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alueCalc" sheetId="1" state="visible" r:id="rId2"/>
    <sheet name="IRScout_Red1" sheetId="2" state="visible" r:id="rId3"/>
    <sheet name="IRScout_Red2" sheetId="3" state="visible" r:id="rId4"/>
    <sheet name="IRScout_Red3" sheetId="4" state="visible" r:id="rId5"/>
    <sheet name="IRScout_Blue1" sheetId="5" state="visible" r:id="rId6"/>
    <sheet name="IRScout_Blue2" sheetId="6" state="visible" r:id="rId7"/>
    <sheet name="IRScout_Blue3" sheetId="7" state="visible" r:id="rId8"/>
    <sheet name="Output" sheetId="8" state="visible" r:id="rId9"/>
    <sheet name="TeleOpProb" sheetId="9" state="visible" r:id="rId10"/>
    <sheet name="IRScoutDummy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<sst xmlns="http://schemas.openxmlformats.org/spreadsheetml/2006/main" count="1495" uniqueCount="97">
  <si>
    <t xml:space="preserve">AUTON</t>
  </si>
  <si>
    <t xml:space="preserve">TELE-OP</t>
  </si>
  <si>
    <t xml:space="preserve">ENDGAME</t>
  </si>
  <si>
    <t xml:space="preserve">Team Name</t>
  </si>
  <si>
    <t xml:space="preserve">Team Number</t>
  </si>
  <si>
    <t xml:space="preserve">Match Number</t>
  </si>
  <si>
    <t xml:space="preserve">Scout Name</t>
  </si>
  <si>
    <t xml:space="preserve">Initiation Line</t>
  </si>
  <si>
    <t xml:space="preserve">Lower PC</t>
  </si>
  <si>
    <t xml:space="preserve">Outer PC</t>
  </si>
  <si>
    <t xml:space="preserve">Inner PC</t>
  </si>
  <si>
    <t xml:space="preserve">Missed PC</t>
  </si>
  <si>
    <t xml:space="preserve">M/S PC</t>
  </si>
  <si>
    <t xml:space="preserve">Auton Points</t>
  </si>
  <si>
    <t xml:space="preserve">Total Lower PC</t>
  </si>
  <si>
    <t xml:space="preserve">Total Outer PC</t>
  </si>
  <si>
    <t xml:space="preserve">Total Inner PC</t>
  </si>
  <si>
    <t xml:space="preserve">Total Missed PC</t>
  </si>
  <si>
    <t xml:space="preserve">Cycles</t>
  </si>
  <si>
    <t xml:space="preserve">PC Shot/Cycle</t>
  </si>
  <si>
    <t xml:space="preserve">PC Scored/Cycle</t>
  </si>
  <si>
    <t xml:space="preserve">Control Panel Rotation</t>
  </si>
  <si>
    <t xml:space="preserve">Control Panel Position</t>
  </si>
  <si>
    <t xml:space="preserve">TeleOp Points</t>
  </si>
  <si>
    <t xml:space="preserve">Parked</t>
  </si>
  <si>
    <t xml:space="preserve">Climb Attempted</t>
  </si>
  <si>
    <t xml:space="preserve">Climb Successful</t>
  </si>
  <si>
    <t xml:space="preserve">Balanced</t>
  </si>
  <si>
    <t xml:space="preserve">Endgame Points</t>
  </si>
  <si>
    <t xml:space="preserve">Total Points</t>
  </si>
  <si>
    <t xml:space="preserve">IRScoutDummy!</t>
  </si>
  <si>
    <t xml:space="preserve">IRScout_Red1!</t>
  </si>
  <si>
    <t xml:space="preserve">IRScout_Red2!</t>
  </si>
  <si>
    <t xml:space="preserve">IRScout_Red3!</t>
  </si>
  <si>
    <t xml:space="preserve">IRScout_Blue1!</t>
  </si>
  <si>
    <t xml:space="preserve">IRScout_Blue2!</t>
  </si>
  <si>
    <t xml:space="preserve">IRScout_Blue3!</t>
  </si>
  <si>
    <t xml:space="preserve">Number of matches</t>
  </si>
  <si>
    <t xml:space="preserve">Bot Bois</t>
  </si>
  <si>
    <t xml:space="preserve">Event Code</t>
  </si>
  <si>
    <t xml:space="preserve">862home</t>
  </si>
  <si>
    <t xml:space="preserve">Match Num</t>
  </si>
  <si>
    <t xml:space="preserve">Alliance</t>
  </si>
  <si>
    <t xml:space="preserve">Blue</t>
  </si>
  <si>
    <t xml:space="preserve">David</t>
  </si>
  <si>
    <t xml:space="preserve">AUTON Initiation Line</t>
  </si>
  <si>
    <t xml:space="preserve">Power Cell Lower</t>
  </si>
  <si>
    <t xml:space="preserve">Power Cell Outer</t>
  </si>
  <si>
    <t xml:space="preserve">Power Cell Inner</t>
  </si>
  <si>
    <t xml:space="preserve">Power Cell Miss</t>
  </si>
  <si>
    <t xml:space="preserve">Cycle Completed Status</t>
  </si>
  <si>
    <t xml:space="preserve">Game Park</t>
  </si>
  <si>
    <t xml:space="preserve">Climb Attempt</t>
  </si>
  <si>
    <t xml:space="preserve">Climb Success</t>
  </si>
  <si>
    <t xml:space="preserve">Balance Success</t>
  </si>
  <si>
    <t xml:space="preserve">#</t>
  </si>
  <si>
    <t xml:space="preserve">Le Family</t>
  </si>
  <si>
    <t xml:space="preserve">The Russians</t>
  </si>
  <si>
    <t xml:space="preserve">Le Bon Bon</t>
  </si>
  <si>
    <t xml:space="preserve">Spooders</t>
  </si>
  <si>
    <t xml:space="preserve">The Bratva</t>
  </si>
  <si>
    <t xml:space="preserve">Flashpoint</t>
  </si>
  <si>
    <t xml:space="preserve">Middle</t>
  </si>
  <si>
    <t xml:space="preserve">Team #</t>
  </si>
  <si>
    <t xml:space="preserve">Comp Key</t>
  </si>
  <si>
    <t xml:space="preserve">Scout</t>
  </si>
  <si>
    <t xml:space="preserve">(A) Lower PC</t>
  </si>
  <si>
    <t xml:space="preserve">(A) Outer PC</t>
  </si>
  <si>
    <t xml:space="preserve">(A) Inner PC</t>
  </si>
  <si>
    <t xml:space="preserve">(A) Missed PC</t>
  </si>
  <si>
    <t xml:space="preserve">(A) Made:Shot PC</t>
  </si>
  <si>
    <t xml:space="preserve">(A) Points</t>
  </si>
  <si>
    <t xml:space="preserve">(T) Lower PC</t>
  </si>
  <si>
    <t xml:space="preserve">(T) Outer PC</t>
  </si>
  <si>
    <t xml:space="preserve">(T) Inner PC</t>
  </si>
  <si>
    <t xml:space="preserve">(T) Missed PC</t>
  </si>
  <si>
    <t xml:space="preserve">(T) Made:Shot PC</t>
  </si>
  <si>
    <t xml:space="preserve">(T) Cycles</t>
  </si>
  <si>
    <t xml:space="preserve">(T) Shot/Cycle PC</t>
  </si>
  <si>
    <t xml:space="preserve">(T) Scored/Cycle PC</t>
  </si>
  <si>
    <t xml:space="preserve">(T) Control Panel Rotation</t>
  </si>
  <si>
    <t xml:space="preserve">(T) Control Panel Position</t>
  </si>
  <si>
    <t xml:space="preserve">(T) Points</t>
  </si>
  <si>
    <t xml:space="preserve">(E) Parked</t>
  </si>
  <si>
    <t xml:space="preserve">(E) Attempted Climb</t>
  </si>
  <si>
    <t xml:space="preserve">(E) Successful Climb</t>
  </si>
  <si>
    <t xml:space="preserve">(E) Balanced Climb</t>
  </si>
  <si>
    <t xml:space="preserve">(E) Points</t>
  </si>
  <si>
    <t xml:space="preserve">TOTAL SCORE</t>
  </si>
  <si>
    <t xml:space="preserve">IRScout!</t>
  </si>
  <si>
    <t xml:space="preserve">Total Missing</t>
  </si>
  <si>
    <t xml:space="preserve">O/C PC</t>
  </si>
  <si>
    <t xml:space="preserve">M/C PC</t>
  </si>
  <si>
    <t xml:space="preserve">AVERAGE</t>
  </si>
  <si>
    <t xml:space="preserve">Red</t>
  </si>
  <si>
    <t xml:space="preserve">David Reeves</t>
  </si>
  <si>
    <t xml:space="preserve">Alex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</si>
</sst>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%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EA9999"/>
      <name val="Consolas"/>
      <family val="3"/>
      <charset val="1"/>
    </font>
    <font>
      <b val="true"/>
      <sz val="10"/>
      <color rgb="FFFFFFFF"/>
      <name val="Consolas"/>
      <family val="3"/>
      <charset val="1"/>
    </font>
    <font>
      <b val="true"/>
      <sz val="10"/>
      <name val="Consolas"/>
      <family val="3"/>
      <charset val="1"/>
    </font>
    <font>
      <sz val="10"/>
      <name val="Consolas"/>
      <family val="3"/>
      <charset val="1"/>
    </font>
    <font>
      <sz val="10"/>
      <color rgb="FF000000"/>
      <name val="Consolas"/>
      <family val="3"/>
      <charset val="1"/>
    </font>
    <font>
      <sz val="10"/>
      <color rgb="FFEA9999"/>
      <name val="Consolas"/>
      <family val="3"/>
      <charset val="1"/>
    </font>
    <font>
      <b val="true"/>
      <i val="true"/>
      <sz val="10"/>
      <name val="Consolas"/>
      <family val="3"/>
      <charset val="1"/>
    </font>
    <font>
      <i val="true"/>
      <sz val="10"/>
      <name val="Consolas"/>
      <family val="3"/>
      <charset val="1"/>
    </font>
    <font>
      <sz val="10"/>
      <name val="Arial"/>
      <family val="0"/>
      <charset val="1"/>
    </font>
    <font>
      <b val="true"/>
      <sz val="10"/>
      <name val="Arial"/>
      <family val="0"/>
      <charset val="1"/>
    </font>
    <font>
      <b val="true"/>
      <sz val="8"/>
      <color rgb="FF000000"/>
      <name val="Arial"/>
      <family val="0"/>
      <charset val="1"/>
    </font>
    <font>
      <sz val="10"/>
      <color rgb="FF000000"/>
      <name val="-webkit-standard"/>
      <family val="0"/>
      <charset val="1"/>
    </font>
    <font>
      <sz val="8"/>
      <color rgb="FF000000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name val="Inconsolata"/>
      <family val="0"/>
      <charset val="1"/>
    </font>
    <font>
      <sz val="11"/>
      <color rgb="FF000000"/>
      <name val="Inconsolata"/>
      <family val="0"/>
      <charset val="1"/>
    </font>
    <font>
      <b val="true"/>
      <sz val="11"/>
      <name val="Inconsolata"/>
      <family val="0"/>
      <charset val="1"/>
    </font>
    <font>
      <sz val="10"/>
      <color rgb="FF980000"/>
      <name val="Arial"/>
      <family val="0"/>
      <charset val="1"/>
    </font>
    <font>
      <b val="true"/>
      <sz val="10"/>
      <color rgb="FFFFFFFF"/>
      <name val="Inconsolata"/>
      <family val="0"/>
      <charset val="1"/>
    </font>
    <font>
      <b val="true"/>
      <sz val="10"/>
      <name val="Inconsolata"/>
      <family val="0"/>
      <charset val="1"/>
    </font>
    <font>
      <b val="true"/>
      <sz val="8"/>
      <color rgb="FF000000"/>
      <name val="Helvetica Neue"/>
      <family val="0"/>
      <charset val="1"/>
    </font>
    <font>
      <sz val="8"/>
      <color rgb="FF000000"/>
      <name val="Helvetica Neue"/>
      <family val="0"/>
      <charset val="1"/>
    </font>
  </fonts>
  <fills count="31">
    <fill>
      <patternFill patternType="none"/>
    </fill>
    <fill>
      <patternFill patternType="gray125"/>
    </fill>
    <fill>
      <patternFill patternType="solid">
        <fgColor rgb="FFEA9999"/>
        <bgColor rgb="FFBB7B8D"/>
      </patternFill>
    </fill>
    <fill>
      <patternFill patternType="solid">
        <fgColor rgb="FF000000"/>
        <bgColor rgb="FF003300"/>
      </patternFill>
    </fill>
    <fill>
      <patternFill patternType="solid">
        <fgColor rgb="FF6D9EEB"/>
        <bgColor rgb="FF6FA8DC"/>
      </patternFill>
    </fill>
    <fill>
      <patternFill patternType="solid">
        <fgColor rgb="FFE06666"/>
        <bgColor rgb="FFD46D72"/>
      </patternFill>
    </fill>
    <fill>
      <patternFill patternType="solid">
        <fgColor rgb="FFB7B7B7"/>
        <bgColor rgb="FFB0B3B2"/>
      </patternFill>
    </fill>
    <fill>
      <patternFill patternType="solid">
        <fgColor rgb="FFC9DAF8"/>
        <bgColor rgb="FFD4D4D4"/>
      </patternFill>
    </fill>
    <fill>
      <patternFill patternType="solid">
        <fgColor rgb="FFF4CCCC"/>
        <bgColor rgb="FFD4D4D4"/>
      </patternFill>
    </fill>
    <fill>
      <patternFill patternType="solid">
        <fgColor rgb="FFEFEFEF"/>
        <bgColor rgb="FFFFFFFF"/>
      </patternFill>
    </fill>
    <fill>
      <patternFill patternType="solid">
        <fgColor rgb="FFA2C4C9"/>
        <bgColor rgb="FFB7B7B7"/>
      </patternFill>
    </fill>
    <fill>
      <patternFill patternType="solid">
        <fgColor rgb="FFFF0000"/>
        <bgColor rgb="FF980000"/>
      </patternFill>
    </fill>
    <fill>
      <patternFill patternType="solid">
        <fgColor rgb="FF434343"/>
        <bgColor rgb="FF333300"/>
      </patternFill>
    </fill>
    <fill>
      <patternFill patternType="solid">
        <fgColor rgb="FF6FA8DC"/>
        <bgColor rgb="FF6D9EEB"/>
      </patternFill>
    </fill>
    <fill>
      <patternFill patternType="solid">
        <fgColor rgb="FFB87D90"/>
        <bgColor rgb="FFB67E92"/>
      </patternFill>
    </fill>
    <fill>
      <patternFill patternType="solid">
        <fgColor rgb="FF9890B1"/>
        <bgColor rgb="FF9A8FAF"/>
      </patternFill>
    </fill>
    <fill>
      <patternFill patternType="solid">
        <fgColor rgb="FFA887A1"/>
        <bgColor rgb="FFAB859E"/>
      </patternFill>
    </fill>
    <fill>
      <patternFill patternType="solid">
        <fgColor rgb="FF8C97BE"/>
        <bgColor rgb="FF829DC8"/>
      </patternFill>
    </fill>
    <fill>
      <patternFill patternType="solid">
        <fgColor rgb="FFBB7B8D"/>
        <bgColor rgb="FFB87D90"/>
      </patternFill>
    </fill>
    <fill>
      <patternFill patternType="solid">
        <fgColor rgb="FF9A8FAF"/>
        <bgColor rgb="FF9890B1"/>
      </patternFill>
    </fill>
    <fill>
      <patternFill patternType="solid">
        <fgColor rgb="FF829DC8"/>
        <bgColor rgb="FF809ECA"/>
      </patternFill>
    </fill>
    <fill>
      <patternFill patternType="solid">
        <fgColor rgb="FFB67E92"/>
        <bgColor rgb="FFB87D90"/>
      </patternFill>
    </fill>
    <fill>
      <patternFill patternType="solid">
        <fgColor rgb="FFC9737E"/>
        <bgColor rgb="FFCE7079"/>
      </patternFill>
    </fill>
    <fill>
      <patternFill patternType="solid">
        <fgColor rgb="FF809ECA"/>
        <bgColor rgb="FF829DC8"/>
      </patternFill>
    </fill>
    <fill>
      <patternFill patternType="solid">
        <fgColor rgb="FFB18197"/>
        <bgColor rgb="FFB67E92"/>
      </patternFill>
    </fill>
    <fill>
      <patternFill patternType="solid">
        <fgColor rgb="FFCE7079"/>
        <bgColor rgb="FFC9737E"/>
      </patternFill>
    </fill>
    <fill>
      <patternFill patternType="solid">
        <fgColor rgb="FFAB859E"/>
        <bgColor rgb="FFA887A1"/>
      </patternFill>
    </fill>
    <fill>
      <patternFill patternType="solid">
        <fgColor rgb="FFD46D72"/>
        <bgColor rgb="FFCE7079"/>
      </patternFill>
    </fill>
    <fill>
      <patternFill patternType="solid">
        <fgColor rgb="FFB0B3B2"/>
        <bgColor rgb="FFB7B7B7"/>
      </patternFill>
    </fill>
    <fill>
      <patternFill patternType="solid">
        <fgColor rgb="FFD4D4D4"/>
        <bgColor rgb="FFC9DAF8"/>
      </patternFill>
    </fill>
    <fill>
      <patternFill patternType="solid">
        <fgColor rgb="FF980000"/>
        <bgColor rgb="FF800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1" fillId="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2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2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2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2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2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28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5" fillId="2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2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9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8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4" fillId="29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B67E92"/>
      <rgbColor rgb="FF800080"/>
      <rgbColor rgb="FF008080"/>
      <rgbColor rgb="FFB7B7B7"/>
      <rgbColor rgb="FF9890B1"/>
      <rgbColor rgb="FF829DC8"/>
      <rgbColor rgb="FFCE7079"/>
      <rgbColor rgb="FFEFEFEF"/>
      <rgbColor rgb="FFCCFFFF"/>
      <rgbColor rgb="FF660066"/>
      <rgbColor rgb="FFE06666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4D4D4"/>
      <rgbColor rgb="FFFFFF99"/>
      <rgbColor rgb="FFA2C4C9"/>
      <rgbColor rgb="FFEA9999"/>
      <rgbColor rgb="FFB0B3B2"/>
      <rgbColor rgb="FFF4CCCC"/>
      <rgbColor rgb="FF6D9EEB"/>
      <rgbColor rgb="FF6FA8DC"/>
      <rgbColor rgb="FF8C97BE"/>
      <rgbColor rgb="FFB18197"/>
      <rgbColor rgb="FFBB7B8D"/>
      <rgbColor rgb="FFD46D72"/>
      <rgbColor rgb="FFA887A1"/>
      <rgbColor rgb="FF9A8FAF"/>
      <rgbColor rgb="FF003366"/>
      <rgbColor rgb="FF809ECA"/>
      <rgbColor rgb="FF003300"/>
      <rgbColor rgb="FF333300"/>
      <rgbColor rgb="FFB87D90"/>
      <rgbColor rgb="FFC9737E"/>
      <rgbColor rgb="FFAB859E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3001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pane xSplit="0" ySplit="2" topLeftCell="A3" activePane="bottomLeft" state="frozen"/>
      <selection pane="topLeft" activeCell="A1" activeCellId="0" sqref="A1"/>
      <selection pane="bottomLeft" activeCell="Z6" activeCellId="0" sqref="Z6"/>
    </sheetView>
  </sheetViews>
  <sheetFormatPr defaultColWidth="14.4453125" defaultRowHeight="15.75" zeroHeight="false" outlineLevelRow="0" outlineLevelCol="0"/>
  <cols>
    <col collapsed="false" customWidth="true" hidden="false" outlineLevel="0" max="16" min="16" style="0" width="15.29"/>
    <col collapsed="false" customWidth="true" hidden="false" outlineLevel="0" max="20" min="20" style="0" width="16"/>
    <col collapsed="false" customWidth="true" hidden="false" outlineLevel="0" max="22" min="21" style="0" width="21.29"/>
    <col collapsed="false" customWidth="true" hidden="false" outlineLevel="0" max="25" min="25" style="0" width="16"/>
    <col collapsed="false" customWidth="true" hidden="false" outlineLevel="0" max="26" min="26" style="0" width="16.57"/>
    <col collapsed="false" customWidth="true" hidden="false" outlineLevel="0" max="28" min="28" style="0" width="15.71"/>
    <col collapsed="false" customWidth="true" hidden="false" outlineLevel="0" max="35" min="35" style="0" width="15.57"/>
  </cols>
  <sheetData>
    <row r="1" customFormat="false" ht="15.75" hidden="false" customHeight="true" outlineLevel="0" collapsed="false">
      <c r="A1" s="1"/>
      <c r="B1" s="2" t="str">
        <f aca="false">IFERROR(__xludf.dummyfunction("CONCAT(TO_TEXT(IRScout!B1), "" matches"")"),"#REF!")</f>
        <v>#REF!</v>
      </c>
      <c r="C1" s="3" t="n">
        <v>19</v>
      </c>
      <c r="D1" s="4"/>
      <c r="E1" s="5"/>
      <c r="F1" s="6" t="s">
        <v>0</v>
      </c>
      <c r="G1" s="7"/>
      <c r="H1" s="7"/>
      <c r="I1" s="7"/>
      <c r="J1" s="7"/>
      <c r="K1" s="5"/>
      <c r="L1" s="5"/>
      <c r="M1" s="8" t="s">
        <v>1</v>
      </c>
      <c r="N1" s="5"/>
      <c r="O1" s="5"/>
      <c r="P1" s="5"/>
      <c r="Q1" s="5"/>
      <c r="R1" s="5"/>
      <c r="S1" s="5"/>
      <c r="T1" s="5"/>
      <c r="U1" s="5"/>
      <c r="V1" s="5"/>
      <c r="W1" s="5"/>
      <c r="X1" s="9" t="s">
        <v>2</v>
      </c>
      <c r="Y1" s="5"/>
      <c r="Z1" s="5"/>
      <c r="AA1" s="5"/>
      <c r="AB1" s="10"/>
      <c r="AC1" s="10"/>
    </row>
    <row r="2" customFormat="false" ht="15.75" hidden="false" customHeight="true" outlineLevel="0" collapsed="false">
      <c r="A2" s="11"/>
      <c r="B2" s="12" t="s">
        <v>3</v>
      </c>
      <c r="C2" s="12" t="s">
        <v>4</v>
      </c>
      <c r="D2" s="12" t="s">
        <v>5</v>
      </c>
      <c r="E2" s="12" t="s">
        <v>6</v>
      </c>
      <c r="F2" s="13" t="s">
        <v>7</v>
      </c>
      <c r="G2" s="13" t="s">
        <v>8</v>
      </c>
      <c r="H2" s="13" t="s">
        <v>9</v>
      </c>
      <c r="I2" s="13" t="s">
        <v>10</v>
      </c>
      <c r="J2" s="13" t="s">
        <v>11</v>
      </c>
      <c r="K2" s="13" t="s">
        <v>12</v>
      </c>
      <c r="L2" s="14" t="s">
        <v>13</v>
      </c>
      <c r="M2" s="15" t="s">
        <v>14</v>
      </c>
      <c r="N2" s="15" t="s">
        <v>15</v>
      </c>
      <c r="O2" s="15" t="s">
        <v>16</v>
      </c>
      <c r="P2" s="15" t="s">
        <v>17</v>
      </c>
      <c r="Q2" s="15" t="s">
        <v>12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6" t="s">
        <v>23</v>
      </c>
      <c r="X2" s="17" t="s">
        <v>24</v>
      </c>
      <c r="Y2" s="17" t="s">
        <v>25</v>
      </c>
      <c r="Z2" s="17" t="s">
        <v>26</v>
      </c>
      <c r="AA2" s="17" t="s">
        <v>27</v>
      </c>
      <c r="AB2" s="17" t="s">
        <v>28</v>
      </c>
      <c r="AC2" s="18" t="s">
        <v>29</v>
      </c>
    </row>
    <row r="3" customFormat="false" ht="12.95" hidden="false" customHeight="false" outlineLevel="0" collapsed="false">
      <c r="A3" s="11" t="n">
        <v>0</v>
      </c>
      <c r="B3" s="19" t="str">
        <f aca="true">IF(INDIRECT($AH$3&amp;"B"&amp;($C$1*$A3+2)) = 0, "", INDIRECT($AH$3&amp;"B"&amp;($C$1*$A3+2)))</f>
        <v>Bot Bois</v>
      </c>
      <c r="C3" s="19" t="n">
        <f aca="true">IF(INDIRECT($AH$3&amp;"B"&amp;($C$1*$A3+3)) = 0, "", INDIRECT($AH$3&amp;"B"&amp;($C$1*$A3+3)))</f>
        <v>666</v>
      </c>
      <c r="D3" s="19" t="str">
        <f aca="true">IF(INDIRECT($AH$3&amp;"B"&amp;($C$1*$A3+4)) = 0, "", INDIRECT($AH$3&amp;"B"&amp;($C$1*$A3+4)))</f>
        <v>862home</v>
      </c>
      <c r="E3" s="19" t="str">
        <f aca="true">IF(INDIRECT($AH$3&amp;"B"&amp;($C$1*$A3+7)) = 0, "", INDIRECT($AH$3&amp;"B"&amp;($C$1*$A3+7)))</f>
        <v>David</v>
      </c>
      <c r="F3" s="20" t="n">
        <f aca="true">IF(C3 &lt;&gt; "",IF(INDIRECT($AH$3&amp;"B"&amp;($C$1*$A3+8)) = 0, 0, 1), "")</f>
        <v>1</v>
      </c>
      <c r="G3" s="20" t="n">
        <f aca="true">INDIRECT($AH$3&amp;"B"&amp;($C$1*$A3+9))</f>
        <v>2</v>
      </c>
      <c r="H3" s="20" t="n">
        <f aca="true">INDIRECT($AH$3&amp;"B"&amp;($C$1*$A3+10))</f>
        <v>1</v>
      </c>
      <c r="I3" s="20" t="n">
        <f aca="true">INDIRECT($AH$3&amp;"B"&amp;($C$1*$A3+11))</f>
        <v>0</v>
      </c>
      <c r="J3" s="20" t="n">
        <f aca="true">INDIRECT($AH$3&amp;"B"&amp;($C$1*$A3+12))</f>
        <v>0</v>
      </c>
      <c r="K3" s="21" t="n">
        <f aca="false">IF(C3&lt;&gt;"",IFERROR((G3+H3+I3)/(G3+H3+I3+J3),0), "")</f>
        <v>1</v>
      </c>
      <c r="L3" s="22" t="n">
        <f aca="false">IF(C3&lt;&gt;"",(G3* 2) +(H3* 4) + (I3* 6) + IF(F3 = 1, 5, 0), "")</f>
        <v>13</v>
      </c>
      <c r="M3" s="23" t="n">
        <f aca="true">IF(C3&lt;&gt;"",SUM(INDIRECT($AH$3&amp;"C"&amp;($C$1*$A3+9)):INDIRECT($AH$3&amp;"V"&amp;($C$1*$A3+9))), "")</f>
        <v>0</v>
      </c>
      <c r="N3" s="23" t="n">
        <f aca="true">IF(C3&lt;&gt;"",SUM(INDIRECT($AH$3&amp;"C"&amp;($C$1*$A3+10)):INDIRECT($AH$3&amp;"V"&amp;($C$1*$A3+10))), "")</f>
        <v>15</v>
      </c>
      <c r="O3" s="23" t="n">
        <f aca="true">IF(C3&lt;&gt;"",SUM(INDIRECT($AH$3&amp;"C"&amp;($C$1*$A3+11)):INDIRECT($AH$3&amp;"V"&amp;($C$1*$A3+11))),"")</f>
        <v>11</v>
      </c>
      <c r="P3" s="23" t="n">
        <f aca="true">IF(C3&lt;&gt;"",SUM(INDIRECT($AH$3&amp;"C"&amp;($C$1*$A3+12)):INDIRECT($AH$3&amp;"V"&amp;($C$1*$A3+12))),"")</f>
        <v>9</v>
      </c>
      <c r="Q3" s="24" t="n">
        <f aca="false">IF(C3&lt;&gt;"",IFERROR((M3+N3+O3)/(M3+N3+O3+P3),0), "")</f>
        <v>0.742857142857143</v>
      </c>
      <c r="R3" s="23" t="n">
        <f aca="true">IF(C3&lt;&gt;"",SUM(INDIRECT($AH$3&amp;"C"&amp;($C$1*$A3+13)):INDIRECT($AH$3&amp;"V"&amp;($C$1*$A3+13))), "")</f>
        <v>7</v>
      </c>
      <c r="S3" s="23" t="n">
        <f aca="false">IF(C3&lt;&gt;"",IFERROR((M3+N3+O3+P3)/R3, 0),"")</f>
        <v>5</v>
      </c>
      <c r="T3" s="23" t="n">
        <f aca="false">IF(C3&lt;&gt;"",IFERROR((M3+N3+O3)/R3,0),"")</f>
        <v>3.71428571428571</v>
      </c>
      <c r="U3" s="25" t="n">
        <f aca="true">IF(C3&lt;&gt;"",IF(INDIRECT($AH$3&amp;"B"&amp;($C$1*$A3+14))= 1,1,0),"")</f>
        <v>1</v>
      </c>
      <c r="V3" s="25" t="n">
        <f aca="true">IF(C3&lt;&gt;"",IF(INDIRECT($AH$3&amp;"B"&amp;($C$1*$A3+15))= 1,1,0),"")</f>
        <v>1</v>
      </c>
      <c r="W3" s="26" t="n">
        <f aca="false">IF(C3&lt;&gt;"",($M3*1) + ($N3*2) + ($O3*3) + (IF(U3 = 1, 10, 0)) + (IF(V3 = 1, 20, 0)),"")</f>
        <v>93</v>
      </c>
      <c r="X3" s="27" t="n">
        <f aca="true">IF(C3&lt;&gt;"",IF(INDIRECT($AH$3&amp;"B"&amp;($C$1*$A3+16))= 1,1,0),"")</f>
        <v>0</v>
      </c>
      <c r="Y3" s="27" t="n">
        <f aca="true">IF(D3&lt;&gt;"",IF(INDIRECT($AH$3&amp;"B"&amp;($C$1*$A3+17))= 1,1,0),"")</f>
        <v>1</v>
      </c>
      <c r="Z3" s="27" t="n">
        <f aca="true">IF(E3&lt;&gt;"",IF(INDIRECT($AH$3&amp;"B"&amp;($C$1*$A3+18))= 1,1,0),"")</f>
        <v>1</v>
      </c>
      <c r="AA3" s="27" t="n">
        <f aca="true">IF(F3&lt;&gt;"",IF(INDIRECT($AH$3&amp;"B"&amp;($C$1*$A3+19))= 1,1,0),"")</f>
        <v>1</v>
      </c>
      <c r="AB3" s="28" t="n">
        <f aca="false">IF(C3&lt;&gt;"",IF(X3 = 1, 5, 0) + IF(Z3 = 1, 25, 0) + IF(AA3 = 1, 15, 0),"")</f>
        <v>40</v>
      </c>
      <c r="AC3" s="18" t="n">
        <f aca="false">IF(C3&lt;&gt;"",L3+W3+AB3,"")</f>
        <v>146</v>
      </c>
      <c r="AH3" s="29" t="str">
        <f aca="false">$AI$4</f>
        <v>IRScout_Red1!</v>
      </c>
      <c r="AI3" s="30" t="s">
        <v>30</v>
      </c>
    </row>
    <row r="4" customFormat="false" ht="12.95" hidden="false" customHeight="false" outlineLevel="0" collapsed="false">
      <c r="A4" s="11" t="n">
        <f aca="false">A3+1</f>
        <v>1</v>
      </c>
      <c r="B4" s="19" t="str">
        <f aca="true">IF(INDIRECT($AH$3&amp;"B"&amp;($C$1*$A4+2)) = 0, "", INDIRECT($AH$3&amp;"B"&amp;($C$1*$A4+2)))</f>
        <v>Le Family</v>
      </c>
      <c r="C4" s="19" t="n">
        <f aca="true">IF(INDIRECT($AH$3&amp;"B"&amp;($C$1*$A4+3)) = 0, "", INDIRECT($AH$3&amp;"B"&amp;($C$1*$A4+3)))</f>
        <v>777</v>
      </c>
      <c r="D4" s="19" t="str">
        <f aca="true">IF(INDIRECT($AH$3&amp;"B"&amp;($C$1*$A4+4)) = 0, "", INDIRECT($AH$3&amp;"B"&amp;($C$1*$A4+4)))</f>
        <v>862home</v>
      </c>
      <c r="E4" s="19" t="str">
        <f aca="true">IF(INDIRECT($AH$3&amp;"B"&amp;($C$1*$A4+7)) = 0, "", INDIRECT($AH$3&amp;"B"&amp;($C$1*$A4+7)))</f>
        <v>David</v>
      </c>
      <c r="F4" s="20" t="n">
        <f aca="true">IF(C4 &lt;&gt; "",IF(INDIRECT($AH$3&amp;"B"&amp;($C$1*$A4+8)) = 0, 0, 1), "")</f>
        <v>1</v>
      </c>
      <c r="G4" s="20" t="n">
        <f aca="true">INDIRECT($AH$3&amp;"B"&amp;($C$1*$A4+9))</f>
        <v>0</v>
      </c>
      <c r="H4" s="20" t="n">
        <f aca="true">INDIRECT($AH$3&amp;"B"&amp;($C$1*$A4+10))</f>
        <v>1</v>
      </c>
      <c r="I4" s="20" t="n">
        <f aca="true">INDIRECT($AH$3&amp;"B"&amp;($C$1*$A4+11))</f>
        <v>1</v>
      </c>
      <c r="J4" s="20" t="n">
        <f aca="true">INDIRECT($AH$3&amp;"B"&amp;($C$1*$A4+12))</f>
        <v>1</v>
      </c>
      <c r="K4" s="21" t="n">
        <f aca="false">IF(C4&lt;&gt;"",IFERROR((G4+H4+I4)/(G4+H4+I4+J4),0), "")</f>
        <v>0.666666666666667</v>
      </c>
      <c r="L4" s="22" t="n">
        <f aca="false">IF(C4&lt;&gt;"",(G4* 2) +(H4* 4) + (I4* 6) + IF(F4 = 1, 5, 0), "")</f>
        <v>15</v>
      </c>
      <c r="M4" s="23" t="n">
        <f aca="true">IF(C4&lt;&gt;"",SUM(INDIRECT($AH$3&amp;"C"&amp;($C$1*$A4+9)):INDIRECT($AH$3&amp;"V"&amp;($C$1*$A4+9))), "")</f>
        <v>0</v>
      </c>
      <c r="N4" s="23" t="n">
        <f aca="true">IF(C4&lt;&gt;"",SUM(INDIRECT($AH$3&amp;"C"&amp;($C$1*$A4+10)):INDIRECT($AH$3&amp;"V"&amp;($C$1*$A4+10))), "")</f>
        <v>21</v>
      </c>
      <c r="O4" s="23" t="n">
        <f aca="true">IF(C4&lt;&gt;"",SUM(INDIRECT($AH$3&amp;"C"&amp;($C$1*$A4+11)):INDIRECT($AH$3&amp;"V"&amp;($C$1*$A4+11))),"")</f>
        <v>19</v>
      </c>
      <c r="P4" s="23" t="n">
        <f aca="true">IF(C4&lt;&gt;"",SUM(INDIRECT($AH$3&amp;"C"&amp;($C$1*$A4+12)):INDIRECT($AH$3&amp;"V"&amp;($C$1*$A4+12))),"")</f>
        <v>10</v>
      </c>
      <c r="Q4" s="24" t="n">
        <f aca="false">IF(C4&lt;&gt;"",IFERROR((M4+N4+O4)/(M4+N4+O4+P4),0), "")</f>
        <v>0.8</v>
      </c>
      <c r="R4" s="23" t="n">
        <f aca="true">IF(C4&lt;&gt;"",SUM(INDIRECT($AH$3&amp;"C"&amp;($C$1*$A4+13)):INDIRECT($AH$3&amp;"V"&amp;($C$1*$A4+13))), "")</f>
        <v>10</v>
      </c>
      <c r="S4" s="23" t="n">
        <f aca="false">IF(C4&lt;&gt;"",IFERROR((M4+N4+O4+P4)/R4, 0),"")</f>
        <v>5</v>
      </c>
      <c r="T4" s="23" t="n">
        <f aca="false">IF(C4&lt;&gt;"",IFERROR((M4+N4+O4)/R4,0),"")</f>
        <v>4</v>
      </c>
      <c r="U4" s="25" t="n">
        <f aca="true">IF(C4&lt;&gt;"",IF(INDIRECT($AH$3&amp;"B"&amp;($C$1*$A4+14))= 1,1,0),"")</f>
        <v>0</v>
      </c>
      <c r="V4" s="25" t="n">
        <f aca="true">IF(C4&lt;&gt;"",IF(INDIRECT($AH$3&amp;"B"&amp;($C$1*$A4+15))= 1,1,0),"")</f>
        <v>0</v>
      </c>
      <c r="W4" s="26" t="n">
        <f aca="false">IF(C4&lt;&gt;"",($M4*1) + ($N4*2) + ($O4*3) + (IF(U4 = 1, 10, 0)) + (IF(V4 = 1, 20, 0)),"")</f>
        <v>99</v>
      </c>
      <c r="X4" s="27" t="n">
        <f aca="true">IF(C4&lt;&gt;"",IF(INDIRECT($AH$3&amp;"B"&amp;($C$1*$A4+16))= 1,1,0),"")</f>
        <v>1</v>
      </c>
      <c r="Y4" s="27" t="n">
        <f aca="true">IF(D4&lt;&gt;"",IF(INDIRECT($AH$3&amp;"B"&amp;($C$1*$A4+17))= 1,1,0),"")</f>
        <v>1</v>
      </c>
      <c r="Z4" s="27" t="n">
        <f aca="true">IF(E4&lt;&gt;"",IF(INDIRECT($AH$3&amp;"B"&amp;($C$1*$A4+18))= 1,1,0),"")</f>
        <v>0</v>
      </c>
      <c r="AA4" s="27" t="n">
        <f aca="true">IF(F4&lt;&gt;"",IF(INDIRECT($AH$3&amp;"B"&amp;($C$1*$A4+19))= 1,1,0),"")</f>
        <v>0</v>
      </c>
      <c r="AB4" s="28" t="n">
        <f aca="false">IF(C4&lt;&gt;"",IF(X4 = 1, 5, 0) + IF(Z4 = 1, 25, 0) + IF(AA4 = 1, 15, 0),"")</f>
        <v>5</v>
      </c>
      <c r="AC4" s="18" t="n">
        <f aca="false">IF(C4&lt;&gt;"",L4+W4+AB4,"")</f>
        <v>119</v>
      </c>
      <c r="AH4" s="29" t="str">
        <f aca="false">AI5</f>
        <v>IRScout_Red2!</v>
      </c>
      <c r="AI4" s="30" t="s">
        <v>31</v>
      </c>
    </row>
    <row r="5" customFormat="false" ht="12.95" hidden="false" customHeight="false" outlineLevel="0" collapsed="false">
      <c r="A5" s="11" t="n">
        <f aca="false">A4+1</f>
        <v>2</v>
      </c>
      <c r="B5" s="19" t="str">
        <f aca="true">IF(INDIRECT($AH$3&amp;"B"&amp;($C$1*$A5+2)) = 0, "", INDIRECT($AH$3&amp;"B"&amp;($C$1*$A5+2)))</f>
        <v>The Russians</v>
      </c>
      <c r="C5" s="19" t="n">
        <f aca="true">IF(INDIRECT($AH$3&amp;"B"&amp;($C$1*$A5+3)) = 0, "", INDIRECT($AH$3&amp;"B"&amp;($C$1*$A5+3)))</f>
        <v>888</v>
      </c>
      <c r="D5" s="19" t="str">
        <f aca="true">IF(INDIRECT($AH$3&amp;"B"&amp;($C$1*$A5+4)) = 0, "", INDIRECT($AH$3&amp;"B"&amp;($C$1*$A5+4)))</f>
        <v>862home</v>
      </c>
      <c r="E5" s="19" t="str">
        <f aca="true">IF(INDIRECT($AH$3&amp;"B"&amp;($C$1*$A5+7)) = 0, "", INDIRECT($AH$3&amp;"B"&amp;($C$1*$A5+7)))</f>
        <v>David</v>
      </c>
      <c r="F5" s="20" t="n">
        <f aca="true">IF(C5 &lt;&gt; "",IF(INDIRECT($AH$3&amp;"B"&amp;($C$1*$A5+8)) = 0, 0, 1), "")</f>
        <v>1</v>
      </c>
      <c r="G5" s="20" t="n">
        <f aca="true">INDIRECT($AH$3&amp;"B"&amp;($C$1*$A5+9))</f>
        <v>3</v>
      </c>
      <c r="H5" s="20" t="n">
        <f aca="true">INDIRECT($AH$3&amp;"B"&amp;($C$1*$A5+10))</f>
        <v>0</v>
      </c>
      <c r="I5" s="20" t="n">
        <f aca="true">INDIRECT($AH$3&amp;"B"&amp;($C$1*$A5+11))</f>
        <v>0</v>
      </c>
      <c r="J5" s="20" t="n">
        <f aca="true">INDIRECT($AH$3&amp;"B"&amp;($C$1*$A5+12))</f>
        <v>0</v>
      </c>
      <c r="K5" s="21" t="n">
        <f aca="false">IF(C5&lt;&gt;"",IFERROR((G5+H5+I5)/(G5+H5+I5+J5),0), "")</f>
        <v>1</v>
      </c>
      <c r="L5" s="22" t="n">
        <f aca="false">IF(C5&lt;&gt;"",(G5* 2) +(H5* 4) + (I5* 6) + IF(F5 = 1, 5, 0), "")</f>
        <v>11</v>
      </c>
      <c r="M5" s="23" t="n">
        <f aca="true">IF(C5&lt;&gt;"",SUM(INDIRECT($AH$3&amp;"C"&amp;($C$1*$A5+9)):INDIRECT($AH$3&amp;"V"&amp;($C$1*$A5+9))), "")</f>
        <v>22</v>
      </c>
      <c r="N5" s="23" t="n">
        <f aca="true">IF(C5&lt;&gt;"",SUM(INDIRECT($AH$3&amp;"C"&amp;($C$1*$A5+10)):INDIRECT($AH$3&amp;"V"&amp;($C$1*$A5+10))), "")</f>
        <v>0</v>
      </c>
      <c r="O5" s="23" t="n">
        <f aca="true">IF(C5&lt;&gt;"",SUM(INDIRECT($AH$3&amp;"C"&amp;($C$1*$A5+11)):INDIRECT($AH$3&amp;"V"&amp;($C$1*$A5+11))),"")</f>
        <v>0</v>
      </c>
      <c r="P5" s="23" t="n">
        <f aca="true">IF(C5&lt;&gt;"",SUM(INDIRECT($AH$3&amp;"C"&amp;($C$1*$A5+12)):INDIRECT($AH$3&amp;"V"&amp;($C$1*$A5+12))),"")</f>
        <v>8</v>
      </c>
      <c r="Q5" s="24" t="n">
        <f aca="false">IF(C5&lt;&gt;"",IFERROR((M5+N5+O5)/(M5+N5+O5+P5),0), "")</f>
        <v>0.733333333333333</v>
      </c>
      <c r="R5" s="23" t="n">
        <f aca="true">IF(C5&lt;&gt;"",SUM(INDIRECT($AH$3&amp;"C"&amp;($C$1*$A5+13)):INDIRECT($AH$3&amp;"V"&amp;($C$1*$A5+13))), "")</f>
        <v>6</v>
      </c>
      <c r="S5" s="23" t="n">
        <f aca="false">IF(C5&lt;&gt;"",IFERROR((M5+N5+O5+P5)/R5, 0),"")</f>
        <v>5</v>
      </c>
      <c r="T5" s="23" t="n">
        <f aca="false">IF(C5&lt;&gt;"",IFERROR((M5+N5+O5)/R5,0),"")</f>
        <v>3.66666666666667</v>
      </c>
      <c r="U5" s="25" t="n">
        <f aca="true">IF(C5&lt;&gt;"",IF(INDIRECT($AH$3&amp;"B"&amp;($C$1*$A5+14))= 1,1,0),"")</f>
        <v>0</v>
      </c>
      <c r="V5" s="25" t="n">
        <f aca="true">IF(C5&lt;&gt;"",IF(INDIRECT($AH$3&amp;"B"&amp;($C$1*$A5+15))= 1,1,0),"")</f>
        <v>0</v>
      </c>
      <c r="W5" s="26" t="n">
        <f aca="false">IF(C5&lt;&gt;"",($M5*1) + ($N5*2) + ($O5*3) + (IF(U5 = 1, 10, 0)) + (IF(V5 = 1, 20, 0)),"")</f>
        <v>22</v>
      </c>
      <c r="X5" s="27" t="n">
        <f aca="true">IF(C5&lt;&gt;"",IF(INDIRECT($AH$3&amp;"B"&amp;($C$1*$A5+16))= 1,1,0),"")</f>
        <v>0</v>
      </c>
      <c r="Y5" s="27" t="n">
        <f aca="true">IF(D5&lt;&gt;"",IF(INDIRECT($AH$3&amp;"B"&amp;($C$1*$A5+17))= 1,1,0),"")</f>
        <v>1</v>
      </c>
      <c r="Z5" s="27" t="n">
        <f aca="true">IF(E5&lt;&gt;"",IF(INDIRECT($AH$3&amp;"B"&amp;($C$1*$A5+18))= 1,1,0),"")</f>
        <v>1</v>
      </c>
      <c r="AA5" s="27" t="n">
        <f aca="true">IF(F5&lt;&gt;"",IF(INDIRECT($AH$3&amp;"B"&amp;($C$1*$A5+19))= 1,1,0),"")</f>
        <v>0</v>
      </c>
      <c r="AB5" s="28" t="n">
        <f aca="false">IF(C5&lt;&gt;"",IF(X5 = 1, 5, 0) + IF(Z5 = 1, 25, 0) + IF(AA5 = 1, 15, 0),"")</f>
        <v>25</v>
      </c>
      <c r="AC5" s="18" t="n">
        <f aca="false">IF(C5&lt;&gt;"",L5+W5+AB5,"")</f>
        <v>58</v>
      </c>
      <c r="AH5" s="29" t="str">
        <f aca="false">AI6</f>
        <v>IRScout_Red3!</v>
      </c>
      <c r="AI5" s="30" t="s">
        <v>32</v>
      </c>
    </row>
    <row r="6" customFormat="false" ht="12.95" hidden="false" customHeight="false" outlineLevel="0" collapsed="false">
      <c r="A6" s="11" t="n">
        <f aca="false">A5+1</f>
        <v>3</v>
      </c>
      <c r="B6" s="19" t="str">
        <f aca="true">IF(INDIRECT($AH$3&amp;"B"&amp;($C$1*$A6+2)) = 0, "", INDIRECT($AH$3&amp;"B"&amp;($C$1*$A6+2)))</f>
        <v>Le Bon Bon</v>
      </c>
      <c r="C6" s="19" t="n">
        <f aca="true">IF(INDIRECT($AH$3&amp;"B"&amp;($C$1*$A6+3)) = 0, "", INDIRECT($AH$3&amp;"B"&amp;($C$1*$A6+3)))</f>
        <v>999</v>
      </c>
      <c r="D6" s="19" t="str">
        <f aca="true">IF(INDIRECT($AH$3&amp;"B"&amp;($C$1*$A6+4)) = 0, "", INDIRECT($AH$3&amp;"B"&amp;($C$1*$A6+4)))</f>
        <v>862home</v>
      </c>
      <c r="E6" s="19" t="str">
        <f aca="true">IF(INDIRECT($AH$3&amp;"B"&amp;($C$1*$A6+7)) = 0, "", INDIRECT($AH$3&amp;"B"&amp;($C$1*$A6+7)))</f>
        <v>David</v>
      </c>
      <c r="F6" s="20" t="n">
        <f aca="true">IF(C6 &lt;&gt; "",IF(INDIRECT($AH$3&amp;"B"&amp;($C$1*$A6+8)) = 0, 0, 1), "")</f>
        <v>1</v>
      </c>
      <c r="G6" s="20" t="n">
        <f aca="true">INDIRECT($AH$3&amp;"B"&amp;($C$1*$A6+9))</f>
        <v>0</v>
      </c>
      <c r="H6" s="20" t="n">
        <f aca="true">INDIRECT($AH$3&amp;"B"&amp;($C$1*$A6+10))</f>
        <v>0</v>
      </c>
      <c r="I6" s="20" t="n">
        <f aca="true">INDIRECT($AH$3&amp;"B"&amp;($C$1*$A6+11))</f>
        <v>3</v>
      </c>
      <c r="J6" s="20" t="n">
        <f aca="true">INDIRECT($AH$3&amp;"B"&amp;($C$1*$A6+12))</f>
        <v>0</v>
      </c>
      <c r="K6" s="21" t="n">
        <f aca="false">IF(C6&lt;&gt;"",IFERROR((G6+H6+I6)/(G6+H6+I6+J6),0), "")</f>
        <v>1</v>
      </c>
      <c r="L6" s="22" t="n">
        <f aca="false">IF(C6&lt;&gt;"",(G6* 2) +(H6* 4) + (I6* 6) + IF(F6 = 1, 5, 0), "")</f>
        <v>23</v>
      </c>
      <c r="M6" s="23" t="n">
        <f aca="true">IF(C6&lt;&gt;"",SUM(INDIRECT($AH$3&amp;"C"&amp;($C$1*$A6+9)):INDIRECT($AH$3&amp;"V"&amp;($C$1*$A6+9))), "")</f>
        <v>0</v>
      </c>
      <c r="N6" s="23" t="n">
        <f aca="true">IF(C6&lt;&gt;"",SUM(INDIRECT($AH$3&amp;"C"&amp;($C$1*$A6+10)):INDIRECT($AH$3&amp;"V"&amp;($C$1*$A6+10))), "")</f>
        <v>20</v>
      </c>
      <c r="O6" s="23" t="n">
        <f aca="true">IF(C6&lt;&gt;"",SUM(INDIRECT($AH$3&amp;"C"&amp;($C$1*$A6+11)):INDIRECT($AH$3&amp;"V"&amp;($C$1*$A6+11))),"")</f>
        <v>22</v>
      </c>
      <c r="P6" s="23" t="n">
        <f aca="true">IF(C6&lt;&gt;"",SUM(INDIRECT($AH$3&amp;"C"&amp;($C$1*$A6+12)):INDIRECT($AH$3&amp;"V"&amp;($C$1*$A6+12))),"")</f>
        <v>3</v>
      </c>
      <c r="Q6" s="24" t="n">
        <f aca="false">IF(C6&lt;&gt;"",IFERROR((M6+N6+O6)/(M6+N6+O6+P6),0), "")</f>
        <v>0.933333333333333</v>
      </c>
      <c r="R6" s="23" t="n">
        <f aca="true">IF(C6&lt;&gt;"",SUM(INDIRECT($AH$3&amp;"C"&amp;($C$1*$A6+13)):INDIRECT($AH$3&amp;"V"&amp;($C$1*$A6+13))), "")</f>
        <v>9</v>
      </c>
      <c r="S6" s="23" t="n">
        <f aca="false">IF(C6&lt;&gt;"",IFERROR((M6+N6+O6+P6)/R6, 0),"")</f>
        <v>5</v>
      </c>
      <c r="T6" s="23" t="n">
        <f aca="false">IF(C6&lt;&gt;"",IFERROR((M6+N6+O6)/R6,0),"")</f>
        <v>4.66666666666667</v>
      </c>
      <c r="U6" s="25" t="n">
        <f aca="true">IF(C6&lt;&gt;"",IF(INDIRECT($AH$3&amp;"B"&amp;($C$1*$A6+14))= 1,1,0),"")</f>
        <v>1</v>
      </c>
      <c r="V6" s="25" t="n">
        <f aca="true">IF(C6&lt;&gt;"",IF(INDIRECT($AH$3&amp;"B"&amp;($C$1*$A6+15))= 1,1,0),"")</f>
        <v>1</v>
      </c>
      <c r="W6" s="26" t="n">
        <f aca="false">IF(C6&lt;&gt;"",($M6*1) + ($N6*2) + ($O6*3) + (IF(U6 = 1, 10, 0)) + (IF(V6 = 1, 20, 0)),"")</f>
        <v>136</v>
      </c>
      <c r="X6" s="27" t="n">
        <f aca="true">IF(C6&lt;&gt;"",IF(INDIRECT($AH$3&amp;"B"&amp;($C$1*$A6+16))= 1,1,0),"")</f>
        <v>0</v>
      </c>
      <c r="Y6" s="27" t="n">
        <f aca="true">IF(D6&lt;&gt;"",IF(INDIRECT($AH$3&amp;"B"&amp;($C$1*$A6+17))= 1,1,0),"")</f>
        <v>1</v>
      </c>
      <c r="Z6" s="27" t="n">
        <f aca="true">IF(E6&lt;&gt;"",IF(INDIRECT($AH$3&amp;"B"&amp;($C$1*$A6+18))= 1,1,0),"")</f>
        <v>1</v>
      </c>
      <c r="AA6" s="27" t="n">
        <f aca="true">IF(F6&lt;&gt;"",IF(INDIRECT($AH$3&amp;"B"&amp;($C$1*$A6+19))= 1,1,0),"")</f>
        <v>1</v>
      </c>
      <c r="AB6" s="28" t="n">
        <f aca="false">IF(C6&lt;&gt;"",IF(X6 = 1, 5, 0) + IF(Z6 = 1, 25, 0) + IF(AA6 = 1, 15, 0),"")</f>
        <v>40</v>
      </c>
      <c r="AC6" s="18" t="n">
        <f aca="false">IF(C6&lt;&gt;"",L6+W6+AB6,"")</f>
        <v>199</v>
      </c>
      <c r="AH6" s="29" t="str">
        <f aca="false">AI7</f>
        <v>IRScout_Blue1!</v>
      </c>
      <c r="AI6" s="30" t="s">
        <v>33</v>
      </c>
    </row>
    <row r="7" customFormat="false" ht="12.95" hidden="false" customHeight="false" outlineLevel="0" collapsed="false">
      <c r="A7" s="11" t="n">
        <f aca="false">A6+1</f>
        <v>4</v>
      </c>
      <c r="B7" s="19" t="str">
        <f aca="true">IF(INDIRECT($AH$3&amp;"B"&amp;($C$1*$A7+2)) = 0, "", INDIRECT($AH$3&amp;"B"&amp;($C$1*$A7+2)))</f>
        <v>Spooders</v>
      </c>
      <c r="C7" s="19" t="n">
        <f aca="true">IF(INDIRECT($AH$3&amp;"B"&amp;($C$1*$A7+3)) = 0, "", INDIRECT($AH$3&amp;"B"&amp;($C$1*$A7+3)))</f>
        <v>1010</v>
      </c>
      <c r="D7" s="19" t="str">
        <f aca="true">IF(INDIRECT($AH$3&amp;"B"&amp;($C$1*$A7+4)) = 0, "", INDIRECT($AH$3&amp;"B"&amp;($C$1*$A7+4)))</f>
        <v>862home</v>
      </c>
      <c r="E7" s="19" t="str">
        <f aca="true">IF(INDIRECT($AH$3&amp;"B"&amp;($C$1*$A7+7)) = 0, "", INDIRECT($AH$3&amp;"B"&amp;($C$1*$A7+7)))</f>
        <v>David</v>
      </c>
      <c r="F7" s="20" t="n">
        <f aca="true">IF(C7 &lt;&gt; "",IF(INDIRECT($AH$3&amp;"B"&amp;($C$1*$A7+8)) = 0, 0, 1), "")</f>
        <v>1</v>
      </c>
      <c r="G7" s="20" t="n">
        <f aca="true">INDIRECT($AH$3&amp;"B"&amp;($C$1*$A7+9))</f>
        <v>0</v>
      </c>
      <c r="H7" s="20" t="n">
        <f aca="true">INDIRECT($AH$3&amp;"B"&amp;($C$1*$A7+10))</f>
        <v>0</v>
      </c>
      <c r="I7" s="20" t="n">
        <f aca="true">INDIRECT($AH$3&amp;"B"&amp;($C$1*$A7+11))</f>
        <v>0</v>
      </c>
      <c r="J7" s="20" t="n">
        <f aca="true">INDIRECT($AH$3&amp;"B"&amp;($C$1*$A7+12))</f>
        <v>3</v>
      </c>
      <c r="K7" s="21" t="n">
        <f aca="false">IF(C7&lt;&gt;"",IFERROR((G7+H7+I7)/(G7+H7+I7+J7),0), "")</f>
        <v>0</v>
      </c>
      <c r="L7" s="22" t="n">
        <f aca="false">IF(C7&lt;&gt;"",(G7* 2) +(H7* 4) + (I7* 6) + IF(F7 = 1, 5, 0), "")</f>
        <v>5</v>
      </c>
      <c r="M7" s="23" t="n">
        <f aca="true">IF(C7&lt;&gt;"",SUM(INDIRECT($AH$3&amp;"C"&amp;($C$1*$A7+9)):INDIRECT($AH$3&amp;"V"&amp;($C$1*$A7+9))), "")</f>
        <v>12</v>
      </c>
      <c r="N7" s="23" t="n">
        <f aca="true">IF(C7&lt;&gt;"",SUM(INDIRECT($AH$3&amp;"C"&amp;($C$1*$A7+10)):INDIRECT($AH$3&amp;"V"&amp;($C$1*$A7+10))), "")</f>
        <v>0</v>
      </c>
      <c r="O7" s="23" t="n">
        <f aca="true">IF(C7&lt;&gt;"",SUM(INDIRECT($AH$3&amp;"C"&amp;($C$1*$A7+11)):INDIRECT($AH$3&amp;"V"&amp;($C$1*$A7+11))),"")</f>
        <v>0</v>
      </c>
      <c r="P7" s="23" t="n">
        <f aca="true">IF(C7&lt;&gt;"",SUM(INDIRECT($AH$3&amp;"C"&amp;($C$1*$A7+12)):INDIRECT($AH$3&amp;"V"&amp;($C$1*$A7+12))),"")</f>
        <v>8</v>
      </c>
      <c r="Q7" s="24" t="n">
        <f aca="false">IF(C7&lt;&gt;"",IFERROR((M7+N7+O7)/(M7+N7+O7+P7),0), "")</f>
        <v>0.6</v>
      </c>
      <c r="R7" s="23" t="n">
        <f aca="true">IF(C7&lt;&gt;"",SUM(INDIRECT($AH$3&amp;"C"&amp;($C$1*$A7+13)):INDIRECT($AH$3&amp;"V"&amp;($C$1*$A7+13))), "")</f>
        <v>4</v>
      </c>
      <c r="S7" s="23" t="n">
        <f aca="false">IF(C7&lt;&gt;"",IFERROR((M7+N7+O7+P7)/R7, 0),"")</f>
        <v>5</v>
      </c>
      <c r="T7" s="23" t="n">
        <f aca="false">IF(C7&lt;&gt;"",IFERROR((M7+N7+O7)/R7,0),"")</f>
        <v>3</v>
      </c>
      <c r="U7" s="25" t="n">
        <f aca="true">IF(C7&lt;&gt;"",IF(INDIRECT($AH$3&amp;"B"&amp;($C$1*$A7+14))= 1,1,0),"")</f>
        <v>0</v>
      </c>
      <c r="V7" s="25" t="n">
        <f aca="true">IF(C7&lt;&gt;"",IF(INDIRECT($AH$3&amp;"B"&amp;($C$1*$A7+15))= 1,1,0),"")</f>
        <v>0</v>
      </c>
      <c r="W7" s="26" t="n">
        <f aca="false">IF(C7&lt;&gt;"",($M7*1) + ($N7*2) + ($O7*3) + (IF(U7 = 1, 10, 0)) + (IF(V7 = 1, 20, 0)),"")</f>
        <v>12</v>
      </c>
      <c r="X7" s="27" t="n">
        <f aca="true">IF(C7&lt;&gt;"",IF(INDIRECT($AH$3&amp;"B"&amp;($C$1*$A7+16))= 1,1,0),"")</f>
        <v>1</v>
      </c>
      <c r="Y7" s="27" t="n">
        <f aca="true">IF(D7&lt;&gt;"",IF(INDIRECT($AH$3&amp;"B"&amp;($C$1*$A7+17))= 1,1,0),"")</f>
        <v>0</v>
      </c>
      <c r="Z7" s="27" t="n">
        <f aca="true">IF(E7&lt;&gt;"",IF(INDIRECT($AH$3&amp;"B"&amp;($C$1*$A7+18))= 1,1,0),"")</f>
        <v>0</v>
      </c>
      <c r="AA7" s="27" t="n">
        <f aca="true">IF(F7&lt;&gt;"",IF(INDIRECT($AH$3&amp;"B"&amp;($C$1*$A7+19))= 1,1,0),"")</f>
        <v>0</v>
      </c>
      <c r="AB7" s="28" t="n">
        <f aca="false">IF(C7&lt;&gt;"",IF(X7 = 1, 5, 0) + IF(Z7 = 1, 25, 0) + IF(AA7 = 1, 15, 0),"")</f>
        <v>5</v>
      </c>
      <c r="AC7" s="18" t="n">
        <f aca="false">IF(C7&lt;&gt;"",L7+W7+AB7,"")</f>
        <v>22</v>
      </c>
      <c r="AH7" s="29" t="str">
        <f aca="false">AI8</f>
        <v>IRScout_Blue2!</v>
      </c>
      <c r="AI7" s="30" t="s">
        <v>34</v>
      </c>
    </row>
    <row r="8" customFormat="false" ht="12.95" hidden="false" customHeight="false" outlineLevel="0" collapsed="false">
      <c r="A8" s="11" t="n">
        <f aca="false">A7+1</f>
        <v>5</v>
      </c>
      <c r="B8" s="19" t="str">
        <f aca="true">IF(INDIRECT($AH$3&amp;"B"&amp;($C$1*$A8+2)) = 0, "", INDIRECT($AH$3&amp;"B"&amp;($C$1*$A8+2)))</f>
        <v>The Bratva</v>
      </c>
      <c r="C8" s="19" t="n">
        <f aca="true">IF(INDIRECT($AH$3&amp;"B"&amp;($C$1*$A8+3)) = 0, "", INDIRECT($AH$3&amp;"B"&amp;($C$1*$A8+3)))</f>
        <v>1111</v>
      </c>
      <c r="D8" s="19" t="str">
        <f aca="true">IF(INDIRECT($AH$3&amp;"B"&amp;($C$1*$A8+4)) = 0, "", INDIRECT($AH$3&amp;"B"&amp;($C$1*$A8+4)))</f>
        <v>862home</v>
      </c>
      <c r="E8" s="19" t="str">
        <f aca="true">IF(INDIRECT($AH$3&amp;"B"&amp;($C$1*$A8+7)) = 0, "", INDIRECT($AH$3&amp;"B"&amp;($C$1*$A8+7)))</f>
        <v>David</v>
      </c>
      <c r="F8" s="20" t="n">
        <f aca="true">IF(C8 &lt;&gt; "",IF(INDIRECT($AH$3&amp;"B"&amp;($C$1*$A8+8)) = 0, 0, 1), "")</f>
        <v>1</v>
      </c>
      <c r="G8" s="20" t="n">
        <f aca="true">INDIRECT($AH$3&amp;"B"&amp;($C$1*$A8+9))</f>
        <v>0</v>
      </c>
      <c r="H8" s="20" t="n">
        <f aca="true">INDIRECT($AH$3&amp;"B"&amp;($C$1*$A8+10))</f>
        <v>3</v>
      </c>
      <c r="I8" s="20" t="n">
        <f aca="true">INDIRECT($AH$3&amp;"B"&amp;($C$1*$A8+11))</f>
        <v>0</v>
      </c>
      <c r="J8" s="20" t="n">
        <f aca="true">INDIRECT($AH$3&amp;"B"&amp;($C$1*$A8+12))</f>
        <v>0</v>
      </c>
      <c r="K8" s="21" t="n">
        <f aca="false">IF(C8&lt;&gt;"",IFERROR((G8+H8+I8)/(G8+H8+I8+J8),0), "")</f>
        <v>1</v>
      </c>
      <c r="L8" s="22" t="n">
        <f aca="false">IF(C8&lt;&gt;"",(G8* 2) +(H8* 4) + (I8* 6) + IF(F8 = 1, 5, 0), "")</f>
        <v>17</v>
      </c>
      <c r="M8" s="23" t="n">
        <f aca="true">IF(C8&lt;&gt;"",SUM(INDIRECT($AH$3&amp;"C"&amp;($C$1*$A8+9)):INDIRECT($AH$3&amp;"V"&amp;($C$1*$A8+9))), "")</f>
        <v>3</v>
      </c>
      <c r="N8" s="23" t="n">
        <f aca="true">IF(C8&lt;&gt;"",SUM(INDIRECT($AH$3&amp;"C"&amp;($C$1*$A8+10)):INDIRECT($AH$3&amp;"V"&amp;($C$1*$A8+10))), "")</f>
        <v>17</v>
      </c>
      <c r="O8" s="23" t="n">
        <f aca="true">IF(C8&lt;&gt;"",SUM(INDIRECT($AH$3&amp;"C"&amp;($C$1*$A8+11)):INDIRECT($AH$3&amp;"V"&amp;($C$1*$A8+11))),"")</f>
        <v>8</v>
      </c>
      <c r="P8" s="23" t="n">
        <f aca="true">IF(C8&lt;&gt;"",SUM(INDIRECT($AH$3&amp;"C"&amp;($C$1*$A8+12)):INDIRECT($AH$3&amp;"V"&amp;($C$1*$A8+12))),"")</f>
        <v>13</v>
      </c>
      <c r="Q8" s="24" t="n">
        <f aca="false">IF(C8&lt;&gt;"",IFERROR((M8+N8+O8)/(M8+N8+O8+P8),0), "")</f>
        <v>0.682926829268293</v>
      </c>
      <c r="R8" s="23" t="n">
        <f aca="true">IF(C8&lt;&gt;"",SUM(INDIRECT($AH$3&amp;"C"&amp;($C$1*$A8+13)):INDIRECT($AH$3&amp;"V"&amp;($C$1*$A8+13))), "")</f>
        <v>9</v>
      </c>
      <c r="S8" s="23" t="n">
        <f aca="false">IF(C8&lt;&gt;"",IFERROR((M8+N8+O8+P8)/R8, 0),"")</f>
        <v>4.55555555555556</v>
      </c>
      <c r="T8" s="23" t="n">
        <f aca="false">IF(C8&lt;&gt;"",IFERROR((M8+N8+O8)/R8,0),"")</f>
        <v>3.11111111111111</v>
      </c>
      <c r="U8" s="25" t="n">
        <f aca="true">IF(C8&lt;&gt;"",IF(INDIRECT($AH$3&amp;"B"&amp;($C$1*$A8+14))= 1,1,0),"")</f>
        <v>0</v>
      </c>
      <c r="V8" s="25" t="n">
        <f aca="true">IF(C8&lt;&gt;"",IF(INDIRECT($AH$3&amp;"B"&amp;($C$1*$A8+15))= 1,1,0),"")</f>
        <v>0</v>
      </c>
      <c r="W8" s="26" t="n">
        <f aca="false">IF(C8&lt;&gt;"",($M8*1) + ($N8*2) + ($O8*3) + (IF(U8 = 1, 10, 0)) + (IF(V8 = 1, 20, 0)),"")</f>
        <v>61</v>
      </c>
      <c r="X8" s="27" t="n">
        <f aca="true">IF(C8&lt;&gt;"",IF(INDIRECT($AH$3&amp;"B"&amp;($C$1*$A8+16))= 1,1,0),"")</f>
        <v>0</v>
      </c>
      <c r="Y8" s="27" t="n">
        <f aca="true">IF(D8&lt;&gt;"",IF(INDIRECT($AH$3&amp;"B"&amp;($C$1*$A8+17))= 1,1,0),"")</f>
        <v>1</v>
      </c>
      <c r="Z8" s="27" t="n">
        <f aca="true">IF(E8&lt;&gt;"",IF(INDIRECT($AH$3&amp;"B"&amp;($C$1*$A8+18))= 1,1,0),"")</f>
        <v>1</v>
      </c>
      <c r="AA8" s="27" t="n">
        <f aca="true">IF(F8&lt;&gt;"",IF(INDIRECT($AH$3&amp;"B"&amp;($C$1*$A8+19))= 1,1,0),"")</f>
        <v>0</v>
      </c>
      <c r="AB8" s="28" t="n">
        <f aca="false">IF(C8&lt;&gt;"",IF(X8 = 1, 5, 0) + IF(Z8 = 1, 25, 0) + IF(AA8 = 1, 15, 0),"")</f>
        <v>25</v>
      </c>
      <c r="AC8" s="18" t="n">
        <f aca="false">IF(C8&lt;&gt;"",L8+W8+AB8,"")</f>
        <v>103</v>
      </c>
      <c r="AH8" s="29" t="str">
        <f aca="false">AI9</f>
        <v>IRScout_Blue3!</v>
      </c>
      <c r="AI8" s="30" t="s">
        <v>35</v>
      </c>
    </row>
    <row r="9" customFormat="false" ht="12.95" hidden="false" customHeight="false" outlineLevel="0" collapsed="false">
      <c r="A9" s="11" t="n">
        <f aca="false">A8+1</f>
        <v>6</v>
      </c>
      <c r="B9" s="19" t="str">
        <f aca="true">IF(INDIRECT($AH$3&amp;"B"&amp;($C$1*$A9+2)) = 0, "", INDIRECT($AH$3&amp;"B"&amp;($C$1*$A9+2)))</f>
        <v>Flashpoint</v>
      </c>
      <c r="C9" s="19" t="n">
        <f aca="true">IF(INDIRECT($AH$3&amp;"B"&amp;($C$1*$A9+3)) = 0, "", INDIRECT($AH$3&amp;"B"&amp;($C$1*$A9+3)))</f>
        <v>2222</v>
      </c>
      <c r="D9" s="19" t="str">
        <f aca="true">IF(INDIRECT($AH$3&amp;"B"&amp;($C$1*$A9+4)) = 0, "", INDIRECT($AH$3&amp;"B"&amp;($C$1*$A9+4)))</f>
        <v>862home</v>
      </c>
      <c r="E9" s="19" t="str">
        <f aca="true">IF(INDIRECT($AH$3&amp;"B"&amp;($C$1*$A9+7)) = 0, "", INDIRECT($AH$3&amp;"B"&amp;($C$1*$A9+7)))</f>
        <v>David</v>
      </c>
      <c r="F9" s="20" t="n">
        <f aca="true">IF(C9 &lt;&gt; "",IF(INDIRECT($AH$3&amp;"B"&amp;($C$1*$A9+8)) = 0, 0, 1), "")</f>
        <v>1</v>
      </c>
      <c r="G9" s="20" t="n">
        <f aca="true">INDIRECT($AH$3&amp;"B"&amp;($C$1*$A9+9))</f>
        <v>3</v>
      </c>
      <c r="H9" s="20" t="n">
        <f aca="true">INDIRECT($AH$3&amp;"B"&amp;($C$1*$A9+10))</f>
        <v>0</v>
      </c>
      <c r="I9" s="20" t="n">
        <f aca="true">INDIRECT($AH$3&amp;"B"&amp;($C$1*$A9+11))</f>
        <v>0</v>
      </c>
      <c r="J9" s="20" t="n">
        <f aca="true">INDIRECT($AH$3&amp;"B"&amp;($C$1*$A9+12))</f>
        <v>0</v>
      </c>
      <c r="K9" s="21" t="n">
        <f aca="false">IF(C9&lt;&gt;"",IFERROR((G9+H9+I9)/(G9+H9+I9+J9),0), "")</f>
        <v>1</v>
      </c>
      <c r="L9" s="22" t="n">
        <f aca="false">IF(C9&lt;&gt;"",(G9* 2) +(H9* 4) + (I9* 6) + IF(F9 = 1, 5, 0), "")</f>
        <v>11</v>
      </c>
      <c r="M9" s="23" t="n">
        <f aca="true">IF(C9&lt;&gt;"",SUM(INDIRECT($AH$3&amp;"C"&amp;($C$1*$A9+9)):INDIRECT($AH$3&amp;"V"&amp;($C$1*$A9+9))), "")</f>
        <v>9</v>
      </c>
      <c r="N9" s="23" t="n">
        <f aca="true">IF(C9&lt;&gt;"",SUM(INDIRECT($AH$3&amp;"C"&amp;($C$1*$A9+10)):INDIRECT($AH$3&amp;"V"&amp;($C$1*$A9+10))), "")</f>
        <v>7</v>
      </c>
      <c r="O9" s="23" t="n">
        <f aca="true">IF(C9&lt;&gt;"",SUM(INDIRECT($AH$3&amp;"C"&amp;($C$1*$A9+11)):INDIRECT($AH$3&amp;"V"&amp;($C$1*$A9+11))),"")</f>
        <v>0</v>
      </c>
      <c r="P9" s="23" t="n">
        <f aca="true">IF(C9&lt;&gt;"",SUM(INDIRECT($AH$3&amp;"C"&amp;($C$1*$A9+12)):INDIRECT($AH$3&amp;"V"&amp;($C$1*$A9+12))),"")</f>
        <v>8</v>
      </c>
      <c r="Q9" s="24" t="n">
        <f aca="false">IF(C9&lt;&gt;"",IFERROR((M9+N9+O9)/(M9+N9+O9+P9),0), "")</f>
        <v>0.666666666666667</v>
      </c>
      <c r="R9" s="23" t="n">
        <f aca="true">IF(C9&lt;&gt;"",SUM(INDIRECT($AH$3&amp;"C"&amp;($C$1*$A9+13)):INDIRECT($AH$3&amp;"V"&amp;($C$1*$A9+13))), "")</f>
        <v>7</v>
      </c>
      <c r="S9" s="23" t="n">
        <f aca="false">IF(C9&lt;&gt;"",IFERROR((M9+N9+O9+P9)/R9, 0),"")</f>
        <v>3.42857142857143</v>
      </c>
      <c r="T9" s="23" t="n">
        <f aca="false">IF(C9&lt;&gt;"",IFERROR((M9+N9+O9)/R9,0),"")</f>
        <v>2.28571428571429</v>
      </c>
      <c r="U9" s="25" t="n">
        <f aca="true">IF(C9&lt;&gt;"",IF(INDIRECT($AH$3&amp;"B"&amp;($C$1*$A9+14))= 1,1,0),"")</f>
        <v>1</v>
      </c>
      <c r="V9" s="25" t="n">
        <f aca="true">IF(C9&lt;&gt;"",IF(INDIRECT($AH$3&amp;"B"&amp;($C$1*$A9+15))= 1,1,0),"")</f>
        <v>0</v>
      </c>
      <c r="W9" s="26" t="n">
        <f aca="false">IF(C9&lt;&gt;"",($M9*1) + ($N9*2) + ($O9*3) + (IF(U9 = 1, 10, 0)) + (IF(V9 = 1, 20, 0)),"")</f>
        <v>33</v>
      </c>
      <c r="X9" s="27" t="n">
        <f aca="true">IF(C9&lt;&gt;"",IF(INDIRECT($AH$3&amp;"B"&amp;($C$1*$A9+16))= 1,1,0),"")</f>
        <v>1</v>
      </c>
      <c r="Y9" s="27" t="n">
        <f aca="true">IF(D9&lt;&gt;"",IF(INDIRECT($AH$3&amp;"B"&amp;($C$1*$A9+17))= 1,1,0),"")</f>
        <v>1</v>
      </c>
      <c r="Z9" s="27" t="n">
        <f aca="true">IF(E9&lt;&gt;"",IF(INDIRECT($AH$3&amp;"B"&amp;($C$1*$A9+18))= 1,1,0),"")</f>
        <v>0</v>
      </c>
      <c r="AA9" s="27" t="n">
        <f aca="true">IF(F9&lt;&gt;"",IF(INDIRECT($AH$3&amp;"B"&amp;($C$1*$A9+19))= 1,1,0),"")</f>
        <v>0</v>
      </c>
      <c r="AB9" s="28" t="n">
        <f aca="false">IF(C9&lt;&gt;"",IF(X9 = 1, 5, 0) + IF(Z9 = 1, 25, 0) + IF(AA9 = 1, 15, 0),"")</f>
        <v>5</v>
      </c>
      <c r="AC9" s="18" t="n">
        <f aca="false">IF(C9&lt;&gt;"",L9+W9+AB9,"")</f>
        <v>49</v>
      </c>
      <c r="AH9" s="29" t="str">
        <f aca="false">AI3</f>
        <v>IRScoutDummy!</v>
      </c>
      <c r="AI9" s="30" t="s">
        <v>36</v>
      </c>
    </row>
    <row r="10" customFormat="false" ht="12.8" hidden="false" customHeight="false" outlineLevel="0" collapsed="false">
      <c r="A10" s="11" t="n">
        <f aca="false">A9+1</f>
        <v>7</v>
      </c>
      <c r="B10" s="19" t="str">
        <f aca="true">IF(INDIRECT($AH$3&amp;"B"&amp;($C$1*$A10+2)) = 0, "", INDIRECT($AH$3&amp;"B"&amp;($C$1*$A10+2)))</f>
        <v/>
      </c>
      <c r="C10" s="19" t="str">
        <f aca="true">IF(INDIRECT($AH$3&amp;"B"&amp;($C$1*$A10+3)) = 0, "", INDIRECT($AH$3&amp;"B"&amp;($C$1*$A10+3)))</f>
        <v/>
      </c>
      <c r="D10" s="19" t="str">
        <f aca="true">IF(INDIRECT($AH$3&amp;"B"&amp;($C$1*$A10+4)) = 0, "", INDIRECT($AH$3&amp;"B"&amp;($C$1*$A10+4)))</f>
        <v/>
      </c>
      <c r="E10" s="19" t="str">
        <f aca="true">IF(INDIRECT($AH$3&amp;"B"&amp;($C$1*$A10+7)) = 0, "", INDIRECT($AH$3&amp;"B"&amp;($C$1*$A10+7)))</f>
        <v/>
      </c>
      <c r="F10" s="20" t="str">
        <f aca="true">IF(C10 &lt;&gt; "",IF(INDIRECT($AH$3&amp;"B"&amp;($C$1*$A10+8)) = 0, 0, 1), "")</f>
        <v/>
      </c>
      <c r="G10" s="20" t="n">
        <f aca="true">INDIRECT($AH$3&amp;"B"&amp;($C$1*$A10+9))</f>
        <v>0</v>
      </c>
      <c r="H10" s="20" t="n">
        <f aca="true">INDIRECT($AH$3&amp;"B"&amp;($C$1*$A10+10))</f>
        <v>0</v>
      </c>
      <c r="I10" s="20" t="n">
        <f aca="true">INDIRECT($AH$3&amp;"B"&amp;($C$1*$A10+11))</f>
        <v>0</v>
      </c>
      <c r="J10" s="20" t="n">
        <f aca="true">INDIRECT($AH$3&amp;"B"&amp;($C$1*$A10+12))</f>
        <v>0</v>
      </c>
      <c r="K10" s="21" t="str">
        <f aca="false">IF(C10&lt;&gt;"",IFERROR((G10+H10+I10)/(G10+H10+I10+J10),0), "")</f>
        <v/>
      </c>
      <c r="L10" s="22" t="str">
        <f aca="false">IF(C10&lt;&gt;"",(G10* 2) +(H10* 4) + (I10* 6) + IF(F10 = 1, 5, 0), "")</f>
        <v/>
      </c>
      <c r="M10" s="23" t="str">
        <f aca="true">IF(C10&lt;&gt;"",SUM(INDIRECT($AH$3&amp;"C"&amp;($C$1*$A10+9)):INDIRECT($AH$3&amp;"V"&amp;($C$1*$A10+9))), "")</f>
        <v/>
      </c>
      <c r="N10" s="23" t="str">
        <f aca="true">IF(C10&lt;&gt;"",SUM(INDIRECT($AH$3&amp;"C"&amp;($C$1*$A10+10)):INDIRECT($AH$3&amp;"V"&amp;($C$1*$A10+10))), "")</f>
        <v/>
      </c>
      <c r="O10" s="23" t="str">
        <f aca="true">IF(C10&lt;&gt;"",SUM(INDIRECT($AH$3&amp;"C"&amp;($C$1*$A10+11)):INDIRECT($AH$3&amp;"V"&amp;($C$1*$A10+11))),"")</f>
        <v/>
      </c>
      <c r="P10" s="23" t="str">
        <f aca="true">IF(C10&lt;&gt;"",SUM(INDIRECT($AH$3&amp;"C"&amp;($C$1*$A10+12)):INDIRECT($AH$3&amp;"V"&amp;($C$1*$A10+12))),"")</f>
        <v/>
      </c>
      <c r="Q10" s="24" t="str">
        <f aca="false">IF(C10&lt;&gt;"",IFERROR((M10+N10+O10)/(M10+N10+O10+P10),0), "")</f>
        <v/>
      </c>
      <c r="R10" s="23" t="str">
        <f aca="true">IF(C10&lt;&gt;"",SUM(INDIRECT($AH$3&amp;"C"&amp;($C$1*$A10+13)):INDIRECT($AH$3&amp;"V"&amp;($C$1*$A10+13))), "")</f>
        <v/>
      </c>
      <c r="S10" s="23" t="str">
        <f aca="false">IF(C10&lt;&gt;"",IFERROR((M10+N10+O10+P10)/R10, 0),"")</f>
        <v/>
      </c>
      <c r="T10" s="23" t="str">
        <f aca="false">IF(C10&lt;&gt;"",IFERROR((M10+N10+O10)/R10,0),"")</f>
        <v/>
      </c>
      <c r="U10" s="25" t="str">
        <f aca="true">IF(C10&lt;&gt;"",IF(INDIRECT($AH$3&amp;"B"&amp;($C$1*$A10+14))= 1,1,0),"")</f>
        <v/>
      </c>
      <c r="V10" s="25" t="str">
        <f aca="true">IF(C10&lt;&gt;"",IF(INDIRECT($AH$3&amp;"B"&amp;($C$1*$A10+15))= 1,1,0),"")</f>
        <v/>
      </c>
      <c r="W10" s="26" t="str">
        <f aca="false">IF(C10&lt;&gt;"",($M10*1) + ($N10*2) + ($O10*3) + (IF(U10 = 1, 10, 0)) + (IF(V10 = 1, 20, 0)),"")</f>
        <v/>
      </c>
      <c r="X10" s="27" t="str">
        <f aca="true">IF(C10&lt;&gt;"",IF(INDIRECT($AH$3&amp;"B"&amp;($C$1*$A10+16))= 1,1,0),"")</f>
        <v/>
      </c>
      <c r="Y10" s="27" t="str">
        <f aca="true">IF(D10&lt;&gt;"",IF(INDIRECT($AH$3&amp;"B"&amp;($C$1*$A10+17))= 1,1,0),"")</f>
        <v/>
      </c>
      <c r="Z10" s="27" t="str">
        <f aca="true">IF(E10&lt;&gt;"",IF(INDIRECT($AH$3&amp;"B"&amp;($C$1*$A10+18))= 1,1,0),"")</f>
        <v/>
      </c>
      <c r="AA10" s="27" t="str">
        <f aca="true">IF(F10&lt;&gt;"",IF(INDIRECT($AH$3&amp;"B"&amp;($C$1*$A10+19))= 1,1,0),"")</f>
        <v/>
      </c>
      <c r="AB10" s="28" t="str">
        <f aca="false">IF(C10&lt;&gt;"",IF(X10 = 1, 5, 0) + IF(Z10 = 1, 25, 0) + IF(AA10 = 1, 15, 0),"")</f>
        <v/>
      </c>
      <c r="AC10" s="18" t="str">
        <f aca="false">IF(C10&lt;&gt;"",L10+W10+AB10,"")</f>
        <v/>
      </c>
    </row>
    <row r="11" customFormat="false" ht="12.8" hidden="false" customHeight="false" outlineLevel="0" collapsed="false">
      <c r="A11" s="11" t="n">
        <f aca="false">A10+1</f>
        <v>8</v>
      </c>
      <c r="B11" s="19" t="str">
        <f aca="true">IF(INDIRECT($AH$3&amp;"B"&amp;($C$1*$A11+2)) = 0, "", INDIRECT($AH$3&amp;"B"&amp;($C$1*$A11+2)))</f>
        <v/>
      </c>
      <c r="C11" s="19" t="str">
        <f aca="true">IF(INDIRECT($AH$3&amp;"B"&amp;($C$1*$A11+3)) = 0, "", INDIRECT($AH$3&amp;"B"&amp;($C$1*$A11+3)))</f>
        <v/>
      </c>
      <c r="D11" s="19" t="str">
        <f aca="true">IF(INDIRECT($AH$3&amp;"B"&amp;($C$1*$A11+4)) = 0, "", INDIRECT($AH$3&amp;"B"&amp;($C$1*$A11+4)))</f>
        <v/>
      </c>
      <c r="E11" s="19" t="str">
        <f aca="true">IF(INDIRECT($AH$3&amp;"B"&amp;($C$1*$A11+7)) = 0, "", INDIRECT($AH$3&amp;"B"&amp;($C$1*$A11+7)))</f>
        <v/>
      </c>
      <c r="F11" s="20" t="str">
        <f aca="true">IF(C11 &lt;&gt; "",IF(INDIRECT($AH$3&amp;"B"&amp;($C$1*$A11+8)) = 0, 0, 1), "")</f>
        <v/>
      </c>
      <c r="G11" s="20" t="n">
        <f aca="true">INDIRECT($AH$3&amp;"B"&amp;($C$1*$A11+9))</f>
        <v>0</v>
      </c>
      <c r="H11" s="20" t="n">
        <f aca="true">INDIRECT($AH$3&amp;"B"&amp;($C$1*$A11+10))</f>
        <v>0</v>
      </c>
      <c r="I11" s="20" t="n">
        <f aca="true">INDIRECT($AH$3&amp;"B"&amp;($C$1*$A11+11))</f>
        <v>0</v>
      </c>
      <c r="J11" s="20" t="n">
        <f aca="true">INDIRECT($AH$3&amp;"B"&amp;($C$1*$A11+12))</f>
        <v>0</v>
      </c>
      <c r="K11" s="21" t="str">
        <f aca="false">IF(C11&lt;&gt;"",IFERROR((G11+H11+I11)/(G11+H11+I11+J11),0), "")</f>
        <v/>
      </c>
      <c r="L11" s="22" t="str">
        <f aca="false">IF(C11&lt;&gt;"",(G11* 2) +(H11* 4) + (I11* 6) + IF(F11 = 1, 5, 0), "")</f>
        <v/>
      </c>
      <c r="M11" s="23" t="str">
        <f aca="true">IF(C11&lt;&gt;"",SUM(INDIRECT($AH$3&amp;"C"&amp;($C$1*$A11+9)):INDIRECT($AH$3&amp;"V"&amp;($C$1*$A11+9))), "")</f>
        <v/>
      </c>
      <c r="N11" s="23" t="str">
        <f aca="true">IF(C11&lt;&gt;"",SUM(INDIRECT($AH$3&amp;"C"&amp;($C$1*$A11+10)):INDIRECT($AH$3&amp;"V"&amp;($C$1*$A11+10))), "")</f>
        <v/>
      </c>
      <c r="O11" s="23" t="str">
        <f aca="true">IF(C11&lt;&gt;"",SUM(INDIRECT($AH$3&amp;"C"&amp;($C$1*$A11+11)):INDIRECT($AH$3&amp;"V"&amp;($C$1*$A11+11))),"")</f>
        <v/>
      </c>
      <c r="P11" s="23" t="str">
        <f aca="true">IF(C11&lt;&gt;"",SUM(INDIRECT($AH$3&amp;"C"&amp;($C$1*$A11+12)):INDIRECT($AH$3&amp;"V"&amp;($C$1*$A11+12))),"")</f>
        <v/>
      </c>
      <c r="Q11" s="24" t="str">
        <f aca="false">IF(C11&lt;&gt;"",IFERROR((M11+N11+O11)/(M11+N11+O11+P11),0), "")</f>
        <v/>
      </c>
      <c r="R11" s="23" t="str">
        <f aca="true">IF(C11&lt;&gt;"",SUM(INDIRECT($AH$3&amp;"C"&amp;($C$1*$A11+13)):INDIRECT($AH$3&amp;"V"&amp;($C$1*$A11+13))), "")</f>
        <v/>
      </c>
      <c r="S11" s="23" t="str">
        <f aca="false">IF(C11&lt;&gt;"",IFERROR((M11+N11+O11+P11)/R11, 0),"")</f>
        <v/>
      </c>
      <c r="T11" s="23" t="str">
        <f aca="false">IF(C11&lt;&gt;"",IFERROR((M11+N11+O11)/R11,0),"")</f>
        <v/>
      </c>
      <c r="U11" s="25" t="str">
        <f aca="true">IF(C11&lt;&gt;"",IF(INDIRECT($AH$3&amp;"B"&amp;($C$1*$A11+14))= 1,1,0),"")</f>
        <v/>
      </c>
      <c r="V11" s="25" t="str">
        <f aca="true">IF(C11&lt;&gt;"",IF(INDIRECT($AH$3&amp;"B"&amp;($C$1*$A11+15))= 1,1,0),"")</f>
        <v/>
      </c>
      <c r="W11" s="26" t="str">
        <f aca="false">IF(C11&lt;&gt;"",($M11*1) + ($N11*2) + ($O11*3) + (IF(U11 = 1, 10, 0)) + (IF(V11 = 1, 20, 0)),"")</f>
        <v/>
      </c>
      <c r="X11" s="27" t="str">
        <f aca="true">IF(C11&lt;&gt;"",IF(INDIRECT($AH$3&amp;"B"&amp;($C$1*$A11+16))= 1,1,0),"")</f>
        <v/>
      </c>
      <c r="Y11" s="27" t="str">
        <f aca="true">IF(D11&lt;&gt;"",IF(INDIRECT($AH$3&amp;"B"&amp;($C$1*$A11+17))= 1,1,0),"")</f>
        <v/>
      </c>
      <c r="Z11" s="27" t="str">
        <f aca="true">IF(E11&lt;&gt;"",IF(INDIRECT($AH$3&amp;"B"&amp;($C$1*$A11+18))= 1,1,0),"")</f>
        <v/>
      </c>
      <c r="AA11" s="27" t="str">
        <f aca="true">IF(F11&lt;&gt;"",IF(INDIRECT($AH$3&amp;"B"&amp;($C$1*$A11+19))= 1,1,0),"")</f>
        <v/>
      </c>
      <c r="AB11" s="28" t="str">
        <f aca="false">IF(C11&lt;&gt;"",IF(X11 = 1, 5, 0) + IF(Z11 = 1, 25, 0) + IF(AA11 = 1, 15, 0),"")</f>
        <v/>
      </c>
      <c r="AC11" s="18" t="str">
        <f aca="false">IF(C11&lt;&gt;"",L11+W11+AB11,"")</f>
        <v/>
      </c>
    </row>
    <row r="12" customFormat="false" ht="12.8" hidden="false" customHeight="false" outlineLevel="0" collapsed="false">
      <c r="A12" s="11" t="n">
        <f aca="false">A11+1</f>
        <v>9</v>
      </c>
      <c r="B12" s="19" t="str">
        <f aca="true">IF(INDIRECT($AH$3&amp;"B"&amp;($C$1*$A12+2)) = 0, "", INDIRECT($AH$3&amp;"B"&amp;($C$1*$A12+2)))</f>
        <v/>
      </c>
      <c r="C12" s="19" t="str">
        <f aca="true">IF(INDIRECT($AH$3&amp;"B"&amp;($C$1*$A12+3)) = 0, "", INDIRECT($AH$3&amp;"B"&amp;($C$1*$A12+3)))</f>
        <v/>
      </c>
      <c r="D12" s="19" t="str">
        <f aca="true">IF(INDIRECT($AH$3&amp;"B"&amp;($C$1*$A12+4)) = 0, "", INDIRECT($AH$3&amp;"B"&amp;($C$1*$A12+4)))</f>
        <v/>
      </c>
      <c r="E12" s="19" t="str">
        <f aca="true">IF(INDIRECT($AH$3&amp;"B"&amp;($C$1*$A12+7)) = 0, "", INDIRECT($AH$3&amp;"B"&amp;($C$1*$A12+7)))</f>
        <v/>
      </c>
      <c r="F12" s="20" t="str">
        <f aca="true">IF(C12 &lt;&gt; "",IF(INDIRECT($AH$3&amp;"B"&amp;($C$1*$A12+8)) = 0, 0, 1), "")</f>
        <v/>
      </c>
      <c r="G12" s="20" t="n">
        <f aca="true">INDIRECT($AH$3&amp;"B"&amp;($C$1*$A12+9))</f>
        <v>0</v>
      </c>
      <c r="H12" s="20" t="n">
        <f aca="true">INDIRECT($AH$3&amp;"B"&amp;($C$1*$A12+10))</f>
        <v>0</v>
      </c>
      <c r="I12" s="20" t="n">
        <f aca="true">INDIRECT($AH$3&amp;"B"&amp;($C$1*$A12+11))</f>
        <v>0</v>
      </c>
      <c r="J12" s="20" t="n">
        <f aca="true">INDIRECT($AH$3&amp;"B"&amp;($C$1*$A12+12))</f>
        <v>0</v>
      </c>
      <c r="K12" s="21" t="str">
        <f aca="false">IF(C12&lt;&gt;"",IFERROR((G12+H12+I12)/(G12+H12+I12+J12),0), "")</f>
        <v/>
      </c>
      <c r="L12" s="22" t="str">
        <f aca="false">IF(C12&lt;&gt;"",(G12* 2) +(H12* 4) + (I12* 6) + IF(F12 = 1, 5, 0), "")</f>
        <v/>
      </c>
      <c r="M12" s="23" t="str">
        <f aca="true">IF(C12&lt;&gt;"",SUM(INDIRECT($AH$3&amp;"C"&amp;($C$1*$A12+9)):INDIRECT($AH$3&amp;"V"&amp;($C$1*$A12+9))), "")</f>
        <v/>
      </c>
      <c r="N12" s="23" t="str">
        <f aca="true">IF(C12&lt;&gt;"",SUM(INDIRECT($AH$3&amp;"C"&amp;($C$1*$A12+10)):INDIRECT($AH$3&amp;"V"&amp;($C$1*$A12+10))), "")</f>
        <v/>
      </c>
      <c r="O12" s="23" t="str">
        <f aca="true">IF(C12&lt;&gt;"",SUM(INDIRECT($AH$3&amp;"C"&amp;($C$1*$A12+11)):INDIRECT($AH$3&amp;"V"&amp;($C$1*$A12+11))),"")</f>
        <v/>
      </c>
      <c r="P12" s="23" t="str">
        <f aca="true">IF(C12&lt;&gt;"",SUM(INDIRECT($AH$3&amp;"C"&amp;($C$1*$A12+12)):INDIRECT($AH$3&amp;"V"&amp;($C$1*$A12+12))),"")</f>
        <v/>
      </c>
      <c r="Q12" s="24" t="str">
        <f aca="false">IF(C12&lt;&gt;"",IFERROR((M12+N12+O12)/(M12+N12+O12+P12),0), "")</f>
        <v/>
      </c>
      <c r="R12" s="23" t="str">
        <f aca="true">IF(C12&lt;&gt;"",SUM(INDIRECT($AH$3&amp;"C"&amp;($C$1*$A12+13)):INDIRECT($AH$3&amp;"V"&amp;($C$1*$A12+13))), "")</f>
        <v/>
      </c>
      <c r="S12" s="23" t="str">
        <f aca="false">IF(C12&lt;&gt;"",IFERROR((M12+N12+O12+P12)/R12, 0),"")</f>
        <v/>
      </c>
      <c r="T12" s="23" t="str">
        <f aca="false">IF(C12&lt;&gt;"",IFERROR((M12+N12+O12)/R12,0),"")</f>
        <v/>
      </c>
      <c r="U12" s="25" t="str">
        <f aca="true">IF(C12&lt;&gt;"",IF(INDIRECT($AH$3&amp;"B"&amp;($C$1*$A12+14))= 1,1,0),"")</f>
        <v/>
      </c>
      <c r="V12" s="25" t="str">
        <f aca="true">IF(C12&lt;&gt;"",IF(INDIRECT($AH$3&amp;"B"&amp;($C$1*$A12+15))= 1,1,0),"")</f>
        <v/>
      </c>
      <c r="W12" s="26" t="str">
        <f aca="false">IF(C12&lt;&gt;"",($M12*1) + ($N12*2) + ($O12*3) + (IF(U12 = 1, 10, 0)) + (IF(V12 = 1, 20, 0)),"")</f>
        <v/>
      </c>
      <c r="X12" s="27" t="str">
        <f aca="true">IF(C12&lt;&gt;"",IF(INDIRECT($AH$3&amp;"B"&amp;($C$1*$A12+16))= 1,1,0),"")</f>
        <v/>
      </c>
      <c r="Y12" s="27" t="str">
        <f aca="true">IF(D12&lt;&gt;"",IF(INDIRECT($AH$3&amp;"B"&amp;($C$1*$A12+17))= 1,1,0),"")</f>
        <v/>
      </c>
      <c r="Z12" s="27" t="str">
        <f aca="true">IF(E12&lt;&gt;"",IF(INDIRECT($AH$3&amp;"B"&amp;($C$1*$A12+18))= 1,1,0),"")</f>
        <v/>
      </c>
      <c r="AA12" s="27" t="str">
        <f aca="true">IF(F12&lt;&gt;"",IF(INDIRECT($AH$3&amp;"B"&amp;($C$1*$A12+19))= 1,1,0),"")</f>
        <v/>
      </c>
      <c r="AB12" s="28" t="str">
        <f aca="false">IF(C12&lt;&gt;"",IF(X12 = 1, 5, 0) + IF(Z12 = 1, 25, 0) + IF(AA12 = 1, 15, 0),"")</f>
        <v/>
      </c>
      <c r="AC12" s="18" t="str">
        <f aca="false">IF(C12&lt;&gt;"",L12+W12+AB12,"")</f>
        <v/>
      </c>
    </row>
    <row r="13" customFormat="false" ht="12.8" hidden="false" customHeight="false" outlineLevel="0" collapsed="false">
      <c r="A13" s="11" t="n">
        <f aca="false">A12+1</f>
        <v>10</v>
      </c>
      <c r="B13" s="19" t="str">
        <f aca="true">IF(INDIRECT($AH$3&amp;"B"&amp;($C$1*$A13+2)) = 0, "", INDIRECT($AH$3&amp;"B"&amp;($C$1*$A13+2)))</f>
        <v/>
      </c>
      <c r="C13" s="19" t="str">
        <f aca="true">IF(INDIRECT($AH$3&amp;"B"&amp;($C$1*$A13+3)) = 0, "", INDIRECT($AH$3&amp;"B"&amp;($C$1*$A13+3)))</f>
        <v/>
      </c>
      <c r="D13" s="19" t="str">
        <f aca="true">IF(INDIRECT($AH$3&amp;"B"&amp;($C$1*$A13+4)) = 0, "", INDIRECT($AH$3&amp;"B"&amp;($C$1*$A13+4)))</f>
        <v/>
      </c>
      <c r="E13" s="19" t="str">
        <f aca="true">IF(INDIRECT($AH$3&amp;"B"&amp;($C$1*$A13+7)) = 0, "", INDIRECT($AH$3&amp;"B"&amp;($C$1*$A13+7)))</f>
        <v/>
      </c>
      <c r="F13" s="20" t="str">
        <f aca="true">IF(C13 &lt;&gt; "",IF(INDIRECT($AH$3&amp;"B"&amp;($C$1*$A13+8)) = 0, 0, 1), "")</f>
        <v/>
      </c>
      <c r="G13" s="20" t="n">
        <f aca="true">INDIRECT($AH$3&amp;"B"&amp;($C$1*$A13+9))</f>
        <v>0</v>
      </c>
      <c r="H13" s="20" t="n">
        <f aca="true">INDIRECT($AH$3&amp;"B"&amp;($C$1*$A13+10))</f>
        <v>0</v>
      </c>
      <c r="I13" s="20" t="n">
        <f aca="true">INDIRECT($AH$3&amp;"B"&amp;($C$1*$A13+11))</f>
        <v>0</v>
      </c>
      <c r="J13" s="20" t="n">
        <f aca="true">INDIRECT($AH$3&amp;"B"&amp;($C$1*$A13+12))</f>
        <v>0</v>
      </c>
      <c r="K13" s="21" t="str">
        <f aca="false">IF(C13&lt;&gt;"",IFERROR((G13+H13+I13)/(G13+H13+I13+J13),0), "")</f>
        <v/>
      </c>
      <c r="L13" s="22" t="str">
        <f aca="false">IF(C13&lt;&gt;"",(G13* 2) +(H13* 4) + (I13* 6) + IF(F13 = 1, 5, 0), "")</f>
        <v/>
      </c>
      <c r="M13" s="23" t="str">
        <f aca="true">IF(C13&lt;&gt;"",SUM(INDIRECT($AH$3&amp;"C"&amp;($C$1*$A13+9)):INDIRECT($AH$3&amp;"V"&amp;($C$1*$A13+9))), "")</f>
        <v/>
      </c>
      <c r="N13" s="23" t="str">
        <f aca="true">IF(C13&lt;&gt;"",SUM(INDIRECT($AH$3&amp;"C"&amp;($C$1*$A13+10)):INDIRECT($AH$3&amp;"V"&amp;($C$1*$A13+10))), "")</f>
        <v/>
      </c>
      <c r="O13" s="23" t="str">
        <f aca="true">IF(C13&lt;&gt;"",SUM(INDIRECT($AH$3&amp;"C"&amp;($C$1*$A13+11)):INDIRECT($AH$3&amp;"V"&amp;($C$1*$A13+11))),"")</f>
        <v/>
      </c>
      <c r="P13" s="23" t="str">
        <f aca="true">IF(C13&lt;&gt;"",SUM(INDIRECT($AH$3&amp;"C"&amp;($C$1*$A13+12)):INDIRECT($AH$3&amp;"V"&amp;($C$1*$A13+12))),"")</f>
        <v/>
      </c>
      <c r="Q13" s="24" t="str">
        <f aca="false">IF(C13&lt;&gt;"",IFERROR((M13+N13+O13)/(M13+N13+O13+P13),0), "")</f>
        <v/>
      </c>
      <c r="R13" s="23" t="str">
        <f aca="true">IF(C13&lt;&gt;"",SUM(INDIRECT($AH$3&amp;"C"&amp;($C$1*$A13+13)):INDIRECT($AH$3&amp;"V"&amp;($C$1*$A13+13))), "")</f>
        <v/>
      </c>
      <c r="S13" s="23" t="str">
        <f aca="false">IF(C13&lt;&gt;"",IFERROR((M13+N13+O13+P13)/R13, 0),"")</f>
        <v/>
      </c>
      <c r="T13" s="23" t="str">
        <f aca="false">IF(C13&lt;&gt;"",IFERROR((M13+N13+O13)/R13,0),"")</f>
        <v/>
      </c>
      <c r="U13" s="25" t="str">
        <f aca="true">IF(C13&lt;&gt;"",IF(INDIRECT($AH$3&amp;"B"&amp;($C$1*$A13+14))= 1,1,0),"")</f>
        <v/>
      </c>
      <c r="V13" s="25" t="str">
        <f aca="true">IF(C13&lt;&gt;"",IF(INDIRECT($AH$3&amp;"B"&amp;($C$1*$A13+15))= 1,1,0),"")</f>
        <v/>
      </c>
      <c r="W13" s="26" t="str">
        <f aca="false">IF(C13&lt;&gt;"",($M13*1) + ($N13*2) + ($O13*3) + (IF(U13 = 1, 10, 0)) + (IF(V13 = 1, 20, 0)),"")</f>
        <v/>
      </c>
      <c r="X13" s="27" t="str">
        <f aca="true">IF(C13&lt;&gt;"",IF(INDIRECT($AH$3&amp;"B"&amp;($C$1*$A13+16))= 1,1,0),"")</f>
        <v/>
      </c>
      <c r="Y13" s="27" t="str">
        <f aca="true">IF(D13&lt;&gt;"",IF(INDIRECT($AH$3&amp;"B"&amp;($C$1*$A13+17))= 1,1,0),"")</f>
        <v/>
      </c>
      <c r="Z13" s="27" t="str">
        <f aca="true">IF(E13&lt;&gt;"",IF(INDIRECT($AH$3&amp;"B"&amp;($C$1*$A13+18))= 1,1,0),"")</f>
        <v/>
      </c>
      <c r="AA13" s="27" t="str">
        <f aca="true">IF(F13&lt;&gt;"",IF(INDIRECT($AH$3&amp;"B"&amp;($C$1*$A13+19))= 1,1,0),"")</f>
        <v/>
      </c>
      <c r="AB13" s="28" t="str">
        <f aca="false">IF(C13&lt;&gt;"",IF(X13 = 1, 5, 0) + IF(Z13 = 1, 25, 0) + IF(AA13 = 1, 15, 0),"")</f>
        <v/>
      </c>
      <c r="AC13" s="18" t="str">
        <f aca="false">IF(C13&lt;&gt;"",L13+W13+AB13,"")</f>
        <v/>
      </c>
    </row>
    <row r="14" customFormat="false" ht="12.8" hidden="false" customHeight="false" outlineLevel="0" collapsed="false">
      <c r="A14" s="11" t="n">
        <f aca="false">A13+1</f>
        <v>11</v>
      </c>
      <c r="B14" s="19" t="str">
        <f aca="true">IF(INDIRECT($AH$3&amp;"B"&amp;($C$1*$A14+2)) = 0, "", INDIRECT($AH$3&amp;"B"&amp;($C$1*$A14+2)))</f>
        <v/>
      </c>
      <c r="C14" s="19" t="str">
        <f aca="true">IF(INDIRECT($AH$3&amp;"B"&amp;($C$1*$A14+3)) = 0, "", INDIRECT($AH$3&amp;"B"&amp;($C$1*$A14+3)))</f>
        <v/>
      </c>
      <c r="D14" s="19" t="str">
        <f aca="true">IF(INDIRECT($AH$3&amp;"B"&amp;($C$1*$A14+4)) = 0, "", INDIRECT($AH$3&amp;"B"&amp;($C$1*$A14+4)))</f>
        <v/>
      </c>
      <c r="E14" s="19" t="str">
        <f aca="true">IF(INDIRECT($AH$3&amp;"B"&amp;($C$1*$A14+7)) = 0, "", INDIRECT($AH$3&amp;"B"&amp;($C$1*$A14+7)))</f>
        <v/>
      </c>
      <c r="F14" s="20" t="str">
        <f aca="true">IF(C14 &lt;&gt; "",IF(INDIRECT($AH$3&amp;"B"&amp;($C$1*$A14+8)) = 0, 0, 1), "")</f>
        <v/>
      </c>
      <c r="G14" s="20" t="n">
        <f aca="true">INDIRECT($AH$3&amp;"B"&amp;($C$1*$A14+9))</f>
        <v>0</v>
      </c>
      <c r="H14" s="20" t="n">
        <f aca="true">INDIRECT($AH$3&amp;"B"&amp;($C$1*$A14+10))</f>
        <v>0</v>
      </c>
      <c r="I14" s="20" t="n">
        <f aca="true">INDIRECT($AH$3&amp;"B"&amp;($C$1*$A14+11))</f>
        <v>0</v>
      </c>
      <c r="J14" s="20" t="n">
        <f aca="true">INDIRECT($AH$3&amp;"B"&amp;($C$1*$A14+12))</f>
        <v>0</v>
      </c>
      <c r="K14" s="21" t="str">
        <f aca="false">IF(C14&lt;&gt;"",IFERROR((G14+H14+I14)/(G14+H14+I14+J14),0), "")</f>
        <v/>
      </c>
      <c r="L14" s="22" t="str">
        <f aca="false">IF(C14&lt;&gt;"",(G14* 2) +(H14* 4) + (I14* 6) + IF(F14 = 1, 5, 0), "")</f>
        <v/>
      </c>
      <c r="M14" s="23" t="str">
        <f aca="true">IF(C14&lt;&gt;"",SUM(INDIRECT($AH$3&amp;"C"&amp;($C$1*$A14+9)):INDIRECT($AH$3&amp;"V"&amp;($C$1*$A14+9))), "")</f>
        <v/>
      </c>
      <c r="N14" s="23" t="str">
        <f aca="true">IF(C14&lt;&gt;"",SUM(INDIRECT($AH$3&amp;"C"&amp;($C$1*$A14+10)):INDIRECT($AH$3&amp;"V"&amp;($C$1*$A14+10))), "")</f>
        <v/>
      </c>
      <c r="O14" s="23" t="str">
        <f aca="true">IF(C14&lt;&gt;"",SUM(INDIRECT($AH$3&amp;"C"&amp;($C$1*$A14+11)):INDIRECT($AH$3&amp;"V"&amp;($C$1*$A14+11))),"")</f>
        <v/>
      </c>
      <c r="P14" s="23" t="str">
        <f aca="true">IF(C14&lt;&gt;"",SUM(INDIRECT($AH$3&amp;"C"&amp;($C$1*$A14+12)):INDIRECT($AH$3&amp;"V"&amp;($C$1*$A14+12))),"")</f>
        <v/>
      </c>
      <c r="Q14" s="24" t="str">
        <f aca="false">IF(C14&lt;&gt;"",IFERROR((M14+N14+O14)/(M14+N14+O14+P14),0), "")</f>
        <v/>
      </c>
      <c r="R14" s="23" t="str">
        <f aca="true">IF(C14&lt;&gt;"",SUM(INDIRECT($AH$3&amp;"C"&amp;($C$1*$A14+13)):INDIRECT($AH$3&amp;"V"&amp;($C$1*$A14+13))), "")</f>
        <v/>
      </c>
      <c r="S14" s="23" t="str">
        <f aca="false">IF(C14&lt;&gt;"",IFERROR((M14+N14+O14+P14)/R14, 0),"")</f>
        <v/>
      </c>
      <c r="T14" s="23" t="str">
        <f aca="false">IF(C14&lt;&gt;"",IFERROR((M14+N14+O14)/R14,0),"")</f>
        <v/>
      </c>
      <c r="U14" s="25" t="str">
        <f aca="true">IF(C14&lt;&gt;"",IF(INDIRECT($AH$3&amp;"B"&amp;($C$1*$A14+14))= 1,1,0),"")</f>
        <v/>
      </c>
      <c r="V14" s="25" t="str">
        <f aca="true">IF(C14&lt;&gt;"",IF(INDIRECT($AH$3&amp;"B"&amp;($C$1*$A14+15))= 1,1,0),"")</f>
        <v/>
      </c>
      <c r="W14" s="26" t="str">
        <f aca="false">IF(C14&lt;&gt;"",($M14*1) + ($N14*2) + ($O14*3) + (IF(U14 = 1, 10, 0)) + (IF(V14 = 1, 20, 0)),"")</f>
        <v/>
      </c>
      <c r="X14" s="27" t="str">
        <f aca="true">IF(C14&lt;&gt;"",IF(INDIRECT($AH$3&amp;"B"&amp;($C$1*$A14+16))= 1,1,0),"")</f>
        <v/>
      </c>
      <c r="Y14" s="27" t="str">
        <f aca="true">IF(D14&lt;&gt;"",IF(INDIRECT($AH$3&amp;"B"&amp;($C$1*$A14+17))= 1,1,0),"")</f>
        <v/>
      </c>
      <c r="Z14" s="27" t="str">
        <f aca="true">IF(E14&lt;&gt;"",IF(INDIRECT($AH$3&amp;"B"&amp;($C$1*$A14+18))= 1,1,0),"")</f>
        <v/>
      </c>
      <c r="AA14" s="27" t="str">
        <f aca="true">IF(F14&lt;&gt;"",IF(INDIRECT($AH$3&amp;"B"&amp;($C$1*$A14+19))= 1,1,0),"")</f>
        <v/>
      </c>
      <c r="AB14" s="28" t="str">
        <f aca="false">IF(C14&lt;&gt;"",IF(X14 = 1, 5, 0) + IF(Z14 = 1, 25, 0) + IF(AA14 = 1, 15, 0),"")</f>
        <v/>
      </c>
      <c r="AC14" s="18" t="str">
        <f aca="false">IF(C14&lt;&gt;"",L14+W14+AB14,"")</f>
        <v/>
      </c>
    </row>
    <row r="15" customFormat="false" ht="12.8" hidden="false" customHeight="false" outlineLevel="0" collapsed="false">
      <c r="A15" s="11" t="n">
        <f aca="false">A14+1</f>
        <v>12</v>
      </c>
      <c r="B15" s="19" t="str">
        <f aca="true">IF(INDIRECT($AH$3&amp;"B"&amp;($C$1*$A15+2)) = 0, "", INDIRECT($AH$3&amp;"B"&amp;($C$1*$A15+2)))</f>
        <v/>
      </c>
      <c r="C15" s="19" t="str">
        <f aca="true">IF(INDIRECT($AH$3&amp;"B"&amp;($C$1*$A15+3)) = 0, "", INDIRECT($AH$3&amp;"B"&amp;($C$1*$A15+3)))</f>
        <v/>
      </c>
      <c r="D15" s="19" t="str">
        <f aca="true">IF(INDIRECT($AH$3&amp;"B"&amp;($C$1*$A15+4)) = 0, "", INDIRECT($AH$3&amp;"B"&amp;($C$1*$A15+4)))</f>
        <v/>
      </c>
      <c r="E15" s="19" t="str">
        <f aca="true">IF(INDIRECT($AH$3&amp;"B"&amp;($C$1*$A15+7)) = 0, "", INDIRECT($AH$3&amp;"B"&amp;($C$1*$A15+7)))</f>
        <v/>
      </c>
      <c r="F15" s="20" t="str">
        <f aca="true">IF(C15 &lt;&gt; "",IF(INDIRECT($AH$3&amp;"B"&amp;($C$1*$A15+8)) = 0, 0, 1), "")</f>
        <v/>
      </c>
      <c r="G15" s="20" t="n">
        <f aca="true">INDIRECT($AH$3&amp;"B"&amp;($C$1*$A15+9))</f>
        <v>0</v>
      </c>
      <c r="H15" s="20" t="n">
        <f aca="true">INDIRECT($AH$3&amp;"B"&amp;($C$1*$A15+10))</f>
        <v>0</v>
      </c>
      <c r="I15" s="20" t="n">
        <f aca="true">INDIRECT($AH$3&amp;"B"&amp;($C$1*$A15+11))</f>
        <v>0</v>
      </c>
      <c r="J15" s="20" t="n">
        <f aca="true">INDIRECT($AH$3&amp;"B"&amp;($C$1*$A15+12))</f>
        <v>0</v>
      </c>
      <c r="K15" s="21" t="str">
        <f aca="false">IF(C15&lt;&gt;"",IFERROR((G15+H15+I15)/(G15+H15+I15+J15),0), "")</f>
        <v/>
      </c>
      <c r="L15" s="22" t="str">
        <f aca="false">IF(C15&lt;&gt;"",(G15* 2) +(H15* 4) + (I15* 6) + IF(F15 = 1, 5, 0), "")</f>
        <v/>
      </c>
      <c r="M15" s="23" t="str">
        <f aca="true">IF(C15&lt;&gt;"",SUM(INDIRECT($AH$3&amp;"C"&amp;($C$1*$A15+9)):INDIRECT($AH$3&amp;"V"&amp;($C$1*$A15+9))), "")</f>
        <v/>
      </c>
      <c r="N15" s="23" t="str">
        <f aca="true">IF(C15&lt;&gt;"",SUM(INDIRECT($AH$3&amp;"C"&amp;($C$1*$A15+10)):INDIRECT($AH$3&amp;"V"&amp;($C$1*$A15+10))), "")</f>
        <v/>
      </c>
      <c r="O15" s="23" t="str">
        <f aca="true">IF(C15&lt;&gt;"",SUM(INDIRECT($AH$3&amp;"C"&amp;($C$1*$A15+11)):INDIRECT($AH$3&amp;"V"&amp;($C$1*$A15+11))),"")</f>
        <v/>
      </c>
      <c r="P15" s="23" t="str">
        <f aca="true">IF(C15&lt;&gt;"",SUM(INDIRECT($AH$3&amp;"C"&amp;($C$1*$A15+12)):INDIRECT($AH$3&amp;"V"&amp;($C$1*$A15+12))),"")</f>
        <v/>
      </c>
      <c r="Q15" s="24" t="str">
        <f aca="false">IF(C15&lt;&gt;"",IFERROR((M15+N15+O15)/(M15+N15+O15+P15),0), "")</f>
        <v/>
      </c>
      <c r="R15" s="23" t="str">
        <f aca="true">IF(C15&lt;&gt;"",SUM(INDIRECT($AH$3&amp;"C"&amp;($C$1*$A15+13)):INDIRECT($AH$3&amp;"V"&amp;($C$1*$A15+13))), "")</f>
        <v/>
      </c>
      <c r="S15" s="23" t="str">
        <f aca="false">IF(C15&lt;&gt;"",IFERROR((M15+N15+O15+P15)/R15, 0),"")</f>
        <v/>
      </c>
      <c r="T15" s="23" t="str">
        <f aca="false">IF(C15&lt;&gt;"",IFERROR((M15+N15+O15)/R15,0),"")</f>
        <v/>
      </c>
      <c r="U15" s="25" t="str">
        <f aca="true">IF(C15&lt;&gt;"",IF(INDIRECT($AH$3&amp;"B"&amp;($C$1*$A15+14))= 1,1,0),"")</f>
        <v/>
      </c>
      <c r="V15" s="25" t="str">
        <f aca="true">IF(C15&lt;&gt;"",IF(INDIRECT($AH$3&amp;"B"&amp;($C$1*$A15+15))= 1,1,0),"")</f>
        <v/>
      </c>
      <c r="W15" s="26" t="str">
        <f aca="false">IF(C15&lt;&gt;"",($M15*1) + ($N15*2) + ($O15*3) + (IF(U15 = 1, 10, 0)) + (IF(V15 = 1, 20, 0)),"")</f>
        <v/>
      </c>
      <c r="X15" s="27" t="str">
        <f aca="true">IF(C15&lt;&gt;"",IF(INDIRECT($AH$3&amp;"B"&amp;($C$1*$A15+16))= 1,1,0),"")</f>
        <v/>
      </c>
      <c r="Y15" s="27" t="str">
        <f aca="true">IF(D15&lt;&gt;"",IF(INDIRECT($AH$3&amp;"B"&amp;($C$1*$A15+17))= 1,1,0),"")</f>
        <v/>
      </c>
      <c r="Z15" s="27" t="str">
        <f aca="true">IF(E15&lt;&gt;"",IF(INDIRECT($AH$3&amp;"B"&amp;($C$1*$A15+18))= 1,1,0),"")</f>
        <v/>
      </c>
      <c r="AA15" s="27" t="str">
        <f aca="true">IF(F15&lt;&gt;"",IF(INDIRECT($AH$3&amp;"B"&amp;($C$1*$A15+19))= 1,1,0),"")</f>
        <v/>
      </c>
      <c r="AB15" s="28" t="str">
        <f aca="false">IF(C15&lt;&gt;"",IF(X15 = 1, 5, 0) + IF(Z15 = 1, 25, 0) + IF(AA15 = 1, 15, 0),"")</f>
        <v/>
      </c>
      <c r="AC15" s="18" t="str">
        <f aca="false">IF(C15&lt;&gt;"",L15+W15+AB15,"")</f>
        <v/>
      </c>
    </row>
    <row r="16" customFormat="false" ht="12.8" hidden="false" customHeight="false" outlineLevel="0" collapsed="false">
      <c r="A16" s="11" t="n">
        <f aca="false">A15+1</f>
        <v>13</v>
      </c>
      <c r="B16" s="19" t="str">
        <f aca="true">IF(INDIRECT($AH$3&amp;"B"&amp;($C$1*$A16+2)) = 0, "", INDIRECT($AH$3&amp;"B"&amp;($C$1*$A16+2)))</f>
        <v/>
      </c>
      <c r="C16" s="19" t="str">
        <f aca="true">IF(INDIRECT($AH$3&amp;"B"&amp;($C$1*$A16+3)) = 0, "", INDIRECT($AH$3&amp;"B"&amp;($C$1*$A16+3)))</f>
        <v/>
      </c>
      <c r="D16" s="19" t="str">
        <f aca="true">IF(INDIRECT($AH$3&amp;"B"&amp;($C$1*$A16+4)) = 0, "", INDIRECT($AH$3&amp;"B"&amp;($C$1*$A16+4)))</f>
        <v/>
      </c>
      <c r="E16" s="19" t="str">
        <f aca="true">IF(INDIRECT($AH$3&amp;"B"&amp;($C$1*$A16+7)) = 0, "", INDIRECT($AH$3&amp;"B"&amp;($C$1*$A16+7)))</f>
        <v/>
      </c>
      <c r="F16" s="20" t="str">
        <f aca="true">IF(C16 &lt;&gt; "",IF(INDIRECT($AH$3&amp;"B"&amp;($C$1*$A16+8)) = 0, 0, 1), "")</f>
        <v/>
      </c>
      <c r="G16" s="20" t="n">
        <f aca="true">INDIRECT($AH$3&amp;"B"&amp;($C$1*$A16+9))</f>
        <v>0</v>
      </c>
      <c r="H16" s="20" t="n">
        <f aca="true">INDIRECT($AH$3&amp;"B"&amp;($C$1*$A16+10))</f>
        <v>0</v>
      </c>
      <c r="I16" s="20" t="n">
        <f aca="true">INDIRECT($AH$3&amp;"B"&amp;($C$1*$A16+11))</f>
        <v>0</v>
      </c>
      <c r="J16" s="20" t="n">
        <f aca="true">INDIRECT($AH$3&amp;"B"&amp;($C$1*$A16+12))</f>
        <v>0</v>
      </c>
      <c r="K16" s="21" t="str">
        <f aca="false">IF(C16&lt;&gt;"",IFERROR((G16+H16+I16)/(G16+H16+I16+J16),0), "")</f>
        <v/>
      </c>
      <c r="L16" s="22" t="str">
        <f aca="false">IF(C16&lt;&gt;"",(G16* 2) +(H16* 4) + (I16* 6) + IF(F16 = 1, 5, 0), "")</f>
        <v/>
      </c>
      <c r="M16" s="23" t="str">
        <f aca="true">IF(C16&lt;&gt;"",SUM(INDIRECT($AH$3&amp;"C"&amp;($C$1*$A16+9)):INDIRECT($AH$3&amp;"V"&amp;($C$1*$A16+9))), "")</f>
        <v/>
      </c>
      <c r="N16" s="23" t="str">
        <f aca="true">IF(C16&lt;&gt;"",SUM(INDIRECT($AH$3&amp;"C"&amp;($C$1*$A16+10)):INDIRECT($AH$3&amp;"V"&amp;($C$1*$A16+10))), "")</f>
        <v/>
      </c>
      <c r="O16" s="23" t="str">
        <f aca="true">IF(C16&lt;&gt;"",SUM(INDIRECT($AH$3&amp;"C"&amp;($C$1*$A16+11)):INDIRECT($AH$3&amp;"V"&amp;($C$1*$A16+11))),"")</f>
        <v/>
      </c>
      <c r="P16" s="23" t="str">
        <f aca="true">IF(C16&lt;&gt;"",SUM(INDIRECT($AH$3&amp;"C"&amp;($C$1*$A16+12)):INDIRECT($AH$3&amp;"V"&amp;($C$1*$A16+12))),"")</f>
        <v/>
      </c>
      <c r="Q16" s="24" t="str">
        <f aca="false">IF(C16&lt;&gt;"",IFERROR((M16+N16+O16)/(M16+N16+O16+P16),0), "")</f>
        <v/>
      </c>
      <c r="R16" s="23" t="str">
        <f aca="true">IF(C16&lt;&gt;"",SUM(INDIRECT($AH$3&amp;"C"&amp;($C$1*$A16+13)):INDIRECT($AH$3&amp;"V"&amp;($C$1*$A16+13))), "")</f>
        <v/>
      </c>
      <c r="S16" s="23" t="str">
        <f aca="false">IF(C16&lt;&gt;"",IFERROR((M16+N16+O16+P16)/R16, 0),"")</f>
        <v/>
      </c>
      <c r="T16" s="23" t="str">
        <f aca="false">IF(C16&lt;&gt;"",IFERROR((M16+N16+O16)/R16,0),"")</f>
        <v/>
      </c>
      <c r="U16" s="25" t="str">
        <f aca="true">IF(C16&lt;&gt;"",IF(INDIRECT($AH$3&amp;"B"&amp;($C$1*$A16+14))= 1,1,0),"")</f>
        <v/>
      </c>
      <c r="V16" s="25" t="str">
        <f aca="true">IF(C16&lt;&gt;"",IF(INDIRECT($AH$3&amp;"B"&amp;($C$1*$A16+15))= 1,1,0),"")</f>
        <v/>
      </c>
      <c r="W16" s="26" t="str">
        <f aca="false">IF(C16&lt;&gt;"",($M16*1) + ($N16*2) + ($O16*3) + (IF(U16 = 1, 10, 0)) + (IF(V16 = 1, 20, 0)),"")</f>
        <v/>
      </c>
      <c r="X16" s="27" t="str">
        <f aca="true">IF(C16&lt;&gt;"",IF(INDIRECT($AH$3&amp;"B"&amp;($C$1*$A16+16))= 1,1,0),"")</f>
        <v/>
      </c>
      <c r="Y16" s="27" t="str">
        <f aca="true">IF(D16&lt;&gt;"",IF(INDIRECT($AH$3&amp;"B"&amp;($C$1*$A16+17))= 1,1,0),"")</f>
        <v/>
      </c>
      <c r="Z16" s="27" t="str">
        <f aca="true">IF(E16&lt;&gt;"",IF(INDIRECT($AH$3&amp;"B"&amp;($C$1*$A16+18))= 1,1,0),"")</f>
        <v/>
      </c>
      <c r="AA16" s="27" t="str">
        <f aca="true">IF(F16&lt;&gt;"",IF(INDIRECT($AH$3&amp;"B"&amp;($C$1*$A16+19))= 1,1,0),"")</f>
        <v/>
      </c>
      <c r="AB16" s="28" t="str">
        <f aca="false">IF(C16&lt;&gt;"",IF(X16 = 1, 5, 0) + IF(Z16 = 1, 25, 0) + IF(AA16 = 1, 15, 0),"")</f>
        <v/>
      </c>
      <c r="AC16" s="18" t="str">
        <f aca="false">IF(C16&lt;&gt;"",L16+W16+AB16,"")</f>
        <v/>
      </c>
    </row>
    <row r="17" customFormat="false" ht="12.8" hidden="false" customHeight="false" outlineLevel="0" collapsed="false">
      <c r="A17" s="11" t="n">
        <f aca="false">A16+1</f>
        <v>14</v>
      </c>
      <c r="B17" s="19" t="str">
        <f aca="true">IF(INDIRECT($AH$3&amp;"B"&amp;($C$1*$A17+2)) = 0, "", INDIRECT($AH$3&amp;"B"&amp;($C$1*$A17+2)))</f>
        <v/>
      </c>
      <c r="C17" s="19" t="str">
        <f aca="true">IF(INDIRECT($AH$3&amp;"B"&amp;($C$1*$A17+3)) = 0, "", INDIRECT($AH$3&amp;"B"&amp;($C$1*$A17+3)))</f>
        <v/>
      </c>
      <c r="D17" s="19" t="str">
        <f aca="true">IF(INDIRECT($AH$3&amp;"B"&amp;($C$1*$A17+4)) = 0, "", INDIRECT($AH$3&amp;"B"&amp;($C$1*$A17+4)))</f>
        <v/>
      </c>
      <c r="E17" s="19" t="str">
        <f aca="true">IF(INDIRECT($AH$3&amp;"B"&amp;($C$1*$A17+7)) = 0, "", INDIRECT($AH$3&amp;"B"&amp;($C$1*$A17+7)))</f>
        <v/>
      </c>
      <c r="F17" s="20" t="str">
        <f aca="true">IF(C17 &lt;&gt; "",IF(INDIRECT($AH$3&amp;"B"&amp;($C$1*$A17+8)) = 0, 0, 1), "")</f>
        <v/>
      </c>
      <c r="G17" s="20" t="n">
        <f aca="true">INDIRECT($AH$3&amp;"B"&amp;($C$1*$A17+9))</f>
        <v>0</v>
      </c>
      <c r="H17" s="20" t="n">
        <f aca="true">INDIRECT($AH$3&amp;"B"&amp;($C$1*$A17+10))</f>
        <v>0</v>
      </c>
      <c r="I17" s="20" t="n">
        <f aca="true">INDIRECT($AH$3&amp;"B"&amp;($C$1*$A17+11))</f>
        <v>0</v>
      </c>
      <c r="J17" s="20" t="n">
        <f aca="true">INDIRECT($AH$3&amp;"B"&amp;($C$1*$A17+12))</f>
        <v>0</v>
      </c>
      <c r="K17" s="21" t="str">
        <f aca="false">IF(C17&lt;&gt;"",IFERROR((G17+H17+I17)/(G17+H17+I17+J17),0), "")</f>
        <v/>
      </c>
      <c r="L17" s="22" t="str">
        <f aca="false">IF(C17&lt;&gt;"",(G17* 2) +(H17* 4) + (I17* 6) + IF(F17 = 1, 5, 0), "")</f>
        <v/>
      </c>
      <c r="M17" s="23" t="str">
        <f aca="true">IF(C17&lt;&gt;"",SUM(INDIRECT($AH$3&amp;"C"&amp;($C$1*$A17+9)):INDIRECT($AH$3&amp;"V"&amp;($C$1*$A17+9))), "")</f>
        <v/>
      </c>
      <c r="N17" s="23" t="str">
        <f aca="true">IF(C17&lt;&gt;"",SUM(INDIRECT($AH$3&amp;"C"&amp;($C$1*$A17+10)):INDIRECT($AH$3&amp;"V"&amp;($C$1*$A17+10))), "")</f>
        <v/>
      </c>
      <c r="O17" s="23" t="str">
        <f aca="true">IF(C17&lt;&gt;"",SUM(INDIRECT($AH$3&amp;"C"&amp;($C$1*$A17+11)):INDIRECT($AH$3&amp;"V"&amp;($C$1*$A17+11))),"")</f>
        <v/>
      </c>
      <c r="P17" s="23" t="str">
        <f aca="true">IF(C17&lt;&gt;"",SUM(INDIRECT($AH$3&amp;"C"&amp;($C$1*$A17+12)):INDIRECT($AH$3&amp;"V"&amp;($C$1*$A17+12))),"")</f>
        <v/>
      </c>
      <c r="Q17" s="24" t="str">
        <f aca="false">IF(C17&lt;&gt;"",IFERROR((M17+N17+O17)/(M17+N17+O17+P17),0), "")</f>
        <v/>
      </c>
      <c r="R17" s="23" t="str">
        <f aca="true">IF(C17&lt;&gt;"",SUM(INDIRECT($AH$3&amp;"C"&amp;($C$1*$A17+13)):INDIRECT($AH$3&amp;"V"&amp;($C$1*$A17+13))), "")</f>
        <v/>
      </c>
      <c r="S17" s="23" t="str">
        <f aca="false">IF(C17&lt;&gt;"",IFERROR((M17+N17+O17+P17)/R17, 0),"")</f>
        <v/>
      </c>
      <c r="T17" s="23" t="str">
        <f aca="false">IF(C17&lt;&gt;"",IFERROR((M17+N17+O17)/R17,0),"")</f>
        <v/>
      </c>
      <c r="U17" s="25" t="str">
        <f aca="true">IF(C17&lt;&gt;"",IF(INDIRECT($AH$3&amp;"B"&amp;($C$1*$A17+14))= 1,1,0),"")</f>
        <v/>
      </c>
      <c r="V17" s="25" t="str">
        <f aca="true">IF(C17&lt;&gt;"",IF(INDIRECT($AH$3&amp;"B"&amp;($C$1*$A17+15))= 1,1,0),"")</f>
        <v/>
      </c>
      <c r="W17" s="26" t="str">
        <f aca="false">IF(C17&lt;&gt;"",($M17*1) + ($N17*2) + ($O17*3) + (IF(U17 = 1, 10, 0)) + (IF(V17 = 1, 20, 0)),"")</f>
        <v/>
      </c>
      <c r="X17" s="27" t="str">
        <f aca="true">IF(C17&lt;&gt;"",IF(INDIRECT($AH$3&amp;"B"&amp;($C$1*$A17+16))= 1,1,0),"")</f>
        <v/>
      </c>
      <c r="Y17" s="27" t="str">
        <f aca="true">IF(D17&lt;&gt;"",IF(INDIRECT($AH$3&amp;"B"&amp;($C$1*$A17+17))= 1,1,0),"")</f>
        <v/>
      </c>
      <c r="Z17" s="27" t="str">
        <f aca="true">IF(E17&lt;&gt;"",IF(INDIRECT($AH$3&amp;"B"&amp;($C$1*$A17+18))= 1,1,0),"")</f>
        <v/>
      </c>
      <c r="AA17" s="27" t="str">
        <f aca="true">IF(F17&lt;&gt;"",IF(INDIRECT($AH$3&amp;"B"&amp;($C$1*$A17+19))= 1,1,0),"")</f>
        <v/>
      </c>
      <c r="AB17" s="28" t="str">
        <f aca="false">IF(C17&lt;&gt;"",IF(X17 = 1, 5, 0) + IF(Z17 = 1, 25, 0) + IF(AA17 = 1, 15, 0),"")</f>
        <v/>
      </c>
      <c r="AC17" s="18" t="str">
        <f aca="false">IF(C17&lt;&gt;"",L17+W17+AB17,"")</f>
        <v/>
      </c>
    </row>
    <row r="18" customFormat="false" ht="12.8" hidden="false" customHeight="false" outlineLevel="0" collapsed="false">
      <c r="A18" s="11" t="n">
        <f aca="false">A17+1</f>
        <v>15</v>
      </c>
      <c r="B18" s="19" t="str">
        <f aca="true">IF(INDIRECT($AH$3&amp;"B"&amp;($C$1*$A18+2)) = 0, "", INDIRECT($AH$3&amp;"B"&amp;($C$1*$A18+2)))</f>
        <v/>
      </c>
      <c r="C18" s="19" t="str">
        <f aca="true">IF(INDIRECT($AH$3&amp;"B"&amp;($C$1*$A18+3)) = 0, "", INDIRECT($AH$3&amp;"B"&amp;($C$1*$A18+3)))</f>
        <v/>
      </c>
      <c r="D18" s="19" t="str">
        <f aca="true">IF(INDIRECT($AH$3&amp;"B"&amp;($C$1*$A18+4)) = 0, "", INDIRECT($AH$3&amp;"B"&amp;($C$1*$A18+4)))</f>
        <v/>
      </c>
      <c r="E18" s="19" t="str">
        <f aca="true">IF(INDIRECT($AH$3&amp;"B"&amp;($C$1*$A18+7)) = 0, "", INDIRECT($AH$3&amp;"B"&amp;($C$1*$A18+7)))</f>
        <v/>
      </c>
      <c r="F18" s="20" t="str">
        <f aca="true">IF(C18 &lt;&gt; "",IF(INDIRECT($AH$3&amp;"B"&amp;($C$1*$A18+8)) = 0, 0, 1), "")</f>
        <v/>
      </c>
      <c r="G18" s="20" t="n">
        <f aca="true">INDIRECT($AH$3&amp;"B"&amp;($C$1*$A18+9))</f>
        <v>0</v>
      </c>
      <c r="H18" s="20" t="n">
        <f aca="true">INDIRECT($AH$3&amp;"B"&amp;($C$1*$A18+10))</f>
        <v>0</v>
      </c>
      <c r="I18" s="20" t="n">
        <f aca="true">INDIRECT($AH$3&amp;"B"&amp;($C$1*$A18+11))</f>
        <v>0</v>
      </c>
      <c r="J18" s="20" t="n">
        <f aca="true">INDIRECT($AH$3&amp;"B"&amp;($C$1*$A18+12))</f>
        <v>0</v>
      </c>
      <c r="K18" s="21" t="str">
        <f aca="false">IF(C18&lt;&gt;"",IFERROR((G18+H18+I18)/(G18+H18+I18+J18),0), "")</f>
        <v/>
      </c>
      <c r="L18" s="22" t="str">
        <f aca="false">IF(C18&lt;&gt;"",(G18* 2) +(H18* 4) + (I18* 6) + IF(F18 = 1, 5, 0), "")</f>
        <v/>
      </c>
      <c r="M18" s="23" t="str">
        <f aca="true">IF(C18&lt;&gt;"",SUM(INDIRECT($AH$3&amp;"C"&amp;($C$1*$A18+9)):INDIRECT($AH$3&amp;"V"&amp;($C$1*$A18+9))), "")</f>
        <v/>
      </c>
      <c r="N18" s="23" t="str">
        <f aca="true">IF(C18&lt;&gt;"",SUM(INDIRECT($AH$3&amp;"C"&amp;($C$1*$A18+10)):INDIRECT($AH$3&amp;"V"&amp;($C$1*$A18+10))), "")</f>
        <v/>
      </c>
      <c r="O18" s="23" t="str">
        <f aca="true">IF(C18&lt;&gt;"",SUM(INDIRECT($AH$3&amp;"C"&amp;($C$1*$A18+11)):INDIRECT($AH$3&amp;"V"&amp;($C$1*$A18+11))),"")</f>
        <v/>
      </c>
      <c r="P18" s="23" t="str">
        <f aca="true">IF(C18&lt;&gt;"",SUM(INDIRECT($AH$3&amp;"C"&amp;($C$1*$A18+12)):INDIRECT($AH$3&amp;"V"&amp;($C$1*$A18+12))),"")</f>
        <v/>
      </c>
      <c r="Q18" s="24" t="str">
        <f aca="false">IF(C18&lt;&gt;"",IFERROR((M18+N18+O18)/(M18+N18+O18+P18),0), "")</f>
        <v/>
      </c>
      <c r="R18" s="23" t="str">
        <f aca="true">IF(C18&lt;&gt;"",SUM(INDIRECT($AH$3&amp;"C"&amp;($C$1*$A18+13)):INDIRECT($AH$3&amp;"V"&amp;($C$1*$A18+13))), "")</f>
        <v/>
      </c>
      <c r="S18" s="23" t="str">
        <f aca="false">IF(C18&lt;&gt;"",IFERROR((M18+N18+O18+P18)/R18, 0),"")</f>
        <v/>
      </c>
      <c r="T18" s="23" t="str">
        <f aca="false">IF(C18&lt;&gt;"",IFERROR((M18+N18+O18)/R18,0),"")</f>
        <v/>
      </c>
      <c r="U18" s="25" t="str">
        <f aca="true">IF(C18&lt;&gt;"",IF(INDIRECT($AH$3&amp;"B"&amp;($C$1*$A18+14))= 1,1,0),"")</f>
        <v/>
      </c>
      <c r="V18" s="25" t="str">
        <f aca="true">IF(C18&lt;&gt;"",IF(INDIRECT($AH$3&amp;"B"&amp;($C$1*$A18+15))= 1,1,0),"")</f>
        <v/>
      </c>
      <c r="W18" s="26" t="str">
        <f aca="false">IF(C18&lt;&gt;"",($M18*1) + ($N18*2) + ($O18*3) + (IF(U18 = 1, 10, 0)) + (IF(V18 = 1, 20, 0)),"")</f>
        <v/>
      </c>
      <c r="X18" s="27" t="str">
        <f aca="true">IF(C18&lt;&gt;"",IF(INDIRECT($AH$3&amp;"B"&amp;($C$1*$A18+16))= 1,1,0),"")</f>
        <v/>
      </c>
      <c r="Y18" s="27" t="str">
        <f aca="true">IF(D18&lt;&gt;"",IF(INDIRECT($AH$3&amp;"B"&amp;($C$1*$A18+17))= 1,1,0),"")</f>
        <v/>
      </c>
      <c r="Z18" s="27" t="str">
        <f aca="true">IF(E18&lt;&gt;"",IF(INDIRECT($AH$3&amp;"B"&amp;($C$1*$A18+18))= 1,1,0),"")</f>
        <v/>
      </c>
      <c r="AA18" s="27" t="str">
        <f aca="true">IF(F18&lt;&gt;"",IF(INDIRECT($AH$3&amp;"B"&amp;($C$1*$A18+19))= 1,1,0),"")</f>
        <v/>
      </c>
      <c r="AB18" s="28" t="str">
        <f aca="false">IF(C18&lt;&gt;"",IF(X18 = 1, 5, 0) + IF(Z18 = 1, 25, 0) + IF(AA18 = 1, 15, 0),"")</f>
        <v/>
      </c>
      <c r="AC18" s="18" t="str">
        <f aca="false">IF(C18&lt;&gt;"",L18+W18+AB18,"")</f>
        <v/>
      </c>
    </row>
    <row r="19" customFormat="false" ht="12.8" hidden="false" customHeight="false" outlineLevel="0" collapsed="false">
      <c r="A19" s="11" t="n">
        <f aca="false">A18+1</f>
        <v>16</v>
      </c>
      <c r="B19" s="19" t="str">
        <f aca="true">IF(INDIRECT($AH$3&amp;"B"&amp;($C$1*$A19+2)) = 0, "", INDIRECT($AH$3&amp;"B"&amp;($C$1*$A19+2)))</f>
        <v/>
      </c>
      <c r="C19" s="19" t="str">
        <f aca="true">IF(INDIRECT($AH$3&amp;"B"&amp;($C$1*$A19+3)) = 0, "", INDIRECT($AH$3&amp;"B"&amp;($C$1*$A19+3)))</f>
        <v/>
      </c>
      <c r="D19" s="19" t="str">
        <f aca="true">IF(INDIRECT($AH$3&amp;"B"&amp;($C$1*$A19+4)) = 0, "", INDIRECT($AH$3&amp;"B"&amp;($C$1*$A19+4)))</f>
        <v/>
      </c>
      <c r="E19" s="19" t="str">
        <f aca="true">IF(INDIRECT($AH$3&amp;"B"&amp;($C$1*$A19+7)) = 0, "", INDIRECT($AH$3&amp;"B"&amp;($C$1*$A19+7)))</f>
        <v/>
      </c>
      <c r="F19" s="20" t="str">
        <f aca="true">IF(C19 &lt;&gt; "",IF(INDIRECT($AH$3&amp;"B"&amp;($C$1*$A19+8)) = 0, 0, 1), "")</f>
        <v/>
      </c>
      <c r="G19" s="20" t="n">
        <f aca="true">INDIRECT($AH$3&amp;"B"&amp;($C$1*$A19+9))</f>
        <v>0</v>
      </c>
      <c r="H19" s="20" t="n">
        <f aca="true">INDIRECT($AH$3&amp;"B"&amp;($C$1*$A19+10))</f>
        <v>0</v>
      </c>
      <c r="I19" s="20" t="n">
        <f aca="true">INDIRECT($AH$3&amp;"B"&amp;($C$1*$A19+11))</f>
        <v>0</v>
      </c>
      <c r="J19" s="20" t="n">
        <f aca="true">INDIRECT($AH$3&amp;"B"&amp;($C$1*$A19+12))</f>
        <v>0</v>
      </c>
      <c r="K19" s="21" t="str">
        <f aca="false">IF(C19&lt;&gt;"",IFERROR((G19+H19+I19)/(G19+H19+I19+J19),0), "")</f>
        <v/>
      </c>
      <c r="L19" s="22" t="str">
        <f aca="false">IF(C19&lt;&gt;"",(G19* 2) +(H19* 4) + (I19* 6) + IF(F19 = 1, 5, 0), "")</f>
        <v/>
      </c>
      <c r="M19" s="23" t="str">
        <f aca="true">IF(C19&lt;&gt;"",SUM(INDIRECT($AH$3&amp;"C"&amp;($C$1*$A19+9)):INDIRECT($AH$3&amp;"V"&amp;($C$1*$A19+9))), "")</f>
        <v/>
      </c>
      <c r="N19" s="23" t="str">
        <f aca="true">IF(C19&lt;&gt;"",SUM(INDIRECT($AH$3&amp;"C"&amp;($C$1*$A19+10)):INDIRECT($AH$3&amp;"V"&amp;($C$1*$A19+10))), "")</f>
        <v/>
      </c>
      <c r="O19" s="23" t="str">
        <f aca="true">IF(C19&lt;&gt;"",SUM(INDIRECT($AH$3&amp;"C"&amp;($C$1*$A19+11)):INDIRECT($AH$3&amp;"V"&amp;($C$1*$A19+11))),"")</f>
        <v/>
      </c>
      <c r="P19" s="23" t="str">
        <f aca="true">IF(C19&lt;&gt;"",SUM(INDIRECT($AH$3&amp;"C"&amp;($C$1*$A19+12)):INDIRECT($AH$3&amp;"V"&amp;($C$1*$A19+12))),"")</f>
        <v/>
      </c>
      <c r="Q19" s="24" t="str">
        <f aca="false">IF(C19&lt;&gt;"",IFERROR((M19+N19+O19)/(M19+N19+O19+P19),0), "")</f>
        <v/>
      </c>
      <c r="R19" s="23" t="str">
        <f aca="true">IF(C19&lt;&gt;"",SUM(INDIRECT($AH$3&amp;"C"&amp;($C$1*$A19+13)):INDIRECT($AH$3&amp;"V"&amp;($C$1*$A19+13))), "")</f>
        <v/>
      </c>
      <c r="S19" s="23" t="str">
        <f aca="false">IF(C19&lt;&gt;"",IFERROR((M19+N19+O19+P19)/R19, 0),"")</f>
        <v/>
      </c>
      <c r="T19" s="23" t="str">
        <f aca="false">IF(C19&lt;&gt;"",IFERROR((M19+N19+O19)/R19,0),"")</f>
        <v/>
      </c>
      <c r="U19" s="25" t="str">
        <f aca="true">IF(C19&lt;&gt;"",IF(INDIRECT($AH$3&amp;"B"&amp;($C$1*$A19+14))= 1,1,0),"")</f>
        <v/>
      </c>
      <c r="V19" s="25" t="str">
        <f aca="true">IF(C19&lt;&gt;"",IF(INDIRECT($AH$3&amp;"B"&amp;($C$1*$A19+15))= 1,1,0),"")</f>
        <v/>
      </c>
      <c r="W19" s="26" t="str">
        <f aca="false">IF(C19&lt;&gt;"",($M19*1) + ($N19*2) + ($O19*3) + (IF(U19 = 1, 10, 0)) + (IF(V19 = 1, 20, 0)),"")</f>
        <v/>
      </c>
      <c r="X19" s="27" t="str">
        <f aca="true">IF(C19&lt;&gt;"",IF(INDIRECT($AH$3&amp;"B"&amp;($C$1*$A19+16))= 1,1,0),"")</f>
        <v/>
      </c>
      <c r="Y19" s="27" t="str">
        <f aca="true">IF(D19&lt;&gt;"",IF(INDIRECT($AH$3&amp;"B"&amp;($C$1*$A19+17))= 1,1,0),"")</f>
        <v/>
      </c>
      <c r="Z19" s="27" t="str">
        <f aca="true">IF(E19&lt;&gt;"",IF(INDIRECT($AH$3&amp;"B"&amp;($C$1*$A19+18))= 1,1,0),"")</f>
        <v/>
      </c>
      <c r="AA19" s="27" t="str">
        <f aca="true">IF(F19&lt;&gt;"",IF(INDIRECT($AH$3&amp;"B"&amp;($C$1*$A19+19))= 1,1,0),"")</f>
        <v/>
      </c>
      <c r="AB19" s="28" t="str">
        <f aca="false">IF(C19&lt;&gt;"",IF(X19 = 1, 5, 0) + IF(Z19 = 1, 25, 0) + IF(AA19 = 1, 15, 0),"")</f>
        <v/>
      </c>
      <c r="AC19" s="18" t="str">
        <f aca="false">IF(C19&lt;&gt;"",L19+W19+AB19,"")</f>
        <v/>
      </c>
    </row>
    <row r="20" customFormat="false" ht="12.8" hidden="false" customHeight="false" outlineLevel="0" collapsed="false">
      <c r="A20" s="11" t="n">
        <f aca="false">A19+1</f>
        <v>17</v>
      </c>
      <c r="B20" s="19" t="str">
        <f aca="true">IF(INDIRECT($AH$3&amp;"B"&amp;($C$1*$A20+2)) = 0, "", INDIRECT($AH$3&amp;"B"&amp;($C$1*$A20+2)))</f>
        <v/>
      </c>
      <c r="C20" s="19" t="str">
        <f aca="true">IF(INDIRECT($AH$3&amp;"B"&amp;($C$1*$A20+3)) = 0, "", INDIRECT($AH$3&amp;"B"&amp;($C$1*$A20+3)))</f>
        <v/>
      </c>
      <c r="D20" s="19" t="str">
        <f aca="true">IF(INDIRECT($AH$3&amp;"B"&amp;($C$1*$A20+4)) = 0, "", INDIRECT($AH$3&amp;"B"&amp;($C$1*$A20+4)))</f>
        <v/>
      </c>
      <c r="E20" s="19" t="str">
        <f aca="true">IF(INDIRECT($AH$3&amp;"B"&amp;($C$1*$A20+7)) = 0, "", INDIRECT($AH$3&amp;"B"&amp;($C$1*$A20+7)))</f>
        <v/>
      </c>
      <c r="F20" s="20" t="str">
        <f aca="true">IF(C20 &lt;&gt; "",IF(INDIRECT($AH$3&amp;"B"&amp;($C$1*$A20+8)) = 0, 0, 1), "")</f>
        <v/>
      </c>
      <c r="G20" s="20" t="n">
        <f aca="true">INDIRECT($AH$3&amp;"B"&amp;($C$1*$A20+9))</f>
        <v>0</v>
      </c>
      <c r="H20" s="20" t="n">
        <f aca="true">INDIRECT($AH$3&amp;"B"&amp;($C$1*$A20+10))</f>
        <v>0</v>
      </c>
      <c r="I20" s="20" t="n">
        <f aca="true">INDIRECT($AH$3&amp;"B"&amp;($C$1*$A20+11))</f>
        <v>0</v>
      </c>
      <c r="J20" s="20" t="n">
        <f aca="true">INDIRECT($AH$3&amp;"B"&amp;($C$1*$A20+12))</f>
        <v>0</v>
      </c>
      <c r="K20" s="21" t="str">
        <f aca="false">IF(C20&lt;&gt;"",IFERROR((G20+H20+I20)/(G20+H20+I20+J20),0), "")</f>
        <v/>
      </c>
      <c r="L20" s="22" t="str">
        <f aca="false">IF(C20&lt;&gt;"",(G20* 2) +(H20* 4) + (I20* 6) + IF(F20 = 1, 5, 0), "")</f>
        <v/>
      </c>
      <c r="M20" s="23" t="str">
        <f aca="true">IF(C20&lt;&gt;"",SUM(INDIRECT($AH$3&amp;"C"&amp;($C$1*$A20+9)):INDIRECT($AH$3&amp;"V"&amp;($C$1*$A20+9))), "")</f>
        <v/>
      </c>
      <c r="N20" s="23" t="str">
        <f aca="true">IF(C20&lt;&gt;"",SUM(INDIRECT($AH$3&amp;"C"&amp;($C$1*$A20+10)):INDIRECT($AH$3&amp;"V"&amp;($C$1*$A20+10))), "")</f>
        <v/>
      </c>
      <c r="O20" s="23" t="str">
        <f aca="true">IF(C20&lt;&gt;"",SUM(INDIRECT($AH$3&amp;"C"&amp;($C$1*$A20+11)):INDIRECT($AH$3&amp;"V"&amp;($C$1*$A20+11))),"")</f>
        <v/>
      </c>
      <c r="P20" s="23" t="str">
        <f aca="true">IF(C20&lt;&gt;"",SUM(INDIRECT($AH$3&amp;"C"&amp;($C$1*$A20+12)):INDIRECT($AH$3&amp;"V"&amp;($C$1*$A20+12))),"")</f>
        <v/>
      </c>
      <c r="Q20" s="24" t="str">
        <f aca="false">IF(C20&lt;&gt;"",IFERROR((M20+N20+O20)/(M20+N20+O20+P20),0), "")</f>
        <v/>
      </c>
      <c r="R20" s="23" t="str">
        <f aca="true">IF(C20&lt;&gt;"",SUM(INDIRECT($AH$3&amp;"C"&amp;($C$1*$A20+13)):INDIRECT($AH$3&amp;"V"&amp;($C$1*$A20+13))), "")</f>
        <v/>
      </c>
      <c r="S20" s="23" t="str">
        <f aca="false">IF(C20&lt;&gt;"",IFERROR((M20+N20+O20+P20)/R20, 0),"")</f>
        <v/>
      </c>
      <c r="T20" s="23" t="str">
        <f aca="false">IF(C20&lt;&gt;"",IFERROR((M20+N20+O20)/R20,0),"")</f>
        <v/>
      </c>
      <c r="U20" s="25" t="str">
        <f aca="true">IF(C20&lt;&gt;"",IF(INDIRECT($AH$3&amp;"B"&amp;($C$1*$A20+14))= 1,1,0),"")</f>
        <v/>
      </c>
      <c r="V20" s="25" t="str">
        <f aca="true">IF(C20&lt;&gt;"",IF(INDIRECT($AH$3&amp;"B"&amp;($C$1*$A20+15))= 1,1,0),"")</f>
        <v/>
      </c>
      <c r="W20" s="26" t="str">
        <f aca="false">IF(C20&lt;&gt;"",($M20*1) + ($N20*2) + ($O20*3) + (IF(U20 = 1, 10, 0)) + (IF(V20 = 1, 20, 0)),"")</f>
        <v/>
      </c>
      <c r="X20" s="27" t="str">
        <f aca="true">IF(C20&lt;&gt;"",IF(INDIRECT($AH$3&amp;"B"&amp;($C$1*$A20+16))= 1,1,0),"")</f>
        <v/>
      </c>
      <c r="Y20" s="27" t="str">
        <f aca="true">IF(D20&lt;&gt;"",IF(INDIRECT($AH$3&amp;"B"&amp;($C$1*$A20+17))= 1,1,0),"")</f>
        <v/>
      </c>
      <c r="Z20" s="27" t="str">
        <f aca="true">IF(E20&lt;&gt;"",IF(INDIRECT($AH$3&amp;"B"&amp;($C$1*$A20+18))= 1,1,0),"")</f>
        <v/>
      </c>
      <c r="AA20" s="27" t="str">
        <f aca="true">IF(F20&lt;&gt;"",IF(INDIRECT($AH$3&amp;"B"&amp;($C$1*$A20+19))= 1,1,0),"")</f>
        <v/>
      </c>
      <c r="AB20" s="28" t="str">
        <f aca="false">IF(C20&lt;&gt;"",IF(X20 = 1, 5, 0) + IF(Z20 = 1, 25, 0) + IF(AA20 = 1, 15, 0),"")</f>
        <v/>
      </c>
      <c r="AC20" s="18" t="str">
        <f aca="false">IF(C20&lt;&gt;"",L20+W20+AB20,"")</f>
        <v/>
      </c>
    </row>
    <row r="21" customFormat="false" ht="12.8" hidden="false" customHeight="false" outlineLevel="0" collapsed="false">
      <c r="A21" s="11" t="n">
        <f aca="false">A20+1</f>
        <v>18</v>
      </c>
      <c r="B21" s="19" t="str">
        <f aca="true">IF(INDIRECT($AH$3&amp;"B"&amp;($C$1*$A21+2)) = 0, "", INDIRECT($AH$3&amp;"B"&amp;($C$1*$A21+2)))</f>
        <v/>
      </c>
      <c r="C21" s="19" t="str">
        <f aca="true">IF(INDIRECT($AH$3&amp;"B"&amp;($C$1*$A21+3)) = 0, "", INDIRECT($AH$3&amp;"B"&amp;($C$1*$A21+3)))</f>
        <v/>
      </c>
      <c r="D21" s="19" t="str">
        <f aca="true">IF(INDIRECT($AH$3&amp;"B"&amp;($C$1*$A21+4)) = 0, "", INDIRECT($AH$3&amp;"B"&amp;($C$1*$A21+4)))</f>
        <v/>
      </c>
      <c r="E21" s="19" t="str">
        <f aca="true">IF(INDIRECT($AH$3&amp;"B"&amp;($C$1*$A21+7)) = 0, "", INDIRECT($AH$3&amp;"B"&amp;($C$1*$A21+7)))</f>
        <v/>
      </c>
      <c r="F21" s="20" t="str">
        <f aca="true">IF(C21 &lt;&gt; "",IF(INDIRECT($AH$3&amp;"B"&amp;($C$1*$A21+8)) = 0, 0, 1), "")</f>
        <v/>
      </c>
      <c r="G21" s="20" t="n">
        <f aca="true">INDIRECT($AH$3&amp;"B"&amp;($C$1*$A21+9))</f>
        <v>0</v>
      </c>
      <c r="H21" s="20" t="n">
        <f aca="true">INDIRECT($AH$3&amp;"B"&amp;($C$1*$A21+10))</f>
        <v>0</v>
      </c>
      <c r="I21" s="20" t="n">
        <f aca="true">INDIRECT($AH$3&amp;"B"&amp;($C$1*$A21+11))</f>
        <v>0</v>
      </c>
      <c r="J21" s="20" t="n">
        <f aca="true">INDIRECT($AH$3&amp;"B"&amp;($C$1*$A21+12))</f>
        <v>0</v>
      </c>
      <c r="K21" s="21" t="str">
        <f aca="false">IF(C21&lt;&gt;"",IFERROR((G21+H21+I21)/(G21+H21+I21+J21),0), "")</f>
        <v/>
      </c>
      <c r="L21" s="22" t="str">
        <f aca="false">IF(C21&lt;&gt;"",(G21* 2) +(H21* 4) + (I21* 6) + IF(F21 = 1, 5, 0), "")</f>
        <v/>
      </c>
      <c r="M21" s="23" t="str">
        <f aca="true">IF(C21&lt;&gt;"",SUM(INDIRECT($AH$3&amp;"C"&amp;($C$1*$A21+9)):INDIRECT($AH$3&amp;"V"&amp;($C$1*$A21+9))), "")</f>
        <v/>
      </c>
      <c r="N21" s="23" t="str">
        <f aca="true">IF(C21&lt;&gt;"",SUM(INDIRECT($AH$3&amp;"C"&amp;($C$1*$A21+10)):INDIRECT($AH$3&amp;"V"&amp;($C$1*$A21+10))), "")</f>
        <v/>
      </c>
      <c r="O21" s="23" t="str">
        <f aca="true">IF(C21&lt;&gt;"",SUM(INDIRECT($AH$3&amp;"C"&amp;($C$1*$A21+11)):INDIRECT($AH$3&amp;"V"&amp;($C$1*$A21+11))),"")</f>
        <v/>
      </c>
      <c r="P21" s="23" t="str">
        <f aca="true">IF(C21&lt;&gt;"",SUM(INDIRECT($AH$3&amp;"C"&amp;($C$1*$A21+12)):INDIRECT($AH$3&amp;"V"&amp;($C$1*$A21+12))),"")</f>
        <v/>
      </c>
      <c r="Q21" s="24" t="str">
        <f aca="false">IF(C21&lt;&gt;"",IFERROR((M21+N21+O21)/(M21+N21+O21+P21),0), "")</f>
        <v/>
      </c>
      <c r="R21" s="23" t="str">
        <f aca="true">IF(C21&lt;&gt;"",SUM(INDIRECT($AH$3&amp;"C"&amp;($C$1*$A21+13)):INDIRECT($AH$3&amp;"V"&amp;($C$1*$A21+13))), "")</f>
        <v/>
      </c>
      <c r="S21" s="23" t="str">
        <f aca="false">IF(C21&lt;&gt;"",IFERROR((M21+N21+O21+P21)/R21, 0),"")</f>
        <v/>
      </c>
      <c r="T21" s="23" t="str">
        <f aca="false">IF(C21&lt;&gt;"",IFERROR((M21+N21+O21)/R21,0),"")</f>
        <v/>
      </c>
      <c r="U21" s="25" t="str">
        <f aca="true">IF(C21&lt;&gt;"",IF(INDIRECT($AH$3&amp;"B"&amp;($C$1*$A21+14))= 1,1,0),"")</f>
        <v/>
      </c>
      <c r="V21" s="25" t="str">
        <f aca="true">IF(C21&lt;&gt;"",IF(INDIRECT($AH$3&amp;"B"&amp;($C$1*$A21+15))= 1,1,0),"")</f>
        <v/>
      </c>
      <c r="W21" s="26" t="str">
        <f aca="false">IF(C21&lt;&gt;"",($M21*1) + ($N21*2) + ($O21*3) + (IF(U21 = 1, 10, 0)) + (IF(V21 = 1, 20, 0)),"")</f>
        <v/>
      </c>
      <c r="X21" s="27" t="str">
        <f aca="true">IF(C21&lt;&gt;"",IF(INDIRECT($AH$3&amp;"B"&amp;($C$1*$A21+16))= 1,1,0),"")</f>
        <v/>
      </c>
      <c r="Y21" s="27" t="str">
        <f aca="true">IF(D21&lt;&gt;"",IF(INDIRECT($AH$3&amp;"B"&amp;($C$1*$A21+17))= 1,1,0),"")</f>
        <v/>
      </c>
      <c r="Z21" s="27" t="str">
        <f aca="true">IF(E21&lt;&gt;"",IF(INDIRECT($AH$3&amp;"B"&amp;($C$1*$A21+18))= 1,1,0),"")</f>
        <v/>
      </c>
      <c r="AA21" s="27" t="str">
        <f aca="true">IF(F21&lt;&gt;"",IF(INDIRECT($AH$3&amp;"B"&amp;($C$1*$A21+19))= 1,1,0),"")</f>
        <v/>
      </c>
      <c r="AB21" s="28" t="str">
        <f aca="false">IF(C21&lt;&gt;"",IF(X21 = 1, 5, 0) + IF(Z21 = 1, 25, 0) + IF(AA21 = 1, 15, 0),"")</f>
        <v/>
      </c>
      <c r="AC21" s="18" t="str">
        <f aca="false">IF(C21&lt;&gt;"",L21+W21+AB21,"")</f>
        <v/>
      </c>
    </row>
    <row r="22" customFormat="false" ht="12.8" hidden="false" customHeight="false" outlineLevel="0" collapsed="false">
      <c r="A22" s="11" t="n">
        <f aca="false">A21+1</f>
        <v>19</v>
      </c>
      <c r="B22" s="19" t="str">
        <f aca="true">IF(INDIRECT($AH$3&amp;"B"&amp;($C$1*$A22+2)) = 0, "", INDIRECT($AH$3&amp;"B"&amp;($C$1*$A22+2)))</f>
        <v/>
      </c>
      <c r="C22" s="19" t="str">
        <f aca="true">IF(INDIRECT($AH$3&amp;"B"&amp;($C$1*$A22+3)) = 0, "", INDIRECT($AH$3&amp;"B"&amp;($C$1*$A22+3)))</f>
        <v/>
      </c>
      <c r="D22" s="19" t="str">
        <f aca="true">IF(INDIRECT($AH$3&amp;"B"&amp;($C$1*$A22+4)) = 0, "", INDIRECT($AH$3&amp;"B"&amp;($C$1*$A22+4)))</f>
        <v/>
      </c>
      <c r="E22" s="19" t="str">
        <f aca="true">IF(INDIRECT($AH$3&amp;"B"&amp;($C$1*$A22+7)) = 0, "", INDIRECT($AH$3&amp;"B"&amp;($C$1*$A22+7)))</f>
        <v/>
      </c>
      <c r="F22" s="20" t="str">
        <f aca="true">IF(C22 &lt;&gt; "",IF(INDIRECT($AH$3&amp;"B"&amp;($C$1*$A22+8)) = 0, 0, 1), "")</f>
        <v/>
      </c>
      <c r="G22" s="20" t="n">
        <f aca="true">INDIRECT($AH$3&amp;"B"&amp;($C$1*$A22+9))</f>
        <v>0</v>
      </c>
      <c r="H22" s="20" t="n">
        <f aca="true">INDIRECT($AH$3&amp;"B"&amp;($C$1*$A22+10))</f>
        <v>0</v>
      </c>
      <c r="I22" s="20" t="n">
        <f aca="true">INDIRECT($AH$3&amp;"B"&amp;($C$1*$A22+11))</f>
        <v>0</v>
      </c>
      <c r="J22" s="20" t="n">
        <f aca="true">INDIRECT($AH$3&amp;"B"&amp;($C$1*$A22+12))</f>
        <v>0</v>
      </c>
      <c r="K22" s="21" t="str">
        <f aca="false">IF(C22&lt;&gt;"",IFERROR((G22+H22+I22)/(G22+H22+I22+J22),0), "")</f>
        <v/>
      </c>
      <c r="L22" s="22" t="str">
        <f aca="false">IF(C22&lt;&gt;"",(G22* 2) +(H22* 4) + (I22* 6) + IF(F22 = 1, 5, 0), "")</f>
        <v/>
      </c>
      <c r="M22" s="23" t="str">
        <f aca="true">IF(C22&lt;&gt;"",SUM(INDIRECT($AH$3&amp;"C"&amp;($C$1*$A22+9)):INDIRECT($AH$3&amp;"V"&amp;($C$1*$A22+9))), "")</f>
        <v/>
      </c>
      <c r="N22" s="23" t="str">
        <f aca="true">IF(C22&lt;&gt;"",SUM(INDIRECT($AH$3&amp;"C"&amp;($C$1*$A22+10)):INDIRECT($AH$3&amp;"V"&amp;($C$1*$A22+10))), "")</f>
        <v/>
      </c>
      <c r="O22" s="23" t="str">
        <f aca="true">IF(C22&lt;&gt;"",SUM(INDIRECT($AH$3&amp;"C"&amp;($C$1*$A22+11)):INDIRECT($AH$3&amp;"V"&amp;($C$1*$A22+11))),"")</f>
        <v/>
      </c>
      <c r="P22" s="23" t="str">
        <f aca="true">IF(C22&lt;&gt;"",SUM(INDIRECT($AH$3&amp;"C"&amp;($C$1*$A22+12)):INDIRECT($AH$3&amp;"V"&amp;($C$1*$A22+12))),"")</f>
        <v/>
      </c>
      <c r="Q22" s="24" t="str">
        <f aca="false">IF(C22&lt;&gt;"",IFERROR((M22+N22+O22)/(M22+N22+O22+P22),0), "")</f>
        <v/>
      </c>
      <c r="R22" s="23" t="str">
        <f aca="true">IF(C22&lt;&gt;"",SUM(INDIRECT($AH$3&amp;"C"&amp;($C$1*$A22+13)):INDIRECT($AH$3&amp;"V"&amp;($C$1*$A22+13))), "")</f>
        <v/>
      </c>
      <c r="S22" s="23" t="str">
        <f aca="false">IF(C22&lt;&gt;"",IFERROR((M22+N22+O22+P22)/R22, 0),"")</f>
        <v/>
      </c>
      <c r="T22" s="23" t="str">
        <f aca="false">IF(C22&lt;&gt;"",IFERROR((M22+N22+O22)/R22,0),"")</f>
        <v/>
      </c>
      <c r="U22" s="25" t="str">
        <f aca="true">IF(C22&lt;&gt;"",IF(INDIRECT($AH$3&amp;"B"&amp;($C$1*$A22+14))= 1,1,0),"")</f>
        <v/>
      </c>
      <c r="V22" s="25" t="str">
        <f aca="true">IF(C22&lt;&gt;"",IF(INDIRECT($AH$3&amp;"B"&amp;($C$1*$A22+15))= 1,1,0),"")</f>
        <v/>
      </c>
      <c r="W22" s="26" t="str">
        <f aca="false">IF(C22&lt;&gt;"",($M22*1) + ($N22*2) + ($O22*3) + (IF(U22 = 1, 10, 0)) + (IF(V22 = 1, 20, 0)),"")</f>
        <v/>
      </c>
      <c r="X22" s="27" t="str">
        <f aca="true">IF(C22&lt;&gt;"",IF(INDIRECT($AH$3&amp;"B"&amp;($C$1*$A22+16))= 1,1,0),"")</f>
        <v/>
      </c>
      <c r="Y22" s="27" t="str">
        <f aca="true">IF(D22&lt;&gt;"",IF(INDIRECT($AH$3&amp;"B"&amp;($C$1*$A22+17))= 1,1,0),"")</f>
        <v/>
      </c>
      <c r="Z22" s="27" t="str">
        <f aca="true">IF(E22&lt;&gt;"",IF(INDIRECT($AH$3&amp;"B"&amp;($C$1*$A22+18))= 1,1,0),"")</f>
        <v/>
      </c>
      <c r="AA22" s="27" t="str">
        <f aca="true">IF(F22&lt;&gt;"",IF(INDIRECT($AH$3&amp;"B"&amp;($C$1*$A22+19))= 1,1,0),"")</f>
        <v/>
      </c>
      <c r="AB22" s="28" t="str">
        <f aca="false">IF(C22&lt;&gt;"",IF(X22 = 1, 5, 0) + IF(Z22 = 1, 25, 0) + IF(AA22 = 1, 15, 0),"")</f>
        <v/>
      </c>
      <c r="AC22" s="18" t="str">
        <f aca="false">IF(C22&lt;&gt;"",L22+W22+AB22,"")</f>
        <v/>
      </c>
    </row>
    <row r="23" customFormat="false" ht="12.8" hidden="false" customHeight="false" outlineLevel="0" collapsed="false">
      <c r="A23" s="11" t="n">
        <f aca="false">A22+1</f>
        <v>20</v>
      </c>
      <c r="B23" s="19" t="str">
        <f aca="true">IF(INDIRECT($AH$3&amp;"B"&amp;($C$1*$A23+2)) = 0, "", INDIRECT($AH$3&amp;"B"&amp;($C$1*$A23+2)))</f>
        <v/>
      </c>
      <c r="C23" s="19" t="str">
        <f aca="true">IF(INDIRECT($AH$3&amp;"B"&amp;($C$1*$A23+3)) = 0, "", INDIRECT($AH$3&amp;"B"&amp;($C$1*$A23+3)))</f>
        <v/>
      </c>
      <c r="D23" s="19" t="str">
        <f aca="true">IF(INDIRECT($AH$3&amp;"B"&amp;($C$1*$A23+4)) = 0, "", INDIRECT($AH$3&amp;"B"&amp;($C$1*$A23+4)))</f>
        <v/>
      </c>
      <c r="E23" s="19" t="str">
        <f aca="true">IF(INDIRECT($AH$3&amp;"B"&amp;($C$1*$A23+7)) = 0, "", INDIRECT($AH$3&amp;"B"&amp;($C$1*$A23+7)))</f>
        <v/>
      </c>
      <c r="F23" s="20" t="str">
        <f aca="true">IF(C23 &lt;&gt; "",IF(INDIRECT($AH$3&amp;"B"&amp;($C$1*$A23+8)) = 0, 0, 1), "")</f>
        <v/>
      </c>
      <c r="G23" s="20" t="n">
        <f aca="true">INDIRECT($AH$3&amp;"B"&amp;($C$1*$A23+9))</f>
        <v>0</v>
      </c>
      <c r="H23" s="20" t="n">
        <f aca="true">INDIRECT($AH$3&amp;"B"&amp;($C$1*$A23+10))</f>
        <v>0</v>
      </c>
      <c r="I23" s="20" t="n">
        <f aca="true">INDIRECT($AH$3&amp;"B"&amp;($C$1*$A23+11))</f>
        <v>0</v>
      </c>
      <c r="J23" s="20" t="n">
        <f aca="true">INDIRECT($AH$3&amp;"B"&amp;($C$1*$A23+12))</f>
        <v>0</v>
      </c>
      <c r="K23" s="21" t="str">
        <f aca="false">IF(C23&lt;&gt;"",IFERROR((G23+H23+I23)/(G23+H23+I23+J23),0), "")</f>
        <v/>
      </c>
      <c r="L23" s="22" t="str">
        <f aca="false">IF(C23&lt;&gt;"",(G23* 2) +(H23* 4) + (I23* 6) + IF(F23 = 1, 5, 0), "")</f>
        <v/>
      </c>
      <c r="M23" s="23" t="str">
        <f aca="true">IF(C23&lt;&gt;"",SUM(INDIRECT($AH$3&amp;"C"&amp;($C$1*$A23+9)):INDIRECT($AH$3&amp;"V"&amp;($C$1*$A23+9))), "")</f>
        <v/>
      </c>
      <c r="N23" s="23" t="str">
        <f aca="true">IF(C23&lt;&gt;"",SUM(INDIRECT($AH$3&amp;"C"&amp;($C$1*$A23+10)):INDIRECT($AH$3&amp;"V"&amp;($C$1*$A23+10))), "")</f>
        <v/>
      </c>
      <c r="O23" s="23" t="str">
        <f aca="true">IF(C23&lt;&gt;"",SUM(INDIRECT($AH$3&amp;"C"&amp;($C$1*$A23+11)):INDIRECT($AH$3&amp;"V"&amp;($C$1*$A23+11))),"")</f>
        <v/>
      </c>
      <c r="P23" s="23" t="str">
        <f aca="true">IF(C23&lt;&gt;"",SUM(INDIRECT($AH$3&amp;"C"&amp;($C$1*$A23+12)):INDIRECT($AH$3&amp;"V"&amp;($C$1*$A23+12))),"")</f>
        <v/>
      </c>
      <c r="Q23" s="24" t="str">
        <f aca="false">IF(C23&lt;&gt;"",IFERROR((M23+N23+O23)/(M23+N23+O23+P23),0), "")</f>
        <v/>
      </c>
      <c r="R23" s="23" t="str">
        <f aca="true">IF(C23&lt;&gt;"",SUM(INDIRECT($AH$3&amp;"C"&amp;($C$1*$A23+13)):INDIRECT($AH$3&amp;"V"&amp;($C$1*$A23+13))), "")</f>
        <v/>
      </c>
      <c r="S23" s="23" t="str">
        <f aca="false">IF(C23&lt;&gt;"",IFERROR((M23+N23+O23+P23)/R23, 0),"")</f>
        <v/>
      </c>
      <c r="T23" s="23" t="str">
        <f aca="false">IF(C23&lt;&gt;"",IFERROR((M23+N23+O23)/R23,0),"")</f>
        <v/>
      </c>
      <c r="U23" s="25" t="str">
        <f aca="true">IF(C23&lt;&gt;"",IF(INDIRECT($AH$3&amp;"B"&amp;($C$1*$A23+14))= 1,1,0),"")</f>
        <v/>
      </c>
      <c r="V23" s="25" t="str">
        <f aca="true">IF(C23&lt;&gt;"",IF(INDIRECT($AH$3&amp;"B"&amp;($C$1*$A23+15))= 1,1,0),"")</f>
        <v/>
      </c>
      <c r="W23" s="26" t="str">
        <f aca="false">IF(C23&lt;&gt;"",($M23*1) + ($N23*2) + ($O23*3) + (IF(U23 = 1, 10, 0)) + (IF(V23 = 1, 20, 0)),"")</f>
        <v/>
      </c>
      <c r="X23" s="27" t="str">
        <f aca="true">IF(C23&lt;&gt;"",IF(INDIRECT($AH$3&amp;"B"&amp;($C$1*$A23+16))= 1,1,0),"")</f>
        <v/>
      </c>
      <c r="Y23" s="27" t="str">
        <f aca="true">IF(D23&lt;&gt;"",IF(INDIRECT($AH$3&amp;"B"&amp;($C$1*$A23+17))= 1,1,0),"")</f>
        <v/>
      </c>
      <c r="Z23" s="27" t="str">
        <f aca="true">IF(E23&lt;&gt;"",IF(INDIRECT($AH$3&amp;"B"&amp;($C$1*$A23+18))= 1,1,0),"")</f>
        <v/>
      </c>
      <c r="AA23" s="27" t="str">
        <f aca="true">IF(F23&lt;&gt;"",IF(INDIRECT($AH$3&amp;"B"&amp;($C$1*$A23+19))= 1,1,0),"")</f>
        <v/>
      </c>
      <c r="AB23" s="28" t="str">
        <f aca="false">IF(C23&lt;&gt;"",IF(X23 = 1, 5, 0) + IF(Z23 = 1, 25, 0) + IF(AA23 = 1, 15, 0),"")</f>
        <v/>
      </c>
      <c r="AC23" s="18" t="str">
        <f aca="false">IF(C23&lt;&gt;"",L23+W23+AB23,"")</f>
        <v/>
      </c>
    </row>
    <row r="24" customFormat="false" ht="12.8" hidden="false" customHeight="false" outlineLevel="0" collapsed="false">
      <c r="A24" s="11" t="n">
        <f aca="false">A23+1</f>
        <v>21</v>
      </c>
      <c r="B24" s="19" t="str">
        <f aca="true">IF(INDIRECT($AH$3&amp;"B"&amp;($C$1*$A24+2)) = 0, "", INDIRECT($AH$3&amp;"B"&amp;($C$1*$A24+2)))</f>
        <v/>
      </c>
      <c r="C24" s="19" t="str">
        <f aca="true">IF(INDIRECT($AH$3&amp;"B"&amp;($C$1*$A24+3)) = 0, "", INDIRECT($AH$3&amp;"B"&amp;($C$1*$A24+3)))</f>
        <v/>
      </c>
      <c r="D24" s="19" t="str">
        <f aca="true">IF(INDIRECT($AH$3&amp;"B"&amp;($C$1*$A24+4)) = 0, "", INDIRECT($AH$3&amp;"B"&amp;($C$1*$A24+4)))</f>
        <v/>
      </c>
      <c r="E24" s="19" t="str">
        <f aca="true">IF(INDIRECT($AH$3&amp;"B"&amp;($C$1*$A24+7)) = 0, "", INDIRECT($AH$3&amp;"B"&amp;($C$1*$A24+7)))</f>
        <v/>
      </c>
      <c r="F24" s="20" t="str">
        <f aca="true">IF(C24 &lt;&gt; "",IF(INDIRECT($AH$3&amp;"B"&amp;($C$1*$A24+8)) = 0, 0, 1), "")</f>
        <v/>
      </c>
      <c r="G24" s="20" t="n">
        <f aca="true">INDIRECT($AH$3&amp;"B"&amp;($C$1*$A24+9))</f>
        <v>0</v>
      </c>
      <c r="H24" s="20" t="n">
        <f aca="true">INDIRECT($AH$3&amp;"B"&amp;($C$1*$A24+10))</f>
        <v>0</v>
      </c>
      <c r="I24" s="20" t="n">
        <f aca="true">INDIRECT($AH$3&amp;"B"&amp;($C$1*$A24+11))</f>
        <v>0</v>
      </c>
      <c r="J24" s="20" t="n">
        <f aca="true">INDIRECT($AH$3&amp;"B"&amp;($C$1*$A24+12))</f>
        <v>0</v>
      </c>
      <c r="K24" s="21" t="str">
        <f aca="false">IF(C24&lt;&gt;"",IFERROR((G24+H24+I24)/(G24+H24+I24+J24),0), "")</f>
        <v/>
      </c>
      <c r="L24" s="22" t="str">
        <f aca="false">IF(C24&lt;&gt;"",(G24* 2) +(H24* 4) + (I24* 6) + IF(F24 = 1, 5, 0), "")</f>
        <v/>
      </c>
      <c r="M24" s="23" t="str">
        <f aca="true">IF(C24&lt;&gt;"",SUM(INDIRECT($AH$3&amp;"C"&amp;($C$1*$A24+9)):INDIRECT($AH$3&amp;"V"&amp;($C$1*$A24+9))), "")</f>
        <v/>
      </c>
      <c r="N24" s="23" t="str">
        <f aca="true">IF(C24&lt;&gt;"",SUM(INDIRECT($AH$3&amp;"C"&amp;($C$1*$A24+10)):INDIRECT($AH$3&amp;"V"&amp;($C$1*$A24+10))), "")</f>
        <v/>
      </c>
      <c r="O24" s="23" t="str">
        <f aca="true">IF(C24&lt;&gt;"",SUM(INDIRECT($AH$3&amp;"C"&amp;($C$1*$A24+11)):INDIRECT($AH$3&amp;"V"&amp;($C$1*$A24+11))),"")</f>
        <v/>
      </c>
      <c r="P24" s="23" t="str">
        <f aca="true">IF(C24&lt;&gt;"",SUM(INDIRECT($AH$3&amp;"C"&amp;($C$1*$A24+12)):INDIRECT($AH$3&amp;"V"&amp;($C$1*$A24+12))),"")</f>
        <v/>
      </c>
      <c r="Q24" s="24" t="str">
        <f aca="false">IF(C24&lt;&gt;"",IFERROR((M24+N24+O24)/(M24+N24+O24+P24),0), "")</f>
        <v/>
      </c>
      <c r="R24" s="23" t="str">
        <f aca="true">IF(C24&lt;&gt;"",SUM(INDIRECT($AH$3&amp;"C"&amp;($C$1*$A24+13)):INDIRECT($AH$3&amp;"V"&amp;($C$1*$A24+13))), "")</f>
        <v/>
      </c>
      <c r="S24" s="23" t="str">
        <f aca="false">IF(C24&lt;&gt;"",IFERROR((M24+N24+O24+P24)/R24, 0),"")</f>
        <v/>
      </c>
      <c r="T24" s="23" t="str">
        <f aca="false">IF(C24&lt;&gt;"",IFERROR((M24+N24+O24)/R24,0),"")</f>
        <v/>
      </c>
      <c r="U24" s="25" t="str">
        <f aca="true">IF(C24&lt;&gt;"",IF(INDIRECT($AH$3&amp;"B"&amp;($C$1*$A24+14))= 1,1,0),"")</f>
        <v/>
      </c>
      <c r="V24" s="25" t="str">
        <f aca="true">IF(C24&lt;&gt;"",IF(INDIRECT($AH$3&amp;"B"&amp;($C$1*$A24+15))= 1,1,0),"")</f>
        <v/>
      </c>
      <c r="W24" s="26" t="str">
        <f aca="false">IF(C24&lt;&gt;"",($M24*1) + ($N24*2) + ($O24*3) + (IF(U24 = 1, 10, 0)) + (IF(V24 = 1, 20, 0)),"")</f>
        <v/>
      </c>
      <c r="X24" s="27" t="str">
        <f aca="true">IF(C24&lt;&gt;"",IF(INDIRECT($AH$3&amp;"B"&amp;($C$1*$A24+16))= 1,1,0),"")</f>
        <v/>
      </c>
      <c r="Y24" s="27" t="str">
        <f aca="true">IF(D24&lt;&gt;"",IF(INDIRECT($AH$3&amp;"B"&amp;($C$1*$A24+17))= 1,1,0),"")</f>
        <v/>
      </c>
      <c r="Z24" s="27" t="str">
        <f aca="true">IF(E24&lt;&gt;"",IF(INDIRECT($AH$3&amp;"B"&amp;($C$1*$A24+18))= 1,1,0),"")</f>
        <v/>
      </c>
      <c r="AA24" s="27" t="str">
        <f aca="true">IF(F24&lt;&gt;"",IF(INDIRECT($AH$3&amp;"B"&amp;($C$1*$A24+19))= 1,1,0),"")</f>
        <v/>
      </c>
      <c r="AB24" s="28" t="str">
        <f aca="false">IF(C24&lt;&gt;"",IF(X24 = 1, 5, 0) + IF(Z24 = 1, 25, 0) + IF(AA24 = 1, 15, 0),"")</f>
        <v/>
      </c>
      <c r="AC24" s="18" t="str">
        <f aca="false">IF(C24&lt;&gt;"",L24+W24+AB24,"")</f>
        <v/>
      </c>
    </row>
    <row r="25" customFormat="false" ht="12.8" hidden="false" customHeight="false" outlineLevel="0" collapsed="false">
      <c r="A25" s="11" t="n">
        <f aca="false">A24+1</f>
        <v>22</v>
      </c>
      <c r="B25" s="19" t="str">
        <f aca="true">IF(INDIRECT($AH$3&amp;"B"&amp;($C$1*$A25+2)) = 0, "", INDIRECT($AH$3&amp;"B"&amp;($C$1*$A25+2)))</f>
        <v/>
      </c>
      <c r="C25" s="19" t="str">
        <f aca="true">IF(INDIRECT($AH$3&amp;"B"&amp;($C$1*$A25+3)) = 0, "", INDIRECT($AH$3&amp;"B"&amp;($C$1*$A25+3)))</f>
        <v/>
      </c>
      <c r="D25" s="19" t="str">
        <f aca="true">IF(INDIRECT($AH$3&amp;"B"&amp;($C$1*$A25+4)) = 0, "", INDIRECT($AH$3&amp;"B"&amp;($C$1*$A25+4)))</f>
        <v/>
      </c>
      <c r="E25" s="19" t="str">
        <f aca="true">IF(INDIRECT($AH$3&amp;"B"&amp;($C$1*$A25+7)) = 0, "", INDIRECT($AH$3&amp;"B"&amp;($C$1*$A25+7)))</f>
        <v/>
      </c>
      <c r="F25" s="20" t="str">
        <f aca="true">IF(C25 &lt;&gt; "",IF(INDIRECT($AH$3&amp;"B"&amp;($C$1*$A25+8)) = 0, 0, 1), "")</f>
        <v/>
      </c>
      <c r="G25" s="20" t="n">
        <f aca="true">INDIRECT($AH$3&amp;"B"&amp;($C$1*$A25+9))</f>
        <v>0</v>
      </c>
      <c r="H25" s="20" t="n">
        <f aca="true">INDIRECT($AH$3&amp;"B"&amp;($C$1*$A25+10))</f>
        <v>0</v>
      </c>
      <c r="I25" s="20" t="n">
        <f aca="true">INDIRECT($AH$3&amp;"B"&amp;($C$1*$A25+11))</f>
        <v>0</v>
      </c>
      <c r="J25" s="20" t="n">
        <f aca="true">INDIRECT($AH$3&amp;"B"&amp;($C$1*$A25+12))</f>
        <v>0</v>
      </c>
      <c r="K25" s="21" t="str">
        <f aca="false">IF(C25&lt;&gt;"",IFERROR((G25+H25+I25)/(G25+H25+I25+J25),0), "")</f>
        <v/>
      </c>
      <c r="L25" s="22" t="str">
        <f aca="false">IF(C25&lt;&gt;"",(G25* 2) +(H25* 4) + (I25* 6) + IF(F25 = 1, 5, 0), "")</f>
        <v/>
      </c>
      <c r="M25" s="23" t="str">
        <f aca="true">IF(C25&lt;&gt;"",SUM(INDIRECT($AH$3&amp;"C"&amp;($C$1*$A25+9)):INDIRECT($AH$3&amp;"V"&amp;($C$1*$A25+9))), "")</f>
        <v/>
      </c>
      <c r="N25" s="23" t="str">
        <f aca="true">IF(C25&lt;&gt;"",SUM(INDIRECT($AH$3&amp;"C"&amp;($C$1*$A25+10)):INDIRECT($AH$3&amp;"V"&amp;($C$1*$A25+10))), "")</f>
        <v/>
      </c>
      <c r="O25" s="23" t="str">
        <f aca="true">IF(C25&lt;&gt;"",SUM(INDIRECT($AH$3&amp;"C"&amp;($C$1*$A25+11)):INDIRECT($AH$3&amp;"V"&amp;($C$1*$A25+11))),"")</f>
        <v/>
      </c>
      <c r="P25" s="23" t="str">
        <f aca="true">IF(C25&lt;&gt;"",SUM(INDIRECT($AH$3&amp;"C"&amp;($C$1*$A25+12)):INDIRECT($AH$3&amp;"V"&amp;($C$1*$A25+12))),"")</f>
        <v/>
      </c>
      <c r="Q25" s="24" t="str">
        <f aca="false">IF(C25&lt;&gt;"",IFERROR((M25+N25+O25)/(M25+N25+O25+P25),0), "")</f>
        <v/>
      </c>
      <c r="R25" s="23" t="str">
        <f aca="true">IF(C25&lt;&gt;"",SUM(INDIRECT($AH$3&amp;"C"&amp;($C$1*$A25+13)):INDIRECT($AH$3&amp;"V"&amp;($C$1*$A25+13))), "")</f>
        <v/>
      </c>
      <c r="S25" s="23" t="str">
        <f aca="false">IF(C25&lt;&gt;"",IFERROR((M25+N25+O25+P25)/R25, 0),"")</f>
        <v/>
      </c>
      <c r="T25" s="23" t="str">
        <f aca="false">IF(C25&lt;&gt;"",IFERROR((M25+N25+O25)/R25,0),"")</f>
        <v/>
      </c>
      <c r="U25" s="25" t="str">
        <f aca="true">IF(C25&lt;&gt;"",IF(INDIRECT($AH$3&amp;"B"&amp;($C$1*$A25+14))= 1,1,0),"")</f>
        <v/>
      </c>
      <c r="V25" s="25" t="str">
        <f aca="true">IF(C25&lt;&gt;"",IF(INDIRECT($AH$3&amp;"B"&amp;($C$1*$A25+15))= 1,1,0),"")</f>
        <v/>
      </c>
      <c r="W25" s="26" t="str">
        <f aca="false">IF(C25&lt;&gt;"",($M25*1) + ($N25*2) + ($O25*3) + (IF(U25 = 1, 10, 0)) + (IF(V25 = 1, 20, 0)),"")</f>
        <v/>
      </c>
      <c r="X25" s="27" t="str">
        <f aca="true">IF(C25&lt;&gt;"",IF(INDIRECT($AH$3&amp;"B"&amp;($C$1*$A25+16))= 1,1,0),"")</f>
        <v/>
      </c>
      <c r="Y25" s="27" t="str">
        <f aca="true">IF(D25&lt;&gt;"",IF(INDIRECT($AH$3&amp;"B"&amp;($C$1*$A25+17))= 1,1,0),"")</f>
        <v/>
      </c>
      <c r="Z25" s="27" t="str">
        <f aca="true">IF(E25&lt;&gt;"",IF(INDIRECT($AH$3&amp;"B"&amp;($C$1*$A25+18))= 1,1,0),"")</f>
        <v/>
      </c>
      <c r="AA25" s="27" t="str">
        <f aca="true">IF(F25&lt;&gt;"",IF(INDIRECT($AH$3&amp;"B"&amp;($C$1*$A25+19))= 1,1,0),"")</f>
        <v/>
      </c>
      <c r="AB25" s="28" t="str">
        <f aca="false">IF(C25&lt;&gt;"",IF(X25 = 1, 5, 0) + IF(Z25 = 1, 25, 0) + IF(AA25 = 1, 15, 0),"")</f>
        <v/>
      </c>
      <c r="AC25" s="18" t="str">
        <f aca="false">IF(C25&lt;&gt;"",L25+W25+AB25,"")</f>
        <v/>
      </c>
    </row>
    <row r="26" customFormat="false" ht="12.8" hidden="false" customHeight="false" outlineLevel="0" collapsed="false">
      <c r="A26" s="11" t="n">
        <f aca="false">A25+1</f>
        <v>23</v>
      </c>
      <c r="B26" s="19" t="str">
        <f aca="true">IF(INDIRECT($AH$3&amp;"B"&amp;($C$1*$A26+2)) = 0, "", INDIRECT($AH$3&amp;"B"&amp;($C$1*$A26+2)))</f>
        <v/>
      </c>
      <c r="C26" s="19" t="str">
        <f aca="true">IF(INDIRECT($AH$3&amp;"B"&amp;($C$1*$A26+3)) = 0, "", INDIRECT($AH$3&amp;"B"&amp;($C$1*$A26+3)))</f>
        <v/>
      </c>
      <c r="D26" s="19" t="str">
        <f aca="true">IF(INDIRECT($AH$3&amp;"B"&amp;($C$1*$A26+4)) = 0, "", INDIRECT($AH$3&amp;"B"&amp;($C$1*$A26+4)))</f>
        <v/>
      </c>
      <c r="E26" s="19" t="str">
        <f aca="true">IF(INDIRECT($AH$3&amp;"B"&amp;($C$1*$A26+7)) = 0, "", INDIRECT($AH$3&amp;"B"&amp;($C$1*$A26+7)))</f>
        <v/>
      </c>
      <c r="F26" s="20" t="str">
        <f aca="true">IF(C26 &lt;&gt; "",IF(INDIRECT($AH$3&amp;"B"&amp;($C$1*$A26+8)) = 0, 0, 1), "")</f>
        <v/>
      </c>
      <c r="G26" s="20" t="n">
        <f aca="true">INDIRECT($AH$3&amp;"B"&amp;($C$1*$A26+9))</f>
        <v>0</v>
      </c>
      <c r="H26" s="20" t="n">
        <f aca="true">INDIRECT($AH$3&amp;"B"&amp;($C$1*$A26+10))</f>
        <v>0</v>
      </c>
      <c r="I26" s="20" t="n">
        <f aca="true">INDIRECT($AH$3&amp;"B"&amp;($C$1*$A26+11))</f>
        <v>0</v>
      </c>
      <c r="J26" s="20" t="n">
        <f aca="true">INDIRECT($AH$3&amp;"B"&amp;($C$1*$A26+12))</f>
        <v>0</v>
      </c>
      <c r="K26" s="21" t="str">
        <f aca="false">IF(C26&lt;&gt;"",IFERROR((G26+H26+I26)/(G26+H26+I26+J26),0), "")</f>
        <v/>
      </c>
      <c r="L26" s="22" t="str">
        <f aca="false">IF(C26&lt;&gt;"",(G26* 2) +(H26* 4) + (I26* 6) + IF(F26 = 1, 5, 0), "")</f>
        <v/>
      </c>
      <c r="M26" s="23" t="str">
        <f aca="true">IF(C26&lt;&gt;"",SUM(INDIRECT($AH$3&amp;"C"&amp;($C$1*$A26+9)):INDIRECT($AH$3&amp;"V"&amp;($C$1*$A26+9))), "")</f>
        <v/>
      </c>
      <c r="N26" s="23" t="str">
        <f aca="true">IF(C26&lt;&gt;"",SUM(INDIRECT($AH$3&amp;"C"&amp;($C$1*$A26+10)):INDIRECT($AH$3&amp;"V"&amp;($C$1*$A26+10))), "")</f>
        <v/>
      </c>
      <c r="O26" s="23" t="str">
        <f aca="true">IF(C26&lt;&gt;"",SUM(INDIRECT($AH$3&amp;"C"&amp;($C$1*$A26+11)):INDIRECT($AH$3&amp;"V"&amp;($C$1*$A26+11))),"")</f>
        <v/>
      </c>
      <c r="P26" s="23" t="str">
        <f aca="true">IF(C26&lt;&gt;"",SUM(INDIRECT($AH$3&amp;"C"&amp;($C$1*$A26+12)):INDIRECT($AH$3&amp;"V"&amp;($C$1*$A26+12))),"")</f>
        <v/>
      </c>
      <c r="Q26" s="24" t="str">
        <f aca="false">IF(C26&lt;&gt;"",IFERROR((M26+N26+O26)/(M26+N26+O26+P26),0), "")</f>
        <v/>
      </c>
      <c r="R26" s="23" t="str">
        <f aca="true">IF(C26&lt;&gt;"",SUM(INDIRECT($AH$3&amp;"C"&amp;($C$1*$A26+13)):INDIRECT($AH$3&amp;"V"&amp;($C$1*$A26+13))), "")</f>
        <v/>
      </c>
      <c r="S26" s="23" t="str">
        <f aca="false">IF(C26&lt;&gt;"",IFERROR((M26+N26+O26+P26)/R26, 0),"")</f>
        <v/>
      </c>
      <c r="T26" s="23" t="str">
        <f aca="false">IF(C26&lt;&gt;"",IFERROR((M26+N26+O26)/R26,0),"")</f>
        <v/>
      </c>
      <c r="U26" s="25" t="str">
        <f aca="true">IF(C26&lt;&gt;"",IF(INDIRECT($AH$3&amp;"B"&amp;($C$1*$A26+14))= 1,1,0),"")</f>
        <v/>
      </c>
      <c r="V26" s="25" t="str">
        <f aca="true">IF(C26&lt;&gt;"",IF(INDIRECT($AH$3&amp;"B"&amp;($C$1*$A26+15))= 1,1,0),"")</f>
        <v/>
      </c>
      <c r="W26" s="26" t="str">
        <f aca="false">IF(C26&lt;&gt;"",($M26*1) + ($N26*2) + ($O26*3) + (IF(U26 = 1, 10, 0)) + (IF(V26 = 1, 20, 0)),"")</f>
        <v/>
      </c>
      <c r="X26" s="27" t="str">
        <f aca="true">IF(C26&lt;&gt;"",IF(INDIRECT($AH$3&amp;"B"&amp;($C$1*$A26+16))= 1,1,0),"")</f>
        <v/>
      </c>
      <c r="Y26" s="27" t="str">
        <f aca="true">IF(D26&lt;&gt;"",IF(INDIRECT($AH$3&amp;"B"&amp;($C$1*$A26+17))= 1,1,0),"")</f>
        <v/>
      </c>
      <c r="Z26" s="27" t="str">
        <f aca="true">IF(E26&lt;&gt;"",IF(INDIRECT($AH$3&amp;"B"&amp;($C$1*$A26+18))= 1,1,0),"")</f>
        <v/>
      </c>
      <c r="AA26" s="27" t="str">
        <f aca="true">IF(F26&lt;&gt;"",IF(INDIRECT($AH$3&amp;"B"&amp;($C$1*$A26+19))= 1,1,0),"")</f>
        <v/>
      </c>
      <c r="AB26" s="28" t="str">
        <f aca="false">IF(C26&lt;&gt;"",IF(X26 = 1, 5, 0) + IF(Z26 = 1, 25, 0) + IF(AA26 = 1, 15, 0),"")</f>
        <v/>
      </c>
      <c r="AC26" s="18" t="str">
        <f aca="false">IF(C26&lt;&gt;"",L26+W26+AB26,"")</f>
        <v/>
      </c>
    </row>
    <row r="27" customFormat="false" ht="12.8" hidden="false" customHeight="false" outlineLevel="0" collapsed="false">
      <c r="A27" s="11" t="n">
        <f aca="false">A26+1</f>
        <v>24</v>
      </c>
      <c r="B27" s="19" t="str">
        <f aca="true">IF(INDIRECT($AH$3&amp;"B"&amp;($C$1*$A27+2)) = 0, "", INDIRECT($AH$3&amp;"B"&amp;($C$1*$A27+2)))</f>
        <v/>
      </c>
      <c r="C27" s="19" t="str">
        <f aca="true">IF(INDIRECT($AH$3&amp;"B"&amp;($C$1*$A27+3)) = 0, "", INDIRECT($AH$3&amp;"B"&amp;($C$1*$A27+3)))</f>
        <v/>
      </c>
      <c r="D27" s="19" t="str">
        <f aca="true">IF(INDIRECT($AH$3&amp;"B"&amp;($C$1*$A27+4)) = 0, "", INDIRECT($AH$3&amp;"B"&amp;($C$1*$A27+4)))</f>
        <v/>
      </c>
      <c r="E27" s="19" t="str">
        <f aca="true">IF(INDIRECT($AH$3&amp;"B"&amp;($C$1*$A27+7)) = 0, "", INDIRECT($AH$3&amp;"B"&amp;($C$1*$A27+7)))</f>
        <v/>
      </c>
      <c r="F27" s="20" t="str">
        <f aca="true">IF(C27 &lt;&gt; "",IF(INDIRECT($AH$3&amp;"B"&amp;($C$1*$A27+8)) = 0, 0, 1), "")</f>
        <v/>
      </c>
      <c r="G27" s="20" t="n">
        <f aca="true">INDIRECT($AH$3&amp;"B"&amp;($C$1*$A27+9))</f>
        <v>0</v>
      </c>
      <c r="H27" s="20" t="n">
        <f aca="true">INDIRECT($AH$3&amp;"B"&amp;($C$1*$A27+10))</f>
        <v>0</v>
      </c>
      <c r="I27" s="20" t="n">
        <f aca="true">INDIRECT($AH$3&amp;"B"&amp;($C$1*$A27+11))</f>
        <v>0</v>
      </c>
      <c r="J27" s="20" t="n">
        <f aca="true">INDIRECT($AH$3&amp;"B"&amp;($C$1*$A27+12))</f>
        <v>0</v>
      </c>
      <c r="K27" s="21" t="str">
        <f aca="false">IF(C27&lt;&gt;"",IFERROR((G27+H27+I27)/(G27+H27+I27+J27),0), "")</f>
        <v/>
      </c>
      <c r="L27" s="22" t="str">
        <f aca="false">IF(C27&lt;&gt;"",(G27* 2) +(H27* 4) + (I27* 6) + IF(F27 = 1, 5, 0), "")</f>
        <v/>
      </c>
      <c r="M27" s="23" t="str">
        <f aca="true">IF(C27&lt;&gt;"",SUM(INDIRECT($AH$3&amp;"C"&amp;($C$1*$A27+9)):INDIRECT($AH$3&amp;"V"&amp;($C$1*$A27+9))), "")</f>
        <v/>
      </c>
      <c r="N27" s="23" t="str">
        <f aca="true">IF(C27&lt;&gt;"",SUM(INDIRECT($AH$3&amp;"C"&amp;($C$1*$A27+10)):INDIRECT($AH$3&amp;"V"&amp;($C$1*$A27+10))), "")</f>
        <v/>
      </c>
      <c r="O27" s="23" t="str">
        <f aca="true">IF(C27&lt;&gt;"",SUM(INDIRECT($AH$3&amp;"C"&amp;($C$1*$A27+11)):INDIRECT($AH$3&amp;"V"&amp;($C$1*$A27+11))),"")</f>
        <v/>
      </c>
      <c r="P27" s="23" t="str">
        <f aca="true">IF(C27&lt;&gt;"",SUM(INDIRECT($AH$3&amp;"C"&amp;($C$1*$A27+12)):INDIRECT($AH$3&amp;"V"&amp;($C$1*$A27+12))),"")</f>
        <v/>
      </c>
      <c r="Q27" s="24" t="str">
        <f aca="false">IF(C27&lt;&gt;"",IFERROR((M27+N27+O27)/(M27+N27+O27+P27),0), "")</f>
        <v/>
      </c>
      <c r="R27" s="23" t="str">
        <f aca="true">IF(C27&lt;&gt;"",SUM(INDIRECT($AH$3&amp;"C"&amp;($C$1*$A27+13)):INDIRECT($AH$3&amp;"V"&amp;($C$1*$A27+13))), "")</f>
        <v/>
      </c>
      <c r="S27" s="23" t="str">
        <f aca="false">IF(C27&lt;&gt;"",IFERROR((M27+N27+O27+P27)/R27, 0),"")</f>
        <v/>
      </c>
      <c r="T27" s="23" t="str">
        <f aca="false">IF(C27&lt;&gt;"",IFERROR((M27+N27+O27)/R27,0),"")</f>
        <v/>
      </c>
      <c r="U27" s="25" t="str">
        <f aca="true">IF(C27&lt;&gt;"",IF(INDIRECT($AH$3&amp;"B"&amp;($C$1*$A27+14))= 1,1,0),"")</f>
        <v/>
      </c>
      <c r="V27" s="25" t="str">
        <f aca="true">IF(C27&lt;&gt;"",IF(INDIRECT($AH$3&amp;"B"&amp;($C$1*$A27+15))= 1,1,0),"")</f>
        <v/>
      </c>
      <c r="W27" s="26" t="str">
        <f aca="false">IF(C27&lt;&gt;"",($M27*1) + ($N27*2) + ($O27*3) + (IF(U27 = 1, 10, 0)) + (IF(V27 = 1, 20, 0)),"")</f>
        <v/>
      </c>
      <c r="X27" s="27" t="str">
        <f aca="true">IF(C27&lt;&gt;"",IF(INDIRECT($AH$3&amp;"B"&amp;($C$1*$A27+16))= 1,1,0),"")</f>
        <v/>
      </c>
      <c r="Y27" s="27" t="str">
        <f aca="true">IF(D27&lt;&gt;"",IF(INDIRECT($AH$3&amp;"B"&amp;($C$1*$A27+17))= 1,1,0),"")</f>
        <v/>
      </c>
      <c r="Z27" s="27" t="str">
        <f aca="true">IF(E27&lt;&gt;"",IF(INDIRECT($AH$3&amp;"B"&amp;($C$1*$A27+18))= 1,1,0),"")</f>
        <v/>
      </c>
      <c r="AA27" s="27" t="str">
        <f aca="true">IF(F27&lt;&gt;"",IF(INDIRECT($AH$3&amp;"B"&amp;($C$1*$A27+19))= 1,1,0),"")</f>
        <v/>
      </c>
      <c r="AB27" s="28" t="str">
        <f aca="false">IF(C27&lt;&gt;"",IF(X27 = 1, 5, 0) + IF(Z27 = 1, 25, 0) + IF(AA27 = 1, 15, 0),"")</f>
        <v/>
      </c>
      <c r="AC27" s="18" t="str">
        <f aca="false">IF(C27&lt;&gt;"",L27+W27+AB27,"")</f>
        <v/>
      </c>
    </row>
    <row r="28" customFormat="false" ht="12.8" hidden="false" customHeight="false" outlineLevel="0" collapsed="false">
      <c r="A28" s="11" t="n">
        <f aca="false">A27+1</f>
        <v>25</v>
      </c>
      <c r="B28" s="19" t="str">
        <f aca="true">IF(INDIRECT($AH$3&amp;"B"&amp;($C$1*$A28+2)) = 0, "", INDIRECT($AH$3&amp;"B"&amp;($C$1*$A28+2)))</f>
        <v/>
      </c>
      <c r="C28" s="19" t="str">
        <f aca="true">IF(INDIRECT($AH$3&amp;"B"&amp;($C$1*$A28+3)) = 0, "", INDIRECT($AH$3&amp;"B"&amp;($C$1*$A28+3)))</f>
        <v/>
      </c>
      <c r="D28" s="19" t="str">
        <f aca="true">IF(INDIRECT($AH$3&amp;"B"&amp;($C$1*$A28+4)) = 0, "", INDIRECT($AH$3&amp;"B"&amp;($C$1*$A28+4)))</f>
        <v/>
      </c>
      <c r="E28" s="19" t="str">
        <f aca="true">IF(INDIRECT($AH$3&amp;"B"&amp;($C$1*$A28+7)) = 0, "", INDIRECT($AH$3&amp;"B"&amp;($C$1*$A28+7)))</f>
        <v/>
      </c>
      <c r="F28" s="20" t="str">
        <f aca="true">IF(C28 &lt;&gt; "",IF(INDIRECT($AH$3&amp;"B"&amp;($C$1*$A28+8)) = 0, 0, 1), "")</f>
        <v/>
      </c>
      <c r="G28" s="20" t="n">
        <f aca="true">INDIRECT($AH$3&amp;"B"&amp;($C$1*$A28+9))</f>
        <v>0</v>
      </c>
      <c r="H28" s="20" t="n">
        <f aca="true">INDIRECT($AH$3&amp;"B"&amp;($C$1*$A28+10))</f>
        <v>0</v>
      </c>
      <c r="I28" s="20" t="n">
        <f aca="true">INDIRECT($AH$3&amp;"B"&amp;($C$1*$A28+11))</f>
        <v>0</v>
      </c>
      <c r="J28" s="20" t="n">
        <f aca="true">INDIRECT($AH$3&amp;"B"&amp;($C$1*$A28+12))</f>
        <v>0</v>
      </c>
      <c r="K28" s="21" t="str">
        <f aca="false">IF(C28&lt;&gt;"",IFERROR((G28+H28+I28)/(G28+H28+I28+J28),0), "")</f>
        <v/>
      </c>
      <c r="L28" s="22" t="str">
        <f aca="false">IF(C28&lt;&gt;"",(G28* 2) +(H28* 4) + (I28* 6) + IF(F28 = 1, 5, 0), "")</f>
        <v/>
      </c>
      <c r="M28" s="23" t="str">
        <f aca="true">IF(C28&lt;&gt;"",SUM(INDIRECT($AH$3&amp;"C"&amp;($C$1*$A28+9)):INDIRECT($AH$3&amp;"V"&amp;($C$1*$A28+9))), "")</f>
        <v/>
      </c>
      <c r="N28" s="23" t="str">
        <f aca="true">IF(C28&lt;&gt;"",SUM(INDIRECT($AH$3&amp;"C"&amp;($C$1*$A28+10)):INDIRECT($AH$3&amp;"V"&amp;($C$1*$A28+10))), "")</f>
        <v/>
      </c>
      <c r="O28" s="23" t="str">
        <f aca="true">IF(C28&lt;&gt;"",SUM(INDIRECT($AH$3&amp;"C"&amp;($C$1*$A28+11)):INDIRECT($AH$3&amp;"V"&amp;($C$1*$A28+11))),"")</f>
        <v/>
      </c>
      <c r="P28" s="23" t="str">
        <f aca="true">IF(C28&lt;&gt;"",SUM(INDIRECT($AH$3&amp;"C"&amp;($C$1*$A28+12)):INDIRECT($AH$3&amp;"V"&amp;($C$1*$A28+12))),"")</f>
        <v/>
      </c>
      <c r="Q28" s="24" t="str">
        <f aca="false">IF(C28&lt;&gt;"",IFERROR((M28+N28+O28)/(M28+N28+O28+P28),0), "")</f>
        <v/>
      </c>
      <c r="R28" s="23" t="str">
        <f aca="true">IF(C28&lt;&gt;"",SUM(INDIRECT($AH$3&amp;"C"&amp;($C$1*$A28+13)):INDIRECT($AH$3&amp;"V"&amp;($C$1*$A28+13))), "")</f>
        <v/>
      </c>
      <c r="S28" s="23" t="str">
        <f aca="false">IF(C28&lt;&gt;"",IFERROR((M28+N28+O28+P28)/R28, 0),"")</f>
        <v/>
      </c>
      <c r="T28" s="23" t="str">
        <f aca="false">IF(C28&lt;&gt;"",IFERROR((M28+N28+O28)/R28,0),"")</f>
        <v/>
      </c>
      <c r="U28" s="25" t="str">
        <f aca="true">IF(C28&lt;&gt;"",IF(INDIRECT($AH$3&amp;"B"&amp;($C$1*$A28+14))= 1,1,0),"")</f>
        <v/>
      </c>
      <c r="V28" s="25" t="str">
        <f aca="true">IF(C28&lt;&gt;"",IF(INDIRECT($AH$3&amp;"B"&amp;($C$1*$A28+15))= 1,1,0),"")</f>
        <v/>
      </c>
      <c r="W28" s="26" t="str">
        <f aca="false">IF(C28&lt;&gt;"",($M28*1) + ($N28*2) + ($O28*3) + (IF(U28 = 1, 10, 0)) + (IF(V28 = 1, 20, 0)),"")</f>
        <v/>
      </c>
      <c r="X28" s="27" t="str">
        <f aca="true">IF(C28&lt;&gt;"",IF(INDIRECT($AH$3&amp;"B"&amp;($C$1*$A28+16))= 1,1,0),"")</f>
        <v/>
      </c>
      <c r="Y28" s="27" t="str">
        <f aca="true">IF(D28&lt;&gt;"",IF(INDIRECT($AH$3&amp;"B"&amp;($C$1*$A28+17))= 1,1,0),"")</f>
        <v/>
      </c>
      <c r="Z28" s="27" t="str">
        <f aca="true">IF(E28&lt;&gt;"",IF(INDIRECT($AH$3&amp;"B"&amp;($C$1*$A28+18))= 1,1,0),"")</f>
        <v/>
      </c>
      <c r="AA28" s="27" t="str">
        <f aca="true">IF(F28&lt;&gt;"",IF(INDIRECT($AH$3&amp;"B"&amp;($C$1*$A28+19))= 1,1,0),"")</f>
        <v/>
      </c>
      <c r="AB28" s="28" t="str">
        <f aca="false">IF(C28&lt;&gt;"",IF(X28 = 1, 5, 0) + IF(Z28 = 1, 25, 0) + IF(AA28 = 1, 15, 0),"")</f>
        <v/>
      </c>
      <c r="AC28" s="18" t="str">
        <f aca="false">IF(C28&lt;&gt;"",L28+W28+AB28,"")</f>
        <v/>
      </c>
    </row>
    <row r="29" customFormat="false" ht="12.8" hidden="false" customHeight="false" outlineLevel="0" collapsed="false">
      <c r="A29" s="11" t="n">
        <f aca="false">A28+1</f>
        <v>26</v>
      </c>
      <c r="B29" s="19" t="str">
        <f aca="true">IF(INDIRECT($AH$3&amp;"B"&amp;($C$1*$A29+2)) = 0, "", INDIRECT($AH$3&amp;"B"&amp;($C$1*$A29+2)))</f>
        <v/>
      </c>
      <c r="C29" s="19" t="str">
        <f aca="true">IF(INDIRECT($AH$3&amp;"B"&amp;($C$1*$A29+3)) = 0, "", INDIRECT($AH$3&amp;"B"&amp;($C$1*$A29+3)))</f>
        <v/>
      </c>
      <c r="D29" s="19" t="str">
        <f aca="true">IF(INDIRECT($AH$3&amp;"B"&amp;($C$1*$A29+4)) = 0, "", INDIRECT($AH$3&amp;"B"&amp;($C$1*$A29+4)))</f>
        <v/>
      </c>
      <c r="E29" s="19" t="str">
        <f aca="true">IF(INDIRECT($AH$3&amp;"B"&amp;($C$1*$A29+7)) = 0, "", INDIRECT($AH$3&amp;"B"&amp;($C$1*$A29+7)))</f>
        <v/>
      </c>
      <c r="F29" s="20" t="str">
        <f aca="true">IF(C29 &lt;&gt; "",IF(INDIRECT($AH$3&amp;"B"&amp;($C$1*$A29+8)) = 0, 0, 1), "")</f>
        <v/>
      </c>
      <c r="G29" s="20" t="n">
        <f aca="true">INDIRECT($AH$3&amp;"B"&amp;($C$1*$A29+9))</f>
        <v>0</v>
      </c>
      <c r="H29" s="20" t="n">
        <f aca="true">INDIRECT($AH$3&amp;"B"&amp;($C$1*$A29+10))</f>
        <v>0</v>
      </c>
      <c r="I29" s="20" t="n">
        <f aca="true">INDIRECT($AH$3&amp;"B"&amp;($C$1*$A29+11))</f>
        <v>0</v>
      </c>
      <c r="J29" s="20" t="n">
        <f aca="true">INDIRECT($AH$3&amp;"B"&amp;($C$1*$A29+12))</f>
        <v>0</v>
      </c>
      <c r="K29" s="21" t="str">
        <f aca="false">IF(C29&lt;&gt;"",IFERROR((G29+H29+I29)/(G29+H29+I29+J29),0), "")</f>
        <v/>
      </c>
      <c r="L29" s="22" t="str">
        <f aca="false">IF(C29&lt;&gt;"",(G29* 2) +(H29* 4) + (I29* 6) + IF(F29 = 1, 5, 0), "")</f>
        <v/>
      </c>
      <c r="M29" s="23" t="str">
        <f aca="true">IF(C29&lt;&gt;"",SUM(INDIRECT($AH$3&amp;"C"&amp;($C$1*$A29+9)):INDIRECT($AH$3&amp;"V"&amp;($C$1*$A29+9))), "")</f>
        <v/>
      </c>
      <c r="N29" s="23" t="str">
        <f aca="true">IF(C29&lt;&gt;"",SUM(INDIRECT($AH$3&amp;"C"&amp;($C$1*$A29+10)):INDIRECT($AH$3&amp;"V"&amp;($C$1*$A29+10))), "")</f>
        <v/>
      </c>
      <c r="O29" s="23" t="str">
        <f aca="true">IF(C29&lt;&gt;"",SUM(INDIRECT($AH$3&amp;"C"&amp;($C$1*$A29+11)):INDIRECT($AH$3&amp;"V"&amp;($C$1*$A29+11))),"")</f>
        <v/>
      </c>
      <c r="P29" s="23" t="str">
        <f aca="true">IF(C29&lt;&gt;"",SUM(INDIRECT($AH$3&amp;"C"&amp;($C$1*$A29+12)):INDIRECT($AH$3&amp;"V"&amp;($C$1*$A29+12))),"")</f>
        <v/>
      </c>
      <c r="Q29" s="24" t="str">
        <f aca="false">IF(C29&lt;&gt;"",IFERROR((M29+N29+O29)/(M29+N29+O29+P29),0), "")</f>
        <v/>
      </c>
      <c r="R29" s="23" t="str">
        <f aca="true">IF(C29&lt;&gt;"",SUM(INDIRECT($AH$3&amp;"C"&amp;($C$1*$A29+13)):INDIRECT($AH$3&amp;"V"&amp;($C$1*$A29+13))), "")</f>
        <v/>
      </c>
      <c r="S29" s="23" t="str">
        <f aca="false">IF(C29&lt;&gt;"",IFERROR((M29+N29+O29+P29)/R29, 0),"")</f>
        <v/>
      </c>
      <c r="T29" s="23" t="str">
        <f aca="false">IF(C29&lt;&gt;"",IFERROR((M29+N29+O29)/R29,0),"")</f>
        <v/>
      </c>
      <c r="U29" s="25" t="str">
        <f aca="true">IF(C29&lt;&gt;"",IF(INDIRECT($AH$3&amp;"B"&amp;($C$1*$A29+14))= 1,1,0),"")</f>
        <v/>
      </c>
      <c r="V29" s="25" t="str">
        <f aca="true">IF(C29&lt;&gt;"",IF(INDIRECT($AH$3&amp;"B"&amp;($C$1*$A29+15))= 1,1,0),"")</f>
        <v/>
      </c>
      <c r="W29" s="26" t="str">
        <f aca="false">IF(C29&lt;&gt;"",($M29*1) + ($N29*2) + ($O29*3) + (IF(U29 = 1, 10, 0)) + (IF(V29 = 1, 20, 0)),"")</f>
        <v/>
      </c>
      <c r="X29" s="27" t="str">
        <f aca="true">IF(C29&lt;&gt;"",IF(INDIRECT($AH$3&amp;"B"&amp;($C$1*$A29+16))= 1,1,0),"")</f>
        <v/>
      </c>
      <c r="Y29" s="27" t="str">
        <f aca="true">IF(D29&lt;&gt;"",IF(INDIRECT($AH$3&amp;"B"&amp;($C$1*$A29+17))= 1,1,0),"")</f>
        <v/>
      </c>
      <c r="Z29" s="27" t="str">
        <f aca="true">IF(E29&lt;&gt;"",IF(INDIRECT($AH$3&amp;"B"&amp;($C$1*$A29+18))= 1,1,0),"")</f>
        <v/>
      </c>
      <c r="AA29" s="27" t="str">
        <f aca="true">IF(F29&lt;&gt;"",IF(INDIRECT($AH$3&amp;"B"&amp;($C$1*$A29+19))= 1,1,0),"")</f>
        <v/>
      </c>
      <c r="AB29" s="28" t="str">
        <f aca="false">IF(C29&lt;&gt;"",IF(X29 = 1, 5, 0) + IF(Z29 = 1, 25, 0) + IF(AA29 = 1, 15, 0),"")</f>
        <v/>
      </c>
      <c r="AC29" s="18" t="str">
        <f aca="false">IF(C29&lt;&gt;"",L29+W29+AB29,"")</f>
        <v/>
      </c>
    </row>
    <row r="30" customFormat="false" ht="12.8" hidden="false" customHeight="false" outlineLevel="0" collapsed="false">
      <c r="A30" s="11" t="n">
        <f aca="false">A29+1</f>
        <v>27</v>
      </c>
      <c r="B30" s="19" t="str">
        <f aca="true">IF(INDIRECT($AH$3&amp;"B"&amp;($C$1*$A30+2)) = 0, "", INDIRECT($AH$3&amp;"B"&amp;($C$1*$A30+2)))</f>
        <v/>
      </c>
      <c r="C30" s="19" t="str">
        <f aca="true">IF(INDIRECT($AH$3&amp;"B"&amp;($C$1*$A30+3)) = 0, "", INDIRECT($AH$3&amp;"B"&amp;($C$1*$A30+3)))</f>
        <v/>
      </c>
      <c r="D30" s="19" t="str">
        <f aca="true">IF(INDIRECT($AH$3&amp;"B"&amp;($C$1*$A30+4)) = 0, "", INDIRECT($AH$3&amp;"B"&amp;($C$1*$A30+4)))</f>
        <v/>
      </c>
      <c r="E30" s="19" t="str">
        <f aca="true">IF(INDIRECT($AH$3&amp;"B"&amp;($C$1*$A30+7)) = 0, "", INDIRECT($AH$3&amp;"B"&amp;($C$1*$A30+7)))</f>
        <v/>
      </c>
      <c r="F30" s="20" t="str">
        <f aca="true">IF(C30 &lt;&gt; "",IF(INDIRECT($AH$3&amp;"B"&amp;($C$1*$A30+8)) = 0, 0, 1), "")</f>
        <v/>
      </c>
      <c r="G30" s="20" t="n">
        <f aca="true">INDIRECT($AH$3&amp;"B"&amp;($C$1*$A30+9))</f>
        <v>0</v>
      </c>
      <c r="H30" s="20" t="n">
        <f aca="true">INDIRECT($AH$3&amp;"B"&amp;($C$1*$A30+10))</f>
        <v>0</v>
      </c>
      <c r="I30" s="20" t="n">
        <f aca="true">INDIRECT($AH$3&amp;"B"&amp;($C$1*$A30+11))</f>
        <v>0</v>
      </c>
      <c r="J30" s="20" t="n">
        <f aca="true">INDIRECT($AH$3&amp;"B"&amp;($C$1*$A30+12))</f>
        <v>0</v>
      </c>
      <c r="K30" s="21" t="str">
        <f aca="false">IF(C30&lt;&gt;"",IFERROR((G30+H30+I30)/(G30+H30+I30+J30),0), "")</f>
        <v/>
      </c>
      <c r="L30" s="22" t="str">
        <f aca="false">IF(C30&lt;&gt;"",(G30* 2) +(H30* 4) + (I30* 6) + IF(F30 = 1, 5, 0), "")</f>
        <v/>
      </c>
      <c r="M30" s="23" t="str">
        <f aca="true">IF(C30&lt;&gt;"",SUM(INDIRECT($AH$3&amp;"C"&amp;($C$1*$A30+9)):INDIRECT($AH$3&amp;"V"&amp;($C$1*$A30+9))), "")</f>
        <v/>
      </c>
      <c r="N30" s="23" t="str">
        <f aca="true">IF(C30&lt;&gt;"",SUM(INDIRECT($AH$3&amp;"C"&amp;($C$1*$A30+10)):INDIRECT($AH$3&amp;"V"&amp;($C$1*$A30+10))), "")</f>
        <v/>
      </c>
      <c r="O30" s="23" t="str">
        <f aca="true">IF(C30&lt;&gt;"",SUM(INDIRECT($AH$3&amp;"C"&amp;($C$1*$A30+11)):INDIRECT($AH$3&amp;"V"&amp;($C$1*$A30+11))),"")</f>
        <v/>
      </c>
      <c r="P30" s="23" t="str">
        <f aca="true">IF(C30&lt;&gt;"",SUM(INDIRECT($AH$3&amp;"C"&amp;($C$1*$A30+12)):INDIRECT($AH$3&amp;"V"&amp;($C$1*$A30+12))),"")</f>
        <v/>
      </c>
      <c r="Q30" s="24" t="str">
        <f aca="false">IF(C30&lt;&gt;"",IFERROR((M30+N30+O30)/(M30+N30+O30+P30),0), "")</f>
        <v/>
      </c>
      <c r="R30" s="23" t="str">
        <f aca="true">IF(C30&lt;&gt;"",SUM(INDIRECT($AH$3&amp;"C"&amp;($C$1*$A30+13)):INDIRECT($AH$3&amp;"V"&amp;($C$1*$A30+13))), "")</f>
        <v/>
      </c>
      <c r="S30" s="23" t="str">
        <f aca="false">IF(C30&lt;&gt;"",IFERROR((M30+N30+O30+P30)/R30, 0),"")</f>
        <v/>
      </c>
      <c r="T30" s="23" t="str">
        <f aca="false">IF(C30&lt;&gt;"",IFERROR((M30+N30+O30)/R30,0),"")</f>
        <v/>
      </c>
      <c r="U30" s="25" t="str">
        <f aca="true">IF(C30&lt;&gt;"",IF(INDIRECT($AH$3&amp;"B"&amp;($C$1*$A30+14))= 1,1,0),"")</f>
        <v/>
      </c>
      <c r="V30" s="25" t="str">
        <f aca="true">IF(C30&lt;&gt;"",IF(INDIRECT($AH$3&amp;"B"&amp;($C$1*$A30+15))= 1,1,0),"")</f>
        <v/>
      </c>
      <c r="W30" s="26" t="str">
        <f aca="false">IF(C30&lt;&gt;"",($M30*1) + ($N30*2) + ($O30*3) + (IF(U30 = 1, 10, 0)) + (IF(V30 = 1, 20, 0)),"")</f>
        <v/>
      </c>
      <c r="X30" s="27" t="str">
        <f aca="true">IF(C30&lt;&gt;"",IF(INDIRECT($AH$3&amp;"B"&amp;($C$1*$A30+16))= 1,1,0),"")</f>
        <v/>
      </c>
      <c r="Y30" s="27" t="str">
        <f aca="true">IF(D30&lt;&gt;"",IF(INDIRECT($AH$3&amp;"B"&amp;($C$1*$A30+17))= 1,1,0),"")</f>
        <v/>
      </c>
      <c r="Z30" s="27" t="str">
        <f aca="true">IF(E30&lt;&gt;"",IF(INDIRECT($AH$3&amp;"B"&amp;($C$1*$A30+18))= 1,1,0),"")</f>
        <v/>
      </c>
      <c r="AA30" s="27" t="str">
        <f aca="true">IF(F30&lt;&gt;"",IF(INDIRECT($AH$3&amp;"B"&amp;($C$1*$A30+19))= 1,1,0),"")</f>
        <v/>
      </c>
      <c r="AB30" s="28" t="str">
        <f aca="false">IF(C30&lt;&gt;"",IF(X30 = 1, 5, 0) + IF(Z30 = 1, 25, 0) + IF(AA30 = 1, 15, 0),"")</f>
        <v/>
      </c>
      <c r="AC30" s="18" t="str">
        <f aca="false">IF(C30&lt;&gt;"",L30+W30+AB30,"")</f>
        <v/>
      </c>
    </row>
    <row r="31" customFormat="false" ht="12.8" hidden="false" customHeight="false" outlineLevel="0" collapsed="false">
      <c r="A31" s="11" t="n">
        <f aca="false">A30+1</f>
        <v>28</v>
      </c>
      <c r="B31" s="19" t="str">
        <f aca="true">IF(INDIRECT($AH$3&amp;"B"&amp;($C$1*$A31+2)) = 0, "", INDIRECT($AH$3&amp;"B"&amp;($C$1*$A31+2)))</f>
        <v/>
      </c>
      <c r="C31" s="19" t="str">
        <f aca="true">IF(INDIRECT($AH$3&amp;"B"&amp;($C$1*$A31+3)) = 0, "", INDIRECT($AH$3&amp;"B"&amp;($C$1*$A31+3)))</f>
        <v/>
      </c>
      <c r="D31" s="19" t="str">
        <f aca="true">IF(INDIRECT($AH$3&amp;"B"&amp;($C$1*$A31+4)) = 0, "", INDIRECT($AH$3&amp;"B"&amp;($C$1*$A31+4)))</f>
        <v/>
      </c>
      <c r="E31" s="19" t="str">
        <f aca="true">IF(INDIRECT($AH$3&amp;"B"&amp;($C$1*$A31+7)) = 0, "", INDIRECT($AH$3&amp;"B"&amp;($C$1*$A31+7)))</f>
        <v/>
      </c>
      <c r="F31" s="20" t="str">
        <f aca="true">IF(C31 &lt;&gt; "",IF(INDIRECT($AH$3&amp;"B"&amp;($C$1*$A31+8)) = 0, 0, 1), "")</f>
        <v/>
      </c>
      <c r="G31" s="20" t="n">
        <f aca="true">INDIRECT($AH$3&amp;"B"&amp;($C$1*$A31+9))</f>
        <v>0</v>
      </c>
      <c r="H31" s="20" t="n">
        <f aca="true">INDIRECT($AH$3&amp;"B"&amp;($C$1*$A31+10))</f>
        <v>0</v>
      </c>
      <c r="I31" s="20" t="n">
        <f aca="true">INDIRECT($AH$3&amp;"B"&amp;($C$1*$A31+11))</f>
        <v>0</v>
      </c>
      <c r="J31" s="20" t="n">
        <f aca="true">INDIRECT($AH$3&amp;"B"&amp;($C$1*$A31+12))</f>
        <v>0</v>
      </c>
      <c r="K31" s="21" t="str">
        <f aca="false">IF(C31&lt;&gt;"",IFERROR((G31+H31+I31)/(G31+H31+I31+J31),0), "")</f>
        <v/>
      </c>
      <c r="L31" s="22" t="str">
        <f aca="false">IF(C31&lt;&gt;"",(G31* 2) +(H31* 4) + (I31* 6) + IF(F31 = 1, 5, 0), "")</f>
        <v/>
      </c>
      <c r="M31" s="23" t="str">
        <f aca="true">IF(C31&lt;&gt;"",SUM(INDIRECT($AH$3&amp;"C"&amp;($C$1*$A31+9)):INDIRECT($AH$3&amp;"V"&amp;($C$1*$A31+9))), "")</f>
        <v/>
      </c>
      <c r="N31" s="23" t="str">
        <f aca="true">IF(C31&lt;&gt;"",SUM(INDIRECT($AH$3&amp;"C"&amp;($C$1*$A31+10)):INDIRECT($AH$3&amp;"V"&amp;($C$1*$A31+10))), "")</f>
        <v/>
      </c>
      <c r="O31" s="23" t="str">
        <f aca="true">IF(C31&lt;&gt;"",SUM(INDIRECT($AH$3&amp;"C"&amp;($C$1*$A31+11)):INDIRECT($AH$3&amp;"V"&amp;($C$1*$A31+11))),"")</f>
        <v/>
      </c>
      <c r="P31" s="23" t="str">
        <f aca="true">IF(C31&lt;&gt;"",SUM(INDIRECT($AH$3&amp;"C"&amp;($C$1*$A31+12)):INDIRECT($AH$3&amp;"V"&amp;($C$1*$A31+12))),"")</f>
        <v/>
      </c>
      <c r="Q31" s="24" t="str">
        <f aca="false">IF(C31&lt;&gt;"",IFERROR((M31+N31+O31)/(M31+N31+O31+P31),0), "")</f>
        <v/>
      </c>
      <c r="R31" s="23" t="str">
        <f aca="true">IF(C31&lt;&gt;"",SUM(INDIRECT($AH$3&amp;"C"&amp;($C$1*$A31+13)):INDIRECT($AH$3&amp;"V"&amp;($C$1*$A31+13))), "")</f>
        <v/>
      </c>
      <c r="S31" s="23" t="str">
        <f aca="false">IF(C31&lt;&gt;"",IFERROR((M31+N31+O31+P31)/R31, 0),"")</f>
        <v/>
      </c>
      <c r="T31" s="23" t="str">
        <f aca="false">IF(C31&lt;&gt;"",IFERROR((M31+N31+O31)/R31,0),"")</f>
        <v/>
      </c>
      <c r="U31" s="25" t="str">
        <f aca="true">IF(C31&lt;&gt;"",IF(INDIRECT($AH$3&amp;"B"&amp;($C$1*$A31+14))= 1,1,0),"")</f>
        <v/>
      </c>
      <c r="V31" s="25" t="str">
        <f aca="true">IF(C31&lt;&gt;"",IF(INDIRECT($AH$3&amp;"B"&amp;($C$1*$A31+15))= 1,1,0),"")</f>
        <v/>
      </c>
      <c r="W31" s="26" t="str">
        <f aca="false">IF(C31&lt;&gt;"",($M31*1) + ($N31*2) + ($O31*3) + (IF(U31 = 1, 10, 0)) + (IF(V31 = 1, 20, 0)),"")</f>
        <v/>
      </c>
      <c r="X31" s="27" t="str">
        <f aca="true">IF(C31&lt;&gt;"",IF(INDIRECT($AH$3&amp;"B"&amp;($C$1*$A31+16))= 1,1,0),"")</f>
        <v/>
      </c>
      <c r="Y31" s="27" t="str">
        <f aca="true">IF(D31&lt;&gt;"",IF(INDIRECT($AH$3&amp;"B"&amp;($C$1*$A31+17))= 1,1,0),"")</f>
        <v/>
      </c>
      <c r="Z31" s="27" t="str">
        <f aca="true">IF(E31&lt;&gt;"",IF(INDIRECT($AH$3&amp;"B"&amp;($C$1*$A31+18))= 1,1,0),"")</f>
        <v/>
      </c>
      <c r="AA31" s="27" t="str">
        <f aca="true">IF(F31&lt;&gt;"",IF(INDIRECT($AH$3&amp;"B"&amp;($C$1*$A31+19))= 1,1,0),"")</f>
        <v/>
      </c>
      <c r="AB31" s="28" t="str">
        <f aca="false">IF(C31&lt;&gt;"",IF(X31 = 1, 5, 0) + IF(Z31 = 1, 25, 0) + IF(AA31 = 1, 15, 0),"")</f>
        <v/>
      </c>
      <c r="AC31" s="18" t="str">
        <f aca="false">IF(C31&lt;&gt;"",L31+W31+AB31,"")</f>
        <v/>
      </c>
    </row>
    <row r="32" customFormat="false" ht="12.8" hidden="false" customHeight="false" outlineLevel="0" collapsed="false">
      <c r="A32" s="11" t="n">
        <f aca="false">A31+1</f>
        <v>29</v>
      </c>
      <c r="B32" s="19" t="str">
        <f aca="true">IF(INDIRECT($AH$3&amp;"B"&amp;($C$1*$A32+2)) = 0, "", INDIRECT($AH$3&amp;"B"&amp;($C$1*$A32+2)))</f>
        <v/>
      </c>
      <c r="C32" s="19" t="str">
        <f aca="true">IF(INDIRECT($AH$3&amp;"B"&amp;($C$1*$A32+3)) = 0, "", INDIRECT($AH$3&amp;"B"&amp;($C$1*$A32+3)))</f>
        <v/>
      </c>
      <c r="D32" s="19" t="str">
        <f aca="true">IF(INDIRECT($AH$3&amp;"B"&amp;($C$1*$A32+4)) = 0, "", INDIRECT($AH$3&amp;"B"&amp;($C$1*$A32+4)))</f>
        <v/>
      </c>
      <c r="E32" s="19" t="str">
        <f aca="true">IF(INDIRECT($AH$3&amp;"B"&amp;($C$1*$A32+7)) = 0, "", INDIRECT($AH$3&amp;"B"&amp;($C$1*$A32+7)))</f>
        <v/>
      </c>
      <c r="F32" s="20" t="str">
        <f aca="true">IF(C32 &lt;&gt; "",IF(INDIRECT($AH$3&amp;"B"&amp;($C$1*$A32+8)) = 0, 0, 1), "")</f>
        <v/>
      </c>
      <c r="G32" s="20" t="n">
        <f aca="true">INDIRECT($AH$3&amp;"B"&amp;($C$1*$A32+9))</f>
        <v>0</v>
      </c>
      <c r="H32" s="20" t="n">
        <f aca="true">INDIRECT($AH$3&amp;"B"&amp;($C$1*$A32+10))</f>
        <v>0</v>
      </c>
      <c r="I32" s="20" t="n">
        <f aca="true">INDIRECT($AH$3&amp;"B"&amp;($C$1*$A32+11))</f>
        <v>0</v>
      </c>
      <c r="J32" s="20" t="n">
        <f aca="true">INDIRECT($AH$3&amp;"B"&amp;($C$1*$A32+12))</f>
        <v>0</v>
      </c>
      <c r="K32" s="21" t="str">
        <f aca="false">IF(C32&lt;&gt;"",IFERROR((G32+H32+I32)/(G32+H32+I32+J32),0), "")</f>
        <v/>
      </c>
      <c r="L32" s="22" t="str">
        <f aca="false">IF(C32&lt;&gt;"",(G32* 2) +(H32* 4) + (I32* 6) + IF(F32 = 1, 5, 0), "")</f>
        <v/>
      </c>
      <c r="M32" s="23" t="str">
        <f aca="true">IF(C32&lt;&gt;"",SUM(INDIRECT($AH$3&amp;"C"&amp;($C$1*$A32+9)):INDIRECT($AH$3&amp;"V"&amp;($C$1*$A32+9))), "")</f>
        <v/>
      </c>
      <c r="N32" s="23" t="str">
        <f aca="true">IF(C32&lt;&gt;"",SUM(INDIRECT($AH$3&amp;"C"&amp;($C$1*$A32+10)):INDIRECT($AH$3&amp;"V"&amp;($C$1*$A32+10))), "")</f>
        <v/>
      </c>
      <c r="O32" s="23" t="str">
        <f aca="true">IF(C32&lt;&gt;"",SUM(INDIRECT($AH$3&amp;"C"&amp;($C$1*$A32+11)):INDIRECT($AH$3&amp;"V"&amp;($C$1*$A32+11))),"")</f>
        <v/>
      </c>
      <c r="P32" s="23" t="str">
        <f aca="true">IF(C32&lt;&gt;"",SUM(INDIRECT($AH$3&amp;"C"&amp;($C$1*$A32+12)):INDIRECT($AH$3&amp;"V"&amp;($C$1*$A32+12))),"")</f>
        <v/>
      </c>
      <c r="Q32" s="24" t="str">
        <f aca="false">IF(C32&lt;&gt;"",IFERROR((M32+N32+O32)/(M32+N32+O32+P32),0), "")</f>
        <v/>
      </c>
      <c r="R32" s="23" t="str">
        <f aca="true">IF(C32&lt;&gt;"",SUM(INDIRECT($AH$3&amp;"C"&amp;($C$1*$A32+13)):INDIRECT($AH$3&amp;"V"&amp;($C$1*$A32+13))), "")</f>
        <v/>
      </c>
      <c r="S32" s="23" t="str">
        <f aca="false">IF(C32&lt;&gt;"",IFERROR((M32+N32+O32+P32)/R32, 0),"")</f>
        <v/>
      </c>
      <c r="T32" s="23" t="str">
        <f aca="false">IF(C32&lt;&gt;"",IFERROR((M32+N32+O32)/R32,0),"")</f>
        <v/>
      </c>
      <c r="U32" s="25" t="str">
        <f aca="true">IF(C32&lt;&gt;"",IF(INDIRECT($AH$3&amp;"B"&amp;($C$1*$A32+14))= 1,1,0),"")</f>
        <v/>
      </c>
      <c r="V32" s="25" t="str">
        <f aca="true">IF(C32&lt;&gt;"",IF(INDIRECT($AH$3&amp;"B"&amp;($C$1*$A32+15))= 1,1,0),"")</f>
        <v/>
      </c>
      <c r="W32" s="26" t="str">
        <f aca="false">IF(C32&lt;&gt;"",($M32*1) + ($N32*2) + ($O32*3) + (IF(U32 = 1, 10, 0)) + (IF(V32 = 1, 20, 0)),"")</f>
        <v/>
      </c>
      <c r="X32" s="27" t="str">
        <f aca="true">IF(C32&lt;&gt;"",IF(INDIRECT($AH$3&amp;"B"&amp;($C$1*$A32+16))= 1,1,0),"")</f>
        <v/>
      </c>
      <c r="Y32" s="27" t="str">
        <f aca="true">IF(D32&lt;&gt;"",IF(INDIRECT($AH$3&amp;"B"&amp;($C$1*$A32+17))= 1,1,0),"")</f>
        <v/>
      </c>
      <c r="Z32" s="27" t="str">
        <f aca="true">IF(E32&lt;&gt;"",IF(INDIRECT($AH$3&amp;"B"&amp;($C$1*$A32+18))= 1,1,0),"")</f>
        <v/>
      </c>
      <c r="AA32" s="27" t="str">
        <f aca="true">IF(F32&lt;&gt;"",IF(INDIRECT($AH$3&amp;"B"&amp;($C$1*$A32+19))= 1,1,0),"")</f>
        <v/>
      </c>
      <c r="AB32" s="28" t="str">
        <f aca="false">IF(C32&lt;&gt;"",IF(X32 = 1, 5, 0) + IF(Z32 = 1, 25, 0) + IF(AA32 = 1, 15, 0),"")</f>
        <v/>
      </c>
      <c r="AC32" s="18" t="str">
        <f aca="false">IF(C32&lt;&gt;"",L32+W32+AB32,"")</f>
        <v/>
      </c>
    </row>
    <row r="33" customFormat="false" ht="12.8" hidden="false" customHeight="false" outlineLevel="0" collapsed="false">
      <c r="A33" s="11" t="n">
        <f aca="false">A32+1</f>
        <v>30</v>
      </c>
      <c r="B33" s="19" t="str">
        <f aca="true">IF(INDIRECT($AH$3&amp;"B"&amp;($C$1*$A33+2)) = 0, "", INDIRECT($AH$3&amp;"B"&amp;($C$1*$A33+2)))</f>
        <v/>
      </c>
      <c r="C33" s="19" t="str">
        <f aca="true">IF(INDIRECT($AH$3&amp;"B"&amp;($C$1*$A33+3)) = 0, "", INDIRECT($AH$3&amp;"B"&amp;($C$1*$A33+3)))</f>
        <v/>
      </c>
      <c r="D33" s="19" t="str">
        <f aca="true">IF(INDIRECT($AH$3&amp;"B"&amp;($C$1*$A33+4)) = 0, "", INDIRECT($AH$3&amp;"B"&amp;($C$1*$A33+4)))</f>
        <v/>
      </c>
      <c r="E33" s="19" t="str">
        <f aca="true">IF(INDIRECT($AH$3&amp;"B"&amp;($C$1*$A33+7)) = 0, "", INDIRECT($AH$3&amp;"B"&amp;($C$1*$A33+7)))</f>
        <v/>
      </c>
      <c r="F33" s="20" t="str">
        <f aca="true">IF(C33 &lt;&gt; "",IF(INDIRECT($AH$3&amp;"B"&amp;($C$1*$A33+8)) = 0, 0, 1), "")</f>
        <v/>
      </c>
      <c r="G33" s="20" t="n">
        <f aca="true">INDIRECT($AH$3&amp;"B"&amp;($C$1*$A33+9))</f>
        <v>0</v>
      </c>
      <c r="H33" s="20" t="n">
        <f aca="true">INDIRECT($AH$3&amp;"B"&amp;($C$1*$A33+10))</f>
        <v>0</v>
      </c>
      <c r="I33" s="20" t="n">
        <f aca="true">INDIRECT($AH$3&amp;"B"&amp;($C$1*$A33+11))</f>
        <v>0</v>
      </c>
      <c r="J33" s="20" t="n">
        <f aca="true">INDIRECT($AH$3&amp;"B"&amp;($C$1*$A33+12))</f>
        <v>0</v>
      </c>
      <c r="K33" s="21" t="str">
        <f aca="false">IF(C33&lt;&gt;"",IFERROR((G33+H33+I33)/(G33+H33+I33+J33),0), "")</f>
        <v/>
      </c>
      <c r="L33" s="22" t="str">
        <f aca="false">IF(C33&lt;&gt;"",(G33* 2) +(H33* 4) + (I33* 6) + IF(F33 = 1, 5, 0), "")</f>
        <v/>
      </c>
      <c r="M33" s="23" t="str">
        <f aca="true">IF(C33&lt;&gt;"",SUM(INDIRECT($AH$3&amp;"C"&amp;($C$1*$A33+9)):INDIRECT($AH$3&amp;"V"&amp;($C$1*$A33+9))), "")</f>
        <v/>
      </c>
      <c r="N33" s="23" t="str">
        <f aca="true">IF(C33&lt;&gt;"",SUM(INDIRECT($AH$3&amp;"C"&amp;($C$1*$A33+10)):INDIRECT($AH$3&amp;"V"&amp;($C$1*$A33+10))), "")</f>
        <v/>
      </c>
      <c r="O33" s="23" t="str">
        <f aca="true">IF(C33&lt;&gt;"",SUM(INDIRECT($AH$3&amp;"C"&amp;($C$1*$A33+11)):INDIRECT($AH$3&amp;"V"&amp;($C$1*$A33+11))),"")</f>
        <v/>
      </c>
      <c r="P33" s="23" t="str">
        <f aca="true">IF(C33&lt;&gt;"",SUM(INDIRECT($AH$3&amp;"C"&amp;($C$1*$A33+12)):INDIRECT($AH$3&amp;"V"&amp;($C$1*$A33+12))),"")</f>
        <v/>
      </c>
      <c r="Q33" s="24" t="str">
        <f aca="false">IF(C33&lt;&gt;"",IFERROR((M33+N33+O33)/(M33+N33+O33+P33),0), "")</f>
        <v/>
      </c>
      <c r="R33" s="23" t="str">
        <f aca="true">IF(C33&lt;&gt;"",SUM(INDIRECT($AH$3&amp;"C"&amp;($C$1*$A33+13)):INDIRECT($AH$3&amp;"V"&amp;($C$1*$A33+13))), "")</f>
        <v/>
      </c>
      <c r="S33" s="23" t="str">
        <f aca="false">IF(C33&lt;&gt;"",IFERROR((M33+N33+O33+P33)/R33, 0),"")</f>
        <v/>
      </c>
      <c r="T33" s="23" t="str">
        <f aca="false">IF(C33&lt;&gt;"",IFERROR((M33+N33+O33)/R33,0),"")</f>
        <v/>
      </c>
      <c r="U33" s="25" t="str">
        <f aca="true">IF(C33&lt;&gt;"",IF(INDIRECT($AH$3&amp;"B"&amp;($C$1*$A33+14))= 1,1,0),"")</f>
        <v/>
      </c>
      <c r="V33" s="25" t="str">
        <f aca="true">IF(C33&lt;&gt;"",IF(INDIRECT($AH$3&amp;"B"&amp;($C$1*$A33+15))= 1,1,0),"")</f>
        <v/>
      </c>
      <c r="W33" s="26" t="str">
        <f aca="false">IF(C33&lt;&gt;"",($M33*1) + ($N33*2) + ($O33*3) + (IF(U33 = 1, 10, 0)) + (IF(V33 = 1, 20, 0)),"")</f>
        <v/>
      </c>
      <c r="X33" s="27" t="str">
        <f aca="true">IF(C33&lt;&gt;"",IF(INDIRECT($AH$3&amp;"B"&amp;($C$1*$A33+16))= 1,1,0),"")</f>
        <v/>
      </c>
      <c r="Y33" s="27" t="str">
        <f aca="true">IF(D33&lt;&gt;"",IF(INDIRECT($AH$3&amp;"B"&amp;($C$1*$A33+17))= 1,1,0),"")</f>
        <v/>
      </c>
      <c r="Z33" s="27" t="str">
        <f aca="true">IF(E33&lt;&gt;"",IF(INDIRECT($AH$3&amp;"B"&amp;($C$1*$A33+18))= 1,1,0),"")</f>
        <v/>
      </c>
      <c r="AA33" s="27" t="str">
        <f aca="true">IF(F33&lt;&gt;"",IF(INDIRECT($AH$3&amp;"B"&amp;($C$1*$A33+19))= 1,1,0),"")</f>
        <v/>
      </c>
      <c r="AB33" s="28" t="str">
        <f aca="false">IF(C33&lt;&gt;"",IF(X33 = 1, 5, 0) + IF(Z33 = 1, 25, 0) + IF(AA33 = 1, 15, 0),"")</f>
        <v/>
      </c>
      <c r="AC33" s="18" t="str">
        <f aca="false">IF(C33&lt;&gt;"",L33+W33+AB33,"")</f>
        <v/>
      </c>
    </row>
    <row r="34" customFormat="false" ht="12.8" hidden="false" customHeight="false" outlineLevel="0" collapsed="false">
      <c r="A34" s="11" t="n">
        <f aca="false">A33+1</f>
        <v>31</v>
      </c>
      <c r="B34" s="19" t="str">
        <f aca="true">IF(INDIRECT($AH$3&amp;"B"&amp;($C$1*$A34+2)) = 0, "", INDIRECT($AH$3&amp;"B"&amp;($C$1*$A34+2)))</f>
        <v/>
      </c>
      <c r="C34" s="19" t="str">
        <f aca="true">IF(INDIRECT($AH$3&amp;"B"&amp;($C$1*$A34+3)) = 0, "", INDIRECT($AH$3&amp;"B"&amp;($C$1*$A34+3)))</f>
        <v/>
      </c>
      <c r="D34" s="19" t="str">
        <f aca="true">IF(INDIRECT($AH$3&amp;"B"&amp;($C$1*$A34+4)) = 0, "", INDIRECT($AH$3&amp;"B"&amp;($C$1*$A34+4)))</f>
        <v/>
      </c>
      <c r="E34" s="19" t="str">
        <f aca="true">IF(INDIRECT($AH$3&amp;"B"&amp;($C$1*$A34+7)) = 0, "", INDIRECT($AH$3&amp;"B"&amp;($C$1*$A34+7)))</f>
        <v/>
      </c>
      <c r="F34" s="20" t="str">
        <f aca="true">IF(C34 &lt;&gt; "",IF(INDIRECT($AH$3&amp;"B"&amp;($C$1*$A34+8)) = 0, 0, 1), "")</f>
        <v/>
      </c>
      <c r="G34" s="20" t="n">
        <f aca="true">INDIRECT($AH$3&amp;"B"&amp;($C$1*$A34+9))</f>
        <v>0</v>
      </c>
      <c r="H34" s="20" t="n">
        <f aca="true">INDIRECT($AH$3&amp;"B"&amp;($C$1*$A34+10))</f>
        <v>0</v>
      </c>
      <c r="I34" s="20" t="n">
        <f aca="true">INDIRECT($AH$3&amp;"B"&amp;($C$1*$A34+11))</f>
        <v>0</v>
      </c>
      <c r="J34" s="20" t="n">
        <f aca="true">INDIRECT($AH$3&amp;"B"&amp;($C$1*$A34+12))</f>
        <v>0</v>
      </c>
      <c r="K34" s="21" t="str">
        <f aca="false">IF(C34&lt;&gt;"",IFERROR((G34+H34+I34)/(G34+H34+I34+J34),0), "")</f>
        <v/>
      </c>
      <c r="L34" s="22" t="str">
        <f aca="false">IF(C34&lt;&gt;"",(G34* 2) +(H34* 4) + (I34* 6) + IF(F34 = 1, 5, 0), "")</f>
        <v/>
      </c>
      <c r="M34" s="23" t="str">
        <f aca="true">IF(C34&lt;&gt;"",SUM(INDIRECT($AH$3&amp;"C"&amp;($C$1*$A34+9)):INDIRECT($AH$3&amp;"V"&amp;($C$1*$A34+9))), "")</f>
        <v/>
      </c>
      <c r="N34" s="23" t="str">
        <f aca="true">IF(C34&lt;&gt;"",SUM(INDIRECT($AH$3&amp;"C"&amp;($C$1*$A34+10)):INDIRECT($AH$3&amp;"V"&amp;($C$1*$A34+10))), "")</f>
        <v/>
      </c>
      <c r="O34" s="23" t="str">
        <f aca="true">IF(C34&lt;&gt;"",SUM(INDIRECT($AH$3&amp;"C"&amp;($C$1*$A34+11)):INDIRECT($AH$3&amp;"V"&amp;($C$1*$A34+11))),"")</f>
        <v/>
      </c>
      <c r="P34" s="23" t="str">
        <f aca="true">IF(C34&lt;&gt;"",SUM(INDIRECT($AH$3&amp;"C"&amp;($C$1*$A34+12)):INDIRECT($AH$3&amp;"V"&amp;($C$1*$A34+12))),"")</f>
        <v/>
      </c>
      <c r="Q34" s="24" t="str">
        <f aca="false">IF(C34&lt;&gt;"",IFERROR((M34+N34+O34)/(M34+N34+O34+P34),0), "")</f>
        <v/>
      </c>
      <c r="R34" s="23" t="str">
        <f aca="true">IF(C34&lt;&gt;"",SUM(INDIRECT($AH$3&amp;"C"&amp;($C$1*$A34+13)):INDIRECT($AH$3&amp;"V"&amp;($C$1*$A34+13))), "")</f>
        <v/>
      </c>
      <c r="S34" s="23" t="str">
        <f aca="false">IF(C34&lt;&gt;"",IFERROR((M34+N34+O34+P34)/R34, 0),"")</f>
        <v/>
      </c>
      <c r="T34" s="23" t="str">
        <f aca="false">IF(C34&lt;&gt;"",IFERROR((M34+N34+O34)/R34,0),"")</f>
        <v/>
      </c>
      <c r="U34" s="25" t="str">
        <f aca="true">IF(C34&lt;&gt;"",IF(INDIRECT($AH$3&amp;"B"&amp;($C$1*$A34+14))= 1,1,0),"")</f>
        <v/>
      </c>
      <c r="V34" s="25" t="str">
        <f aca="true">IF(C34&lt;&gt;"",IF(INDIRECT($AH$3&amp;"B"&amp;($C$1*$A34+15))= 1,1,0),"")</f>
        <v/>
      </c>
      <c r="W34" s="26" t="str">
        <f aca="false">IF(C34&lt;&gt;"",($M34*1) + ($N34*2) + ($O34*3) + (IF(U34 = 1, 10, 0)) + (IF(V34 = 1, 20, 0)),"")</f>
        <v/>
      </c>
      <c r="X34" s="27" t="str">
        <f aca="true">IF(C34&lt;&gt;"",IF(INDIRECT($AH$3&amp;"B"&amp;($C$1*$A34+16))= 1,1,0),"")</f>
        <v/>
      </c>
      <c r="Y34" s="27" t="str">
        <f aca="true">IF(D34&lt;&gt;"",IF(INDIRECT($AH$3&amp;"B"&amp;($C$1*$A34+17))= 1,1,0),"")</f>
        <v/>
      </c>
      <c r="Z34" s="27" t="str">
        <f aca="true">IF(E34&lt;&gt;"",IF(INDIRECT($AH$3&amp;"B"&amp;($C$1*$A34+18))= 1,1,0),"")</f>
        <v/>
      </c>
      <c r="AA34" s="27" t="str">
        <f aca="true">IF(F34&lt;&gt;"",IF(INDIRECT($AH$3&amp;"B"&amp;($C$1*$A34+19))= 1,1,0),"")</f>
        <v/>
      </c>
      <c r="AB34" s="28" t="str">
        <f aca="false">IF(C34&lt;&gt;"",IF(X34 = 1, 5, 0) + IF(Z34 = 1, 25, 0) + IF(AA34 = 1, 15, 0),"")</f>
        <v/>
      </c>
      <c r="AC34" s="18" t="str">
        <f aca="false">IF(C34&lt;&gt;"",L34+W34+AB34,"")</f>
        <v/>
      </c>
    </row>
    <row r="35" customFormat="false" ht="12.8" hidden="false" customHeight="false" outlineLevel="0" collapsed="false">
      <c r="A35" s="11" t="n">
        <f aca="false">A34+1</f>
        <v>32</v>
      </c>
      <c r="B35" s="19" t="str">
        <f aca="true">IF(INDIRECT($AH$3&amp;"B"&amp;($C$1*$A35+2)) = 0, "", INDIRECT($AH$3&amp;"B"&amp;($C$1*$A35+2)))</f>
        <v/>
      </c>
      <c r="C35" s="19" t="str">
        <f aca="true">IF(INDIRECT($AH$3&amp;"B"&amp;($C$1*$A35+3)) = 0, "", INDIRECT($AH$3&amp;"B"&amp;($C$1*$A35+3)))</f>
        <v/>
      </c>
      <c r="D35" s="19" t="str">
        <f aca="true">IF(INDIRECT($AH$3&amp;"B"&amp;($C$1*$A35+4)) = 0, "", INDIRECT($AH$3&amp;"B"&amp;($C$1*$A35+4)))</f>
        <v/>
      </c>
      <c r="E35" s="19" t="str">
        <f aca="true">IF(INDIRECT($AH$3&amp;"B"&amp;($C$1*$A35+7)) = 0, "", INDIRECT($AH$3&amp;"B"&amp;($C$1*$A35+7)))</f>
        <v/>
      </c>
      <c r="F35" s="20" t="str">
        <f aca="true">IF(C35 &lt;&gt; "",IF(INDIRECT($AH$3&amp;"B"&amp;($C$1*$A35+8)) = 0, 0, 1), "")</f>
        <v/>
      </c>
      <c r="G35" s="20" t="n">
        <f aca="true">INDIRECT($AH$3&amp;"B"&amp;($C$1*$A35+9))</f>
        <v>0</v>
      </c>
      <c r="H35" s="20" t="n">
        <f aca="true">INDIRECT($AH$3&amp;"B"&amp;($C$1*$A35+10))</f>
        <v>0</v>
      </c>
      <c r="I35" s="20" t="n">
        <f aca="true">INDIRECT($AH$3&amp;"B"&amp;($C$1*$A35+11))</f>
        <v>0</v>
      </c>
      <c r="J35" s="20" t="n">
        <f aca="true">INDIRECT($AH$3&amp;"B"&amp;($C$1*$A35+12))</f>
        <v>0</v>
      </c>
      <c r="K35" s="21" t="str">
        <f aca="false">IF(C35&lt;&gt;"",IFERROR((G35+H35+I35)/(G35+H35+I35+J35),0), "")</f>
        <v/>
      </c>
      <c r="L35" s="22" t="str">
        <f aca="false">IF(C35&lt;&gt;"",(G35* 2) +(H35* 4) + (I35* 6) + IF(F35 = 1, 5, 0), "")</f>
        <v/>
      </c>
      <c r="M35" s="23" t="str">
        <f aca="true">IF(C35&lt;&gt;"",SUM(INDIRECT($AH$3&amp;"C"&amp;($C$1*$A35+9)):INDIRECT($AH$3&amp;"V"&amp;($C$1*$A35+9))), "")</f>
        <v/>
      </c>
      <c r="N35" s="23" t="str">
        <f aca="true">IF(C35&lt;&gt;"",SUM(INDIRECT($AH$3&amp;"C"&amp;($C$1*$A35+10)):INDIRECT($AH$3&amp;"V"&amp;($C$1*$A35+10))), "")</f>
        <v/>
      </c>
      <c r="O35" s="23" t="str">
        <f aca="true">IF(C35&lt;&gt;"",SUM(INDIRECT($AH$3&amp;"C"&amp;($C$1*$A35+11)):INDIRECT($AH$3&amp;"V"&amp;($C$1*$A35+11))),"")</f>
        <v/>
      </c>
      <c r="P35" s="23" t="str">
        <f aca="true">IF(C35&lt;&gt;"",SUM(INDIRECT($AH$3&amp;"C"&amp;($C$1*$A35+12)):INDIRECT($AH$3&amp;"V"&amp;($C$1*$A35+12))),"")</f>
        <v/>
      </c>
      <c r="Q35" s="24" t="str">
        <f aca="false">IF(C35&lt;&gt;"",IFERROR((M35+N35+O35)/(M35+N35+O35+P35),0), "")</f>
        <v/>
      </c>
      <c r="R35" s="23" t="str">
        <f aca="true">IF(C35&lt;&gt;"",SUM(INDIRECT($AH$3&amp;"C"&amp;($C$1*$A35+13)):INDIRECT($AH$3&amp;"V"&amp;($C$1*$A35+13))), "")</f>
        <v/>
      </c>
      <c r="S35" s="23" t="str">
        <f aca="false">IF(C35&lt;&gt;"",IFERROR((M35+N35+O35+P35)/R35, 0),"")</f>
        <v/>
      </c>
      <c r="T35" s="23" t="str">
        <f aca="false">IF(C35&lt;&gt;"",IFERROR((M35+N35+O35)/R35,0),"")</f>
        <v/>
      </c>
      <c r="U35" s="25" t="str">
        <f aca="true">IF(C35&lt;&gt;"",IF(INDIRECT($AH$3&amp;"B"&amp;($C$1*$A35+14))= 1,1,0),"")</f>
        <v/>
      </c>
      <c r="V35" s="25" t="str">
        <f aca="true">IF(C35&lt;&gt;"",IF(INDIRECT($AH$3&amp;"B"&amp;($C$1*$A35+15))= 1,1,0),"")</f>
        <v/>
      </c>
      <c r="W35" s="26" t="str">
        <f aca="false">IF(C35&lt;&gt;"",($M35*1) + ($N35*2) + ($O35*3) + (IF(U35 = 1, 10, 0)) + (IF(V35 = 1, 20, 0)),"")</f>
        <v/>
      </c>
      <c r="X35" s="27" t="str">
        <f aca="true">IF(C35&lt;&gt;"",IF(INDIRECT($AH$3&amp;"B"&amp;($C$1*$A35+16))= 1,1,0),"")</f>
        <v/>
      </c>
      <c r="Y35" s="27" t="str">
        <f aca="true">IF(D35&lt;&gt;"",IF(INDIRECT($AH$3&amp;"B"&amp;($C$1*$A35+17))= 1,1,0),"")</f>
        <v/>
      </c>
      <c r="Z35" s="27" t="str">
        <f aca="true">IF(E35&lt;&gt;"",IF(INDIRECT($AH$3&amp;"B"&amp;($C$1*$A35+18))= 1,1,0),"")</f>
        <v/>
      </c>
      <c r="AA35" s="27" t="str">
        <f aca="true">IF(F35&lt;&gt;"",IF(INDIRECT($AH$3&amp;"B"&amp;($C$1*$A35+19))= 1,1,0),"")</f>
        <v/>
      </c>
      <c r="AB35" s="28" t="str">
        <f aca="false">IF(C35&lt;&gt;"",IF(X35 = 1, 5, 0) + IF(Z35 = 1, 25, 0) + IF(AA35 = 1, 15, 0),"")</f>
        <v/>
      </c>
      <c r="AC35" s="18" t="str">
        <f aca="false">IF(C35&lt;&gt;"",L35+W35+AB35,"")</f>
        <v/>
      </c>
    </row>
    <row r="36" customFormat="false" ht="12.8" hidden="false" customHeight="false" outlineLevel="0" collapsed="false">
      <c r="A36" s="11" t="n">
        <f aca="false">A35+1</f>
        <v>33</v>
      </c>
      <c r="B36" s="19" t="str">
        <f aca="true">IF(INDIRECT($AH$3&amp;"B"&amp;($C$1*$A36+2)) = 0, "", INDIRECT($AH$3&amp;"B"&amp;($C$1*$A36+2)))</f>
        <v/>
      </c>
      <c r="C36" s="19" t="str">
        <f aca="true">IF(INDIRECT($AH$3&amp;"B"&amp;($C$1*$A36+3)) = 0, "", INDIRECT($AH$3&amp;"B"&amp;($C$1*$A36+3)))</f>
        <v/>
      </c>
      <c r="D36" s="19" t="str">
        <f aca="true">IF(INDIRECT($AH$3&amp;"B"&amp;($C$1*$A36+4)) = 0, "", INDIRECT($AH$3&amp;"B"&amp;($C$1*$A36+4)))</f>
        <v/>
      </c>
      <c r="E36" s="19" t="str">
        <f aca="true">IF(INDIRECT($AH$3&amp;"B"&amp;($C$1*$A36+7)) = 0, "", INDIRECT($AH$3&amp;"B"&amp;($C$1*$A36+7)))</f>
        <v/>
      </c>
      <c r="F36" s="20" t="str">
        <f aca="true">IF(C36 &lt;&gt; "",IF(INDIRECT($AH$3&amp;"B"&amp;($C$1*$A36+8)) = 0, 0, 1), "")</f>
        <v/>
      </c>
      <c r="G36" s="20" t="n">
        <f aca="true">INDIRECT($AH$3&amp;"B"&amp;($C$1*$A36+9))</f>
        <v>0</v>
      </c>
      <c r="H36" s="20" t="n">
        <f aca="true">INDIRECT($AH$3&amp;"B"&amp;($C$1*$A36+10))</f>
        <v>0</v>
      </c>
      <c r="I36" s="20" t="n">
        <f aca="true">INDIRECT($AH$3&amp;"B"&amp;($C$1*$A36+11))</f>
        <v>0</v>
      </c>
      <c r="J36" s="20" t="n">
        <f aca="true">INDIRECT($AH$3&amp;"B"&amp;($C$1*$A36+12))</f>
        <v>0</v>
      </c>
      <c r="K36" s="21" t="str">
        <f aca="false">IF(C36&lt;&gt;"",IFERROR((G36+H36+I36)/(G36+H36+I36+J36),0), "")</f>
        <v/>
      </c>
      <c r="L36" s="22" t="str">
        <f aca="false">IF(C36&lt;&gt;"",(G36* 2) +(H36* 4) + (I36* 6) + IF(F36 = 1, 5, 0), "")</f>
        <v/>
      </c>
      <c r="M36" s="23" t="str">
        <f aca="true">IF(C36&lt;&gt;"",SUM(INDIRECT($AH$3&amp;"C"&amp;($C$1*$A36+9)):INDIRECT($AH$3&amp;"V"&amp;($C$1*$A36+9))), "")</f>
        <v/>
      </c>
      <c r="N36" s="23" t="str">
        <f aca="true">IF(C36&lt;&gt;"",SUM(INDIRECT($AH$3&amp;"C"&amp;($C$1*$A36+10)):INDIRECT($AH$3&amp;"V"&amp;($C$1*$A36+10))), "")</f>
        <v/>
      </c>
      <c r="O36" s="23" t="str">
        <f aca="true">IF(C36&lt;&gt;"",SUM(INDIRECT($AH$3&amp;"C"&amp;($C$1*$A36+11)):INDIRECT($AH$3&amp;"V"&amp;($C$1*$A36+11))),"")</f>
        <v/>
      </c>
      <c r="P36" s="23" t="str">
        <f aca="true">IF(C36&lt;&gt;"",SUM(INDIRECT($AH$3&amp;"C"&amp;($C$1*$A36+12)):INDIRECT($AH$3&amp;"V"&amp;($C$1*$A36+12))),"")</f>
        <v/>
      </c>
      <c r="Q36" s="24" t="str">
        <f aca="false">IF(C36&lt;&gt;"",IFERROR((M36+N36+O36)/(M36+N36+O36+P36),0), "")</f>
        <v/>
      </c>
      <c r="R36" s="23" t="str">
        <f aca="true">IF(C36&lt;&gt;"",SUM(INDIRECT($AH$3&amp;"C"&amp;($C$1*$A36+13)):INDIRECT($AH$3&amp;"V"&amp;($C$1*$A36+13))), "")</f>
        <v/>
      </c>
      <c r="S36" s="23" t="str">
        <f aca="false">IF(C36&lt;&gt;"",IFERROR((M36+N36+O36+P36)/R36, 0),"")</f>
        <v/>
      </c>
      <c r="T36" s="23" t="str">
        <f aca="false">IF(C36&lt;&gt;"",IFERROR((M36+N36+O36)/R36,0),"")</f>
        <v/>
      </c>
      <c r="U36" s="25" t="str">
        <f aca="true">IF(C36&lt;&gt;"",IF(INDIRECT($AH$3&amp;"B"&amp;($C$1*$A36+14))= 1,1,0),"")</f>
        <v/>
      </c>
      <c r="V36" s="25" t="str">
        <f aca="true">IF(C36&lt;&gt;"",IF(INDIRECT($AH$3&amp;"B"&amp;($C$1*$A36+15))= 1,1,0),"")</f>
        <v/>
      </c>
      <c r="W36" s="26" t="str">
        <f aca="false">IF(C36&lt;&gt;"",($M36*1) + ($N36*2) + ($O36*3) + (IF(U36 = 1, 10, 0)) + (IF(V36 = 1, 20, 0)),"")</f>
        <v/>
      </c>
      <c r="X36" s="27" t="str">
        <f aca="true">IF(C36&lt;&gt;"",IF(INDIRECT($AH$3&amp;"B"&amp;($C$1*$A36+16))= 1,1,0),"")</f>
        <v/>
      </c>
      <c r="Y36" s="27" t="str">
        <f aca="true">IF(D36&lt;&gt;"",IF(INDIRECT($AH$3&amp;"B"&amp;($C$1*$A36+17))= 1,1,0),"")</f>
        <v/>
      </c>
      <c r="Z36" s="27" t="str">
        <f aca="true">IF(E36&lt;&gt;"",IF(INDIRECT($AH$3&amp;"B"&amp;($C$1*$A36+18))= 1,1,0),"")</f>
        <v/>
      </c>
      <c r="AA36" s="27" t="str">
        <f aca="true">IF(F36&lt;&gt;"",IF(INDIRECT($AH$3&amp;"B"&amp;($C$1*$A36+19))= 1,1,0),"")</f>
        <v/>
      </c>
      <c r="AB36" s="28" t="str">
        <f aca="false">IF(C36&lt;&gt;"",IF(X36 = 1, 5, 0) + IF(Z36 = 1, 25, 0) + IF(AA36 = 1, 15, 0),"")</f>
        <v/>
      </c>
      <c r="AC36" s="18" t="str">
        <f aca="false">IF(C36&lt;&gt;"",L36+W36+AB36,"")</f>
        <v/>
      </c>
    </row>
    <row r="37" customFormat="false" ht="12.8" hidden="false" customHeight="false" outlineLevel="0" collapsed="false">
      <c r="A37" s="11" t="n">
        <f aca="false">A36+1</f>
        <v>34</v>
      </c>
      <c r="B37" s="19" t="str">
        <f aca="true">IF(INDIRECT($AH$3&amp;"B"&amp;($C$1*$A37+2)) = 0, "", INDIRECT($AH$3&amp;"B"&amp;($C$1*$A37+2)))</f>
        <v/>
      </c>
      <c r="C37" s="19" t="str">
        <f aca="true">IF(INDIRECT($AH$3&amp;"B"&amp;($C$1*$A37+3)) = 0, "", INDIRECT($AH$3&amp;"B"&amp;($C$1*$A37+3)))</f>
        <v/>
      </c>
      <c r="D37" s="19" t="str">
        <f aca="true">IF(INDIRECT($AH$3&amp;"B"&amp;($C$1*$A37+4)) = 0, "", INDIRECT($AH$3&amp;"B"&amp;($C$1*$A37+4)))</f>
        <v/>
      </c>
      <c r="E37" s="19" t="str">
        <f aca="true">IF(INDIRECT($AH$3&amp;"B"&amp;($C$1*$A37+7)) = 0, "", INDIRECT($AH$3&amp;"B"&amp;($C$1*$A37+7)))</f>
        <v/>
      </c>
      <c r="F37" s="20" t="str">
        <f aca="true">IF(C37 &lt;&gt; "",IF(INDIRECT($AH$3&amp;"B"&amp;($C$1*$A37+8)) = 0, 0, 1), "")</f>
        <v/>
      </c>
      <c r="G37" s="20" t="n">
        <f aca="true">INDIRECT($AH$3&amp;"B"&amp;($C$1*$A37+9))</f>
        <v>0</v>
      </c>
      <c r="H37" s="20" t="n">
        <f aca="true">INDIRECT($AH$3&amp;"B"&amp;($C$1*$A37+10))</f>
        <v>0</v>
      </c>
      <c r="I37" s="20" t="n">
        <f aca="true">INDIRECT($AH$3&amp;"B"&amp;($C$1*$A37+11))</f>
        <v>0</v>
      </c>
      <c r="J37" s="20" t="n">
        <f aca="true">INDIRECT($AH$3&amp;"B"&amp;($C$1*$A37+12))</f>
        <v>0</v>
      </c>
      <c r="K37" s="21" t="str">
        <f aca="false">IF(C37&lt;&gt;"",IFERROR((G37+H37+I37)/(G37+H37+I37+J37),0), "")</f>
        <v/>
      </c>
      <c r="L37" s="22" t="str">
        <f aca="false">IF(C37&lt;&gt;"",(G37* 2) +(H37* 4) + (I37* 6) + IF(F37 = 1, 5, 0), "")</f>
        <v/>
      </c>
      <c r="M37" s="23" t="str">
        <f aca="true">IF(C37&lt;&gt;"",SUM(INDIRECT($AH$3&amp;"C"&amp;($C$1*$A37+9)):INDIRECT($AH$3&amp;"V"&amp;($C$1*$A37+9))), "")</f>
        <v/>
      </c>
      <c r="N37" s="23" t="str">
        <f aca="true">IF(C37&lt;&gt;"",SUM(INDIRECT($AH$3&amp;"C"&amp;($C$1*$A37+10)):INDIRECT($AH$3&amp;"V"&amp;($C$1*$A37+10))), "")</f>
        <v/>
      </c>
      <c r="O37" s="23" t="str">
        <f aca="true">IF(C37&lt;&gt;"",SUM(INDIRECT($AH$3&amp;"C"&amp;($C$1*$A37+11)):INDIRECT($AH$3&amp;"V"&amp;($C$1*$A37+11))),"")</f>
        <v/>
      </c>
      <c r="P37" s="23" t="str">
        <f aca="true">IF(C37&lt;&gt;"",SUM(INDIRECT($AH$3&amp;"C"&amp;($C$1*$A37+12)):INDIRECT($AH$3&amp;"V"&amp;($C$1*$A37+12))),"")</f>
        <v/>
      </c>
      <c r="Q37" s="24" t="str">
        <f aca="false">IF(C37&lt;&gt;"",IFERROR((M37+N37+O37)/(M37+N37+O37+P37),0), "")</f>
        <v/>
      </c>
      <c r="R37" s="23" t="str">
        <f aca="true">IF(C37&lt;&gt;"",SUM(INDIRECT($AH$3&amp;"C"&amp;($C$1*$A37+13)):INDIRECT($AH$3&amp;"V"&amp;($C$1*$A37+13))), "")</f>
        <v/>
      </c>
      <c r="S37" s="23" t="str">
        <f aca="false">IF(C37&lt;&gt;"",IFERROR((M37+N37+O37+P37)/R37, 0),"")</f>
        <v/>
      </c>
      <c r="T37" s="23" t="str">
        <f aca="false">IF(C37&lt;&gt;"",IFERROR((M37+N37+O37)/R37,0),"")</f>
        <v/>
      </c>
      <c r="U37" s="25" t="str">
        <f aca="true">IF(C37&lt;&gt;"",IF(INDIRECT($AH$3&amp;"B"&amp;($C$1*$A37+14))= 1,1,0),"")</f>
        <v/>
      </c>
      <c r="V37" s="25" t="str">
        <f aca="true">IF(C37&lt;&gt;"",IF(INDIRECT($AH$3&amp;"B"&amp;($C$1*$A37+15))= 1,1,0),"")</f>
        <v/>
      </c>
      <c r="W37" s="26" t="str">
        <f aca="false">IF(C37&lt;&gt;"",($M37*1) + ($N37*2) + ($O37*3) + (IF(U37 = 1, 10, 0)) + (IF(V37 = 1, 20, 0)),"")</f>
        <v/>
      </c>
      <c r="X37" s="27" t="str">
        <f aca="true">IF(C37&lt;&gt;"",IF(INDIRECT($AH$3&amp;"B"&amp;($C$1*$A37+16))= 1,1,0),"")</f>
        <v/>
      </c>
      <c r="Y37" s="27" t="str">
        <f aca="true">IF(D37&lt;&gt;"",IF(INDIRECT($AH$3&amp;"B"&amp;($C$1*$A37+17))= 1,1,0),"")</f>
        <v/>
      </c>
      <c r="Z37" s="27" t="str">
        <f aca="true">IF(E37&lt;&gt;"",IF(INDIRECT($AH$3&amp;"B"&amp;($C$1*$A37+18))= 1,1,0),"")</f>
        <v/>
      </c>
      <c r="AA37" s="27" t="str">
        <f aca="true">IF(F37&lt;&gt;"",IF(INDIRECT($AH$3&amp;"B"&amp;($C$1*$A37+19))= 1,1,0),"")</f>
        <v/>
      </c>
      <c r="AB37" s="28" t="str">
        <f aca="false">IF(C37&lt;&gt;"",IF(X37 = 1, 5, 0) + IF(Z37 = 1, 25, 0) + IF(AA37 = 1, 15, 0),"")</f>
        <v/>
      </c>
      <c r="AC37" s="18" t="str">
        <f aca="false">IF(C37&lt;&gt;"",L37+W37+AB37,"")</f>
        <v/>
      </c>
    </row>
    <row r="38" customFormat="false" ht="12.8" hidden="false" customHeight="false" outlineLevel="0" collapsed="false">
      <c r="A38" s="11" t="n">
        <f aca="false">A37+1</f>
        <v>35</v>
      </c>
      <c r="B38" s="19" t="str">
        <f aca="true">IF(INDIRECT($AH$3&amp;"B"&amp;($C$1*$A38+2)) = 0, "", INDIRECT($AH$3&amp;"B"&amp;($C$1*$A38+2)))</f>
        <v/>
      </c>
      <c r="C38" s="19" t="str">
        <f aca="true">IF(INDIRECT($AH$3&amp;"B"&amp;($C$1*$A38+3)) = 0, "", INDIRECT($AH$3&amp;"B"&amp;($C$1*$A38+3)))</f>
        <v/>
      </c>
      <c r="D38" s="19" t="str">
        <f aca="true">IF(INDIRECT($AH$3&amp;"B"&amp;($C$1*$A38+4)) = 0, "", INDIRECT($AH$3&amp;"B"&amp;($C$1*$A38+4)))</f>
        <v/>
      </c>
      <c r="E38" s="19" t="str">
        <f aca="true">IF(INDIRECT($AH$3&amp;"B"&amp;($C$1*$A38+7)) = 0, "", INDIRECT($AH$3&amp;"B"&amp;($C$1*$A38+7)))</f>
        <v/>
      </c>
      <c r="F38" s="20" t="str">
        <f aca="true">IF(C38 &lt;&gt; "",IF(INDIRECT($AH$3&amp;"B"&amp;($C$1*$A38+8)) = 0, 0, 1), "")</f>
        <v/>
      </c>
      <c r="G38" s="20" t="n">
        <f aca="true">INDIRECT($AH$3&amp;"B"&amp;($C$1*$A38+9))</f>
        <v>0</v>
      </c>
      <c r="H38" s="20" t="n">
        <f aca="true">INDIRECT($AH$3&amp;"B"&amp;($C$1*$A38+10))</f>
        <v>0</v>
      </c>
      <c r="I38" s="20" t="n">
        <f aca="true">INDIRECT($AH$3&amp;"B"&amp;($C$1*$A38+11))</f>
        <v>0</v>
      </c>
      <c r="J38" s="20" t="n">
        <f aca="true">INDIRECT($AH$3&amp;"B"&amp;($C$1*$A38+12))</f>
        <v>0</v>
      </c>
      <c r="K38" s="21" t="str">
        <f aca="false">IF(C38&lt;&gt;"",IFERROR((G38+H38+I38)/(G38+H38+I38+J38),0), "")</f>
        <v/>
      </c>
      <c r="L38" s="22" t="str">
        <f aca="false">IF(C38&lt;&gt;"",(G38* 2) +(H38* 4) + (I38* 6) + IF(F38 = 1, 5, 0), "")</f>
        <v/>
      </c>
      <c r="M38" s="23" t="str">
        <f aca="true">IF(C38&lt;&gt;"",SUM(INDIRECT($AH$3&amp;"C"&amp;($C$1*$A38+9)):INDIRECT($AH$3&amp;"V"&amp;($C$1*$A38+9))), "")</f>
        <v/>
      </c>
      <c r="N38" s="23" t="str">
        <f aca="true">IF(C38&lt;&gt;"",SUM(INDIRECT($AH$3&amp;"C"&amp;($C$1*$A38+10)):INDIRECT($AH$3&amp;"V"&amp;($C$1*$A38+10))), "")</f>
        <v/>
      </c>
      <c r="O38" s="23" t="str">
        <f aca="true">IF(C38&lt;&gt;"",SUM(INDIRECT($AH$3&amp;"C"&amp;($C$1*$A38+11)):INDIRECT($AH$3&amp;"V"&amp;($C$1*$A38+11))),"")</f>
        <v/>
      </c>
      <c r="P38" s="23" t="str">
        <f aca="true">IF(C38&lt;&gt;"",SUM(INDIRECT($AH$3&amp;"C"&amp;($C$1*$A38+12)):INDIRECT($AH$3&amp;"V"&amp;($C$1*$A38+12))),"")</f>
        <v/>
      </c>
      <c r="Q38" s="24" t="str">
        <f aca="false">IF(C38&lt;&gt;"",IFERROR((M38+N38+O38)/(M38+N38+O38+P38),0), "")</f>
        <v/>
      </c>
      <c r="R38" s="23" t="str">
        <f aca="true">IF(C38&lt;&gt;"",SUM(INDIRECT($AH$3&amp;"C"&amp;($C$1*$A38+13)):INDIRECT($AH$3&amp;"V"&amp;($C$1*$A38+13))), "")</f>
        <v/>
      </c>
      <c r="S38" s="23" t="str">
        <f aca="false">IF(C38&lt;&gt;"",IFERROR((M38+N38+O38+P38)/R38, 0),"")</f>
        <v/>
      </c>
      <c r="T38" s="23" t="str">
        <f aca="false">IF(C38&lt;&gt;"",IFERROR((M38+N38+O38)/R38,0),"")</f>
        <v/>
      </c>
      <c r="U38" s="25" t="str">
        <f aca="true">IF(C38&lt;&gt;"",IF(INDIRECT($AH$3&amp;"B"&amp;($C$1*$A38+14))= 1,1,0),"")</f>
        <v/>
      </c>
      <c r="V38" s="25" t="str">
        <f aca="true">IF(C38&lt;&gt;"",IF(INDIRECT($AH$3&amp;"B"&amp;($C$1*$A38+15))= 1,1,0),"")</f>
        <v/>
      </c>
      <c r="W38" s="26" t="str">
        <f aca="false">IF(C38&lt;&gt;"",($M38*1) + ($N38*2) + ($O38*3) + (IF(U38 = 1, 10, 0)) + (IF(V38 = 1, 20, 0)),"")</f>
        <v/>
      </c>
      <c r="X38" s="27" t="str">
        <f aca="true">IF(C38&lt;&gt;"",IF(INDIRECT($AH$3&amp;"B"&amp;($C$1*$A38+16))= 1,1,0),"")</f>
        <v/>
      </c>
      <c r="Y38" s="27" t="str">
        <f aca="true">IF(D38&lt;&gt;"",IF(INDIRECT($AH$3&amp;"B"&amp;($C$1*$A38+17))= 1,1,0),"")</f>
        <v/>
      </c>
      <c r="Z38" s="27" t="str">
        <f aca="true">IF(E38&lt;&gt;"",IF(INDIRECT($AH$3&amp;"B"&amp;($C$1*$A38+18))= 1,1,0),"")</f>
        <v/>
      </c>
      <c r="AA38" s="27" t="str">
        <f aca="true">IF(F38&lt;&gt;"",IF(INDIRECT($AH$3&amp;"B"&amp;($C$1*$A38+19))= 1,1,0),"")</f>
        <v/>
      </c>
      <c r="AB38" s="28" t="str">
        <f aca="false">IF(C38&lt;&gt;"",IF(X38 = 1, 5, 0) + IF(Z38 = 1, 25, 0) + IF(AA38 = 1, 15, 0),"")</f>
        <v/>
      </c>
      <c r="AC38" s="18" t="str">
        <f aca="false">IF(C38&lt;&gt;"",L38+W38+AB38,"")</f>
        <v/>
      </c>
    </row>
    <row r="39" customFormat="false" ht="12.8" hidden="false" customHeight="false" outlineLevel="0" collapsed="false">
      <c r="A39" s="11" t="n">
        <f aca="false">A38+1</f>
        <v>36</v>
      </c>
      <c r="B39" s="19" t="str">
        <f aca="true">IF(INDIRECT($AH$3&amp;"B"&amp;($C$1*$A39+2)) = 0, "", INDIRECT($AH$3&amp;"B"&amp;($C$1*$A39+2)))</f>
        <v/>
      </c>
      <c r="C39" s="19" t="str">
        <f aca="true">IF(INDIRECT($AH$3&amp;"B"&amp;($C$1*$A39+3)) = 0, "", INDIRECT($AH$3&amp;"B"&amp;($C$1*$A39+3)))</f>
        <v/>
      </c>
      <c r="D39" s="19" t="str">
        <f aca="true">IF(INDIRECT($AH$3&amp;"B"&amp;($C$1*$A39+4)) = 0, "", INDIRECT($AH$3&amp;"B"&amp;($C$1*$A39+4)))</f>
        <v/>
      </c>
      <c r="E39" s="19" t="str">
        <f aca="true">IF(INDIRECT($AH$3&amp;"B"&amp;($C$1*$A39+7)) = 0, "", INDIRECT($AH$3&amp;"B"&amp;($C$1*$A39+7)))</f>
        <v/>
      </c>
      <c r="F39" s="20" t="str">
        <f aca="true">IF(C39 &lt;&gt; "",IF(INDIRECT($AH$3&amp;"B"&amp;($C$1*$A39+8)) = 0, 0, 1), "")</f>
        <v/>
      </c>
      <c r="G39" s="20" t="n">
        <f aca="true">INDIRECT($AH$3&amp;"B"&amp;($C$1*$A39+9))</f>
        <v>0</v>
      </c>
      <c r="H39" s="20" t="n">
        <f aca="true">INDIRECT($AH$3&amp;"B"&amp;($C$1*$A39+10))</f>
        <v>0</v>
      </c>
      <c r="I39" s="20" t="n">
        <f aca="true">INDIRECT($AH$3&amp;"B"&amp;($C$1*$A39+11))</f>
        <v>0</v>
      </c>
      <c r="J39" s="20" t="n">
        <f aca="true">INDIRECT($AH$3&amp;"B"&amp;($C$1*$A39+12))</f>
        <v>0</v>
      </c>
      <c r="K39" s="21" t="str">
        <f aca="false">IF(C39&lt;&gt;"",IFERROR((G39+H39+I39)/(G39+H39+I39+J39),0), "")</f>
        <v/>
      </c>
      <c r="L39" s="22" t="str">
        <f aca="false">IF(C39&lt;&gt;"",(G39* 2) +(H39* 4) + (I39* 6) + IF(F39 = 1, 5, 0), "")</f>
        <v/>
      </c>
      <c r="M39" s="23" t="str">
        <f aca="true">IF(C39&lt;&gt;"",SUM(INDIRECT($AH$3&amp;"C"&amp;($C$1*$A39+9)):INDIRECT($AH$3&amp;"V"&amp;($C$1*$A39+9))), "")</f>
        <v/>
      </c>
      <c r="N39" s="23" t="str">
        <f aca="true">IF(C39&lt;&gt;"",SUM(INDIRECT($AH$3&amp;"C"&amp;($C$1*$A39+10)):INDIRECT($AH$3&amp;"V"&amp;($C$1*$A39+10))), "")</f>
        <v/>
      </c>
      <c r="O39" s="23" t="str">
        <f aca="true">IF(C39&lt;&gt;"",SUM(INDIRECT($AH$3&amp;"C"&amp;($C$1*$A39+11)):INDIRECT($AH$3&amp;"V"&amp;($C$1*$A39+11))),"")</f>
        <v/>
      </c>
      <c r="P39" s="23" t="str">
        <f aca="true">IF(C39&lt;&gt;"",SUM(INDIRECT($AH$3&amp;"C"&amp;($C$1*$A39+12)):INDIRECT($AH$3&amp;"V"&amp;($C$1*$A39+12))),"")</f>
        <v/>
      </c>
      <c r="Q39" s="24" t="str">
        <f aca="false">IF(C39&lt;&gt;"",IFERROR((M39+N39+O39)/(M39+N39+O39+P39),0), "")</f>
        <v/>
      </c>
      <c r="R39" s="23" t="str">
        <f aca="true">IF(C39&lt;&gt;"",SUM(INDIRECT($AH$3&amp;"C"&amp;($C$1*$A39+13)):INDIRECT($AH$3&amp;"V"&amp;($C$1*$A39+13))), "")</f>
        <v/>
      </c>
      <c r="S39" s="23" t="str">
        <f aca="false">IF(C39&lt;&gt;"",IFERROR((M39+N39+O39+P39)/R39, 0),"")</f>
        <v/>
      </c>
      <c r="T39" s="23" t="str">
        <f aca="false">IF(C39&lt;&gt;"",IFERROR((M39+N39+O39)/R39,0),"")</f>
        <v/>
      </c>
      <c r="U39" s="25" t="str">
        <f aca="true">IF(C39&lt;&gt;"",IF(INDIRECT($AH$3&amp;"B"&amp;($C$1*$A39+14))= 1,1,0),"")</f>
        <v/>
      </c>
      <c r="V39" s="25" t="str">
        <f aca="true">IF(C39&lt;&gt;"",IF(INDIRECT($AH$3&amp;"B"&amp;($C$1*$A39+15))= 1,1,0),"")</f>
        <v/>
      </c>
      <c r="W39" s="26" t="str">
        <f aca="false">IF(C39&lt;&gt;"",($M39*1) + ($N39*2) + ($O39*3) + (IF(U39 = 1, 10, 0)) + (IF(V39 = 1, 20, 0)),"")</f>
        <v/>
      </c>
      <c r="X39" s="27" t="str">
        <f aca="true">IF(C39&lt;&gt;"",IF(INDIRECT($AH$3&amp;"B"&amp;($C$1*$A39+16))= 1,1,0),"")</f>
        <v/>
      </c>
      <c r="Y39" s="27" t="str">
        <f aca="true">IF(D39&lt;&gt;"",IF(INDIRECT($AH$3&amp;"B"&amp;($C$1*$A39+17))= 1,1,0),"")</f>
        <v/>
      </c>
      <c r="Z39" s="27" t="str">
        <f aca="true">IF(E39&lt;&gt;"",IF(INDIRECT($AH$3&amp;"B"&amp;($C$1*$A39+18))= 1,1,0),"")</f>
        <v/>
      </c>
      <c r="AA39" s="27" t="str">
        <f aca="true">IF(F39&lt;&gt;"",IF(INDIRECT($AH$3&amp;"B"&amp;($C$1*$A39+19))= 1,1,0),"")</f>
        <v/>
      </c>
      <c r="AB39" s="28" t="str">
        <f aca="false">IF(C39&lt;&gt;"",IF(X39 = 1, 5, 0) + IF(Z39 = 1, 25, 0) + IF(AA39 = 1, 15, 0),"")</f>
        <v/>
      </c>
      <c r="AC39" s="18" t="str">
        <f aca="false">IF(C39&lt;&gt;"",L39+W39+AB39,"")</f>
        <v/>
      </c>
    </row>
    <row r="40" customFormat="false" ht="12.8" hidden="false" customHeight="false" outlineLevel="0" collapsed="false">
      <c r="A40" s="11" t="n">
        <f aca="false">A39+1</f>
        <v>37</v>
      </c>
      <c r="B40" s="19" t="str">
        <f aca="true">IF(INDIRECT($AH$3&amp;"B"&amp;($C$1*$A40+2)) = 0, "", INDIRECT($AH$3&amp;"B"&amp;($C$1*$A40+2)))</f>
        <v/>
      </c>
      <c r="C40" s="19" t="str">
        <f aca="true">IF(INDIRECT($AH$3&amp;"B"&amp;($C$1*$A40+3)) = 0, "", INDIRECT($AH$3&amp;"B"&amp;($C$1*$A40+3)))</f>
        <v/>
      </c>
      <c r="D40" s="19" t="str">
        <f aca="true">IF(INDIRECT($AH$3&amp;"B"&amp;($C$1*$A40+4)) = 0, "", INDIRECT($AH$3&amp;"B"&amp;($C$1*$A40+4)))</f>
        <v/>
      </c>
      <c r="E40" s="19" t="str">
        <f aca="true">IF(INDIRECT($AH$3&amp;"B"&amp;($C$1*$A40+7)) = 0, "", INDIRECT($AH$3&amp;"B"&amp;($C$1*$A40+7)))</f>
        <v/>
      </c>
      <c r="F40" s="20" t="str">
        <f aca="true">IF(C40 &lt;&gt; "",IF(INDIRECT($AH$3&amp;"B"&amp;($C$1*$A40+8)) = 0, 0, 1), "")</f>
        <v/>
      </c>
      <c r="G40" s="20" t="n">
        <f aca="true">INDIRECT($AH$3&amp;"B"&amp;($C$1*$A40+9))</f>
        <v>0</v>
      </c>
      <c r="H40" s="20" t="n">
        <f aca="true">INDIRECT($AH$3&amp;"B"&amp;($C$1*$A40+10))</f>
        <v>0</v>
      </c>
      <c r="I40" s="20" t="n">
        <f aca="true">INDIRECT($AH$3&amp;"B"&amp;($C$1*$A40+11))</f>
        <v>0</v>
      </c>
      <c r="J40" s="20" t="n">
        <f aca="true">INDIRECT($AH$3&amp;"B"&amp;($C$1*$A40+12))</f>
        <v>0</v>
      </c>
      <c r="K40" s="21" t="str">
        <f aca="false">IF(C40&lt;&gt;"",IFERROR((G40+H40+I40)/(G40+H40+I40+J40),0), "")</f>
        <v/>
      </c>
      <c r="L40" s="22" t="str">
        <f aca="false">IF(C40&lt;&gt;"",(G40* 2) +(H40* 4) + (I40* 6) + IF(F40 = 1, 5, 0), "")</f>
        <v/>
      </c>
      <c r="M40" s="23" t="str">
        <f aca="true">IF(C40&lt;&gt;"",SUM(INDIRECT($AH$3&amp;"C"&amp;($C$1*$A40+9)):INDIRECT($AH$3&amp;"V"&amp;($C$1*$A40+9))), "")</f>
        <v/>
      </c>
      <c r="N40" s="23" t="str">
        <f aca="true">IF(C40&lt;&gt;"",SUM(INDIRECT($AH$3&amp;"C"&amp;($C$1*$A40+10)):INDIRECT($AH$3&amp;"V"&amp;($C$1*$A40+10))), "")</f>
        <v/>
      </c>
      <c r="O40" s="23" t="str">
        <f aca="true">IF(C40&lt;&gt;"",SUM(INDIRECT($AH$3&amp;"C"&amp;($C$1*$A40+11)):INDIRECT($AH$3&amp;"V"&amp;($C$1*$A40+11))),"")</f>
        <v/>
      </c>
      <c r="P40" s="23" t="str">
        <f aca="true">IF(C40&lt;&gt;"",SUM(INDIRECT($AH$3&amp;"C"&amp;($C$1*$A40+12)):INDIRECT($AH$3&amp;"V"&amp;($C$1*$A40+12))),"")</f>
        <v/>
      </c>
      <c r="Q40" s="24" t="str">
        <f aca="false">IF(C40&lt;&gt;"",IFERROR((M40+N40+O40)/(M40+N40+O40+P40),0), "")</f>
        <v/>
      </c>
      <c r="R40" s="23" t="str">
        <f aca="true">IF(C40&lt;&gt;"",SUM(INDIRECT($AH$3&amp;"C"&amp;($C$1*$A40+13)):INDIRECT($AH$3&amp;"V"&amp;($C$1*$A40+13))), "")</f>
        <v/>
      </c>
      <c r="S40" s="23" t="str">
        <f aca="false">IF(C40&lt;&gt;"",IFERROR((M40+N40+O40+P40)/R40, 0),"")</f>
        <v/>
      </c>
      <c r="T40" s="23" t="str">
        <f aca="false">IF(C40&lt;&gt;"",IFERROR((M40+N40+O40)/R40,0),"")</f>
        <v/>
      </c>
      <c r="U40" s="25" t="str">
        <f aca="true">IF(C40&lt;&gt;"",IF(INDIRECT($AH$3&amp;"B"&amp;($C$1*$A40+14))= 1,1,0),"")</f>
        <v/>
      </c>
      <c r="V40" s="25" t="str">
        <f aca="true">IF(C40&lt;&gt;"",IF(INDIRECT($AH$3&amp;"B"&amp;($C$1*$A40+15))= 1,1,0),"")</f>
        <v/>
      </c>
      <c r="W40" s="26" t="str">
        <f aca="false">IF(C40&lt;&gt;"",($M40*1) + ($N40*2) + ($O40*3) + (IF(U40 = 1, 10, 0)) + (IF(V40 = 1, 20, 0)),"")</f>
        <v/>
      </c>
      <c r="X40" s="27" t="str">
        <f aca="true">IF(C40&lt;&gt;"",IF(INDIRECT($AH$3&amp;"B"&amp;($C$1*$A40+16))= 1,1,0),"")</f>
        <v/>
      </c>
      <c r="Y40" s="27" t="str">
        <f aca="true">IF(D40&lt;&gt;"",IF(INDIRECT($AH$3&amp;"B"&amp;($C$1*$A40+17))= 1,1,0),"")</f>
        <v/>
      </c>
      <c r="Z40" s="27" t="str">
        <f aca="true">IF(E40&lt;&gt;"",IF(INDIRECT($AH$3&amp;"B"&amp;($C$1*$A40+18))= 1,1,0),"")</f>
        <v/>
      </c>
      <c r="AA40" s="27" t="str">
        <f aca="true">IF(F40&lt;&gt;"",IF(INDIRECT($AH$3&amp;"B"&amp;($C$1*$A40+19))= 1,1,0),"")</f>
        <v/>
      </c>
      <c r="AB40" s="28" t="str">
        <f aca="false">IF(C40&lt;&gt;"",IF(X40 = 1, 5, 0) + IF(Z40 = 1, 25, 0) + IF(AA40 = 1, 15, 0),"")</f>
        <v/>
      </c>
      <c r="AC40" s="18" t="str">
        <f aca="false">IF(C40&lt;&gt;"",L40+W40+AB40,"")</f>
        <v/>
      </c>
    </row>
    <row r="41" customFormat="false" ht="12.8" hidden="false" customHeight="false" outlineLevel="0" collapsed="false">
      <c r="A41" s="11" t="n">
        <f aca="false">A40+1</f>
        <v>38</v>
      </c>
      <c r="B41" s="19" t="str">
        <f aca="true">IF(INDIRECT($AH$3&amp;"B"&amp;($C$1*$A41+2)) = 0, "", INDIRECT($AH$3&amp;"B"&amp;($C$1*$A41+2)))</f>
        <v/>
      </c>
      <c r="C41" s="19" t="str">
        <f aca="true">IF(INDIRECT($AH$3&amp;"B"&amp;($C$1*$A41+3)) = 0, "", INDIRECT($AH$3&amp;"B"&amp;($C$1*$A41+3)))</f>
        <v/>
      </c>
      <c r="D41" s="19" t="str">
        <f aca="true">IF(INDIRECT($AH$3&amp;"B"&amp;($C$1*$A41+4)) = 0, "", INDIRECT($AH$3&amp;"B"&amp;($C$1*$A41+4)))</f>
        <v/>
      </c>
      <c r="E41" s="19" t="str">
        <f aca="true">IF(INDIRECT($AH$3&amp;"B"&amp;($C$1*$A41+7)) = 0, "", INDIRECT($AH$3&amp;"B"&amp;($C$1*$A41+7)))</f>
        <v/>
      </c>
      <c r="F41" s="20" t="str">
        <f aca="true">IF(C41 &lt;&gt; "",IF(INDIRECT($AH$3&amp;"B"&amp;($C$1*$A41+8)) = 0, 0, 1), "")</f>
        <v/>
      </c>
      <c r="G41" s="20" t="n">
        <f aca="true">INDIRECT($AH$3&amp;"B"&amp;($C$1*$A41+9))</f>
        <v>0</v>
      </c>
      <c r="H41" s="20" t="n">
        <f aca="true">INDIRECT($AH$3&amp;"B"&amp;($C$1*$A41+10))</f>
        <v>0</v>
      </c>
      <c r="I41" s="20" t="n">
        <f aca="true">INDIRECT($AH$3&amp;"B"&amp;($C$1*$A41+11))</f>
        <v>0</v>
      </c>
      <c r="J41" s="20" t="n">
        <f aca="true">INDIRECT($AH$3&amp;"B"&amp;($C$1*$A41+12))</f>
        <v>0</v>
      </c>
      <c r="K41" s="21" t="str">
        <f aca="false">IF(C41&lt;&gt;"",IFERROR((G41+H41+I41)/(G41+H41+I41+J41),0), "")</f>
        <v/>
      </c>
      <c r="L41" s="22" t="str">
        <f aca="false">IF(C41&lt;&gt;"",(G41* 2) +(H41* 4) + (I41* 6) + IF(F41 = 1, 5, 0), "")</f>
        <v/>
      </c>
      <c r="M41" s="23" t="str">
        <f aca="true">IF(C41&lt;&gt;"",SUM(INDIRECT($AH$3&amp;"C"&amp;($C$1*$A41+9)):INDIRECT($AH$3&amp;"V"&amp;($C$1*$A41+9))), "")</f>
        <v/>
      </c>
      <c r="N41" s="23" t="str">
        <f aca="true">IF(C41&lt;&gt;"",SUM(INDIRECT($AH$3&amp;"C"&amp;($C$1*$A41+10)):INDIRECT($AH$3&amp;"V"&amp;($C$1*$A41+10))), "")</f>
        <v/>
      </c>
      <c r="O41" s="23" t="str">
        <f aca="true">IF(C41&lt;&gt;"",SUM(INDIRECT($AH$3&amp;"C"&amp;($C$1*$A41+11)):INDIRECT($AH$3&amp;"V"&amp;($C$1*$A41+11))),"")</f>
        <v/>
      </c>
      <c r="P41" s="23" t="str">
        <f aca="true">IF(C41&lt;&gt;"",SUM(INDIRECT($AH$3&amp;"C"&amp;($C$1*$A41+12)):INDIRECT($AH$3&amp;"V"&amp;($C$1*$A41+12))),"")</f>
        <v/>
      </c>
      <c r="Q41" s="24" t="str">
        <f aca="false">IF(C41&lt;&gt;"",IFERROR((M41+N41+O41)/(M41+N41+O41+P41),0), "")</f>
        <v/>
      </c>
      <c r="R41" s="23" t="str">
        <f aca="true">IF(C41&lt;&gt;"",SUM(INDIRECT($AH$3&amp;"C"&amp;($C$1*$A41+13)):INDIRECT($AH$3&amp;"V"&amp;($C$1*$A41+13))), "")</f>
        <v/>
      </c>
      <c r="S41" s="23" t="str">
        <f aca="false">IF(C41&lt;&gt;"",IFERROR((M41+N41+O41+P41)/R41, 0),"")</f>
        <v/>
      </c>
      <c r="T41" s="23" t="str">
        <f aca="false">IF(C41&lt;&gt;"",IFERROR((M41+N41+O41)/R41,0),"")</f>
        <v/>
      </c>
      <c r="U41" s="25" t="str">
        <f aca="true">IF(C41&lt;&gt;"",IF(INDIRECT($AH$3&amp;"B"&amp;($C$1*$A41+14))= 1,1,0),"")</f>
        <v/>
      </c>
      <c r="V41" s="25" t="str">
        <f aca="true">IF(C41&lt;&gt;"",IF(INDIRECT($AH$3&amp;"B"&amp;($C$1*$A41+15))= 1,1,0),"")</f>
        <v/>
      </c>
      <c r="W41" s="26" t="str">
        <f aca="false">IF(C41&lt;&gt;"",($M41*1) + ($N41*2) + ($O41*3) + (IF(U41 = 1, 10, 0)) + (IF(V41 = 1, 20, 0)),"")</f>
        <v/>
      </c>
      <c r="X41" s="27" t="str">
        <f aca="true">IF(C41&lt;&gt;"",IF(INDIRECT($AH$3&amp;"B"&amp;($C$1*$A41+16))= 1,1,0),"")</f>
        <v/>
      </c>
      <c r="Y41" s="27" t="str">
        <f aca="true">IF(D41&lt;&gt;"",IF(INDIRECT($AH$3&amp;"B"&amp;($C$1*$A41+17))= 1,1,0),"")</f>
        <v/>
      </c>
      <c r="Z41" s="27" t="str">
        <f aca="true">IF(E41&lt;&gt;"",IF(INDIRECT($AH$3&amp;"B"&amp;($C$1*$A41+18))= 1,1,0),"")</f>
        <v/>
      </c>
      <c r="AA41" s="27" t="str">
        <f aca="true">IF(F41&lt;&gt;"",IF(INDIRECT($AH$3&amp;"B"&amp;($C$1*$A41+19))= 1,1,0),"")</f>
        <v/>
      </c>
      <c r="AB41" s="28" t="str">
        <f aca="false">IF(C41&lt;&gt;"",IF(X41 = 1, 5, 0) + IF(Z41 = 1, 25, 0) + IF(AA41 = 1, 15, 0),"")</f>
        <v/>
      </c>
      <c r="AC41" s="18" t="str">
        <f aca="false">IF(C41&lt;&gt;"",L41+W41+AB41,"")</f>
        <v/>
      </c>
    </row>
    <row r="42" customFormat="false" ht="12.8" hidden="false" customHeight="false" outlineLevel="0" collapsed="false">
      <c r="A42" s="11" t="n">
        <f aca="false">A41+1</f>
        <v>39</v>
      </c>
      <c r="B42" s="19" t="str">
        <f aca="true">IF(INDIRECT($AH$3&amp;"B"&amp;($C$1*$A42+2)) = 0, "", INDIRECT($AH$3&amp;"B"&amp;($C$1*$A42+2)))</f>
        <v/>
      </c>
      <c r="C42" s="19" t="str">
        <f aca="true">IF(INDIRECT($AH$3&amp;"B"&amp;($C$1*$A42+3)) = 0, "", INDIRECT($AH$3&amp;"B"&amp;($C$1*$A42+3)))</f>
        <v/>
      </c>
      <c r="D42" s="19" t="str">
        <f aca="true">IF(INDIRECT($AH$3&amp;"B"&amp;($C$1*$A42+4)) = 0, "", INDIRECT($AH$3&amp;"B"&amp;($C$1*$A42+4)))</f>
        <v/>
      </c>
      <c r="E42" s="19" t="str">
        <f aca="true">IF(INDIRECT($AH$3&amp;"B"&amp;($C$1*$A42+7)) = 0, "", INDIRECT($AH$3&amp;"B"&amp;($C$1*$A42+7)))</f>
        <v/>
      </c>
      <c r="F42" s="20" t="str">
        <f aca="true">IF(C42 &lt;&gt; "",IF(INDIRECT($AH$3&amp;"B"&amp;($C$1*$A42+8)) = 0, 0, 1), "")</f>
        <v/>
      </c>
      <c r="G42" s="20" t="n">
        <f aca="true">INDIRECT($AH$3&amp;"B"&amp;($C$1*$A42+9))</f>
        <v>0</v>
      </c>
      <c r="H42" s="20" t="n">
        <f aca="true">INDIRECT($AH$3&amp;"B"&amp;($C$1*$A42+10))</f>
        <v>0</v>
      </c>
      <c r="I42" s="20" t="n">
        <f aca="true">INDIRECT($AH$3&amp;"B"&amp;($C$1*$A42+11))</f>
        <v>0</v>
      </c>
      <c r="J42" s="20" t="n">
        <f aca="true">INDIRECT($AH$3&amp;"B"&amp;($C$1*$A42+12))</f>
        <v>0</v>
      </c>
      <c r="K42" s="21" t="str">
        <f aca="false">IF(C42&lt;&gt;"",IFERROR((G42+H42+I42)/(G42+H42+I42+J42),0), "")</f>
        <v/>
      </c>
      <c r="L42" s="22" t="str">
        <f aca="false">IF(C42&lt;&gt;"",(G42* 2) +(H42* 4) + (I42* 6) + IF(F42 = 1, 5, 0), "")</f>
        <v/>
      </c>
      <c r="M42" s="23" t="str">
        <f aca="true">IF(C42&lt;&gt;"",SUM(INDIRECT($AH$3&amp;"C"&amp;($C$1*$A42+9)):INDIRECT($AH$3&amp;"V"&amp;($C$1*$A42+9))), "")</f>
        <v/>
      </c>
      <c r="N42" s="23" t="str">
        <f aca="true">IF(C42&lt;&gt;"",SUM(INDIRECT($AH$3&amp;"C"&amp;($C$1*$A42+10)):INDIRECT($AH$3&amp;"V"&amp;($C$1*$A42+10))), "")</f>
        <v/>
      </c>
      <c r="O42" s="23" t="str">
        <f aca="true">IF(C42&lt;&gt;"",SUM(INDIRECT($AH$3&amp;"C"&amp;($C$1*$A42+11)):INDIRECT($AH$3&amp;"V"&amp;($C$1*$A42+11))),"")</f>
        <v/>
      </c>
      <c r="P42" s="23" t="str">
        <f aca="true">IF(C42&lt;&gt;"",SUM(INDIRECT($AH$3&amp;"C"&amp;($C$1*$A42+12)):INDIRECT($AH$3&amp;"V"&amp;($C$1*$A42+12))),"")</f>
        <v/>
      </c>
      <c r="Q42" s="24" t="str">
        <f aca="false">IF(C42&lt;&gt;"",IFERROR((M42+N42+O42)/(M42+N42+O42+P42),0), "")</f>
        <v/>
      </c>
      <c r="R42" s="23" t="str">
        <f aca="true">IF(C42&lt;&gt;"",SUM(INDIRECT($AH$3&amp;"C"&amp;($C$1*$A42+13)):INDIRECT($AH$3&amp;"V"&amp;($C$1*$A42+13))), "")</f>
        <v/>
      </c>
      <c r="S42" s="23" t="str">
        <f aca="false">IF(C42&lt;&gt;"",IFERROR((M42+N42+O42+P42)/R42, 0),"")</f>
        <v/>
      </c>
      <c r="T42" s="23" t="str">
        <f aca="false">IF(C42&lt;&gt;"",IFERROR((M42+N42+O42)/R42,0),"")</f>
        <v/>
      </c>
      <c r="U42" s="25" t="str">
        <f aca="true">IF(C42&lt;&gt;"",IF(INDIRECT($AH$3&amp;"B"&amp;($C$1*$A42+14))= 1,1,0),"")</f>
        <v/>
      </c>
      <c r="V42" s="25" t="str">
        <f aca="true">IF(C42&lt;&gt;"",IF(INDIRECT($AH$3&amp;"B"&amp;($C$1*$A42+15))= 1,1,0),"")</f>
        <v/>
      </c>
      <c r="W42" s="26" t="str">
        <f aca="false">IF(C42&lt;&gt;"",($M42*1) + ($N42*2) + ($O42*3) + (IF(U42 = 1, 10, 0)) + (IF(V42 = 1, 20, 0)),"")</f>
        <v/>
      </c>
      <c r="X42" s="27" t="str">
        <f aca="true">IF(C42&lt;&gt;"",IF(INDIRECT($AH$3&amp;"B"&amp;($C$1*$A42+16))= 1,1,0),"")</f>
        <v/>
      </c>
      <c r="Y42" s="27" t="str">
        <f aca="true">IF(D42&lt;&gt;"",IF(INDIRECT($AH$3&amp;"B"&amp;($C$1*$A42+17))= 1,1,0),"")</f>
        <v/>
      </c>
      <c r="Z42" s="27" t="str">
        <f aca="true">IF(E42&lt;&gt;"",IF(INDIRECT($AH$3&amp;"B"&amp;($C$1*$A42+18))= 1,1,0),"")</f>
        <v/>
      </c>
      <c r="AA42" s="27" t="str">
        <f aca="true">IF(F42&lt;&gt;"",IF(INDIRECT($AH$3&amp;"B"&amp;($C$1*$A42+19))= 1,1,0),"")</f>
        <v/>
      </c>
      <c r="AB42" s="28" t="str">
        <f aca="false">IF(C42&lt;&gt;"",IF(X42 = 1, 5, 0) + IF(Z42 = 1, 25, 0) + IF(AA42 = 1, 15, 0),"")</f>
        <v/>
      </c>
      <c r="AC42" s="18" t="str">
        <f aca="false">IF(C42&lt;&gt;"",L42+W42+AB42,"")</f>
        <v/>
      </c>
    </row>
    <row r="43" customFormat="false" ht="12.8" hidden="false" customHeight="false" outlineLevel="0" collapsed="false">
      <c r="A43" s="11" t="n">
        <f aca="false">A42+1</f>
        <v>40</v>
      </c>
      <c r="B43" s="19" t="str">
        <f aca="true">IF(INDIRECT($AH$3&amp;"B"&amp;($C$1*$A43+2)) = 0, "", INDIRECT($AH$3&amp;"B"&amp;($C$1*$A43+2)))</f>
        <v/>
      </c>
      <c r="C43" s="19" t="str">
        <f aca="true">IF(INDIRECT($AH$3&amp;"B"&amp;($C$1*$A43+3)) = 0, "", INDIRECT($AH$3&amp;"B"&amp;($C$1*$A43+3)))</f>
        <v/>
      </c>
      <c r="D43" s="19" t="str">
        <f aca="true">IF(INDIRECT($AH$3&amp;"B"&amp;($C$1*$A43+4)) = 0, "", INDIRECT($AH$3&amp;"B"&amp;($C$1*$A43+4)))</f>
        <v/>
      </c>
      <c r="E43" s="19" t="str">
        <f aca="true">IF(INDIRECT($AH$3&amp;"B"&amp;($C$1*$A43+7)) = 0, "", INDIRECT($AH$3&amp;"B"&amp;($C$1*$A43+7)))</f>
        <v/>
      </c>
      <c r="F43" s="20" t="str">
        <f aca="true">IF(C43 &lt;&gt; "",IF(INDIRECT($AH$3&amp;"B"&amp;($C$1*$A43+8)) = 0, 0, 1), "")</f>
        <v/>
      </c>
      <c r="G43" s="20" t="n">
        <f aca="true">INDIRECT($AH$3&amp;"B"&amp;($C$1*$A43+9))</f>
        <v>0</v>
      </c>
      <c r="H43" s="20" t="n">
        <f aca="true">INDIRECT($AH$3&amp;"B"&amp;($C$1*$A43+10))</f>
        <v>0</v>
      </c>
      <c r="I43" s="20" t="n">
        <f aca="true">INDIRECT($AH$3&amp;"B"&amp;($C$1*$A43+11))</f>
        <v>0</v>
      </c>
      <c r="J43" s="20" t="n">
        <f aca="true">INDIRECT($AH$3&amp;"B"&amp;($C$1*$A43+12))</f>
        <v>0</v>
      </c>
      <c r="K43" s="21" t="str">
        <f aca="false">IF(C43&lt;&gt;"",IFERROR((G43+H43+I43)/(G43+H43+I43+J43),0), "")</f>
        <v/>
      </c>
      <c r="L43" s="22" t="str">
        <f aca="false">IF(C43&lt;&gt;"",(G43* 2) +(H43* 4) + (I43* 6) + IF(F43 = 1, 5, 0), "")</f>
        <v/>
      </c>
      <c r="M43" s="23" t="str">
        <f aca="true">IF(C43&lt;&gt;"",SUM(INDIRECT($AH$3&amp;"C"&amp;($C$1*$A43+9)):INDIRECT($AH$3&amp;"V"&amp;($C$1*$A43+9))), "")</f>
        <v/>
      </c>
      <c r="N43" s="23" t="str">
        <f aca="true">IF(C43&lt;&gt;"",SUM(INDIRECT($AH$3&amp;"C"&amp;($C$1*$A43+10)):INDIRECT($AH$3&amp;"V"&amp;($C$1*$A43+10))), "")</f>
        <v/>
      </c>
      <c r="O43" s="23" t="str">
        <f aca="true">IF(C43&lt;&gt;"",SUM(INDIRECT($AH$3&amp;"C"&amp;($C$1*$A43+11)):INDIRECT($AH$3&amp;"V"&amp;($C$1*$A43+11))),"")</f>
        <v/>
      </c>
      <c r="P43" s="23" t="str">
        <f aca="true">IF(C43&lt;&gt;"",SUM(INDIRECT($AH$3&amp;"C"&amp;($C$1*$A43+12)):INDIRECT($AH$3&amp;"V"&amp;($C$1*$A43+12))),"")</f>
        <v/>
      </c>
      <c r="Q43" s="24" t="str">
        <f aca="false">IF(C43&lt;&gt;"",IFERROR((M43+N43+O43)/(M43+N43+O43+P43),0), "")</f>
        <v/>
      </c>
      <c r="R43" s="23" t="str">
        <f aca="true">IF(C43&lt;&gt;"",SUM(INDIRECT($AH$3&amp;"C"&amp;($C$1*$A43+13)):INDIRECT($AH$3&amp;"V"&amp;($C$1*$A43+13))), "")</f>
        <v/>
      </c>
      <c r="S43" s="23" t="str">
        <f aca="false">IF(C43&lt;&gt;"",IFERROR((M43+N43+O43+P43)/R43, 0),"")</f>
        <v/>
      </c>
      <c r="T43" s="23" t="str">
        <f aca="false">IF(C43&lt;&gt;"",IFERROR((M43+N43+O43)/R43,0),"")</f>
        <v/>
      </c>
      <c r="U43" s="25" t="str">
        <f aca="true">IF(C43&lt;&gt;"",IF(INDIRECT($AH$3&amp;"B"&amp;($C$1*$A43+14))= 1,1,0),"")</f>
        <v/>
      </c>
      <c r="V43" s="25" t="str">
        <f aca="true">IF(C43&lt;&gt;"",IF(INDIRECT($AH$3&amp;"B"&amp;($C$1*$A43+15))= 1,1,0),"")</f>
        <v/>
      </c>
      <c r="W43" s="26" t="str">
        <f aca="false">IF(C43&lt;&gt;"",($M43*1) + ($N43*2) + ($O43*3) + (IF(U43 = 1, 10, 0)) + (IF(V43 = 1, 20, 0)),"")</f>
        <v/>
      </c>
      <c r="X43" s="27" t="str">
        <f aca="true">IF(C43&lt;&gt;"",IF(INDIRECT($AH$3&amp;"B"&amp;($C$1*$A43+16))= 1,1,0),"")</f>
        <v/>
      </c>
      <c r="Y43" s="27" t="str">
        <f aca="true">IF(D43&lt;&gt;"",IF(INDIRECT($AH$3&amp;"B"&amp;($C$1*$A43+17))= 1,1,0),"")</f>
        <v/>
      </c>
      <c r="Z43" s="27" t="str">
        <f aca="true">IF(E43&lt;&gt;"",IF(INDIRECT($AH$3&amp;"B"&amp;($C$1*$A43+18))= 1,1,0),"")</f>
        <v/>
      </c>
      <c r="AA43" s="27" t="str">
        <f aca="true">IF(F43&lt;&gt;"",IF(INDIRECT($AH$3&amp;"B"&amp;($C$1*$A43+19))= 1,1,0),"")</f>
        <v/>
      </c>
      <c r="AB43" s="28" t="str">
        <f aca="false">IF(C43&lt;&gt;"",IF(X43 = 1, 5, 0) + IF(Z43 = 1, 25, 0) + IF(AA43 = 1, 15, 0),"")</f>
        <v/>
      </c>
      <c r="AC43" s="18" t="str">
        <f aca="false">IF(C43&lt;&gt;"",L43+W43+AB43,"")</f>
        <v/>
      </c>
    </row>
    <row r="44" customFormat="false" ht="12.8" hidden="false" customHeight="false" outlineLevel="0" collapsed="false">
      <c r="A44" s="11" t="n">
        <f aca="false">A43+1</f>
        <v>41</v>
      </c>
      <c r="B44" s="19" t="str">
        <f aca="true">IF(INDIRECT($AH$3&amp;"B"&amp;($C$1*$A44+2)) = 0, "", INDIRECT($AH$3&amp;"B"&amp;($C$1*$A44+2)))</f>
        <v/>
      </c>
      <c r="C44" s="19" t="str">
        <f aca="true">IF(INDIRECT($AH$3&amp;"B"&amp;($C$1*$A44+3)) = 0, "", INDIRECT($AH$3&amp;"B"&amp;($C$1*$A44+3)))</f>
        <v/>
      </c>
      <c r="D44" s="19" t="str">
        <f aca="true">IF(INDIRECT($AH$3&amp;"B"&amp;($C$1*$A44+4)) = 0, "", INDIRECT($AH$3&amp;"B"&amp;($C$1*$A44+4)))</f>
        <v/>
      </c>
      <c r="E44" s="19" t="str">
        <f aca="true">IF(INDIRECT($AH$3&amp;"B"&amp;($C$1*$A44+7)) = 0, "", INDIRECT($AH$3&amp;"B"&amp;($C$1*$A44+7)))</f>
        <v/>
      </c>
      <c r="F44" s="20" t="str">
        <f aca="true">IF(C44 &lt;&gt; "",IF(INDIRECT($AH$3&amp;"B"&amp;($C$1*$A44+8)) = 0, 0, 1), "")</f>
        <v/>
      </c>
      <c r="G44" s="20" t="n">
        <f aca="true">INDIRECT($AH$3&amp;"B"&amp;($C$1*$A44+9))</f>
        <v>0</v>
      </c>
      <c r="H44" s="20" t="n">
        <f aca="true">INDIRECT($AH$3&amp;"B"&amp;($C$1*$A44+10))</f>
        <v>0</v>
      </c>
      <c r="I44" s="20" t="n">
        <f aca="true">INDIRECT($AH$3&amp;"B"&amp;($C$1*$A44+11))</f>
        <v>0</v>
      </c>
      <c r="J44" s="20" t="n">
        <f aca="true">INDIRECT($AH$3&amp;"B"&amp;($C$1*$A44+12))</f>
        <v>0</v>
      </c>
      <c r="K44" s="21" t="str">
        <f aca="false">IF(C44&lt;&gt;"",IFERROR((G44+H44+I44)/(G44+H44+I44+J44),0), "")</f>
        <v/>
      </c>
      <c r="L44" s="22" t="str">
        <f aca="false">IF(C44&lt;&gt;"",(G44* 2) +(H44* 4) + (I44* 6) + IF(F44 = 1, 5, 0), "")</f>
        <v/>
      </c>
      <c r="M44" s="23" t="str">
        <f aca="true">IF(C44&lt;&gt;"",SUM(INDIRECT($AH$3&amp;"C"&amp;($C$1*$A44+9)):INDIRECT($AH$3&amp;"V"&amp;($C$1*$A44+9))), "")</f>
        <v/>
      </c>
      <c r="N44" s="23" t="str">
        <f aca="true">IF(C44&lt;&gt;"",SUM(INDIRECT($AH$3&amp;"C"&amp;($C$1*$A44+10)):INDIRECT($AH$3&amp;"V"&amp;($C$1*$A44+10))), "")</f>
        <v/>
      </c>
      <c r="O44" s="23" t="str">
        <f aca="true">IF(C44&lt;&gt;"",SUM(INDIRECT($AH$3&amp;"C"&amp;($C$1*$A44+11)):INDIRECT($AH$3&amp;"V"&amp;($C$1*$A44+11))),"")</f>
        <v/>
      </c>
      <c r="P44" s="23" t="str">
        <f aca="true">IF(C44&lt;&gt;"",SUM(INDIRECT($AH$3&amp;"C"&amp;($C$1*$A44+12)):INDIRECT($AH$3&amp;"V"&amp;($C$1*$A44+12))),"")</f>
        <v/>
      </c>
      <c r="Q44" s="24" t="str">
        <f aca="false">IF(C44&lt;&gt;"",IFERROR((M44+N44+O44)/(M44+N44+O44+P44),0), "")</f>
        <v/>
      </c>
      <c r="R44" s="23" t="str">
        <f aca="true">IF(C44&lt;&gt;"",SUM(INDIRECT($AH$3&amp;"C"&amp;($C$1*$A44+13)):INDIRECT($AH$3&amp;"V"&amp;($C$1*$A44+13))), "")</f>
        <v/>
      </c>
      <c r="S44" s="23" t="str">
        <f aca="false">IF(C44&lt;&gt;"",IFERROR((M44+N44+O44+P44)/R44, 0),"")</f>
        <v/>
      </c>
      <c r="T44" s="23" t="str">
        <f aca="false">IF(C44&lt;&gt;"",IFERROR((M44+N44+O44)/R44,0),"")</f>
        <v/>
      </c>
      <c r="U44" s="25" t="str">
        <f aca="true">IF(C44&lt;&gt;"",IF(INDIRECT($AH$3&amp;"B"&amp;($C$1*$A44+14))= 1,1,0),"")</f>
        <v/>
      </c>
      <c r="V44" s="25" t="str">
        <f aca="true">IF(C44&lt;&gt;"",IF(INDIRECT($AH$3&amp;"B"&amp;($C$1*$A44+15))= 1,1,0),"")</f>
        <v/>
      </c>
      <c r="W44" s="26" t="str">
        <f aca="false">IF(C44&lt;&gt;"",($M44*1) + ($N44*2) + ($O44*3) + (IF(U44 = 1, 10, 0)) + (IF(V44 = 1, 20, 0)),"")</f>
        <v/>
      </c>
      <c r="X44" s="27" t="str">
        <f aca="true">IF(C44&lt;&gt;"",IF(INDIRECT($AH$3&amp;"B"&amp;($C$1*$A44+16))= 1,1,0),"")</f>
        <v/>
      </c>
      <c r="Y44" s="27" t="str">
        <f aca="true">IF(D44&lt;&gt;"",IF(INDIRECT($AH$3&amp;"B"&amp;($C$1*$A44+17))= 1,1,0),"")</f>
        <v/>
      </c>
      <c r="Z44" s="27" t="str">
        <f aca="true">IF(E44&lt;&gt;"",IF(INDIRECT($AH$3&amp;"B"&amp;($C$1*$A44+18))= 1,1,0),"")</f>
        <v/>
      </c>
      <c r="AA44" s="27" t="str">
        <f aca="true">IF(F44&lt;&gt;"",IF(INDIRECT($AH$3&amp;"B"&amp;($C$1*$A44+19))= 1,1,0),"")</f>
        <v/>
      </c>
      <c r="AB44" s="28" t="str">
        <f aca="false">IF(C44&lt;&gt;"",IF(X44 = 1, 5, 0) + IF(Z44 = 1, 25, 0) + IF(AA44 = 1, 15, 0),"")</f>
        <v/>
      </c>
      <c r="AC44" s="18" t="str">
        <f aca="false">IF(C44&lt;&gt;"",L44+W44+AB44,"")</f>
        <v/>
      </c>
    </row>
    <row r="45" customFormat="false" ht="12.8" hidden="false" customHeight="false" outlineLevel="0" collapsed="false">
      <c r="A45" s="11" t="n">
        <f aca="false">A44+1</f>
        <v>42</v>
      </c>
      <c r="B45" s="19" t="str">
        <f aca="true">IF(INDIRECT($AH$3&amp;"B"&amp;($C$1*$A45+2)) = 0, "", INDIRECT($AH$3&amp;"B"&amp;($C$1*$A45+2)))</f>
        <v/>
      </c>
      <c r="C45" s="19" t="str">
        <f aca="true">IF(INDIRECT($AH$3&amp;"B"&amp;($C$1*$A45+3)) = 0, "", INDIRECT($AH$3&amp;"B"&amp;($C$1*$A45+3)))</f>
        <v/>
      </c>
      <c r="D45" s="19" t="str">
        <f aca="true">IF(INDIRECT($AH$3&amp;"B"&amp;($C$1*$A45+4)) = 0, "", INDIRECT($AH$3&amp;"B"&amp;($C$1*$A45+4)))</f>
        <v/>
      </c>
      <c r="E45" s="19" t="str">
        <f aca="true">IF(INDIRECT($AH$3&amp;"B"&amp;($C$1*$A45+7)) = 0, "", INDIRECT($AH$3&amp;"B"&amp;($C$1*$A45+7)))</f>
        <v/>
      </c>
      <c r="F45" s="20" t="str">
        <f aca="true">IF(C45 &lt;&gt; "",IF(INDIRECT($AH$3&amp;"B"&amp;($C$1*$A45+8)) = 0, 0, 1), "")</f>
        <v/>
      </c>
      <c r="G45" s="20" t="n">
        <f aca="true">INDIRECT($AH$3&amp;"B"&amp;($C$1*$A45+9))</f>
        <v>0</v>
      </c>
      <c r="H45" s="20" t="n">
        <f aca="true">INDIRECT($AH$3&amp;"B"&amp;($C$1*$A45+10))</f>
        <v>0</v>
      </c>
      <c r="I45" s="20" t="n">
        <f aca="true">INDIRECT($AH$3&amp;"B"&amp;($C$1*$A45+11))</f>
        <v>0</v>
      </c>
      <c r="J45" s="20" t="n">
        <f aca="true">INDIRECT($AH$3&amp;"B"&amp;($C$1*$A45+12))</f>
        <v>0</v>
      </c>
      <c r="K45" s="21" t="str">
        <f aca="false">IF(C45&lt;&gt;"",IFERROR((G45+H45+I45)/(G45+H45+I45+J45),0), "")</f>
        <v/>
      </c>
      <c r="L45" s="22" t="str">
        <f aca="false">IF(C45&lt;&gt;"",(G45* 2) +(H45* 4) + (I45* 6) + IF(F45 = 1, 5, 0), "")</f>
        <v/>
      </c>
      <c r="M45" s="23" t="str">
        <f aca="true">IF(C45&lt;&gt;"",SUM(INDIRECT($AH$3&amp;"C"&amp;($C$1*$A45+9)):INDIRECT($AH$3&amp;"V"&amp;($C$1*$A45+9))), "")</f>
        <v/>
      </c>
      <c r="N45" s="23" t="str">
        <f aca="true">IF(C45&lt;&gt;"",SUM(INDIRECT($AH$3&amp;"C"&amp;($C$1*$A45+10)):INDIRECT($AH$3&amp;"V"&amp;($C$1*$A45+10))), "")</f>
        <v/>
      </c>
      <c r="O45" s="23" t="str">
        <f aca="true">IF(C45&lt;&gt;"",SUM(INDIRECT($AH$3&amp;"C"&amp;($C$1*$A45+11)):INDIRECT($AH$3&amp;"V"&amp;($C$1*$A45+11))),"")</f>
        <v/>
      </c>
      <c r="P45" s="23" t="str">
        <f aca="true">IF(C45&lt;&gt;"",SUM(INDIRECT($AH$3&amp;"C"&amp;($C$1*$A45+12)):INDIRECT($AH$3&amp;"V"&amp;($C$1*$A45+12))),"")</f>
        <v/>
      </c>
      <c r="Q45" s="24" t="str">
        <f aca="false">IF(C45&lt;&gt;"",IFERROR((M45+N45+O45)/(M45+N45+O45+P45),0), "")</f>
        <v/>
      </c>
      <c r="R45" s="23" t="str">
        <f aca="true">IF(C45&lt;&gt;"",SUM(INDIRECT($AH$3&amp;"C"&amp;($C$1*$A45+13)):INDIRECT($AH$3&amp;"V"&amp;($C$1*$A45+13))), "")</f>
        <v/>
      </c>
      <c r="S45" s="23" t="str">
        <f aca="false">IF(C45&lt;&gt;"",IFERROR((M45+N45+O45+P45)/R45, 0),"")</f>
        <v/>
      </c>
      <c r="T45" s="23" t="str">
        <f aca="false">IF(C45&lt;&gt;"",IFERROR((M45+N45+O45)/R45,0),"")</f>
        <v/>
      </c>
      <c r="U45" s="25" t="str">
        <f aca="true">IF(C45&lt;&gt;"",IF(INDIRECT($AH$3&amp;"B"&amp;($C$1*$A45+14))= 1,1,0),"")</f>
        <v/>
      </c>
      <c r="V45" s="25" t="str">
        <f aca="true">IF(C45&lt;&gt;"",IF(INDIRECT($AH$3&amp;"B"&amp;($C$1*$A45+15))= 1,1,0),"")</f>
        <v/>
      </c>
      <c r="W45" s="26" t="str">
        <f aca="false">IF(C45&lt;&gt;"",($M45*1) + ($N45*2) + ($O45*3) + (IF(U45 = 1, 10, 0)) + (IF(V45 = 1, 20, 0)),"")</f>
        <v/>
      </c>
      <c r="X45" s="27" t="str">
        <f aca="true">IF(C45&lt;&gt;"",IF(INDIRECT($AH$3&amp;"B"&amp;($C$1*$A45+16))= 1,1,0),"")</f>
        <v/>
      </c>
      <c r="Y45" s="27" t="str">
        <f aca="true">IF(D45&lt;&gt;"",IF(INDIRECT($AH$3&amp;"B"&amp;($C$1*$A45+17))= 1,1,0),"")</f>
        <v/>
      </c>
      <c r="Z45" s="27" t="str">
        <f aca="true">IF(E45&lt;&gt;"",IF(INDIRECT($AH$3&amp;"B"&amp;($C$1*$A45+18))= 1,1,0),"")</f>
        <v/>
      </c>
      <c r="AA45" s="27" t="str">
        <f aca="true">IF(F45&lt;&gt;"",IF(INDIRECT($AH$3&amp;"B"&amp;($C$1*$A45+19))= 1,1,0),"")</f>
        <v/>
      </c>
      <c r="AB45" s="28" t="str">
        <f aca="false">IF(C45&lt;&gt;"",IF(X45 = 1, 5, 0) + IF(Z45 = 1, 25, 0) + IF(AA45 = 1, 15, 0),"")</f>
        <v/>
      </c>
      <c r="AC45" s="18" t="str">
        <f aca="false">IF(C45&lt;&gt;"",L45+W45+AB45,"")</f>
        <v/>
      </c>
    </row>
    <row r="46" customFormat="false" ht="12.8" hidden="false" customHeight="false" outlineLevel="0" collapsed="false">
      <c r="A46" s="11" t="n">
        <f aca="false">A45+1</f>
        <v>43</v>
      </c>
      <c r="B46" s="19" t="str">
        <f aca="true">IF(INDIRECT($AH$3&amp;"B"&amp;($C$1*$A46+2)) = 0, "", INDIRECT($AH$3&amp;"B"&amp;($C$1*$A46+2)))</f>
        <v/>
      </c>
      <c r="C46" s="19" t="str">
        <f aca="true">IF(INDIRECT($AH$3&amp;"B"&amp;($C$1*$A46+3)) = 0, "", INDIRECT($AH$3&amp;"B"&amp;($C$1*$A46+3)))</f>
        <v/>
      </c>
      <c r="D46" s="19" t="str">
        <f aca="true">IF(INDIRECT($AH$3&amp;"B"&amp;($C$1*$A46+4)) = 0, "", INDIRECT($AH$3&amp;"B"&amp;($C$1*$A46+4)))</f>
        <v/>
      </c>
      <c r="E46" s="19" t="str">
        <f aca="true">IF(INDIRECT($AH$3&amp;"B"&amp;($C$1*$A46+7)) = 0, "", INDIRECT($AH$3&amp;"B"&amp;($C$1*$A46+7)))</f>
        <v/>
      </c>
      <c r="F46" s="20" t="str">
        <f aca="true">IF(C46 &lt;&gt; "",IF(INDIRECT($AH$3&amp;"B"&amp;($C$1*$A46+8)) = 0, 0, 1), "")</f>
        <v/>
      </c>
      <c r="G46" s="20" t="n">
        <f aca="true">INDIRECT($AH$3&amp;"B"&amp;($C$1*$A46+9))</f>
        <v>0</v>
      </c>
      <c r="H46" s="20" t="n">
        <f aca="true">INDIRECT($AH$3&amp;"B"&amp;($C$1*$A46+10))</f>
        <v>0</v>
      </c>
      <c r="I46" s="20" t="n">
        <f aca="true">INDIRECT($AH$3&amp;"B"&amp;($C$1*$A46+11))</f>
        <v>0</v>
      </c>
      <c r="J46" s="20" t="n">
        <f aca="true">INDIRECT($AH$3&amp;"B"&amp;($C$1*$A46+12))</f>
        <v>0</v>
      </c>
      <c r="K46" s="21" t="str">
        <f aca="false">IF(C46&lt;&gt;"",IFERROR((G46+H46+I46)/(G46+H46+I46+J46),0), "")</f>
        <v/>
      </c>
      <c r="L46" s="22" t="str">
        <f aca="false">IF(C46&lt;&gt;"",(G46* 2) +(H46* 4) + (I46* 6) + IF(F46 = 1, 5, 0), "")</f>
        <v/>
      </c>
      <c r="M46" s="23" t="str">
        <f aca="true">IF(C46&lt;&gt;"",SUM(INDIRECT($AH$3&amp;"C"&amp;($C$1*$A46+9)):INDIRECT($AH$3&amp;"V"&amp;($C$1*$A46+9))), "")</f>
        <v/>
      </c>
      <c r="N46" s="23" t="str">
        <f aca="true">IF(C46&lt;&gt;"",SUM(INDIRECT($AH$3&amp;"C"&amp;($C$1*$A46+10)):INDIRECT($AH$3&amp;"V"&amp;($C$1*$A46+10))), "")</f>
        <v/>
      </c>
      <c r="O46" s="23" t="str">
        <f aca="true">IF(C46&lt;&gt;"",SUM(INDIRECT($AH$3&amp;"C"&amp;($C$1*$A46+11)):INDIRECT($AH$3&amp;"V"&amp;($C$1*$A46+11))),"")</f>
        <v/>
      </c>
      <c r="P46" s="23" t="str">
        <f aca="true">IF(C46&lt;&gt;"",SUM(INDIRECT($AH$3&amp;"C"&amp;($C$1*$A46+12)):INDIRECT($AH$3&amp;"V"&amp;($C$1*$A46+12))),"")</f>
        <v/>
      </c>
      <c r="Q46" s="24" t="str">
        <f aca="false">IF(C46&lt;&gt;"",IFERROR((M46+N46+O46)/(M46+N46+O46+P46),0), "")</f>
        <v/>
      </c>
      <c r="R46" s="23" t="str">
        <f aca="true">IF(C46&lt;&gt;"",SUM(INDIRECT($AH$3&amp;"C"&amp;($C$1*$A46+13)):INDIRECT($AH$3&amp;"V"&amp;($C$1*$A46+13))), "")</f>
        <v/>
      </c>
      <c r="S46" s="23" t="str">
        <f aca="false">IF(C46&lt;&gt;"",IFERROR((M46+N46+O46+P46)/R46, 0),"")</f>
        <v/>
      </c>
      <c r="T46" s="23" t="str">
        <f aca="false">IF(C46&lt;&gt;"",IFERROR((M46+N46+O46)/R46,0),"")</f>
        <v/>
      </c>
      <c r="U46" s="25" t="str">
        <f aca="true">IF(C46&lt;&gt;"",IF(INDIRECT($AH$3&amp;"B"&amp;($C$1*$A46+14))= 1,1,0),"")</f>
        <v/>
      </c>
      <c r="V46" s="25" t="str">
        <f aca="true">IF(C46&lt;&gt;"",IF(INDIRECT($AH$3&amp;"B"&amp;($C$1*$A46+15))= 1,1,0),"")</f>
        <v/>
      </c>
      <c r="W46" s="26" t="str">
        <f aca="false">IF(C46&lt;&gt;"",($M46*1) + ($N46*2) + ($O46*3) + (IF(U46 = 1, 10, 0)) + (IF(V46 = 1, 20, 0)),"")</f>
        <v/>
      </c>
      <c r="X46" s="27" t="str">
        <f aca="true">IF(C46&lt;&gt;"",IF(INDIRECT($AH$3&amp;"B"&amp;($C$1*$A46+16))= 1,1,0),"")</f>
        <v/>
      </c>
      <c r="Y46" s="27" t="str">
        <f aca="true">IF(D46&lt;&gt;"",IF(INDIRECT($AH$3&amp;"B"&amp;($C$1*$A46+17))= 1,1,0),"")</f>
        <v/>
      </c>
      <c r="Z46" s="27" t="str">
        <f aca="true">IF(E46&lt;&gt;"",IF(INDIRECT($AH$3&amp;"B"&amp;($C$1*$A46+18))= 1,1,0),"")</f>
        <v/>
      </c>
      <c r="AA46" s="27" t="str">
        <f aca="true">IF(F46&lt;&gt;"",IF(INDIRECT($AH$3&amp;"B"&amp;($C$1*$A46+19))= 1,1,0),"")</f>
        <v/>
      </c>
      <c r="AB46" s="28" t="str">
        <f aca="false">IF(C46&lt;&gt;"",IF(X46 = 1, 5, 0) + IF(Z46 = 1, 25, 0) + IF(AA46 = 1, 15, 0),"")</f>
        <v/>
      </c>
      <c r="AC46" s="18" t="str">
        <f aca="false">IF(C46&lt;&gt;"",L46+W46+AB46,"")</f>
        <v/>
      </c>
    </row>
    <row r="47" customFormat="false" ht="12.8" hidden="false" customHeight="false" outlineLevel="0" collapsed="false">
      <c r="A47" s="11" t="n">
        <f aca="false">A46+1</f>
        <v>44</v>
      </c>
      <c r="B47" s="19" t="str">
        <f aca="true">IF(INDIRECT($AH$3&amp;"B"&amp;($C$1*$A47+2)) = 0, "", INDIRECT($AH$3&amp;"B"&amp;($C$1*$A47+2)))</f>
        <v/>
      </c>
      <c r="C47" s="19" t="str">
        <f aca="true">IF(INDIRECT($AH$3&amp;"B"&amp;($C$1*$A47+3)) = 0, "", INDIRECT($AH$3&amp;"B"&amp;($C$1*$A47+3)))</f>
        <v/>
      </c>
      <c r="D47" s="19" t="str">
        <f aca="true">IF(INDIRECT($AH$3&amp;"B"&amp;($C$1*$A47+4)) = 0, "", INDIRECT($AH$3&amp;"B"&amp;($C$1*$A47+4)))</f>
        <v/>
      </c>
      <c r="E47" s="19" t="str">
        <f aca="true">IF(INDIRECT($AH$3&amp;"B"&amp;($C$1*$A47+7)) = 0, "", INDIRECT($AH$3&amp;"B"&amp;($C$1*$A47+7)))</f>
        <v/>
      </c>
      <c r="F47" s="20" t="str">
        <f aca="true">IF(C47 &lt;&gt; "",IF(INDIRECT($AH$3&amp;"B"&amp;($C$1*$A47+8)) = 0, 0, 1), "")</f>
        <v/>
      </c>
      <c r="G47" s="20" t="n">
        <f aca="true">INDIRECT($AH$3&amp;"B"&amp;($C$1*$A47+9))</f>
        <v>0</v>
      </c>
      <c r="H47" s="20" t="n">
        <f aca="true">INDIRECT($AH$3&amp;"B"&amp;($C$1*$A47+10))</f>
        <v>0</v>
      </c>
      <c r="I47" s="20" t="n">
        <f aca="true">INDIRECT($AH$3&amp;"B"&amp;($C$1*$A47+11))</f>
        <v>0</v>
      </c>
      <c r="J47" s="20" t="n">
        <f aca="true">INDIRECT($AH$3&amp;"B"&amp;($C$1*$A47+12))</f>
        <v>0</v>
      </c>
      <c r="K47" s="21" t="str">
        <f aca="false">IF(C47&lt;&gt;"",IFERROR((G47+H47+I47)/(G47+H47+I47+J47),0), "")</f>
        <v/>
      </c>
      <c r="L47" s="22" t="str">
        <f aca="false">IF(C47&lt;&gt;"",(G47* 2) +(H47* 4) + (I47* 6) + IF(F47 = 1, 5, 0), "")</f>
        <v/>
      </c>
      <c r="M47" s="23" t="str">
        <f aca="true">IF(C47&lt;&gt;"",SUM(INDIRECT($AH$3&amp;"C"&amp;($C$1*$A47+9)):INDIRECT($AH$3&amp;"V"&amp;($C$1*$A47+9))), "")</f>
        <v/>
      </c>
      <c r="N47" s="23" t="str">
        <f aca="true">IF(C47&lt;&gt;"",SUM(INDIRECT($AH$3&amp;"C"&amp;($C$1*$A47+10)):INDIRECT($AH$3&amp;"V"&amp;($C$1*$A47+10))), "")</f>
        <v/>
      </c>
      <c r="O47" s="23" t="str">
        <f aca="true">IF(C47&lt;&gt;"",SUM(INDIRECT($AH$3&amp;"C"&amp;($C$1*$A47+11)):INDIRECT($AH$3&amp;"V"&amp;($C$1*$A47+11))),"")</f>
        <v/>
      </c>
      <c r="P47" s="23" t="str">
        <f aca="true">IF(C47&lt;&gt;"",SUM(INDIRECT($AH$3&amp;"C"&amp;($C$1*$A47+12)):INDIRECT($AH$3&amp;"V"&amp;($C$1*$A47+12))),"")</f>
        <v/>
      </c>
      <c r="Q47" s="24" t="str">
        <f aca="false">IF(C47&lt;&gt;"",IFERROR((M47+N47+O47)/(M47+N47+O47+P47),0), "")</f>
        <v/>
      </c>
      <c r="R47" s="23" t="str">
        <f aca="true">IF(C47&lt;&gt;"",SUM(INDIRECT($AH$3&amp;"C"&amp;($C$1*$A47+13)):INDIRECT($AH$3&amp;"V"&amp;($C$1*$A47+13))), "")</f>
        <v/>
      </c>
      <c r="S47" s="23" t="str">
        <f aca="false">IF(C47&lt;&gt;"",IFERROR((M47+N47+O47+P47)/R47, 0),"")</f>
        <v/>
      </c>
      <c r="T47" s="23" t="str">
        <f aca="false">IF(C47&lt;&gt;"",IFERROR((M47+N47+O47)/R47,0),"")</f>
        <v/>
      </c>
      <c r="U47" s="25" t="str">
        <f aca="true">IF(C47&lt;&gt;"",IF(INDIRECT($AH$3&amp;"B"&amp;($C$1*$A47+14))= 1,1,0),"")</f>
        <v/>
      </c>
      <c r="V47" s="25" t="str">
        <f aca="true">IF(C47&lt;&gt;"",IF(INDIRECT($AH$3&amp;"B"&amp;($C$1*$A47+15))= 1,1,0),"")</f>
        <v/>
      </c>
      <c r="W47" s="26" t="str">
        <f aca="false">IF(C47&lt;&gt;"",($M47*1) + ($N47*2) + ($O47*3) + (IF(U47 = 1, 10, 0)) + (IF(V47 = 1, 20, 0)),"")</f>
        <v/>
      </c>
      <c r="X47" s="27" t="str">
        <f aca="true">IF(C47&lt;&gt;"",IF(INDIRECT($AH$3&amp;"B"&amp;($C$1*$A47+16))= 1,1,0),"")</f>
        <v/>
      </c>
      <c r="Y47" s="27" t="str">
        <f aca="true">IF(D47&lt;&gt;"",IF(INDIRECT($AH$3&amp;"B"&amp;($C$1*$A47+17))= 1,1,0),"")</f>
        <v/>
      </c>
      <c r="Z47" s="27" t="str">
        <f aca="true">IF(E47&lt;&gt;"",IF(INDIRECT($AH$3&amp;"B"&amp;($C$1*$A47+18))= 1,1,0),"")</f>
        <v/>
      </c>
      <c r="AA47" s="27" t="str">
        <f aca="true">IF(F47&lt;&gt;"",IF(INDIRECT($AH$3&amp;"B"&amp;($C$1*$A47+19))= 1,1,0),"")</f>
        <v/>
      </c>
      <c r="AB47" s="28" t="str">
        <f aca="false">IF(C47&lt;&gt;"",IF(X47 = 1, 5, 0) + IF(Z47 = 1, 25, 0) + IF(AA47 = 1, 15, 0),"")</f>
        <v/>
      </c>
      <c r="AC47" s="18" t="str">
        <f aca="false">IF(C47&lt;&gt;"",L47+W47+AB47,"")</f>
        <v/>
      </c>
    </row>
    <row r="48" customFormat="false" ht="12.8" hidden="false" customHeight="false" outlineLevel="0" collapsed="false">
      <c r="A48" s="11" t="n">
        <f aca="false">A47+1</f>
        <v>45</v>
      </c>
      <c r="B48" s="19" t="str">
        <f aca="true">IF(INDIRECT($AH$3&amp;"B"&amp;($C$1*$A48+2)) = 0, "", INDIRECT($AH$3&amp;"B"&amp;($C$1*$A48+2)))</f>
        <v/>
      </c>
      <c r="C48" s="19" t="str">
        <f aca="true">IF(INDIRECT($AH$3&amp;"B"&amp;($C$1*$A48+3)) = 0, "", INDIRECT($AH$3&amp;"B"&amp;($C$1*$A48+3)))</f>
        <v/>
      </c>
      <c r="D48" s="19" t="str">
        <f aca="true">IF(INDIRECT($AH$3&amp;"B"&amp;($C$1*$A48+4)) = 0, "", INDIRECT($AH$3&amp;"B"&amp;($C$1*$A48+4)))</f>
        <v/>
      </c>
      <c r="E48" s="19" t="str">
        <f aca="true">IF(INDIRECT($AH$3&amp;"B"&amp;($C$1*$A48+7)) = 0, "", INDIRECT($AH$3&amp;"B"&amp;($C$1*$A48+7)))</f>
        <v/>
      </c>
      <c r="F48" s="20" t="str">
        <f aca="true">IF(C48 &lt;&gt; "",IF(INDIRECT($AH$3&amp;"B"&amp;($C$1*$A48+8)) = 0, 0, 1), "")</f>
        <v/>
      </c>
      <c r="G48" s="20" t="n">
        <f aca="true">INDIRECT($AH$3&amp;"B"&amp;($C$1*$A48+9))</f>
        <v>0</v>
      </c>
      <c r="H48" s="20" t="n">
        <f aca="true">INDIRECT($AH$3&amp;"B"&amp;($C$1*$A48+10))</f>
        <v>0</v>
      </c>
      <c r="I48" s="20" t="n">
        <f aca="true">INDIRECT($AH$3&amp;"B"&amp;($C$1*$A48+11))</f>
        <v>0</v>
      </c>
      <c r="J48" s="20" t="n">
        <f aca="true">INDIRECT($AH$3&amp;"B"&amp;($C$1*$A48+12))</f>
        <v>0</v>
      </c>
      <c r="K48" s="21" t="str">
        <f aca="false">IF(C48&lt;&gt;"",IFERROR((G48+H48+I48)/(G48+H48+I48+J48),0), "")</f>
        <v/>
      </c>
      <c r="L48" s="22" t="str">
        <f aca="false">IF(C48&lt;&gt;"",(G48* 2) +(H48* 4) + (I48* 6) + IF(F48 = 1, 5, 0), "")</f>
        <v/>
      </c>
      <c r="M48" s="23" t="str">
        <f aca="true">IF(C48&lt;&gt;"",SUM(INDIRECT($AH$3&amp;"C"&amp;($C$1*$A48+9)):INDIRECT($AH$3&amp;"V"&amp;($C$1*$A48+9))), "")</f>
        <v/>
      </c>
      <c r="N48" s="23" t="str">
        <f aca="true">IF(C48&lt;&gt;"",SUM(INDIRECT($AH$3&amp;"C"&amp;($C$1*$A48+10)):INDIRECT($AH$3&amp;"V"&amp;($C$1*$A48+10))), "")</f>
        <v/>
      </c>
      <c r="O48" s="23" t="str">
        <f aca="true">IF(C48&lt;&gt;"",SUM(INDIRECT($AH$3&amp;"C"&amp;($C$1*$A48+11)):INDIRECT($AH$3&amp;"V"&amp;($C$1*$A48+11))),"")</f>
        <v/>
      </c>
      <c r="P48" s="23" t="str">
        <f aca="true">IF(C48&lt;&gt;"",SUM(INDIRECT($AH$3&amp;"C"&amp;($C$1*$A48+12)):INDIRECT($AH$3&amp;"V"&amp;($C$1*$A48+12))),"")</f>
        <v/>
      </c>
      <c r="Q48" s="24" t="str">
        <f aca="false">IF(C48&lt;&gt;"",IFERROR((M48+N48+O48)/(M48+N48+O48+P48),0), "")</f>
        <v/>
      </c>
      <c r="R48" s="23" t="str">
        <f aca="true">IF(C48&lt;&gt;"",SUM(INDIRECT($AH$3&amp;"C"&amp;($C$1*$A48+13)):INDIRECT($AH$3&amp;"V"&amp;($C$1*$A48+13))), "")</f>
        <v/>
      </c>
      <c r="S48" s="23" t="str">
        <f aca="false">IF(C48&lt;&gt;"",IFERROR((M48+N48+O48+P48)/R48, 0),"")</f>
        <v/>
      </c>
      <c r="T48" s="23" t="str">
        <f aca="false">IF(C48&lt;&gt;"",IFERROR((M48+N48+O48)/R48,0),"")</f>
        <v/>
      </c>
      <c r="U48" s="25" t="str">
        <f aca="true">IF(C48&lt;&gt;"",IF(INDIRECT($AH$3&amp;"B"&amp;($C$1*$A48+14))= 1,1,0),"")</f>
        <v/>
      </c>
      <c r="V48" s="25" t="str">
        <f aca="true">IF(C48&lt;&gt;"",IF(INDIRECT($AH$3&amp;"B"&amp;($C$1*$A48+15))= 1,1,0),"")</f>
        <v/>
      </c>
      <c r="W48" s="26" t="str">
        <f aca="false">IF(C48&lt;&gt;"",($M48*1) + ($N48*2) + ($O48*3) + (IF(U48 = 1, 10, 0)) + (IF(V48 = 1, 20, 0)),"")</f>
        <v/>
      </c>
      <c r="X48" s="27" t="str">
        <f aca="true">IF(C48&lt;&gt;"",IF(INDIRECT($AH$3&amp;"B"&amp;($C$1*$A48+16))= 1,1,0),"")</f>
        <v/>
      </c>
      <c r="Y48" s="27" t="str">
        <f aca="true">IF(D48&lt;&gt;"",IF(INDIRECT($AH$3&amp;"B"&amp;($C$1*$A48+17))= 1,1,0),"")</f>
        <v/>
      </c>
      <c r="Z48" s="27" t="str">
        <f aca="true">IF(E48&lt;&gt;"",IF(INDIRECT($AH$3&amp;"B"&amp;($C$1*$A48+18))= 1,1,0),"")</f>
        <v/>
      </c>
      <c r="AA48" s="27" t="str">
        <f aca="true">IF(F48&lt;&gt;"",IF(INDIRECT($AH$3&amp;"B"&amp;($C$1*$A48+19))= 1,1,0),"")</f>
        <v/>
      </c>
      <c r="AB48" s="28" t="str">
        <f aca="false">IF(C48&lt;&gt;"",IF(X48 = 1, 5, 0) + IF(Z48 = 1, 25, 0) + IF(AA48 = 1, 15, 0),"")</f>
        <v/>
      </c>
      <c r="AC48" s="18" t="str">
        <f aca="false">IF(C48&lt;&gt;"",L48+W48+AB48,"")</f>
        <v/>
      </c>
    </row>
    <row r="49" customFormat="false" ht="12.8" hidden="false" customHeight="false" outlineLevel="0" collapsed="false">
      <c r="A49" s="11" t="n">
        <f aca="false">A48+1</f>
        <v>46</v>
      </c>
      <c r="B49" s="19" t="str">
        <f aca="true">IF(INDIRECT($AH$3&amp;"B"&amp;($C$1*$A49+2)) = 0, "", INDIRECT($AH$3&amp;"B"&amp;($C$1*$A49+2)))</f>
        <v/>
      </c>
      <c r="C49" s="19" t="str">
        <f aca="true">IF(INDIRECT($AH$3&amp;"B"&amp;($C$1*$A49+3)) = 0, "", INDIRECT($AH$3&amp;"B"&amp;($C$1*$A49+3)))</f>
        <v/>
      </c>
      <c r="D49" s="19" t="str">
        <f aca="true">IF(INDIRECT($AH$3&amp;"B"&amp;($C$1*$A49+4)) = 0, "", INDIRECT($AH$3&amp;"B"&amp;($C$1*$A49+4)))</f>
        <v/>
      </c>
      <c r="E49" s="19" t="str">
        <f aca="true">IF(INDIRECT($AH$3&amp;"B"&amp;($C$1*$A49+7)) = 0, "", INDIRECT($AH$3&amp;"B"&amp;($C$1*$A49+7)))</f>
        <v/>
      </c>
      <c r="F49" s="20" t="str">
        <f aca="true">IF(C49 &lt;&gt; "",IF(INDIRECT($AH$3&amp;"B"&amp;($C$1*$A49+8)) = 0, 0, 1), "")</f>
        <v/>
      </c>
      <c r="G49" s="20" t="n">
        <f aca="true">INDIRECT($AH$3&amp;"B"&amp;($C$1*$A49+9))</f>
        <v>0</v>
      </c>
      <c r="H49" s="20" t="n">
        <f aca="true">INDIRECT($AH$3&amp;"B"&amp;($C$1*$A49+10))</f>
        <v>0</v>
      </c>
      <c r="I49" s="20" t="n">
        <f aca="true">INDIRECT($AH$3&amp;"B"&amp;($C$1*$A49+11))</f>
        <v>0</v>
      </c>
      <c r="J49" s="20" t="n">
        <f aca="true">INDIRECT($AH$3&amp;"B"&amp;($C$1*$A49+12))</f>
        <v>0</v>
      </c>
      <c r="K49" s="21" t="str">
        <f aca="false">IF(C49&lt;&gt;"",IFERROR((G49+H49+I49)/(G49+H49+I49+J49),0), "")</f>
        <v/>
      </c>
      <c r="L49" s="22" t="str">
        <f aca="false">IF(C49&lt;&gt;"",(G49* 2) +(H49* 4) + (I49* 6) + IF(F49 = 1, 5, 0), "")</f>
        <v/>
      </c>
      <c r="M49" s="23" t="str">
        <f aca="true">IF(C49&lt;&gt;"",SUM(INDIRECT($AH$3&amp;"C"&amp;($C$1*$A49+9)):INDIRECT($AH$3&amp;"V"&amp;($C$1*$A49+9))), "")</f>
        <v/>
      </c>
      <c r="N49" s="23" t="str">
        <f aca="true">IF(C49&lt;&gt;"",SUM(INDIRECT($AH$3&amp;"C"&amp;($C$1*$A49+10)):INDIRECT($AH$3&amp;"V"&amp;($C$1*$A49+10))), "")</f>
        <v/>
      </c>
      <c r="O49" s="23" t="str">
        <f aca="true">IF(C49&lt;&gt;"",SUM(INDIRECT($AH$3&amp;"C"&amp;($C$1*$A49+11)):INDIRECT($AH$3&amp;"V"&amp;($C$1*$A49+11))),"")</f>
        <v/>
      </c>
      <c r="P49" s="23" t="str">
        <f aca="true">IF(C49&lt;&gt;"",SUM(INDIRECT($AH$3&amp;"C"&amp;($C$1*$A49+12)):INDIRECT($AH$3&amp;"V"&amp;($C$1*$A49+12))),"")</f>
        <v/>
      </c>
      <c r="Q49" s="24" t="str">
        <f aca="false">IF(C49&lt;&gt;"",IFERROR((M49+N49+O49)/(M49+N49+O49+P49),0), "")</f>
        <v/>
      </c>
      <c r="R49" s="23" t="str">
        <f aca="true">IF(C49&lt;&gt;"",SUM(INDIRECT($AH$3&amp;"C"&amp;($C$1*$A49+13)):INDIRECT($AH$3&amp;"V"&amp;($C$1*$A49+13))), "")</f>
        <v/>
      </c>
      <c r="S49" s="23" t="str">
        <f aca="false">IF(C49&lt;&gt;"",IFERROR((M49+N49+O49+P49)/R49, 0),"")</f>
        <v/>
      </c>
      <c r="T49" s="23" t="str">
        <f aca="false">IF(C49&lt;&gt;"",IFERROR((M49+N49+O49)/R49,0),"")</f>
        <v/>
      </c>
      <c r="U49" s="25" t="str">
        <f aca="true">IF(C49&lt;&gt;"",IF(INDIRECT($AH$3&amp;"B"&amp;($C$1*$A49+14))= 1,1,0),"")</f>
        <v/>
      </c>
      <c r="V49" s="25" t="str">
        <f aca="true">IF(C49&lt;&gt;"",IF(INDIRECT($AH$3&amp;"B"&amp;($C$1*$A49+15))= 1,1,0),"")</f>
        <v/>
      </c>
      <c r="W49" s="26" t="str">
        <f aca="false">IF(C49&lt;&gt;"",($M49*1) + ($N49*2) + ($O49*3) + (IF(U49 = 1, 10, 0)) + (IF(V49 = 1, 20, 0)),"")</f>
        <v/>
      </c>
      <c r="X49" s="27" t="str">
        <f aca="true">IF(C49&lt;&gt;"",IF(INDIRECT($AH$3&amp;"B"&amp;($C$1*$A49+16))= 1,1,0),"")</f>
        <v/>
      </c>
      <c r="Y49" s="27" t="str">
        <f aca="true">IF(D49&lt;&gt;"",IF(INDIRECT($AH$3&amp;"B"&amp;($C$1*$A49+17))= 1,1,0),"")</f>
        <v/>
      </c>
      <c r="Z49" s="27" t="str">
        <f aca="true">IF(E49&lt;&gt;"",IF(INDIRECT($AH$3&amp;"B"&amp;($C$1*$A49+18))= 1,1,0),"")</f>
        <v/>
      </c>
      <c r="AA49" s="27" t="str">
        <f aca="true">IF(F49&lt;&gt;"",IF(INDIRECT($AH$3&amp;"B"&amp;($C$1*$A49+19))= 1,1,0),"")</f>
        <v/>
      </c>
      <c r="AB49" s="28" t="str">
        <f aca="false">IF(C49&lt;&gt;"",IF(X49 = 1, 5, 0) + IF(Z49 = 1, 25, 0) + IF(AA49 = 1, 15, 0),"")</f>
        <v/>
      </c>
      <c r="AC49" s="18" t="str">
        <f aca="false">IF(C49&lt;&gt;"",L49+W49+AB49,"")</f>
        <v/>
      </c>
    </row>
    <row r="50" customFormat="false" ht="12.8" hidden="false" customHeight="false" outlineLevel="0" collapsed="false">
      <c r="A50" s="11" t="n">
        <f aca="false">A49+1</f>
        <v>47</v>
      </c>
      <c r="B50" s="19" t="str">
        <f aca="true">IF(INDIRECT($AH$3&amp;"B"&amp;($C$1*$A50+2)) = 0, "", INDIRECT($AH$3&amp;"B"&amp;($C$1*$A50+2)))</f>
        <v/>
      </c>
      <c r="C50" s="19" t="str">
        <f aca="true">IF(INDIRECT($AH$3&amp;"B"&amp;($C$1*$A50+3)) = 0, "", INDIRECT($AH$3&amp;"B"&amp;($C$1*$A50+3)))</f>
        <v/>
      </c>
      <c r="D50" s="19" t="str">
        <f aca="true">IF(INDIRECT($AH$3&amp;"B"&amp;($C$1*$A50+4)) = 0, "", INDIRECT($AH$3&amp;"B"&amp;($C$1*$A50+4)))</f>
        <v/>
      </c>
      <c r="E50" s="19" t="str">
        <f aca="true">IF(INDIRECT($AH$3&amp;"B"&amp;($C$1*$A50+7)) = 0, "", INDIRECT($AH$3&amp;"B"&amp;($C$1*$A50+7)))</f>
        <v/>
      </c>
      <c r="F50" s="20" t="str">
        <f aca="true">IF(C50 &lt;&gt; "",IF(INDIRECT($AH$3&amp;"B"&amp;($C$1*$A50+8)) = 0, 0, 1), "")</f>
        <v/>
      </c>
      <c r="G50" s="20" t="n">
        <f aca="true">INDIRECT($AH$3&amp;"B"&amp;($C$1*$A50+9))</f>
        <v>0</v>
      </c>
      <c r="H50" s="20" t="n">
        <f aca="true">INDIRECT($AH$3&amp;"B"&amp;($C$1*$A50+10))</f>
        <v>0</v>
      </c>
      <c r="I50" s="20" t="n">
        <f aca="true">INDIRECT($AH$3&amp;"B"&amp;($C$1*$A50+11))</f>
        <v>0</v>
      </c>
      <c r="J50" s="20" t="n">
        <f aca="true">INDIRECT($AH$3&amp;"B"&amp;($C$1*$A50+12))</f>
        <v>0</v>
      </c>
      <c r="K50" s="21" t="str">
        <f aca="false">IF(C50&lt;&gt;"",IFERROR((G50+H50+I50)/(G50+H50+I50+J50),0), "")</f>
        <v/>
      </c>
      <c r="L50" s="22" t="str">
        <f aca="false">IF(C50&lt;&gt;"",(G50* 2) +(H50* 4) + (I50* 6) + IF(F50 = 1, 5, 0), "")</f>
        <v/>
      </c>
      <c r="M50" s="23" t="str">
        <f aca="true">IF(C50&lt;&gt;"",SUM(INDIRECT($AH$3&amp;"C"&amp;($C$1*$A50+9)):INDIRECT($AH$3&amp;"V"&amp;($C$1*$A50+9))), "")</f>
        <v/>
      </c>
      <c r="N50" s="23" t="str">
        <f aca="true">IF(C50&lt;&gt;"",SUM(INDIRECT($AH$3&amp;"C"&amp;($C$1*$A50+10)):INDIRECT($AH$3&amp;"V"&amp;($C$1*$A50+10))), "")</f>
        <v/>
      </c>
      <c r="O50" s="23" t="str">
        <f aca="true">IF(C50&lt;&gt;"",SUM(INDIRECT($AH$3&amp;"C"&amp;($C$1*$A50+11)):INDIRECT($AH$3&amp;"V"&amp;($C$1*$A50+11))),"")</f>
        <v/>
      </c>
      <c r="P50" s="23" t="str">
        <f aca="true">IF(C50&lt;&gt;"",SUM(INDIRECT($AH$3&amp;"C"&amp;($C$1*$A50+12)):INDIRECT($AH$3&amp;"V"&amp;($C$1*$A50+12))),"")</f>
        <v/>
      </c>
      <c r="Q50" s="24" t="str">
        <f aca="false">IF(C50&lt;&gt;"",IFERROR((M50+N50+O50)/(M50+N50+O50+P50),0), "")</f>
        <v/>
      </c>
      <c r="R50" s="23" t="str">
        <f aca="true">IF(C50&lt;&gt;"",SUM(INDIRECT($AH$3&amp;"C"&amp;($C$1*$A50+13)):INDIRECT($AH$3&amp;"V"&amp;($C$1*$A50+13))), "")</f>
        <v/>
      </c>
      <c r="S50" s="23" t="str">
        <f aca="false">IF(C50&lt;&gt;"",IFERROR((M50+N50+O50+P50)/R50, 0),"")</f>
        <v/>
      </c>
      <c r="T50" s="23" t="str">
        <f aca="false">IF(C50&lt;&gt;"",IFERROR((M50+N50+O50)/R50,0),"")</f>
        <v/>
      </c>
      <c r="U50" s="25" t="str">
        <f aca="true">IF(C50&lt;&gt;"",IF(INDIRECT($AH$3&amp;"B"&amp;($C$1*$A50+14))= 1,1,0),"")</f>
        <v/>
      </c>
      <c r="V50" s="25" t="str">
        <f aca="true">IF(C50&lt;&gt;"",IF(INDIRECT($AH$3&amp;"B"&amp;($C$1*$A50+15))= 1,1,0),"")</f>
        <v/>
      </c>
      <c r="W50" s="26" t="str">
        <f aca="false">IF(C50&lt;&gt;"",($M50*1) + ($N50*2) + ($O50*3) + (IF(U50 = 1, 10, 0)) + (IF(V50 = 1, 20, 0)),"")</f>
        <v/>
      </c>
      <c r="X50" s="27" t="str">
        <f aca="true">IF(C50&lt;&gt;"",IF(INDIRECT($AH$3&amp;"B"&amp;($C$1*$A50+16))= 1,1,0),"")</f>
        <v/>
      </c>
      <c r="Y50" s="27" t="str">
        <f aca="true">IF(D50&lt;&gt;"",IF(INDIRECT($AH$3&amp;"B"&amp;($C$1*$A50+17))= 1,1,0),"")</f>
        <v/>
      </c>
      <c r="Z50" s="27" t="str">
        <f aca="true">IF(E50&lt;&gt;"",IF(INDIRECT($AH$3&amp;"B"&amp;($C$1*$A50+18))= 1,1,0),"")</f>
        <v/>
      </c>
      <c r="AA50" s="27" t="str">
        <f aca="true">IF(F50&lt;&gt;"",IF(INDIRECT($AH$3&amp;"B"&amp;($C$1*$A50+19))= 1,1,0),"")</f>
        <v/>
      </c>
      <c r="AB50" s="28" t="str">
        <f aca="false">IF(C50&lt;&gt;"",IF(X50 = 1, 5, 0) + IF(Z50 = 1, 25, 0) + IF(AA50 = 1, 15, 0),"")</f>
        <v/>
      </c>
      <c r="AC50" s="18" t="str">
        <f aca="false">IF(C50&lt;&gt;"",L50+W50+AB50,"")</f>
        <v/>
      </c>
    </row>
    <row r="51" customFormat="false" ht="12.8" hidden="false" customHeight="false" outlineLevel="0" collapsed="false">
      <c r="A51" s="11" t="n">
        <f aca="false">A50+1</f>
        <v>48</v>
      </c>
      <c r="B51" s="19" t="str">
        <f aca="true">IF(INDIRECT($AH$3&amp;"B"&amp;($C$1*$A51+2)) = 0, "", INDIRECT($AH$3&amp;"B"&amp;($C$1*$A51+2)))</f>
        <v/>
      </c>
      <c r="C51" s="19" t="str">
        <f aca="true">IF(INDIRECT($AH$3&amp;"B"&amp;($C$1*$A51+3)) = 0, "", INDIRECT($AH$3&amp;"B"&amp;($C$1*$A51+3)))</f>
        <v/>
      </c>
      <c r="D51" s="19" t="str">
        <f aca="true">IF(INDIRECT($AH$3&amp;"B"&amp;($C$1*$A51+4)) = 0, "", INDIRECT($AH$3&amp;"B"&amp;($C$1*$A51+4)))</f>
        <v/>
      </c>
      <c r="E51" s="19" t="str">
        <f aca="true">IF(INDIRECT($AH$3&amp;"B"&amp;($C$1*$A51+7)) = 0, "", INDIRECT($AH$3&amp;"B"&amp;($C$1*$A51+7)))</f>
        <v/>
      </c>
      <c r="F51" s="20" t="str">
        <f aca="true">IF(C51 &lt;&gt; "",IF(INDIRECT($AH$3&amp;"B"&amp;($C$1*$A51+8)) = 0, 0, 1), "")</f>
        <v/>
      </c>
      <c r="G51" s="20" t="n">
        <f aca="true">INDIRECT($AH$3&amp;"B"&amp;($C$1*$A51+9))</f>
        <v>0</v>
      </c>
      <c r="H51" s="20" t="n">
        <f aca="true">INDIRECT($AH$3&amp;"B"&amp;($C$1*$A51+10))</f>
        <v>0</v>
      </c>
      <c r="I51" s="20" t="n">
        <f aca="true">INDIRECT($AH$3&amp;"B"&amp;($C$1*$A51+11))</f>
        <v>0</v>
      </c>
      <c r="J51" s="20" t="n">
        <f aca="true">INDIRECT($AH$3&amp;"B"&amp;($C$1*$A51+12))</f>
        <v>0</v>
      </c>
      <c r="K51" s="21" t="str">
        <f aca="false">IF(C51&lt;&gt;"",IFERROR((G51+H51+I51)/(G51+H51+I51+J51),0), "")</f>
        <v/>
      </c>
      <c r="L51" s="22" t="str">
        <f aca="false">IF(C51&lt;&gt;"",(G51* 2) +(H51* 4) + (I51* 6) + IF(F51 = 1, 5, 0), "")</f>
        <v/>
      </c>
      <c r="M51" s="23" t="str">
        <f aca="true">IF(C51&lt;&gt;"",SUM(INDIRECT($AH$3&amp;"C"&amp;($C$1*$A51+9)):INDIRECT($AH$3&amp;"V"&amp;($C$1*$A51+9))), "")</f>
        <v/>
      </c>
      <c r="N51" s="23" t="str">
        <f aca="true">IF(C51&lt;&gt;"",SUM(INDIRECT($AH$3&amp;"C"&amp;($C$1*$A51+10)):INDIRECT($AH$3&amp;"V"&amp;($C$1*$A51+10))), "")</f>
        <v/>
      </c>
      <c r="O51" s="23" t="str">
        <f aca="true">IF(C51&lt;&gt;"",SUM(INDIRECT($AH$3&amp;"C"&amp;($C$1*$A51+11)):INDIRECT($AH$3&amp;"V"&amp;($C$1*$A51+11))),"")</f>
        <v/>
      </c>
      <c r="P51" s="23" t="str">
        <f aca="true">IF(C51&lt;&gt;"",SUM(INDIRECT($AH$3&amp;"C"&amp;($C$1*$A51+12)):INDIRECT($AH$3&amp;"V"&amp;($C$1*$A51+12))),"")</f>
        <v/>
      </c>
      <c r="Q51" s="24" t="str">
        <f aca="false">IF(C51&lt;&gt;"",IFERROR((M51+N51+O51)/(M51+N51+O51+P51),0), "")</f>
        <v/>
      </c>
      <c r="R51" s="23" t="str">
        <f aca="true">IF(C51&lt;&gt;"",SUM(INDIRECT($AH$3&amp;"C"&amp;($C$1*$A51+13)):INDIRECT($AH$3&amp;"V"&amp;($C$1*$A51+13))), "")</f>
        <v/>
      </c>
      <c r="S51" s="23" t="str">
        <f aca="false">IF(C51&lt;&gt;"",IFERROR((M51+N51+O51+P51)/R51, 0),"")</f>
        <v/>
      </c>
      <c r="T51" s="23" t="str">
        <f aca="false">IF(C51&lt;&gt;"",IFERROR((M51+N51+O51)/R51,0),"")</f>
        <v/>
      </c>
      <c r="U51" s="25" t="str">
        <f aca="true">IF(C51&lt;&gt;"",IF(INDIRECT($AH$3&amp;"B"&amp;($C$1*$A51+14))= 1,1,0),"")</f>
        <v/>
      </c>
      <c r="V51" s="25" t="str">
        <f aca="true">IF(C51&lt;&gt;"",IF(INDIRECT($AH$3&amp;"B"&amp;($C$1*$A51+15))= 1,1,0),"")</f>
        <v/>
      </c>
      <c r="W51" s="26" t="str">
        <f aca="false">IF(C51&lt;&gt;"",($M51*1) + ($N51*2) + ($O51*3) + (IF(U51 = 1, 10, 0)) + (IF(V51 = 1, 20, 0)),"")</f>
        <v/>
      </c>
      <c r="X51" s="27" t="str">
        <f aca="true">IF(C51&lt;&gt;"",IF(INDIRECT($AH$3&amp;"B"&amp;($C$1*$A51+16))= 1,1,0),"")</f>
        <v/>
      </c>
      <c r="Y51" s="27" t="str">
        <f aca="true">IF(D51&lt;&gt;"",IF(INDIRECT($AH$3&amp;"B"&amp;($C$1*$A51+17))= 1,1,0),"")</f>
        <v/>
      </c>
      <c r="Z51" s="27" t="str">
        <f aca="true">IF(E51&lt;&gt;"",IF(INDIRECT($AH$3&amp;"B"&amp;($C$1*$A51+18))= 1,1,0),"")</f>
        <v/>
      </c>
      <c r="AA51" s="27" t="str">
        <f aca="true">IF(F51&lt;&gt;"",IF(INDIRECT($AH$3&amp;"B"&amp;($C$1*$A51+19))= 1,1,0),"")</f>
        <v/>
      </c>
      <c r="AB51" s="28" t="str">
        <f aca="false">IF(C51&lt;&gt;"",IF(X51 = 1, 5, 0) + IF(Z51 = 1, 25, 0) + IF(AA51 = 1, 15, 0),"")</f>
        <v/>
      </c>
      <c r="AC51" s="18" t="str">
        <f aca="false">IF(C51&lt;&gt;"",L51+W51+AB51,"")</f>
        <v/>
      </c>
    </row>
    <row r="52" customFormat="false" ht="12.8" hidden="false" customHeight="false" outlineLevel="0" collapsed="false">
      <c r="A52" s="11" t="n">
        <f aca="false">A51+1</f>
        <v>49</v>
      </c>
      <c r="B52" s="19" t="str">
        <f aca="true">IF(INDIRECT($AH$3&amp;"B"&amp;($C$1*$A52+2)) = 0, "", INDIRECT($AH$3&amp;"B"&amp;($C$1*$A52+2)))</f>
        <v/>
      </c>
      <c r="C52" s="19" t="str">
        <f aca="true">IF(INDIRECT($AH$3&amp;"B"&amp;($C$1*$A52+3)) = 0, "", INDIRECT($AH$3&amp;"B"&amp;($C$1*$A52+3)))</f>
        <v/>
      </c>
      <c r="D52" s="19" t="str">
        <f aca="true">IF(INDIRECT($AH$3&amp;"B"&amp;($C$1*$A52+4)) = 0, "", INDIRECT($AH$3&amp;"B"&amp;($C$1*$A52+4)))</f>
        <v/>
      </c>
      <c r="E52" s="19" t="str">
        <f aca="true">IF(INDIRECT($AH$3&amp;"B"&amp;($C$1*$A52+7)) = 0, "", INDIRECT($AH$3&amp;"B"&amp;($C$1*$A52+7)))</f>
        <v/>
      </c>
      <c r="F52" s="20" t="str">
        <f aca="true">IF(C52 &lt;&gt; "",IF(INDIRECT($AH$3&amp;"B"&amp;($C$1*$A52+8)) = 0, 0, 1), "")</f>
        <v/>
      </c>
      <c r="G52" s="20" t="n">
        <f aca="true">INDIRECT($AH$3&amp;"B"&amp;($C$1*$A52+9))</f>
        <v>0</v>
      </c>
      <c r="H52" s="20" t="n">
        <f aca="true">INDIRECT($AH$3&amp;"B"&amp;($C$1*$A52+10))</f>
        <v>0</v>
      </c>
      <c r="I52" s="20" t="n">
        <f aca="true">INDIRECT($AH$3&amp;"B"&amp;($C$1*$A52+11))</f>
        <v>0</v>
      </c>
      <c r="J52" s="20" t="n">
        <f aca="true">INDIRECT($AH$3&amp;"B"&amp;($C$1*$A52+12))</f>
        <v>0</v>
      </c>
      <c r="K52" s="21" t="str">
        <f aca="false">IF(C52&lt;&gt;"",IFERROR((G52+H52+I52)/(G52+H52+I52+J52),0), "")</f>
        <v/>
      </c>
      <c r="L52" s="22" t="str">
        <f aca="false">IF(C52&lt;&gt;"",(G52* 2) +(H52* 4) + (I52* 6) + IF(F52 = 1, 5, 0), "")</f>
        <v/>
      </c>
      <c r="M52" s="23" t="str">
        <f aca="true">IF(C52&lt;&gt;"",SUM(INDIRECT($AH$3&amp;"C"&amp;($C$1*$A52+9)):INDIRECT($AH$3&amp;"V"&amp;($C$1*$A52+9))), "")</f>
        <v/>
      </c>
      <c r="N52" s="23" t="str">
        <f aca="true">IF(C52&lt;&gt;"",SUM(INDIRECT($AH$3&amp;"C"&amp;($C$1*$A52+10)):INDIRECT($AH$3&amp;"V"&amp;($C$1*$A52+10))), "")</f>
        <v/>
      </c>
      <c r="O52" s="23" t="str">
        <f aca="true">IF(C52&lt;&gt;"",SUM(INDIRECT($AH$3&amp;"C"&amp;($C$1*$A52+11)):INDIRECT($AH$3&amp;"V"&amp;($C$1*$A52+11))),"")</f>
        <v/>
      </c>
      <c r="P52" s="23" t="str">
        <f aca="true">IF(C52&lt;&gt;"",SUM(INDIRECT($AH$3&amp;"C"&amp;($C$1*$A52+12)):INDIRECT($AH$3&amp;"V"&amp;($C$1*$A52+12))),"")</f>
        <v/>
      </c>
      <c r="Q52" s="24" t="str">
        <f aca="false">IF(C52&lt;&gt;"",IFERROR((M52+N52+O52)/(M52+N52+O52+P52),0), "")</f>
        <v/>
      </c>
      <c r="R52" s="23" t="str">
        <f aca="true">IF(C52&lt;&gt;"",SUM(INDIRECT($AH$3&amp;"C"&amp;($C$1*$A52+13)):INDIRECT($AH$3&amp;"V"&amp;($C$1*$A52+13))), "")</f>
        <v/>
      </c>
      <c r="S52" s="23" t="str">
        <f aca="false">IF(C52&lt;&gt;"",IFERROR((M52+N52+O52+P52)/R52, 0),"")</f>
        <v/>
      </c>
      <c r="T52" s="23" t="str">
        <f aca="false">IF(C52&lt;&gt;"",IFERROR((M52+N52+O52)/R52,0),"")</f>
        <v/>
      </c>
      <c r="U52" s="25" t="str">
        <f aca="true">IF(C52&lt;&gt;"",IF(INDIRECT($AH$3&amp;"B"&amp;($C$1*$A52+14))= 1,1,0),"")</f>
        <v/>
      </c>
      <c r="V52" s="25" t="str">
        <f aca="true">IF(C52&lt;&gt;"",IF(INDIRECT($AH$3&amp;"B"&amp;($C$1*$A52+15))= 1,1,0),"")</f>
        <v/>
      </c>
      <c r="W52" s="26" t="str">
        <f aca="false">IF(C52&lt;&gt;"",($M52*1) + ($N52*2) + ($O52*3) + (IF(U52 = 1, 10, 0)) + (IF(V52 = 1, 20, 0)),"")</f>
        <v/>
      </c>
      <c r="X52" s="27" t="str">
        <f aca="true">IF(C52&lt;&gt;"",IF(INDIRECT($AH$3&amp;"B"&amp;($C$1*$A52+16))= 1,1,0),"")</f>
        <v/>
      </c>
      <c r="Y52" s="27" t="str">
        <f aca="true">IF(D52&lt;&gt;"",IF(INDIRECT($AH$3&amp;"B"&amp;($C$1*$A52+17))= 1,1,0),"")</f>
        <v/>
      </c>
      <c r="Z52" s="27" t="str">
        <f aca="true">IF(E52&lt;&gt;"",IF(INDIRECT($AH$3&amp;"B"&amp;($C$1*$A52+18))= 1,1,0),"")</f>
        <v/>
      </c>
      <c r="AA52" s="27" t="str">
        <f aca="true">IF(F52&lt;&gt;"",IF(INDIRECT($AH$3&amp;"B"&amp;($C$1*$A52+19))= 1,1,0),"")</f>
        <v/>
      </c>
      <c r="AB52" s="28" t="str">
        <f aca="false">IF(C52&lt;&gt;"",IF(X52 = 1, 5, 0) + IF(Z52 = 1, 25, 0) + IF(AA52 = 1, 15, 0),"")</f>
        <v/>
      </c>
      <c r="AC52" s="18" t="str">
        <f aca="false">IF(C52&lt;&gt;"",L52+W52+AB52,"")</f>
        <v/>
      </c>
    </row>
    <row r="53" customFormat="false" ht="12.8" hidden="false" customHeight="false" outlineLevel="0" collapsed="false">
      <c r="A53" s="11" t="n">
        <f aca="false">A52+1</f>
        <v>50</v>
      </c>
      <c r="B53" s="19" t="str">
        <f aca="true">IF(INDIRECT($AH$3&amp;"B"&amp;($C$1*$A53+2)) = 0, "", INDIRECT($AH$3&amp;"B"&amp;($C$1*$A53+2)))</f>
        <v/>
      </c>
      <c r="C53" s="19" t="str">
        <f aca="true">IF(INDIRECT($AH$3&amp;"B"&amp;($C$1*$A53+3)) = 0, "", INDIRECT($AH$3&amp;"B"&amp;($C$1*$A53+3)))</f>
        <v/>
      </c>
      <c r="D53" s="19" t="str">
        <f aca="true">IF(INDIRECT($AH$3&amp;"B"&amp;($C$1*$A53+4)) = 0, "", INDIRECT($AH$3&amp;"B"&amp;($C$1*$A53+4)))</f>
        <v/>
      </c>
      <c r="E53" s="19" t="str">
        <f aca="true">IF(INDIRECT($AH$3&amp;"B"&amp;($C$1*$A53+7)) = 0, "", INDIRECT($AH$3&amp;"B"&amp;($C$1*$A53+7)))</f>
        <v/>
      </c>
      <c r="F53" s="20" t="str">
        <f aca="true">IF(C53 &lt;&gt; "",IF(INDIRECT($AH$3&amp;"B"&amp;($C$1*$A53+8)) = 0, 0, 1), "")</f>
        <v/>
      </c>
      <c r="G53" s="20" t="n">
        <f aca="true">INDIRECT($AH$3&amp;"B"&amp;($C$1*$A53+9))</f>
        <v>0</v>
      </c>
      <c r="H53" s="20" t="n">
        <f aca="true">INDIRECT($AH$3&amp;"B"&amp;($C$1*$A53+10))</f>
        <v>0</v>
      </c>
      <c r="I53" s="20" t="n">
        <f aca="true">INDIRECT($AH$3&amp;"B"&amp;($C$1*$A53+11))</f>
        <v>0</v>
      </c>
      <c r="J53" s="20" t="n">
        <f aca="true">INDIRECT($AH$3&amp;"B"&amp;($C$1*$A53+12))</f>
        <v>0</v>
      </c>
      <c r="K53" s="21" t="str">
        <f aca="false">IF(C53&lt;&gt;"",IFERROR((G53+H53+I53)/(G53+H53+I53+J53),0), "")</f>
        <v/>
      </c>
      <c r="L53" s="22" t="str">
        <f aca="false">IF(C53&lt;&gt;"",(G53* 2) +(H53* 4) + (I53* 6) + IF(F53 = 1, 5, 0), "")</f>
        <v/>
      </c>
      <c r="M53" s="23" t="str">
        <f aca="true">IF(C53&lt;&gt;"",SUM(INDIRECT($AH$3&amp;"C"&amp;($C$1*$A53+9)):INDIRECT($AH$3&amp;"V"&amp;($C$1*$A53+9))), "")</f>
        <v/>
      </c>
      <c r="N53" s="23" t="str">
        <f aca="true">IF(C53&lt;&gt;"",SUM(INDIRECT($AH$3&amp;"C"&amp;($C$1*$A53+10)):INDIRECT($AH$3&amp;"V"&amp;($C$1*$A53+10))), "")</f>
        <v/>
      </c>
      <c r="O53" s="23" t="str">
        <f aca="true">IF(C53&lt;&gt;"",SUM(INDIRECT($AH$3&amp;"C"&amp;($C$1*$A53+11)):INDIRECT($AH$3&amp;"V"&amp;($C$1*$A53+11))),"")</f>
        <v/>
      </c>
      <c r="P53" s="23" t="str">
        <f aca="true">IF(C53&lt;&gt;"",SUM(INDIRECT($AH$3&amp;"C"&amp;($C$1*$A53+12)):INDIRECT($AH$3&amp;"V"&amp;($C$1*$A53+12))),"")</f>
        <v/>
      </c>
      <c r="Q53" s="24" t="str">
        <f aca="false">IF(C53&lt;&gt;"",IFERROR((M53+N53+O53)/(M53+N53+O53+P53),0), "")</f>
        <v/>
      </c>
      <c r="R53" s="23" t="str">
        <f aca="true">IF(C53&lt;&gt;"",SUM(INDIRECT($AH$3&amp;"C"&amp;($C$1*$A53+13)):INDIRECT($AH$3&amp;"V"&amp;($C$1*$A53+13))), "")</f>
        <v/>
      </c>
      <c r="S53" s="23" t="str">
        <f aca="false">IF(C53&lt;&gt;"",IFERROR((M53+N53+O53+P53)/R53, 0),"")</f>
        <v/>
      </c>
      <c r="T53" s="23" t="str">
        <f aca="false">IF(C53&lt;&gt;"",IFERROR((M53+N53+O53)/R53,0),"")</f>
        <v/>
      </c>
      <c r="U53" s="25" t="str">
        <f aca="true">IF(C53&lt;&gt;"",IF(INDIRECT($AH$3&amp;"B"&amp;($C$1*$A53+14))= 1,1,0),"")</f>
        <v/>
      </c>
      <c r="V53" s="25" t="str">
        <f aca="true">IF(C53&lt;&gt;"",IF(INDIRECT($AH$3&amp;"B"&amp;($C$1*$A53+15))= 1,1,0),"")</f>
        <v/>
      </c>
      <c r="W53" s="26" t="str">
        <f aca="false">IF(C53&lt;&gt;"",($M53*1) + ($N53*2) + ($O53*3) + (IF(U53 = 1, 10, 0)) + (IF(V53 = 1, 20, 0)),"")</f>
        <v/>
      </c>
      <c r="X53" s="27" t="str">
        <f aca="true">IF(C53&lt;&gt;"",IF(INDIRECT($AH$3&amp;"B"&amp;($C$1*$A53+16))= 1,1,0),"")</f>
        <v/>
      </c>
      <c r="Y53" s="27" t="str">
        <f aca="true">IF(D53&lt;&gt;"",IF(INDIRECT($AH$3&amp;"B"&amp;($C$1*$A53+17))= 1,1,0),"")</f>
        <v/>
      </c>
      <c r="Z53" s="27" t="str">
        <f aca="true">IF(E53&lt;&gt;"",IF(INDIRECT($AH$3&amp;"B"&amp;($C$1*$A53+18))= 1,1,0),"")</f>
        <v/>
      </c>
      <c r="AA53" s="27" t="str">
        <f aca="true">IF(F53&lt;&gt;"",IF(INDIRECT($AH$3&amp;"B"&amp;($C$1*$A53+19))= 1,1,0),"")</f>
        <v/>
      </c>
      <c r="AB53" s="28" t="str">
        <f aca="false">IF(C53&lt;&gt;"",IF(X53 = 1, 5, 0) + IF(Z53 = 1, 25, 0) + IF(AA53 = 1, 15, 0),"")</f>
        <v/>
      </c>
      <c r="AC53" s="18" t="str">
        <f aca="false">IF(C53&lt;&gt;"",L53+W53+AB53,"")</f>
        <v/>
      </c>
    </row>
    <row r="54" customFormat="false" ht="12.8" hidden="false" customHeight="false" outlineLevel="0" collapsed="false">
      <c r="A54" s="11" t="n">
        <f aca="false">A53+1</f>
        <v>51</v>
      </c>
      <c r="B54" s="19" t="str">
        <f aca="true">IF(INDIRECT($AH$3&amp;"B"&amp;($C$1*$A54+2)) = 0, "", INDIRECT($AH$3&amp;"B"&amp;($C$1*$A54+2)))</f>
        <v/>
      </c>
      <c r="C54" s="19" t="str">
        <f aca="true">IF(INDIRECT($AH$3&amp;"B"&amp;($C$1*$A54+3)) = 0, "", INDIRECT($AH$3&amp;"B"&amp;($C$1*$A54+3)))</f>
        <v/>
      </c>
      <c r="D54" s="19" t="str">
        <f aca="true">IF(INDIRECT($AH$3&amp;"B"&amp;($C$1*$A54+4)) = 0, "", INDIRECT($AH$3&amp;"B"&amp;($C$1*$A54+4)))</f>
        <v/>
      </c>
      <c r="E54" s="19" t="str">
        <f aca="true">IF(INDIRECT($AH$3&amp;"B"&amp;($C$1*$A54+7)) = 0, "", INDIRECT($AH$3&amp;"B"&amp;($C$1*$A54+7)))</f>
        <v/>
      </c>
      <c r="F54" s="20" t="str">
        <f aca="true">IF(C54 &lt;&gt; "",IF(INDIRECT($AH$3&amp;"B"&amp;($C$1*$A54+8)) = 0, 0, 1), "")</f>
        <v/>
      </c>
      <c r="G54" s="20" t="n">
        <f aca="true">INDIRECT($AH$3&amp;"B"&amp;($C$1*$A54+9))</f>
        <v>0</v>
      </c>
      <c r="H54" s="20" t="n">
        <f aca="true">INDIRECT($AH$3&amp;"B"&amp;($C$1*$A54+10))</f>
        <v>0</v>
      </c>
      <c r="I54" s="20" t="n">
        <f aca="true">INDIRECT($AH$3&amp;"B"&amp;($C$1*$A54+11))</f>
        <v>0</v>
      </c>
      <c r="J54" s="20" t="n">
        <f aca="true">INDIRECT($AH$3&amp;"B"&amp;($C$1*$A54+12))</f>
        <v>0</v>
      </c>
      <c r="K54" s="21" t="str">
        <f aca="false">IF(C54&lt;&gt;"",IFERROR((G54+H54+I54)/(G54+H54+I54+J54),0), "")</f>
        <v/>
      </c>
      <c r="L54" s="22" t="str">
        <f aca="false">IF(C54&lt;&gt;"",(G54* 2) +(H54* 4) + (I54* 6) + IF(F54 = 1, 5, 0), "")</f>
        <v/>
      </c>
      <c r="M54" s="23" t="str">
        <f aca="true">IF(C54&lt;&gt;"",SUM(INDIRECT($AH$3&amp;"C"&amp;($C$1*$A54+9)):INDIRECT($AH$3&amp;"V"&amp;($C$1*$A54+9))), "")</f>
        <v/>
      </c>
      <c r="N54" s="23" t="str">
        <f aca="true">IF(C54&lt;&gt;"",SUM(INDIRECT($AH$3&amp;"C"&amp;($C$1*$A54+10)):INDIRECT($AH$3&amp;"V"&amp;($C$1*$A54+10))), "")</f>
        <v/>
      </c>
      <c r="O54" s="23" t="str">
        <f aca="true">IF(C54&lt;&gt;"",SUM(INDIRECT($AH$3&amp;"C"&amp;($C$1*$A54+11)):INDIRECT($AH$3&amp;"V"&amp;($C$1*$A54+11))),"")</f>
        <v/>
      </c>
      <c r="P54" s="23" t="str">
        <f aca="true">IF(C54&lt;&gt;"",SUM(INDIRECT($AH$3&amp;"C"&amp;($C$1*$A54+12)):INDIRECT($AH$3&amp;"V"&amp;($C$1*$A54+12))),"")</f>
        <v/>
      </c>
      <c r="Q54" s="24" t="str">
        <f aca="false">IF(C54&lt;&gt;"",IFERROR((M54+N54+O54)/(M54+N54+O54+P54),0), "")</f>
        <v/>
      </c>
      <c r="R54" s="23" t="str">
        <f aca="true">IF(C54&lt;&gt;"",SUM(INDIRECT($AH$3&amp;"C"&amp;($C$1*$A54+13)):INDIRECT($AH$3&amp;"V"&amp;($C$1*$A54+13))), "")</f>
        <v/>
      </c>
      <c r="S54" s="23" t="str">
        <f aca="false">IF(C54&lt;&gt;"",IFERROR((M54+N54+O54+P54)/R54, 0),"")</f>
        <v/>
      </c>
      <c r="T54" s="23" t="str">
        <f aca="false">IF(C54&lt;&gt;"",IFERROR((M54+N54+O54)/R54,0),"")</f>
        <v/>
      </c>
      <c r="U54" s="25" t="str">
        <f aca="true">IF(C54&lt;&gt;"",IF(INDIRECT($AH$3&amp;"B"&amp;($C$1*$A54+14))= 1,1,0),"")</f>
        <v/>
      </c>
      <c r="V54" s="25" t="str">
        <f aca="true">IF(C54&lt;&gt;"",IF(INDIRECT($AH$3&amp;"B"&amp;($C$1*$A54+15))= 1,1,0),"")</f>
        <v/>
      </c>
      <c r="W54" s="26" t="str">
        <f aca="false">IF(C54&lt;&gt;"",($M54*1) + ($N54*2) + ($O54*3) + (IF(U54 = 1, 10, 0)) + (IF(V54 = 1, 20, 0)),"")</f>
        <v/>
      </c>
      <c r="X54" s="27" t="str">
        <f aca="true">IF(C54&lt;&gt;"",IF(INDIRECT($AH$3&amp;"B"&amp;($C$1*$A54+16))= 1,1,0),"")</f>
        <v/>
      </c>
      <c r="Y54" s="27" t="str">
        <f aca="true">IF(D54&lt;&gt;"",IF(INDIRECT($AH$3&amp;"B"&amp;($C$1*$A54+17))= 1,1,0),"")</f>
        <v/>
      </c>
      <c r="Z54" s="27" t="str">
        <f aca="true">IF(E54&lt;&gt;"",IF(INDIRECT($AH$3&amp;"B"&amp;($C$1*$A54+18))= 1,1,0),"")</f>
        <v/>
      </c>
      <c r="AA54" s="27" t="str">
        <f aca="true">IF(F54&lt;&gt;"",IF(INDIRECT($AH$3&amp;"B"&amp;($C$1*$A54+19))= 1,1,0),"")</f>
        <v/>
      </c>
      <c r="AB54" s="28" t="str">
        <f aca="false">IF(C54&lt;&gt;"",IF(X54 = 1, 5, 0) + IF(Z54 = 1, 25, 0) + IF(AA54 = 1, 15, 0),"")</f>
        <v/>
      </c>
      <c r="AC54" s="18" t="str">
        <f aca="false">IF(C54&lt;&gt;"",L54+W54+AB54,"")</f>
        <v/>
      </c>
    </row>
    <row r="55" customFormat="false" ht="12.8" hidden="false" customHeight="false" outlineLevel="0" collapsed="false">
      <c r="A55" s="11" t="n">
        <f aca="false">A54+1</f>
        <v>52</v>
      </c>
      <c r="B55" s="19" t="str">
        <f aca="true">IF(INDIRECT($AH$3&amp;"B"&amp;($C$1*$A55+2)) = 0, "", INDIRECT($AH$3&amp;"B"&amp;($C$1*$A55+2)))</f>
        <v/>
      </c>
      <c r="C55" s="19" t="str">
        <f aca="true">IF(INDIRECT($AH$3&amp;"B"&amp;($C$1*$A55+3)) = 0, "", INDIRECT($AH$3&amp;"B"&amp;($C$1*$A55+3)))</f>
        <v/>
      </c>
      <c r="D55" s="19" t="str">
        <f aca="true">IF(INDIRECT($AH$3&amp;"B"&amp;($C$1*$A55+4)) = 0, "", INDIRECT($AH$3&amp;"B"&amp;($C$1*$A55+4)))</f>
        <v/>
      </c>
      <c r="E55" s="19" t="str">
        <f aca="true">IF(INDIRECT($AH$3&amp;"B"&amp;($C$1*$A55+7)) = 0, "", INDIRECT($AH$3&amp;"B"&amp;($C$1*$A55+7)))</f>
        <v/>
      </c>
      <c r="F55" s="20" t="str">
        <f aca="true">IF(C55 &lt;&gt; "",IF(INDIRECT($AH$3&amp;"B"&amp;($C$1*$A55+8)) = 0, 0, 1), "")</f>
        <v/>
      </c>
      <c r="G55" s="20" t="n">
        <f aca="true">INDIRECT($AH$3&amp;"B"&amp;($C$1*$A55+9))</f>
        <v>0</v>
      </c>
      <c r="H55" s="20" t="n">
        <f aca="true">INDIRECT($AH$3&amp;"B"&amp;($C$1*$A55+10))</f>
        <v>0</v>
      </c>
      <c r="I55" s="20" t="n">
        <f aca="true">INDIRECT($AH$3&amp;"B"&amp;($C$1*$A55+11))</f>
        <v>0</v>
      </c>
      <c r="J55" s="20" t="n">
        <f aca="true">INDIRECT($AH$3&amp;"B"&amp;($C$1*$A55+12))</f>
        <v>0</v>
      </c>
      <c r="K55" s="21" t="str">
        <f aca="false">IF(C55&lt;&gt;"",IFERROR((G55+H55+I55)/(G55+H55+I55+J55),0), "")</f>
        <v/>
      </c>
      <c r="L55" s="22" t="str">
        <f aca="false">IF(C55&lt;&gt;"",(G55* 2) +(H55* 4) + (I55* 6) + IF(F55 = 1, 5, 0), "")</f>
        <v/>
      </c>
      <c r="M55" s="23" t="str">
        <f aca="true">IF(C55&lt;&gt;"",SUM(INDIRECT($AH$3&amp;"C"&amp;($C$1*$A55+9)):INDIRECT($AH$3&amp;"V"&amp;($C$1*$A55+9))), "")</f>
        <v/>
      </c>
      <c r="N55" s="23" t="str">
        <f aca="true">IF(C55&lt;&gt;"",SUM(INDIRECT($AH$3&amp;"C"&amp;($C$1*$A55+10)):INDIRECT($AH$3&amp;"V"&amp;($C$1*$A55+10))), "")</f>
        <v/>
      </c>
      <c r="O55" s="23" t="str">
        <f aca="true">IF(C55&lt;&gt;"",SUM(INDIRECT($AH$3&amp;"C"&amp;($C$1*$A55+11)):INDIRECT($AH$3&amp;"V"&amp;($C$1*$A55+11))),"")</f>
        <v/>
      </c>
      <c r="P55" s="23" t="str">
        <f aca="true">IF(C55&lt;&gt;"",SUM(INDIRECT($AH$3&amp;"C"&amp;($C$1*$A55+12)):INDIRECT($AH$3&amp;"V"&amp;($C$1*$A55+12))),"")</f>
        <v/>
      </c>
      <c r="Q55" s="24" t="str">
        <f aca="false">IF(C55&lt;&gt;"",IFERROR((M55+N55+O55)/(M55+N55+O55+P55),0), "")</f>
        <v/>
      </c>
      <c r="R55" s="23" t="str">
        <f aca="true">IF(C55&lt;&gt;"",SUM(INDIRECT($AH$3&amp;"C"&amp;($C$1*$A55+13)):INDIRECT($AH$3&amp;"V"&amp;($C$1*$A55+13))), "")</f>
        <v/>
      </c>
      <c r="S55" s="23" t="str">
        <f aca="false">IF(C55&lt;&gt;"",IFERROR((M55+N55+O55+P55)/R55, 0),"")</f>
        <v/>
      </c>
      <c r="T55" s="23" t="str">
        <f aca="false">IF(C55&lt;&gt;"",IFERROR((M55+N55+O55)/R55,0),"")</f>
        <v/>
      </c>
      <c r="U55" s="25" t="str">
        <f aca="true">IF(C55&lt;&gt;"",IF(INDIRECT($AH$3&amp;"B"&amp;($C$1*$A55+14))= 1,1,0),"")</f>
        <v/>
      </c>
      <c r="V55" s="25" t="str">
        <f aca="true">IF(C55&lt;&gt;"",IF(INDIRECT($AH$3&amp;"B"&amp;($C$1*$A55+15))= 1,1,0),"")</f>
        <v/>
      </c>
      <c r="W55" s="26" t="str">
        <f aca="false">IF(C55&lt;&gt;"",($M55*1) + ($N55*2) + ($O55*3) + (IF(U55 = 1, 10, 0)) + (IF(V55 = 1, 20, 0)),"")</f>
        <v/>
      </c>
      <c r="X55" s="27" t="str">
        <f aca="true">IF(C55&lt;&gt;"",IF(INDIRECT($AH$3&amp;"B"&amp;($C$1*$A55+16))= 1,1,0),"")</f>
        <v/>
      </c>
      <c r="Y55" s="27" t="str">
        <f aca="true">IF(D55&lt;&gt;"",IF(INDIRECT($AH$3&amp;"B"&amp;($C$1*$A55+17))= 1,1,0),"")</f>
        <v/>
      </c>
      <c r="Z55" s="27" t="str">
        <f aca="true">IF(E55&lt;&gt;"",IF(INDIRECT($AH$3&amp;"B"&amp;($C$1*$A55+18))= 1,1,0),"")</f>
        <v/>
      </c>
      <c r="AA55" s="27" t="str">
        <f aca="true">IF(F55&lt;&gt;"",IF(INDIRECT($AH$3&amp;"B"&amp;($C$1*$A55+19))= 1,1,0),"")</f>
        <v/>
      </c>
      <c r="AB55" s="28" t="str">
        <f aca="false">IF(C55&lt;&gt;"",IF(X55 = 1, 5, 0) + IF(Z55 = 1, 25, 0) + IF(AA55 = 1, 15, 0),"")</f>
        <v/>
      </c>
      <c r="AC55" s="18" t="str">
        <f aca="false">IF(C55&lt;&gt;"",L55+W55+AB55,"")</f>
        <v/>
      </c>
    </row>
    <row r="56" customFormat="false" ht="12.8" hidden="false" customHeight="false" outlineLevel="0" collapsed="false">
      <c r="A56" s="11" t="n">
        <f aca="false">A55+1</f>
        <v>53</v>
      </c>
      <c r="B56" s="19" t="str">
        <f aca="true">IF(INDIRECT($AH$3&amp;"B"&amp;($C$1*$A56+2)) = 0, "", INDIRECT($AH$3&amp;"B"&amp;($C$1*$A56+2)))</f>
        <v/>
      </c>
      <c r="C56" s="19" t="str">
        <f aca="true">IF(INDIRECT($AH$3&amp;"B"&amp;($C$1*$A56+3)) = 0, "", INDIRECT($AH$3&amp;"B"&amp;($C$1*$A56+3)))</f>
        <v/>
      </c>
      <c r="D56" s="19" t="str">
        <f aca="true">IF(INDIRECT($AH$3&amp;"B"&amp;($C$1*$A56+4)) = 0, "", INDIRECT($AH$3&amp;"B"&amp;($C$1*$A56+4)))</f>
        <v/>
      </c>
      <c r="E56" s="19" t="str">
        <f aca="true">IF(INDIRECT($AH$3&amp;"B"&amp;($C$1*$A56+7)) = 0, "", INDIRECT($AH$3&amp;"B"&amp;($C$1*$A56+7)))</f>
        <v/>
      </c>
      <c r="F56" s="20" t="str">
        <f aca="true">IF(C56 &lt;&gt; "",IF(INDIRECT($AH$3&amp;"B"&amp;($C$1*$A56+8)) = 0, 0, 1), "")</f>
        <v/>
      </c>
      <c r="G56" s="20" t="n">
        <f aca="true">INDIRECT($AH$3&amp;"B"&amp;($C$1*$A56+9))</f>
        <v>0</v>
      </c>
      <c r="H56" s="20" t="n">
        <f aca="true">INDIRECT($AH$3&amp;"B"&amp;($C$1*$A56+10))</f>
        <v>0</v>
      </c>
      <c r="I56" s="20" t="n">
        <f aca="true">INDIRECT($AH$3&amp;"B"&amp;($C$1*$A56+11))</f>
        <v>0</v>
      </c>
      <c r="J56" s="20" t="n">
        <f aca="true">INDIRECT($AH$3&amp;"B"&amp;($C$1*$A56+12))</f>
        <v>0</v>
      </c>
      <c r="K56" s="21" t="str">
        <f aca="false">IF(C56&lt;&gt;"",IFERROR((G56+H56+I56)/(G56+H56+I56+J56),0), "")</f>
        <v/>
      </c>
      <c r="L56" s="22" t="str">
        <f aca="false">IF(C56&lt;&gt;"",(G56* 2) +(H56* 4) + (I56* 6) + IF(F56 = 1, 5, 0), "")</f>
        <v/>
      </c>
      <c r="M56" s="23" t="str">
        <f aca="true">IF(C56&lt;&gt;"",SUM(INDIRECT($AH$3&amp;"C"&amp;($C$1*$A56+9)):INDIRECT($AH$3&amp;"V"&amp;($C$1*$A56+9))), "")</f>
        <v/>
      </c>
      <c r="N56" s="23" t="str">
        <f aca="true">IF(C56&lt;&gt;"",SUM(INDIRECT($AH$3&amp;"C"&amp;($C$1*$A56+10)):INDIRECT($AH$3&amp;"V"&amp;($C$1*$A56+10))), "")</f>
        <v/>
      </c>
      <c r="O56" s="23" t="str">
        <f aca="true">IF(C56&lt;&gt;"",SUM(INDIRECT($AH$3&amp;"C"&amp;($C$1*$A56+11)):INDIRECT($AH$3&amp;"V"&amp;($C$1*$A56+11))),"")</f>
        <v/>
      </c>
      <c r="P56" s="23" t="str">
        <f aca="true">IF(C56&lt;&gt;"",SUM(INDIRECT($AH$3&amp;"C"&amp;($C$1*$A56+12)):INDIRECT($AH$3&amp;"V"&amp;($C$1*$A56+12))),"")</f>
        <v/>
      </c>
      <c r="Q56" s="24" t="str">
        <f aca="false">IF(C56&lt;&gt;"",IFERROR((M56+N56+O56)/(M56+N56+O56+P56),0), "")</f>
        <v/>
      </c>
      <c r="R56" s="23" t="str">
        <f aca="true">IF(C56&lt;&gt;"",SUM(INDIRECT($AH$3&amp;"C"&amp;($C$1*$A56+13)):INDIRECT($AH$3&amp;"V"&amp;($C$1*$A56+13))), "")</f>
        <v/>
      </c>
      <c r="S56" s="23" t="str">
        <f aca="false">IF(C56&lt;&gt;"",IFERROR((M56+N56+O56+P56)/R56, 0),"")</f>
        <v/>
      </c>
      <c r="T56" s="23" t="str">
        <f aca="false">IF(C56&lt;&gt;"",IFERROR((M56+N56+O56)/R56,0),"")</f>
        <v/>
      </c>
      <c r="U56" s="25" t="str">
        <f aca="true">IF(C56&lt;&gt;"",IF(INDIRECT($AH$3&amp;"B"&amp;($C$1*$A56+14))= 1,1,0),"")</f>
        <v/>
      </c>
      <c r="V56" s="25" t="str">
        <f aca="true">IF(C56&lt;&gt;"",IF(INDIRECT($AH$3&amp;"B"&amp;($C$1*$A56+15))= 1,1,0),"")</f>
        <v/>
      </c>
      <c r="W56" s="26" t="str">
        <f aca="false">IF(C56&lt;&gt;"",($M56*1) + ($N56*2) + ($O56*3) + (IF(U56 = 1, 10, 0)) + (IF(V56 = 1, 20, 0)),"")</f>
        <v/>
      </c>
      <c r="X56" s="27" t="str">
        <f aca="true">IF(C56&lt;&gt;"",IF(INDIRECT($AH$3&amp;"B"&amp;($C$1*$A56+16))= 1,1,0),"")</f>
        <v/>
      </c>
      <c r="Y56" s="27" t="str">
        <f aca="true">IF(D56&lt;&gt;"",IF(INDIRECT($AH$3&amp;"B"&amp;($C$1*$A56+17))= 1,1,0),"")</f>
        <v/>
      </c>
      <c r="Z56" s="27" t="str">
        <f aca="true">IF(E56&lt;&gt;"",IF(INDIRECT($AH$3&amp;"B"&amp;($C$1*$A56+18))= 1,1,0),"")</f>
        <v/>
      </c>
      <c r="AA56" s="27" t="str">
        <f aca="true">IF(F56&lt;&gt;"",IF(INDIRECT($AH$3&amp;"B"&amp;($C$1*$A56+19))= 1,1,0),"")</f>
        <v/>
      </c>
      <c r="AB56" s="28" t="str">
        <f aca="false">IF(C56&lt;&gt;"",IF(X56 = 1, 5, 0) + IF(Z56 = 1, 25, 0) + IF(AA56 = 1, 15, 0),"")</f>
        <v/>
      </c>
      <c r="AC56" s="18" t="str">
        <f aca="false">IF(C56&lt;&gt;"",L56+W56+AB56,"")</f>
        <v/>
      </c>
    </row>
    <row r="57" customFormat="false" ht="12.8" hidden="false" customHeight="false" outlineLevel="0" collapsed="false">
      <c r="A57" s="11" t="n">
        <f aca="false">A56+1</f>
        <v>54</v>
      </c>
      <c r="B57" s="19" t="str">
        <f aca="true">IF(INDIRECT($AH$3&amp;"B"&amp;($C$1*$A57+2)) = 0, "", INDIRECT($AH$3&amp;"B"&amp;($C$1*$A57+2)))</f>
        <v/>
      </c>
      <c r="C57" s="19" t="str">
        <f aca="true">IF(INDIRECT($AH$3&amp;"B"&amp;($C$1*$A57+3)) = 0, "", INDIRECT($AH$3&amp;"B"&amp;($C$1*$A57+3)))</f>
        <v/>
      </c>
      <c r="D57" s="19" t="str">
        <f aca="true">IF(INDIRECT($AH$3&amp;"B"&amp;($C$1*$A57+4)) = 0, "", INDIRECT($AH$3&amp;"B"&amp;($C$1*$A57+4)))</f>
        <v/>
      </c>
      <c r="E57" s="19" t="str">
        <f aca="true">IF(INDIRECT($AH$3&amp;"B"&amp;($C$1*$A57+7)) = 0, "", INDIRECT($AH$3&amp;"B"&amp;($C$1*$A57+7)))</f>
        <v/>
      </c>
      <c r="F57" s="20" t="str">
        <f aca="true">IF(C57 &lt;&gt; "",IF(INDIRECT($AH$3&amp;"B"&amp;($C$1*$A57+8)) = 0, 0, 1), "")</f>
        <v/>
      </c>
      <c r="G57" s="20" t="n">
        <f aca="true">INDIRECT($AH$3&amp;"B"&amp;($C$1*$A57+9))</f>
        <v>0</v>
      </c>
      <c r="H57" s="20" t="n">
        <f aca="true">INDIRECT($AH$3&amp;"B"&amp;($C$1*$A57+10))</f>
        <v>0</v>
      </c>
      <c r="I57" s="20" t="n">
        <f aca="true">INDIRECT($AH$3&amp;"B"&amp;($C$1*$A57+11))</f>
        <v>0</v>
      </c>
      <c r="J57" s="20" t="n">
        <f aca="true">INDIRECT($AH$3&amp;"B"&amp;($C$1*$A57+12))</f>
        <v>0</v>
      </c>
      <c r="K57" s="21" t="str">
        <f aca="false">IF(C57&lt;&gt;"",IFERROR((G57+H57+I57)/(G57+H57+I57+J57),0), "")</f>
        <v/>
      </c>
      <c r="L57" s="22" t="str">
        <f aca="false">IF(C57&lt;&gt;"",(G57* 2) +(H57* 4) + (I57* 6) + IF(F57 = 1, 5, 0), "")</f>
        <v/>
      </c>
      <c r="M57" s="23" t="str">
        <f aca="true">IF(C57&lt;&gt;"",SUM(INDIRECT($AH$3&amp;"C"&amp;($C$1*$A57+9)):INDIRECT($AH$3&amp;"V"&amp;($C$1*$A57+9))), "")</f>
        <v/>
      </c>
      <c r="N57" s="23" t="str">
        <f aca="true">IF(C57&lt;&gt;"",SUM(INDIRECT($AH$3&amp;"C"&amp;($C$1*$A57+10)):INDIRECT($AH$3&amp;"V"&amp;($C$1*$A57+10))), "")</f>
        <v/>
      </c>
      <c r="O57" s="23" t="str">
        <f aca="true">IF(C57&lt;&gt;"",SUM(INDIRECT($AH$3&amp;"C"&amp;($C$1*$A57+11)):INDIRECT($AH$3&amp;"V"&amp;($C$1*$A57+11))),"")</f>
        <v/>
      </c>
      <c r="P57" s="23" t="str">
        <f aca="true">IF(C57&lt;&gt;"",SUM(INDIRECT($AH$3&amp;"C"&amp;($C$1*$A57+12)):INDIRECT($AH$3&amp;"V"&amp;($C$1*$A57+12))),"")</f>
        <v/>
      </c>
      <c r="Q57" s="24" t="str">
        <f aca="false">IF(C57&lt;&gt;"",IFERROR((M57+N57+O57)/(M57+N57+O57+P57),0), "")</f>
        <v/>
      </c>
      <c r="R57" s="23" t="str">
        <f aca="true">IF(C57&lt;&gt;"",SUM(INDIRECT($AH$3&amp;"C"&amp;($C$1*$A57+13)):INDIRECT($AH$3&amp;"V"&amp;($C$1*$A57+13))), "")</f>
        <v/>
      </c>
      <c r="S57" s="23" t="str">
        <f aca="false">IF(C57&lt;&gt;"",IFERROR((M57+N57+O57+P57)/R57, 0),"")</f>
        <v/>
      </c>
      <c r="T57" s="23" t="str">
        <f aca="false">IF(C57&lt;&gt;"",IFERROR((M57+N57+O57)/R57,0),"")</f>
        <v/>
      </c>
      <c r="U57" s="25" t="str">
        <f aca="true">IF(C57&lt;&gt;"",IF(INDIRECT($AH$3&amp;"B"&amp;($C$1*$A57+14))= 1,1,0),"")</f>
        <v/>
      </c>
      <c r="V57" s="25" t="str">
        <f aca="true">IF(C57&lt;&gt;"",IF(INDIRECT($AH$3&amp;"B"&amp;($C$1*$A57+15))= 1,1,0),"")</f>
        <v/>
      </c>
      <c r="W57" s="26" t="str">
        <f aca="false">IF(C57&lt;&gt;"",($M57*1) + ($N57*2) + ($O57*3) + (IF(U57 = 1, 10, 0)) + (IF(V57 = 1, 20, 0)),"")</f>
        <v/>
      </c>
      <c r="X57" s="27" t="str">
        <f aca="true">IF(C57&lt;&gt;"",IF(INDIRECT($AH$3&amp;"B"&amp;($C$1*$A57+16))= 1,1,0),"")</f>
        <v/>
      </c>
      <c r="Y57" s="27" t="str">
        <f aca="true">IF(D57&lt;&gt;"",IF(INDIRECT($AH$3&amp;"B"&amp;($C$1*$A57+17))= 1,1,0),"")</f>
        <v/>
      </c>
      <c r="Z57" s="27" t="str">
        <f aca="true">IF(E57&lt;&gt;"",IF(INDIRECT($AH$3&amp;"B"&amp;($C$1*$A57+18))= 1,1,0),"")</f>
        <v/>
      </c>
      <c r="AA57" s="27" t="str">
        <f aca="true">IF(F57&lt;&gt;"",IF(INDIRECT($AH$3&amp;"B"&amp;($C$1*$A57+19))= 1,1,0),"")</f>
        <v/>
      </c>
      <c r="AB57" s="28" t="str">
        <f aca="false">IF(C57&lt;&gt;"",IF(X57 = 1, 5, 0) + IF(Z57 = 1, 25, 0) + IF(AA57 = 1, 15, 0),"")</f>
        <v/>
      </c>
      <c r="AC57" s="18" t="str">
        <f aca="false">IF(C57&lt;&gt;"",L57+W57+AB57,"")</f>
        <v/>
      </c>
    </row>
    <row r="58" customFormat="false" ht="12.8" hidden="false" customHeight="false" outlineLevel="0" collapsed="false">
      <c r="A58" s="11" t="n">
        <f aca="false">A57+1</f>
        <v>55</v>
      </c>
      <c r="B58" s="19" t="str">
        <f aca="true">IF(INDIRECT($AH$3&amp;"B"&amp;($C$1*$A58+2)) = 0, "", INDIRECT($AH$3&amp;"B"&amp;($C$1*$A58+2)))</f>
        <v/>
      </c>
      <c r="C58" s="19" t="str">
        <f aca="true">IF(INDIRECT($AH$3&amp;"B"&amp;($C$1*$A58+3)) = 0, "", INDIRECT($AH$3&amp;"B"&amp;($C$1*$A58+3)))</f>
        <v/>
      </c>
      <c r="D58" s="19" t="str">
        <f aca="true">IF(INDIRECT($AH$3&amp;"B"&amp;($C$1*$A58+4)) = 0, "", INDIRECT($AH$3&amp;"B"&amp;($C$1*$A58+4)))</f>
        <v/>
      </c>
      <c r="E58" s="19" t="str">
        <f aca="true">IF(INDIRECT($AH$3&amp;"B"&amp;($C$1*$A58+7)) = 0, "", INDIRECT($AH$3&amp;"B"&amp;($C$1*$A58+7)))</f>
        <v/>
      </c>
      <c r="F58" s="20" t="str">
        <f aca="true">IF(C58 &lt;&gt; "",IF(INDIRECT($AH$3&amp;"B"&amp;($C$1*$A58+8)) = 0, 0, 1), "")</f>
        <v/>
      </c>
      <c r="G58" s="20" t="n">
        <f aca="true">INDIRECT($AH$3&amp;"B"&amp;($C$1*$A58+9))</f>
        <v>0</v>
      </c>
      <c r="H58" s="20" t="n">
        <f aca="true">INDIRECT($AH$3&amp;"B"&amp;($C$1*$A58+10))</f>
        <v>0</v>
      </c>
      <c r="I58" s="20" t="n">
        <f aca="true">INDIRECT($AH$3&amp;"B"&amp;($C$1*$A58+11))</f>
        <v>0</v>
      </c>
      <c r="J58" s="20" t="n">
        <f aca="true">INDIRECT($AH$3&amp;"B"&amp;($C$1*$A58+12))</f>
        <v>0</v>
      </c>
      <c r="K58" s="21" t="str">
        <f aca="false">IF(C58&lt;&gt;"",IFERROR((G58+H58+I58)/(G58+H58+I58+J58),0), "")</f>
        <v/>
      </c>
      <c r="L58" s="22" t="str">
        <f aca="false">IF(C58&lt;&gt;"",(G58* 2) +(H58* 4) + (I58* 6) + IF(F58 = 1, 5, 0), "")</f>
        <v/>
      </c>
      <c r="M58" s="23" t="str">
        <f aca="true">IF(C58&lt;&gt;"",SUM(INDIRECT($AH$3&amp;"C"&amp;($C$1*$A58+9)):INDIRECT($AH$3&amp;"V"&amp;($C$1*$A58+9))), "")</f>
        <v/>
      </c>
      <c r="N58" s="23" t="str">
        <f aca="true">IF(C58&lt;&gt;"",SUM(INDIRECT($AH$3&amp;"C"&amp;($C$1*$A58+10)):INDIRECT($AH$3&amp;"V"&amp;($C$1*$A58+10))), "")</f>
        <v/>
      </c>
      <c r="O58" s="23" t="str">
        <f aca="true">IF(C58&lt;&gt;"",SUM(INDIRECT($AH$3&amp;"C"&amp;($C$1*$A58+11)):INDIRECT($AH$3&amp;"V"&amp;($C$1*$A58+11))),"")</f>
        <v/>
      </c>
      <c r="P58" s="23" t="str">
        <f aca="true">IF(C58&lt;&gt;"",SUM(INDIRECT($AH$3&amp;"C"&amp;($C$1*$A58+12)):INDIRECT($AH$3&amp;"V"&amp;($C$1*$A58+12))),"")</f>
        <v/>
      </c>
      <c r="Q58" s="24" t="str">
        <f aca="false">IF(C58&lt;&gt;"",IFERROR((M58+N58+O58)/(M58+N58+O58+P58),0), "")</f>
        <v/>
      </c>
      <c r="R58" s="23" t="str">
        <f aca="true">IF(C58&lt;&gt;"",SUM(INDIRECT($AH$3&amp;"C"&amp;($C$1*$A58+13)):INDIRECT($AH$3&amp;"V"&amp;($C$1*$A58+13))), "")</f>
        <v/>
      </c>
      <c r="S58" s="23" t="str">
        <f aca="false">IF(C58&lt;&gt;"",IFERROR((M58+N58+O58+P58)/R58, 0),"")</f>
        <v/>
      </c>
      <c r="T58" s="23" t="str">
        <f aca="false">IF(C58&lt;&gt;"",IFERROR((M58+N58+O58)/R58,0),"")</f>
        <v/>
      </c>
      <c r="U58" s="25" t="str">
        <f aca="true">IF(C58&lt;&gt;"",IF(INDIRECT($AH$3&amp;"B"&amp;($C$1*$A58+14))= 1,1,0),"")</f>
        <v/>
      </c>
      <c r="V58" s="25" t="str">
        <f aca="true">IF(C58&lt;&gt;"",IF(INDIRECT($AH$3&amp;"B"&amp;($C$1*$A58+15))= 1,1,0),"")</f>
        <v/>
      </c>
      <c r="W58" s="26" t="str">
        <f aca="false">IF(C58&lt;&gt;"",($M58*1) + ($N58*2) + ($O58*3) + (IF(U58 = 1, 10, 0)) + (IF(V58 = 1, 20, 0)),"")</f>
        <v/>
      </c>
      <c r="X58" s="27" t="str">
        <f aca="true">IF(C58&lt;&gt;"",IF(INDIRECT($AH$3&amp;"B"&amp;($C$1*$A58+16))= 1,1,0),"")</f>
        <v/>
      </c>
      <c r="Y58" s="27" t="str">
        <f aca="true">IF(D58&lt;&gt;"",IF(INDIRECT($AH$3&amp;"B"&amp;($C$1*$A58+17))= 1,1,0),"")</f>
        <v/>
      </c>
      <c r="Z58" s="27" t="str">
        <f aca="true">IF(E58&lt;&gt;"",IF(INDIRECT($AH$3&amp;"B"&amp;($C$1*$A58+18))= 1,1,0),"")</f>
        <v/>
      </c>
      <c r="AA58" s="27" t="str">
        <f aca="true">IF(F58&lt;&gt;"",IF(INDIRECT($AH$3&amp;"B"&amp;($C$1*$A58+19))= 1,1,0),"")</f>
        <v/>
      </c>
      <c r="AB58" s="28" t="str">
        <f aca="false">IF(C58&lt;&gt;"",IF(X58 = 1, 5, 0) + IF(Z58 = 1, 25, 0) + IF(AA58 = 1, 15, 0),"")</f>
        <v/>
      </c>
      <c r="AC58" s="18" t="str">
        <f aca="false">IF(C58&lt;&gt;"",L58+W58+AB58,"")</f>
        <v/>
      </c>
    </row>
    <row r="59" customFormat="false" ht="12.8" hidden="false" customHeight="false" outlineLevel="0" collapsed="false">
      <c r="A59" s="11" t="n">
        <f aca="false">A58+1</f>
        <v>56</v>
      </c>
      <c r="B59" s="19" t="str">
        <f aca="true">IF(INDIRECT($AH$3&amp;"B"&amp;($C$1*$A59+2)) = 0, "", INDIRECT($AH$3&amp;"B"&amp;($C$1*$A59+2)))</f>
        <v/>
      </c>
      <c r="C59" s="19" t="str">
        <f aca="true">IF(INDIRECT($AH$3&amp;"B"&amp;($C$1*$A59+3)) = 0, "", INDIRECT($AH$3&amp;"B"&amp;($C$1*$A59+3)))</f>
        <v/>
      </c>
      <c r="D59" s="19" t="str">
        <f aca="true">IF(INDIRECT($AH$3&amp;"B"&amp;($C$1*$A59+4)) = 0, "", INDIRECT($AH$3&amp;"B"&amp;($C$1*$A59+4)))</f>
        <v/>
      </c>
      <c r="E59" s="19" t="str">
        <f aca="true">IF(INDIRECT($AH$3&amp;"B"&amp;($C$1*$A59+7)) = 0, "", INDIRECT($AH$3&amp;"B"&amp;($C$1*$A59+7)))</f>
        <v/>
      </c>
      <c r="F59" s="20" t="str">
        <f aca="true">IF(C59 &lt;&gt; "",IF(INDIRECT($AH$3&amp;"B"&amp;($C$1*$A59+8)) = 0, 0, 1), "")</f>
        <v/>
      </c>
      <c r="G59" s="20" t="n">
        <f aca="true">INDIRECT($AH$3&amp;"B"&amp;($C$1*$A59+9))</f>
        <v>0</v>
      </c>
      <c r="H59" s="20" t="n">
        <f aca="true">INDIRECT($AH$3&amp;"B"&amp;($C$1*$A59+10))</f>
        <v>0</v>
      </c>
      <c r="I59" s="20" t="n">
        <f aca="true">INDIRECT($AH$3&amp;"B"&amp;($C$1*$A59+11))</f>
        <v>0</v>
      </c>
      <c r="J59" s="20" t="n">
        <f aca="true">INDIRECT($AH$3&amp;"B"&amp;($C$1*$A59+12))</f>
        <v>0</v>
      </c>
      <c r="K59" s="21" t="str">
        <f aca="false">IF(C59&lt;&gt;"",IFERROR((G59+H59+I59)/(G59+H59+I59+J59),0), "")</f>
        <v/>
      </c>
      <c r="L59" s="22" t="str">
        <f aca="false">IF(C59&lt;&gt;"",(G59* 2) +(H59* 4) + (I59* 6) + IF(F59 = 1, 5, 0), "")</f>
        <v/>
      </c>
      <c r="M59" s="23" t="str">
        <f aca="true">IF(C59&lt;&gt;"",SUM(INDIRECT($AH$3&amp;"C"&amp;($C$1*$A59+9)):INDIRECT($AH$3&amp;"V"&amp;($C$1*$A59+9))), "")</f>
        <v/>
      </c>
      <c r="N59" s="23" t="str">
        <f aca="true">IF(C59&lt;&gt;"",SUM(INDIRECT($AH$3&amp;"C"&amp;($C$1*$A59+10)):INDIRECT($AH$3&amp;"V"&amp;($C$1*$A59+10))), "")</f>
        <v/>
      </c>
      <c r="O59" s="23" t="str">
        <f aca="true">IF(C59&lt;&gt;"",SUM(INDIRECT($AH$3&amp;"C"&amp;($C$1*$A59+11)):INDIRECT($AH$3&amp;"V"&amp;($C$1*$A59+11))),"")</f>
        <v/>
      </c>
      <c r="P59" s="23" t="str">
        <f aca="true">IF(C59&lt;&gt;"",SUM(INDIRECT($AH$3&amp;"C"&amp;($C$1*$A59+12)):INDIRECT($AH$3&amp;"V"&amp;($C$1*$A59+12))),"")</f>
        <v/>
      </c>
      <c r="Q59" s="24" t="str">
        <f aca="false">IF(C59&lt;&gt;"",IFERROR((M59+N59+O59)/(M59+N59+O59+P59),0), "")</f>
        <v/>
      </c>
      <c r="R59" s="23" t="str">
        <f aca="true">IF(C59&lt;&gt;"",SUM(INDIRECT($AH$3&amp;"C"&amp;($C$1*$A59+13)):INDIRECT($AH$3&amp;"V"&amp;($C$1*$A59+13))), "")</f>
        <v/>
      </c>
      <c r="S59" s="23" t="str">
        <f aca="false">IF(C59&lt;&gt;"",IFERROR((M59+N59+O59+P59)/R59, 0),"")</f>
        <v/>
      </c>
      <c r="T59" s="23" t="str">
        <f aca="false">IF(C59&lt;&gt;"",IFERROR((M59+N59+O59)/R59,0),"")</f>
        <v/>
      </c>
      <c r="U59" s="25" t="str">
        <f aca="true">IF(C59&lt;&gt;"",IF(INDIRECT($AH$3&amp;"B"&amp;($C$1*$A59+14))= 1,1,0),"")</f>
        <v/>
      </c>
      <c r="V59" s="25" t="str">
        <f aca="true">IF(C59&lt;&gt;"",IF(INDIRECT($AH$3&amp;"B"&amp;($C$1*$A59+15))= 1,1,0),"")</f>
        <v/>
      </c>
      <c r="W59" s="26" t="str">
        <f aca="false">IF(C59&lt;&gt;"",($M59*1) + ($N59*2) + ($O59*3) + (IF(U59 = 1, 10, 0)) + (IF(V59 = 1, 20, 0)),"")</f>
        <v/>
      </c>
      <c r="X59" s="27" t="str">
        <f aca="true">IF(C59&lt;&gt;"",IF(INDIRECT($AH$3&amp;"B"&amp;($C$1*$A59+16))= 1,1,0),"")</f>
        <v/>
      </c>
      <c r="Y59" s="27" t="str">
        <f aca="true">IF(D59&lt;&gt;"",IF(INDIRECT($AH$3&amp;"B"&amp;($C$1*$A59+17))= 1,1,0),"")</f>
        <v/>
      </c>
      <c r="Z59" s="27" t="str">
        <f aca="true">IF(E59&lt;&gt;"",IF(INDIRECT($AH$3&amp;"B"&amp;($C$1*$A59+18))= 1,1,0),"")</f>
        <v/>
      </c>
      <c r="AA59" s="27" t="str">
        <f aca="true">IF(F59&lt;&gt;"",IF(INDIRECT($AH$3&amp;"B"&amp;($C$1*$A59+19))= 1,1,0),"")</f>
        <v/>
      </c>
      <c r="AB59" s="28" t="str">
        <f aca="false">IF(C59&lt;&gt;"",IF(X59 = 1, 5, 0) + IF(Z59 = 1, 25, 0) + IF(AA59 = 1, 15, 0),"")</f>
        <v/>
      </c>
      <c r="AC59" s="18" t="str">
        <f aca="false">IF(C59&lt;&gt;"",L59+W59+AB59,"")</f>
        <v/>
      </c>
    </row>
    <row r="60" customFormat="false" ht="12.8" hidden="false" customHeight="false" outlineLevel="0" collapsed="false">
      <c r="A60" s="11" t="n">
        <f aca="false">A59+1</f>
        <v>57</v>
      </c>
      <c r="B60" s="19" t="str">
        <f aca="true">IF(INDIRECT($AH$3&amp;"B"&amp;($C$1*$A60+2)) = 0, "", INDIRECT($AH$3&amp;"B"&amp;($C$1*$A60+2)))</f>
        <v/>
      </c>
      <c r="C60" s="19" t="str">
        <f aca="true">IF(INDIRECT($AH$3&amp;"B"&amp;($C$1*$A60+3)) = 0, "", INDIRECT($AH$3&amp;"B"&amp;($C$1*$A60+3)))</f>
        <v/>
      </c>
      <c r="D60" s="19" t="str">
        <f aca="true">IF(INDIRECT($AH$3&amp;"B"&amp;($C$1*$A60+4)) = 0, "", INDIRECT($AH$3&amp;"B"&amp;($C$1*$A60+4)))</f>
        <v/>
      </c>
      <c r="E60" s="19" t="str">
        <f aca="true">IF(INDIRECT($AH$3&amp;"B"&amp;($C$1*$A60+7)) = 0, "", INDIRECT($AH$3&amp;"B"&amp;($C$1*$A60+7)))</f>
        <v/>
      </c>
      <c r="F60" s="20" t="str">
        <f aca="true">IF(C60 &lt;&gt; "",IF(INDIRECT($AH$3&amp;"B"&amp;($C$1*$A60+8)) = 0, 0, 1), "")</f>
        <v/>
      </c>
      <c r="G60" s="20" t="n">
        <f aca="true">INDIRECT($AH$3&amp;"B"&amp;($C$1*$A60+9))</f>
        <v>0</v>
      </c>
      <c r="H60" s="20" t="n">
        <f aca="true">INDIRECT($AH$3&amp;"B"&amp;($C$1*$A60+10))</f>
        <v>0</v>
      </c>
      <c r="I60" s="20" t="n">
        <f aca="true">INDIRECT($AH$3&amp;"B"&amp;($C$1*$A60+11))</f>
        <v>0</v>
      </c>
      <c r="J60" s="20" t="n">
        <f aca="true">INDIRECT($AH$3&amp;"B"&amp;($C$1*$A60+12))</f>
        <v>0</v>
      </c>
      <c r="K60" s="21" t="str">
        <f aca="false">IF(C60&lt;&gt;"",IFERROR((G60+H60+I60)/(G60+H60+I60+J60),0), "")</f>
        <v/>
      </c>
      <c r="L60" s="22" t="str">
        <f aca="false">IF(C60&lt;&gt;"",(G60* 2) +(H60* 4) + (I60* 6) + IF(F60 = 1, 5, 0), "")</f>
        <v/>
      </c>
      <c r="M60" s="23" t="str">
        <f aca="true">IF(C60&lt;&gt;"",SUM(INDIRECT($AH$3&amp;"C"&amp;($C$1*$A60+9)):INDIRECT($AH$3&amp;"V"&amp;($C$1*$A60+9))), "")</f>
        <v/>
      </c>
      <c r="N60" s="23" t="str">
        <f aca="true">IF(C60&lt;&gt;"",SUM(INDIRECT($AH$3&amp;"C"&amp;($C$1*$A60+10)):INDIRECT($AH$3&amp;"V"&amp;($C$1*$A60+10))), "")</f>
        <v/>
      </c>
      <c r="O60" s="23" t="str">
        <f aca="true">IF(C60&lt;&gt;"",SUM(INDIRECT($AH$3&amp;"C"&amp;($C$1*$A60+11)):INDIRECT($AH$3&amp;"V"&amp;($C$1*$A60+11))),"")</f>
        <v/>
      </c>
      <c r="P60" s="23" t="str">
        <f aca="true">IF(C60&lt;&gt;"",SUM(INDIRECT($AH$3&amp;"C"&amp;($C$1*$A60+12)):INDIRECT($AH$3&amp;"V"&amp;($C$1*$A60+12))),"")</f>
        <v/>
      </c>
      <c r="Q60" s="24" t="str">
        <f aca="false">IF(C60&lt;&gt;"",IFERROR((M60+N60+O60)/(M60+N60+O60+P60),0), "")</f>
        <v/>
      </c>
      <c r="R60" s="23" t="str">
        <f aca="true">IF(C60&lt;&gt;"",SUM(INDIRECT($AH$3&amp;"C"&amp;($C$1*$A60+13)):INDIRECT($AH$3&amp;"V"&amp;($C$1*$A60+13))), "")</f>
        <v/>
      </c>
      <c r="S60" s="23" t="str">
        <f aca="false">IF(C60&lt;&gt;"",IFERROR((M60+N60+O60+P60)/R60, 0),"")</f>
        <v/>
      </c>
      <c r="T60" s="23" t="str">
        <f aca="false">IF(C60&lt;&gt;"",IFERROR((M60+N60+O60)/R60,0),"")</f>
        <v/>
      </c>
      <c r="U60" s="25" t="str">
        <f aca="true">IF(C60&lt;&gt;"",IF(INDIRECT($AH$3&amp;"B"&amp;($C$1*$A60+14))= 1,1,0),"")</f>
        <v/>
      </c>
      <c r="V60" s="25" t="str">
        <f aca="true">IF(C60&lt;&gt;"",IF(INDIRECT($AH$3&amp;"B"&amp;($C$1*$A60+15))= 1,1,0),"")</f>
        <v/>
      </c>
      <c r="W60" s="26" t="str">
        <f aca="false">IF(C60&lt;&gt;"",($M60*1) + ($N60*2) + ($O60*3) + (IF(U60 = 1, 10, 0)) + (IF(V60 = 1, 20, 0)),"")</f>
        <v/>
      </c>
      <c r="X60" s="27" t="str">
        <f aca="true">IF(C60&lt;&gt;"",IF(INDIRECT($AH$3&amp;"B"&amp;($C$1*$A60+16))= 1,1,0),"")</f>
        <v/>
      </c>
      <c r="Y60" s="27" t="str">
        <f aca="true">IF(D60&lt;&gt;"",IF(INDIRECT($AH$3&amp;"B"&amp;($C$1*$A60+17))= 1,1,0),"")</f>
        <v/>
      </c>
      <c r="Z60" s="27" t="str">
        <f aca="true">IF(E60&lt;&gt;"",IF(INDIRECT($AH$3&amp;"B"&amp;($C$1*$A60+18))= 1,1,0),"")</f>
        <v/>
      </c>
      <c r="AA60" s="27" t="str">
        <f aca="true">IF(F60&lt;&gt;"",IF(INDIRECT($AH$3&amp;"B"&amp;($C$1*$A60+19))= 1,1,0),"")</f>
        <v/>
      </c>
      <c r="AB60" s="28" t="str">
        <f aca="false">IF(C60&lt;&gt;"",IF(X60 = 1, 5, 0) + IF(Z60 = 1, 25, 0) + IF(AA60 = 1, 15, 0),"")</f>
        <v/>
      </c>
      <c r="AC60" s="18" t="str">
        <f aca="false">IF(C60&lt;&gt;"",L60+W60+AB60,"")</f>
        <v/>
      </c>
    </row>
    <row r="61" customFormat="false" ht="12.8" hidden="false" customHeight="false" outlineLevel="0" collapsed="false">
      <c r="A61" s="11" t="n">
        <f aca="false">A60+1</f>
        <v>58</v>
      </c>
      <c r="B61" s="19" t="str">
        <f aca="true">IF(INDIRECT($AH$3&amp;"B"&amp;($C$1*$A61+2)) = 0, "", INDIRECT($AH$3&amp;"B"&amp;($C$1*$A61+2)))</f>
        <v/>
      </c>
      <c r="C61" s="19" t="str">
        <f aca="true">IF(INDIRECT($AH$3&amp;"B"&amp;($C$1*$A61+3)) = 0, "", INDIRECT($AH$3&amp;"B"&amp;($C$1*$A61+3)))</f>
        <v/>
      </c>
      <c r="D61" s="19" t="str">
        <f aca="true">IF(INDIRECT($AH$3&amp;"B"&amp;($C$1*$A61+4)) = 0, "", INDIRECT($AH$3&amp;"B"&amp;($C$1*$A61+4)))</f>
        <v/>
      </c>
      <c r="E61" s="19" t="str">
        <f aca="true">IF(INDIRECT($AH$3&amp;"B"&amp;($C$1*$A61+7)) = 0, "", INDIRECT($AH$3&amp;"B"&amp;($C$1*$A61+7)))</f>
        <v/>
      </c>
      <c r="F61" s="20" t="str">
        <f aca="true">IF(C61 &lt;&gt; "",IF(INDIRECT($AH$3&amp;"B"&amp;($C$1*$A61+8)) = 0, 0, 1), "")</f>
        <v/>
      </c>
      <c r="G61" s="20" t="n">
        <f aca="true">INDIRECT($AH$3&amp;"B"&amp;($C$1*$A61+9))</f>
        <v>0</v>
      </c>
      <c r="H61" s="20" t="n">
        <f aca="true">INDIRECT($AH$3&amp;"B"&amp;($C$1*$A61+10))</f>
        <v>0</v>
      </c>
      <c r="I61" s="20" t="n">
        <f aca="true">INDIRECT($AH$3&amp;"B"&amp;($C$1*$A61+11))</f>
        <v>0</v>
      </c>
      <c r="J61" s="20" t="n">
        <f aca="true">INDIRECT($AH$3&amp;"B"&amp;($C$1*$A61+12))</f>
        <v>0</v>
      </c>
      <c r="K61" s="21" t="str">
        <f aca="false">IF(C61&lt;&gt;"",IFERROR((G61+H61+I61)/(G61+H61+I61+J61),0), "")</f>
        <v/>
      </c>
      <c r="L61" s="22" t="str">
        <f aca="false">IF(C61&lt;&gt;"",(G61* 2) +(H61* 4) + (I61* 6) + IF(F61 = 1, 5, 0), "")</f>
        <v/>
      </c>
      <c r="M61" s="23" t="str">
        <f aca="true">IF(C61&lt;&gt;"",SUM(INDIRECT($AH$3&amp;"C"&amp;($C$1*$A61+9)):INDIRECT($AH$3&amp;"V"&amp;($C$1*$A61+9))), "")</f>
        <v/>
      </c>
      <c r="N61" s="23" t="str">
        <f aca="true">IF(C61&lt;&gt;"",SUM(INDIRECT($AH$3&amp;"C"&amp;($C$1*$A61+10)):INDIRECT($AH$3&amp;"V"&amp;($C$1*$A61+10))), "")</f>
        <v/>
      </c>
      <c r="O61" s="23" t="str">
        <f aca="true">IF(C61&lt;&gt;"",SUM(INDIRECT($AH$3&amp;"C"&amp;($C$1*$A61+11)):INDIRECT($AH$3&amp;"V"&amp;($C$1*$A61+11))),"")</f>
        <v/>
      </c>
      <c r="P61" s="23" t="str">
        <f aca="true">IF(C61&lt;&gt;"",SUM(INDIRECT($AH$3&amp;"C"&amp;($C$1*$A61+12)):INDIRECT($AH$3&amp;"V"&amp;($C$1*$A61+12))),"")</f>
        <v/>
      </c>
      <c r="Q61" s="24" t="str">
        <f aca="false">IF(C61&lt;&gt;"",IFERROR((M61+N61+O61)/(M61+N61+O61+P61),0), "")</f>
        <v/>
      </c>
      <c r="R61" s="23" t="str">
        <f aca="true">IF(C61&lt;&gt;"",SUM(INDIRECT($AH$3&amp;"C"&amp;($C$1*$A61+13)):INDIRECT($AH$3&amp;"V"&amp;($C$1*$A61+13))), "")</f>
        <v/>
      </c>
      <c r="S61" s="23" t="str">
        <f aca="false">IF(C61&lt;&gt;"",IFERROR((M61+N61+O61+P61)/R61, 0),"")</f>
        <v/>
      </c>
      <c r="T61" s="23" t="str">
        <f aca="false">IF(C61&lt;&gt;"",IFERROR((M61+N61+O61)/R61,0),"")</f>
        <v/>
      </c>
      <c r="U61" s="25" t="str">
        <f aca="true">IF(C61&lt;&gt;"",IF(INDIRECT($AH$3&amp;"B"&amp;($C$1*$A61+14))= 1,1,0),"")</f>
        <v/>
      </c>
      <c r="V61" s="25" t="str">
        <f aca="true">IF(C61&lt;&gt;"",IF(INDIRECT($AH$3&amp;"B"&amp;($C$1*$A61+15))= 1,1,0),"")</f>
        <v/>
      </c>
      <c r="W61" s="26" t="str">
        <f aca="false">IF(C61&lt;&gt;"",($M61*1) + ($N61*2) + ($O61*3) + (IF(U61 = 1, 10, 0)) + (IF(V61 = 1, 20, 0)),"")</f>
        <v/>
      </c>
      <c r="X61" s="27" t="str">
        <f aca="true">IF(C61&lt;&gt;"",IF(INDIRECT($AH$3&amp;"B"&amp;($C$1*$A61+16))= 1,1,0),"")</f>
        <v/>
      </c>
      <c r="Y61" s="27" t="str">
        <f aca="true">IF(D61&lt;&gt;"",IF(INDIRECT($AH$3&amp;"B"&amp;($C$1*$A61+17))= 1,1,0),"")</f>
        <v/>
      </c>
      <c r="Z61" s="27" t="str">
        <f aca="true">IF(E61&lt;&gt;"",IF(INDIRECT($AH$3&amp;"B"&amp;($C$1*$A61+18))= 1,1,0),"")</f>
        <v/>
      </c>
      <c r="AA61" s="27" t="str">
        <f aca="true">IF(F61&lt;&gt;"",IF(INDIRECT($AH$3&amp;"B"&amp;($C$1*$A61+19))= 1,1,0),"")</f>
        <v/>
      </c>
      <c r="AB61" s="28" t="str">
        <f aca="false">IF(C61&lt;&gt;"",IF(X61 = 1, 5, 0) + IF(Z61 = 1, 25, 0) + IF(AA61 = 1, 15, 0),"")</f>
        <v/>
      </c>
      <c r="AC61" s="18" t="str">
        <f aca="false">IF(C61&lt;&gt;"",L61+W61+AB61,"")</f>
        <v/>
      </c>
    </row>
    <row r="62" customFormat="false" ht="12.8" hidden="false" customHeight="false" outlineLevel="0" collapsed="false">
      <c r="A62" s="11" t="n">
        <f aca="false">A61+1</f>
        <v>59</v>
      </c>
      <c r="B62" s="19" t="str">
        <f aca="true">IF(INDIRECT($AH$3&amp;"B"&amp;($C$1*$A62+2)) = 0, "", INDIRECT($AH$3&amp;"B"&amp;($C$1*$A62+2)))</f>
        <v/>
      </c>
      <c r="C62" s="19" t="str">
        <f aca="true">IF(INDIRECT($AH$3&amp;"B"&amp;($C$1*$A62+3)) = 0, "", INDIRECT($AH$3&amp;"B"&amp;($C$1*$A62+3)))</f>
        <v/>
      </c>
      <c r="D62" s="19" t="str">
        <f aca="true">IF(INDIRECT($AH$3&amp;"B"&amp;($C$1*$A62+4)) = 0, "", INDIRECT($AH$3&amp;"B"&amp;($C$1*$A62+4)))</f>
        <v/>
      </c>
      <c r="E62" s="19" t="str">
        <f aca="true">IF(INDIRECT($AH$3&amp;"B"&amp;($C$1*$A62+7)) = 0, "", INDIRECT($AH$3&amp;"B"&amp;($C$1*$A62+7)))</f>
        <v/>
      </c>
      <c r="F62" s="20" t="str">
        <f aca="true">IF(C62 &lt;&gt; "",IF(INDIRECT($AH$3&amp;"B"&amp;($C$1*$A62+8)) = 0, 0, 1), "")</f>
        <v/>
      </c>
      <c r="G62" s="20" t="n">
        <f aca="true">INDIRECT($AH$3&amp;"B"&amp;($C$1*$A62+9))</f>
        <v>0</v>
      </c>
      <c r="H62" s="20" t="n">
        <f aca="true">INDIRECT($AH$3&amp;"B"&amp;($C$1*$A62+10))</f>
        <v>0</v>
      </c>
      <c r="I62" s="20" t="n">
        <f aca="true">INDIRECT($AH$3&amp;"B"&amp;($C$1*$A62+11))</f>
        <v>0</v>
      </c>
      <c r="J62" s="20" t="n">
        <f aca="true">INDIRECT($AH$3&amp;"B"&amp;($C$1*$A62+12))</f>
        <v>0</v>
      </c>
      <c r="K62" s="21" t="str">
        <f aca="false">IF(C62&lt;&gt;"",IFERROR((G62+H62+I62)/(G62+H62+I62+J62),0), "")</f>
        <v/>
      </c>
      <c r="L62" s="22" t="str">
        <f aca="false">IF(C62&lt;&gt;"",(G62* 2) +(H62* 4) + (I62* 6) + IF(F62 = 1, 5, 0), "")</f>
        <v/>
      </c>
      <c r="M62" s="23" t="str">
        <f aca="true">IF(C62&lt;&gt;"",SUM(INDIRECT($AH$3&amp;"C"&amp;($C$1*$A62+9)):INDIRECT($AH$3&amp;"V"&amp;($C$1*$A62+9))), "")</f>
        <v/>
      </c>
      <c r="N62" s="23" t="str">
        <f aca="true">IF(C62&lt;&gt;"",SUM(INDIRECT($AH$3&amp;"C"&amp;($C$1*$A62+10)):INDIRECT($AH$3&amp;"V"&amp;($C$1*$A62+10))), "")</f>
        <v/>
      </c>
      <c r="O62" s="23" t="str">
        <f aca="true">IF(C62&lt;&gt;"",SUM(INDIRECT($AH$3&amp;"C"&amp;($C$1*$A62+11)):INDIRECT($AH$3&amp;"V"&amp;($C$1*$A62+11))),"")</f>
        <v/>
      </c>
      <c r="P62" s="23" t="str">
        <f aca="true">IF(C62&lt;&gt;"",SUM(INDIRECT($AH$3&amp;"C"&amp;($C$1*$A62+12)):INDIRECT($AH$3&amp;"V"&amp;($C$1*$A62+12))),"")</f>
        <v/>
      </c>
      <c r="Q62" s="24" t="str">
        <f aca="false">IF(C62&lt;&gt;"",IFERROR((M62+N62+O62)/(M62+N62+O62+P62),0), "")</f>
        <v/>
      </c>
      <c r="R62" s="23" t="str">
        <f aca="true">IF(C62&lt;&gt;"",SUM(INDIRECT($AH$3&amp;"C"&amp;($C$1*$A62+13)):INDIRECT($AH$3&amp;"V"&amp;($C$1*$A62+13))), "")</f>
        <v/>
      </c>
      <c r="S62" s="23" t="str">
        <f aca="false">IF(C62&lt;&gt;"",IFERROR((M62+N62+O62+P62)/R62, 0),"")</f>
        <v/>
      </c>
      <c r="T62" s="23" t="str">
        <f aca="false">IF(C62&lt;&gt;"",IFERROR((M62+N62+O62)/R62,0),"")</f>
        <v/>
      </c>
      <c r="U62" s="25" t="str">
        <f aca="true">IF(C62&lt;&gt;"",IF(INDIRECT($AH$3&amp;"B"&amp;($C$1*$A62+14))= 1,1,0),"")</f>
        <v/>
      </c>
      <c r="V62" s="25" t="str">
        <f aca="true">IF(C62&lt;&gt;"",IF(INDIRECT($AH$3&amp;"B"&amp;($C$1*$A62+15))= 1,1,0),"")</f>
        <v/>
      </c>
      <c r="W62" s="26" t="str">
        <f aca="false">IF(C62&lt;&gt;"",($M62*1) + ($N62*2) + ($O62*3) + (IF(U62 = 1, 10, 0)) + (IF(V62 = 1, 20, 0)),"")</f>
        <v/>
      </c>
      <c r="X62" s="27" t="str">
        <f aca="true">IF(C62&lt;&gt;"",IF(INDIRECT($AH$3&amp;"B"&amp;($C$1*$A62+16))= 1,1,0),"")</f>
        <v/>
      </c>
      <c r="Y62" s="27" t="str">
        <f aca="true">IF(D62&lt;&gt;"",IF(INDIRECT($AH$3&amp;"B"&amp;($C$1*$A62+17))= 1,1,0),"")</f>
        <v/>
      </c>
      <c r="Z62" s="27" t="str">
        <f aca="true">IF(E62&lt;&gt;"",IF(INDIRECT($AH$3&amp;"B"&amp;($C$1*$A62+18))= 1,1,0),"")</f>
        <v/>
      </c>
      <c r="AA62" s="27" t="str">
        <f aca="true">IF(F62&lt;&gt;"",IF(INDIRECT($AH$3&amp;"B"&amp;($C$1*$A62+19))= 1,1,0),"")</f>
        <v/>
      </c>
      <c r="AB62" s="28" t="str">
        <f aca="false">IF(C62&lt;&gt;"",IF(X62 = 1, 5, 0) + IF(Z62 = 1, 25, 0) + IF(AA62 = 1, 15, 0),"")</f>
        <v/>
      </c>
      <c r="AC62" s="18" t="str">
        <f aca="false">IF(C62&lt;&gt;"",L62+W62+AB62,"")</f>
        <v/>
      </c>
    </row>
    <row r="63" customFormat="false" ht="12.8" hidden="false" customHeight="false" outlineLevel="0" collapsed="false">
      <c r="A63" s="11" t="n">
        <f aca="false">A62+1</f>
        <v>60</v>
      </c>
      <c r="B63" s="19" t="str">
        <f aca="true">IF(INDIRECT($AH$3&amp;"B"&amp;($C$1*$A63+2)) = 0, "", INDIRECT($AH$3&amp;"B"&amp;($C$1*$A63+2)))</f>
        <v/>
      </c>
      <c r="C63" s="19" t="str">
        <f aca="true">IF(INDIRECT($AH$3&amp;"B"&amp;($C$1*$A63+3)) = 0, "", INDIRECT($AH$3&amp;"B"&amp;($C$1*$A63+3)))</f>
        <v/>
      </c>
      <c r="D63" s="19" t="str">
        <f aca="true">IF(INDIRECT($AH$3&amp;"B"&amp;($C$1*$A63+4)) = 0, "", INDIRECT($AH$3&amp;"B"&amp;($C$1*$A63+4)))</f>
        <v/>
      </c>
      <c r="E63" s="19" t="str">
        <f aca="true">IF(INDIRECT($AH$3&amp;"B"&amp;($C$1*$A63+7)) = 0, "", INDIRECT($AH$3&amp;"B"&amp;($C$1*$A63+7)))</f>
        <v/>
      </c>
      <c r="F63" s="20" t="str">
        <f aca="true">IF(C63 &lt;&gt; "",IF(INDIRECT($AH$3&amp;"B"&amp;($C$1*$A63+8)) = 0, 0, 1), "")</f>
        <v/>
      </c>
      <c r="G63" s="20" t="n">
        <f aca="true">INDIRECT($AH$3&amp;"B"&amp;($C$1*$A63+9))</f>
        <v>0</v>
      </c>
      <c r="H63" s="20" t="n">
        <f aca="true">INDIRECT($AH$3&amp;"B"&amp;($C$1*$A63+10))</f>
        <v>0</v>
      </c>
      <c r="I63" s="20" t="n">
        <f aca="true">INDIRECT($AH$3&amp;"B"&amp;($C$1*$A63+11))</f>
        <v>0</v>
      </c>
      <c r="J63" s="20" t="n">
        <f aca="true">INDIRECT($AH$3&amp;"B"&amp;($C$1*$A63+12))</f>
        <v>0</v>
      </c>
      <c r="K63" s="21" t="str">
        <f aca="false">IF(C63&lt;&gt;"",IFERROR((G63+H63+I63)/(G63+H63+I63+J63),0), "")</f>
        <v/>
      </c>
      <c r="L63" s="22" t="str">
        <f aca="false">IF(C63&lt;&gt;"",(G63* 2) +(H63* 4) + (I63* 6) + IF(F63 = 1, 5, 0), "")</f>
        <v/>
      </c>
      <c r="M63" s="23" t="str">
        <f aca="true">IF(C63&lt;&gt;"",SUM(INDIRECT($AH$3&amp;"C"&amp;($C$1*$A63+9)):INDIRECT($AH$3&amp;"V"&amp;($C$1*$A63+9))), "")</f>
        <v/>
      </c>
      <c r="N63" s="23" t="str">
        <f aca="true">IF(C63&lt;&gt;"",SUM(INDIRECT($AH$3&amp;"C"&amp;($C$1*$A63+10)):INDIRECT($AH$3&amp;"V"&amp;($C$1*$A63+10))), "")</f>
        <v/>
      </c>
      <c r="O63" s="23" t="str">
        <f aca="true">IF(C63&lt;&gt;"",SUM(INDIRECT($AH$3&amp;"C"&amp;($C$1*$A63+11)):INDIRECT($AH$3&amp;"V"&amp;($C$1*$A63+11))),"")</f>
        <v/>
      </c>
      <c r="P63" s="23" t="str">
        <f aca="true">IF(C63&lt;&gt;"",SUM(INDIRECT($AH$3&amp;"C"&amp;($C$1*$A63+12)):INDIRECT($AH$3&amp;"V"&amp;($C$1*$A63+12))),"")</f>
        <v/>
      </c>
      <c r="Q63" s="24" t="str">
        <f aca="false">IF(C63&lt;&gt;"",IFERROR((M63+N63+O63)/(M63+N63+O63+P63),0), "")</f>
        <v/>
      </c>
      <c r="R63" s="23" t="str">
        <f aca="true">IF(C63&lt;&gt;"",SUM(INDIRECT($AH$3&amp;"C"&amp;($C$1*$A63+13)):INDIRECT($AH$3&amp;"V"&amp;($C$1*$A63+13))), "")</f>
        <v/>
      </c>
      <c r="S63" s="23" t="str">
        <f aca="false">IF(C63&lt;&gt;"",IFERROR((M63+N63+O63+P63)/R63, 0),"")</f>
        <v/>
      </c>
      <c r="T63" s="23" t="str">
        <f aca="false">IF(C63&lt;&gt;"",IFERROR((M63+N63+O63)/R63,0),"")</f>
        <v/>
      </c>
      <c r="U63" s="25" t="str">
        <f aca="true">IF(C63&lt;&gt;"",IF(INDIRECT($AH$3&amp;"B"&amp;($C$1*$A63+14))= 1,1,0),"")</f>
        <v/>
      </c>
      <c r="V63" s="25" t="str">
        <f aca="true">IF(C63&lt;&gt;"",IF(INDIRECT($AH$3&amp;"B"&amp;($C$1*$A63+15))= 1,1,0),"")</f>
        <v/>
      </c>
      <c r="W63" s="26" t="str">
        <f aca="false">IF(C63&lt;&gt;"",($M63*1) + ($N63*2) + ($O63*3) + (IF(U63 = 1, 10, 0)) + (IF(V63 = 1, 20, 0)),"")</f>
        <v/>
      </c>
      <c r="X63" s="27" t="str">
        <f aca="true">IF(C63&lt;&gt;"",IF(INDIRECT($AH$3&amp;"B"&amp;($C$1*$A63+16))= 1,1,0),"")</f>
        <v/>
      </c>
      <c r="Y63" s="27" t="str">
        <f aca="true">IF(D63&lt;&gt;"",IF(INDIRECT($AH$3&amp;"B"&amp;($C$1*$A63+17))= 1,1,0),"")</f>
        <v/>
      </c>
      <c r="Z63" s="27" t="str">
        <f aca="true">IF(E63&lt;&gt;"",IF(INDIRECT($AH$3&amp;"B"&amp;($C$1*$A63+18))= 1,1,0),"")</f>
        <v/>
      </c>
      <c r="AA63" s="27" t="str">
        <f aca="true">IF(F63&lt;&gt;"",IF(INDIRECT($AH$3&amp;"B"&amp;($C$1*$A63+19))= 1,1,0),"")</f>
        <v/>
      </c>
      <c r="AB63" s="28" t="str">
        <f aca="false">IF(C63&lt;&gt;"",IF(X63 = 1, 5, 0) + IF(Z63 = 1, 25, 0) + IF(AA63 = 1, 15, 0),"")</f>
        <v/>
      </c>
      <c r="AC63" s="18" t="str">
        <f aca="false">IF(C63&lt;&gt;"",L63+W63+AB63,"")</f>
        <v/>
      </c>
    </row>
    <row r="64" customFormat="false" ht="12.8" hidden="false" customHeight="false" outlineLevel="0" collapsed="false">
      <c r="A64" s="11" t="n">
        <f aca="false">A63+1</f>
        <v>61</v>
      </c>
      <c r="B64" s="19" t="str">
        <f aca="true">IF(INDIRECT($AH$3&amp;"B"&amp;($C$1*$A64+2)) = 0, "", INDIRECT($AH$3&amp;"B"&amp;($C$1*$A64+2)))</f>
        <v/>
      </c>
      <c r="C64" s="19" t="str">
        <f aca="true">IF(INDIRECT($AH$3&amp;"B"&amp;($C$1*$A64+3)) = 0, "", INDIRECT($AH$3&amp;"B"&amp;($C$1*$A64+3)))</f>
        <v/>
      </c>
      <c r="D64" s="19" t="str">
        <f aca="true">IF(INDIRECT($AH$3&amp;"B"&amp;($C$1*$A64+4)) = 0, "", INDIRECT($AH$3&amp;"B"&amp;($C$1*$A64+4)))</f>
        <v/>
      </c>
      <c r="E64" s="19" t="str">
        <f aca="true">IF(INDIRECT($AH$3&amp;"B"&amp;($C$1*$A64+7)) = 0, "", INDIRECT($AH$3&amp;"B"&amp;($C$1*$A64+7)))</f>
        <v/>
      </c>
      <c r="F64" s="20" t="str">
        <f aca="true">IF(C64 &lt;&gt; "",IF(INDIRECT($AH$3&amp;"B"&amp;($C$1*$A64+8)) = 0, 0, 1), "")</f>
        <v/>
      </c>
      <c r="G64" s="20" t="n">
        <f aca="true">INDIRECT($AH$3&amp;"B"&amp;($C$1*$A64+9))</f>
        <v>0</v>
      </c>
      <c r="H64" s="20" t="n">
        <f aca="true">INDIRECT($AH$3&amp;"B"&amp;($C$1*$A64+10))</f>
        <v>0</v>
      </c>
      <c r="I64" s="20" t="n">
        <f aca="true">INDIRECT($AH$3&amp;"B"&amp;($C$1*$A64+11))</f>
        <v>0</v>
      </c>
      <c r="J64" s="20" t="n">
        <f aca="true">INDIRECT($AH$3&amp;"B"&amp;($C$1*$A64+12))</f>
        <v>0</v>
      </c>
      <c r="K64" s="21" t="str">
        <f aca="false">IF(C64&lt;&gt;"",IFERROR((G64+H64+I64)/(G64+H64+I64+J64),0), "")</f>
        <v/>
      </c>
      <c r="L64" s="22" t="str">
        <f aca="false">IF(C64&lt;&gt;"",(G64* 2) +(H64* 4) + (I64* 6) + IF(F64 = 1, 5, 0), "")</f>
        <v/>
      </c>
      <c r="M64" s="23" t="str">
        <f aca="true">IF(C64&lt;&gt;"",SUM(INDIRECT($AH$3&amp;"C"&amp;($C$1*$A64+9)):INDIRECT($AH$3&amp;"V"&amp;($C$1*$A64+9))), "")</f>
        <v/>
      </c>
      <c r="N64" s="23" t="str">
        <f aca="true">IF(C64&lt;&gt;"",SUM(INDIRECT($AH$3&amp;"C"&amp;($C$1*$A64+10)):INDIRECT($AH$3&amp;"V"&amp;($C$1*$A64+10))), "")</f>
        <v/>
      </c>
      <c r="O64" s="23" t="str">
        <f aca="true">IF(C64&lt;&gt;"",SUM(INDIRECT($AH$3&amp;"C"&amp;($C$1*$A64+11)):INDIRECT($AH$3&amp;"V"&amp;($C$1*$A64+11))),"")</f>
        <v/>
      </c>
      <c r="P64" s="23" t="str">
        <f aca="true">IF(C64&lt;&gt;"",SUM(INDIRECT($AH$3&amp;"C"&amp;($C$1*$A64+12)):INDIRECT($AH$3&amp;"V"&amp;($C$1*$A64+12))),"")</f>
        <v/>
      </c>
      <c r="Q64" s="24" t="str">
        <f aca="false">IF(C64&lt;&gt;"",IFERROR((M64+N64+O64)/(M64+N64+O64+P64),0), "")</f>
        <v/>
      </c>
      <c r="R64" s="23" t="str">
        <f aca="true">IF(C64&lt;&gt;"",SUM(INDIRECT($AH$3&amp;"C"&amp;($C$1*$A64+13)):INDIRECT($AH$3&amp;"V"&amp;($C$1*$A64+13))), "")</f>
        <v/>
      </c>
      <c r="S64" s="23" t="str">
        <f aca="false">IF(C64&lt;&gt;"",IFERROR((M64+N64+O64+P64)/R64, 0),"")</f>
        <v/>
      </c>
      <c r="T64" s="23" t="str">
        <f aca="false">IF(C64&lt;&gt;"",IFERROR((M64+N64+O64)/R64,0),"")</f>
        <v/>
      </c>
      <c r="U64" s="25" t="str">
        <f aca="true">IF(C64&lt;&gt;"",IF(INDIRECT($AH$3&amp;"B"&amp;($C$1*$A64+14))= 1,1,0),"")</f>
        <v/>
      </c>
      <c r="V64" s="25" t="str">
        <f aca="true">IF(C64&lt;&gt;"",IF(INDIRECT($AH$3&amp;"B"&amp;($C$1*$A64+15))= 1,1,0),"")</f>
        <v/>
      </c>
      <c r="W64" s="26" t="str">
        <f aca="false">IF(C64&lt;&gt;"",($M64*1) + ($N64*2) + ($O64*3) + (IF(U64 = 1, 10, 0)) + (IF(V64 = 1, 20, 0)),"")</f>
        <v/>
      </c>
      <c r="X64" s="27" t="str">
        <f aca="true">IF(C64&lt;&gt;"",IF(INDIRECT($AH$3&amp;"B"&amp;($C$1*$A64+16))= 1,1,0),"")</f>
        <v/>
      </c>
      <c r="Y64" s="27" t="str">
        <f aca="true">IF(D64&lt;&gt;"",IF(INDIRECT($AH$3&amp;"B"&amp;($C$1*$A64+17))= 1,1,0),"")</f>
        <v/>
      </c>
      <c r="Z64" s="27" t="str">
        <f aca="true">IF(E64&lt;&gt;"",IF(INDIRECT($AH$3&amp;"B"&amp;($C$1*$A64+18))= 1,1,0),"")</f>
        <v/>
      </c>
      <c r="AA64" s="27" t="str">
        <f aca="true">IF(F64&lt;&gt;"",IF(INDIRECT($AH$3&amp;"B"&amp;($C$1*$A64+19))= 1,1,0),"")</f>
        <v/>
      </c>
      <c r="AB64" s="28" t="str">
        <f aca="false">IF(C64&lt;&gt;"",IF(X64 = 1, 5, 0) + IF(Z64 = 1, 25, 0) + IF(AA64 = 1, 15, 0),"")</f>
        <v/>
      </c>
      <c r="AC64" s="18" t="str">
        <f aca="false">IF(C64&lt;&gt;"",L64+W64+AB64,"")</f>
        <v/>
      </c>
    </row>
    <row r="65" customFormat="false" ht="12.8" hidden="false" customHeight="false" outlineLevel="0" collapsed="false">
      <c r="A65" s="11" t="n">
        <f aca="false">A64+1</f>
        <v>62</v>
      </c>
      <c r="B65" s="19" t="str">
        <f aca="true">IF(INDIRECT($AH$3&amp;"B"&amp;($C$1*$A65+2)) = 0, "", INDIRECT($AH$3&amp;"B"&amp;($C$1*$A65+2)))</f>
        <v/>
      </c>
      <c r="C65" s="19" t="str">
        <f aca="true">IF(INDIRECT($AH$3&amp;"B"&amp;($C$1*$A65+3)) = 0, "", INDIRECT($AH$3&amp;"B"&amp;($C$1*$A65+3)))</f>
        <v/>
      </c>
      <c r="D65" s="19" t="str">
        <f aca="true">IF(INDIRECT($AH$3&amp;"B"&amp;($C$1*$A65+4)) = 0, "", INDIRECT($AH$3&amp;"B"&amp;($C$1*$A65+4)))</f>
        <v/>
      </c>
      <c r="E65" s="19" t="str">
        <f aca="true">IF(INDIRECT($AH$3&amp;"B"&amp;($C$1*$A65+7)) = 0, "", INDIRECT($AH$3&amp;"B"&amp;($C$1*$A65+7)))</f>
        <v/>
      </c>
      <c r="F65" s="20" t="str">
        <f aca="true">IF(C65 &lt;&gt; "",IF(INDIRECT($AH$3&amp;"B"&amp;($C$1*$A65+8)) = 0, 0, 1), "")</f>
        <v/>
      </c>
      <c r="G65" s="20" t="n">
        <f aca="true">INDIRECT($AH$3&amp;"B"&amp;($C$1*$A65+9))</f>
        <v>0</v>
      </c>
      <c r="H65" s="20" t="n">
        <f aca="true">INDIRECT($AH$3&amp;"B"&amp;($C$1*$A65+10))</f>
        <v>0</v>
      </c>
      <c r="I65" s="20" t="n">
        <f aca="true">INDIRECT($AH$3&amp;"B"&amp;($C$1*$A65+11))</f>
        <v>0</v>
      </c>
      <c r="J65" s="20" t="n">
        <f aca="true">INDIRECT($AH$3&amp;"B"&amp;($C$1*$A65+12))</f>
        <v>0</v>
      </c>
      <c r="K65" s="21" t="str">
        <f aca="false">IF(C65&lt;&gt;"",IFERROR((G65+H65+I65)/(G65+H65+I65+J65),0), "")</f>
        <v/>
      </c>
      <c r="L65" s="22" t="str">
        <f aca="false">IF(C65&lt;&gt;"",(G65* 2) +(H65* 4) + (I65* 6) + IF(F65 = 1, 5, 0), "")</f>
        <v/>
      </c>
      <c r="M65" s="23" t="str">
        <f aca="true">IF(C65&lt;&gt;"",SUM(INDIRECT($AH$3&amp;"C"&amp;($C$1*$A65+9)):INDIRECT($AH$3&amp;"V"&amp;($C$1*$A65+9))), "")</f>
        <v/>
      </c>
      <c r="N65" s="23" t="str">
        <f aca="true">IF(C65&lt;&gt;"",SUM(INDIRECT($AH$3&amp;"C"&amp;($C$1*$A65+10)):INDIRECT($AH$3&amp;"V"&amp;($C$1*$A65+10))), "")</f>
        <v/>
      </c>
      <c r="O65" s="23" t="str">
        <f aca="true">IF(C65&lt;&gt;"",SUM(INDIRECT($AH$3&amp;"C"&amp;($C$1*$A65+11)):INDIRECT($AH$3&amp;"V"&amp;($C$1*$A65+11))),"")</f>
        <v/>
      </c>
      <c r="P65" s="23" t="str">
        <f aca="true">IF(C65&lt;&gt;"",SUM(INDIRECT($AH$3&amp;"C"&amp;($C$1*$A65+12)):INDIRECT($AH$3&amp;"V"&amp;($C$1*$A65+12))),"")</f>
        <v/>
      </c>
      <c r="Q65" s="24" t="str">
        <f aca="false">IF(C65&lt;&gt;"",IFERROR((M65+N65+O65)/(M65+N65+O65+P65),0), "")</f>
        <v/>
      </c>
      <c r="R65" s="23" t="str">
        <f aca="true">IF(C65&lt;&gt;"",SUM(INDIRECT($AH$3&amp;"C"&amp;($C$1*$A65+13)):INDIRECT($AH$3&amp;"V"&amp;($C$1*$A65+13))), "")</f>
        <v/>
      </c>
      <c r="S65" s="23" t="str">
        <f aca="false">IF(C65&lt;&gt;"",IFERROR((M65+N65+O65+P65)/R65, 0),"")</f>
        <v/>
      </c>
      <c r="T65" s="23" t="str">
        <f aca="false">IF(C65&lt;&gt;"",IFERROR((M65+N65+O65)/R65,0),"")</f>
        <v/>
      </c>
      <c r="U65" s="25" t="str">
        <f aca="true">IF(C65&lt;&gt;"",IF(INDIRECT($AH$3&amp;"B"&amp;($C$1*$A65+14))= 1,1,0),"")</f>
        <v/>
      </c>
      <c r="V65" s="25" t="str">
        <f aca="true">IF(C65&lt;&gt;"",IF(INDIRECT($AH$3&amp;"B"&amp;($C$1*$A65+15))= 1,1,0),"")</f>
        <v/>
      </c>
      <c r="W65" s="26" t="str">
        <f aca="false">IF(C65&lt;&gt;"",($M65*1) + ($N65*2) + ($O65*3) + (IF(U65 = 1, 10, 0)) + (IF(V65 = 1, 20, 0)),"")</f>
        <v/>
      </c>
      <c r="X65" s="27" t="str">
        <f aca="true">IF(C65&lt;&gt;"",IF(INDIRECT($AH$3&amp;"B"&amp;($C$1*$A65+16))= 1,1,0),"")</f>
        <v/>
      </c>
      <c r="Y65" s="27" t="str">
        <f aca="true">IF(D65&lt;&gt;"",IF(INDIRECT($AH$3&amp;"B"&amp;($C$1*$A65+17))= 1,1,0),"")</f>
        <v/>
      </c>
      <c r="Z65" s="27" t="str">
        <f aca="true">IF(E65&lt;&gt;"",IF(INDIRECT($AH$3&amp;"B"&amp;($C$1*$A65+18))= 1,1,0),"")</f>
        <v/>
      </c>
      <c r="AA65" s="27" t="str">
        <f aca="true">IF(F65&lt;&gt;"",IF(INDIRECT($AH$3&amp;"B"&amp;($C$1*$A65+19))= 1,1,0),"")</f>
        <v/>
      </c>
      <c r="AB65" s="28" t="str">
        <f aca="false">IF(C65&lt;&gt;"",IF(X65 = 1, 5, 0) + IF(Z65 = 1, 25, 0) + IF(AA65 = 1, 15, 0),"")</f>
        <v/>
      </c>
      <c r="AC65" s="18" t="str">
        <f aca="false">IF(C65&lt;&gt;"",L65+W65+AB65,"")</f>
        <v/>
      </c>
    </row>
    <row r="66" customFormat="false" ht="12.8" hidden="false" customHeight="false" outlineLevel="0" collapsed="false">
      <c r="A66" s="11" t="n">
        <f aca="false">A65+1</f>
        <v>63</v>
      </c>
      <c r="B66" s="19" t="str">
        <f aca="true">IF(INDIRECT($AH$3&amp;"B"&amp;($C$1*$A66+2)) = 0, "", INDIRECT($AH$3&amp;"B"&amp;($C$1*$A66+2)))</f>
        <v/>
      </c>
      <c r="C66" s="19" t="str">
        <f aca="true">IF(INDIRECT($AH$3&amp;"B"&amp;($C$1*$A66+3)) = 0, "", INDIRECT($AH$3&amp;"B"&amp;($C$1*$A66+3)))</f>
        <v/>
      </c>
      <c r="D66" s="19" t="str">
        <f aca="true">IF(INDIRECT($AH$3&amp;"B"&amp;($C$1*$A66+4)) = 0, "", INDIRECT($AH$3&amp;"B"&amp;($C$1*$A66+4)))</f>
        <v/>
      </c>
      <c r="E66" s="19" t="str">
        <f aca="true">IF(INDIRECT($AH$3&amp;"B"&amp;($C$1*$A66+7)) = 0, "", INDIRECT($AH$3&amp;"B"&amp;($C$1*$A66+7)))</f>
        <v/>
      </c>
      <c r="F66" s="20" t="str">
        <f aca="true">IF(C66 &lt;&gt; "",IF(INDIRECT($AH$3&amp;"B"&amp;($C$1*$A66+8)) = 0, 0, 1), "")</f>
        <v/>
      </c>
      <c r="G66" s="20" t="n">
        <f aca="true">INDIRECT($AH$3&amp;"B"&amp;($C$1*$A66+9))</f>
        <v>0</v>
      </c>
      <c r="H66" s="20" t="n">
        <f aca="true">INDIRECT($AH$3&amp;"B"&amp;($C$1*$A66+10))</f>
        <v>0</v>
      </c>
      <c r="I66" s="20" t="n">
        <f aca="true">INDIRECT($AH$3&amp;"B"&amp;($C$1*$A66+11))</f>
        <v>0</v>
      </c>
      <c r="J66" s="20" t="n">
        <f aca="true">INDIRECT($AH$3&amp;"B"&amp;($C$1*$A66+12))</f>
        <v>0</v>
      </c>
      <c r="K66" s="21" t="str">
        <f aca="false">IF(C66&lt;&gt;"",IFERROR((G66+H66+I66)/(G66+H66+I66+J66),0), "")</f>
        <v/>
      </c>
      <c r="L66" s="22" t="str">
        <f aca="false">IF(C66&lt;&gt;"",(G66* 2) +(H66* 4) + (I66* 6) + IF(F66 = 1, 5, 0), "")</f>
        <v/>
      </c>
      <c r="M66" s="23" t="str">
        <f aca="true">IF(C66&lt;&gt;"",SUM(INDIRECT($AH$3&amp;"C"&amp;($C$1*$A66+9)):INDIRECT($AH$3&amp;"V"&amp;($C$1*$A66+9))), "")</f>
        <v/>
      </c>
      <c r="N66" s="23" t="str">
        <f aca="true">IF(C66&lt;&gt;"",SUM(INDIRECT($AH$3&amp;"C"&amp;($C$1*$A66+10)):INDIRECT($AH$3&amp;"V"&amp;($C$1*$A66+10))), "")</f>
        <v/>
      </c>
      <c r="O66" s="23" t="str">
        <f aca="true">IF(C66&lt;&gt;"",SUM(INDIRECT($AH$3&amp;"C"&amp;($C$1*$A66+11)):INDIRECT($AH$3&amp;"V"&amp;($C$1*$A66+11))),"")</f>
        <v/>
      </c>
      <c r="P66" s="23" t="str">
        <f aca="true">IF(C66&lt;&gt;"",SUM(INDIRECT($AH$3&amp;"C"&amp;($C$1*$A66+12)):INDIRECT($AH$3&amp;"V"&amp;($C$1*$A66+12))),"")</f>
        <v/>
      </c>
      <c r="Q66" s="24" t="str">
        <f aca="false">IF(C66&lt;&gt;"",IFERROR((M66+N66+O66)/(M66+N66+O66+P66),0), "")</f>
        <v/>
      </c>
      <c r="R66" s="23" t="str">
        <f aca="true">IF(C66&lt;&gt;"",SUM(INDIRECT($AH$3&amp;"C"&amp;($C$1*$A66+13)):INDIRECT($AH$3&amp;"V"&amp;($C$1*$A66+13))), "")</f>
        <v/>
      </c>
      <c r="S66" s="23" t="str">
        <f aca="false">IF(C66&lt;&gt;"",IFERROR((M66+N66+O66+P66)/R66, 0),"")</f>
        <v/>
      </c>
      <c r="T66" s="23" t="str">
        <f aca="false">IF(C66&lt;&gt;"",IFERROR((M66+N66+O66)/R66,0),"")</f>
        <v/>
      </c>
      <c r="U66" s="25" t="str">
        <f aca="true">IF(C66&lt;&gt;"",IF(INDIRECT($AH$3&amp;"B"&amp;($C$1*$A66+14))= 1,1,0),"")</f>
        <v/>
      </c>
      <c r="V66" s="25" t="str">
        <f aca="true">IF(C66&lt;&gt;"",IF(INDIRECT($AH$3&amp;"B"&amp;($C$1*$A66+15))= 1,1,0),"")</f>
        <v/>
      </c>
      <c r="W66" s="26" t="str">
        <f aca="false">IF(C66&lt;&gt;"",($M66*1) + ($N66*2) + ($O66*3) + (IF(U66 = 1, 10, 0)) + (IF(V66 = 1, 20, 0)),"")</f>
        <v/>
      </c>
      <c r="X66" s="27" t="str">
        <f aca="true">IF(C66&lt;&gt;"",IF(INDIRECT($AH$3&amp;"B"&amp;($C$1*$A66+16))= 1,1,0),"")</f>
        <v/>
      </c>
      <c r="Y66" s="27" t="str">
        <f aca="true">IF(D66&lt;&gt;"",IF(INDIRECT($AH$3&amp;"B"&amp;($C$1*$A66+17))= 1,1,0),"")</f>
        <v/>
      </c>
      <c r="Z66" s="27" t="str">
        <f aca="true">IF(E66&lt;&gt;"",IF(INDIRECT($AH$3&amp;"B"&amp;($C$1*$A66+18))= 1,1,0),"")</f>
        <v/>
      </c>
      <c r="AA66" s="27" t="str">
        <f aca="true">IF(F66&lt;&gt;"",IF(INDIRECT($AH$3&amp;"B"&amp;($C$1*$A66+19))= 1,1,0),"")</f>
        <v/>
      </c>
      <c r="AB66" s="28" t="str">
        <f aca="false">IF(C66&lt;&gt;"",IF(X66 = 1, 5, 0) + IF(Z66 = 1, 25, 0) + IF(AA66 = 1, 15, 0),"")</f>
        <v/>
      </c>
      <c r="AC66" s="18" t="str">
        <f aca="false">IF(C66&lt;&gt;"",L66+W66+AB66,"")</f>
        <v/>
      </c>
    </row>
    <row r="67" customFormat="false" ht="12.8" hidden="false" customHeight="false" outlineLevel="0" collapsed="false">
      <c r="A67" s="11" t="n">
        <f aca="false">A66+1</f>
        <v>64</v>
      </c>
      <c r="B67" s="19" t="str">
        <f aca="true">IF(INDIRECT($AH$3&amp;"B"&amp;($C$1*$A67+2)) = 0, "", INDIRECT($AH$3&amp;"B"&amp;($C$1*$A67+2)))</f>
        <v/>
      </c>
      <c r="C67" s="19" t="str">
        <f aca="true">IF(INDIRECT($AH$3&amp;"B"&amp;($C$1*$A67+3)) = 0, "", INDIRECT($AH$3&amp;"B"&amp;($C$1*$A67+3)))</f>
        <v/>
      </c>
      <c r="D67" s="19" t="str">
        <f aca="true">IF(INDIRECT($AH$3&amp;"B"&amp;($C$1*$A67+4)) = 0, "", INDIRECT($AH$3&amp;"B"&amp;($C$1*$A67+4)))</f>
        <v/>
      </c>
      <c r="E67" s="19" t="str">
        <f aca="true">IF(INDIRECT($AH$3&amp;"B"&amp;($C$1*$A67+7)) = 0, "", INDIRECT($AH$3&amp;"B"&amp;($C$1*$A67+7)))</f>
        <v/>
      </c>
      <c r="F67" s="20" t="str">
        <f aca="true">IF(C67 &lt;&gt; "",IF(INDIRECT($AH$3&amp;"B"&amp;($C$1*$A67+8)) = 0, 0, 1), "")</f>
        <v/>
      </c>
      <c r="G67" s="20" t="n">
        <f aca="true">INDIRECT($AH$3&amp;"B"&amp;($C$1*$A67+9))</f>
        <v>0</v>
      </c>
      <c r="H67" s="20" t="n">
        <f aca="true">INDIRECT($AH$3&amp;"B"&amp;($C$1*$A67+10))</f>
        <v>0</v>
      </c>
      <c r="I67" s="20" t="n">
        <f aca="true">INDIRECT($AH$3&amp;"B"&amp;($C$1*$A67+11))</f>
        <v>0</v>
      </c>
      <c r="J67" s="20" t="n">
        <f aca="true">INDIRECT($AH$3&amp;"B"&amp;($C$1*$A67+12))</f>
        <v>0</v>
      </c>
      <c r="K67" s="21" t="str">
        <f aca="false">IF(C67&lt;&gt;"",IFERROR((G67+H67+I67)/(G67+H67+I67+J67),0), "")</f>
        <v/>
      </c>
      <c r="L67" s="22" t="str">
        <f aca="false">IF(C67&lt;&gt;"",(G67* 2) +(H67* 4) + (I67* 6) + IF(F67 = 1, 5, 0), "")</f>
        <v/>
      </c>
      <c r="M67" s="23" t="str">
        <f aca="true">IF(C67&lt;&gt;"",SUM(INDIRECT($AH$3&amp;"C"&amp;($C$1*$A67+9)):INDIRECT($AH$3&amp;"V"&amp;($C$1*$A67+9))), "")</f>
        <v/>
      </c>
      <c r="N67" s="23" t="str">
        <f aca="true">IF(C67&lt;&gt;"",SUM(INDIRECT($AH$3&amp;"C"&amp;($C$1*$A67+10)):INDIRECT($AH$3&amp;"V"&amp;($C$1*$A67+10))), "")</f>
        <v/>
      </c>
      <c r="O67" s="23" t="str">
        <f aca="true">IF(C67&lt;&gt;"",SUM(INDIRECT($AH$3&amp;"C"&amp;($C$1*$A67+11)):INDIRECT($AH$3&amp;"V"&amp;($C$1*$A67+11))),"")</f>
        <v/>
      </c>
      <c r="P67" s="23" t="str">
        <f aca="true">IF(C67&lt;&gt;"",SUM(INDIRECT($AH$3&amp;"C"&amp;($C$1*$A67+12)):INDIRECT($AH$3&amp;"V"&amp;($C$1*$A67+12))),"")</f>
        <v/>
      </c>
      <c r="Q67" s="24" t="str">
        <f aca="false">IF(C67&lt;&gt;"",IFERROR((M67+N67+O67)/(M67+N67+O67+P67),0), "")</f>
        <v/>
      </c>
      <c r="R67" s="23" t="str">
        <f aca="true">IF(C67&lt;&gt;"",SUM(INDIRECT($AH$3&amp;"C"&amp;($C$1*$A67+13)):INDIRECT($AH$3&amp;"V"&amp;($C$1*$A67+13))), "")</f>
        <v/>
      </c>
      <c r="S67" s="23" t="str">
        <f aca="false">IF(C67&lt;&gt;"",IFERROR((M67+N67+O67+P67)/R67, 0),"")</f>
        <v/>
      </c>
      <c r="T67" s="23" t="str">
        <f aca="false">IF(C67&lt;&gt;"",IFERROR((M67+N67+O67)/R67,0),"")</f>
        <v/>
      </c>
      <c r="U67" s="25" t="str">
        <f aca="true">IF(C67&lt;&gt;"",IF(INDIRECT($AH$3&amp;"B"&amp;($C$1*$A67+14))= 1,1,0),"")</f>
        <v/>
      </c>
      <c r="V67" s="25" t="str">
        <f aca="true">IF(C67&lt;&gt;"",IF(INDIRECT($AH$3&amp;"B"&amp;($C$1*$A67+15))= 1,1,0),"")</f>
        <v/>
      </c>
      <c r="W67" s="26" t="str">
        <f aca="false">IF(C67&lt;&gt;"",($M67*1) + ($N67*2) + ($O67*3) + (IF(U67 = 1, 10, 0)) + (IF(V67 = 1, 20, 0)),"")</f>
        <v/>
      </c>
      <c r="X67" s="27" t="str">
        <f aca="true">IF(C67&lt;&gt;"",IF(INDIRECT($AH$3&amp;"B"&amp;($C$1*$A67+16))= 1,1,0),"")</f>
        <v/>
      </c>
      <c r="Y67" s="27" t="str">
        <f aca="true">IF(D67&lt;&gt;"",IF(INDIRECT($AH$3&amp;"B"&amp;($C$1*$A67+17))= 1,1,0),"")</f>
        <v/>
      </c>
      <c r="Z67" s="27" t="str">
        <f aca="true">IF(E67&lt;&gt;"",IF(INDIRECT($AH$3&amp;"B"&amp;($C$1*$A67+18))= 1,1,0),"")</f>
        <v/>
      </c>
      <c r="AA67" s="27" t="str">
        <f aca="true">IF(F67&lt;&gt;"",IF(INDIRECT($AH$3&amp;"B"&amp;($C$1*$A67+19))= 1,1,0),"")</f>
        <v/>
      </c>
      <c r="AB67" s="28" t="str">
        <f aca="false">IF(C67&lt;&gt;"",IF(X67 = 1, 5, 0) + IF(Z67 = 1, 25, 0) + IF(AA67 = 1, 15, 0),"")</f>
        <v/>
      </c>
      <c r="AC67" s="18" t="str">
        <f aca="false">IF(C67&lt;&gt;"",L67+W67+AB67,"")</f>
        <v/>
      </c>
    </row>
    <row r="68" customFormat="false" ht="12.8" hidden="false" customHeight="false" outlineLevel="0" collapsed="false">
      <c r="A68" s="11" t="n">
        <f aca="false">A67+1</f>
        <v>65</v>
      </c>
      <c r="B68" s="19" t="str">
        <f aca="true">IF(INDIRECT($AH$3&amp;"B"&amp;($C$1*$A68+2)) = 0, "", INDIRECT($AH$3&amp;"B"&amp;($C$1*$A68+2)))</f>
        <v/>
      </c>
      <c r="C68" s="19" t="str">
        <f aca="true">IF(INDIRECT($AH$3&amp;"B"&amp;($C$1*$A68+3)) = 0, "", INDIRECT($AH$3&amp;"B"&amp;($C$1*$A68+3)))</f>
        <v/>
      </c>
      <c r="D68" s="19" t="str">
        <f aca="true">IF(INDIRECT($AH$3&amp;"B"&amp;($C$1*$A68+4)) = 0, "", INDIRECT($AH$3&amp;"B"&amp;($C$1*$A68+4)))</f>
        <v/>
      </c>
      <c r="E68" s="19" t="str">
        <f aca="true">IF(INDIRECT($AH$3&amp;"B"&amp;($C$1*$A68+7)) = 0, "", INDIRECT($AH$3&amp;"B"&amp;($C$1*$A68+7)))</f>
        <v/>
      </c>
      <c r="F68" s="20" t="str">
        <f aca="true">IF(C68 &lt;&gt; "",IF(INDIRECT($AH$3&amp;"B"&amp;($C$1*$A68+8)) = 0, 0, 1), "")</f>
        <v/>
      </c>
      <c r="G68" s="20" t="n">
        <f aca="true">INDIRECT($AH$3&amp;"B"&amp;($C$1*$A68+9))</f>
        <v>0</v>
      </c>
      <c r="H68" s="20" t="n">
        <f aca="true">INDIRECT($AH$3&amp;"B"&amp;($C$1*$A68+10))</f>
        <v>0</v>
      </c>
      <c r="I68" s="20" t="n">
        <f aca="true">INDIRECT($AH$3&amp;"B"&amp;($C$1*$A68+11))</f>
        <v>0</v>
      </c>
      <c r="J68" s="20" t="n">
        <f aca="true">INDIRECT($AH$3&amp;"B"&amp;($C$1*$A68+12))</f>
        <v>0</v>
      </c>
      <c r="K68" s="21" t="str">
        <f aca="false">IF(C68&lt;&gt;"",IFERROR((G68+H68+I68)/(G68+H68+I68+J68),0), "")</f>
        <v/>
      </c>
      <c r="L68" s="22" t="str">
        <f aca="false">IF(C68&lt;&gt;"",(G68* 2) +(H68* 4) + (I68* 6) + IF(F68 = 1, 5, 0), "")</f>
        <v/>
      </c>
      <c r="M68" s="23" t="str">
        <f aca="true">IF(C68&lt;&gt;"",SUM(INDIRECT($AH$3&amp;"C"&amp;($C$1*$A68+9)):INDIRECT($AH$3&amp;"V"&amp;($C$1*$A68+9))), "")</f>
        <v/>
      </c>
      <c r="N68" s="23" t="str">
        <f aca="true">IF(C68&lt;&gt;"",SUM(INDIRECT($AH$3&amp;"C"&amp;($C$1*$A68+10)):INDIRECT($AH$3&amp;"V"&amp;($C$1*$A68+10))), "")</f>
        <v/>
      </c>
      <c r="O68" s="23" t="str">
        <f aca="true">IF(C68&lt;&gt;"",SUM(INDIRECT($AH$3&amp;"C"&amp;($C$1*$A68+11)):INDIRECT($AH$3&amp;"V"&amp;($C$1*$A68+11))),"")</f>
        <v/>
      </c>
      <c r="P68" s="23" t="str">
        <f aca="true">IF(C68&lt;&gt;"",SUM(INDIRECT($AH$3&amp;"C"&amp;($C$1*$A68+12)):INDIRECT($AH$3&amp;"V"&amp;($C$1*$A68+12))),"")</f>
        <v/>
      </c>
      <c r="Q68" s="24" t="str">
        <f aca="false">IF(C68&lt;&gt;"",IFERROR((M68+N68+O68)/(M68+N68+O68+P68),0), "")</f>
        <v/>
      </c>
      <c r="R68" s="23" t="str">
        <f aca="true">IF(C68&lt;&gt;"",SUM(INDIRECT($AH$3&amp;"C"&amp;($C$1*$A68+13)):INDIRECT($AH$3&amp;"V"&amp;($C$1*$A68+13))), "")</f>
        <v/>
      </c>
      <c r="S68" s="23" t="str">
        <f aca="false">IF(C68&lt;&gt;"",IFERROR((M68+N68+O68+P68)/R68, 0),"")</f>
        <v/>
      </c>
      <c r="T68" s="23" t="str">
        <f aca="false">IF(C68&lt;&gt;"",IFERROR((M68+N68+O68)/R68,0),"")</f>
        <v/>
      </c>
      <c r="U68" s="25" t="str">
        <f aca="true">IF(C68&lt;&gt;"",IF(INDIRECT($AH$3&amp;"B"&amp;($C$1*$A68+14))= 1,1,0),"")</f>
        <v/>
      </c>
      <c r="V68" s="25" t="str">
        <f aca="true">IF(C68&lt;&gt;"",IF(INDIRECT($AH$3&amp;"B"&amp;($C$1*$A68+15))= 1,1,0),"")</f>
        <v/>
      </c>
      <c r="W68" s="26" t="str">
        <f aca="false">IF(C68&lt;&gt;"",($M68*1) + ($N68*2) + ($O68*3) + (IF(U68 = 1, 10, 0)) + (IF(V68 = 1, 20, 0)),"")</f>
        <v/>
      </c>
      <c r="X68" s="27" t="str">
        <f aca="true">IF(C68&lt;&gt;"",IF(INDIRECT($AH$3&amp;"B"&amp;($C$1*$A68+16))= 1,1,0),"")</f>
        <v/>
      </c>
      <c r="Y68" s="27" t="str">
        <f aca="true">IF(D68&lt;&gt;"",IF(INDIRECT($AH$3&amp;"B"&amp;($C$1*$A68+17))= 1,1,0),"")</f>
        <v/>
      </c>
      <c r="Z68" s="27" t="str">
        <f aca="true">IF(E68&lt;&gt;"",IF(INDIRECT($AH$3&amp;"B"&amp;($C$1*$A68+18))= 1,1,0),"")</f>
        <v/>
      </c>
      <c r="AA68" s="27" t="str">
        <f aca="true">IF(F68&lt;&gt;"",IF(INDIRECT($AH$3&amp;"B"&amp;($C$1*$A68+19))= 1,1,0),"")</f>
        <v/>
      </c>
      <c r="AB68" s="28" t="str">
        <f aca="false">IF(C68&lt;&gt;"",IF(X68 = 1, 5, 0) + IF(Z68 = 1, 25, 0) + IF(AA68 = 1, 15, 0),"")</f>
        <v/>
      </c>
      <c r="AC68" s="18" t="str">
        <f aca="false">IF(C68&lt;&gt;"",L68+W68+AB68,"")</f>
        <v/>
      </c>
    </row>
    <row r="69" customFormat="false" ht="12.8" hidden="false" customHeight="false" outlineLevel="0" collapsed="false">
      <c r="A69" s="11" t="n">
        <f aca="false">A68+1</f>
        <v>66</v>
      </c>
      <c r="B69" s="19" t="str">
        <f aca="true">IF(INDIRECT($AH$3&amp;"B"&amp;($C$1*$A69+2)) = 0, "", INDIRECT($AH$3&amp;"B"&amp;($C$1*$A69+2)))</f>
        <v/>
      </c>
      <c r="C69" s="19" t="str">
        <f aca="true">IF(INDIRECT($AH$3&amp;"B"&amp;($C$1*$A69+3)) = 0, "", INDIRECT($AH$3&amp;"B"&amp;($C$1*$A69+3)))</f>
        <v/>
      </c>
      <c r="D69" s="19" t="str">
        <f aca="true">IF(INDIRECT($AH$3&amp;"B"&amp;($C$1*$A69+4)) = 0, "", INDIRECT($AH$3&amp;"B"&amp;($C$1*$A69+4)))</f>
        <v/>
      </c>
      <c r="E69" s="19" t="str">
        <f aca="true">IF(INDIRECT($AH$3&amp;"B"&amp;($C$1*$A69+7)) = 0, "", INDIRECT($AH$3&amp;"B"&amp;($C$1*$A69+7)))</f>
        <v/>
      </c>
      <c r="F69" s="20" t="str">
        <f aca="true">IF(C69 &lt;&gt; "",IF(INDIRECT($AH$3&amp;"B"&amp;($C$1*$A69+8)) = 0, 0, 1), "")</f>
        <v/>
      </c>
      <c r="G69" s="20" t="n">
        <f aca="true">INDIRECT($AH$3&amp;"B"&amp;($C$1*$A69+9))</f>
        <v>0</v>
      </c>
      <c r="H69" s="20" t="n">
        <f aca="true">INDIRECT($AH$3&amp;"B"&amp;($C$1*$A69+10))</f>
        <v>0</v>
      </c>
      <c r="I69" s="20" t="n">
        <f aca="true">INDIRECT($AH$3&amp;"B"&amp;($C$1*$A69+11))</f>
        <v>0</v>
      </c>
      <c r="J69" s="20" t="n">
        <f aca="true">INDIRECT($AH$3&amp;"B"&amp;($C$1*$A69+12))</f>
        <v>0</v>
      </c>
      <c r="K69" s="21" t="str">
        <f aca="false">IF(C69&lt;&gt;"",IFERROR((G69+H69+I69)/(G69+H69+I69+J69),0), "")</f>
        <v/>
      </c>
      <c r="L69" s="22" t="str">
        <f aca="false">IF(C69&lt;&gt;"",(G69* 2) +(H69* 4) + (I69* 6) + IF(F69 = 1, 5, 0), "")</f>
        <v/>
      </c>
      <c r="M69" s="23" t="str">
        <f aca="true">IF(C69&lt;&gt;"",SUM(INDIRECT($AH$3&amp;"C"&amp;($C$1*$A69+9)):INDIRECT($AH$3&amp;"V"&amp;($C$1*$A69+9))), "")</f>
        <v/>
      </c>
      <c r="N69" s="23" t="str">
        <f aca="true">IF(C69&lt;&gt;"",SUM(INDIRECT($AH$3&amp;"C"&amp;($C$1*$A69+10)):INDIRECT($AH$3&amp;"V"&amp;($C$1*$A69+10))), "")</f>
        <v/>
      </c>
      <c r="O69" s="23" t="str">
        <f aca="true">IF(C69&lt;&gt;"",SUM(INDIRECT($AH$3&amp;"C"&amp;($C$1*$A69+11)):INDIRECT($AH$3&amp;"V"&amp;($C$1*$A69+11))),"")</f>
        <v/>
      </c>
      <c r="P69" s="23" t="str">
        <f aca="true">IF(C69&lt;&gt;"",SUM(INDIRECT($AH$3&amp;"C"&amp;($C$1*$A69+12)):INDIRECT($AH$3&amp;"V"&amp;($C$1*$A69+12))),"")</f>
        <v/>
      </c>
      <c r="Q69" s="24" t="str">
        <f aca="false">IF(C69&lt;&gt;"",IFERROR((M69+N69+O69)/(M69+N69+O69+P69),0), "")</f>
        <v/>
      </c>
      <c r="R69" s="23" t="str">
        <f aca="true">IF(C69&lt;&gt;"",SUM(INDIRECT($AH$3&amp;"C"&amp;($C$1*$A69+13)):INDIRECT($AH$3&amp;"V"&amp;($C$1*$A69+13))), "")</f>
        <v/>
      </c>
      <c r="S69" s="23" t="str">
        <f aca="false">IF(C69&lt;&gt;"",IFERROR((M69+N69+O69+P69)/R69, 0),"")</f>
        <v/>
      </c>
      <c r="T69" s="23" t="str">
        <f aca="false">IF(C69&lt;&gt;"",IFERROR((M69+N69+O69)/R69,0),"")</f>
        <v/>
      </c>
      <c r="U69" s="25" t="str">
        <f aca="true">IF(C69&lt;&gt;"",IF(INDIRECT($AH$3&amp;"B"&amp;($C$1*$A69+14))= 1,1,0),"")</f>
        <v/>
      </c>
      <c r="V69" s="25" t="str">
        <f aca="true">IF(C69&lt;&gt;"",IF(INDIRECT($AH$3&amp;"B"&amp;($C$1*$A69+15))= 1,1,0),"")</f>
        <v/>
      </c>
      <c r="W69" s="26" t="str">
        <f aca="false">IF(C69&lt;&gt;"",($M69*1) + ($N69*2) + ($O69*3) + (IF(U69 = 1, 10, 0)) + (IF(V69 = 1, 20, 0)),"")</f>
        <v/>
      </c>
      <c r="X69" s="27" t="str">
        <f aca="true">IF(C69&lt;&gt;"",IF(INDIRECT($AH$3&amp;"B"&amp;($C$1*$A69+16))= 1,1,0),"")</f>
        <v/>
      </c>
      <c r="Y69" s="27" t="str">
        <f aca="true">IF(D69&lt;&gt;"",IF(INDIRECT($AH$3&amp;"B"&amp;($C$1*$A69+17))= 1,1,0),"")</f>
        <v/>
      </c>
      <c r="Z69" s="27" t="str">
        <f aca="true">IF(E69&lt;&gt;"",IF(INDIRECT($AH$3&amp;"B"&amp;($C$1*$A69+18))= 1,1,0),"")</f>
        <v/>
      </c>
      <c r="AA69" s="27" t="str">
        <f aca="true">IF(F69&lt;&gt;"",IF(INDIRECT($AH$3&amp;"B"&amp;($C$1*$A69+19))= 1,1,0),"")</f>
        <v/>
      </c>
      <c r="AB69" s="28" t="str">
        <f aca="false">IF(C69&lt;&gt;"",IF(X69 = 1, 5, 0) + IF(Z69 = 1, 25, 0) + IF(AA69 = 1, 15, 0),"")</f>
        <v/>
      </c>
      <c r="AC69" s="18" t="str">
        <f aca="false">IF(C69&lt;&gt;"",L69+W69+AB69,"")</f>
        <v/>
      </c>
    </row>
    <row r="70" customFormat="false" ht="12.8" hidden="false" customHeight="false" outlineLevel="0" collapsed="false">
      <c r="A70" s="11" t="n">
        <f aca="false">A69+1</f>
        <v>67</v>
      </c>
      <c r="B70" s="19" t="str">
        <f aca="true">IF(INDIRECT($AH$3&amp;"B"&amp;($C$1*$A70+2)) = 0, "", INDIRECT($AH$3&amp;"B"&amp;($C$1*$A70+2)))</f>
        <v/>
      </c>
      <c r="C70" s="19" t="str">
        <f aca="true">IF(INDIRECT($AH$3&amp;"B"&amp;($C$1*$A70+3)) = 0, "", INDIRECT($AH$3&amp;"B"&amp;($C$1*$A70+3)))</f>
        <v/>
      </c>
      <c r="D70" s="19" t="str">
        <f aca="true">IF(INDIRECT($AH$3&amp;"B"&amp;($C$1*$A70+4)) = 0, "", INDIRECT($AH$3&amp;"B"&amp;($C$1*$A70+4)))</f>
        <v/>
      </c>
      <c r="E70" s="19" t="str">
        <f aca="true">IF(INDIRECT($AH$3&amp;"B"&amp;($C$1*$A70+7)) = 0, "", INDIRECT($AH$3&amp;"B"&amp;($C$1*$A70+7)))</f>
        <v/>
      </c>
      <c r="F70" s="20" t="str">
        <f aca="true">IF(C70 &lt;&gt; "",IF(INDIRECT($AH$3&amp;"B"&amp;($C$1*$A70+8)) = 0, 0, 1), "")</f>
        <v/>
      </c>
      <c r="G70" s="20" t="n">
        <f aca="true">INDIRECT($AH$3&amp;"B"&amp;($C$1*$A70+9))</f>
        <v>0</v>
      </c>
      <c r="H70" s="20" t="n">
        <f aca="true">INDIRECT($AH$3&amp;"B"&amp;($C$1*$A70+10))</f>
        <v>0</v>
      </c>
      <c r="I70" s="20" t="n">
        <f aca="true">INDIRECT($AH$3&amp;"B"&amp;($C$1*$A70+11))</f>
        <v>0</v>
      </c>
      <c r="J70" s="20" t="n">
        <f aca="true">INDIRECT($AH$3&amp;"B"&amp;($C$1*$A70+12))</f>
        <v>0</v>
      </c>
      <c r="K70" s="21" t="str">
        <f aca="false">IF(C70&lt;&gt;"",IFERROR((G70+H70+I70)/(G70+H70+I70+J70),0), "")</f>
        <v/>
      </c>
      <c r="L70" s="22" t="str">
        <f aca="false">IF(C70&lt;&gt;"",(G70* 2) +(H70* 4) + (I70* 6) + IF(F70 = 1, 5, 0), "")</f>
        <v/>
      </c>
      <c r="M70" s="23" t="str">
        <f aca="true">IF(C70&lt;&gt;"",SUM(INDIRECT($AH$3&amp;"C"&amp;($C$1*$A70+9)):INDIRECT($AH$3&amp;"V"&amp;($C$1*$A70+9))), "")</f>
        <v/>
      </c>
      <c r="N70" s="23" t="str">
        <f aca="true">IF(C70&lt;&gt;"",SUM(INDIRECT($AH$3&amp;"C"&amp;($C$1*$A70+10)):INDIRECT($AH$3&amp;"V"&amp;($C$1*$A70+10))), "")</f>
        <v/>
      </c>
      <c r="O70" s="23" t="str">
        <f aca="true">IF(C70&lt;&gt;"",SUM(INDIRECT($AH$3&amp;"C"&amp;($C$1*$A70+11)):INDIRECT($AH$3&amp;"V"&amp;($C$1*$A70+11))),"")</f>
        <v/>
      </c>
      <c r="P70" s="23" t="str">
        <f aca="true">IF(C70&lt;&gt;"",SUM(INDIRECT($AH$3&amp;"C"&amp;($C$1*$A70+12)):INDIRECT($AH$3&amp;"V"&amp;($C$1*$A70+12))),"")</f>
        <v/>
      </c>
      <c r="Q70" s="24" t="str">
        <f aca="false">IF(C70&lt;&gt;"",IFERROR((M70+N70+O70)/(M70+N70+O70+P70),0), "")</f>
        <v/>
      </c>
      <c r="R70" s="23" t="str">
        <f aca="true">IF(C70&lt;&gt;"",SUM(INDIRECT($AH$3&amp;"C"&amp;($C$1*$A70+13)):INDIRECT($AH$3&amp;"V"&amp;($C$1*$A70+13))), "")</f>
        <v/>
      </c>
      <c r="S70" s="23" t="str">
        <f aca="false">IF(C70&lt;&gt;"",IFERROR((M70+N70+O70+P70)/R70, 0),"")</f>
        <v/>
      </c>
      <c r="T70" s="23" t="str">
        <f aca="false">IF(C70&lt;&gt;"",IFERROR((M70+N70+O70)/R70,0),"")</f>
        <v/>
      </c>
      <c r="U70" s="25" t="str">
        <f aca="true">IF(C70&lt;&gt;"",IF(INDIRECT($AH$3&amp;"B"&amp;($C$1*$A70+14))= 1,1,0),"")</f>
        <v/>
      </c>
      <c r="V70" s="25" t="str">
        <f aca="true">IF(C70&lt;&gt;"",IF(INDIRECT($AH$3&amp;"B"&amp;($C$1*$A70+15))= 1,1,0),"")</f>
        <v/>
      </c>
      <c r="W70" s="26" t="str">
        <f aca="false">IF(C70&lt;&gt;"",($M70*1) + ($N70*2) + ($O70*3) + (IF(U70 = 1, 10, 0)) + (IF(V70 = 1, 20, 0)),"")</f>
        <v/>
      </c>
      <c r="X70" s="27" t="str">
        <f aca="true">IF(C70&lt;&gt;"",IF(INDIRECT($AH$3&amp;"B"&amp;($C$1*$A70+16))= 1,1,0),"")</f>
        <v/>
      </c>
      <c r="Y70" s="27" t="str">
        <f aca="true">IF(D70&lt;&gt;"",IF(INDIRECT($AH$3&amp;"B"&amp;($C$1*$A70+17))= 1,1,0),"")</f>
        <v/>
      </c>
      <c r="Z70" s="27" t="str">
        <f aca="true">IF(E70&lt;&gt;"",IF(INDIRECT($AH$3&amp;"B"&amp;($C$1*$A70+18))= 1,1,0),"")</f>
        <v/>
      </c>
      <c r="AA70" s="27" t="str">
        <f aca="true">IF(F70&lt;&gt;"",IF(INDIRECT($AH$3&amp;"B"&amp;($C$1*$A70+19))= 1,1,0),"")</f>
        <v/>
      </c>
      <c r="AB70" s="28" t="str">
        <f aca="false">IF(C70&lt;&gt;"",IF(X70 = 1, 5, 0) + IF(Z70 = 1, 25, 0) + IF(AA70 = 1, 15, 0),"")</f>
        <v/>
      </c>
      <c r="AC70" s="18" t="str">
        <f aca="false">IF(C70&lt;&gt;"",L70+W70+AB70,"")</f>
        <v/>
      </c>
    </row>
    <row r="71" customFormat="false" ht="12.8" hidden="false" customHeight="false" outlineLevel="0" collapsed="false">
      <c r="A71" s="11" t="n">
        <f aca="false">A70+1</f>
        <v>68</v>
      </c>
      <c r="B71" s="19" t="str">
        <f aca="true">IF(INDIRECT($AH$3&amp;"B"&amp;($C$1*$A71+2)) = 0, "", INDIRECT($AH$3&amp;"B"&amp;($C$1*$A71+2)))</f>
        <v/>
      </c>
      <c r="C71" s="19" t="str">
        <f aca="true">IF(INDIRECT($AH$3&amp;"B"&amp;($C$1*$A71+3)) = 0, "", INDIRECT($AH$3&amp;"B"&amp;($C$1*$A71+3)))</f>
        <v/>
      </c>
      <c r="D71" s="19" t="str">
        <f aca="true">IF(INDIRECT($AH$3&amp;"B"&amp;($C$1*$A71+4)) = 0, "", INDIRECT($AH$3&amp;"B"&amp;($C$1*$A71+4)))</f>
        <v/>
      </c>
      <c r="E71" s="19" t="str">
        <f aca="true">IF(INDIRECT($AH$3&amp;"B"&amp;($C$1*$A71+7)) = 0, "", INDIRECT($AH$3&amp;"B"&amp;($C$1*$A71+7)))</f>
        <v/>
      </c>
      <c r="F71" s="20" t="str">
        <f aca="true">IF(C71 &lt;&gt; "",IF(INDIRECT($AH$3&amp;"B"&amp;($C$1*$A71+8)) = 0, 0, 1), "")</f>
        <v/>
      </c>
      <c r="G71" s="20" t="n">
        <f aca="true">INDIRECT($AH$3&amp;"B"&amp;($C$1*$A71+9))</f>
        <v>0</v>
      </c>
      <c r="H71" s="20" t="n">
        <f aca="true">INDIRECT($AH$3&amp;"B"&amp;($C$1*$A71+10))</f>
        <v>0</v>
      </c>
      <c r="I71" s="20" t="n">
        <f aca="true">INDIRECT($AH$3&amp;"B"&amp;($C$1*$A71+11))</f>
        <v>0</v>
      </c>
      <c r="J71" s="20" t="n">
        <f aca="true">INDIRECT($AH$3&amp;"B"&amp;($C$1*$A71+12))</f>
        <v>0</v>
      </c>
      <c r="K71" s="21" t="str">
        <f aca="false">IF(C71&lt;&gt;"",IFERROR((G71+H71+I71)/(G71+H71+I71+J71),0), "")</f>
        <v/>
      </c>
      <c r="L71" s="22" t="str">
        <f aca="false">IF(C71&lt;&gt;"",(G71* 2) +(H71* 4) + (I71* 6) + IF(F71 = 1, 5, 0), "")</f>
        <v/>
      </c>
      <c r="M71" s="23" t="str">
        <f aca="true">IF(C71&lt;&gt;"",SUM(INDIRECT($AH$3&amp;"C"&amp;($C$1*$A71+9)):INDIRECT($AH$3&amp;"V"&amp;($C$1*$A71+9))), "")</f>
        <v/>
      </c>
      <c r="N71" s="23" t="str">
        <f aca="true">IF(C71&lt;&gt;"",SUM(INDIRECT($AH$3&amp;"C"&amp;($C$1*$A71+10)):INDIRECT($AH$3&amp;"V"&amp;($C$1*$A71+10))), "")</f>
        <v/>
      </c>
      <c r="O71" s="23" t="str">
        <f aca="true">IF(C71&lt;&gt;"",SUM(INDIRECT($AH$3&amp;"C"&amp;($C$1*$A71+11)):INDIRECT($AH$3&amp;"V"&amp;($C$1*$A71+11))),"")</f>
        <v/>
      </c>
      <c r="P71" s="23" t="str">
        <f aca="true">IF(C71&lt;&gt;"",SUM(INDIRECT($AH$3&amp;"C"&amp;($C$1*$A71+12)):INDIRECT($AH$3&amp;"V"&amp;($C$1*$A71+12))),"")</f>
        <v/>
      </c>
      <c r="Q71" s="24" t="str">
        <f aca="false">IF(C71&lt;&gt;"",IFERROR((M71+N71+O71)/(M71+N71+O71+P71),0), "")</f>
        <v/>
      </c>
      <c r="R71" s="23" t="str">
        <f aca="true">IF(C71&lt;&gt;"",SUM(INDIRECT($AH$3&amp;"C"&amp;($C$1*$A71+13)):INDIRECT($AH$3&amp;"V"&amp;($C$1*$A71+13))), "")</f>
        <v/>
      </c>
      <c r="S71" s="23" t="str">
        <f aca="false">IF(C71&lt;&gt;"",IFERROR((M71+N71+O71+P71)/R71, 0),"")</f>
        <v/>
      </c>
      <c r="T71" s="23" t="str">
        <f aca="false">IF(C71&lt;&gt;"",IFERROR((M71+N71+O71)/R71,0),"")</f>
        <v/>
      </c>
      <c r="U71" s="25" t="str">
        <f aca="true">IF(C71&lt;&gt;"",IF(INDIRECT($AH$3&amp;"B"&amp;($C$1*$A71+14))= 1,1,0),"")</f>
        <v/>
      </c>
      <c r="V71" s="25" t="str">
        <f aca="true">IF(C71&lt;&gt;"",IF(INDIRECT($AH$3&amp;"B"&amp;($C$1*$A71+15))= 1,1,0),"")</f>
        <v/>
      </c>
      <c r="W71" s="26" t="str">
        <f aca="false">IF(C71&lt;&gt;"",($M71*1) + ($N71*2) + ($O71*3) + (IF(U71 = 1, 10, 0)) + (IF(V71 = 1, 20, 0)),"")</f>
        <v/>
      </c>
      <c r="X71" s="27" t="str">
        <f aca="true">IF(C71&lt;&gt;"",IF(INDIRECT($AH$3&amp;"B"&amp;($C$1*$A71+16))= 1,1,0),"")</f>
        <v/>
      </c>
      <c r="Y71" s="27" t="str">
        <f aca="true">IF(D71&lt;&gt;"",IF(INDIRECT($AH$3&amp;"B"&amp;($C$1*$A71+17))= 1,1,0),"")</f>
        <v/>
      </c>
      <c r="Z71" s="27" t="str">
        <f aca="true">IF(E71&lt;&gt;"",IF(INDIRECT($AH$3&amp;"B"&amp;($C$1*$A71+18))= 1,1,0),"")</f>
        <v/>
      </c>
      <c r="AA71" s="27" t="str">
        <f aca="true">IF(F71&lt;&gt;"",IF(INDIRECT($AH$3&amp;"B"&amp;($C$1*$A71+19))= 1,1,0),"")</f>
        <v/>
      </c>
      <c r="AB71" s="28" t="str">
        <f aca="false">IF(C71&lt;&gt;"",IF(X71 = 1, 5, 0) + IF(Z71 = 1, 25, 0) + IF(AA71 = 1, 15, 0),"")</f>
        <v/>
      </c>
      <c r="AC71" s="18" t="str">
        <f aca="false">IF(C71&lt;&gt;"",L71+W71+AB71,"")</f>
        <v/>
      </c>
    </row>
    <row r="72" customFormat="false" ht="12.8" hidden="false" customHeight="false" outlineLevel="0" collapsed="false">
      <c r="A72" s="11" t="n">
        <f aca="false">A71+1</f>
        <v>69</v>
      </c>
      <c r="B72" s="19" t="str">
        <f aca="true">IF(INDIRECT($AH$3&amp;"B"&amp;($C$1*$A72+2)) = 0, "", INDIRECT($AH$3&amp;"B"&amp;($C$1*$A72+2)))</f>
        <v/>
      </c>
      <c r="C72" s="19" t="str">
        <f aca="true">IF(INDIRECT($AH$3&amp;"B"&amp;($C$1*$A72+3)) = 0, "", INDIRECT($AH$3&amp;"B"&amp;($C$1*$A72+3)))</f>
        <v/>
      </c>
      <c r="D72" s="19" t="str">
        <f aca="true">IF(INDIRECT($AH$3&amp;"B"&amp;($C$1*$A72+4)) = 0, "", INDIRECT($AH$3&amp;"B"&amp;($C$1*$A72+4)))</f>
        <v/>
      </c>
      <c r="E72" s="19" t="str">
        <f aca="true">IF(INDIRECT($AH$3&amp;"B"&amp;($C$1*$A72+7)) = 0, "", INDIRECT($AH$3&amp;"B"&amp;($C$1*$A72+7)))</f>
        <v/>
      </c>
      <c r="F72" s="20" t="str">
        <f aca="true">IF(C72 &lt;&gt; "",IF(INDIRECT($AH$3&amp;"B"&amp;($C$1*$A72+8)) = 0, 0, 1), "")</f>
        <v/>
      </c>
      <c r="G72" s="20" t="n">
        <f aca="true">INDIRECT($AH$3&amp;"B"&amp;($C$1*$A72+9))</f>
        <v>0</v>
      </c>
      <c r="H72" s="20" t="n">
        <f aca="true">INDIRECT($AH$3&amp;"B"&amp;($C$1*$A72+10))</f>
        <v>0</v>
      </c>
      <c r="I72" s="20" t="n">
        <f aca="true">INDIRECT($AH$3&amp;"B"&amp;($C$1*$A72+11))</f>
        <v>0</v>
      </c>
      <c r="J72" s="20" t="n">
        <f aca="true">INDIRECT($AH$3&amp;"B"&amp;($C$1*$A72+12))</f>
        <v>0</v>
      </c>
      <c r="K72" s="21" t="str">
        <f aca="false">IF(C72&lt;&gt;"",IFERROR((G72+H72+I72)/(G72+H72+I72+J72),0), "")</f>
        <v/>
      </c>
      <c r="L72" s="22" t="str">
        <f aca="false">IF(C72&lt;&gt;"",(G72* 2) +(H72* 4) + (I72* 6) + IF(F72 = 1, 5, 0), "")</f>
        <v/>
      </c>
      <c r="M72" s="23" t="str">
        <f aca="true">IF(C72&lt;&gt;"",SUM(INDIRECT($AH$3&amp;"C"&amp;($C$1*$A72+9)):INDIRECT($AH$3&amp;"V"&amp;($C$1*$A72+9))), "")</f>
        <v/>
      </c>
      <c r="N72" s="23" t="str">
        <f aca="true">IF(C72&lt;&gt;"",SUM(INDIRECT($AH$3&amp;"C"&amp;($C$1*$A72+10)):INDIRECT($AH$3&amp;"V"&amp;($C$1*$A72+10))), "")</f>
        <v/>
      </c>
      <c r="O72" s="23" t="str">
        <f aca="true">IF(C72&lt;&gt;"",SUM(INDIRECT($AH$3&amp;"C"&amp;($C$1*$A72+11)):INDIRECT($AH$3&amp;"V"&amp;($C$1*$A72+11))),"")</f>
        <v/>
      </c>
      <c r="P72" s="23" t="str">
        <f aca="true">IF(C72&lt;&gt;"",SUM(INDIRECT($AH$3&amp;"C"&amp;($C$1*$A72+12)):INDIRECT($AH$3&amp;"V"&amp;($C$1*$A72+12))),"")</f>
        <v/>
      </c>
      <c r="Q72" s="24" t="str">
        <f aca="false">IF(C72&lt;&gt;"",IFERROR((M72+N72+O72)/(M72+N72+O72+P72),0), "")</f>
        <v/>
      </c>
      <c r="R72" s="23" t="str">
        <f aca="true">IF(C72&lt;&gt;"",SUM(INDIRECT($AH$3&amp;"C"&amp;($C$1*$A72+13)):INDIRECT($AH$3&amp;"V"&amp;($C$1*$A72+13))), "")</f>
        <v/>
      </c>
      <c r="S72" s="23" t="str">
        <f aca="false">IF(C72&lt;&gt;"",IFERROR((M72+N72+O72+P72)/R72, 0),"")</f>
        <v/>
      </c>
      <c r="T72" s="23" t="str">
        <f aca="false">IF(C72&lt;&gt;"",IFERROR((M72+N72+O72)/R72,0),"")</f>
        <v/>
      </c>
      <c r="U72" s="25" t="str">
        <f aca="true">IF(C72&lt;&gt;"",IF(INDIRECT($AH$3&amp;"B"&amp;($C$1*$A72+14))= 1,1,0),"")</f>
        <v/>
      </c>
      <c r="V72" s="25" t="str">
        <f aca="true">IF(C72&lt;&gt;"",IF(INDIRECT($AH$3&amp;"B"&amp;($C$1*$A72+15))= 1,1,0),"")</f>
        <v/>
      </c>
      <c r="W72" s="26" t="str">
        <f aca="false">IF(C72&lt;&gt;"",($M72*1) + ($N72*2) + ($O72*3) + (IF(U72 = 1, 10, 0)) + (IF(V72 = 1, 20, 0)),"")</f>
        <v/>
      </c>
      <c r="X72" s="27" t="str">
        <f aca="true">IF(C72&lt;&gt;"",IF(INDIRECT($AH$3&amp;"B"&amp;($C$1*$A72+16))= 1,1,0),"")</f>
        <v/>
      </c>
      <c r="Y72" s="27" t="str">
        <f aca="true">IF(D72&lt;&gt;"",IF(INDIRECT($AH$3&amp;"B"&amp;($C$1*$A72+17))= 1,1,0),"")</f>
        <v/>
      </c>
      <c r="Z72" s="27" t="str">
        <f aca="true">IF(E72&lt;&gt;"",IF(INDIRECT($AH$3&amp;"B"&amp;($C$1*$A72+18))= 1,1,0),"")</f>
        <v/>
      </c>
      <c r="AA72" s="27" t="str">
        <f aca="true">IF(F72&lt;&gt;"",IF(INDIRECT($AH$3&amp;"B"&amp;($C$1*$A72+19))= 1,1,0),"")</f>
        <v/>
      </c>
      <c r="AB72" s="28" t="str">
        <f aca="false">IF(C72&lt;&gt;"",IF(X72 = 1, 5, 0) + IF(Z72 = 1, 25, 0) + IF(AA72 = 1, 15, 0),"")</f>
        <v/>
      </c>
      <c r="AC72" s="18" t="str">
        <f aca="false">IF(C72&lt;&gt;"",L72+W72+AB72,"")</f>
        <v/>
      </c>
    </row>
    <row r="73" customFormat="false" ht="12.8" hidden="false" customHeight="false" outlineLevel="0" collapsed="false">
      <c r="A73" s="11" t="n">
        <f aca="false">A72+1</f>
        <v>70</v>
      </c>
      <c r="B73" s="19" t="str">
        <f aca="true">IF(INDIRECT($AH$3&amp;"B"&amp;($C$1*$A73+2)) = 0, "", INDIRECT($AH$3&amp;"B"&amp;($C$1*$A73+2)))</f>
        <v/>
      </c>
      <c r="C73" s="19" t="str">
        <f aca="true">IF(INDIRECT($AH$3&amp;"B"&amp;($C$1*$A73+3)) = 0, "", INDIRECT($AH$3&amp;"B"&amp;($C$1*$A73+3)))</f>
        <v/>
      </c>
      <c r="D73" s="19" t="str">
        <f aca="true">IF(INDIRECT($AH$3&amp;"B"&amp;($C$1*$A73+4)) = 0, "", INDIRECT($AH$3&amp;"B"&amp;($C$1*$A73+4)))</f>
        <v/>
      </c>
      <c r="E73" s="19" t="str">
        <f aca="true">IF(INDIRECT($AH$3&amp;"B"&amp;($C$1*$A73+7)) = 0, "", INDIRECT($AH$3&amp;"B"&amp;($C$1*$A73+7)))</f>
        <v/>
      </c>
      <c r="F73" s="20" t="str">
        <f aca="true">IF(C73 &lt;&gt; "",IF(INDIRECT($AH$3&amp;"B"&amp;($C$1*$A73+8)) = 0, 0, 1), "")</f>
        <v/>
      </c>
      <c r="G73" s="20" t="n">
        <f aca="true">INDIRECT($AH$3&amp;"B"&amp;($C$1*$A73+9))</f>
        <v>0</v>
      </c>
      <c r="H73" s="20" t="n">
        <f aca="true">INDIRECT($AH$3&amp;"B"&amp;($C$1*$A73+10))</f>
        <v>0</v>
      </c>
      <c r="I73" s="20" t="n">
        <f aca="true">INDIRECT($AH$3&amp;"B"&amp;($C$1*$A73+11))</f>
        <v>0</v>
      </c>
      <c r="J73" s="20" t="n">
        <f aca="true">INDIRECT($AH$3&amp;"B"&amp;($C$1*$A73+12))</f>
        <v>0</v>
      </c>
      <c r="K73" s="21" t="str">
        <f aca="false">IF(C73&lt;&gt;"",IFERROR((G73+H73+I73)/(G73+H73+I73+J73),0), "")</f>
        <v/>
      </c>
      <c r="L73" s="22" t="str">
        <f aca="false">IF(C73&lt;&gt;"",(G73* 2) +(H73* 4) + (I73* 6) + IF(F73 = 1, 5, 0), "")</f>
        <v/>
      </c>
      <c r="M73" s="23" t="str">
        <f aca="true">IF(C73&lt;&gt;"",SUM(INDIRECT($AH$3&amp;"C"&amp;($C$1*$A73+9)):INDIRECT($AH$3&amp;"V"&amp;($C$1*$A73+9))), "")</f>
        <v/>
      </c>
      <c r="N73" s="23" t="str">
        <f aca="true">IF(C73&lt;&gt;"",SUM(INDIRECT($AH$3&amp;"C"&amp;($C$1*$A73+10)):INDIRECT($AH$3&amp;"V"&amp;($C$1*$A73+10))), "")</f>
        <v/>
      </c>
      <c r="O73" s="23" t="str">
        <f aca="true">IF(C73&lt;&gt;"",SUM(INDIRECT($AH$3&amp;"C"&amp;($C$1*$A73+11)):INDIRECT($AH$3&amp;"V"&amp;($C$1*$A73+11))),"")</f>
        <v/>
      </c>
      <c r="P73" s="23" t="str">
        <f aca="true">IF(C73&lt;&gt;"",SUM(INDIRECT($AH$3&amp;"C"&amp;($C$1*$A73+12)):INDIRECT($AH$3&amp;"V"&amp;($C$1*$A73+12))),"")</f>
        <v/>
      </c>
      <c r="Q73" s="24" t="str">
        <f aca="false">IF(C73&lt;&gt;"",IFERROR((M73+N73+O73)/(M73+N73+O73+P73),0), "")</f>
        <v/>
      </c>
      <c r="R73" s="23" t="str">
        <f aca="true">IF(C73&lt;&gt;"",SUM(INDIRECT($AH$3&amp;"C"&amp;($C$1*$A73+13)):INDIRECT($AH$3&amp;"V"&amp;($C$1*$A73+13))), "")</f>
        <v/>
      </c>
      <c r="S73" s="23" t="str">
        <f aca="false">IF(C73&lt;&gt;"",IFERROR((M73+N73+O73+P73)/R73, 0),"")</f>
        <v/>
      </c>
      <c r="T73" s="23" t="str">
        <f aca="false">IF(C73&lt;&gt;"",IFERROR((M73+N73+O73)/R73,0),"")</f>
        <v/>
      </c>
      <c r="U73" s="25" t="str">
        <f aca="true">IF(C73&lt;&gt;"",IF(INDIRECT($AH$3&amp;"B"&amp;($C$1*$A73+14))= 1,1,0),"")</f>
        <v/>
      </c>
      <c r="V73" s="25" t="str">
        <f aca="true">IF(C73&lt;&gt;"",IF(INDIRECT($AH$3&amp;"B"&amp;($C$1*$A73+15))= 1,1,0),"")</f>
        <v/>
      </c>
      <c r="W73" s="26" t="str">
        <f aca="false">IF(C73&lt;&gt;"",($M73*1) + ($N73*2) + ($O73*3) + (IF(U73 = 1, 10, 0)) + (IF(V73 = 1, 20, 0)),"")</f>
        <v/>
      </c>
      <c r="X73" s="27" t="str">
        <f aca="true">IF(C73&lt;&gt;"",IF(INDIRECT($AH$3&amp;"B"&amp;($C$1*$A73+16))= 1,1,0),"")</f>
        <v/>
      </c>
      <c r="Y73" s="27" t="str">
        <f aca="true">IF(D73&lt;&gt;"",IF(INDIRECT($AH$3&amp;"B"&amp;($C$1*$A73+17))= 1,1,0),"")</f>
        <v/>
      </c>
      <c r="Z73" s="27" t="str">
        <f aca="true">IF(E73&lt;&gt;"",IF(INDIRECT($AH$3&amp;"B"&amp;($C$1*$A73+18))= 1,1,0),"")</f>
        <v/>
      </c>
      <c r="AA73" s="27" t="str">
        <f aca="true">IF(F73&lt;&gt;"",IF(INDIRECT($AH$3&amp;"B"&amp;($C$1*$A73+19))= 1,1,0),"")</f>
        <v/>
      </c>
      <c r="AB73" s="28" t="str">
        <f aca="false">IF(C73&lt;&gt;"",IF(X73 = 1, 5, 0) + IF(Z73 = 1, 25, 0) + IF(AA73 = 1, 15, 0),"")</f>
        <v/>
      </c>
      <c r="AC73" s="18" t="str">
        <f aca="false">IF(C73&lt;&gt;"",L73+W73+AB73,"")</f>
        <v/>
      </c>
    </row>
    <row r="74" customFormat="false" ht="12.8" hidden="false" customHeight="false" outlineLevel="0" collapsed="false">
      <c r="A74" s="11" t="n">
        <f aca="false">A73+1</f>
        <v>71</v>
      </c>
      <c r="B74" s="19" t="str">
        <f aca="true">IF(INDIRECT($AH$3&amp;"B"&amp;($C$1*$A74+2)) = 0, "", INDIRECT($AH$3&amp;"B"&amp;($C$1*$A74+2)))</f>
        <v/>
      </c>
      <c r="C74" s="19" t="str">
        <f aca="true">IF(INDIRECT($AH$3&amp;"B"&amp;($C$1*$A74+3)) = 0, "", INDIRECT($AH$3&amp;"B"&amp;($C$1*$A74+3)))</f>
        <v/>
      </c>
      <c r="D74" s="19" t="str">
        <f aca="true">IF(INDIRECT($AH$3&amp;"B"&amp;($C$1*$A74+4)) = 0, "", INDIRECT($AH$3&amp;"B"&amp;($C$1*$A74+4)))</f>
        <v/>
      </c>
      <c r="E74" s="19" t="str">
        <f aca="true">IF(INDIRECT($AH$3&amp;"B"&amp;($C$1*$A74+7)) = 0, "", INDIRECT($AH$3&amp;"B"&amp;($C$1*$A74+7)))</f>
        <v/>
      </c>
      <c r="F74" s="20" t="str">
        <f aca="true">IF(C74 &lt;&gt; "",IF(INDIRECT($AH$3&amp;"B"&amp;($C$1*$A74+8)) = 0, 0, 1), "")</f>
        <v/>
      </c>
      <c r="G74" s="20" t="n">
        <f aca="true">INDIRECT($AH$3&amp;"B"&amp;($C$1*$A74+9))</f>
        <v>0</v>
      </c>
      <c r="H74" s="20" t="n">
        <f aca="true">INDIRECT($AH$3&amp;"B"&amp;($C$1*$A74+10))</f>
        <v>0</v>
      </c>
      <c r="I74" s="20" t="n">
        <f aca="true">INDIRECT($AH$3&amp;"B"&amp;($C$1*$A74+11))</f>
        <v>0</v>
      </c>
      <c r="J74" s="20" t="n">
        <f aca="true">INDIRECT($AH$3&amp;"B"&amp;($C$1*$A74+12))</f>
        <v>0</v>
      </c>
      <c r="K74" s="21" t="str">
        <f aca="false">IF(C74&lt;&gt;"",IFERROR((G74+H74+I74)/(G74+H74+I74+J74),0), "")</f>
        <v/>
      </c>
      <c r="L74" s="22" t="str">
        <f aca="false">IF(C74&lt;&gt;"",(G74* 2) +(H74* 4) + (I74* 6) + IF(F74 = 1, 5, 0), "")</f>
        <v/>
      </c>
      <c r="M74" s="23" t="str">
        <f aca="true">IF(C74&lt;&gt;"",SUM(INDIRECT($AH$3&amp;"C"&amp;($C$1*$A74+9)):INDIRECT($AH$3&amp;"V"&amp;($C$1*$A74+9))), "")</f>
        <v/>
      </c>
      <c r="N74" s="23" t="str">
        <f aca="true">IF(C74&lt;&gt;"",SUM(INDIRECT($AH$3&amp;"C"&amp;($C$1*$A74+10)):INDIRECT($AH$3&amp;"V"&amp;($C$1*$A74+10))), "")</f>
        <v/>
      </c>
      <c r="O74" s="23" t="str">
        <f aca="true">IF(C74&lt;&gt;"",SUM(INDIRECT($AH$3&amp;"C"&amp;($C$1*$A74+11)):INDIRECT($AH$3&amp;"V"&amp;($C$1*$A74+11))),"")</f>
        <v/>
      </c>
      <c r="P74" s="23" t="str">
        <f aca="true">IF(C74&lt;&gt;"",SUM(INDIRECT($AH$3&amp;"C"&amp;($C$1*$A74+12)):INDIRECT($AH$3&amp;"V"&amp;($C$1*$A74+12))),"")</f>
        <v/>
      </c>
      <c r="Q74" s="24" t="str">
        <f aca="false">IF(C74&lt;&gt;"",IFERROR((M74+N74+O74)/(M74+N74+O74+P74),0), "")</f>
        <v/>
      </c>
      <c r="R74" s="23" t="str">
        <f aca="true">IF(C74&lt;&gt;"",SUM(INDIRECT($AH$3&amp;"C"&amp;($C$1*$A74+13)):INDIRECT($AH$3&amp;"V"&amp;($C$1*$A74+13))), "")</f>
        <v/>
      </c>
      <c r="S74" s="23" t="str">
        <f aca="false">IF(C74&lt;&gt;"",IFERROR((M74+N74+O74+P74)/R74, 0),"")</f>
        <v/>
      </c>
      <c r="T74" s="23" t="str">
        <f aca="false">IF(C74&lt;&gt;"",IFERROR((M74+N74+O74)/R74,0),"")</f>
        <v/>
      </c>
      <c r="U74" s="25" t="str">
        <f aca="true">IF(C74&lt;&gt;"",IF(INDIRECT($AH$3&amp;"B"&amp;($C$1*$A74+14))= 1,1,0),"")</f>
        <v/>
      </c>
      <c r="V74" s="25" t="str">
        <f aca="true">IF(C74&lt;&gt;"",IF(INDIRECT($AH$3&amp;"B"&amp;($C$1*$A74+15))= 1,1,0),"")</f>
        <v/>
      </c>
      <c r="W74" s="26" t="str">
        <f aca="false">IF(C74&lt;&gt;"",($M74*1) + ($N74*2) + ($O74*3) + (IF(U74 = 1, 10, 0)) + (IF(V74 = 1, 20, 0)),"")</f>
        <v/>
      </c>
      <c r="X74" s="27" t="str">
        <f aca="true">IF(C74&lt;&gt;"",IF(INDIRECT($AH$3&amp;"B"&amp;($C$1*$A74+16))= 1,1,0),"")</f>
        <v/>
      </c>
      <c r="Y74" s="27" t="str">
        <f aca="true">IF(D74&lt;&gt;"",IF(INDIRECT($AH$3&amp;"B"&amp;($C$1*$A74+17))= 1,1,0),"")</f>
        <v/>
      </c>
      <c r="Z74" s="27" t="str">
        <f aca="true">IF(E74&lt;&gt;"",IF(INDIRECT($AH$3&amp;"B"&amp;($C$1*$A74+18))= 1,1,0),"")</f>
        <v/>
      </c>
      <c r="AA74" s="27" t="str">
        <f aca="true">IF(F74&lt;&gt;"",IF(INDIRECT($AH$3&amp;"B"&amp;($C$1*$A74+19))= 1,1,0),"")</f>
        <v/>
      </c>
      <c r="AB74" s="28" t="str">
        <f aca="false">IF(C74&lt;&gt;"",IF(X74 = 1, 5, 0) + IF(Z74 = 1, 25, 0) + IF(AA74 = 1, 15, 0),"")</f>
        <v/>
      </c>
      <c r="AC74" s="18" t="str">
        <f aca="false">IF(C74&lt;&gt;"",L74+W74+AB74,"")</f>
        <v/>
      </c>
    </row>
    <row r="75" customFormat="false" ht="12.8" hidden="false" customHeight="false" outlineLevel="0" collapsed="false">
      <c r="A75" s="11" t="n">
        <f aca="false">A74+1</f>
        <v>72</v>
      </c>
      <c r="B75" s="19" t="str">
        <f aca="true">IF(INDIRECT($AH$3&amp;"B"&amp;($C$1*$A75+2)) = 0, "", INDIRECT($AH$3&amp;"B"&amp;($C$1*$A75+2)))</f>
        <v/>
      </c>
      <c r="C75" s="19" t="str">
        <f aca="true">IF(INDIRECT($AH$3&amp;"B"&amp;($C$1*$A75+3)) = 0, "", INDIRECT($AH$3&amp;"B"&amp;($C$1*$A75+3)))</f>
        <v/>
      </c>
      <c r="D75" s="19" t="str">
        <f aca="true">IF(INDIRECT($AH$3&amp;"B"&amp;($C$1*$A75+4)) = 0, "", INDIRECT($AH$3&amp;"B"&amp;($C$1*$A75+4)))</f>
        <v/>
      </c>
      <c r="E75" s="19" t="str">
        <f aca="true">IF(INDIRECT($AH$3&amp;"B"&amp;($C$1*$A75+7)) = 0, "", INDIRECT($AH$3&amp;"B"&amp;($C$1*$A75+7)))</f>
        <v/>
      </c>
      <c r="F75" s="20" t="str">
        <f aca="true">IF(C75 &lt;&gt; "",IF(INDIRECT($AH$3&amp;"B"&amp;($C$1*$A75+8)) = 0, 0, 1), "")</f>
        <v/>
      </c>
      <c r="G75" s="20" t="n">
        <f aca="true">INDIRECT($AH$3&amp;"B"&amp;($C$1*$A75+9))</f>
        <v>0</v>
      </c>
      <c r="H75" s="20" t="n">
        <f aca="true">INDIRECT($AH$3&amp;"B"&amp;($C$1*$A75+10))</f>
        <v>0</v>
      </c>
      <c r="I75" s="20" t="n">
        <f aca="true">INDIRECT($AH$3&amp;"B"&amp;($C$1*$A75+11))</f>
        <v>0</v>
      </c>
      <c r="J75" s="20" t="n">
        <f aca="true">INDIRECT($AH$3&amp;"B"&amp;($C$1*$A75+12))</f>
        <v>0</v>
      </c>
      <c r="K75" s="21" t="str">
        <f aca="false">IF(C75&lt;&gt;"",IFERROR((G75+H75+I75)/(G75+H75+I75+J75),0), "")</f>
        <v/>
      </c>
      <c r="L75" s="22" t="str">
        <f aca="false">IF(C75&lt;&gt;"",(G75* 2) +(H75* 4) + (I75* 6) + IF(F75 = 1, 5, 0), "")</f>
        <v/>
      </c>
      <c r="M75" s="23" t="str">
        <f aca="true">IF(C75&lt;&gt;"",SUM(INDIRECT($AH$3&amp;"C"&amp;($C$1*$A75+9)):INDIRECT($AH$3&amp;"V"&amp;($C$1*$A75+9))), "")</f>
        <v/>
      </c>
      <c r="N75" s="23" t="str">
        <f aca="true">IF(C75&lt;&gt;"",SUM(INDIRECT($AH$3&amp;"C"&amp;($C$1*$A75+10)):INDIRECT($AH$3&amp;"V"&amp;($C$1*$A75+10))), "")</f>
        <v/>
      </c>
      <c r="O75" s="23" t="str">
        <f aca="true">IF(C75&lt;&gt;"",SUM(INDIRECT($AH$3&amp;"C"&amp;($C$1*$A75+11)):INDIRECT($AH$3&amp;"V"&amp;($C$1*$A75+11))),"")</f>
        <v/>
      </c>
      <c r="P75" s="23" t="str">
        <f aca="true">IF(C75&lt;&gt;"",SUM(INDIRECT($AH$3&amp;"C"&amp;($C$1*$A75+12)):INDIRECT($AH$3&amp;"V"&amp;($C$1*$A75+12))),"")</f>
        <v/>
      </c>
      <c r="Q75" s="24" t="str">
        <f aca="false">IF(C75&lt;&gt;"",IFERROR((M75+N75+O75)/(M75+N75+O75+P75),0), "")</f>
        <v/>
      </c>
      <c r="R75" s="23" t="str">
        <f aca="true">IF(C75&lt;&gt;"",SUM(INDIRECT($AH$3&amp;"C"&amp;($C$1*$A75+13)):INDIRECT($AH$3&amp;"V"&amp;($C$1*$A75+13))), "")</f>
        <v/>
      </c>
      <c r="S75" s="23" t="str">
        <f aca="false">IF(C75&lt;&gt;"",IFERROR((M75+N75+O75+P75)/R75, 0),"")</f>
        <v/>
      </c>
      <c r="T75" s="23" t="str">
        <f aca="false">IF(C75&lt;&gt;"",IFERROR((M75+N75+O75)/R75,0),"")</f>
        <v/>
      </c>
      <c r="U75" s="25" t="str">
        <f aca="true">IF(C75&lt;&gt;"",IF(INDIRECT($AH$3&amp;"B"&amp;($C$1*$A75+14))= 1,1,0),"")</f>
        <v/>
      </c>
      <c r="V75" s="25" t="str">
        <f aca="true">IF(C75&lt;&gt;"",IF(INDIRECT($AH$3&amp;"B"&amp;($C$1*$A75+15))= 1,1,0),"")</f>
        <v/>
      </c>
      <c r="W75" s="26" t="str">
        <f aca="false">IF(C75&lt;&gt;"",($M75*1) + ($N75*2) + ($O75*3) + (IF(U75 = 1, 10, 0)) + (IF(V75 = 1, 20, 0)),"")</f>
        <v/>
      </c>
      <c r="X75" s="27" t="str">
        <f aca="true">IF(C75&lt;&gt;"",IF(INDIRECT($AH$3&amp;"B"&amp;($C$1*$A75+16))= 1,1,0),"")</f>
        <v/>
      </c>
      <c r="Y75" s="27" t="str">
        <f aca="true">IF(D75&lt;&gt;"",IF(INDIRECT($AH$3&amp;"B"&amp;($C$1*$A75+17))= 1,1,0),"")</f>
        <v/>
      </c>
      <c r="Z75" s="27" t="str">
        <f aca="true">IF(E75&lt;&gt;"",IF(INDIRECT($AH$3&amp;"B"&amp;($C$1*$A75+18))= 1,1,0),"")</f>
        <v/>
      </c>
      <c r="AA75" s="27" t="str">
        <f aca="true">IF(F75&lt;&gt;"",IF(INDIRECT($AH$3&amp;"B"&amp;($C$1*$A75+19))= 1,1,0),"")</f>
        <v/>
      </c>
      <c r="AB75" s="28" t="str">
        <f aca="false">IF(C75&lt;&gt;"",IF(X75 = 1, 5, 0) + IF(Z75 = 1, 25, 0) + IF(AA75 = 1, 15, 0),"")</f>
        <v/>
      </c>
      <c r="AC75" s="18" t="str">
        <f aca="false">IF(C75&lt;&gt;"",L75+W75+AB75,"")</f>
        <v/>
      </c>
    </row>
    <row r="76" customFormat="false" ht="12.8" hidden="false" customHeight="false" outlineLevel="0" collapsed="false">
      <c r="A76" s="11" t="n">
        <f aca="false">A75+1</f>
        <v>73</v>
      </c>
      <c r="B76" s="19" t="str">
        <f aca="true">IF(INDIRECT($AH$3&amp;"B"&amp;($C$1*$A76+2)) = 0, "", INDIRECT($AH$3&amp;"B"&amp;($C$1*$A76+2)))</f>
        <v/>
      </c>
      <c r="C76" s="19" t="str">
        <f aca="true">IF(INDIRECT($AH$3&amp;"B"&amp;($C$1*$A76+3)) = 0, "", INDIRECT($AH$3&amp;"B"&amp;($C$1*$A76+3)))</f>
        <v/>
      </c>
      <c r="D76" s="19" t="str">
        <f aca="true">IF(INDIRECT($AH$3&amp;"B"&amp;($C$1*$A76+4)) = 0, "", INDIRECT($AH$3&amp;"B"&amp;($C$1*$A76+4)))</f>
        <v/>
      </c>
      <c r="E76" s="19" t="str">
        <f aca="true">IF(INDIRECT($AH$3&amp;"B"&amp;($C$1*$A76+7)) = 0, "", INDIRECT($AH$3&amp;"B"&amp;($C$1*$A76+7)))</f>
        <v/>
      </c>
      <c r="F76" s="20" t="str">
        <f aca="true">IF(C76 &lt;&gt; "",IF(INDIRECT($AH$3&amp;"B"&amp;($C$1*$A76+8)) = 0, 0, 1), "")</f>
        <v/>
      </c>
      <c r="G76" s="20" t="n">
        <f aca="true">INDIRECT($AH$3&amp;"B"&amp;($C$1*$A76+9))</f>
        <v>0</v>
      </c>
      <c r="H76" s="20" t="n">
        <f aca="true">INDIRECT($AH$3&amp;"B"&amp;($C$1*$A76+10))</f>
        <v>0</v>
      </c>
      <c r="I76" s="20" t="n">
        <f aca="true">INDIRECT($AH$3&amp;"B"&amp;($C$1*$A76+11))</f>
        <v>0</v>
      </c>
      <c r="J76" s="20" t="n">
        <f aca="true">INDIRECT($AH$3&amp;"B"&amp;($C$1*$A76+12))</f>
        <v>0</v>
      </c>
      <c r="K76" s="21" t="str">
        <f aca="false">IF(C76&lt;&gt;"",IFERROR((G76+H76+I76)/(G76+H76+I76+J76),0), "")</f>
        <v/>
      </c>
      <c r="L76" s="22" t="str">
        <f aca="false">IF(C76&lt;&gt;"",(G76* 2) +(H76* 4) + (I76* 6) + IF(F76 = 1, 5, 0), "")</f>
        <v/>
      </c>
      <c r="M76" s="23" t="str">
        <f aca="true">IF(C76&lt;&gt;"",SUM(INDIRECT($AH$3&amp;"C"&amp;($C$1*$A76+9)):INDIRECT($AH$3&amp;"V"&amp;($C$1*$A76+9))), "")</f>
        <v/>
      </c>
      <c r="N76" s="23" t="str">
        <f aca="true">IF(C76&lt;&gt;"",SUM(INDIRECT($AH$3&amp;"C"&amp;($C$1*$A76+10)):INDIRECT($AH$3&amp;"V"&amp;($C$1*$A76+10))), "")</f>
        <v/>
      </c>
      <c r="O76" s="23" t="str">
        <f aca="true">IF(C76&lt;&gt;"",SUM(INDIRECT($AH$3&amp;"C"&amp;($C$1*$A76+11)):INDIRECT($AH$3&amp;"V"&amp;($C$1*$A76+11))),"")</f>
        <v/>
      </c>
      <c r="P76" s="23" t="str">
        <f aca="true">IF(C76&lt;&gt;"",SUM(INDIRECT($AH$3&amp;"C"&amp;($C$1*$A76+12)):INDIRECT($AH$3&amp;"V"&amp;($C$1*$A76+12))),"")</f>
        <v/>
      </c>
      <c r="Q76" s="24" t="str">
        <f aca="false">IF(C76&lt;&gt;"",IFERROR((M76+N76+O76)/(M76+N76+O76+P76),0), "")</f>
        <v/>
      </c>
      <c r="R76" s="23" t="str">
        <f aca="true">IF(C76&lt;&gt;"",SUM(INDIRECT($AH$3&amp;"C"&amp;($C$1*$A76+13)):INDIRECT($AH$3&amp;"V"&amp;($C$1*$A76+13))), "")</f>
        <v/>
      </c>
      <c r="S76" s="23" t="str">
        <f aca="false">IF(C76&lt;&gt;"",IFERROR((M76+N76+O76+P76)/R76, 0),"")</f>
        <v/>
      </c>
      <c r="T76" s="23" t="str">
        <f aca="false">IF(C76&lt;&gt;"",IFERROR((M76+N76+O76)/R76,0),"")</f>
        <v/>
      </c>
      <c r="U76" s="25" t="str">
        <f aca="true">IF(C76&lt;&gt;"",IF(INDIRECT($AH$3&amp;"B"&amp;($C$1*$A76+14))= 1,1,0),"")</f>
        <v/>
      </c>
      <c r="V76" s="25" t="str">
        <f aca="true">IF(C76&lt;&gt;"",IF(INDIRECT($AH$3&amp;"B"&amp;($C$1*$A76+15))= 1,1,0),"")</f>
        <v/>
      </c>
      <c r="W76" s="26" t="str">
        <f aca="false">IF(C76&lt;&gt;"",($M76*1) + ($N76*2) + ($O76*3) + (IF(U76 = 1, 10, 0)) + (IF(V76 = 1, 20, 0)),"")</f>
        <v/>
      </c>
      <c r="X76" s="27" t="str">
        <f aca="true">IF(C76&lt;&gt;"",IF(INDIRECT($AH$3&amp;"B"&amp;($C$1*$A76+16))= 1,1,0),"")</f>
        <v/>
      </c>
      <c r="Y76" s="27" t="str">
        <f aca="true">IF(D76&lt;&gt;"",IF(INDIRECT($AH$3&amp;"B"&amp;($C$1*$A76+17))= 1,1,0),"")</f>
        <v/>
      </c>
      <c r="Z76" s="27" t="str">
        <f aca="true">IF(E76&lt;&gt;"",IF(INDIRECT($AH$3&amp;"B"&amp;($C$1*$A76+18))= 1,1,0),"")</f>
        <v/>
      </c>
      <c r="AA76" s="27" t="str">
        <f aca="true">IF(F76&lt;&gt;"",IF(INDIRECT($AH$3&amp;"B"&amp;($C$1*$A76+19))= 1,1,0),"")</f>
        <v/>
      </c>
      <c r="AB76" s="28" t="str">
        <f aca="false">IF(C76&lt;&gt;"",IF(X76 = 1, 5, 0) + IF(Z76 = 1, 25, 0) + IF(AA76 = 1, 15, 0),"")</f>
        <v/>
      </c>
      <c r="AC76" s="18" t="str">
        <f aca="false">IF(C76&lt;&gt;"",L76+W76+AB76,"")</f>
        <v/>
      </c>
    </row>
    <row r="77" customFormat="false" ht="12.8" hidden="false" customHeight="false" outlineLevel="0" collapsed="false">
      <c r="A77" s="11" t="n">
        <f aca="false">A76+1</f>
        <v>74</v>
      </c>
      <c r="B77" s="19" t="str">
        <f aca="true">IF(INDIRECT($AH$3&amp;"B"&amp;($C$1*$A77+2)) = 0, "", INDIRECT($AH$3&amp;"B"&amp;($C$1*$A77+2)))</f>
        <v/>
      </c>
      <c r="C77" s="19" t="str">
        <f aca="true">IF(INDIRECT($AH$3&amp;"B"&amp;($C$1*$A77+3)) = 0, "", INDIRECT($AH$3&amp;"B"&amp;($C$1*$A77+3)))</f>
        <v/>
      </c>
      <c r="D77" s="19" t="str">
        <f aca="true">IF(INDIRECT($AH$3&amp;"B"&amp;($C$1*$A77+4)) = 0, "", INDIRECT($AH$3&amp;"B"&amp;($C$1*$A77+4)))</f>
        <v/>
      </c>
      <c r="E77" s="19" t="str">
        <f aca="true">IF(INDIRECT($AH$3&amp;"B"&amp;($C$1*$A77+7)) = 0, "", INDIRECT($AH$3&amp;"B"&amp;($C$1*$A77+7)))</f>
        <v/>
      </c>
      <c r="F77" s="20" t="str">
        <f aca="true">IF(C77 &lt;&gt; "",IF(INDIRECT($AH$3&amp;"B"&amp;($C$1*$A77+8)) = 0, 0, 1), "")</f>
        <v/>
      </c>
      <c r="G77" s="20" t="n">
        <f aca="true">INDIRECT($AH$3&amp;"B"&amp;($C$1*$A77+9))</f>
        <v>0</v>
      </c>
      <c r="H77" s="20" t="n">
        <f aca="true">INDIRECT($AH$3&amp;"B"&amp;($C$1*$A77+10))</f>
        <v>0</v>
      </c>
      <c r="I77" s="20" t="n">
        <f aca="true">INDIRECT($AH$3&amp;"B"&amp;($C$1*$A77+11))</f>
        <v>0</v>
      </c>
      <c r="J77" s="20" t="n">
        <f aca="true">INDIRECT($AH$3&amp;"B"&amp;($C$1*$A77+12))</f>
        <v>0</v>
      </c>
      <c r="K77" s="21" t="str">
        <f aca="false">IF(C77&lt;&gt;"",IFERROR((G77+H77+I77)/(G77+H77+I77+J77),0), "")</f>
        <v/>
      </c>
      <c r="L77" s="22" t="str">
        <f aca="false">IF(C77&lt;&gt;"",(G77* 2) +(H77* 4) + (I77* 6) + IF(F77 = 1, 5, 0), "")</f>
        <v/>
      </c>
      <c r="M77" s="23" t="str">
        <f aca="true">IF(C77&lt;&gt;"",SUM(INDIRECT($AH$3&amp;"C"&amp;($C$1*$A77+9)):INDIRECT($AH$3&amp;"V"&amp;($C$1*$A77+9))), "")</f>
        <v/>
      </c>
      <c r="N77" s="23" t="str">
        <f aca="true">IF(C77&lt;&gt;"",SUM(INDIRECT($AH$3&amp;"C"&amp;($C$1*$A77+10)):INDIRECT($AH$3&amp;"V"&amp;($C$1*$A77+10))), "")</f>
        <v/>
      </c>
      <c r="O77" s="23" t="str">
        <f aca="true">IF(C77&lt;&gt;"",SUM(INDIRECT($AH$3&amp;"C"&amp;($C$1*$A77+11)):INDIRECT($AH$3&amp;"V"&amp;($C$1*$A77+11))),"")</f>
        <v/>
      </c>
      <c r="P77" s="23" t="str">
        <f aca="true">IF(C77&lt;&gt;"",SUM(INDIRECT($AH$3&amp;"C"&amp;($C$1*$A77+12)):INDIRECT($AH$3&amp;"V"&amp;($C$1*$A77+12))),"")</f>
        <v/>
      </c>
      <c r="Q77" s="24" t="str">
        <f aca="false">IF(C77&lt;&gt;"",IFERROR((M77+N77+O77)/(M77+N77+O77+P77),0), "")</f>
        <v/>
      </c>
      <c r="R77" s="23" t="str">
        <f aca="true">IF(C77&lt;&gt;"",SUM(INDIRECT($AH$3&amp;"C"&amp;($C$1*$A77+13)):INDIRECT($AH$3&amp;"V"&amp;($C$1*$A77+13))), "")</f>
        <v/>
      </c>
      <c r="S77" s="23" t="str">
        <f aca="false">IF(C77&lt;&gt;"",IFERROR((M77+N77+O77+P77)/R77, 0),"")</f>
        <v/>
      </c>
      <c r="T77" s="23" t="str">
        <f aca="false">IF(C77&lt;&gt;"",IFERROR((M77+N77+O77)/R77,0),"")</f>
        <v/>
      </c>
      <c r="U77" s="25" t="str">
        <f aca="true">IF(C77&lt;&gt;"",IF(INDIRECT($AH$3&amp;"B"&amp;($C$1*$A77+14))= 1,1,0),"")</f>
        <v/>
      </c>
      <c r="V77" s="25" t="str">
        <f aca="true">IF(C77&lt;&gt;"",IF(INDIRECT($AH$3&amp;"B"&amp;($C$1*$A77+15))= 1,1,0),"")</f>
        <v/>
      </c>
      <c r="W77" s="26" t="str">
        <f aca="false">IF(C77&lt;&gt;"",($M77*1) + ($N77*2) + ($O77*3) + (IF(U77 = 1, 10, 0)) + (IF(V77 = 1, 20, 0)),"")</f>
        <v/>
      </c>
      <c r="X77" s="27" t="str">
        <f aca="true">IF(C77&lt;&gt;"",IF(INDIRECT($AH$3&amp;"B"&amp;($C$1*$A77+16))= 1,1,0),"")</f>
        <v/>
      </c>
      <c r="Y77" s="27" t="str">
        <f aca="true">IF(D77&lt;&gt;"",IF(INDIRECT($AH$3&amp;"B"&amp;($C$1*$A77+17))= 1,1,0),"")</f>
        <v/>
      </c>
      <c r="Z77" s="27" t="str">
        <f aca="true">IF(E77&lt;&gt;"",IF(INDIRECT($AH$3&amp;"B"&amp;($C$1*$A77+18))= 1,1,0),"")</f>
        <v/>
      </c>
      <c r="AA77" s="27" t="str">
        <f aca="true">IF(F77&lt;&gt;"",IF(INDIRECT($AH$3&amp;"B"&amp;($C$1*$A77+19))= 1,1,0),"")</f>
        <v/>
      </c>
      <c r="AB77" s="28" t="str">
        <f aca="false">IF(C77&lt;&gt;"",IF(X77 = 1, 5, 0) + IF(Z77 = 1, 25, 0) + IF(AA77 = 1, 15, 0),"")</f>
        <v/>
      </c>
      <c r="AC77" s="18" t="str">
        <f aca="false">IF(C77&lt;&gt;"",L77+W77+AB77,"")</f>
        <v/>
      </c>
    </row>
    <row r="78" customFormat="false" ht="12.8" hidden="false" customHeight="false" outlineLevel="0" collapsed="false">
      <c r="A78" s="11" t="n">
        <f aca="false">A77+1</f>
        <v>75</v>
      </c>
      <c r="B78" s="19" t="str">
        <f aca="true">IF(INDIRECT($AH$3&amp;"B"&amp;($C$1*$A78+2)) = 0, "", INDIRECT($AH$3&amp;"B"&amp;($C$1*$A78+2)))</f>
        <v/>
      </c>
      <c r="C78" s="19" t="str">
        <f aca="true">IF(INDIRECT($AH$3&amp;"B"&amp;($C$1*$A78+3)) = 0, "", INDIRECT($AH$3&amp;"B"&amp;($C$1*$A78+3)))</f>
        <v/>
      </c>
      <c r="D78" s="19" t="str">
        <f aca="true">IF(INDIRECT($AH$3&amp;"B"&amp;($C$1*$A78+4)) = 0, "", INDIRECT($AH$3&amp;"B"&amp;($C$1*$A78+4)))</f>
        <v/>
      </c>
      <c r="E78" s="19" t="str">
        <f aca="true">IF(INDIRECT($AH$3&amp;"B"&amp;($C$1*$A78+7)) = 0, "", INDIRECT($AH$3&amp;"B"&amp;($C$1*$A78+7)))</f>
        <v/>
      </c>
      <c r="F78" s="20" t="str">
        <f aca="true">IF(C78 &lt;&gt; "",IF(INDIRECT($AH$3&amp;"B"&amp;($C$1*$A78+8)) = 0, 0, 1), "")</f>
        <v/>
      </c>
      <c r="G78" s="20" t="n">
        <f aca="true">INDIRECT($AH$3&amp;"B"&amp;($C$1*$A78+9))</f>
        <v>0</v>
      </c>
      <c r="H78" s="20" t="n">
        <f aca="true">INDIRECT($AH$3&amp;"B"&amp;($C$1*$A78+10))</f>
        <v>0</v>
      </c>
      <c r="I78" s="20" t="n">
        <f aca="true">INDIRECT($AH$3&amp;"B"&amp;($C$1*$A78+11))</f>
        <v>0</v>
      </c>
      <c r="J78" s="20" t="n">
        <f aca="true">INDIRECT($AH$3&amp;"B"&amp;($C$1*$A78+12))</f>
        <v>0</v>
      </c>
      <c r="K78" s="21" t="str">
        <f aca="false">IF(C78&lt;&gt;"",IFERROR((G78+H78+I78)/(G78+H78+I78+J78),0), "")</f>
        <v/>
      </c>
      <c r="L78" s="22" t="str">
        <f aca="false">IF(C78&lt;&gt;"",(G78* 2) +(H78* 4) + (I78* 6) + IF(F78 = 1, 5, 0), "")</f>
        <v/>
      </c>
      <c r="M78" s="23" t="str">
        <f aca="true">IF(C78&lt;&gt;"",SUM(INDIRECT($AH$3&amp;"C"&amp;($C$1*$A78+9)):INDIRECT($AH$3&amp;"V"&amp;($C$1*$A78+9))), "")</f>
        <v/>
      </c>
      <c r="N78" s="23" t="str">
        <f aca="true">IF(C78&lt;&gt;"",SUM(INDIRECT($AH$3&amp;"C"&amp;($C$1*$A78+10)):INDIRECT($AH$3&amp;"V"&amp;($C$1*$A78+10))), "")</f>
        <v/>
      </c>
      <c r="O78" s="23" t="str">
        <f aca="true">IF(C78&lt;&gt;"",SUM(INDIRECT($AH$3&amp;"C"&amp;($C$1*$A78+11)):INDIRECT($AH$3&amp;"V"&amp;($C$1*$A78+11))),"")</f>
        <v/>
      </c>
      <c r="P78" s="23" t="str">
        <f aca="true">IF(C78&lt;&gt;"",SUM(INDIRECT($AH$3&amp;"C"&amp;($C$1*$A78+12)):INDIRECT($AH$3&amp;"V"&amp;($C$1*$A78+12))),"")</f>
        <v/>
      </c>
      <c r="Q78" s="24" t="str">
        <f aca="false">IF(C78&lt;&gt;"",IFERROR((M78+N78+O78)/(M78+N78+O78+P78),0), "")</f>
        <v/>
      </c>
      <c r="R78" s="23" t="str">
        <f aca="true">IF(C78&lt;&gt;"",SUM(INDIRECT($AH$3&amp;"C"&amp;($C$1*$A78+13)):INDIRECT($AH$3&amp;"V"&amp;($C$1*$A78+13))), "")</f>
        <v/>
      </c>
      <c r="S78" s="23" t="str">
        <f aca="false">IF(C78&lt;&gt;"",IFERROR((M78+N78+O78+P78)/R78, 0),"")</f>
        <v/>
      </c>
      <c r="T78" s="23" t="str">
        <f aca="false">IF(C78&lt;&gt;"",IFERROR((M78+N78+O78)/R78,0),"")</f>
        <v/>
      </c>
      <c r="U78" s="25" t="str">
        <f aca="true">IF(C78&lt;&gt;"",IF(INDIRECT($AH$3&amp;"B"&amp;($C$1*$A78+14))= 1,1,0),"")</f>
        <v/>
      </c>
      <c r="V78" s="25" t="str">
        <f aca="true">IF(C78&lt;&gt;"",IF(INDIRECT($AH$3&amp;"B"&amp;($C$1*$A78+15))= 1,1,0),"")</f>
        <v/>
      </c>
      <c r="W78" s="26" t="str">
        <f aca="false">IF(C78&lt;&gt;"",($M78*1) + ($N78*2) + ($O78*3) + (IF(U78 = 1, 10, 0)) + (IF(V78 = 1, 20, 0)),"")</f>
        <v/>
      </c>
      <c r="X78" s="27" t="str">
        <f aca="true">IF(C78&lt;&gt;"",IF(INDIRECT($AH$3&amp;"B"&amp;($C$1*$A78+16))= 1,1,0),"")</f>
        <v/>
      </c>
      <c r="Y78" s="27" t="str">
        <f aca="true">IF(D78&lt;&gt;"",IF(INDIRECT($AH$3&amp;"B"&amp;($C$1*$A78+17))= 1,1,0),"")</f>
        <v/>
      </c>
      <c r="Z78" s="27" t="str">
        <f aca="true">IF(E78&lt;&gt;"",IF(INDIRECT($AH$3&amp;"B"&amp;($C$1*$A78+18))= 1,1,0),"")</f>
        <v/>
      </c>
      <c r="AA78" s="27" t="str">
        <f aca="true">IF(F78&lt;&gt;"",IF(INDIRECT($AH$3&amp;"B"&amp;($C$1*$A78+19))= 1,1,0),"")</f>
        <v/>
      </c>
      <c r="AB78" s="28" t="str">
        <f aca="false">IF(C78&lt;&gt;"",IF(X78 = 1, 5, 0) + IF(Z78 = 1, 25, 0) + IF(AA78 = 1, 15, 0),"")</f>
        <v/>
      </c>
      <c r="AC78" s="18" t="str">
        <f aca="false">IF(C78&lt;&gt;"",L78+W78+AB78,"")</f>
        <v/>
      </c>
    </row>
    <row r="79" customFormat="false" ht="12.8" hidden="false" customHeight="false" outlineLevel="0" collapsed="false">
      <c r="A79" s="11" t="n">
        <f aca="false">A78+1</f>
        <v>76</v>
      </c>
      <c r="B79" s="19" t="str">
        <f aca="true">IF(INDIRECT($AH$3&amp;"B"&amp;($C$1*$A79+2)) = 0, "", INDIRECT($AH$3&amp;"B"&amp;($C$1*$A79+2)))</f>
        <v/>
      </c>
      <c r="C79" s="19" t="str">
        <f aca="true">IF(INDIRECT($AH$3&amp;"B"&amp;($C$1*$A79+3)) = 0, "", INDIRECT($AH$3&amp;"B"&amp;($C$1*$A79+3)))</f>
        <v/>
      </c>
      <c r="D79" s="19" t="str">
        <f aca="true">IF(INDIRECT($AH$3&amp;"B"&amp;($C$1*$A79+4)) = 0, "", INDIRECT($AH$3&amp;"B"&amp;($C$1*$A79+4)))</f>
        <v/>
      </c>
      <c r="E79" s="19" t="str">
        <f aca="true">IF(INDIRECT($AH$3&amp;"B"&amp;($C$1*$A79+7)) = 0, "", INDIRECT($AH$3&amp;"B"&amp;($C$1*$A79+7)))</f>
        <v/>
      </c>
      <c r="F79" s="20" t="str">
        <f aca="true">IF(C79 &lt;&gt; "",IF(INDIRECT($AH$3&amp;"B"&amp;($C$1*$A79+8)) = 0, 0, 1), "")</f>
        <v/>
      </c>
      <c r="G79" s="20" t="n">
        <f aca="true">INDIRECT($AH$3&amp;"B"&amp;($C$1*$A79+9))</f>
        <v>0</v>
      </c>
      <c r="H79" s="20" t="n">
        <f aca="true">INDIRECT($AH$3&amp;"B"&amp;($C$1*$A79+10))</f>
        <v>0</v>
      </c>
      <c r="I79" s="20" t="n">
        <f aca="true">INDIRECT($AH$3&amp;"B"&amp;($C$1*$A79+11))</f>
        <v>0</v>
      </c>
      <c r="J79" s="20" t="n">
        <f aca="true">INDIRECT($AH$3&amp;"B"&amp;($C$1*$A79+12))</f>
        <v>0</v>
      </c>
      <c r="K79" s="21" t="str">
        <f aca="false">IF(C79&lt;&gt;"",IFERROR((G79+H79+I79)/(G79+H79+I79+J79),0), "")</f>
        <v/>
      </c>
      <c r="L79" s="22" t="str">
        <f aca="false">IF(C79&lt;&gt;"",(G79* 2) +(H79* 4) + (I79* 6) + IF(F79 = 1, 5, 0), "")</f>
        <v/>
      </c>
      <c r="M79" s="23" t="str">
        <f aca="true">IF(C79&lt;&gt;"",SUM(INDIRECT($AH$3&amp;"C"&amp;($C$1*$A79+9)):INDIRECT($AH$3&amp;"V"&amp;($C$1*$A79+9))), "")</f>
        <v/>
      </c>
      <c r="N79" s="23" t="str">
        <f aca="true">IF(C79&lt;&gt;"",SUM(INDIRECT($AH$3&amp;"C"&amp;($C$1*$A79+10)):INDIRECT($AH$3&amp;"V"&amp;($C$1*$A79+10))), "")</f>
        <v/>
      </c>
      <c r="O79" s="23" t="str">
        <f aca="true">IF(C79&lt;&gt;"",SUM(INDIRECT($AH$3&amp;"C"&amp;($C$1*$A79+11)):INDIRECT($AH$3&amp;"V"&amp;($C$1*$A79+11))),"")</f>
        <v/>
      </c>
      <c r="P79" s="23" t="str">
        <f aca="true">IF(C79&lt;&gt;"",SUM(INDIRECT($AH$3&amp;"C"&amp;($C$1*$A79+12)):INDIRECT($AH$3&amp;"V"&amp;($C$1*$A79+12))),"")</f>
        <v/>
      </c>
      <c r="Q79" s="24" t="str">
        <f aca="false">IF(C79&lt;&gt;"",IFERROR((M79+N79+O79)/(M79+N79+O79+P79),0), "")</f>
        <v/>
      </c>
      <c r="R79" s="23" t="str">
        <f aca="true">IF(C79&lt;&gt;"",SUM(INDIRECT($AH$3&amp;"C"&amp;($C$1*$A79+13)):INDIRECT($AH$3&amp;"V"&amp;($C$1*$A79+13))), "")</f>
        <v/>
      </c>
      <c r="S79" s="23" t="str">
        <f aca="false">IF(C79&lt;&gt;"",IFERROR((M79+N79+O79+P79)/R79, 0),"")</f>
        <v/>
      </c>
      <c r="T79" s="23" t="str">
        <f aca="false">IF(C79&lt;&gt;"",IFERROR((M79+N79+O79)/R79,0),"")</f>
        <v/>
      </c>
      <c r="U79" s="25" t="str">
        <f aca="true">IF(C79&lt;&gt;"",IF(INDIRECT($AH$3&amp;"B"&amp;($C$1*$A79+14))= 1,1,0),"")</f>
        <v/>
      </c>
      <c r="V79" s="25" t="str">
        <f aca="true">IF(C79&lt;&gt;"",IF(INDIRECT($AH$3&amp;"B"&amp;($C$1*$A79+15))= 1,1,0),"")</f>
        <v/>
      </c>
      <c r="W79" s="26" t="str">
        <f aca="false">IF(C79&lt;&gt;"",($M79*1) + ($N79*2) + ($O79*3) + (IF(U79 = 1, 10, 0)) + (IF(V79 = 1, 20, 0)),"")</f>
        <v/>
      </c>
      <c r="X79" s="27" t="str">
        <f aca="true">IF(C79&lt;&gt;"",IF(INDIRECT($AH$3&amp;"B"&amp;($C$1*$A79+16))= 1,1,0),"")</f>
        <v/>
      </c>
      <c r="Y79" s="27" t="str">
        <f aca="true">IF(D79&lt;&gt;"",IF(INDIRECT($AH$3&amp;"B"&amp;($C$1*$A79+17))= 1,1,0),"")</f>
        <v/>
      </c>
      <c r="Z79" s="27" t="str">
        <f aca="true">IF(E79&lt;&gt;"",IF(INDIRECT($AH$3&amp;"B"&amp;($C$1*$A79+18))= 1,1,0),"")</f>
        <v/>
      </c>
      <c r="AA79" s="27" t="str">
        <f aca="true">IF(F79&lt;&gt;"",IF(INDIRECT($AH$3&amp;"B"&amp;($C$1*$A79+19))= 1,1,0),"")</f>
        <v/>
      </c>
      <c r="AB79" s="28" t="str">
        <f aca="false">IF(C79&lt;&gt;"",IF(X79 = 1, 5, 0) + IF(Z79 = 1, 25, 0) + IF(AA79 = 1, 15, 0),"")</f>
        <v/>
      </c>
      <c r="AC79" s="18" t="str">
        <f aca="false">IF(C79&lt;&gt;"",L79+W79+AB79,"")</f>
        <v/>
      </c>
    </row>
    <row r="80" customFormat="false" ht="12.8" hidden="false" customHeight="false" outlineLevel="0" collapsed="false">
      <c r="A80" s="11" t="n">
        <f aca="false">A79+1</f>
        <v>77</v>
      </c>
      <c r="B80" s="19" t="str">
        <f aca="true">IF(INDIRECT($AH$3&amp;"B"&amp;($C$1*$A80+2)) = 0, "", INDIRECT($AH$3&amp;"B"&amp;($C$1*$A80+2)))</f>
        <v/>
      </c>
      <c r="C80" s="19" t="str">
        <f aca="true">IF(INDIRECT($AH$3&amp;"B"&amp;($C$1*$A80+3)) = 0, "", INDIRECT($AH$3&amp;"B"&amp;($C$1*$A80+3)))</f>
        <v/>
      </c>
      <c r="D80" s="19" t="str">
        <f aca="true">IF(INDIRECT($AH$3&amp;"B"&amp;($C$1*$A80+4)) = 0, "", INDIRECT($AH$3&amp;"B"&amp;($C$1*$A80+4)))</f>
        <v/>
      </c>
      <c r="E80" s="19" t="str">
        <f aca="true">IF(INDIRECT($AH$3&amp;"B"&amp;($C$1*$A80+7)) = 0, "", INDIRECT($AH$3&amp;"B"&amp;($C$1*$A80+7)))</f>
        <v/>
      </c>
      <c r="F80" s="20" t="str">
        <f aca="true">IF(C80 &lt;&gt; "",IF(INDIRECT($AH$3&amp;"B"&amp;($C$1*$A80+8)) = 0, 0, 1), "")</f>
        <v/>
      </c>
      <c r="G80" s="20" t="n">
        <f aca="true">INDIRECT($AH$3&amp;"B"&amp;($C$1*$A80+9))</f>
        <v>0</v>
      </c>
      <c r="H80" s="20" t="n">
        <f aca="true">INDIRECT($AH$3&amp;"B"&amp;($C$1*$A80+10))</f>
        <v>0</v>
      </c>
      <c r="I80" s="20" t="n">
        <f aca="true">INDIRECT($AH$3&amp;"B"&amp;($C$1*$A80+11))</f>
        <v>0</v>
      </c>
      <c r="J80" s="20" t="n">
        <f aca="true">INDIRECT($AH$3&amp;"B"&amp;($C$1*$A80+12))</f>
        <v>0</v>
      </c>
      <c r="K80" s="21" t="str">
        <f aca="false">IF(C80&lt;&gt;"",IFERROR((G80+H80+I80)/(G80+H80+I80+J80),0), "")</f>
        <v/>
      </c>
      <c r="L80" s="22" t="str">
        <f aca="false">IF(C80&lt;&gt;"",(G80* 2) +(H80* 4) + (I80* 6) + IF(F80 = 1, 5, 0), "")</f>
        <v/>
      </c>
      <c r="M80" s="23" t="str">
        <f aca="true">IF(C80&lt;&gt;"",SUM(INDIRECT($AH$3&amp;"C"&amp;($C$1*$A80+9)):INDIRECT($AH$3&amp;"V"&amp;($C$1*$A80+9))), "")</f>
        <v/>
      </c>
      <c r="N80" s="23" t="str">
        <f aca="true">IF(C80&lt;&gt;"",SUM(INDIRECT($AH$3&amp;"C"&amp;($C$1*$A80+10)):INDIRECT($AH$3&amp;"V"&amp;($C$1*$A80+10))), "")</f>
        <v/>
      </c>
      <c r="O80" s="23" t="str">
        <f aca="true">IF(C80&lt;&gt;"",SUM(INDIRECT($AH$3&amp;"C"&amp;($C$1*$A80+11)):INDIRECT($AH$3&amp;"V"&amp;($C$1*$A80+11))),"")</f>
        <v/>
      </c>
      <c r="P80" s="23" t="str">
        <f aca="true">IF(C80&lt;&gt;"",SUM(INDIRECT($AH$3&amp;"C"&amp;($C$1*$A80+12)):INDIRECT($AH$3&amp;"V"&amp;($C$1*$A80+12))),"")</f>
        <v/>
      </c>
      <c r="Q80" s="24" t="str">
        <f aca="false">IF(C80&lt;&gt;"",IFERROR((M80+N80+O80)/(M80+N80+O80+P80),0), "")</f>
        <v/>
      </c>
      <c r="R80" s="23" t="str">
        <f aca="true">IF(C80&lt;&gt;"",SUM(INDIRECT($AH$3&amp;"C"&amp;($C$1*$A80+13)):INDIRECT($AH$3&amp;"V"&amp;($C$1*$A80+13))), "")</f>
        <v/>
      </c>
      <c r="S80" s="23" t="str">
        <f aca="false">IF(C80&lt;&gt;"",IFERROR((M80+N80+O80+P80)/R80, 0),"")</f>
        <v/>
      </c>
      <c r="T80" s="23" t="str">
        <f aca="false">IF(C80&lt;&gt;"",IFERROR((M80+N80+O80)/R80,0),"")</f>
        <v/>
      </c>
      <c r="U80" s="25" t="str">
        <f aca="true">IF(C80&lt;&gt;"",IF(INDIRECT($AH$3&amp;"B"&amp;($C$1*$A80+14))= 1,1,0),"")</f>
        <v/>
      </c>
      <c r="V80" s="25" t="str">
        <f aca="true">IF(C80&lt;&gt;"",IF(INDIRECT($AH$3&amp;"B"&amp;($C$1*$A80+15))= 1,1,0),"")</f>
        <v/>
      </c>
      <c r="W80" s="26" t="str">
        <f aca="false">IF(C80&lt;&gt;"",($M80*1) + ($N80*2) + ($O80*3) + (IF(U80 = 1, 10, 0)) + (IF(V80 = 1, 20, 0)),"")</f>
        <v/>
      </c>
      <c r="X80" s="27" t="str">
        <f aca="true">IF(C80&lt;&gt;"",IF(INDIRECT($AH$3&amp;"B"&amp;($C$1*$A80+16))= 1,1,0),"")</f>
        <v/>
      </c>
      <c r="Y80" s="27" t="str">
        <f aca="true">IF(D80&lt;&gt;"",IF(INDIRECT($AH$3&amp;"B"&amp;($C$1*$A80+17))= 1,1,0),"")</f>
        <v/>
      </c>
      <c r="Z80" s="27" t="str">
        <f aca="true">IF(E80&lt;&gt;"",IF(INDIRECT($AH$3&amp;"B"&amp;($C$1*$A80+18))= 1,1,0),"")</f>
        <v/>
      </c>
      <c r="AA80" s="27" t="str">
        <f aca="true">IF(F80&lt;&gt;"",IF(INDIRECT($AH$3&amp;"B"&amp;($C$1*$A80+19))= 1,1,0),"")</f>
        <v/>
      </c>
      <c r="AB80" s="28" t="str">
        <f aca="false">IF(C80&lt;&gt;"",IF(X80 = 1, 5, 0) + IF(Z80 = 1, 25, 0) + IF(AA80 = 1, 15, 0),"")</f>
        <v/>
      </c>
      <c r="AC80" s="18" t="str">
        <f aca="false">IF(C80&lt;&gt;"",L80+W80+AB80,"")</f>
        <v/>
      </c>
    </row>
    <row r="81" customFormat="false" ht="12.8" hidden="false" customHeight="false" outlineLevel="0" collapsed="false">
      <c r="A81" s="11" t="n">
        <f aca="false">A80+1</f>
        <v>78</v>
      </c>
      <c r="B81" s="19" t="str">
        <f aca="true">IF(INDIRECT($AH$3&amp;"B"&amp;($C$1*$A81+2)) = 0, "", INDIRECT($AH$3&amp;"B"&amp;($C$1*$A81+2)))</f>
        <v/>
      </c>
      <c r="C81" s="19" t="str">
        <f aca="true">IF(INDIRECT($AH$3&amp;"B"&amp;($C$1*$A81+3)) = 0, "", INDIRECT($AH$3&amp;"B"&amp;($C$1*$A81+3)))</f>
        <v/>
      </c>
      <c r="D81" s="19" t="str">
        <f aca="true">IF(INDIRECT($AH$3&amp;"B"&amp;($C$1*$A81+4)) = 0, "", INDIRECT($AH$3&amp;"B"&amp;($C$1*$A81+4)))</f>
        <v/>
      </c>
      <c r="E81" s="19" t="str">
        <f aca="true">IF(INDIRECT($AH$3&amp;"B"&amp;($C$1*$A81+7)) = 0, "", INDIRECT($AH$3&amp;"B"&amp;($C$1*$A81+7)))</f>
        <v/>
      </c>
      <c r="F81" s="20" t="str">
        <f aca="true">IF(C81 &lt;&gt; "",IF(INDIRECT($AH$3&amp;"B"&amp;($C$1*$A81+8)) = 0, 0, 1), "")</f>
        <v/>
      </c>
      <c r="G81" s="20" t="n">
        <f aca="true">INDIRECT($AH$3&amp;"B"&amp;($C$1*$A81+9))</f>
        <v>0</v>
      </c>
      <c r="H81" s="20" t="n">
        <f aca="true">INDIRECT($AH$3&amp;"B"&amp;($C$1*$A81+10))</f>
        <v>0</v>
      </c>
      <c r="I81" s="20" t="n">
        <f aca="true">INDIRECT($AH$3&amp;"B"&amp;($C$1*$A81+11))</f>
        <v>0</v>
      </c>
      <c r="J81" s="20" t="n">
        <f aca="true">INDIRECT($AH$3&amp;"B"&amp;($C$1*$A81+12))</f>
        <v>0</v>
      </c>
      <c r="K81" s="21" t="str">
        <f aca="false">IF(C81&lt;&gt;"",IFERROR((G81+H81+I81)/(G81+H81+I81+J81),0), "")</f>
        <v/>
      </c>
      <c r="L81" s="22" t="str">
        <f aca="false">IF(C81&lt;&gt;"",(G81* 2) +(H81* 4) + (I81* 6) + IF(F81 = 1, 5, 0), "")</f>
        <v/>
      </c>
      <c r="M81" s="23" t="str">
        <f aca="true">IF(C81&lt;&gt;"",SUM(INDIRECT($AH$3&amp;"C"&amp;($C$1*$A81+9)):INDIRECT($AH$3&amp;"V"&amp;($C$1*$A81+9))), "")</f>
        <v/>
      </c>
      <c r="N81" s="23" t="str">
        <f aca="true">IF(C81&lt;&gt;"",SUM(INDIRECT($AH$3&amp;"C"&amp;($C$1*$A81+10)):INDIRECT($AH$3&amp;"V"&amp;($C$1*$A81+10))), "")</f>
        <v/>
      </c>
      <c r="O81" s="23" t="str">
        <f aca="true">IF(C81&lt;&gt;"",SUM(INDIRECT($AH$3&amp;"C"&amp;($C$1*$A81+11)):INDIRECT($AH$3&amp;"V"&amp;($C$1*$A81+11))),"")</f>
        <v/>
      </c>
      <c r="P81" s="23" t="str">
        <f aca="true">IF(C81&lt;&gt;"",SUM(INDIRECT($AH$3&amp;"C"&amp;($C$1*$A81+12)):INDIRECT($AH$3&amp;"V"&amp;($C$1*$A81+12))),"")</f>
        <v/>
      </c>
      <c r="Q81" s="24" t="str">
        <f aca="false">IF(C81&lt;&gt;"",IFERROR((M81+N81+O81)/(M81+N81+O81+P81),0), "")</f>
        <v/>
      </c>
      <c r="R81" s="23" t="str">
        <f aca="true">IF(C81&lt;&gt;"",SUM(INDIRECT($AH$3&amp;"C"&amp;($C$1*$A81+13)):INDIRECT($AH$3&amp;"V"&amp;($C$1*$A81+13))), "")</f>
        <v/>
      </c>
      <c r="S81" s="23" t="str">
        <f aca="false">IF(C81&lt;&gt;"",IFERROR((M81+N81+O81+P81)/R81, 0),"")</f>
        <v/>
      </c>
      <c r="T81" s="23" t="str">
        <f aca="false">IF(C81&lt;&gt;"",IFERROR((M81+N81+O81)/R81,0),"")</f>
        <v/>
      </c>
      <c r="U81" s="25" t="str">
        <f aca="true">IF(C81&lt;&gt;"",IF(INDIRECT($AH$3&amp;"B"&amp;($C$1*$A81+14))= 1,1,0),"")</f>
        <v/>
      </c>
      <c r="V81" s="25" t="str">
        <f aca="true">IF(C81&lt;&gt;"",IF(INDIRECT($AH$3&amp;"B"&amp;($C$1*$A81+15))= 1,1,0),"")</f>
        <v/>
      </c>
      <c r="W81" s="26" t="str">
        <f aca="false">IF(C81&lt;&gt;"",($M81*1) + ($N81*2) + ($O81*3) + (IF(U81 = 1, 10, 0)) + (IF(V81 = 1, 20, 0)),"")</f>
        <v/>
      </c>
      <c r="X81" s="27" t="str">
        <f aca="true">IF(C81&lt;&gt;"",IF(INDIRECT($AH$3&amp;"B"&amp;($C$1*$A81+16))= 1,1,0),"")</f>
        <v/>
      </c>
      <c r="Y81" s="27" t="str">
        <f aca="true">IF(D81&lt;&gt;"",IF(INDIRECT($AH$3&amp;"B"&amp;($C$1*$A81+17))= 1,1,0),"")</f>
        <v/>
      </c>
      <c r="Z81" s="27" t="str">
        <f aca="true">IF(E81&lt;&gt;"",IF(INDIRECT($AH$3&amp;"B"&amp;($C$1*$A81+18))= 1,1,0),"")</f>
        <v/>
      </c>
      <c r="AA81" s="27" t="str">
        <f aca="true">IF(F81&lt;&gt;"",IF(INDIRECT($AH$3&amp;"B"&amp;($C$1*$A81+19))= 1,1,0),"")</f>
        <v/>
      </c>
      <c r="AB81" s="28" t="str">
        <f aca="false">IF(C81&lt;&gt;"",IF(X81 = 1, 5, 0) + IF(Z81 = 1, 25, 0) + IF(AA81 = 1, 15, 0),"")</f>
        <v/>
      </c>
      <c r="AC81" s="18" t="str">
        <f aca="false">IF(C81&lt;&gt;"",L81+W81+AB81,"")</f>
        <v/>
      </c>
    </row>
    <row r="82" customFormat="false" ht="12.8" hidden="false" customHeight="false" outlineLevel="0" collapsed="false">
      <c r="A82" s="11" t="n">
        <f aca="false">A81+1</f>
        <v>79</v>
      </c>
      <c r="B82" s="19" t="str">
        <f aca="true">IF(INDIRECT($AH$3&amp;"B"&amp;($C$1*$A82+2)) = 0, "", INDIRECT($AH$3&amp;"B"&amp;($C$1*$A82+2)))</f>
        <v/>
      </c>
      <c r="C82" s="19" t="str">
        <f aca="true">IF(INDIRECT($AH$3&amp;"B"&amp;($C$1*$A82+3)) = 0, "", INDIRECT($AH$3&amp;"B"&amp;($C$1*$A82+3)))</f>
        <v/>
      </c>
      <c r="D82" s="19" t="str">
        <f aca="true">IF(INDIRECT($AH$3&amp;"B"&amp;($C$1*$A82+4)) = 0, "", INDIRECT($AH$3&amp;"B"&amp;($C$1*$A82+4)))</f>
        <v/>
      </c>
      <c r="E82" s="19" t="str">
        <f aca="true">IF(INDIRECT($AH$3&amp;"B"&amp;($C$1*$A82+7)) = 0, "", INDIRECT($AH$3&amp;"B"&amp;($C$1*$A82+7)))</f>
        <v/>
      </c>
      <c r="F82" s="20" t="str">
        <f aca="true">IF(C82 &lt;&gt; "",IF(INDIRECT($AH$3&amp;"B"&amp;($C$1*$A82+8)) = 0, 0, 1), "")</f>
        <v/>
      </c>
      <c r="G82" s="20" t="n">
        <f aca="true">INDIRECT($AH$3&amp;"B"&amp;($C$1*$A82+9))</f>
        <v>0</v>
      </c>
      <c r="H82" s="20" t="n">
        <f aca="true">INDIRECT($AH$3&amp;"B"&amp;($C$1*$A82+10))</f>
        <v>0</v>
      </c>
      <c r="I82" s="20" t="n">
        <f aca="true">INDIRECT($AH$3&amp;"B"&amp;($C$1*$A82+11))</f>
        <v>0</v>
      </c>
      <c r="J82" s="20" t="n">
        <f aca="true">INDIRECT($AH$3&amp;"B"&amp;($C$1*$A82+12))</f>
        <v>0</v>
      </c>
      <c r="K82" s="21" t="str">
        <f aca="false">IF(C82&lt;&gt;"",IFERROR((G82+H82+I82)/(G82+H82+I82+J82),0), "")</f>
        <v/>
      </c>
      <c r="L82" s="22" t="str">
        <f aca="false">IF(C82&lt;&gt;"",(G82* 2) +(H82* 4) + (I82* 6) + IF(F82 = 1, 5, 0), "")</f>
        <v/>
      </c>
      <c r="M82" s="23" t="str">
        <f aca="true">IF(C82&lt;&gt;"",SUM(INDIRECT($AH$3&amp;"C"&amp;($C$1*$A82+9)):INDIRECT($AH$3&amp;"V"&amp;($C$1*$A82+9))), "")</f>
        <v/>
      </c>
      <c r="N82" s="23" t="str">
        <f aca="true">IF(C82&lt;&gt;"",SUM(INDIRECT($AH$3&amp;"C"&amp;($C$1*$A82+10)):INDIRECT($AH$3&amp;"V"&amp;($C$1*$A82+10))), "")</f>
        <v/>
      </c>
      <c r="O82" s="23" t="str">
        <f aca="true">IF(C82&lt;&gt;"",SUM(INDIRECT($AH$3&amp;"C"&amp;($C$1*$A82+11)):INDIRECT($AH$3&amp;"V"&amp;($C$1*$A82+11))),"")</f>
        <v/>
      </c>
      <c r="P82" s="23" t="str">
        <f aca="true">IF(C82&lt;&gt;"",SUM(INDIRECT($AH$3&amp;"C"&amp;($C$1*$A82+12)):INDIRECT($AH$3&amp;"V"&amp;($C$1*$A82+12))),"")</f>
        <v/>
      </c>
      <c r="Q82" s="24" t="str">
        <f aca="false">IF(C82&lt;&gt;"",IFERROR((M82+N82+O82)/(M82+N82+O82+P82),0), "")</f>
        <v/>
      </c>
      <c r="R82" s="23" t="str">
        <f aca="true">IF(C82&lt;&gt;"",SUM(INDIRECT($AH$3&amp;"C"&amp;($C$1*$A82+13)):INDIRECT($AH$3&amp;"V"&amp;($C$1*$A82+13))), "")</f>
        <v/>
      </c>
      <c r="S82" s="23" t="str">
        <f aca="false">IF(C82&lt;&gt;"",IFERROR((M82+N82+O82+P82)/R82, 0),"")</f>
        <v/>
      </c>
      <c r="T82" s="23" t="str">
        <f aca="false">IF(C82&lt;&gt;"",IFERROR((M82+N82+O82)/R82,0),"")</f>
        <v/>
      </c>
      <c r="U82" s="25" t="str">
        <f aca="true">IF(C82&lt;&gt;"",IF(INDIRECT($AH$3&amp;"B"&amp;($C$1*$A82+14))= 1,1,0),"")</f>
        <v/>
      </c>
      <c r="V82" s="25" t="str">
        <f aca="true">IF(C82&lt;&gt;"",IF(INDIRECT($AH$3&amp;"B"&amp;($C$1*$A82+15))= 1,1,0),"")</f>
        <v/>
      </c>
      <c r="W82" s="26" t="str">
        <f aca="false">IF(C82&lt;&gt;"",($M82*1) + ($N82*2) + ($O82*3) + (IF(U82 = 1, 10, 0)) + (IF(V82 = 1, 20, 0)),"")</f>
        <v/>
      </c>
      <c r="X82" s="27" t="str">
        <f aca="true">IF(C82&lt;&gt;"",IF(INDIRECT($AH$3&amp;"B"&amp;($C$1*$A82+16))= 1,1,0),"")</f>
        <v/>
      </c>
      <c r="Y82" s="27" t="str">
        <f aca="true">IF(D82&lt;&gt;"",IF(INDIRECT($AH$3&amp;"B"&amp;($C$1*$A82+17))= 1,1,0),"")</f>
        <v/>
      </c>
      <c r="Z82" s="27" t="str">
        <f aca="true">IF(E82&lt;&gt;"",IF(INDIRECT($AH$3&amp;"B"&amp;($C$1*$A82+18))= 1,1,0),"")</f>
        <v/>
      </c>
      <c r="AA82" s="27" t="str">
        <f aca="true">IF(F82&lt;&gt;"",IF(INDIRECT($AH$3&amp;"B"&amp;($C$1*$A82+19))= 1,1,0),"")</f>
        <v/>
      </c>
      <c r="AB82" s="28" t="str">
        <f aca="false">IF(C82&lt;&gt;"",IF(X82 = 1, 5, 0) + IF(Z82 = 1, 25, 0) + IF(AA82 = 1, 15, 0),"")</f>
        <v/>
      </c>
      <c r="AC82" s="18" t="str">
        <f aca="false">IF(C82&lt;&gt;"",L82+W82+AB82,"")</f>
        <v/>
      </c>
    </row>
    <row r="83" customFormat="false" ht="12.8" hidden="false" customHeight="false" outlineLevel="0" collapsed="false">
      <c r="A83" s="11" t="n">
        <f aca="false">A82+1</f>
        <v>80</v>
      </c>
      <c r="B83" s="19" t="str">
        <f aca="true">IF(INDIRECT($AH$3&amp;"B"&amp;($C$1*$A83+2)) = 0, "", INDIRECT($AH$3&amp;"B"&amp;($C$1*$A83+2)))</f>
        <v/>
      </c>
      <c r="C83" s="19" t="str">
        <f aca="true">IF(INDIRECT($AH$3&amp;"B"&amp;($C$1*$A83+3)) = 0, "", INDIRECT($AH$3&amp;"B"&amp;($C$1*$A83+3)))</f>
        <v/>
      </c>
      <c r="D83" s="19" t="str">
        <f aca="true">IF(INDIRECT($AH$3&amp;"B"&amp;($C$1*$A83+4)) = 0, "", INDIRECT($AH$3&amp;"B"&amp;($C$1*$A83+4)))</f>
        <v/>
      </c>
      <c r="E83" s="19" t="str">
        <f aca="true">IF(INDIRECT($AH$3&amp;"B"&amp;($C$1*$A83+7)) = 0, "", INDIRECT($AH$3&amp;"B"&amp;($C$1*$A83+7)))</f>
        <v/>
      </c>
      <c r="F83" s="20" t="str">
        <f aca="true">IF(C83 &lt;&gt; "",IF(INDIRECT($AH$3&amp;"B"&amp;($C$1*$A83+8)) = 0, 0, 1), "")</f>
        <v/>
      </c>
      <c r="G83" s="20" t="n">
        <f aca="true">INDIRECT($AH$3&amp;"B"&amp;($C$1*$A83+9))</f>
        <v>0</v>
      </c>
      <c r="H83" s="20" t="n">
        <f aca="true">INDIRECT($AH$3&amp;"B"&amp;($C$1*$A83+10))</f>
        <v>0</v>
      </c>
      <c r="I83" s="20" t="n">
        <f aca="true">INDIRECT($AH$3&amp;"B"&amp;($C$1*$A83+11))</f>
        <v>0</v>
      </c>
      <c r="J83" s="20" t="n">
        <f aca="true">INDIRECT($AH$3&amp;"B"&amp;($C$1*$A83+12))</f>
        <v>0</v>
      </c>
      <c r="K83" s="21" t="str">
        <f aca="false">IF(C83&lt;&gt;"",IFERROR((G83+H83+I83)/(G83+H83+I83+J83),0), "")</f>
        <v/>
      </c>
      <c r="L83" s="22" t="str">
        <f aca="false">IF(C83&lt;&gt;"",(G83* 2) +(H83* 4) + (I83* 6) + IF(F83 = 1, 5, 0), "")</f>
        <v/>
      </c>
      <c r="M83" s="23" t="str">
        <f aca="true">IF(C83&lt;&gt;"",SUM(INDIRECT($AH$3&amp;"C"&amp;($C$1*$A83+9)):INDIRECT($AH$3&amp;"V"&amp;($C$1*$A83+9))), "")</f>
        <v/>
      </c>
      <c r="N83" s="23" t="str">
        <f aca="true">IF(C83&lt;&gt;"",SUM(INDIRECT($AH$3&amp;"C"&amp;($C$1*$A83+10)):INDIRECT($AH$3&amp;"V"&amp;($C$1*$A83+10))), "")</f>
        <v/>
      </c>
      <c r="O83" s="23" t="str">
        <f aca="true">IF(C83&lt;&gt;"",SUM(INDIRECT($AH$3&amp;"C"&amp;($C$1*$A83+11)):INDIRECT($AH$3&amp;"V"&amp;($C$1*$A83+11))),"")</f>
        <v/>
      </c>
      <c r="P83" s="23" t="str">
        <f aca="true">IF(C83&lt;&gt;"",SUM(INDIRECT($AH$3&amp;"C"&amp;($C$1*$A83+12)):INDIRECT($AH$3&amp;"V"&amp;($C$1*$A83+12))),"")</f>
        <v/>
      </c>
      <c r="Q83" s="24" t="str">
        <f aca="false">IF(C83&lt;&gt;"",IFERROR((M83+N83+O83)/(M83+N83+O83+P83),0), "")</f>
        <v/>
      </c>
      <c r="R83" s="23" t="str">
        <f aca="true">IF(C83&lt;&gt;"",SUM(INDIRECT($AH$3&amp;"C"&amp;($C$1*$A83+13)):INDIRECT($AH$3&amp;"V"&amp;($C$1*$A83+13))), "")</f>
        <v/>
      </c>
      <c r="S83" s="23" t="str">
        <f aca="false">IF(C83&lt;&gt;"",IFERROR((M83+N83+O83+P83)/R83, 0),"")</f>
        <v/>
      </c>
      <c r="T83" s="23" t="str">
        <f aca="false">IF(C83&lt;&gt;"",IFERROR((M83+N83+O83)/R83,0),"")</f>
        <v/>
      </c>
      <c r="U83" s="25" t="str">
        <f aca="true">IF(C83&lt;&gt;"",IF(INDIRECT($AH$3&amp;"B"&amp;($C$1*$A83+14))= 1,1,0),"")</f>
        <v/>
      </c>
      <c r="V83" s="25" t="str">
        <f aca="true">IF(C83&lt;&gt;"",IF(INDIRECT($AH$3&amp;"B"&amp;($C$1*$A83+15))= 1,1,0),"")</f>
        <v/>
      </c>
      <c r="W83" s="26" t="str">
        <f aca="false">IF(C83&lt;&gt;"",($M83*1) + ($N83*2) + ($O83*3) + (IF(U83 = 1, 10, 0)) + (IF(V83 = 1, 20, 0)),"")</f>
        <v/>
      </c>
      <c r="X83" s="27" t="str">
        <f aca="true">IF(C83&lt;&gt;"",IF(INDIRECT($AH$3&amp;"B"&amp;($C$1*$A83+16))= 1,1,0),"")</f>
        <v/>
      </c>
      <c r="Y83" s="27" t="str">
        <f aca="true">IF(D83&lt;&gt;"",IF(INDIRECT($AH$3&amp;"B"&amp;($C$1*$A83+17))= 1,1,0),"")</f>
        <v/>
      </c>
      <c r="Z83" s="27" t="str">
        <f aca="true">IF(E83&lt;&gt;"",IF(INDIRECT($AH$3&amp;"B"&amp;($C$1*$A83+18))= 1,1,0),"")</f>
        <v/>
      </c>
      <c r="AA83" s="27" t="str">
        <f aca="true">IF(F83&lt;&gt;"",IF(INDIRECT($AH$3&amp;"B"&amp;($C$1*$A83+19))= 1,1,0),"")</f>
        <v/>
      </c>
      <c r="AB83" s="28" t="str">
        <f aca="false">IF(C83&lt;&gt;"",IF(X83 = 1, 5, 0) + IF(Z83 = 1, 25, 0) + IF(AA83 = 1, 15, 0),"")</f>
        <v/>
      </c>
      <c r="AC83" s="18" t="str">
        <f aca="false">IF(C83&lt;&gt;"",L83+W83+AB83,"")</f>
        <v/>
      </c>
    </row>
    <row r="84" customFormat="false" ht="12.8" hidden="false" customHeight="false" outlineLevel="0" collapsed="false">
      <c r="A84" s="11" t="n">
        <f aca="false">A83+1</f>
        <v>81</v>
      </c>
      <c r="B84" s="19" t="str">
        <f aca="true">IF(INDIRECT($AH$3&amp;"B"&amp;($C$1*$A84+2)) = 0, "", INDIRECT($AH$3&amp;"B"&amp;($C$1*$A84+2)))</f>
        <v/>
      </c>
      <c r="C84" s="19" t="str">
        <f aca="true">IF(INDIRECT($AH$3&amp;"B"&amp;($C$1*$A84+3)) = 0, "", INDIRECT($AH$3&amp;"B"&amp;($C$1*$A84+3)))</f>
        <v/>
      </c>
      <c r="D84" s="19" t="str">
        <f aca="true">IF(INDIRECT($AH$3&amp;"B"&amp;($C$1*$A84+4)) = 0, "", INDIRECT($AH$3&amp;"B"&amp;($C$1*$A84+4)))</f>
        <v/>
      </c>
      <c r="E84" s="19" t="str">
        <f aca="true">IF(INDIRECT($AH$3&amp;"B"&amp;($C$1*$A84+7)) = 0, "", INDIRECT($AH$3&amp;"B"&amp;($C$1*$A84+7)))</f>
        <v/>
      </c>
      <c r="F84" s="20" t="str">
        <f aca="true">IF(C84 &lt;&gt; "",IF(INDIRECT($AH$3&amp;"B"&amp;($C$1*$A84+8)) = 0, 0, 1), "")</f>
        <v/>
      </c>
      <c r="G84" s="20" t="n">
        <f aca="true">INDIRECT($AH$3&amp;"B"&amp;($C$1*$A84+9))</f>
        <v>0</v>
      </c>
      <c r="H84" s="20" t="n">
        <f aca="true">INDIRECT($AH$3&amp;"B"&amp;($C$1*$A84+10))</f>
        <v>0</v>
      </c>
      <c r="I84" s="20" t="n">
        <f aca="true">INDIRECT($AH$3&amp;"B"&amp;($C$1*$A84+11))</f>
        <v>0</v>
      </c>
      <c r="J84" s="20" t="n">
        <f aca="true">INDIRECT($AH$3&amp;"B"&amp;($C$1*$A84+12))</f>
        <v>0</v>
      </c>
      <c r="K84" s="21" t="str">
        <f aca="false">IF(C84&lt;&gt;"",IFERROR((G84+H84+I84)/(G84+H84+I84+J84),0), "")</f>
        <v/>
      </c>
      <c r="L84" s="22" t="str">
        <f aca="false">IF(C84&lt;&gt;"",(G84* 2) +(H84* 4) + (I84* 6) + IF(F84 = 1, 5, 0), "")</f>
        <v/>
      </c>
      <c r="M84" s="23" t="str">
        <f aca="true">IF(C84&lt;&gt;"",SUM(INDIRECT($AH$3&amp;"C"&amp;($C$1*$A84+9)):INDIRECT($AH$3&amp;"V"&amp;($C$1*$A84+9))), "")</f>
        <v/>
      </c>
      <c r="N84" s="23" t="str">
        <f aca="true">IF(C84&lt;&gt;"",SUM(INDIRECT($AH$3&amp;"C"&amp;($C$1*$A84+10)):INDIRECT($AH$3&amp;"V"&amp;($C$1*$A84+10))), "")</f>
        <v/>
      </c>
      <c r="O84" s="23" t="str">
        <f aca="true">IF(C84&lt;&gt;"",SUM(INDIRECT($AH$3&amp;"C"&amp;($C$1*$A84+11)):INDIRECT($AH$3&amp;"V"&amp;($C$1*$A84+11))),"")</f>
        <v/>
      </c>
      <c r="P84" s="23" t="str">
        <f aca="true">IF(C84&lt;&gt;"",SUM(INDIRECT($AH$3&amp;"C"&amp;($C$1*$A84+12)):INDIRECT($AH$3&amp;"V"&amp;($C$1*$A84+12))),"")</f>
        <v/>
      </c>
      <c r="Q84" s="24" t="str">
        <f aca="false">IF(C84&lt;&gt;"",IFERROR((M84+N84+O84)/(M84+N84+O84+P84),0), "")</f>
        <v/>
      </c>
      <c r="R84" s="23" t="str">
        <f aca="true">IF(C84&lt;&gt;"",SUM(INDIRECT($AH$3&amp;"C"&amp;($C$1*$A84+13)):INDIRECT($AH$3&amp;"V"&amp;($C$1*$A84+13))), "")</f>
        <v/>
      </c>
      <c r="S84" s="23" t="str">
        <f aca="false">IF(C84&lt;&gt;"",IFERROR((M84+N84+O84+P84)/R84, 0),"")</f>
        <v/>
      </c>
      <c r="T84" s="23" t="str">
        <f aca="false">IF(C84&lt;&gt;"",IFERROR((M84+N84+O84)/R84,0),"")</f>
        <v/>
      </c>
      <c r="U84" s="25" t="str">
        <f aca="true">IF(C84&lt;&gt;"",IF(INDIRECT($AH$3&amp;"B"&amp;($C$1*$A84+14))= 1,1,0),"")</f>
        <v/>
      </c>
      <c r="V84" s="25" t="str">
        <f aca="true">IF(C84&lt;&gt;"",IF(INDIRECT($AH$3&amp;"B"&amp;($C$1*$A84+15))= 1,1,0),"")</f>
        <v/>
      </c>
      <c r="W84" s="26" t="str">
        <f aca="false">IF(C84&lt;&gt;"",($M84*1) + ($N84*2) + ($O84*3) + (IF(U84 = 1, 10, 0)) + (IF(V84 = 1, 20, 0)),"")</f>
        <v/>
      </c>
      <c r="X84" s="27" t="str">
        <f aca="true">IF(C84&lt;&gt;"",IF(INDIRECT($AH$3&amp;"B"&amp;($C$1*$A84+16))= 1,1,0),"")</f>
        <v/>
      </c>
      <c r="Y84" s="27" t="str">
        <f aca="true">IF(D84&lt;&gt;"",IF(INDIRECT($AH$3&amp;"B"&amp;($C$1*$A84+17))= 1,1,0),"")</f>
        <v/>
      </c>
      <c r="Z84" s="27" t="str">
        <f aca="true">IF(E84&lt;&gt;"",IF(INDIRECT($AH$3&amp;"B"&amp;($C$1*$A84+18))= 1,1,0),"")</f>
        <v/>
      </c>
      <c r="AA84" s="27" t="str">
        <f aca="true">IF(F84&lt;&gt;"",IF(INDIRECT($AH$3&amp;"B"&amp;($C$1*$A84+19))= 1,1,0),"")</f>
        <v/>
      </c>
      <c r="AB84" s="28" t="str">
        <f aca="false">IF(C84&lt;&gt;"",IF(X84 = 1, 5, 0) + IF(Z84 = 1, 25, 0) + IF(AA84 = 1, 15, 0),"")</f>
        <v/>
      </c>
      <c r="AC84" s="18" t="str">
        <f aca="false">IF(C84&lt;&gt;"",L84+W84+AB84,"")</f>
        <v/>
      </c>
    </row>
    <row r="85" customFormat="false" ht="12.8" hidden="false" customHeight="false" outlineLevel="0" collapsed="false">
      <c r="A85" s="11" t="n">
        <f aca="false">A84+1</f>
        <v>82</v>
      </c>
      <c r="B85" s="19" t="str">
        <f aca="true">IF(INDIRECT($AH$3&amp;"B"&amp;($C$1*$A85+2)) = 0, "", INDIRECT($AH$3&amp;"B"&amp;($C$1*$A85+2)))</f>
        <v/>
      </c>
      <c r="C85" s="19" t="str">
        <f aca="true">IF(INDIRECT($AH$3&amp;"B"&amp;($C$1*$A85+3)) = 0, "", INDIRECT($AH$3&amp;"B"&amp;($C$1*$A85+3)))</f>
        <v/>
      </c>
      <c r="D85" s="19" t="str">
        <f aca="true">IF(INDIRECT($AH$3&amp;"B"&amp;($C$1*$A85+4)) = 0, "", INDIRECT($AH$3&amp;"B"&amp;($C$1*$A85+4)))</f>
        <v/>
      </c>
      <c r="E85" s="19" t="str">
        <f aca="true">IF(INDIRECT($AH$3&amp;"B"&amp;($C$1*$A85+7)) = 0, "", INDIRECT($AH$3&amp;"B"&amp;($C$1*$A85+7)))</f>
        <v/>
      </c>
      <c r="F85" s="20" t="str">
        <f aca="true">IF(C85 &lt;&gt; "",IF(INDIRECT($AH$3&amp;"B"&amp;($C$1*$A85+8)) = 0, 0, 1), "")</f>
        <v/>
      </c>
      <c r="G85" s="20" t="n">
        <f aca="true">INDIRECT($AH$3&amp;"B"&amp;($C$1*$A85+9))</f>
        <v>0</v>
      </c>
      <c r="H85" s="20" t="n">
        <f aca="true">INDIRECT($AH$3&amp;"B"&amp;($C$1*$A85+10))</f>
        <v>0</v>
      </c>
      <c r="I85" s="20" t="n">
        <f aca="true">INDIRECT($AH$3&amp;"B"&amp;($C$1*$A85+11))</f>
        <v>0</v>
      </c>
      <c r="J85" s="20" t="n">
        <f aca="true">INDIRECT($AH$3&amp;"B"&amp;($C$1*$A85+12))</f>
        <v>0</v>
      </c>
      <c r="K85" s="21" t="str">
        <f aca="false">IF(C85&lt;&gt;"",IFERROR((G85+H85+I85)/(G85+H85+I85+J85),0), "")</f>
        <v/>
      </c>
      <c r="L85" s="22" t="str">
        <f aca="false">IF(C85&lt;&gt;"",(G85* 2) +(H85* 4) + (I85* 6) + IF(F85 = 1, 5, 0), "")</f>
        <v/>
      </c>
      <c r="M85" s="23" t="str">
        <f aca="true">IF(C85&lt;&gt;"",SUM(INDIRECT($AH$3&amp;"C"&amp;($C$1*$A85+9)):INDIRECT($AH$3&amp;"V"&amp;($C$1*$A85+9))), "")</f>
        <v/>
      </c>
      <c r="N85" s="23" t="str">
        <f aca="true">IF(C85&lt;&gt;"",SUM(INDIRECT($AH$3&amp;"C"&amp;($C$1*$A85+10)):INDIRECT($AH$3&amp;"V"&amp;($C$1*$A85+10))), "")</f>
        <v/>
      </c>
      <c r="O85" s="23" t="str">
        <f aca="true">IF(C85&lt;&gt;"",SUM(INDIRECT($AH$3&amp;"C"&amp;($C$1*$A85+11)):INDIRECT($AH$3&amp;"V"&amp;($C$1*$A85+11))),"")</f>
        <v/>
      </c>
      <c r="P85" s="23" t="str">
        <f aca="true">IF(C85&lt;&gt;"",SUM(INDIRECT($AH$3&amp;"C"&amp;($C$1*$A85+12)):INDIRECT($AH$3&amp;"V"&amp;($C$1*$A85+12))),"")</f>
        <v/>
      </c>
      <c r="Q85" s="24" t="str">
        <f aca="false">IF(C85&lt;&gt;"",IFERROR((M85+N85+O85)/(M85+N85+O85+P85),0), "")</f>
        <v/>
      </c>
      <c r="R85" s="23" t="str">
        <f aca="true">IF(C85&lt;&gt;"",SUM(INDIRECT($AH$3&amp;"C"&amp;($C$1*$A85+13)):INDIRECT($AH$3&amp;"V"&amp;($C$1*$A85+13))), "")</f>
        <v/>
      </c>
      <c r="S85" s="23" t="str">
        <f aca="false">IF(C85&lt;&gt;"",IFERROR((M85+N85+O85+P85)/R85, 0),"")</f>
        <v/>
      </c>
      <c r="T85" s="23" t="str">
        <f aca="false">IF(C85&lt;&gt;"",IFERROR((M85+N85+O85)/R85,0),"")</f>
        <v/>
      </c>
      <c r="U85" s="25" t="str">
        <f aca="true">IF(C85&lt;&gt;"",IF(INDIRECT($AH$3&amp;"B"&amp;($C$1*$A85+14))= 1,1,0),"")</f>
        <v/>
      </c>
      <c r="V85" s="25" t="str">
        <f aca="true">IF(C85&lt;&gt;"",IF(INDIRECT($AH$3&amp;"B"&amp;($C$1*$A85+15))= 1,1,0),"")</f>
        <v/>
      </c>
      <c r="W85" s="26" t="str">
        <f aca="false">IF(C85&lt;&gt;"",($M85*1) + ($N85*2) + ($O85*3) + (IF(U85 = 1, 10, 0)) + (IF(V85 = 1, 20, 0)),"")</f>
        <v/>
      </c>
      <c r="X85" s="27" t="str">
        <f aca="true">IF(C85&lt;&gt;"",IF(INDIRECT($AH$3&amp;"B"&amp;($C$1*$A85+16))= 1,1,0),"")</f>
        <v/>
      </c>
      <c r="Y85" s="27" t="str">
        <f aca="true">IF(D85&lt;&gt;"",IF(INDIRECT($AH$3&amp;"B"&amp;($C$1*$A85+17))= 1,1,0),"")</f>
        <v/>
      </c>
      <c r="Z85" s="27" t="str">
        <f aca="true">IF(E85&lt;&gt;"",IF(INDIRECT($AH$3&amp;"B"&amp;($C$1*$A85+18))= 1,1,0),"")</f>
        <v/>
      </c>
      <c r="AA85" s="27" t="str">
        <f aca="true">IF(F85&lt;&gt;"",IF(INDIRECT($AH$3&amp;"B"&amp;($C$1*$A85+19))= 1,1,0),"")</f>
        <v/>
      </c>
      <c r="AB85" s="28" t="str">
        <f aca="false">IF(C85&lt;&gt;"",IF(X85 = 1, 5, 0) + IF(Z85 = 1, 25, 0) + IF(AA85 = 1, 15, 0),"")</f>
        <v/>
      </c>
      <c r="AC85" s="18" t="str">
        <f aca="false">IF(C85&lt;&gt;"",L85+W85+AB85,"")</f>
        <v/>
      </c>
    </row>
    <row r="86" customFormat="false" ht="12.8" hidden="false" customHeight="false" outlineLevel="0" collapsed="false">
      <c r="A86" s="11" t="n">
        <f aca="false">A85+1</f>
        <v>83</v>
      </c>
      <c r="B86" s="19" t="str">
        <f aca="true">IF(INDIRECT($AH$3&amp;"B"&amp;($C$1*$A86+2)) = 0, "", INDIRECT($AH$3&amp;"B"&amp;($C$1*$A86+2)))</f>
        <v/>
      </c>
      <c r="C86" s="19" t="str">
        <f aca="true">IF(INDIRECT($AH$3&amp;"B"&amp;($C$1*$A86+3)) = 0, "", INDIRECT($AH$3&amp;"B"&amp;($C$1*$A86+3)))</f>
        <v/>
      </c>
      <c r="D86" s="19" t="str">
        <f aca="true">IF(INDIRECT($AH$3&amp;"B"&amp;($C$1*$A86+4)) = 0, "", INDIRECT($AH$3&amp;"B"&amp;($C$1*$A86+4)))</f>
        <v/>
      </c>
      <c r="E86" s="19" t="str">
        <f aca="true">IF(INDIRECT($AH$3&amp;"B"&amp;($C$1*$A86+7)) = 0, "", INDIRECT($AH$3&amp;"B"&amp;($C$1*$A86+7)))</f>
        <v/>
      </c>
      <c r="F86" s="20" t="str">
        <f aca="true">IF(C86 &lt;&gt; "",IF(INDIRECT($AH$3&amp;"B"&amp;($C$1*$A86+8)) = 0, 0, 1), "")</f>
        <v/>
      </c>
      <c r="G86" s="20" t="n">
        <f aca="true">INDIRECT($AH$3&amp;"B"&amp;($C$1*$A86+9))</f>
        <v>0</v>
      </c>
      <c r="H86" s="20" t="n">
        <f aca="true">INDIRECT($AH$3&amp;"B"&amp;($C$1*$A86+10))</f>
        <v>0</v>
      </c>
      <c r="I86" s="20" t="n">
        <f aca="true">INDIRECT($AH$3&amp;"B"&amp;($C$1*$A86+11))</f>
        <v>0</v>
      </c>
      <c r="J86" s="20" t="n">
        <f aca="true">INDIRECT($AH$3&amp;"B"&amp;($C$1*$A86+12))</f>
        <v>0</v>
      </c>
      <c r="K86" s="21" t="str">
        <f aca="false">IF(C86&lt;&gt;"",IFERROR((G86+H86+I86)/(G86+H86+I86+J86),0), "")</f>
        <v/>
      </c>
      <c r="L86" s="22" t="str">
        <f aca="false">IF(C86&lt;&gt;"",(G86* 2) +(H86* 4) + (I86* 6) + IF(F86 = 1, 5, 0), "")</f>
        <v/>
      </c>
      <c r="M86" s="23" t="str">
        <f aca="true">IF(C86&lt;&gt;"",SUM(INDIRECT($AH$3&amp;"C"&amp;($C$1*$A86+9)):INDIRECT($AH$3&amp;"V"&amp;($C$1*$A86+9))), "")</f>
        <v/>
      </c>
      <c r="N86" s="23" t="str">
        <f aca="true">IF(C86&lt;&gt;"",SUM(INDIRECT($AH$3&amp;"C"&amp;($C$1*$A86+10)):INDIRECT($AH$3&amp;"V"&amp;($C$1*$A86+10))), "")</f>
        <v/>
      </c>
      <c r="O86" s="23" t="str">
        <f aca="true">IF(C86&lt;&gt;"",SUM(INDIRECT($AH$3&amp;"C"&amp;($C$1*$A86+11)):INDIRECT($AH$3&amp;"V"&amp;($C$1*$A86+11))),"")</f>
        <v/>
      </c>
      <c r="P86" s="23" t="str">
        <f aca="true">IF(C86&lt;&gt;"",SUM(INDIRECT($AH$3&amp;"C"&amp;($C$1*$A86+12)):INDIRECT($AH$3&amp;"V"&amp;($C$1*$A86+12))),"")</f>
        <v/>
      </c>
      <c r="Q86" s="24" t="str">
        <f aca="false">IF(C86&lt;&gt;"",IFERROR((M86+N86+O86)/(M86+N86+O86+P86),0), "")</f>
        <v/>
      </c>
      <c r="R86" s="23" t="str">
        <f aca="true">IF(C86&lt;&gt;"",SUM(INDIRECT($AH$3&amp;"C"&amp;($C$1*$A86+13)):INDIRECT($AH$3&amp;"V"&amp;($C$1*$A86+13))), "")</f>
        <v/>
      </c>
      <c r="S86" s="23" t="str">
        <f aca="false">IF(C86&lt;&gt;"",IFERROR((M86+N86+O86+P86)/R86, 0),"")</f>
        <v/>
      </c>
      <c r="T86" s="23" t="str">
        <f aca="false">IF(C86&lt;&gt;"",IFERROR((M86+N86+O86)/R86,0),"")</f>
        <v/>
      </c>
      <c r="U86" s="25" t="str">
        <f aca="true">IF(C86&lt;&gt;"",IF(INDIRECT($AH$3&amp;"B"&amp;($C$1*$A86+14))= 1,1,0),"")</f>
        <v/>
      </c>
      <c r="V86" s="25" t="str">
        <f aca="true">IF(C86&lt;&gt;"",IF(INDIRECT($AH$3&amp;"B"&amp;($C$1*$A86+15))= 1,1,0),"")</f>
        <v/>
      </c>
      <c r="W86" s="26" t="str">
        <f aca="false">IF(C86&lt;&gt;"",($M86*1) + ($N86*2) + ($O86*3) + (IF(U86 = 1, 10, 0)) + (IF(V86 = 1, 20, 0)),"")</f>
        <v/>
      </c>
      <c r="X86" s="27" t="str">
        <f aca="true">IF(C86&lt;&gt;"",IF(INDIRECT($AH$3&amp;"B"&amp;($C$1*$A86+16))= 1,1,0),"")</f>
        <v/>
      </c>
      <c r="Y86" s="27" t="str">
        <f aca="true">IF(D86&lt;&gt;"",IF(INDIRECT($AH$3&amp;"B"&amp;($C$1*$A86+17))= 1,1,0),"")</f>
        <v/>
      </c>
      <c r="Z86" s="27" t="str">
        <f aca="true">IF(E86&lt;&gt;"",IF(INDIRECT($AH$3&amp;"B"&amp;($C$1*$A86+18))= 1,1,0),"")</f>
        <v/>
      </c>
      <c r="AA86" s="27" t="str">
        <f aca="true">IF(F86&lt;&gt;"",IF(INDIRECT($AH$3&amp;"B"&amp;($C$1*$A86+19))= 1,1,0),"")</f>
        <v/>
      </c>
      <c r="AB86" s="28" t="str">
        <f aca="false">IF(C86&lt;&gt;"",IF(X86 = 1, 5, 0) + IF(Z86 = 1, 25, 0) + IF(AA86 = 1, 15, 0),"")</f>
        <v/>
      </c>
      <c r="AC86" s="18" t="str">
        <f aca="false">IF(C86&lt;&gt;"",L86+W86+AB86,"")</f>
        <v/>
      </c>
    </row>
    <row r="87" customFormat="false" ht="12.8" hidden="false" customHeight="false" outlineLevel="0" collapsed="false">
      <c r="A87" s="11" t="n">
        <f aca="false">A86+1</f>
        <v>84</v>
      </c>
      <c r="B87" s="19" t="str">
        <f aca="true">IF(INDIRECT($AH$3&amp;"B"&amp;($C$1*$A87+2)) = 0, "", INDIRECT($AH$3&amp;"B"&amp;($C$1*$A87+2)))</f>
        <v/>
      </c>
      <c r="C87" s="19" t="str">
        <f aca="true">IF(INDIRECT($AH$3&amp;"B"&amp;($C$1*$A87+3)) = 0, "", INDIRECT($AH$3&amp;"B"&amp;($C$1*$A87+3)))</f>
        <v/>
      </c>
      <c r="D87" s="19" t="str">
        <f aca="true">IF(INDIRECT($AH$3&amp;"B"&amp;($C$1*$A87+4)) = 0, "", INDIRECT($AH$3&amp;"B"&amp;($C$1*$A87+4)))</f>
        <v/>
      </c>
      <c r="E87" s="19" t="str">
        <f aca="true">IF(INDIRECT($AH$3&amp;"B"&amp;($C$1*$A87+7)) = 0, "", INDIRECT($AH$3&amp;"B"&amp;($C$1*$A87+7)))</f>
        <v/>
      </c>
      <c r="F87" s="20" t="str">
        <f aca="true">IF(C87 &lt;&gt; "",IF(INDIRECT($AH$3&amp;"B"&amp;($C$1*$A87+8)) = 0, 0, 1), "")</f>
        <v/>
      </c>
      <c r="G87" s="20" t="n">
        <f aca="true">INDIRECT($AH$3&amp;"B"&amp;($C$1*$A87+9))</f>
        <v>0</v>
      </c>
      <c r="H87" s="20" t="n">
        <f aca="true">INDIRECT($AH$3&amp;"B"&amp;($C$1*$A87+10))</f>
        <v>0</v>
      </c>
      <c r="I87" s="20" t="n">
        <f aca="true">INDIRECT($AH$3&amp;"B"&amp;($C$1*$A87+11))</f>
        <v>0</v>
      </c>
      <c r="J87" s="20" t="n">
        <f aca="true">INDIRECT($AH$3&amp;"B"&amp;($C$1*$A87+12))</f>
        <v>0</v>
      </c>
      <c r="K87" s="21" t="str">
        <f aca="false">IF(C87&lt;&gt;"",IFERROR((G87+H87+I87)/(G87+H87+I87+J87),0), "")</f>
        <v/>
      </c>
      <c r="L87" s="22" t="str">
        <f aca="false">IF(C87&lt;&gt;"",(G87* 2) +(H87* 4) + (I87* 6) + IF(F87 = 1, 5, 0), "")</f>
        <v/>
      </c>
      <c r="M87" s="23" t="str">
        <f aca="true">IF(C87&lt;&gt;"",SUM(INDIRECT($AH$3&amp;"C"&amp;($C$1*$A87+9)):INDIRECT($AH$3&amp;"V"&amp;($C$1*$A87+9))), "")</f>
        <v/>
      </c>
      <c r="N87" s="23" t="str">
        <f aca="true">IF(C87&lt;&gt;"",SUM(INDIRECT($AH$3&amp;"C"&amp;($C$1*$A87+10)):INDIRECT($AH$3&amp;"V"&amp;($C$1*$A87+10))), "")</f>
        <v/>
      </c>
      <c r="O87" s="23" t="str">
        <f aca="true">IF(C87&lt;&gt;"",SUM(INDIRECT($AH$3&amp;"C"&amp;($C$1*$A87+11)):INDIRECT($AH$3&amp;"V"&amp;($C$1*$A87+11))),"")</f>
        <v/>
      </c>
      <c r="P87" s="23" t="str">
        <f aca="true">IF(C87&lt;&gt;"",SUM(INDIRECT($AH$3&amp;"C"&amp;($C$1*$A87+12)):INDIRECT($AH$3&amp;"V"&amp;($C$1*$A87+12))),"")</f>
        <v/>
      </c>
      <c r="Q87" s="24" t="str">
        <f aca="false">IF(C87&lt;&gt;"",IFERROR((M87+N87+O87)/(M87+N87+O87+P87),0), "")</f>
        <v/>
      </c>
      <c r="R87" s="23" t="str">
        <f aca="true">IF(C87&lt;&gt;"",SUM(INDIRECT($AH$3&amp;"C"&amp;($C$1*$A87+13)):INDIRECT($AH$3&amp;"V"&amp;($C$1*$A87+13))), "")</f>
        <v/>
      </c>
      <c r="S87" s="23" t="str">
        <f aca="false">IF(C87&lt;&gt;"",IFERROR((M87+N87+O87+P87)/R87, 0),"")</f>
        <v/>
      </c>
      <c r="T87" s="23" t="str">
        <f aca="false">IF(C87&lt;&gt;"",IFERROR((M87+N87+O87)/R87,0),"")</f>
        <v/>
      </c>
      <c r="U87" s="25" t="str">
        <f aca="true">IF(C87&lt;&gt;"",IF(INDIRECT($AH$3&amp;"B"&amp;($C$1*$A87+14))= 1,1,0),"")</f>
        <v/>
      </c>
      <c r="V87" s="25" t="str">
        <f aca="true">IF(C87&lt;&gt;"",IF(INDIRECT($AH$3&amp;"B"&amp;($C$1*$A87+15))= 1,1,0),"")</f>
        <v/>
      </c>
      <c r="W87" s="26" t="str">
        <f aca="false">IF(C87&lt;&gt;"",($M87*1) + ($N87*2) + ($O87*3) + (IF(U87 = 1, 10, 0)) + (IF(V87 = 1, 20, 0)),"")</f>
        <v/>
      </c>
      <c r="X87" s="27" t="str">
        <f aca="true">IF(C87&lt;&gt;"",IF(INDIRECT($AH$3&amp;"B"&amp;($C$1*$A87+16))= 1,1,0),"")</f>
        <v/>
      </c>
      <c r="Y87" s="27" t="str">
        <f aca="true">IF(D87&lt;&gt;"",IF(INDIRECT($AH$3&amp;"B"&amp;($C$1*$A87+17))= 1,1,0),"")</f>
        <v/>
      </c>
      <c r="Z87" s="27" t="str">
        <f aca="true">IF(E87&lt;&gt;"",IF(INDIRECT($AH$3&amp;"B"&amp;($C$1*$A87+18))= 1,1,0),"")</f>
        <v/>
      </c>
      <c r="AA87" s="27" t="str">
        <f aca="true">IF(F87&lt;&gt;"",IF(INDIRECT($AH$3&amp;"B"&amp;($C$1*$A87+19))= 1,1,0),"")</f>
        <v/>
      </c>
      <c r="AB87" s="28" t="str">
        <f aca="false">IF(C87&lt;&gt;"",IF(X87 = 1, 5, 0) + IF(Z87 = 1, 25, 0) + IF(AA87 = 1, 15, 0),"")</f>
        <v/>
      </c>
      <c r="AC87" s="18" t="str">
        <f aca="false">IF(C87&lt;&gt;"",L87+W87+AB87,"")</f>
        <v/>
      </c>
    </row>
    <row r="88" customFormat="false" ht="12.8" hidden="false" customHeight="false" outlineLevel="0" collapsed="false">
      <c r="A88" s="11" t="n">
        <f aca="false">A87+1</f>
        <v>85</v>
      </c>
      <c r="B88" s="19" t="str">
        <f aca="true">IF(INDIRECT($AH$3&amp;"B"&amp;($C$1*$A88+2)) = 0, "", INDIRECT($AH$3&amp;"B"&amp;($C$1*$A88+2)))</f>
        <v/>
      </c>
      <c r="C88" s="19" t="str">
        <f aca="true">IF(INDIRECT($AH$3&amp;"B"&amp;($C$1*$A88+3)) = 0, "", INDIRECT($AH$3&amp;"B"&amp;($C$1*$A88+3)))</f>
        <v/>
      </c>
      <c r="D88" s="19" t="str">
        <f aca="true">IF(INDIRECT($AH$3&amp;"B"&amp;($C$1*$A88+4)) = 0, "", INDIRECT($AH$3&amp;"B"&amp;($C$1*$A88+4)))</f>
        <v/>
      </c>
      <c r="E88" s="19" t="str">
        <f aca="true">IF(INDIRECT($AH$3&amp;"B"&amp;($C$1*$A88+7)) = 0, "", INDIRECT($AH$3&amp;"B"&amp;($C$1*$A88+7)))</f>
        <v/>
      </c>
      <c r="F88" s="20" t="str">
        <f aca="true">IF(C88 &lt;&gt; "",IF(INDIRECT($AH$3&amp;"B"&amp;($C$1*$A88+8)) = 0, 0, 1), "")</f>
        <v/>
      </c>
      <c r="G88" s="20" t="n">
        <f aca="true">INDIRECT($AH$3&amp;"B"&amp;($C$1*$A88+9))</f>
        <v>0</v>
      </c>
      <c r="H88" s="20" t="n">
        <f aca="true">INDIRECT($AH$3&amp;"B"&amp;($C$1*$A88+10))</f>
        <v>0</v>
      </c>
      <c r="I88" s="20" t="n">
        <f aca="true">INDIRECT($AH$3&amp;"B"&amp;($C$1*$A88+11))</f>
        <v>0</v>
      </c>
      <c r="J88" s="20" t="n">
        <f aca="true">INDIRECT($AH$3&amp;"B"&amp;($C$1*$A88+12))</f>
        <v>0</v>
      </c>
      <c r="K88" s="21" t="str">
        <f aca="false">IF(C88&lt;&gt;"",IFERROR((G88+H88+I88)/(G88+H88+I88+J88),0), "")</f>
        <v/>
      </c>
      <c r="L88" s="22" t="str">
        <f aca="false">IF(C88&lt;&gt;"",(G88* 2) +(H88* 4) + (I88* 6) + IF(F88 = 1, 5, 0), "")</f>
        <v/>
      </c>
      <c r="M88" s="23" t="str">
        <f aca="true">IF(C88&lt;&gt;"",SUM(INDIRECT($AH$3&amp;"C"&amp;($C$1*$A88+9)):INDIRECT($AH$3&amp;"V"&amp;($C$1*$A88+9))), "")</f>
        <v/>
      </c>
      <c r="N88" s="23" t="str">
        <f aca="true">IF(C88&lt;&gt;"",SUM(INDIRECT($AH$3&amp;"C"&amp;($C$1*$A88+10)):INDIRECT($AH$3&amp;"V"&amp;($C$1*$A88+10))), "")</f>
        <v/>
      </c>
      <c r="O88" s="23" t="str">
        <f aca="true">IF(C88&lt;&gt;"",SUM(INDIRECT($AH$3&amp;"C"&amp;($C$1*$A88+11)):INDIRECT($AH$3&amp;"V"&amp;($C$1*$A88+11))),"")</f>
        <v/>
      </c>
      <c r="P88" s="23" t="str">
        <f aca="true">IF(C88&lt;&gt;"",SUM(INDIRECT($AH$3&amp;"C"&amp;($C$1*$A88+12)):INDIRECT($AH$3&amp;"V"&amp;($C$1*$A88+12))),"")</f>
        <v/>
      </c>
      <c r="Q88" s="24" t="str">
        <f aca="false">IF(C88&lt;&gt;"",IFERROR((M88+N88+O88)/(M88+N88+O88+P88),0), "")</f>
        <v/>
      </c>
      <c r="R88" s="23" t="str">
        <f aca="true">IF(C88&lt;&gt;"",SUM(INDIRECT($AH$3&amp;"C"&amp;($C$1*$A88+13)):INDIRECT($AH$3&amp;"V"&amp;($C$1*$A88+13))), "")</f>
        <v/>
      </c>
      <c r="S88" s="23" t="str">
        <f aca="false">IF(C88&lt;&gt;"",IFERROR((M88+N88+O88+P88)/R88, 0),"")</f>
        <v/>
      </c>
      <c r="T88" s="23" t="str">
        <f aca="false">IF(C88&lt;&gt;"",IFERROR((M88+N88+O88)/R88,0),"")</f>
        <v/>
      </c>
      <c r="U88" s="25" t="str">
        <f aca="true">IF(C88&lt;&gt;"",IF(INDIRECT($AH$3&amp;"B"&amp;($C$1*$A88+14))= 1,1,0),"")</f>
        <v/>
      </c>
      <c r="V88" s="25" t="str">
        <f aca="true">IF(C88&lt;&gt;"",IF(INDIRECT($AH$3&amp;"B"&amp;($C$1*$A88+15))= 1,1,0),"")</f>
        <v/>
      </c>
      <c r="W88" s="26" t="str">
        <f aca="false">IF(C88&lt;&gt;"",($M88*1) + ($N88*2) + ($O88*3) + (IF(U88 = 1, 10, 0)) + (IF(V88 = 1, 20, 0)),"")</f>
        <v/>
      </c>
      <c r="X88" s="27" t="str">
        <f aca="true">IF(C88&lt;&gt;"",IF(INDIRECT($AH$3&amp;"B"&amp;($C$1*$A88+16))= 1,1,0),"")</f>
        <v/>
      </c>
      <c r="Y88" s="27" t="str">
        <f aca="true">IF(D88&lt;&gt;"",IF(INDIRECT($AH$3&amp;"B"&amp;($C$1*$A88+17))= 1,1,0),"")</f>
        <v/>
      </c>
      <c r="Z88" s="27" t="str">
        <f aca="true">IF(E88&lt;&gt;"",IF(INDIRECT($AH$3&amp;"B"&amp;($C$1*$A88+18))= 1,1,0),"")</f>
        <v/>
      </c>
      <c r="AA88" s="27" t="str">
        <f aca="true">IF(F88&lt;&gt;"",IF(INDIRECT($AH$3&amp;"B"&amp;($C$1*$A88+19))= 1,1,0),"")</f>
        <v/>
      </c>
      <c r="AB88" s="28" t="str">
        <f aca="false">IF(C88&lt;&gt;"",IF(X88 = 1, 5, 0) + IF(Z88 = 1, 25, 0) + IF(AA88 = 1, 15, 0),"")</f>
        <v/>
      </c>
      <c r="AC88" s="18" t="str">
        <f aca="false">IF(C88&lt;&gt;"",L88+W88+AB88,"")</f>
        <v/>
      </c>
    </row>
    <row r="89" customFormat="false" ht="12.8" hidden="false" customHeight="false" outlineLevel="0" collapsed="false">
      <c r="A89" s="11" t="n">
        <f aca="false">A88+1</f>
        <v>86</v>
      </c>
      <c r="B89" s="19" t="str">
        <f aca="true">IF(INDIRECT($AH$3&amp;"B"&amp;($C$1*$A89+2)) = 0, "", INDIRECT($AH$3&amp;"B"&amp;($C$1*$A89+2)))</f>
        <v/>
      </c>
      <c r="C89" s="19" t="str">
        <f aca="true">IF(INDIRECT($AH$3&amp;"B"&amp;($C$1*$A89+3)) = 0, "", INDIRECT($AH$3&amp;"B"&amp;($C$1*$A89+3)))</f>
        <v/>
      </c>
      <c r="D89" s="19" t="str">
        <f aca="true">IF(INDIRECT($AH$3&amp;"B"&amp;($C$1*$A89+4)) = 0, "", INDIRECT($AH$3&amp;"B"&amp;($C$1*$A89+4)))</f>
        <v/>
      </c>
      <c r="E89" s="19" t="str">
        <f aca="true">IF(INDIRECT($AH$3&amp;"B"&amp;($C$1*$A89+7)) = 0, "", INDIRECT($AH$3&amp;"B"&amp;($C$1*$A89+7)))</f>
        <v/>
      </c>
      <c r="F89" s="20" t="str">
        <f aca="true">IF(C89 &lt;&gt; "",IF(INDIRECT($AH$3&amp;"B"&amp;($C$1*$A89+8)) = 0, 0, 1), "")</f>
        <v/>
      </c>
      <c r="G89" s="20" t="n">
        <f aca="true">INDIRECT($AH$3&amp;"B"&amp;($C$1*$A89+9))</f>
        <v>0</v>
      </c>
      <c r="H89" s="20" t="n">
        <f aca="true">INDIRECT($AH$3&amp;"B"&amp;($C$1*$A89+10))</f>
        <v>0</v>
      </c>
      <c r="I89" s="20" t="n">
        <f aca="true">INDIRECT($AH$3&amp;"B"&amp;($C$1*$A89+11))</f>
        <v>0</v>
      </c>
      <c r="J89" s="20" t="n">
        <f aca="true">INDIRECT($AH$3&amp;"B"&amp;($C$1*$A89+12))</f>
        <v>0</v>
      </c>
      <c r="K89" s="21" t="str">
        <f aca="false">IF(C89&lt;&gt;"",IFERROR((G89+H89+I89)/(G89+H89+I89+J89),0), "")</f>
        <v/>
      </c>
      <c r="L89" s="22" t="str">
        <f aca="false">IF(C89&lt;&gt;"",(G89* 2) +(H89* 4) + (I89* 6) + IF(F89 = 1, 5, 0), "")</f>
        <v/>
      </c>
      <c r="M89" s="23" t="str">
        <f aca="true">IF(C89&lt;&gt;"",SUM(INDIRECT($AH$3&amp;"C"&amp;($C$1*$A89+9)):INDIRECT($AH$3&amp;"V"&amp;($C$1*$A89+9))), "")</f>
        <v/>
      </c>
      <c r="N89" s="23" t="str">
        <f aca="true">IF(C89&lt;&gt;"",SUM(INDIRECT($AH$3&amp;"C"&amp;($C$1*$A89+10)):INDIRECT($AH$3&amp;"V"&amp;($C$1*$A89+10))), "")</f>
        <v/>
      </c>
      <c r="O89" s="23" t="str">
        <f aca="true">IF(C89&lt;&gt;"",SUM(INDIRECT($AH$3&amp;"C"&amp;($C$1*$A89+11)):INDIRECT($AH$3&amp;"V"&amp;($C$1*$A89+11))),"")</f>
        <v/>
      </c>
      <c r="P89" s="23" t="str">
        <f aca="true">IF(C89&lt;&gt;"",SUM(INDIRECT($AH$3&amp;"C"&amp;($C$1*$A89+12)):INDIRECT($AH$3&amp;"V"&amp;($C$1*$A89+12))),"")</f>
        <v/>
      </c>
      <c r="Q89" s="24" t="str">
        <f aca="false">IF(C89&lt;&gt;"",IFERROR((M89+N89+O89)/(M89+N89+O89+P89),0), "")</f>
        <v/>
      </c>
      <c r="R89" s="23" t="str">
        <f aca="true">IF(C89&lt;&gt;"",SUM(INDIRECT($AH$3&amp;"C"&amp;($C$1*$A89+13)):INDIRECT($AH$3&amp;"V"&amp;($C$1*$A89+13))), "")</f>
        <v/>
      </c>
      <c r="S89" s="23" t="str">
        <f aca="false">IF(C89&lt;&gt;"",IFERROR((M89+N89+O89+P89)/R89, 0),"")</f>
        <v/>
      </c>
      <c r="T89" s="23" t="str">
        <f aca="false">IF(C89&lt;&gt;"",IFERROR((M89+N89+O89)/R89,0),"")</f>
        <v/>
      </c>
      <c r="U89" s="25" t="str">
        <f aca="true">IF(C89&lt;&gt;"",IF(INDIRECT($AH$3&amp;"B"&amp;($C$1*$A89+14))= 1,1,0),"")</f>
        <v/>
      </c>
      <c r="V89" s="25" t="str">
        <f aca="true">IF(C89&lt;&gt;"",IF(INDIRECT($AH$3&amp;"B"&amp;($C$1*$A89+15))= 1,1,0),"")</f>
        <v/>
      </c>
      <c r="W89" s="26" t="str">
        <f aca="false">IF(C89&lt;&gt;"",($M89*1) + ($N89*2) + ($O89*3) + (IF(U89 = 1, 10, 0)) + (IF(V89 = 1, 20, 0)),"")</f>
        <v/>
      </c>
      <c r="X89" s="27" t="str">
        <f aca="true">IF(C89&lt;&gt;"",IF(INDIRECT($AH$3&amp;"B"&amp;($C$1*$A89+16))= 1,1,0),"")</f>
        <v/>
      </c>
      <c r="Y89" s="27" t="str">
        <f aca="true">IF(D89&lt;&gt;"",IF(INDIRECT($AH$3&amp;"B"&amp;($C$1*$A89+17))= 1,1,0),"")</f>
        <v/>
      </c>
      <c r="Z89" s="27" t="str">
        <f aca="true">IF(E89&lt;&gt;"",IF(INDIRECT($AH$3&amp;"B"&amp;($C$1*$A89+18))= 1,1,0),"")</f>
        <v/>
      </c>
      <c r="AA89" s="27" t="str">
        <f aca="true">IF(F89&lt;&gt;"",IF(INDIRECT($AH$3&amp;"B"&amp;($C$1*$A89+19))= 1,1,0),"")</f>
        <v/>
      </c>
      <c r="AB89" s="28" t="str">
        <f aca="false">IF(C89&lt;&gt;"",IF(X89 = 1, 5, 0) + IF(Z89 = 1, 25, 0) + IF(AA89 = 1, 15, 0),"")</f>
        <v/>
      </c>
      <c r="AC89" s="18" t="str">
        <f aca="false">IF(C89&lt;&gt;"",L89+W89+AB89,"")</f>
        <v/>
      </c>
    </row>
    <row r="90" customFormat="false" ht="12.8" hidden="false" customHeight="false" outlineLevel="0" collapsed="false">
      <c r="A90" s="11" t="n">
        <f aca="false">A89+1</f>
        <v>87</v>
      </c>
      <c r="B90" s="19" t="str">
        <f aca="true">IF(INDIRECT($AH$3&amp;"B"&amp;($C$1*$A90+2)) = 0, "", INDIRECT($AH$3&amp;"B"&amp;($C$1*$A90+2)))</f>
        <v/>
      </c>
      <c r="C90" s="19" t="str">
        <f aca="true">IF(INDIRECT($AH$3&amp;"B"&amp;($C$1*$A90+3)) = 0, "", INDIRECT($AH$3&amp;"B"&amp;($C$1*$A90+3)))</f>
        <v/>
      </c>
      <c r="D90" s="19" t="str">
        <f aca="true">IF(INDIRECT($AH$3&amp;"B"&amp;($C$1*$A90+4)) = 0, "", INDIRECT($AH$3&amp;"B"&amp;($C$1*$A90+4)))</f>
        <v/>
      </c>
      <c r="E90" s="19" t="str">
        <f aca="true">IF(INDIRECT($AH$3&amp;"B"&amp;($C$1*$A90+7)) = 0, "", INDIRECT($AH$3&amp;"B"&amp;($C$1*$A90+7)))</f>
        <v/>
      </c>
      <c r="F90" s="20" t="str">
        <f aca="true">IF(C90 &lt;&gt; "",IF(INDIRECT($AH$3&amp;"B"&amp;($C$1*$A90+8)) = 0, 0, 1), "")</f>
        <v/>
      </c>
      <c r="G90" s="20" t="n">
        <f aca="true">INDIRECT($AH$3&amp;"B"&amp;($C$1*$A90+9))</f>
        <v>0</v>
      </c>
      <c r="H90" s="20" t="n">
        <f aca="true">INDIRECT($AH$3&amp;"B"&amp;($C$1*$A90+10))</f>
        <v>0</v>
      </c>
      <c r="I90" s="20" t="n">
        <f aca="true">INDIRECT($AH$3&amp;"B"&amp;($C$1*$A90+11))</f>
        <v>0</v>
      </c>
      <c r="J90" s="20" t="n">
        <f aca="true">INDIRECT($AH$3&amp;"B"&amp;($C$1*$A90+12))</f>
        <v>0</v>
      </c>
      <c r="K90" s="21" t="str">
        <f aca="false">IF(C90&lt;&gt;"",IFERROR((G90+H90+I90)/(G90+H90+I90+J90),0), "")</f>
        <v/>
      </c>
      <c r="L90" s="22" t="str">
        <f aca="false">IF(C90&lt;&gt;"",(G90* 2) +(H90* 4) + (I90* 6) + IF(F90 = 1, 5, 0), "")</f>
        <v/>
      </c>
      <c r="M90" s="23" t="str">
        <f aca="true">IF(C90&lt;&gt;"",SUM(INDIRECT($AH$3&amp;"C"&amp;($C$1*$A90+9)):INDIRECT($AH$3&amp;"V"&amp;($C$1*$A90+9))), "")</f>
        <v/>
      </c>
      <c r="N90" s="23" t="str">
        <f aca="true">IF(C90&lt;&gt;"",SUM(INDIRECT($AH$3&amp;"C"&amp;($C$1*$A90+10)):INDIRECT($AH$3&amp;"V"&amp;($C$1*$A90+10))), "")</f>
        <v/>
      </c>
      <c r="O90" s="23" t="str">
        <f aca="true">IF(C90&lt;&gt;"",SUM(INDIRECT($AH$3&amp;"C"&amp;($C$1*$A90+11)):INDIRECT($AH$3&amp;"V"&amp;($C$1*$A90+11))),"")</f>
        <v/>
      </c>
      <c r="P90" s="23" t="str">
        <f aca="true">IF(C90&lt;&gt;"",SUM(INDIRECT($AH$3&amp;"C"&amp;($C$1*$A90+12)):INDIRECT($AH$3&amp;"V"&amp;($C$1*$A90+12))),"")</f>
        <v/>
      </c>
      <c r="Q90" s="24" t="str">
        <f aca="false">IF(C90&lt;&gt;"",IFERROR((M90+N90+O90)/(M90+N90+O90+P90),0), "")</f>
        <v/>
      </c>
      <c r="R90" s="23" t="str">
        <f aca="true">IF(C90&lt;&gt;"",SUM(INDIRECT($AH$3&amp;"C"&amp;($C$1*$A90+13)):INDIRECT($AH$3&amp;"V"&amp;($C$1*$A90+13))), "")</f>
        <v/>
      </c>
      <c r="S90" s="23" t="str">
        <f aca="false">IF(C90&lt;&gt;"",IFERROR((M90+N90+O90+P90)/R90, 0),"")</f>
        <v/>
      </c>
      <c r="T90" s="23" t="str">
        <f aca="false">IF(C90&lt;&gt;"",IFERROR((M90+N90+O90)/R90,0),"")</f>
        <v/>
      </c>
      <c r="U90" s="25" t="str">
        <f aca="true">IF(C90&lt;&gt;"",IF(INDIRECT($AH$3&amp;"B"&amp;($C$1*$A90+14))= 1,1,0),"")</f>
        <v/>
      </c>
      <c r="V90" s="25" t="str">
        <f aca="true">IF(C90&lt;&gt;"",IF(INDIRECT($AH$3&amp;"B"&amp;($C$1*$A90+15))= 1,1,0),"")</f>
        <v/>
      </c>
      <c r="W90" s="26" t="str">
        <f aca="false">IF(C90&lt;&gt;"",($M90*1) + ($N90*2) + ($O90*3) + (IF(U90 = 1, 10, 0)) + (IF(V90 = 1, 20, 0)),"")</f>
        <v/>
      </c>
      <c r="X90" s="27" t="str">
        <f aca="true">IF(C90&lt;&gt;"",IF(INDIRECT($AH$3&amp;"B"&amp;($C$1*$A90+16))= 1,1,0),"")</f>
        <v/>
      </c>
      <c r="Y90" s="27" t="str">
        <f aca="true">IF(D90&lt;&gt;"",IF(INDIRECT($AH$3&amp;"B"&amp;($C$1*$A90+17))= 1,1,0),"")</f>
        <v/>
      </c>
      <c r="Z90" s="27" t="str">
        <f aca="true">IF(E90&lt;&gt;"",IF(INDIRECT($AH$3&amp;"B"&amp;($C$1*$A90+18))= 1,1,0),"")</f>
        <v/>
      </c>
      <c r="AA90" s="27" t="str">
        <f aca="true">IF(F90&lt;&gt;"",IF(INDIRECT($AH$3&amp;"B"&amp;($C$1*$A90+19))= 1,1,0),"")</f>
        <v/>
      </c>
      <c r="AB90" s="28" t="str">
        <f aca="false">IF(C90&lt;&gt;"",IF(X90 = 1, 5, 0) + IF(Z90 = 1, 25, 0) + IF(AA90 = 1, 15, 0),"")</f>
        <v/>
      </c>
      <c r="AC90" s="18" t="str">
        <f aca="false">IF(C90&lt;&gt;"",L90+W90+AB90,"")</f>
        <v/>
      </c>
    </row>
    <row r="91" customFormat="false" ht="12.8" hidden="false" customHeight="false" outlineLevel="0" collapsed="false">
      <c r="A91" s="11" t="n">
        <f aca="false">A90+1</f>
        <v>88</v>
      </c>
      <c r="B91" s="19" t="str">
        <f aca="true">IF(INDIRECT($AH$3&amp;"B"&amp;($C$1*$A91+2)) = 0, "", INDIRECT($AH$3&amp;"B"&amp;($C$1*$A91+2)))</f>
        <v/>
      </c>
      <c r="C91" s="19" t="str">
        <f aca="true">IF(INDIRECT($AH$3&amp;"B"&amp;($C$1*$A91+3)) = 0, "", INDIRECT($AH$3&amp;"B"&amp;($C$1*$A91+3)))</f>
        <v/>
      </c>
      <c r="D91" s="19" t="str">
        <f aca="true">IF(INDIRECT($AH$3&amp;"B"&amp;($C$1*$A91+4)) = 0, "", INDIRECT($AH$3&amp;"B"&amp;($C$1*$A91+4)))</f>
        <v/>
      </c>
      <c r="E91" s="19" t="str">
        <f aca="true">IF(INDIRECT($AH$3&amp;"B"&amp;($C$1*$A91+7)) = 0, "", INDIRECT($AH$3&amp;"B"&amp;($C$1*$A91+7)))</f>
        <v/>
      </c>
      <c r="F91" s="20" t="str">
        <f aca="true">IF(C91 &lt;&gt; "",IF(INDIRECT($AH$3&amp;"B"&amp;($C$1*$A91+8)) = 0, 0, 1), "")</f>
        <v/>
      </c>
      <c r="G91" s="20" t="n">
        <f aca="true">INDIRECT($AH$3&amp;"B"&amp;($C$1*$A91+9))</f>
        <v>0</v>
      </c>
      <c r="H91" s="20" t="n">
        <f aca="true">INDIRECT($AH$3&amp;"B"&amp;($C$1*$A91+10))</f>
        <v>0</v>
      </c>
      <c r="I91" s="20" t="n">
        <f aca="true">INDIRECT($AH$3&amp;"B"&amp;($C$1*$A91+11))</f>
        <v>0</v>
      </c>
      <c r="J91" s="20" t="n">
        <f aca="true">INDIRECT($AH$3&amp;"B"&amp;($C$1*$A91+12))</f>
        <v>0</v>
      </c>
      <c r="K91" s="21" t="str">
        <f aca="false">IF(C91&lt;&gt;"",IFERROR((G91+H91+I91)/(G91+H91+I91+J91),0), "")</f>
        <v/>
      </c>
      <c r="L91" s="22" t="str">
        <f aca="false">IF(C91&lt;&gt;"",(G91* 2) +(H91* 4) + (I91* 6) + IF(F91 = 1, 5, 0), "")</f>
        <v/>
      </c>
      <c r="M91" s="23" t="str">
        <f aca="true">IF(C91&lt;&gt;"",SUM(INDIRECT($AH$3&amp;"C"&amp;($C$1*$A91+9)):INDIRECT($AH$3&amp;"V"&amp;($C$1*$A91+9))), "")</f>
        <v/>
      </c>
      <c r="N91" s="23" t="str">
        <f aca="true">IF(C91&lt;&gt;"",SUM(INDIRECT($AH$3&amp;"C"&amp;($C$1*$A91+10)):INDIRECT($AH$3&amp;"V"&amp;($C$1*$A91+10))), "")</f>
        <v/>
      </c>
      <c r="O91" s="23" t="str">
        <f aca="true">IF(C91&lt;&gt;"",SUM(INDIRECT($AH$3&amp;"C"&amp;($C$1*$A91+11)):INDIRECT($AH$3&amp;"V"&amp;($C$1*$A91+11))),"")</f>
        <v/>
      </c>
      <c r="P91" s="23" t="str">
        <f aca="true">IF(C91&lt;&gt;"",SUM(INDIRECT($AH$3&amp;"C"&amp;($C$1*$A91+12)):INDIRECT($AH$3&amp;"V"&amp;($C$1*$A91+12))),"")</f>
        <v/>
      </c>
      <c r="Q91" s="24" t="str">
        <f aca="false">IF(C91&lt;&gt;"",IFERROR((M91+N91+O91)/(M91+N91+O91+P91),0), "")</f>
        <v/>
      </c>
      <c r="R91" s="23" t="str">
        <f aca="true">IF(C91&lt;&gt;"",SUM(INDIRECT($AH$3&amp;"C"&amp;($C$1*$A91+13)):INDIRECT($AH$3&amp;"V"&amp;($C$1*$A91+13))), "")</f>
        <v/>
      </c>
      <c r="S91" s="23" t="str">
        <f aca="false">IF(C91&lt;&gt;"",IFERROR((M91+N91+O91+P91)/R91, 0),"")</f>
        <v/>
      </c>
      <c r="T91" s="23" t="str">
        <f aca="false">IF(C91&lt;&gt;"",IFERROR((M91+N91+O91)/R91,0),"")</f>
        <v/>
      </c>
      <c r="U91" s="25" t="str">
        <f aca="true">IF(C91&lt;&gt;"",IF(INDIRECT($AH$3&amp;"B"&amp;($C$1*$A91+14))= 1,1,0),"")</f>
        <v/>
      </c>
      <c r="V91" s="25" t="str">
        <f aca="true">IF(C91&lt;&gt;"",IF(INDIRECT($AH$3&amp;"B"&amp;($C$1*$A91+15))= 1,1,0),"")</f>
        <v/>
      </c>
      <c r="W91" s="26" t="str">
        <f aca="false">IF(C91&lt;&gt;"",($M91*1) + ($N91*2) + ($O91*3) + (IF(U91 = 1, 10, 0)) + (IF(V91 = 1, 20, 0)),"")</f>
        <v/>
      </c>
      <c r="X91" s="27" t="str">
        <f aca="true">IF(C91&lt;&gt;"",IF(INDIRECT($AH$3&amp;"B"&amp;($C$1*$A91+16))= 1,1,0),"")</f>
        <v/>
      </c>
      <c r="Y91" s="27" t="str">
        <f aca="true">IF(D91&lt;&gt;"",IF(INDIRECT($AH$3&amp;"B"&amp;($C$1*$A91+17))= 1,1,0),"")</f>
        <v/>
      </c>
      <c r="Z91" s="27" t="str">
        <f aca="true">IF(E91&lt;&gt;"",IF(INDIRECT($AH$3&amp;"B"&amp;($C$1*$A91+18))= 1,1,0),"")</f>
        <v/>
      </c>
      <c r="AA91" s="27" t="str">
        <f aca="true">IF(F91&lt;&gt;"",IF(INDIRECT($AH$3&amp;"B"&amp;($C$1*$A91+19))= 1,1,0),"")</f>
        <v/>
      </c>
      <c r="AB91" s="28" t="str">
        <f aca="false">IF(C91&lt;&gt;"",IF(X91 = 1, 5, 0) + IF(Z91 = 1, 25, 0) + IF(AA91 = 1, 15, 0),"")</f>
        <v/>
      </c>
      <c r="AC91" s="18" t="str">
        <f aca="false">IF(C91&lt;&gt;"",L91+W91+AB91,"")</f>
        <v/>
      </c>
    </row>
    <row r="92" customFormat="false" ht="12.8" hidden="false" customHeight="false" outlineLevel="0" collapsed="false">
      <c r="A92" s="11" t="n">
        <f aca="false">A91+1</f>
        <v>89</v>
      </c>
      <c r="B92" s="19" t="str">
        <f aca="true">IF(INDIRECT($AH$3&amp;"B"&amp;($C$1*$A92+2)) = 0, "", INDIRECT($AH$3&amp;"B"&amp;($C$1*$A92+2)))</f>
        <v/>
      </c>
      <c r="C92" s="19" t="str">
        <f aca="true">IF(INDIRECT($AH$3&amp;"B"&amp;($C$1*$A92+3)) = 0, "", INDIRECT($AH$3&amp;"B"&amp;($C$1*$A92+3)))</f>
        <v/>
      </c>
      <c r="D92" s="19" t="str">
        <f aca="true">IF(INDIRECT($AH$3&amp;"B"&amp;($C$1*$A92+4)) = 0, "", INDIRECT($AH$3&amp;"B"&amp;($C$1*$A92+4)))</f>
        <v/>
      </c>
      <c r="E92" s="19" t="str">
        <f aca="true">IF(INDIRECT($AH$3&amp;"B"&amp;($C$1*$A92+7)) = 0, "", INDIRECT($AH$3&amp;"B"&amp;($C$1*$A92+7)))</f>
        <v/>
      </c>
      <c r="F92" s="20" t="str">
        <f aca="true">IF(C92 &lt;&gt; "",IF(INDIRECT($AH$3&amp;"B"&amp;($C$1*$A92+8)) = 0, 0, 1), "")</f>
        <v/>
      </c>
      <c r="G92" s="20" t="n">
        <f aca="true">INDIRECT($AH$3&amp;"B"&amp;($C$1*$A92+9))</f>
        <v>0</v>
      </c>
      <c r="H92" s="20" t="n">
        <f aca="true">INDIRECT($AH$3&amp;"B"&amp;($C$1*$A92+10))</f>
        <v>0</v>
      </c>
      <c r="I92" s="20" t="n">
        <f aca="true">INDIRECT($AH$3&amp;"B"&amp;($C$1*$A92+11))</f>
        <v>0</v>
      </c>
      <c r="J92" s="20" t="n">
        <f aca="true">INDIRECT($AH$3&amp;"B"&amp;($C$1*$A92+12))</f>
        <v>0</v>
      </c>
      <c r="K92" s="21" t="str">
        <f aca="false">IF(C92&lt;&gt;"",IFERROR((G92+H92+I92)/(G92+H92+I92+J92),0), "")</f>
        <v/>
      </c>
      <c r="L92" s="22" t="str">
        <f aca="false">IF(C92&lt;&gt;"",(G92* 2) +(H92* 4) + (I92* 6) + IF(F92 = 1, 5, 0), "")</f>
        <v/>
      </c>
      <c r="M92" s="23" t="str">
        <f aca="true">IF(C92&lt;&gt;"",SUM(INDIRECT($AH$3&amp;"C"&amp;($C$1*$A92+9)):INDIRECT($AH$3&amp;"V"&amp;($C$1*$A92+9))), "")</f>
        <v/>
      </c>
      <c r="N92" s="23" t="str">
        <f aca="true">IF(C92&lt;&gt;"",SUM(INDIRECT($AH$3&amp;"C"&amp;($C$1*$A92+10)):INDIRECT($AH$3&amp;"V"&amp;($C$1*$A92+10))), "")</f>
        <v/>
      </c>
      <c r="O92" s="23" t="str">
        <f aca="true">IF(C92&lt;&gt;"",SUM(INDIRECT($AH$3&amp;"C"&amp;($C$1*$A92+11)):INDIRECT($AH$3&amp;"V"&amp;($C$1*$A92+11))),"")</f>
        <v/>
      </c>
      <c r="P92" s="23" t="str">
        <f aca="true">IF(C92&lt;&gt;"",SUM(INDIRECT($AH$3&amp;"C"&amp;($C$1*$A92+12)):INDIRECT($AH$3&amp;"V"&amp;($C$1*$A92+12))),"")</f>
        <v/>
      </c>
      <c r="Q92" s="24" t="str">
        <f aca="false">IF(C92&lt;&gt;"",IFERROR((M92+N92+O92)/(M92+N92+O92+P92),0), "")</f>
        <v/>
      </c>
      <c r="R92" s="23" t="str">
        <f aca="true">IF(C92&lt;&gt;"",SUM(INDIRECT($AH$3&amp;"C"&amp;($C$1*$A92+13)):INDIRECT($AH$3&amp;"V"&amp;($C$1*$A92+13))), "")</f>
        <v/>
      </c>
      <c r="S92" s="23" t="str">
        <f aca="false">IF(C92&lt;&gt;"",IFERROR((M92+N92+O92+P92)/R92, 0),"")</f>
        <v/>
      </c>
      <c r="T92" s="23" t="str">
        <f aca="false">IF(C92&lt;&gt;"",IFERROR((M92+N92+O92)/R92,0),"")</f>
        <v/>
      </c>
      <c r="U92" s="25" t="str">
        <f aca="true">IF(C92&lt;&gt;"",IF(INDIRECT($AH$3&amp;"B"&amp;($C$1*$A92+14))= 1,1,0),"")</f>
        <v/>
      </c>
      <c r="V92" s="25" t="str">
        <f aca="true">IF(C92&lt;&gt;"",IF(INDIRECT($AH$3&amp;"B"&amp;($C$1*$A92+15))= 1,1,0),"")</f>
        <v/>
      </c>
      <c r="W92" s="26" t="str">
        <f aca="false">IF(C92&lt;&gt;"",($M92*1) + ($N92*2) + ($O92*3) + (IF(U92 = 1, 10, 0)) + (IF(V92 = 1, 20, 0)),"")</f>
        <v/>
      </c>
      <c r="X92" s="27" t="str">
        <f aca="true">IF(C92&lt;&gt;"",IF(INDIRECT($AH$3&amp;"B"&amp;($C$1*$A92+16))= 1,1,0),"")</f>
        <v/>
      </c>
      <c r="Y92" s="27" t="str">
        <f aca="true">IF(D92&lt;&gt;"",IF(INDIRECT($AH$3&amp;"B"&amp;($C$1*$A92+17))= 1,1,0),"")</f>
        <v/>
      </c>
      <c r="Z92" s="27" t="str">
        <f aca="true">IF(E92&lt;&gt;"",IF(INDIRECT($AH$3&amp;"B"&amp;($C$1*$A92+18))= 1,1,0),"")</f>
        <v/>
      </c>
      <c r="AA92" s="27" t="str">
        <f aca="true">IF(F92&lt;&gt;"",IF(INDIRECT($AH$3&amp;"B"&amp;($C$1*$A92+19))= 1,1,0),"")</f>
        <v/>
      </c>
      <c r="AB92" s="28" t="str">
        <f aca="false">IF(C92&lt;&gt;"",IF(X92 = 1, 5, 0) + IF(Z92 = 1, 25, 0) + IF(AA92 = 1, 15, 0),"")</f>
        <v/>
      </c>
      <c r="AC92" s="18" t="str">
        <f aca="false">IF(C92&lt;&gt;"",L92+W92+AB92,"")</f>
        <v/>
      </c>
    </row>
    <row r="93" customFormat="false" ht="12.8" hidden="false" customHeight="false" outlineLevel="0" collapsed="false">
      <c r="A93" s="11" t="n">
        <f aca="false">A92+1</f>
        <v>90</v>
      </c>
      <c r="B93" s="19" t="str">
        <f aca="true">IF(INDIRECT($AH$3&amp;"B"&amp;($C$1*$A93+2)) = 0, "", INDIRECT($AH$3&amp;"B"&amp;($C$1*$A93+2)))</f>
        <v/>
      </c>
      <c r="C93" s="19" t="str">
        <f aca="true">IF(INDIRECT($AH$3&amp;"B"&amp;($C$1*$A93+3)) = 0, "", INDIRECT($AH$3&amp;"B"&amp;($C$1*$A93+3)))</f>
        <v/>
      </c>
      <c r="D93" s="19" t="str">
        <f aca="true">IF(INDIRECT($AH$3&amp;"B"&amp;($C$1*$A93+4)) = 0, "", INDIRECT($AH$3&amp;"B"&amp;($C$1*$A93+4)))</f>
        <v/>
      </c>
      <c r="E93" s="19" t="str">
        <f aca="true">IF(INDIRECT($AH$3&amp;"B"&amp;($C$1*$A93+7)) = 0, "", INDIRECT($AH$3&amp;"B"&amp;($C$1*$A93+7)))</f>
        <v/>
      </c>
      <c r="F93" s="20" t="str">
        <f aca="true">IF(C93 &lt;&gt; "",IF(INDIRECT($AH$3&amp;"B"&amp;($C$1*$A93+8)) = 0, 0, 1), "")</f>
        <v/>
      </c>
      <c r="G93" s="20" t="n">
        <f aca="true">INDIRECT($AH$3&amp;"B"&amp;($C$1*$A93+9))</f>
        <v>0</v>
      </c>
      <c r="H93" s="20" t="n">
        <f aca="true">INDIRECT($AH$3&amp;"B"&amp;($C$1*$A93+10))</f>
        <v>0</v>
      </c>
      <c r="I93" s="20" t="n">
        <f aca="true">INDIRECT($AH$3&amp;"B"&amp;($C$1*$A93+11))</f>
        <v>0</v>
      </c>
      <c r="J93" s="20" t="n">
        <f aca="true">INDIRECT($AH$3&amp;"B"&amp;($C$1*$A93+12))</f>
        <v>0</v>
      </c>
      <c r="K93" s="21" t="str">
        <f aca="false">IF(C93&lt;&gt;"",IFERROR((G93+H93+I93)/(G93+H93+I93+J93),0), "")</f>
        <v/>
      </c>
      <c r="L93" s="22" t="str">
        <f aca="false">IF(C93&lt;&gt;"",(G93* 2) +(H93* 4) + (I93* 6) + IF(F93 = 1, 5, 0), "")</f>
        <v/>
      </c>
      <c r="M93" s="23" t="str">
        <f aca="true">IF(C93&lt;&gt;"",SUM(INDIRECT($AH$3&amp;"C"&amp;($C$1*$A93+9)):INDIRECT($AH$3&amp;"V"&amp;($C$1*$A93+9))), "")</f>
        <v/>
      </c>
      <c r="N93" s="23" t="str">
        <f aca="true">IF(C93&lt;&gt;"",SUM(INDIRECT($AH$3&amp;"C"&amp;($C$1*$A93+10)):INDIRECT($AH$3&amp;"V"&amp;($C$1*$A93+10))), "")</f>
        <v/>
      </c>
      <c r="O93" s="23" t="str">
        <f aca="true">IF(C93&lt;&gt;"",SUM(INDIRECT($AH$3&amp;"C"&amp;($C$1*$A93+11)):INDIRECT($AH$3&amp;"V"&amp;($C$1*$A93+11))),"")</f>
        <v/>
      </c>
      <c r="P93" s="23" t="str">
        <f aca="true">IF(C93&lt;&gt;"",SUM(INDIRECT($AH$3&amp;"C"&amp;($C$1*$A93+12)):INDIRECT($AH$3&amp;"V"&amp;($C$1*$A93+12))),"")</f>
        <v/>
      </c>
      <c r="Q93" s="24" t="str">
        <f aca="false">IF(C93&lt;&gt;"",IFERROR((M93+N93+O93)/(M93+N93+O93+P93),0), "")</f>
        <v/>
      </c>
      <c r="R93" s="23" t="str">
        <f aca="true">IF(C93&lt;&gt;"",SUM(INDIRECT($AH$3&amp;"C"&amp;($C$1*$A93+13)):INDIRECT($AH$3&amp;"V"&amp;($C$1*$A93+13))), "")</f>
        <v/>
      </c>
      <c r="S93" s="23" t="str">
        <f aca="false">IF(C93&lt;&gt;"",IFERROR((M93+N93+O93+P93)/R93, 0),"")</f>
        <v/>
      </c>
      <c r="T93" s="23" t="str">
        <f aca="false">IF(C93&lt;&gt;"",IFERROR((M93+N93+O93)/R93,0),"")</f>
        <v/>
      </c>
      <c r="U93" s="25" t="str">
        <f aca="true">IF(C93&lt;&gt;"",IF(INDIRECT($AH$3&amp;"B"&amp;($C$1*$A93+14))= 1,1,0),"")</f>
        <v/>
      </c>
      <c r="V93" s="25" t="str">
        <f aca="true">IF(C93&lt;&gt;"",IF(INDIRECT($AH$3&amp;"B"&amp;($C$1*$A93+15))= 1,1,0),"")</f>
        <v/>
      </c>
      <c r="W93" s="26" t="str">
        <f aca="false">IF(C93&lt;&gt;"",($M93*1) + ($N93*2) + ($O93*3) + (IF(U93 = 1, 10, 0)) + (IF(V93 = 1, 20, 0)),"")</f>
        <v/>
      </c>
      <c r="X93" s="27" t="str">
        <f aca="true">IF(C93&lt;&gt;"",IF(INDIRECT($AH$3&amp;"B"&amp;($C$1*$A93+16))= 1,1,0),"")</f>
        <v/>
      </c>
      <c r="Y93" s="27" t="str">
        <f aca="true">IF(D93&lt;&gt;"",IF(INDIRECT($AH$3&amp;"B"&amp;($C$1*$A93+17))= 1,1,0),"")</f>
        <v/>
      </c>
      <c r="Z93" s="27" t="str">
        <f aca="true">IF(E93&lt;&gt;"",IF(INDIRECT($AH$3&amp;"B"&amp;($C$1*$A93+18))= 1,1,0),"")</f>
        <v/>
      </c>
      <c r="AA93" s="27" t="str">
        <f aca="true">IF(F93&lt;&gt;"",IF(INDIRECT($AH$3&amp;"B"&amp;($C$1*$A93+19))= 1,1,0),"")</f>
        <v/>
      </c>
      <c r="AB93" s="28" t="str">
        <f aca="false">IF(C93&lt;&gt;"",IF(X93 = 1, 5, 0) + IF(Z93 = 1, 25, 0) + IF(AA93 = 1, 15, 0),"")</f>
        <v/>
      </c>
      <c r="AC93" s="18" t="str">
        <f aca="false">IF(C93&lt;&gt;"",L93+W93+AB93,"")</f>
        <v/>
      </c>
    </row>
    <row r="94" customFormat="false" ht="12.8" hidden="false" customHeight="false" outlineLevel="0" collapsed="false">
      <c r="A94" s="11" t="n">
        <f aca="false">A93+1</f>
        <v>91</v>
      </c>
      <c r="B94" s="19" t="str">
        <f aca="true">IF(INDIRECT($AH$3&amp;"B"&amp;($C$1*$A94+2)) = 0, "", INDIRECT($AH$3&amp;"B"&amp;($C$1*$A94+2)))</f>
        <v/>
      </c>
      <c r="C94" s="19" t="str">
        <f aca="true">IF(INDIRECT($AH$3&amp;"B"&amp;($C$1*$A94+3)) = 0, "", INDIRECT($AH$3&amp;"B"&amp;($C$1*$A94+3)))</f>
        <v/>
      </c>
      <c r="D94" s="19" t="str">
        <f aca="true">IF(INDIRECT($AH$3&amp;"B"&amp;($C$1*$A94+4)) = 0, "", INDIRECT($AH$3&amp;"B"&amp;($C$1*$A94+4)))</f>
        <v/>
      </c>
      <c r="E94" s="19" t="str">
        <f aca="true">IF(INDIRECT($AH$3&amp;"B"&amp;($C$1*$A94+7)) = 0, "", INDIRECT($AH$3&amp;"B"&amp;($C$1*$A94+7)))</f>
        <v/>
      </c>
      <c r="F94" s="20" t="str">
        <f aca="true">IF(C94 &lt;&gt; "",IF(INDIRECT($AH$3&amp;"B"&amp;($C$1*$A94+8)) = 0, 0, 1), "")</f>
        <v/>
      </c>
      <c r="G94" s="20" t="n">
        <f aca="true">INDIRECT($AH$3&amp;"B"&amp;($C$1*$A94+9))</f>
        <v>0</v>
      </c>
      <c r="H94" s="20" t="n">
        <f aca="true">INDIRECT($AH$3&amp;"B"&amp;($C$1*$A94+10))</f>
        <v>0</v>
      </c>
      <c r="I94" s="20" t="n">
        <f aca="true">INDIRECT($AH$3&amp;"B"&amp;($C$1*$A94+11))</f>
        <v>0</v>
      </c>
      <c r="J94" s="20" t="n">
        <f aca="true">INDIRECT($AH$3&amp;"B"&amp;($C$1*$A94+12))</f>
        <v>0</v>
      </c>
      <c r="K94" s="21" t="str">
        <f aca="false">IF(C94&lt;&gt;"",IFERROR((G94+H94+I94)/(G94+H94+I94+J94),0), "")</f>
        <v/>
      </c>
      <c r="L94" s="22" t="str">
        <f aca="false">IF(C94&lt;&gt;"",(G94* 2) +(H94* 4) + (I94* 6) + IF(F94 = 1, 5, 0), "")</f>
        <v/>
      </c>
      <c r="M94" s="23" t="str">
        <f aca="true">IF(C94&lt;&gt;"",SUM(INDIRECT($AH$3&amp;"C"&amp;($C$1*$A94+9)):INDIRECT($AH$3&amp;"V"&amp;($C$1*$A94+9))), "")</f>
        <v/>
      </c>
      <c r="N94" s="23" t="str">
        <f aca="true">IF(C94&lt;&gt;"",SUM(INDIRECT($AH$3&amp;"C"&amp;($C$1*$A94+10)):INDIRECT($AH$3&amp;"V"&amp;($C$1*$A94+10))), "")</f>
        <v/>
      </c>
      <c r="O94" s="23" t="str">
        <f aca="true">IF(C94&lt;&gt;"",SUM(INDIRECT($AH$3&amp;"C"&amp;($C$1*$A94+11)):INDIRECT($AH$3&amp;"V"&amp;($C$1*$A94+11))),"")</f>
        <v/>
      </c>
      <c r="P94" s="23" t="str">
        <f aca="true">IF(C94&lt;&gt;"",SUM(INDIRECT($AH$3&amp;"C"&amp;($C$1*$A94+12)):INDIRECT($AH$3&amp;"V"&amp;($C$1*$A94+12))),"")</f>
        <v/>
      </c>
      <c r="Q94" s="24" t="str">
        <f aca="false">IF(C94&lt;&gt;"",IFERROR((M94+N94+O94)/(M94+N94+O94+P94),0), "")</f>
        <v/>
      </c>
      <c r="R94" s="23" t="str">
        <f aca="true">IF(C94&lt;&gt;"",SUM(INDIRECT($AH$3&amp;"C"&amp;($C$1*$A94+13)):INDIRECT($AH$3&amp;"V"&amp;($C$1*$A94+13))), "")</f>
        <v/>
      </c>
      <c r="S94" s="23" t="str">
        <f aca="false">IF(C94&lt;&gt;"",IFERROR((M94+N94+O94+P94)/R94, 0),"")</f>
        <v/>
      </c>
      <c r="T94" s="23" t="str">
        <f aca="false">IF(C94&lt;&gt;"",IFERROR((M94+N94+O94)/R94,0),"")</f>
        <v/>
      </c>
      <c r="U94" s="25" t="str">
        <f aca="true">IF(C94&lt;&gt;"",IF(INDIRECT($AH$3&amp;"B"&amp;($C$1*$A94+14))= 1,1,0),"")</f>
        <v/>
      </c>
      <c r="V94" s="25" t="str">
        <f aca="true">IF(C94&lt;&gt;"",IF(INDIRECT($AH$3&amp;"B"&amp;($C$1*$A94+15))= 1,1,0),"")</f>
        <v/>
      </c>
      <c r="W94" s="26" t="str">
        <f aca="false">IF(C94&lt;&gt;"",($M94*1) + ($N94*2) + ($O94*3) + (IF(U94 = 1, 10, 0)) + (IF(V94 = 1, 20, 0)),"")</f>
        <v/>
      </c>
      <c r="X94" s="27" t="str">
        <f aca="true">IF(C94&lt;&gt;"",IF(INDIRECT($AH$3&amp;"B"&amp;($C$1*$A94+16))= 1,1,0),"")</f>
        <v/>
      </c>
      <c r="Y94" s="27" t="str">
        <f aca="true">IF(D94&lt;&gt;"",IF(INDIRECT($AH$3&amp;"B"&amp;($C$1*$A94+17))= 1,1,0),"")</f>
        <v/>
      </c>
      <c r="Z94" s="27" t="str">
        <f aca="true">IF(E94&lt;&gt;"",IF(INDIRECT($AH$3&amp;"B"&amp;($C$1*$A94+18))= 1,1,0),"")</f>
        <v/>
      </c>
      <c r="AA94" s="27" t="str">
        <f aca="true">IF(F94&lt;&gt;"",IF(INDIRECT($AH$3&amp;"B"&amp;($C$1*$A94+19))= 1,1,0),"")</f>
        <v/>
      </c>
      <c r="AB94" s="28" t="str">
        <f aca="false">IF(C94&lt;&gt;"",IF(X94 = 1, 5, 0) + IF(Z94 = 1, 25, 0) + IF(AA94 = 1, 15, 0),"")</f>
        <v/>
      </c>
      <c r="AC94" s="18" t="str">
        <f aca="false">IF(C94&lt;&gt;"",L94+W94+AB94,"")</f>
        <v/>
      </c>
    </row>
    <row r="95" customFormat="false" ht="12.8" hidden="false" customHeight="false" outlineLevel="0" collapsed="false">
      <c r="A95" s="11" t="n">
        <f aca="false">A94+1</f>
        <v>92</v>
      </c>
      <c r="B95" s="19" t="str">
        <f aca="true">IF(INDIRECT($AH$3&amp;"B"&amp;($C$1*$A95+2)) = 0, "", INDIRECT($AH$3&amp;"B"&amp;($C$1*$A95+2)))</f>
        <v/>
      </c>
      <c r="C95" s="19" t="str">
        <f aca="true">IF(INDIRECT($AH$3&amp;"B"&amp;($C$1*$A95+3)) = 0, "", INDIRECT($AH$3&amp;"B"&amp;($C$1*$A95+3)))</f>
        <v/>
      </c>
      <c r="D95" s="19" t="str">
        <f aca="true">IF(INDIRECT($AH$3&amp;"B"&amp;($C$1*$A95+4)) = 0, "", INDIRECT($AH$3&amp;"B"&amp;($C$1*$A95+4)))</f>
        <v/>
      </c>
      <c r="E95" s="19" t="str">
        <f aca="true">IF(INDIRECT($AH$3&amp;"B"&amp;($C$1*$A95+7)) = 0, "", INDIRECT($AH$3&amp;"B"&amp;($C$1*$A95+7)))</f>
        <v/>
      </c>
      <c r="F95" s="20" t="str">
        <f aca="true">IF(C95 &lt;&gt; "",IF(INDIRECT($AH$3&amp;"B"&amp;($C$1*$A95+8)) = 0, 0, 1), "")</f>
        <v/>
      </c>
      <c r="G95" s="20" t="n">
        <f aca="true">INDIRECT($AH$3&amp;"B"&amp;($C$1*$A95+9))</f>
        <v>0</v>
      </c>
      <c r="H95" s="20" t="n">
        <f aca="true">INDIRECT($AH$3&amp;"B"&amp;($C$1*$A95+10))</f>
        <v>0</v>
      </c>
      <c r="I95" s="20" t="n">
        <f aca="true">INDIRECT($AH$3&amp;"B"&amp;($C$1*$A95+11))</f>
        <v>0</v>
      </c>
      <c r="J95" s="20" t="n">
        <f aca="true">INDIRECT($AH$3&amp;"B"&amp;($C$1*$A95+12))</f>
        <v>0</v>
      </c>
      <c r="K95" s="21" t="str">
        <f aca="false">IF(C95&lt;&gt;"",IFERROR((G95+H95+I95)/(G95+H95+I95+J95),0), "")</f>
        <v/>
      </c>
      <c r="L95" s="22" t="str">
        <f aca="false">IF(C95&lt;&gt;"",(G95* 2) +(H95* 4) + (I95* 6) + IF(F95 = 1, 5, 0), "")</f>
        <v/>
      </c>
      <c r="M95" s="23" t="str">
        <f aca="true">IF(C95&lt;&gt;"",SUM(INDIRECT($AH$3&amp;"C"&amp;($C$1*$A95+9)):INDIRECT($AH$3&amp;"V"&amp;($C$1*$A95+9))), "")</f>
        <v/>
      </c>
      <c r="N95" s="23" t="str">
        <f aca="true">IF(C95&lt;&gt;"",SUM(INDIRECT($AH$3&amp;"C"&amp;($C$1*$A95+10)):INDIRECT($AH$3&amp;"V"&amp;($C$1*$A95+10))), "")</f>
        <v/>
      </c>
      <c r="O95" s="23" t="str">
        <f aca="true">IF(C95&lt;&gt;"",SUM(INDIRECT($AH$3&amp;"C"&amp;($C$1*$A95+11)):INDIRECT($AH$3&amp;"V"&amp;($C$1*$A95+11))),"")</f>
        <v/>
      </c>
      <c r="P95" s="23" t="str">
        <f aca="true">IF(C95&lt;&gt;"",SUM(INDIRECT($AH$3&amp;"C"&amp;($C$1*$A95+12)):INDIRECT($AH$3&amp;"V"&amp;($C$1*$A95+12))),"")</f>
        <v/>
      </c>
      <c r="Q95" s="24" t="str">
        <f aca="false">IF(C95&lt;&gt;"",IFERROR((M95+N95+O95)/(M95+N95+O95+P95),0), "")</f>
        <v/>
      </c>
      <c r="R95" s="23" t="str">
        <f aca="true">IF(C95&lt;&gt;"",SUM(INDIRECT($AH$3&amp;"C"&amp;($C$1*$A95+13)):INDIRECT($AH$3&amp;"V"&amp;($C$1*$A95+13))), "")</f>
        <v/>
      </c>
      <c r="S95" s="23" t="str">
        <f aca="false">IF(C95&lt;&gt;"",IFERROR((M95+N95+O95+P95)/R95, 0),"")</f>
        <v/>
      </c>
      <c r="T95" s="23" t="str">
        <f aca="false">IF(C95&lt;&gt;"",IFERROR((M95+N95+O95)/R95,0),"")</f>
        <v/>
      </c>
      <c r="U95" s="25" t="str">
        <f aca="true">IF(C95&lt;&gt;"",IF(INDIRECT($AH$3&amp;"B"&amp;($C$1*$A95+14))= 1,1,0),"")</f>
        <v/>
      </c>
      <c r="V95" s="25" t="str">
        <f aca="true">IF(C95&lt;&gt;"",IF(INDIRECT($AH$3&amp;"B"&amp;($C$1*$A95+15))= 1,1,0),"")</f>
        <v/>
      </c>
      <c r="W95" s="26" t="str">
        <f aca="false">IF(C95&lt;&gt;"",($M95*1) + ($N95*2) + ($O95*3) + (IF(U95 = 1, 10, 0)) + (IF(V95 = 1, 20, 0)),"")</f>
        <v/>
      </c>
      <c r="X95" s="27" t="str">
        <f aca="true">IF(C95&lt;&gt;"",IF(INDIRECT($AH$3&amp;"B"&amp;($C$1*$A95+16))= 1,1,0),"")</f>
        <v/>
      </c>
      <c r="Y95" s="27" t="str">
        <f aca="true">IF(D95&lt;&gt;"",IF(INDIRECT($AH$3&amp;"B"&amp;($C$1*$A95+17))= 1,1,0),"")</f>
        <v/>
      </c>
      <c r="Z95" s="27" t="str">
        <f aca="true">IF(E95&lt;&gt;"",IF(INDIRECT($AH$3&amp;"B"&amp;($C$1*$A95+18))= 1,1,0),"")</f>
        <v/>
      </c>
      <c r="AA95" s="27" t="str">
        <f aca="true">IF(F95&lt;&gt;"",IF(INDIRECT($AH$3&amp;"B"&amp;($C$1*$A95+19))= 1,1,0),"")</f>
        <v/>
      </c>
      <c r="AB95" s="28" t="str">
        <f aca="false">IF(C95&lt;&gt;"",IF(X95 = 1, 5, 0) + IF(Z95 = 1, 25, 0) + IF(AA95 = 1, 15, 0),"")</f>
        <v/>
      </c>
      <c r="AC95" s="18" t="str">
        <f aca="false">IF(C95&lt;&gt;"",L95+W95+AB95,"")</f>
        <v/>
      </c>
    </row>
    <row r="96" customFormat="false" ht="12.8" hidden="false" customHeight="false" outlineLevel="0" collapsed="false">
      <c r="A96" s="11" t="n">
        <f aca="false">A95+1</f>
        <v>93</v>
      </c>
      <c r="B96" s="19" t="str">
        <f aca="true">IF(INDIRECT($AH$3&amp;"B"&amp;($C$1*$A96+2)) = 0, "", INDIRECT($AH$3&amp;"B"&amp;($C$1*$A96+2)))</f>
        <v/>
      </c>
      <c r="C96" s="19" t="str">
        <f aca="true">IF(INDIRECT($AH$3&amp;"B"&amp;($C$1*$A96+3)) = 0, "", INDIRECT($AH$3&amp;"B"&amp;($C$1*$A96+3)))</f>
        <v/>
      </c>
      <c r="D96" s="19" t="str">
        <f aca="true">IF(INDIRECT($AH$3&amp;"B"&amp;($C$1*$A96+4)) = 0, "", INDIRECT($AH$3&amp;"B"&amp;($C$1*$A96+4)))</f>
        <v/>
      </c>
      <c r="E96" s="19" t="str">
        <f aca="true">IF(INDIRECT($AH$3&amp;"B"&amp;($C$1*$A96+7)) = 0, "", INDIRECT($AH$3&amp;"B"&amp;($C$1*$A96+7)))</f>
        <v/>
      </c>
      <c r="F96" s="20" t="str">
        <f aca="true">IF(C96 &lt;&gt; "",IF(INDIRECT($AH$3&amp;"B"&amp;($C$1*$A96+8)) = 0, 0, 1), "")</f>
        <v/>
      </c>
      <c r="G96" s="20" t="n">
        <f aca="true">INDIRECT($AH$3&amp;"B"&amp;($C$1*$A96+9))</f>
        <v>0</v>
      </c>
      <c r="H96" s="20" t="n">
        <f aca="true">INDIRECT($AH$3&amp;"B"&amp;($C$1*$A96+10))</f>
        <v>0</v>
      </c>
      <c r="I96" s="20" t="n">
        <f aca="true">INDIRECT($AH$3&amp;"B"&amp;($C$1*$A96+11))</f>
        <v>0</v>
      </c>
      <c r="J96" s="20" t="n">
        <f aca="true">INDIRECT($AH$3&amp;"B"&amp;($C$1*$A96+12))</f>
        <v>0</v>
      </c>
      <c r="K96" s="21" t="str">
        <f aca="false">IF(C96&lt;&gt;"",IFERROR((G96+H96+I96)/(G96+H96+I96+J96),0), "")</f>
        <v/>
      </c>
      <c r="L96" s="22" t="str">
        <f aca="false">IF(C96&lt;&gt;"",(G96* 2) +(H96* 4) + (I96* 6) + IF(F96 = 1, 5, 0), "")</f>
        <v/>
      </c>
      <c r="M96" s="23" t="str">
        <f aca="true">IF(C96&lt;&gt;"",SUM(INDIRECT($AH$3&amp;"C"&amp;($C$1*$A96+9)):INDIRECT($AH$3&amp;"V"&amp;($C$1*$A96+9))), "")</f>
        <v/>
      </c>
      <c r="N96" s="23" t="str">
        <f aca="true">IF(C96&lt;&gt;"",SUM(INDIRECT($AH$3&amp;"C"&amp;($C$1*$A96+10)):INDIRECT($AH$3&amp;"V"&amp;($C$1*$A96+10))), "")</f>
        <v/>
      </c>
      <c r="O96" s="23" t="str">
        <f aca="true">IF(C96&lt;&gt;"",SUM(INDIRECT($AH$3&amp;"C"&amp;($C$1*$A96+11)):INDIRECT($AH$3&amp;"V"&amp;($C$1*$A96+11))),"")</f>
        <v/>
      </c>
      <c r="P96" s="23" t="str">
        <f aca="true">IF(C96&lt;&gt;"",SUM(INDIRECT($AH$3&amp;"C"&amp;($C$1*$A96+12)):INDIRECT($AH$3&amp;"V"&amp;($C$1*$A96+12))),"")</f>
        <v/>
      </c>
      <c r="Q96" s="24" t="str">
        <f aca="false">IF(C96&lt;&gt;"",IFERROR((M96+N96+O96)/(M96+N96+O96+P96),0), "")</f>
        <v/>
      </c>
      <c r="R96" s="23" t="str">
        <f aca="true">IF(C96&lt;&gt;"",SUM(INDIRECT($AH$3&amp;"C"&amp;($C$1*$A96+13)):INDIRECT($AH$3&amp;"V"&amp;($C$1*$A96+13))), "")</f>
        <v/>
      </c>
      <c r="S96" s="23" t="str">
        <f aca="false">IF(C96&lt;&gt;"",IFERROR((M96+N96+O96+P96)/R96, 0),"")</f>
        <v/>
      </c>
      <c r="T96" s="23" t="str">
        <f aca="false">IF(C96&lt;&gt;"",IFERROR((M96+N96+O96)/R96,0),"")</f>
        <v/>
      </c>
      <c r="U96" s="25" t="str">
        <f aca="true">IF(C96&lt;&gt;"",IF(INDIRECT($AH$3&amp;"B"&amp;($C$1*$A96+14))= 1,1,0),"")</f>
        <v/>
      </c>
      <c r="V96" s="25" t="str">
        <f aca="true">IF(C96&lt;&gt;"",IF(INDIRECT($AH$3&amp;"B"&amp;($C$1*$A96+15))= 1,1,0),"")</f>
        <v/>
      </c>
      <c r="W96" s="26" t="str">
        <f aca="false">IF(C96&lt;&gt;"",($M96*1) + ($N96*2) + ($O96*3) + (IF(U96 = 1, 10, 0)) + (IF(V96 = 1, 20, 0)),"")</f>
        <v/>
      </c>
      <c r="X96" s="27" t="str">
        <f aca="true">IF(C96&lt;&gt;"",IF(INDIRECT($AH$3&amp;"B"&amp;($C$1*$A96+16))= 1,1,0),"")</f>
        <v/>
      </c>
      <c r="Y96" s="27" t="str">
        <f aca="true">IF(D96&lt;&gt;"",IF(INDIRECT($AH$3&amp;"B"&amp;($C$1*$A96+17))= 1,1,0),"")</f>
        <v/>
      </c>
      <c r="Z96" s="27" t="str">
        <f aca="true">IF(E96&lt;&gt;"",IF(INDIRECT($AH$3&amp;"B"&amp;($C$1*$A96+18))= 1,1,0),"")</f>
        <v/>
      </c>
      <c r="AA96" s="27" t="str">
        <f aca="true">IF(F96&lt;&gt;"",IF(INDIRECT($AH$3&amp;"B"&amp;($C$1*$A96+19))= 1,1,0),"")</f>
        <v/>
      </c>
      <c r="AB96" s="28" t="str">
        <f aca="false">IF(C96&lt;&gt;"",IF(X96 = 1, 5, 0) + IF(Z96 = 1, 25, 0) + IF(AA96 = 1, 15, 0),"")</f>
        <v/>
      </c>
      <c r="AC96" s="18" t="str">
        <f aca="false">IF(C96&lt;&gt;"",L96+W96+AB96,"")</f>
        <v/>
      </c>
    </row>
    <row r="97" customFormat="false" ht="12.8" hidden="false" customHeight="false" outlineLevel="0" collapsed="false">
      <c r="A97" s="11" t="n">
        <f aca="false">A96+1</f>
        <v>94</v>
      </c>
      <c r="B97" s="19" t="str">
        <f aca="true">IF(INDIRECT($AH$3&amp;"B"&amp;($C$1*$A97+2)) = 0, "", INDIRECT($AH$3&amp;"B"&amp;($C$1*$A97+2)))</f>
        <v/>
      </c>
      <c r="C97" s="19" t="str">
        <f aca="true">IF(INDIRECT($AH$3&amp;"B"&amp;($C$1*$A97+3)) = 0, "", INDIRECT($AH$3&amp;"B"&amp;($C$1*$A97+3)))</f>
        <v/>
      </c>
      <c r="D97" s="19" t="str">
        <f aca="true">IF(INDIRECT($AH$3&amp;"B"&amp;($C$1*$A97+4)) = 0, "", INDIRECT($AH$3&amp;"B"&amp;($C$1*$A97+4)))</f>
        <v/>
      </c>
      <c r="E97" s="19" t="str">
        <f aca="true">IF(INDIRECT($AH$3&amp;"B"&amp;($C$1*$A97+7)) = 0, "", INDIRECT($AH$3&amp;"B"&amp;($C$1*$A97+7)))</f>
        <v/>
      </c>
      <c r="F97" s="20" t="str">
        <f aca="true">IF(C97 &lt;&gt; "",IF(INDIRECT($AH$3&amp;"B"&amp;($C$1*$A97+8)) = 0, 0, 1), "")</f>
        <v/>
      </c>
      <c r="G97" s="20" t="n">
        <f aca="true">INDIRECT($AH$3&amp;"B"&amp;($C$1*$A97+9))</f>
        <v>0</v>
      </c>
      <c r="H97" s="20" t="n">
        <f aca="true">INDIRECT($AH$3&amp;"B"&amp;($C$1*$A97+10))</f>
        <v>0</v>
      </c>
      <c r="I97" s="20" t="n">
        <f aca="true">INDIRECT($AH$3&amp;"B"&amp;($C$1*$A97+11))</f>
        <v>0</v>
      </c>
      <c r="J97" s="20" t="n">
        <f aca="true">INDIRECT($AH$3&amp;"B"&amp;($C$1*$A97+12))</f>
        <v>0</v>
      </c>
      <c r="K97" s="21" t="str">
        <f aca="false">IF(C97&lt;&gt;"",IFERROR((G97+H97+I97)/(G97+H97+I97+J97),0), "")</f>
        <v/>
      </c>
      <c r="L97" s="22" t="str">
        <f aca="false">IF(C97&lt;&gt;"",(G97* 2) +(H97* 4) + (I97* 6) + IF(F97 = 1, 5, 0), "")</f>
        <v/>
      </c>
      <c r="M97" s="23" t="str">
        <f aca="true">IF(C97&lt;&gt;"",SUM(INDIRECT($AH$3&amp;"C"&amp;($C$1*$A97+9)):INDIRECT($AH$3&amp;"V"&amp;($C$1*$A97+9))), "")</f>
        <v/>
      </c>
      <c r="N97" s="23" t="str">
        <f aca="true">IF(C97&lt;&gt;"",SUM(INDIRECT($AH$3&amp;"C"&amp;($C$1*$A97+10)):INDIRECT($AH$3&amp;"V"&amp;($C$1*$A97+10))), "")</f>
        <v/>
      </c>
      <c r="O97" s="23" t="str">
        <f aca="true">IF(C97&lt;&gt;"",SUM(INDIRECT($AH$3&amp;"C"&amp;($C$1*$A97+11)):INDIRECT($AH$3&amp;"V"&amp;($C$1*$A97+11))),"")</f>
        <v/>
      </c>
      <c r="P97" s="23" t="str">
        <f aca="true">IF(C97&lt;&gt;"",SUM(INDIRECT($AH$3&amp;"C"&amp;($C$1*$A97+12)):INDIRECT($AH$3&amp;"V"&amp;($C$1*$A97+12))),"")</f>
        <v/>
      </c>
      <c r="Q97" s="24" t="str">
        <f aca="false">IF(C97&lt;&gt;"",IFERROR((M97+N97+O97)/(M97+N97+O97+P97),0), "")</f>
        <v/>
      </c>
      <c r="R97" s="23" t="str">
        <f aca="true">IF(C97&lt;&gt;"",SUM(INDIRECT($AH$3&amp;"C"&amp;($C$1*$A97+13)):INDIRECT($AH$3&amp;"V"&amp;($C$1*$A97+13))), "")</f>
        <v/>
      </c>
      <c r="S97" s="23" t="str">
        <f aca="false">IF(C97&lt;&gt;"",IFERROR((M97+N97+O97+P97)/R97, 0),"")</f>
        <v/>
      </c>
      <c r="T97" s="23" t="str">
        <f aca="false">IF(C97&lt;&gt;"",IFERROR((M97+N97+O97)/R97,0),"")</f>
        <v/>
      </c>
      <c r="U97" s="25" t="str">
        <f aca="true">IF(C97&lt;&gt;"",IF(INDIRECT($AH$3&amp;"B"&amp;($C$1*$A97+14))= 1,1,0),"")</f>
        <v/>
      </c>
      <c r="V97" s="25" t="str">
        <f aca="true">IF(C97&lt;&gt;"",IF(INDIRECT($AH$3&amp;"B"&amp;($C$1*$A97+15))= 1,1,0),"")</f>
        <v/>
      </c>
      <c r="W97" s="26" t="str">
        <f aca="false">IF(C97&lt;&gt;"",($M97*1) + ($N97*2) + ($O97*3) + (IF(U97 = 1, 10, 0)) + (IF(V97 = 1, 20, 0)),"")</f>
        <v/>
      </c>
      <c r="X97" s="27" t="str">
        <f aca="true">IF(C97&lt;&gt;"",IF(INDIRECT($AH$3&amp;"B"&amp;($C$1*$A97+16))= 1,1,0),"")</f>
        <v/>
      </c>
      <c r="Y97" s="27" t="str">
        <f aca="true">IF(D97&lt;&gt;"",IF(INDIRECT($AH$3&amp;"B"&amp;($C$1*$A97+17))= 1,1,0),"")</f>
        <v/>
      </c>
      <c r="Z97" s="27" t="str">
        <f aca="true">IF(E97&lt;&gt;"",IF(INDIRECT($AH$3&amp;"B"&amp;($C$1*$A97+18))= 1,1,0),"")</f>
        <v/>
      </c>
      <c r="AA97" s="27" t="str">
        <f aca="true">IF(F97&lt;&gt;"",IF(INDIRECT($AH$3&amp;"B"&amp;($C$1*$A97+19))= 1,1,0),"")</f>
        <v/>
      </c>
      <c r="AB97" s="28" t="str">
        <f aca="false">IF(C97&lt;&gt;"",IF(X97 = 1, 5, 0) + IF(Z97 = 1, 25, 0) + IF(AA97 = 1, 15, 0),"")</f>
        <v/>
      </c>
      <c r="AC97" s="18" t="str">
        <f aca="false">IF(C97&lt;&gt;"",L97+W97+AB97,"")</f>
        <v/>
      </c>
    </row>
    <row r="98" customFormat="false" ht="12.8" hidden="false" customHeight="false" outlineLevel="0" collapsed="false">
      <c r="A98" s="11" t="n">
        <f aca="false">A97+1</f>
        <v>95</v>
      </c>
      <c r="B98" s="19" t="str">
        <f aca="true">IF(INDIRECT($AH$3&amp;"B"&amp;($C$1*$A98+2)) = 0, "", INDIRECT($AH$3&amp;"B"&amp;($C$1*$A98+2)))</f>
        <v/>
      </c>
      <c r="C98" s="19" t="str">
        <f aca="true">IF(INDIRECT($AH$3&amp;"B"&amp;($C$1*$A98+3)) = 0, "", INDIRECT($AH$3&amp;"B"&amp;($C$1*$A98+3)))</f>
        <v/>
      </c>
      <c r="D98" s="19" t="str">
        <f aca="true">IF(INDIRECT($AH$3&amp;"B"&amp;($C$1*$A98+4)) = 0, "", INDIRECT($AH$3&amp;"B"&amp;($C$1*$A98+4)))</f>
        <v/>
      </c>
      <c r="E98" s="19" t="str">
        <f aca="true">IF(INDIRECT($AH$3&amp;"B"&amp;($C$1*$A98+7)) = 0, "", INDIRECT($AH$3&amp;"B"&amp;($C$1*$A98+7)))</f>
        <v/>
      </c>
      <c r="F98" s="20" t="str">
        <f aca="true">IF(C98 &lt;&gt; "",IF(INDIRECT($AH$3&amp;"B"&amp;($C$1*$A98+8)) = 0, 0, 1), "")</f>
        <v/>
      </c>
      <c r="G98" s="20" t="n">
        <f aca="true">INDIRECT($AH$3&amp;"B"&amp;($C$1*$A98+9))</f>
        <v>0</v>
      </c>
      <c r="H98" s="20" t="n">
        <f aca="true">INDIRECT($AH$3&amp;"B"&amp;($C$1*$A98+10))</f>
        <v>0</v>
      </c>
      <c r="I98" s="20" t="n">
        <f aca="true">INDIRECT($AH$3&amp;"B"&amp;($C$1*$A98+11))</f>
        <v>0</v>
      </c>
      <c r="J98" s="20" t="n">
        <f aca="true">INDIRECT($AH$3&amp;"B"&amp;($C$1*$A98+12))</f>
        <v>0</v>
      </c>
      <c r="K98" s="21" t="str">
        <f aca="false">IF(C98&lt;&gt;"",IFERROR((G98+H98+I98)/(G98+H98+I98+J98),0), "")</f>
        <v/>
      </c>
      <c r="L98" s="22" t="str">
        <f aca="false">IF(C98&lt;&gt;"",(G98* 2) +(H98* 4) + (I98* 6) + IF(F98 = 1, 5, 0), "")</f>
        <v/>
      </c>
      <c r="M98" s="23" t="str">
        <f aca="true">IF(C98&lt;&gt;"",SUM(INDIRECT($AH$3&amp;"C"&amp;($C$1*$A98+9)):INDIRECT($AH$3&amp;"V"&amp;($C$1*$A98+9))), "")</f>
        <v/>
      </c>
      <c r="N98" s="23" t="str">
        <f aca="true">IF(C98&lt;&gt;"",SUM(INDIRECT($AH$3&amp;"C"&amp;($C$1*$A98+10)):INDIRECT($AH$3&amp;"V"&amp;($C$1*$A98+10))), "")</f>
        <v/>
      </c>
      <c r="O98" s="23" t="str">
        <f aca="true">IF(C98&lt;&gt;"",SUM(INDIRECT($AH$3&amp;"C"&amp;($C$1*$A98+11)):INDIRECT($AH$3&amp;"V"&amp;($C$1*$A98+11))),"")</f>
        <v/>
      </c>
      <c r="P98" s="23" t="str">
        <f aca="true">IF(C98&lt;&gt;"",SUM(INDIRECT($AH$3&amp;"C"&amp;($C$1*$A98+12)):INDIRECT($AH$3&amp;"V"&amp;($C$1*$A98+12))),"")</f>
        <v/>
      </c>
      <c r="Q98" s="24" t="str">
        <f aca="false">IF(C98&lt;&gt;"",IFERROR((M98+N98+O98)/(M98+N98+O98+P98),0), "")</f>
        <v/>
      </c>
      <c r="R98" s="23" t="str">
        <f aca="true">IF(C98&lt;&gt;"",SUM(INDIRECT($AH$3&amp;"C"&amp;($C$1*$A98+13)):INDIRECT($AH$3&amp;"V"&amp;($C$1*$A98+13))), "")</f>
        <v/>
      </c>
      <c r="S98" s="23" t="str">
        <f aca="false">IF(C98&lt;&gt;"",IFERROR((M98+N98+O98+P98)/R98, 0),"")</f>
        <v/>
      </c>
      <c r="T98" s="23" t="str">
        <f aca="false">IF(C98&lt;&gt;"",IFERROR((M98+N98+O98)/R98,0),"")</f>
        <v/>
      </c>
      <c r="U98" s="25" t="str">
        <f aca="true">IF(C98&lt;&gt;"",IF(INDIRECT($AH$3&amp;"B"&amp;($C$1*$A98+14))= 1,1,0),"")</f>
        <v/>
      </c>
      <c r="V98" s="25" t="str">
        <f aca="true">IF(C98&lt;&gt;"",IF(INDIRECT($AH$3&amp;"B"&amp;($C$1*$A98+15))= 1,1,0),"")</f>
        <v/>
      </c>
      <c r="W98" s="26" t="str">
        <f aca="false">IF(C98&lt;&gt;"",($M98*1) + ($N98*2) + ($O98*3) + (IF(U98 = 1, 10, 0)) + (IF(V98 = 1, 20, 0)),"")</f>
        <v/>
      </c>
      <c r="X98" s="27" t="str">
        <f aca="true">IF(C98&lt;&gt;"",IF(INDIRECT($AH$3&amp;"B"&amp;($C$1*$A98+16))= 1,1,0),"")</f>
        <v/>
      </c>
      <c r="Y98" s="27" t="str">
        <f aca="true">IF(D98&lt;&gt;"",IF(INDIRECT($AH$3&amp;"B"&amp;($C$1*$A98+17))= 1,1,0),"")</f>
        <v/>
      </c>
      <c r="Z98" s="27" t="str">
        <f aca="true">IF(E98&lt;&gt;"",IF(INDIRECT($AH$3&amp;"B"&amp;($C$1*$A98+18))= 1,1,0),"")</f>
        <v/>
      </c>
      <c r="AA98" s="27" t="str">
        <f aca="true">IF(F98&lt;&gt;"",IF(INDIRECT($AH$3&amp;"B"&amp;($C$1*$A98+19))= 1,1,0),"")</f>
        <v/>
      </c>
      <c r="AB98" s="28" t="str">
        <f aca="false">IF(C98&lt;&gt;"",IF(X98 = 1, 5, 0) + IF(Z98 = 1, 25, 0) + IF(AA98 = 1, 15, 0),"")</f>
        <v/>
      </c>
      <c r="AC98" s="18" t="str">
        <f aca="false">IF(C98&lt;&gt;"",L98+W98+AB98,"")</f>
        <v/>
      </c>
    </row>
    <row r="99" customFormat="false" ht="12.8" hidden="false" customHeight="false" outlineLevel="0" collapsed="false">
      <c r="A99" s="11" t="n">
        <f aca="false">A98+1</f>
        <v>96</v>
      </c>
      <c r="B99" s="19" t="str">
        <f aca="true">IF(INDIRECT($AH$3&amp;"B"&amp;($C$1*$A99+2)) = 0, "", INDIRECT($AH$3&amp;"B"&amp;($C$1*$A99+2)))</f>
        <v/>
      </c>
      <c r="C99" s="19" t="str">
        <f aca="true">IF(INDIRECT($AH$3&amp;"B"&amp;($C$1*$A99+3)) = 0, "", INDIRECT($AH$3&amp;"B"&amp;($C$1*$A99+3)))</f>
        <v/>
      </c>
      <c r="D99" s="19" t="str">
        <f aca="true">IF(INDIRECT($AH$3&amp;"B"&amp;($C$1*$A99+4)) = 0, "", INDIRECT($AH$3&amp;"B"&amp;($C$1*$A99+4)))</f>
        <v/>
      </c>
      <c r="E99" s="19" t="str">
        <f aca="true">IF(INDIRECT($AH$3&amp;"B"&amp;($C$1*$A99+7)) = 0, "", INDIRECT($AH$3&amp;"B"&amp;($C$1*$A99+7)))</f>
        <v/>
      </c>
      <c r="F99" s="20" t="str">
        <f aca="true">IF(C99 &lt;&gt; "",IF(INDIRECT($AH$3&amp;"B"&amp;($C$1*$A99+8)) = 0, 0, 1), "")</f>
        <v/>
      </c>
      <c r="G99" s="20" t="n">
        <f aca="true">INDIRECT($AH$3&amp;"B"&amp;($C$1*$A99+9))</f>
        <v>0</v>
      </c>
      <c r="H99" s="20" t="n">
        <f aca="true">INDIRECT($AH$3&amp;"B"&amp;($C$1*$A99+10))</f>
        <v>0</v>
      </c>
      <c r="I99" s="20" t="n">
        <f aca="true">INDIRECT($AH$3&amp;"B"&amp;($C$1*$A99+11))</f>
        <v>0</v>
      </c>
      <c r="J99" s="20" t="n">
        <f aca="true">INDIRECT($AH$3&amp;"B"&amp;($C$1*$A99+12))</f>
        <v>0</v>
      </c>
      <c r="K99" s="21" t="str">
        <f aca="false">IF(C99&lt;&gt;"",IFERROR((G99+H99+I99)/(G99+H99+I99+J99),0), "")</f>
        <v/>
      </c>
      <c r="L99" s="22" t="str">
        <f aca="false">IF(C99&lt;&gt;"",(G99* 2) +(H99* 4) + (I99* 6) + IF(F99 = 1, 5, 0), "")</f>
        <v/>
      </c>
      <c r="M99" s="23" t="str">
        <f aca="true">IF(C99&lt;&gt;"",SUM(INDIRECT($AH$3&amp;"C"&amp;($C$1*$A99+9)):INDIRECT($AH$3&amp;"V"&amp;($C$1*$A99+9))), "")</f>
        <v/>
      </c>
      <c r="N99" s="23" t="str">
        <f aca="true">IF(C99&lt;&gt;"",SUM(INDIRECT($AH$3&amp;"C"&amp;($C$1*$A99+10)):INDIRECT($AH$3&amp;"V"&amp;($C$1*$A99+10))), "")</f>
        <v/>
      </c>
      <c r="O99" s="23" t="str">
        <f aca="true">IF(C99&lt;&gt;"",SUM(INDIRECT($AH$3&amp;"C"&amp;($C$1*$A99+11)):INDIRECT($AH$3&amp;"V"&amp;($C$1*$A99+11))),"")</f>
        <v/>
      </c>
      <c r="P99" s="23" t="str">
        <f aca="true">IF(C99&lt;&gt;"",SUM(INDIRECT($AH$3&amp;"C"&amp;($C$1*$A99+12)):INDIRECT($AH$3&amp;"V"&amp;($C$1*$A99+12))),"")</f>
        <v/>
      </c>
      <c r="Q99" s="24" t="str">
        <f aca="false">IF(C99&lt;&gt;"",IFERROR((M99+N99+O99)/(M99+N99+O99+P99),0), "")</f>
        <v/>
      </c>
      <c r="R99" s="23" t="str">
        <f aca="true">IF(C99&lt;&gt;"",SUM(INDIRECT($AH$3&amp;"C"&amp;($C$1*$A99+13)):INDIRECT($AH$3&amp;"V"&amp;($C$1*$A99+13))), "")</f>
        <v/>
      </c>
      <c r="S99" s="23" t="str">
        <f aca="false">IF(C99&lt;&gt;"",IFERROR((M99+N99+O99+P99)/R99, 0),"")</f>
        <v/>
      </c>
      <c r="T99" s="23" t="str">
        <f aca="false">IF(C99&lt;&gt;"",IFERROR((M99+N99+O99)/R99,0),"")</f>
        <v/>
      </c>
      <c r="U99" s="25" t="str">
        <f aca="true">IF(C99&lt;&gt;"",IF(INDIRECT($AH$3&amp;"B"&amp;($C$1*$A99+14))= 1,1,0),"")</f>
        <v/>
      </c>
      <c r="V99" s="25" t="str">
        <f aca="true">IF(C99&lt;&gt;"",IF(INDIRECT($AH$3&amp;"B"&amp;($C$1*$A99+15))= 1,1,0),"")</f>
        <v/>
      </c>
      <c r="W99" s="26" t="str">
        <f aca="false">IF(C99&lt;&gt;"",($M99*1) + ($N99*2) + ($O99*3) + (IF(U99 = 1, 10, 0)) + (IF(V99 = 1, 20, 0)),"")</f>
        <v/>
      </c>
      <c r="X99" s="27" t="str">
        <f aca="true">IF(C99&lt;&gt;"",IF(INDIRECT($AH$3&amp;"B"&amp;($C$1*$A99+16))= 1,1,0),"")</f>
        <v/>
      </c>
      <c r="Y99" s="27" t="str">
        <f aca="true">IF(D99&lt;&gt;"",IF(INDIRECT($AH$3&amp;"B"&amp;($C$1*$A99+17))= 1,1,0),"")</f>
        <v/>
      </c>
      <c r="Z99" s="27" t="str">
        <f aca="true">IF(E99&lt;&gt;"",IF(INDIRECT($AH$3&amp;"B"&amp;($C$1*$A99+18))= 1,1,0),"")</f>
        <v/>
      </c>
      <c r="AA99" s="27" t="str">
        <f aca="true">IF(F99&lt;&gt;"",IF(INDIRECT($AH$3&amp;"B"&amp;($C$1*$A99+19))= 1,1,0),"")</f>
        <v/>
      </c>
      <c r="AB99" s="28" t="str">
        <f aca="false">IF(C99&lt;&gt;"",IF(X99 = 1, 5, 0) + IF(Z99 = 1, 25, 0) + IF(AA99 = 1, 15, 0),"")</f>
        <v/>
      </c>
      <c r="AC99" s="18" t="str">
        <f aca="false">IF(C99&lt;&gt;"",L99+W99+AB99,"")</f>
        <v/>
      </c>
    </row>
    <row r="100" customFormat="false" ht="12.8" hidden="false" customHeight="false" outlineLevel="0" collapsed="false">
      <c r="A100" s="11" t="n">
        <f aca="false">A99+1</f>
        <v>97</v>
      </c>
      <c r="B100" s="19" t="str">
        <f aca="true">IF(INDIRECT($AH$3&amp;"B"&amp;($C$1*$A100+2)) = 0, "", INDIRECT($AH$3&amp;"B"&amp;($C$1*$A100+2)))</f>
        <v/>
      </c>
      <c r="C100" s="19" t="str">
        <f aca="true">IF(INDIRECT($AH$3&amp;"B"&amp;($C$1*$A100+3)) = 0, "", INDIRECT($AH$3&amp;"B"&amp;($C$1*$A100+3)))</f>
        <v/>
      </c>
      <c r="D100" s="19" t="str">
        <f aca="true">IF(INDIRECT($AH$3&amp;"B"&amp;($C$1*$A100+4)) = 0, "", INDIRECT($AH$3&amp;"B"&amp;($C$1*$A100+4)))</f>
        <v/>
      </c>
      <c r="E100" s="19" t="str">
        <f aca="true">IF(INDIRECT($AH$3&amp;"B"&amp;($C$1*$A100+7)) = 0, "", INDIRECT($AH$3&amp;"B"&amp;($C$1*$A100+7)))</f>
        <v/>
      </c>
      <c r="F100" s="20" t="str">
        <f aca="true">IF(C100 &lt;&gt; "",IF(INDIRECT($AH$3&amp;"B"&amp;($C$1*$A100+8)) = 0, 0, 1), "")</f>
        <v/>
      </c>
      <c r="G100" s="20" t="n">
        <f aca="true">INDIRECT($AH$3&amp;"B"&amp;($C$1*$A100+9))</f>
        <v>0</v>
      </c>
      <c r="H100" s="20" t="n">
        <f aca="true">INDIRECT($AH$3&amp;"B"&amp;($C$1*$A100+10))</f>
        <v>0</v>
      </c>
      <c r="I100" s="20" t="n">
        <f aca="true">INDIRECT($AH$3&amp;"B"&amp;($C$1*$A100+11))</f>
        <v>0</v>
      </c>
      <c r="J100" s="20" t="n">
        <f aca="true">INDIRECT($AH$3&amp;"B"&amp;($C$1*$A100+12))</f>
        <v>0</v>
      </c>
      <c r="K100" s="21" t="str">
        <f aca="false">IF(C100&lt;&gt;"",IFERROR((G100+H100+I100)/(G100+H100+I100+J100),0), "")</f>
        <v/>
      </c>
      <c r="L100" s="22" t="str">
        <f aca="false">IF(C100&lt;&gt;"",(G100* 2) +(H100* 4) + (I100* 6) + IF(F100 = 1, 5, 0), "")</f>
        <v/>
      </c>
      <c r="M100" s="23" t="str">
        <f aca="true">IF(C100&lt;&gt;"",SUM(INDIRECT($AH$3&amp;"C"&amp;($C$1*$A100+9)):INDIRECT($AH$3&amp;"V"&amp;($C$1*$A100+9))), "")</f>
        <v/>
      </c>
      <c r="N100" s="23" t="str">
        <f aca="true">IF(C100&lt;&gt;"",SUM(INDIRECT($AH$3&amp;"C"&amp;($C$1*$A100+10)):INDIRECT($AH$3&amp;"V"&amp;($C$1*$A100+10))), "")</f>
        <v/>
      </c>
      <c r="O100" s="23" t="str">
        <f aca="true">IF(C100&lt;&gt;"",SUM(INDIRECT($AH$3&amp;"C"&amp;($C$1*$A100+11)):INDIRECT($AH$3&amp;"V"&amp;($C$1*$A100+11))),"")</f>
        <v/>
      </c>
      <c r="P100" s="23" t="str">
        <f aca="true">IF(C100&lt;&gt;"",SUM(INDIRECT($AH$3&amp;"C"&amp;($C$1*$A100+12)):INDIRECT($AH$3&amp;"V"&amp;($C$1*$A100+12))),"")</f>
        <v/>
      </c>
      <c r="Q100" s="24" t="str">
        <f aca="false">IF(C100&lt;&gt;"",IFERROR((M100+N100+O100)/(M100+N100+O100+P100),0), "")</f>
        <v/>
      </c>
      <c r="R100" s="23" t="str">
        <f aca="true">IF(C100&lt;&gt;"",SUM(INDIRECT($AH$3&amp;"C"&amp;($C$1*$A100+13)):INDIRECT($AH$3&amp;"V"&amp;($C$1*$A100+13))), "")</f>
        <v/>
      </c>
      <c r="S100" s="23" t="str">
        <f aca="false">IF(C100&lt;&gt;"",IFERROR((M100+N100+O100+P100)/R100, 0),"")</f>
        <v/>
      </c>
      <c r="T100" s="23" t="str">
        <f aca="false">IF(C100&lt;&gt;"",IFERROR((M100+N100+O100)/R100,0),"")</f>
        <v/>
      </c>
      <c r="U100" s="25" t="str">
        <f aca="true">IF(C100&lt;&gt;"",IF(INDIRECT($AH$3&amp;"B"&amp;($C$1*$A100+14))= 1,1,0),"")</f>
        <v/>
      </c>
      <c r="V100" s="25" t="str">
        <f aca="true">IF(C100&lt;&gt;"",IF(INDIRECT($AH$3&amp;"B"&amp;($C$1*$A100+15))= 1,1,0),"")</f>
        <v/>
      </c>
      <c r="W100" s="26" t="str">
        <f aca="false">IF(C100&lt;&gt;"",($M100*1) + ($N100*2) + ($O100*3) + (IF(U100 = 1, 10, 0)) + (IF(V100 = 1, 20, 0)),"")</f>
        <v/>
      </c>
      <c r="X100" s="27" t="str">
        <f aca="true">IF(C100&lt;&gt;"",IF(INDIRECT($AH$3&amp;"B"&amp;($C$1*$A100+16))= 1,1,0),"")</f>
        <v/>
      </c>
      <c r="Y100" s="27" t="str">
        <f aca="true">IF(D100&lt;&gt;"",IF(INDIRECT($AH$3&amp;"B"&amp;($C$1*$A100+17))= 1,1,0),"")</f>
        <v/>
      </c>
      <c r="Z100" s="27" t="str">
        <f aca="true">IF(E100&lt;&gt;"",IF(INDIRECT($AH$3&amp;"B"&amp;($C$1*$A100+18))= 1,1,0),"")</f>
        <v/>
      </c>
      <c r="AA100" s="27" t="str">
        <f aca="true">IF(F100&lt;&gt;"",IF(INDIRECT($AH$3&amp;"B"&amp;($C$1*$A100+19))= 1,1,0),"")</f>
        <v/>
      </c>
      <c r="AB100" s="28" t="str">
        <f aca="false">IF(C100&lt;&gt;"",IF(X100 = 1, 5, 0) + IF(Z100 = 1, 25, 0) + IF(AA100 = 1, 15, 0),"")</f>
        <v/>
      </c>
      <c r="AC100" s="18" t="str">
        <f aca="false">IF(C100&lt;&gt;"",L100+W100+AB100,"")</f>
        <v/>
      </c>
    </row>
    <row r="101" customFormat="false" ht="12.8" hidden="false" customHeight="false" outlineLevel="0" collapsed="false">
      <c r="A101" s="11" t="n">
        <f aca="false">A100+1</f>
        <v>98</v>
      </c>
      <c r="B101" s="19" t="str">
        <f aca="true">IF(INDIRECT($AH$3&amp;"B"&amp;($C$1*$A101+2)) = 0, "", INDIRECT($AH$3&amp;"B"&amp;($C$1*$A101+2)))</f>
        <v/>
      </c>
      <c r="C101" s="19" t="str">
        <f aca="true">IF(INDIRECT($AH$3&amp;"B"&amp;($C$1*$A101+3)) = 0, "", INDIRECT($AH$3&amp;"B"&amp;($C$1*$A101+3)))</f>
        <v/>
      </c>
      <c r="D101" s="19" t="str">
        <f aca="true">IF(INDIRECT($AH$3&amp;"B"&amp;($C$1*$A101+4)) = 0, "", INDIRECT($AH$3&amp;"B"&amp;($C$1*$A101+4)))</f>
        <v/>
      </c>
      <c r="E101" s="19" t="str">
        <f aca="true">IF(INDIRECT($AH$3&amp;"B"&amp;($C$1*$A101+7)) = 0, "", INDIRECT($AH$3&amp;"B"&amp;($C$1*$A101+7)))</f>
        <v/>
      </c>
      <c r="F101" s="20" t="str">
        <f aca="true">IF(C101 &lt;&gt; "",IF(INDIRECT($AH$3&amp;"B"&amp;($C$1*$A101+8)) = 0, 0, 1), "")</f>
        <v/>
      </c>
      <c r="G101" s="20" t="n">
        <f aca="true">INDIRECT($AH$3&amp;"B"&amp;($C$1*$A101+9))</f>
        <v>0</v>
      </c>
      <c r="H101" s="20" t="n">
        <f aca="true">INDIRECT($AH$3&amp;"B"&amp;($C$1*$A101+10))</f>
        <v>0</v>
      </c>
      <c r="I101" s="20" t="n">
        <f aca="true">INDIRECT($AH$3&amp;"B"&amp;($C$1*$A101+11))</f>
        <v>0</v>
      </c>
      <c r="J101" s="20" t="n">
        <f aca="true">INDIRECT($AH$3&amp;"B"&amp;($C$1*$A101+12))</f>
        <v>0</v>
      </c>
      <c r="K101" s="21" t="str">
        <f aca="false">IF(C101&lt;&gt;"",IFERROR((G101+H101+I101)/(G101+H101+I101+J101),0), "")</f>
        <v/>
      </c>
      <c r="L101" s="22" t="str">
        <f aca="false">IF(C101&lt;&gt;"",(G101* 2) +(H101* 4) + (I101* 6) + IF(F101 = 1, 5, 0), "")</f>
        <v/>
      </c>
      <c r="M101" s="23" t="str">
        <f aca="true">IF(C101&lt;&gt;"",SUM(INDIRECT($AH$3&amp;"C"&amp;($C$1*$A101+9)):INDIRECT($AH$3&amp;"V"&amp;($C$1*$A101+9))), "")</f>
        <v/>
      </c>
      <c r="N101" s="23" t="str">
        <f aca="true">IF(C101&lt;&gt;"",SUM(INDIRECT($AH$3&amp;"C"&amp;($C$1*$A101+10)):INDIRECT($AH$3&amp;"V"&amp;($C$1*$A101+10))), "")</f>
        <v/>
      </c>
      <c r="O101" s="23" t="str">
        <f aca="true">IF(C101&lt;&gt;"",SUM(INDIRECT($AH$3&amp;"C"&amp;($C$1*$A101+11)):INDIRECT($AH$3&amp;"V"&amp;($C$1*$A101+11))),"")</f>
        <v/>
      </c>
      <c r="P101" s="23" t="str">
        <f aca="true">IF(C101&lt;&gt;"",SUM(INDIRECT($AH$3&amp;"C"&amp;($C$1*$A101+12)):INDIRECT($AH$3&amp;"V"&amp;($C$1*$A101+12))),"")</f>
        <v/>
      </c>
      <c r="Q101" s="24" t="str">
        <f aca="false">IF(C101&lt;&gt;"",IFERROR((M101+N101+O101)/(M101+N101+O101+P101),0), "")</f>
        <v/>
      </c>
      <c r="R101" s="23" t="str">
        <f aca="true">IF(C101&lt;&gt;"",SUM(INDIRECT($AH$3&amp;"C"&amp;($C$1*$A101+13)):INDIRECT($AH$3&amp;"V"&amp;($C$1*$A101+13))), "")</f>
        <v/>
      </c>
      <c r="S101" s="23" t="str">
        <f aca="false">IF(C101&lt;&gt;"",IFERROR((M101+N101+O101+P101)/R101, 0),"")</f>
        <v/>
      </c>
      <c r="T101" s="23" t="str">
        <f aca="false">IF(C101&lt;&gt;"",IFERROR((M101+N101+O101)/R101,0),"")</f>
        <v/>
      </c>
      <c r="U101" s="25" t="str">
        <f aca="true">IF(C101&lt;&gt;"",IF(INDIRECT($AH$3&amp;"B"&amp;($C$1*$A101+14))= 1,1,0),"")</f>
        <v/>
      </c>
      <c r="V101" s="25" t="str">
        <f aca="true">IF(C101&lt;&gt;"",IF(INDIRECT($AH$3&amp;"B"&amp;($C$1*$A101+15))= 1,1,0),"")</f>
        <v/>
      </c>
      <c r="W101" s="26" t="str">
        <f aca="false">IF(C101&lt;&gt;"",($M101*1) + ($N101*2) + ($O101*3) + (IF(U101 = 1, 10, 0)) + (IF(V101 = 1, 20, 0)),"")</f>
        <v/>
      </c>
      <c r="X101" s="27" t="str">
        <f aca="true">IF(C101&lt;&gt;"",IF(INDIRECT($AH$3&amp;"B"&amp;($C$1*$A101+16))= 1,1,0),"")</f>
        <v/>
      </c>
      <c r="Y101" s="27" t="str">
        <f aca="true">IF(D101&lt;&gt;"",IF(INDIRECT($AH$3&amp;"B"&amp;($C$1*$A101+17))= 1,1,0),"")</f>
        <v/>
      </c>
      <c r="Z101" s="27" t="str">
        <f aca="true">IF(E101&lt;&gt;"",IF(INDIRECT($AH$3&amp;"B"&amp;($C$1*$A101+18))= 1,1,0),"")</f>
        <v/>
      </c>
      <c r="AA101" s="27" t="str">
        <f aca="true">IF(F101&lt;&gt;"",IF(INDIRECT($AH$3&amp;"B"&amp;($C$1*$A101+19))= 1,1,0),"")</f>
        <v/>
      </c>
      <c r="AB101" s="28" t="str">
        <f aca="false">IF(C101&lt;&gt;"",IF(X101 = 1, 5, 0) + IF(Z101 = 1, 25, 0) + IF(AA101 = 1, 15, 0),"")</f>
        <v/>
      </c>
      <c r="AC101" s="18" t="str">
        <f aca="false">IF(C101&lt;&gt;"",L101+W101+AB101,"")</f>
        <v/>
      </c>
    </row>
    <row r="102" customFormat="false" ht="12.8" hidden="false" customHeight="false" outlineLevel="0" collapsed="false">
      <c r="A102" s="11" t="n">
        <f aca="false">A101+1</f>
        <v>99</v>
      </c>
      <c r="B102" s="19" t="str">
        <f aca="true">IF(INDIRECT($AH$3&amp;"B"&amp;($C$1*$A102+2)) = 0, "", INDIRECT($AH$3&amp;"B"&amp;($C$1*$A102+2)))</f>
        <v/>
      </c>
      <c r="C102" s="19" t="str">
        <f aca="true">IF(INDIRECT($AH$3&amp;"B"&amp;($C$1*$A102+3)) = 0, "", INDIRECT($AH$3&amp;"B"&amp;($C$1*$A102+3)))</f>
        <v/>
      </c>
      <c r="D102" s="19" t="str">
        <f aca="true">IF(INDIRECT($AH$3&amp;"B"&amp;($C$1*$A102+4)) = 0, "", INDIRECT($AH$3&amp;"B"&amp;($C$1*$A102+4)))</f>
        <v/>
      </c>
      <c r="E102" s="19" t="str">
        <f aca="true">IF(INDIRECT($AH$3&amp;"B"&amp;($C$1*$A102+7)) = 0, "", INDIRECT($AH$3&amp;"B"&amp;($C$1*$A102+7)))</f>
        <v/>
      </c>
      <c r="F102" s="20" t="str">
        <f aca="true">IF(C102 &lt;&gt; "",IF(INDIRECT($AH$3&amp;"B"&amp;($C$1*$A102+8)) = 0, 0, 1), "")</f>
        <v/>
      </c>
      <c r="G102" s="20" t="n">
        <f aca="true">INDIRECT($AH$3&amp;"B"&amp;($C$1*$A102+9))</f>
        <v>0</v>
      </c>
      <c r="H102" s="20" t="n">
        <f aca="true">INDIRECT($AH$3&amp;"B"&amp;($C$1*$A102+10))</f>
        <v>0</v>
      </c>
      <c r="I102" s="20" t="n">
        <f aca="true">INDIRECT($AH$3&amp;"B"&amp;($C$1*$A102+11))</f>
        <v>0</v>
      </c>
      <c r="J102" s="20" t="n">
        <f aca="true">INDIRECT($AH$3&amp;"B"&amp;($C$1*$A102+12))</f>
        <v>0</v>
      </c>
      <c r="K102" s="21" t="str">
        <f aca="false">IF(C102&lt;&gt;"",IFERROR((G102+H102+I102)/(G102+H102+I102+J102),0), "")</f>
        <v/>
      </c>
      <c r="L102" s="22" t="str">
        <f aca="false">IF(C102&lt;&gt;"",(G102* 2) +(H102* 4) + (I102* 6) + IF(F102 = 1, 5, 0), "")</f>
        <v/>
      </c>
      <c r="M102" s="23" t="str">
        <f aca="true">IF(C102&lt;&gt;"",SUM(INDIRECT($AH$3&amp;"C"&amp;($C$1*$A102+9)):INDIRECT($AH$3&amp;"V"&amp;($C$1*$A102+9))), "")</f>
        <v/>
      </c>
      <c r="N102" s="23" t="str">
        <f aca="true">IF(C102&lt;&gt;"",SUM(INDIRECT($AH$3&amp;"C"&amp;($C$1*$A102+10)):INDIRECT($AH$3&amp;"V"&amp;($C$1*$A102+10))), "")</f>
        <v/>
      </c>
      <c r="O102" s="23" t="str">
        <f aca="true">IF(C102&lt;&gt;"",SUM(INDIRECT($AH$3&amp;"C"&amp;($C$1*$A102+11)):INDIRECT($AH$3&amp;"V"&amp;($C$1*$A102+11))),"")</f>
        <v/>
      </c>
      <c r="P102" s="23" t="str">
        <f aca="true">IF(C102&lt;&gt;"",SUM(INDIRECT($AH$3&amp;"C"&amp;($C$1*$A102+12)):INDIRECT($AH$3&amp;"V"&amp;($C$1*$A102+12))),"")</f>
        <v/>
      </c>
      <c r="Q102" s="24" t="str">
        <f aca="false">IF(C102&lt;&gt;"",IFERROR((M102+N102+O102)/(M102+N102+O102+P102),0), "")</f>
        <v/>
      </c>
      <c r="R102" s="23" t="str">
        <f aca="true">IF(C102&lt;&gt;"",SUM(INDIRECT($AH$3&amp;"C"&amp;($C$1*$A102+13)):INDIRECT($AH$3&amp;"V"&amp;($C$1*$A102+13))), "")</f>
        <v/>
      </c>
      <c r="S102" s="23" t="str">
        <f aca="false">IF(C102&lt;&gt;"",IFERROR((M102+N102+O102+P102)/R102, 0),"")</f>
        <v/>
      </c>
      <c r="T102" s="23" t="str">
        <f aca="false">IF(C102&lt;&gt;"",IFERROR((M102+N102+O102)/R102,0),"")</f>
        <v/>
      </c>
      <c r="U102" s="25" t="str">
        <f aca="true">IF(C102&lt;&gt;"",IF(INDIRECT($AH$3&amp;"B"&amp;($C$1*$A102+14))= 1,1,0),"")</f>
        <v/>
      </c>
      <c r="V102" s="25" t="str">
        <f aca="true">IF(C102&lt;&gt;"",IF(INDIRECT($AH$3&amp;"B"&amp;($C$1*$A102+15))= 1,1,0),"")</f>
        <v/>
      </c>
      <c r="W102" s="26" t="str">
        <f aca="false">IF(C102&lt;&gt;"",($M102*1) + ($N102*2) + ($O102*3) + (IF(U102 = 1, 10, 0)) + (IF(V102 = 1, 20, 0)),"")</f>
        <v/>
      </c>
      <c r="X102" s="27" t="str">
        <f aca="true">IF(C102&lt;&gt;"",IF(INDIRECT($AH$3&amp;"B"&amp;($C$1*$A102+16))= 1,1,0),"")</f>
        <v/>
      </c>
      <c r="Y102" s="27" t="str">
        <f aca="true">IF(D102&lt;&gt;"",IF(INDIRECT($AH$3&amp;"B"&amp;($C$1*$A102+17))= 1,1,0),"")</f>
        <v/>
      </c>
      <c r="Z102" s="27" t="str">
        <f aca="true">IF(E102&lt;&gt;"",IF(INDIRECT($AH$3&amp;"B"&amp;($C$1*$A102+18))= 1,1,0),"")</f>
        <v/>
      </c>
      <c r="AA102" s="27" t="str">
        <f aca="true">IF(F102&lt;&gt;"",IF(INDIRECT($AH$3&amp;"B"&amp;($C$1*$A102+19))= 1,1,0),"")</f>
        <v/>
      </c>
      <c r="AB102" s="28" t="str">
        <f aca="false">IF(C102&lt;&gt;"",IF(X102 = 1, 5, 0) + IF(Z102 = 1, 25, 0) + IF(AA102 = 1, 15, 0),"")</f>
        <v/>
      </c>
      <c r="AC102" s="18" t="str">
        <f aca="false">IF(C102&lt;&gt;"",L102+W102+AB102,"")</f>
        <v/>
      </c>
    </row>
    <row r="103" customFormat="false" ht="12.8" hidden="false" customHeight="false" outlineLevel="0" collapsed="false">
      <c r="A103" s="11" t="n">
        <f aca="false">A102+1</f>
        <v>100</v>
      </c>
      <c r="B103" s="19" t="str">
        <f aca="true">IF(INDIRECT($AH$3&amp;"B"&amp;($C$1*$A103+2)) = 0, "", INDIRECT($AH$3&amp;"B"&amp;($C$1*$A103+2)))</f>
        <v/>
      </c>
      <c r="C103" s="19" t="str">
        <f aca="true">IF(INDIRECT($AH$3&amp;"B"&amp;($C$1*$A103+3)) = 0, "", INDIRECT($AH$3&amp;"B"&amp;($C$1*$A103+3)))</f>
        <v/>
      </c>
      <c r="D103" s="19" t="str">
        <f aca="true">IF(INDIRECT($AH$3&amp;"B"&amp;($C$1*$A103+4)) = 0, "", INDIRECT($AH$3&amp;"B"&amp;($C$1*$A103+4)))</f>
        <v/>
      </c>
      <c r="E103" s="19" t="str">
        <f aca="true">IF(INDIRECT($AH$3&amp;"B"&amp;($C$1*$A103+7)) = 0, "", INDIRECT($AH$3&amp;"B"&amp;($C$1*$A103+7)))</f>
        <v/>
      </c>
      <c r="F103" s="20" t="str">
        <f aca="true">IF(C103 &lt;&gt; "",IF(INDIRECT($AH$3&amp;"B"&amp;($C$1*$A103+8)) = 0, 0, 1), "")</f>
        <v/>
      </c>
      <c r="G103" s="20" t="n">
        <f aca="true">INDIRECT($AH$3&amp;"B"&amp;($C$1*$A103+9))</f>
        <v>0</v>
      </c>
      <c r="H103" s="20" t="n">
        <f aca="true">INDIRECT($AH$3&amp;"B"&amp;($C$1*$A103+10))</f>
        <v>0</v>
      </c>
      <c r="I103" s="20" t="n">
        <f aca="true">INDIRECT($AH$3&amp;"B"&amp;($C$1*$A103+11))</f>
        <v>0</v>
      </c>
      <c r="J103" s="20" t="n">
        <f aca="true">INDIRECT($AH$3&amp;"B"&amp;($C$1*$A103+12))</f>
        <v>0</v>
      </c>
      <c r="K103" s="21" t="str">
        <f aca="false">IF(C103&lt;&gt;"",IFERROR((G103+H103+I103)/(G103+H103+I103+J103),0), "")</f>
        <v/>
      </c>
      <c r="L103" s="22" t="str">
        <f aca="false">IF(C103&lt;&gt;"",(G103* 2) +(H103* 4) + (I103* 6) + IF(F103 = 1, 5, 0), "")</f>
        <v/>
      </c>
      <c r="M103" s="23" t="str">
        <f aca="true">IF(C103&lt;&gt;"",SUM(INDIRECT($AH$3&amp;"C"&amp;($C$1*$A103+9)):INDIRECT($AH$3&amp;"V"&amp;($C$1*$A103+9))), "")</f>
        <v/>
      </c>
      <c r="N103" s="23" t="str">
        <f aca="true">IF(C103&lt;&gt;"",SUM(INDIRECT($AH$3&amp;"C"&amp;($C$1*$A103+10)):INDIRECT($AH$3&amp;"V"&amp;($C$1*$A103+10))), "")</f>
        <v/>
      </c>
      <c r="O103" s="23" t="str">
        <f aca="true">IF(C103&lt;&gt;"",SUM(INDIRECT($AH$3&amp;"C"&amp;($C$1*$A103+11)):INDIRECT($AH$3&amp;"V"&amp;($C$1*$A103+11))),"")</f>
        <v/>
      </c>
      <c r="P103" s="23" t="str">
        <f aca="true">IF(C103&lt;&gt;"",SUM(INDIRECT($AH$3&amp;"C"&amp;($C$1*$A103+12)):INDIRECT($AH$3&amp;"V"&amp;($C$1*$A103+12))),"")</f>
        <v/>
      </c>
      <c r="Q103" s="24" t="str">
        <f aca="false">IF(C103&lt;&gt;"",IFERROR((M103+N103+O103)/(M103+N103+O103+P103),0), "")</f>
        <v/>
      </c>
      <c r="R103" s="23" t="str">
        <f aca="true">IF(C103&lt;&gt;"",SUM(INDIRECT($AH$3&amp;"C"&amp;($C$1*$A103+13)):INDIRECT($AH$3&amp;"V"&amp;($C$1*$A103+13))), "")</f>
        <v/>
      </c>
      <c r="S103" s="23" t="str">
        <f aca="false">IF(C103&lt;&gt;"",IFERROR((M103+N103+O103+P103)/R103, 0),"")</f>
        <v/>
      </c>
      <c r="T103" s="23" t="str">
        <f aca="false">IF(C103&lt;&gt;"",IFERROR((M103+N103+O103)/R103,0),"")</f>
        <v/>
      </c>
      <c r="U103" s="25" t="str">
        <f aca="true">IF(C103&lt;&gt;"",IF(INDIRECT($AH$3&amp;"B"&amp;($C$1*$A103+14))= 1,1,0),"")</f>
        <v/>
      </c>
      <c r="V103" s="25" t="str">
        <f aca="true">IF(C103&lt;&gt;"",IF(INDIRECT($AH$3&amp;"B"&amp;($C$1*$A103+15))= 1,1,0),"")</f>
        <v/>
      </c>
      <c r="W103" s="26" t="str">
        <f aca="false">IF(C103&lt;&gt;"",($M103*1) + ($N103*2) + ($O103*3) + (IF(U103 = 1, 10, 0)) + (IF(V103 = 1, 20, 0)),"")</f>
        <v/>
      </c>
      <c r="X103" s="27" t="str">
        <f aca="true">IF(C103&lt;&gt;"",IF(INDIRECT($AH$3&amp;"B"&amp;($C$1*$A103+16))= 1,1,0),"")</f>
        <v/>
      </c>
      <c r="Y103" s="27" t="str">
        <f aca="true">IF(D103&lt;&gt;"",IF(INDIRECT($AH$3&amp;"B"&amp;($C$1*$A103+17))= 1,1,0),"")</f>
        <v/>
      </c>
      <c r="Z103" s="27" t="str">
        <f aca="true">IF(E103&lt;&gt;"",IF(INDIRECT($AH$3&amp;"B"&amp;($C$1*$A103+18))= 1,1,0),"")</f>
        <v/>
      </c>
      <c r="AA103" s="27" t="str">
        <f aca="true">IF(F103&lt;&gt;"",IF(INDIRECT($AH$3&amp;"B"&amp;($C$1*$A103+19))= 1,1,0),"")</f>
        <v/>
      </c>
      <c r="AB103" s="28" t="str">
        <f aca="false">IF(C103&lt;&gt;"",IF(X103 = 1, 5, 0) + IF(Z103 = 1, 25, 0) + IF(AA103 = 1, 15, 0),"")</f>
        <v/>
      </c>
      <c r="AC103" s="18" t="str">
        <f aca="false">IF(C103&lt;&gt;"",L103+W103+AB103,"")</f>
        <v/>
      </c>
    </row>
    <row r="104" customFormat="false" ht="12.8" hidden="false" customHeight="false" outlineLevel="0" collapsed="false">
      <c r="A104" s="11" t="n">
        <f aca="false">A103+1</f>
        <v>101</v>
      </c>
      <c r="B104" s="19" t="str">
        <f aca="true">IF(INDIRECT($AH$3&amp;"B"&amp;($C$1*$A104+2)) = 0, "", INDIRECT($AH$3&amp;"B"&amp;($C$1*$A104+2)))</f>
        <v/>
      </c>
      <c r="C104" s="19" t="str">
        <f aca="true">IF(INDIRECT($AH$3&amp;"B"&amp;($C$1*$A104+3)) = 0, "", INDIRECT($AH$3&amp;"B"&amp;($C$1*$A104+3)))</f>
        <v/>
      </c>
      <c r="D104" s="19" t="str">
        <f aca="true">IF(INDIRECT($AH$3&amp;"B"&amp;($C$1*$A104+4)) = 0, "", INDIRECT($AH$3&amp;"B"&amp;($C$1*$A104+4)))</f>
        <v/>
      </c>
      <c r="E104" s="19" t="str">
        <f aca="true">IF(INDIRECT($AH$3&amp;"B"&amp;($C$1*$A104+7)) = 0, "", INDIRECT($AH$3&amp;"B"&amp;($C$1*$A104+7)))</f>
        <v/>
      </c>
      <c r="F104" s="20" t="str">
        <f aca="true">IF(C104 &lt;&gt; "",IF(INDIRECT($AH$3&amp;"B"&amp;($C$1*$A104+8)) = 0, 0, 1), "")</f>
        <v/>
      </c>
      <c r="G104" s="20" t="n">
        <f aca="true">INDIRECT($AH$3&amp;"B"&amp;($C$1*$A104+9))</f>
        <v>0</v>
      </c>
      <c r="H104" s="20" t="n">
        <f aca="true">INDIRECT($AH$3&amp;"B"&amp;($C$1*$A104+10))</f>
        <v>0</v>
      </c>
      <c r="I104" s="20" t="n">
        <f aca="true">INDIRECT($AH$3&amp;"B"&amp;($C$1*$A104+11))</f>
        <v>0</v>
      </c>
      <c r="J104" s="20" t="n">
        <f aca="true">INDIRECT($AH$3&amp;"B"&amp;($C$1*$A104+12))</f>
        <v>0</v>
      </c>
      <c r="K104" s="21" t="str">
        <f aca="false">IF(C104&lt;&gt;"",IFERROR((G104+H104+I104)/(G104+H104+I104+J104),0), "")</f>
        <v/>
      </c>
      <c r="L104" s="22" t="str">
        <f aca="false">IF(C104&lt;&gt;"",(G104* 2) +(H104* 4) + (I104* 6) + IF(F104 = 1, 5, 0), "")</f>
        <v/>
      </c>
      <c r="M104" s="23" t="str">
        <f aca="true">IF(C104&lt;&gt;"",SUM(INDIRECT($AH$3&amp;"C"&amp;($C$1*$A104+9)):INDIRECT($AH$3&amp;"V"&amp;($C$1*$A104+9))), "")</f>
        <v/>
      </c>
      <c r="N104" s="23" t="str">
        <f aca="true">IF(C104&lt;&gt;"",SUM(INDIRECT($AH$3&amp;"C"&amp;($C$1*$A104+10)):INDIRECT($AH$3&amp;"V"&amp;($C$1*$A104+10))), "")</f>
        <v/>
      </c>
      <c r="O104" s="23" t="str">
        <f aca="true">IF(C104&lt;&gt;"",SUM(INDIRECT($AH$3&amp;"C"&amp;($C$1*$A104+11)):INDIRECT($AH$3&amp;"V"&amp;($C$1*$A104+11))),"")</f>
        <v/>
      </c>
      <c r="P104" s="23" t="str">
        <f aca="true">IF(C104&lt;&gt;"",SUM(INDIRECT($AH$3&amp;"C"&amp;($C$1*$A104+12)):INDIRECT($AH$3&amp;"V"&amp;($C$1*$A104+12))),"")</f>
        <v/>
      </c>
      <c r="Q104" s="24" t="str">
        <f aca="false">IF(C104&lt;&gt;"",IFERROR((M104+N104+O104)/(M104+N104+O104+P104),0), "")</f>
        <v/>
      </c>
      <c r="R104" s="23" t="str">
        <f aca="true">IF(C104&lt;&gt;"",SUM(INDIRECT($AH$3&amp;"C"&amp;($C$1*$A104+13)):INDIRECT($AH$3&amp;"V"&amp;($C$1*$A104+13))), "")</f>
        <v/>
      </c>
      <c r="S104" s="23" t="str">
        <f aca="false">IF(C104&lt;&gt;"",IFERROR((M104+N104+O104+P104)/R104, 0),"")</f>
        <v/>
      </c>
      <c r="T104" s="23" t="str">
        <f aca="false">IF(C104&lt;&gt;"",IFERROR((M104+N104+O104)/R104,0),"")</f>
        <v/>
      </c>
      <c r="U104" s="25" t="str">
        <f aca="true">IF(C104&lt;&gt;"",IF(INDIRECT($AH$3&amp;"B"&amp;($C$1*$A104+14))= 1,1,0),"")</f>
        <v/>
      </c>
      <c r="V104" s="25" t="str">
        <f aca="true">IF(C104&lt;&gt;"",IF(INDIRECT($AH$3&amp;"B"&amp;($C$1*$A104+15))= 1,1,0),"")</f>
        <v/>
      </c>
      <c r="W104" s="26" t="str">
        <f aca="false">IF(C104&lt;&gt;"",($M104*1) + ($N104*2) + ($O104*3) + (IF(U104 = 1, 10, 0)) + (IF(V104 = 1, 20, 0)),"")</f>
        <v/>
      </c>
      <c r="X104" s="27" t="str">
        <f aca="true">IF(C104&lt;&gt;"",IF(INDIRECT($AH$3&amp;"B"&amp;($C$1*$A104+16))= 1,1,0),"")</f>
        <v/>
      </c>
      <c r="Y104" s="27" t="str">
        <f aca="true">IF(D104&lt;&gt;"",IF(INDIRECT($AH$3&amp;"B"&amp;($C$1*$A104+17))= 1,1,0),"")</f>
        <v/>
      </c>
      <c r="Z104" s="27" t="str">
        <f aca="true">IF(E104&lt;&gt;"",IF(INDIRECT($AH$3&amp;"B"&amp;($C$1*$A104+18))= 1,1,0),"")</f>
        <v/>
      </c>
      <c r="AA104" s="27" t="str">
        <f aca="true">IF(F104&lt;&gt;"",IF(INDIRECT($AH$3&amp;"B"&amp;($C$1*$A104+19))= 1,1,0),"")</f>
        <v/>
      </c>
      <c r="AB104" s="28" t="str">
        <f aca="false">IF(C104&lt;&gt;"",IF(X104 = 1, 5, 0) + IF(Z104 = 1, 25, 0) + IF(AA104 = 1, 15, 0),"")</f>
        <v/>
      </c>
      <c r="AC104" s="18" t="str">
        <f aca="false">IF(C104&lt;&gt;"",L104+W104+AB104,"")</f>
        <v/>
      </c>
    </row>
    <row r="105" customFormat="false" ht="12.8" hidden="false" customHeight="false" outlineLevel="0" collapsed="false">
      <c r="A105" s="11" t="n">
        <f aca="false">A104+1</f>
        <v>102</v>
      </c>
      <c r="B105" s="19" t="str">
        <f aca="true">IF(INDIRECT($AH$3&amp;"B"&amp;($C$1*$A105+2)) = 0, "", INDIRECT($AH$3&amp;"B"&amp;($C$1*$A105+2)))</f>
        <v/>
      </c>
      <c r="C105" s="19" t="str">
        <f aca="true">IF(INDIRECT($AH$3&amp;"B"&amp;($C$1*$A105+3)) = 0, "", INDIRECT($AH$3&amp;"B"&amp;($C$1*$A105+3)))</f>
        <v/>
      </c>
      <c r="D105" s="19" t="str">
        <f aca="true">IF(INDIRECT($AH$3&amp;"B"&amp;($C$1*$A105+4)) = 0, "", INDIRECT($AH$3&amp;"B"&amp;($C$1*$A105+4)))</f>
        <v/>
      </c>
      <c r="E105" s="19" t="str">
        <f aca="true">IF(INDIRECT($AH$3&amp;"B"&amp;($C$1*$A105+7)) = 0, "", INDIRECT($AH$3&amp;"B"&amp;($C$1*$A105+7)))</f>
        <v/>
      </c>
      <c r="F105" s="20" t="str">
        <f aca="true">IF(C105 &lt;&gt; "",IF(INDIRECT($AH$3&amp;"B"&amp;($C$1*$A105+8)) = 0, 0, 1), "")</f>
        <v/>
      </c>
      <c r="G105" s="20" t="n">
        <f aca="true">INDIRECT($AH$3&amp;"B"&amp;($C$1*$A105+9))</f>
        <v>0</v>
      </c>
      <c r="H105" s="20" t="n">
        <f aca="true">INDIRECT($AH$3&amp;"B"&amp;($C$1*$A105+10))</f>
        <v>0</v>
      </c>
      <c r="I105" s="20" t="n">
        <f aca="true">INDIRECT($AH$3&amp;"B"&amp;($C$1*$A105+11))</f>
        <v>0</v>
      </c>
      <c r="J105" s="20" t="n">
        <f aca="true">INDIRECT($AH$3&amp;"B"&amp;($C$1*$A105+12))</f>
        <v>0</v>
      </c>
      <c r="K105" s="21" t="str">
        <f aca="false">IF(C105&lt;&gt;"",IFERROR((G105+H105+I105)/(G105+H105+I105+J105),0), "")</f>
        <v/>
      </c>
      <c r="L105" s="22" t="str">
        <f aca="false">IF(C105&lt;&gt;"",(G105* 2) +(H105* 4) + (I105* 6) + IF(F105 = 1, 5, 0), "")</f>
        <v/>
      </c>
      <c r="M105" s="23" t="str">
        <f aca="true">IF(C105&lt;&gt;"",SUM(INDIRECT($AH$3&amp;"C"&amp;($C$1*$A105+9)):INDIRECT($AH$3&amp;"V"&amp;($C$1*$A105+9))), "")</f>
        <v/>
      </c>
      <c r="N105" s="23" t="str">
        <f aca="true">IF(C105&lt;&gt;"",SUM(INDIRECT($AH$3&amp;"C"&amp;($C$1*$A105+10)):INDIRECT($AH$3&amp;"V"&amp;($C$1*$A105+10))), "")</f>
        <v/>
      </c>
      <c r="O105" s="23" t="str">
        <f aca="true">IF(C105&lt;&gt;"",SUM(INDIRECT($AH$3&amp;"C"&amp;($C$1*$A105+11)):INDIRECT($AH$3&amp;"V"&amp;($C$1*$A105+11))),"")</f>
        <v/>
      </c>
      <c r="P105" s="23" t="str">
        <f aca="true">IF(C105&lt;&gt;"",SUM(INDIRECT($AH$3&amp;"C"&amp;($C$1*$A105+12)):INDIRECT($AH$3&amp;"V"&amp;($C$1*$A105+12))),"")</f>
        <v/>
      </c>
      <c r="Q105" s="24" t="str">
        <f aca="false">IF(C105&lt;&gt;"",IFERROR((M105+N105+O105)/(M105+N105+O105+P105),0), "")</f>
        <v/>
      </c>
      <c r="R105" s="23" t="str">
        <f aca="true">IF(C105&lt;&gt;"",SUM(INDIRECT($AH$3&amp;"C"&amp;($C$1*$A105+13)):INDIRECT($AH$3&amp;"V"&amp;($C$1*$A105+13))), "")</f>
        <v/>
      </c>
      <c r="S105" s="23" t="str">
        <f aca="false">IF(C105&lt;&gt;"",IFERROR((M105+N105+O105+P105)/R105, 0),"")</f>
        <v/>
      </c>
      <c r="T105" s="23" t="str">
        <f aca="false">IF(C105&lt;&gt;"",IFERROR((M105+N105+O105)/R105,0),"")</f>
        <v/>
      </c>
      <c r="U105" s="25" t="str">
        <f aca="true">IF(C105&lt;&gt;"",IF(INDIRECT($AH$3&amp;"B"&amp;($C$1*$A105+14))= 1,1,0),"")</f>
        <v/>
      </c>
      <c r="V105" s="25" t="str">
        <f aca="true">IF(C105&lt;&gt;"",IF(INDIRECT($AH$3&amp;"B"&amp;($C$1*$A105+15))= 1,1,0),"")</f>
        <v/>
      </c>
      <c r="W105" s="26" t="str">
        <f aca="false">IF(C105&lt;&gt;"",($M105*1) + ($N105*2) + ($O105*3) + (IF(U105 = 1, 10, 0)) + (IF(V105 = 1, 20, 0)),"")</f>
        <v/>
      </c>
      <c r="X105" s="27" t="str">
        <f aca="true">IF(C105&lt;&gt;"",IF(INDIRECT($AH$3&amp;"B"&amp;($C$1*$A105+16))= 1,1,0),"")</f>
        <v/>
      </c>
      <c r="Y105" s="27" t="str">
        <f aca="true">IF(D105&lt;&gt;"",IF(INDIRECT($AH$3&amp;"B"&amp;($C$1*$A105+17))= 1,1,0),"")</f>
        <v/>
      </c>
      <c r="Z105" s="27" t="str">
        <f aca="true">IF(E105&lt;&gt;"",IF(INDIRECT($AH$3&amp;"B"&amp;($C$1*$A105+18))= 1,1,0),"")</f>
        <v/>
      </c>
      <c r="AA105" s="27" t="str">
        <f aca="true">IF(F105&lt;&gt;"",IF(INDIRECT($AH$3&amp;"B"&amp;($C$1*$A105+19))= 1,1,0),"")</f>
        <v/>
      </c>
      <c r="AB105" s="28" t="str">
        <f aca="false">IF(C105&lt;&gt;"",IF(X105 = 1, 5, 0) + IF(Z105 = 1, 25, 0) + IF(AA105 = 1, 15, 0),"")</f>
        <v/>
      </c>
      <c r="AC105" s="18" t="str">
        <f aca="false">IF(C105&lt;&gt;"",L105+W105+AB105,"")</f>
        <v/>
      </c>
    </row>
    <row r="106" customFormat="false" ht="12.8" hidden="false" customHeight="false" outlineLevel="0" collapsed="false">
      <c r="A106" s="11" t="n">
        <f aca="false">A105+1</f>
        <v>103</v>
      </c>
      <c r="B106" s="19" t="str">
        <f aca="true">IF(INDIRECT($AH$3&amp;"B"&amp;($C$1*$A106+2)) = 0, "", INDIRECT($AH$3&amp;"B"&amp;($C$1*$A106+2)))</f>
        <v/>
      </c>
      <c r="C106" s="19" t="str">
        <f aca="true">IF(INDIRECT($AH$3&amp;"B"&amp;($C$1*$A106+3)) = 0, "", INDIRECT($AH$3&amp;"B"&amp;($C$1*$A106+3)))</f>
        <v/>
      </c>
      <c r="D106" s="19" t="str">
        <f aca="true">IF(INDIRECT($AH$3&amp;"B"&amp;($C$1*$A106+4)) = 0, "", INDIRECT($AH$3&amp;"B"&amp;($C$1*$A106+4)))</f>
        <v/>
      </c>
      <c r="E106" s="19" t="str">
        <f aca="true">IF(INDIRECT($AH$3&amp;"B"&amp;($C$1*$A106+7)) = 0, "", INDIRECT($AH$3&amp;"B"&amp;($C$1*$A106+7)))</f>
        <v/>
      </c>
      <c r="F106" s="20" t="str">
        <f aca="true">IF(C106 &lt;&gt; "",IF(INDIRECT($AH$3&amp;"B"&amp;($C$1*$A106+8)) = 0, 0, 1), "")</f>
        <v/>
      </c>
      <c r="G106" s="20" t="n">
        <f aca="true">INDIRECT($AH$3&amp;"B"&amp;($C$1*$A106+9))</f>
        <v>0</v>
      </c>
      <c r="H106" s="20" t="n">
        <f aca="true">INDIRECT($AH$3&amp;"B"&amp;($C$1*$A106+10))</f>
        <v>0</v>
      </c>
      <c r="I106" s="20" t="n">
        <f aca="true">INDIRECT($AH$3&amp;"B"&amp;($C$1*$A106+11))</f>
        <v>0</v>
      </c>
      <c r="J106" s="20" t="n">
        <f aca="true">INDIRECT($AH$3&amp;"B"&amp;($C$1*$A106+12))</f>
        <v>0</v>
      </c>
      <c r="K106" s="21" t="str">
        <f aca="false">IF(C106&lt;&gt;"",IFERROR((G106+H106+I106)/(G106+H106+I106+J106),0), "")</f>
        <v/>
      </c>
      <c r="L106" s="22" t="str">
        <f aca="false">IF(C106&lt;&gt;"",(G106* 2) +(H106* 4) + (I106* 6) + IF(F106 = 1, 5, 0), "")</f>
        <v/>
      </c>
      <c r="M106" s="23" t="str">
        <f aca="true">IF(C106&lt;&gt;"",SUM(INDIRECT($AH$3&amp;"C"&amp;($C$1*$A106+9)):INDIRECT($AH$3&amp;"V"&amp;($C$1*$A106+9))), "")</f>
        <v/>
      </c>
      <c r="N106" s="23" t="str">
        <f aca="true">IF(C106&lt;&gt;"",SUM(INDIRECT($AH$3&amp;"C"&amp;($C$1*$A106+10)):INDIRECT($AH$3&amp;"V"&amp;($C$1*$A106+10))), "")</f>
        <v/>
      </c>
      <c r="O106" s="23" t="str">
        <f aca="true">IF(C106&lt;&gt;"",SUM(INDIRECT($AH$3&amp;"C"&amp;($C$1*$A106+11)):INDIRECT($AH$3&amp;"V"&amp;($C$1*$A106+11))),"")</f>
        <v/>
      </c>
      <c r="P106" s="23" t="str">
        <f aca="true">IF(C106&lt;&gt;"",SUM(INDIRECT($AH$3&amp;"C"&amp;($C$1*$A106+12)):INDIRECT($AH$3&amp;"V"&amp;($C$1*$A106+12))),"")</f>
        <v/>
      </c>
      <c r="Q106" s="24" t="str">
        <f aca="false">IF(C106&lt;&gt;"",IFERROR((M106+N106+O106)/(M106+N106+O106+P106),0), "")</f>
        <v/>
      </c>
      <c r="R106" s="23" t="str">
        <f aca="true">IF(C106&lt;&gt;"",SUM(INDIRECT($AH$3&amp;"C"&amp;($C$1*$A106+13)):INDIRECT($AH$3&amp;"V"&amp;($C$1*$A106+13))), "")</f>
        <v/>
      </c>
      <c r="S106" s="23" t="str">
        <f aca="false">IF(C106&lt;&gt;"",IFERROR((M106+N106+O106+P106)/R106, 0),"")</f>
        <v/>
      </c>
      <c r="T106" s="23" t="str">
        <f aca="false">IF(C106&lt;&gt;"",IFERROR((M106+N106+O106)/R106,0),"")</f>
        <v/>
      </c>
      <c r="U106" s="25" t="str">
        <f aca="true">IF(C106&lt;&gt;"",IF(INDIRECT($AH$3&amp;"B"&amp;($C$1*$A106+14))= 1,1,0),"")</f>
        <v/>
      </c>
      <c r="V106" s="25" t="str">
        <f aca="true">IF(C106&lt;&gt;"",IF(INDIRECT($AH$3&amp;"B"&amp;($C$1*$A106+15))= 1,1,0),"")</f>
        <v/>
      </c>
      <c r="W106" s="26" t="str">
        <f aca="false">IF(C106&lt;&gt;"",($M106*1) + ($N106*2) + ($O106*3) + (IF(U106 = 1, 10, 0)) + (IF(V106 = 1, 20, 0)),"")</f>
        <v/>
      </c>
      <c r="X106" s="27" t="str">
        <f aca="true">IF(C106&lt;&gt;"",IF(INDIRECT($AH$3&amp;"B"&amp;($C$1*$A106+16))= 1,1,0),"")</f>
        <v/>
      </c>
      <c r="Y106" s="27" t="str">
        <f aca="true">IF(D106&lt;&gt;"",IF(INDIRECT($AH$3&amp;"B"&amp;($C$1*$A106+17))= 1,1,0),"")</f>
        <v/>
      </c>
      <c r="Z106" s="27" t="str">
        <f aca="true">IF(E106&lt;&gt;"",IF(INDIRECT($AH$3&amp;"B"&amp;($C$1*$A106+18))= 1,1,0),"")</f>
        <v/>
      </c>
      <c r="AA106" s="27" t="str">
        <f aca="true">IF(F106&lt;&gt;"",IF(INDIRECT($AH$3&amp;"B"&amp;($C$1*$A106+19))= 1,1,0),"")</f>
        <v/>
      </c>
      <c r="AB106" s="28" t="str">
        <f aca="false">IF(C106&lt;&gt;"",IF(X106 = 1, 5, 0) + IF(Z106 = 1, 25, 0) + IF(AA106 = 1, 15, 0),"")</f>
        <v/>
      </c>
      <c r="AC106" s="18" t="str">
        <f aca="false">IF(C106&lt;&gt;"",L106+W106+AB106,"")</f>
        <v/>
      </c>
    </row>
    <row r="107" customFormat="false" ht="12.8" hidden="false" customHeight="false" outlineLevel="0" collapsed="false">
      <c r="A107" s="11" t="n">
        <f aca="false">A106+1</f>
        <v>104</v>
      </c>
      <c r="B107" s="19" t="str">
        <f aca="true">IF(INDIRECT($AH$3&amp;"B"&amp;($C$1*$A107+2)) = 0, "", INDIRECT($AH$3&amp;"B"&amp;($C$1*$A107+2)))</f>
        <v/>
      </c>
      <c r="C107" s="19" t="str">
        <f aca="true">IF(INDIRECT($AH$3&amp;"B"&amp;($C$1*$A107+3)) = 0, "", INDIRECT($AH$3&amp;"B"&amp;($C$1*$A107+3)))</f>
        <v/>
      </c>
      <c r="D107" s="19" t="str">
        <f aca="true">IF(INDIRECT($AH$3&amp;"B"&amp;($C$1*$A107+4)) = 0, "", INDIRECT($AH$3&amp;"B"&amp;($C$1*$A107+4)))</f>
        <v/>
      </c>
      <c r="E107" s="19" t="str">
        <f aca="true">IF(INDIRECT($AH$3&amp;"B"&amp;($C$1*$A107+7)) = 0, "", INDIRECT($AH$3&amp;"B"&amp;($C$1*$A107+7)))</f>
        <v/>
      </c>
      <c r="F107" s="20" t="str">
        <f aca="true">IF(C107 &lt;&gt; "",IF(INDIRECT($AH$3&amp;"B"&amp;($C$1*$A107+8)) = 0, 0, 1), "")</f>
        <v/>
      </c>
      <c r="G107" s="20" t="n">
        <f aca="true">INDIRECT($AH$3&amp;"B"&amp;($C$1*$A107+9))</f>
        <v>0</v>
      </c>
      <c r="H107" s="20" t="n">
        <f aca="true">INDIRECT($AH$3&amp;"B"&amp;($C$1*$A107+10))</f>
        <v>0</v>
      </c>
      <c r="I107" s="20" t="n">
        <f aca="true">INDIRECT($AH$3&amp;"B"&amp;($C$1*$A107+11))</f>
        <v>0</v>
      </c>
      <c r="J107" s="20" t="n">
        <f aca="true">INDIRECT($AH$3&amp;"B"&amp;($C$1*$A107+12))</f>
        <v>0</v>
      </c>
      <c r="K107" s="21" t="str">
        <f aca="false">IF(C107&lt;&gt;"",IFERROR((G107+H107+I107)/(G107+H107+I107+J107),0), "")</f>
        <v/>
      </c>
      <c r="L107" s="22" t="str">
        <f aca="false">IF(C107&lt;&gt;"",(G107* 2) +(H107* 4) + (I107* 6) + IF(F107 = 1, 5, 0), "")</f>
        <v/>
      </c>
      <c r="M107" s="23" t="str">
        <f aca="true">IF(C107&lt;&gt;"",SUM(INDIRECT($AH$3&amp;"C"&amp;($C$1*$A107+9)):INDIRECT($AH$3&amp;"V"&amp;($C$1*$A107+9))), "")</f>
        <v/>
      </c>
      <c r="N107" s="23" t="str">
        <f aca="true">IF(C107&lt;&gt;"",SUM(INDIRECT($AH$3&amp;"C"&amp;($C$1*$A107+10)):INDIRECT($AH$3&amp;"V"&amp;($C$1*$A107+10))), "")</f>
        <v/>
      </c>
      <c r="O107" s="23" t="str">
        <f aca="true">IF(C107&lt;&gt;"",SUM(INDIRECT($AH$3&amp;"C"&amp;($C$1*$A107+11)):INDIRECT($AH$3&amp;"V"&amp;($C$1*$A107+11))),"")</f>
        <v/>
      </c>
      <c r="P107" s="23" t="str">
        <f aca="true">IF(C107&lt;&gt;"",SUM(INDIRECT($AH$3&amp;"C"&amp;($C$1*$A107+12)):INDIRECT($AH$3&amp;"V"&amp;($C$1*$A107+12))),"")</f>
        <v/>
      </c>
      <c r="Q107" s="24" t="str">
        <f aca="false">IF(C107&lt;&gt;"",IFERROR((M107+N107+O107)/(M107+N107+O107+P107),0), "")</f>
        <v/>
      </c>
      <c r="R107" s="23" t="str">
        <f aca="true">IF(C107&lt;&gt;"",SUM(INDIRECT($AH$3&amp;"C"&amp;($C$1*$A107+13)):INDIRECT($AH$3&amp;"V"&amp;($C$1*$A107+13))), "")</f>
        <v/>
      </c>
      <c r="S107" s="23" t="str">
        <f aca="false">IF(C107&lt;&gt;"",IFERROR((M107+N107+O107+P107)/R107, 0),"")</f>
        <v/>
      </c>
      <c r="T107" s="23" t="str">
        <f aca="false">IF(C107&lt;&gt;"",IFERROR((M107+N107+O107)/R107,0),"")</f>
        <v/>
      </c>
      <c r="U107" s="25" t="str">
        <f aca="true">IF(C107&lt;&gt;"",IF(INDIRECT($AH$3&amp;"B"&amp;($C$1*$A107+14))= 1,1,0),"")</f>
        <v/>
      </c>
      <c r="V107" s="25" t="str">
        <f aca="true">IF(C107&lt;&gt;"",IF(INDIRECT($AH$3&amp;"B"&amp;($C$1*$A107+15))= 1,1,0),"")</f>
        <v/>
      </c>
      <c r="W107" s="26" t="str">
        <f aca="false">IF(C107&lt;&gt;"",($M107*1) + ($N107*2) + ($O107*3) + (IF(U107 = 1, 10, 0)) + (IF(V107 = 1, 20, 0)),"")</f>
        <v/>
      </c>
      <c r="X107" s="27" t="str">
        <f aca="true">IF(C107&lt;&gt;"",IF(INDIRECT($AH$3&amp;"B"&amp;($C$1*$A107+16))= 1,1,0),"")</f>
        <v/>
      </c>
      <c r="Y107" s="27" t="str">
        <f aca="true">IF(D107&lt;&gt;"",IF(INDIRECT($AH$3&amp;"B"&amp;($C$1*$A107+17))= 1,1,0),"")</f>
        <v/>
      </c>
      <c r="Z107" s="27" t="str">
        <f aca="true">IF(E107&lt;&gt;"",IF(INDIRECT($AH$3&amp;"B"&amp;($C$1*$A107+18))= 1,1,0),"")</f>
        <v/>
      </c>
      <c r="AA107" s="27" t="str">
        <f aca="true">IF(F107&lt;&gt;"",IF(INDIRECT($AH$3&amp;"B"&amp;($C$1*$A107+19))= 1,1,0),"")</f>
        <v/>
      </c>
      <c r="AB107" s="28" t="str">
        <f aca="false">IF(C107&lt;&gt;"",IF(X107 = 1, 5, 0) + IF(Z107 = 1, 25, 0) + IF(AA107 = 1, 15, 0),"")</f>
        <v/>
      </c>
      <c r="AC107" s="18" t="str">
        <f aca="false">IF(C107&lt;&gt;"",L107+W107+AB107,"")</f>
        <v/>
      </c>
    </row>
    <row r="108" customFormat="false" ht="12.8" hidden="false" customHeight="false" outlineLevel="0" collapsed="false">
      <c r="A108" s="11" t="n">
        <f aca="false">A107+1</f>
        <v>105</v>
      </c>
      <c r="B108" s="19" t="str">
        <f aca="true">IF(INDIRECT($AH$3&amp;"B"&amp;($C$1*$A108+2)) = 0, "", INDIRECT($AH$3&amp;"B"&amp;($C$1*$A108+2)))</f>
        <v/>
      </c>
      <c r="C108" s="19" t="str">
        <f aca="true">IF(INDIRECT($AH$3&amp;"B"&amp;($C$1*$A108+3)) = 0, "", INDIRECT($AH$3&amp;"B"&amp;($C$1*$A108+3)))</f>
        <v/>
      </c>
      <c r="D108" s="19" t="str">
        <f aca="true">IF(INDIRECT($AH$3&amp;"B"&amp;($C$1*$A108+4)) = 0, "", INDIRECT($AH$3&amp;"B"&amp;($C$1*$A108+4)))</f>
        <v/>
      </c>
      <c r="E108" s="19" t="str">
        <f aca="true">IF(INDIRECT($AH$3&amp;"B"&amp;($C$1*$A108+7)) = 0, "", INDIRECT($AH$3&amp;"B"&amp;($C$1*$A108+7)))</f>
        <v/>
      </c>
      <c r="F108" s="20" t="str">
        <f aca="true">IF(C108 &lt;&gt; "",IF(INDIRECT($AH$3&amp;"B"&amp;($C$1*$A108+8)) = 0, 0, 1), "")</f>
        <v/>
      </c>
      <c r="G108" s="20" t="n">
        <f aca="true">INDIRECT($AH$3&amp;"B"&amp;($C$1*$A108+9))</f>
        <v>0</v>
      </c>
      <c r="H108" s="20" t="n">
        <f aca="true">INDIRECT($AH$3&amp;"B"&amp;($C$1*$A108+10))</f>
        <v>0</v>
      </c>
      <c r="I108" s="20" t="n">
        <f aca="true">INDIRECT($AH$3&amp;"B"&amp;($C$1*$A108+11))</f>
        <v>0</v>
      </c>
      <c r="J108" s="20" t="n">
        <f aca="true">INDIRECT($AH$3&amp;"B"&amp;($C$1*$A108+12))</f>
        <v>0</v>
      </c>
      <c r="K108" s="21" t="str">
        <f aca="false">IF(C108&lt;&gt;"",IFERROR((G108+H108+I108)/(G108+H108+I108+J108),0), "")</f>
        <v/>
      </c>
      <c r="L108" s="22" t="str">
        <f aca="false">IF(C108&lt;&gt;"",(G108* 2) +(H108* 4) + (I108* 6) + IF(F108 = 1, 5, 0), "")</f>
        <v/>
      </c>
      <c r="M108" s="23" t="str">
        <f aca="true">IF(C108&lt;&gt;"",SUM(INDIRECT($AH$3&amp;"C"&amp;($C$1*$A108+9)):INDIRECT($AH$3&amp;"V"&amp;($C$1*$A108+9))), "")</f>
        <v/>
      </c>
      <c r="N108" s="23" t="str">
        <f aca="true">IF(C108&lt;&gt;"",SUM(INDIRECT($AH$3&amp;"C"&amp;($C$1*$A108+10)):INDIRECT($AH$3&amp;"V"&amp;($C$1*$A108+10))), "")</f>
        <v/>
      </c>
      <c r="O108" s="23" t="str">
        <f aca="true">IF(C108&lt;&gt;"",SUM(INDIRECT($AH$3&amp;"C"&amp;($C$1*$A108+11)):INDIRECT($AH$3&amp;"V"&amp;($C$1*$A108+11))),"")</f>
        <v/>
      </c>
      <c r="P108" s="23" t="str">
        <f aca="true">IF(C108&lt;&gt;"",SUM(INDIRECT($AH$3&amp;"C"&amp;($C$1*$A108+12)):INDIRECT($AH$3&amp;"V"&amp;($C$1*$A108+12))),"")</f>
        <v/>
      </c>
      <c r="Q108" s="24" t="str">
        <f aca="false">IF(C108&lt;&gt;"",IFERROR((M108+N108+O108)/(M108+N108+O108+P108),0), "")</f>
        <v/>
      </c>
      <c r="R108" s="23" t="str">
        <f aca="true">IF(C108&lt;&gt;"",SUM(INDIRECT($AH$3&amp;"C"&amp;($C$1*$A108+13)):INDIRECT($AH$3&amp;"V"&amp;($C$1*$A108+13))), "")</f>
        <v/>
      </c>
      <c r="S108" s="23" t="str">
        <f aca="false">IF(C108&lt;&gt;"",IFERROR((M108+N108+O108+P108)/R108, 0),"")</f>
        <v/>
      </c>
      <c r="T108" s="23" t="str">
        <f aca="false">IF(C108&lt;&gt;"",IFERROR((M108+N108+O108)/R108,0),"")</f>
        <v/>
      </c>
      <c r="U108" s="25" t="str">
        <f aca="true">IF(C108&lt;&gt;"",IF(INDIRECT($AH$3&amp;"B"&amp;($C$1*$A108+14))= 1,1,0),"")</f>
        <v/>
      </c>
      <c r="V108" s="25" t="str">
        <f aca="true">IF(C108&lt;&gt;"",IF(INDIRECT($AH$3&amp;"B"&amp;($C$1*$A108+15))= 1,1,0),"")</f>
        <v/>
      </c>
      <c r="W108" s="26" t="str">
        <f aca="false">IF(C108&lt;&gt;"",($M108*1) + ($N108*2) + ($O108*3) + (IF(U108 = 1, 10, 0)) + (IF(V108 = 1, 20, 0)),"")</f>
        <v/>
      </c>
      <c r="X108" s="27" t="str">
        <f aca="true">IF(C108&lt;&gt;"",IF(INDIRECT($AH$3&amp;"B"&amp;($C$1*$A108+16))= 1,1,0),"")</f>
        <v/>
      </c>
      <c r="Y108" s="27" t="str">
        <f aca="true">IF(D108&lt;&gt;"",IF(INDIRECT($AH$3&amp;"B"&amp;($C$1*$A108+17))= 1,1,0),"")</f>
        <v/>
      </c>
      <c r="Z108" s="27" t="str">
        <f aca="true">IF(E108&lt;&gt;"",IF(INDIRECT($AH$3&amp;"B"&amp;($C$1*$A108+18))= 1,1,0),"")</f>
        <v/>
      </c>
      <c r="AA108" s="27" t="str">
        <f aca="true">IF(F108&lt;&gt;"",IF(INDIRECT($AH$3&amp;"B"&amp;($C$1*$A108+19))= 1,1,0),"")</f>
        <v/>
      </c>
      <c r="AB108" s="28" t="str">
        <f aca="false">IF(C108&lt;&gt;"",IF(X108 = 1, 5, 0) + IF(Z108 = 1, 25, 0) + IF(AA108 = 1, 15, 0),"")</f>
        <v/>
      </c>
      <c r="AC108" s="18" t="str">
        <f aca="false">IF(C108&lt;&gt;"",L108+W108+AB108,"")</f>
        <v/>
      </c>
    </row>
    <row r="109" customFormat="false" ht="12.8" hidden="false" customHeight="false" outlineLevel="0" collapsed="false">
      <c r="A109" s="11" t="n">
        <f aca="false">A108+1</f>
        <v>106</v>
      </c>
      <c r="B109" s="19" t="str">
        <f aca="true">IF(INDIRECT($AH$3&amp;"B"&amp;($C$1*$A109+2)) = 0, "", INDIRECT($AH$3&amp;"B"&amp;($C$1*$A109+2)))</f>
        <v/>
      </c>
      <c r="C109" s="19" t="str">
        <f aca="true">IF(INDIRECT($AH$3&amp;"B"&amp;($C$1*$A109+3)) = 0, "", INDIRECT($AH$3&amp;"B"&amp;($C$1*$A109+3)))</f>
        <v/>
      </c>
      <c r="D109" s="19" t="str">
        <f aca="true">IF(INDIRECT($AH$3&amp;"B"&amp;($C$1*$A109+4)) = 0, "", INDIRECT($AH$3&amp;"B"&amp;($C$1*$A109+4)))</f>
        <v/>
      </c>
      <c r="E109" s="19" t="str">
        <f aca="true">IF(INDIRECT($AH$3&amp;"B"&amp;($C$1*$A109+7)) = 0, "", INDIRECT($AH$3&amp;"B"&amp;($C$1*$A109+7)))</f>
        <v/>
      </c>
      <c r="F109" s="20" t="str">
        <f aca="true">IF(C109 &lt;&gt; "",IF(INDIRECT($AH$3&amp;"B"&amp;($C$1*$A109+8)) = 0, 0, 1), "")</f>
        <v/>
      </c>
      <c r="G109" s="20" t="n">
        <f aca="true">INDIRECT($AH$3&amp;"B"&amp;($C$1*$A109+9))</f>
        <v>0</v>
      </c>
      <c r="H109" s="20" t="n">
        <f aca="true">INDIRECT($AH$3&amp;"B"&amp;($C$1*$A109+10))</f>
        <v>0</v>
      </c>
      <c r="I109" s="20" t="n">
        <f aca="true">INDIRECT($AH$3&amp;"B"&amp;($C$1*$A109+11))</f>
        <v>0</v>
      </c>
      <c r="J109" s="20" t="n">
        <f aca="true">INDIRECT($AH$3&amp;"B"&amp;($C$1*$A109+12))</f>
        <v>0</v>
      </c>
      <c r="K109" s="21" t="str">
        <f aca="false">IF(C109&lt;&gt;"",IFERROR((G109+H109+I109)/(G109+H109+I109+J109),0), "")</f>
        <v/>
      </c>
      <c r="L109" s="22" t="str">
        <f aca="false">IF(C109&lt;&gt;"",(G109* 2) +(H109* 4) + (I109* 6) + IF(F109 = 1, 5, 0), "")</f>
        <v/>
      </c>
      <c r="M109" s="23" t="str">
        <f aca="true">IF(C109&lt;&gt;"",SUM(INDIRECT($AH$3&amp;"C"&amp;($C$1*$A109+9)):INDIRECT($AH$3&amp;"V"&amp;($C$1*$A109+9))), "")</f>
        <v/>
      </c>
      <c r="N109" s="23" t="str">
        <f aca="true">IF(C109&lt;&gt;"",SUM(INDIRECT($AH$3&amp;"C"&amp;($C$1*$A109+10)):INDIRECT($AH$3&amp;"V"&amp;($C$1*$A109+10))), "")</f>
        <v/>
      </c>
      <c r="O109" s="23" t="str">
        <f aca="true">IF(C109&lt;&gt;"",SUM(INDIRECT($AH$3&amp;"C"&amp;($C$1*$A109+11)):INDIRECT($AH$3&amp;"V"&amp;($C$1*$A109+11))),"")</f>
        <v/>
      </c>
      <c r="P109" s="23" t="str">
        <f aca="true">IF(C109&lt;&gt;"",SUM(INDIRECT($AH$3&amp;"C"&amp;($C$1*$A109+12)):INDIRECT($AH$3&amp;"V"&amp;($C$1*$A109+12))),"")</f>
        <v/>
      </c>
      <c r="Q109" s="24" t="str">
        <f aca="false">IF(C109&lt;&gt;"",IFERROR((M109+N109+O109)/(M109+N109+O109+P109),0), "")</f>
        <v/>
      </c>
      <c r="R109" s="23" t="str">
        <f aca="true">IF(C109&lt;&gt;"",SUM(INDIRECT($AH$3&amp;"C"&amp;($C$1*$A109+13)):INDIRECT($AH$3&amp;"V"&amp;($C$1*$A109+13))), "")</f>
        <v/>
      </c>
      <c r="S109" s="23" t="str">
        <f aca="false">IF(C109&lt;&gt;"",IFERROR((M109+N109+O109+P109)/R109, 0),"")</f>
        <v/>
      </c>
      <c r="T109" s="23" t="str">
        <f aca="false">IF(C109&lt;&gt;"",IFERROR((M109+N109+O109)/R109,0),"")</f>
        <v/>
      </c>
      <c r="U109" s="25" t="str">
        <f aca="true">IF(C109&lt;&gt;"",IF(INDIRECT($AH$3&amp;"B"&amp;($C$1*$A109+14))= 1,1,0),"")</f>
        <v/>
      </c>
      <c r="V109" s="25" t="str">
        <f aca="true">IF(C109&lt;&gt;"",IF(INDIRECT($AH$3&amp;"B"&amp;($C$1*$A109+15))= 1,1,0),"")</f>
        <v/>
      </c>
      <c r="W109" s="26" t="str">
        <f aca="false">IF(C109&lt;&gt;"",($M109*1) + ($N109*2) + ($O109*3) + (IF(U109 = 1, 10, 0)) + (IF(V109 = 1, 20, 0)),"")</f>
        <v/>
      </c>
      <c r="X109" s="27" t="str">
        <f aca="true">IF(C109&lt;&gt;"",IF(INDIRECT($AH$3&amp;"B"&amp;($C$1*$A109+16))= 1,1,0),"")</f>
        <v/>
      </c>
      <c r="Y109" s="27" t="str">
        <f aca="true">IF(D109&lt;&gt;"",IF(INDIRECT($AH$3&amp;"B"&amp;($C$1*$A109+17))= 1,1,0),"")</f>
        <v/>
      </c>
      <c r="Z109" s="27" t="str">
        <f aca="true">IF(E109&lt;&gt;"",IF(INDIRECT($AH$3&amp;"B"&amp;($C$1*$A109+18))= 1,1,0),"")</f>
        <v/>
      </c>
      <c r="AA109" s="27" t="str">
        <f aca="true">IF(F109&lt;&gt;"",IF(INDIRECT($AH$3&amp;"B"&amp;($C$1*$A109+19))= 1,1,0),"")</f>
        <v/>
      </c>
      <c r="AB109" s="28" t="str">
        <f aca="false">IF(C109&lt;&gt;"",IF(X109 = 1, 5, 0) + IF(Z109 = 1, 25, 0) + IF(AA109 = 1, 15, 0),"")</f>
        <v/>
      </c>
      <c r="AC109" s="18" t="str">
        <f aca="false">IF(C109&lt;&gt;"",L109+W109+AB109,"")</f>
        <v/>
      </c>
    </row>
    <row r="110" customFormat="false" ht="12.8" hidden="false" customHeight="false" outlineLevel="0" collapsed="false">
      <c r="A110" s="11" t="n">
        <f aca="false">A109+1</f>
        <v>107</v>
      </c>
      <c r="B110" s="19" t="str">
        <f aca="true">IF(INDIRECT($AH$3&amp;"B"&amp;($C$1*$A110+2)) = 0, "", INDIRECT($AH$3&amp;"B"&amp;($C$1*$A110+2)))</f>
        <v/>
      </c>
      <c r="C110" s="19" t="str">
        <f aca="true">IF(INDIRECT($AH$3&amp;"B"&amp;($C$1*$A110+3)) = 0, "", INDIRECT($AH$3&amp;"B"&amp;($C$1*$A110+3)))</f>
        <v/>
      </c>
      <c r="D110" s="19" t="str">
        <f aca="true">IF(INDIRECT($AH$3&amp;"B"&amp;($C$1*$A110+4)) = 0, "", INDIRECT($AH$3&amp;"B"&amp;($C$1*$A110+4)))</f>
        <v/>
      </c>
      <c r="E110" s="19" t="str">
        <f aca="true">IF(INDIRECT($AH$3&amp;"B"&amp;($C$1*$A110+7)) = 0, "", INDIRECT($AH$3&amp;"B"&amp;($C$1*$A110+7)))</f>
        <v/>
      </c>
      <c r="F110" s="20" t="str">
        <f aca="true">IF(C110 &lt;&gt; "",IF(INDIRECT($AH$3&amp;"B"&amp;($C$1*$A110+8)) = 0, 0, 1), "")</f>
        <v/>
      </c>
      <c r="G110" s="20" t="n">
        <f aca="true">INDIRECT($AH$3&amp;"B"&amp;($C$1*$A110+9))</f>
        <v>0</v>
      </c>
      <c r="H110" s="20" t="n">
        <f aca="true">INDIRECT($AH$3&amp;"B"&amp;($C$1*$A110+10))</f>
        <v>0</v>
      </c>
      <c r="I110" s="20" t="n">
        <f aca="true">INDIRECT($AH$3&amp;"B"&amp;($C$1*$A110+11))</f>
        <v>0</v>
      </c>
      <c r="J110" s="20" t="n">
        <f aca="true">INDIRECT($AH$3&amp;"B"&amp;($C$1*$A110+12))</f>
        <v>0</v>
      </c>
      <c r="K110" s="21" t="str">
        <f aca="false">IF(C110&lt;&gt;"",IFERROR((G110+H110+I110)/(G110+H110+I110+J110),0), "")</f>
        <v/>
      </c>
      <c r="L110" s="22" t="str">
        <f aca="false">IF(C110&lt;&gt;"",(G110* 2) +(H110* 4) + (I110* 6) + IF(F110 = 1, 5, 0), "")</f>
        <v/>
      </c>
      <c r="M110" s="23" t="str">
        <f aca="true">IF(C110&lt;&gt;"",SUM(INDIRECT($AH$3&amp;"C"&amp;($C$1*$A110+9)):INDIRECT($AH$3&amp;"V"&amp;($C$1*$A110+9))), "")</f>
        <v/>
      </c>
      <c r="N110" s="23" t="str">
        <f aca="true">IF(C110&lt;&gt;"",SUM(INDIRECT($AH$3&amp;"C"&amp;($C$1*$A110+10)):INDIRECT($AH$3&amp;"V"&amp;($C$1*$A110+10))), "")</f>
        <v/>
      </c>
      <c r="O110" s="23" t="str">
        <f aca="true">IF(C110&lt;&gt;"",SUM(INDIRECT($AH$3&amp;"C"&amp;($C$1*$A110+11)):INDIRECT($AH$3&amp;"V"&amp;($C$1*$A110+11))),"")</f>
        <v/>
      </c>
      <c r="P110" s="23" t="str">
        <f aca="true">IF(C110&lt;&gt;"",SUM(INDIRECT($AH$3&amp;"C"&amp;($C$1*$A110+12)):INDIRECT($AH$3&amp;"V"&amp;($C$1*$A110+12))),"")</f>
        <v/>
      </c>
      <c r="Q110" s="24" t="str">
        <f aca="false">IF(C110&lt;&gt;"",IFERROR((M110+N110+O110)/(M110+N110+O110+P110),0), "")</f>
        <v/>
      </c>
      <c r="R110" s="23" t="str">
        <f aca="true">IF(C110&lt;&gt;"",SUM(INDIRECT($AH$3&amp;"C"&amp;($C$1*$A110+13)):INDIRECT($AH$3&amp;"V"&amp;($C$1*$A110+13))), "")</f>
        <v/>
      </c>
      <c r="S110" s="23" t="str">
        <f aca="false">IF(C110&lt;&gt;"",IFERROR((M110+N110+O110+P110)/R110, 0),"")</f>
        <v/>
      </c>
      <c r="T110" s="23" t="str">
        <f aca="false">IF(C110&lt;&gt;"",IFERROR((M110+N110+O110)/R110,0),"")</f>
        <v/>
      </c>
      <c r="U110" s="25" t="str">
        <f aca="true">IF(C110&lt;&gt;"",IF(INDIRECT($AH$3&amp;"B"&amp;($C$1*$A110+14))= 1,1,0),"")</f>
        <v/>
      </c>
      <c r="V110" s="25" t="str">
        <f aca="true">IF(C110&lt;&gt;"",IF(INDIRECT($AH$3&amp;"B"&amp;($C$1*$A110+15))= 1,1,0),"")</f>
        <v/>
      </c>
      <c r="W110" s="26" t="str">
        <f aca="false">IF(C110&lt;&gt;"",($M110*1) + ($N110*2) + ($O110*3) + (IF(U110 = 1, 10, 0)) + (IF(V110 = 1, 20, 0)),"")</f>
        <v/>
      </c>
      <c r="X110" s="27" t="str">
        <f aca="true">IF(C110&lt;&gt;"",IF(INDIRECT($AH$3&amp;"B"&amp;($C$1*$A110+16))= 1,1,0),"")</f>
        <v/>
      </c>
      <c r="Y110" s="27" t="str">
        <f aca="true">IF(D110&lt;&gt;"",IF(INDIRECT($AH$3&amp;"B"&amp;($C$1*$A110+17))= 1,1,0),"")</f>
        <v/>
      </c>
      <c r="Z110" s="27" t="str">
        <f aca="true">IF(E110&lt;&gt;"",IF(INDIRECT($AH$3&amp;"B"&amp;($C$1*$A110+18))= 1,1,0),"")</f>
        <v/>
      </c>
      <c r="AA110" s="27" t="str">
        <f aca="true">IF(F110&lt;&gt;"",IF(INDIRECT($AH$3&amp;"B"&amp;($C$1*$A110+19))= 1,1,0),"")</f>
        <v/>
      </c>
      <c r="AB110" s="28" t="str">
        <f aca="false">IF(C110&lt;&gt;"",IF(X110 = 1, 5, 0) + IF(Z110 = 1, 25, 0) + IF(AA110 = 1, 15, 0),"")</f>
        <v/>
      </c>
      <c r="AC110" s="18" t="str">
        <f aca="false">IF(C110&lt;&gt;"",L110+W110+AB110,"")</f>
        <v/>
      </c>
    </row>
    <row r="111" customFormat="false" ht="12.8" hidden="false" customHeight="false" outlineLevel="0" collapsed="false">
      <c r="A111" s="11" t="n">
        <f aca="false">A110+1</f>
        <v>108</v>
      </c>
      <c r="B111" s="19" t="str">
        <f aca="true">IF(INDIRECT($AH$3&amp;"B"&amp;($C$1*$A111+2)) = 0, "", INDIRECT($AH$3&amp;"B"&amp;($C$1*$A111+2)))</f>
        <v/>
      </c>
      <c r="C111" s="19" t="str">
        <f aca="true">IF(INDIRECT($AH$3&amp;"B"&amp;($C$1*$A111+3)) = 0, "", INDIRECT($AH$3&amp;"B"&amp;($C$1*$A111+3)))</f>
        <v/>
      </c>
      <c r="D111" s="19" t="str">
        <f aca="true">IF(INDIRECT($AH$3&amp;"B"&amp;($C$1*$A111+4)) = 0, "", INDIRECT($AH$3&amp;"B"&amp;($C$1*$A111+4)))</f>
        <v/>
      </c>
      <c r="E111" s="19" t="str">
        <f aca="true">IF(INDIRECT($AH$3&amp;"B"&amp;($C$1*$A111+7)) = 0, "", INDIRECT($AH$3&amp;"B"&amp;($C$1*$A111+7)))</f>
        <v/>
      </c>
      <c r="F111" s="20" t="str">
        <f aca="true">IF(C111 &lt;&gt; "",IF(INDIRECT($AH$3&amp;"B"&amp;($C$1*$A111+8)) = 0, 0, 1), "")</f>
        <v/>
      </c>
      <c r="G111" s="20" t="n">
        <f aca="true">INDIRECT($AH$3&amp;"B"&amp;($C$1*$A111+9))</f>
        <v>0</v>
      </c>
      <c r="H111" s="20" t="n">
        <f aca="true">INDIRECT($AH$3&amp;"B"&amp;($C$1*$A111+10))</f>
        <v>0</v>
      </c>
      <c r="I111" s="20" t="n">
        <f aca="true">INDIRECT($AH$3&amp;"B"&amp;($C$1*$A111+11))</f>
        <v>0</v>
      </c>
      <c r="J111" s="20" t="n">
        <f aca="true">INDIRECT($AH$3&amp;"B"&amp;($C$1*$A111+12))</f>
        <v>0</v>
      </c>
      <c r="K111" s="21" t="str">
        <f aca="false">IF(C111&lt;&gt;"",IFERROR((G111+H111+I111)/(G111+H111+I111+J111),0), "")</f>
        <v/>
      </c>
      <c r="L111" s="22" t="str">
        <f aca="false">IF(C111&lt;&gt;"",(G111* 2) +(H111* 4) + (I111* 6) + IF(F111 = 1, 5, 0), "")</f>
        <v/>
      </c>
      <c r="M111" s="23" t="str">
        <f aca="true">IF(C111&lt;&gt;"",SUM(INDIRECT($AH$3&amp;"C"&amp;($C$1*$A111+9)):INDIRECT($AH$3&amp;"V"&amp;($C$1*$A111+9))), "")</f>
        <v/>
      </c>
      <c r="N111" s="23" t="str">
        <f aca="true">IF(C111&lt;&gt;"",SUM(INDIRECT($AH$3&amp;"C"&amp;($C$1*$A111+10)):INDIRECT($AH$3&amp;"V"&amp;($C$1*$A111+10))), "")</f>
        <v/>
      </c>
      <c r="O111" s="23" t="str">
        <f aca="true">IF(C111&lt;&gt;"",SUM(INDIRECT($AH$3&amp;"C"&amp;($C$1*$A111+11)):INDIRECT($AH$3&amp;"V"&amp;($C$1*$A111+11))),"")</f>
        <v/>
      </c>
      <c r="P111" s="23" t="str">
        <f aca="true">IF(C111&lt;&gt;"",SUM(INDIRECT($AH$3&amp;"C"&amp;($C$1*$A111+12)):INDIRECT($AH$3&amp;"V"&amp;($C$1*$A111+12))),"")</f>
        <v/>
      </c>
      <c r="Q111" s="24" t="str">
        <f aca="false">IF(C111&lt;&gt;"",IFERROR((M111+N111+O111)/(M111+N111+O111+P111),0), "")</f>
        <v/>
      </c>
      <c r="R111" s="23" t="str">
        <f aca="true">IF(C111&lt;&gt;"",SUM(INDIRECT($AH$3&amp;"C"&amp;($C$1*$A111+13)):INDIRECT($AH$3&amp;"V"&amp;($C$1*$A111+13))), "")</f>
        <v/>
      </c>
      <c r="S111" s="23" t="str">
        <f aca="false">IF(C111&lt;&gt;"",IFERROR((M111+N111+O111+P111)/R111, 0),"")</f>
        <v/>
      </c>
      <c r="T111" s="23" t="str">
        <f aca="false">IF(C111&lt;&gt;"",IFERROR((M111+N111+O111)/R111,0),"")</f>
        <v/>
      </c>
      <c r="U111" s="25" t="str">
        <f aca="true">IF(C111&lt;&gt;"",IF(INDIRECT($AH$3&amp;"B"&amp;($C$1*$A111+14))= 1,1,0),"")</f>
        <v/>
      </c>
      <c r="V111" s="25" t="str">
        <f aca="true">IF(C111&lt;&gt;"",IF(INDIRECT($AH$3&amp;"B"&amp;($C$1*$A111+15))= 1,1,0),"")</f>
        <v/>
      </c>
      <c r="W111" s="26" t="str">
        <f aca="false">IF(C111&lt;&gt;"",($M111*1) + ($N111*2) + ($O111*3) + (IF(U111 = 1, 10, 0)) + (IF(V111 = 1, 20, 0)),"")</f>
        <v/>
      </c>
      <c r="X111" s="27" t="str">
        <f aca="true">IF(C111&lt;&gt;"",IF(INDIRECT($AH$3&amp;"B"&amp;($C$1*$A111+16))= 1,1,0),"")</f>
        <v/>
      </c>
      <c r="Y111" s="27" t="str">
        <f aca="true">IF(D111&lt;&gt;"",IF(INDIRECT($AH$3&amp;"B"&amp;($C$1*$A111+17))= 1,1,0),"")</f>
        <v/>
      </c>
      <c r="Z111" s="27" t="str">
        <f aca="true">IF(E111&lt;&gt;"",IF(INDIRECT($AH$3&amp;"B"&amp;($C$1*$A111+18))= 1,1,0),"")</f>
        <v/>
      </c>
      <c r="AA111" s="27" t="str">
        <f aca="true">IF(F111&lt;&gt;"",IF(INDIRECT($AH$3&amp;"B"&amp;($C$1*$A111+19))= 1,1,0),"")</f>
        <v/>
      </c>
      <c r="AB111" s="28" t="str">
        <f aca="false">IF(C111&lt;&gt;"",IF(X111 = 1, 5, 0) + IF(Z111 = 1, 25, 0) + IF(AA111 = 1, 15, 0),"")</f>
        <v/>
      </c>
      <c r="AC111" s="18" t="str">
        <f aca="false">IF(C111&lt;&gt;"",L111+W111+AB111,"")</f>
        <v/>
      </c>
    </row>
    <row r="112" customFormat="false" ht="12.8" hidden="false" customHeight="false" outlineLevel="0" collapsed="false">
      <c r="A112" s="11" t="n">
        <f aca="false">A111+1</f>
        <v>109</v>
      </c>
      <c r="B112" s="19" t="str">
        <f aca="true">IF(INDIRECT($AH$3&amp;"B"&amp;($C$1*$A112+2)) = 0, "", INDIRECT($AH$3&amp;"B"&amp;($C$1*$A112+2)))</f>
        <v/>
      </c>
      <c r="C112" s="19" t="str">
        <f aca="true">IF(INDIRECT($AH$3&amp;"B"&amp;($C$1*$A112+3)) = 0, "", INDIRECT($AH$3&amp;"B"&amp;($C$1*$A112+3)))</f>
        <v/>
      </c>
      <c r="D112" s="19" t="str">
        <f aca="true">IF(INDIRECT($AH$3&amp;"B"&amp;($C$1*$A112+4)) = 0, "", INDIRECT($AH$3&amp;"B"&amp;($C$1*$A112+4)))</f>
        <v/>
      </c>
      <c r="E112" s="19" t="str">
        <f aca="true">IF(INDIRECT($AH$3&amp;"B"&amp;($C$1*$A112+7)) = 0, "", INDIRECT($AH$3&amp;"B"&amp;($C$1*$A112+7)))</f>
        <v/>
      </c>
      <c r="F112" s="20" t="str">
        <f aca="true">IF(C112 &lt;&gt; "",IF(INDIRECT($AH$3&amp;"B"&amp;($C$1*$A112+8)) = 0, 0, 1), "")</f>
        <v/>
      </c>
      <c r="G112" s="20" t="n">
        <f aca="true">INDIRECT($AH$3&amp;"B"&amp;($C$1*$A112+9))</f>
        <v>0</v>
      </c>
      <c r="H112" s="20" t="n">
        <f aca="true">INDIRECT($AH$3&amp;"B"&amp;($C$1*$A112+10))</f>
        <v>0</v>
      </c>
      <c r="I112" s="20" t="n">
        <f aca="true">INDIRECT($AH$3&amp;"B"&amp;($C$1*$A112+11))</f>
        <v>0</v>
      </c>
      <c r="J112" s="20" t="n">
        <f aca="true">INDIRECT($AH$3&amp;"B"&amp;($C$1*$A112+12))</f>
        <v>0</v>
      </c>
      <c r="K112" s="21" t="str">
        <f aca="false">IF(C112&lt;&gt;"",IFERROR((G112+H112+I112)/(G112+H112+I112+J112),0), "")</f>
        <v/>
      </c>
      <c r="L112" s="22" t="str">
        <f aca="false">IF(C112&lt;&gt;"",(G112* 2) +(H112* 4) + (I112* 6) + IF(F112 = 1, 5, 0), "")</f>
        <v/>
      </c>
      <c r="M112" s="23" t="str">
        <f aca="true">IF(C112&lt;&gt;"",SUM(INDIRECT($AH$3&amp;"C"&amp;($C$1*$A112+9)):INDIRECT($AH$3&amp;"V"&amp;($C$1*$A112+9))), "")</f>
        <v/>
      </c>
      <c r="N112" s="23" t="str">
        <f aca="true">IF(C112&lt;&gt;"",SUM(INDIRECT($AH$3&amp;"C"&amp;($C$1*$A112+10)):INDIRECT($AH$3&amp;"V"&amp;($C$1*$A112+10))), "")</f>
        <v/>
      </c>
      <c r="O112" s="23" t="str">
        <f aca="true">IF(C112&lt;&gt;"",SUM(INDIRECT($AH$3&amp;"C"&amp;($C$1*$A112+11)):INDIRECT($AH$3&amp;"V"&amp;($C$1*$A112+11))),"")</f>
        <v/>
      </c>
      <c r="P112" s="23" t="str">
        <f aca="true">IF(C112&lt;&gt;"",SUM(INDIRECT($AH$3&amp;"C"&amp;($C$1*$A112+12)):INDIRECT($AH$3&amp;"V"&amp;($C$1*$A112+12))),"")</f>
        <v/>
      </c>
      <c r="Q112" s="24" t="str">
        <f aca="false">IF(C112&lt;&gt;"",IFERROR((M112+N112+O112)/(M112+N112+O112+P112),0), "")</f>
        <v/>
      </c>
      <c r="R112" s="23" t="str">
        <f aca="true">IF(C112&lt;&gt;"",SUM(INDIRECT($AH$3&amp;"C"&amp;($C$1*$A112+13)):INDIRECT($AH$3&amp;"V"&amp;($C$1*$A112+13))), "")</f>
        <v/>
      </c>
      <c r="S112" s="23" t="str">
        <f aca="false">IF(C112&lt;&gt;"",IFERROR((M112+N112+O112+P112)/R112, 0),"")</f>
        <v/>
      </c>
      <c r="T112" s="23" t="str">
        <f aca="false">IF(C112&lt;&gt;"",IFERROR((M112+N112+O112)/R112,0),"")</f>
        <v/>
      </c>
      <c r="U112" s="25" t="str">
        <f aca="true">IF(C112&lt;&gt;"",IF(INDIRECT($AH$3&amp;"B"&amp;($C$1*$A112+14))= 1,1,0),"")</f>
        <v/>
      </c>
      <c r="V112" s="25" t="str">
        <f aca="true">IF(C112&lt;&gt;"",IF(INDIRECT($AH$3&amp;"B"&amp;($C$1*$A112+15))= 1,1,0),"")</f>
        <v/>
      </c>
      <c r="W112" s="26" t="str">
        <f aca="false">IF(C112&lt;&gt;"",($M112*1) + ($N112*2) + ($O112*3) + (IF(U112 = 1, 10, 0)) + (IF(V112 = 1, 20, 0)),"")</f>
        <v/>
      </c>
      <c r="X112" s="27" t="str">
        <f aca="true">IF(C112&lt;&gt;"",IF(INDIRECT($AH$3&amp;"B"&amp;($C$1*$A112+16))= 1,1,0),"")</f>
        <v/>
      </c>
      <c r="Y112" s="27" t="str">
        <f aca="true">IF(D112&lt;&gt;"",IF(INDIRECT($AH$3&amp;"B"&amp;($C$1*$A112+17))= 1,1,0),"")</f>
        <v/>
      </c>
      <c r="Z112" s="27" t="str">
        <f aca="true">IF(E112&lt;&gt;"",IF(INDIRECT($AH$3&amp;"B"&amp;($C$1*$A112+18))= 1,1,0),"")</f>
        <v/>
      </c>
      <c r="AA112" s="27" t="str">
        <f aca="true">IF(F112&lt;&gt;"",IF(INDIRECT($AH$3&amp;"B"&amp;($C$1*$A112+19))= 1,1,0),"")</f>
        <v/>
      </c>
      <c r="AB112" s="28" t="str">
        <f aca="false">IF(C112&lt;&gt;"",IF(X112 = 1, 5, 0) + IF(Z112 = 1, 25, 0) + IF(AA112 = 1, 15, 0),"")</f>
        <v/>
      </c>
      <c r="AC112" s="18" t="str">
        <f aca="false">IF(C112&lt;&gt;"",L112+W112+AB112,"")</f>
        <v/>
      </c>
    </row>
    <row r="113" customFormat="false" ht="12.8" hidden="false" customHeight="false" outlineLevel="0" collapsed="false">
      <c r="A113" s="11" t="n">
        <f aca="false">A112+1</f>
        <v>110</v>
      </c>
      <c r="B113" s="19" t="str">
        <f aca="true">IF(INDIRECT($AH$3&amp;"B"&amp;($C$1*$A113+2)) = 0, "", INDIRECT($AH$3&amp;"B"&amp;($C$1*$A113+2)))</f>
        <v/>
      </c>
      <c r="C113" s="19" t="str">
        <f aca="true">IF(INDIRECT($AH$3&amp;"B"&amp;($C$1*$A113+3)) = 0, "", INDIRECT($AH$3&amp;"B"&amp;($C$1*$A113+3)))</f>
        <v/>
      </c>
      <c r="D113" s="19" t="str">
        <f aca="true">IF(INDIRECT($AH$3&amp;"B"&amp;($C$1*$A113+4)) = 0, "", INDIRECT($AH$3&amp;"B"&amp;($C$1*$A113+4)))</f>
        <v/>
      </c>
      <c r="E113" s="19" t="str">
        <f aca="true">IF(INDIRECT($AH$3&amp;"B"&amp;($C$1*$A113+7)) = 0, "", INDIRECT($AH$3&amp;"B"&amp;($C$1*$A113+7)))</f>
        <v/>
      </c>
      <c r="F113" s="20" t="str">
        <f aca="true">IF(C113 &lt;&gt; "",IF(INDIRECT($AH$3&amp;"B"&amp;($C$1*$A113+8)) = 0, 0, 1), "")</f>
        <v/>
      </c>
      <c r="G113" s="20" t="n">
        <f aca="true">INDIRECT($AH$3&amp;"B"&amp;($C$1*$A113+9))</f>
        <v>0</v>
      </c>
      <c r="H113" s="20" t="n">
        <f aca="true">INDIRECT($AH$3&amp;"B"&amp;($C$1*$A113+10))</f>
        <v>0</v>
      </c>
      <c r="I113" s="20" t="n">
        <f aca="true">INDIRECT($AH$3&amp;"B"&amp;($C$1*$A113+11))</f>
        <v>0</v>
      </c>
      <c r="J113" s="20" t="n">
        <f aca="true">INDIRECT($AH$3&amp;"B"&amp;($C$1*$A113+12))</f>
        <v>0</v>
      </c>
      <c r="K113" s="21" t="str">
        <f aca="false">IF(C113&lt;&gt;"",IFERROR((G113+H113+I113)/(G113+H113+I113+J113),0), "")</f>
        <v/>
      </c>
      <c r="L113" s="22" t="str">
        <f aca="false">IF(C113&lt;&gt;"",(G113* 2) +(H113* 4) + (I113* 6) + IF(F113 = 1, 5, 0), "")</f>
        <v/>
      </c>
      <c r="M113" s="23" t="str">
        <f aca="true">IF(C113&lt;&gt;"",SUM(INDIRECT($AH$3&amp;"C"&amp;($C$1*$A113+9)):INDIRECT($AH$3&amp;"V"&amp;($C$1*$A113+9))), "")</f>
        <v/>
      </c>
      <c r="N113" s="23" t="str">
        <f aca="true">IF(C113&lt;&gt;"",SUM(INDIRECT($AH$3&amp;"C"&amp;($C$1*$A113+10)):INDIRECT($AH$3&amp;"V"&amp;($C$1*$A113+10))), "")</f>
        <v/>
      </c>
      <c r="O113" s="23" t="str">
        <f aca="true">IF(C113&lt;&gt;"",SUM(INDIRECT($AH$3&amp;"C"&amp;($C$1*$A113+11)):INDIRECT($AH$3&amp;"V"&amp;($C$1*$A113+11))),"")</f>
        <v/>
      </c>
      <c r="P113" s="23" t="str">
        <f aca="true">IF(C113&lt;&gt;"",SUM(INDIRECT($AH$3&amp;"C"&amp;($C$1*$A113+12)):INDIRECT($AH$3&amp;"V"&amp;($C$1*$A113+12))),"")</f>
        <v/>
      </c>
      <c r="Q113" s="24" t="str">
        <f aca="false">IF(C113&lt;&gt;"",IFERROR((M113+N113+O113)/(M113+N113+O113+P113),0), "")</f>
        <v/>
      </c>
      <c r="R113" s="23" t="str">
        <f aca="true">IF(C113&lt;&gt;"",SUM(INDIRECT($AH$3&amp;"C"&amp;($C$1*$A113+13)):INDIRECT($AH$3&amp;"V"&amp;($C$1*$A113+13))), "")</f>
        <v/>
      </c>
      <c r="S113" s="23" t="str">
        <f aca="false">IF(C113&lt;&gt;"",IFERROR((M113+N113+O113+P113)/R113, 0),"")</f>
        <v/>
      </c>
      <c r="T113" s="23" t="str">
        <f aca="false">IF(C113&lt;&gt;"",IFERROR((M113+N113+O113)/R113,0),"")</f>
        <v/>
      </c>
      <c r="U113" s="25" t="str">
        <f aca="true">IF(C113&lt;&gt;"",IF(INDIRECT($AH$3&amp;"B"&amp;($C$1*$A113+14))= 1,1,0),"")</f>
        <v/>
      </c>
      <c r="V113" s="25" t="str">
        <f aca="true">IF(C113&lt;&gt;"",IF(INDIRECT($AH$3&amp;"B"&amp;($C$1*$A113+15))= 1,1,0),"")</f>
        <v/>
      </c>
      <c r="W113" s="26" t="str">
        <f aca="false">IF(C113&lt;&gt;"",($M113*1) + ($N113*2) + ($O113*3) + (IF(U113 = 1, 10, 0)) + (IF(V113 = 1, 20, 0)),"")</f>
        <v/>
      </c>
      <c r="X113" s="27" t="str">
        <f aca="true">IF(C113&lt;&gt;"",IF(INDIRECT($AH$3&amp;"B"&amp;($C$1*$A113+16))= 1,1,0),"")</f>
        <v/>
      </c>
      <c r="Y113" s="27" t="str">
        <f aca="true">IF(D113&lt;&gt;"",IF(INDIRECT($AH$3&amp;"B"&amp;($C$1*$A113+17))= 1,1,0),"")</f>
        <v/>
      </c>
      <c r="Z113" s="27" t="str">
        <f aca="true">IF(E113&lt;&gt;"",IF(INDIRECT($AH$3&amp;"B"&amp;($C$1*$A113+18))= 1,1,0),"")</f>
        <v/>
      </c>
      <c r="AA113" s="27" t="str">
        <f aca="true">IF(F113&lt;&gt;"",IF(INDIRECT($AH$3&amp;"B"&amp;($C$1*$A113+19))= 1,1,0),"")</f>
        <v/>
      </c>
      <c r="AB113" s="28" t="str">
        <f aca="false">IF(C113&lt;&gt;"",IF(X113 = 1, 5, 0) + IF(Z113 = 1, 25, 0) + IF(AA113 = 1, 15, 0),"")</f>
        <v/>
      </c>
      <c r="AC113" s="18" t="str">
        <f aca="false">IF(C113&lt;&gt;"",L113+W113+AB113,"")</f>
        <v/>
      </c>
    </row>
    <row r="114" customFormat="false" ht="12.8" hidden="false" customHeight="false" outlineLevel="0" collapsed="false">
      <c r="A114" s="11" t="n">
        <f aca="false">A113+1</f>
        <v>111</v>
      </c>
      <c r="B114" s="19" t="str">
        <f aca="true">IF(INDIRECT($AH$3&amp;"B"&amp;($C$1*$A114+2)) = 0, "", INDIRECT($AH$3&amp;"B"&amp;($C$1*$A114+2)))</f>
        <v/>
      </c>
      <c r="C114" s="19" t="str">
        <f aca="true">IF(INDIRECT($AH$3&amp;"B"&amp;($C$1*$A114+3)) = 0, "", INDIRECT($AH$3&amp;"B"&amp;($C$1*$A114+3)))</f>
        <v/>
      </c>
      <c r="D114" s="19" t="str">
        <f aca="true">IF(INDIRECT($AH$3&amp;"B"&amp;($C$1*$A114+4)) = 0, "", INDIRECT($AH$3&amp;"B"&amp;($C$1*$A114+4)))</f>
        <v/>
      </c>
      <c r="E114" s="19" t="str">
        <f aca="true">IF(INDIRECT($AH$3&amp;"B"&amp;($C$1*$A114+7)) = 0, "", INDIRECT($AH$3&amp;"B"&amp;($C$1*$A114+7)))</f>
        <v/>
      </c>
      <c r="F114" s="20" t="str">
        <f aca="true">IF(C114 &lt;&gt; "",IF(INDIRECT($AH$3&amp;"B"&amp;($C$1*$A114+8)) = 0, 0, 1), "")</f>
        <v/>
      </c>
      <c r="G114" s="20" t="n">
        <f aca="true">INDIRECT($AH$3&amp;"B"&amp;($C$1*$A114+9))</f>
        <v>0</v>
      </c>
      <c r="H114" s="20" t="n">
        <f aca="true">INDIRECT($AH$3&amp;"B"&amp;($C$1*$A114+10))</f>
        <v>0</v>
      </c>
      <c r="I114" s="20" t="n">
        <f aca="true">INDIRECT($AH$3&amp;"B"&amp;($C$1*$A114+11))</f>
        <v>0</v>
      </c>
      <c r="J114" s="20" t="n">
        <f aca="true">INDIRECT($AH$3&amp;"B"&amp;($C$1*$A114+12))</f>
        <v>0</v>
      </c>
      <c r="K114" s="21" t="str">
        <f aca="false">IF(C114&lt;&gt;"",IFERROR((G114+H114+I114)/(G114+H114+I114+J114),0), "")</f>
        <v/>
      </c>
      <c r="L114" s="22" t="str">
        <f aca="false">IF(C114&lt;&gt;"",(G114* 2) +(H114* 4) + (I114* 6) + IF(F114 = 1, 5, 0), "")</f>
        <v/>
      </c>
      <c r="M114" s="23" t="str">
        <f aca="true">IF(C114&lt;&gt;"",SUM(INDIRECT($AH$3&amp;"C"&amp;($C$1*$A114+9)):INDIRECT($AH$3&amp;"V"&amp;($C$1*$A114+9))), "")</f>
        <v/>
      </c>
      <c r="N114" s="23" t="str">
        <f aca="true">IF(C114&lt;&gt;"",SUM(INDIRECT($AH$3&amp;"C"&amp;($C$1*$A114+10)):INDIRECT($AH$3&amp;"V"&amp;($C$1*$A114+10))), "")</f>
        <v/>
      </c>
      <c r="O114" s="23" t="str">
        <f aca="true">IF(C114&lt;&gt;"",SUM(INDIRECT($AH$3&amp;"C"&amp;($C$1*$A114+11)):INDIRECT($AH$3&amp;"V"&amp;($C$1*$A114+11))),"")</f>
        <v/>
      </c>
      <c r="P114" s="23" t="str">
        <f aca="true">IF(C114&lt;&gt;"",SUM(INDIRECT($AH$3&amp;"C"&amp;($C$1*$A114+12)):INDIRECT($AH$3&amp;"V"&amp;($C$1*$A114+12))),"")</f>
        <v/>
      </c>
      <c r="Q114" s="24" t="str">
        <f aca="false">IF(C114&lt;&gt;"",IFERROR((M114+N114+O114)/(M114+N114+O114+P114),0), "")</f>
        <v/>
      </c>
      <c r="R114" s="23" t="str">
        <f aca="true">IF(C114&lt;&gt;"",SUM(INDIRECT($AH$3&amp;"C"&amp;($C$1*$A114+13)):INDIRECT($AH$3&amp;"V"&amp;($C$1*$A114+13))), "")</f>
        <v/>
      </c>
      <c r="S114" s="23" t="str">
        <f aca="false">IF(C114&lt;&gt;"",IFERROR((M114+N114+O114+P114)/R114, 0),"")</f>
        <v/>
      </c>
      <c r="T114" s="23" t="str">
        <f aca="false">IF(C114&lt;&gt;"",IFERROR((M114+N114+O114)/R114,0),"")</f>
        <v/>
      </c>
      <c r="U114" s="25" t="str">
        <f aca="true">IF(C114&lt;&gt;"",IF(INDIRECT($AH$3&amp;"B"&amp;($C$1*$A114+14))= 1,1,0),"")</f>
        <v/>
      </c>
      <c r="V114" s="25" t="str">
        <f aca="true">IF(C114&lt;&gt;"",IF(INDIRECT($AH$3&amp;"B"&amp;($C$1*$A114+15))= 1,1,0),"")</f>
        <v/>
      </c>
      <c r="W114" s="26" t="str">
        <f aca="false">IF(C114&lt;&gt;"",($M114*1) + ($N114*2) + ($O114*3) + (IF(U114 = 1, 10, 0)) + (IF(V114 = 1, 20, 0)),"")</f>
        <v/>
      </c>
      <c r="X114" s="27" t="str">
        <f aca="true">IF(C114&lt;&gt;"",IF(INDIRECT($AH$3&amp;"B"&amp;($C$1*$A114+16))= 1,1,0),"")</f>
        <v/>
      </c>
      <c r="Y114" s="27" t="str">
        <f aca="true">IF(D114&lt;&gt;"",IF(INDIRECT($AH$3&amp;"B"&amp;($C$1*$A114+17))= 1,1,0),"")</f>
        <v/>
      </c>
      <c r="Z114" s="27" t="str">
        <f aca="true">IF(E114&lt;&gt;"",IF(INDIRECT($AH$3&amp;"B"&amp;($C$1*$A114+18))= 1,1,0),"")</f>
        <v/>
      </c>
      <c r="AA114" s="27" t="str">
        <f aca="true">IF(F114&lt;&gt;"",IF(INDIRECT($AH$3&amp;"B"&amp;($C$1*$A114+19))= 1,1,0),"")</f>
        <v/>
      </c>
      <c r="AB114" s="28" t="str">
        <f aca="false">IF(C114&lt;&gt;"",IF(X114 = 1, 5, 0) + IF(Z114 = 1, 25, 0) + IF(AA114 = 1, 15, 0),"")</f>
        <v/>
      </c>
      <c r="AC114" s="18" t="str">
        <f aca="false">IF(C114&lt;&gt;"",L114+W114+AB114,"")</f>
        <v/>
      </c>
    </row>
    <row r="115" customFormat="false" ht="12.8" hidden="false" customHeight="false" outlineLevel="0" collapsed="false">
      <c r="A115" s="11" t="n">
        <f aca="false">A114+1</f>
        <v>112</v>
      </c>
      <c r="B115" s="19" t="str">
        <f aca="true">IF(INDIRECT($AH$3&amp;"B"&amp;($C$1*$A115+2)) = 0, "", INDIRECT($AH$3&amp;"B"&amp;($C$1*$A115+2)))</f>
        <v/>
      </c>
      <c r="C115" s="19" t="str">
        <f aca="true">IF(INDIRECT($AH$3&amp;"B"&amp;($C$1*$A115+3)) = 0, "", INDIRECT($AH$3&amp;"B"&amp;($C$1*$A115+3)))</f>
        <v/>
      </c>
      <c r="D115" s="19" t="str">
        <f aca="true">IF(INDIRECT($AH$3&amp;"B"&amp;($C$1*$A115+4)) = 0, "", INDIRECT($AH$3&amp;"B"&amp;($C$1*$A115+4)))</f>
        <v/>
      </c>
      <c r="E115" s="19" t="str">
        <f aca="true">IF(INDIRECT($AH$3&amp;"B"&amp;($C$1*$A115+7)) = 0, "", INDIRECT($AH$3&amp;"B"&amp;($C$1*$A115+7)))</f>
        <v/>
      </c>
      <c r="F115" s="20" t="str">
        <f aca="true">IF(C115 &lt;&gt; "",IF(INDIRECT($AH$3&amp;"B"&amp;($C$1*$A115+8)) = 0, 0, 1), "")</f>
        <v/>
      </c>
      <c r="G115" s="20" t="n">
        <f aca="true">INDIRECT($AH$3&amp;"B"&amp;($C$1*$A115+9))</f>
        <v>0</v>
      </c>
      <c r="H115" s="20" t="n">
        <f aca="true">INDIRECT($AH$3&amp;"B"&amp;($C$1*$A115+10))</f>
        <v>0</v>
      </c>
      <c r="I115" s="20" t="n">
        <f aca="true">INDIRECT($AH$3&amp;"B"&amp;($C$1*$A115+11))</f>
        <v>0</v>
      </c>
      <c r="J115" s="20" t="n">
        <f aca="true">INDIRECT($AH$3&amp;"B"&amp;($C$1*$A115+12))</f>
        <v>0</v>
      </c>
      <c r="K115" s="21" t="str">
        <f aca="false">IF(C115&lt;&gt;"",IFERROR((G115+H115+I115)/(G115+H115+I115+J115),0), "")</f>
        <v/>
      </c>
      <c r="L115" s="22" t="str">
        <f aca="false">IF(C115&lt;&gt;"",(G115* 2) +(H115* 4) + (I115* 6) + IF(F115 = 1, 5, 0), "")</f>
        <v/>
      </c>
      <c r="M115" s="23" t="str">
        <f aca="true">IF(C115&lt;&gt;"",SUM(INDIRECT($AH$3&amp;"C"&amp;($C$1*$A115+9)):INDIRECT($AH$3&amp;"V"&amp;($C$1*$A115+9))), "")</f>
        <v/>
      </c>
      <c r="N115" s="23" t="str">
        <f aca="true">IF(C115&lt;&gt;"",SUM(INDIRECT($AH$3&amp;"C"&amp;($C$1*$A115+10)):INDIRECT($AH$3&amp;"V"&amp;($C$1*$A115+10))), "")</f>
        <v/>
      </c>
      <c r="O115" s="23" t="str">
        <f aca="true">IF(C115&lt;&gt;"",SUM(INDIRECT($AH$3&amp;"C"&amp;($C$1*$A115+11)):INDIRECT($AH$3&amp;"V"&amp;($C$1*$A115+11))),"")</f>
        <v/>
      </c>
      <c r="P115" s="23" t="str">
        <f aca="true">IF(C115&lt;&gt;"",SUM(INDIRECT($AH$3&amp;"C"&amp;($C$1*$A115+12)):INDIRECT($AH$3&amp;"V"&amp;($C$1*$A115+12))),"")</f>
        <v/>
      </c>
      <c r="Q115" s="24" t="str">
        <f aca="false">IF(C115&lt;&gt;"",IFERROR((M115+N115+O115)/(M115+N115+O115+P115),0), "")</f>
        <v/>
      </c>
      <c r="R115" s="23" t="str">
        <f aca="true">IF(C115&lt;&gt;"",SUM(INDIRECT($AH$3&amp;"C"&amp;($C$1*$A115+13)):INDIRECT($AH$3&amp;"V"&amp;($C$1*$A115+13))), "")</f>
        <v/>
      </c>
      <c r="S115" s="23" t="str">
        <f aca="false">IF(C115&lt;&gt;"",IFERROR((M115+N115+O115+P115)/R115, 0),"")</f>
        <v/>
      </c>
      <c r="T115" s="23" t="str">
        <f aca="false">IF(C115&lt;&gt;"",IFERROR((M115+N115+O115)/R115,0),"")</f>
        <v/>
      </c>
      <c r="U115" s="25" t="str">
        <f aca="true">IF(C115&lt;&gt;"",IF(INDIRECT($AH$3&amp;"B"&amp;($C$1*$A115+14))= 1,1,0),"")</f>
        <v/>
      </c>
      <c r="V115" s="25" t="str">
        <f aca="true">IF(C115&lt;&gt;"",IF(INDIRECT($AH$3&amp;"B"&amp;($C$1*$A115+15))= 1,1,0),"")</f>
        <v/>
      </c>
      <c r="W115" s="26" t="str">
        <f aca="false">IF(C115&lt;&gt;"",($M115*1) + ($N115*2) + ($O115*3) + (IF(U115 = 1, 10, 0)) + (IF(V115 = 1, 20, 0)),"")</f>
        <v/>
      </c>
      <c r="X115" s="27" t="str">
        <f aca="true">IF(C115&lt;&gt;"",IF(INDIRECT($AH$3&amp;"B"&amp;($C$1*$A115+16))= 1,1,0),"")</f>
        <v/>
      </c>
      <c r="Y115" s="27" t="str">
        <f aca="true">IF(D115&lt;&gt;"",IF(INDIRECT($AH$3&amp;"B"&amp;($C$1*$A115+17))= 1,1,0),"")</f>
        <v/>
      </c>
      <c r="Z115" s="27" t="str">
        <f aca="true">IF(E115&lt;&gt;"",IF(INDIRECT($AH$3&amp;"B"&amp;($C$1*$A115+18))= 1,1,0),"")</f>
        <v/>
      </c>
      <c r="AA115" s="27" t="str">
        <f aca="true">IF(F115&lt;&gt;"",IF(INDIRECT($AH$3&amp;"B"&amp;($C$1*$A115+19))= 1,1,0),"")</f>
        <v/>
      </c>
      <c r="AB115" s="28" t="str">
        <f aca="false">IF(C115&lt;&gt;"",IF(X115 = 1, 5, 0) + IF(Z115 = 1, 25, 0) + IF(AA115 = 1, 15, 0),"")</f>
        <v/>
      </c>
      <c r="AC115" s="18" t="str">
        <f aca="false">IF(C115&lt;&gt;"",L115+W115+AB115,"")</f>
        <v/>
      </c>
    </row>
    <row r="116" customFormat="false" ht="12.8" hidden="false" customHeight="false" outlineLevel="0" collapsed="false">
      <c r="A116" s="11" t="n">
        <f aca="false">A115+1</f>
        <v>113</v>
      </c>
      <c r="B116" s="19" t="str">
        <f aca="true">IF(INDIRECT($AH$3&amp;"B"&amp;($C$1*$A116+2)) = 0, "", INDIRECT($AH$3&amp;"B"&amp;($C$1*$A116+2)))</f>
        <v/>
      </c>
      <c r="C116" s="19" t="str">
        <f aca="true">IF(INDIRECT($AH$3&amp;"B"&amp;($C$1*$A116+3)) = 0, "", INDIRECT($AH$3&amp;"B"&amp;($C$1*$A116+3)))</f>
        <v/>
      </c>
      <c r="D116" s="19" t="str">
        <f aca="true">IF(INDIRECT($AH$3&amp;"B"&amp;($C$1*$A116+4)) = 0, "", INDIRECT($AH$3&amp;"B"&amp;($C$1*$A116+4)))</f>
        <v/>
      </c>
      <c r="E116" s="19" t="str">
        <f aca="true">IF(INDIRECT($AH$3&amp;"B"&amp;($C$1*$A116+7)) = 0, "", INDIRECT($AH$3&amp;"B"&amp;($C$1*$A116+7)))</f>
        <v/>
      </c>
      <c r="F116" s="20" t="str">
        <f aca="true">IF(C116 &lt;&gt; "",IF(INDIRECT($AH$3&amp;"B"&amp;($C$1*$A116+8)) = 0, 0, 1), "")</f>
        <v/>
      </c>
      <c r="G116" s="20" t="n">
        <f aca="true">INDIRECT($AH$3&amp;"B"&amp;($C$1*$A116+9))</f>
        <v>0</v>
      </c>
      <c r="H116" s="20" t="n">
        <f aca="true">INDIRECT($AH$3&amp;"B"&amp;($C$1*$A116+10))</f>
        <v>0</v>
      </c>
      <c r="I116" s="20" t="n">
        <f aca="true">INDIRECT($AH$3&amp;"B"&amp;($C$1*$A116+11))</f>
        <v>0</v>
      </c>
      <c r="J116" s="20" t="n">
        <f aca="true">INDIRECT($AH$3&amp;"B"&amp;($C$1*$A116+12))</f>
        <v>0</v>
      </c>
      <c r="K116" s="21" t="str">
        <f aca="false">IF(C116&lt;&gt;"",IFERROR((G116+H116+I116)/(G116+H116+I116+J116),0), "")</f>
        <v/>
      </c>
      <c r="L116" s="22" t="str">
        <f aca="false">IF(C116&lt;&gt;"",(G116* 2) +(H116* 4) + (I116* 6) + IF(F116 = 1, 5, 0), "")</f>
        <v/>
      </c>
      <c r="M116" s="23" t="str">
        <f aca="true">IF(C116&lt;&gt;"",SUM(INDIRECT($AH$3&amp;"C"&amp;($C$1*$A116+9)):INDIRECT($AH$3&amp;"V"&amp;($C$1*$A116+9))), "")</f>
        <v/>
      </c>
      <c r="N116" s="23" t="str">
        <f aca="true">IF(C116&lt;&gt;"",SUM(INDIRECT($AH$3&amp;"C"&amp;($C$1*$A116+10)):INDIRECT($AH$3&amp;"V"&amp;($C$1*$A116+10))), "")</f>
        <v/>
      </c>
      <c r="O116" s="23" t="str">
        <f aca="true">IF(C116&lt;&gt;"",SUM(INDIRECT($AH$3&amp;"C"&amp;($C$1*$A116+11)):INDIRECT($AH$3&amp;"V"&amp;($C$1*$A116+11))),"")</f>
        <v/>
      </c>
      <c r="P116" s="23" t="str">
        <f aca="true">IF(C116&lt;&gt;"",SUM(INDIRECT($AH$3&amp;"C"&amp;($C$1*$A116+12)):INDIRECT($AH$3&amp;"V"&amp;($C$1*$A116+12))),"")</f>
        <v/>
      </c>
      <c r="Q116" s="24" t="str">
        <f aca="false">IF(C116&lt;&gt;"",IFERROR((M116+N116+O116)/(M116+N116+O116+P116),0), "")</f>
        <v/>
      </c>
      <c r="R116" s="23" t="str">
        <f aca="true">IF(C116&lt;&gt;"",SUM(INDIRECT($AH$3&amp;"C"&amp;($C$1*$A116+13)):INDIRECT($AH$3&amp;"V"&amp;($C$1*$A116+13))), "")</f>
        <v/>
      </c>
      <c r="S116" s="23" t="str">
        <f aca="false">IF(C116&lt;&gt;"",IFERROR((M116+N116+O116+P116)/R116, 0),"")</f>
        <v/>
      </c>
      <c r="T116" s="23" t="str">
        <f aca="false">IF(C116&lt;&gt;"",IFERROR((M116+N116+O116)/R116,0),"")</f>
        <v/>
      </c>
      <c r="U116" s="25" t="str">
        <f aca="true">IF(C116&lt;&gt;"",IF(INDIRECT($AH$3&amp;"B"&amp;($C$1*$A116+14))= 1,1,0),"")</f>
        <v/>
      </c>
      <c r="V116" s="25" t="str">
        <f aca="true">IF(C116&lt;&gt;"",IF(INDIRECT($AH$3&amp;"B"&amp;($C$1*$A116+15))= 1,1,0),"")</f>
        <v/>
      </c>
      <c r="W116" s="26" t="str">
        <f aca="false">IF(C116&lt;&gt;"",($M116*1) + ($N116*2) + ($O116*3) + (IF(U116 = 1, 10, 0)) + (IF(V116 = 1, 20, 0)),"")</f>
        <v/>
      </c>
      <c r="X116" s="27" t="str">
        <f aca="true">IF(C116&lt;&gt;"",IF(INDIRECT($AH$3&amp;"B"&amp;($C$1*$A116+16))= 1,1,0),"")</f>
        <v/>
      </c>
      <c r="Y116" s="27" t="str">
        <f aca="true">IF(D116&lt;&gt;"",IF(INDIRECT($AH$3&amp;"B"&amp;($C$1*$A116+17))= 1,1,0),"")</f>
        <v/>
      </c>
      <c r="Z116" s="27" t="str">
        <f aca="true">IF(E116&lt;&gt;"",IF(INDIRECT($AH$3&amp;"B"&amp;($C$1*$A116+18))= 1,1,0),"")</f>
        <v/>
      </c>
      <c r="AA116" s="27" t="str">
        <f aca="true">IF(F116&lt;&gt;"",IF(INDIRECT($AH$3&amp;"B"&amp;($C$1*$A116+19))= 1,1,0),"")</f>
        <v/>
      </c>
      <c r="AB116" s="28" t="str">
        <f aca="false">IF(C116&lt;&gt;"",IF(X116 = 1, 5, 0) + IF(Z116 = 1, 25, 0) + IF(AA116 = 1, 15, 0),"")</f>
        <v/>
      </c>
      <c r="AC116" s="18" t="str">
        <f aca="false">IF(C116&lt;&gt;"",L116+W116+AB116,"")</f>
        <v/>
      </c>
    </row>
    <row r="117" customFormat="false" ht="12.8" hidden="false" customHeight="false" outlineLevel="0" collapsed="false">
      <c r="A117" s="11" t="n">
        <f aca="false">A116+1</f>
        <v>114</v>
      </c>
      <c r="B117" s="19" t="str">
        <f aca="true">IF(INDIRECT($AH$3&amp;"B"&amp;($C$1*$A117+2)) = 0, "", INDIRECT($AH$3&amp;"B"&amp;($C$1*$A117+2)))</f>
        <v/>
      </c>
      <c r="C117" s="19" t="str">
        <f aca="true">IF(INDIRECT($AH$3&amp;"B"&amp;($C$1*$A117+3)) = 0, "", INDIRECT($AH$3&amp;"B"&amp;($C$1*$A117+3)))</f>
        <v/>
      </c>
      <c r="D117" s="19" t="str">
        <f aca="true">IF(INDIRECT($AH$3&amp;"B"&amp;($C$1*$A117+4)) = 0, "", INDIRECT($AH$3&amp;"B"&amp;($C$1*$A117+4)))</f>
        <v/>
      </c>
      <c r="E117" s="19" t="str">
        <f aca="true">IF(INDIRECT($AH$3&amp;"B"&amp;($C$1*$A117+7)) = 0, "", INDIRECT($AH$3&amp;"B"&amp;($C$1*$A117+7)))</f>
        <v/>
      </c>
      <c r="F117" s="20" t="str">
        <f aca="true">IF(C117 &lt;&gt; "",IF(INDIRECT($AH$3&amp;"B"&amp;($C$1*$A117+8)) = 0, 0, 1), "")</f>
        <v/>
      </c>
      <c r="G117" s="20" t="n">
        <f aca="true">INDIRECT($AH$3&amp;"B"&amp;($C$1*$A117+9))</f>
        <v>0</v>
      </c>
      <c r="H117" s="20" t="n">
        <f aca="true">INDIRECT($AH$3&amp;"B"&amp;($C$1*$A117+10))</f>
        <v>0</v>
      </c>
      <c r="I117" s="20" t="n">
        <f aca="true">INDIRECT($AH$3&amp;"B"&amp;($C$1*$A117+11))</f>
        <v>0</v>
      </c>
      <c r="J117" s="20" t="n">
        <f aca="true">INDIRECT($AH$3&amp;"B"&amp;($C$1*$A117+12))</f>
        <v>0</v>
      </c>
      <c r="K117" s="21" t="str">
        <f aca="false">IF(C117&lt;&gt;"",IFERROR((G117+H117+I117)/(G117+H117+I117+J117),0), "")</f>
        <v/>
      </c>
      <c r="L117" s="22" t="str">
        <f aca="false">IF(C117&lt;&gt;"",(G117* 2) +(H117* 4) + (I117* 6) + IF(F117 = 1, 5, 0), "")</f>
        <v/>
      </c>
      <c r="M117" s="23" t="str">
        <f aca="true">IF(C117&lt;&gt;"",SUM(INDIRECT($AH$3&amp;"C"&amp;($C$1*$A117+9)):INDIRECT($AH$3&amp;"V"&amp;($C$1*$A117+9))), "")</f>
        <v/>
      </c>
      <c r="N117" s="23" t="str">
        <f aca="true">IF(C117&lt;&gt;"",SUM(INDIRECT($AH$3&amp;"C"&amp;($C$1*$A117+10)):INDIRECT($AH$3&amp;"V"&amp;($C$1*$A117+10))), "")</f>
        <v/>
      </c>
      <c r="O117" s="23" t="str">
        <f aca="true">IF(C117&lt;&gt;"",SUM(INDIRECT($AH$3&amp;"C"&amp;($C$1*$A117+11)):INDIRECT($AH$3&amp;"V"&amp;($C$1*$A117+11))),"")</f>
        <v/>
      </c>
      <c r="P117" s="23" t="str">
        <f aca="true">IF(C117&lt;&gt;"",SUM(INDIRECT($AH$3&amp;"C"&amp;($C$1*$A117+12)):INDIRECT($AH$3&amp;"V"&amp;($C$1*$A117+12))),"")</f>
        <v/>
      </c>
      <c r="Q117" s="24" t="str">
        <f aca="false">IF(C117&lt;&gt;"",IFERROR((M117+N117+O117)/(M117+N117+O117+P117),0), "")</f>
        <v/>
      </c>
      <c r="R117" s="23" t="str">
        <f aca="true">IF(C117&lt;&gt;"",SUM(INDIRECT($AH$3&amp;"C"&amp;($C$1*$A117+13)):INDIRECT($AH$3&amp;"V"&amp;($C$1*$A117+13))), "")</f>
        <v/>
      </c>
      <c r="S117" s="23" t="str">
        <f aca="false">IF(C117&lt;&gt;"",IFERROR((M117+N117+O117+P117)/R117, 0),"")</f>
        <v/>
      </c>
      <c r="T117" s="23" t="str">
        <f aca="false">IF(C117&lt;&gt;"",IFERROR((M117+N117+O117)/R117,0),"")</f>
        <v/>
      </c>
      <c r="U117" s="25" t="str">
        <f aca="true">IF(C117&lt;&gt;"",IF(INDIRECT($AH$3&amp;"B"&amp;($C$1*$A117+14))= 1,1,0),"")</f>
        <v/>
      </c>
      <c r="V117" s="25" t="str">
        <f aca="true">IF(C117&lt;&gt;"",IF(INDIRECT($AH$3&amp;"B"&amp;($C$1*$A117+15))= 1,1,0),"")</f>
        <v/>
      </c>
      <c r="W117" s="26" t="str">
        <f aca="false">IF(C117&lt;&gt;"",($M117*1) + ($N117*2) + ($O117*3) + (IF(U117 = 1, 10, 0)) + (IF(V117 = 1, 20, 0)),"")</f>
        <v/>
      </c>
      <c r="X117" s="27" t="str">
        <f aca="true">IF(C117&lt;&gt;"",IF(INDIRECT($AH$3&amp;"B"&amp;($C$1*$A117+16))= 1,1,0),"")</f>
        <v/>
      </c>
      <c r="Y117" s="27" t="str">
        <f aca="true">IF(D117&lt;&gt;"",IF(INDIRECT($AH$3&amp;"B"&amp;($C$1*$A117+17))= 1,1,0),"")</f>
        <v/>
      </c>
      <c r="Z117" s="27" t="str">
        <f aca="true">IF(E117&lt;&gt;"",IF(INDIRECT($AH$3&amp;"B"&amp;($C$1*$A117+18))= 1,1,0),"")</f>
        <v/>
      </c>
      <c r="AA117" s="27" t="str">
        <f aca="true">IF(F117&lt;&gt;"",IF(INDIRECT($AH$3&amp;"B"&amp;($C$1*$A117+19))= 1,1,0),"")</f>
        <v/>
      </c>
      <c r="AB117" s="28" t="str">
        <f aca="false">IF(C117&lt;&gt;"",IF(X117 = 1, 5, 0) + IF(Z117 = 1, 25, 0) + IF(AA117 = 1, 15, 0),"")</f>
        <v/>
      </c>
      <c r="AC117" s="18" t="str">
        <f aca="false">IF(C117&lt;&gt;"",L117+W117+AB117,"")</f>
        <v/>
      </c>
    </row>
    <row r="118" customFormat="false" ht="12.8" hidden="false" customHeight="false" outlineLevel="0" collapsed="false">
      <c r="A118" s="11" t="n">
        <f aca="false">A117+1</f>
        <v>115</v>
      </c>
      <c r="B118" s="19" t="str">
        <f aca="true">IF(INDIRECT($AH$3&amp;"B"&amp;($C$1*$A118+2)) = 0, "", INDIRECT($AH$3&amp;"B"&amp;($C$1*$A118+2)))</f>
        <v/>
      </c>
      <c r="C118" s="19" t="str">
        <f aca="true">IF(INDIRECT($AH$3&amp;"B"&amp;($C$1*$A118+3)) = 0, "", INDIRECT($AH$3&amp;"B"&amp;($C$1*$A118+3)))</f>
        <v/>
      </c>
      <c r="D118" s="19" t="str">
        <f aca="true">IF(INDIRECT($AH$3&amp;"B"&amp;($C$1*$A118+4)) = 0, "", INDIRECT($AH$3&amp;"B"&amp;($C$1*$A118+4)))</f>
        <v/>
      </c>
      <c r="E118" s="19" t="str">
        <f aca="true">IF(INDIRECT($AH$3&amp;"B"&amp;($C$1*$A118+7)) = 0, "", INDIRECT($AH$3&amp;"B"&amp;($C$1*$A118+7)))</f>
        <v/>
      </c>
      <c r="F118" s="20" t="str">
        <f aca="true">IF(C118 &lt;&gt; "",IF(INDIRECT($AH$3&amp;"B"&amp;($C$1*$A118+8)) = 0, 0, 1), "")</f>
        <v/>
      </c>
      <c r="G118" s="20" t="n">
        <f aca="true">INDIRECT($AH$3&amp;"B"&amp;($C$1*$A118+9))</f>
        <v>0</v>
      </c>
      <c r="H118" s="20" t="n">
        <f aca="true">INDIRECT($AH$3&amp;"B"&amp;($C$1*$A118+10))</f>
        <v>0</v>
      </c>
      <c r="I118" s="20" t="n">
        <f aca="true">INDIRECT($AH$3&amp;"B"&amp;($C$1*$A118+11))</f>
        <v>0</v>
      </c>
      <c r="J118" s="20" t="n">
        <f aca="true">INDIRECT($AH$3&amp;"B"&amp;($C$1*$A118+12))</f>
        <v>0</v>
      </c>
      <c r="K118" s="21" t="str">
        <f aca="false">IF(C118&lt;&gt;"",IFERROR((G118+H118+I118)/(G118+H118+I118+J118),0), "")</f>
        <v/>
      </c>
      <c r="L118" s="22" t="str">
        <f aca="false">IF(C118&lt;&gt;"",(G118* 2) +(H118* 4) + (I118* 6) + IF(F118 = 1, 5, 0), "")</f>
        <v/>
      </c>
      <c r="M118" s="23" t="str">
        <f aca="true">IF(C118&lt;&gt;"",SUM(INDIRECT($AH$3&amp;"C"&amp;($C$1*$A118+9)):INDIRECT($AH$3&amp;"V"&amp;($C$1*$A118+9))), "")</f>
        <v/>
      </c>
      <c r="N118" s="23" t="str">
        <f aca="true">IF(C118&lt;&gt;"",SUM(INDIRECT($AH$3&amp;"C"&amp;($C$1*$A118+10)):INDIRECT($AH$3&amp;"V"&amp;($C$1*$A118+10))), "")</f>
        <v/>
      </c>
      <c r="O118" s="23" t="str">
        <f aca="true">IF(C118&lt;&gt;"",SUM(INDIRECT($AH$3&amp;"C"&amp;($C$1*$A118+11)):INDIRECT($AH$3&amp;"V"&amp;($C$1*$A118+11))),"")</f>
        <v/>
      </c>
      <c r="P118" s="23" t="str">
        <f aca="true">IF(C118&lt;&gt;"",SUM(INDIRECT($AH$3&amp;"C"&amp;($C$1*$A118+12)):INDIRECT($AH$3&amp;"V"&amp;($C$1*$A118+12))),"")</f>
        <v/>
      </c>
      <c r="Q118" s="24" t="str">
        <f aca="false">IF(C118&lt;&gt;"",IFERROR((M118+N118+O118)/(M118+N118+O118+P118),0), "")</f>
        <v/>
      </c>
      <c r="R118" s="23" t="str">
        <f aca="true">IF(C118&lt;&gt;"",SUM(INDIRECT($AH$3&amp;"C"&amp;($C$1*$A118+13)):INDIRECT($AH$3&amp;"V"&amp;($C$1*$A118+13))), "")</f>
        <v/>
      </c>
      <c r="S118" s="23" t="str">
        <f aca="false">IF(C118&lt;&gt;"",IFERROR((M118+N118+O118+P118)/R118, 0),"")</f>
        <v/>
      </c>
      <c r="T118" s="23" t="str">
        <f aca="false">IF(C118&lt;&gt;"",IFERROR((M118+N118+O118)/R118,0),"")</f>
        <v/>
      </c>
      <c r="U118" s="25" t="str">
        <f aca="true">IF(C118&lt;&gt;"",IF(INDIRECT($AH$3&amp;"B"&amp;($C$1*$A118+14))= 1,1,0),"")</f>
        <v/>
      </c>
      <c r="V118" s="25" t="str">
        <f aca="true">IF(C118&lt;&gt;"",IF(INDIRECT($AH$3&amp;"B"&amp;($C$1*$A118+15))= 1,1,0),"")</f>
        <v/>
      </c>
      <c r="W118" s="26" t="str">
        <f aca="false">IF(C118&lt;&gt;"",($M118*1) + ($N118*2) + ($O118*3) + (IF(U118 = 1, 10, 0)) + (IF(V118 = 1, 20, 0)),"")</f>
        <v/>
      </c>
      <c r="X118" s="27" t="str">
        <f aca="true">IF(C118&lt;&gt;"",IF(INDIRECT($AH$3&amp;"B"&amp;($C$1*$A118+16))= 1,1,0),"")</f>
        <v/>
      </c>
      <c r="Y118" s="27" t="str">
        <f aca="true">IF(D118&lt;&gt;"",IF(INDIRECT($AH$3&amp;"B"&amp;($C$1*$A118+17))= 1,1,0),"")</f>
        <v/>
      </c>
      <c r="Z118" s="27" t="str">
        <f aca="true">IF(E118&lt;&gt;"",IF(INDIRECT($AH$3&amp;"B"&amp;($C$1*$A118+18))= 1,1,0),"")</f>
        <v/>
      </c>
      <c r="AA118" s="27" t="str">
        <f aca="true">IF(F118&lt;&gt;"",IF(INDIRECT($AH$3&amp;"B"&amp;($C$1*$A118+19))= 1,1,0),"")</f>
        <v/>
      </c>
      <c r="AB118" s="28" t="str">
        <f aca="false">IF(C118&lt;&gt;"",IF(X118 = 1, 5, 0) + IF(Z118 = 1, 25, 0) + IF(AA118 = 1, 15, 0),"")</f>
        <v/>
      </c>
      <c r="AC118" s="18" t="str">
        <f aca="false">IF(C118&lt;&gt;"",L118+W118+AB118,"")</f>
        <v/>
      </c>
    </row>
    <row r="119" customFormat="false" ht="12.8" hidden="false" customHeight="false" outlineLevel="0" collapsed="false">
      <c r="A119" s="11" t="n">
        <f aca="false">A118+1</f>
        <v>116</v>
      </c>
      <c r="B119" s="19" t="str">
        <f aca="true">IF(INDIRECT($AH$3&amp;"B"&amp;($C$1*$A119+2)) = 0, "", INDIRECT($AH$3&amp;"B"&amp;($C$1*$A119+2)))</f>
        <v/>
      </c>
      <c r="C119" s="19" t="str">
        <f aca="true">IF(INDIRECT($AH$3&amp;"B"&amp;($C$1*$A119+3)) = 0, "", INDIRECT($AH$3&amp;"B"&amp;($C$1*$A119+3)))</f>
        <v/>
      </c>
      <c r="D119" s="19" t="str">
        <f aca="true">IF(INDIRECT($AH$3&amp;"B"&amp;($C$1*$A119+4)) = 0, "", INDIRECT($AH$3&amp;"B"&amp;($C$1*$A119+4)))</f>
        <v/>
      </c>
      <c r="E119" s="19" t="str">
        <f aca="true">IF(INDIRECT($AH$3&amp;"B"&amp;($C$1*$A119+7)) = 0, "", INDIRECT($AH$3&amp;"B"&amp;($C$1*$A119+7)))</f>
        <v/>
      </c>
      <c r="F119" s="20" t="str">
        <f aca="true">IF(C119 &lt;&gt; "",IF(INDIRECT($AH$3&amp;"B"&amp;($C$1*$A119+8)) = 0, 0, 1), "")</f>
        <v/>
      </c>
      <c r="G119" s="20" t="n">
        <f aca="true">INDIRECT($AH$3&amp;"B"&amp;($C$1*$A119+9))</f>
        <v>0</v>
      </c>
      <c r="H119" s="20" t="n">
        <f aca="true">INDIRECT($AH$3&amp;"B"&amp;($C$1*$A119+10))</f>
        <v>0</v>
      </c>
      <c r="I119" s="20" t="n">
        <f aca="true">INDIRECT($AH$3&amp;"B"&amp;($C$1*$A119+11))</f>
        <v>0</v>
      </c>
      <c r="J119" s="20" t="n">
        <f aca="true">INDIRECT($AH$3&amp;"B"&amp;($C$1*$A119+12))</f>
        <v>0</v>
      </c>
      <c r="K119" s="21" t="str">
        <f aca="false">IF(C119&lt;&gt;"",IFERROR((G119+H119+I119)/(G119+H119+I119+J119),0), "")</f>
        <v/>
      </c>
      <c r="L119" s="22" t="str">
        <f aca="false">IF(C119&lt;&gt;"",(G119* 2) +(H119* 4) + (I119* 6) + IF(F119 = 1, 5, 0), "")</f>
        <v/>
      </c>
      <c r="M119" s="23" t="str">
        <f aca="true">IF(C119&lt;&gt;"",SUM(INDIRECT($AH$3&amp;"C"&amp;($C$1*$A119+9)):INDIRECT($AH$3&amp;"V"&amp;($C$1*$A119+9))), "")</f>
        <v/>
      </c>
      <c r="N119" s="23" t="str">
        <f aca="true">IF(C119&lt;&gt;"",SUM(INDIRECT($AH$3&amp;"C"&amp;($C$1*$A119+10)):INDIRECT($AH$3&amp;"V"&amp;($C$1*$A119+10))), "")</f>
        <v/>
      </c>
      <c r="O119" s="23" t="str">
        <f aca="true">IF(C119&lt;&gt;"",SUM(INDIRECT($AH$3&amp;"C"&amp;($C$1*$A119+11)):INDIRECT($AH$3&amp;"V"&amp;($C$1*$A119+11))),"")</f>
        <v/>
      </c>
      <c r="P119" s="23" t="str">
        <f aca="true">IF(C119&lt;&gt;"",SUM(INDIRECT($AH$3&amp;"C"&amp;($C$1*$A119+12)):INDIRECT($AH$3&amp;"V"&amp;($C$1*$A119+12))),"")</f>
        <v/>
      </c>
      <c r="Q119" s="24" t="str">
        <f aca="false">IF(C119&lt;&gt;"",IFERROR((M119+N119+O119)/(M119+N119+O119+P119),0), "")</f>
        <v/>
      </c>
      <c r="R119" s="23" t="str">
        <f aca="true">IF(C119&lt;&gt;"",SUM(INDIRECT($AH$3&amp;"C"&amp;($C$1*$A119+13)):INDIRECT($AH$3&amp;"V"&amp;($C$1*$A119+13))), "")</f>
        <v/>
      </c>
      <c r="S119" s="23" t="str">
        <f aca="false">IF(C119&lt;&gt;"",IFERROR((M119+N119+O119+P119)/R119, 0),"")</f>
        <v/>
      </c>
      <c r="T119" s="23" t="str">
        <f aca="false">IF(C119&lt;&gt;"",IFERROR((M119+N119+O119)/R119,0),"")</f>
        <v/>
      </c>
      <c r="U119" s="25" t="str">
        <f aca="true">IF(C119&lt;&gt;"",IF(INDIRECT($AH$3&amp;"B"&amp;($C$1*$A119+14))= 1,1,0),"")</f>
        <v/>
      </c>
      <c r="V119" s="25" t="str">
        <f aca="true">IF(C119&lt;&gt;"",IF(INDIRECT($AH$3&amp;"B"&amp;($C$1*$A119+15))= 1,1,0),"")</f>
        <v/>
      </c>
      <c r="W119" s="26" t="str">
        <f aca="false">IF(C119&lt;&gt;"",($M119*1) + ($N119*2) + ($O119*3) + (IF(U119 = 1, 10, 0)) + (IF(V119 = 1, 20, 0)),"")</f>
        <v/>
      </c>
      <c r="X119" s="27" t="str">
        <f aca="true">IF(C119&lt;&gt;"",IF(INDIRECT($AH$3&amp;"B"&amp;($C$1*$A119+16))= 1,1,0),"")</f>
        <v/>
      </c>
      <c r="Y119" s="27" t="str">
        <f aca="true">IF(D119&lt;&gt;"",IF(INDIRECT($AH$3&amp;"B"&amp;($C$1*$A119+17))= 1,1,0),"")</f>
        <v/>
      </c>
      <c r="Z119" s="27" t="str">
        <f aca="true">IF(E119&lt;&gt;"",IF(INDIRECT($AH$3&amp;"B"&amp;($C$1*$A119+18))= 1,1,0),"")</f>
        <v/>
      </c>
      <c r="AA119" s="27" t="str">
        <f aca="true">IF(F119&lt;&gt;"",IF(INDIRECT($AH$3&amp;"B"&amp;($C$1*$A119+19))= 1,1,0),"")</f>
        <v/>
      </c>
      <c r="AB119" s="28" t="str">
        <f aca="false">IF(C119&lt;&gt;"",IF(X119 = 1, 5, 0) + IF(Z119 = 1, 25, 0) + IF(AA119 = 1, 15, 0),"")</f>
        <v/>
      </c>
      <c r="AC119" s="18" t="str">
        <f aca="false">IF(C119&lt;&gt;"",L119+W119+AB119,"")</f>
        <v/>
      </c>
    </row>
    <row r="120" customFormat="false" ht="12.8" hidden="false" customHeight="false" outlineLevel="0" collapsed="false">
      <c r="A120" s="11" t="n">
        <f aca="false">A119+1</f>
        <v>117</v>
      </c>
      <c r="B120" s="19" t="str">
        <f aca="true">IF(INDIRECT($AH$3&amp;"B"&amp;($C$1*$A120+2)) = 0, "", INDIRECT($AH$3&amp;"B"&amp;($C$1*$A120+2)))</f>
        <v/>
      </c>
      <c r="C120" s="19" t="str">
        <f aca="true">IF(INDIRECT($AH$3&amp;"B"&amp;($C$1*$A120+3)) = 0, "", INDIRECT($AH$3&amp;"B"&amp;($C$1*$A120+3)))</f>
        <v/>
      </c>
      <c r="D120" s="19" t="str">
        <f aca="true">IF(INDIRECT($AH$3&amp;"B"&amp;($C$1*$A120+4)) = 0, "", INDIRECT($AH$3&amp;"B"&amp;($C$1*$A120+4)))</f>
        <v/>
      </c>
      <c r="E120" s="19" t="str">
        <f aca="true">IF(INDIRECT($AH$3&amp;"B"&amp;($C$1*$A120+7)) = 0, "", INDIRECT($AH$3&amp;"B"&amp;($C$1*$A120+7)))</f>
        <v/>
      </c>
      <c r="F120" s="20" t="str">
        <f aca="true">IF(C120 &lt;&gt; "",IF(INDIRECT($AH$3&amp;"B"&amp;($C$1*$A120+8)) = 0, 0, 1), "")</f>
        <v/>
      </c>
      <c r="G120" s="20" t="n">
        <f aca="true">INDIRECT($AH$3&amp;"B"&amp;($C$1*$A120+9))</f>
        <v>0</v>
      </c>
      <c r="H120" s="20" t="n">
        <f aca="true">INDIRECT($AH$3&amp;"B"&amp;($C$1*$A120+10))</f>
        <v>0</v>
      </c>
      <c r="I120" s="20" t="n">
        <f aca="true">INDIRECT($AH$3&amp;"B"&amp;($C$1*$A120+11))</f>
        <v>0</v>
      </c>
      <c r="J120" s="20" t="n">
        <f aca="true">INDIRECT($AH$3&amp;"B"&amp;($C$1*$A120+12))</f>
        <v>0</v>
      </c>
      <c r="K120" s="21" t="str">
        <f aca="false">IF(C120&lt;&gt;"",IFERROR((G120+H120+I120)/(G120+H120+I120+J120),0), "")</f>
        <v/>
      </c>
      <c r="L120" s="22" t="str">
        <f aca="false">IF(C120&lt;&gt;"",(G120* 2) +(H120* 4) + (I120* 6) + IF(F120 = 1, 5, 0), "")</f>
        <v/>
      </c>
      <c r="M120" s="23" t="str">
        <f aca="true">IF(C120&lt;&gt;"",SUM(INDIRECT($AH$3&amp;"C"&amp;($C$1*$A120+9)):INDIRECT($AH$3&amp;"V"&amp;($C$1*$A120+9))), "")</f>
        <v/>
      </c>
      <c r="N120" s="23" t="str">
        <f aca="true">IF(C120&lt;&gt;"",SUM(INDIRECT($AH$3&amp;"C"&amp;($C$1*$A120+10)):INDIRECT($AH$3&amp;"V"&amp;($C$1*$A120+10))), "")</f>
        <v/>
      </c>
      <c r="O120" s="23" t="str">
        <f aca="true">IF(C120&lt;&gt;"",SUM(INDIRECT($AH$3&amp;"C"&amp;($C$1*$A120+11)):INDIRECT($AH$3&amp;"V"&amp;($C$1*$A120+11))),"")</f>
        <v/>
      </c>
      <c r="P120" s="23" t="str">
        <f aca="true">IF(C120&lt;&gt;"",SUM(INDIRECT($AH$3&amp;"C"&amp;($C$1*$A120+12)):INDIRECT($AH$3&amp;"V"&amp;($C$1*$A120+12))),"")</f>
        <v/>
      </c>
      <c r="Q120" s="24" t="str">
        <f aca="false">IF(C120&lt;&gt;"",IFERROR((M120+N120+O120)/(M120+N120+O120+P120),0), "")</f>
        <v/>
      </c>
      <c r="R120" s="23" t="str">
        <f aca="true">IF(C120&lt;&gt;"",SUM(INDIRECT($AH$3&amp;"C"&amp;($C$1*$A120+13)):INDIRECT($AH$3&amp;"V"&amp;($C$1*$A120+13))), "")</f>
        <v/>
      </c>
      <c r="S120" s="23" t="str">
        <f aca="false">IF(C120&lt;&gt;"",IFERROR((M120+N120+O120+P120)/R120, 0),"")</f>
        <v/>
      </c>
      <c r="T120" s="23" t="str">
        <f aca="false">IF(C120&lt;&gt;"",IFERROR((M120+N120+O120)/R120,0),"")</f>
        <v/>
      </c>
      <c r="U120" s="25" t="str">
        <f aca="true">IF(C120&lt;&gt;"",IF(INDIRECT($AH$3&amp;"B"&amp;($C$1*$A120+14))= 1,1,0),"")</f>
        <v/>
      </c>
      <c r="V120" s="25" t="str">
        <f aca="true">IF(C120&lt;&gt;"",IF(INDIRECT($AH$3&amp;"B"&amp;($C$1*$A120+15))= 1,1,0),"")</f>
        <v/>
      </c>
      <c r="W120" s="26" t="str">
        <f aca="false">IF(C120&lt;&gt;"",($M120*1) + ($N120*2) + ($O120*3) + (IF(U120 = 1, 10, 0)) + (IF(V120 = 1, 20, 0)),"")</f>
        <v/>
      </c>
      <c r="X120" s="27" t="str">
        <f aca="true">IF(C120&lt;&gt;"",IF(INDIRECT($AH$3&amp;"B"&amp;($C$1*$A120+16))= 1,1,0),"")</f>
        <v/>
      </c>
      <c r="Y120" s="27" t="str">
        <f aca="true">IF(D120&lt;&gt;"",IF(INDIRECT($AH$3&amp;"B"&amp;($C$1*$A120+17))= 1,1,0),"")</f>
        <v/>
      </c>
      <c r="Z120" s="27" t="str">
        <f aca="true">IF(E120&lt;&gt;"",IF(INDIRECT($AH$3&amp;"B"&amp;($C$1*$A120+18))= 1,1,0),"")</f>
        <v/>
      </c>
      <c r="AA120" s="27" t="str">
        <f aca="true">IF(F120&lt;&gt;"",IF(INDIRECT($AH$3&amp;"B"&amp;($C$1*$A120+19))= 1,1,0),"")</f>
        <v/>
      </c>
      <c r="AB120" s="28" t="str">
        <f aca="false">IF(C120&lt;&gt;"",IF(X120 = 1, 5, 0) + IF(Z120 = 1, 25, 0) + IF(AA120 = 1, 15, 0),"")</f>
        <v/>
      </c>
      <c r="AC120" s="18" t="str">
        <f aca="false">IF(C120&lt;&gt;"",L120+W120+AB120,"")</f>
        <v/>
      </c>
    </row>
    <row r="121" customFormat="false" ht="12.8" hidden="false" customHeight="false" outlineLevel="0" collapsed="false">
      <c r="A121" s="11" t="n">
        <f aca="false">A120+1</f>
        <v>118</v>
      </c>
      <c r="B121" s="19" t="str">
        <f aca="true">IF(INDIRECT($AH$3&amp;"B"&amp;($C$1*$A121+2)) = 0, "", INDIRECT($AH$3&amp;"B"&amp;($C$1*$A121+2)))</f>
        <v/>
      </c>
      <c r="C121" s="19" t="str">
        <f aca="true">IF(INDIRECT($AH$3&amp;"B"&amp;($C$1*$A121+3)) = 0, "", INDIRECT($AH$3&amp;"B"&amp;($C$1*$A121+3)))</f>
        <v/>
      </c>
      <c r="D121" s="19" t="str">
        <f aca="true">IF(INDIRECT($AH$3&amp;"B"&amp;($C$1*$A121+4)) = 0, "", INDIRECT($AH$3&amp;"B"&amp;($C$1*$A121+4)))</f>
        <v/>
      </c>
      <c r="E121" s="19" t="str">
        <f aca="true">IF(INDIRECT($AH$3&amp;"B"&amp;($C$1*$A121+7)) = 0, "", INDIRECT($AH$3&amp;"B"&amp;($C$1*$A121+7)))</f>
        <v/>
      </c>
      <c r="F121" s="20" t="str">
        <f aca="true">IF(C121 &lt;&gt; "",IF(INDIRECT($AH$3&amp;"B"&amp;($C$1*$A121+8)) = 0, 0, 1), "")</f>
        <v/>
      </c>
      <c r="G121" s="20" t="n">
        <f aca="true">INDIRECT($AH$3&amp;"B"&amp;($C$1*$A121+9))</f>
        <v>0</v>
      </c>
      <c r="H121" s="20" t="n">
        <f aca="true">INDIRECT($AH$3&amp;"B"&amp;($C$1*$A121+10))</f>
        <v>0</v>
      </c>
      <c r="I121" s="20" t="n">
        <f aca="true">INDIRECT($AH$3&amp;"B"&amp;($C$1*$A121+11))</f>
        <v>0</v>
      </c>
      <c r="J121" s="20" t="n">
        <f aca="true">INDIRECT($AH$3&amp;"B"&amp;($C$1*$A121+12))</f>
        <v>0</v>
      </c>
      <c r="K121" s="21" t="str">
        <f aca="false">IF(C121&lt;&gt;"",IFERROR((G121+H121+I121)/(G121+H121+I121+J121),0), "")</f>
        <v/>
      </c>
      <c r="L121" s="22" t="str">
        <f aca="false">IF(C121&lt;&gt;"",(G121* 2) +(H121* 4) + (I121* 6) + IF(F121 = 1, 5, 0), "")</f>
        <v/>
      </c>
      <c r="M121" s="23" t="str">
        <f aca="true">IF(C121&lt;&gt;"",SUM(INDIRECT($AH$3&amp;"C"&amp;($C$1*$A121+9)):INDIRECT($AH$3&amp;"V"&amp;($C$1*$A121+9))), "")</f>
        <v/>
      </c>
      <c r="N121" s="23" t="str">
        <f aca="true">IF(C121&lt;&gt;"",SUM(INDIRECT($AH$3&amp;"C"&amp;($C$1*$A121+10)):INDIRECT($AH$3&amp;"V"&amp;($C$1*$A121+10))), "")</f>
        <v/>
      </c>
      <c r="O121" s="23" t="str">
        <f aca="true">IF(C121&lt;&gt;"",SUM(INDIRECT($AH$3&amp;"C"&amp;($C$1*$A121+11)):INDIRECT($AH$3&amp;"V"&amp;($C$1*$A121+11))),"")</f>
        <v/>
      </c>
      <c r="P121" s="23" t="str">
        <f aca="true">IF(C121&lt;&gt;"",SUM(INDIRECT($AH$3&amp;"C"&amp;($C$1*$A121+12)):INDIRECT($AH$3&amp;"V"&amp;($C$1*$A121+12))),"")</f>
        <v/>
      </c>
      <c r="Q121" s="24" t="str">
        <f aca="false">IF(C121&lt;&gt;"",IFERROR((M121+N121+O121)/(M121+N121+O121+P121),0), "")</f>
        <v/>
      </c>
      <c r="R121" s="23" t="str">
        <f aca="true">IF(C121&lt;&gt;"",SUM(INDIRECT($AH$3&amp;"C"&amp;($C$1*$A121+13)):INDIRECT($AH$3&amp;"V"&amp;($C$1*$A121+13))), "")</f>
        <v/>
      </c>
      <c r="S121" s="23" t="str">
        <f aca="false">IF(C121&lt;&gt;"",IFERROR((M121+N121+O121+P121)/R121, 0),"")</f>
        <v/>
      </c>
      <c r="T121" s="23" t="str">
        <f aca="false">IF(C121&lt;&gt;"",IFERROR((M121+N121+O121)/R121,0),"")</f>
        <v/>
      </c>
      <c r="U121" s="25" t="str">
        <f aca="true">IF(C121&lt;&gt;"",IF(INDIRECT($AH$3&amp;"B"&amp;($C$1*$A121+14))= 1,1,0),"")</f>
        <v/>
      </c>
      <c r="V121" s="25" t="str">
        <f aca="true">IF(C121&lt;&gt;"",IF(INDIRECT($AH$3&amp;"B"&amp;($C$1*$A121+15))= 1,1,0),"")</f>
        <v/>
      </c>
      <c r="W121" s="26" t="str">
        <f aca="false">IF(C121&lt;&gt;"",($M121*1) + ($N121*2) + ($O121*3) + (IF(U121 = 1, 10, 0)) + (IF(V121 = 1, 20, 0)),"")</f>
        <v/>
      </c>
      <c r="X121" s="27" t="str">
        <f aca="true">IF(C121&lt;&gt;"",IF(INDIRECT($AH$3&amp;"B"&amp;($C$1*$A121+16))= 1,1,0),"")</f>
        <v/>
      </c>
      <c r="Y121" s="27" t="str">
        <f aca="true">IF(D121&lt;&gt;"",IF(INDIRECT($AH$3&amp;"B"&amp;($C$1*$A121+17))= 1,1,0),"")</f>
        <v/>
      </c>
      <c r="Z121" s="27" t="str">
        <f aca="true">IF(E121&lt;&gt;"",IF(INDIRECT($AH$3&amp;"B"&amp;($C$1*$A121+18))= 1,1,0),"")</f>
        <v/>
      </c>
      <c r="AA121" s="27" t="str">
        <f aca="true">IF(F121&lt;&gt;"",IF(INDIRECT($AH$3&amp;"B"&amp;($C$1*$A121+19))= 1,1,0),"")</f>
        <v/>
      </c>
      <c r="AB121" s="28" t="str">
        <f aca="false">IF(C121&lt;&gt;"",IF(X121 = 1, 5, 0) + IF(Z121 = 1, 25, 0) + IF(AA121 = 1, 15, 0),"")</f>
        <v/>
      </c>
      <c r="AC121" s="18" t="str">
        <f aca="false">IF(C121&lt;&gt;"",L121+W121+AB121,"")</f>
        <v/>
      </c>
    </row>
    <row r="122" customFormat="false" ht="12.8" hidden="false" customHeight="false" outlineLevel="0" collapsed="false">
      <c r="A122" s="11" t="n">
        <f aca="false">A121+1</f>
        <v>119</v>
      </c>
      <c r="B122" s="19" t="str">
        <f aca="true">IF(INDIRECT($AH$3&amp;"B"&amp;($C$1*$A122+2)) = 0, "", INDIRECT($AH$3&amp;"B"&amp;($C$1*$A122+2)))</f>
        <v/>
      </c>
      <c r="C122" s="19" t="str">
        <f aca="true">IF(INDIRECT($AH$3&amp;"B"&amp;($C$1*$A122+3)) = 0, "", INDIRECT($AH$3&amp;"B"&amp;($C$1*$A122+3)))</f>
        <v/>
      </c>
      <c r="D122" s="19" t="str">
        <f aca="true">IF(INDIRECT($AH$3&amp;"B"&amp;($C$1*$A122+4)) = 0, "", INDIRECT($AH$3&amp;"B"&amp;($C$1*$A122+4)))</f>
        <v/>
      </c>
      <c r="E122" s="19" t="str">
        <f aca="true">IF(INDIRECT($AH$3&amp;"B"&amp;($C$1*$A122+7)) = 0, "", INDIRECT($AH$3&amp;"B"&amp;($C$1*$A122+7)))</f>
        <v/>
      </c>
      <c r="F122" s="20" t="str">
        <f aca="true">IF(C122 &lt;&gt; "",IF(INDIRECT($AH$3&amp;"B"&amp;($C$1*$A122+8)) = 0, 0, 1), "")</f>
        <v/>
      </c>
      <c r="G122" s="20" t="n">
        <f aca="true">INDIRECT($AH$3&amp;"B"&amp;($C$1*$A122+9))</f>
        <v>0</v>
      </c>
      <c r="H122" s="20" t="n">
        <f aca="true">INDIRECT($AH$3&amp;"B"&amp;($C$1*$A122+10))</f>
        <v>0</v>
      </c>
      <c r="I122" s="20" t="n">
        <f aca="true">INDIRECT($AH$3&amp;"B"&amp;($C$1*$A122+11))</f>
        <v>0</v>
      </c>
      <c r="J122" s="20" t="n">
        <f aca="true">INDIRECT($AH$3&amp;"B"&amp;($C$1*$A122+12))</f>
        <v>0</v>
      </c>
      <c r="K122" s="21" t="str">
        <f aca="false">IF(C122&lt;&gt;"",IFERROR((G122+H122+I122)/(G122+H122+I122+J122),0), "")</f>
        <v/>
      </c>
      <c r="L122" s="22" t="str">
        <f aca="false">IF(C122&lt;&gt;"",(G122* 2) +(H122* 4) + (I122* 6) + IF(F122 = 1, 5, 0), "")</f>
        <v/>
      </c>
      <c r="M122" s="23" t="str">
        <f aca="true">IF(C122&lt;&gt;"",SUM(INDIRECT($AH$3&amp;"C"&amp;($C$1*$A122+9)):INDIRECT($AH$3&amp;"V"&amp;($C$1*$A122+9))), "")</f>
        <v/>
      </c>
      <c r="N122" s="23" t="str">
        <f aca="true">IF(C122&lt;&gt;"",SUM(INDIRECT($AH$3&amp;"C"&amp;($C$1*$A122+10)):INDIRECT($AH$3&amp;"V"&amp;($C$1*$A122+10))), "")</f>
        <v/>
      </c>
      <c r="O122" s="23" t="str">
        <f aca="true">IF(C122&lt;&gt;"",SUM(INDIRECT($AH$3&amp;"C"&amp;($C$1*$A122+11)):INDIRECT($AH$3&amp;"V"&amp;($C$1*$A122+11))),"")</f>
        <v/>
      </c>
      <c r="P122" s="23" t="str">
        <f aca="true">IF(C122&lt;&gt;"",SUM(INDIRECT($AH$3&amp;"C"&amp;($C$1*$A122+12)):INDIRECT($AH$3&amp;"V"&amp;($C$1*$A122+12))),"")</f>
        <v/>
      </c>
      <c r="Q122" s="24" t="str">
        <f aca="false">IF(C122&lt;&gt;"",IFERROR((M122+N122+O122)/(M122+N122+O122+P122),0), "")</f>
        <v/>
      </c>
      <c r="R122" s="23" t="str">
        <f aca="true">IF(C122&lt;&gt;"",SUM(INDIRECT($AH$3&amp;"C"&amp;($C$1*$A122+13)):INDIRECT($AH$3&amp;"V"&amp;($C$1*$A122+13))), "")</f>
        <v/>
      </c>
      <c r="S122" s="23" t="str">
        <f aca="false">IF(C122&lt;&gt;"",IFERROR((M122+N122+O122+P122)/R122, 0),"")</f>
        <v/>
      </c>
      <c r="T122" s="23" t="str">
        <f aca="false">IF(C122&lt;&gt;"",IFERROR((M122+N122+O122)/R122,0),"")</f>
        <v/>
      </c>
      <c r="U122" s="25" t="str">
        <f aca="true">IF(C122&lt;&gt;"",IF(INDIRECT($AH$3&amp;"B"&amp;($C$1*$A122+14))= 1,1,0),"")</f>
        <v/>
      </c>
      <c r="V122" s="25" t="str">
        <f aca="true">IF(C122&lt;&gt;"",IF(INDIRECT($AH$3&amp;"B"&amp;($C$1*$A122+15))= 1,1,0),"")</f>
        <v/>
      </c>
      <c r="W122" s="26" t="str">
        <f aca="false">IF(C122&lt;&gt;"",($M122*1) + ($N122*2) + ($O122*3) + (IF(U122 = 1, 10, 0)) + (IF(V122 = 1, 20, 0)),"")</f>
        <v/>
      </c>
      <c r="X122" s="27" t="str">
        <f aca="true">IF(C122&lt;&gt;"",IF(INDIRECT($AH$3&amp;"B"&amp;($C$1*$A122+16))= 1,1,0),"")</f>
        <v/>
      </c>
      <c r="Y122" s="27" t="str">
        <f aca="true">IF(D122&lt;&gt;"",IF(INDIRECT($AH$3&amp;"B"&amp;($C$1*$A122+17))= 1,1,0),"")</f>
        <v/>
      </c>
      <c r="Z122" s="27" t="str">
        <f aca="true">IF(E122&lt;&gt;"",IF(INDIRECT($AH$3&amp;"B"&amp;($C$1*$A122+18))= 1,1,0),"")</f>
        <v/>
      </c>
      <c r="AA122" s="27" t="str">
        <f aca="true">IF(F122&lt;&gt;"",IF(INDIRECT($AH$3&amp;"B"&amp;($C$1*$A122+19))= 1,1,0),"")</f>
        <v/>
      </c>
      <c r="AB122" s="28" t="str">
        <f aca="false">IF(C122&lt;&gt;"",IF(X122 = 1, 5, 0) + IF(Z122 = 1, 25, 0) + IF(AA122 = 1, 15, 0),"")</f>
        <v/>
      </c>
      <c r="AC122" s="18" t="str">
        <f aca="false">IF(C122&lt;&gt;"",L122+W122+AB122,"")</f>
        <v/>
      </c>
    </row>
    <row r="123" customFormat="false" ht="12.8" hidden="false" customHeight="false" outlineLevel="0" collapsed="false">
      <c r="A123" s="11" t="n">
        <f aca="false">A122+1</f>
        <v>120</v>
      </c>
      <c r="B123" s="19" t="str">
        <f aca="true">IF(INDIRECT($AH$3&amp;"B"&amp;($C$1*$A123+2)) = 0, "", INDIRECT($AH$3&amp;"B"&amp;($C$1*$A123+2)))</f>
        <v/>
      </c>
      <c r="C123" s="19" t="str">
        <f aca="true">IF(INDIRECT($AH$3&amp;"B"&amp;($C$1*$A123+3)) = 0, "", INDIRECT($AH$3&amp;"B"&amp;($C$1*$A123+3)))</f>
        <v/>
      </c>
      <c r="D123" s="19" t="str">
        <f aca="true">IF(INDIRECT($AH$3&amp;"B"&amp;($C$1*$A123+4)) = 0, "", INDIRECT($AH$3&amp;"B"&amp;($C$1*$A123+4)))</f>
        <v/>
      </c>
      <c r="E123" s="19" t="str">
        <f aca="true">IF(INDIRECT($AH$3&amp;"B"&amp;($C$1*$A123+7)) = 0, "", INDIRECT($AH$3&amp;"B"&amp;($C$1*$A123+7)))</f>
        <v/>
      </c>
      <c r="F123" s="20" t="str">
        <f aca="true">IF(C123 &lt;&gt; "",IF(INDIRECT($AH$3&amp;"B"&amp;($C$1*$A123+8)) = 0, 0, 1), "")</f>
        <v/>
      </c>
      <c r="G123" s="20" t="n">
        <f aca="true">INDIRECT($AH$3&amp;"B"&amp;($C$1*$A123+9))</f>
        <v>0</v>
      </c>
      <c r="H123" s="20" t="n">
        <f aca="true">INDIRECT($AH$3&amp;"B"&amp;($C$1*$A123+10))</f>
        <v>0</v>
      </c>
      <c r="I123" s="20" t="n">
        <f aca="true">INDIRECT($AH$3&amp;"B"&amp;($C$1*$A123+11))</f>
        <v>0</v>
      </c>
      <c r="J123" s="20" t="n">
        <f aca="true">INDIRECT($AH$3&amp;"B"&amp;($C$1*$A123+12))</f>
        <v>0</v>
      </c>
      <c r="K123" s="21" t="str">
        <f aca="false">IF(C123&lt;&gt;"",IFERROR((G123+H123+I123)/(G123+H123+I123+J123),0), "")</f>
        <v/>
      </c>
      <c r="L123" s="22" t="str">
        <f aca="false">IF(C123&lt;&gt;"",(G123* 2) +(H123* 4) + (I123* 6) + IF(F123 = 1, 5, 0), "")</f>
        <v/>
      </c>
      <c r="M123" s="23" t="str">
        <f aca="true">IF(C123&lt;&gt;"",SUM(INDIRECT($AH$3&amp;"C"&amp;($C$1*$A123+9)):INDIRECT($AH$3&amp;"V"&amp;($C$1*$A123+9))), "")</f>
        <v/>
      </c>
      <c r="N123" s="23" t="str">
        <f aca="true">IF(C123&lt;&gt;"",SUM(INDIRECT($AH$3&amp;"C"&amp;($C$1*$A123+10)):INDIRECT($AH$3&amp;"V"&amp;($C$1*$A123+10))), "")</f>
        <v/>
      </c>
      <c r="O123" s="23" t="str">
        <f aca="true">IF(C123&lt;&gt;"",SUM(INDIRECT($AH$3&amp;"C"&amp;($C$1*$A123+11)):INDIRECT($AH$3&amp;"V"&amp;($C$1*$A123+11))),"")</f>
        <v/>
      </c>
      <c r="P123" s="23" t="str">
        <f aca="true">IF(C123&lt;&gt;"",SUM(INDIRECT($AH$3&amp;"C"&amp;($C$1*$A123+12)):INDIRECT($AH$3&amp;"V"&amp;($C$1*$A123+12))),"")</f>
        <v/>
      </c>
      <c r="Q123" s="24" t="str">
        <f aca="false">IF(C123&lt;&gt;"",IFERROR((M123+N123+O123)/(M123+N123+O123+P123),0), "")</f>
        <v/>
      </c>
      <c r="R123" s="23" t="str">
        <f aca="true">IF(C123&lt;&gt;"",SUM(INDIRECT($AH$3&amp;"C"&amp;($C$1*$A123+13)):INDIRECT($AH$3&amp;"V"&amp;($C$1*$A123+13))), "")</f>
        <v/>
      </c>
      <c r="S123" s="23" t="str">
        <f aca="false">IF(C123&lt;&gt;"",IFERROR((M123+N123+O123+P123)/R123, 0),"")</f>
        <v/>
      </c>
      <c r="T123" s="23" t="str">
        <f aca="false">IF(C123&lt;&gt;"",IFERROR((M123+N123+O123)/R123,0),"")</f>
        <v/>
      </c>
      <c r="U123" s="25" t="str">
        <f aca="true">IF(C123&lt;&gt;"",IF(INDIRECT($AH$3&amp;"B"&amp;($C$1*$A123+14))= 1,1,0),"")</f>
        <v/>
      </c>
      <c r="V123" s="25" t="str">
        <f aca="true">IF(C123&lt;&gt;"",IF(INDIRECT($AH$3&amp;"B"&amp;($C$1*$A123+15))= 1,1,0),"")</f>
        <v/>
      </c>
      <c r="W123" s="26" t="str">
        <f aca="false">IF(C123&lt;&gt;"",($M123*1) + ($N123*2) + ($O123*3) + (IF(U123 = 1, 10, 0)) + (IF(V123 = 1, 20, 0)),"")</f>
        <v/>
      </c>
      <c r="X123" s="27" t="str">
        <f aca="true">IF(C123&lt;&gt;"",IF(INDIRECT($AH$3&amp;"B"&amp;($C$1*$A123+16))= 1,1,0),"")</f>
        <v/>
      </c>
      <c r="Y123" s="27" t="str">
        <f aca="true">IF(D123&lt;&gt;"",IF(INDIRECT($AH$3&amp;"B"&amp;($C$1*$A123+17))= 1,1,0),"")</f>
        <v/>
      </c>
      <c r="Z123" s="27" t="str">
        <f aca="true">IF(E123&lt;&gt;"",IF(INDIRECT($AH$3&amp;"B"&amp;($C$1*$A123+18))= 1,1,0),"")</f>
        <v/>
      </c>
      <c r="AA123" s="27" t="str">
        <f aca="true">IF(F123&lt;&gt;"",IF(INDIRECT($AH$3&amp;"B"&amp;($C$1*$A123+19))= 1,1,0),"")</f>
        <v/>
      </c>
      <c r="AB123" s="28" t="str">
        <f aca="false">IF(C123&lt;&gt;"",IF(X123 = 1, 5, 0) + IF(Z123 = 1, 25, 0) + IF(AA123 = 1, 15, 0),"")</f>
        <v/>
      </c>
      <c r="AC123" s="18" t="str">
        <f aca="false">IF(C123&lt;&gt;"",L123+W123+AB123,"")</f>
        <v/>
      </c>
    </row>
    <row r="124" customFormat="false" ht="12.8" hidden="false" customHeight="false" outlineLevel="0" collapsed="false">
      <c r="A124" s="11" t="n">
        <f aca="false">A123+1</f>
        <v>121</v>
      </c>
      <c r="B124" s="19" t="str">
        <f aca="true">IF(INDIRECT($AH$3&amp;"B"&amp;($C$1*$A124+2)) = 0, "", INDIRECT($AH$3&amp;"B"&amp;($C$1*$A124+2)))</f>
        <v/>
      </c>
      <c r="C124" s="19" t="str">
        <f aca="true">IF(INDIRECT($AH$3&amp;"B"&amp;($C$1*$A124+3)) = 0, "", INDIRECT($AH$3&amp;"B"&amp;($C$1*$A124+3)))</f>
        <v/>
      </c>
      <c r="D124" s="19" t="str">
        <f aca="true">IF(INDIRECT($AH$3&amp;"B"&amp;($C$1*$A124+4)) = 0, "", INDIRECT($AH$3&amp;"B"&amp;($C$1*$A124+4)))</f>
        <v/>
      </c>
      <c r="E124" s="19" t="str">
        <f aca="true">IF(INDIRECT($AH$3&amp;"B"&amp;($C$1*$A124+7)) = 0, "", INDIRECT($AH$3&amp;"B"&amp;($C$1*$A124+7)))</f>
        <v/>
      </c>
      <c r="F124" s="20" t="str">
        <f aca="true">IF(C124 &lt;&gt; "",IF(INDIRECT($AH$3&amp;"B"&amp;($C$1*$A124+8)) = 0, 0, 1), "")</f>
        <v/>
      </c>
      <c r="G124" s="20" t="n">
        <f aca="true">INDIRECT($AH$3&amp;"B"&amp;($C$1*$A124+9))</f>
        <v>0</v>
      </c>
      <c r="H124" s="20" t="n">
        <f aca="true">INDIRECT($AH$3&amp;"B"&amp;($C$1*$A124+10))</f>
        <v>0</v>
      </c>
      <c r="I124" s="20" t="n">
        <f aca="true">INDIRECT($AH$3&amp;"B"&amp;($C$1*$A124+11))</f>
        <v>0</v>
      </c>
      <c r="J124" s="20" t="n">
        <f aca="true">INDIRECT($AH$3&amp;"B"&amp;($C$1*$A124+12))</f>
        <v>0</v>
      </c>
      <c r="K124" s="21" t="str">
        <f aca="false">IF(C124&lt;&gt;"",IFERROR((G124+H124+I124)/(G124+H124+I124+J124),0), "")</f>
        <v/>
      </c>
      <c r="L124" s="22" t="str">
        <f aca="false">IF(C124&lt;&gt;"",(G124* 2) +(H124* 4) + (I124* 6) + IF(F124 = 1, 5, 0), "")</f>
        <v/>
      </c>
      <c r="M124" s="23" t="str">
        <f aca="true">IF(C124&lt;&gt;"",SUM(INDIRECT($AH$3&amp;"C"&amp;($C$1*$A124+9)):INDIRECT($AH$3&amp;"V"&amp;($C$1*$A124+9))), "")</f>
        <v/>
      </c>
      <c r="N124" s="23" t="str">
        <f aca="true">IF(C124&lt;&gt;"",SUM(INDIRECT($AH$3&amp;"C"&amp;($C$1*$A124+10)):INDIRECT($AH$3&amp;"V"&amp;($C$1*$A124+10))), "")</f>
        <v/>
      </c>
      <c r="O124" s="23" t="str">
        <f aca="true">IF(C124&lt;&gt;"",SUM(INDIRECT($AH$3&amp;"C"&amp;($C$1*$A124+11)):INDIRECT($AH$3&amp;"V"&amp;($C$1*$A124+11))),"")</f>
        <v/>
      </c>
      <c r="P124" s="23" t="str">
        <f aca="true">IF(C124&lt;&gt;"",SUM(INDIRECT($AH$3&amp;"C"&amp;($C$1*$A124+12)):INDIRECT($AH$3&amp;"V"&amp;($C$1*$A124+12))),"")</f>
        <v/>
      </c>
      <c r="Q124" s="24" t="str">
        <f aca="false">IF(C124&lt;&gt;"",IFERROR((M124+N124+O124)/(M124+N124+O124+P124),0), "")</f>
        <v/>
      </c>
      <c r="R124" s="23" t="str">
        <f aca="true">IF(C124&lt;&gt;"",SUM(INDIRECT($AH$3&amp;"C"&amp;($C$1*$A124+13)):INDIRECT($AH$3&amp;"V"&amp;($C$1*$A124+13))), "")</f>
        <v/>
      </c>
      <c r="S124" s="23" t="str">
        <f aca="false">IF(C124&lt;&gt;"",IFERROR((M124+N124+O124+P124)/R124, 0),"")</f>
        <v/>
      </c>
      <c r="T124" s="23" t="str">
        <f aca="false">IF(C124&lt;&gt;"",IFERROR((M124+N124+O124)/R124,0),"")</f>
        <v/>
      </c>
      <c r="U124" s="25" t="str">
        <f aca="true">IF(C124&lt;&gt;"",IF(INDIRECT($AH$3&amp;"B"&amp;($C$1*$A124+14))= 1,1,0),"")</f>
        <v/>
      </c>
      <c r="V124" s="25" t="str">
        <f aca="true">IF(C124&lt;&gt;"",IF(INDIRECT($AH$3&amp;"B"&amp;($C$1*$A124+15))= 1,1,0),"")</f>
        <v/>
      </c>
      <c r="W124" s="26" t="str">
        <f aca="false">IF(C124&lt;&gt;"",($M124*1) + ($N124*2) + ($O124*3) + (IF(U124 = 1, 10, 0)) + (IF(V124 = 1, 20, 0)),"")</f>
        <v/>
      </c>
      <c r="X124" s="27" t="str">
        <f aca="true">IF(C124&lt;&gt;"",IF(INDIRECT($AH$3&amp;"B"&amp;($C$1*$A124+16))= 1,1,0),"")</f>
        <v/>
      </c>
      <c r="Y124" s="27" t="str">
        <f aca="true">IF(D124&lt;&gt;"",IF(INDIRECT($AH$3&amp;"B"&amp;($C$1*$A124+17))= 1,1,0),"")</f>
        <v/>
      </c>
      <c r="Z124" s="27" t="str">
        <f aca="true">IF(E124&lt;&gt;"",IF(INDIRECT($AH$3&amp;"B"&amp;($C$1*$A124+18))= 1,1,0),"")</f>
        <v/>
      </c>
      <c r="AA124" s="27" t="str">
        <f aca="true">IF(F124&lt;&gt;"",IF(INDIRECT($AH$3&amp;"B"&amp;($C$1*$A124+19))= 1,1,0),"")</f>
        <v/>
      </c>
      <c r="AB124" s="28" t="str">
        <f aca="false">IF(C124&lt;&gt;"",IF(X124 = 1, 5, 0) + IF(Z124 = 1, 25, 0) + IF(AA124 = 1, 15, 0),"")</f>
        <v/>
      </c>
      <c r="AC124" s="18" t="str">
        <f aca="false">IF(C124&lt;&gt;"",L124+W124+AB124,"")</f>
        <v/>
      </c>
    </row>
    <row r="125" customFormat="false" ht="12.8" hidden="false" customHeight="false" outlineLevel="0" collapsed="false">
      <c r="A125" s="11" t="n">
        <f aca="false">A124+1</f>
        <v>122</v>
      </c>
      <c r="B125" s="19" t="str">
        <f aca="true">IF(INDIRECT($AH$3&amp;"B"&amp;($C$1*$A125+2)) = 0, "", INDIRECT($AH$3&amp;"B"&amp;($C$1*$A125+2)))</f>
        <v/>
      </c>
      <c r="C125" s="19" t="str">
        <f aca="true">IF(INDIRECT($AH$3&amp;"B"&amp;($C$1*$A125+3)) = 0, "", INDIRECT($AH$3&amp;"B"&amp;($C$1*$A125+3)))</f>
        <v/>
      </c>
      <c r="D125" s="19" t="str">
        <f aca="true">IF(INDIRECT($AH$3&amp;"B"&amp;($C$1*$A125+4)) = 0, "", INDIRECT($AH$3&amp;"B"&amp;($C$1*$A125+4)))</f>
        <v/>
      </c>
      <c r="E125" s="19" t="str">
        <f aca="true">IF(INDIRECT($AH$3&amp;"B"&amp;($C$1*$A125+7)) = 0, "", INDIRECT($AH$3&amp;"B"&amp;($C$1*$A125+7)))</f>
        <v/>
      </c>
      <c r="F125" s="20" t="str">
        <f aca="true">IF(C125 &lt;&gt; "",IF(INDIRECT($AH$3&amp;"B"&amp;($C$1*$A125+8)) = 0, 0, 1), "")</f>
        <v/>
      </c>
      <c r="G125" s="20" t="n">
        <f aca="true">INDIRECT($AH$3&amp;"B"&amp;($C$1*$A125+9))</f>
        <v>0</v>
      </c>
      <c r="H125" s="20" t="n">
        <f aca="true">INDIRECT($AH$3&amp;"B"&amp;($C$1*$A125+10))</f>
        <v>0</v>
      </c>
      <c r="I125" s="20" t="n">
        <f aca="true">INDIRECT($AH$3&amp;"B"&amp;($C$1*$A125+11))</f>
        <v>0</v>
      </c>
      <c r="J125" s="20" t="n">
        <f aca="true">INDIRECT($AH$3&amp;"B"&amp;($C$1*$A125+12))</f>
        <v>0</v>
      </c>
      <c r="K125" s="21" t="str">
        <f aca="false">IF(C125&lt;&gt;"",IFERROR((G125+H125+I125)/(G125+H125+I125+J125),0), "")</f>
        <v/>
      </c>
      <c r="L125" s="22" t="str">
        <f aca="false">IF(C125&lt;&gt;"",(G125* 2) +(H125* 4) + (I125* 6) + IF(F125 = 1, 5, 0), "")</f>
        <v/>
      </c>
      <c r="M125" s="23" t="str">
        <f aca="true">IF(C125&lt;&gt;"",SUM(INDIRECT($AH$3&amp;"C"&amp;($C$1*$A125+9)):INDIRECT($AH$3&amp;"V"&amp;($C$1*$A125+9))), "")</f>
        <v/>
      </c>
      <c r="N125" s="23" t="str">
        <f aca="true">IF(C125&lt;&gt;"",SUM(INDIRECT($AH$3&amp;"C"&amp;($C$1*$A125+10)):INDIRECT($AH$3&amp;"V"&amp;($C$1*$A125+10))), "")</f>
        <v/>
      </c>
      <c r="O125" s="23" t="str">
        <f aca="true">IF(C125&lt;&gt;"",SUM(INDIRECT($AH$3&amp;"C"&amp;($C$1*$A125+11)):INDIRECT($AH$3&amp;"V"&amp;($C$1*$A125+11))),"")</f>
        <v/>
      </c>
      <c r="P125" s="23" t="str">
        <f aca="true">IF(C125&lt;&gt;"",SUM(INDIRECT($AH$3&amp;"C"&amp;($C$1*$A125+12)):INDIRECT($AH$3&amp;"V"&amp;($C$1*$A125+12))),"")</f>
        <v/>
      </c>
      <c r="Q125" s="24" t="str">
        <f aca="false">IF(C125&lt;&gt;"",IFERROR((M125+N125+O125)/(M125+N125+O125+P125),0), "")</f>
        <v/>
      </c>
      <c r="R125" s="23" t="str">
        <f aca="true">IF(C125&lt;&gt;"",SUM(INDIRECT($AH$3&amp;"C"&amp;($C$1*$A125+13)):INDIRECT($AH$3&amp;"V"&amp;($C$1*$A125+13))), "")</f>
        <v/>
      </c>
      <c r="S125" s="23" t="str">
        <f aca="false">IF(C125&lt;&gt;"",IFERROR((M125+N125+O125+P125)/R125, 0),"")</f>
        <v/>
      </c>
      <c r="T125" s="23" t="str">
        <f aca="false">IF(C125&lt;&gt;"",IFERROR((M125+N125+O125)/R125,0),"")</f>
        <v/>
      </c>
      <c r="U125" s="25" t="str">
        <f aca="true">IF(C125&lt;&gt;"",IF(INDIRECT($AH$3&amp;"B"&amp;($C$1*$A125+14))= 1,1,0),"")</f>
        <v/>
      </c>
      <c r="V125" s="25" t="str">
        <f aca="true">IF(C125&lt;&gt;"",IF(INDIRECT($AH$3&amp;"B"&amp;($C$1*$A125+15))= 1,1,0),"")</f>
        <v/>
      </c>
      <c r="W125" s="26" t="str">
        <f aca="false">IF(C125&lt;&gt;"",($M125*1) + ($N125*2) + ($O125*3) + (IF(U125 = 1, 10, 0)) + (IF(V125 = 1, 20, 0)),"")</f>
        <v/>
      </c>
      <c r="X125" s="27" t="str">
        <f aca="true">IF(C125&lt;&gt;"",IF(INDIRECT($AH$3&amp;"B"&amp;($C$1*$A125+16))= 1,1,0),"")</f>
        <v/>
      </c>
      <c r="Y125" s="27" t="str">
        <f aca="true">IF(D125&lt;&gt;"",IF(INDIRECT($AH$3&amp;"B"&amp;($C$1*$A125+17))= 1,1,0),"")</f>
        <v/>
      </c>
      <c r="Z125" s="27" t="str">
        <f aca="true">IF(E125&lt;&gt;"",IF(INDIRECT($AH$3&amp;"B"&amp;($C$1*$A125+18))= 1,1,0),"")</f>
        <v/>
      </c>
      <c r="AA125" s="27" t="str">
        <f aca="true">IF(F125&lt;&gt;"",IF(INDIRECT($AH$3&amp;"B"&amp;($C$1*$A125+19))= 1,1,0),"")</f>
        <v/>
      </c>
      <c r="AB125" s="28" t="str">
        <f aca="false">IF(C125&lt;&gt;"",IF(X125 = 1, 5, 0) + IF(Z125 = 1, 25, 0) + IF(AA125 = 1, 15, 0),"")</f>
        <v/>
      </c>
      <c r="AC125" s="18" t="str">
        <f aca="false">IF(C125&lt;&gt;"",L125+W125+AB125,"")</f>
        <v/>
      </c>
    </row>
    <row r="126" customFormat="false" ht="12.8" hidden="false" customHeight="false" outlineLevel="0" collapsed="false">
      <c r="A126" s="11" t="n">
        <f aca="false">A125+1</f>
        <v>123</v>
      </c>
      <c r="B126" s="19" t="str">
        <f aca="true">IF(INDIRECT($AH$3&amp;"B"&amp;($C$1*$A126+2)) = 0, "", INDIRECT($AH$3&amp;"B"&amp;($C$1*$A126+2)))</f>
        <v/>
      </c>
      <c r="C126" s="19" t="str">
        <f aca="true">IF(INDIRECT($AH$3&amp;"B"&amp;($C$1*$A126+3)) = 0, "", INDIRECT($AH$3&amp;"B"&amp;($C$1*$A126+3)))</f>
        <v/>
      </c>
      <c r="D126" s="19" t="str">
        <f aca="true">IF(INDIRECT($AH$3&amp;"B"&amp;($C$1*$A126+4)) = 0, "", INDIRECT($AH$3&amp;"B"&amp;($C$1*$A126+4)))</f>
        <v/>
      </c>
      <c r="E126" s="19" t="str">
        <f aca="true">IF(INDIRECT($AH$3&amp;"B"&amp;($C$1*$A126+7)) = 0, "", INDIRECT($AH$3&amp;"B"&amp;($C$1*$A126+7)))</f>
        <v/>
      </c>
      <c r="F126" s="20" t="str">
        <f aca="true">IF(C126 &lt;&gt; "",IF(INDIRECT($AH$3&amp;"B"&amp;($C$1*$A126+8)) = 0, 0, 1), "")</f>
        <v/>
      </c>
      <c r="G126" s="20" t="n">
        <f aca="true">INDIRECT($AH$3&amp;"B"&amp;($C$1*$A126+9))</f>
        <v>0</v>
      </c>
      <c r="H126" s="20" t="n">
        <f aca="true">INDIRECT($AH$3&amp;"B"&amp;($C$1*$A126+10))</f>
        <v>0</v>
      </c>
      <c r="I126" s="20" t="n">
        <f aca="true">INDIRECT($AH$3&amp;"B"&amp;($C$1*$A126+11))</f>
        <v>0</v>
      </c>
      <c r="J126" s="20" t="n">
        <f aca="true">INDIRECT($AH$3&amp;"B"&amp;($C$1*$A126+12))</f>
        <v>0</v>
      </c>
      <c r="K126" s="21" t="str">
        <f aca="false">IF(C126&lt;&gt;"",IFERROR((G126+H126+I126)/(G126+H126+I126+J126),0), "")</f>
        <v/>
      </c>
      <c r="L126" s="22" t="str">
        <f aca="false">IF(C126&lt;&gt;"",(G126* 2) +(H126* 4) + (I126* 6) + IF(F126 = 1, 5, 0), "")</f>
        <v/>
      </c>
      <c r="M126" s="23" t="str">
        <f aca="true">IF(C126&lt;&gt;"",SUM(INDIRECT($AH$3&amp;"C"&amp;($C$1*$A126+9)):INDIRECT($AH$3&amp;"V"&amp;($C$1*$A126+9))), "")</f>
        <v/>
      </c>
      <c r="N126" s="23" t="str">
        <f aca="true">IF(C126&lt;&gt;"",SUM(INDIRECT($AH$3&amp;"C"&amp;($C$1*$A126+10)):INDIRECT($AH$3&amp;"V"&amp;($C$1*$A126+10))), "")</f>
        <v/>
      </c>
      <c r="O126" s="23" t="str">
        <f aca="true">IF(C126&lt;&gt;"",SUM(INDIRECT($AH$3&amp;"C"&amp;($C$1*$A126+11)):INDIRECT($AH$3&amp;"V"&amp;($C$1*$A126+11))),"")</f>
        <v/>
      </c>
      <c r="P126" s="23" t="str">
        <f aca="true">IF(C126&lt;&gt;"",SUM(INDIRECT($AH$3&amp;"C"&amp;($C$1*$A126+12)):INDIRECT($AH$3&amp;"V"&amp;($C$1*$A126+12))),"")</f>
        <v/>
      </c>
      <c r="Q126" s="24" t="str">
        <f aca="false">IF(C126&lt;&gt;"",IFERROR((M126+N126+O126)/(M126+N126+O126+P126),0), "")</f>
        <v/>
      </c>
      <c r="R126" s="23" t="str">
        <f aca="true">IF(C126&lt;&gt;"",SUM(INDIRECT($AH$3&amp;"C"&amp;($C$1*$A126+13)):INDIRECT($AH$3&amp;"V"&amp;($C$1*$A126+13))), "")</f>
        <v/>
      </c>
      <c r="S126" s="23" t="str">
        <f aca="false">IF(C126&lt;&gt;"",IFERROR((M126+N126+O126+P126)/R126, 0),"")</f>
        <v/>
      </c>
      <c r="T126" s="23" t="str">
        <f aca="false">IF(C126&lt;&gt;"",IFERROR((M126+N126+O126)/R126,0),"")</f>
        <v/>
      </c>
      <c r="U126" s="25" t="str">
        <f aca="true">IF(C126&lt;&gt;"",IF(INDIRECT($AH$3&amp;"B"&amp;($C$1*$A126+14))= 1,1,0),"")</f>
        <v/>
      </c>
      <c r="V126" s="25" t="str">
        <f aca="true">IF(C126&lt;&gt;"",IF(INDIRECT($AH$3&amp;"B"&amp;($C$1*$A126+15))= 1,1,0),"")</f>
        <v/>
      </c>
      <c r="W126" s="26" t="str">
        <f aca="false">IF(C126&lt;&gt;"",($M126*1) + ($N126*2) + ($O126*3) + (IF(U126 = 1, 10, 0)) + (IF(V126 = 1, 20, 0)),"")</f>
        <v/>
      </c>
      <c r="X126" s="27" t="str">
        <f aca="true">IF(C126&lt;&gt;"",IF(INDIRECT($AH$3&amp;"B"&amp;($C$1*$A126+16))= 1,1,0),"")</f>
        <v/>
      </c>
      <c r="Y126" s="27" t="str">
        <f aca="true">IF(D126&lt;&gt;"",IF(INDIRECT($AH$3&amp;"B"&amp;($C$1*$A126+17))= 1,1,0),"")</f>
        <v/>
      </c>
      <c r="Z126" s="27" t="str">
        <f aca="true">IF(E126&lt;&gt;"",IF(INDIRECT($AH$3&amp;"B"&amp;($C$1*$A126+18))= 1,1,0),"")</f>
        <v/>
      </c>
      <c r="AA126" s="27" t="str">
        <f aca="true">IF(F126&lt;&gt;"",IF(INDIRECT($AH$3&amp;"B"&amp;($C$1*$A126+19))= 1,1,0),"")</f>
        <v/>
      </c>
      <c r="AB126" s="28" t="str">
        <f aca="false">IF(C126&lt;&gt;"",IF(X126 = 1, 5, 0) + IF(Z126 = 1, 25, 0) + IF(AA126 = 1, 15, 0),"")</f>
        <v/>
      </c>
      <c r="AC126" s="18" t="str">
        <f aca="false">IF(C126&lt;&gt;"",L126+W126+AB126,"")</f>
        <v/>
      </c>
    </row>
    <row r="127" customFormat="false" ht="12.8" hidden="false" customHeight="false" outlineLevel="0" collapsed="false">
      <c r="A127" s="11" t="n">
        <f aca="false">A126+1</f>
        <v>124</v>
      </c>
      <c r="B127" s="19" t="str">
        <f aca="true">IF(INDIRECT($AH$3&amp;"B"&amp;($C$1*$A127+2)) = 0, "", INDIRECT($AH$3&amp;"B"&amp;($C$1*$A127+2)))</f>
        <v/>
      </c>
      <c r="C127" s="19" t="str">
        <f aca="true">IF(INDIRECT($AH$3&amp;"B"&amp;($C$1*$A127+3)) = 0, "", INDIRECT($AH$3&amp;"B"&amp;($C$1*$A127+3)))</f>
        <v/>
      </c>
      <c r="D127" s="19" t="str">
        <f aca="true">IF(INDIRECT($AH$3&amp;"B"&amp;($C$1*$A127+4)) = 0, "", INDIRECT($AH$3&amp;"B"&amp;($C$1*$A127+4)))</f>
        <v/>
      </c>
      <c r="E127" s="19" t="str">
        <f aca="true">IF(INDIRECT($AH$3&amp;"B"&amp;($C$1*$A127+7)) = 0, "", INDIRECT($AH$3&amp;"B"&amp;($C$1*$A127+7)))</f>
        <v/>
      </c>
      <c r="F127" s="20" t="str">
        <f aca="true">IF(C127 &lt;&gt; "",IF(INDIRECT($AH$3&amp;"B"&amp;($C$1*$A127+8)) = 0, 0, 1), "")</f>
        <v/>
      </c>
      <c r="G127" s="20" t="n">
        <f aca="true">INDIRECT($AH$3&amp;"B"&amp;($C$1*$A127+9))</f>
        <v>0</v>
      </c>
      <c r="H127" s="20" t="n">
        <f aca="true">INDIRECT($AH$3&amp;"B"&amp;($C$1*$A127+10))</f>
        <v>0</v>
      </c>
      <c r="I127" s="20" t="n">
        <f aca="true">INDIRECT($AH$3&amp;"B"&amp;($C$1*$A127+11))</f>
        <v>0</v>
      </c>
      <c r="J127" s="20" t="n">
        <f aca="true">INDIRECT($AH$3&amp;"B"&amp;($C$1*$A127+12))</f>
        <v>0</v>
      </c>
      <c r="K127" s="21" t="str">
        <f aca="false">IF(C127&lt;&gt;"",IFERROR((G127+H127+I127)/(G127+H127+I127+J127),0), "")</f>
        <v/>
      </c>
      <c r="L127" s="22" t="str">
        <f aca="false">IF(C127&lt;&gt;"",(G127* 2) +(H127* 4) + (I127* 6) + IF(F127 = 1, 5, 0), "")</f>
        <v/>
      </c>
      <c r="M127" s="23" t="str">
        <f aca="true">IF(C127&lt;&gt;"",SUM(INDIRECT($AH$3&amp;"C"&amp;($C$1*$A127+9)):INDIRECT($AH$3&amp;"V"&amp;($C$1*$A127+9))), "")</f>
        <v/>
      </c>
      <c r="N127" s="23" t="str">
        <f aca="true">IF(C127&lt;&gt;"",SUM(INDIRECT($AH$3&amp;"C"&amp;($C$1*$A127+10)):INDIRECT($AH$3&amp;"V"&amp;($C$1*$A127+10))), "")</f>
        <v/>
      </c>
      <c r="O127" s="23" t="str">
        <f aca="true">IF(C127&lt;&gt;"",SUM(INDIRECT($AH$3&amp;"C"&amp;($C$1*$A127+11)):INDIRECT($AH$3&amp;"V"&amp;($C$1*$A127+11))),"")</f>
        <v/>
      </c>
      <c r="P127" s="23" t="str">
        <f aca="true">IF(C127&lt;&gt;"",SUM(INDIRECT($AH$3&amp;"C"&amp;($C$1*$A127+12)):INDIRECT($AH$3&amp;"V"&amp;($C$1*$A127+12))),"")</f>
        <v/>
      </c>
      <c r="Q127" s="24" t="str">
        <f aca="false">IF(C127&lt;&gt;"",IFERROR((M127+N127+O127)/(M127+N127+O127+P127),0), "")</f>
        <v/>
      </c>
      <c r="R127" s="23" t="str">
        <f aca="true">IF(C127&lt;&gt;"",SUM(INDIRECT($AH$3&amp;"C"&amp;($C$1*$A127+13)):INDIRECT($AH$3&amp;"V"&amp;($C$1*$A127+13))), "")</f>
        <v/>
      </c>
      <c r="S127" s="23" t="str">
        <f aca="false">IF(C127&lt;&gt;"",IFERROR((M127+N127+O127+P127)/R127, 0),"")</f>
        <v/>
      </c>
      <c r="T127" s="23" t="str">
        <f aca="false">IF(C127&lt;&gt;"",IFERROR((M127+N127+O127)/R127,0),"")</f>
        <v/>
      </c>
      <c r="U127" s="25" t="str">
        <f aca="true">IF(C127&lt;&gt;"",IF(INDIRECT($AH$3&amp;"B"&amp;($C$1*$A127+14))= 1,1,0),"")</f>
        <v/>
      </c>
      <c r="V127" s="25" t="str">
        <f aca="true">IF(C127&lt;&gt;"",IF(INDIRECT($AH$3&amp;"B"&amp;($C$1*$A127+15))= 1,1,0),"")</f>
        <v/>
      </c>
      <c r="W127" s="26" t="str">
        <f aca="false">IF(C127&lt;&gt;"",($M127*1) + ($N127*2) + ($O127*3) + (IF(U127 = 1, 10, 0)) + (IF(V127 = 1, 20, 0)),"")</f>
        <v/>
      </c>
      <c r="X127" s="27" t="str">
        <f aca="true">IF(C127&lt;&gt;"",IF(INDIRECT($AH$3&amp;"B"&amp;($C$1*$A127+16))= 1,1,0),"")</f>
        <v/>
      </c>
      <c r="Y127" s="27" t="str">
        <f aca="true">IF(D127&lt;&gt;"",IF(INDIRECT($AH$3&amp;"B"&amp;($C$1*$A127+17))= 1,1,0),"")</f>
        <v/>
      </c>
      <c r="Z127" s="27" t="str">
        <f aca="true">IF(E127&lt;&gt;"",IF(INDIRECT($AH$3&amp;"B"&amp;($C$1*$A127+18))= 1,1,0),"")</f>
        <v/>
      </c>
      <c r="AA127" s="27" t="str">
        <f aca="true">IF(F127&lt;&gt;"",IF(INDIRECT($AH$3&amp;"B"&amp;($C$1*$A127+19))= 1,1,0),"")</f>
        <v/>
      </c>
      <c r="AB127" s="28" t="str">
        <f aca="false">IF(C127&lt;&gt;"",IF(X127 = 1, 5, 0) + IF(Z127 = 1, 25, 0) + IF(AA127 = 1, 15, 0),"")</f>
        <v/>
      </c>
      <c r="AC127" s="18" t="str">
        <f aca="false">IF(C127&lt;&gt;"",L127+W127+AB127,"")</f>
        <v/>
      </c>
    </row>
    <row r="128" customFormat="false" ht="12.8" hidden="false" customHeight="false" outlineLevel="0" collapsed="false">
      <c r="A128" s="11" t="n">
        <f aca="false">A127+1</f>
        <v>125</v>
      </c>
      <c r="B128" s="19" t="str">
        <f aca="true">IF(INDIRECT($AH$3&amp;"B"&amp;($C$1*$A128+2)) = 0, "", INDIRECT($AH$3&amp;"B"&amp;($C$1*$A128+2)))</f>
        <v/>
      </c>
      <c r="C128" s="19" t="str">
        <f aca="true">IF(INDIRECT($AH$3&amp;"B"&amp;($C$1*$A128+3)) = 0, "", INDIRECT($AH$3&amp;"B"&amp;($C$1*$A128+3)))</f>
        <v/>
      </c>
      <c r="D128" s="19" t="str">
        <f aca="true">IF(INDIRECT($AH$3&amp;"B"&amp;($C$1*$A128+4)) = 0, "", INDIRECT($AH$3&amp;"B"&amp;($C$1*$A128+4)))</f>
        <v/>
      </c>
      <c r="E128" s="19" t="str">
        <f aca="true">IF(INDIRECT($AH$3&amp;"B"&amp;($C$1*$A128+7)) = 0, "", INDIRECT($AH$3&amp;"B"&amp;($C$1*$A128+7)))</f>
        <v/>
      </c>
      <c r="F128" s="20" t="str">
        <f aca="true">IF(C128 &lt;&gt; "",IF(INDIRECT($AH$3&amp;"B"&amp;($C$1*$A128+8)) = 0, 0, 1), "")</f>
        <v/>
      </c>
      <c r="G128" s="20" t="n">
        <f aca="true">INDIRECT($AH$3&amp;"B"&amp;($C$1*$A128+9))</f>
        <v>0</v>
      </c>
      <c r="H128" s="20" t="n">
        <f aca="true">INDIRECT($AH$3&amp;"B"&amp;($C$1*$A128+10))</f>
        <v>0</v>
      </c>
      <c r="I128" s="20" t="n">
        <f aca="true">INDIRECT($AH$3&amp;"B"&amp;($C$1*$A128+11))</f>
        <v>0</v>
      </c>
      <c r="J128" s="20" t="n">
        <f aca="true">INDIRECT($AH$3&amp;"B"&amp;($C$1*$A128+12))</f>
        <v>0</v>
      </c>
      <c r="K128" s="21" t="str">
        <f aca="false">IF(C128&lt;&gt;"",IFERROR((G128+H128+I128)/(G128+H128+I128+J128),0), "")</f>
        <v/>
      </c>
      <c r="L128" s="22" t="str">
        <f aca="false">IF(C128&lt;&gt;"",(G128* 2) +(H128* 4) + (I128* 6) + IF(F128 = 1, 5, 0), "")</f>
        <v/>
      </c>
      <c r="M128" s="23" t="str">
        <f aca="true">IF(C128&lt;&gt;"",SUM(INDIRECT($AH$3&amp;"C"&amp;($C$1*$A128+9)):INDIRECT($AH$3&amp;"V"&amp;($C$1*$A128+9))), "")</f>
        <v/>
      </c>
      <c r="N128" s="23" t="str">
        <f aca="true">IF(C128&lt;&gt;"",SUM(INDIRECT($AH$3&amp;"C"&amp;($C$1*$A128+10)):INDIRECT($AH$3&amp;"V"&amp;($C$1*$A128+10))), "")</f>
        <v/>
      </c>
      <c r="O128" s="23" t="str">
        <f aca="true">IF(C128&lt;&gt;"",SUM(INDIRECT($AH$3&amp;"C"&amp;($C$1*$A128+11)):INDIRECT($AH$3&amp;"V"&amp;($C$1*$A128+11))),"")</f>
        <v/>
      </c>
      <c r="P128" s="23" t="str">
        <f aca="true">IF(C128&lt;&gt;"",SUM(INDIRECT($AH$3&amp;"C"&amp;($C$1*$A128+12)):INDIRECT($AH$3&amp;"V"&amp;($C$1*$A128+12))),"")</f>
        <v/>
      </c>
      <c r="Q128" s="24" t="str">
        <f aca="false">IF(C128&lt;&gt;"",IFERROR((M128+N128+O128)/(M128+N128+O128+P128),0), "")</f>
        <v/>
      </c>
      <c r="R128" s="23" t="str">
        <f aca="true">IF(C128&lt;&gt;"",SUM(INDIRECT($AH$3&amp;"C"&amp;($C$1*$A128+13)):INDIRECT($AH$3&amp;"V"&amp;($C$1*$A128+13))), "")</f>
        <v/>
      </c>
      <c r="S128" s="23" t="str">
        <f aca="false">IF(C128&lt;&gt;"",IFERROR((M128+N128+O128+P128)/R128, 0),"")</f>
        <v/>
      </c>
      <c r="T128" s="23" t="str">
        <f aca="false">IF(C128&lt;&gt;"",IFERROR((M128+N128+O128)/R128,0),"")</f>
        <v/>
      </c>
      <c r="U128" s="25" t="str">
        <f aca="true">IF(C128&lt;&gt;"",IF(INDIRECT($AH$3&amp;"B"&amp;($C$1*$A128+14))= 1,1,0),"")</f>
        <v/>
      </c>
      <c r="V128" s="25" t="str">
        <f aca="true">IF(C128&lt;&gt;"",IF(INDIRECT($AH$3&amp;"B"&amp;($C$1*$A128+15))= 1,1,0),"")</f>
        <v/>
      </c>
      <c r="W128" s="26" t="str">
        <f aca="false">IF(C128&lt;&gt;"",($M128*1) + ($N128*2) + ($O128*3) + (IF(U128 = 1, 10, 0)) + (IF(V128 = 1, 20, 0)),"")</f>
        <v/>
      </c>
      <c r="X128" s="27" t="str">
        <f aca="true">IF(C128&lt;&gt;"",IF(INDIRECT($AH$3&amp;"B"&amp;($C$1*$A128+16))= 1,1,0),"")</f>
        <v/>
      </c>
      <c r="Y128" s="27" t="str">
        <f aca="true">IF(D128&lt;&gt;"",IF(INDIRECT($AH$3&amp;"B"&amp;($C$1*$A128+17))= 1,1,0),"")</f>
        <v/>
      </c>
      <c r="Z128" s="27" t="str">
        <f aca="true">IF(E128&lt;&gt;"",IF(INDIRECT($AH$3&amp;"B"&amp;($C$1*$A128+18))= 1,1,0),"")</f>
        <v/>
      </c>
      <c r="AA128" s="27" t="str">
        <f aca="true">IF(F128&lt;&gt;"",IF(INDIRECT($AH$3&amp;"B"&amp;($C$1*$A128+19))= 1,1,0),"")</f>
        <v/>
      </c>
      <c r="AB128" s="28" t="str">
        <f aca="false">IF(C128&lt;&gt;"",IF(X128 = 1, 5, 0) + IF(Z128 = 1, 25, 0) + IF(AA128 = 1, 15, 0),"")</f>
        <v/>
      </c>
      <c r="AC128" s="18" t="str">
        <f aca="false">IF(C128&lt;&gt;"",L128+W128+AB128,"")</f>
        <v/>
      </c>
    </row>
    <row r="129" customFormat="false" ht="12.8" hidden="false" customHeight="false" outlineLevel="0" collapsed="false">
      <c r="A129" s="11" t="n">
        <f aca="false">A128+1</f>
        <v>126</v>
      </c>
      <c r="B129" s="19" t="str">
        <f aca="true">IF(INDIRECT($AH$3&amp;"B"&amp;($C$1*$A129+2)) = 0, "", INDIRECT($AH$3&amp;"B"&amp;($C$1*$A129+2)))</f>
        <v/>
      </c>
      <c r="C129" s="19" t="str">
        <f aca="true">IF(INDIRECT($AH$3&amp;"B"&amp;($C$1*$A129+3)) = 0, "", INDIRECT($AH$3&amp;"B"&amp;($C$1*$A129+3)))</f>
        <v/>
      </c>
      <c r="D129" s="19" t="str">
        <f aca="true">IF(INDIRECT($AH$3&amp;"B"&amp;($C$1*$A129+4)) = 0, "", INDIRECT($AH$3&amp;"B"&amp;($C$1*$A129+4)))</f>
        <v/>
      </c>
      <c r="E129" s="19" t="str">
        <f aca="true">IF(INDIRECT($AH$3&amp;"B"&amp;($C$1*$A129+7)) = 0, "", INDIRECT($AH$3&amp;"B"&amp;($C$1*$A129+7)))</f>
        <v/>
      </c>
      <c r="F129" s="20" t="str">
        <f aca="true">IF(C129 &lt;&gt; "",IF(INDIRECT($AH$3&amp;"B"&amp;($C$1*$A129+8)) = 0, 0, 1), "")</f>
        <v/>
      </c>
      <c r="G129" s="20" t="n">
        <f aca="true">INDIRECT($AH$3&amp;"B"&amp;($C$1*$A129+9))</f>
        <v>0</v>
      </c>
      <c r="H129" s="20" t="n">
        <f aca="true">INDIRECT($AH$3&amp;"B"&amp;($C$1*$A129+10))</f>
        <v>0</v>
      </c>
      <c r="I129" s="20" t="n">
        <f aca="true">INDIRECT($AH$3&amp;"B"&amp;($C$1*$A129+11))</f>
        <v>0</v>
      </c>
      <c r="J129" s="20" t="n">
        <f aca="true">INDIRECT($AH$3&amp;"B"&amp;($C$1*$A129+12))</f>
        <v>0</v>
      </c>
      <c r="K129" s="21" t="str">
        <f aca="false">IF(C129&lt;&gt;"",IFERROR((G129+H129+I129)/(G129+H129+I129+J129),0), "")</f>
        <v/>
      </c>
      <c r="L129" s="22" t="str">
        <f aca="false">IF(C129&lt;&gt;"",(G129* 2) +(H129* 4) + (I129* 6) + IF(F129 = 1, 5, 0), "")</f>
        <v/>
      </c>
      <c r="M129" s="23" t="str">
        <f aca="true">IF(C129&lt;&gt;"",SUM(INDIRECT($AH$3&amp;"C"&amp;($C$1*$A129+9)):INDIRECT($AH$3&amp;"V"&amp;($C$1*$A129+9))), "")</f>
        <v/>
      </c>
      <c r="N129" s="23" t="str">
        <f aca="true">IF(C129&lt;&gt;"",SUM(INDIRECT($AH$3&amp;"C"&amp;($C$1*$A129+10)):INDIRECT($AH$3&amp;"V"&amp;($C$1*$A129+10))), "")</f>
        <v/>
      </c>
      <c r="O129" s="23" t="str">
        <f aca="true">IF(C129&lt;&gt;"",SUM(INDIRECT($AH$3&amp;"C"&amp;($C$1*$A129+11)):INDIRECT($AH$3&amp;"V"&amp;($C$1*$A129+11))),"")</f>
        <v/>
      </c>
      <c r="P129" s="23" t="str">
        <f aca="true">IF(C129&lt;&gt;"",SUM(INDIRECT($AH$3&amp;"C"&amp;($C$1*$A129+12)):INDIRECT($AH$3&amp;"V"&amp;($C$1*$A129+12))),"")</f>
        <v/>
      </c>
      <c r="Q129" s="24" t="str">
        <f aca="false">IF(C129&lt;&gt;"",IFERROR((M129+N129+O129)/(M129+N129+O129+P129),0), "")</f>
        <v/>
      </c>
      <c r="R129" s="23" t="str">
        <f aca="true">IF(C129&lt;&gt;"",SUM(INDIRECT($AH$3&amp;"C"&amp;($C$1*$A129+13)):INDIRECT($AH$3&amp;"V"&amp;($C$1*$A129+13))), "")</f>
        <v/>
      </c>
      <c r="S129" s="23" t="str">
        <f aca="false">IF(C129&lt;&gt;"",IFERROR((M129+N129+O129+P129)/R129, 0),"")</f>
        <v/>
      </c>
      <c r="T129" s="23" t="str">
        <f aca="false">IF(C129&lt;&gt;"",IFERROR((M129+N129+O129)/R129,0),"")</f>
        <v/>
      </c>
      <c r="U129" s="25" t="str">
        <f aca="true">IF(C129&lt;&gt;"",IF(INDIRECT($AH$3&amp;"B"&amp;($C$1*$A129+14))= 1,1,0),"")</f>
        <v/>
      </c>
      <c r="V129" s="25" t="str">
        <f aca="true">IF(C129&lt;&gt;"",IF(INDIRECT($AH$3&amp;"B"&amp;($C$1*$A129+15))= 1,1,0),"")</f>
        <v/>
      </c>
      <c r="W129" s="26" t="str">
        <f aca="false">IF(C129&lt;&gt;"",($M129*1) + ($N129*2) + ($O129*3) + (IF(U129 = 1, 10, 0)) + (IF(V129 = 1, 20, 0)),"")</f>
        <v/>
      </c>
      <c r="X129" s="27" t="str">
        <f aca="true">IF(C129&lt;&gt;"",IF(INDIRECT($AH$3&amp;"B"&amp;($C$1*$A129+16))= 1,1,0),"")</f>
        <v/>
      </c>
      <c r="Y129" s="27" t="str">
        <f aca="true">IF(D129&lt;&gt;"",IF(INDIRECT($AH$3&amp;"B"&amp;($C$1*$A129+17))= 1,1,0),"")</f>
        <v/>
      </c>
      <c r="Z129" s="27" t="str">
        <f aca="true">IF(E129&lt;&gt;"",IF(INDIRECT($AH$3&amp;"B"&amp;($C$1*$A129+18))= 1,1,0),"")</f>
        <v/>
      </c>
      <c r="AA129" s="27" t="str">
        <f aca="true">IF(F129&lt;&gt;"",IF(INDIRECT($AH$3&amp;"B"&amp;($C$1*$A129+19))= 1,1,0),"")</f>
        <v/>
      </c>
      <c r="AB129" s="28" t="str">
        <f aca="false">IF(C129&lt;&gt;"",IF(X129 = 1, 5, 0) + IF(Z129 = 1, 25, 0) + IF(AA129 = 1, 15, 0),"")</f>
        <v/>
      </c>
      <c r="AC129" s="18" t="str">
        <f aca="false">IF(C129&lt;&gt;"",L129+W129+AB129,"")</f>
        <v/>
      </c>
    </row>
    <row r="130" customFormat="false" ht="12.8" hidden="false" customHeight="false" outlineLevel="0" collapsed="false">
      <c r="A130" s="11" t="n">
        <f aca="false">A129+1</f>
        <v>127</v>
      </c>
      <c r="B130" s="19" t="str">
        <f aca="true">IF(INDIRECT($AH$3&amp;"B"&amp;($C$1*$A130+2)) = 0, "", INDIRECT($AH$3&amp;"B"&amp;($C$1*$A130+2)))</f>
        <v/>
      </c>
      <c r="C130" s="19" t="str">
        <f aca="true">IF(INDIRECT($AH$3&amp;"B"&amp;($C$1*$A130+3)) = 0, "", INDIRECT($AH$3&amp;"B"&amp;($C$1*$A130+3)))</f>
        <v/>
      </c>
      <c r="D130" s="19" t="str">
        <f aca="true">IF(INDIRECT($AH$3&amp;"B"&amp;($C$1*$A130+4)) = 0, "", INDIRECT($AH$3&amp;"B"&amp;($C$1*$A130+4)))</f>
        <v/>
      </c>
      <c r="E130" s="19" t="str">
        <f aca="true">IF(INDIRECT($AH$3&amp;"B"&amp;($C$1*$A130+7)) = 0, "", INDIRECT($AH$3&amp;"B"&amp;($C$1*$A130+7)))</f>
        <v/>
      </c>
      <c r="F130" s="20" t="str">
        <f aca="true">IF(C130 &lt;&gt; "",IF(INDIRECT($AH$3&amp;"B"&amp;($C$1*$A130+8)) = 0, 0, 1), "")</f>
        <v/>
      </c>
      <c r="G130" s="20" t="n">
        <f aca="true">INDIRECT($AH$3&amp;"B"&amp;($C$1*$A130+9))</f>
        <v>0</v>
      </c>
      <c r="H130" s="20" t="n">
        <f aca="true">INDIRECT($AH$3&amp;"B"&amp;($C$1*$A130+10))</f>
        <v>0</v>
      </c>
      <c r="I130" s="20" t="n">
        <f aca="true">INDIRECT($AH$3&amp;"B"&amp;($C$1*$A130+11))</f>
        <v>0</v>
      </c>
      <c r="J130" s="20" t="n">
        <f aca="true">INDIRECT($AH$3&amp;"B"&amp;($C$1*$A130+12))</f>
        <v>0</v>
      </c>
      <c r="K130" s="21" t="str">
        <f aca="false">IF(C130&lt;&gt;"",IFERROR((G130+H130+I130)/(G130+H130+I130+J130),0), "")</f>
        <v/>
      </c>
      <c r="L130" s="22" t="str">
        <f aca="false">IF(C130&lt;&gt;"",(G130* 2) +(H130* 4) + (I130* 6) + IF(F130 = 1, 5, 0), "")</f>
        <v/>
      </c>
      <c r="M130" s="23" t="str">
        <f aca="true">IF(C130&lt;&gt;"",SUM(INDIRECT($AH$3&amp;"C"&amp;($C$1*$A130+9)):INDIRECT($AH$3&amp;"V"&amp;($C$1*$A130+9))), "")</f>
        <v/>
      </c>
      <c r="N130" s="23" t="str">
        <f aca="true">IF(C130&lt;&gt;"",SUM(INDIRECT($AH$3&amp;"C"&amp;($C$1*$A130+10)):INDIRECT($AH$3&amp;"V"&amp;($C$1*$A130+10))), "")</f>
        <v/>
      </c>
      <c r="O130" s="23" t="str">
        <f aca="true">IF(C130&lt;&gt;"",SUM(INDIRECT($AH$3&amp;"C"&amp;($C$1*$A130+11)):INDIRECT($AH$3&amp;"V"&amp;($C$1*$A130+11))),"")</f>
        <v/>
      </c>
      <c r="P130" s="23" t="str">
        <f aca="true">IF(C130&lt;&gt;"",SUM(INDIRECT($AH$3&amp;"C"&amp;($C$1*$A130+12)):INDIRECT($AH$3&amp;"V"&amp;($C$1*$A130+12))),"")</f>
        <v/>
      </c>
      <c r="Q130" s="24" t="str">
        <f aca="false">IF(C130&lt;&gt;"",IFERROR((M130+N130+O130)/(M130+N130+O130+P130),0), "")</f>
        <v/>
      </c>
      <c r="R130" s="23" t="str">
        <f aca="true">IF(C130&lt;&gt;"",SUM(INDIRECT($AH$3&amp;"C"&amp;($C$1*$A130+13)):INDIRECT($AH$3&amp;"V"&amp;($C$1*$A130+13))), "")</f>
        <v/>
      </c>
      <c r="S130" s="23" t="str">
        <f aca="false">IF(C130&lt;&gt;"",IFERROR((M130+N130+O130+P130)/R130, 0),"")</f>
        <v/>
      </c>
      <c r="T130" s="23" t="str">
        <f aca="false">IF(C130&lt;&gt;"",IFERROR((M130+N130+O130)/R130,0),"")</f>
        <v/>
      </c>
      <c r="U130" s="25" t="str">
        <f aca="true">IF(C130&lt;&gt;"",IF(INDIRECT($AH$3&amp;"B"&amp;($C$1*$A130+14))= 1,1,0),"")</f>
        <v/>
      </c>
      <c r="V130" s="25" t="str">
        <f aca="true">IF(C130&lt;&gt;"",IF(INDIRECT($AH$3&amp;"B"&amp;($C$1*$A130+15))= 1,1,0),"")</f>
        <v/>
      </c>
      <c r="W130" s="26" t="str">
        <f aca="false">IF(C130&lt;&gt;"",($M130*1) + ($N130*2) + ($O130*3) + (IF(U130 = 1, 10, 0)) + (IF(V130 = 1, 20, 0)),"")</f>
        <v/>
      </c>
      <c r="X130" s="27" t="str">
        <f aca="true">IF(C130&lt;&gt;"",IF(INDIRECT($AH$3&amp;"B"&amp;($C$1*$A130+16))= 1,1,0),"")</f>
        <v/>
      </c>
      <c r="Y130" s="27" t="str">
        <f aca="true">IF(D130&lt;&gt;"",IF(INDIRECT($AH$3&amp;"B"&amp;($C$1*$A130+17))= 1,1,0),"")</f>
        <v/>
      </c>
      <c r="Z130" s="27" t="str">
        <f aca="true">IF(E130&lt;&gt;"",IF(INDIRECT($AH$3&amp;"B"&amp;($C$1*$A130+18))= 1,1,0),"")</f>
        <v/>
      </c>
      <c r="AA130" s="27" t="str">
        <f aca="true">IF(F130&lt;&gt;"",IF(INDIRECT($AH$3&amp;"B"&amp;($C$1*$A130+19))= 1,1,0),"")</f>
        <v/>
      </c>
      <c r="AB130" s="28" t="str">
        <f aca="false">IF(C130&lt;&gt;"",IF(X130 = 1, 5, 0) + IF(Z130 = 1, 25, 0) + IF(AA130 = 1, 15, 0),"")</f>
        <v/>
      </c>
      <c r="AC130" s="18" t="str">
        <f aca="false">IF(C130&lt;&gt;"",L130+W130+AB130,"")</f>
        <v/>
      </c>
    </row>
    <row r="131" customFormat="false" ht="12.8" hidden="false" customHeight="false" outlineLevel="0" collapsed="false">
      <c r="A131" s="11" t="n">
        <f aca="false">A130+1</f>
        <v>128</v>
      </c>
      <c r="B131" s="19" t="str">
        <f aca="true">IF(INDIRECT($AH$3&amp;"B"&amp;($C$1*$A131+2)) = 0, "", INDIRECT($AH$3&amp;"B"&amp;($C$1*$A131+2)))</f>
        <v/>
      </c>
      <c r="C131" s="19" t="str">
        <f aca="true">IF(INDIRECT($AH$3&amp;"B"&amp;($C$1*$A131+3)) = 0, "", INDIRECT($AH$3&amp;"B"&amp;($C$1*$A131+3)))</f>
        <v/>
      </c>
      <c r="D131" s="19" t="str">
        <f aca="true">IF(INDIRECT($AH$3&amp;"B"&amp;($C$1*$A131+4)) = 0, "", INDIRECT($AH$3&amp;"B"&amp;($C$1*$A131+4)))</f>
        <v/>
      </c>
      <c r="E131" s="19" t="str">
        <f aca="true">IF(INDIRECT($AH$3&amp;"B"&amp;($C$1*$A131+7)) = 0, "", INDIRECT($AH$3&amp;"B"&amp;($C$1*$A131+7)))</f>
        <v/>
      </c>
      <c r="F131" s="20" t="str">
        <f aca="true">IF(C131 &lt;&gt; "",IF(INDIRECT($AH$3&amp;"B"&amp;($C$1*$A131+8)) = 0, 0, 1), "")</f>
        <v/>
      </c>
      <c r="G131" s="20" t="n">
        <f aca="true">INDIRECT($AH$3&amp;"B"&amp;($C$1*$A131+9))</f>
        <v>0</v>
      </c>
      <c r="H131" s="20" t="n">
        <f aca="true">INDIRECT($AH$3&amp;"B"&amp;($C$1*$A131+10))</f>
        <v>0</v>
      </c>
      <c r="I131" s="20" t="n">
        <f aca="true">INDIRECT($AH$3&amp;"B"&amp;($C$1*$A131+11))</f>
        <v>0</v>
      </c>
      <c r="J131" s="20" t="n">
        <f aca="true">INDIRECT($AH$3&amp;"B"&amp;($C$1*$A131+12))</f>
        <v>0</v>
      </c>
      <c r="K131" s="21" t="str">
        <f aca="false">IF(C131&lt;&gt;"",IFERROR((G131+H131+I131)/(G131+H131+I131+J131),0), "")</f>
        <v/>
      </c>
      <c r="L131" s="22" t="str">
        <f aca="false">IF(C131&lt;&gt;"",(G131* 2) +(H131* 4) + (I131* 6) + IF(F131 = 1, 5, 0), "")</f>
        <v/>
      </c>
      <c r="M131" s="23" t="str">
        <f aca="true">IF(C131&lt;&gt;"",SUM(INDIRECT($AH$3&amp;"C"&amp;($C$1*$A131+9)):INDIRECT($AH$3&amp;"V"&amp;($C$1*$A131+9))), "")</f>
        <v/>
      </c>
      <c r="N131" s="23" t="str">
        <f aca="true">IF(C131&lt;&gt;"",SUM(INDIRECT($AH$3&amp;"C"&amp;($C$1*$A131+10)):INDIRECT($AH$3&amp;"V"&amp;($C$1*$A131+10))), "")</f>
        <v/>
      </c>
      <c r="O131" s="23" t="str">
        <f aca="true">IF(C131&lt;&gt;"",SUM(INDIRECT($AH$3&amp;"C"&amp;($C$1*$A131+11)):INDIRECT($AH$3&amp;"V"&amp;($C$1*$A131+11))),"")</f>
        <v/>
      </c>
      <c r="P131" s="23" t="str">
        <f aca="true">IF(C131&lt;&gt;"",SUM(INDIRECT($AH$3&amp;"C"&amp;($C$1*$A131+12)):INDIRECT($AH$3&amp;"V"&amp;($C$1*$A131+12))),"")</f>
        <v/>
      </c>
      <c r="Q131" s="24" t="str">
        <f aca="false">IF(C131&lt;&gt;"",IFERROR((M131+N131+O131)/(M131+N131+O131+P131),0), "")</f>
        <v/>
      </c>
      <c r="R131" s="23" t="str">
        <f aca="true">IF(C131&lt;&gt;"",SUM(INDIRECT($AH$3&amp;"C"&amp;($C$1*$A131+13)):INDIRECT($AH$3&amp;"V"&amp;($C$1*$A131+13))), "")</f>
        <v/>
      </c>
      <c r="S131" s="23" t="str">
        <f aca="false">IF(C131&lt;&gt;"",IFERROR((M131+N131+O131+P131)/R131, 0),"")</f>
        <v/>
      </c>
      <c r="T131" s="23" t="str">
        <f aca="false">IF(C131&lt;&gt;"",IFERROR((M131+N131+O131)/R131,0),"")</f>
        <v/>
      </c>
      <c r="U131" s="25" t="str">
        <f aca="true">IF(C131&lt;&gt;"",IF(INDIRECT($AH$3&amp;"B"&amp;($C$1*$A131+14))= 1,1,0),"")</f>
        <v/>
      </c>
      <c r="V131" s="25" t="str">
        <f aca="true">IF(C131&lt;&gt;"",IF(INDIRECT($AH$3&amp;"B"&amp;($C$1*$A131+15))= 1,1,0),"")</f>
        <v/>
      </c>
      <c r="W131" s="26" t="str">
        <f aca="false">IF(C131&lt;&gt;"",($M131*1) + ($N131*2) + ($O131*3) + (IF(U131 = 1, 10, 0)) + (IF(V131 = 1, 20, 0)),"")</f>
        <v/>
      </c>
      <c r="X131" s="27" t="str">
        <f aca="true">IF(C131&lt;&gt;"",IF(INDIRECT($AH$3&amp;"B"&amp;($C$1*$A131+16))= 1,1,0),"")</f>
        <v/>
      </c>
      <c r="Y131" s="27" t="str">
        <f aca="true">IF(D131&lt;&gt;"",IF(INDIRECT($AH$3&amp;"B"&amp;($C$1*$A131+17))= 1,1,0),"")</f>
        <v/>
      </c>
      <c r="Z131" s="27" t="str">
        <f aca="true">IF(E131&lt;&gt;"",IF(INDIRECT($AH$3&amp;"B"&amp;($C$1*$A131+18))= 1,1,0),"")</f>
        <v/>
      </c>
      <c r="AA131" s="27" t="str">
        <f aca="true">IF(F131&lt;&gt;"",IF(INDIRECT($AH$3&amp;"B"&amp;($C$1*$A131+19))= 1,1,0),"")</f>
        <v/>
      </c>
      <c r="AB131" s="28" t="str">
        <f aca="false">IF(C131&lt;&gt;"",IF(X131 = 1, 5, 0) + IF(Z131 = 1, 25, 0) + IF(AA131 = 1, 15, 0),"")</f>
        <v/>
      </c>
      <c r="AC131" s="18" t="str">
        <f aca="false">IF(C131&lt;&gt;"",L131+W131+AB131,"")</f>
        <v/>
      </c>
    </row>
    <row r="132" customFormat="false" ht="12.8" hidden="false" customHeight="false" outlineLevel="0" collapsed="false">
      <c r="A132" s="11" t="n">
        <f aca="false">A131+1</f>
        <v>129</v>
      </c>
      <c r="B132" s="19" t="str">
        <f aca="true">IF(INDIRECT($AH$3&amp;"B"&amp;($C$1*$A132+2)) = 0, "", INDIRECT($AH$3&amp;"B"&amp;($C$1*$A132+2)))</f>
        <v/>
      </c>
      <c r="C132" s="19" t="str">
        <f aca="true">IF(INDIRECT($AH$3&amp;"B"&amp;($C$1*$A132+3)) = 0, "", INDIRECT($AH$3&amp;"B"&amp;($C$1*$A132+3)))</f>
        <v/>
      </c>
      <c r="D132" s="19" t="str">
        <f aca="true">IF(INDIRECT($AH$3&amp;"B"&amp;($C$1*$A132+4)) = 0, "", INDIRECT($AH$3&amp;"B"&amp;($C$1*$A132+4)))</f>
        <v/>
      </c>
      <c r="E132" s="19" t="str">
        <f aca="true">IF(INDIRECT($AH$3&amp;"B"&amp;($C$1*$A132+7)) = 0, "", INDIRECT($AH$3&amp;"B"&amp;($C$1*$A132+7)))</f>
        <v/>
      </c>
      <c r="F132" s="20" t="str">
        <f aca="true">IF(C132 &lt;&gt; "",IF(INDIRECT($AH$3&amp;"B"&amp;($C$1*$A132+8)) = 0, 0, 1), "")</f>
        <v/>
      </c>
      <c r="G132" s="20" t="n">
        <f aca="true">INDIRECT($AH$3&amp;"B"&amp;($C$1*$A132+9))</f>
        <v>0</v>
      </c>
      <c r="H132" s="20" t="n">
        <f aca="true">INDIRECT($AH$3&amp;"B"&amp;($C$1*$A132+10))</f>
        <v>0</v>
      </c>
      <c r="I132" s="20" t="n">
        <f aca="true">INDIRECT($AH$3&amp;"B"&amp;($C$1*$A132+11))</f>
        <v>0</v>
      </c>
      <c r="J132" s="20" t="n">
        <f aca="true">INDIRECT($AH$3&amp;"B"&amp;($C$1*$A132+12))</f>
        <v>0</v>
      </c>
      <c r="K132" s="21" t="str">
        <f aca="false">IF(C132&lt;&gt;"",IFERROR((G132+H132+I132)/(G132+H132+I132+J132),0), "")</f>
        <v/>
      </c>
      <c r="L132" s="22" t="str">
        <f aca="false">IF(C132&lt;&gt;"",(G132* 2) +(H132* 4) + (I132* 6) + IF(F132 = 1, 5, 0), "")</f>
        <v/>
      </c>
      <c r="M132" s="23" t="str">
        <f aca="true">IF(C132&lt;&gt;"",SUM(INDIRECT($AH$3&amp;"C"&amp;($C$1*$A132+9)):INDIRECT($AH$3&amp;"V"&amp;($C$1*$A132+9))), "")</f>
        <v/>
      </c>
      <c r="N132" s="23" t="str">
        <f aca="true">IF(C132&lt;&gt;"",SUM(INDIRECT($AH$3&amp;"C"&amp;($C$1*$A132+10)):INDIRECT($AH$3&amp;"V"&amp;($C$1*$A132+10))), "")</f>
        <v/>
      </c>
      <c r="O132" s="23" t="str">
        <f aca="true">IF(C132&lt;&gt;"",SUM(INDIRECT($AH$3&amp;"C"&amp;($C$1*$A132+11)):INDIRECT($AH$3&amp;"V"&amp;($C$1*$A132+11))),"")</f>
        <v/>
      </c>
      <c r="P132" s="23" t="str">
        <f aca="true">IF(C132&lt;&gt;"",SUM(INDIRECT($AH$3&amp;"C"&amp;($C$1*$A132+12)):INDIRECT($AH$3&amp;"V"&amp;($C$1*$A132+12))),"")</f>
        <v/>
      </c>
      <c r="Q132" s="24" t="str">
        <f aca="false">IF(C132&lt;&gt;"",IFERROR((M132+N132+O132)/(M132+N132+O132+P132),0), "")</f>
        <v/>
      </c>
      <c r="R132" s="23" t="str">
        <f aca="true">IF(C132&lt;&gt;"",SUM(INDIRECT($AH$3&amp;"C"&amp;($C$1*$A132+13)):INDIRECT($AH$3&amp;"V"&amp;($C$1*$A132+13))), "")</f>
        <v/>
      </c>
      <c r="S132" s="23" t="str">
        <f aca="false">IF(C132&lt;&gt;"",IFERROR((M132+N132+O132+P132)/R132, 0),"")</f>
        <v/>
      </c>
      <c r="T132" s="23" t="str">
        <f aca="false">IF(C132&lt;&gt;"",IFERROR((M132+N132+O132)/R132,0),"")</f>
        <v/>
      </c>
      <c r="U132" s="25" t="str">
        <f aca="true">IF(C132&lt;&gt;"",IF(INDIRECT($AH$3&amp;"B"&amp;($C$1*$A132+14))= 1,1,0),"")</f>
        <v/>
      </c>
      <c r="V132" s="25" t="str">
        <f aca="true">IF(C132&lt;&gt;"",IF(INDIRECT($AH$3&amp;"B"&amp;($C$1*$A132+15))= 1,1,0),"")</f>
        <v/>
      </c>
      <c r="W132" s="26" t="str">
        <f aca="false">IF(C132&lt;&gt;"",($M132*1) + ($N132*2) + ($O132*3) + (IF(U132 = 1, 10, 0)) + (IF(V132 = 1, 20, 0)),"")</f>
        <v/>
      </c>
      <c r="X132" s="27" t="str">
        <f aca="true">IF(C132&lt;&gt;"",IF(INDIRECT($AH$3&amp;"B"&amp;($C$1*$A132+16))= 1,1,0),"")</f>
        <v/>
      </c>
      <c r="Y132" s="27" t="str">
        <f aca="true">IF(D132&lt;&gt;"",IF(INDIRECT($AH$3&amp;"B"&amp;($C$1*$A132+17))= 1,1,0),"")</f>
        <v/>
      </c>
      <c r="Z132" s="27" t="str">
        <f aca="true">IF(E132&lt;&gt;"",IF(INDIRECT($AH$3&amp;"B"&amp;($C$1*$A132+18))= 1,1,0),"")</f>
        <v/>
      </c>
      <c r="AA132" s="27" t="str">
        <f aca="true">IF(F132&lt;&gt;"",IF(INDIRECT($AH$3&amp;"B"&amp;($C$1*$A132+19))= 1,1,0),"")</f>
        <v/>
      </c>
      <c r="AB132" s="28" t="str">
        <f aca="false">IF(C132&lt;&gt;"",IF(X132 = 1, 5, 0) + IF(Z132 = 1, 25, 0) + IF(AA132 = 1, 15, 0),"")</f>
        <v/>
      </c>
      <c r="AC132" s="18" t="str">
        <f aca="false">IF(C132&lt;&gt;"",L132+W132+AB132,"")</f>
        <v/>
      </c>
    </row>
    <row r="133" customFormat="false" ht="12.8" hidden="false" customHeight="false" outlineLevel="0" collapsed="false">
      <c r="A133" s="11" t="n">
        <f aca="false">A132+1</f>
        <v>130</v>
      </c>
      <c r="B133" s="19" t="str">
        <f aca="true">IF(INDIRECT($AH$3&amp;"B"&amp;($C$1*$A133+2)) = 0, "", INDIRECT($AH$3&amp;"B"&amp;($C$1*$A133+2)))</f>
        <v/>
      </c>
      <c r="C133" s="19" t="str">
        <f aca="true">IF(INDIRECT($AH$3&amp;"B"&amp;($C$1*$A133+3)) = 0, "", INDIRECT($AH$3&amp;"B"&amp;($C$1*$A133+3)))</f>
        <v/>
      </c>
      <c r="D133" s="19" t="str">
        <f aca="true">IF(INDIRECT($AH$3&amp;"B"&amp;($C$1*$A133+4)) = 0, "", INDIRECT($AH$3&amp;"B"&amp;($C$1*$A133+4)))</f>
        <v/>
      </c>
      <c r="E133" s="19" t="str">
        <f aca="true">IF(INDIRECT($AH$3&amp;"B"&amp;($C$1*$A133+7)) = 0, "", INDIRECT($AH$3&amp;"B"&amp;($C$1*$A133+7)))</f>
        <v/>
      </c>
      <c r="F133" s="20" t="str">
        <f aca="true">IF(C133 &lt;&gt; "",IF(INDIRECT($AH$3&amp;"B"&amp;($C$1*$A133+8)) = 0, 0, 1), "")</f>
        <v/>
      </c>
      <c r="G133" s="20" t="n">
        <f aca="true">INDIRECT($AH$3&amp;"B"&amp;($C$1*$A133+9))</f>
        <v>0</v>
      </c>
      <c r="H133" s="20" t="n">
        <f aca="true">INDIRECT($AH$3&amp;"B"&amp;($C$1*$A133+10))</f>
        <v>0</v>
      </c>
      <c r="I133" s="20" t="n">
        <f aca="true">INDIRECT($AH$3&amp;"B"&amp;($C$1*$A133+11))</f>
        <v>0</v>
      </c>
      <c r="J133" s="20" t="n">
        <f aca="true">INDIRECT($AH$3&amp;"B"&amp;($C$1*$A133+12))</f>
        <v>0</v>
      </c>
      <c r="K133" s="21" t="str">
        <f aca="false">IF(C133&lt;&gt;"",IFERROR((G133+H133+I133)/(G133+H133+I133+J133),0), "")</f>
        <v/>
      </c>
      <c r="L133" s="22" t="str">
        <f aca="false">IF(C133&lt;&gt;"",(G133* 2) +(H133* 4) + (I133* 6) + IF(F133 = 1, 5, 0), "")</f>
        <v/>
      </c>
      <c r="M133" s="23" t="str">
        <f aca="true">IF(C133&lt;&gt;"",SUM(INDIRECT($AH$3&amp;"C"&amp;($C$1*$A133+9)):INDIRECT($AH$3&amp;"V"&amp;($C$1*$A133+9))), "")</f>
        <v/>
      </c>
      <c r="N133" s="23" t="str">
        <f aca="true">IF(C133&lt;&gt;"",SUM(INDIRECT($AH$3&amp;"C"&amp;($C$1*$A133+10)):INDIRECT($AH$3&amp;"V"&amp;($C$1*$A133+10))), "")</f>
        <v/>
      </c>
      <c r="O133" s="23" t="str">
        <f aca="true">IF(C133&lt;&gt;"",SUM(INDIRECT($AH$3&amp;"C"&amp;($C$1*$A133+11)):INDIRECT($AH$3&amp;"V"&amp;($C$1*$A133+11))),"")</f>
        <v/>
      </c>
      <c r="P133" s="23" t="str">
        <f aca="true">IF(C133&lt;&gt;"",SUM(INDIRECT($AH$3&amp;"C"&amp;($C$1*$A133+12)):INDIRECT($AH$3&amp;"V"&amp;($C$1*$A133+12))),"")</f>
        <v/>
      </c>
      <c r="Q133" s="24" t="str">
        <f aca="false">IF(C133&lt;&gt;"",IFERROR((M133+N133+O133)/(M133+N133+O133+P133),0), "")</f>
        <v/>
      </c>
      <c r="R133" s="23" t="str">
        <f aca="true">IF(C133&lt;&gt;"",SUM(INDIRECT($AH$3&amp;"C"&amp;($C$1*$A133+13)):INDIRECT($AH$3&amp;"V"&amp;($C$1*$A133+13))), "")</f>
        <v/>
      </c>
      <c r="S133" s="23" t="str">
        <f aca="false">IF(C133&lt;&gt;"",IFERROR((M133+N133+O133+P133)/R133, 0),"")</f>
        <v/>
      </c>
      <c r="T133" s="23" t="str">
        <f aca="false">IF(C133&lt;&gt;"",IFERROR((M133+N133+O133)/R133,0),"")</f>
        <v/>
      </c>
      <c r="U133" s="25" t="str">
        <f aca="true">IF(C133&lt;&gt;"",IF(INDIRECT($AH$3&amp;"B"&amp;($C$1*$A133+14))= 1,1,0),"")</f>
        <v/>
      </c>
      <c r="V133" s="25" t="str">
        <f aca="true">IF(C133&lt;&gt;"",IF(INDIRECT($AH$3&amp;"B"&amp;($C$1*$A133+15))= 1,1,0),"")</f>
        <v/>
      </c>
      <c r="W133" s="26" t="str">
        <f aca="false">IF(C133&lt;&gt;"",($M133*1) + ($N133*2) + ($O133*3) + (IF(U133 = 1, 10, 0)) + (IF(V133 = 1, 20, 0)),"")</f>
        <v/>
      </c>
      <c r="X133" s="27" t="str">
        <f aca="true">IF(C133&lt;&gt;"",IF(INDIRECT($AH$3&amp;"B"&amp;($C$1*$A133+16))= 1,1,0),"")</f>
        <v/>
      </c>
      <c r="Y133" s="27" t="str">
        <f aca="true">IF(D133&lt;&gt;"",IF(INDIRECT($AH$3&amp;"B"&amp;($C$1*$A133+17))= 1,1,0),"")</f>
        <v/>
      </c>
      <c r="Z133" s="27" t="str">
        <f aca="true">IF(E133&lt;&gt;"",IF(INDIRECT($AH$3&amp;"B"&amp;($C$1*$A133+18))= 1,1,0),"")</f>
        <v/>
      </c>
      <c r="AA133" s="27" t="str">
        <f aca="true">IF(F133&lt;&gt;"",IF(INDIRECT($AH$3&amp;"B"&amp;($C$1*$A133+19))= 1,1,0),"")</f>
        <v/>
      </c>
      <c r="AB133" s="28" t="str">
        <f aca="false">IF(C133&lt;&gt;"",IF(X133 = 1, 5, 0) + IF(Z133 = 1, 25, 0) + IF(AA133 = 1, 15, 0),"")</f>
        <v/>
      </c>
      <c r="AC133" s="18" t="str">
        <f aca="false">IF(C133&lt;&gt;"",L133+W133+AB133,"")</f>
        <v/>
      </c>
    </row>
    <row r="134" customFormat="false" ht="12.8" hidden="false" customHeight="false" outlineLevel="0" collapsed="false">
      <c r="A134" s="11" t="n">
        <f aca="false">A133+1</f>
        <v>131</v>
      </c>
      <c r="B134" s="19" t="str">
        <f aca="true">IF(INDIRECT($AH$3&amp;"B"&amp;($C$1*$A134+2)) = 0, "", INDIRECT($AH$3&amp;"B"&amp;($C$1*$A134+2)))</f>
        <v/>
      </c>
      <c r="C134" s="19" t="str">
        <f aca="true">IF(INDIRECT($AH$3&amp;"B"&amp;($C$1*$A134+3)) = 0, "", INDIRECT($AH$3&amp;"B"&amp;($C$1*$A134+3)))</f>
        <v/>
      </c>
      <c r="D134" s="19" t="str">
        <f aca="true">IF(INDIRECT($AH$3&amp;"B"&amp;($C$1*$A134+4)) = 0, "", INDIRECT($AH$3&amp;"B"&amp;($C$1*$A134+4)))</f>
        <v/>
      </c>
      <c r="E134" s="19" t="str">
        <f aca="true">IF(INDIRECT($AH$3&amp;"B"&amp;($C$1*$A134+7)) = 0, "", INDIRECT($AH$3&amp;"B"&amp;($C$1*$A134+7)))</f>
        <v/>
      </c>
      <c r="F134" s="20" t="str">
        <f aca="true">IF(C134 &lt;&gt; "",IF(INDIRECT($AH$3&amp;"B"&amp;($C$1*$A134+8)) = 0, 0, 1), "")</f>
        <v/>
      </c>
      <c r="G134" s="20" t="n">
        <f aca="true">INDIRECT($AH$3&amp;"B"&amp;($C$1*$A134+9))</f>
        <v>0</v>
      </c>
      <c r="H134" s="20" t="n">
        <f aca="true">INDIRECT($AH$3&amp;"B"&amp;($C$1*$A134+10))</f>
        <v>0</v>
      </c>
      <c r="I134" s="20" t="n">
        <f aca="true">INDIRECT($AH$3&amp;"B"&amp;($C$1*$A134+11))</f>
        <v>0</v>
      </c>
      <c r="J134" s="20" t="n">
        <f aca="true">INDIRECT($AH$3&amp;"B"&amp;($C$1*$A134+12))</f>
        <v>0</v>
      </c>
      <c r="K134" s="21" t="str">
        <f aca="false">IF(C134&lt;&gt;"",IFERROR((G134+H134+I134)/(G134+H134+I134+J134),0), "")</f>
        <v/>
      </c>
      <c r="L134" s="22" t="str">
        <f aca="false">IF(C134&lt;&gt;"",(G134* 2) +(H134* 4) + (I134* 6) + IF(F134 = 1, 5, 0), "")</f>
        <v/>
      </c>
      <c r="M134" s="23" t="str">
        <f aca="true">IF(C134&lt;&gt;"",SUM(INDIRECT($AH$3&amp;"C"&amp;($C$1*$A134+9)):INDIRECT($AH$3&amp;"V"&amp;($C$1*$A134+9))), "")</f>
        <v/>
      </c>
      <c r="N134" s="23" t="str">
        <f aca="true">IF(C134&lt;&gt;"",SUM(INDIRECT($AH$3&amp;"C"&amp;($C$1*$A134+10)):INDIRECT($AH$3&amp;"V"&amp;($C$1*$A134+10))), "")</f>
        <v/>
      </c>
      <c r="O134" s="23" t="str">
        <f aca="true">IF(C134&lt;&gt;"",SUM(INDIRECT($AH$3&amp;"C"&amp;($C$1*$A134+11)):INDIRECT($AH$3&amp;"V"&amp;($C$1*$A134+11))),"")</f>
        <v/>
      </c>
      <c r="P134" s="23" t="str">
        <f aca="true">IF(C134&lt;&gt;"",SUM(INDIRECT($AH$3&amp;"C"&amp;($C$1*$A134+12)):INDIRECT($AH$3&amp;"V"&amp;($C$1*$A134+12))),"")</f>
        <v/>
      </c>
      <c r="Q134" s="24" t="str">
        <f aca="false">IF(C134&lt;&gt;"",IFERROR((M134+N134+O134)/(M134+N134+O134+P134),0), "")</f>
        <v/>
      </c>
      <c r="R134" s="23" t="str">
        <f aca="true">IF(C134&lt;&gt;"",SUM(INDIRECT($AH$3&amp;"C"&amp;($C$1*$A134+13)):INDIRECT($AH$3&amp;"V"&amp;($C$1*$A134+13))), "")</f>
        <v/>
      </c>
      <c r="S134" s="23" t="str">
        <f aca="false">IF(C134&lt;&gt;"",IFERROR((M134+N134+O134+P134)/R134, 0),"")</f>
        <v/>
      </c>
      <c r="T134" s="23" t="str">
        <f aca="false">IF(C134&lt;&gt;"",IFERROR((M134+N134+O134)/R134,0),"")</f>
        <v/>
      </c>
      <c r="U134" s="25" t="str">
        <f aca="true">IF(C134&lt;&gt;"",IF(INDIRECT($AH$3&amp;"B"&amp;($C$1*$A134+14))= 1,1,0),"")</f>
        <v/>
      </c>
      <c r="V134" s="25" t="str">
        <f aca="true">IF(C134&lt;&gt;"",IF(INDIRECT($AH$3&amp;"B"&amp;($C$1*$A134+15))= 1,1,0),"")</f>
        <v/>
      </c>
      <c r="W134" s="26" t="str">
        <f aca="false">IF(C134&lt;&gt;"",($M134*1) + ($N134*2) + ($O134*3) + (IF(U134 = 1, 10, 0)) + (IF(V134 = 1, 20, 0)),"")</f>
        <v/>
      </c>
      <c r="X134" s="27" t="str">
        <f aca="true">IF(C134&lt;&gt;"",IF(INDIRECT($AH$3&amp;"B"&amp;($C$1*$A134+16))= 1,1,0),"")</f>
        <v/>
      </c>
      <c r="Y134" s="27" t="str">
        <f aca="true">IF(D134&lt;&gt;"",IF(INDIRECT($AH$3&amp;"B"&amp;($C$1*$A134+17))= 1,1,0),"")</f>
        <v/>
      </c>
      <c r="Z134" s="27" t="str">
        <f aca="true">IF(E134&lt;&gt;"",IF(INDIRECT($AH$3&amp;"B"&amp;($C$1*$A134+18))= 1,1,0),"")</f>
        <v/>
      </c>
      <c r="AA134" s="27" t="str">
        <f aca="true">IF(F134&lt;&gt;"",IF(INDIRECT($AH$3&amp;"B"&amp;($C$1*$A134+19))= 1,1,0),"")</f>
        <v/>
      </c>
      <c r="AB134" s="28" t="str">
        <f aca="false">IF(C134&lt;&gt;"",IF(X134 = 1, 5, 0) + IF(Z134 = 1, 25, 0) + IF(AA134 = 1, 15, 0),"")</f>
        <v/>
      </c>
      <c r="AC134" s="18" t="str">
        <f aca="false">IF(C134&lt;&gt;"",L134+W134+AB134,"")</f>
        <v/>
      </c>
    </row>
    <row r="135" customFormat="false" ht="12.8" hidden="false" customHeight="false" outlineLevel="0" collapsed="false">
      <c r="A135" s="11" t="n">
        <f aca="false">A134+1</f>
        <v>132</v>
      </c>
      <c r="B135" s="19" t="str">
        <f aca="true">IF(INDIRECT($AH$3&amp;"B"&amp;($C$1*$A135+2)) = 0, "", INDIRECT($AH$3&amp;"B"&amp;($C$1*$A135+2)))</f>
        <v/>
      </c>
      <c r="C135" s="19" t="str">
        <f aca="true">IF(INDIRECT($AH$3&amp;"B"&amp;($C$1*$A135+3)) = 0, "", INDIRECT($AH$3&amp;"B"&amp;($C$1*$A135+3)))</f>
        <v/>
      </c>
      <c r="D135" s="19" t="str">
        <f aca="true">IF(INDIRECT($AH$3&amp;"B"&amp;($C$1*$A135+4)) = 0, "", INDIRECT($AH$3&amp;"B"&amp;($C$1*$A135+4)))</f>
        <v/>
      </c>
      <c r="E135" s="19" t="str">
        <f aca="true">IF(INDIRECT($AH$3&amp;"B"&amp;($C$1*$A135+7)) = 0, "", INDIRECT($AH$3&amp;"B"&amp;($C$1*$A135+7)))</f>
        <v/>
      </c>
      <c r="F135" s="20" t="str">
        <f aca="true">IF(C135 &lt;&gt; "",IF(INDIRECT($AH$3&amp;"B"&amp;($C$1*$A135+8)) = 0, 0, 1), "")</f>
        <v/>
      </c>
      <c r="G135" s="20" t="n">
        <f aca="true">INDIRECT($AH$3&amp;"B"&amp;($C$1*$A135+9))</f>
        <v>0</v>
      </c>
      <c r="H135" s="20" t="n">
        <f aca="true">INDIRECT($AH$3&amp;"B"&amp;($C$1*$A135+10))</f>
        <v>0</v>
      </c>
      <c r="I135" s="20" t="n">
        <f aca="true">INDIRECT($AH$3&amp;"B"&amp;($C$1*$A135+11))</f>
        <v>0</v>
      </c>
      <c r="J135" s="20" t="n">
        <f aca="true">INDIRECT($AH$3&amp;"B"&amp;($C$1*$A135+12))</f>
        <v>0</v>
      </c>
      <c r="K135" s="21" t="str">
        <f aca="false">IF(C135&lt;&gt;"",IFERROR((G135+H135+I135)/(G135+H135+I135+J135),0), "")</f>
        <v/>
      </c>
      <c r="L135" s="22" t="str">
        <f aca="false">IF(C135&lt;&gt;"",(G135* 2) +(H135* 4) + (I135* 6) + IF(F135 = 1, 5, 0), "")</f>
        <v/>
      </c>
      <c r="M135" s="23" t="str">
        <f aca="true">IF(C135&lt;&gt;"",SUM(INDIRECT($AH$3&amp;"C"&amp;($C$1*$A135+9)):INDIRECT($AH$3&amp;"V"&amp;($C$1*$A135+9))), "")</f>
        <v/>
      </c>
      <c r="N135" s="23" t="str">
        <f aca="true">IF(C135&lt;&gt;"",SUM(INDIRECT($AH$3&amp;"C"&amp;($C$1*$A135+10)):INDIRECT($AH$3&amp;"V"&amp;($C$1*$A135+10))), "")</f>
        <v/>
      </c>
      <c r="O135" s="23" t="str">
        <f aca="true">IF(C135&lt;&gt;"",SUM(INDIRECT($AH$3&amp;"C"&amp;($C$1*$A135+11)):INDIRECT($AH$3&amp;"V"&amp;($C$1*$A135+11))),"")</f>
        <v/>
      </c>
      <c r="P135" s="23" t="str">
        <f aca="true">IF(C135&lt;&gt;"",SUM(INDIRECT($AH$3&amp;"C"&amp;($C$1*$A135+12)):INDIRECT($AH$3&amp;"V"&amp;($C$1*$A135+12))),"")</f>
        <v/>
      </c>
      <c r="Q135" s="24" t="str">
        <f aca="false">IF(C135&lt;&gt;"",IFERROR((M135+N135+O135)/(M135+N135+O135+P135),0), "")</f>
        <v/>
      </c>
      <c r="R135" s="23" t="str">
        <f aca="true">IF(C135&lt;&gt;"",SUM(INDIRECT($AH$3&amp;"C"&amp;($C$1*$A135+13)):INDIRECT($AH$3&amp;"V"&amp;($C$1*$A135+13))), "")</f>
        <v/>
      </c>
      <c r="S135" s="23" t="str">
        <f aca="false">IF(C135&lt;&gt;"",IFERROR((M135+N135+O135+P135)/R135, 0),"")</f>
        <v/>
      </c>
      <c r="T135" s="23" t="str">
        <f aca="false">IF(C135&lt;&gt;"",IFERROR((M135+N135+O135)/R135,0),"")</f>
        <v/>
      </c>
      <c r="U135" s="25" t="str">
        <f aca="true">IF(C135&lt;&gt;"",IF(INDIRECT($AH$3&amp;"B"&amp;($C$1*$A135+14))= 1,1,0),"")</f>
        <v/>
      </c>
      <c r="V135" s="25" t="str">
        <f aca="true">IF(C135&lt;&gt;"",IF(INDIRECT($AH$3&amp;"B"&amp;($C$1*$A135+15))= 1,1,0),"")</f>
        <v/>
      </c>
      <c r="W135" s="26" t="str">
        <f aca="false">IF(C135&lt;&gt;"",($M135*1) + ($N135*2) + ($O135*3) + (IF(U135 = 1, 10, 0)) + (IF(V135 = 1, 20, 0)),"")</f>
        <v/>
      </c>
      <c r="X135" s="27" t="str">
        <f aca="true">IF(C135&lt;&gt;"",IF(INDIRECT($AH$3&amp;"B"&amp;($C$1*$A135+16))= 1,1,0),"")</f>
        <v/>
      </c>
      <c r="Y135" s="27" t="str">
        <f aca="true">IF(D135&lt;&gt;"",IF(INDIRECT($AH$3&amp;"B"&amp;($C$1*$A135+17))= 1,1,0),"")</f>
        <v/>
      </c>
      <c r="Z135" s="27" t="str">
        <f aca="true">IF(E135&lt;&gt;"",IF(INDIRECT($AH$3&amp;"B"&amp;($C$1*$A135+18))= 1,1,0),"")</f>
        <v/>
      </c>
      <c r="AA135" s="27" t="str">
        <f aca="true">IF(F135&lt;&gt;"",IF(INDIRECT($AH$3&amp;"B"&amp;($C$1*$A135+19))= 1,1,0),"")</f>
        <v/>
      </c>
      <c r="AB135" s="28" t="str">
        <f aca="false">IF(C135&lt;&gt;"",IF(X135 = 1, 5, 0) + IF(Z135 = 1, 25, 0) + IF(AA135 = 1, 15, 0),"")</f>
        <v/>
      </c>
      <c r="AC135" s="18" t="str">
        <f aca="false">IF(C135&lt;&gt;"",L135+W135+AB135,"")</f>
        <v/>
      </c>
    </row>
    <row r="136" customFormat="false" ht="12.8" hidden="false" customHeight="false" outlineLevel="0" collapsed="false">
      <c r="A136" s="11" t="n">
        <f aca="false">A135+1</f>
        <v>133</v>
      </c>
      <c r="B136" s="19" t="str">
        <f aca="true">IF(INDIRECT($AH$3&amp;"B"&amp;($C$1*$A136+2)) = 0, "", INDIRECT($AH$3&amp;"B"&amp;($C$1*$A136+2)))</f>
        <v/>
      </c>
      <c r="C136" s="19" t="str">
        <f aca="true">IF(INDIRECT($AH$3&amp;"B"&amp;($C$1*$A136+3)) = 0, "", INDIRECT($AH$3&amp;"B"&amp;($C$1*$A136+3)))</f>
        <v/>
      </c>
      <c r="D136" s="19" t="str">
        <f aca="true">IF(INDIRECT($AH$3&amp;"B"&amp;($C$1*$A136+4)) = 0, "", INDIRECT($AH$3&amp;"B"&amp;($C$1*$A136+4)))</f>
        <v/>
      </c>
      <c r="E136" s="19" t="str">
        <f aca="true">IF(INDIRECT($AH$3&amp;"B"&amp;($C$1*$A136+7)) = 0, "", INDIRECT($AH$3&amp;"B"&amp;($C$1*$A136+7)))</f>
        <v/>
      </c>
      <c r="F136" s="20" t="str">
        <f aca="true">IF(C136 &lt;&gt; "",IF(INDIRECT($AH$3&amp;"B"&amp;($C$1*$A136+8)) = 0, 0, 1), "")</f>
        <v/>
      </c>
      <c r="G136" s="20" t="n">
        <f aca="true">INDIRECT($AH$3&amp;"B"&amp;($C$1*$A136+9))</f>
        <v>0</v>
      </c>
      <c r="H136" s="20" t="n">
        <f aca="true">INDIRECT($AH$3&amp;"B"&amp;($C$1*$A136+10))</f>
        <v>0</v>
      </c>
      <c r="I136" s="20" t="n">
        <f aca="true">INDIRECT($AH$3&amp;"B"&amp;($C$1*$A136+11))</f>
        <v>0</v>
      </c>
      <c r="J136" s="20" t="n">
        <f aca="true">INDIRECT($AH$3&amp;"B"&amp;($C$1*$A136+12))</f>
        <v>0</v>
      </c>
      <c r="K136" s="21" t="str">
        <f aca="false">IF(C136&lt;&gt;"",IFERROR((G136+H136+I136)/(G136+H136+I136+J136),0), "")</f>
        <v/>
      </c>
      <c r="L136" s="22" t="str">
        <f aca="false">IF(C136&lt;&gt;"",(G136* 2) +(H136* 4) + (I136* 6) + IF(F136 = 1, 5, 0), "")</f>
        <v/>
      </c>
      <c r="M136" s="23" t="str">
        <f aca="true">IF(C136&lt;&gt;"",SUM(INDIRECT($AH$3&amp;"C"&amp;($C$1*$A136+9)):INDIRECT($AH$3&amp;"V"&amp;($C$1*$A136+9))), "")</f>
        <v/>
      </c>
      <c r="N136" s="23" t="str">
        <f aca="true">IF(C136&lt;&gt;"",SUM(INDIRECT($AH$3&amp;"C"&amp;($C$1*$A136+10)):INDIRECT($AH$3&amp;"V"&amp;($C$1*$A136+10))), "")</f>
        <v/>
      </c>
      <c r="O136" s="23" t="str">
        <f aca="true">IF(C136&lt;&gt;"",SUM(INDIRECT($AH$3&amp;"C"&amp;($C$1*$A136+11)):INDIRECT($AH$3&amp;"V"&amp;($C$1*$A136+11))),"")</f>
        <v/>
      </c>
      <c r="P136" s="23" t="str">
        <f aca="true">IF(C136&lt;&gt;"",SUM(INDIRECT($AH$3&amp;"C"&amp;($C$1*$A136+12)):INDIRECT($AH$3&amp;"V"&amp;($C$1*$A136+12))),"")</f>
        <v/>
      </c>
      <c r="Q136" s="24" t="str">
        <f aca="false">IF(C136&lt;&gt;"",IFERROR((M136+N136+O136)/(M136+N136+O136+P136),0), "")</f>
        <v/>
      </c>
      <c r="R136" s="23" t="str">
        <f aca="true">IF(C136&lt;&gt;"",SUM(INDIRECT($AH$3&amp;"C"&amp;($C$1*$A136+13)):INDIRECT($AH$3&amp;"V"&amp;($C$1*$A136+13))), "")</f>
        <v/>
      </c>
      <c r="S136" s="23" t="str">
        <f aca="false">IF(C136&lt;&gt;"",IFERROR((M136+N136+O136+P136)/R136, 0),"")</f>
        <v/>
      </c>
      <c r="T136" s="23" t="str">
        <f aca="false">IF(C136&lt;&gt;"",IFERROR((M136+N136+O136)/R136,0),"")</f>
        <v/>
      </c>
      <c r="U136" s="25" t="str">
        <f aca="true">IF(C136&lt;&gt;"",IF(INDIRECT($AH$3&amp;"B"&amp;($C$1*$A136+14))= 1,1,0),"")</f>
        <v/>
      </c>
      <c r="V136" s="25" t="str">
        <f aca="true">IF(C136&lt;&gt;"",IF(INDIRECT($AH$3&amp;"B"&amp;($C$1*$A136+15))= 1,1,0),"")</f>
        <v/>
      </c>
      <c r="W136" s="26" t="str">
        <f aca="false">IF(C136&lt;&gt;"",($M136*1) + ($N136*2) + ($O136*3) + (IF(U136 = 1, 10, 0)) + (IF(V136 = 1, 20, 0)),"")</f>
        <v/>
      </c>
      <c r="X136" s="27" t="str">
        <f aca="true">IF(C136&lt;&gt;"",IF(INDIRECT($AH$3&amp;"B"&amp;($C$1*$A136+16))= 1,1,0),"")</f>
        <v/>
      </c>
      <c r="Y136" s="27" t="str">
        <f aca="true">IF(D136&lt;&gt;"",IF(INDIRECT($AH$3&amp;"B"&amp;($C$1*$A136+17))= 1,1,0),"")</f>
        <v/>
      </c>
      <c r="Z136" s="27" t="str">
        <f aca="true">IF(E136&lt;&gt;"",IF(INDIRECT($AH$3&amp;"B"&amp;($C$1*$A136+18))= 1,1,0),"")</f>
        <v/>
      </c>
      <c r="AA136" s="27" t="str">
        <f aca="true">IF(F136&lt;&gt;"",IF(INDIRECT($AH$3&amp;"B"&amp;($C$1*$A136+19))= 1,1,0),"")</f>
        <v/>
      </c>
      <c r="AB136" s="28" t="str">
        <f aca="false">IF(C136&lt;&gt;"",IF(X136 = 1, 5, 0) + IF(Z136 = 1, 25, 0) + IF(AA136 = 1, 15, 0),"")</f>
        <v/>
      </c>
      <c r="AC136" s="18" t="str">
        <f aca="false">IF(C136&lt;&gt;"",L136+W136+AB136,"")</f>
        <v/>
      </c>
    </row>
    <row r="137" customFormat="false" ht="12.8" hidden="false" customHeight="false" outlineLevel="0" collapsed="false">
      <c r="A137" s="11" t="n">
        <f aca="false">A136+1</f>
        <v>134</v>
      </c>
      <c r="B137" s="19" t="str">
        <f aca="true">IF(INDIRECT($AH$3&amp;"B"&amp;($C$1*$A137+2)) = 0, "", INDIRECT($AH$3&amp;"B"&amp;($C$1*$A137+2)))</f>
        <v/>
      </c>
      <c r="C137" s="19" t="str">
        <f aca="true">IF(INDIRECT($AH$3&amp;"B"&amp;($C$1*$A137+3)) = 0, "", INDIRECT($AH$3&amp;"B"&amp;($C$1*$A137+3)))</f>
        <v/>
      </c>
      <c r="D137" s="19" t="str">
        <f aca="true">IF(INDIRECT($AH$3&amp;"B"&amp;($C$1*$A137+4)) = 0, "", INDIRECT($AH$3&amp;"B"&amp;($C$1*$A137+4)))</f>
        <v/>
      </c>
      <c r="E137" s="19" t="str">
        <f aca="true">IF(INDIRECT($AH$3&amp;"B"&amp;($C$1*$A137+7)) = 0, "", INDIRECT($AH$3&amp;"B"&amp;($C$1*$A137+7)))</f>
        <v/>
      </c>
      <c r="F137" s="20" t="str">
        <f aca="true">IF(C137 &lt;&gt; "",IF(INDIRECT($AH$3&amp;"B"&amp;($C$1*$A137+8)) = 0, 0, 1), "")</f>
        <v/>
      </c>
      <c r="G137" s="20" t="n">
        <f aca="true">INDIRECT($AH$3&amp;"B"&amp;($C$1*$A137+9))</f>
        <v>0</v>
      </c>
      <c r="H137" s="20" t="n">
        <f aca="true">INDIRECT($AH$3&amp;"B"&amp;($C$1*$A137+10))</f>
        <v>0</v>
      </c>
      <c r="I137" s="20" t="n">
        <f aca="true">INDIRECT($AH$3&amp;"B"&amp;($C$1*$A137+11))</f>
        <v>0</v>
      </c>
      <c r="J137" s="20" t="n">
        <f aca="true">INDIRECT($AH$3&amp;"B"&amp;($C$1*$A137+12))</f>
        <v>0</v>
      </c>
      <c r="K137" s="21" t="str">
        <f aca="false">IF(C137&lt;&gt;"",IFERROR((G137+H137+I137)/(G137+H137+I137+J137),0), "")</f>
        <v/>
      </c>
      <c r="L137" s="22" t="str">
        <f aca="false">IF(C137&lt;&gt;"",(G137* 2) +(H137* 4) + (I137* 6) + IF(F137 = 1, 5, 0), "")</f>
        <v/>
      </c>
      <c r="M137" s="23" t="str">
        <f aca="true">IF(C137&lt;&gt;"",SUM(INDIRECT($AH$3&amp;"C"&amp;($C$1*$A137+9)):INDIRECT($AH$3&amp;"V"&amp;($C$1*$A137+9))), "")</f>
        <v/>
      </c>
      <c r="N137" s="23" t="str">
        <f aca="true">IF(C137&lt;&gt;"",SUM(INDIRECT($AH$3&amp;"C"&amp;($C$1*$A137+10)):INDIRECT($AH$3&amp;"V"&amp;($C$1*$A137+10))), "")</f>
        <v/>
      </c>
      <c r="O137" s="23" t="str">
        <f aca="true">IF(C137&lt;&gt;"",SUM(INDIRECT($AH$3&amp;"C"&amp;($C$1*$A137+11)):INDIRECT($AH$3&amp;"V"&amp;($C$1*$A137+11))),"")</f>
        <v/>
      </c>
      <c r="P137" s="23" t="str">
        <f aca="true">IF(C137&lt;&gt;"",SUM(INDIRECT($AH$3&amp;"C"&amp;($C$1*$A137+12)):INDIRECT($AH$3&amp;"V"&amp;($C$1*$A137+12))),"")</f>
        <v/>
      </c>
      <c r="Q137" s="24" t="str">
        <f aca="false">IF(C137&lt;&gt;"",IFERROR((M137+N137+O137)/(M137+N137+O137+P137),0), "")</f>
        <v/>
      </c>
      <c r="R137" s="23" t="str">
        <f aca="true">IF(C137&lt;&gt;"",SUM(INDIRECT($AH$3&amp;"C"&amp;($C$1*$A137+13)):INDIRECT($AH$3&amp;"V"&amp;($C$1*$A137+13))), "")</f>
        <v/>
      </c>
      <c r="S137" s="23" t="str">
        <f aca="false">IF(C137&lt;&gt;"",IFERROR((M137+N137+O137+P137)/R137, 0),"")</f>
        <v/>
      </c>
      <c r="T137" s="23" t="str">
        <f aca="false">IF(C137&lt;&gt;"",IFERROR((M137+N137+O137)/R137,0),"")</f>
        <v/>
      </c>
      <c r="U137" s="25" t="str">
        <f aca="true">IF(C137&lt;&gt;"",IF(INDIRECT($AH$3&amp;"B"&amp;($C$1*$A137+14))= 1,1,0),"")</f>
        <v/>
      </c>
      <c r="V137" s="25" t="str">
        <f aca="true">IF(C137&lt;&gt;"",IF(INDIRECT($AH$3&amp;"B"&amp;($C$1*$A137+15))= 1,1,0),"")</f>
        <v/>
      </c>
      <c r="W137" s="26" t="str">
        <f aca="false">IF(C137&lt;&gt;"",($M137*1) + ($N137*2) + ($O137*3) + (IF(U137 = 1, 10, 0)) + (IF(V137 = 1, 20, 0)),"")</f>
        <v/>
      </c>
      <c r="X137" s="27" t="str">
        <f aca="true">IF(C137&lt;&gt;"",IF(INDIRECT($AH$3&amp;"B"&amp;($C$1*$A137+16))= 1,1,0),"")</f>
        <v/>
      </c>
      <c r="Y137" s="27" t="str">
        <f aca="true">IF(D137&lt;&gt;"",IF(INDIRECT($AH$3&amp;"B"&amp;($C$1*$A137+17))= 1,1,0),"")</f>
        <v/>
      </c>
      <c r="Z137" s="27" t="str">
        <f aca="true">IF(E137&lt;&gt;"",IF(INDIRECT($AH$3&amp;"B"&amp;($C$1*$A137+18))= 1,1,0),"")</f>
        <v/>
      </c>
      <c r="AA137" s="27" t="str">
        <f aca="true">IF(F137&lt;&gt;"",IF(INDIRECT($AH$3&amp;"B"&amp;($C$1*$A137+19))= 1,1,0),"")</f>
        <v/>
      </c>
      <c r="AB137" s="28" t="str">
        <f aca="false">IF(C137&lt;&gt;"",IF(X137 = 1, 5, 0) + IF(Z137 = 1, 25, 0) + IF(AA137 = 1, 15, 0),"")</f>
        <v/>
      </c>
      <c r="AC137" s="18" t="str">
        <f aca="false">IF(C137&lt;&gt;"",L137+W137+AB137,"")</f>
        <v/>
      </c>
    </row>
    <row r="138" customFormat="false" ht="12.8" hidden="false" customHeight="false" outlineLevel="0" collapsed="false">
      <c r="A138" s="11" t="n">
        <f aca="false">A137+1</f>
        <v>135</v>
      </c>
      <c r="B138" s="19" t="str">
        <f aca="true">IF(INDIRECT($AH$3&amp;"B"&amp;($C$1*$A138+2)) = 0, "", INDIRECT($AH$3&amp;"B"&amp;($C$1*$A138+2)))</f>
        <v/>
      </c>
      <c r="C138" s="19" t="str">
        <f aca="true">IF(INDIRECT($AH$3&amp;"B"&amp;($C$1*$A138+3)) = 0, "", INDIRECT($AH$3&amp;"B"&amp;($C$1*$A138+3)))</f>
        <v/>
      </c>
      <c r="D138" s="19" t="str">
        <f aca="true">IF(INDIRECT($AH$3&amp;"B"&amp;($C$1*$A138+4)) = 0, "", INDIRECT($AH$3&amp;"B"&amp;($C$1*$A138+4)))</f>
        <v/>
      </c>
      <c r="E138" s="19" t="str">
        <f aca="true">IF(INDIRECT($AH$3&amp;"B"&amp;($C$1*$A138+7)) = 0, "", INDIRECT($AH$3&amp;"B"&amp;($C$1*$A138+7)))</f>
        <v/>
      </c>
      <c r="F138" s="20" t="str">
        <f aca="true">IF(C138 &lt;&gt; "",IF(INDIRECT($AH$3&amp;"B"&amp;($C$1*$A138+8)) = 0, 0, 1), "")</f>
        <v/>
      </c>
      <c r="G138" s="20" t="n">
        <f aca="true">INDIRECT($AH$3&amp;"B"&amp;($C$1*$A138+9))</f>
        <v>0</v>
      </c>
      <c r="H138" s="20" t="n">
        <f aca="true">INDIRECT($AH$3&amp;"B"&amp;($C$1*$A138+10))</f>
        <v>0</v>
      </c>
      <c r="I138" s="20" t="n">
        <f aca="true">INDIRECT($AH$3&amp;"B"&amp;($C$1*$A138+11))</f>
        <v>0</v>
      </c>
      <c r="J138" s="20" t="n">
        <f aca="true">INDIRECT($AH$3&amp;"B"&amp;($C$1*$A138+12))</f>
        <v>0</v>
      </c>
      <c r="K138" s="21" t="str">
        <f aca="false">IF(C138&lt;&gt;"",IFERROR((G138+H138+I138)/(G138+H138+I138+J138),0), "")</f>
        <v/>
      </c>
      <c r="L138" s="22" t="str">
        <f aca="false">IF(C138&lt;&gt;"",(G138* 2) +(H138* 4) + (I138* 6) + IF(F138 = 1, 5, 0), "")</f>
        <v/>
      </c>
      <c r="M138" s="23" t="str">
        <f aca="true">IF(C138&lt;&gt;"",SUM(INDIRECT($AH$3&amp;"C"&amp;($C$1*$A138+9)):INDIRECT($AH$3&amp;"V"&amp;($C$1*$A138+9))), "")</f>
        <v/>
      </c>
      <c r="N138" s="23" t="str">
        <f aca="true">IF(C138&lt;&gt;"",SUM(INDIRECT($AH$3&amp;"C"&amp;($C$1*$A138+10)):INDIRECT($AH$3&amp;"V"&amp;($C$1*$A138+10))), "")</f>
        <v/>
      </c>
      <c r="O138" s="23" t="str">
        <f aca="true">IF(C138&lt;&gt;"",SUM(INDIRECT($AH$3&amp;"C"&amp;($C$1*$A138+11)):INDIRECT($AH$3&amp;"V"&amp;($C$1*$A138+11))),"")</f>
        <v/>
      </c>
      <c r="P138" s="23" t="str">
        <f aca="true">IF(C138&lt;&gt;"",SUM(INDIRECT($AH$3&amp;"C"&amp;($C$1*$A138+12)):INDIRECT($AH$3&amp;"V"&amp;($C$1*$A138+12))),"")</f>
        <v/>
      </c>
      <c r="Q138" s="24" t="str">
        <f aca="false">IF(C138&lt;&gt;"",IFERROR((M138+N138+O138)/(M138+N138+O138+P138),0), "")</f>
        <v/>
      </c>
      <c r="R138" s="23" t="str">
        <f aca="true">IF(C138&lt;&gt;"",SUM(INDIRECT($AH$3&amp;"C"&amp;($C$1*$A138+13)):INDIRECT($AH$3&amp;"V"&amp;($C$1*$A138+13))), "")</f>
        <v/>
      </c>
      <c r="S138" s="23" t="str">
        <f aca="false">IF(C138&lt;&gt;"",IFERROR((M138+N138+O138+P138)/R138, 0),"")</f>
        <v/>
      </c>
      <c r="T138" s="23" t="str">
        <f aca="false">IF(C138&lt;&gt;"",IFERROR((M138+N138+O138)/R138,0),"")</f>
        <v/>
      </c>
      <c r="U138" s="25" t="str">
        <f aca="true">IF(C138&lt;&gt;"",IF(INDIRECT($AH$3&amp;"B"&amp;($C$1*$A138+14))= 1,1,0),"")</f>
        <v/>
      </c>
      <c r="V138" s="25" t="str">
        <f aca="true">IF(C138&lt;&gt;"",IF(INDIRECT($AH$3&amp;"B"&amp;($C$1*$A138+15))= 1,1,0),"")</f>
        <v/>
      </c>
      <c r="W138" s="26" t="str">
        <f aca="false">IF(C138&lt;&gt;"",($M138*1) + ($N138*2) + ($O138*3) + (IF(U138 = 1, 10, 0)) + (IF(V138 = 1, 20, 0)),"")</f>
        <v/>
      </c>
      <c r="X138" s="27" t="str">
        <f aca="true">IF(C138&lt;&gt;"",IF(INDIRECT($AH$3&amp;"B"&amp;($C$1*$A138+16))= 1,1,0),"")</f>
        <v/>
      </c>
      <c r="Y138" s="27" t="str">
        <f aca="true">IF(D138&lt;&gt;"",IF(INDIRECT($AH$3&amp;"B"&amp;($C$1*$A138+17))= 1,1,0),"")</f>
        <v/>
      </c>
      <c r="Z138" s="27" t="str">
        <f aca="true">IF(E138&lt;&gt;"",IF(INDIRECT($AH$3&amp;"B"&amp;($C$1*$A138+18))= 1,1,0),"")</f>
        <v/>
      </c>
      <c r="AA138" s="27" t="str">
        <f aca="true">IF(F138&lt;&gt;"",IF(INDIRECT($AH$3&amp;"B"&amp;($C$1*$A138+19))= 1,1,0),"")</f>
        <v/>
      </c>
      <c r="AB138" s="28" t="str">
        <f aca="false">IF(C138&lt;&gt;"",IF(X138 = 1, 5, 0) + IF(Z138 = 1, 25, 0) + IF(AA138 = 1, 15, 0),"")</f>
        <v/>
      </c>
      <c r="AC138" s="18" t="str">
        <f aca="false">IF(C138&lt;&gt;"",L138+W138+AB138,"")</f>
        <v/>
      </c>
    </row>
    <row r="139" customFormat="false" ht="12.8" hidden="false" customHeight="false" outlineLevel="0" collapsed="false">
      <c r="A139" s="11" t="n">
        <f aca="false">A138+1</f>
        <v>136</v>
      </c>
      <c r="B139" s="19" t="str">
        <f aca="true">IF(INDIRECT($AH$3&amp;"B"&amp;($C$1*$A139+2)) = 0, "", INDIRECT($AH$3&amp;"B"&amp;($C$1*$A139+2)))</f>
        <v/>
      </c>
      <c r="C139" s="19" t="str">
        <f aca="true">IF(INDIRECT($AH$3&amp;"B"&amp;($C$1*$A139+3)) = 0, "", INDIRECT($AH$3&amp;"B"&amp;($C$1*$A139+3)))</f>
        <v/>
      </c>
      <c r="D139" s="19" t="str">
        <f aca="true">IF(INDIRECT($AH$3&amp;"B"&amp;($C$1*$A139+4)) = 0, "", INDIRECT($AH$3&amp;"B"&amp;($C$1*$A139+4)))</f>
        <v/>
      </c>
      <c r="E139" s="19" t="str">
        <f aca="true">IF(INDIRECT($AH$3&amp;"B"&amp;($C$1*$A139+7)) = 0, "", INDIRECT($AH$3&amp;"B"&amp;($C$1*$A139+7)))</f>
        <v/>
      </c>
      <c r="F139" s="20" t="str">
        <f aca="true">IF(C139 &lt;&gt; "",IF(INDIRECT($AH$3&amp;"B"&amp;($C$1*$A139+8)) = 0, 0, 1), "")</f>
        <v/>
      </c>
      <c r="G139" s="20" t="n">
        <f aca="true">INDIRECT($AH$3&amp;"B"&amp;($C$1*$A139+9))</f>
        <v>0</v>
      </c>
      <c r="H139" s="20" t="n">
        <f aca="true">INDIRECT($AH$3&amp;"B"&amp;($C$1*$A139+10))</f>
        <v>0</v>
      </c>
      <c r="I139" s="20" t="n">
        <f aca="true">INDIRECT($AH$3&amp;"B"&amp;($C$1*$A139+11))</f>
        <v>0</v>
      </c>
      <c r="J139" s="20" t="n">
        <f aca="true">INDIRECT($AH$3&amp;"B"&amp;($C$1*$A139+12))</f>
        <v>0</v>
      </c>
      <c r="K139" s="21" t="str">
        <f aca="false">IF(C139&lt;&gt;"",IFERROR((G139+H139+I139)/(G139+H139+I139+J139),0), "")</f>
        <v/>
      </c>
      <c r="L139" s="22" t="str">
        <f aca="false">IF(C139&lt;&gt;"",(G139* 2) +(H139* 4) + (I139* 6) + IF(F139 = 1, 5, 0), "")</f>
        <v/>
      </c>
      <c r="M139" s="23" t="str">
        <f aca="true">IF(C139&lt;&gt;"",SUM(INDIRECT($AH$3&amp;"C"&amp;($C$1*$A139+9)):INDIRECT($AH$3&amp;"V"&amp;($C$1*$A139+9))), "")</f>
        <v/>
      </c>
      <c r="N139" s="23" t="str">
        <f aca="true">IF(C139&lt;&gt;"",SUM(INDIRECT($AH$3&amp;"C"&amp;($C$1*$A139+10)):INDIRECT($AH$3&amp;"V"&amp;($C$1*$A139+10))), "")</f>
        <v/>
      </c>
      <c r="O139" s="23" t="str">
        <f aca="true">IF(C139&lt;&gt;"",SUM(INDIRECT($AH$3&amp;"C"&amp;($C$1*$A139+11)):INDIRECT($AH$3&amp;"V"&amp;($C$1*$A139+11))),"")</f>
        <v/>
      </c>
      <c r="P139" s="23" t="str">
        <f aca="true">IF(C139&lt;&gt;"",SUM(INDIRECT($AH$3&amp;"C"&amp;($C$1*$A139+12)):INDIRECT($AH$3&amp;"V"&amp;($C$1*$A139+12))),"")</f>
        <v/>
      </c>
      <c r="Q139" s="24" t="str">
        <f aca="false">IF(C139&lt;&gt;"",IFERROR((M139+N139+O139)/(M139+N139+O139+P139),0), "")</f>
        <v/>
      </c>
      <c r="R139" s="23" t="str">
        <f aca="true">IF(C139&lt;&gt;"",SUM(INDIRECT($AH$3&amp;"C"&amp;($C$1*$A139+13)):INDIRECT($AH$3&amp;"V"&amp;($C$1*$A139+13))), "")</f>
        <v/>
      </c>
      <c r="S139" s="23" t="str">
        <f aca="false">IF(C139&lt;&gt;"",IFERROR((M139+N139+O139+P139)/R139, 0),"")</f>
        <v/>
      </c>
      <c r="T139" s="23" t="str">
        <f aca="false">IF(C139&lt;&gt;"",IFERROR((M139+N139+O139)/R139,0),"")</f>
        <v/>
      </c>
      <c r="U139" s="25" t="str">
        <f aca="true">IF(C139&lt;&gt;"",IF(INDIRECT($AH$3&amp;"B"&amp;($C$1*$A139+14))= 1,1,0),"")</f>
        <v/>
      </c>
      <c r="V139" s="25" t="str">
        <f aca="true">IF(C139&lt;&gt;"",IF(INDIRECT($AH$3&amp;"B"&amp;($C$1*$A139+15))= 1,1,0),"")</f>
        <v/>
      </c>
      <c r="W139" s="26" t="str">
        <f aca="false">IF(C139&lt;&gt;"",($M139*1) + ($N139*2) + ($O139*3) + (IF(U139 = 1, 10, 0)) + (IF(V139 = 1, 20, 0)),"")</f>
        <v/>
      </c>
      <c r="X139" s="27" t="str">
        <f aca="true">IF(C139&lt;&gt;"",IF(INDIRECT($AH$3&amp;"B"&amp;($C$1*$A139+16))= 1,1,0),"")</f>
        <v/>
      </c>
      <c r="Y139" s="27" t="str">
        <f aca="true">IF(D139&lt;&gt;"",IF(INDIRECT($AH$3&amp;"B"&amp;($C$1*$A139+17))= 1,1,0),"")</f>
        <v/>
      </c>
      <c r="Z139" s="27" t="str">
        <f aca="true">IF(E139&lt;&gt;"",IF(INDIRECT($AH$3&amp;"B"&amp;($C$1*$A139+18))= 1,1,0),"")</f>
        <v/>
      </c>
      <c r="AA139" s="27" t="str">
        <f aca="true">IF(F139&lt;&gt;"",IF(INDIRECT($AH$3&amp;"B"&amp;($C$1*$A139+19))= 1,1,0),"")</f>
        <v/>
      </c>
      <c r="AB139" s="28" t="str">
        <f aca="false">IF(C139&lt;&gt;"",IF(X139 = 1, 5, 0) + IF(Z139 = 1, 25, 0) + IF(AA139 = 1, 15, 0),"")</f>
        <v/>
      </c>
      <c r="AC139" s="18" t="str">
        <f aca="false">IF(C139&lt;&gt;"",L139+W139+AB139,"")</f>
        <v/>
      </c>
    </row>
    <row r="140" customFormat="false" ht="12.8" hidden="false" customHeight="false" outlineLevel="0" collapsed="false">
      <c r="A140" s="11" t="n">
        <f aca="false">A139+1</f>
        <v>137</v>
      </c>
      <c r="B140" s="19" t="str">
        <f aca="true">IF(INDIRECT($AH$3&amp;"B"&amp;($C$1*$A140+2)) = 0, "", INDIRECT($AH$3&amp;"B"&amp;($C$1*$A140+2)))</f>
        <v/>
      </c>
      <c r="C140" s="19" t="str">
        <f aca="true">IF(INDIRECT($AH$3&amp;"B"&amp;($C$1*$A140+3)) = 0, "", INDIRECT($AH$3&amp;"B"&amp;($C$1*$A140+3)))</f>
        <v/>
      </c>
      <c r="D140" s="19" t="str">
        <f aca="true">IF(INDIRECT($AH$3&amp;"B"&amp;($C$1*$A140+4)) = 0, "", INDIRECT($AH$3&amp;"B"&amp;($C$1*$A140+4)))</f>
        <v/>
      </c>
      <c r="E140" s="19" t="str">
        <f aca="true">IF(INDIRECT($AH$3&amp;"B"&amp;($C$1*$A140+7)) = 0, "", INDIRECT($AH$3&amp;"B"&amp;($C$1*$A140+7)))</f>
        <v/>
      </c>
      <c r="F140" s="20" t="str">
        <f aca="true">IF(C140 &lt;&gt; "",IF(INDIRECT($AH$3&amp;"B"&amp;($C$1*$A140+8)) = 0, 0, 1), "")</f>
        <v/>
      </c>
      <c r="G140" s="20" t="n">
        <f aca="true">INDIRECT($AH$3&amp;"B"&amp;($C$1*$A140+9))</f>
        <v>0</v>
      </c>
      <c r="H140" s="20" t="n">
        <f aca="true">INDIRECT($AH$3&amp;"B"&amp;($C$1*$A140+10))</f>
        <v>0</v>
      </c>
      <c r="I140" s="20" t="n">
        <f aca="true">INDIRECT($AH$3&amp;"B"&amp;($C$1*$A140+11))</f>
        <v>0</v>
      </c>
      <c r="J140" s="20" t="n">
        <f aca="true">INDIRECT($AH$3&amp;"B"&amp;($C$1*$A140+12))</f>
        <v>0</v>
      </c>
      <c r="K140" s="21" t="str">
        <f aca="false">IF(C140&lt;&gt;"",IFERROR((G140+H140+I140)/(G140+H140+I140+J140),0), "")</f>
        <v/>
      </c>
      <c r="L140" s="22" t="str">
        <f aca="false">IF(C140&lt;&gt;"",(G140* 2) +(H140* 4) + (I140* 6) + IF(F140 = 1, 5, 0), "")</f>
        <v/>
      </c>
      <c r="M140" s="23" t="str">
        <f aca="true">IF(C140&lt;&gt;"",SUM(INDIRECT($AH$3&amp;"C"&amp;($C$1*$A140+9)):INDIRECT($AH$3&amp;"V"&amp;($C$1*$A140+9))), "")</f>
        <v/>
      </c>
      <c r="N140" s="23" t="str">
        <f aca="true">IF(C140&lt;&gt;"",SUM(INDIRECT($AH$3&amp;"C"&amp;($C$1*$A140+10)):INDIRECT($AH$3&amp;"V"&amp;($C$1*$A140+10))), "")</f>
        <v/>
      </c>
      <c r="O140" s="23" t="str">
        <f aca="true">IF(C140&lt;&gt;"",SUM(INDIRECT($AH$3&amp;"C"&amp;($C$1*$A140+11)):INDIRECT($AH$3&amp;"V"&amp;($C$1*$A140+11))),"")</f>
        <v/>
      </c>
      <c r="P140" s="23" t="str">
        <f aca="true">IF(C140&lt;&gt;"",SUM(INDIRECT($AH$3&amp;"C"&amp;($C$1*$A140+12)):INDIRECT($AH$3&amp;"V"&amp;($C$1*$A140+12))),"")</f>
        <v/>
      </c>
      <c r="Q140" s="24" t="str">
        <f aca="false">IF(C140&lt;&gt;"",IFERROR((M140+N140+O140)/(M140+N140+O140+P140),0), "")</f>
        <v/>
      </c>
      <c r="R140" s="23" t="str">
        <f aca="true">IF(C140&lt;&gt;"",SUM(INDIRECT($AH$3&amp;"C"&amp;($C$1*$A140+13)):INDIRECT($AH$3&amp;"V"&amp;($C$1*$A140+13))), "")</f>
        <v/>
      </c>
      <c r="S140" s="23" t="str">
        <f aca="false">IF(C140&lt;&gt;"",IFERROR((M140+N140+O140+P140)/R140, 0),"")</f>
        <v/>
      </c>
      <c r="T140" s="23" t="str">
        <f aca="false">IF(C140&lt;&gt;"",IFERROR((M140+N140+O140)/R140,0),"")</f>
        <v/>
      </c>
      <c r="U140" s="25" t="str">
        <f aca="true">IF(C140&lt;&gt;"",IF(INDIRECT($AH$3&amp;"B"&amp;($C$1*$A140+14))= 1,1,0),"")</f>
        <v/>
      </c>
      <c r="V140" s="25" t="str">
        <f aca="true">IF(C140&lt;&gt;"",IF(INDIRECT($AH$3&amp;"B"&amp;($C$1*$A140+15))= 1,1,0),"")</f>
        <v/>
      </c>
      <c r="W140" s="26" t="str">
        <f aca="false">IF(C140&lt;&gt;"",($M140*1) + ($N140*2) + ($O140*3) + (IF(U140 = 1, 10, 0)) + (IF(V140 = 1, 20, 0)),"")</f>
        <v/>
      </c>
      <c r="X140" s="27" t="str">
        <f aca="true">IF(C140&lt;&gt;"",IF(INDIRECT($AH$3&amp;"B"&amp;($C$1*$A140+16))= 1,1,0),"")</f>
        <v/>
      </c>
      <c r="Y140" s="27" t="str">
        <f aca="true">IF(D140&lt;&gt;"",IF(INDIRECT($AH$3&amp;"B"&amp;($C$1*$A140+17))= 1,1,0),"")</f>
        <v/>
      </c>
      <c r="Z140" s="27" t="str">
        <f aca="true">IF(E140&lt;&gt;"",IF(INDIRECT($AH$3&amp;"B"&amp;($C$1*$A140+18))= 1,1,0),"")</f>
        <v/>
      </c>
      <c r="AA140" s="27" t="str">
        <f aca="true">IF(F140&lt;&gt;"",IF(INDIRECT($AH$3&amp;"B"&amp;($C$1*$A140+19))= 1,1,0),"")</f>
        <v/>
      </c>
      <c r="AB140" s="28" t="str">
        <f aca="false">IF(C140&lt;&gt;"",IF(X140 = 1, 5, 0) + IF(Z140 = 1, 25, 0) + IF(AA140 = 1, 15, 0),"")</f>
        <v/>
      </c>
      <c r="AC140" s="18" t="str">
        <f aca="false">IF(C140&lt;&gt;"",L140+W140+AB140,"")</f>
        <v/>
      </c>
    </row>
    <row r="141" customFormat="false" ht="12.8" hidden="false" customHeight="false" outlineLevel="0" collapsed="false">
      <c r="A141" s="11" t="n">
        <f aca="false">A140+1</f>
        <v>138</v>
      </c>
      <c r="B141" s="19" t="str">
        <f aca="true">IF(INDIRECT($AH$3&amp;"B"&amp;($C$1*$A141+2)) = 0, "", INDIRECT($AH$3&amp;"B"&amp;($C$1*$A141+2)))</f>
        <v/>
      </c>
      <c r="C141" s="19" t="str">
        <f aca="true">IF(INDIRECT($AH$3&amp;"B"&amp;($C$1*$A141+3)) = 0, "", INDIRECT($AH$3&amp;"B"&amp;($C$1*$A141+3)))</f>
        <v/>
      </c>
      <c r="D141" s="19" t="str">
        <f aca="true">IF(INDIRECT($AH$3&amp;"B"&amp;($C$1*$A141+4)) = 0, "", INDIRECT($AH$3&amp;"B"&amp;($C$1*$A141+4)))</f>
        <v/>
      </c>
      <c r="E141" s="19" t="str">
        <f aca="true">IF(INDIRECT($AH$3&amp;"B"&amp;($C$1*$A141+7)) = 0, "", INDIRECT($AH$3&amp;"B"&amp;($C$1*$A141+7)))</f>
        <v/>
      </c>
      <c r="F141" s="20" t="str">
        <f aca="true">IF(C141 &lt;&gt; "",IF(INDIRECT($AH$3&amp;"B"&amp;($C$1*$A141+8)) = 0, 0, 1), "")</f>
        <v/>
      </c>
      <c r="G141" s="20" t="n">
        <f aca="true">INDIRECT($AH$3&amp;"B"&amp;($C$1*$A141+9))</f>
        <v>0</v>
      </c>
      <c r="H141" s="20" t="n">
        <f aca="true">INDIRECT($AH$3&amp;"B"&amp;($C$1*$A141+10))</f>
        <v>0</v>
      </c>
      <c r="I141" s="20" t="n">
        <f aca="true">INDIRECT($AH$3&amp;"B"&amp;($C$1*$A141+11))</f>
        <v>0</v>
      </c>
      <c r="J141" s="20" t="n">
        <f aca="true">INDIRECT($AH$3&amp;"B"&amp;($C$1*$A141+12))</f>
        <v>0</v>
      </c>
      <c r="K141" s="21" t="str">
        <f aca="false">IF(C141&lt;&gt;"",IFERROR((G141+H141+I141)/(G141+H141+I141+J141),0), "")</f>
        <v/>
      </c>
      <c r="L141" s="22" t="str">
        <f aca="false">IF(C141&lt;&gt;"",(G141* 2) +(H141* 4) + (I141* 6) + IF(F141 = 1, 5, 0), "")</f>
        <v/>
      </c>
      <c r="M141" s="23" t="str">
        <f aca="true">IF(C141&lt;&gt;"",SUM(INDIRECT($AH$3&amp;"C"&amp;($C$1*$A141+9)):INDIRECT($AH$3&amp;"V"&amp;($C$1*$A141+9))), "")</f>
        <v/>
      </c>
      <c r="N141" s="23" t="str">
        <f aca="true">IF(C141&lt;&gt;"",SUM(INDIRECT($AH$3&amp;"C"&amp;($C$1*$A141+10)):INDIRECT($AH$3&amp;"V"&amp;($C$1*$A141+10))), "")</f>
        <v/>
      </c>
      <c r="O141" s="23" t="str">
        <f aca="true">IF(C141&lt;&gt;"",SUM(INDIRECT($AH$3&amp;"C"&amp;($C$1*$A141+11)):INDIRECT($AH$3&amp;"V"&amp;($C$1*$A141+11))),"")</f>
        <v/>
      </c>
      <c r="P141" s="23" t="str">
        <f aca="true">IF(C141&lt;&gt;"",SUM(INDIRECT($AH$3&amp;"C"&amp;($C$1*$A141+12)):INDIRECT($AH$3&amp;"V"&amp;($C$1*$A141+12))),"")</f>
        <v/>
      </c>
      <c r="Q141" s="24" t="str">
        <f aca="false">IF(C141&lt;&gt;"",IFERROR((M141+N141+O141)/(M141+N141+O141+P141),0), "")</f>
        <v/>
      </c>
      <c r="R141" s="23" t="str">
        <f aca="true">IF(C141&lt;&gt;"",SUM(INDIRECT($AH$3&amp;"C"&amp;($C$1*$A141+13)):INDIRECT($AH$3&amp;"V"&amp;($C$1*$A141+13))), "")</f>
        <v/>
      </c>
      <c r="S141" s="23" t="str">
        <f aca="false">IF(C141&lt;&gt;"",IFERROR((M141+N141+O141+P141)/R141, 0),"")</f>
        <v/>
      </c>
      <c r="T141" s="23" t="str">
        <f aca="false">IF(C141&lt;&gt;"",IFERROR((M141+N141+O141)/R141,0),"")</f>
        <v/>
      </c>
      <c r="U141" s="25" t="str">
        <f aca="true">IF(C141&lt;&gt;"",IF(INDIRECT($AH$3&amp;"B"&amp;($C$1*$A141+14))= 1,1,0),"")</f>
        <v/>
      </c>
      <c r="V141" s="25" t="str">
        <f aca="true">IF(C141&lt;&gt;"",IF(INDIRECT($AH$3&amp;"B"&amp;($C$1*$A141+15))= 1,1,0),"")</f>
        <v/>
      </c>
      <c r="W141" s="26" t="str">
        <f aca="false">IF(C141&lt;&gt;"",($M141*1) + ($N141*2) + ($O141*3) + (IF(U141 = 1, 10, 0)) + (IF(V141 = 1, 20, 0)),"")</f>
        <v/>
      </c>
      <c r="X141" s="27" t="str">
        <f aca="true">IF(C141&lt;&gt;"",IF(INDIRECT($AH$3&amp;"B"&amp;($C$1*$A141+16))= 1,1,0),"")</f>
        <v/>
      </c>
      <c r="Y141" s="27" t="str">
        <f aca="true">IF(D141&lt;&gt;"",IF(INDIRECT($AH$3&amp;"B"&amp;($C$1*$A141+17))= 1,1,0),"")</f>
        <v/>
      </c>
      <c r="Z141" s="27" t="str">
        <f aca="true">IF(E141&lt;&gt;"",IF(INDIRECT($AH$3&amp;"B"&amp;($C$1*$A141+18))= 1,1,0),"")</f>
        <v/>
      </c>
      <c r="AA141" s="27" t="str">
        <f aca="true">IF(F141&lt;&gt;"",IF(INDIRECT($AH$3&amp;"B"&amp;($C$1*$A141+19))= 1,1,0),"")</f>
        <v/>
      </c>
      <c r="AB141" s="28" t="str">
        <f aca="false">IF(C141&lt;&gt;"",IF(X141 = 1, 5, 0) + IF(Z141 = 1, 25, 0) + IF(AA141 = 1, 15, 0),"")</f>
        <v/>
      </c>
      <c r="AC141" s="18" t="str">
        <f aca="false">IF(C141&lt;&gt;"",L141+W141+AB141,"")</f>
        <v/>
      </c>
    </row>
    <row r="142" customFormat="false" ht="12.8" hidden="false" customHeight="false" outlineLevel="0" collapsed="false">
      <c r="A142" s="11" t="n">
        <f aca="false">A141+1</f>
        <v>139</v>
      </c>
      <c r="B142" s="19" t="str">
        <f aca="true">IF(INDIRECT($AH$3&amp;"B"&amp;($C$1*$A142+2)) = 0, "", INDIRECT($AH$3&amp;"B"&amp;($C$1*$A142+2)))</f>
        <v/>
      </c>
      <c r="C142" s="19" t="str">
        <f aca="true">IF(INDIRECT($AH$3&amp;"B"&amp;($C$1*$A142+3)) = 0, "", INDIRECT($AH$3&amp;"B"&amp;($C$1*$A142+3)))</f>
        <v/>
      </c>
      <c r="D142" s="19" t="str">
        <f aca="true">IF(INDIRECT($AH$3&amp;"B"&amp;($C$1*$A142+4)) = 0, "", INDIRECT($AH$3&amp;"B"&amp;($C$1*$A142+4)))</f>
        <v/>
      </c>
      <c r="E142" s="19" t="str">
        <f aca="true">IF(INDIRECT($AH$3&amp;"B"&amp;($C$1*$A142+7)) = 0, "", INDIRECT($AH$3&amp;"B"&amp;($C$1*$A142+7)))</f>
        <v/>
      </c>
      <c r="F142" s="20" t="str">
        <f aca="true">IF(C142 &lt;&gt; "",IF(INDIRECT($AH$3&amp;"B"&amp;($C$1*$A142+8)) = 0, 0, 1), "")</f>
        <v/>
      </c>
      <c r="G142" s="20" t="n">
        <f aca="true">INDIRECT($AH$3&amp;"B"&amp;($C$1*$A142+9))</f>
        <v>0</v>
      </c>
      <c r="H142" s="20" t="n">
        <f aca="true">INDIRECT($AH$3&amp;"B"&amp;($C$1*$A142+10))</f>
        <v>0</v>
      </c>
      <c r="I142" s="20" t="n">
        <f aca="true">INDIRECT($AH$3&amp;"B"&amp;($C$1*$A142+11))</f>
        <v>0</v>
      </c>
      <c r="J142" s="20" t="n">
        <f aca="true">INDIRECT($AH$3&amp;"B"&amp;($C$1*$A142+12))</f>
        <v>0</v>
      </c>
      <c r="K142" s="21" t="str">
        <f aca="false">IF(C142&lt;&gt;"",IFERROR((G142+H142+I142)/(G142+H142+I142+J142),0), "")</f>
        <v/>
      </c>
      <c r="L142" s="22" t="str">
        <f aca="false">IF(C142&lt;&gt;"",(G142* 2) +(H142* 4) + (I142* 6) + IF(F142 = 1, 5, 0), "")</f>
        <v/>
      </c>
      <c r="M142" s="23" t="str">
        <f aca="true">IF(C142&lt;&gt;"",SUM(INDIRECT($AH$3&amp;"C"&amp;($C$1*$A142+9)):INDIRECT($AH$3&amp;"V"&amp;($C$1*$A142+9))), "")</f>
        <v/>
      </c>
      <c r="N142" s="23" t="str">
        <f aca="true">IF(C142&lt;&gt;"",SUM(INDIRECT($AH$3&amp;"C"&amp;($C$1*$A142+10)):INDIRECT($AH$3&amp;"V"&amp;($C$1*$A142+10))), "")</f>
        <v/>
      </c>
      <c r="O142" s="23" t="str">
        <f aca="true">IF(C142&lt;&gt;"",SUM(INDIRECT($AH$3&amp;"C"&amp;($C$1*$A142+11)):INDIRECT($AH$3&amp;"V"&amp;($C$1*$A142+11))),"")</f>
        <v/>
      </c>
      <c r="P142" s="23" t="str">
        <f aca="true">IF(C142&lt;&gt;"",SUM(INDIRECT($AH$3&amp;"C"&amp;($C$1*$A142+12)):INDIRECT($AH$3&amp;"V"&amp;($C$1*$A142+12))),"")</f>
        <v/>
      </c>
      <c r="Q142" s="24" t="str">
        <f aca="false">IF(C142&lt;&gt;"",IFERROR((M142+N142+O142)/(M142+N142+O142+P142),0), "")</f>
        <v/>
      </c>
      <c r="R142" s="23" t="str">
        <f aca="true">IF(C142&lt;&gt;"",SUM(INDIRECT($AH$3&amp;"C"&amp;($C$1*$A142+13)):INDIRECT($AH$3&amp;"V"&amp;($C$1*$A142+13))), "")</f>
        <v/>
      </c>
      <c r="S142" s="23" t="str">
        <f aca="false">IF(C142&lt;&gt;"",IFERROR((M142+N142+O142+P142)/R142, 0),"")</f>
        <v/>
      </c>
      <c r="T142" s="23" t="str">
        <f aca="false">IF(C142&lt;&gt;"",IFERROR((M142+N142+O142)/R142,0),"")</f>
        <v/>
      </c>
      <c r="U142" s="25" t="str">
        <f aca="true">IF(C142&lt;&gt;"",IF(INDIRECT($AH$3&amp;"B"&amp;($C$1*$A142+14))= 1,1,0),"")</f>
        <v/>
      </c>
      <c r="V142" s="25" t="str">
        <f aca="true">IF(C142&lt;&gt;"",IF(INDIRECT($AH$3&amp;"B"&amp;($C$1*$A142+15))= 1,1,0),"")</f>
        <v/>
      </c>
      <c r="W142" s="26" t="str">
        <f aca="false">IF(C142&lt;&gt;"",($M142*1) + ($N142*2) + ($O142*3) + (IF(U142 = 1, 10, 0)) + (IF(V142 = 1, 20, 0)),"")</f>
        <v/>
      </c>
      <c r="X142" s="27" t="str">
        <f aca="true">IF(C142&lt;&gt;"",IF(INDIRECT($AH$3&amp;"B"&amp;($C$1*$A142+16))= 1,1,0),"")</f>
        <v/>
      </c>
      <c r="Y142" s="27" t="str">
        <f aca="true">IF(D142&lt;&gt;"",IF(INDIRECT($AH$3&amp;"B"&amp;($C$1*$A142+17))= 1,1,0),"")</f>
        <v/>
      </c>
      <c r="Z142" s="27" t="str">
        <f aca="true">IF(E142&lt;&gt;"",IF(INDIRECT($AH$3&amp;"B"&amp;($C$1*$A142+18))= 1,1,0),"")</f>
        <v/>
      </c>
      <c r="AA142" s="27" t="str">
        <f aca="true">IF(F142&lt;&gt;"",IF(INDIRECT($AH$3&amp;"B"&amp;($C$1*$A142+19))= 1,1,0),"")</f>
        <v/>
      </c>
      <c r="AB142" s="28" t="str">
        <f aca="false">IF(C142&lt;&gt;"",IF(X142 = 1, 5, 0) + IF(Z142 = 1, 25, 0) + IF(AA142 = 1, 15, 0),"")</f>
        <v/>
      </c>
      <c r="AC142" s="18" t="str">
        <f aca="false">IF(C142&lt;&gt;"",L142+W142+AB142,"")</f>
        <v/>
      </c>
    </row>
    <row r="143" customFormat="false" ht="12.8" hidden="false" customHeight="false" outlineLevel="0" collapsed="false">
      <c r="A143" s="11" t="n">
        <f aca="false">A142+1</f>
        <v>140</v>
      </c>
      <c r="B143" s="19" t="str">
        <f aca="true">IF(INDIRECT($AH$3&amp;"B"&amp;($C$1*$A143+2)) = 0, "", INDIRECT($AH$3&amp;"B"&amp;($C$1*$A143+2)))</f>
        <v/>
      </c>
      <c r="C143" s="19" t="str">
        <f aca="true">IF(INDIRECT($AH$3&amp;"B"&amp;($C$1*$A143+3)) = 0, "", INDIRECT($AH$3&amp;"B"&amp;($C$1*$A143+3)))</f>
        <v/>
      </c>
      <c r="D143" s="19" t="str">
        <f aca="true">IF(INDIRECT($AH$3&amp;"B"&amp;($C$1*$A143+4)) = 0, "", INDIRECT($AH$3&amp;"B"&amp;($C$1*$A143+4)))</f>
        <v/>
      </c>
      <c r="E143" s="19" t="str">
        <f aca="true">IF(INDIRECT($AH$3&amp;"B"&amp;($C$1*$A143+7)) = 0, "", INDIRECT($AH$3&amp;"B"&amp;($C$1*$A143+7)))</f>
        <v/>
      </c>
      <c r="F143" s="20" t="str">
        <f aca="true">IF(C143 &lt;&gt; "",IF(INDIRECT($AH$3&amp;"B"&amp;($C$1*$A143+8)) = 0, 0, 1), "")</f>
        <v/>
      </c>
      <c r="G143" s="20" t="n">
        <f aca="true">INDIRECT($AH$3&amp;"B"&amp;($C$1*$A143+9))</f>
        <v>0</v>
      </c>
      <c r="H143" s="20" t="n">
        <f aca="true">INDIRECT($AH$3&amp;"B"&amp;($C$1*$A143+10))</f>
        <v>0</v>
      </c>
      <c r="I143" s="20" t="n">
        <f aca="true">INDIRECT($AH$3&amp;"B"&amp;($C$1*$A143+11))</f>
        <v>0</v>
      </c>
      <c r="J143" s="20" t="n">
        <f aca="true">INDIRECT($AH$3&amp;"B"&amp;($C$1*$A143+12))</f>
        <v>0</v>
      </c>
      <c r="K143" s="21" t="str">
        <f aca="false">IF(C143&lt;&gt;"",IFERROR((G143+H143+I143)/(G143+H143+I143+J143),0), "")</f>
        <v/>
      </c>
      <c r="L143" s="22" t="str">
        <f aca="false">IF(C143&lt;&gt;"",(G143* 2) +(H143* 4) + (I143* 6) + IF(F143 = 1, 5, 0), "")</f>
        <v/>
      </c>
      <c r="M143" s="23" t="str">
        <f aca="true">IF(C143&lt;&gt;"",SUM(INDIRECT($AH$3&amp;"C"&amp;($C$1*$A143+9)):INDIRECT($AH$3&amp;"V"&amp;($C$1*$A143+9))), "")</f>
        <v/>
      </c>
      <c r="N143" s="23" t="str">
        <f aca="true">IF(C143&lt;&gt;"",SUM(INDIRECT($AH$3&amp;"C"&amp;($C$1*$A143+10)):INDIRECT($AH$3&amp;"V"&amp;($C$1*$A143+10))), "")</f>
        <v/>
      </c>
      <c r="O143" s="23" t="str">
        <f aca="true">IF(C143&lt;&gt;"",SUM(INDIRECT($AH$3&amp;"C"&amp;($C$1*$A143+11)):INDIRECT($AH$3&amp;"V"&amp;($C$1*$A143+11))),"")</f>
        <v/>
      </c>
      <c r="P143" s="23" t="str">
        <f aca="true">IF(C143&lt;&gt;"",SUM(INDIRECT($AH$3&amp;"C"&amp;($C$1*$A143+12)):INDIRECT($AH$3&amp;"V"&amp;($C$1*$A143+12))),"")</f>
        <v/>
      </c>
      <c r="Q143" s="24" t="str">
        <f aca="false">IF(C143&lt;&gt;"",IFERROR((M143+N143+O143)/(M143+N143+O143+P143),0), "")</f>
        <v/>
      </c>
      <c r="R143" s="23" t="str">
        <f aca="true">IF(C143&lt;&gt;"",SUM(INDIRECT($AH$3&amp;"C"&amp;($C$1*$A143+13)):INDIRECT($AH$3&amp;"V"&amp;($C$1*$A143+13))), "")</f>
        <v/>
      </c>
      <c r="S143" s="23" t="str">
        <f aca="false">IF(C143&lt;&gt;"",IFERROR((M143+N143+O143+P143)/R143, 0),"")</f>
        <v/>
      </c>
      <c r="T143" s="23" t="str">
        <f aca="false">IF(C143&lt;&gt;"",IFERROR((M143+N143+O143)/R143,0),"")</f>
        <v/>
      </c>
      <c r="U143" s="25" t="str">
        <f aca="true">IF(C143&lt;&gt;"",IF(INDIRECT($AH$3&amp;"B"&amp;($C$1*$A143+14))= 1,1,0),"")</f>
        <v/>
      </c>
      <c r="V143" s="25" t="str">
        <f aca="true">IF(C143&lt;&gt;"",IF(INDIRECT($AH$3&amp;"B"&amp;($C$1*$A143+15))= 1,1,0),"")</f>
        <v/>
      </c>
      <c r="W143" s="26" t="str">
        <f aca="false">IF(C143&lt;&gt;"",($M143*1) + ($N143*2) + ($O143*3) + (IF(U143 = 1, 10, 0)) + (IF(V143 = 1, 20, 0)),"")</f>
        <v/>
      </c>
      <c r="X143" s="27" t="str">
        <f aca="true">IF(C143&lt;&gt;"",IF(INDIRECT($AH$3&amp;"B"&amp;($C$1*$A143+16))= 1,1,0),"")</f>
        <v/>
      </c>
      <c r="Y143" s="27" t="str">
        <f aca="true">IF(D143&lt;&gt;"",IF(INDIRECT($AH$3&amp;"B"&amp;($C$1*$A143+17))= 1,1,0),"")</f>
        <v/>
      </c>
      <c r="Z143" s="27" t="str">
        <f aca="true">IF(E143&lt;&gt;"",IF(INDIRECT($AH$3&amp;"B"&amp;($C$1*$A143+18))= 1,1,0),"")</f>
        <v/>
      </c>
      <c r="AA143" s="27" t="str">
        <f aca="true">IF(F143&lt;&gt;"",IF(INDIRECT($AH$3&amp;"B"&amp;($C$1*$A143+19))= 1,1,0),"")</f>
        <v/>
      </c>
      <c r="AB143" s="28" t="str">
        <f aca="false">IF(C143&lt;&gt;"",IF(X143 = 1, 5, 0) + IF(Z143 = 1, 25, 0) + IF(AA143 = 1, 15, 0),"")</f>
        <v/>
      </c>
      <c r="AC143" s="18" t="str">
        <f aca="false">IF(C143&lt;&gt;"",L143+W143+AB143,"")</f>
        <v/>
      </c>
    </row>
    <row r="144" customFormat="false" ht="12.8" hidden="false" customHeight="false" outlineLevel="0" collapsed="false">
      <c r="A144" s="11" t="n">
        <f aca="false">A143+1</f>
        <v>141</v>
      </c>
      <c r="B144" s="19" t="str">
        <f aca="true">IF(INDIRECT($AH$3&amp;"B"&amp;($C$1*$A144+2)) = 0, "", INDIRECT($AH$3&amp;"B"&amp;($C$1*$A144+2)))</f>
        <v/>
      </c>
      <c r="C144" s="19" t="str">
        <f aca="true">IF(INDIRECT($AH$3&amp;"B"&amp;($C$1*$A144+3)) = 0, "", INDIRECT($AH$3&amp;"B"&amp;($C$1*$A144+3)))</f>
        <v/>
      </c>
      <c r="D144" s="19" t="str">
        <f aca="true">IF(INDIRECT($AH$3&amp;"B"&amp;($C$1*$A144+4)) = 0, "", INDIRECT($AH$3&amp;"B"&amp;($C$1*$A144+4)))</f>
        <v/>
      </c>
      <c r="E144" s="19" t="str">
        <f aca="true">IF(INDIRECT($AH$3&amp;"B"&amp;($C$1*$A144+7)) = 0, "", INDIRECT($AH$3&amp;"B"&amp;($C$1*$A144+7)))</f>
        <v/>
      </c>
      <c r="F144" s="20" t="str">
        <f aca="true">IF(C144 &lt;&gt; "",IF(INDIRECT($AH$3&amp;"B"&amp;($C$1*$A144+8)) = 0, 0, 1), "")</f>
        <v/>
      </c>
      <c r="G144" s="20" t="n">
        <f aca="true">INDIRECT($AH$3&amp;"B"&amp;($C$1*$A144+9))</f>
        <v>0</v>
      </c>
      <c r="H144" s="20" t="n">
        <f aca="true">INDIRECT($AH$3&amp;"B"&amp;($C$1*$A144+10))</f>
        <v>0</v>
      </c>
      <c r="I144" s="20" t="n">
        <f aca="true">INDIRECT($AH$3&amp;"B"&amp;($C$1*$A144+11))</f>
        <v>0</v>
      </c>
      <c r="J144" s="20" t="n">
        <f aca="true">INDIRECT($AH$3&amp;"B"&amp;($C$1*$A144+12))</f>
        <v>0</v>
      </c>
      <c r="K144" s="21" t="str">
        <f aca="false">IF(C144&lt;&gt;"",IFERROR((G144+H144+I144)/(G144+H144+I144+J144),0), "")</f>
        <v/>
      </c>
      <c r="L144" s="22" t="str">
        <f aca="false">IF(C144&lt;&gt;"",(G144* 2) +(H144* 4) + (I144* 6) + IF(F144 = 1, 5, 0), "")</f>
        <v/>
      </c>
      <c r="M144" s="23" t="str">
        <f aca="true">IF(C144&lt;&gt;"",SUM(INDIRECT($AH$3&amp;"C"&amp;($C$1*$A144+9)):INDIRECT($AH$3&amp;"V"&amp;($C$1*$A144+9))), "")</f>
        <v/>
      </c>
      <c r="N144" s="23" t="str">
        <f aca="true">IF(C144&lt;&gt;"",SUM(INDIRECT($AH$3&amp;"C"&amp;($C$1*$A144+10)):INDIRECT($AH$3&amp;"V"&amp;($C$1*$A144+10))), "")</f>
        <v/>
      </c>
      <c r="O144" s="23" t="str">
        <f aca="true">IF(C144&lt;&gt;"",SUM(INDIRECT($AH$3&amp;"C"&amp;($C$1*$A144+11)):INDIRECT($AH$3&amp;"V"&amp;($C$1*$A144+11))),"")</f>
        <v/>
      </c>
      <c r="P144" s="23" t="str">
        <f aca="true">IF(C144&lt;&gt;"",SUM(INDIRECT($AH$3&amp;"C"&amp;($C$1*$A144+12)):INDIRECT($AH$3&amp;"V"&amp;($C$1*$A144+12))),"")</f>
        <v/>
      </c>
      <c r="Q144" s="24" t="str">
        <f aca="false">IF(C144&lt;&gt;"",IFERROR((M144+N144+O144)/(M144+N144+O144+P144),0), "")</f>
        <v/>
      </c>
      <c r="R144" s="23" t="str">
        <f aca="true">IF(C144&lt;&gt;"",SUM(INDIRECT($AH$3&amp;"C"&amp;($C$1*$A144+13)):INDIRECT($AH$3&amp;"V"&amp;($C$1*$A144+13))), "")</f>
        <v/>
      </c>
      <c r="S144" s="23" t="str">
        <f aca="false">IF(C144&lt;&gt;"",IFERROR((M144+N144+O144+P144)/R144, 0),"")</f>
        <v/>
      </c>
      <c r="T144" s="23" t="str">
        <f aca="false">IF(C144&lt;&gt;"",IFERROR((M144+N144+O144)/R144,0),"")</f>
        <v/>
      </c>
      <c r="U144" s="25" t="str">
        <f aca="true">IF(C144&lt;&gt;"",IF(INDIRECT($AH$3&amp;"B"&amp;($C$1*$A144+14))= 1,1,0),"")</f>
        <v/>
      </c>
      <c r="V144" s="25" t="str">
        <f aca="true">IF(C144&lt;&gt;"",IF(INDIRECT($AH$3&amp;"B"&amp;($C$1*$A144+15))= 1,1,0),"")</f>
        <v/>
      </c>
      <c r="W144" s="26" t="str">
        <f aca="false">IF(C144&lt;&gt;"",($M144*1) + ($N144*2) + ($O144*3) + (IF(U144 = 1, 10, 0)) + (IF(V144 = 1, 20, 0)),"")</f>
        <v/>
      </c>
      <c r="X144" s="27" t="str">
        <f aca="true">IF(C144&lt;&gt;"",IF(INDIRECT($AH$3&amp;"B"&amp;($C$1*$A144+16))= 1,1,0),"")</f>
        <v/>
      </c>
      <c r="Y144" s="27" t="str">
        <f aca="true">IF(D144&lt;&gt;"",IF(INDIRECT($AH$3&amp;"B"&amp;($C$1*$A144+17))= 1,1,0),"")</f>
        <v/>
      </c>
      <c r="Z144" s="27" t="str">
        <f aca="true">IF(E144&lt;&gt;"",IF(INDIRECT($AH$3&amp;"B"&amp;($C$1*$A144+18))= 1,1,0),"")</f>
        <v/>
      </c>
      <c r="AA144" s="27" t="str">
        <f aca="true">IF(F144&lt;&gt;"",IF(INDIRECT($AH$3&amp;"B"&amp;($C$1*$A144+19))= 1,1,0),"")</f>
        <v/>
      </c>
      <c r="AB144" s="28" t="str">
        <f aca="false">IF(C144&lt;&gt;"",IF(X144 = 1, 5, 0) + IF(Z144 = 1, 25, 0) + IF(AA144 = 1, 15, 0),"")</f>
        <v/>
      </c>
      <c r="AC144" s="18" t="str">
        <f aca="false">IF(C144&lt;&gt;"",L144+W144+AB144,"")</f>
        <v/>
      </c>
    </row>
    <row r="145" customFormat="false" ht="12.8" hidden="false" customHeight="false" outlineLevel="0" collapsed="false">
      <c r="A145" s="11" t="n">
        <f aca="false">A144+1</f>
        <v>142</v>
      </c>
      <c r="B145" s="19" t="str">
        <f aca="true">IF(INDIRECT($AH$3&amp;"B"&amp;($C$1*$A145+2)) = 0, "", INDIRECT($AH$3&amp;"B"&amp;($C$1*$A145+2)))</f>
        <v/>
      </c>
      <c r="C145" s="19" t="str">
        <f aca="true">IF(INDIRECT($AH$3&amp;"B"&amp;($C$1*$A145+3)) = 0, "", INDIRECT($AH$3&amp;"B"&amp;($C$1*$A145+3)))</f>
        <v/>
      </c>
      <c r="D145" s="19" t="str">
        <f aca="true">IF(INDIRECT($AH$3&amp;"B"&amp;($C$1*$A145+4)) = 0, "", INDIRECT($AH$3&amp;"B"&amp;($C$1*$A145+4)))</f>
        <v/>
      </c>
      <c r="E145" s="19" t="str">
        <f aca="true">IF(INDIRECT($AH$3&amp;"B"&amp;($C$1*$A145+7)) = 0, "", INDIRECT($AH$3&amp;"B"&amp;($C$1*$A145+7)))</f>
        <v/>
      </c>
      <c r="F145" s="20" t="str">
        <f aca="true">IF(C145 &lt;&gt; "",IF(INDIRECT($AH$3&amp;"B"&amp;($C$1*$A145+8)) = 0, 0, 1), "")</f>
        <v/>
      </c>
      <c r="G145" s="20" t="n">
        <f aca="true">INDIRECT($AH$3&amp;"B"&amp;($C$1*$A145+9))</f>
        <v>0</v>
      </c>
      <c r="H145" s="20" t="n">
        <f aca="true">INDIRECT($AH$3&amp;"B"&amp;($C$1*$A145+10))</f>
        <v>0</v>
      </c>
      <c r="I145" s="20" t="n">
        <f aca="true">INDIRECT($AH$3&amp;"B"&amp;($C$1*$A145+11))</f>
        <v>0</v>
      </c>
      <c r="J145" s="20" t="n">
        <f aca="true">INDIRECT($AH$3&amp;"B"&amp;($C$1*$A145+12))</f>
        <v>0</v>
      </c>
      <c r="K145" s="21" t="str">
        <f aca="false">IF(C145&lt;&gt;"",IFERROR((G145+H145+I145)/(G145+H145+I145+J145),0), "")</f>
        <v/>
      </c>
      <c r="L145" s="22" t="str">
        <f aca="false">IF(C145&lt;&gt;"",(G145* 2) +(H145* 4) + (I145* 6) + IF(F145 = 1, 5, 0), "")</f>
        <v/>
      </c>
      <c r="M145" s="23" t="str">
        <f aca="true">IF(C145&lt;&gt;"",SUM(INDIRECT($AH$3&amp;"C"&amp;($C$1*$A145+9)):INDIRECT($AH$3&amp;"V"&amp;($C$1*$A145+9))), "")</f>
        <v/>
      </c>
      <c r="N145" s="23" t="str">
        <f aca="true">IF(C145&lt;&gt;"",SUM(INDIRECT($AH$3&amp;"C"&amp;($C$1*$A145+10)):INDIRECT($AH$3&amp;"V"&amp;($C$1*$A145+10))), "")</f>
        <v/>
      </c>
      <c r="O145" s="23" t="str">
        <f aca="true">IF(C145&lt;&gt;"",SUM(INDIRECT($AH$3&amp;"C"&amp;($C$1*$A145+11)):INDIRECT($AH$3&amp;"V"&amp;($C$1*$A145+11))),"")</f>
        <v/>
      </c>
      <c r="P145" s="23" t="str">
        <f aca="true">IF(C145&lt;&gt;"",SUM(INDIRECT($AH$3&amp;"C"&amp;($C$1*$A145+12)):INDIRECT($AH$3&amp;"V"&amp;($C$1*$A145+12))),"")</f>
        <v/>
      </c>
      <c r="Q145" s="24" t="str">
        <f aca="false">IF(C145&lt;&gt;"",IFERROR((M145+N145+O145)/(M145+N145+O145+P145),0), "")</f>
        <v/>
      </c>
      <c r="R145" s="23" t="str">
        <f aca="true">IF(C145&lt;&gt;"",SUM(INDIRECT($AH$3&amp;"C"&amp;($C$1*$A145+13)):INDIRECT($AH$3&amp;"V"&amp;($C$1*$A145+13))), "")</f>
        <v/>
      </c>
      <c r="S145" s="23" t="str">
        <f aca="false">IF(C145&lt;&gt;"",IFERROR((M145+N145+O145+P145)/R145, 0),"")</f>
        <v/>
      </c>
      <c r="T145" s="23" t="str">
        <f aca="false">IF(C145&lt;&gt;"",IFERROR((M145+N145+O145)/R145,0),"")</f>
        <v/>
      </c>
      <c r="U145" s="25" t="str">
        <f aca="true">IF(C145&lt;&gt;"",IF(INDIRECT($AH$3&amp;"B"&amp;($C$1*$A145+14))= 1,1,0),"")</f>
        <v/>
      </c>
      <c r="V145" s="25" t="str">
        <f aca="true">IF(C145&lt;&gt;"",IF(INDIRECT($AH$3&amp;"B"&amp;($C$1*$A145+15))= 1,1,0),"")</f>
        <v/>
      </c>
      <c r="W145" s="26" t="str">
        <f aca="false">IF(C145&lt;&gt;"",($M145*1) + ($N145*2) + ($O145*3) + (IF(U145 = 1, 10, 0)) + (IF(V145 = 1, 20, 0)),"")</f>
        <v/>
      </c>
      <c r="X145" s="27" t="str">
        <f aca="true">IF(C145&lt;&gt;"",IF(INDIRECT($AH$3&amp;"B"&amp;($C$1*$A145+16))= 1,1,0),"")</f>
        <v/>
      </c>
      <c r="Y145" s="27" t="str">
        <f aca="true">IF(D145&lt;&gt;"",IF(INDIRECT($AH$3&amp;"B"&amp;($C$1*$A145+17))= 1,1,0),"")</f>
        <v/>
      </c>
      <c r="Z145" s="27" t="str">
        <f aca="true">IF(E145&lt;&gt;"",IF(INDIRECT($AH$3&amp;"B"&amp;($C$1*$A145+18))= 1,1,0),"")</f>
        <v/>
      </c>
      <c r="AA145" s="27" t="str">
        <f aca="true">IF(F145&lt;&gt;"",IF(INDIRECT($AH$3&amp;"B"&amp;($C$1*$A145+19))= 1,1,0),"")</f>
        <v/>
      </c>
      <c r="AB145" s="28" t="str">
        <f aca="false">IF(C145&lt;&gt;"",IF(X145 = 1, 5, 0) + IF(Z145 = 1, 25, 0) + IF(AA145 = 1, 15, 0),"")</f>
        <v/>
      </c>
      <c r="AC145" s="18" t="str">
        <f aca="false">IF(C145&lt;&gt;"",L145+W145+AB145,"")</f>
        <v/>
      </c>
    </row>
    <row r="146" customFormat="false" ht="12.8" hidden="false" customHeight="false" outlineLevel="0" collapsed="false">
      <c r="A146" s="11" t="n">
        <f aca="false">A145+1</f>
        <v>143</v>
      </c>
      <c r="B146" s="19" t="str">
        <f aca="true">IF(INDIRECT($AH$3&amp;"B"&amp;($C$1*$A146+2)) = 0, "", INDIRECT($AH$3&amp;"B"&amp;($C$1*$A146+2)))</f>
        <v/>
      </c>
      <c r="C146" s="19" t="str">
        <f aca="true">IF(INDIRECT($AH$3&amp;"B"&amp;($C$1*$A146+3)) = 0, "", INDIRECT($AH$3&amp;"B"&amp;($C$1*$A146+3)))</f>
        <v/>
      </c>
      <c r="D146" s="19" t="str">
        <f aca="true">IF(INDIRECT($AH$3&amp;"B"&amp;($C$1*$A146+4)) = 0, "", INDIRECT($AH$3&amp;"B"&amp;($C$1*$A146+4)))</f>
        <v/>
      </c>
      <c r="E146" s="19" t="str">
        <f aca="true">IF(INDIRECT($AH$3&amp;"B"&amp;($C$1*$A146+7)) = 0, "", INDIRECT($AH$3&amp;"B"&amp;($C$1*$A146+7)))</f>
        <v/>
      </c>
      <c r="F146" s="20" t="str">
        <f aca="true">IF(C146 &lt;&gt; "",IF(INDIRECT($AH$3&amp;"B"&amp;($C$1*$A146+8)) = 0, 0, 1), "")</f>
        <v/>
      </c>
      <c r="G146" s="20" t="n">
        <f aca="true">INDIRECT($AH$3&amp;"B"&amp;($C$1*$A146+9))</f>
        <v>0</v>
      </c>
      <c r="H146" s="20" t="n">
        <f aca="true">INDIRECT($AH$3&amp;"B"&amp;($C$1*$A146+10))</f>
        <v>0</v>
      </c>
      <c r="I146" s="20" t="n">
        <f aca="true">INDIRECT($AH$3&amp;"B"&amp;($C$1*$A146+11))</f>
        <v>0</v>
      </c>
      <c r="J146" s="20" t="n">
        <f aca="true">INDIRECT($AH$3&amp;"B"&amp;($C$1*$A146+12))</f>
        <v>0</v>
      </c>
      <c r="K146" s="21" t="str">
        <f aca="false">IF(C146&lt;&gt;"",IFERROR((G146+H146+I146)/(G146+H146+I146+J146),0), "")</f>
        <v/>
      </c>
      <c r="L146" s="22" t="str">
        <f aca="false">IF(C146&lt;&gt;"",(G146* 2) +(H146* 4) + (I146* 6) + IF(F146 = 1, 5, 0), "")</f>
        <v/>
      </c>
      <c r="M146" s="23" t="str">
        <f aca="true">IF(C146&lt;&gt;"",SUM(INDIRECT($AH$3&amp;"C"&amp;($C$1*$A146+9)):INDIRECT($AH$3&amp;"V"&amp;($C$1*$A146+9))), "")</f>
        <v/>
      </c>
      <c r="N146" s="23" t="str">
        <f aca="true">IF(C146&lt;&gt;"",SUM(INDIRECT($AH$3&amp;"C"&amp;($C$1*$A146+10)):INDIRECT($AH$3&amp;"V"&amp;($C$1*$A146+10))), "")</f>
        <v/>
      </c>
      <c r="O146" s="23" t="str">
        <f aca="true">IF(C146&lt;&gt;"",SUM(INDIRECT($AH$3&amp;"C"&amp;($C$1*$A146+11)):INDIRECT($AH$3&amp;"V"&amp;($C$1*$A146+11))),"")</f>
        <v/>
      </c>
      <c r="P146" s="23" t="str">
        <f aca="true">IF(C146&lt;&gt;"",SUM(INDIRECT($AH$3&amp;"C"&amp;($C$1*$A146+12)):INDIRECT($AH$3&amp;"V"&amp;($C$1*$A146+12))),"")</f>
        <v/>
      </c>
      <c r="Q146" s="24" t="str">
        <f aca="false">IF(C146&lt;&gt;"",IFERROR((M146+N146+O146)/(M146+N146+O146+P146),0), "")</f>
        <v/>
      </c>
      <c r="R146" s="23" t="str">
        <f aca="true">IF(C146&lt;&gt;"",SUM(INDIRECT($AH$3&amp;"C"&amp;($C$1*$A146+13)):INDIRECT($AH$3&amp;"V"&amp;($C$1*$A146+13))), "")</f>
        <v/>
      </c>
      <c r="S146" s="23" t="str">
        <f aca="false">IF(C146&lt;&gt;"",IFERROR((M146+N146+O146+P146)/R146, 0),"")</f>
        <v/>
      </c>
      <c r="T146" s="23" t="str">
        <f aca="false">IF(C146&lt;&gt;"",IFERROR((M146+N146+O146)/R146,0),"")</f>
        <v/>
      </c>
      <c r="U146" s="25" t="str">
        <f aca="true">IF(C146&lt;&gt;"",IF(INDIRECT($AH$3&amp;"B"&amp;($C$1*$A146+14))= 1,1,0),"")</f>
        <v/>
      </c>
      <c r="V146" s="25" t="str">
        <f aca="true">IF(C146&lt;&gt;"",IF(INDIRECT($AH$3&amp;"B"&amp;($C$1*$A146+15))= 1,1,0),"")</f>
        <v/>
      </c>
      <c r="W146" s="26" t="str">
        <f aca="false">IF(C146&lt;&gt;"",($M146*1) + ($N146*2) + ($O146*3) + (IF(U146 = 1, 10, 0)) + (IF(V146 = 1, 20, 0)),"")</f>
        <v/>
      </c>
      <c r="X146" s="27" t="str">
        <f aca="true">IF(C146&lt;&gt;"",IF(INDIRECT($AH$3&amp;"B"&amp;($C$1*$A146+16))= 1,1,0),"")</f>
        <v/>
      </c>
      <c r="Y146" s="27" t="str">
        <f aca="true">IF(D146&lt;&gt;"",IF(INDIRECT($AH$3&amp;"B"&amp;($C$1*$A146+17))= 1,1,0),"")</f>
        <v/>
      </c>
      <c r="Z146" s="27" t="str">
        <f aca="true">IF(E146&lt;&gt;"",IF(INDIRECT($AH$3&amp;"B"&amp;($C$1*$A146+18))= 1,1,0),"")</f>
        <v/>
      </c>
      <c r="AA146" s="27" t="str">
        <f aca="true">IF(F146&lt;&gt;"",IF(INDIRECT($AH$3&amp;"B"&amp;($C$1*$A146+19))= 1,1,0),"")</f>
        <v/>
      </c>
      <c r="AB146" s="28" t="str">
        <f aca="false">IF(C146&lt;&gt;"",IF(X146 = 1, 5, 0) + IF(Z146 = 1, 25, 0) + IF(AA146 = 1, 15, 0),"")</f>
        <v/>
      </c>
      <c r="AC146" s="18" t="str">
        <f aca="false">IF(C146&lt;&gt;"",L146+W146+AB146,"")</f>
        <v/>
      </c>
    </row>
    <row r="147" customFormat="false" ht="12.8" hidden="false" customHeight="false" outlineLevel="0" collapsed="false">
      <c r="A147" s="11" t="n">
        <f aca="false">A146+1</f>
        <v>144</v>
      </c>
      <c r="B147" s="19" t="str">
        <f aca="true">IF(INDIRECT($AH$3&amp;"B"&amp;($C$1*$A147+2)) = 0, "", INDIRECT($AH$3&amp;"B"&amp;($C$1*$A147+2)))</f>
        <v/>
      </c>
      <c r="C147" s="19" t="str">
        <f aca="true">IF(INDIRECT($AH$3&amp;"B"&amp;($C$1*$A147+3)) = 0, "", INDIRECT($AH$3&amp;"B"&amp;($C$1*$A147+3)))</f>
        <v/>
      </c>
      <c r="D147" s="19" t="str">
        <f aca="true">IF(INDIRECT($AH$3&amp;"B"&amp;($C$1*$A147+4)) = 0, "", INDIRECT($AH$3&amp;"B"&amp;($C$1*$A147+4)))</f>
        <v/>
      </c>
      <c r="E147" s="19" t="str">
        <f aca="true">IF(INDIRECT($AH$3&amp;"B"&amp;($C$1*$A147+7)) = 0, "", INDIRECT($AH$3&amp;"B"&amp;($C$1*$A147+7)))</f>
        <v/>
      </c>
      <c r="F147" s="20" t="str">
        <f aca="true">IF(C147 &lt;&gt; "",IF(INDIRECT($AH$3&amp;"B"&amp;($C$1*$A147+8)) = 0, 0, 1), "")</f>
        <v/>
      </c>
      <c r="G147" s="20" t="n">
        <f aca="true">INDIRECT($AH$3&amp;"B"&amp;($C$1*$A147+9))</f>
        <v>0</v>
      </c>
      <c r="H147" s="20" t="n">
        <f aca="true">INDIRECT($AH$3&amp;"B"&amp;($C$1*$A147+10))</f>
        <v>0</v>
      </c>
      <c r="I147" s="20" t="n">
        <f aca="true">INDIRECT($AH$3&amp;"B"&amp;($C$1*$A147+11))</f>
        <v>0</v>
      </c>
      <c r="J147" s="20" t="n">
        <f aca="true">INDIRECT($AH$3&amp;"B"&amp;($C$1*$A147+12))</f>
        <v>0</v>
      </c>
      <c r="K147" s="21" t="str">
        <f aca="false">IF(C147&lt;&gt;"",IFERROR((G147+H147+I147)/(G147+H147+I147+J147),0), "")</f>
        <v/>
      </c>
      <c r="L147" s="22" t="str">
        <f aca="false">IF(C147&lt;&gt;"",(G147* 2) +(H147* 4) + (I147* 6) + IF(F147 = 1, 5, 0), "")</f>
        <v/>
      </c>
      <c r="M147" s="23" t="str">
        <f aca="true">IF(C147&lt;&gt;"",SUM(INDIRECT($AH$3&amp;"C"&amp;($C$1*$A147+9)):INDIRECT($AH$3&amp;"V"&amp;($C$1*$A147+9))), "")</f>
        <v/>
      </c>
      <c r="N147" s="23" t="str">
        <f aca="true">IF(C147&lt;&gt;"",SUM(INDIRECT($AH$3&amp;"C"&amp;($C$1*$A147+10)):INDIRECT($AH$3&amp;"V"&amp;($C$1*$A147+10))), "")</f>
        <v/>
      </c>
      <c r="O147" s="23" t="str">
        <f aca="true">IF(C147&lt;&gt;"",SUM(INDIRECT($AH$3&amp;"C"&amp;($C$1*$A147+11)):INDIRECT($AH$3&amp;"V"&amp;($C$1*$A147+11))),"")</f>
        <v/>
      </c>
      <c r="P147" s="23" t="str">
        <f aca="true">IF(C147&lt;&gt;"",SUM(INDIRECT($AH$3&amp;"C"&amp;($C$1*$A147+12)):INDIRECT($AH$3&amp;"V"&amp;($C$1*$A147+12))),"")</f>
        <v/>
      </c>
      <c r="Q147" s="24" t="str">
        <f aca="false">IF(C147&lt;&gt;"",IFERROR((M147+N147+O147)/(M147+N147+O147+P147),0), "")</f>
        <v/>
      </c>
      <c r="R147" s="23" t="str">
        <f aca="true">IF(C147&lt;&gt;"",SUM(INDIRECT($AH$3&amp;"C"&amp;($C$1*$A147+13)):INDIRECT($AH$3&amp;"V"&amp;($C$1*$A147+13))), "")</f>
        <v/>
      </c>
      <c r="S147" s="23" t="str">
        <f aca="false">IF(C147&lt;&gt;"",IFERROR((M147+N147+O147+P147)/R147, 0),"")</f>
        <v/>
      </c>
      <c r="T147" s="23" t="str">
        <f aca="false">IF(C147&lt;&gt;"",IFERROR((M147+N147+O147)/R147,0),"")</f>
        <v/>
      </c>
      <c r="U147" s="25" t="str">
        <f aca="true">IF(C147&lt;&gt;"",IF(INDIRECT($AH$3&amp;"B"&amp;($C$1*$A147+14))= 1,1,0),"")</f>
        <v/>
      </c>
      <c r="V147" s="25" t="str">
        <f aca="true">IF(C147&lt;&gt;"",IF(INDIRECT($AH$3&amp;"B"&amp;($C$1*$A147+15))= 1,1,0),"")</f>
        <v/>
      </c>
      <c r="W147" s="26" t="str">
        <f aca="false">IF(C147&lt;&gt;"",($M147*1) + ($N147*2) + ($O147*3) + (IF(U147 = 1, 10, 0)) + (IF(V147 = 1, 20, 0)),"")</f>
        <v/>
      </c>
      <c r="X147" s="27" t="str">
        <f aca="true">IF(C147&lt;&gt;"",IF(INDIRECT($AH$3&amp;"B"&amp;($C$1*$A147+16))= 1,1,0),"")</f>
        <v/>
      </c>
      <c r="Y147" s="27" t="str">
        <f aca="true">IF(D147&lt;&gt;"",IF(INDIRECT($AH$3&amp;"B"&amp;($C$1*$A147+17))= 1,1,0),"")</f>
        <v/>
      </c>
      <c r="Z147" s="27" t="str">
        <f aca="true">IF(E147&lt;&gt;"",IF(INDIRECT($AH$3&amp;"B"&amp;($C$1*$A147+18))= 1,1,0),"")</f>
        <v/>
      </c>
      <c r="AA147" s="27" t="str">
        <f aca="true">IF(F147&lt;&gt;"",IF(INDIRECT($AH$3&amp;"B"&amp;($C$1*$A147+19))= 1,1,0),"")</f>
        <v/>
      </c>
      <c r="AB147" s="28" t="str">
        <f aca="false">IF(C147&lt;&gt;"",IF(X147 = 1, 5, 0) + IF(Z147 = 1, 25, 0) + IF(AA147 = 1, 15, 0),"")</f>
        <v/>
      </c>
      <c r="AC147" s="18" t="str">
        <f aca="false">IF(C147&lt;&gt;"",L147+W147+AB147,"")</f>
        <v/>
      </c>
    </row>
    <row r="148" customFormat="false" ht="12.8" hidden="false" customHeight="false" outlineLevel="0" collapsed="false">
      <c r="A148" s="11" t="n">
        <f aca="false">A147+1</f>
        <v>145</v>
      </c>
      <c r="B148" s="19" t="str">
        <f aca="true">IF(INDIRECT($AH$3&amp;"B"&amp;($C$1*$A148+2)) = 0, "", INDIRECT($AH$3&amp;"B"&amp;($C$1*$A148+2)))</f>
        <v/>
      </c>
      <c r="C148" s="19" t="str">
        <f aca="true">IF(INDIRECT($AH$3&amp;"B"&amp;($C$1*$A148+3)) = 0, "", INDIRECT($AH$3&amp;"B"&amp;($C$1*$A148+3)))</f>
        <v/>
      </c>
      <c r="D148" s="19" t="str">
        <f aca="true">IF(INDIRECT($AH$3&amp;"B"&amp;($C$1*$A148+4)) = 0, "", INDIRECT($AH$3&amp;"B"&amp;($C$1*$A148+4)))</f>
        <v/>
      </c>
      <c r="E148" s="19" t="str">
        <f aca="true">IF(INDIRECT($AH$3&amp;"B"&amp;($C$1*$A148+7)) = 0, "", INDIRECT($AH$3&amp;"B"&amp;($C$1*$A148+7)))</f>
        <v/>
      </c>
      <c r="F148" s="20" t="str">
        <f aca="true">IF(C148 &lt;&gt; "",IF(INDIRECT($AH$3&amp;"B"&amp;($C$1*$A148+8)) = 0, 0, 1), "")</f>
        <v/>
      </c>
      <c r="G148" s="20" t="n">
        <f aca="true">INDIRECT($AH$3&amp;"B"&amp;($C$1*$A148+9))</f>
        <v>0</v>
      </c>
      <c r="H148" s="20" t="n">
        <f aca="true">INDIRECT($AH$3&amp;"B"&amp;($C$1*$A148+10))</f>
        <v>0</v>
      </c>
      <c r="I148" s="20" t="n">
        <f aca="true">INDIRECT($AH$3&amp;"B"&amp;($C$1*$A148+11))</f>
        <v>0</v>
      </c>
      <c r="J148" s="20" t="n">
        <f aca="true">INDIRECT($AH$3&amp;"B"&amp;($C$1*$A148+12))</f>
        <v>0</v>
      </c>
      <c r="K148" s="21" t="str">
        <f aca="false">IF(C148&lt;&gt;"",IFERROR((G148+H148+I148)/(G148+H148+I148+J148),0), "")</f>
        <v/>
      </c>
      <c r="L148" s="22" t="str">
        <f aca="false">IF(C148&lt;&gt;"",(G148* 2) +(H148* 4) + (I148* 6) + IF(F148 = 1, 5, 0), "")</f>
        <v/>
      </c>
      <c r="M148" s="23" t="str">
        <f aca="true">IF(C148&lt;&gt;"",SUM(INDIRECT($AH$3&amp;"C"&amp;($C$1*$A148+9)):INDIRECT($AH$3&amp;"V"&amp;($C$1*$A148+9))), "")</f>
        <v/>
      </c>
      <c r="N148" s="23" t="str">
        <f aca="true">IF(C148&lt;&gt;"",SUM(INDIRECT($AH$3&amp;"C"&amp;($C$1*$A148+10)):INDIRECT($AH$3&amp;"V"&amp;($C$1*$A148+10))), "")</f>
        <v/>
      </c>
      <c r="O148" s="23" t="str">
        <f aca="true">IF(C148&lt;&gt;"",SUM(INDIRECT($AH$3&amp;"C"&amp;($C$1*$A148+11)):INDIRECT($AH$3&amp;"V"&amp;($C$1*$A148+11))),"")</f>
        <v/>
      </c>
      <c r="P148" s="23" t="str">
        <f aca="true">IF(C148&lt;&gt;"",SUM(INDIRECT($AH$3&amp;"C"&amp;($C$1*$A148+12)):INDIRECT($AH$3&amp;"V"&amp;($C$1*$A148+12))),"")</f>
        <v/>
      </c>
      <c r="Q148" s="24" t="str">
        <f aca="false">IF(C148&lt;&gt;"",IFERROR((M148+N148+O148)/(M148+N148+O148+P148),0), "")</f>
        <v/>
      </c>
      <c r="R148" s="23" t="str">
        <f aca="true">IF(C148&lt;&gt;"",SUM(INDIRECT($AH$3&amp;"C"&amp;($C$1*$A148+13)):INDIRECT($AH$3&amp;"V"&amp;($C$1*$A148+13))), "")</f>
        <v/>
      </c>
      <c r="S148" s="23" t="str">
        <f aca="false">IF(C148&lt;&gt;"",IFERROR((M148+N148+O148+P148)/R148, 0),"")</f>
        <v/>
      </c>
      <c r="T148" s="23" t="str">
        <f aca="false">IF(C148&lt;&gt;"",IFERROR((M148+N148+O148)/R148,0),"")</f>
        <v/>
      </c>
      <c r="U148" s="25" t="str">
        <f aca="true">IF(C148&lt;&gt;"",IF(INDIRECT($AH$3&amp;"B"&amp;($C$1*$A148+14))= 1,1,0),"")</f>
        <v/>
      </c>
      <c r="V148" s="25" t="str">
        <f aca="true">IF(C148&lt;&gt;"",IF(INDIRECT($AH$3&amp;"B"&amp;($C$1*$A148+15))= 1,1,0),"")</f>
        <v/>
      </c>
      <c r="W148" s="26" t="str">
        <f aca="false">IF(C148&lt;&gt;"",($M148*1) + ($N148*2) + ($O148*3) + (IF(U148 = 1, 10, 0)) + (IF(V148 = 1, 20, 0)),"")</f>
        <v/>
      </c>
      <c r="X148" s="27" t="str">
        <f aca="true">IF(C148&lt;&gt;"",IF(INDIRECT($AH$3&amp;"B"&amp;($C$1*$A148+16))= 1,1,0),"")</f>
        <v/>
      </c>
      <c r="Y148" s="27" t="str">
        <f aca="true">IF(D148&lt;&gt;"",IF(INDIRECT($AH$3&amp;"B"&amp;($C$1*$A148+17))= 1,1,0),"")</f>
        <v/>
      </c>
      <c r="Z148" s="27" t="str">
        <f aca="true">IF(E148&lt;&gt;"",IF(INDIRECT($AH$3&amp;"B"&amp;($C$1*$A148+18))= 1,1,0),"")</f>
        <v/>
      </c>
      <c r="AA148" s="27" t="str">
        <f aca="true">IF(F148&lt;&gt;"",IF(INDIRECT($AH$3&amp;"B"&amp;($C$1*$A148+19))= 1,1,0),"")</f>
        <v/>
      </c>
      <c r="AB148" s="28" t="str">
        <f aca="false">IF(C148&lt;&gt;"",IF(X148 = 1, 5, 0) + IF(Z148 = 1, 25, 0) + IF(AA148 = 1, 15, 0),"")</f>
        <v/>
      </c>
      <c r="AC148" s="18" t="str">
        <f aca="false">IF(C148&lt;&gt;"",L148+W148+AB148,"")</f>
        <v/>
      </c>
    </row>
    <row r="149" customFormat="false" ht="12.8" hidden="false" customHeight="false" outlineLevel="0" collapsed="false">
      <c r="A149" s="11" t="n">
        <f aca="false">A148+1</f>
        <v>146</v>
      </c>
      <c r="B149" s="19" t="str">
        <f aca="true">IF(INDIRECT($AH$3&amp;"B"&amp;($C$1*$A149+2)) = 0, "", INDIRECT($AH$3&amp;"B"&amp;($C$1*$A149+2)))</f>
        <v/>
      </c>
      <c r="C149" s="19" t="str">
        <f aca="true">IF(INDIRECT($AH$3&amp;"B"&amp;($C$1*$A149+3)) = 0, "", INDIRECT($AH$3&amp;"B"&amp;($C$1*$A149+3)))</f>
        <v/>
      </c>
      <c r="D149" s="19" t="str">
        <f aca="true">IF(INDIRECT($AH$3&amp;"B"&amp;($C$1*$A149+4)) = 0, "", INDIRECT($AH$3&amp;"B"&amp;($C$1*$A149+4)))</f>
        <v/>
      </c>
      <c r="E149" s="19" t="str">
        <f aca="true">IF(INDIRECT($AH$3&amp;"B"&amp;($C$1*$A149+7)) = 0, "", INDIRECT($AH$3&amp;"B"&amp;($C$1*$A149+7)))</f>
        <v/>
      </c>
      <c r="F149" s="20" t="str">
        <f aca="true">IF(C149 &lt;&gt; "",IF(INDIRECT($AH$3&amp;"B"&amp;($C$1*$A149+8)) = 0, 0, 1), "")</f>
        <v/>
      </c>
      <c r="G149" s="20" t="n">
        <f aca="true">INDIRECT($AH$3&amp;"B"&amp;($C$1*$A149+9))</f>
        <v>0</v>
      </c>
      <c r="H149" s="20" t="n">
        <f aca="true">INDIRECT($AH$3&amp;"B"&amp;($C$1*$A149+10))</f>
        <v>0</v>
      </c>
      <c r="I149" s="20" t="n">
        <f aca="true">INDIRECT($AH$3&amp;"B"&amp;($C$1*$A149+11))</f>
        <v>0</v>
      </c>
      <c r="J149" s="20" t="n">
        <f aca="true">INDIRECT($AH$3&amp;"B"&amp;($C$1*$A149+12))</f>
        <v>0</v>
      </c>
      <c r="K149" s="21" t="str">
        <f aca="false">IF(C149&lt;&gt;"",IFERROR((G149+H149+I149)/(G149+H149+I149+J149),0), "")</f>
        <v/>
      </c>
      <c r="L149" s="22" t="str">
        <f aca="false">IF(C149&lt;&gt;"",(G149* 2) +(H149* 4) + (I149* 6) + IF(F149 = 1, 5, 0), "")</f>
        <v/>
      </c>
      <c r="M149" s="23" t="str">
        <f aca="true">IF(C149&lt;&gt;"",SUM(INDIRECT($AH$3&amp;"C"&amp;($C$1*$A149+9)):INDIRECT($AH$3&amp;"V"&amp;($C$1*$A149+9))), "")</f>
        <v/>
      </c>
      <c r="N149" s="23" t="str">
        <f aca="true">IF(C149&lt;&gt;"",SUM(INDIRECT($AH$3&amp;"C"&amp;($C$1*$A149+10)):INDIRECT($AH$3&amp;"V"&amp;($C$1*$A149+10))), "")</f>
        <v/>
      </c>
      <c r="O149" s="23" t="str">
        <f aca="true">IF(C149&lt;&gt;"",SUM(INDIRECT($AH$3&amp;"C"&amp;($C$1*$A149+11)):INDIRECT($AH$3&amp;"V"&amp;($C$1*$A149+11))),"")</f>
        <v/>
      </c>
      <c r="P149" s="23" t="str">
        <f aca="true">IF(C149&lt;&gt;"",SUM(INDIRECT($AH$3&amp;"C"&amp;($C$1*$A149+12)):INDIRECT($AH$3&amp;"V"&amp;($C$1*$A149+12))),"")</f>
        <v/>
      </c>
      <c r="Q149" s="24" t="str">
        <f aca="false">IF(C149&lt;&gt;"",IFERROR((M149+N149+O149)/(M149+N149+O149+P149),0), "")</f>
        <v/>
      </c>
      <c r="R149" s="23" t="str">
        <f aca="true">IF(C149&lt;&gt;"",SUM(INDIRECT($AH$3&amp;"C"&amp;($C$1*$A149+13)):INDIRECT($AH$3&amp;"V"&amp;($C$1*$A149+13))), "")</f>
        <v/>
      </c>
      <c r="S149" s="23" t="str">
        <f aca="false">IF(C149&lt;&gt;"",IFERROR((M149+N149+O149+P149)/R149, 0),"")</f>
        <v/>
      </c>
      <c r="T149" s="23" t="str">
        <f aca="false">IF(C149&lt;&gt;"",IFERROR((M149+N149+O149)/R149,0),"")</f>
        <v/>
      </c>
      <c r="U149" s="25" t="str">
        <f aca="true">IF(C149&lt;&gt;"",IF(INDIRECT($AH$3&amp;"B"&amp;($C$1*$A149+14))= 1,1,0),"")</f>
        <v/>
      </c>
      <c r="V149" s="25" t="str">
        <f aca="true">IF(C149&lt;&gt;"",IF(INDIRECT($AH$3&amp;"B"&amp;($C$1*$A149+15))= 1,1,0),"")</f>
        <v/>
      </c>
      <c r="W149" s="26" t="str">
        <f aca="false">IF(C149&lt;&gt;"",($M149*1) + ($N149*2) + ($O149*3) + (IF(U149 = 1, 10, 0)) + (IF(V149 = 1, 20, 0)),"")</f>
        <v/>
      </c>
      <c r="X149" s="27" t="str">
        <f aca="true">IF(C149&lt;&gt;"",IF(INDIRECT($AH$3&amp;"B"&amp;($C$1*$A149+16))= 1,1,0),"")</f>
        <v/>
      </c>
      <c r="Y149" s="27" t="str">
        <f aca="true">IF(D149&lt;&gt;"",IF(INDIRECT($AH$3&amp;"B"&amp;($C$1*$A149+17))= 1,1,0),"")</f>
        <v/>
      </c>
      <c r="Z149" s="27" t="str">
        <f aca="true">IF(E149&lt;&gt;"",IF(INDIRECT($AH$3&amp;"B"&amp;($C$1*$A149+18))= 1,1,0),"")</f>
        <v/>
      </c>
      <c r="AA149" s="27" t="str">
        <f aca="true">IF(F149&lt;&gt;"",IF(INDIRECT($AH$3&amp;"B"&amp;($C$1*$A149+19))= 1,1,0),"")</f>
        <v/>
      </c>
      <c r="AB149" s="28" t="str">
        <f aca="false">IF(C149&lt;&gt;"",IF(X149 = 1, 5, 0) + IF(Z149 = 1, 25, 0) + IF(AA149 = 1, 15, 0),"")</f>
        <v/>
      </c>
      <c r="AC149" s="18" t="str">
        <f aca="false">IF(C149&lt;&gt;"",L149+W149+AB149,"")</f>
        <v/>
      </c>
    </row>
    <row r="150" customFormat="false" ht="12.8" hidden="false" customHeight="false" outlineLevel="0" collapsed="false">
      <c r="A150" s="11" t="n">
        <f aca="false">A149+1</f>
        <v>147</v>
      </c>
      <c r="B150" s="19" t="str">
        <f aca="true">IF(INDIRECT($AH$3&amp;"B"&amp;($C$1*$A150+2)) = 0, "", INDIRECT($AH$3&amp;"B"&amp;($C$1*$A150+2)))</f>
        <v/>
      </c>
      <c r="C150" s="19" t="str">
        <f aca="true">IF(INDIRECT($AH$3&amp;"B"&amp;($C$1*$A150+3)) = 0, "", INDIRECT($AH$3&amp;"B"&amp;($C$1*$A150+3)))</f>
        <v/>
      </c>
      <c r="D150" s="19" t="str">
        <f aca="true">IF(INDIRECT($AH$3&amp;"B"&amp;($C$1*$A150+4)) = 0, "", INDIRECT($AH$3&amp;"B"&amp;($C$1*$A150+4)))</f>
        <v/>
      </c>
      <c r="E150" s="19" t="str">
        <f aca="true">IF(INDIRECT($AH$3&amp;"B"&amp;($C$1*$A150+7)) = 0, "", INDIRECT($AH$3&amp;"B"&amp;($C$1*$A150+7)))</f>
        <v/>
      </c>
      <c r="F150" s="20" t="str">
        <f aca="true">IF(C150 &lt;&gt; "",IF(INDIRECT($AH$3&amp;"B"&amp;($C$1*$A150+8)) = 0, 0, 1), "")</f>
        <v/>
      </c>
      <c r="G150" s="20" t="n">
        <f aca="true">INDIRECT($AH$3&amp;"B"&amp;($C$1*$A150+9))</f>
        <v>0</v>
      </c>
      <c r="H150" s="20" t="n">
        <f aca="true">INDIRECT($AH$3&amp;"B"&amp;($C$1*$A150+10))</f>
        <v>0</v>
      </c>
      <c r="I150" s="20" t="n">
        <f aca="true">INDIRECT($AH$3&amp;"B"&amp;($C$1*$A150+11))</f>
        <v>0</v>
      </c>
      <c r="J150" s="20" t="n">
        <f aca="true">INDIRECT($AH$3&amp;"B"&amp;($C$1*$A150+12))</f>
        <v>0</v>
      </c>
      <c r="K150" s="21" t="str">
        <f aca="false">IF(C150&lt;&gt;"",IFERROR((G150+H150+I150)/(G150+H150+I150+J150),0), "")</f>
        <v/>
      </c>
      <c r="L150" s="22" t="str">
        <f aca="false">IF(C150&lt;&gt;"",(G150* 2) +(H150* 4) + (I150* 6) + IF(F150 = 1, 5, 0), "")</f>
        <v/>
      </c>
      <c r="M150" s="23" t="str">
        <f aca="true">IF(C150&lt;&gt;"",SUM(INDIRECT($AH$3&amp;"C"&amp;($C$1*$A150+9)):INDIRECT($AH$3&amp;"V"&amp;($C$1*$A150+9))), "")</f>
        <v/>
      </c>
      <c r="N150" s="23" t="str">
        <f aca="true">IF(C150&lt;&gt;"",SUM(INDIRECT($AH$3&amp;"C"&amp;($C$1*$A150+10)):INDIRECT($AH$3&amp;"V"&amp;($C$1*$A150+10))), "")</f>
        <v/>
      </c>
      <c r="O150" s="23" t="str">
        <f aca="true">IF(C150&lt;&gt;"",SUM(INDIRECT($AH$3&amp;"C"&amp;($C$1*$A150+11)):INDIRECT($AH$3&amp;"V"&amp;($C$1*$A150+11))),"")</f>
        <v/>
      </c>
      <c r="P150" s="23" t="str">
        <f aca="true">IF(C150&lt;&gt;"",SUM(INDIRECT($AH$3&amp;"C"&amp;($C$1*$A150+12)):INDIRECT($AH$3&amp;"V"&amp;($C$1*$A150+12))),"")</f>
        <v/>
      </c>
      <c r="Q150" s="24" t="str">
        <f aca="false">IF(C150&lt;&gt;"",IFERROR((M150+N150+O150)/(M150+N150+O150+P150),0), "")</f>
        <v/>
      </c>
      <c r="R150" s="23" t="str">
        <f aca="true">IF(C150&lt;&gt;"",SUM(INDIRECT($AH$3&amp;"C"&amp;($C$1*$A150+13)):INDIRECT($AH$3&amp;"V"&amp;($C$1*$A150+13))), "")</f>
        <v/>
      </c>
      <c r="S150" s="23" t="str">
        <f aca="false">IF(C150&lt;&gt;"",IFERROR((M150+N150+O150+P150)/R150, 0),"")</f>
        <v/>
      </c>
      <c r="T150" s="23" t="str">
        <f aca="false">IF(C150&lt;&gt;"",IFERROR((M150+N150+O150)/R150,0),"")</f>
        <v/>
      </c>
      <c r="U150" s="25" t="str">
        <f aca="true">IF(C150&lt;&gt;"",IF(INDIRECT($AH$3&amp;"B"&amp;($C$1*$A150+14))= 1,1,0),"")</f>
        <v/>
      </c>
      <c r="V150" s="25" t="str">
        <f aca="true">IF(C150&lt;&gt;"",IF(INDIRECT($AH$3&amp;"B"&amp;($C$1*$A150+15))= 1,1,0),"")</f>
        <v/>
      </c>
      <c r="W150" s="26" t="str">
        <f aca="false">IF(C150&lt;&gt;"",($M150*1) + ($N150*2) + ($O150*3) + (IF(U150 = 1, 10, 0)) + (IF(V150 = 1, 20, 0)),"")</f>
        <v/>
      </c>
      <c r="X150" s="27" t="str">
        <f aca="true">IF(C150&lt;&gt;"",IF(INDIRECT($AH$3&amp;"B"&amp;($C$1*$A150+16))= 1,1,0),"")</f>
        <v/>
      </c>
      <c r="Y150" s="27" t="str">
        <f aca="true">IF(D150&lt;&gt;"",IF(INDIRECT($AH$3&amp;"B"&amp;($C$1*$A150+17))= 1,1,0),"")</f>
        <v/>
      </c>
      <c r="Z150" s="27" t="str">
        <f aca="true">IF(E150&lt;&gt;"",IF(INDIRECT($AH$3&amp;"B"&amp;($C$1*$A150+18))= 1,1,0),"")</f>
        <v/>
      </c>
      <c r="AA150" s="27" t="str">
        <f aca="true">IF(F150&lt;&gt;"",IF(INDIRECT($AH$3&amp;"B"&amp;($C$1*$A150+19))= 1,1,0),"")</f>
        <v/>
      </c>
      <c r="AB150" s="28" t="str">
        <f aca="false">IF(C150&lt;&gt;"",IF(X150 = 1, 5, 0) + IF(Z150 = 1, 25, 0) + IF(AA150 = 1, 15, 0),"")</f>
        <v/>
      </c>
      <c r="AC150" s="18" t="str">
        <f aca="false">IF(C150&lt;&gt;"",L150+W150+AB150,"")</f>
        <v/>
      </c>
    </row>
    <row r="151" customFormat="false" ht="12.8" hidden="false" customHeight="false" outlineLevel="0" collapsed="false">
      <c r="A151" s="11" t="n">
        <f aca="false">A150+1</f>
        <v>148</v>
      </c>
      <c r="B151" s="19" t="str">
        <f aca="true">IF(INDIRECT($AH$3&amp;"B"&amp;($C$1*$A151+2)) = 0, "", INDIRECT($AH$3&amp;"B"&amp;($C$1*$A151+2)))</f>
        <v/>
      </c>
      <c r="C151" s="19" t="str">
        <f aca="true">IF(INDIRECT($AH$3&amp;"B"&amp;($C$1*$A151+3)) = 0, "", INDIRECT($AH$3&amp;"B"&amp;($C$1*$A151+3)))</f>
        <v/>
      </c>
      <c r="D151" s="19" t="str">
        <f aca="true">IF(INDIRECT($AH$3&amp;"B"&amp;($C$1*$A151+4)) = 0, "", INDIRECT($AH$3&amp;"B"&amp;($C$1*$A151+4)))</f>
        <v/>
      </c>
      <c r="E151" s="19" t="str">
        <f aca="true">IF(INDIRECT($AH$3&amp;"B"&amp;($C$1*$A151+7)) = 0, "", INDIRECT($AH$3&amp;"B"&amp;($C$1*$A151+7)))</f>
        <v/>
      </c>
      <c r="F151" s="20" t="str">
        <f aca="true">IF(C151 &lt;&gt; "",IF(INDIRECT($AH$3&amp;"B"&amp;($C$1*$A151+8)) = 0, 0, 1), "")</f>
        <v/>
      </c>
      <c r="G151" s="20" t="n">
        <f aca="true">INDIRECT($AH$3&amp;"B"&amp;($C$1*$A151+9))</f>
        <v>0</v>
      </c>
      <c r="H151" s="20" t="n">
        <f aca="true">INDIRECT($AH$3&amp;"B"&amp;($C$1*$A151+10))</f>
        <v>0</v>
      </c>
      <c r="I151" s="20" t="n">
        <f aca="true">INDIRECT($AH$3&amp;"B"&amp;($C$1*$A151+11))</f>
        <v>0</v>
      </c>
      <c r="J151" s="20" t="n">
        <f aca="true">INDIRECT($AH$3&amp;"B"&amp;($C$1*$A151+12))</f>
        <v>0</v>
      </c>
      <c r="K151" s="21" t="str">
        <f aca="false">IF(C151&lt;&gt;"",IFERROR((G151+H151+I151)/(G151+H151+I151+J151),0), "")</f>
        <v/>
      </c>
      <c r="L151" s="22" t="str">
        <f aca="false">IF(C151&lt;&gt;"",(G151* 2) +(H151* 4) + (I151* 6) + IF(F151 = 1, 5, 0), "")</f>
        <v/>
      </c>
      <c r="M151" s="23" t="str">
        <f aca="true">IF(C151&lt;&gt;"",SUM(INDIRECT($AH$3&amp;"C"&amp;($C$1*$A151+9)):INDIRECT($AH$3&amp;"V"&amp;($C$1*$A151+9))), "")</f>
        <v/>
      </c>
      <c r="N151" s="23" t="str">
        <f aca="true">IF(C151&lt;&gt;"",SUM(INDIRECT($AH$3&amp;"C"&amp;($C$1*$A151+10)):INDIRECT($AH$3&amp;"V"&amp;($C$1*$A151+10))), "")</f>
        <v/>
      </c>
      <c r="O151" s="23" t="str">
        <f aca="true">IF(C151&lt;&gt;"",SUM(INDIRECT($AH$3&amp;"C"&amp;($C$1*$A151+11)):INDIRECT($AH$3&amp;"V"&amp;($C$1*$A151+11))),"")</f>
        <v/>
      </c>
      <c r="P151" s="23" t="str">
        <f aca="true">IF(C151&lt;&gt;"",SUM(INDIRECT($AH$3&amp;"C"&amp;($C$1*$A151+12)):INDIRECT($AH$3&amp;"V"&amp;($C$1*$A151+12))),"")</f>
        <v/>
      </c>
      <c r="Q151" s="24" t="str">
        <f aca="false">IF(C151&lt;&gt;"",IFERROR((M151+N151+O151)/(M151+N151+O151+P151),0), "")</f>
        <v/>
      </c>
      <c r="R151" s="23" t="str">
        <f aca="true">IF(C151&lt;&gt;"",SUM(INDIRECT($AH$3&amp;"C"&amp;($C$1*$A151+13)):INDIRECT($AH$3&amp;"V"&amp;($C$1*$A151+13))), "")</f>
        <v/>
      </c>
      <c r="S151" s="23" t="str">
        <f aca="false">IF(C151&lt;&gt;"",IFERROR((M151+N151+O151+P151)/R151, 0),"")</f>
        <v/>
      </c>
      <c r="T151" s="23" t="str">
        <f aca="false">IF(C151&lt;&gt;"",IFERROR((M151+N151+O151)/R151,0),"")</f>
        <v/>
      </c>
      <c r="U151" s="25" t="str">
        <f aca="true">IF(C151&lt;&gt;"",IF(INDIRECT($AH$3&amp;"B"&amp;($C$1*$A151+14))= 1,1,0),"")</f>
        <v/>
      </c>
      <c r="V151" s="25" t="str">
        <f aca="true">IF(C151&lt;&gt;"",IF(INDIRECT($AH$3&amp;"B"&amp;($C$1*$A151+15))= 1,1,0),"")</f>
        <v/>
      </c>
      <c r="W151" s="26" t="str">
        <f aca="false">IF(C151&lt;&gt;"",($M151*1) + ($N151*2) + ($O151*3) + (IF(U151 = 1, 10, 0)) + (IF(V151 = 1, 20, 0)),"")</f>
        <v/>
      </c>
      <c r="X151" s="27" t="str">
        <f aca="true">IF(C151&lt;&gt;"",IF(INDIRECT($AH$3&amp;"B"&amp;($C$1*$A151+16))= 1,1,0),"")</f>
        <v/>
      </c>
      <c r="Y151" s="27" t="str">
        <f aca="true">IF(D151&lt;&gt;"",IF(INDIRECT($AH$3&amp;"B"&amp;($C$1*$A151+17))= 1,1,0),"")</f>
        <v/>
      </c>
      <c r="Z151" s="27" t="str">
        <f aca="true">IF(E151&lt;&gt;"",IF(INDIRECT($AH$3&amp;"B"&amp;($C$1*$A151+18))= 1,1,0),"")</f>
        <v/>
      </c>
      <c r="AA151" s="27" t="str">
        <f aca="true">IF(F151&lt;&gt;"",IF(INDIRECT($AH$3&amp;"B"&amp;($C$1*$A151+19))= 1,1,0),"")</f>
        <v/>
      </c>
      <c r="AB151" s="28" t="str">
        <f aca="false">IF(C151&lt;&gt;"",IF(X151 = 1, 5, 0) + IF(Z151 = 1, 25, 0) + IF(AA151 = 1, 15, 0),"")</f>
        <v/>
      </c>
      <c r="AC151" s="18" t="str">
        <f aca="false">IF(C151&lt;&gt;"",L151+W151+AB151,"")</f>
        <v/>
      </c>
    </row>
    <row r="152" customFormat="false" ht="12.8" hidden="false" customHeight="false" outlineLevel="0" collapsed="false">
      <c r="A152" s="11" t="n">
        <f aca="false">A151+1</f>
        <v>149</v>
      </c>
      <c r="B152" s="19" t="str">
        <f aca="true">IF(INDIRECT($AH$3&amp;"B"&amp;($C$1*$A152+2)) = 0, "", INDIRECT($AH$3&amp;"B"&amp;($C$1*$A152+2)))</f>
        <v/>
      </c>
      <c r="C152" s="19" t="str">
        <f aca="true">IF(INDIRECT($AH$3&amp;"B"&amp;($C$1*$A152+3)) = 0, "", INDIRECT($AH$3&amp;"B"&amp;($C$1*$A152+3)))</f>
        <v/>
      </c>
      <c r="D152" s="19" t="str">
        <f aca="true">IF(INDIRECT($AH$3&amp;"B"&amp;($C$1*$A152+4)) = 0, "", INDIRECT($AH$3&amp;"B"&amp;($C$1*$A152+4)))</f>
        <v/>
      </c>
      <c r="E152" s="19" t="str">
        <f aca="true">IF(INDIRECT($AH$3&amp;"B"&amp;($C$1*$A152+7)) = 0, "", INDIRECT($AH$3&amp;"B"&amp;($C$1*$A152+7)))</f>
        <v/>
      </c>
      <c r="F152" s="20" t="str">
        <f aca="true">IF(C152 &lt;&gt; "",IF(INDIRECT($AH$3&amp;"B"&amp;($C$1*$A152+8)) = 0, 0, 1), "")</f>
        <v/>
      </c>
      <c r="G152" s="20" t="n">
        <f aca="true">INDIRECT($AH$3&amp;"B"&amp;($C$1*$A152+9))</f>
        <v>0</v>
      </c>
      <c r="H152" s="20" t="n">
        <f aca="true">INDIRECT($AH$3&amp;"B"&amp;($C$1*$A152+10))</f>
        <v>0</v>
      </c>
      <c r="I152" s="20" t="n">
        <f aca="true">INDIRECT($AH$3&amp;"B"&amp;($C$1*$A152+11))</f>
        <v>0</v>
      </c>
      <c r="J152" s="20" t="n">
        <f aca="true">INDIRECT($AH$3&amp;"B"&amp;($C$1*$A152+12))</f>
        <v>0</v>
      </c>
      <c r="K152" s="21" t="str">
        <f aca="false">IF(C152&lt;&gt;"",IFERROR((G152+H152+I152)/(G152+H152+I152+J152),0), "")</f>
        <v/>
      </c>
      <c r="L152" s="22" t="str">
        <f aca="false">IF(C152&lt;&gt;"",(G152* 2) +(H152* 4) + (I152* 6) + IF(F152 = 1, 5, 0), "")</f>
        <v/>
      </c>
      <c r="M152" s="23" t="str">
        <f aca="true">IF(C152&lt;&gt;"",SUM(INDIRECT($AH$3&amp;"C"&amp;($C$1*$A152+9)):INDIRECT($AH$3&amp;"V"&amp;($C$1*$A152+9))), "")</f>
        <v/>
      </c>
      <c r="N152" s="23" t="str">
        <f aca="true">IF(C152&lt;&gt;"",SUM(INDIRECT($AH$3&amp;"C"&amp;($C$1*$A152+10)):INDIRECT($AH$3&amp;"V"&amp;($C$1*$A152+10))), "")</f>
        <v/>
      </c>
      <c r="O152" s="23" t="str">
        <f aca="true">IF(C152&lt;&gt;"",SUM(INDIRECT($AH$3&amp;"C"&amp;($C$1*$A152+11)):INDIRECT($AH$3&amp;"V"&amp;($C$1*$A152+11))),"")</f>
        <v/>
      </c>
      <c r="P152" s="23" t="str">
        <f aca="true">IF(C152&lt;&gt;"",SUM(INDIRECT($AH$3&amp;"C"&amp;($C$1*$A152+12)):INDIRECT($AH$3&amp;"V"&amp;($C$1*$A152+12))),"")</f>
        <v/>
      </c>
      <c r="Q152" s="24" t="str">
        <f aca="false">IF(C152&lt;&gt;"",IFERROR((M152+N152+O152)/(M152+N152+O152+P152),0), "")</f>
        <v/>
      </c>
      <c r="R152" s="23" t="str">
        <f aca="true">IF(C152&lt;&gt;"",SUM(INDIRECT($AH$3&amp;"C"&amp;($C$1*$A152+13)):INDIRECT($AH$3&amp;"V"&amp;($C$1*$A152+13))), "")</f>
        <v/>
      </c>
      <c r="S152" s="23" t="str">
        <f aca="false">IF(C152&lt;&gt;"",IFERROR((M152+N152+O152+P152)/R152, 0),"")</f>
        <v/>
      </c>
      <c r="T152" s="23" t="str">
        <f aca="false">IF(C152&lt;&gt;"",IFERROR((M152+N152+O152)/R152,0),"")</f>
        <v/>
      </c>
      <c r="U152" s="25" t="str">
        <f aca="true">IF(C152&lt;&gt;"",IF(INDIRECT($AH$3&amp;"B"&amp;($C$1*$A152+14))= 1,1,0),"")</f>
        <v/>
      </c>
      <c r="V152" s="25" t="str">
        <f aca="true">IF(C152&lt;&gt;"",IF(INDIRECT($AH$3&amp;"B"&amp;($C$1*$A152+15))= 1,1,0),"")</f>
        <v/>
      </c>
      <c r="W152" s="26" t="str">
        <f aca="false">IF(C152&lt;&gt;"",($M152*1) + ($N152*2) + ($O152*3) + (IF(U152 = 1, 10, 0)) + (IF(V152 = 1, 20, 0)),"")</f>
        <v/>
      </c>
      <c r="X152" s="27" t="str">
        <f aca="true">IF(C152&lt;&gt;"",IF(INDIRECT($AH$3&amp;"B"&amp;($C$1*$A152+16))= 1,1,0),"")</f>
        <v/>
      </c>
      <c r="Y152" s="27" t="str">
        <f aca="true">IF(D152&lt;&gt;"",IF(INDIRECT($AH$3&amp;"B"&amp;($C$1*$A152+17))= 1,1,0),"")</f>
        <v/>
      </c>
      <c r="Z152" s="27" t="str">
        <f aca="true">IF(E152&lt;&gt;"",IF(INDIRECT($AH$3&amp;"B"&amp;($C$1*$A152+18))= 1,1,0),"")</f>
        <v/>
      </c>
      <c r="AA152" s="27" t="str">
        <f aca="true">IF(F152&lt;&gt;"",IF(INDIRECT($AH$3&amp;"B"&amp;($C$1*$A152+19))= 1,1,0),"")</f>
        <v/>
      </c>
      <c r="AB152" s="28" t="str">
        <f aca="false">IF(C152&lt;&gt;"",IF(X152 = 1, 5, 0) + IF(Z152 = 1, 25, 0) + IF(AA152 = 1, 15, 0),"")</f>
        <v/>
      </c>
      <c r="AC152" s="18" t="str">
        <f aca="false">IF(C152&lt;&gt;"",L152+W152+AB152,"")</f>
        <v/>
      </c>
    </row>
    <row r="153" customFormat="false" ht="12.8" hidden="false" customHeight="false" outlineLevel="0" collapsed="false">
      <c r="A153" s="11" t="n">
        <f aca="false">A152+1</f>
        <v>150</v>
      </c>
      <c r="B153" s="19" t="str">
        <f aca="true">IF(INDIRECT($AH$3&amp;"B"&amp;($C$1*$A153+2)) = 0, "", INDIRECT($AH$3&amp;"B"&amp;($C$1*$A153+2)))</f>
        <v/>
      </c>
      <c r="C153" s="19" t="str">
        <f aca="true">IF(INDIRECT($AH$3&amp;"B"&amp;($C$1*$A153+3)) = 0, "", INDIRECT($AH$3&amp;"B"&amp;($C$1*$A153+3)))</f>
        <v/>
      </c>
      <c r="D153" s="19" t="str">
        <f aca="true">IF(INDIRECT($AH$3&amp;"B"&amp;($C$1*$A153+4)) = 0, "", INDIRECT($AH$3&amp;"B"&amp;($C$1*$A153+4)))</f>
        <v/>
      </c>
      <c r="E153" s="19" t="str">
        <f aca="true">IF(INDIRECT($AH$3&amp;"B"&amp;($C$1*$A153+7)) = 0, "", INDIRECT($AH$3&amp;"B"&amp;($C$1*$A153+7)))</f>
        <v/>
      </c>
      <c r="F153" s="20" t="str">
        <f aca="true">IF(C153 &lt;&gt; "",IF(INDIRECT($AH$3&amp;"B"&amp;($C$1*$A153+8)) = 0, 0, 1), "")</f>
        <v/>
      </c>
      <c r="G153" s="20" t="n">
        <f aca="true">INDIRECT($AH$3&amp;"B"&amp;($C$1*$A153+9))</f>
        <v>0</v>
      </c>
      <c r="H153" s="20" t="n">
        <f aca="true">INDIRECT($AH$3&amp;"B"&amp;($C$1*$A153+10))</f>
        <v>0</v>
      </c>
      <c r="I153" s="20" t="n">
        <f aca="true">INDIRECT($AH$3&amp;"B"&amp;($C$1*$A153+11))</f>
        <v>0</v>
      </c>
      <c r="J153" s="20" t="n">
        <f aca="true">INDIRECT($AH$3&amp;"B"&amp;($C$1*$A153+12))</f>
        <v>0</v>
      </c>
      <c r="K153" s="21" t="str">
        <f aca="false">IF(C153&lt;&gt;"",IFERROR((G153+H153+I153)/(G153+H153+I153+J153),0), "")</f>
        <v/>
      </c>
      <c r="L153" s="22" t="str">
        <f aca="false">IF(C153&lt;&gt;"",(G153* 2) +(H153* 4) + (I153* 6) + IF(F153 = 1, 5, 0), "")</f>
        <v/>
      </c>
      <c r="M153" s="23" t="str">
        <f aca="true">IF(C153&lt;&gt;"",SUM(INDIRECT($AH$3&amp;"C"&amp;($C$1*$A153+9)):INDIRECT($AH$3&amp;"V"&amp;($C$1*$A153+9))), "")</f>
        <v/>
      </c>
      <c r="N153" s="23" t="str">
        <f aca="true">IF(C153&lt;&gt;"",SUM(INDIRECT($AH$3&amp;"C"&amp;($C$1*$A153+10)):INDIRECT($AH$3&amp;"V"&amp;($C$1*$A153+10))), "")</f>
        <v/>
      </c>
      <c r="O153" s="23" t="str">
        <f aca="true">IF(C153&lt;&gt;"",SUM(INDIRECT($AH$3&amp;"C"&amp;($C$1*$A153+11)):INDIRECT($AH$3&amp;"V"&amp;($C$1*$A153+11))),"")</f>
        <v/>
      </c>
      <c r="P153" s="23" t="str">
        <f aca="true">IF(C153&lt;&gt;"",SUM(INDIRECT($AH$3&amp;"C"&amp;($C$1*$A153+12)):INDIRECT($AH$3&amp;"V"&amp;($C$1*$A153+12))),"")</f>
        <v/>
      </c>
      <c r="Q153" s="24" t="str">
        <f aca="false">IF(C153&lt;&gt;"",IFERROR((M153+N153+O153)/(M153+N153+O153+P153),0), "")</f>
        <v/>
      </c>
      <c r="R153" s="23" t="str">
        <f aca="true">IF(C153&lt;&gt;"",SUM(INDIRECT($AH$3&amp;"C"&amp;($C$1*$A153+13)):INDIRECT($AH$3&amp;"V"&amp;($C$1*$A153+13))), "")</f>
        <v/>
      </c>
      <c r="S153" s="23" t="str">
        <f aca="false">IF(C153&lt;&gt;"",IFERROR((M153+N153+O153+P153)/R153, 0),"")</f>
        <v/>
      </c>
      <c r="T153" s="23" t="str">
        <f aca="false">IF(C153&lt;&gt;"",IFERROR((M153+N153+O153)/R153,0),"")</f>
        <v/>
      </c>
      <c r="U153" s="25" t="str">
        <f aca="true">IF(C153&lt;&gt;"",IF(INDIRECT($AH$3&amp;"B"&amp;($C$1*$A153+14))= 1,1,0),"")</f>
        <v/>
      </c>
      <c r="V153" s="25" t="str">
        <f aca="true">IF(C153&lt;&gt;"",IF(INDIRECT($AH$3&amp;"B"&amp;($C$1*$A153+15))= 1,1,0),"")</f>
        <v/>
      </c>
      <c r="W153" s="26" t="str">
        <f aca="false">IF(C153&lt;&gt;"",($M153*1) + ($N153*2) + ($O153*3) + (IF(U153 = 1, 10, 0)) + (IF(V153 = 1, 20, 0)),"")</f>
        <v/>
      </c>
      <c r="X153" s="27" t="str">
        <f aca="true">IF(C153&lt;&gt;"",IF(INDIRECT($AH$3&amp;"B"&amp;($C$1*$A153+16))= 1,1,0),"")</f>
        <v/>
      </c>
      <c r="Y153" s="27" t="str">
        <f aca="true">IF(D153&lt;&gt;"",IF(INDIRECT($AH$3&amp;"B"&amp;($C$1*$A153+17))= 1,1,0),"")</f>
        <v/>
      </c>
      <c r="Z153" s="27" t="str">
        <f aca="true">IF(E153&lt;&gt;"",IF(INDIRECT($AH$3&amp;"B"&amp;($C$1*$A153+18))= 1,1,0),"")</f>
        <v/>
      </c>
      <c r="AA153" s="27" t="str">
        <f aca="true">IF(F153&lt;&gt;"",IF(INDIRECT($AH$3&amp;"B"&amp;($C$1*$A153+19))= 1,1,0),"")</f>
        <v/>
      </c>
      <c r="AB153" s="28" t="str">
        <f aca="false">IF(C153&lt;&gt;"",IF(X153 = 1, 5, 0) + IF(Z153 = 1, 25, 0) + IF(AA153 = 1, 15, 0),"")</f>
        <v/>
      </c>
      <c r="AC153" s="18" t="str">
        <f aca="false">IF(C153&lt;&gt;"",L153+W153+AB153,"")</f>
        <v/>
      </c>
    </row>
    <row r="154" customFormat="false" ht="12.8" hidden="false" customHeight="false" outlineLevel="0" collapsed="false">
      <c r="A154" s="11" t="n">
        <f aca="false">A153+1</f>
        <v>151</v>
      </c>
      <c r="B154" s="19" t="str">
        <f aca="true">IF(INDIRECT($AH$3&amp;"B"&amp;($C$1*$A154+2)) = 0, "", INDIRECT($AH$3&amp;"B"&amp;($C$1*$A154+2)))</f>
        <v/>
      </c>
      <c r="C154" s="19" t="str">
        <f aca="true">IF(INDIRECT($AH$3&amp;"B"&amp;($C$1*$A154+3)) = 0, "", INDIRECT($AH$3&amp;"B"&amp;($C$1*$A154+3)))</f>
        <v/>
      </c>
      <c r="D154" s="19" t="str">
        <f aca="true">IF(INDIRECT($AH$3&amp;"B"&amp;($C$1*$A154+4)) = 0, "", INDIRECT($AH$3&amp;"B"&amp;($C$1*$A154+4)))</f>
        <v/>
      </c>
      <c r="E154" s="19" t="str">
        <f aca="true">IF(INDIRECT($AH$3&amp;"B"&amp;($C$1*$A154+7)) = 0, "", INDIRECT($AH$3&amp;"B"&amp;($C$1*$A154+7)))</f>
        <v/>
      </c>
      <c r="F154" s="20" t="str">
        <f aca="true">IF(C154 &lt;&gt; "",IF(INDIRECT($AH$3&amp;"B"&amp;($C$1*$A154+8)) = 0, 0, 1), "")</f>
        <v/>
      </c>
      <c r="G154" s="20" t="n">
        <f aca="true">INDIRECT($AH$3&amp;"B"&amp;($C$1*$A154+9))</f>
        <v>0</v>
      </c>
      <c r="H154" s="20" t="n">
        <f aca="true">INDIRECT($AH$3&amp;"B"&amp;($C$1*$A154+10))</f>
        <v>0</v>
      </c>
      <c r="I154" s="20" t="n">
        <f aca="true">INDIRECT($AH$3&amp;"B"&amp;($C$1*$A154+11))</f>
        <v>0</v>
      </c>
      <c r="J154" s="20" t="n">
        <f aca="true">INDIRECT($AH$3&amp;"B"&amp;($C$1*$A154+12))</f>
        <v>0</v>
      </c>
      <c r="K154" s="21" t="str">
        <f aca="false">IF(C154&lt;&gt;"",IFERROR((G154+H154+I154)/(G154+H154+I154+J154),0), "")</f>
        <v/>
      </c>
      <c r="L154" s="22" t="str">
        <f aca="false">IF(C154&lt;&gt;"",(G154* 2) +(H154* 4) + (I154* 6) + IF(F154 = 1, 5, 0), "")</f>
        <v/>
      </c>
      <c r="M154" s="23" t="str">
        <f aca="true">IF(C154&lt;&gt;"",SUM(INDIRECT($AH$3&amp;"C"&amp;($C$1*$A154+9)):INDIRECT($AH$3&amp;"V"&amp;($C$1*$A154+9))), "")</f>
        <v/>
      </c>
      <c r="N154" s="23" t="str">
        <f aca="true">IF(C154&lt;&gt;"",SUM(INDIRECT($AH$3&amp;"C"&amp;($C$1*$A154+10)):INDIRECT($AH$3&amp;"V"&amp;($C$1*$A154+10))), "")</f>
        <v/>
      </c>
      <c r="O154" s="23" t="str">
        <f aca="true">IF(C154&lt;&gt;"",SUM(INDIRECT($AH$3&amp;"C"&amp;($C$1*$A154+11)):INDIRECT($AH$3&amp;"V"&amp;($C$1*$A154+11))),"")</f>
        <v/>
      </c>
      <c r="P154" s="23" t="str">
        <f aca="true">IF(C154&lt;&gt;"",SUM(INDIRECT($AH$3&amp;"C"&amp;($C$1*$A154+12)):INDIRECT($AH$3&amp;"V"&amp;($C$1*$A154+12))),"")</f>
        <v/>
      </c>
      <c r="Q154" s="24" t="str">
        <f aca="false">IF(C154&lt;&gt;"",IFERROR((M154+N154+O154)/(M154+N154+O154+P154),0), "")</f>
        <v/>
      </c>
      <c r="R154" s="23" t="str">
        <f aca="true">IF(C154&lt;&gt;"",SUM(INDIRECT($AH$3&amp;"C"&amp;($C$1*$A154+13)):INDIRECT($AH$3&amp;"V"&amp;($C$1*$A154+13))), "")</f>
        <v/>
      </c>
      <c r="S154" s="23" t="str">
        <f aca="false">IF(C154&lt;&gt;"",IFERROR((M154+N154+O154+P154)/R154, 0),"")</f>
        <v/>
      </c>
      <c r="T154" s="23" t="str">
        <f aca="false">IF(C154&lt;&gt;"",IFERROR((M154+N154+O154)/R154,0),"")</f>
        <v/>
      </c>
      <c r="U154" s="25" t="str">
        <f aca="true">IF(C154&lt;&gt;"",IF(INDIRECT($AH$3&amp;"B"&amp;($C$1*$A154+14))= 1,1,0),"")</f>
        <v/>
      </c>
      <c r="V154" s="25" t="str">
        <f aca="true">IF(C154&lt;&gt;"",IF(INDIRECT($AH$3&amp;"B"&amp;($C$1*$A154+15))= 1,1,0),"")</f>
        <v/>
      </c>
      <c r="W154" s="26" t="str">
        <f aca="false">IF(C154&lt;&gt;"",($M154*1) + ($N154*2) + ($O154*3) + (IF(U154 = 1, 10, 0)) + (IF(V154 = 1, 20, 0)),"")</f>
        <v/>
      </c>
      <c r="X154" s="27" t="str">
        <f aca="true">IF(C154&lt;&gt;"",IF(INDIRECT($AH$3&amp;"B"&amp;($C$1*$A154+16))= 1,1,0),"")</f>
        <v/>
      </c>
      <c r="Y154" s="27" t="str">
        <f aca="true">IF(D154&lt;&gt;"",IF(INDIRECT($AH$3&amp;"B"&amp;($C$1*$A154+17))= 1,1,0),"")</f>
        <v/>
      </c>
      <c r="Z154" s="27" t="str">
        <f aca="true">IF(E154&lt;&gt;"",IF(INDIRECT($AH$3&amp;"B"&amp;($C$1*$A154+18))= 1,1,0),"")</f>
        <v/>
      </c>
      <c r="AA154" s="27" t="str">
        <f aca="true">IF(F154&lt;&gt;"",IF(INDIRECT($AH$3&amp;"B"&amp;($C$1*$A154+19))= 1,1,0),"")</f>
        <v/>
      </c>
      <c r="AB154" s="28" t="str">
        <f aca="false">IF(C154&lt;&gt;"",IF(X154 = 1, 5, 0) + IF(Z154 = 1, 25, 0) + IF(AA154 = 1, 15, 0),"")</f>
        <v/>
      </c>
      <c r="AC154" s="18" t="str">
        <f aca="false">IF(C154&lt;&gt;"",L154+W154+AB154,"")</f>
        <v/>
      </c>
    </row>
    <row r="155" customFormat="false" ht="12.8" hidden="false" customHeight="false" outlineLevel="0" collapsed="false">
      <c r="A155" s="11" t="n">
        <f aca="false">A154+1</f>
        <v>152</v>
      </c>
      <c r="B155" s="19" t="str">
        <f aca="true">IF(INDIRECT($AH$3&amp;"B"&amp;($C$1*$A155+2)) = 0, "", INDIRECT($AH$3&amp;"B"&amp;($C$1*$A155+2)))</f>
        <v/>
      </c>
      <c r="C155" s="19" t="str">
        <f aca="true">IF(INDIRECT($AH$3&amp;"B"&amp;($C$1*$A155+3)) = 0, "", INDIRECT($AH$3&amp;"B"&amp;($C$1*$A155+3)))</f>
        <v/>
      </c>
      <c r="D155" s="19" t="str">
        <f aca="true">IF(INDIRECT($AH$3&amp;"B"&amp;($C$1*$A155+4)) = 0, "", INDIRECT($AH$3&amp;"B"&amp;($C$1*$A155+4)))</f>
        <v/>
      </c>
      <c r="E155" s="19" t="str">
        <f aca="true">IF(INDIRECT($AH$3&amp;"B"&amp;($C$1*$A155+7)) = 0, "", INDIRECT($AH$3&amp;"B"&amp;($C$1*$A155+7)))</f>
        <v/>
      </c>
      <c r="F155" s="20" t="str">
        <f aca="true">IF(C155 &lt;&gt; "",IF(INDIRECT($AH$3&amp;"B"&amp;($C$1*$A155+8)) = 0, 0, 1), "")</f>
        <v/>
      </c>
      <c r="G155" s="20" t="n">
        <f aca="true">INDIRECT($AH$3&amp;"B"&amp;($C$1*$A155+9))</f>
        <v>0</v>
      </c>
      <c r="H155" s="20" t="n">
        <f aca="true">INDIRECT($AH$3&amp;"B"&amp;($C$1*$A155+10))</f>
        <v>0</v>
      </c>
      <c r="I155" s="20" t="n">
        <f aca="true">INDIRECT($AH$3&amp;"B"&amp;($C$1*$A155+11))</f>
        <v>0</v>
      </c>
      <c r="J155" s="20" t="n">
        <f aca="true">INDIRECT($AH$3&amp;"B"&amp;($C$1*$A155+12))</f>
        <v>0</v>
      </c>
      <c r="K155" s="21" t="str">
        <f aca="false">IF(C155&lt;&gt;"",IFERROR((G155+H155+I155)/(G155+H155+I155+J155),0), "")</f>
        <v/>
      </c>
      <c r="L155" s="22" t="str">
        <f aca="false">IF(C155&lt;&gt;"",(G155* 2) +(H155* 4) + (I155* 6) + IF(F155 = 1, 5, 0), "")</f>
        <v/>
      </c>
      <c r="M155" s="23" t="str">
        <f aca="true">IF(C155&lt;&gt;"",SUM(INDIRECT($AH$3&amp;"C"&amp;($C$1*$A155+9)):INDIRECT($AH$3&amp;"V"&amp;($C$1*$A155+9))), "")</f>
        <v/>
      </c>
      <c r="N155" s="23" t="str">
        <f aca="true">IF(C155&lt;&gt;"",SUM(INDIRECT($AH$3&amp;"C"&amp;($C$1*$A155+10)):INDIRECT($AH$3&amp;"V"&amp;($C$1*$A155+10))), "")</f>
        <v/>
      </c>
      <c r="O155" s="23" t="str">
        <f aca="true">IF(C155&lt;&gt;"",SUM(INDIRECT($AH$3&amp;"C"&amp;($C$1*$A155+11)):INDIRECT($AH$3&amp;"V"&amp;($C$1*$A155+11))),"")</f>
        <v/>
      </c>
      <c r="P155" s="23" t="str">
        <f aca="true">IF(C155&lt;&gt;"",SUM(INDIRECT($AH$3&amp;"C"&amp;($C$1*$A155+12)):INDIRECT($AH$3&amp;"V"&amp;($C$1*$A155+12))),"")</f>
        <v/>
      </c>
      <c r="Q155" s="24" t="str">
        <f aca="false">IF(C155&lt;&gt;"",IFERROR((M155+N155+O155)/(M155+N155+O155+P155),0), "")</f>
        <v/>
      </c>
      <c r="R155" s="23" t="str">
        <f aca="true">IF(C155&lt;&gt;"",SUM(INDIRECT($AH$3&amp;"C"&amp;($C$1*$A155+13)):INDIRECT($AH$3&amp;"V"&amp;($C$1*$A155+13))), "")</f>
        <v/>
      </c>
      <c r="S155" s="23" t="str">
        <f aca="false">IF(C155&lt;&gt;"",IFERROR((M155+N155+O155+P155)/R155, 0),"")</f>
        <v/>
      </c>
      <c r="T155" s="23" t="str">
        <f aca="false">IF(C155&lt;&gt;"",IFERROR((M155+N155+O155)/R155,0),"")</f>
        <v/>
      </c>
      <c r="U155" s="25" t="str">
        <f aca="true">IF(C155&lt;&gt;"",IF(INDIRECT($AH$3&amp;"B"&amp;($C$1*$A155+14))= 1,1,0),"")</f>
        <v/>
      </c>
      <c r="V155" s="25" t="str">
        <f aca="true">IF(C155&lt;&gt;"",IF(INDIRECT($AH$3&amp;"B"&amp;($C$1*$A155+15))= 1,1,0),"")</f>
        <v/>
      </c>
      <c r="W155" s="26" t="str">
        <f aca="false">IF(C155&lt;&gt;"",($M155*1) + ($N155*2) + ($O155*3) + (IF(U155 = 1, 10, 0)) + (IF(V155 = 1, 20, 0)),"")</f>
        <v/>
      </c>
      <c r="X155" s="27" t="str">
        <f aca="true">IF(C155&lt;&gt;"",IF(INDIRECT($AH$3&amp;"B"&amp;($C$1*$A155+16))= 1,1,0),"")</f>
        <v/>
      </c>
      <c r="Y155" s="27" t="str">
        <f aca="true">IF(D155&lt;&gt;"",IF(INDIRECT($AH$3&amp;"B"&amp;($C$1*$A155+17))= 1,1,0),"")</f>
        <v/>
      </c>
      <c r="Z155" s="27" t="str">
        <f aca="true">IF(E155&lt;&gt;"",IF(INDIRECT($AH$3&amp;"B"&amp;($C$1*$A155+18))= 1,1,0),"")</f>
        <v/>
      </c>
      <c r="AA155" s="27" t="str">
        <f aca="true">IF(F155&lt;&gt;"",IF(INDIRECT($AH$3&amp;"B"&amp;($C$1*$A155+19))= 1,1,0),"")</f>
        <v/>
      </c>
      <c r="AB155" s="28" t="str">
        <f aca="false">IF(C155&lt;&gt;"",IF(X155 = 1, 5, 0) + IF(Z155 = 1, 25, 0) + IF(AA155 = 1, 15, 0),"")</f>
        <v/>
      </c>
      <c r="AC155" s="18" t="str">
        <f aca="false">IF(C155&lt;&gt;"",L155+W155+AB155,"")</f>
        <v/>
      </c>
    </row>
    <row r="156" customFormat="false" ht="12.8" hidden="false" customHeight="false" outlineLevel="0" collapsed="false">
      <c r="A156" s="11" t="n">
        <f aca="false">A155+1</f>
        <v>153</v>
      </c>
      <c r="B156" s="19" t="str">
        <f aca="true">IF(INDIRECT($AH$3&amp;"B"&amp;($C$1*$A156+2)) = 0, "", INDIRECT($AH$3&amp;"B"&amp;($C$1*$A156+2)))</f>
        <v/>
      </c>
      <c r="C156" s="19" t="str">
        <f aca="true">IF(INDIRECT($AH$3&amp;"B"&amp;($C$1*$A156+3)) = 0, "", INDIRECT($AH$3&amp;"B"&amp;($C$1*$A156+3)))</f>
        <v/>
      </c>
      <c r="D156" s="19" t="str">
        <f aca="true">IF(INDIRECT($AH$3&amp;"B"&amp;($C$1*$A156+4)) = 0, "", INDIRECT($AH$3&amp;"B"&amp;($C$1*$A156+4)))</f>
        <v/>
      </c>
      <c r="E156" s="19" t="str">
        <f aca="true">IF(INDIRECT($AH$3&amp;"B"&amp;($C$1*$A156+7)) = 0, "", INDIRECT($AH$3&amp;"B"&amp;($C$1*$A156+7)))</f>
        <v/>
      </c>
      <c r="F156" s="20" t="str">
        <f aca="true">IF(C156 &lt;&gt; "",IF(INDIRECT($AH$3&amp;"B"&amp;($C$1*$A156+8)) = 0, 0, 1), "")</f>
        <v/>
      </c>
      <c r="G156" s="20" t="n">
        <f aca="true">INDIRECT($AH$3&amp;"B"&amp;($C$1*$A156+9))</f>
        <v>0</v>
      </c>
      <c r="H156" s="20" t="n">
        <f aca="true">INDIRECT($AH$3&amp;"B"&amp;($C$1*$A156+10))</f>
        <v>0</v>
      </c>
      <c r="I156" s="20" t="n">
        <f aca="true">INDIRECT($AH$3&amp;"B"&amp;($C$1*$A156+11))</f>
        <v>0</v>
      </c>
      <c r="J156" s="20" t="n">
        <f aca="true">INDIRECT($AH$3&amp;"B"&amp;($C$1*$A156+12))</f>
        <v>0</v>
      </c>
      <c r="K156" s="21" t="str">
        <f aca="false">IF(C156&lt;&gt;"",IFERROR((G156+H156+I156)/(G156+H156+I156+J156),0), "")</f>
        <v/>
      </c>
      <c r="L156" s="22" t="str">
        <f aca="false">IF(C156&lt;&gt;"",(G156* 2) +(H156* 4) + (I156* 6) + IF(F156 = 1, 5, 0), "")</f>
        <v/>
      </c>
      <c r="M156" s="23" t="str">
        <f aca="true">IF(C156&lt;&gt;"",SUM(INDIRECT($AH$3&amp;"C"&amp;($C$1*$A156+9)):INDIRECT($AH$3&amp;"V"&amp;($C$1*$A156+9))), "")</f>
        <v/>
      </c>
      <c r="N156" s="23" t="str">
        <f aca="true">IF(C156&lt;&gt;"",SUM(INDIRECT($AH$3&amp;"C"&amp;($C$1*$A156+10)):INDIRECT($AH$3&amp;"V"&amp;($C$1*$A156+10))), "")</f>
        <v/>
      </c>
      <c r="O156" s="23" t="str">
        <f aca="true">IF(C156&lt;&gt;"",SUM(INDIRECT($AH$3&amp;"C"&amp;($C$1*$A156+11)):INDIRECT($AH$3&amp;"V"&amp;($C$1*$A156+11))),"")</f>
        <v/>
      </c>
      <c r="P156" s="23" t="str">
        <f aca="true">IF(C156&lt;&gt;"",SUM(INDIRECT($AH$3&amp;"C"&amp;($C$1*$A156+12)):INDIRECT($AH$3&amp;"V"&amp;($C$1*$A156+12))),"")</f>
        <v/>
      </c>
      <c r="Q156" s="24" t="str">
        <f aca="false">IF(C156&lt;&gt;"",IFERROR((M156+N156+O156)/(M156+N156+O156+P156),0), "")</f>
        <v/>
      </c>
      <c r="R156" s="23" t="str">
        <f aca="true">IF(C156&lt;&gt;"",SUM(INDIRECT($AH$3&amp;"C"&amp;($C$1*$A156+13)):INDIRECT($AH$3&amp;"V"&amp;($C$1*$A156+13))), "")</f>
        <v/>
      </c>
      <c r="S156" s="23" t="str">
        <f aca="false">IF(C156&lt;&gt;"",IFERROR((M156+N156+O156+P156)/R156, 0),"")</f>
        <v/>
      </c>
      <c r="T156" s="23" t="str">
        <f aca="false">IF(C156&lt;&gt;"",IFERROR((M156+N156+O156)/R156,0),"")</f>
        <v/>
      </c>
      <c r="U156" s="25" t="str">
        <f aca="true">IF(C156&lt;&gt;"",IF(INDIRECT($AH$3&amp;"B"&amp;($C$1*$A156+14))= 1,1,0),"")</f>
        <v/>
      </c>
      <c r="V156" s="25" t="str">
        <f aca="true">IF(C156&lt;&gt;"",IF(INDIRECT($AH$3&amp;"B"&amp;($C$1*$A156+15))= 1,1,0),"")</f>
        <v/>
      </c>
      <c r="W156" s="26" t="str">
        <f aca="false">IF(C156&lt;&gt;"",($M156*1) + ($N156*2) + ($O156*3) + (IF(U156 = 1, 10, 0)) + (IF(V156 = 1, 20, 0)),"")</f>
        <v/>
      </c>
      <c r="X156" s="27" t="str">
        <f aca="true">IF(C156&lt;&gt;"",IF(INDIRECT($AH$3&amp;"B"&amp;($C$1*$A156+16))= 1,1,0),"")</f>
        <v/>
      </c>
      <c r="Y156" s="27" t="str">
        <f aca="true">IF(D156&lt;&gt;"",IF(INDIRECT($AH$3&amp;"B"&amp;($C$1*$A156+17))= 1,1,0),"")</f>
        <v/>
      </c>
      <c r="Z156" s="27" t="str">
        <f aca="true">IF(E156&lt;&gt;"",IF(INDIRECT($AH$3&amp;"B"&amp;($C$1*$A156+18))= 1,1,0),"")</f>
        <v/>
      </c>
      <c r="AA156" s="27" t="str">
        <f aca="true">IF(F156&lt;&gt;"",IF(INDIRECT($AH$3&amp;"B"&amp;($C$1*$A156+19))= 1,1,0),"")</f>
        <v/>
      </c>
      <c r="AB156" s="28" t="str">
        <f aca="false">IF(C156&lt;&gt;"",IF(X156 = 1, 5, 0) + IF(Z156 = 1, 25, 0) + IF(AA156 = 1, 15, 0),"")</f>
        <v/>
      </c>
      <c r="AC156" s="18" t="str">
        <f aca="false">IF(C156&lt;&gt;"",L156+W156+AB156,"")</f>
        <v/>
      </c>
    </row>
    <row r="157" customFormat="false" ht="12.8" hidden="false" customHeight="false" outlineLevel="0" collapsed="false">
      <c r="A157" s="11" t="n">
        <f aca="false">A156+1</f>
        <v>154</v>
      </c>
      <c r="B157" s="19" t="str">
        <f aca="true">IF(INDIRECT($AH$3&amp;"B"&amp;($C$1*$A157+2)) = 0, "", INDIRECT($AH$3&amp;"B"&amp;($C$1*$A157+2)))</f>
        <v/>
      </c>
      <c r="C157" s="19" t="str">
        <f aca="true">IF(INDIRECT($AH$3&amp;"B"&amp;($C$1*$A157+3)) = 0, "", INDIRECT($AH$3&amp;"B"&amp;($C$1*$A157+3)))</f>
        <v/>
      </c>
      <c r="D157" s="19" t="str">
        <f aca="true">IF(INDIRECT($AH$3&amp;"B"&amp;($C$1*$A157+4)) = 0, "", INDIRECT($AH$3&amp;"B"&amp;($C$1*$A157+4)))</f>
        <v/>
      </c>
      <c r="E157" s="19" t="str">
        <f aca="true">IF(INDIRECT($AH$3&amp;"B"&amp;($C$1*$A157+7)) = 0, "", INDIRECT($AH$3&amp;"B"&amp;($C$1*$A157+7)))</f>
        <v/>
      </c>
      <c r="F157" s="20" t="str">
        <f aca="true">IF(C157 &lt;&gt; "",IF(INDIRECT($AH$3&amp;"B"&amp;($C$1*$A157+8)) = 0, 0, 1), "")</f>
        <v/>
      </c>
      <c r="G157" s="20" t="n">
        <f aca="true">INDIRECT($AH$3&amp;"B"&amp;($C$1*$A157+9))</f>
        <v>0</v>
      </c>
      <c r="H157" s="20" t="n">
        <f aca="true">INDIRECT($AH$3&amp;"B"&amp;($C$1*$A157+10))</f>
        <v>0</v>
      </c>
      <c r="I157" s="20" t="n">
        <f aca="true">INDIRECT($AH$3&amp;"B"&amp;($C$1*$A157+11))</f>
        <v>0</v>
      </c>
      <c r="J157" s="20" t="n">
        <f aca="true">INDIRECT($AH$3&amp;"B"&amp;($C$1*$A157+12))</f>
        <v>0</v>
      </c>
      <c r="K157" s="21" t="str">
        <f aca="false">IF(C157&lt;&gt;"",IFERROR((G157+H157+I157)/(G157+H157+I157+J157),0), "")</f>
        <v/>
      </c>
      <c r="L157" s="22" t="str">
        <f aca="false">IF(C157&lt;&gt;"",(G157* 2) +(H157* 4) + (I157* 6) + IF(F157 = 1, 5, 0), "")</f>
        <v/>
      </c>
      <c r="M157" s="23" t="str">
        <f aca="true">IF(C157&lt;&gt;"",SUM(INDIRECT($AH$3&amp;"C"&amp;($C$1*$A157+9)):INDIRECT($AH$3&amp;"V"&amp;($C$1*$A157+9))), "")</f>
        <v/>
      </c>
      <c r="N157" s="23" t="str">
        <f aca="true">IF(C157&lt;&gt;"",SUM(INDIRECT($AH$3&amp;"C"&amp;($C$1*$A157+10)):INDIRECT($AH$3&amp;"V"&amp;($C$1*$A157+10))), "")</f>
        <v/>
      </c>
      <c r="O157" s="23" t="str">
        <f aca="true">IF(C157&lt;&gt;"",SUM(INDIRECT($AH$3&amp;"C"&amp;($C$1*$A157+11)):INDIRECT($AH$3&amp;"V"&amp;($C$1*$A157+11))),"")</f>
        <v/>
      </c>
      <c r="P157" s="23" t="str">
        <f aca="true">IF(C157&lt;&gt;"",SUM(INDIRECT($AH$3&amp;"C"&amp;($C$1*$A157+12)):INDIRECT($AH$3&amp;"V"&amp;($C$1*$A157+12))),"")</f>
        <v/>
      </c>
      <c r="Q157" s="24" t="str">
        <f aca="false">IF(C157&lt;&gt;"",IFERROR((M157+N157+O157)/(M157+N157+O157+P157),0), "")</f>
        <v/>
      </c>
      <c r="R157" s="23" t="str">
        <f aca="true">IF(C157&lt;&gt;"",SUM(INDIRECT($AH$3&amp;"C"&amp;($C$1*$A157+13)):INDIRECT($AH$3&amp;"V"&amp;($C$1*$A157+13))), "")</f>
        <v/>
      </c>
      <c r="S157" s="23" t="str">
        <f aca="false">IF(C157&lt;&gt;"",IFERROR((M157+N157+O157+P157)/R157, 0),"")</f>
        <v/>
      </c>
      <c r="T157" s="23" t="str">
        <f aca="false">IF(C157&lt;&gt;"",IFERROR((M157+N157+O157)/R157,0),"")</f>
        <v/>
      </c>
      <c r="U157" s="25" t="str">
        <f aca="true">IF(C157&lt;&gt;"",IF(INDIRECT($AH$3&amp;"B"&amp;($C$1*$A157+14))= 1,1,0),"")</f>
        <v/>
      </c>
      <c r="V157" s="25" t="str">
        <f aca="true">IF(C157&lt;&gt;"",IF(INDIRECT($AH$3&amp;"B"&amp;($C$1*$A157+15))= 1,1,0),"")</f>
        <v/>
      </c>
      <c r="W157" s="26" t="str">
        <f aca="false">IF(C157&lt;&gt;"",($M157*1) + ($N157*2) + ($O157*3) + (IF(U157 = 1, 10, 0)) + (IF(V157 = 1, 20, 0)),"")</f>
        <v/>
      </c>
      <c r="X157" s="27" t="str">
        <f aca="true">IF(C157&lt;&gt;"",IF(INDIRECT($AH$3&amp;"B"&amp;($C$1*$A157+16))= 1,1,0),"")</f>
        <v/>
      </c>
      <c r="Y157" s="27" t="str">
        <f aca="true">IF(D157&lt;&gt;"",IF(INDIRECT($AH$3&amp;"B"&amp;($C$1*$A157+17))= 1,1,0),"")</f>
        <v/>
      </c>
      <c r="Z157" s="27" t="str">
        <f aca="true">IF(E157&lt;&gt;"",IF(INDIRECT($AH$3&amp;"B"&amp;($C$1*$A157+18))= 1,1,0),"")</f>
        <v/>
      </c>
      <c r="AA157" s="27" t="str">
        <f aca="true">IF(F157&lt;&gt;"",IF(INDIRECT($AH$3&amp;"B"&amp;($C$1*$A157+19))= 1,1,0),"")</f>
        <v/>
      </c>
      <c r="AB157" s="28" t="str">
        <f aca="false">IF(C157&lt;&gt;"",IF(X157 = 1, 5, 0) + IF(Z157 = 1, 25, 0) + IF(AA157 = 1, 15, 0),"")</f>
        <v/>
      </c>
      <c r="AC157" s="18" t="str">
        <f aca="false">IF(C157&lt;&gt;"",L157+W157+AB157,"")</f>
        <v/>
      </c>
    </row>
    <row r="158" customFormat="false" ht="12.8" hidden="false" customHeight="false" outlineLevel="0" collapsed="false">
      <c r="A158" s="11" t="n">
        <f aca="false">A157+1</f>
        <v>155</v>
      </c>
      <c r="B158" s="19" t="str">
        <f aca="true">IF(INDIRECT($AH$3&amp;"B"&amp;($C$1*$A158+2)) = 0, "", INDIRECT($AH$3&amp;"B"&amp;($C$1*$A158+2)))</f>
        <v/>
      </c>
      <c r="C158" s="19" t="str">
        <f aca="true">IF(INDIRECT($AH$3&amp;"B"&amp;($C$1*$A158+3)) = 0, "", INDIRECT($AH$3&amp;"B"&amp;($C$1*$A158+3)))</f>
        <v/>
      </c>
      <c r="D158" s="19" t="str">
        <f aca="true">IF(INDIRECT($AH$3&amp;"B"&amp;($C$1*$A158+4)) = 0, "", INDIRECT($AH$3&amp;"B"&amp;($C$1*$A158+4)))</f>
        <v/>
      </c>
      <c r="E158" s="19" t="str">
        <f aca="true">IF(INDIRECT($AH$3&amp;"B"&amp;($C$1*$A158+7)) = 0, "", INDIRECT($AH$3&amp;"B"&amp;($C$1*$A158+7)))</f>
        <v/>
      </c>
      <c r="F158" s="20" t="str">
        <f aca="true">IF(C158 &lt;&gt; "",IF(INDIRECT($AH$3&amp;"B"&amp;($C$1*$A158+8)) = 0, 0, 1), "")</f>
        <v/>
      </c>
      <c r="G158" s="20" t="n">
        <f aca="true">INDIRECT($AH$3&amp;"B"&amp;($C$1*$A158+9))</f>
        <v>0</v>
      </c>
      <c r="H158" s="20" t="n">
        <f aca="true">INDIRECT($AH$3&amp;"B"&amp;($C$1*$A158+10))</f>
        <v>0</v>
      </c>
      <c r="I158" s="20" t="n">
        <f aca="true">INDIRECT($AH$3&amp;"B"&amp;($C$1*$A158+11))</f>
        <v>0</v>
      </c>
      <c r="J158" s="20" t="n">
        <f aca="true">INDIRECT($AH$3&amp;"B"&amp;($C$1*$A158+12))</f>
        <v>0</v>
      </c>
      <c r="K158" s="21" t="str">
        <f aca="false">IF(C158&lt;&gt;"",IFERROR((G158+H158+I158)/(G158+H158+I158+J158),0), "")</f>
        <v/>
      </c>
      <c r="L158" s="22" t="str">
        <f aca="false">IF(C158&lt;&gt;"",(G158* 2) +(H158* 4) + (I158* 6) + IF(F158 = 1, 5, 0), "")</f>
        <v/>
      </c>
      <c r="M158" s="23" t="str">
        <f aca="true">IF(C158&lt;&gt;"",SUM(INDIRECT($AH$3&amp;"C"&amp;($C$1*$A158+9)):INDIRECT($AH$3&amp;"V"&amp;($C$1*$A158+9))), "")</f>
        <v/>
      </c>
      <c r="N158" s="23" t="str">
        <f aca="true">IF(C158&lt;&gt;"",SUM(INDIRECT($AH$3&amp;"C"&amp;($C$1*$A158+10)):INDIRECT($AH$3&amp;"V"&amp;($C$1*$A158+10))), "")</f>
        <v/>
      </c>
      <c r="O158" s="23" t="str">
        <f aca="true">IF(C158&lt;&gt;"",SUM(INDIRECT($AH$3&amp;"C"&amp;($C$1*$A158+11)):INDIRECT($AH$3&amp;"V"&amp;($C$1*$A158+11))),"")</f>
        <v/>
      </c>
      <c r="P158" s="23" t="str">
        <f aca="true">IF(C158&lt;&gt;"",SUM(INDIRECT($AH$3&amp;"C"&amp;($C$1*$A158+12)):INDIRECT($AH$3&amp;"V"&amp;($C$1*$A158+12))),"")</f>
        <v/>
      </c>
      <c r="Q158" s="24" t="str">
        <f aca="false">IF(C158&lt;&gt;"",IFERROR((M158+N158+O158)/(M158+N158+O158+P158),0), "")</f>
        <v/>
      </c>
      <c r="R158" s="23" t="str">
        <f aca="true">IF(C158&lt;&gt;"",SUM(INDIRECT($AH$3&amp;"C"&amp;($C$1*$A158+13)):INDIRECT($AH$3&amp;"V"&amp;($C$1*$A158+13))), "")</f>
        <v/>
      </c>
      <c r="S158" s="23" t="str">
        <f aca="false">IF(C158&lt;&gt;"",IFERROR((M158+N158+O158+P158)/R158, 0),"")</f>
        <v/>
      </c>
      <c r="T158" s="23" t="str">
        <f aca="false">IF(C158&lt;&gt;"",IFERROR((M158+N158+O158)/R158,0),"")</f>
        <v/>
      </c>
      <c r="U158" s="25" t="str">
        <f aca="true">IF(C158&lt;&gt;"",IF(INDIRECT($AH$3&amp;"B"&amp;($C$1*$A158+14))= 1,1,0),"")</f>
        <v/>
      </c>
      <c r="V158" s="25" t="str">
        <f aca="true">IF(C158&lt;&gt;"",IF(INDIRECT($AH$3&amp;"B"&amp;($C$1*$A158+15))= 1,1,0),"")</f>
        <v/>
      </c>
      <c r="W158" s="26" t="str">
        <f aca="false">IF(C158&lt;&gt;"",($M158*1) + ($N158*2) + ($O158*3) + (IF(U158 = 1, 10, 0)) + (IF(V158 = 1, 20, 0)),"")</f>
        <v/>
      </c>
      <c r="X158" s="27" t="str">
        <f aca="true">IF(C158&lt;&gt;"",IF(INDIRECT($AH$3&amp;"B"&amp;($C$1*$A158+16))= 1,1,0),"")</f>
        <v/>
      </c>
      <c r="Y158" s="27" t="str">
        <f aca="true">IF(D158&lt;&gt;"",IF(INDIRECT($AH$3&amp;"B"&amp;($C$1*$A158+17))= 1,1,0),"")</f>
        <v/>
      </c>
      <c r="Z158" s="27" t="str">
        <f aca="true">IF(E158&lt;&gt;"",IF(INDIRECT($AH$3&amp;"B"&amp;($C$1*$A158+18))= 1,1,0),"")</f>
        <v/>
      </c>
      <c r="AA158" s="27" t="str">
        <f aca="true">IF(F158&lt;&gt;"",IF(INDIRECT($AH$3&amp;"B"&amp;($C$1*$A158+19))= 1,1,0),"")</f>
        <v/>
      </c>
      <c r="AB158" s="28" t="str">
        <f aca="false">IF(C158&lt;&gt;"",IF(X158 = 1, 5, 0) + IF(Z158 = 1, 25, 0) + IF(AA158 = 1, 15, 0),"")</f>
        <v/>
      </c>
      <c r="AC158" s="18" t="str">
        <f aca="false">IF(C158&lt;&gt;"",L158+W158+AB158,"")</f>
        <v/>
      </c>
    </row>
    <row r="159" customFormat="false" ht="12.8" hidden="false" customHeight="false" outlineLevel="0" collapsed="false">
      <c r="A159" s="11" t="n">
        <f aca="false">A158+1</f>
        <v>156</v>
      </c>
      <c r="B159" s="19" t="str">
        <f aca="true">IF(INDIRECT($AH$3&amp;"B"&amp;($C$1*$A159+2)) = 0, "", INDIRECT($AH$3&amp;"B"&amp;($C$1*$A159+2)))</f>
        <v/>
      </c>
      <c r="C159" s="19" t="str">
        <f aca="true">IF(INDIRECT($AH$3&amp;"B"&amp;($C$1*$A159+3)) = 0, "", INDIRECT($AH$3&amp;"B"&amp;($C$1*$A159+3)))</f>
        <v/>
      </c>
      <c r="D159" s="19" t="str">
        <f aca="true">IF(INDIRECT($AH$3&amp;"B"&amp;($C$1*$A159+4)) = 0, "", INDIRECT($AH$3&amp;"B"&amp;($C$1*$A159+4)))</f>
        <v/>
      </c>
      <c r="E159" s="19" t="str">
        <f aca="true">IF(INDIRECT($AH$3&amp;"B"&amp;($C$1*$A159+7)) = 0, "", INDIRECT($AH$3&amp;"B"&amp;($C$1*$A159+7)))</f>
        <v/>
      </c>
      <c r="F159" s="20" t="str">
        <f aca="true">IF(C159 &lt;&gt; "",IF(INDIRECT($AH$3&amp;"B"&amp;($C$1*$A159+8)) = 0, 0, 1), "")</f>
        <v/>
      </c>
      <c r="G159" s="20" t="n">
        <f aca="true">INDIRECT($AH$3&amp;"B"&amp;($C$1*$A159+9))</f>
        <v>0</v>
      </c>
      <c r="H159" s="20" t="n">
        <f aca="true">INDIRECT($AH$3&amp;"B"&amp;($C$1*$A159+10))</f>
        <v>0</v>
      </c>
      <c r="I159" s="20" t="n">
        <f aca="true">INDIRECT($AH$3&amp;"B"&amp;($C$1*$A159+11))</f>
        <v>0</v>
      </c>
      <c r="J159" s="20" t="n">
        <f aca="true">INDIRECT($AH$3&amp;"B"&amp;($C$1*$A159+12))</f>
        <v>0</v>
      </c>
      <c r="K159" s="21" t="str">
        <f aca="false">IF(C159&lt;&gt;"",IFERROR((G159+H159+I159)/(G159+H159+I159+J159),0), "")</f>
        <v/>
      </c>
      <c r="L159" s="22" t="str">
        <f aca="false">IF(C159&lt;&gt;"",(G159* 2) +(H159* 4) + (I159* 6) + IF(F159 = 1, 5, 0), "")</f>
        <v/>
      </c>
      <c r="M159" s="23" t="str">
        <f aca="true">IF(C159&lt;&gt;"",SUM(INDIRECT($AH$3&amp;"C"&amp;($C$1*$A159+9)):INDIRECT($AH$3&amp;"V"&amp;($C$1*$A159+9))), "")</f>
        <v/>
      </c>
      <c r="N159" s="23" t="str">
        <f aca="true">IF(C159&lt;&gt;"",SUM(INDIRECT($AH$3&amp;"C"&amp;($C$1*$A159+10)):INDIRECT($AH$3&amp;"V"&amp;($C$1*$A159+10))), "")</f>
        <v/>
      </c>
      <c r="O159" s="23" t="str">
        <f aca="true">IF(C159&lt;&gt;"",SUM(INDIRECT($AH$3&amp;"C"&amp;($C$1*$A159+11)):INDIRECT($AH$3&amp;"V"&amp;($C$1*$A159+11))),"")</f>
        <v/>
      </c>
      <c r="P159" s="23" t="str">
        <f aca="true">IF(C159&lt;&gt;"",SUM(INDIRECT($AH$3&amp;"C"&amp;($C$1*$A159+12)):INDIRECT($AH$3&amp;"V"&amp;($C$1*$A159+12))),"")</f>
        <v/>
      </c>
      <c r="Q159" s="24" t="str">
        <f aca="false">IF(C159&lt;&gt;"",IFERROR((M159+N159+O159)/(M159+N159+O159+P159),0), "")</f>
        <v/>
      </c>
      <c r="R159" s="23" t="str">
        <f aca="true">IF(C159&lt;&gt;"",SUM(INDIRECT($AH$3&amp;"C"&amp;($C$1*$A159+13)):INDIRECT($AH$3&amp;"V"&amp;($C$1*$A159+13))), "")</f>
        <v/>
      </c>
      <c r="S159" s="23" t="str">
        <f aca="false">IF(C159&lt;&gt;"",IFERROR((M159+N159+O159+P159)/R159, 0),"")</f>
        <v/>
      </c>
      <c r="T159" s="23" t="str">
        <f aca="false">IF(C159&lt;&gt;"",IFERROR((M159+N159+O159)/R159,0),"")</f>
        <v/>
      </c>
      <c r="U159" s="25" t="str">
        <f aca="true">IF(C159&lt;&gt;"",IF(INDIRECT($AH$3&amp;"B"&amp;($C$1*$A159+14))= 1,1,0),"")</f>
        <v/>
      </c>
      <c r="V159" s="25" t="str">
        <f aca="true">IF(C159&lt;&gt;"",IF(INDIRECT($AH$3&amp;"B"&amp;($C$1*$A159+15))= 1,1,0),"")</f>
        <v/>
      </c>
      <c r="W159" s="26" t="str">
        <f aca="false">IF(C159&lt;&gt;"",($M159*1) + ($N159*2) + ($O159*3) + (IF(U159 = 1, 10, 0)) + (IF(V159 = 1, 20, 0)),"")</f>
        <v/>
      </c>
      <c r="X159" s="27" t="str">
        <f aca="true">IF(C159&lt;&gt;"",IF(INDIRECT($AH$3&amp;"B"&amp;($C$1*$A159+16))= 1,1,0),"")</f>
        <v/>
      </c>
      <c r="Y159" s="27" t="str">
        <f aca="true">IF(D159&lt;&gt;"",IF(INDIRECT($AH$3&amp;"B"&amp;($C$1*$A159+17))= 1,1,0),"")</f>
        <v/>
      </c>
      <c r="Z159" s="27" t="str">
        <f aca="true">IF(E159&lt;&gt;"",IF(INDIRECT($AH$3&amp;"B"&amp;($C$1*$A159+18))= 1,1,0),"")</f>
        <v/>
      </c>
      <c r="AA159" s="27" t="str">
        <f aca="true">IF(F159&lt;&gt;"",IF(INDIRECT($AH$3&amp;"B"&amp;($C$1*$A159+19))= 1,1,0),"")</f>
        <v/>
      </c>
      <c r="AB159" s="28" t="str">
        <f aca="false">IF(C159&lt;&gt;"",IF(X159 = 1, 5, 0) + IF(Z159 = 1, 25, 0) + IF(AA159 = 1, 15, 0),"")</f>
        <v/>
      </c>
      <c r="AC159" s="18" t="str">
        <f aca="false">IF(C159&lt;&gt;"",L159+W159+AB159,"")</f>
        <v/>
      </c>
    </row>
    <row r="160" customFormat="false" ht="12.8" hidden="false" customHeight="false" outlineLevel="0" collapsed="false">
      <c r="A160" s="11" t="n">
        <f aca="false">A159+1</f>
        <v>157</v>
      </c>
      <c r="B160" s="19" t="str">
        <f aca="true">IF(INDIRECT($AH$3&amp;"B"&amp;($C$1*$A160+2)) = 0, "", INDIRECT($AH$3&amp;"B"&amp;($C$1*$A160+2)))</f>
        <v/>
      </c>
      <c r="C160" s="19" t="str">
        <f aca="true">IF(INDIRECT($AH$3&amp;"B"&amp;($C$1*$A160+3)) = 0, "", INDIRECT($AH$3&amp;"B"&amp;($C$1*$A160+3)))</f>
        <v/>
      </c>
      <c r="D160" s="19" t="str">
        <f aca="true">IF(INDIRECT($AH$3&amp;"B"&amp;($C$1*$A160+4)) = 0, "", INDIRECT($AH$3&amp;"B"&amp;($C$1*$A160+4)))</f>
        <v/>
      </c>
      <c r="E160" s="19" t="str">
        <f aca="true">IF(INDIRECT($AH$3&amp;"B"&amp;($C$1*$A160+7)) = 0, "", INDIRECT($AH$3&amp;"B"&amp;($C$1*$A160+7)))</f>
        <v/>
      </c>
      <c r="F160" s="20" t="str">
        <f aca="true">IF(C160 &lt;&gt; "",IF(INDIRECT($AH$3&amp;"B"&amp;($C$1*$A160+8)) = 0, 0, 1), "")</f>
        <v/>
      </c>
      <c r="G160" s="20" t="n">
        <f aca="true">INDIRECT($AH$3&amp;"B"&amp;($C$1*$A160+9))</f>
        <v>0</v>
      </c>
      <c r="H160" s="20" t="n">
        <f aca="true">INDIRECT($AH$3&amp;"B"&amp;($C$1*$A160+10))</f>
        <v>0</v>
      </c>
      <c r="I160" s="20" t="n">
        <f aca="true">INDIRECT($AH$3&amp;"B"&amp;($C$1*$A160+11))</f>
        <v>0</v>
      </c>
      <c r="J160" s="20" t="n">
        <f aca="true">INDIRECT($AH$3&amp;"B"&amp;($C$1*$A160+12))</f>
        <v>0</v>
      </c>
      <c r="K160" s="21" t="str">
        <f aca="false">IF(C160&lt;&gt;"",IFERROR((G160+H160+I160)/(G160+H160+I160+J160),0), "")</f>
        <v/>
      </c>
      <c r="L160" s="22" t="str">
        <f aca="false">IF(C160&lt;&gt;"",(G160* 2) +(H160* 4) + (I160* 6) + IF(F160 = 1, 5, 0), "")</f>
        <v/>
      </c>
      <c r="M160" s="23" t="str">
        <f aca="true">IF(C160&lt;&gt;"",SUM(INDIRECT($AH$3&amp;"C"&amp;($C$1*$A160+9)):INDIRECT($AH$3&amp;"V"&amp;($C$1*$A160+9))), "")</f>
        <v/>
      </c>
      <c r="N160" s="23" t="str">
        <f aca="true">IF(C160&lt;&gt;"",SUM(INDIRECT($AH$3&amp;"C"&amp;($C$1*$A160+10)):INDIRECT($AH$3&amp;"V"&amp;($C$1*$A160+10))), "")</f>
        <v/>
      </c>
      <c r="O160" s="23" t="str">
        <f aca="true">IF(C160&lt;&gt;"",SUM(INDIRECT($AH$3&amp;"C"&amp;($C$1*$A160+11)):INDIRECT($AH$3&amp;"V"&amp;($C$1*$A160+11))),"")</f>
        <v/>
      </c>
      <c r="P160" s="23" t="str">
        <f aca="true">IF(C160&lt;&gt;"",SUM(INDIRECT($AH$3&amp;"C"&amp;($C$1*$A160+12)):INDIRECT($AH$3&amp;"V"&amp;($C$1*$A160+12))),"")</f>
        <v/>
      </c>
      <c r="Q160" s="24" t="str">
        <f aca="false">IF(C160&lt;&gt;"",IFERROR((M160+N160+O160)/(M160+N160+O160+P160),0), "")</f>
        <v/>
      </c>
      <c r="R160" s="23" t="str">
        <f aca="true">IF(C160&lt;&gt;"",SUM(INDIRECT($AH$3&amp;"C"&amp;($C$1*$A160+13)):INDIRECT($AH$3&amp;"V"&amp;($C$1*$A160+13))), "")</f>
        <v/>
      </c>
      <c r="S160" s="23" t="str">
        <f aca="false">IF(C160&lt;&gt;"",IFERROR((M160+N160+O160+P160)/R160, 0),"")</f>
        <v/>
      </c>
      <c r="T160" s="23" t="str">
        <f aca="false">IF(C160&lt;&gt;"",IFERROR((M160+N160+O160)/R160,0),"")</f>
        <v/>
      </c>
      <c r="U160" s="25" t="str">
        <f aca="true">IF(C160&lt;&gt;"",IF(INDIRECT($AH$3&amp;"B"&amp;($C$1*$A160+14))= 1,1,0),"")</f>
        <v/>
      </c>
      <c r="V160" s="25" t="str">
        <f aca="true">IF(C160&lt;&gt;"",IF(INDIRECT($AH$3&amp;"B"&amp;($C$1*$A160+15))= 1,1,0),"")</f>
        <v/>
      </c>
      <c r="W160" s="26" t="str">
        <f aca="false">IF(C160&lt;&gt;"",($M160*1) + ($N160*2) + ($O160*3) + (IF(U160 = 1, 10, 0)) + (IF(V160 = 1, 20, 0)),"")</f>
        <v/>
      </c>
      <c r="X160" s="27" t="str">
        <f aca="true">IF(C160&lt;&gt;"",IF(INDIRECT($AH$3&amp;"B"&amp;($C$1*$A160+16))= 1,1,0),"")</f>
        <v/>
      </c>
      <c r="Y160" s="27" t="str">
        <f aca="true">IF(D160&lt;&gt;"",IF(INDIRECT($AH$3&amp;"B"&amp;($C$1*$A160+17))= 1,1,0),"")</f>
        <v/>
      </c>
      <c r="Z160" s="27" t="str">
        <f aca="true">IF(E160&lt;&gt;"",IF(INDIRECT($AH$3&amp;"B"&amp;($C$1*$A160+18))= 1,1,0),"")</f>
        <v/>
      </c>
      <c r="AA160" s="27" t="str">
        <f aca="true">IF(F160&lt;&gt;"",IF(INDIRECT($AH$3&amp;"B"&amp;($C$1*$A160+19))= 1,1,0),"")</f>
        <v/>
      </c>
      <c r="AB160" s="28" t="str">
        <f aca="false">IF(C160&lt;&gt;"",IF(X160 = 1, 5, 0) + IF(Z160 = 1, 25, 0) + IF(AA160 = 1, 15, 0),"")</f>
        <v/>
      </c>
      <c r="AC160" s="18" t="str">
        <f aca="false">IF(C160&lt;&gt;"",L160+W160+AB160,"")</f>
        <v/>
      </c>
    </row>
    <row r="161" customFormat="false" ht="12.8" hidden="false" customHeight="false" outlineLevel="0" collapsed="false">
      <c r="A161" s="11" t="n">
        <f aca="false">A160+1</f>
        <v>158</v>
      </c>
      <c r="B161" s="19" t="str">
        <f aca="true">IF(INDIRECT($AH$3&amp;"B"&amp;($C$1*$A161+2)) = 0, "", INDIRECT($AH$3&amp;"B"&amp;($C$1*$A161+2)))</f>
        <v/>
      </c>
      <c r="C161" s="19" t="str">
        <f aca="true">IF(INDIRECT($AH$3&amp;"B"&amp;($C$1*$A161+3)) = 0, "", INDIRECT($AH$3&amp;"B"&amp;($C$1*$A161+3)))</f>
        <v/>
      </c>
      <c r="D161" s="19" t="str">
        <f aca="true">IF(INDIRECT($AH$3&amp;"B"&amp;($C$1*$A161+4)) = 0, "", INDIRECT($AH$3&amp;"B"&amp;($C$1*$A161+4)))</f>
        <v/>
      </c>
      <c r="E161" s="19" t="str">
        <f aca="true">IF(INDIRECT($AH$3&amp;"B"&amp;($C$1*$A161+7)) = 0, "", INDIRECT($AH$3&amp;"B"&amp;($C$1*$A161+7)))</f>
        <v/>
      </c>
      <c r="F161" s="20" t="str">
        <f aca="true">IF(C161 &lt;&gt; "",IF(INDIRECT($AH$3&amp;"B"&amp;($C$1*$A161+8)) = 0, 0, 1), "")</f>
        <v/>
      </c>
      <c r="G161" s="20" t="n">
        <f aca="true">INDIRECT($AH$3&amp;"B"&amp;($C$1*$A161+9))</f>
        <v>0</v>
      </c>
      <c r="H161" s="20" t="n">
        <f aca="true">INDIRECT($AH$3&amp;"B"&amp;($C$1*$A161+10))</f>
        <v>0</v>
      </c>
      <c r="I161" s="20" t="n">
        <f aca="true">INDIRECT($AH$3&amp;"B"&amp;($C$1*$A161+11))</f>
        <v>0</v>
      </c>
      <c r="J161" s="20" t="n">
        <f aca="true">INDIRECT($AH$3&amp;"B"&amp;($C$1*$A161+12))</f>
        <v>0</v>
      </c>
      <c r="K161" s="21" t="str">
        <f aca="false">IF(C161&lt;&gt;"",IFERROR((G161+H161+I161)/(G161+H161+I161+J161),0), "")</f>
        <v/>
      </c>
      <c r="L161" s="22" t="str">
        <f aca="false">IF(C161&lt;&gt;"",(G161* 2) +(H161* 4) + (I161* 6) + IF(F161 = 1, 5, 0), "")</f>
        <v/>
      </c>
      <c r="M161" s="23" t="str">
        <f aca="true">IF(C161&lt;&gt;"",SUM(INDIRECT($AH$3&amp;"C"&amp;($C$1*$A161+9)):INDIRECT($AH$3&amp;"V"&amp;($C$1*$A161+9))), "")</f>
        <v/>
      </c>
      <c r="N161" s="23" t="str">
        <f aca="true">IF(C161&lt;&gt;"",SUM(INDIRECT($AH$3&amp;"C"&amp;($C$1*$A161+10)):INDIRECT($AH$3&amp;"V"&amp;($C$1*$A161+10))), "")</f>
        <v/>
      </c>
      <c r="O161" s="23" t="str">
        <f aca="true">IF(C161&lt;&gt;"",SUM(INDIRECT($AH$3&amp;"C"&amp;($C$1*$A161+11)):INDIRECT($AH$3&amp;"V"&amp;($C$1*$A161+11))),"")</f>
        <v/>
      </c>
      <c r="P161" s="23" t="str">
        <f aca="true">IF(C161&lt;&gt;"",SUM(INDIRECT($AH$3&amp;"C"&amp;($C$1*$A161+12)):INDIRECT($AH$3&amp;"V"&amp;($C$1*$A161+12))),"")</f>
        <v/>
      </c>
      <c r="Q161" s="24" t="str">
        <f aca="false">IF(C161&lt;&gt;"",IFERROR((M161+N161+O161)/(M161+N161+O161+P161),0), "")</f>
        <v/>
      </c>
      <c r="R161" s="23" t="str">
        <f aca="true">IF(C161&lt;&gt;"",SUM(INDIRECT($AH$3&amp;"C"&amp;($C$1*$A161+13)):INDIRECT($AH$3&amp;"V"&amp;($C$1*$A161+13))), "")</f>
        <v/>
      </c>
      <c r="S161" s="23" t="str">
        <f aca="false">IF(C161&lt;&gt;"",IFERROR((M161+N161+O161+P161)/R161, 0),"")</f>
        <v/>
      </c>
      <c r="T161" s="23" t="str">
        <f aca="false">IF(C161&lt;&gt;"",IFERROR((M161+N161+O161)/R161,0),"")</f>
        <v/>
      </c>
      <c r="U161" s="25" t="str">
        <f aca="true">IF(C161&lt;&gt;"",IF(INDIRECT($AH$3&amp;"B"&amp;($C$1*$A161+14))= 1,1,0),"")</f>
        <v/>
      </c>
      <c r="V161" s="25" t="str">
        <f aca="true">IF(C161&lt;&gt;"",IF(INDIRECT($AH$3&amp;"B"&amp;($C$1*$A161+15))= 1,1,0),"")</f>
        <v/>
      </c>
      <c r="W161" s="26" t="str">
        <f aca="false">IF(C161&lt;&gt;"",($M161*1) + ($N161*2) + ($O161*3) + (IF(U161 = 1, 10, 0)) + (IF(V161 = 1, 20, 0)),"")</f>
        <v/>
      </c>
      <c r="X161" s="27" t="str">
        <f aca="true">IF(C161&lt;&gt;"",IF(INDIRECT($AH$3&amp;"B"&amp;($C$1*$A161+16))= 1,1,0),"")</f>
        <v/>
      </c>
      <c r="Y161" s="27" t="str">
        <f aca="true">IF(D161&lt;&gt;"",IF(INDIRECT($AH$3&amp;"B"&amp;($C$1*$A161+17))= 1,1,0),"")</f>
        <v/>
      </c>
      <c r="Z161" s="27" t="str">
        <f aca="true">IF(E161&lt;&gt;"",IF(INDIRECT($AH$3&amp;"B"&amp;($C$1*$A161+18))= 1,1,0),"")</f>
        <v/>
      </c>
      <c r="AA161" s="27" t="str">
        <f aca="true">IF(F161&lt;&gt;"",IF(INDIRECT($AH$3&amp;"B"&amp;($C$1*$A161+19))= 1,1,0),"")</f>
        <v/>
      </c>
      <c r="AB161" s="28" t="str">
        <f aca="false">IF(C161&lt;&gt;"",IF(X161 = 1, 5, 0) + IF(Z161 = 1, 25, 0) + IF(AA161 = 1, 15, 0),"")</f>
        <v/>
      </c>
      <c r="AC161" s="18" t="str">
        <f aca="false">IF(C161&lt;&gt;"",L161+W161+AB161,"")</f>
        <v/>
      </c>
    </row>
    <row r="162" customFormat="false" ht="12.8" hidden="false" customHeight="false" outlineLevel="0" collapsed="false">
      <c r="A162" s="11" t="n">
        <f aca="false">A161+1</f>
        <v>159</v>
      </c>
      <c r="B162" s="19" t="str">
        <f aca="true">IF(INDIRECT($AH$3&amp;"B"&amp;($C$1*$A162+2)) = 0, "", INDIRECT($AH$3&amp;"B"&amp;($C$1*$A162+2)))</f>
        <v/>
      </c>
      <c r="C162" s="19" t="str">
        <f aca="true">IF(INDIRECT($AH$3&amp;"B"&amp;($C$1*$A162+3)) = 0, "", INDIRECT($AH$3&amp;"B"&amp;($C$1*$A162+3)))</f>
        <v/>
      </c>
      <c r="D162" s="19" t="str">
        <f aca="true">IF(INDIRECT($AH$3&amp;"B"&amp;($C$1*$A162+4)) = 0, "", INDIRECT($AH$3&amp;"B"&amp;($C$1*$A162+4)))</f>
        <v/>
      </c>
      <c r="E162" s="19" t="str">
        <f aca="true">IF(INDIRECT($AH$3&amp;"B"&amp;($C$1*$A162+7)) = 0, "", INDIRECT($AH$3&amp;"B"&amp;($C$1*$A162+7)))</f>
        <v/>
      </c>
      <c r="F162" s="20" t="str">
        <f aca="true">IF(C162 &lt;&gt; "",IF(INDIRECT($AH$3&amp;"B"&amp;($C$1*$A162+8)) = 0, 0, 1), "")</f>
        <v/>
      </c>
      <c r="G162" s="20" t="n">
        <f aca="true">INDIRECT($AH$3&amp;"B"&amp;($C$1*$A162+9))</f>
        <v>0</v>
      </c>
      <c r="H162" s="20" t="n">
        <f aca="true">INDIRECT($AH$3&amp;"B"&amp;($C$1*$A162+10))</f>
        <v>0</v>
      </c>
      <c r="I162" s="20" t="n">
        <f aca="true">INDIRECT($AH$3&amp;"B"&amp;($C$1*$A162+11))</f>
        <v>0</v>
      </c>
      <c r="J162" s="20" t="n">
        <f aca="true">INDIRECT($AH$3&amp;"B"&amp;($C$1*$A162+12))</f>
        <v>0</v>
      </c>
      <c r="K162" s="21" t="str">
        <f aca="false">IF(C162&lt;&gt;"",IFERROR((G162+H162+I162)/(G162+H162+I162+J162),0), "")</f>
        <v/>
      </c>
      <c r="L162" s="22" t="str">
        <f aca="false">IF(C162&lt;&gt;"",(G162* 2) +(H162* 4) + (I162* 6) + IF(F162 = 1, 5, 0), "")</f>
        <v/>
      </c>
      <c r="M162" s="23" t="str">
        <f aca="true">IF(C162&lt;&gt;"",SUM(INDIRECT($AH$3&amp;"C"&amp;($C$1*$A162+9)):INDIRECT($AH$3&amp;"V"&amp;($C$1*$A162+9))), "")</f>
        <v/>
      </c>
      <c r="N162" s="23" t="str">
        <f aca="true">IF(C162&lt;&gt;"",SUM(INDIRECT($AH$3&amp;"C"&amp;($C$1*$A162+10)):INDIRECT($AH$3&amp;"V"&amp;($C$1*$A162+10))), "")</f>
        <v/>
      </c>
      <c r="O162" s="23" t="str">
        <f aca="true">IF(C162&lt;&gt;"",SUM(INDIRECT($AH$3&amp;"C"&amp;($C$1*$A162+11)):INDIRECT($AH$3&amp;"V"&amp;($C$1*$A162+11))),"")</f>
        <v/>
      </c>
      <c r="P162" s="23" t="str">
        <f aca="true">IF(C162&lt;&gt;"",SUM(INDIRECT($AH$3&amp;"C"&amp;($C$1*$A162+12)):INDIRECT($AH$3&amp;"V"&amp;($C$1*$A162+12))),"")</f>
        <v/>
      </c>
      <c r="Q162" s="24" t="str">
        <f aca="false">IF(C162&lt;&gt;"",IFERROR((M162+N162+O162)/(M162+N162+O162+P162),0), "")</f>
        <v/>
      </c>
      <c r="R162" s="23" t="str">
        <f aca="true">IF(C162&lt;&gt;"",SUM(INDIRECT($AH$3&amp;"C"&amp;($C$1*$A162+13)):INDIRECT($AH$3&amp;"V"&amp;($C$1*$A162+13))), "")</f>
        <v/>
      </c>
      <c r="S162" s="23" t="str">
        <f aca="false">IF(C162&lt;&gt;"",IFERROR((M162+N162+O162+P162)/R162, 0),"")</f>
        <v/>
      </c>
      <c r="T162" s="23" t="str">
        <f aca="false">IF(C162&lt;&gt;"",IFERROR((M162+N162+O162)/R162,0),"")</f>
        <v/>
      </c>
      <c r="U162" s="25" t="str">
        <f aca="true">IF(C162&lt;&gt;"",IF(INDIRECT($AH$3&amp;"B"&amp;($C$1*$A162+14))= 1,1,0),"")</f>
        <v/>
      </c>
      <c r="V162" s="25" t="str">
        <f aca="true">IF(C162&lt;&gt;"",IF(INDIRECT($AH$3&amp;"B"&amp;($C$1*$A162+15))= 1,1,0),"")</f>
        <v/>
      </c>
      <c r="W162" s="26" t="str">
        <f aca="false">IF(C162&lt;&gt;"",($M162*1) + ($N162*2) + ($O162*3) + (IF(U162 = 1, 10, 0)) + (IF(V162 = 1, 20, 0)),"")</f>
        <v/>
      </c>
      <c r="X162" s="27" t="str">
        <f aca="true">IF(C162&lt;&gt;"",IF(INDIRECT($AH$3&amp;"B"&amp;($C$1*$A162+16))= 1,1,0),"")</f>
        <v/>
      </c>
      <c r="Y162" s="27" t="str">
        <f aca="true">IF(D162&lt;&gt;"",IF(INDIRECT($AH$3&amp;"B"&amp;($C$1*$A162+17))= 1,1,0),"")</f>
        <v/>
      </c>
      <c r="Z162" s="27" t="str">
        <f aca="true">IF(E162&lt;&gt;"",IF(INDIRECT($AH$3&amp;"B"&amp;($C$1*$A162+18))= 1,1,0),"")</f>
        <v/>
      </c>
      <c r="AA162" s="27" t="str">
        <f aca="true">IF(F162&lt;&gt;"",IF(INDIRECT($AH$3&amp;"B"&amp;($C$1*$A162+19))= 1,1,0),"")</f>
        <v/>
      </c>
      <c r="AB162" s="28" t="str">
        <f aca="false">IF(C162&lt;&gt;"",IF(X162 = 1, 5, 0) + IF(Z162 = 1, 25, 0) + IF(AA162 = 1, 15, 0),"")</f>
        <v/>
      </c>
      <c r="AC162" s="18" t="str">
        <f aca="false">IF(C162&lt;&gt;"",L162+W162+AB162,"")</f>
        <v/>
      </c>
    </row>
    <row r="163" customFormat="false" ht="12.8" hidden="false" customHeight="false" outlineLevel="0" collapsed="false">
      <c r="A163" s="11" t="n">
        <f aca="false">A162+1</f>
        <v>160</v>
      </c>
      <c r="B163" s="19" t="str">
        <f aca="true">IF(INDIRECT($AH$3&amp;"B"&amp;($C$1*$A163+2)) = 0, "", INDIRECT($AH$3&amp;"B"&amp;($C$1*$A163+2)))</f>
        <v/>
      </c>
      <c r="C163" s="19" t="str">
        <f aca="true">IF(INDIRECT($AH$3&amp;"B"&amp;($C$1*$A163+3)) = 0, "", INDIRECT($AH$3&amp;"B"&amp;($C$1*$A163+3)))</f>
        <v/>
      </c>
      <c r="D163" s="19" t="str">
        <f aca="true">IF(INDIRECT($AH$3&amp;"B"&amp;($C$1*$A163+4)) = 0, "", INDIRECT($AH$3&amp;"B"&amp;($C$1*$A163+4)))</f>
        <v/>
      </c>
      <c r="E163" s="19" t="str">
        <f aca="true">IF(INDIRECT($AH$3&amp;"B"&amp;($C$1*$A163+7)) = 0, "", INDIRECT($AH$3&amp;"B"&amp;($C$1*$A163+7)))</f>
        <v/>
      </c>
      <c r="F163" s="20" t="str">
        <f aca="true">IF(C163 &lt;&gt; "",IF(INDIRECT($AH$3&amp;"B"&amp;($C$1*$A163+8)) = 0, 0, 1), "")</f>
        <v/>
      </c>
      <c r="G163" s="20" t="n">
        <f aca="true">INDIRECT($AH$3&amp;"B"&amp;($C$1*$A163+9))</f>
        <v>0</v>
      </c>
      <c r="H163" s="20" t="n">
        <f aca="true">INDIRECT($AH$3&amp;"B"&amp;($C$1*$A163+10))</f>
        <v>0</v>
      </c>
      <c r="I163" s="20" t="n">
        <f aca="true">INDIRECT($AH$3&amp;"B"&amp;($C$1*$A163+11))</f>
        <v>0</v>
      </c>
      <c r="J163" s="20" t="n">
        <f aca="true">INDIRECT($AH$3&amp;"B"&amp;($C$1*$A163+12))</f>
        <v>0</v>
      </c>
      <c r="K163" s="21" t="str">
        <f aca="false">IF(C163&lt;&gt;"",IFERROR((G163+H163+I163)/(G163+H163+I163+J163),0), "")</f>
        <v/>
      </c>
      <c r="L163" s="22" t="str">
        <f aca="false">IF(C163&lt;&gt;"",(G163* 2) +(H163* 4) + (I163* 6) + IF(F163 = 1, 5, 0), "")</f>
        <v/>
      </c>
      <c r="M163" s="23" t="str">
        <f aca="true">IF(C163&lt;&gt;"",SUM(INDIRECT($AH$3&amp;"C"&amp;($C$1*$A163+9)):INDIRECT($AH$3&amp;"V"&amp;($C$1*$A163+9))), "")</f>
        <v/>
      </c>
      <c r="N163" s="23" t="str">
        <f aca="true">IF(C163&lt;&gt;"",SUM(INDIRECT($AH$3&amp;"C"&amp;($C$1*$A163+10)):INDIRECT($AH$3&amp;"V"&amp;($C$1*$A163+10))), "")</f>
        <v/>
      </c>
      <c r="O163" s="23" t="str">
        <f aca="true">IF(C163&lt;&gt;"",SUM(INDIRECT($AH$3&amp;"C"&amp;($C$1*$A163+11)):INDIRECT($AH$3&amp;"V"&amp;($C$1*$A163+11))),"")</f>
        <v/>
      </c>
      <c r="P163" s="23" t="str">
        <f aca="true">IF(C163&lt;&gt;"",SUM(INDIRECT($AH$3&amp;"C"&amp;($C$1*$A163+12)):INDIRECT($AH$3&amp;"V"&amp;($C$1*$A163+12))),"")</f>
        <v/>
      </c>
      <c r="Q163" s="24" t="str">
        <f aca="false">IF(C163&lt;&gt;"",IFERROR((M163+N163+O163)/(M163+N163+O163+P163),0), "")</f>
        <v/>
      </c>
      <c r="R163" s="23" t="str">
        <f aca="true">IF(C163&lt;&gt;"",SUM(INDIRECT($AH$3&amp;"C"&amp;($C$1*$A163+13)):INDIRECT($AH$3&amp;"V"&amp;($C$1*$A163+13))), "")</f>
        <v/>
      </c>
      <c r="S163" s="23" t="str">
        <f aca="false">IF(C163&lt;&gt;"",IFERROR((M163+N163+O163+P163)/R163, 0),"")</f>
        <v/>
      </c>
      <c r="T163" s="23" t="str">
        <f aca="false">IF(C163&lt;&gt;"",IFERROR((M163+N163+O163)/R163,0),"")</f>
        <v/>
      </c>
      <c r="U163" s="25" t="str">
        <f aca="true">IF(C163&lt;&gt;"",IF(INDIRECT($AH$3&amp;"B"&amp;($C$1*$A163+14))= 1,1,0),"")</f>
        <v/>
      </c>
      <c r="V163" s="25" t="str">
        <f aca="true">IF(C163&lt;&gt;"",IF(INDIRECT($AH$3&amp;"B"&amp;($C$1*$A163+15))= 1,1,0),"")</f>
        <v/>
      </c>
      <c r="W163" s="26" t="str">
        <f aca="false">IF(C163&lt;&gt;"",($M163*1) + ($N163*2) + ($O163*3) + (IF(U163 = 1, 10, 0)) + (IF(V163 = 1, 20, 0)),"")</f>
        <v/>
      </c>
      <c r="X163" s="27" t="str">
        <f aca="true">IF(C163&lt;&gt;"",IF(INDIRECT($AH$3&amp;"B"&amp;($C$1*$A163+16))= 1,1,0),"")</f>
        <v/>
      </c>
      <c r="Y163" s="27" t="str">
        <f aca="true">IF(D163&lt;&gt;"",IF(INDIRECT($AH$3&amp;"B"&amp;($C$1*$A163+17))= 1,1,0),"")</f>
        <v/>
      </c>
      <c r="Z163" s="27" t="str">
        <f aca="true">IF(E163&lt;&gt;"",IF(INDIRECT($AH$3&amp;"B"&amp;($C$1*$A163+18))= 1,1,0),"")</f>
        <v/>
      </c>
      <c r="AA163" s="27" t="str">
        <f aca="true">IF(F163&lt;&gt;"",IF(INDIRECT($AH$3&amp;"B"&amp;($C$1*$A163+19))= 1,1,0),"")</f>
        <v/>
      </c>
      <c r="AB163" s="28" t="str">
        <f aca="false">IF(C163&lt;&gt;"",IF(X163 = 1, 5, 0) + IF(Z163 = 1, 25, 0) + IF(AA163 = 1, 15, 0),"")</f>
        <v/>
      </c>
      <c r="AC163" s="18" t="str">
        <f aca="false">IF(C163&lt;&gt;"",L163+W163+AB163,"")</f>
        <v/>
      </c>
    </row>
    <row r="164" customFormat="false" ht="12.8" hidden="false" customHeight="false" outlineLevel="0" collapsed="false">
      <c r="A164" s="11" t="n">
        <f aca="false">A163+1</f>
        <v>161</v>
      </c>
      <c r="B164" s="19" t="str">
        <f aca="true">IF(INDIRECT($AH$3&amp;"B"&amp;($C$1*$A164+2)) = 0, "", INDIRECT($AH$3&amp;"B"&amp;($C$1*$A164+2)))</f>
        <v/>
      </c>
      <c r="C164" s="19" t="str">
        <f aca="true">IF(INDIRECT($AH$3&amp;"B"&amp;($C$1*$A164+3)) = 0, "", INDIRECT($AH$3&amp;"B"&amp;($C$1*$A164+3)))</f>
        <v/>
      </c>
      <c r="D164" s="19" t="str">
        <f aca="true">IF(INDIRECT($AH$3&amp;"B"&amp;($C$1*$A164+4)) = 0, "", INDIRECT($AH$3&amp;"B"&amp;($C$1*$A164+4)))</f>
        <v/>
      </c>
      <c r="E164" s="19" t="str">
        <f aca="true">IF(INDIRECT($AH$3&amp;"B"&amp;($C$1*$A164+7)) = 0, "", INDIRECT($AH$3&amp;"B"&amp;($C$1*$A164+7)))</f>
        <v/>
      </c>
      <c r="F164" s="20" t="str">
        <f aca="true">IF(C164 &lt;&gt; "",IF(INDIRECT($AH$3&amp;"B"&amp;($C$1*$A164+8)) = 0, 0, 1), "")</f>
        <v/>
      </c>
      <c r="G164" s="20" t="n">
        <f aca="true">INDIRECT($AH$3&amp;"B"&amp;($C$1*$A164+9))</f>
        <v>0</v>
      </c>
      <c r="H164" s="20" t="n">
        <f aca="true">INDIRECT($AH$3&amp;"B"&amp;($C$1*$A164+10))</f>
        <v>0</v>
      </c>
      <c r="I164" s="20" t="n">
        <f aca="true">INDIRECT($AH$3&amp;"B"&amp;($C$1*$A164+11))</f>
        <v>0</v>
      </c>
      <c r="J164" s="20" t="n">
        <f aca="true">INDIRECT($AH$3&amp;"B"&amp;($C$1*$A164+12))</f>
        <v>0</v>
      </c>
      <c r="K164" s="21" t="str">
        <f aca="false">IF(C164&lt;&gt;"",IFERROR((G164+H164+I164)/(G164+H164+I164+J164),0), "")</f>
        <v/>
      </c>
      <c r="L164" s="22" t="str">
        <f aca="false">IF(C164&lt;&gt;"",(G164* 2) +(H164* 4) + (I164* 6) + IF(F164 = 1, 5, 0), "")</f>
        <v/>
      </c>
      <c r="M164" s="23" t="str">
        <f aca="true">IF(C164&lt;&gt;"",SUM(INDIRECT($AH$3&amp;"C"&amp;($C$1*$A164+9)):INDIRECT($AH$3&amp;"V"&amp;($C$1*$A164+9))), "")</f>
        <v/>
      </c>
      <c r="N164" s="23" t="str">
        <f aca="true">IF(C164&lt;&gt;"",SUM(INDIRECT($AH$3&amp;"C"&amp;($C$1*$A164+10)):INDIRECT($AH$3&amp;"V"&amp;($C$1*$A164+10))), "")</f>
        <v/>
      </c>
      <c r="O164" s="23" t="str">
        <f aca="true">IF(C164&lt;&gt;"",SUM(INDIRECT($AH$3&amp;"C"&amp;($C$1*$A164+11)):INDIRECT($AH$3&amp;"V"&amp;($C$1*$A164+11))),"")</f>
        <v/>
      </c>
      <c r="P164" s="23" t="str">
        <f aca="true">IF(C164&lt;&gt;"",SUM(INDIRECT($AH$3&amp;"C"&amp;($C$1*$A164+12)):INDIRECT($AH$3&amp;"V"&amp;($C$1*$A164+12))),"")</f>
        <v/>
      </c>
      <c r="Q164" s="24" t="str">
        <f aca="false">IF(C164&lt;&gt;"",IFERROR((M164+N164+O164)/(M164+N164+O164+P164),0), "")</f>
        <v/>
      </c>
      <c r="R164" s="23" t="str">
        <f aca="true">IF(C164&lt;&gt;"",SUM(INDIRECT($AH$3&amp;"C"&amp;($C$1*$A164+13)):INDIRECT($AH$3&amp;"V"&amp;($C$1*$A164+13))), "")</f>
        <v/>
      </c>
      <c r="S164" s="23" t="str">
        <f aca="false">IF(C164&lt;&gt;"",IFERROR((M164+N164+O164+P164)/R164, 0),"")</f>
        <v/>
      </c>
      <c r="T164" s="23" t="str">
        <f aca="false">IF(C164&lt;&gt;"",IFERROR((M164+N164+O164)/R164,0),"")</f>
        <v/>
      </c>
      <c r="U164" s="25" t="str">
        <f aca="true">IF(C164&lt;&gt;"",IF(INDIRECT($AH$3&amp;"B"&amp;($C$1*$A164+14))= 1,1,0),"")</f>
        <v/>
      </c>
      <c r="V164" s="25" t="str">
        <f aca="true">IF(C164&lt;&gt;"",IF(INDIRECT($AH$3&amp;"B"&amp;($C$1*$A164+15))= 1,1,0),"")</f>
        <v/>
      </c>
      <c r="W164" s="26" t="str">
        <f aca="false">IF(C164&lt;&gt;"",($M164*1) + ($N164*2) + ($O164*3) + (IF(U164 = 1, 10, 0)) + (IF(V164 = 1, 20, 0)),"")</f>
        <v/>
      </c>
      <c r="X164" s="27" t="str">
        <f aca="true">IF(C164&lt;&gt;"",IF(INDIRECT($AH$3&amp;"B"&amp;($C$1*$A164+16))= 1,1,0),"")</f>
        <v/>
      </c>
      <c r="Y164" s="27" t="str">
        <f aca="true">IF(D164&lt;&gt;"",IF(INDIRECT($AH$3&amp;"B"&amp;($C$1*$A164+17))= 1,1,0),"")</f>
        <v/>
      </c>
      <c r="Z164" s="27" t="str">
        <f aca="true">IF(E164&lt;&gt;"",IF(INDIRECT($AH$3&amp;"B"&amp;($C$1*$A164+18))= 1,1,0),"")</f>
        <v/>
      </c>
      <c r="AA164" s="27" t="str">
        <f aca="true">IF(F164&lt;&gt;"",IF(INDIRECT($AH$3&amp;"B"&amp;($C$1*$A164+19))= 1,1,0),"")</f>
        <v/>
      </c>
      <c r="AB164" s="28" t="str">
        <f aca="false">IF(C164&lt;&gt;"",IF(X164 = 1, 5, 0) + IF(Z164 = 1, 25, 0) + IF(AA164 = 1, 15, 0),"")</f>
        <v/>
      </c>
      <c r="AC164" s="18" t="str">
        <f aca="false">IF(C164&lt;&gt;"",L164+W164+AB164,"")</f>
        <v/>
      </c>
    </row>
    <row r="165" customFormat="false" ht="12.8" hidden="false" customHeight="false" outlineLevel="0" collapsed="false">
      <c r="A165" s="11" t="n">
        <f aca="false">A164+1</f>
        <v>162</v>
      </c>
      <c r="B165" s="19" t="str">
        <f aca="true">IF(INDIRECT($AH$3&amp;"B"&amp;($C$1*$A165+2)) = 0, "", INDIRECT($AH$3&amp;"B"&amp;($C$1*$A165+2)))</f>
        <v/>
      </c>
      <c r="C165" s="19" t="str">
        <f aca="true">IF(INDIRECT($AH$3&amp;"B"&amp;($C$1*$A165+3)) = 0, "", INDIRECT($AH$3&amp;"B"&amp;($C$1*$A165+3)))</f>
        <v/>
      </c>
      <c r="D165" s="19" t="str">
        <f aca="true">IF(INDIRECT($AH$3&amp;"B"&amp;($C$1*$A165+4)) = 0, "", INDIRECT($AH$3&amp;"B"&amp;($C$1*$A165+4)))</f>
        <v/>
      </c>
      <c r="E165" s="19" t="str">
        <f aca="true">IF(INDIRECT($AH$3&amp;"B"&amp;($C$1*$A165+7)) = 0, "", INDIRECT($AH$3&amp;"B"&amp;($C$1*$A165+7)))</f>
        <v/>
      </c>
      <c r="F165" s="20" t="str">
        <f aca="true">IF(C165 &lt;&gt; "",IF(INDIRECT($AH$3&amp;"B"&amp;($C$1*$A165+8)) = 0, 0, 1), "")</f>
        <v/>
      </c>
      <c r="G165" s="20" t="n">
        <f aca="true">INDIRECT($AH$3&amp;"B"&amp;($C$1*$A165+9))</f>
        <v>0</v>
      </c>
      <c r="H165" s="20" t="n">
        <f aca="true">INDIRECT($AH$3&amp;"B"&amp;($C$1*$A165+10))</f>
        <v>0</v>
      </c>
      <c r="I165" s="20" t="n">
        <f aca="true">INDIRECT($AH$3&amp;"B"&amp;($C$1*$A165+11))</f>
        <v>0</v>
      </c>
      <c r="J165" s="20" t="n">
        <f aca="true">INDIRECT($AH$3&amp;"B"&amp;($C$1*$A165+12))</f>
        <v>0</v>
      </c>
      <c r="K165" s="21" t="str">
        <f aca="false">IF(C165&lt;&gt;"",IFERROR((G165+H165+I165)/(G165+H165+I165+J165),0), "")</f>
        <v/>
      </c>
      <c r="L165" s="22" t="str">
        <f aca="false">IF(C165&lt;&gt;"",(G165* 2) +(H165* 4) + (I165* 6) + IF(F165 = 1, 5, 0), "")</f>
        <v/>
      </c>
      <c r="M165" s="23" t="str">
        <f aca="true">IF(C165&lt;&gt;"",SUM(INDIRECT($AH$3&amp;"C"&amp;($C$1*$A165+9)):INDIRECT($AH$3&amp;"V"&amp;($C$1*$A165+9))), "")</f>
        <v/>
      </c>
      <c r="N165" s="23" t="str">
        <f aca="true">IF(C165&lt;&gt;"",SUM(INDIRECT($AH$3&amp;"C"&amp;($C$1*$A165+10)):INDIRECT($AH$3&amp;"V"&amp;($C$1*$A165+10))), "")</f>
        <v/>
      </c>
      <c r="O165" s="23" t="str">
        <f aca="true">IF(C165&lt;&gt;"",SUM(INDIRECT($AH$3&amp;"C"&amp;($C$1*$A165+11)):INDIRECT($AH$3&amp;"V"&amp;($C$1*$A165+11))),"")</f>
        <v/>
      </c>
      <c r="P165" s="23" t="str">
        <f aca="true">IF(C165&lt;&gt;"",SUM(INDIRECT($AH$3&amp;"C"&amp;($C$1*$A165+12)):INDIRECT($AH$3&amp;"V"&amp;($C$1*$A165+12))),"")</f>
        <v/>
      </c>
      <c r="Q165" s="24" t="str">
        <f aca="false">IF(C165&lt;&gt;"",IFERROR((M165+N165+O165)/(M165+N165+O165+P165),0), "")</f>
        <v/>
      </c>
      <c r="R165" s="23" t="str">
        <f aca="true">IF(C165&lt;&gt;"",SUM(INDIRECT($AH$3&amp;"C"&amp;($C$1*$A165+13)):INDIRECT($AH$3&amp;"V"&amp;($C$1*$A165+13))), "")</f>
        <v/>
      </c>
      <c r="S165" s="23" t="str">
        <f aca="false">IF(C165&lt;&gt;"",IFERROR((M165+N165+O165+P165)/R165, 0),"")</f>
        <v/>
      </c>
      <c r="T165" s="23" t="str">
        <f aca="false">IF(C165&lt;&gt;"",IFERROR((M165+N165+O165)/R165,0),"")</f>
        <v/>
      </c>
      <c r="U165" s="25" t="str">
        <f aca="true">IF(C165&lt;&gt;"",IF(INDIRECT($AH$3&amp;"B"&amp;($C$1*$A165+14))= 1,1,0),"")</f>
        <v/>
      </c>
      <c r="V165" s="25" t="str">
        <f aca="true">IF(C165&lt;&gt;"",IF(INDIRECT($AH$3&amp;"B"&amp;($C$1*$A165+15))= 1,1,0),"")</f>
        <v/>
      </c>
      <c r="W165" s="26" t="str">
        <f aca="false">IF(C165&lt;&gt;"",($M165*1) + ($N165*2) + ($O165*3) + (IF(U165 = 1, 10, 0)) + (IF(V165 = 1, 20, 0)),"")</f>
        <v/>
      </c>
      <c r="X165" s="27" t="str">
        <f aca="true">IF(C165&lt;&gt;"",IF(INDIRECT($AH$3&amp;"B"&amp;($C$1*$A165+16))= 1,1,0),"")</f>
        <v/>
      </c>
      <c r="Y165" s="27" t="str">
        <f aca="true">IF(D165&lt;&gt;"",IF(INDIRECT($AH$3&amp;"B"&amp;($C$1*$A165+17))= 1,1,0),"")</f>
        <v/>
      </c>
      <c r="Z165" s="27" t="str">
        <f aca="true">IF(E165&lt;&gt;"",IF(INDIRECT($AH$3&amp;"B"&amp;($C$1*$A165+18))= 1,1,0),"")</f>
        <v/>
      </c>
      <c r="AA165" s="27" t="str">
        <f aca="true">IF(F165&lt;&gt;"",IF(INDIRECT($AH$3&amp;"B"&amp;($C$1*$A165+19))= 1,1,0),"")</f>
        <v/>
      </c>
      <c r="AB165" s="28" t="str">
        <f aca="false">IF(C165&lt;&gt;"",IF(X165 = 1, 5, 0) + IF(Z165 = 1, 25, 0) + IF(AA165 = 1, 15, 0),"")</f>
        <v/>
      </c>
      <c r="AC165" s="18" t="str">
        <f aca="false">IF(C165&lt;&gt;"",L165+W165+AB165,"")</f>
        <v/>
      </c>
    </row>
    <row r="166" customFormat="false" ht="12.8" hidden="false" customHeight="false" outlineLevel="0" collapsed="false">
      <c r="A166" s="11" t="n">
        <f aca="false">A165+1</f>
        <v>163</v>
      </c>
      <c r="B166" s="19" t="str">
        <f aca="true">IF(INDIRECT($AH$3&amp;"B"&amp;($C$1*$A166+2)) = 0, "", INDIRECT($AH$3&amp;"B"&amp;($C$1*$A166+2)))</f>
        <v/>
      </c>
      <c r="C166" s="19" t="str">
        <f aca="true">IF(INDIRECT($AH$3&amp;"B"&amp;($C$1*$A166+3)) = 0, "", INDIRECT($AH$3&amp;"B"&amp;($C$1*$A166+3)))</f>
        <v/>
      </c>
      <c r="D166" s="19" t="str">
        <f aca="true">IF(INDIRECT($AH$3&amp;"B"&amp;($C$1*$A166+4)) = 0, "", INDIRECT($AH$3&amp;"B"&amp;($C$1*$A166+4)))</f>
        <v/>
      </c>
      <c r="E166" s="19" t="str">
        <f aca="true">IF(INDIRECT($AH$3&amp;"B"&amp;($C$1*$A166+7)) = 0, "", INDIRECT($AH$3&amp;"B"&amp;($C$1*$A166+7)))</f>
        <v/>
      </c>
      <c r="F166" s="20" t="str">
        <f aca="true">IF(C166 &lt;&gt; "",IF(INDIRECT($AH$3&amp;"B"&amp;($C$1*$A166+8)) = 0, 0, 1), "")</f>
        <v/>
      </c>
      <c r="G166" s="20" t="n">
        <f aca="true">INDIRECT($AH$3&amp;"B"&amp;($C$1*$A166+9))</f>
        <v>0</v>
      </c>
      <c r="H166" s="20" t="n">
        <f aca="true">INDIRECT($AH$3&amp;"B"&amp;($C$1*$A166+10))</f>
        <v>0</v>
      </c>
      <c r="I166" s="20" t="n">
        <f aca="true">INDIRECT($AH$3&amp;"B"&amp;($C$1*$A166+11))</f>
        <v>0</v>
      </c>
      <c r="J166" s="20" t="n">
        <f aca="true">INDIRECT($AH$3&amp;"B"&amp;($C$1*$A166+12))</f>
        <v>0</v>
      </c>
      <c r="K166" s="21" t="str">
        <f aca="false">IF(C166&lt;&gt;"",IFERROR((G166+H166+I166)/(G166+H166+I166+J166),0), "")</f>
        <v/>
      </c>
      <c r="L166" s="22" t="str">
        <f aca="false">IF(C166&lt;&gt;"",(G166* 2) +(H166* 4) + (I166* 6) + IF(F166 = 1, 5, 0), "")</f>
        <v/>
      </c>
      <c r="M166" s="23" t="str">
        <f aca="true">IF(C166&lt;&gt;"",SUM(INDIRECT($AH$3&amp;"C"&amp;($C$1*$A166+9)):INDIRECT($AH$3&amp;"V"&amp;($C$1*$A166+9))), "")</f>
        <v/>
      </c>
      <c r="N166" s="23" t="str">
        <f aca="true">IF(C166&lt;&gt;"",SUM(INDIRECT($AH$3&amp;"C"&amp;($C$1*$A166+10)):INDIRECT($AH$3&amp;"V"&amp;($C$1*$A166+10))), "")</f>
        <v/>
      </c>
      <c r="O166" s="23" t="str">
        <f aca="true">IF(C166&lt;&gt;"",SUM(INDIRECT($AH$3&amp;"C"&amp;($C$1*$A166+11)):INDIRECT($AH$3&amp;"V"&amp;($C$1*$A166+11))),"")</f>
        <v/>
      </c>
      <c r="P166" s="23" t="str">
        <f aca="true">IF(C166&lt;&gt;"",SUM(INDIRECT($AH$3&amp;"C"&amp;($C$1*$A166+12)):INDIRECT($AH$3&amp;"V"&amp;($C$1*$A166+12))),"")</f>
        <v/>
      </c>
      <c r="Q166" s="24" t="str">
        <f aca="false">IF(C166&lt;&gt;"",IFERROR((M166+N166+O166)/(M166+N166+O166+P166),0), "")</f>
        <v/>
      </c>
      <c r="R166" s="23" t="str">
        <f aca="true">IF(C166&lt;&gt;"",SUM(INDIRECT($AH$3&amp;"C"&amp;($C$1*$A166+13)):INDIRECT($AH$3&amp;"V"&amp;($C$1*$A166+13))), "")</f>
        <v/>
      </c>
      <c r="S166" s="23" t="str">
        <f aca="false">IF(C166&lt;&gt;"",IFERROR((M166+N166+O166+P166)/R166, 0),"")</f>
        <v/>
      </c>
      <c r="T166" s="23" t="str">
        <f aca="false">IF(C166&lt;&gt;"",IFERROR((M166+N166+O166)/R166,0),"")</f>
        <v/>
      </c>
      <c r="U166" s="25" t="str">
        <f aca="true">IF(C166&lt;&gt;"",IF(INDIRECT($AH$3&amp;"B"&amp;($C$1*$A166+14))= 1,1,0),"")</f>
        <v/>
      </c>
      <c r="V166" s="25" t="str">
        <f aca="true">IF(C166&lt;&gt;"",IF(INDIRECT($AH$3&amp;"B"&amp;($C$1*$A166+15))= 1,1,0),"")</f>
        <v/>
      </c>
      <c r="W166" s="26" t="str">
        <f aca="false">IF(C166&lt;&gt;"",($M166*1) + ($N166*2) + ($O166*3) + (IF(U166 = 1, 10, 0)) + (IF(V166 = 1, 20, 0)),"")</f>
        <v/>
      </c>
      <c r="X166" s="27" t="str">
        <f aca="true">IF(C166&lt;&gt;"",IF(INDIRECT($AH$3&amp;"B"&amp;($C$1*$A166+16))= 1,1,0),"")</f>
        <v/>
      </c>
      <c r="Y166" s="27" t="str">
        <f aca="true">IF(D166&lt;&gt;"",IF(INDIRECT($AH$3&amp;"B"&amp;($C$1*$A166+17))= 1,1,0),"")</f>
        <v/>
      </c>
      <c r="Z166" s="27" t="str">
        <f aca="true">IF(E166&lt;&gt;"",IF(INDIRECT($AH$3&amp;"B"&amp;($C$1*$A166+18))= 1,1,0),"")</f>
        <v/>
      </c>
      <c r="AA166" s="27" t="str">
        <f aca="true">IF(F166&lt;&gt;"",IF(INDIRECT($AH$3&amp;"B"&amp;($C$1*$A166+19))= 1,1,0),"")</f>
        <v/>
      </c>
      <c r="AB166" s="28" t="str">
        <f aca="false">IF(C166&lt;&gt;"",IF(X166 = 1, 5, 0) + IF(Z166 = 1, 25, 0) + IF(AA166 = 1, 15, 0),"")</f>
        <v/>
      </c>
      <c r="AC166" s="18" t="str">
        <f aca="false">IF(C166&lt;&gt;"",L166+W166+AB166,"")</f>
        <v/>
      </c>
    </row>
    <row r="167" customFormat="false" ht="12.8" hidden="false" customHeight="false" outlineLevel="0" collapsed="false">
      <c r="A167" s="11" t="n">
        <f aca="false">A166+1</f>
        <v>164</v>
      </c>
      <c r="B167" s="19" t="str">
        <f aca="true">IF(INDIRECT($AH$3&amp;"B"&amp;($C$1*$A167+2)) = 0, "", INDIRECT($AH$3&amp;"B"&amp;($C$1*$A167+2)))</f>
        <v/>
      </c>
      <c r="C167" s="19" t="str">
        <f aca="true">IF(INDIRECT($AH$3&amp;"B"&amp;($C$1*$A167+3)) = 0, "", INDIRECT($AH$3&amp;"B"&amp;($C$1*$A167+3)))</f>
        <v/>
      </c>
      <c r="D167" s="19" t="str">
        <f aca="true">IF(INDIRECT($AH$3&amp;"B"&amp;($C$1*$A167+4)) = 0, "", INDIRECT($AH$3&amp;"B"&amp;($C$1*$A167+4)))</f>
        <v/>
      </c>
      <c r="E167" s="19" t="str">
        <f aca="true">IF(INDIRECT($AH$3&amp;"B"&amp;($C$1*$A167+7)) = 0, "", INDIRECT($AH$3&amp;"B"&amp;($C$1*$A167+7)))</f>
        <v/>
      </c>
      <c r="F167" s="20" t="str">
        <f aca="true">IF(C167 &lt;&gt; "",IF(INDIRECT($AH$3&amp;"B"&amp;($C$1*$A167+8)) = 0, 0, 1), "")</f>
        <v/>
      </c>
      <c r="G167" s="20" t="n">
        <f aca="true">INDIRECT($AH$3&amp;"B"&amp;($C$1*$A167+9))</f>
        <v>0</v>
      </c>
      <c r="H167" s="20" t="n">
        <f aca="true">INDIRECT($AH$3&amp;"B"&amp;($C$1*$A167+10))</f>
        <v>0</v>
      </c>
      <c r="I167" s="20" t="n">
        <f aca="true">INDIRECT($AH$3&amp;"B"&amp;($C$1*$A167+11))</f>
        <v>0</v>
      </c>
      <c r="J167" s="20" t="n">
        <f aca="true">INDIRECT($AH$3&amp;"B"&amp;($C$1*$A167+12))</f>
        <v>0</v>
      </c>
      <c r="K167" s="21" t="str">
        <f aca="false">IF(C167&lt;&gt;"",IFERROR((G167+H167+I167)/(G167+H167+I167+J167),0), "")</f>
        <v/>
      </c>
      <c r="L167" s="22" t="str">
        <f aca="false">IF(C167&lt;&gt;"",(G167* 2) +(H167* 4) + (I167* 6) + IF(F167 = 1, 5, 0), "")</f>
        <v/>
      </c>
      <c r="M167" s="23" t="str">
        <f aca="true">IF(C167&lt;&gt;"",SUM(INDIRECT($AH$3&amp;"C"&amp;($C$1*$A167+9)):INDIRECT($AH$3&amp;"V"&amp;($C$1*$A167+9))), "")</f>
        <v/>
      </c>
      <c r="N167" s="23" t="str">
        <f aca="true">IF(C167&lt;&gt;"",SUM(INDIRECT($AH$3&amp;"C"&amp;($C$1*$A167+10)):INDIRECT($AH$3&amp;"V"&amp;($C$1*$A167+10))), "")</f>
        <v/>
      </c>
      <c r="O167" s="23" t="str">
        <f aca="true">IF(C167&lt;&gt;"",SUM(INDIRECT($AH$3&amp;"C"&amp;($C$1*$A167+11)):INDIRECT($AH$3&amp;"V"&amp;($C$1*$A167+11))),"")</f>
        <v/>
      </c>
      <c r="P167" s="23" t="str">
        <f aca="true">IF(C167&lt;&gt;"",SUM(INDIRECT($AH$3&amp;"C"&amp;($C$1*$A167+12)):INDIRECT($AH$3&amp;"V"&amp;($C$1*$A167+12))),"")</f>
        <v/>
      </c>
      <c r="Q167" s="24" t="str">
        <f aca="false">IF(C167&lt;&gt;"",IFERROR((M167+N167+O167)/(M167+N167+O167+P167),0), "")</f>
        <v/>
      </c>
      <c r="R167" s="23" t="str">
        <f aca="true">IF(C167&lt;&gt;"",SUM(INDIRECT($AH$3&amp;"C"&amp;($C$1*$A167+13)):INDIRECT($AH$3&amp;"V"&amp;($C$1*$A167+13))), "")</f>
        <v/>
      </c>
      <c r="S167" s="23" t="str">
        <f aca="false">IF(C167&lt;&gt;"",IFERROR((M167+N167+O167+P167)/R167, 0),"")</f>
        <v/>
      </c>
      <c r="T167" s="23" t="str">
        <f aca="false">IF(C167&lt;&gt;"",IFERROR((M167+N167+O167)/R167,0),"")</f>
        <v/>
      </c>
      <c r="U167" s="25" t="str">
        <f aca="true">IF(C167&lt;&gt;"",IF(INDIRECT($AH$3&amp;"B"&amp;($C$1*$A167+14))= 1,1,0),"")</f>
        <v/>
      </c>
      <c r="V167" s="25" t="str">
        <f aca="true">IF(C167&lt;&gt;"",IF(INDIRECT($AH$3&amp;"B"&amp;($C$1*$A167+15))= 1,1,0),"")</f>
        <v/>
      </c>
      <c r="W167" s="26" t="str">
        <f aca="false">IF(C167&lt;&gt;"",($M167*1) + ($N167*2) + ($O167*3) + (IF(U167 = 1, 10, 0)) + (IF(V167 = 1, 20, 0)),"")</f>
        <v/>
      </c>
      <c r="X167" s="27" t="str">
        <f aca="true">IF(C167&lt;&gt;"",IF(INDIRECT($AH$3&amp;"B"&amp;($C$1*$A167+16))= 1,1,0),"")</f>
        <v/>
      </c>
      <c r="Y167" s="27" t="str">
        <f aca="true">IF(D167&lt;&gt;"",IF(INDIRECT($AH$3&amp;"B"&amp;($C$1*$A167+17))= 1,1,0),"")</f>
        <v/>
      </c>
      <c r="Z167" s="27" t="str">
        <f aca="true">IF(E167&lt;&gt;"",IF(INDIRECT($AH$3&amp;"B"&amp;($C$1*$A167+18))= 1,1,0),"")</f>
        <v/>
      </c>
      <c r="AA167" s="27" t="str">
        <f aca="true">IF(F167&lt;&gt;"",IF(INDIRECT($AH$3&amp;"B"&amp;($C$1*$A167+19))= 1,1,0),"")</f>
        <v/>
      </c>
      <c r="AB167" s="28" t="str">
        <f aca="false">IF(C167&lt;&gt;"",IF(X167 = 1, 5, 0) + IF(Z167 = 1, 25, 0) + IF(AA167 = 1, 15, 0),"")</f>
        <v/>
      </c>
      <c r="AC167" s="18" t="str">
        <f aca="false">IF(C167&lt;&gt;"",L167+W167+AB167,"")</f>
        <v/>
      </c>
    </row>
    <row r="168" customFormat="false" ht="12.8" hidden="false" customHeight="false" outlineLevel="0" collapsed="false">
      <c r="A168" s="11" t="n">
        <f aca="false">A167+1</f>
        <v>165</v>
      </c>
      <c r="B168" s="19" t="str">
        <f aca="true">IF(INDIRECT($AH$3&amp;"B"&amp;($C$1*$A168+2)) = 0, "", INDIRECT($AH$3&amp;"B"&amp;($C$1*$A168+2)))</f>
        <v/>
      </c>
      <c r="C168" s="19" t="str">
        <f aca="true">IF(INDIRECT($AH$3&amp;"B"&amp;($C$1*$A168+3)) = 0, "", INDIRECT($AH$3&amp;"B"&amp;($C$1*$A168+3)))</f>
        <v/>
      </c>
      <c r="D168" s="19" t="str">
        <f aca="true">IF(INDIRECT($AH$3&amp;"B"&amp;($C$1*$A168+4)) = 0, "", INDIRECT($AH$3&amp;"B"&amp;($C$1*$A168+4)))</f>
        <v/>
      </c>
      <c r="E168" s="19" t="str">
        <f aca="true">IF(INDIRECT($AH$3&amp;"B"&amp;($C$1*$A168+7)) = 0, "", INDIRECT($AH$3&amp;"B"&amp;($C$1*$A168+7)))</f>
        <v/>
      </c>
      <c r="F168" s="20" t="str">
        <f aca="true">IF(C168 &lt;&gt; "",IF(INDIRECT($AH$3&amp;"B"&amp;($C$1*$A168+8)) = 0, 0, 1), "")</f>
        <v/>
      </c>
      <c r="G168" s="20" t="n">
        <f aca="true">INDIRECT($AH$3&amp;"B"&amp;($C$1*$A168+9))</f>
        <v>0</v>
      </c>
      <c r="H168" s="20" t="n">
        <f aca="true">INDIRECT($AH$3&amp;"B"&amp;($C$1*$A168+10))</f>
        <v>0</v>
      </c>
      <c r="I168" s="20" t="n">
        <f aca="true">INDIRECT($AH$3&amp;"B"&amp;($C$1*$A168+11))</f>
        <v>0</v>
      </c>
      <c r="J168" s="20" t="n">
        <f aca="true">INDIRECT($AH$3&amp;"B"&amp;($C$1*$A168+12))</f>
        <v>0</v>
      </c>
      <c r="K168" s="21" t="str">
        <f aca="false">IF(C168&lt;&gt;"",IFERROR((G168+H168+I168)/(G168+H168+I168+J168),0), "")</f>
        <v/>
      </c>
      <c r="L168" s="22" t="str">
        <f aca="false">IF(C168&lt;&gt;"",(G168* 2) +(H168* 4) + (I168* 6) + IF(F168 = 1, 5, 0), "")</f>
        <v/>
      </c>
      <c r="M168" s="23" t="str">
        <f aca="true">IF(C168&lt;&gt;"",SUM(INDIRECT($AH$3&amp;"C"&amp;($C$1*$A168+9)):INDIRECT($AH$3&amp;"V"&amp;($C$1*$A168+9))), "")</f>
        <v/>
      </c>
      <c r="N168" s="23" t="str">
        <f aca="true">IF(C168&lt;&gt;"",SUM(INDIRECT($AH$3&amp;"C"&amp;($C$1*$A168+10)):INDIRECT($AH$3&amp;"V"&amp;($C$1*$A168+10))), "")</f>
        <v/>
      </c>
      <c r="O168" s="23" t="str">
        <f aca="true">IF(C168&lt;&gt;"",SUM(INDIRECT($AH$3&amp;"C"&amp;($C$1*$A168+11)):INDIRECT($AH$3&amp;"V"&amp;($C$1*$A168+11))),"")</f>
        <v/>
      </c>
      <c r="P168" s="23" t="str">
        <f aca="true">IF(C168&lt;&gt;"",SUM(INDIRECT($AH$3&amp;"C"&amp;($C$1*$A168+12)):INDIRECT($AH$3&amp;"V"&amp;($C$1*$A168+12))),"")</f>
        <v/>
      </c>
      <c r="Q168" s="24" t="str">
        <f aca="false">IF(C168&lt;&gt;"",IFERROR((M168+N168+O168)/(M168+N168+O168+P168),0), "")</f>
        <v/>
      </c>
      <c r="R168" s="23" t="str">
        <f aca="true">IF(C168&lt;&gt;"",SUM(INDIRECT($AH$3&amp;"C"&amp;($C$1*$A168+13)):INDIRECT($AH$3&amp;"V"&amp;($C$1*$A168+13))), "")</f>
        <v/>
      </c>
      <c r="S168" s="23" t="str">
        <f aca="false">IF(C168&lt;&gt;"",IFERROR((M168+N168+O168+P168)/R168, 0),"")</f>
        <v/>
      </c>
      <c r="T168" s="23" t="str">
        <f aca="false">IF(C168&lt;&gt;"",IFERROR((M168+N168+O168)/R168,0),"")</f>
        <v/>
      </c>
      <c r="U168" s="25" t="str">
        <f aca="true">IF(C168&lt;&gt;"",IF(INDIRECT($AH$3&amp;"B"&amp;($C$1*$A168+14))= 1,1,0),"")</f>
        <v/>
      </c>
      <c r="V168" s="25" t="str">
        <f aca="true">IF(C168&lt;&gt;"",IF(INDIRECT($AH$3&amp;"B"&amp;($C$1*$A168+15))= 1,1,0),"")</f>
        <v/>
      </c>
      <c r="W168" s="26" t="str">
        <f aca="false">IF(C168&lt;&gt;"",($M168*1) + ($N168*2) + ($O168*3) + (IF(U168 = 1, 10, 0)) + (IF(V168 = 1, 20, 0)),"")</f>
        <v/>
      </c>
      <c r="X168" s="27" t="str">
        <f aca="true">IF(C168&lt;&gt;"",IF(INDIRECT($AH$3&amp;"B"&amp;($C$1*$A168+16))= 1,1,0),"")</f>
        <v/>
      </c>
      <c r="Y168" s="27" t="str">
        <f aca="true">IF(D168&lt;&gt;"",IF(INDIRECT($AH$3&amp;"B"&amp;($C$1*$A168+17))= 1,1,0),"")</f>
        <v/>
      </c>
      <c r="Z168" s="27" t="str">
        <f aca="true">IF(E168&lt;&gt;"",IF(INDIRECT($AH$3&amp;"B"&amp;($C$1*$A168+18))= 1,1,0),"")</f>
        <v/>
      </c>
      <c r="AA168" s="27" t="str">
        <f aca="true">IF(F168&lt;&gt;"",IF(INDIRECT($AH$3&amp;"B"&amp;($C$1*$A168+19))= 1,1,0),"")</f>
        <v/>
      </c>
      <c r="AB168" s="28" t="str">
        <f aca="false">IF(C168&lt;&gt;"",IF(X168 = 1, 5, 0) + IF(Z168 = 1, 25, 0) + IF(AA168 = 1, 15, 0),"")</f>
        <v/>
      </c>
      <c r="AC168" s="18" t="str">
        <f aca="false">IF(C168&lt;&gt;"",L168+W168+AB168,"")</f>
        <v/>
      </c>
    </row>
    <row r="169" customFormat="false" ht="12.8" hidden="false" customHeight="false" outlineLevel="0" collapsed="false">
      <c r="A169" s="11" t="n">
        <f aca="false">A168+1</f>
        <v>166</v>
      </c>
      <c r="B169" s="19" t="str">
        <f aca="true">IF(INDIRECT($AH$3&amp;"B"&amp;($C$1*$A169+2)) = 0, "", INDIRECT($AH$3&amp;"B"&amp;($C$1*$A169+2)))</f>
        <v/>
      </c>
      <c r="C169" s="19" t="str">
        <f aca="true">IF(INDIRECT($AH$3&amp;"B"&amp;($C$1*$A169+3)) = 0, "", INDIRECT($AH$3&amp;"B"&amp;($C$1*$A169+3)))</f>
        <v/>
      </c>
      <c r="D169" s="19" t="str">
        <f aca="true">IF(INDIRECT($AH$3&amp;"B"&amp;($C$1*$A169+4)) = 0, "", INDIRECT($AH$3&amp;"B"&amp;($C$1*$A169+4)))</f>
        <v/>
      </c>
      <c r="E169" s="19" t="str">
        <f aca="true">IF(INDIRECT($AH$3&amp;"B"&amp;($C$1*$A169+7)) = 0, "", INDIRECT($AH$3&amp;"B"&amp;($C$1*$A169+7)))</f>
        <v/>
      </c>
      <c r="F169" s="20" t="str">
        <f aca="true">IF(C169 &lt;&gt; "",IF(INDIRECT($AH$3&amp;"B"&amp;($C$1*$A169+8)) = 0, 0, 1), "")</f>
        <v/>
      </c>
      <c r="G169" s="20" t="n">
        <f aca="true">INDIRECT($AH$3&amp;"B"&amp;($C$1*$A169+9))</f>
        <v>0</v>
      </c>
      <c r="H169" s="20" t="n">
        <f aca="true">INDIRECT($AH$3&amp;"B"&amp;($C$1*$A169+10))</f>
        <v>0</v>
      </c>
      <c r="I169" s="20" t="n">
        <f aca="true">INDIRECT($AH$3&amp;"B"&amp;($C$1*$A169+11))</f>
        <v>0</v>
      </c>
      <c r="J169" s="20" t="n">
        <f aca="true">INDIRECT($AH$3&amp;"B"&amp;($C$1*$A169+12))</f>
        <v>0</v>
      </c>
      <c r="K169" s="21" t="str">
        <f aca="false">IF(C169&lt;&gt;"",IFERROR((G169+H169+I169)/(G169+H169+I169+J169),0), "")</f>
        <v/>
      </c>
      <c r="L169" s="22" t="str">
        <f aca="false">IF(C169&lt;&gt;"",(G169* 2) +(H169* 4) + (I169* 6) + IF(F169 = 1, 5, 0), "")</f>
        <v/>
      </c>
      <c r="M169" s="23" t="str">
        <f aca="true">IF(C169&lt;&gt;"",SUM(INDIRECT($AH$3&amp;"C"&amp;($C$1*$A169+9)):INDIRECT($AH$3&amp;"V"&amp;($C$1*$A169+9))), "")</f>
        <v/>
      </c>
      <c r="N169" s="23" t="str">
        <f aca="true">IF(C169&lt;&gt;"",SUM(INDIRECT($AH$3&amp;"C"&amp;($C$1*$A169+10)):INDIRECT($AH$3&amp;"V"&amp;($C$1*$A169+10))), "")</f>
        <v/>
      </c>
      <c r="O169" s="23" t="str">
        <f aca="true">IF(C169&lt;&gt;"",SUM(INDIRECT($AH$3&amp;"C"&amp;($C$1*$A169+11)):INDIRECT($AH$3&amp;"V"&amp;($C$1*$A169+11))),"")</f>
        <v/>
      </c>
      <c r="P169" s="23" t="str">
        <f aca="true">IF(C169&lt;&gt;"",SUM(INDIRECT($AH$3&amp;"C"&amp;($C$1*$A169+12)):INDIRECT($AH$3&amp;"V"&amp;($C$1*$A169+12))),"")</f>
        <v/>
      </c>
      <c r="Q169" s="24" t="str">
        <f aca="false">IF(C169&lt;&gt;"",IFERROR((M169+N169+O169)/(M169+N169+O169+P169),0), "")</f>
        <v/>
      </c>
      <c r="R169" s="23" t="str">
        <f aca="true">IF(C169&lt;&gt;"",SUM(INDIRECT($AH$3&amp;"C"&amp;($C$1*$A169+13)):INDIRECT($AH$3&amp;"V"&amp;($C$1*$A169+13))), "")</f>
        <v/>
      </c>
      <c r="S169" s="23" t="str">
        <f aca="false">IF(C169&lt;&gt;"",IFERROR((M169+N169+O169+P169)/R169, 0),"")</f>
        <v/>
      </c>
      <c r="T169" s="23" t="str">
        <f aca="false">IF(C169&lt;&gt;"",IFERROR((M169+N169+O169)/R169,0),"")</f>
        <v/>
      </c>
      <c r="U169" s="25" t="str">
        <f aca="true">IF(C169&lt;&gt;"",IF(INDIRECT($AH$3&amp;"B"&amp;($C$1*$A169+14))= 1,1,0),"")</f>
        <v/>
      </c>
      <c r="V169" s="25" t="str">
        <f aca="true">IF(C169&lt;&gt;"",IF(INDIRECT($AH$3&amp;"B"&amp;($C$1*$A169+15))= 1,1,0),"")</f>
        <v/>
      </c>
      <c r="W169" s="26" t="str">
        <f aca="false">IF(C169&lt;&gt;"",($M169*1) + ($N169*2) + ($O169*3) + (IF(U169 = 1, 10, 0)) + (IF(V169 = 1, 20, 0)),"")</f>
        <v/>
      </c>
      <c r="X169" s="27" t="str">
        <f aca="true">IF(C169&lt;&gt;"",IF(INDIRECT($AH$3&amp;"B"&amp;($C$1*$A169+16))= 1,1,0),"")</f>
        <v/>
      </c>
      <c r="Y169" s="27" t="str">
        <f aca="true">IF(D169&lt;&gt;"",IF(INDIRECT($AH$3&amp;"B"&amp;($C$1*$A169+17))= 1,1,0),"")</f>
        <v/>
      </c>
      <c r="Z169" s="27" t="str">
        <f aca="true">IF(E169&lt;&gt;"",IF(INDIRECT($AH$3&amp;"B"&amp;($C$1*$A169+18))= 1,1,0),"")</f>
        <v/>
      </c>
      <c r="AA169" s="27" t="str">
        <f aca="true">IF(F169&lt;&gt;"",IF(INDIRECT($AH$3&amp;"B"&amp;($C$1*$A169+19))= 1,1,0),"")</f>
        <v/>
      </c>
      <c r="AB169" s="28" t="str">
        <f aca="false">IF(C169&lt;&gt;"",IF(X169 = 1, 5, 0) + IF(Z169 = 1, 25, 0) + IF(AA169 = 1, 15, 0),"")</f>
        <v/>
      </c>
      <c r="AC169" s="18" t="str">
        <f aca="false">IF(C169&lt;&gt;"",L169+W169+AB169,"")</f>
        <v/>
      </c>
    </row>
    <row r="170" customFormat="false" ht="12.8" hidden="false" customHeight="false" outlineLevel="0" collapsed="false">
      <c r="A170" s="11" t="n">
        <f aca="false">A169+1</f>
        <v>167</v>
      </c>
      <c r="B170" s="19" t="str">
        <f aca="true">IF(INDIRECT($AH$3&amp;"B"&amp;($C$1*$A170+2)) = 0, "", INDIRECT($AH$3&amp;"B"&amp;($C$1*$A170+2)))</f>
        <v/>
      </c>
      <c r="C170" s="19" t="str">
        <f aca="true">IF(INDIRECT($AH$3&amp;"B"&amp;($C$1*$A170+3)) = 0, "", INDIRECT($AH$3&amp;"B"&amp;($C$1*$A170+3)))</f>
        <v/>
      </c>
      <c r="D170" s="19" t="str">
        <f aca="true">IF(INDIRECT($AH$3&amp;"B"&amp;($C$1*$A170+4)) = 0, "", INDIRECT($AH$3&amp;"B"&amp;($C$1*$A170+4)))</f>
        <v/>
      </c>
      <c r="E170" s="19" t="str">
        <f aca="true">IF(INDIRECT($AH$3&amp;"B"&amp;($C$1*$A170+7)) = 0, "", INDIRECT($AH$3&amp;"B"&amp;($C$1*$A170+7)))</f>
        <v/>
      </c>
      <c r="F170" s="20" t="str">
        <f aca="true">IF(C170 &lt;&gt; "",IF(INDIRECT($AH$3&amp;"B"&amp;($C$1*$A170+8)) = 0, 0, 1), "")</f>
        <v/>
      </c>
      <c r="G170" s="20" t="n">
        <f aca="true">INDIRECT($AH$3&amp;"B"&amp;($C$1*$A170+9))</f>
        <v>0</v>
      </c>
      <c r="H170" s="20" t="n">
        <f aca="true">INDIRECT($AH$3&amp;"B"&amp;($C$1*$A170+10))</f>
        <v>0</v>
      </c>
      <c r="I170" s="20" t="n">
        <f aca="true">INDIRECT($AH$3&amp;"B"&amp;($C$1*$A170+11))</f>
        <v>0</v>
      </c>
      <c r="J170" s="20" t="n">
        <f aca="true">INDIRECT($AH$3&amp;"B"&amp;($C$1*$A170+12))</f>
        <v>0</v>
      </c>
      <c r="K170" s="21" t="str">
        <f aca="false">IF(C170&lt;&gt;"",IFERROR((G170+H170+I170)/(G170+H170+I170+J170),0), "")</f>
        <v/>
      </c>
      <c r="L170" s="22" t="str">
        <f aca="false">IF(C170&lt;&gt;"",(G170* 2) +(H170* 4) + (I170* 6) + IF(F170 = 1, 5, 0), "")</f>
        <v/>
      </c>
      <c r="M170" s="23" t="str">
        <f aca="true">IF(C170&lt;&gt;"",SUM(INDIRECT($AH$3&amp;"C"&amp;($C$1*$A170+9)):INDIRECT($AH$3&amp;"V"&amp;($C$1*$A170+9))), "")</f>
        <v/>
      </c>
      <c r="N170" s="23" t="str">
        <f aca="true">IF(C170&lt;&gt;"",SUM(INDIRECT($AH$3&amp;"C"&amp;($C$1*$A170+10)):INDIRECT($AH$3&amp;"V"&amp;($C$1*$A170+10))), "")</f>
        <v/>
      </c>
      <c r="O170" s="23" t="str">
        <f aca="true">IF(C170&lt;&gt;"",SUM(INDIRECT($AH$3&amp;"C"&amp;($C$1*$A170+11)):INDIRECT($AH$3&amp;"V"&amp;($C$1*$A170+11))),"")</f>
        <v/>
      </c>
      <c r="P170" s="23" t="str">
        <f aca="true">IF(C170&lt;&gt;"",SUM(INDIRECT($AH$3&amp;"C"&amp;($C$1*$A170+12)):INDIRECT($AH$3&amp;"V"&amp;($C$1*$A170+12))),"")</f>
        <v/>
      </c>
      <c r="Q170" s="24" t="str">
        <f aca="false">IF(C170&lt;&gt;"",IFERROR((M170+N170+O170)/(M170+N170+O170+P170),0), "")</f>
        <v/>
      </c>
      <c r="R170" s="23" t="str">
        <f aca="true">IF(C170&lt;&gt;"",SUM(INDIRECT($AH$3&amp;"C"&amp;($C$1*$A170+13)):INDIRECT($AH$3&amp;"V"&amp;($C$1*$A170+13))), "")</f>
        <v/>
      </c>
      <c r="S170" s="23" t="str">
        <f aca="false">IF(C170&lt;&gt;"",IFERROR((M170+N170+O170+P170)/R170, 0),"")</f>
        <v/>
      </c>
      <c r="T170" s="23" t="str">
        <f aca="false">IF(C170&lt;&gt;"",IFERROR((M170+N170+O170)/R170,0),"")</f>
        <v/>
      </c>
      <c r="U170" s="25" t="str">
        <f aca="true">IF(C170&lt;&gt;"",IF(INDIRECT($AH$3&amp;"B"&amp;($C$1*$A170+14))= 1,1,0),"")</f>
        <v/>
      </c>
      <c r="V170" s="25" t="str">
        <f aca="true">IF(C170&lt;&gt;"",IF(INDIRECT($AH$3&amp;"B"&amp;($C$1*$A170+15))= 1,1,0),"")</f>
        <v/>
      </c>
      <c r="W170" s="26" t="str">
        <f aca="false">IF(C170&lt;&gt;"",($M170*1) + ($N170*2) + ($O170*3) + (IF(U170 = 1, 10, 0)) + (IF(V170 = 1, 20, 0)),"")</f>
        <v/>
      </c>
      <c r="X170" s="27" t="str">
        <f aca="true">IF(C170&lt;&gt;"",IF(INDIRECT($AH$3&amp;"B"&amp;($C$1*$A170+16))= 1,1,0),"")</f>
        <v/>
      </c>
      <c r="Y170" s="27" t="str">
        <f aca="true">IF(D170&lt;&gt;"",IF(INDIRECT($AH$3&amp;"B"&amp;($C$1*$A170+17))= 1,1,0),"")</f>
        <v/>
      </c>
      <c r="Z170" s="27" t="str">
        <f aca="true">IF(E170&lt;&gt;"",IF(INDIRECT($AH$3&amp;"B"&amp;($C$1*$A170+18))= 1,1,0),"")</f>
        <v/>
      </c>
      <c r="AA170" s="27" t="str">
        <f aca="true">IF(F170&lt;&gt;"",IF(INDIRECT($AH$3&amp;"B"&amp;($C$1*$A170+19))= 1,1,0),"")</f>
        <v/>
      </c>
      <c r="AB170" s="28" t="str">
        <f aca="false">IF(C170&lt;&gt;"",IF(X170 = 1, 5, 0) + IF(Z170 = 1, 25, 0) + IF(AA170 = 1, 15, 0),"")</f>
        <v/>
      </c>
      <c r="AC170" s="18" t="str">
        <f aca="false">IF(C170&lt;&gt;"",L170+W170+AB170,"")</f>
        <v/>
      </c>
    </row>
    <row r="171" customFormat="false" ht="12.8" hidden="false" customHeight="false" outlineLevel="0" collapsed="false">
      <c r="A171" s="11" t="n">
        <f aca="false">A170+1</f>
        <v>168</v>
      </c>
      <c r="B171" s="19" t="str">
        <f aca="true">IF(INDIRECT($AH$3&amp;"B"&amp;($C$1*$A171+2)) = 0, "", INDIRECT($AH$3&amp;"B"&amp;($C$1*$A171+2)))</f>
        <v/>
      </c>
      <c r="C171" s="19" t="str">
        <f aca="true">IF(INDIRECT($AH$3&amp;"B"&amp;($C$1*$A171+3)) = 0, "", INDIRECT($AH$3&amp;"B"&amp;($C$1*$A171+3)))</f>
        <v/>
      </c>
      <c r="D171" s="19" t="str">
        <f aca="true">IF(INDIRECT($AH$3&amp;"B"&amp;($C$1*$A171+4)) = 0, "", INDIRECT($AH$3&amp;"B"&amp;($C$1*$A171+4)))</f>
        <v/>
      </c>
      <c r="E171" s="19" t="str">
        <f aca="true">IF(INDIRECT($AH$3&amp;"B"&amp;($C$1*$A171+7)) = 0, "", INDIRECT($AH$3&amp;"B"&amp;($C$1*$A171+7)))</f>
        <v/>
      </c>
      <c r="F171" s="20" t="str">
        <f aca="true">IF(C171 &lt;&gt; "",IF(INDIRECT($AH$3&amp;"B"&amp;($C$1*$A171+8)) = 0, 0, 1), "")</f>
        <v/>
      </c>
      <c r="G171" s="20" t="n">
        <f aca="true">INDIRECT($AH$3&amp;"B"&amp;($C$1*$A171+9))</f>
        <v>0</v>
      </c>
      <c r="H171" s="20" t="n">
        <f aca="true">INDIRECT($AH$3&amp;"B"&amp;($C$1*$A171+10))</f>
        <v>0</v>
      </c>
      <c r="I171" s="20" t="n">
        <f aca="true">INDIRECT($AH$3&amp;"B"&amp;($C$1*$A171+11))</f>
        <v>0</v>
      </c>
      <c r="J171" s="20" t="n">
        <f aca="true">INDIRECT($AH$3&amp;"B"&amp;($C$1*$A171+12))</f>
        <v>0</v>
      </c>
      <c r="K171" s="21" t="str">
        <f aca="false">IF(C171&lt;&gt;"",IFERROR((G171+H171+I171)/(G171+H171+I171+J171),0), "")</f>
        <v/>
      </c>
      <c r="L171" s="22" t="str">
        <f aca="false">IF(C171&lt;&gt;"",(G171* 2) +(H171* 4) + (I171* 6) + IF(F171 = 1, 5, 0), "")</f>
        <v/>
      </c>
      <c r="M171" s="23" t="str">
        <f aca="true">IF(C171&lt;&gt;"",SUM(INDIRECT($AH$3&amp;"C"&amp;($C$1*$A171+9)):INDIRECT($AH$3&amp;"V"&amp;($C$1*$A171+9))), "")</f>
        <v/>
      </c>
      <c r="N171" s="23" t="str">
        <f aca="true">IF(C171&lt;&gt;"",SUM(INDIRECT($AH$3&amp;"C"&amp;($C$1*$A171+10)):INDIRECT($AH$3&amp;"V"&amp;($C$1*$A171+10))), "")</f>
        <v/>
      </c>
      <c r="O171" s="23" t="str">
        <f aca="true">IF(C171&lt;&gt;"",SUM(INDIRECT($AH$3&amp;"C"&amp;($C$1*$A171+11)):INDIRECT($AH$3&amp;"V"&amp;($C$1*$A171+11))),"")</f>
        <v/>
      </c>
      <c r="P171" s="23" t="str">
        <f aca="true">IF(C171&lt;&gt;"",SUM(INDIRECT($AH$3&amp;"C"&amp;($C$1*$A171+12)):INDIRECT($AH$3&amp;"V"&amp;($C$1*$A171+12))),"")</f>
        <v/>
      </c>
      <c r="Q171" s="24" t="str">
        <f aca="false">IF(C171&lt;&gt;"",IFERROR((M171+N171+O171)/(M171+N171+O171+P171),0), "")</f>
        <v/>
      </c>
      <c r="R171" s="23" t="str">
        <f aca="true">IF(C171&lt;&gt;"",SUM(INDIRECT($AH$3&amp;"C"&amp;($C$1*$A171+13)):INDIRECT($AH$3&amp;"V"&amp;($C$1*$A171+13))), "")</f>
        <v/>
      </c>
      <c r="S171" s="23" t="str">
        <f aca="false">IF(C171&lt;&gt;"",IFERROR((M171+N171+O171+P171)/R171, 0),"")</f>
        <v/>
      </c>
      <c r="T171" s="23" t="str">
        <f aca="false">IF(C171&lt;&gt;"",IFERROR((M171+N171+O171)/R171,0),"")</f>
        <v/>
      </c>
      <c r="U171" s="25" t="str">
        <f aca="true">IF(C171&lt;&gt;"",IF(INDIRECT($AH$3&amp;"B"&amp;($C$1*$A171+14))= 1,1,0),"")</f>
        <v/>
      </c>
      <c r="V171" s="25" t="str">
        <f aca="true">IF(C171&lt;&gt;"",IF(INDIRECT($AH$3&amp;"B"&amp;($C$1*$A171+15))= 1,1,0),"")</f>
        <v/>
      </c>
      <c r="W171" s="26" t="str">
        <f aca="false">IF(C171&lt;&gt;"",($M171*1) + ($N171*2) + ($O171*3) + (IF(U171 = 1, 10, 0)) + (IF(V171 = 1, 20, 0)),"")</f>
        <v/>
      </c>
      <c r="X171" s="27" t="str">
        <f aca="true">IF(C171&lt;&gt;"",IF(INDIRECT($AH$3&amp;"B"&amp;($C$1*$A171+16))= 1,1,0),"")</f>
        <v/>
      </c>
      <c r="Y171" s="27" t="str">
        <f aca="true">IF(D171&lt;&gt;"",IF(INDIRECT($AH$3&amp;"B"&amp;($C$1*$A171+17))= 1,1,0),"")</f>
        <v/>
      </c>
      <c r="Z171" s="27" t="str">
        <f aca="true">IF(E171&lt;&gt;"",IF(INDIRECT($AH$3&amp;"B"&amp;($C$1*$A171+18))= 1,1,0),"")</f>
        <v/>
      </c>
      <c r="AA171" s="27" t="str">
        <f aca="true">IF(F171&lt;&gt;"",IF(INDIRECT($AH$3&amp;"B"&amp;($C$1*$A171+19))= 1,1,0),"")</f>
        <v/>
      </c>
      <c r="AB171" s="28" t="str">
        <f aca="false">IF(C171&lt;&gt;"",IF(X171 = 1, 5, 0) + IF(Z171 = 1, 25, 0) + IF(AA171 = 1, 15, 0),"")</f>
        <v/>
      </c>
      <c r="AC171" s="18" t="str">
        <f aca="false">IF(C171&lt;&gt;"",L171+W171+AB171,"")</f>
        <v/>
      </c>
    </row>
    <row r="172" customFormat="false" ht="12.8" hidden="false" customHeight="false" outlineLevel="0" collapsed="false">
      <c r="A172" s="11" t="n">
        <f aca="false">A171+1</f>
        <v>169</v>
      </c>
      <c r="B172" s="19" t="str">
        <f aca="true">IF(INDIRECT($AH$3&amp;"B"&amp;($C$1*$A172+2)) = 0, "", INDIRECT($AH$3&amp;"B"&amp;($C$1*$A172+2)))</f>
        <v/>
      </c>
      <c r="C172" s="19" t="str">
        <f aca="true">IF(INDIRECT($AH$3&amp;"B"&amp;($C$1*$A172+3)) = 0, "", INDIRECT($AH$3&amp;"B"&amp;($C$1*$A172+3)))</f>
        <v/>
      </c>
      <c r="D172" s="19" t="str">
        <f aca="true">IF(INDIRECT($AH$3&amp;"B"&amp;($C$1*$A172+4)) = 0, "", INDIRECT($AH$3&amp;"B"&amp;($C$1*$A172+4)))</f>
        <v/>
      </c>
      <c r="E172" s="19" t="str">
        <f aca="true">IF(INDIRECT($AH$3&amp;"B"&amp;($C$1*$A172+7)) = 0, "", INDIRECT($AH$3&amp;"B"&amp;($C$1*$A172+7)))</f>
        <v/>
      </c>
      <c r="F172" s="20" t="str">
        <f aca="true">IF(C172 &lt;&gt; "",IF(INDIRECT($AH$3&amp;"B"&amp;($C$1*$A172+8)) = 0, 0, 1), "")</f>
        <v/>
      </c>
      <c r="G172" s="20" t="n">
        <f aca="true">INDIRECT($AH$3&amp;"B"&amp;($C$1*$A172+9))</f>
        <v>0</v>
      </c>
      <c r="H172" s="20" t="n">
        <f aca="true">INDIRECT($AH$3&amp;"B"&amp;($C$1*$A172+10))</f>
        <v>0</v>
      </c>
      <c r="I172" s="20" t="n">
        <f aca="true">INDIRECT($AH$3&amp;"B"&amp;($C$1*$A172+11))</f>
        <v>0</v>
      </c>
      <c r="J172" s="20" t="n">
        <f aca="true">INDIRECT($AH$3&amp;"B"&amp;($C$1*$A172+12))</f>
        <v>0</v>
      </c>
      <c r="K172" s="21" t="str">
        <f aca="false">IF(C172&lt;&gt;"",IFERROR((G172+H172+I172)/(G172+H172+I172+J172),0), "")</f>
        <v/>
      </c>
      <c r="L172" s="22" t="str">
        <f aca="false">IF(C172&lt;&gt;"",(G172* 2) +(H172* 4) + (I172* 6) + IF(F172 = 1, 5, 0), "")</f>
        <v/>
      </c>
      <c r="M172" s="23" t="str">
        <f aca="true">IF(C172&lt;&gt;"",SUM(INDIRECT($AH$3&amp;"C"&amp;($C$1*$A172+9)):INDIRECT($AH$3&amp;"V"&amp;($C$1*$A172+9))), "")</f>
        <v/>
      </c>
      <c r="N172" s="23" t="str">
        <f aca="true">IF(C172&lt;&gt;"",SUM(INDIRECT($AH$3&amp;"C"&amp;($C$1*$A172+10)):INDIRECT($AH$3&amp;"V"&amp;($C$1*$A172+10))), "")</f>
        <v/>
      </c>
      <c r="O172" s="23" t="str">
        <f aca="true">IF(C172&lt;&gt;"",SUM(INDIRECT($AH$3&amp;"C"&amp;($C$1*$A172+11)):INDIRECT($AH$3&amp;"V"&amp;($C$1*$A172+11))),"")</f>
        <v/>
      </c>
      <c r="P172" s="23" t="str">
        <f aca="true">IF(C172&lt;&gt;"",SUM(INDIRECT($AH$3&amp;"C"&amp;($C$1*$A172+12)):INDIRECT($AH$3&amp;"V"&amp;($C$1*$A172+12))),"")</f>
        <v/>
      </c>
      <c r="Q172" s="24" t="str">
        <f aca="false">IF(C172&lt;&gt;"",IFERROR((M172+N172+O172)/(M172+N172+O172+P172),0), "")</f>
        <v/>
      </c>
      <c r="R172" s="23" t="str">
        <f aca="true">IF(C172&lt;&gt;"",SUM(INDIRECT($AH$3&amp;"C"&amp;($C$1*$A172+13)):INDIRECT($AH$3&amp;"V"&amp;($C$1*$A172+13))), "")</f>
        <v/>
      </c>
      <c r="S172" s="23" t="str">
        <f aca="false">IF(C172&lt;&gt;"",IFERROR((M172+N172+O172+P172)/R172, 0),"")</f>
        <v/>
      </c>
      <c r="T172" s="23" t="str">
        <f aca="false">IF(C172&lt;&gt;"",IFERROR((M172+N172+O172)/R172,0),"")</f>
        <v/>
      </c>
      <c r="U172" s="25" t="str">
        <f aca="true">IF(C172&lt;&gt;"",IF(INDIRECT($AH$3&amp;"B"&amp;($C$1*$A172+14))= 1,1,0),"")</f>
        <v/>
      </c>
      <c r="V172" s="25" t="str">
        <f aca="true">IF(C172&lt;&gt;"",IF(INDIRECT($AH$3&amp;"B"&amp;($C$1*$A172+15))= 1,1,0),"")</f>
        <v/>
      </c>
      <c r="W172" s="26" t="str">
        <f aca="false">IF(C172&lt;&gt;"",($M172*1) + ($N172*2) + ($O172*3) + (IF(U172 = 1, 10, 0)) + (IF(V172 = 1, 20, 0)),"")</f>
        <v/>
      </c>
      <c r="X172" s="27" t="str">
        <f aca="true">IF(C172&lt;&gt;"",IF(INDIRECT($AH$3&amp;"B"&amp;($C$1*$A172+16))= 1,1,0),"")</f>
        <v/>
      </c>
      <c r="Y172" s="27" t="str">
        <f aca="true">IF(D172&lt;&gt;"",IF(INDIRECT($AH$3&amp;"B"&amp;($C$1*$A172+17))= 1,1,0),"")</f>
        <v/>
      </c>
      <c r="Z172" s="27" t="str">
        <f aca="true">IF(E172&lt;&gt;"",IF(INDIRECT($AH$3&amp;"B"&amp;($C$1*$A172+18))= 1,1,0),"")</f>
        <v/>
      </c>
      <c r="AA172" s="27" t="str">
        <f aca="true">IF(F172&lt;&gt;"",IF(INDIRECT($AH$3&amp;"B"&amp;($C$1*$A172+19))= 1,1,0),"")</f>
        <v/>
      </c>
      <c r="AB172" s="28" t="str">
        <f aca="false">IF(C172&lt;&gt;"",IF(X172 = 1, 5, 0) + IF(Z172 = 1, 25, 0) + IF(AA172 = 1, 15, 0),"")</f>
        <v/>
      </c>
      <c r="AC172" s="18" t="str">
        <f aca="false">IF(C172&lt;&gt;"",L172+W172+AB172,"")</f>
        <v/>
      </c>
    </row>
    <row r="173" customFormat="false" ht="12.8" hidden="false" customHeight="false" outlineLevel="0" collapsed="false">
      <c r="A173" s="11" t="n">
        <f aca="false">A172+1</f>
        <v>170</v>
      </c>
      <c r="B173" s="19" t="str">
        <f aca="true">IF(INDIRECT($AH$3&amp;"B"&amp;($C$1*$A173+2)) = 0, "", INDIRECT($AH$3&amp;"B"&amp;($C$1*$A173+2)))</f>
        <v/>
      </c>
      <c r="C173" s="19" t="str">
        <f aca="true">IF(INDIRECT($AH$3&amp;"B"&amp;($C$1*$A173+3)) = 0, "", INDIRECT($AH$3&amp;"B"&amp;($C$1*$A173+3)))</f>
        <v/>
      </c>
      <c r="D173" s="19" t="str">
        <f aca="true">IF(INDIRECT($AH$3&amp;"B"&amp;($C$1*$A173+4)) = 0, "", INDIRECT($AH$3&amp;"B"&amp;($C$1*$A173+4)))</f>
        <v/>
      </c>
      <c r="E173" s="19" t="str">
        <f aca="true">IF(INDIRECT($AH$3&amp;"B"&amp;($C$1*$A173+7)) = 0, "", INDIRECT($AH$3&amp;"B"&amp;($C$1*$A173+7)))</f>
        <v/>
      </c>
      <c r="F173" s="20" t="str">
        <f aca="true">IF(C173 &lt;&gt; "",IF(INDIRECT($AH$3&amp;"B"&amp;($C$1*$A173+8)) = 0, 0, 1), "")</f>
        <v/>
      </c>
      <c r="G173" s="20" t="n">
        <f aca="true">INDIRECT($AH$3&amp;"B"&amp;($C$1*$A173+9))</f>
        <v>0</v>
      </c>
      <c r="H173" s="20" t="n">
        <f aca="true">INDIRECT($AH$3&amp;"B"&amp;($C$1*$A173+10))</f>
        <v>0</v>
      </c>
      <c r="I173" s="20" t="n">
        <f aca="true">INDIRECT($AH$3&amp;"B"&amp;($C$1*$A173+11))</f>
        <v>0</v>
      </c>
      <c r="J173" s="20" t="n">
        <f aca="true">INDIRECT($AH$3&amp;"B"&amp;($C$1*$A173+12))</f>
        <v>0</v>
      </c>
      <c r="K173" s="21" t="str">
        <f aca="false">IF(C173&lt;&gt;"",IFERROR((G173+H173+I173)/(G173+H173+I173+J173),0), "")</f>
        <v/>
      </c>
      <c r="L173" s="22" t="str">
        <f aca="false">IF(C173&lt;&gt;"",(G173* 2) +(H173* 4) + (I173* 6) + IF(F173 = 1, 5, 0), "")</f>
        <v/>
      </c>
      <c r="M173" s="23" t="str">
        <f aca="true">IF(C173&lt;&gt;"",SUM(INDIRECT($AH$3&amp;"C"&amp;($C$1*$A173+9)):INDIRECT($AH$3&amp;"V"&amp;($C$1*$A173+9))), "")</f>
        <v/>
      </c>
      <c r="N173" s="23" t="str">
        <f aca="true">IF(C173&lt;&gt;"",SUM(INDIRECT($AH$3&amp;"C"&amp;($C$1*$A173+10)):INDIRECT($AH$3&amp;"V"&amp;($C$1*$A173+10))), "")</f>
        <v/>
      </c>
      <c r="O173" s="23" t="str">
        <f aca="true">IF(C173&lt;&gt;"",SUM(INDIRECT($AH$3&amp;"C"&amp;($C$1*$A173+11)):INDIRECT($AH$3&amp;"V"&amp;($C$1*$A173+11))),"")</f>
        <v/>
      </c>
      <c r="P173" s="23" t="str">
        <f aca="true">IF(C173&lt;&gt;"",SUM(INDIRECT($AH$3&amp;"C"&amp;($C$1*$A173+12)):INDIRECT($AH$3&amp;"V"&amp;($C$1*$A173+12))),"")</f>
        <v/>
      </c>
      <c r="Q173" s="24" t="str">
        <f aca="false">IF(C173&lt;&gt;"",IFERROR((M173+N173+O173)/(M173+N173+O173+P173),0), "")</f>
        <v/>
      </c>
      <c r="R173" s="23" t="str">
        <f aca="true">IF(C173&lt;&gt;"",SUM(INDIRECT($AH$3&amp;"C"&amp;($C$1*$A173+13)):INDIRECT($AH$3&amp;"V"&amp;($C$1*$A173+13))), "")</f>
        <v/>
      </c>
      <c r="S173" s="23" t="str">
        <f aca="false">IF(C173&lt;&gt;"",IFERROR((M173+N173+O173+P173)/R173, 0),"")</f>
        <v/>
      </c>
      <c r="T173" s="23" t="str">
        <f aca="false">IF(C173&lt;&gt;"",IFERROR((M173+N173+O173)/R173,0),"")</f>
        <v/>
      </c>
      <c r="U173" s="25" t="str">
        <f aca="true">IF(C173&lt;&gt;"",IF(INDIRECT($AH$3&amp;"B"&amp;($C$1*$A173+14))= 1,1,0),"")</f>
        <v/>
      </c>
      <c r="V173" s="25" t="str">
        <f aca="true">IF(C173&lt;&gt;"",IF(INDIRECT($AH$3&amp;"B"&amp;($C$1*$A173+15))= 1,1,0),"")</f>
        <v/>
      </c>
      <c r="W173" s="26" t="str">
        <f aca="false">IF(C173&lt;&gt;"",($M173*1) + ($N173*2) + ($O173*3) + (IF(U173 = 1, 10, 0)) + (IF(V173 = 1, 20, 0)),"")</f>
        <v/>
      </c>
      <c r="X173" s="27" t="str">
        <f aca="true">IF(C173&lt;&gt;"",IF(INDIRECT($AH$3&amp;"B"&amp;($C$1*$A173+16))= 1,1,0),"")</f>
        <v/>
      </c>
      <c r="Y173" s="27" t="str">
        <f aca="true">IF(D173&lt;&gt;"",IF(INDIRECT($AH$3&amp;"B"&amp;($C$1*$A173+17))= 1,1,0),"")</f>
        <v/>
      </c>
      <c r="Z173" s="27" t="str">
        <f aca="true">IF(E173&lt;&gt;"",IF(INDIRECT($AH$3&amp;"B"&amp;($C$1*$A173+18))= 1,1,0),"")</f>
        <v/>
      </c>
      <c r="AA173" s="27" t="str">
        <f aca="true">IF(F173&lt;&gt;"",IF(INDIRECT($AH$3&amp;"B"&amp;($C$1*$A173+19))= 1,1,0),"")</f>
        <v/>
      </c>
      <c r="AB173" s="28" t="str">
        <f aca="false">IF(C173&lt;&gt;"",IF(X173 = 1, 5, 0) + IF(Z173 = 1, 25, 0) + IF(AA173 = 1, 15, 0),"")</f>
        <v/>
      </c>
      <c r="AC173" s="18" t="str">
        <f aca="false">IF(C173&lt;&gt;"",L173+W173+AB173,"")</f>
        <v/>
      </c>
    </row>
    <row r="174" customFormat="false" ht="12.8" hidden="false" customHeight="false" outlineLevel="0" collapsed="false">
      <c r="A174" s="11" t="n">
        <f aca="false">A173+1</f>
        <v>171</v>
      </c>
      <c r="B174" s="19" t="str">
        <f aca="true">IF(INDIRECT($AH$3&amp;"B"&amp;($C$1*$A174+2)) = 0, "", INDIRECT($AH$3&amp;"B"&amp;($C$1*$A174+2)))</f>
        <v/>
      </c>
      <c r="C174" s="19" t="str">
        <f aca="true">IF(INDIRECT($AH$3&amp;"B"&amp;($C$1*$A174+3)) = 0, "", INDIRECT($AH$3&amp;"B"&amp;($C$1*$A174+3)))</f>
        <v/>
      </c>
      <c r="D174" s="19" t="str">
        <f aca="true">IF(INDIRECT($AH$3&amp;"B"&amp;($C$1*$A174+4)) = 0, "", INDIRECT($AH$3&amp;"B"&amp;($C$1*$A174+4)))</f>
        <v/>
      </c>
      <c r="E174" s="19" t="str">
        <f aca="true">IF(INDIRECT($AH$3&amp;"B"&amp;($C$1*$A174+7)) = 0, "", INDIRECT($AH$3&amp;"B"&amp;($C$1*$A174+7)))</f>
        <v/>
      </c>
      <c r="F174" s="20" t="str">
        <f aca="true">IF(C174 &lt;&gt; "",IF(INDIRECT($AH$3&amp;"B"&amp;($C$1*$A174+8)) = 0, 0, 1), "")</f>
        <v/>
      </c>
      <c r="G174" s="20" t="n">
        <f aca="true">INDIRECT($AH$3&amp;"B"&amp;($C$1*$A174+9))</f>
        <v>0</v>
      </c>
      <c r="H174" s="20" t="n">
        <f aca="true">INDIRECT($AH$3&amp;"B"&amp;($C$1*$A174+10))</f>
        <v>0</v>
      </c>
      <c r="I174" s="20" t="n">
        <f aca="true">INDIRECT($AH$3&amp;"B"&amp;($C$1*$A174+11))</f>
        <v>0</v>
      </c>
      <c r="J174" s="20" t="n">
        <f aca="true">INDIRECT($AH$3&amp;"B"&amp;($C$1*$A174+12))</f>
        <v>0</v>
      </c>
      <c r="K174" s="21" t="str">
        <f aca="false">IF(C174&lt;&gt;"",IFERROR((G174+H174+I174)/(G174+H174+I174+J174),0), "")</f>
        <v/>
      </c>
      <c r="L174" s="22" t="str">
        <f aca="false">IF(C174&lt;&gt;"",(G174* 2) +(H174* 4) + (I174* 6) + IF(F174 = 1, 5, 0), "")</f>
        <v/>
      </c>
      <c r="M174" s="23" t="str">
        <f aca="true">IF(C174&lt;&gt;"",SUM(INDIRECT($AH$3&amp;"C"&amp;($C$1*$A174+9)):INDIRECT($AH$3&amp;"V"&amp;($C$1*$A174+9))), "")</f>
        <v/>
      </c>
      <c r="N174" s="23" t="str">
        <f aca="true">IF(C174&lt;&gt;"",SUM(INDIRECT($AH$3&amp;"C"&amp;($C$1*$A174+10)):INDIRECT($AH$3&amp;"V"&amp;($C$1*$A174+10))), "")</f>
        <v/>
      </c>
      <c r="O174" s="23" t="str">
        <f aca="true">IF(C174&lt;&gt;"",SUM(INDIRECT($AH$3&amp;"C"&amp;($C$1*$A174+11)):INDIRECT($AH$3&amp;"V"&amp;($C$1*$A174+11))),"")</f>
        <v/>
      </c>
      <c r="P174" s="23" t="str">
        <f aca="true">IF(C174&lt;&gt;"",SUM(INDIRECT($AH$3&amp;"C"&amp;($C$1*$A174+12)):INDIRECT($AH$3&amp;"V"&amp;($C$1*$A174+12))),"")</f>
        <v/>
      </c>
      <c r="Q174" s="24" t="str">
        <f aca="false">IF(C174&lt;&gt;"",IFERROR((M174+N174+O174)/(M174+N174+O174+P174),0), "")</f>
        <v/>
      </c>
      <c r="R174" s="23" t="str">
        <f aca="true">IF(C174&lt;&gt;"",SUM(INDIRECT($AH$3&amp;"C"&amp;($C$1*$A174+13)):INDIRECT($AH$3&amp;"V"&amp;($C$1*$A174+13))), "")</f>
        <v/>
      </c>
      <c r="S174" s="23" t="str">
        <f aca="false">IF(C174&lt;&gt;"",IFERROR((M174+N174+O174+P174)/R174, 0),"")</f>
        <v/>
      </c>
      <c r="T174" s="23" t="str">
        <f aca="false">IF(C174&lt;&gt;"",IFERROR((M174+N174+O174)/R174,0),"")</f>
        <v/>
      </c>
      <c r="U174" s="25" t="str">
        <f aca="true">IF(C174&lt;&gt;"",IF(INDIRECT($AH$3&amp;"B"&amp;($C$1*$A174+14))= 1,1,0),"")</f>
        <v/>
      </c>
      <c r="V174" s="25" t="str">
        <f aca="true">IF(C174&lt;&gt;"",IF(INDIRECT($AH$3&amp;"B"&amp;($C$1*$A174+15))= 1,1,0),"")</f>
        <v/>
      </c>
      <c r="W174" s="26" t="str">
        <f aca="false">IF(C174&lt;&gt;"",($M174*1) + ($N174*2) + ($O174*3) + (IF(U174 = 1, 10, 0)) + (IF(V174 = 1, 20, 0)),"")</f>
        <v/>
      </c>
      <c r="X174" s="27" t="str">
        <f aca="true">IF(C174&lt;&gt;"",IF(INDIRECT($AH$3&amp;"B"&amp;($C$1*$A174+16))= 1,1,0),"")</f>
        <v/>
      </c>
      <c r="Y174" s="27" t="str">
        <f aca="true">IF(D174&lt;&gt;"",IF(INDIRECT($AH$3&amp;"B"&amp;($C$1*$A174+17))= 1,1,0),"")</f>
        <v/>
      </c>
      <c r="Z174" s="27" t="str">
        <f aca="true">IF(E174&lt;&gt;"",IF(INDIRECT($AH$3&amp;"B"&amp;($C$1*$A174+18))= 1,1,0),"")</f>
        <v/>
      </c>
      <c r="AA174" s="27" t="str">
        <f aca="true">IF(F174&lt;&gt;"",IF(INDIRECT($AH$3&amp;"B"&amp;($C$1*$A174+19))= 1,1,0),"")</f>
        <v/>
      </c>
      <c r="AB174" s="28" t="str">
        <f aca="false">IF(C174&lt;&gt;"",IF(X174 = 1, 5, 0) + IF(Z174 = 1, 25, 0) + IF(AA174 = 1, 15, 0),"")</f>
        <v/>
      </c>
      <c r="AC174" s="18" t="str">
        <f aca="false">IF(C174&lt;&gt;"",L174+W174+AB174,"")</f>
        <v/>
      </c>
    </row>
    <row r="175" customFormat="false" ht="12.8" hidden="false" customHeight="false" outlineLevel="0" collapsed="false">
      <c r="A175" s="11" t="n">
        <f aca="false">A174+1</f>
        <v>172</v>
      </c>
      <c r="B175" s="19" t="str">
        <f aca="true">IF(INDIRECT($AH$3&amp;"B"&amp;($C$1*$A175+2)) = 0, "", INDIRECT($AH$3&amp;"B"&amp;($C$1*$A175+2)))</f>
        <v/>
      </c>
      <c r="C175" s="19" t="str">
        <f aca="true">IF(INDIRECT($AH$3&amp;"B"&amp;($C$1*$A175+3)) = 0, "", INDIRECT($AH$3&amp;"B"&amp;($C$1*$A175+3)))</f>
        <v/>
      </c>
      <c r="D175" s="19" t="str">
        <f aca="true">IF(INDIRECT($AH$3&amp;"B"&amp;($C$1*$A175+4)) = 0, "", INDIRECT($AH$3&amp;"B"&amp;($C$1*$A175+4)))</f>
        <v/>
      </c>
      <c r="E175" s="19" t="str">
        <f aca="true">IF(INDIRECT($AH$3&amp;"B"&amp;($C$1*$A175+7)) = 0, "", INDIRECT($AH$3&amp;"B"&amp;($C$1*$A175+7)))</f>
        <v/>
      </c>
      <c r="F175" s="20" t="str">
        <f aca="true">IF(C175 &lt;&gt; "",IF(INDIRECT($AH$3&amp;"B"&amp;($C$1*$A175+8)) = 0, 0, 1), "")</f>
        <v/>
      </c>
      <c r="G175" s="20" t="n">
        <f aca="true">INDIRECT($AH$3&amp;"B"&amp;($C$1*$A175+9))</f>
        <v>0</v>
      </c>
      <c r="H175" s="20" t="n">
        <f aca="true">INDIRECT($AH$3&amp;"B"&amp;($C$1*$A175+10))</f>
        <v>0</v>
      </c>
      <c r="I175" s="20" t="n">
        <f aca="true">INDIRECT($AH$3&amp;"B"&amp;($C$1*$A175+11))</f>
        <v>0</v>
      </c>
      <c r="J175" s="20" t="n">
        <f aca="true">INDIRECT($AH$3&amp;"B"&amp;($C$1*$A175+12))</f>
        <v>0</v>
      </c>
      <c r="K175" s="21" t="str">
        <f aca="false">IF(C175&lt;&gt;"",IFERROR((G175+H175+I175)/(G175+H175+I175+J175),0), "")</f>
        <v/>
      </c>
      <c r="L175" s="22" t="str">
        <f aca="false">IF(C175&lt;&gt;"",(G175* 2) +(H175* 4) + (I175* 6) + IF(F175 = 1, 5, 0), "")</f>
        <v/>
      </c>
      <c r="M175" s="23" t="str">
        <f aca="true">IF(C175&lt;&gt;"",SUM(INDIRECT($AH$3&amp;"C"&amp;($C$1*$A175+9)):INDIRECT($AH$3&amp;"V"&amp;($C$1*$A175+9))), "")</f>
        <v/>
      </c>
      <c r="N175" s="23" t="str">
        <f aca="true">IF(C175&lt;&gt;"",SUM(INDIRECT($AH$3&amp;"C"&amp;($C$1*$A175+10)):INDIRECT($AH$3&amp;"V"&amp;($C$1*$A175+10))), "")</f>
        <v/>
      </c>
      <c r="O175" s="23" t="str">
        <f aca="true">IF(C175&lt;&gt;"",SUM(INDIRECT($AH$3&amp;"C"&amp;($C$1*$A175+11)):INDIRECT($AH$3&amp;"V"&amp;($C$1*$A175+11))),"")</f>
        <v/>
      </c>
      <c r="P175" s="23" t="str">
        <f aca="true">IF(C175&lt;&gt;"",SUM(INDIRECT($AH$3&amp;"C"&amp;($C$1*$A175+12)):INDIRECT($AH$3&amp;"V"&amp;($C$1*$A175+12))),"")</f>
        <v/>
      </c>
      <c r="Q175" s="24" t="str">
        <f aca="false">IF(C175&lt;&gt;"",IFERROR((M175+N175+O175)/(M175+N175+O175+P175),0), "")</f>
        <v/>
      </c>
      <c r="R175" s="23" t="str">
        <f aca="true">IF(C175&lt;&gt;"",SUM(INDIRECT($AH$3&amp;"C"&amp;($C$1*$A175+13)):INDIRECT($AH$3&amp;"V"&amp;($C$1*$A175+13))), "")</f>
        <v/>
      </c>
      <c r="S175" s="23" t="str">
        <f aca="false">IF(C175&lt;&gt;"",IFERROR((M175+N175+O175+P175)/R175, 0),"")</f>
        <v/>
      </c>
      <c r="T175" s="23" t="str">
        <f aca="false">IF(C175&lt;&gt;"",IFERROR((M175+N175+O175)/R175,0),"")</f>
        <v/>
      </c>
      <c r="U175" s="25" t="str">
        <f aca="true">IF(C175&lt;&gt;"",IF(INDIRECT($AH$3&amp;"B"&amp;($C$1*$A175+14))= 1,1,0),"")</f>
        <v/>
      </c>
      <c r="V175" s="25" t="str">
        <f aca="true">IF(C175&lt;&gt;"",IF(INDIRECT($AH$3&amp;"B"&amp;($C$1*$A175+15))= 1,1,0),"")</f>
        <v/>
      </c>
      <c r="W175" s="26" t="str">
        <f aca="false">IF(C175&lt;&gt;"",($M175*1) + ($N175*2) + ($O175*3) + (IF(U175 = 1, 10, 0)) + (IF(V175 = 1, 20, 0)),"")</f>
        <v/>
      </c>
      <c r="X175" s="27" t="str">
        <f aca="true">IF(C175&lt;&gt;"",IF(INDIRECT($AH$3&amp;"B"&amp;($C$1*$A175+16))= 1,1,0),"")</f>
        <v/>
      </c>
      <c r="Y175" s="27" t="str">
        <f aca="true">IF(D175&lt;&gt;"",IF(INDIRECT($AH$3&amp;"B"&amp;($C$1*$A175+17))= 1,1,0),"")</f>
        <v/>
      </c>
      <c r="Z175" s="27" t="str">
        <f aca="true">IF(E175&lt;&gt;"",IF(INDIRECT($AH$3&amp;"B"&amp;($C$1*$A175+18))= 1,1,0),"")</f>
        <v/>
      </c>
      <c r="AA175" s="27" t="str">
        <f aca="true">IF(F175&lt;&gt;"",IF(INDIRECT($AH$3&amp;"B"&amp;($C$1*$A175+19))= 1,1,0),"")</f>
        <v/>
      </c>
      <c r="AB175" s="28" t="str">
        <f aca="false">IF(C175&lt;&gt;"",IF(X175 = 1, 5, 0) + IF(Z175 = 1, 25, 0) + IF(AA175 = 1, 15, 0),"")</f>
        <v/>
      </c>
      <c r="AC175" s="18" t="str">
        <f aca="false">IF(C175&lt;&gt;"",L175+W175+AB175,"")</f>
        <v/>
      </c>
    </row>
    <row r="176" customFormat="false" ht="12.8" hidden="false" customHeight="false" outlineLevel="0" collapsed="false">
      <c r="A176" s="11" t="n">
        <f aca="false">A175+1</f>
        <v>173</v>
      </c>
      <c r="B176" s="19" t="str">
        <f aca="true">IF(INDIRECT($AH$3&amp;"B"&amp;($C$1*$A176+2)) = 0, "", INDIRECT($AH$3&amp;"B"&amp;($C$1*$A176+2)))</f>
        <v/>
      </c>
      <c r="C176" s="19" t="str">
        <f aca="true">IF(INDIRECT($AH$3&amp;"B"&amp;($C$1*$A176+3)) = 0, "", INDIRECT($AH$3&amp;"B"&amp;($C$1*$A176+3)))</f>
        <v/>
      </c>
      <c r="D176" s="19" t="str">
        <f aca="true">IF(INDIRECT($AH$3&amp;"B"&amp;($C$1*$A176+4)) = 0, "", INDIRECT($AH$3&amp;"B"&amp;($C$1*$A176+4)))</f>
        <v/>
      </c>
      <c r="E176" s="19" t="str">
        <f aca="true">IF(INDIRECT($AH$3&amp;"B"&amp;($C$1*$A176+7)) = 0, "", INDIRECT($AH$3&amp;"B"&amp;($C$1*$A176+7)))</f>
        <v/>
      </c>
      <c r="F176" s="20" t="str">
        <f aca="true">IF(C176 &lt;&gt; "",IF(INDIRECT($AH$3&amp;"B"&amp;($C$1*$A176+8)) = 0, 0, 1), "")</f>
        <v/>
      </c>
      <c r="G176" s="20" t="n">
        <f aca="true">INDIRECT($AH$3&amp;"B"&amp;($C$1*$A176+9))</f>
        <v>0</v>
      </c>
      <c r="H176" s="20" t="n">
        <f aca="true">INDIRECT($AH$3&amp;"B"&amp;($C$1*$A176+10))</f>
        <v>0</v>
      </c>
      <c r="I176" s="20" t="n">
        <f aca="true">INDIRECT($AH$3&amp;"B"&amp;($C$1*$A176+11))</f>
        <v>0</v>
      </c>
      <c r="J176" s="20" t="n">
        <f aca="true">INDIRECT($AH$3&amp;"B"&amp;($C$1*$A176+12))</f>
        <v>0</v>
      </c>
      <c r="K176" s="21" t="str">
        <f aca="false">IF(C176&lt;&gt;"",IFERROR((G176+H176+I176)/(G176+H176+I176+J176),0), "")</f>
        <v/>
      </c>
      <c r="L176" s="22" t="str">
        <f aca="false">IF(C176&lt;&gt;"",(G176* 2) +(H176* 4) + (I176* 6) + IF(F176 = 1, 5, 0), "")</f>
        <v/>
      </c>
      <c r="M176" s="23" t="str">
        <f aca="true">IF(C176&lt;&gt;"",SUM(INDIRECT($AH$3&amp;"C"&amp;($C$1*$A176+9)):INDIRECT($AH$3&amp;"V"&amp;($C$1*$A176+9))), "")</f>
        <v/>
      </c>
      <c r="N176" s="23" t="str">
        <f aca="true">IF(C176&lt;&gt;"",SUM(INDIRECT($AH$3&amp;"C"&amp;($C$1*$A176+10)):INDIRECT($AH$3&amp;"V"&amp;($C$1*$A176+10))), "")</f>
        <v/>
      </c>
      <c r="O176" s="23" t="str">
        <f aca="true">IF(C176&lt;&gt;"",SUM(INDIRECT($AH$3&amp;"C"&amp;($C$1*$A176+11)):INDIRECT($AH$3&amp;"V"&amp;($C$1*$A176+11))),"")</f>
        <v/>
      </c>
      <c r="P176" s="23" t="str">
        <f aca="true">IF(C176&lt;&gt;"",SUM(INDIRECT($AH$3&amp;"C"&amp;($C$1*$A176+12)):INDIRECT($AH$3&amp;"V"&amp;($C$1*$A176+12))),"")</f>
        <v/>
      </c>
      <c r="Q176" s="24" t="str">
        <f aca="false">IF(C176&lt;&gt;"",IFERROR((M176+N176+O176)/(M176+N176+O176+P176),0), "")</f>
        <v/>
      </c>
      <c r="R176" s="23" t="str">
        <f aca="true">IF(C176&lt;&gt;"",SUM(INDIRECT($AH$3&amp;"C"&amp;($C$1*$A176+13)):INDIRECT($AH$3&amp;"V"&amp;($C$1*$A176+13))), "")</f>
        <v/>
      </c>
      <c r="S176" s="23" t="str">
        <f aca="false">IF(C176&lt;&gt;"",IFERROR((M176+N176+O176+P176)/R176, 0),"")</f>
        <v/>
      </c>
      <c r="T176" s="23" t="str">
        <f aca="false">IF(C176&lt;&gt;"",IFERROR((M176+N176+O176)/R176,0),"")</f>
        <v/>
      </c>
      <c r="U176" s="25" t="str">
        <f aca="true">IF(C176&lt;&gt;"",IF(INDIRECT($AH$3&amp;"B"&amp;($C$1*$A176+14))= 1,1,0),"")</f>
        <v/>
      </c>
      <c r="V176" s="25" t="str">
        <f aca="true">IF(C176&lt;&gt;"",IF(INDIRECT($AH$3&amp;"B"&amp;($C$1*$A176+15))= 1,1,0),"")</f>
        <v/>
      </c>
      <c r="W176" s="26" t="str">
        <f aca="false">IF(C176&lt;&gt;"",($M176*1) + ($N176*2) + ($O176*3) + (IF(U176 = 1, 10, 0)) + (IF(V176 = 1, 20, 0)),"")</f>
        <v/>
      </c>
      <c r="X176" s="27" t="str">
        <f aca="true">IF(C176&lt;&gt;"",IF(INDIRECT($AH$3&amp;"B"&amp;($C$1*$A176+16))= 1,1,0),"")</f>
        <v/>
      </c>
      <c r="Y176" s="27" t="str">
        <f aca="true">IF(D176&lt;&gt;"",IF(INDIRECT($AH$3&amp;"B"&amp;($C$1*$A176+17))= 1,1,0),"")</f>
        <v/>
      </c>
      <c r="Z176" s="27" t="str">
        <f aca="true">IF(E176&lt;&gt;"",IF(INDIRECT($AH$3&amp;"B"&amp;($C$1*$A176+18))= 1,1,0),"")</f>
        <v/>
      </c>
      <c r="AA176" s="27" t="str">
        <f aca="true">IF(F176&lt;&gt;"",IF(INDIRECT($AH$3&amp;"B"&amp;($C$1*$A176+19))= 1,1,0),"")</f>
        <v/>
      </c>
      <c r="AB176" s="28" t="str">
        <f aca="false">IF(C176&lt;&gt;"",IF(X176 = 1, 5, 0) + IF(Z176 = 1, 25, 0) + IF(AA176 = 1, 15, 0),"")</f>
        <v/>
      </c>
      <c r="AC176" s="18" t="str">
        <f aca="false">IF(C176&lt;&gt;"",L176+W176+AB176,"")</f>
        <v/>
      </c>
    </row>
    <row r="177" customFormat="false" ht="12.8" hidden="false" customHeight="false" outlineLevel="0" collapsed="false">
      <c r="A177" s="11" t="n">
        <f aca="false">A176+1</f>
        <v>174</v>
      </c>
      <c r="B177" s="19" t="str">
        <f aca="true">IF(INDIRECT($AH$3&amp;"B"&amp;($C$1*$A177+2)) = 0, "", INDIRECT($AH$3&amp;"B"&amp;($C$1*$A177+2)))</f>
        <v/>
      </c>
      <c r="C177" s="19" t="str">
        <f aca="true">IF(INDIRECT($AH$3&amp;"B"&amp;($C$1*$A177+3)) = 0, "", INDIRECT($AH$3&amp;"B"&amp;($C$1*$A177+3)))</f>
        <v/>
      </c>
      <c r="D177" s="19" t="str">
        <f aca="true">IF(INDIRECT($AH$3&amp;"B"&amp;($C$1*$A177+4)) = 0, "", INDIRECT($AH$3&amp;"B"&amp;($C$1*$A177+4)))</f>
        <v/>
      </c>
      <c r="E177" s="19" t="str">
        <f aca="true">IF(INDIRECT($AH$3&amp;"B"&amp;($C$1*$A177+7)) = 0, "", INDIRECT($AH$3&amp;"B"&amp;($C$1*$A177+7)))</f>
        <v/>
      </c>
      <c r="F177" s="20" t="str">
        <f aca="true">IF(C177 &lt;&gt; "",IF(INDIRECT($AH$3&amp;"B"&amp;($C$1*$A177+8)) = 0, 0, 1), "")</f>
        <v/>
      </c>
      <c r="G177" s="20" t="n">
        <f aca="true">INDIRECT($AH$3&amp;"B"&amp;($C$1*$A177+9))</f>
        <v>0</v>
      </c>
      <c r="H177" s="20" t="n">
        <f aca="true">INDIRECT($AH$3&amp;"B"&amp;($C$1*$A177+10))</f>
        <v>0</v>
      </c>
      <c r="I177" s="20" t="n">
        <f aca="true">INDIRECT($AH$3&amp;"B"&amp;($C$1*$A177+11))</f>
        <v>0</v>
      </c>
      <c r="J177" s="20" t="n">
        <f aca="true">INDIRECT($AH$3&amp;"B"&amp;($C$1*$A177+12))</f>
        <v>0</v>
      </c>
      <c r="K177" s="21" t="str">
        <f aca="false">IF(C177&lt;&gt;"",IFERROR((G177+H177+I177)/(G177+H177+I177+J177),0), "")</f>
        <v/>
      </c>
      <c r="L177" s="22" t="str">
        <f aca="false">IF(C177&lt;&gt;"",(G177* 2) +(H177* 4) + (I177* 6) + IF(F177 = 1, 5, 0), "")</f>
        <v/>
      </c>
      <c r="M177" s="23" t="str">
        <f aca="true">IF(C177&lt;&gt;"",SUM(INDIRECT($AH$3&amp;"C"&amp;($C$1*$A177+9)):INDIRECT($AH$3&amp;"V"&amp;($C$1*$A177+9))), "")</f>
        <v/>
      </c>
      <c r="N177" s="23" t="str">
        <f aca="true">IF(C177&lt;&gt;"",SUM(INDIRECT($AH$3&amp;"C"&amp;($C$1*$A177+10)):INDIRECT($AH$3&amp;"V"&amp;($C$1*$A177+10))), "")</f>
        <v/>
      </c>
      <c r="O177" s="23" t="str">
        <f aca="true">IF(C177&lt;&gt;"",SUM(INDIRECT($AH$3&amp;"C"&amp;($C$1*$A177+11)):INDIRECT($AH$3&amp;"V"&amp;($C$1*$A177+11))),"")</f>
        <v/>
      </c>
      <c r="P177" s="23" t="str">
        <f aca="true">IF(C177&lt;&gt;"",SUM(INDIRECT($AH$3&amp;"C"&amp;($C$1*$A177+12)):INDIRECT($AH$3&amp;"V"&amp;($C$1*$A177+12))),"")</f>
        <v/>
      </c>
      <c r="Q177" s="24" t="str">
        <f aca="false">IF(C177&lt;&gt;"",IFERROR((M177+N177+O177)/(M177+N177+O177+P177),0), "")</f>
        <v/>
      </c>
      <c r="R177" s="23" t="str">
        <f aca="true">IF(C177&lt;&gt;"",SUM(INDIRECT($AH$3&amp;"C"&amp;($C$1*$A177+13)):INDIRECT($AH$3&amp;"V"&amp;($C$1*$A177+13))), "")</f>
        <v/>
      </c>
      <c r="S177" s="23" t="str">
        <f aca="false">IF(C177&lt;&gt;"",IFERROR((M177+N177+O177+P177)/R177, 0),"")</f>
        <v/>
      </c>
      <c r="T177" s="23" t="str">
        <f aca="false">IF(C177&lt;&gt;"",IFERROR((M177+N177+O177)/R177,0),"")</f>
        <v/>
      </c>
      <c r="U177" s="25" t="str">
        <f aca="true">IF(C177&lt;&gt;"",IF(INDIRECT($AH$3&amp;"B"&amp;($C$1*$A177+14))= 1,1,0),"")</f>
        <v/>
      </c>
      <c r="V177" s="25" t="str">
        <f aca="true">IF(C177&lt;&gt;"",IF(INDIRECT($AH$3&amp;"B"&amp;($C$1*$A177+15))= 1,1,0),"")</f>
        <v/>
      </c>
      <c r="W177" s="26" t="str">
        <f aca="false">IF(C177&lt;&gt;"",($M177*1) + ($N177*2) + ($O177*3) + (IF(U177 = 1, 10, 0)) + (IF(V177 = 1, 20, 0)),"")</f>
        <v/>
      </c>
      <c r="X177" s="27" t="str">
        <f aca="true">IF(C177&lt;&gt;"",IF(INDIRECT($AH$3&amp;"B"&amp;($C$1*$A177+16))= 1,1,0),"")</f>
        <v/>
      </c>
      <c r="Y177" s="27" t="str">
        <f aca="true">IF(D177&lt;&gt;"",IF(INDIRECT($AH$3&amp;"B"&amp;($C$1*$A177+17))= 1,1,0),"")</f>
        <v/>
      </c>
      <c r="Z177" s="27" t="str">
        <f aca="true">IF(E177&lt;&gt;"",IF(INDIRECT($AH$3&amp;"B"&amp;($C$1*$A177+18))= 1,1,0),"")</f>
        <v/>
      </c>
      <c r="AA177" s="27" t="str">
        <f aca="true">IF(F177&lt;&gt;"",IF(INDIRECT($AH$3&amp;"B"&amp;($C$1*$A177+19))= 1,1,0),"")</f>
        <v/>
      </c>
      <c r="AB177" s="28" t="str">
        <f aca="false">IF(C177&lt;&gt;"",IF(X177 = 1, 5, 0) + IF(Z177 = 1, 25, 0) + IF(AA177 = 1, 15, 0),"")</f>
        <v/>
      </c>
      <c r="AC177" s="18" t="str">
        <f aca="false">IF(C177&lt;&gt;"",L177+W177+AB177,"")</f>
        <v/>
      </c>
    </row>
    <row r="178" customFormat="false" ht="12.8" hidden="false" customHeight="false" outlineLevel="0" collapsed="false">
      <c r="A178" s="11" t="n">
        <f aca="false">A177+1</f>
        <v>175</v>
      </c>
      <c r="B178" s="19" t="str">
        <f aca="true">IF(INDIRECT($AH$3&amp;"B"&amp;($C$1*$A178+2)) = 0, "", INDIRECT($AH$3&amp;"B"&amp;($C$1*$A178+2)))</f>
        <v/>
      </c>
      <c r="C178" s="19" t="str">
        <f aca="true">IF(INDIRECT($AH$3&amp;"B"&amp;($C$1*$A178+3)) = 0, "", INDIRECT($AH$3&amp;"B"&amp;($C$1*$A178+3)))</f>
        <v/>
      </c>
      <c r="D178" s="19" t="str">
        <f aca="true">IF(INDIRECT($AH$3&amp;"B"&amp;($C$1*$A178+4)) = 0, "", INDIRECT($AH$3&amp;"B"&amp;($C$1*$A178+4)))</f>
        <v/>
      </c>
      <c r="E178" s="19" t="str">
        <f aca="true">IF(INDIRECT($AH$3&amp;"B"&amp;($C$1*$A178+7)) = 0, "", INDIRECT($AH$3&amp;"B"&amp;($C$1*$A178+7)))</f>
        <v/>
      </c>
      <c r="F178" s="20" t="str">
        <f aca="true">IF(C178 &lt;&gt; "",IF(INDIRECT($AH$3&amp;"B"&amp;($C$1*$A178+8)) = 0, 0, 1), "")</f>
        <v/>
      </c>
      <c r="G178" s="20" t="n">
        <f aca="true">INDIRECT($AH$3&amp;"B"&amp;($C$1*$A178+9))</f>
        <v>0</v>
      </c>
      <c r="H178" s="20" t="n">
        <f aca="true">INDIRECT($AH$3&amp;"B"&amp;($C$1*$A178+10))</f>
        <v>0</v>
      </c>
      <c r="I178" s="20" t="n">
        <f aca="true">INDIRECT($AH$3&amp;"B"&amp;($C$1*$A178+11))</f>
        <v>0</v>
      </c>
      <c r="J178" s="20" t="n">
        <f aca="true">INDIRECT($AH$3&amp;"B"&amp;($C$1*$A178+12))</f>
        <v>0</v>
      </c>
      <c r="K178" s="21" t="str">
        <f aca="false">IF(C178&lt;&gt;"",IFERROR((G178+H178+I178)/(G178+H178+I178+J178),0), "")</f>
        <v/>
      </c>
      <c r="L178" s="22" t="str">
        <f aca="false">IF(C178&lt;&gt;"",(G178* 2) +(H178* 4) + (I178* 6) + IF(F178 = 1, 5, 0), "")</f>
        <v/>
      </c>
      <c r="M178" s="23" t="str">
        <f aca="true">IF(C178&lt;&gt;"",SUM(INDIRECT($AH$3&amp;"C"&amp;($C$1*$A178+9)):INDIRECT($AH$3&amp;"V"&amp;($C$1*$A178+9))), "")</f>
        <v/>
      </c>
      <c r="N178" s="23" t="str">
        <f aca="true">IF(C178&lt;&gt;"",SUM(INDIRECT($AH$3&amp;"C"&amp;($C$1*$A178+10)):INDIRECT($AH$3&amp;"V"&amp;($C$1*$A178+10))), "")</f>
        <v/>
      </c>
      <c r="O178" s="23" t="str">
        <f aca="true">IF(C178&lt;&gt;"",SUM(INDIRECT($AH$3&amp;"C"&amp;($C$1*$A178+11)):INDIRECT($AH$3&amp;"V"&amp;($C$1*$A178+11))),"")</f>
        <v/>
      </c>
      <c r="P178" s="23" t="str">
        <f aca="true">IF(C178&lt;&gt;"",SUM(INDIRECT($AH$3&amp;"C"&amp;($C$1*$A178+12)):INDIRECT($AH$3&amp;"V"&amp;($C$1*$A178+12))),"")</f>
        <v/>
      </c>
      <c r="Q178" s="24" t="str">
        <f aca="false">IF(C178&lt;&gt;"",IFERROR((M178+N178+O178)/(M178+N178+O178+P178),0), "")</f>
        <v/>
      </c>
      <c r="R178" s="23" t="str">
        <f aca="true">IF(C178&lt;&gt;"",SUM(INDIRECT($AH$3&amp;"C"&amp;($C$1*$A178+13)):INDIRECT($AH$3&amp;"V"&amp;($C$1*$A178+13))), "")</f>
        <v/>
      </c>
      <c r="S178" s="23" t="str">
        <f aca="false">IF(C178&lt;&gt;"",IFERROR((M178+N178+O178+P178)/R178, 0),"")</f>
        <v/>
      </c>
      <c r="T178" s="23" t="str">
        <f aca="false">IF(C178&lt;&gt;"",IFERROR((M178+N178+O178)/R178,0),"")</f>
        <v/>
      </c>
      <c r="U178" s="25" t="str">
        <f aca="true">IF(C178&lt;&gt;"",IF(INDIRECT($AH$3&amp;"B"&amp;($C$1*$A178+14))= 1,1,0),"")</f>
        <v/>
      </c>
      <c r="V178" s="25" t="str">
        <f aca="true">IF(C178&lt;&gt;"",IF(INDIRECT($AH$3&amp;"B"&amp;($C$1*$A178+15))= 1,1,0),"")</f>
        <v/>
      </c>
      <c r="W178" s="26" t="str">
        <f aca="false">IF(C178&lt;&gt;"",($M178*1) + ($N178*2) + ($O178*3) + (IF(U178 = 1, 10, 0)) + (IF(V178 = 1, 20, 0)),"")</f>
        <v/>
      </c>
      <c r="X178" s="27" t="str">
        <f aca="true">IF(C178&lt;&gt;"",IF(INDIRECT($AH$3&amp;"B"&amp;($C$1*$A178+16))= 1,1,0),"")</f>
        <v/>
      </c>
      <c r="Y178" s="27" t="str">
        <f aca="true">IF(D178&lt;&gt;"",IF(INDIRECT($AH$3&amp;"B"&amp;($C$1*$A178+17))= 1,1,0),"")</f>
        <v/>
      </c>
      <c r="Z178" s="27" t="str">
        <f aca="true">IF(E178&lt;&gt;"",IF(INDIRECT($AH$3&amp;"B"&amp;($C$1*$A178+18))= 1,1,0),"")</f>
        <v/>
      </c>
      <c r="AA178" s="27" t="str">
        <f aca="true">IF(F178&lt;&gt;"",IF(INDIRECT($AH$3&amp;"B"&amp;($C$1*$A178+19))= 1,1,0),"")</f>
        <v/>
      </c>
      <c r="AB178" s="28" t="str">
        <f aca="false">IF(C178&lt;&gt;"",IF(X178 = 1, 5, 0) + IF(Z178 = 1, 25, 0) + IF(AA178 = 1, 15, 0),"")</f>
        <v/>
      </c>
      <c r="AC178" s="18" t="str">
        <f aca="false">IF(C178&lt;&gt;"",L178+W178+AB178,"")</f>
        <v/>
      </c>
    </row>
    <row r="179" customFormat="false" ht="12.8" hidden="false" customHeight="false" outlineLevel="0" collapsed="false">
      <c r="A179" s="11" t="n">
        <f aca="false">A178+1</f>
        <v>176</v>
      </c>
      <c r="B179" s="19" t="str">
        <f aca="true">IF(INDIRECT($AH$3&amp;"B"&amp;($C$1*$A179+2)) = 0, "", INDIRECT($AH$3&amp;"B"&amp;($C$1*$A179+2)))</f>
        <v/>
      </c>
      <c r="C179" s="19" t="str">
        <f aca="true">IF(INDIRECT($AH$3&amp;"B"&amp;($C$1*$A179+3)) = 0, "", INDIRECT($AH$3&amp;"B"&amp;($C$1*$A179+3)))</f>
        <v/>
      </c>
      <c r="D179" s="19" t="str">
        <f aca="true">IF(INDIRECT($AH$3&amp;"B"&amp;($C$1*$A179+4)) = 0, "", INDIRECT($AH$3&amp;"B"&amp;($C$1*$A179+4)))</f>
        <v/>
      </c>
      <c r="E179" s="19" t="str">
        <f aca="true">IF(INDIRECT($AH$3&amp;"B"&amp;($C$1*$A179+7)) = 0, "", INDIRECT($AH$3&amp;"B"&amp;($C$1*$A179+7)))</f>
        <v/>
      </c>
      <c r="F179" s="20" t="str">
        <f aca="true">IF(C179 &lt;&gt; "",IF(INDIRECT($AH$3&amp;"B"&amp;($C$1*$A179+8)) = 0, 0, 1), "")</f>
        <v/>
      </c>
      <c r="G179" s="20" t="n">
        <f aca="true">INDIRECT($AH$3&amp;"B"&amp;($C$1*$A179+9))</f>
        <v>0</v>
      </c>
      <c r="H179" s="20" t="n">
        <f aca="true">INDIRECT($AH$3&amp;"B"&amp;($C$1*$A179+10))</f>
        <v>0</v>
      </c>
      <c r="I179" s="20" t="n">
        <f aca="true">INDIRECT($AH$3&amp;"B"&amp;($C$1*$A179+11))</f>
        <v>0</v>
      </c>
      <c r="J179" s="20" t="n">
        <f aca="true">INDIRECT($AH$3&amp;"B"&amp;($C$1*$A179+12))</f>
        <v>0</v>
      </c>
      <c r="K179" s="21" t="str">
        <f aca="false">IF(C179&lt;&gt;"",IFERROR((G179+H179+I179)/(G179+H179+I179+J179),0), "")</f>
        <v/>
      </c>
      <c r="L179" s="22" t="str">
        <f aca="false">IF(C179&lt;&gt;"",(G179* 2) +(H179* 4) + (I179* 6) + IF(F179 = 1, 5, 0), "")</f>
        <v/>
      </c>
      <c r="M179" s="23" t="str">
        <f aca="true">IF(C179&lt;&gt;"",SUM(INDIRECT($AH$3&amp;"C"&amp;($C$1*$A179+9)):INDIRECT($AH$3&amp;"V"&amp;($C$1*$A179+9))), "")</f>
        <v/>
      </c>
      <c r="N179" s="23" t="str">
        <f aca="true">IF(C179&lt;&gt;"",SUM(INDIRECT($AH$3&amp;"C"&amp;($C$1*$A179+10)):INDIRECT($AH$3&amp;"V"&amp;($C$1*$A179+10))), "")</f>
        <v/>
      </c>
      <c r="O179" s="23" t="str">
        <f aca="true">IF(C179&lt;&gt;"",SUM(INDIRECT($AH$3&amp;"C"&amp;($C$1*$A179+11)):INDIRECT($AH$3&amp;"V"&amp;($C$1*$A179+11))),"")</f>
        <v/>
      </c>
      <c r="P179" s="23" t="str">
        <f aca="true">IF(C179&lt;&gt;"",SUM(INDIRECT($AH$3&amp;"C"&amp;($C$1*$A179+12)):INDIRECT($AH$3&amp;"V"&amp;($C$1*$A179+12))),"")</f>
        <v/>
      </c>
      <c r="Q179" s="24" t="str">
        <f aca="false">IF(C179&lt;&gt;"",IFERROR((M179+N179+O179)/(M179+N179+O179+P179),0), "")</f>
        <v/>
      </c>
      <c r="R179" s="23" t="str">
        <f aca="true">IF(C179&lt;&gt;"",SUM(INDIRECT($AH$3&amp;"C"&amp;($C$1*$A179+13)):INDIRECT($AH$3&amp;"V"&amp;($C$1*$A179+13))), "")</f>
        <v/>
      </c>
      <c r="S179" s="23" t="str">
        <f aca="false">IF(C179&lt;&gt;"",IFERROR((M179+N179+O179+P179)/R179, 0),"")</f>
        <v/>
      </c>
      <c r="T179" s="23" t="str">
        <f aca="false">IF(C179&lt;&gt;"",IFERROR((M179+N179+O179)/R179,0),"")</f>
        <v/>
      </c>
      <c r="U179" s="25" t="str">
        <f aca="true">IF(C179&lt;&gt;"",IF(INDIRECT($AH$3&amp;"B"&amp;($C$1*$A179+14))= 1,1,0),"")</f>
        <v/>
      </c>
      <c r="V179" s="25" t="str">
        <f aca="true">IF(C179&lt;&gt;"",IF(INDIRECT($AH$3&amp;"B"&amp;($C$1*$A179+15))= 1,1,0),"")</f>
        <v/>
      </c>
      <c r="W179" s="26" t="str">
        <f aca="false">IF(C179&lt;&gt;"",($M179*1) + ($N179*2) + ($O179*3) + (IF(U179 = 1, 10, 0)) + (IF(V179 = 1, 20, 0)),"")</f>
        <v/>
      </c>
      <c r="X179" s="27" t="str">
        <f aca="true">IF(C179&lt;&gt;"",IF(INDIRECT($AH$3&amp;"B"&amp;($C$1*$A179+16))= 1,1,0),"")</f>
        <v/>
      </c>
      <c r="Y179" s="27" t="str">
        <f aca="true">IF(D179&lt;&gt;"",IF(INDIRECT($AH$3&amp;"B"&amp;($C$1*$A179+17))= 1,1,0),"")</f>
        <v/>
      </c>
      <c r="Z179" s="27" t="str">
        <f aca="true">IF(E179&lt;&gt;"",IF(INDIRECT($AH$3&amp;"B"&amp;($C$1*$A179+18))= 1,1,0),"")</f>
        <v/>
      </c>
      <c r="AA179" s="27" t="str">
        <f aca="true">IF(F179&lt;&gt;"",IF(INDIRECT($AH$3&amp;"B"&amp;($C$1*$A179+19))= 1,1,0),"")</f>
        <v/>
      </c>
      <c r="AB179" s="28" t="str">
        <f aca="false">IF(C179&lt;&gt;"",IF(X179 = 1, 5, 0) + IF(Z179 = 1, 25, 0) + IF(AA179 = 1, 15, 0),"")</f>
        <v/>
      </c>
      <c r="AC179" s="18" t="str">
        <f aca="false">IF(C179&lt;&gt;"",L179+W179+AB179,"")</f>
        <v/>
      </c>
    </row>
    <row r="180" customFormat="false" ht="12.8" hidden="false" customHeight="false" outlineLevel="0" collapsed="false">
      <c r="A180" s="11" t="n">
        <f aca="false">A179+1</f>
        <v>177</v>
      </c>
      <c r="B180" s="19" t="str">
        <f aca="true">IF(INDIRECT($AH$3&amp;"B"&amp;($C$1*$A180+2)) = 0, "", INDIRECT($AH$3&amp;"B"&amp;($C$1*$A180+2)))</f>
        <v/>
      </c>
      <c r="C180" s="19" t="str">
        <f aca="true">IF(INDIRECT($AH$3&amp;"B"&amp;($C$1*$A180+3)) = 0, "", INDIRECT($AH$3&amp;"B"&amp;($C$1*$A180+3)))</f>
        <v/>
      </c>
      <c r="D180" s="19" t="str">
        <f aca="true">IF(INDIRECT($AH$3&amp;"B"&amp;($C$1*$A180+4)) = 0, "", INDIRECT($AH$3&amp;"B"&amp;($C$1*$A180+4)))</f>
        <v/>
      </c>
      <c r="E180" s="19" t="str">
        <f aca="true">IF(INDIRECT($AH$3&amp;"B"&amp;($C$1*$A180+7)) = 0, "", INDIRECT($AH$3&amp;"B"&amp;($C$1*$A180+7)))</f>
        <v/>
      </c>
      <c r="F180" s="20" t="str">
        <f aca="true">IF(C180 &lt;&gt; "",IF(INDIRECT($AH$3&amp;"B"&amp;($C$1*$A180+8)) = 0, 0, 1), "")</f>
        <v/>
      </c>
      <c r="G180" s="20" t="n">
        <f aca="true">INDIRECT($AH$3&amp;"B"&amp;($C$1*$A180+9))</f>
        <v>0</v>
      </c>
      <c r="H180" s="20" t="n">
        <f aca="true">INDIRECT($AH$3&amp;"B"&amp;($C$1*$A180+10))</f>
        <v>0</v>
      </c>
      <c r="I180" s="20" t="n">
        <f aca="true">INDIRECT($AH$3&amp;"B"&amp;($C$1*$A180+11))</f>
        <v>0</v>
      </c>
      <c r="J180" s="20" t="n">
        <f aca="true">INDIRECT($AH$3&amp;"B"&amp;($C$1*$A180+12))</f>
        <v>0</v>
      </c>
      <c r="K180" s="21" t="str">
        <f aca="false">IF(C180&lt;&gt;"",IFERROR((G180+H180+I180)/(G180+H180+I180+J180),0), "")</f>
        <v/>
      </c>
      <c r="L180" s="22" t="str">
        <f aca="false">IF(C180&lt;&gt;"",(G180* 2) +(H180* 4) + (I180* 6) + IF(F180 = 1, 5, 0), "")</f>
        <v/>
      </c>
      <c r="M180" s="23" t="str">
        <f aca="true">IF(C180&lt;&gt;"",SUM(INDIRECT($AH$3&amp;"C"&amp;($C$1*$A180+9)):INDIRECT($AH$3&amp;"V"&amp;($C$1*$A180+9))), "")</f>
        <v/>
      </c>
      <c r="N180" s="23" t="str">
        <f aca="true">IF(C180&lt;&gt;"",SUM(INDIRECT($AH$3&amp;"C"&amp;($C$1*$A180+10)):INDIRECT($AH$3&amp;"V"&amp;($C$1*$A180+10))), "")</f>
        <v/>
      </c>
      <c r="O180" s="23" t="str">
        <f aca="true">IF(C180&lt;&gt;"",SUM(INDIRECT($AH$3&amp;"C"&amp;($C$1*$A180+11)):INDIRECT($AH$3&amp;"V"&amp;($C$1*$A180+11))),"")</f>
        <v/>
      </c>
      <c r="P180" s="23" t="str">
        <f aca="true">IF(C180&lt;&gt;"",SUM(INDIRECT($AH$3&amp;"C"&amp;($C$1*$A180+12)):INDIRECT($AH$3&amp;"V"&amp;($C$1*$A180+12))),"")</f>
        <v/>
      </c>
      <c r="Q180" s="24" t="str">
        <f aca="false">IF(C180&lt;&gt;"",IFERROR((M180+N180+O180)/(M180+N180+O180+P180),0), "")</f>
        <v/>
      </c>
      <c r="R180" s="23" t="str">
        <f aca="true">IF(C180&lt;&gt;"",SUM(INDIRECT($AH$3&amp;"C"&amp;($C$1*$A180+13)):INDIRECT($AH$3&amp;"V"&amp;($C$1*$A180+13))), "")</f>
        <v/>
      </c>
      <c r="S180" s="23" t="str">
        <f aca="false">IF(C180&lt;&gt;"",IFERROR((M180+N180+O180+P180)/R180, 0),"")</f>
        <v/>
      </c>
      <c r="T180" s="23" t="str">
        <f aca="false">IF(C180&lt;&gt;"",IFERROR((M180+N180+O180)/R180,0),"")</f>
        <v/>
      </c>
      <c r="U180" s="25" t="str">
        <f aca="true">IF(C180&lt;&gt;"",IF(INDIRECT($AH$3&amp;"B"&amp;($C$1*$A180+14))= 1,1,0),"")</f>
        <v/>
      </c>
      <c r="V180" s="25" t="str">
        <f aca="true">IF(C180&lt;&gt;"",IF(INDIRECT($AH$3&amp;"B"&amp;($C$1*$A180+15))= 1,1,0),"")</f>
        <v/>
      </c>
      <c r="W180" s="26" t="str">
        <f aca="false">IF(C180&lt;&gt;"",($M180*1) + ($N180*2) + ($O180*3) + (IF(U180 = 1, 10, 0)) + (IF(V180 = 1, 20, 0)),"")</f>
        <v/>
      </c>
      <c r="X180" s="27" t="str">
        <f aca="true">IF(C180&lt;&gt;"",IF(INDIRECT($AH$3&amp;"B"&amp;($C$1*$A180+16))= 1,1,0),"")</f>
        <v/>
      </c>
      <c r="Y180" s="27" t="str">
        <f aca="true">IF(D180&lt;&gt;"",IF(INDIRECT($AH$3&amp;"B"&amp;($C$1*$A180+17))= 1,1,0),"")</f>
        <v/>
      </c>
      <c r="Z180" s="27" t="str">
        <f aca="true">IF(E180&lt;&gt;"",IF(INDIRECT($AH$3&amp;"B"&amp;($C$1*$A180+18))= 1,1,0),"")</f>
        <v/>
      </c>
      <c r="AA180" s="27" t="str">
        <f aca="true">IF(F180&lt;&gt;"",IF(INDIRECT($AH$3&amp;"B"&amp;($C$1*$A180+19))= 1,1,0),"")</f>
        <v/>
      </c>
      <c r="AB180" s="28" t="str">
        <f aca="false">IF(C180&lt;&gt;"",IF(X180 = 1, 5, 0) + IF(Z180 = 1, 25, 0) + IF(AA180 = 1, 15, 0),"")</f>
        <v/>
      </c>
      <c r="AC180" s="18" t="str">
        <f aca="false">IF(C180&lt;&gt;"",L180+W180+AB180,"")</f>
        <v/>
      </c>
    </row>
    <row r="181" customFormat="false" ht="12.8" hidden="false" customHeight="false" outlineLevel="0" collapsed="false">
      <c r="A181" s="11" t="n">
        <f aca="false">A180+1</f>
        <v>178</v>
      </c>
      <c r="B181" s="19" t="str">
        <f aca="true">IF(INDIRECT($AH$3&amp;"B"&amp;($C$1*$A181+2)) = 0, "", INDIRECT($AH$3&amp;"B"&amp;($C$1*$A181+2)))</f>
        <v/>
      </c>
      <c r="C181" s="19" t="str">
        <f aca="true">IF(INDIRECT($AH$3&amp;"B"&amp;($C$1*$A181+3)) = 0, "", INDIRECT($AH$3&amp;"B"&amp;($C$1*$A181+3)))</f>
        <v/>
      </c>
      <c r="D181" s="19" t="str">
        <f aca="true">IF(INDIRECT($AH$3&amp;"B"&amp;($C$1*$A181+4)) = 0, "", INDIRECT($AH$3&amp;"B"&amp;($C$1*$A181+4)))</f>
        <v/>
      </c>
      <c r="E181" s="19" t="str">
        <f aca="true">IF(INDIRECT($AH$3&amp;"B"&amp;($C$1*$A181+7)) = 0, "", INDIRECT($AH$3&amp;"B"&amp;($C$1*$A181+7)))</f>
        <v/>
      </c>
      <c r="F181" s="20" t="str">
        <f aca="true">IF(C181 &lt;&gt; "",IF(INDIRECT($AH$3&amp;"B"&amp;($C$1*$A181+8)) = 0, 0, 1), "")</f>
        <v/>
      </c>
      <c r="G181" s="20" t="n">
        <f aca="true">INDIRECT($AH$3&amp;"B"&amp;($C$1*$A181+9))</f>
        <v>0</v>
      </c>
      <c r="H181" s="20" t="n">
        <f aca="true">INDIRECT($AH$3&amp;"B"&amp;($C$1*$A181+10))</f>
        <v>0</v>
      </c>
      <c r="I181" s="20" t="n">
        <f aca="true">INDIRECT($AH$3&amp;"B"&amp;($C$1*$A181+11))</f>
        <v>0</v>
      </c>
      <c r="J181" s="20" t="n">
        <f aca="true">INDIRECT($AH$3&amp;"B"&amp;($C$1*$A181+12))</f>
        <v>0</v>
      </c>
      <c r="K181" s="21" t="str">
        <f aca="false">IF(C181&lt;&gt;"",IFERROR((G181+H181+I181)/(G181+H181+I181+J181),0), "")</f>
        <v/>
      </c>
      <c r="L181" s="22" t="str">
        <f aca="false">IF(C181&lt;&gt;"",(G181* 2) +(H181* 4) + (I181* 6) + IF(F181 = 1, 5, 0), "")</f>
        <v/>
      </c>
      <c r="M181" s="23" t="str">
        <f aca="true">IF(C181&lt;&gt;"",SUM(INDIRECT($AH$3&amp;"C"&amp;($C$1*$A181+9)):INDIRECT($AH$3&amp;"V"&amp;($C$1*$A181+9))), "")</f>
        <v/>
      </c>
      <c r="N181" s="23" t="str">
        <f aca="true">IF(C181&lt;&gt;"",SUM(INDIRECT($AH$3&amp;"C"&amp;($C$1*$A181+10)):INDIRECT($AH$3&amp;"V"&amp;($C$1*$A181+10))), "")</f>
        <v/>
      </c>
      <c r="O181" s="23" t="str">
        <f aca="true">IF(C181&lt;&gt;"",SUM(INDIRECT($AH$3&amp;"C"&amp;($C$1*$A181+11)):INDIRECT($AH$3&amp;"V"&amp;($C$1*$A181+11))),"")</f>
        <v/>
      </c>
      <c r="P181" s="23" t="str">
        <f aca="true">IF(C181&lt;&gt;"",SUM(INDIRECT($AH$3&amp;"C"&amp;($C$1*$A181+12)):INDIRECT($AH$3&amp;"V"&amp;($C$1*$A181+12))),"")</f>
        <v/>
      </c>
      <c r="Q181" s="24" t="str">
        <f aca="false">IF(C181&lt;&gt;"",IFERROR((M181+N181+O181)/(M181+N181+O181+P181),0), "")</f>
        <v/>
      </c>
      <c r="R181" s="23" t="str">
        <f aca="true">IF(C181&lt;&gt;"",SUM(INDIRECT($AH$3&amp;"C"&amp;($C$1*$A181+13)):INDIRECT($AH$3&amp;"V"&amp;($C$1*$A181+13))), "")</f>
        <v/>
      </c>
      <c r="S181" s="23" t="str">
        <f aca="false">IF(C181&lt;&gt;"",IFERROR((M181+N181+O181+P181)/R181, 0),"")</f>
        <v/>
      </c>
      <c r="T181" s="23" t="str">
        <f aca="false">IF(C181&lt;&gt;"",IFERROR((M181+N181+O181)/R181,0),"")</f>
        <v/>
      </c>
      <c r="U181" s="25" t="str">
        <f aca="true">IF(C181&lt;&gt;"",IF(INDIRECT($AH$3&amp;"B"&amp;($C$1*$A181+14))= 1,1,0),"")</f>
        <v/>
      </c>
      <c r="V181" s="25" t="str">
        <f aca="true">IF(C181&lt;&gt;"",IF(INDIRECT($AH$3&amp;"B"&amp;($C$1*$A181+15))= 1,1,0),"")</f>
        <v/>
      </c>
      <c r="W181" s="26" t="str">
        <f aca="false">IF(C181&lt;&gt;"",($M181*1) + ($N181*2) + ($O181*3) + (IF(U181 = 1, 10, 0)) + (IF(V181 = 1, 20, 0)),"")</f>
        <v/>
      </c>
      <c r="X181" s="27" t="str">
        <f aca="true">IF(C181&lt;&gt;"",IF(INDIRECT($AH$3&amp;"B"&amp;($C$1*$A181+16))= 1,1,0),"")</f>
        <v/>
      </c>
      <c r="Y181" s="27" t="str">
        <f aca="true">IF(D181&lt;&gt;"",IF(INDIRECT($AH$3&amp;"B"&amp;($C$1*$A181+17))= 1,1,0),"")</f>
        <v/>
      </c>
      <c r="Z181" s="27" t="str">
        <f aca="true">IF(E181&lt;&gt;"",IF(INDIRECT($AH$3&amp;"B"&amp;($C$1*$A181+18))= 1,1,0),"")</f>
        <v/>
      </c>
      <c r="AA181" s="27" t="str">
        <f aca="true">IF(F181&lt;&gt;"",IF(INDIRECT($AH$3&amp;"B"&amp;($C$1*$A181+19))= 1,1,0),"")</f>
        <v/>
      </c>
      <c r="AB181" s="28" t="str">
        <f aca="false">IF(C181&lt;&gt;"",IF(X181 = 1, 5, 0) + IF(Z181 = 1, 25, 0) + IF(AA181 = 1, 15, 0),"")</f>
        <v/>
      </c>
      <c r="AC181" s="18" t="str">
        <f aca="false">IF(C181&lt;&gt;"",L181+W181+AB181,"")</f>
        <v/>
      </c>
    </row>
    <row r="182" customFormat="false" ht="12.8" hidden="false" customHeight="false" outlineLevel="0" collapsed="false">
      <c r="A182" s="11" t="n">
        <f aca="false">A181+1</f>
        <v>179</v>
      </c>
      <c r="B182" s="19" t="str">
        <f aca="true">IF(INDIRECT($AH$3&amp;"B"&amp;($C$1*$A182+2)) = 0, "", INDIRECT($AH$3&amp;"B"&amp;($C$1*$A182+2)))</f>
        <v/>
      </c>
      <c r="C182" s="19" t="str">
        <f aca="true">IF(INDIRECT($AH$3&amp;"B"&amp;($C$1*$A182+3)) = 0, "", INDIRECT($AH$3&amp;"B"&amp;($C$1*$A182+3)))</f>
        <v/>
      </c>
      <c r="D182" s="19" t="str">
        <f aca="true">IF(INDIRECT($AH$3&amp;"B"&amp;($C$1*$A182+4)) = 0, "", INDIRECT($AH$3&amp;"B"&amp;($C$1*$A182+4)))</f>
        <v/>
      </c>
      <c r="E182" s="19" t="str">
        <f aca="true">IF(INDIRECT($AH$3&amp;"B"&amp;($C$1*$A182+7)) = 0, "", INDIRECT($AH$3&amp;"B"&amp;($C$1*$A182+7)))</f>
        <v/>
      </c>
      <c r="F182" s="20" t="str">
        <f aca="true">IF(C182 &lt;&gt; "",IF(INDIRECT($AH$3&amp;"B"&amp;($C$1*$A182+8)) = 0, 0, 1), "")</f>
        <v/>
      </c>
      <c r="G182" s="20" t="n">
        <f aca="true">INDIRECT($AH$3&amp;"B"&amp;($C$1*$A182+9))</f>
        <v>0</v>
      </c>
      <c r="H182" s="20" t="n">
        <f aca="true">INDIRECT($AH$3&amp;"B"&amp;($C$1*$A182+10))</f>
        <v>0</v>
      </c>
      <c r="I182" s="20" t="n">
        <f aca="true">INDIRECT($AH$3&amp;"B"&amp;($C$1*$A182+11))</f>
        <v>0</v>
      </c>
      <c r="J182" s="20" t="n">
        <f aca="true">INDIRECT($AH$3&amp;"B"&amp;($C$1*$A182+12))</f>
        <v>0</v>
      </c>
      <c r="K182" s="21" t="str">
        <f aca="false">IF(C182&lt;&gt;"",IFERROR((G182+H182+I182)/(G182+H182+I182+J182),0), "")</f>
        <v/>
      </c>
      <c r="L182" s="22" t="str">
        <f aca="false">IF(C182&lt;&gt;"",(G182* 2) +(H182* 4) + (I182* 6) + IF(F182 = 1, 5, 0), "")</f>
        <v/>
      </c>
      <c r="M182" s="23" t="str">
        <f aca="true">IF(C182&lt;&gt;"",SUM(INDIRECT($AH$3&amp;"C"&amp;($C$1*$A182+9)):INDIRECT($AH$3&amp;"V"&amp;($C$1*$A182+9))), "")</f>
        <v/>
      </c>
      <c r="N182" s="23" t="str">
        <f aca="true">IF(C182&lt;&gt;"",SUM(INDIRECT($AH$3&amp;"C"&amp;($C$1*$A182+10)):INDIRECT($AH$3&amp;"V"&amp;($C$1*$A182+10))), "")</f>
        <v/>
      </c>
      <c r="O182" s="23" t="str">
        <f aca="true">IF(C182&lt;&gt;"",SUM(INDIRECT($AH$3&amp;"C"&amp;($C$1*$A182+11)):INDIRECT($AH$3&amp;"V"&amp;($C$1*$A182+11))),"")</f>
        <v/>
      </c>
      <c r="P182" s="23" t="str">
        <f aca="true">IF(C182&lt;&gt;"",SUM(INDIRECT($AH$3&amp;"C"&amp;($C$1*$A182+12)):INDIRECT($AH$3&amp;"V"&amp;($C$1*$A182+12))),"")</f>
        <v/>
      </c>
      <c r="Q182" s="24" t="str">
        <f aca="false">IF(C182&lt;&gt;"",IFERROR((M182+N182+O182)/(M182+N182+O182+P182),0), "")</f>
        <v/>
      </c>
      <c r="R182" s="23" t="str">
        <f aca="true">IF(C182&lt;&gt;"",SUM(INDIRECT($AH$3&amp;"C"&amp;($C$1*$A182+13)):INDIRECT($AH$3&amp;"V"&amp;($C$1*$A182+13))), "")</f>
        <v/>
      </c>
      <c r="S182" s="23" t="str">
        <f aca="false">IF(C182&lt;&gt;"",IFERROR((M182+N182+O182+P182)/R182, 0),"")</f>
        <v/>
      </c>
      <c r="T182" s="23" t="str">
        <f aca="false">IF(C182&lt;&gt;"",IFERROR((M182+N182+O182)/R182,0),"")</f>
        <v/>
      </c>
      <c r="U182" s="25" t="str">
        <f aca="true">IF(C182&lt;&gt;"",IF(INDIRECT($AH$3&amp;"B"&amp;($C$1*$A182+14))= 1,1,0),"")</f>
        <v/>
      </c>
      <c r="V182" s="25" t="str">
        <f aca="true">IF(C182&lt;&gt;"",IF(INDIRECT($AH$3&amp;"B"&amp;($C$1*$A182+15))= 1,1,0),"")</f>
        <v/>
      </c>
      <c r="W182" s="26" t="str">
        <f aca="false">IF(C182&lt;&gt;"",($M182*1) + ($N182*2) + ($O182*3) + (IF(U182 = 1, 10, 0)) + (IF(V182 = 1, 20, 0)),"")</f>
        <v/>
      </c>
      <c r="X182" s="27" t="str">
        <f aca="true">IF(C182&lt;&gt;"",IF(INDIRECT($AH$3&amp;"B"&amp;($C$1*$A182+16))= 1,1,0),"")</f>
        <v/>
      </c>
      <c r="Y182" s="27" t="str">
        <f aca="true">IF(D182&lt;&gt;"",IF(INDIRECT($AH$3&amp;"B"&amp;($C$1*$A182+17))= 1,1,0),"")</f>
        <v/>
      </c>
      <c r="Z182" s="27" t="str">
        <f aca="true">IF(E182&lt;&gt;"",IF(INDIRECT($AH$3&amp;"B"&amp;($C$1*$A182+18))= 1,1,0),"")</f>
        <v/>
      </c>
      <c r="AA182" s="27" t="str">
        <f aca="true">IF(F182&lt;&gt;"",IF(INDIRECT($AH$3&amp;"B"&amp;($C$1*$A182+19))= 1,1,0),"")</f>
        <v/>
      </c>
      <c r="AB182" s="28" t="str">
        <f aca="false">IF(C182&lt;&gt;"",IF(X182 = 1, 5, 0) + IF(Z182 = 1, 25, 0) + IF(AA182 = 1, 15, 0),"")</f>
        <v/>
      </c>
      <c r="AC182" s="18" t="str">
        <f aca="false">IF(C182&lt;&gt;"",L182+W182+AB182,"")</f>
        <v/>
      </c>
    </row>
    <row r="183" customFormat="false" ht="12.8" hidden="false" customHeight="false" outlineLevel="0" collapsed="false">
      <c r="A183" s="11" t="n">
        <f aca="false">A182+1</f>
        <v>180</v>
      </c>
      <c r="B183" s="19" t="str">
        <f aca="true">IF(INDIRECT($AH$3&amp;"B"&amp;($C$1*$A183+2)) = 0, "", INDIRECT($AH$3&amp;"B"&amp;($C$1*$A183+2)))</f>
        <v/>
      </c>
      <c r="C183" s="19" t="str">
        <f aca="true">IF(INDIRECT($AH$3&amp;"B"&amp;($C$1*$A183+3)) = 0, "", INDIRECT($AH$3&amp;"B"&amp;($C$1*$A183+3)))</f>
        <v/>
      </c>
      <c r="D183" s="19" t="str">
        <f aca="true">IF(INDIRECT($AH$3&amp;"B"&amp;($C$1*$A183+4)) = 0, "", INDIRECT($AH$3&amp;"B"&amp;($C$1*$A183+4)))</f>
        <v/>
      </c>
      <c r="E183" s="19" t="str">
        <f aca="true">IF(INDIRECT($AH$3&amp;"B"&amp;($C$1*$A183+7)) = 0, "", INDIRECT($AH$3&amp;"B"&amp;($C$1*$A183+7)))</f>
        <v/>
      </c>
      <c r="F183" s="20" t="str">
        <f aca="true">IF(C183 &lt;&gt; "",IF(INDIRECT($AH$3&amp;"B"&amp;($C$1*$A183+8)) = 0, 0, 1), "")</f>
        <v/>
      </c>
      <c r="G183" s="20" t="n">
        <f aca="true">INDIRECT($AH$3&amp;"B"&amp;($C$1*$A183+9))</f>
        <v>0</v>
      </c>
      <c r="H183" s="20" t="n">
        <f aca="true">INDIRECT($AH$3&amp;"B"&amp;($C$1*$A183+10))</f>
        <v>0</v>
      </c>
      <c r="I183" s="20" t="n">
        <f aca="true">INDIRECT($AH$3&amp;"B"&amp;($C$1*$A183+11))</f>
        <v>0</v>
      </c>
      <c r="J183" s="20" t="n">
        <f aca="true">INDIRECT($AH$3&amp;"B"&amp;($C$1*$A183+12))</f>
        <v>0</v>
      </c>
      <c r="K183" s="21" t="str">
        <f aca="false">IF(C183&lt;&gt;"",IFERROR((G183+H183+I183)/(G183+H183+I183+J183),0), "")</f>
        <v/>
      </c>
      <c r="L183" s="22" t="str">
        <f aca="false">IF(C183&lt;&gt;"",(G183* 2) +(H183* 4) + (I183* 6) + IF(F183 = 1, 5, 0), "")</f>
        <v/>
      </c>
      <c r="M183" s="23" t="str">
        <f aca="true">IF(C183&lt;&gt;"",SUM(INDIRECT($AH$3&amp;"C"&amp;($C$1*$A183+9)):INDIRECT($AH$3&amp;"V"&amp;($C$1*$A183+9))), "")</f>
        <v/>
      </c>
      <c r="N183" s="23" t="str">
        <f aca="true">IF(C183&lt;&gt;"",SUM(INDIRECT($AH$3&amp;"C"&amp;($C$1*$A183+10)):INDIRECT($AH$3&amp;"V"&amp;($C$1*$A183+10))), "")</f>
        <v/>
      </c>
      <c r="O183" s="23" t="str">
        <f aca="true">IF(C183&lt;&gt;"",SUM(INDIRECT($AH$3&amp;"C"&amp;($C$1*$A183+11)):INDIRECT($AH$3&amp;"V"&amp;($C$1*$A183+11))),"")</f>
        <v/>
      </c>
      <c r="P183" s="23" t="str">
        <f aca="true">IF(C183&lt;&gt;"",SUM(INDIRECT($AH$3&amp;"C"&amp;($C$1*$A183+12)):INDIRECT($AH$3&amp;"V"&amp;($C$1*$A183+12))),"")</f>
        <v/>
      </c>
      <c r="Q183" s="24" t="str">
        <f aca="false">IF(C183&lt;&gt;"",IFERROR((M183+N183+O183)/(M183+N183+O183+P183),0), "")</f>
        <v/>
      </c>
      <c r="R183" s="23" t="str">
        <f aca="true">IF(C183&lt;&gt;"",SUM(INDIRECT($AH$3&amp;"C"&amp;($C$1*$A183+13)):INDIRECT($AH$3&amp;"V"&amp;($C$1*$A183+13))), "")</f>
        <v/>
      </c>
      <c r="S183" s="23" t="str">
        <f aca="false">IF(C183&lt;&gt;"",IFERROR((M183+N183+O183+P183)/R183, 0),"")</f>
        <v/>
      </c>
      <c r="T183" s="23" t="str">
        <f aca="false">IF(C183&lt;&gt;"",IFERROR((M183+N183+O183)/R183,0),"")</f>
        <v/>
      </c>
      <c r="U183" s="25" t="str">
        <f aca="true">IF(C183&lt;&gt;"",IF(INDIRECT($AH$3&amp;"B"&amp;($C$1*$A183+14))= 1,1,0),"")</f>
        <v/>
      </c>
      <c r="V183" s="25" t="str">
        <f aca="true">IF(C183&lt;&gt;"",IF(INDIRECT($AH$3&amp;"B"&amp;($C$1*$A183+15))= 1,1,0),"")</f>
        <v/>
      </c>
      <c r="W183" s="26" t="str">
        <f aca="false">IF(C183&lt;&gt;"",($M183*1) + ($N183*2) + ($O183*3) + (IF(U183 = 1, 10, 0)) + (IF(V183 = 1, 20, 0)),"")</f>
        <v/>
      </c>
      <c r="X183" s="27" t="str">
        <f aca="true">IF(C183&lt;&gt;"",IF(INDIRECT($AH$3&amp;"B"&amp;($C$1*$A183+16))= 1,1,0),"")</f>
        <v/>
      </c>
      <c r="Y183" s="27" t="str">
        <f aca="true">IF(D183&lt;&gt;"",IF(INDIRECT($AH$3&amp;"B"&amp;($C$1*$A183+17))= 1,1,0),"")</f>
        <v/>
      </c>
      <c r="Z183" s="27" t="str">
        <f aca="true">IF(E183&lt;&gt;"",IF(INDIRECT($AH$3&amp;"B"&amp;($C$1*$A183+18))= 1,1,0),"")</f>
        <v/>
      </c>
      <c r="AA183" s="27" t="str">
        <f aca="true">IF(F183&lt;&gt;"",IF(INDIRECT($AH$3&amp;"B"&amp;($C$1*$A183+19))= 1,1,0),"")</f>
        <v/>
      </c>
      <c r="AB183" s="28" t="str">
        <f aca="false">IF(C183&lt;&gt;"",IF(X183 = 1, 5, 0) + IF(Z183 = 1, 25, 0) + IF(AA183 = 1, 15, 0),"")</f>
        <v/>
      </c>
      <c r="AC183" s="18" t="str">
        <f aca="false">IF(C183&lt;&gt;"",L183+W183+AB183,"")</f>
        <v/>
      </c>
    </row>
    <row r="184" customFormat="false" ht="12.8" hidden="false" customHeight="false" outlineLevel="0" collapsed="false">
      <c r="A184" s="11" t="n">
        <f aca="false">A183+1</f>
        <v>181</v>
      </c>
      <c r="B184" s="19" t="str">
        <f aca="true">IF(INDIRECT($AH$3&amp;"B"&amp;($C$1*$A184+2)) = 0, "", INDIRECT($AH$3&amp;"B"&amp;($C$1*$A184+2)))</f>
        <v/>
      </c>
      <c r="C184" s="19" t="str">
        <f aca="true">IF(INDIRECT($AH$3&amp;"B"&amp;($C$1*$A184+3)) = 0, "", INDIRECT($AH$3&amp;"B"&amp;($C$1*$A184+3)))</f>
        <v/>
      </c>
      <c r="D184" s="19" t="str">
        <f aca="true">IF(INDIRECT($AH$3&amp;"B"&amp;($C$1*$A184+4)) = 0, "", INDIRECT($AH$3&amp;"B"&amp;($C$1*$A184+4)))</f>
        <v/>
      </c>
      <c r="E184" s="19" t="str">
        <f aca="true">IF(INDIRECT($AH$3&amp;"B"&amp;($C$1*$A184+7)) = 0, "", INDIRECT($AH$3&amp;"B"&amp;($C$1*$A184+7)))</f>
        <v/>
      </c>
      <c r="F184" s="20" t="str">
        <f aca="true">IF(C184 &lt;&gt; "",IF(INDIRECT($AH$3&amp;"B"&amp;($C$1*$A184+8)) = 0, 0, 1), "")</f>
        <v/>
      </c>
      <c r="G184" s="20" t="n">
        <f aca="true">INDIRECT($AH$3&amp;"B"&amp;($C$1*$A184+9))</f>
        <v>0</v>
      </c>
      <c r="H184" s="20" t="n">
        <f aca="true">INDIRECT($AH$3&amp;"B"&amp;($C$1*$A184+10))</f>
        <v>0</v>
      </c>
      <c r="I184" s="20" t="n">
        <f aca="true">INDIRECT($AH$3&amp;"B"&amp;($C$1*$A184+11))</f>
        <v>0</v>
      </c>
      <c r="J184" s="20" t="n">
        <f aca="true">INDIRECT($AH$3&amp;"B"&amp;($C$1*$A184+12))</f>
        <v>0</v>
      </c>
      <c r="K184" s="21" t="str">
        <f aca="false">IF(C184&lt;&gt;"",IFERROR((G184+H184+I184)/(G184+H184+I184+J184),0), "")</f>
        <v/>
      </c>
      <c r="L184" s="22" t="str">
        <f aca="false">IF(C184&lt;&gt;"",(G184* 2) +(H184* 4) + (I184* 6) + IF(F184 = 1, 5, 0), "")</f>
        <v/>
      </c>
      <c r="M184" s="23" t="str">
        <f aca="true">IF(C184&lt;&gt;"",SUM(INDIRECT($AH$3&amp;"C"&amp;($C$1*$A184+9)):INDIRECT($AH$3&amp;"V"&amp;($C$1*$A184+9))), "")</f>
        <v/>
      </c>
      <c r="N184" s="23" t="str">
        <f aca="true">IF(C184&lt;&gt;"",SUM(INDIRECT($AH$3&amp;"C"&amp;($C$1*$A184+10)):INDIRECT($AH$3&amp;"V"&amp;($C$1*$A184+10))), "")</f>
        <v/>
      </c>
      <c r="O184" s="23" t="str">
        <f aca="true">IF(C184&lt;&gt;"",SUM(INDIRECT($AH$3&amp;"C"&amp;($C$1*$A184+11)):INDIRECT($AH$3&amp;"V"&amp;($C$1*$A184+11))),"")</f>
        <v/>
      </c>
      <c r="P184" s="23" t="str">
        <f aca="true">IF(C184&lt;&gt;"",SUM(INDIRECT($AH$3&amp;"C"&amp;($C$1*$A184+12)):INDIRECT($AH$3&amp;"V"&amp;($C$1*$A184+12))),"")</f>
        <v/>
      </c>
      <c r="Q184" s="24" t="str">
        <f aca="false">IF(C184&lt;&gt;"",IFERROR((M184+N184+O184)/(M184+N184+O184+P184),0), "")</f>
        <v/>
      </c>
      <c r="R184" s="23" t="str">
        <f aca="true">IF(C184&lt;&gt;"",SUM(INDIRECT($AH$3&amp;"C"&amp;($C$1*$A184+13)):INDIRECT($AH$3&amp;"V"&amp;($C$1*$A184+13))), "")</f>
        <v/>
      </c>
      <c r="S184" s="23" t="str">
        <f aca="false">IF(C184&lt;&gt;"",IFERROR((M184+N184+O184+P184)/R184, 0),"")</f>
        <v/>
      </c>
      <c r="T184" s="23" t="str">
        <f aca="false">IF(C184&lt;&gt;"",IFERROR((M184+N184+O184)/R184,0),"")</f>
        <v/>
      </c>
      <c r="U184" s="25" t="str">
        <f aca="true">IF(C184&lt;&gt;"",IF(INDIRECT($AH$3&amp;"B"&amp;($C$1*$A184+14))= 1,1,0),"")</f>
        <v/>
      </c>
      <c r="V184" s="25" t="str">
        <f aca="true">IF(C184&lt;&gt;"",IF(INDIRECT($AH$3&amp;"B"&amp;($C$1*$A184+15))= 1,1,0),"")</f>
        <v/>
      </c>
      <c r="W184" s="26" t="str">
        <f aca="false">IF(C184&lt;&gt;"",($M184*1) + ($N184*2) + ($O184*3) + (IF(U184 = 1, 10, 0)) + (IF(V184 = 1, 20, 0)),"")</f>
        <v/>
      </c>
      <c r="X184" s="27" t="str">
        <f aca="true">IF(C184&lt;&gt;"",IF(INDIRECT($AH$3&amp;"B"&amp;($C$1*$A184+16))= 1,1,0),"")</f>
        <v/>
      </c>
      <c r="Y184" s="27" t="str">
        <f aca="true">IF(D184&lt;&gt;"",IF(INDIRECT($AH$3&amp;"B"&amp;($C$1*$A184+17))= 1,1,0),"")</f>
        <v/>
      </c>
      <c r="Z184" s="27" t="str">
        <f aca="true">IF(E184&lt;&gt;"",IF(INDIRECT($AH$3&amp;"B"&amp;($C$1*$A184+18))= 1,1,0),"")</f>
        <v/>
      </c>
      <c r="AA184" s="27" t="str">
        <f aca="true">IF(F184&lt;&gt;"",IF(INDIRECT($AH$3&amp;"B"&amp;($C$1*$A184+19))= 1,1,0),"")</f>
        <v/>
      </c>
      <c r="AB184" s="28" t="str">
        <f aca="false">IF(C184&lt;&gt;"",IF(X184 = 1, 5, 0) + IF(Z184 = 1, 25, 0) + IF(AA184 = 1, 15, 0),"")</f>
        <v/>
      </c>
      <c r="AC184" s="18" t="str">
        <f aca="false">IF(C184&lt;&gt;"",L184+W184+AB184,"")</f>
        <v/>
      </c>
    </row>
    <row r="185" customFormat="false" ht="12.8" hidden="false" customHeight="false" outlineLevel="0" collapsed="false">
      <c r="A185" s="11" t="n">
        <f aca="false">A184+1</f>
        <v>182</v>
      </c>
      <c r="B185" s="19" t="str">
        <f aca="true">IF(INDIRECT($AH$3&amp;"B"&amp;($C$1*$A185+2)) = 0, "", INDIRECT($AH$3&amp;"B"&amp;($C$1*$A185+2)))</f>
        <v/>
      </c>
      <c r="C185" s="19" t="str">
        <f aca="true">IF(INDIRECT($AH$3&amp;"B"&amp;($C$1*$A185+3)) = 0, "", INDIRECT($AH$3&amp;"B"&amp;($C$1*$A185+3)))</f>
        <v/>
      </c>
      <c r="D185" s="19" t="str">
        <f aca="true">IF(INDIRECT($AH$3&amp;"B"&amp;($C$1*$A185+4)) = 0, "", INDIRECT($AH$3&amp;"B"&amp;($C$1*$A185+4)))</f>
        <v/>
      </c>
      <c r="E185" s="19" t="str">
        <f aca="true">IF(INDIRECT($AH$3&amp;"B"&amp;($C$1*$A185+7)) = 0, "", INDIRECT($AH$3&amp;"B"&amp;($C$1*$A185+7)))</f>
        <v/>
      </c>
      <c r="F185" s="20" t="str">
        <f aca="true">IF(C185 &lt;&gt; "",IF(INDIRECT($AH$3&amp;"B"&amp;($C$1*$A185+8)) = 0, 0, 1), "")</f>
        <v/>
      </c>
      <c r="G185" s="20" t="n">
        <f aca="true">INDIRECT($AH$3&amp;"B"&amp;($C$1*$A185+9))</f>
        <v>0</v>
      </c>
      <c r="H185" s="20" t="n">
        <f aca="true">INDIRECT($AH$3&amp;"B"&amp;($C$1*$A185+10))</f>
        <v>0</v>
      </c>
      <c r="I185" s="20" t="n">
        <f aca="true">INDIRECT($AH$3&amp;"B"&amp;($C$1*$A185+11))</f>
        <v>0</v>
      </c>
      <c r="J185" s="20" t="n">
        <f aca="true">INDIRECT($AH$3&amp;"B"&amp;($C$1*$A185+12))</f>
        <v>0</v>
      </c>
      <c r="K185" s="21" t="str">
        <f aca="false">IF(C185&lt;&gt;"",IFERROR((G185+H185+I185)/(G185+H185+I185+J185),0), "")</f>
        <v/>
      </c>
      <c r="L185" s="22" t="str">
        <f aca="false">IF(C185&lt;&gt;"",(G185* 2) +(H185* 4) + (I185* 6) + IF(F185 = 1, 5, 0), "")</f>
        <v/>
      </c>
      <c r="M185" s="23" t="str">
        <f aca="true">IF(C185&lt;&gt;"",SUM(INDIRECT($AH$3&amp;"C"&amp;($C$1*$A185+9)):INDIRECT($AH$3&amp;"V"&amp;($C$1*$A185+9))), "")</f>
        <v/>
      </c>
      <c r="N185" s="23" t="str">
        <f aca="true">IF(C185&lt;&gt;"",SUM(INDIRECT($AH$3&amp;"C"&amp;($C$1*$A185+10)):INDIRECT($AH$3&amp;"V"&amp;($C$1*$A185+10))), "")</f>
        <v/>
      </c>
      <c r="O185" s="23" t="str">
        <f aca="true">IF(C185&lt;&gt;"",SUM(INDIRECT($AH$3&amp;"C"&amp;($C$1*$A185+11)):INDIRECT($AH$3&amp;"V"&amp;($C$1*$A185+11))),"")</f>
        <v/>
      </c>
      <c r="P185" s="23" t="str">
        <f aca="true">IF(C185&lt;&gt;"",SUM(INDIRECT($AH$3&amp;"C"&amp;($C$1*$A185+12)):INDIRECT($AH$3&amp;"V"&amp;($C$1*$A185+12))),"")</f>
        <v/>
      </c>
      <c r="Q185" s="24" t="str">
        <f aca="false">IF(C185&lt;&gt;"",IFERROR((M185+N185+O185)/(M185+N185+O185+P185),0), "")</f>
        <v/>
      </c>
      <c r="R185" s="23" t="str">
        <f aca="true">IF(C185&lt;&gt;"",SUM(INDIRECT($AH$3&amp;"C"&amp;($C$1*$A185+13)):INDIRECT($AH$3&amp;"V"&amp;($C$1*$A185+13))), "")</f>
        <v/>
      </c>
      <c r="S185" s="23" t="str">
        <f aca="false">IF(C185&lt;&gt;"",IFERROR((M185+N185+O185+P185)/R185, 0),"")</f>
        <v/>
      </c>
      <c r="T185" s="23" t="str">
        <f aca="false">IF(C185&lt;&gt;"",IFERROR((M185+N185+O185)/R185,0),"")</f>
        <v/>
      </c>
      <c r="U185" s="25" t="str">
        <f aca="true">IF(C185&lt;&gt;"",IF(INDIRECT($AH$3&amp;"B"&amp;($C$1*$A185+14))= 1,1,0),"")</f>
        <v/>
      </c>
      <c r="V185" s="25" t="str">
        <f aca="true">IF(C185&lt;&gt;"",IF(INDIRECT($AH$3&amp;"B"&amp;($C$1*$A185+15))= 1,1,0),"")</f>
        <v/>
      </c>
      <c r="W185" s="26" t="str">
        <f aca="false">IF(C185&lt;&gt;"",($M185*1) + ($N185*2) + ($O185*3) + (IF(U185 = 1, 10, 0)) + (IF(V185 = 1, 20, 0)),"")</f>
        <v/>
      </c>
      <c r="X185" s="27" t="str">
        <f aca="true">IF(C185&lt;&gt;"",IF(INDIRECT($AH$3&amp;"B"&amp;($C$1*$A185+16))= 1,1,0),"")</f>
        <v/>
      </c>
      <c r="Y185" s="27" t="str">
        <f aca="true">IF(D185&lt;&gt;"",IF(INDIRECT($AH$3&amp;"B"&amp;($C$1*$A185+17))= 1,1,0),"")</f>
        <v/>
      </c>
      <c r="Z185" s="27" t="str">
        <f aca="true">IF(E185&lt;&gt;"",IF(INDIRECT($AH$3&amp;"B"&amp;($C$1*$A185+18))= 1,1,0),"")</f>
        <v/>
      </c>
      <c r="AA185" s="27" t="str">
        <f aca="true">IF(F185&lt;&gt;"",IF(INDIRECT($AH$3&amp;"B"&amp;($C$1*$A185+19))= 1,1,0),"")</f>
        <v/>
      </c>
      <c r="AB185" s="28" t="str">
        <f aca="false">IF(C185&lt;&gt;"",IF(X185 = 1, 5, 0) + IF(Z185 = 1, 25, 0) + IF(AA185 = 1, 15, 0),"")</f>
        <v/>
      </c>
      <c r="AC185" s="18" t="str">
        <f aca="false">IF(C185&lt;&gt;"",L185+W185+AB185,"")</f>
        <v/>
      </c>
    </row>
    <row r="186" customFormat="false" ht="12.8" hidden="false" customHeight="false" outlineLevel="0" collapsed="false">
      <c r="A186" s="11" t="n">
        <f aca="false">A185+1</f>
        <v>183</v>
      </c>
      <c r="B186" s="19" t="str">
        <f aca="true">IF(INDIRECT($AH$3&amp;"B"&amp;($C$1*$A186+2)) = 0, "", INDIRECT($AH$3&amp;"B"&amp;($C$1*$A186+2)))</f>
        <v/>
      </c>
      <c r="C186" s="19" t="str">
        <f aca="true">IF(INDIRECT($AH$3&amp;"B"&amp;($C$1*$A186+3)) = 0, "", INDIRECT($AH$3&amp;"B"&amp;($C$1*$A186+3)))</f>
        <v/>
      </c>
      <c r="D186" s="19" t="str">
        <f aca="true">IF(INDIRECT($AH$3&amp;"B"&amp;($C$1*$A186+4)) = 0, "", INDIRECT($AH$3&amp;"B"&amp;($C$1*$A186+4)))</f>
        <v/>
      </c>
      <c r="E186" s="19" t="str">
        <f aca="true">IF(INDIRECT($AH$3&amp;"B"&amp;($C$1*$A186+7)) = 0, "", INDIRECT($AH$3&amp;"B"&amp;($C$1*$A186+7)))</f>
        <v/>
      </c>
      <c r="F186" s="20" t="str">
        <f aca="true">IF(C186 &lt;&gt; "",IF(INDIRECT($AH$3&amp;"B"&amp;($C$1*$A186+8)) = 0, 0, 1), "")</f>
        <v/>
      </c>
      <c r="G186" s="20" t="n">
        <f aca="true">INDIRECT($AH$3&amp;"B"&amp;($C$1*$A186+9))</f>
        <v>0</v>
      </c>
      <c r="H186" s="20" t="n">
        <f aca="true">INDIRECT($AH$3&amp;"B"&amp;($C$1*$A186+10))</f>
        <v>0</v>
      </c>
      <c r="I186" s="20" t="n">
        <f aca="true">INDIRECT($AH$3&amp;"B"&amp;($C$1*$A186+11))</f>
        <v>0</v>
      </c>
      <c r="J186" s="20" t="n">
        <f aca="true">INDIRECT($AH$3&amp;"B"&amp;($C$1*$A186+12))</f>
        <v>0</v>
      </c>
      <c r="K186" s="21" t="str">
        <f aca="false">IF(C186&lt;&gt;"",IFERROR((G186+H186+I186)/(G186+H186+I186+J186),0), "")</f>
        <v/>
      </c>
      <c r="L186" s="22" t="str">
        <f aca="false">IF(C186&lt;&gt;"",(G186* 2) +(H186* 4) + (I186* 6) + IF(F186 = 1, 5, 0), "")</f>
        <v/>
      </c>
      <c r="M186" s="23" t="str">
        <f aca="true">IF(C186&lt;&gt;"",SUM(INDIRECT($AH$3&amp;"C"&amp;($C$1*$A186+9)):INDIRECT($AH$3&amp;"V"&amp;($C$1*$A186+9))), "")</f>
        <v/>
      </c>
      <c r="N186" s="23" t="str">
        <f aca="true">IF(C186&lt;&gt;"",SUM(INDIRECT($AH$3&amp;"C"&amp;($C$1*$A186+10)):INDIRECT($AH$3&amp;"V"&amp;($C$1*$A186+10))), "")</f>
        <v/>
      </c>
      <c r="O186" s="23" t="str">
        <f aca="true">IF(C186&lt;&gt;"",SUM(INDIRECT($AH$3&amp;"C"&amp;($C$1*$A186+11)):INDIRECT($AH$3&amp;"V"&amp;($C$1*$A186+11))),"")</f>
        <v/>
      </c>
      <c r="P186" s="23" t="str">
        <f aca="true">IF(C186&lt;&gt;"",SUM(INDIRECT($AH$3&amp;"C"&amp;($C$1*$A186+12)):INDIRECT($AH$3&amp;"V"&amp;($C$1*$A186+12))),"")</f>
        <v/>
      </c>
      <c r="Q186" s="24" t="str">
        <f aca="false">IF(C186&lt;&gt;"",IFERROR((M186+N186+O186)/(M186+N186+O186+P186),0), "")</f>
        <v/>
      </c>
      <c r="R186" s="23" t="str">
        <f aca="true">IF(C186&lt;&gt;"",SUM(INDIRECT($AH$3&amp;"C"&amp;($C$1*$A186+13)):INDIRECT($AH$3&amp;"V"&amp;($C$1*$A186+13))), "")</f>
        <v/>
      </c>
      <c r="S186" s="23" t="str">
        <f aca="false">IF(C186&lt;&gt;"",IFERROR((M186+N186+O186+P186)/R186, 0),"")</f>
        <v/>
      </c>
      <c r="T186" s="23" t="str">
        <f aca="false">IF(C186&lt;&gt;"",IFERROR((M186+N186+O186)/R186,0),"")</f>
        <v/>
      </c>
      <c r="U186" s="25" t="str">
        <f aca="true">IF(C186&lt;&gt;"",IF(INDIRECT($AH$3&amp;"B"&amp;($C$1*$A186+14))= 1,1,0),"")</f>
        <v/>
      </c>
      <c r="V186" s="25" t="str">
        <f aca="true">IF(C186&lt;&gt;"",IF(INDIRECT($AH$3&amp;"B"&amp;($C$1*$A186+15))= 1,1,0),"")</f>
        <v/>
      </c>
      <c r="W186" s="26" t="str">
        <f aca="false">IF(C186&lt;&gt;"",($M186*1) + ($N186*2) + ($O186*3) + (IF(U186 = 1, 10, 0)) + (IF(V186 = 1, 20, 0)),"")</f>
        <v/>
      </c>
      <c r="X186" s="27" t="str">
        <f aca="true">IF(C186&lt;&gt;"",IF(INDIRECT($AH$3&amp;"B"&amp;($C$1*$A186+16))= 1,1,0),"")</f>
        <v/>
      </c>
      <c r="Y186" s="27" t="str">
        <f aca="true">IF(D186&lt;&gt;"",IF(INDIRECT($AH$3&amp;"B"&amp;($C$1*$A186+17))= 1,1,0),"")</f>
        <v/>
      </c>
      <c r="Z186" s="27" t="str">
        <f aca="true">IF(E186&lt;&gt;"",IF(INDIRECT($AH$3&amp;"B"&amp;($C$1*$A186+18))= 1,1,0),"")</f>
        <v/>
      </c>
      <c r="AA186" s="27" t="str">
        <f aca="true">IF(F186&lt;&gt;"",IF(INDIRECT($AH$3&amp;"B"&amp;($C$1*$A186+19))= 1,1,0),"")</f>
        <v/>
      </c>
      <c r="AB186" s="28" t="str">
        <f aca="false">IF(C186&lt;&gt;"",IF(X186 = 1, 5, 0) + IF(Z186 = 1, 25, 0) + IF(AA186 = 1, 15, 0),"")</f>
        <v/>
      </c>
      <c r="AC186" s="18" t="str">
        <f aca="false">IF(C186&lt;&gt;"",L186+W186+AB186,"")</f>
        <v/>
      </c>
    </row>
    <row r="187" customFormat="false" ht="12.8" hidden="false" customHeight="false" outlineLevel="0" collapsed="false">
      <c r="A187" s="11" t="n">
        <f aca="false">A186+1</f>
        <v>184</v>
      </c>
      <c r="B187" s="19" t="str">
        <f aca="true">IF(INDIRECT($AH$3&amp;"B"&amp;($C$1*$A187+2)) = 0, "", INDIRECT($AH$3&amp;"B"&amp;($C$1*$A187+2)))</f>
        <v/>
      </c>
      <c r="C187" s="19" t="str">
        <f aca="true">IF(INDIRECT($AH$3&amp;"B"&amp;($C$1*$A187+3)) = 0, "", INDIRECT($AH$3&amp;"B"&amp;($C$1*$A187+3)))</f>
        <v/>
      </c>
      <c r="D187" s="19" t="str">
        <f aca="true">IF(INDIRECT($AH$3&amp;"B"&amp;($C$1*$A187+4)) = 0, "", INDIRECT($AH$3&amp;"B"&amp;($C$1*$A187+4)))</f>
        <v/>
      </c>
      <c r="E187" s="19" t="str">
        <f aca="true">IF(INDIRECT($AH$3&amp;"B"&amp;($C$1*$A187+7)) = 0, "", INDIRECT($AH$3&amp;"B"&amp;($C$1*$A187+7)))</f>
        <v/>
      </c>
      <c r="F187" s="20" t="str">
        <f aca="true">IF(C187 &lt;&gt; "",IF(INDIRECT($AH$3&amp;"B"&amp;($C$1*$A187+8)) = 0, 0, 1), "")</f>
        <v/>
      </c>
      <c r="G187" s="20" t="n">
        <f aca="true">INDIRECT($AH$3&amp;"B"&amp;($C$1*$A187+9))</f>
        <v>0</v>
      </c>
      <c r="H187" s="20" t="n">
        <f aca="true">INDIRECT($AH$3&amp;"B"&amp;($C$1*$A187+10))</f>
        <v>0</v>
      </c>
      <c r="I187" s="20" t="n">
        <f aca="true">INDIRECT($AH$3&amp;"B"&amp;($C$1*$A187+11))</f>
        <v>0</v>
      </c>
      <c r="J187" s="20" t="n">
        <f aca="true">INDIRECT($AH$3&amp;"B"&amp;($C$1*$A187+12))</f>
        <v>0</v>
      </c>
      <c r="K187" s="21" t="str">
        <f aca="false">IF(C187&lt;&gt;"",IFERROR((G187+H187+I187)/(G187+H187+I187+J187),0), "")</f>
        <v/>
      </c>
      <c r="L187" s="22" t="str">
        <f aca="false">IF(C187&lt;&gt;"",(G187* 2) +(H187* 4) + (I187* 6) + IF(F187 = 1, 5, 0), "")</f>
        <v/>
      </c>
      <c r="M187" s="23" t="str">
        <f aca="true">IF(C187&lt;&gt;"",SUM(INDIRECT($AH$3&amp;"C"&amp;($C$1*$A187+9)):INDIRECT($AH$3&amp;"V"&amp;($C$1*$A187+9))), "")</f>
        <v/>
      </c>
      <c r="N187" s="23" t="str">
        <f aca="true">IF(C187&lt;&gt;"",SUM(INDIRECT($AH$3&amp;"C"&amp;($C$1*$A187+10)):INDIRECT($AH$3&amp;"V"&amp;($C$1*$A187+10))), "")</f>
        <v/>
      </c>
      <c r="O187" s="23" t="str">
        <f aca="true">IF(C187&lt;&gt;"",SUM(INDIRECT($AH$3&amp;"C"&amp;($C$1*$A187+11)):INDIRECT($AH$3&amp;"V"&amp;($C$1*$A187+11))),"")</f>
        <v/>
      </c>
      <c r="P187" s="23" t="str">
        <f aca="true">IF(C187&lt;&gt;"",SUM(INDIRECT($AH$3&amp;"C"&amp;($C$1*$A187+12)):INDIRECT($AH$3&amp;"V"&amp;($C$1*$A187+12))),"")</f>
        <v/>
      </c>
      <c r="Q187" s="24" t="str">
        <f aca="false">IF(C187&lt;&gt;"",IFERROR((M187+N187+O187)/(M187+N187+O187+P187),0), "")</f>
        <v/>
      </c>
      <c r="R187" s="23" t="str">
        <f aca="true">IF(C187&lt;&gt;"",SUM(INDIRECT($AH$3&amp;"C"&amp;($C$1*$A187+13)):INDIRECT($AH$3&amp;"V"&amp;($C$1*$A187+13))), "")</f>
        <v/>
      </c>
      <c r="S187" s="23" t="str">
        <f aca="false">IF(C187&lt;&gt;"",IFERROR((M187+N187+O187+P187)/R187, 0),"")</f>
        <v/>
      </c>
      <c r="T187" s="23" t="str">
        <f aca="false">IF(C187&lt;&gt;"",IFERROR((M187+N187+O187)/R187,0),"")</f>
        <v/>
      </c>
      <c r="U187" s="25" t="str">
        <f aca="true">IF(C187&lt;&gt;"",IF(INDIRECT($AH$3&amp;"B"&amp;($C$1*$A187+14))= 1,1,0),"")</f>
        <v/>
      </c>
      <c r="V187" s="25" t="str">
        <f aca="true">IF(C187&lt;&gt;"",IF(INDIRECT($AH$3&amp;"B"&amp;($C$1*$A187+15))= 1,1,0),"")</f>
        <v/>
      </c>
      <c r="W187" s="26" t="str">
        <f aca="false">IF(C187&lt;&gt;"",($M187*1) + ($N187*2) + ($O187*3) + (IF(U187 = 1, 10, 0)) + (IF(V187 = 1, 20, 0)),"")</f>
        <v/>
      </c>
      <c r="X187" s="27" t="str">
        <f aca="true">IF(C187&lt;&gt;"",IF(INDIRECT($AH$3&amp;"B"&amp;($C$1*$A187+16))= 1,1,0),"")</f>
        <v/>
      </c>
      <c r="Y187" s="27" t="str">
        <f aca="true">IF(D187&lt;&gt;"",IF(INDIRECT($AH$3&amp;"B"&amp;($C$1*$A187+17))= 1,1,0),"")</f>
        <v/>
      </c>
      <c r="Z187" s="27" t="str">
        <f aca="true">IF(E187&lt;&gt;"",IF(INDIRECT($AH$3&amp;"B"&amp;($C$1*$A187+18))= 1,1,0),"")</f>
        <v/>
      </c>
      <c r="AA187" s="27" t="str">
        <f aca="true">IF(F187&lt;&gt;"",IF(INDIRECT($AH$3&amp;"B"&amp;($C$1*$A187+19))= 1,1,0),"")</f>
        <v/>
      </c>
      <c r="AB187" s="28" t="str">
        <f aca="false">IF(C187&lt;&gt;"",IF(X187 = 1, 5, 0) + IF(Z187 = 1, 25, 0) + IF(AA187 = 1, 15, 0),"")</f>
        <v/>
      </c>
      <c r="AC187" s="18" t="str">
        <f aca="false">IF(C187&lt;&gt;"",L187+W187+AB187,"")</f>
        <v/>
      </c>
    </row>
    <row r="188" customFormat="false" ht="12.8" hidden="false" customHeight="false" outlineLevel="0" collapsed="false">
      <c r="A188" s="11" t="n">
        <f aca="false">A187+1</f>
        <v>185</v>
      </c>
      <c r="B188" s="19" t="str">
        <f aca="true">IF(INDIRECT($AH$3&amp;"B"&amp;($C$1*$A188+2)) = 0, "", INDIRECT($AH$3&amp;"B"&amp;($C$1*$A188+2)))</f>
        <v/>
      </c>
      <c r="C188" s="19" t="str">
        <f aca="true">IF(INDIRECT($AH$3&amp;"B"&amp;($C$1*$A188+3)) = 0, "", INDIRECT($AH$3&amp;"B"&amp;($C$1*$A188+3)))</f>
        <v/>
      </c>
      <c r="D188" s="19" t="str">
        <f aca="true">IF(INDIRECT($AH$3&amp;"B"&amp;($C$1*$A188+4)) = 0, "", INDIRECT($AH$3&amp;"B"&amp;($C$1*$A188+4)))</f>
        <v/>
      </c>
      <c r="E188" s="19" t="str">
        <f aca="true">IF(INDIRECT($AH$3&amp;"B"&amp;($C$1*$A188+7)) = 0, "", INDIRECT($AH$3&amp;"B"&amp;($C$1*$A188+7)))</f>
        <v/>
      </c>
      <c r="F188" s="20" t="str">
        <f aca="true">IF(C188 &lt;&gt; "",IF(INDIRECT($AH$3&amp;"B"&amp;($C$1*$A188+8)) = 0, 0, 1), "")</f>
        <v/>
      </c>
      <c r="G188" s="20" t="n">
        <f aca="true">INDIRECT($AH$3&amp;"B"&amp;($C$1*$A188+9))</f>
        <v>0</v>
      </c>
      <c r="H188" s="20" t="n">
        <f aca="true">INDIRECT($AH$3&amp;"B"&amp;($C$1*$A188+10))</f>
        <v>0</v>
      </c>
      <c r="I188" s="20" t="n">
        <f aca="true">INDIRECT($AH$3&amp;"B"&amp;($C$1*$A188+11))</f>
        <v>0</v>
      </c>
      <c r="J188" s="20" t="n">
        <f aca="true">INDIRECT($AH$3&amp;"B"&amp;($C$1*$A188+12))</f>
        <v>0</v>
      </c>
      <c r="K188" s="21" t="str">
        <f aca="false">IF(C188&lt;&gt;"",IFERROR((G188+H188+I188)/(G188+H188+I188+J188),0), "")</f>
        <v/>
      </c>
      <c r="L188" s="22" t="str">
        <f aca="false">IF(C188&lt;&gt;"",(G188* 2) +(H188* 4) + (I188* 6) + IF(F188 = 1, 5, 0), "")</f>
        <v/>
      </c>
      <c r="M188" s="23" t="str">
        <f aca="true">IF(C188&lt;&gt;"",SUM(INDIRECT($AH$3&amp;"C"&amp;($C$1*$A188+9)):INDIRECT($AH$3&amp;"V"&amp;($C$1*$A188+9))), "")</f>
        <v/>
      </c>
      <c r="N188" s="23" t="str">
        <f aca="true">IF(C188&lt;&gt;"",SUM(INDIRECT($AH$3&amp;"C"&amp;($C$1*$A188+10)):INDIRECT($AH$3&amp;"V"&amp;($C$1*$A188+10))), "")</f>
        <v/>
      </c>
      <c r="O188" s="23" t="str">
        <f aca="true">IF(C188&lt;&gt;"",SUM(INDIRECT($AH$3&amp;"C"&amp;($C$1*$A188+11)):INDIRECT($AH$3&amp;"V"&amp;($C$1*$A188+11))),"")</f>
        <v/>
      </c>
      <c r="P188" s="23" t="str">
        <f aca="true">IF(C188&lt;&gt;"",SUM(INDIRECT($AH$3&amp;"C"&amp;($C$1*$A188+12)):INDIRECT($AH$3&amp;"V"&amp;($C$1*$A188+12))),"")</f>
        <v/>
      </c>
      <c r="Q188" s="24" t="str">
        <f aca="false">IF(C188&lt;&gt;"",IFERROR((M188+N188+O188)/(M188+N188+O188+P188),0), "")</f>
        <v/>
      </c>
      <c r="R188" s="23" t="str">
        <f aca="true">IF(C188&lt;&gt;"",SUM(INDIRECT($AH$3&amp;"C"&amp;($C$1*$A188+13)):INDIRECT($AH$3&amp;"V"&amp;($C$1*$A188+13))), "")</f>
        <v/>
      </c>
      <c r="S188" s="23" t="str">
        <f aca="false">IF(C188&lt;&gt;"",IFERROR((M188+N188+O188+P188)/R188, 0),"")</f>
        <v/>
      </c>
      <c r="T188" s="23" t="str">
        <f aca="false">IF(C188&lt;&gt;"",IFERROR((M188+N188+O188)/R188,0),"")</f>
        <v/>
      </c>
      <c r="U188" s="25" t="str">
        <f aca="true">IF(C188&lt;&gt;"",IF(INDIRECT($AH$3&amp;"B"&amp;($C$1*$A188+14))= 1,1,0),"")</f>
        <v/>
      </c>
      <c r="V188" s="25" t="str">
        <f aca="true">IF(C188&lt;&gt;"",IF(INDIRECT($AH$3&amp;"B"&amp;($C$1*$A188+15))= 1,1,0),"")</f>
        <v/>
      </c>
      <c r="W188" s="26" t="str">
        <f aca="false">IF(C188&lt;&gt;"",($M188*1) + ($N188*2) + ($O188*3) + (IF(U188 = 1, 10, 0)) + (IF(V188 = 1, 20, 0)),"")</f>
        <v/>
      </c>
      <c r="X188" s="27" t="str">
        <f aca="true">IF(C188&lt;&gt;"",IF(INDIRECT($AH$3&amp;"B"&amp;($C$1*$A188+16))= 1,1,0),"")</f>
        <v/>
      </c>
      <c r="Y188" s="27" t="str">
        <f aca="true">IF(D188&lt;&gt;"",IF(INDIRECT($AH$3&amp;"B"&amp;($C$1*$A188+17))= 1,1,0),"")</f>
        <v/>
      </c>
      <c r="Z188" s="27" t="str">
        <f aca="true">IF(E188&lt;&gt;"",IF(INDIRECT($AH$3&amp;"B"&amp;($C$1*$A188+18))= 1,1,0),"")</f>
        <v/>
      </c>
      <c r="AA188" s="27" t="str">
        <f aca="true">IF(F188&lt;&gt;"",IF(INDIRECT($AH$3&amp;"B"&amp;($C$1*$A188+19))= 1,1,0),"")</f>
        <v/>
      </c>
      <c r="AB188" s="28" t="str">
        <f aca="false">IF(C188&lt;&gt;"",IF(X188 = 1, 5, 0) + IF(Z188 = 1, 25, 0) + IF(AA188 = 1, 15, 0),"")</f>
        <v/>
      </c>
      <c r="AC188" s="18" t="str">
        <f aca="false">IF(C188&lt;&gt;"",L188+W188+AB188,"")</f>
        <v/>
      </c>
    </row>
    <row r="189" customFormat="false" ht="12.8" hidden="false" customHeight="false" outlineLevel="0" collapsed="false">
      <c r="A189" s="11" t="n">
        <f aca="false">A188+1</f>
        <v>186</v>
      </c>
      <c r="B189" s="19" t="str">
        <f aca="true">IF(INDIRECT($AH$3&amp;"B"&amp;($C$1*$A189+2)) = 0, "", INDIRECT($AH$3&amp;"B"&amp;($C$1*$A189+2)))</f>
        <v/>
      </c>
      <c r="C189" s="19" t="str">
        <f aca="true">IF(INDIRECT($AH$3&amp;"B"&amp;($C$1*$A189+3)) = 0, "", INDIRECT($AH$3&amp;"B"&amp;($C$1*$A189+3)))</f>
        <v/>
      </c>
      <c r="D189" s="19" t="str">
        <f aca="true">IF(INDIRECT($AH$3&amp;"B"&amp;($C$1*$A189+4)) = 0, "", INDIRECT($AH$3&amp;"B"&amp;($C$1*$A189+4)))</f>
        <v/>
      </c>
      <c r="E189" s="19" t="str">
        <f aca="true">IF(INDIRECT($AH$3&amp;"B"&amp;($C$1*$A189+7)) = 0, "", INDIRECT($AH$3&amp;"B"&amp;($C$1*$A189+7)))</f>
        <v/>
      </c>
      <c r="F189" s="20" t="str">
        <f aca="true">IF(C189 &lt;&gt; "",IF(INDIRECT($AH$3&amp;"B"&amp;($C$1*$A189+8)) = 0, 0, 1), "")</f>
        <v/>
      </c>
      <c r="G189" s="20" t="n">
        <f aca="true">INDIRECT($AH$3&amp;"B"&amp;($C$1*$A189+9))</f>
        <v>0</v>
      </c>
      <c r="H189" s="20" t="n">
        <f aca="true">INDIRECT($AH$3&amp;"B"&amp;($C$1*$A189+10))</f>
        <v>0</v>
      </c>
      <c r="I189" s="20" t="n">
        <f aca="true">INDIRECT($AH$3&amp;"B"&amp;($C$1*$A189+11))</f>
        <v>0</v>
      </c>
      <c r="J189" s="20" t="n">
        <f aca="true">INDIRECT($AH$3&amp;"B"&amp;($C$1*$A189+12))</f>
        <v>0</v>
      </c>
      <c r="K189" s="21" t="str">
        <f aca="false">IF(C189&lt;&gt;"",IFERROR((G189+H189+I189)/(G189+H189+I189+J189),0), "")</f>
        <v/>
      </c>
      <c r="L189" s="22" t="str">
        <f aca="false">IF(C189&lt;&gt;"",(G189* 2) +(H189* 4) + (I189* 6) + IF(F189 = 1, 5, 0), "")</f>
        <v/>
      </c>
      <c r="M189" s="23" t="str">
        <f aca="true">IF(C189&lt;&gt;"",SUM(INDIRECT($AH$3&amp;"C"&amp;($C$1*$A189+9)):INDIRECT($AH$3&amp;"V"&amp;($C$1*$A189+9))), "")</f>
        <v/>
      </c>
      <c r="N189" s="23" t="str">
        <f aca="true">IF(C189&lt;&gt;"",SUM(INDIRECT($AH$3&amp;"C"&amp;($C$1*$A189+10)):INDIRECT($AH$3&amp;"V"&amp;($C$1*$A189+10))), "")</f>
        <v/>
      </c>
      <c r="O189" s="23" t="str">
        <f aca="true">IF(C189&lt;&gt;"",SUM(INDIRECT($AH$3&amp;"C"&amp;($C$1*$A189+11)):INDIRECT($AH$3&amp;"V"&amp;($C$1*$A189+11))),"")</f>
        <v/>
      </c>
      <c r="P189" s="23" t="str">
        <f aca="true">IF(C189&lt;&gt;"",SUM(INDIRECT($AH$3&amp;"C"&amp;($C$1*$A189+12)):INDIRECT($AH$3&amp;"V"&amp;($C$1*$A189+12))),"")</f>
        <v/>
      </c>
      <c r="Q189" s="24" t="str">
        <f aca="false">IF(C189&lt;&gt;"",IFERROR((M189+N189+O189)/(M189+N189+O189+P189),0), "")</f>
        <v/>
      </c>
      <c r="R189" s="23" t="str">
        <f aca="true">IF(C189&lt;&gt;"",SUM(INDIRECT($AH$3&amp;"C"&amp;($C$1*$A189+13)):INDIRECT($AH$3&amp;"V"&amp;($C$1*$A189+13))), "")</f>
        <v/>
      </c>
      <c r="S189" s="23" t="str">
        <f aca="false">IF(C189&lt;&gt;"",IFERROR((M189+N189+O189+P189)/R189, 0),"")</f>
        <v/>
      </c>
      <c r="T189" s="23" t="str">
        <f aca="false">IF(C189&lt;&gt;"",IFERROR((M189+N189+O189)/R189,0),"")</f>
        <v/>
      </c>
      <c r="U189" s="25" t="str">
        <f aca="true">IF(C189&lt;&gt;"",IF(INDIRECT($AH$3&amp;"B"&amp;($C$1*$A189+14))= 1,1,0),"")</f>
        <v/>
      </c>
      <c r="V189" s="25" t="str">
        <f aca="true">IF(C189&lt;&gt;"",IF(INDIRECT($AH$3&amp;"B"&amp;($C$1*$A189+15))= 1,1,0),"")</f>
        <v/>
      </c>
      <c r="W189" s="26" t="str">
        <f aca="false">IF(C189&lt;&gt;"",($M189*1) + ($N189*2) + ($O189*3) + (IF(U189 = 1, 10, 0)) + (IF(V189 = 1, 20, 0)),"")</f>
        <v/>
      </c>
      <c r="X189" s="27" t="str">
        <f aca="true">IF(C189&lt;&gt;"",IF(INDIRECT($AH$3&amp;"B"&amp;($C$1*$A189+16))= 1,1,0),"")</f>
        <v/>
      </c>
      <c r="Y189" s="27" t="str">
        <f aca="true">IF(D189&lt;&gt;"",IF(INDIRECT($AH$3&amp;"B"&amp;($C$1*$A189+17))= 1,1,0),"")</f>
        <v/>
      </c>
      <c r="Z189" s="27" t="str">
        <f aca="true">IF(E189&lt;&gt;"",IF(INDIRECT($AH$3&amp;"B"&amp;($C$1*$A189+18))= 1,1,0),"")</f>
        <v/>
      </c>
      <c r="AA189" s="27" t="str">
        <f aca="true">IF(F189&lt;&gt;"",IF(INDIRECT($AH$3&amp;"B"&amp;($C$1*$A189+19))= 1,1,0),"")</f>
        <v/>
      </c>
      <c r="AB189" s="28" t="str">
        <f aca="false">IF(C189&lt;&gt;"",IF(X189 = 1, 5, 0) + IF(Z189 = 1, 25, 0) + IF(AA189 = 1, 15, 0),"")</f>
        <v/>
      </c>
      <c r="AC189" s="18" t="str">
        <f aca="false">IF(C189&lt;&gt;"",L189+W189+AB189,"")</f>
        <v/>
      </c>
    </row>
    <row r="190" customFormat="false" ht="12.8" hidden="false" customHeight="false" outlineLevel="0" collapsed="false">
      <c r="A190" s="11" t="n">
        <f aca="false">A189+1</f>
        <v>187</v>
      </c>
      <c r="B190" s="19" t="str">
        <f aca="true">IF(INDIRECT($AH$3&amp;"B"&amp;($C$1*$A190+2)) = 0, "", INDIRECT($AH$3&amp;"B"&amp;($C$1*$A190+2)))</f>
        <v/>
      </c>
      <c r="C190" s="19" t="str">
        <f aca="true">IF(INDIRECT($AH$3&amp;"B"&amp;($C$1*$A190+3)) = 0, "", INDIRECT($AH$3&amp;"B"&amp;($C$1*$A190+3)))</f>
        <v/>
      </c>
      <c r="D190" s="19" t="str">
        <f aca="true">IF(INDIRECT($AH$3&amp;"B"&amp;($C$1*$A190+4)) = 0, "", INDIRECT($AH$3&amp;"B"&amp;($C$1*$A190+4)))</f>
        <v/>
      </c>
      <c r="E190" s="19" t="str">
        <f aca="true">IF(INDIRECT($AH$3&amp;"B"&amp;($C$1*$A190+7)) = 0, "", INDIRECT($AH$3&amp;"B"&amp;($C$1*$A190+7)))</f>
        <v/>
      </c>
      <c r="F190" s="20" t="str">
        <f aca="true">IF(C190 &lt;&gt; "",IF(INDIRECT($AH$3&amp;"B"&amp;($C$1*$A190+8)) = 0, 0, 1), "")</f>
        <v/>
      </c>
      <c r="G190" s="20" t="n">
        <f aca="true">INDIRECT($AH$3&amp;"B"&amp;($C$1*$A190+9))</f>
        <v>0</v>
      </c>
      <c r="H190" s="20" t="n">
        <f aca="true">INDIRECT($AH$3&amp;"B"&amp;($C$1*$A190+10))</f>
        <v>0</v>
      </c>
      <c r="I190" s="20" t="n">
        <f aca="true">INDIRECT($AH$3&amp;"B"&amp;($C$1*$A190+11))</f>
        <v>0</v>
      </c>
      <c r="J190" s="20" t="n">
        <f aca="true">INDIRECT($AH$3&amp;"B"&amp;($C$1*$A190+12))</f>
        <v>0</v>
      </c>
      <c r="K190" s="21" t="str">
        <f aca="false">IF(C190&lt;&gt;"",IFERROR((G190+H190+I190)/(G190+H190+I190+J190),0), "")</f>
        <v/>
      </c>
      <c r="L190" s="22" t="str">
        <f aca="false">IF(C190&lt;&gt;"",(G190* 2) +(H190* 4) + (I190* 6) + IF(F190 = 1, 5, 0), "")</f>
        <v/>
      </c>
      <c r="M190" s="23" t="str">
        <f aca="true">IF(C190&lt;&gt;"",SUM(INDIRECT($AH$3&amp;"C"&amp;($C$1*$A190+9)):INDIRECT($AH$3&amp;"V"&amp;($C$1*$A190+9))), "")</f>
        <v/>
      </c>
      <c r="N190" s="23" t="str">
        <f aca="true">IF(C190&lt;&gt;"",SUM(INDIRECT($AH$3&amp;"C"&amp;($C$1*$A190+10)):INDIRECT($AH$3&amp;"V"&amp;($C$1*$A190+10))), "")</f>
        <v/>
      </c>
      <c r="O190" s="23" t="str">
        <f aca="true">IF(C190&lt;&gt;"",SUM(INDIRECT($AH$3&amp;"C"&amp;($C$1*$A190+11)):INDIRECT($AH$3&amp;"V"&amp;($C$1*$A190+11))),"")</f>
        <v/>
      </c>
      <c r="P190" s="23" t="str">
        <f aca="true">IF(C190&lt;&gt;"",SUM(INDIRECT($AH$3&amp;"C"&amp;($C$1*$A190+12)):INDIRECT($AH$3&amp;"V"&amp;($C$1*$A190+12))),"")</f>
        <v/>
      </c>
      <c r="Q190" s="24" t="str">
        <f aca="false">IF(C190&lt;&gt;"",IFERROR((M190+N190+O190)/(M190+N190+O190+P190),0), "")</f>
        <v/>
      </c>
      <c r="R190" s="23" t="str">
        <f aca="true">IF(C190&lt;&gt;"",SUM(INDIRECT($AH$3&amp;"C"&amp;($C$1*$A190+13)):INDIRECT($AH$3&amp;"V"&amp;($C$1*$A190+13))), "")</f>
        <v/>
      </c>
      <c r="S190" s="23" t="str">
        <f aca="false">IF(C190&lt;&gt;"",IFERROR((M190+N190+O190+P190)/R190, 0),"")</f>
        <v/>
      </c>
      <c r="T190" s="23" t="str">
        <f aca="false">IF(C190&lt;&gt;"",IFERROR((M190+N190+O190)/R190,0),"")</f>
        <v/>
      </c>
      <c r="U190" s="25" t="str">
        <f aca="true">IF(C190&lt;&gt;"",IF(INDIRECT($AH$3&amp;"B"&amp;($C$1*$A190+14))= 1,1,0),"")</f>
        <v/>
      </c>
      <c r="V190" s="25" t="str">
        <f aca="true">IF(C190&lt;&gt;"",IF(INDIRECT($AH$3&amp;"B"&amp;($C$1*$A190+15))= 1,1,0),"")</f>
        <v/>
      </c>
      <c r="W190" s="26" t="str">
        <f aca="false">IF(C190&lt;&gt;"",($M190*1) + ($N190*2) + ($O190*3) + (IF(U190 = 1, 10, 0)) + (IF(V190 = 1, 20, 0)),"")</f>
        <v/>
      </c>
      <c r="X190" s="27" t="str">
        <f aca="true">IF(C190&lt;&gt;"",IF(INDIRECT($AH$3&amp;"B"&amp;($C$1*$A190+16))= 1,1,0),"")</f>
        <v/>
      </c>
      <c r="Y190" s="27" t="str">
        <f aca="true">IF(D190&lt;&gt;"",IF(INDIRECT($AH$3&amp;"B"&amp;($C$1*$A190+17))= 1,1,0),"")</f>
        <v/>
      </c>
      <c r="Z190" s="27" t="str">
        <f aca="true">IF(E190&lt;&gt;"",IF(INDIRECT($AH$3&amp;"B"&amp;($C$1*$A190+18))= 1,1,0),"")</f>
        <v/>
      </c>
      <c r="AA190" s="27" t="str">
        <f aca="true">IF(F190&lt;&gt;"",IF(INDIRECT($AH$3&amp;"B"&amp;($C$1*$A190+19))= 1,1,0),"")</f>
        <v/>
      </c>
      <c r="AB190" s="28" t="str">
        <f aca="false">IF(C190&lt;&gt;"",IF(X190 = 1, 5, 0) + IF(Z190 = 1, 25, 0) + IF(AA190 = 1, 15, 0),"")</f>
        <v/>
      </c>
      <c r="AC190" s="18" t="str">
        <f aca="false">IF(C190&lt;&gt;"",L190+W190+AB190,"")</f>
        <v/>
      </c>
    </row>
    <row r="191" customFormat="false" ht="12.8" hidden="false" customHeight="false" outlineLevel="0" collapsed="false">
      <c r="A191" s="11" t="n">
        <f aca="false">A190+1</f>
        <v>188</v>
      </c>
      <c r="B191" s="19" t="str">
        <f aca="true">IF(INDIRECT($AH$3&amp;"B"&amp;($C$1*$A191+2)) = 0, "", INDIRECT($AH$3&amp;"B"&amp;($C$1*$A191+2)))</f>
        <v/>
      </c>
      <c r="C191" s="19" t="str">
        <f aca="true">IF(INDIRECT($AH$3&amp;"B"&amp;($C$1*$A191+3)) = 0, "", INDIRECT($AH$3&amp;"B"&amp;($C$1*$A191+3)))</f>
        <v/>
      </c>
      <c r="D191" s="19" t="str">
        <f aca="true">IF(INDIRECT($AH$3&amp;"B"&amp;($C$1*$A191+4)) = 0, "", INDIRECT($AH$3&amp;"B"&amp;($C$1*$A191+4)))</f>
        <v/>
      </c>
      <c r="E191" s="19" t="str">
        <f aca="true">IF(INDIRECT($AH$3&amp;"B"&amp;($C$1*$A191+7)) = 0, "", INDIRECT($AH$3&amp;"B"&amp;($C$1*$A191+7)))</f>
        <v/>
      </c>
      <c r="F191" s="20" t="str">
        <f aca="true">IF(C191 &lt;&gt; "",IF(INDIRECT($AH$3&amp;"B"&amp;($C$1*$A191+8)) = 0, 0, 1), "")</f>
        <v/>
      </c>
      <c r="G191" s="20" t="n">
        <f aca="true">INDIRECT($AH$3&amp;"B"&amp;($C$1*$A191+9))</f>
        <v>0</v>
      </c>
      <c r="H191" s="20" t="n">
        <f aca="true">INDIRECT($AH$3&amp;"B"&amp;($C$1*$A191+10))</f>
        <v>0</v>
      </c>
      <c r="I191" s="20" t="n">
        <f aca="true">INDIRECT($AH$3&amp;"B"&amp;($C$1*$A191+11))</f>
        <v>0</v>
      </c>
      <c r="J191" s="20" t="n">
        <f aca="true">INDIRECT($AH$3&amp;"B"&amp;($C$1*$A191+12))</f>
        <v>0</v>
      </c>
      <c r="K191" s="21" t="str">
        <f aca="false">IF(C191&lt;&gt;"",IFERROR((G191+H191+I191)/(G191+H191+I191+J191),0), "")</f>
        <v/>
      </c>
      <c r="L191" s="22" t="str">
        <f aca="false">IF(C191&lt;&gt;"",(G191* 2) +(H191* 4) + (I191* 6) + IF(F191 = 1, 5, 0), "")</f>
        <v/>
      </c>
      <c r="M191" s="23" t="str">
        <f aca="true">IF(C191&lt;&gt;"",SUM(INDIRECT($AH$3&amp;"C"&amp;($C$1*$A191+9)):INDIRECT($AH$3&amp;"V"&amp;($C$1*$A191+9))), "")</f>
        <v/>
      </c>
      <c r="N191" s="23" t="str">
        <f aca="true">IF(C191&lt;&gt;"",SUM(INDIRECT($AH$3&amp;"C"&amp;($C$1*$A191+10)):INDIRECT($AH$3&amp;"V"&amp;($C$1*$A191+10))), "")</f>
        <v/>
      </c>
      <c r="O191" s="23" t="str">
        <f aca="true">IF(C191&lt;&gt;"",SUM(INDIRECT($AH$3&amp;"C"&amp;($C$1*$A191+11)):INDIRECT($AH$3&amp;"V"&amp;($C$1*$A191+11))),"")</f>
        <v/>
      </c>
      <c r="P191" s="23" t="str">
        <f aca="true">IF(C191&lt;&gt;"",SUM(INDIRECT($AH$3&amp;"C"&amp;($C$1*$A191+12)):INDIRECT($AH$3&amp;"V"&amp;($C$1*$A191+12))),"")</f>
        <v/>
      </c>
      <c r="Q191" s="24" t="str">
        <f aca="false">IF(C191&lt;&gt;"",IFERROR((M191+N191+O191)/(M191+N191+O191+P191),0), "")</f>
        <v/>
      </c>
      <c r="R191" s="23" t="str">
        <f aca="true">IF(C191&lt;&gt;"",SUM(INDIRECT($AH$3&amp;"C"&amp;($C$1*$A191+13)):INDIRECT($AH$3&amp;"V"&amp;($C$1*$A191+13))), "")</f>
        <v/>
      </c>
      <c r="S191" s="23" t="str">
        <f aca="false">IF(C191&lt;&gt;"",IFERROR((M191+N191+O191+P191)/R191, 0),"")</f>
        <v/>
      </c>
      <c r="T191" s="23" t="str">
        <f aca="false">IF(C191&lt;&gt;"",IFERROR((M191+N191+O191)/R191,0),"")</f>
        <v/>
      </c>
      <c r="U191" s="25" t="str">
        <f aca="true">IF(C191&lt;&gt;"",IF(INDIRECT($AH$3&amp;"B"&amp;($C$1*$A191+14))= 1,1,0),"")</f>
        <v/>
      </c>
      <c r="V191" s="25" t="str">
        <f aca="true">IF(C191&lt;&gt;"",IF(INDIRECT($AH$3&amp;"B"&amp;($C$1*$A191+15))= 1,1,0),"")</f>
        <v/>
      </c>
      <c r="W191" s="26" t="str">
        <f aca="false">IF(C191&lt;&gt;"",($M191*1) + ($N191*2) + ($O191*3) + (IF(U191 = 1, 10, 0)) + (IF(V191 = 1, 20, 0)),"")</f>
        <v/>
      </c>
      <c r="X191" s="27" t="str">
        <f aca="true">IF(C191&lt;&gt;"",IF(INDIRECT($AH$3&amp;"B"&amp;($C$1*$A191+16))= 1,1,0),"")</f>
        <v/>
      </c>
      <c r="Y191" s="27" t="str">
        <f aca="true">IF(D191&lt;&gt;"",IF(INDIRECT($AH$3&amp;"B"&amp;($C$1*$A191+17))= 1,1,0),"")</f>
        <v/>
      </c>
      <c r="Z191" s="27" t="str">
        <f aca="true">IF(E191&lt;&gt;"",IF(INDIRECT($AH$3&amp;"B"&amp;($C$1*$A191+18))= 1,1,0),"")</f>
        <v/>
      </c>
      <c r="AA191" s="27" t="str">
        <f aca="true">IF(F191&lt;&gt;"",IF(INDIRECT($AH$3&amp;"B"&amp;($C$1*$A191+19))= 1,1,0),"")</f>
        <v/>
      </c>
      <c r="AB191" s="28" t="str">
        <f aca="false">IF(C191&lt;&gt;"",IF(X191 = 1, 5, 0) + IF(Z191 = 1, 25, 0) + IF(AA191 = 1, 15, 0),"")</f>
        <v/>
      </c>
      <c r="AC191" s="18" t="str">
        <f aca="false">IF(C191&lt;&gt;"",L191+W191+AB191,"")</f>
        <v/>
      </c>
    </row>
    <row r="192" customFormat="false" ht="12.8" hidden="false" customHeight="false" outlineLevel="0" collapsed="false">
      <c r="A192" s="11" t="n">
        <f aca="false">A191+1</f>
        <v>189</v>
      </c>
      <c r="B192" s="19" t="str">
        <f aca="true">IF(INDIRECT($AH$3&amp;"B"&amp;($C$1*$A192+2)) = 0, "", INDIRECT($AH$3&amp;"B"&amp;($C$1*$A192+2)))</f>
        <v/>
      </c>
      <c r="C192" s="19" t="str">
        <f aca="true">IF(INDIRECT($AH$3&amp;"B"&amp;($C$1*$A192+3)) = 0, "", INDIRECT($AH$3&amp;"B"&amp;($C$1*$A192+3)))</f>
        <v/>
      </c>
      <c r="D192" s="19" t="str">
        <f aca="true">IF(INDIRECT($AH$3&amp;"B"&amp;($C$1*$A192+4)) = 0, "", INDIRECT($AH$3&amp;"B"&amp;($C$1*$A192+4)))</f>
        <v/>
      </c>
      <c r="E192" s="19" t="str">
        <f aca="true">IF(INDIRECT($AH$3&amp;"B"&amp;($C$1*$A192+7)) = 0, "", INDIRECT($AH$3&amp;"B"&amp;($C$1*$A192+7)))</f>
        <v/>
      </c>
      <c r="F192" s="20" t="str">
        <f aca="true">IF(C192 &lt;&gt; "",IF(INDIRECT($AH$3&amp;"B"&amp;($C$1*$A192+8)) = 0, 0, 1), "")</f>
        <v/>
      </c>
      <c r="G192" s="20" t="n">
        <f aca="true">INDIRECT($AH$3&amp;"B"&amp;($C$1*$A192+9))</f>
        <v>0</v>
      </c>
      <c r="H192" s="20" t="n">
        <f aca="true">INDIRECT($AH$3&amp;"B"&amp;($C$1*$A192+10))</f>
        <v>0</v>
      </c>
      <c r="I192" s="20" t="n">
        <f aca="true">INDIRECT($AH$3&amp;"B"&amp;($C$1*$A192+11))</f>
        <v>0</v>
      </c>
      <c r="J192" s="20" t="n">
        <f aca="true">INDIRECT($AH$3&amp;"B"&amp;($C$1*$A192+12))</f>
        <v>0</v>
      </c>
      <c r="K192" s="21" t="str">
        <f aca="false">IF(C192&lt;&gt;"",IFERROR((G192+H192+I192)/(G192+H192+I192+J192),0), "")</f>
        <v/>
      </c>
      <c r="L192" s="22" t="str">
        <f aca="false">IF(C192&lt;&gt;"",(G192* 2) +(H192* 4) + (I192* 6) + IF(F192 = 1, 5, 0), "")</f>
        <v/>
      </c>
      <c r="M192" s="23" t="str">
        <f aca="true">IF(C192&lt;&gt;"",SUM(INDIRECT($AH$3&amp;"C"&amp;($C$1*$A192+9)):INDIRECT($AH$3&amp;"V"&amp;($C$1*$A192+9))), "")</f>
        <v/>
      </c>
      <c r="N192" s="23" t="str">
        <f aca="true">IF(C192&lt;&gt;"",SUM(INDIRECT($AH$3&amp;"C"&amp;($C$1*$A192+10)):INDIRECT($AH$3&amp;"V"&amp;($C$1*$A192+10))), "")</f>
        <v/>
      </c>
      <c r="O192" s="23" t="str">
        <f aca="true">IF(C192&lt;&gt;"",SUM(INDIRECT($AH$3&amp;"C"&amp;($C$1*$A192+11)):INDIRECT($AH$3&amp;"V"&amp;($C$1*$A192+11))),"")</f>
        <v/>
      </c>
      <c r="P192" s="23" t="str">
        <f aca="true">IF(C192&lt;&gt;"",SUM(INDIRECT($AH$3&amp;"C"&amp;($C$1*$A192+12)):INDIRECT($AH$3&amp;"V"&amp;($C$1*$A192+12))),"")</f>
        <v/>
      </c>
      <c r="Q192" s="24" t="str">
        <f aca="false">IF(C192&lt;&gt;"",IFERROR((M192+N192+O192)/(M192+N192+O192+P192),0), "")</f>
        <v/>
      </c>
      <c r="R192" s="23" t="str">
        <f aca="true">IF(C192&lt;&gt;"",SUM(INDIRECT($AH$3&amp;"C"&amp;($C$1*$A192+13)):INDIRECT($AH$3&amp;"V"&amp;($C$1*$A192+13))), "")</f>
        <v/>
      </c>
      <c r="S192" s="23" t="str">
        <f aca="false">IF(C192&lt;&gt;"",IFERROR((M192+N192+O192+P192)/R192, 0),"")</f>
        <v/>
      </c>
      <c r="T192" s="23" t="str">
        <f aca="false">IF(C192&lt;&gt;"",IFERROR((M192+N192+O192)/R192,0),"")</f>
        <v/>
      </c>
      <c r="U192" s="25" t="str">
        <f aca="true">IF(C192&lt;&gt;"",IF(INDIRECT($AH$3&amp;"B"&amp;($C$1*$A192+14))= 1,1,0),"")</f>
        <v/>
      </c>
      <c r="V192" s="25" t="str">
        <f aca="true">IF(C192&lt;&gt;"",IF(INDIRECT($AH$3&amp;"B"&amp;($C$1*$A192+15))= 1,1,0),"")</f>
        <v/>
      </c>
      <c r="W192" s="26" t="str">
        <f aca="false">IF(C192&lt;&gt;"",($M192*1) + ($N192*2) + ($O192*3) + (IF(U192 = 1, 10, 0)) + (IF(V192 = 1, 20, 0)),"")</f>
        <v/>
      </c>
      <c r="X192" s="27" t="str">
        <f aca="true">IF(C192&lt;&gt;"",IF(INDIRECT($AH$3&amp;"B"&amp;($C$1*$A192+16))= 1,1,0),"")</f>
        <v/>
      </c>
      <c r="Y192" s="27" t="str">
        <f aca="true">IF(D192&lt;&gt;"",IF(INDIRECT($AH$3&amp;"B"&amp;($C$1*$A192+17))= 1,1,0),"")</f>
        <v/>
      </c>
      <c r="Z192" s="27" t="str">
        <f aca="true">IF(E192&lt;&gt;"",IF(INDIRECT($AH$3&amp;"B"&amp;($C$1*$A192+18))= 1,1,0),"")</f>
        <v/>
      </c>
      <c r="AA192" s="27" t="str">
        <f aca="true">IF(F192&lt;&gt;"",IF(INDIRECT($AH$3&amp;"B"&amp;($C$1*$A192+19))= 1,1,0),"")</f>
        <v/>
      </c>
      <c r="AB192" s="28" t="str">
        <f aca="false">IF(C192&lt;&gt;"",IF(X192 = 1, 5, 0) + IF(Z192 = 1, 25, 0) + IF(AA192 = 1, 15, 0),"")</f>
        <v/>
      </c>
      <c r="AC192" s="18" t="str">
        <f aca="false">IF(C192&lt;&gt;"",L192+W192+AB192,"")</f>
        <v/>
      </c>
    </row>
    <row r="193" customFormat="false" ht="12.8" hidden="false" customHeight="false" outlineLevel="0" collapsed="false">
      <c r="A193" s="11" t="n">
        <f aca="false">A192+1</f>
        <v>190</v>
      </c>
      <c r="B193" s="19" t="str">
        <f aca="true">IF(INDIRECT($AH$3&amp;"B"&amp;($C$1*$A193+2)) = 0, "", INDIRECT($AH$3&amp;"B"&amp;($C$1*$A193+2)))</f>
        <v/>
      </c>
      <c r="C193" s="19" t="str">
        <f aca="true">IF(INDIRECT($AH$3&amp;"B"&amp;($C$1*$A193+3)) = 0, "", INDIRECT($AH$3&amp;"B"&amp;($C$1*$A193+3)))</f>
        <v/>
      </c>
      <c r="D193" s="19" t="str">
        <f aca="true">IF(INDIRECT($AH$3&amp;"B"&amp;($C$1*$A193+4)) = 0, "", INDIRECT($AH$3&amp;"B"&amp;($C$1*$A193+4)))</f>
        <v/>
      </c>
      <c r="E193" s="19" t="str">
        <f aca="true">IF(INDIRECT($AH$3&amp;"B"&amp;($C$1*$A193+7)) = 0, "", INDIRECT($AH$3&amp;"B"&amp;($C$1*$A193+7)))</f>
        <v/>
      </c>
      <c r="F193" s="20" t="str">
        <f aca="true">IF(C193 &lt;&gt; "",IF(INDIRECT($AH$3&amp;"B"&amp;($C$1*$A193+8)) = 0, 0, 1), "")</f>
        <v/>
      </c>
      <c r="G193" s="20" t="n">
        <f aca="true">INDIRECT($AH$3&amp;"B"&amp;($C$1*$A193+9))</f>
        <v>0</v>
      </c>
      <c r="H193" s="20" t="n">
        <f aca="true">INDIRECT($AH$3&amp;"B"&amp;($C$1*$A193+10))</f>
        <v>0</v>
      </c>
      <c r="I193" s="20" t="n">
        <f aca="true">INDIRECT($AH$3&amp;"B"&amp;($C$1*$A193+11))</f>
        <v>0</v>
      </c>
      <c r="J193" s="20" t="n">
        <f aca="true">INDIRECT($AH$3&amp;"B"&amp;($C$1*$A193+12))</f>
        <v>0</v>
      </c>
      <c r="K193" s="21" t="str">
        <f aca="false">IF(C193&lt;&gt;"",IFERROR((G193+H193+I193)/(G193+H193+I193+J193),0), "")</f>
        <v/>
      </c>
      <c r="L193" s="22" t="str">
        <f aca="false">IF(C193&lt;&gt;"",(G193* 2) +(H193* 4) + (I193* 6) + IF(F193 = 1, 5, 0), "")</f>
        <v/>
      </c>
      <c r="M193" s="23" t="str">
        <f aca="true">IF(C193&lt;&gt;"",SUM(INDIRECT($AH$3&amp;"C"&amp;($C$1*$A193+9)):INDIRECT($AH$3&amp;"V"&amp;($C$1*$A193+9))), "")</f>
        <v/>
      </c>
      <c r="N193" s="23" t="str">
        <f aca="true">IF(C193&lt;&gt;"",SUM(INDIRECT($AH$3&amp;"C"&amp;($C$1*$A193+10)):INDIRECT($AH$3&amp;"V"&amp;($C$1*$A193+10))), "")</f>
        <v/>
      </c>
      <c r="O193" s="23" t="str">
        <f aca="true">IF(C193&lt;&gt;"",SUM(INDIRECT($AH$3&amp;"C"&amp;($C$1*$A193+11)):INDIRECT($AH$3&amp;"V"&amp;($C$1*$A193+11))),"")</f>
        <v/>
      </c>
      <c r="P193" s="23" t="str">
        <f aca="true">IF(C193&lt;&gt;"",SUM(INDIRECT($AH$3&amp;"C"&amp;($C$1*$A193+12)):INDIRECT($AH$3&amp;"V"&amp;($C$1*$A193+12))),"")</f>
        <v/>
      </c>
      <c r="Q193" s="24" t="str">
        <f aca="false">IF(C193&lt;&gt;"",IFERROR((M193+N193+O193)/(M193+N193+O193+P193),0), "")</f>
        <v/>
      </c>
      <c r="R193" s="23" t="str">
        <f aca="true">IF(C193&lt;&gt;"",SUM(INDIRECT($AH$3&amp;"C"&amp;($C$1*$A193+13)):INDIRECT($AH$3&amp;"V"&amp;($C$1*$A193+13))), "")</f>
        <v/>
      </c>
      <c r="S193" s="23" t="str">
        <f aca="false">IF(C193&lt;&gt;"",IFERROR((M193+N193+O193+P193)/R193, 0),"")</f>
        <v/>
      </c>
      <c r="T193" s="23" t="str">
        <f aca="false">IF(C193&lt;&gt;"",IFERROR((M193+N193+O193)/R193,0),"")</f>
        <v/>
      </c>
      <c r="U193" s="25" t="str">
        <f aca="true">IF(C193&lt;&gt;"",IF(INDIRECT($AH$3&amp;"B"&amp;($C$1*$A193+14))= 1,1,0),"")</f>
        <v/>
      </c>
      <c r="V193" s="25" t="str">
        <f aca="true">IF(C193&lt;&gt;"",IF(INDIRECT($AH$3&amp;"B"&amp;($C$1*$A193+15))= 1,1,0),"")</f>
        <v/>
      </c>
      <c r="W193" s="26" t="str">
        <f aca="false">IF(C193&lt;&gt;"",($M193*1) + ($N193*2) + ($O193*3) + (IF(U193 = 1, 10, 0)) + (IF(V193 = 1, 20, 0)),"")</f>
        <v/>
      </c>
      <c r="X193" s="27" t="str">
        <f aca="true">IF(C193&lt;&gt;"",IF(INDIRECT($AH$3&amp;"B"&amp;($C$1*$A193+16))= 1,1,0),"")</f>
        <v/>
      </c>
      <c r="Y193" s="27" t="str">
        <f aca="true">IF(D193&lt;&gt;"",IF(INDIRECT($AH$3&amp;"B"&amp;($C$1*$A193+17))= 1,1,0),"")</f>
        <v/>
      </c>
      <c r="Z193" s="27" t="str">
        <f aca="true">IF(E193&lt;&gt;"",IF(INDIRECT($AH$3&amp;"B"&amp;($C$1*$A193+18))= 1,1,0),"")</f>
        <v/>
      </c>
      <c r="AA193" s="27" t="str">
        <f aca="true">IF(F193&lt;&gt;"",IF(INDIRECT($AH$3&amp;"B"&amp;($C$1*$A193+19))= 1,1,0),"")</f>
        <v/>
      </c>
      <c r="AB193" s="28" t="str">
        <f aca="false">IF(C193&lt;&gt;"",IF(X193 = 1, 5, 0) + IF(Z193 = 1, 25, 0) + IF(AA193 = 1, 15, 0),"")</f>
        <v/>
      </c>
      <c r="AC193" s="18" t="str">
        <f aca="false">IF(C193&lt;&gt;"",L193+W193+AB193,"")</f>
        <v/>
      </c>
    </row>
    <row r="194" customFormat="false" ht="12.8" hidden="false" customHeight="false" outlineLevel="0" collapsed="false">
      <c r="A194" s="11" t="n">
        <f aca="false">A193+1</f>
        <v>191</v>
      </c>
      <c r="B194" s="19" t="str">
        <f aca="true">IF(INDIRECT($AH$3&amp;"B"&amp;($C$1*$A194+2)) = 0, "", INDIRECT($AH$3&amp;"B"&amp;($C$1*$A194+2)))</f>
        <v/>
      </c>
      <c r="C194" s="19" t="str">
        <f aca="true">IF(INDIRECT($AH$3&amp;"B"&amp;($C$1*$A194+3)) = 0, "", INDIRECT($AH$3&amp;"B"&amp;($C$1*$A194+3)))</f>
        <v/>
      </c>
      <c r="D194" s="19" t="str">
        <f aca="true">IF(INDIRECT($AH$3&amp;"B"&amp;($C$1*$A194+4)) = 0, "", INDIRECT($AH$3&amp;"B"&amp;($C$1*$A194+4)))</f>
        <v/>
      </c>
      <c r="E194" s="19" t="str">
        <f aca="true">IF(INDIRECT($AH$3&amp;"B"&amp;($C$1*$A194+7)) = 0, "", INDIRECT($AH$3&amp;"B"&amp;($C$1*$A194+7)))</f>
        <v/>
      </c>
      <c r="F194" s="20" t="str">
        <f aca="true">IF(C194 &lt;&gt; "",IF(INDIRECT($AH$3&amp;"B"&amp;($C$1*$A194+8)) = 0, 0, 1), "")</f>
        <v/>
      </c>
      <c r="G194" s="20" t="n">
        <f aca="true">INDIRECT($AH$3&amp;"B"&amp;($C$1*$A194+9))</f>
        <v>0</v>
      </c>
      <c r="H194" s="20" t="n">
        <f aca="true">INDIRECT($AH$3&amp;"B"&amp;($C$1*$A194+10))</f>
        <v>0</v>
      </c>
      <c r="I194" s="20" t="n">
        <f aca="true">INDIRECT($AH$3&amp;"B"&amp;($C$1*$A194+11))</f>
        <v>0</v>
      </c>
      <c r="J194" s="20" t="n">
        <f aca="true">INDIRECT($AH$3&amp;"B"&amp;($C$1*$A194+12))</f>
        <v>0</v>
      </c>
      <c r="K194" s="21" t="str">
        <f aca="false">IF(C194&lt;&gt;"",IFERROR((G194+H194+I194)/(G194+H194+I194+J194),0), "")</f>
        <v/>
      </c>
      <c r="L194" s="22" t="str">
        <f aca="false">IF(C194&lt;&gt;"",(G194* 2) +(H194* 4) + (I194* 6) + IF(F194 = 1, 5, 0), "")</f>
        <v/>
      </c>
      <c r="M194" s="23" t="str">
        <f aca="true">IF(C194&lt;&gt;"",SUM(INDIRECT($AH$3&amp;"C"&amp;($C$1*$A194+9)):INDIRECT($AH$3&amp;"V"&amp;($C$1*$A194+9))), "")</f>
        <v/>
      </c>
      <c r="N194" s="23" t="str">
        <f aca="true">IF(C194&lt;&gt;"",SUM(INDIRECT($AH$3&amp;"C"&amp;($C$1*$A194+10)):INDIRECT($AH$3&amp;"V"&amp;($C$1*$A194+10))), "")</f>
        <v/>
      </c>
      <c r="O194" s="23" t="str">
        <f aca="true">IF(C194&lt;&gt;"",SUM(INDIRECT($AH$3&amp;"C"&amp;($C$1*$A194+11)):INDIRECT($AH$3&amp;"V"&amp;($C$1*$A194+11))),"")</f>
        <v/>
      </c>
      <c r="P194" s="23" t="str">
        <f aca="true">IF(C194&lt;&gt;"",SUM(INDIRECT($AH$3&amp;"C"&amp;($C$1*$A194+12)):INDIRECT($AH$3&amp;"V"&amp;($C$1*$A194+12))),"")</f>
        <v/>
      </c>
      <c r="Q194" s="24" t="str">
        <f aca="false">IF(C194&lt;&gt;"",IFERROR((M194+N194+O194)/(M194+N194+O194+P194),0), "")</f>
        <v/>
      </c>
      <c r="R194" s="23" t="str">
        <f aca="true">IF(C194&lt;&gt;"",SUM(INDIRECT($AH$3&amp;"C"&amp;($C$1*$A194+13)):INDIRECT($AH$3&amp;"V"&amp;($C$1*$A194+13))), "")</f>
        <v/>
      </c>
      <c r="S194" s="23" t="str">
        <f aca="false">IF(C194&lt;&gt;"",IFERROR((M194+N194+O194+P194)/R194, 0),"")</f>
        <v/>
      </c>
      <c r="T194" s="23" t="str">
        <f aca="false">IF(C194&lt;&gt;"",IFERROR((M194+N194+O194)/R194,0),"")</f>
        <v/>
      </c>
      <c r="U194" s="25" t="str">
        <f aca="true">IF(C194&lt;&gt;"",IF(INDIRECT($AH$3&amp;"B"&amp;($C$1*$A194+14))= 1,1,0),"")</f>
        <v/>
      </c>
      <c r="V194" s="25" t="str">
        <f aca="true">IF(C194&lt;&gt;"",IF(INDIRECT($AH$3&amp;"B"&amp;($C$1*$A194+15))= 1,1,0),"")</f>
        <v/>
      </c>
      <c r="W194" s="26" t="str">
        <f aca="false">IF(C194&lt;&gt;"",($M194*1) + ($N194*2) + ($O194*3) + (IF(U194 = 1, 10, 0)) + (IF(V194 = 1, 20, 0)),"")</f>
        <v/>
      </c>
      <c r="X194" s="27" t="str">
        <f aca="true">IF(C194&lt;&gt;"",IF(INDIRECT($AH$3&amp;"B"&amp;($C$1*$A194+16))= 1,1,0),"")</f>
        <v/>
      </c>
      <c r="Y194" s="27" t="str">
        <f aca="true">IF(D194&lt;&gt;"",IF(INDIRECT($AH$3&amp;"B"&amp;($C$1*$A194+17))= 1,1,0),"")</f>
        <v/>
      </c>
      <c r="Z194" s="27" t="str">
        <f aca="true">IF(E194&lt;&gt;"",IF(INDIRECT($AH$3&amp;"B"&amp;($C$1*$A194+18))= 1,1,0),"")</f>
        <v/>
      </c>
      <c r="AA194" s="27" t="str">
        <f aca="true">IF(F194&lt;&gt;"",IF(INDIRECT($AH$3&amp;"B"&amp;($C$1*$A194+19))= 1,1,0),"")</f>
        <v/>
      </c>
      <c r="AB194" s="28" t="str">
        <f aca="false">IF(C194&lt;&gt;"",IF(X194 = 1, 5, 0) + IF(Z194 = 1, 25, 0) + IF(AA194 = 1, 15, 0),"")</f>
        <v/>
      </c>
      <c r="AC194" s="18" t="str">
        <f aca="false">IF(C194&lt;&gt;"",L194+W194+AB194,"")</f>
        <v/>
      </c>
    </row>
    <row r="195" customFormat="false" ht="12.8" hidden="false" customHeight="false" outlineLevel="0" collapsed="false">
      <c r="A195" s="11" t="n">
        <f aca="false">A194+1</f>
        <v>192</v>
      </c>
      <c r="B195" s="19" t="str">
        <f aca="true">IF(INDIRECT($AH$3&amp;"B"&amp;($C$1*$A195+2)) = 0, "", INDIRECT($AH$3&amp;"B"&amp;($C$1*$A195+2)))</f>
        <v/>
      </c>
      <c r="C195" s="19" t="str">
        <f aca="true">IF(INDIRECT($AH$3&amp;"B"&amp;($C$1*$A195+3)) = 0, "", INDIRECT($AH$3&amp;"B"&amp;($C$1*$A195+3)))</f>
        <v/>
      </c>
      <c r="D195" s="19" t="str">
        <f aca="true">IF(INDIRECT($AH$3&amp;"B"&amp;($C$1*$A195+4)) = 0, "", INDIRECT($AH$3&amp;"B"&amp;($C$1*$A195+4)))</f>
        <v/>
      </c>
      <c r="E195" s="19" t="str">
        <f aca="true">IF(INDIRECT($AH$3&amp;"B"&amp;($C$1*$A195+7)) = 0, "", INDIRECT($AH$3&amp;"B"&amp;($C$1*$A195+7)))</f>
        <v/>
      </c>
      <c r="F195" s="20" t="str">
        <f aca="true">IF(C195 &lt;&gt; "",IF(INDIRECT($AH$3&amp;"B"&amp;($C$1*$A195+8)) = 0, 0, 1), "")</f>
        <v/>
      </c>
      <c r="G195" s="20" t="n">
        <f aca="true">INDIRECT($AH$3&amp;"B"&amp;($C$1*$A195+9))</f>
        <v>0</v>
      </c>
      <c r="H195" s="20" t="n">
        <f aca="true">INDIRECT($AH$3&amp;"B"&amp;($C$1*$A195+10))</f>
        <v>0</v>
      </c>
      <c r="I195" s="20" t="n">
        <f aca="true">INDIRECT($AH$3&amp;"B"&amp;($C$1*$A195+11))</f>
        <v>0</v>
      </c>
      <c r="J195" s="20" t="n">
        <f aca="true">INDIRECT($AH$3&amp;"B"&amp;($C$1*$A195+12))</f>
        <v>0</v>
      </c>
      <c r="K195" s="21" t="str">
        <f aca="false">IF(C195&lt;&gt;"",IFERROR((G195+H195+I195)/(G195+H195+I195+J195),0), "")</f>
        <v/>
      </c>
      <c r="L195" s="22" t="str">
        <f aca="false">IF(C195&lt;&gt;"",(G195* 2) +(H195* 4) + (I195* 6) + IF(F195 = 1, 5, 0), "")</f>
        <v/>
      </c>
      <c r="M195" s="23" t="str">
        <f aca="true">IF(C195&lt;&gt;"",SUM(INDIRECT($AH$3&amp;"C"&amp;($C$1*$A195+9)):INDIRECT($AH$3&amp;"V"&amp;($C$1*$A195+9))), "")</f>
        <v/>
      </c>
      <c r="N195" s="23" t="str">
        <f aca="true">IF(C195&lt;&gt;"",SUM(INDIRECT($AH$3&amp;"C"&amp;($C$1*$A195+10)):INDIRECT($AH$3&amp;"V"&amp;($C$1*$A195+10))), "")</f>
        <v/>
      </c>
      <c r="O195" s="23" t="str">
        <f aca="true">IF(C195&lt;&gt;"",SUM(INDIRECT($AH$3&amp;"C"&amp;($C$1*$A195+11)):INDIRECT($AH$3&amp;"V"&amp;($C$1*$A195+11))),"")</f>
        <v/>
      </c>
      <c r="P195" s="23" t="str">
        <f aca="true">IF(C195&lt;&gt;"",SUM(INDIRECT($AH$3&amp;"C"&amp;($C$1*$A195+12)):INDIRECT($AH$3&amp;"V"&amp;($C$1*$A195+12))),"")</f>
        <v/>
      </c>
      <c r="Q195" s="24" t="str">
        <f aca="false">IF(C195&lt;&gt;"",IFERROR((M195+N195+O195)/(M195+N195+O195+P195),0), "")</f>
        <v/>
      </c>
      <c r="R195" s="23" t="str">
        <f aca="true">IF(C195&lt;&gt;"",SUM(INDIRECT($AH$3&amp;"C"&amp;($C$1*$A195+13)):INDIRECT($AH$3&amp;"V"&amp;($C$1*$A195+13))), "")</f>
        <v/>
      </c>
      <c r="S195" s="23" t="str">
        <f aca="false">IF(C195&lt;&gt;"",IFERROR((M195+N195+O195+P195)/R195, 0),"")</f>
        <v/>
      </c>
      <c r="T195" s="23" t="str">
        <f aca="false">IF(C195&lt;&gt;"",IFERROR((M195+N195+O195)/R195,0),"")</f>
        <v/>
      </c>
      <c r="U195" s="25" t="str">
        <f aca="true">IF(C195&lt;&gt;"",IF(INDIRECT($AH$3&amp;"B"&amp;($C$1*$A195+14))= 1,1,0),"")</f>
        <v/>
      </c>
      <c r="V195" s="25" t="str">
        <f aca="true">IF(C195&lt;&gt;"",IF(INDIRECT($AH$3&amp;"B"&amp;($C$1*$A195+15))= 1,1,0),"")</f>
        <v/>
      </c>
      <c r="W195" s="26" t="str">
        <f aca="false">IF(C195&lt;&gt;"",($M195*1) + ($N195*2) + ($O195*3) + (IF(U195 = 1, 10, 0)) + (IF(V195 = 1, 20, 0)),"")</f>
        <v/>
      </c>
      <c r="X195" s="27" t="str">
        <f aca="true">IF(C195&lt;&gt;"",IF(INDIRECT($AH$3&amp;"B"&amp;($C$1*$A195+16))= 1,1,0),"")</f>
        <v/>
      </c>
      <c r="Y195" s="27" t="str">
        <f aca="true">IF(D195&lt;&gt;"",IF(INDIRECT($AH$3&amp;"B"&amp;($C$1*$A195+17))= 1,1,0),"")</f>
        <v/>
      </c>
      <c r="Z195" s="27" t="str">
        <f aca="true">IF(E195&lt;&gt;"",IF(INDIRECT($AH$3&amp;"B"&amp;($C$1*$A195+18))= 1,1,0),"")</f>
        <v/>
      </c>
      <c r="AA195" s="27" t="str">
        <f aca="true">IF(F195&lt;&gt;"",IF(INDIRECT($AH$3&amp;"B"&amp;($C$1*$A195+19))= 1,1,0),"")</f>
        <v/>
      </c>
      <c r="AB195" s="28" t="str">
        <f aca="false">IF(C195&lt;&gt;"",IF(X195 = 1, 5, 0) + IF(Z195 = 1, 25, 0) + IF(AA195 = 1, 15, 0),"")</f>
        <v/>
      </c>
      <c r="AC195" s="18" t="str">
        <f aca="false">IF(C195&lt;&gt;"",L195+W195+AB195,"")</f>
        <v/>
      </c>
    </row>
    <row r="196" customFormat="false" ht="12.8" hidden="false" customHeight="false" outlineLevel="0" collapsed="false">
      <c r="A196" s="11" t="n">
        <f aca="false">A195+1</f>
        <v>193</v>
      </c>
      <c r="B196" s="19" t="str">
        <f aca="true">IF(INDIRECT($AH$3&amp;"B"&amp;($C$1*$A196+2)) = 0, "", INDIRECT($AH$3&amp;"B"&amp;($C$1*$A196+2)))</f>
        <v/>
      </c>
      <c r="C196" s="19" t="str">
        <f aca="true">IF(INDIRECT($AH$3&amp;"B"&amp;($C$1*$A196+3)) = 0, "", INDIRECT($AH$3&amp;"B"&amp;($C$1*$A196+3)))</f>
        <v/>
      </c>
      <c r="D196" s="19" t="str">
        <f aca="true">IF(INDIRECT($AH$3&amp;"B"&amp;($C$1*$A196+4)) = 0, "", INDIRECT($AH$3&amp;"B"&amp;($C$1*$A196+4)))</f>
        <v/>
      </c>
      <c r="E196" s="19" t="str">
        <f aca="true">IF(INDIRECT($AH$3&amp;"B"&amp;($C$1*$A196+7)) = 0, "", INDIRECT($AH$3&amp;"B"&amp;($C$1*$A196+7)))</f>
        <v/>
      </c>
      <c r="F196" s="20" t="str">
        <f aca="true">IF(C196 &lt;&gt; "",IF(INDIRECT($AH$3&amp;"B"&amp;($C$1*$A196+8)) = 0, 0, 1), "")</f>
        <v/>
      </c>
      <c r="G196" s="20" t="n">
        <f aca="true">INDIRECT($AH$3&amp;"B"&amp;($C$1*$A196+9))</f>
        <v>0</v>
      </c>
      <c r="H196" s="20" t="n">
        <f aca="true">INDIRECT($AH$3&amp;"B"&amp;($C$1*$A196+10))</f>
        <v>0</v>
      </c>
      <c r="I196" s="20" t="n">
        <f aca="true">INDIRECT($AH$3&amp;"B"&amp;($C$1*$A196+11))</f>
        <v>0</v>
      </c>
      <c r="J196" s="20" t="n">
        <f aca="true">INDIRECT($AH$3&amp;"B"&amp;($C$1*$A196+12))</f>
        <v>0</v>
      </c>
      <c r="K196" s="21" t="str">
        <f aca="false">IF(C196&lt;&gt;"",IFERROR((G196+H196+I196)/(G196+H196+I196+J196),0), "")</f>
        <v/>
      </c>
      <c r="L196" s="22" t="str">
        <f aca="false">IF(C196&lt;&gt;"",(G196* 2) +(H196* 4) + (I196* 6) + IF(F196 = 1, 5, 0), "")</f>
        <v/>
      </c>
      <c r="M196" s="23" t="str">
        <f aca="true">IF(C196&lt;&gt;"",SUM(INDIRECT($AH$3&amp;"C"&amp;($C$1*$A196+9)):INDIRECT($AH$3&amp;"V"&amp;($C$1*$A196+9))), "")</f>
        <v/>
      </c>
      <c r="N196" s="23" t="str">
        <f aca="true">IF(C196&lt;&gt;"",SUM(INDIRECT($AH$3&amp;"C"&amp;($C$1*$A196+10)):INDIRECT($AH$3&amp;"V"&amp;($C$1*$A196+10))), "")</f>
        <v/>
      </c>
      <c r="O196" s="23" t="str">
        <f aca="true">IF(C196&lt;&gt;"",SUM(INDIRECT($AH$3&amp;"C"&amp;($C$1*$A196+11)):INDIRECT($AH$3&amp;"V"&amp;($C$1*$A196+11))),"")</f>
        <v/>
      </c>
      <c r="P196" s="23" t="str">
        <f aca="true">IF(C196&lt;&gt;"",SUM(INDIRECT($AH$3&amp;"C"&amp;($C$1*$A196+12)):INDIRECT($AH$3&amp;"V"&amp;($C$1*$A196+12))),"")</f>
        <v/>
      </c>
      <c r="Q196" s="24" t="str">
        <f aca="false">IF(C196&lt;&gt;"",IFERROR((M196+N196+O196)/(M196+N196+O196+P196),0), "")</f>
        <v/>
      </c>
      <c r="R196" s="23" t="str">
        <f aca="true">IF(C196&lt;&gt;"",SUM(INDIRECT($AH$3&amp;"C"&amp;($C$1*$A196+13)):INDIRECT($AH$3&amp;"V"&amp;($C$1*$A196+13))), "")</f>
        <v/>
      </c>
      <c r="S196" s="23" t="str">
        <f aca="false">IF(C196&lt;&gt;"",IFERROR((M196+N196+O196+P196)/R196, 0),"")</f>
        <v/>
      </c>
      <c r="T196" s="23" t="str">
        <f aca="false">IF(C196&lt;&gt;"",IFERROR((M196+N196+O196)/R196,0),"")</f>
        <v/>
      </c>
      <c r="U196" s="25" t="str">
        <f aca="true">IF(C196&lt;&gt;"",IF(INDIRECT($AH$3&amp;"B"&amp;($C$1*$A196+14))= 1,1,0),"")</f>
        <v/>
      </c>
      <c r="V196" s="25" t="str">
        <f aca="true">IF(C196&lt;&gt;"",IF(INDIRECT($AH$3&amp;"B"&amp;($C$1*$A196+15))= 1,1,0),"")</f>
        <v/>
      </c>
      <c r="W196" s="26" t="str">
        <f aca="false">IF(C196&lt;&gt;"",($M196*1) + ($N196*2) + ($O196*3) + (IF(U196 = 1, 10, 0)) + (IF(V196 = 1, 20, 0)),"")</f>
        <v/>
      </c>
      <c r="X196" s="27" t="str">
        <f aca="true">IF(C196&lt;&gt;"",IF(INDIRECT($AH$3&amp;"B"&amp;($C$1*$A196+16))= 1,1,0),"")</f>
        <v/>
      </c>
      <c r="Y196" s="27" t="str">
        <f aca="true">IF(D196&lt;&gt;"",IF(INDIRECT($AH$3&amp;"B"&amp;($C$1*$A196+17))= 1,1,0),"")</f>
        <v/>
      </c>
      <c r="Z196" s="27" t="str">
        <f aca="true">IF(E196&lt;&gt;"",IF(INDIRECT($AH$3&amp;"B"&amp;($C$1*$A196+18))= 1,1,0),"")</f>
        <v/>
      </c>
      <c r="AA196" s="27" t="str">
        <f aca="true">IF(F196&lt;&gt;"",IF(INDIRECT($AH$3&amp;"B"&amp;($C$1*$A196+19))= 1,1,0),"")</f>
        <v/>
      </c>
      <c r="AB196" s="28" t="str">
        <f aca="false">IF(C196&lt;&gt;"",IF(X196 = 1, 5, 0) + IF(Z196 = 1, 25, 0) + IF(AA196 = 1, 15, 0),"")</f>
        <v/>
      </c>
      <c r="AC196" s="18" t="str">
        <f aca="false">IF(C196&lt;&gt;"",L196+W196+AB196,"")</f>
        <v/>
      </c>
    </row>
    <row r="197" customFormat="false" ht="12.8" hidden="false" customHeight="false" outlineLevel="0" collapsed="false">
      <c r="A197" s="11" t="n">
        <f aca="false">A196+1</f>
        <v>194</v>
      </c>
      <c r="B197" s="19" t="str">
        <f aca="true">IF(INDIRECT($AH$3&amp;"B"&amp;($C$1*$A197+2)) = 0, "", INDIRECT($AH$3&amp;"B"&amp;($C$1*$A197+2)))</f>
        <v/>
      </c>
      <c r="C197" s="19" t="str">
        <f aca="true">IF(INDIRECT($AH$3&amp;"B"&amp;($C$1*$A197+3)) = 0, "", INDIRECT($AH$3&amp;"B"&amp;($C$1*$A197+3)))</f>
        <v/>
      </c>
      <c r="D197" s="19" t="str">
        <f aca="true">IF(INDIRECT($AH$3&amp;"B"&amp;($C$1*$A197+4)) = 0, "", INDIRECT($AH$3&amp;"B"&amp;($C$1*$A197+4)))</f>
        <v/>
      </c>
      <c r="E197" s="19" t="str">
        <f aca="true">IF(INDIRECT($AH$3&amp;"B"&amp;($C$1*$A197+7)) = 0, "", INDIRECT($AH$3&amp;"B"&amp;($C$1*$A197+7)))</f>
        <v/>
      </c>
      <c r="F197" s="20" t="str">
        <f aca="true">IF(C197 &lt;&gt; "",IF(INDIRECT($AH$3&amp;"B"&amp;($C$1*$A197+8)) = 0, 0, 1), "")</f>
        <v/>
      </c>
      <c r="G197" s="20" t="n">
        <f aca="true">INDIRECT($AH$3&amp;"B"&amp;($C$1*$A197+9))</f>
        <v>0</v>
      </c>
      <c r="H197" s="20" t="n">
        <f aca="true">INDIRECT($AH$3&amp;"B"&amp;($C$1*$A197+10))</f>
        <v>0</v>
      </c>
      <c r="I197" s="20" t="n">
        <f aca="true">INDIRECT($AH$3&amp;"B"&amp;($C$1*$A197+11))</f>
        <v>0</v>
      </c>
      <c r="J197" s="20" t="n">
        <f aca="true">INDIRECT($AH$3&amp;"B"&amp;($C$1*$A197+12))</f>
        <v>0</v>
      </c>
      <c r="K197" s="21" t="str">
        <f aca="false">IF(C197&lt;&gt;"",IFERROR((G197+H197+I197)/(G197+H197+I197+J197),0), "")</f>
        <v/>
      </c>
      <c r="L197" s="22" t="str">
        <f aca="false">IF(C197&lt;&gt;"",(G197* 2) +(H197* 4) + (I197* 6) + IF(F197 = 1, 5, 0), "")</f>
        <v/>
      </c>
      <c r="M197" s="23" t="str">
        <f aca="true">IF(C197&lt;&gt;"",SUM(INDIRECT($AH$3&amp;"C"&amp;($C$1*$A197+9)):INDIRECT($AH$3&amp;"V"&amp;($C$1*$A197+9))), "")</f>
        <v/>
      </c>
      <c r="N197" s="23" t="str">
        <f aca="true">IF(C197&lt;&gt;"",SUM(INDIRECT($AH$3&amp;"C"&amp;($C$1*$A197+10)):INDIRECT($AH$3&amp;"V"&amp;($C$1*$A197+10))), "")</f>
        <v/>
      </c>
      <c r="O197" s="23" t="str">
        <f aca="true">IF(C197&lt;&gt;"",SUM(INDIRECT($AH$3&amp;"C"&amp;($C$1*$A197+11)):INDIRECT($AH$3&amp;"V"&amp;($C$1*$A197+11))),"")</f>
        <v/>
      </c>
      <c r="P197" s="23" t="str">
        <f aca="true">IF(C197&lt;&gt;"",SUM(INDIRECT($AH$3&amp;"C"&amp;($C$1*$A197+12)):INDIRECT($AH$3&amp;"V"&amp;($C$1*$A197+12))),"")</f>
        <v/>
      </c>
      <c r="Q197" s="24" t="str">
        <f aca="false">IF(C197&lt;&gt;"",IFERROR((M197+N197+O197)/(M197+N197+O197+P197),0), "")</f>
        <v/>
      </c>
      <c r="R197" s="23" t="str">
        <f aca="true">IF(C197&lt;&gt;"",SUM(INDIRECT($AH$3&amp;"C"&amp;($C$1*$A197+13)):INDIRECT($AH$3&amp;"V"&amp;($C$1*$A197+13))), "")</f>
        <v/>
      </c>
      <c r="S197" s="23" t="str">
        <f aca="false">IF(C197&lt;&gt;"",IFERROR((M197+N197+O197+P197)/R197, 0),"")</f>
        <v/>
      </c>
      <c r="T197" s="23" t="str">
        <f aca="false">IF(C197&lt;&gt;"",IFERROR((M197+N197+O197)/R197,0),"")</f>
        <v/>
      </c>
      <c r="U197" s="25" t="str">
        <f aca="true">IF(C197&lt;&gt;"",IF(INDIRECT($AH$3&amp;"B"&amp;($C$1*$A197+14))= 1,1,0),"")</f>
        <v/>
      </c>
      <c r="V197" s="25" t="str">
        <f aca="true">IF(C197&lt;&gt;"",IF(INDIRECT($AH$3&amp;"B"&amp;($C$1*$A197+15))= 1,1,0),"")</f>
        <v/>
      </c>
      <c r="W197" s="26" t="str">
        <f aca="false">IF(C197&lt;&gt;"",($M197*1) + ($N197*2) + ($O197*3) + (IF(U197 = 1, 10, 0)) + (IF(V197 = 1, 20, 0)),"")</f>
        <v/>
      </c>
      <c r="X197" s="27" t="str">
        <f aca="true">IF(C197&lt;&gt;"",IF(INDIRECT($AH$3&amp;"B"&amp;($C$1*$A197+16))= 1,1,0),"")</f>
        <v/>
      </c>
      <c r="Y197" s="27" t="str">
        <f aca="true">IF(D197&lt;&gt;"",IF(INDIRECT($AH$3&amp;"B"&amp;($C$1*$A197+17))= 1,1,0),"")</f>
        <v/>
      </c>
      <c r="Z197" s="27" t="str">
        <f aca="true">IF(E197&lt;&gt;"",IF(INDIRECT($AH$3&amp;"B"&amp;($C$1*$A197+18))= 1,1,0),"")</f>
        <v/>
      </c>
      <c r="AA197" s="27" t="str">
        <f aca="true">IF(F197&lt;&gt;"",IF(INDIRECT($AH$3&amp;"B"&amp;($C$1*$A197+19))= 1,1,0),"")</f>
        <v/>
      </c>
      <c r="AB197" s="28" t="str">
        <f aca="false">IF(C197&lt;&gt;"",IF(X197 = 1, 5, 0) + IF(Z197 = 1, 25, 0) + IF(AA197 = 1, 15, 0),"")</f>
        <v/>
      </c>
      <c r="AC197" s="18" t="str">
        <f aca="false">IF(C197&lt;&gt;"",L197+W197+AB197,"")</f>
        <v/>
      </c>
    </row>
    <row r="198" customFormat="false" ht="12.8" hidden="false" customHeight="false" outlineLevel="0" collapsed="false">
      <c r="A198" s="11" t="n">
        <f aca="false">A197+1</f>
        <v>195</v>
      </c>
      <c r="B198" s="19" t="str">
        <f aca="true">IF(INDIRECT($AH$3&amp;"B"&amp;($C$1*$A198+2)) = 0, "", INDIRECT($AH$3&amp;"B"&amp;($C$1*$A198+2)))</f>
        <v/>
      </c>
      <c r="C198" s="19" t="str">
        <f aca="true">IF(INDIRECT($AH$3&amp;"B"&amp;($C$1*$A198+3)) = 0, "", INDIRECT($AH$3&amp;"B"&amp;($C$1*$A198+3)))</f>
        <v/>
      </c>
      <c r="D198" s="19" t="str">
        <f aca="true">IF(INDIRECT($AH$3&amp;"B"&amp;($C$1*$A198+4)) = 0, "", INDIRECT($AH$3&amp;"B"&amp;($C$1*$A198+4)))</f>
        <v/>
      </c>
      <c r="E198" s="19" t="str">
        <f aca="true">IF(INDIRECT($AH$3&amp;"B"&amp;($C$1*$A198+7)) = 0, "", INDIRECT($AH$3&amp;"B"&amp;($C$1*$A198+7)))</f>
        <v/>
      </c>
      <c r="F198" s="20" t="str">
        <f aca="true">IF(C198 &lt;&gt; "",IF(INDIRECT($AH$3&amp;"B"&amp;($C$1*$A198+8)) = 0, 0, 1), "")</f>
        <v/>
      </c>
      <c r="G198" s="20" t="n">
        <f aca="true">INDIRECT($AH$3&amp;"B"&amp;($C$1*$A198+9))</f>
        <v>0</v>
      </c>
      <c r="H198" s="20" t="n">
        <f aca="true">INDIRECT($AH$3&amp;"B"&amp;($C$1*$A198+10))</f>
        <v>0</v>
      </c>
      <c r="I198" s="20" t="n">
        <f aca="true">INDIRECT($AH$3&amp;"B"&amp;($C$1*$A198+11))</f>
        <v>0</v>
      </c>
      <c r="J198" s="20" t="n">
        <f aca="true">INDIRECT($AH$3&amp;"B"&amp;($C$1*$A198+12))</f>
        <v>0</v>
      </c>
      <c r="K198" s="21" t="str">
        <f aca="false">IF(C198&lt;&gt;"",IFERROR((G198+H198+I198)/(G198+H198+I198+J198),0), "")</f>
        <v/>
      </c>
      <c r="L198" s="22" t="str">
        <f aca="false">IF(C198&lt;&gt;"",(G198* 2) +(H198* 4) + (I198* 6) + IF(F198 = 1, 5, 0), "")</f>
        <v/>
      </c>
      <c r="M198" s="23" t="str">
        <f aca="true">IF(C198&lt;&gt;"",SUM(INDIRECT($AH$3&amp;"C"&amp;($C$1*$A198+9)):INDIRECT($AH$3&amp;"V"&amp;($C$1*$A198+9))), "")</f>
        <v/>
      </c>
      <c r="N198" s="23" t="str">
        <f aca="true">IF(C198&lt;&gt;"",SUM(INDIRECT($AH$3&amp;"C"&amp;($C$1*$A198+10)):INDIRECT($AH$3&amp;"V"&amp;($C$1*$A198+10))), "")</f>
        <v/>
      </c>
      <c r="O198" s="23" t="str">
        <f aca="true">IF(C198&lt;&gt;"",SUM(INDIRECT($AH$3&amp;"C"&amp;($C$1*$A198+11)):INDIRECT($AH$3&amp;"V"&amp;($C$1*$A198+11))),"")</f>
        <v/>
      </c>
      <c r="P198" s="23" t="str">
        <f aca="true">IF(C198&lt;&gt;"",SUM(INDIRECT($AH$3&amp;"C"&amp;($C$1*$A198+12)):INDIRECT($AH$3&amp;"V"&amp;($C$1*$A198+12))),"")</f>
        <v/>
      </c>
      <c r="Q198" s="24" t="str">
        <f aca="false">IF(C198&lt;&gt;"",IFERROR((M198+N198+O198)/(M198+N198+O198+P198),0), "")</f>
        <v/>
      </c>
      <c r="R198" s="23" t="str">
        <f aca="true">IF(C198&lt;&gt;"",SUM(INDIRECT($AH$3&amp;"C"&amp;($C$1*$A198+13)):INDIRECT($AH$3&amp;"V"&amp;($C$1*$A198+13))), "")</f>
        <v/>
      </c>
      <c r="S198" s="23" t="str">
        <f aca="false">IF(C198&lt;&gt;"",IFERROR((M198+N198+O198+P198)/R198, 0),"")</f>
        <v/>
      </c>
      <c r="T198" s="23" t="str">
        <f aca="false">IF(C198&lt;&gt;"",IFERROR((M198+N198+O198)/R198,0),"")</f>
        <v/>
      </c>
      <c r="U198" s="25" t="str">
        <f aca="true">IF(C198&lt;&gt;"",IF(INDIRECT($AH$3&amp;"B"&amp;($C$1*$A198+14))= 1,1,0),"")</f>
        <v/>
      </c>
      <c r="V198" s="25" t="str">
        <f aca="true">IF(C198&lt;&gt;"",IF(INDIRECT($AH$3&amp;"B"&amp;($C$1*$A198+15))= 1,1,0),"")</f>
        <v/>
      </c>
      <c r="W198" s="26" t="str">
        <f aca="false">IF(C198&lt;&gt;"",($M198*1) + ($N198*2) + ($O198*3) + (IF(U198 = 1, 10, 0)) + (IF(V198 = 1, 20, 0)),"")</f>
        <v/>
      </c>
      <c r="X198" s="27" t="str">
        <f aca="true">IF(C198&lt;&gt;"",IF(INDIRECT($AH$3&amp;"B"&amp;($C$1*$A198+16))= 1,1,0),"")</f>
        <v/>
      </c>
      <c r="Y198" s="27" t="str">
        <f aca="true">IF(D198&lt;&gt;"",IF(INDIRECT($AH$3&amp;"B"&amp;($C$1*$A198+17))= 1,1,0),"")</f>
        <v/>
      </c>
      <c r="Z198" s="27" t="str">
        <f aca="true">IF(E198&lt;&gt;"",IF(INDIRECT($AH$3&amp;"B"&amp;($C$1*$A198+18))= 1,1,0),"")</f>
        <v/>
      </c>
      <c r="AA198" s="27" t="str">
        <f aca="true">IF(F198&lt;&gt;"",IF(INDIRECT($AH$3&amp;"B"&amp;($C$1*$A198+19))= 1,1,0),"")</f>
        <v/>
      </c>
      <c r="AB198" s="28" t="str">
        <f aca="false">IF(C198&lt;&gt;"",IF(X198 = 1, 5, 0) + IF(Z198 = 1, 25, 0) + IF(AA198 = 1, 15, 0),"")</f>
        <v/>
      </c>
      <c r="AC198" s="18" t="str">
        <f aca="false">IF(C198&lt;&gt;"",L198+W198+AB198,"")</f>
        <v/>
      </c>
    </row>
    <row r="199" customFormat="false" ht="12.8" hidden="false" customHeight="false" outlineLevel="0" collapsed="false">
      <c r="A199" s="11" t="n">
        <f aca="false">A198+1</f>
        <v>196</v>
      </c>
      <c r="B199" s="19" t="str">
        <f aca="true">IF(INDIRECT($AH$3&amp;"B"&amp;($C$1*$A199+2)) = 0, "", INDIRECT($AH$3&amp;"B"&amp;($C$1*$A199+2)))</f>
        <v/>
      </c>
      <c r="C199" s="19" t="str">
        <f aca="true">IF(INDIRECT($AH$3&amp;"B"&amp;($C$1*$A199+3)) = 0, "", INDIRECT($AH$3&amp;"B"&amp;($C$1*$A199+3)))</f>
        <v/>
      </c>
      <c r="D199" s="19" t="str">
        <f aca="true">IF(INDIRECT($AH$3&amp;"B"&amp;($C$1*$A199+4)) = 0, "", INDIRECT($AH$3&amp;"B"&amp;($C$1*$A199+4)))</f>
        <v/>
      </c>
      <c r="E199" s="19" t="str">
        <f aca="true">IF(INDIRECT($AH$3&amp;"B"&amp;($C$1*$A199+7)) = 0, "", INDIRECT($AH$3&amp;"B"&amp;($C$1*$A199+7)))</f>
        <v/>
      </c>
      <c r="F199" s="20" t="str">
        <f aca="true">IF(C199 &lt;&gt; "",IF(INDIRECT($AH$3&amp;"B"&amp;($C$1*$A199+8)) = 0, 0, 1), "")</f>
        <v/>
      </c>
      <c r="G199" s="20" t="n">
        <f aca="true">INDIRECT($AH$3&amp;"B"&amp;($C$1*$A199+9))</f>
        <v>0</v>
      </c>
      <c r="H199" s="20" t="n">
        <f aca="true">INDIRECT($AH$3&amp;"B"&amp;($C$1*$A199+10))</f>
        <v>0</v>
      </c>
      <c r="I199" s="20" t="n">
        <f aca="true">INDIRECT($AH$3&amp;"B"&amp;($C$1*$A199+11))</f>
        <v>0</v>
      </c>
      <c r="J199" s="20" t="n">
        <f aca="true">INDIRECT($AH$3&amp;"B"&amp;($C$1*$A199+12))</f>
        <v>0</v>
      </c>
      <c r="K199" s="21" t="str">
        <f aca="false">IF(C199&lt;&gt;"",IFERROR((G199+H199+I199)/(G199+H199+I199+J199),0), "")</f>
        <v/>
      </c>
      <c r="L199" s="22" t="str">
        <f aca="false">IF(C199&lt;&gt;"",(G199* 2) +(H199* 4) + (I199* 6) + IF(F199 = 1, 5, 0), "")</f>
        <v/>
      </c>
      <c r="M199" s="23" t="str">
        <f aca="true">IF(C199&lt;&gt;"",SUM(INDIRECT($AH$3&amp;"C"&amp;($C$1*$A199+9)):INDIRECT($AH$3&amp;"V"&amp;($C$1*$A199+9))), "")</f>
        <v/>
      </c>
      <c r="N199" s="23" t="str">
        <f aca="true">IF(C199&lt;&gt;"",SUM(INDIRECT($AH$3&amp;"C"&amp;($C$1*$A199+10)):INDIRECT($AH$3&amp;"V"&amp;($C$1*$A199+10))), "")</f>
        <v/>
      </c>
      <c r="O199" s="23" t="str">
        <f aca="true">IF(C199&lt;&gt;"",SUM(INDIRECT($AH$3&amp;"C"&amp;($C$1*$A199+11)):INDIRECT($AH$3&amp;"V"&amp;($C$1*$A199+11))),"")</f>
        <v/>
      </c>
      <c r="P199" s="23" t="str">
        <f aca="true">IF(C199&lt;&gt;"",SUM(INDIRECT($AH$3&amp;"C"&amp;($C$1*$A199+12)):INDIRECT($AH$3&amp;"V"&amp;($C$1*$A199+12))),"")</f>
        <v/>
      </c>
      <c r="Q199" s="24" t="str">
        <f aca="false">IF(C199&lt;&gt;"",IFERROR((M199+N199+O199)/(M199+N199+O199+P199),0), "")</f>
        <v/>
      </c>
      <c r="R199" s="23" t="str">
        <f aca="true">IF(C199&lt;&gt;"",SUM(INDIRECT($AH$3&amp;"C"&amp;($C$1*$A199+13)):INDIRECT($AH$3&amp;"V"&amp;($C$1*$A199+13))), "")</f>
        <v/>
      </c>
      <c r="S199" s="23" t="str">
        <f aca="false">IF(C199&lt;&gt;"",IFERROR((M199+N199+O199+P199)/R199, 0),"")</f>
        <v/>
      </c>
      <c r="T199" s="23" t="str">
        <f aca="false">IF(C199&lt;&gt;"",IFERROR((M199+N199+O199)/R199,0),"")</f>
        <v/>
      </c>
      <c r="U199" s="25" t="str">
        <f aca="true">IF(C199&lt;&gt;"",IF(INDIRECT($AH$3&amp;"B"&amp;($C$1*$A199+14))= 1,1,0),"")</f>
        <v/>
      </c>
      <c r="V199" s="25" t="str">
        <f aca="true">IF(C199&lt;&gt;"",IF(INDIRECT($AH$3&amp;"B"&amp;($C$1*$A199+15))= 1,1,0),"")</f>
        <v/>
      </c>
      <c r="W199" s="26" t="str">
        <f aca="false">IF(C199&lt;&gt;"",($M199*1) + ($N199*2) + ($O199*3) + (IF(U199 = 1, 10, 0)) + (IF(V199 = 1, 20, 0)),"")</f>
        <v/>
      </c>
      <c r="X199" s="27" t="str">
        <f aca="true">IF(C199&lt;&gt;"",IF(INDIRECT($AH$3&amp;"B"&amp;($C$1*$A199+16))= 1,1,0),"")</f>
        <v/>
      </c>
      <c r="Y199" s="27" t="str">
        <f aca="true">IF(D199&lt;&gt;"",IF(INDIRECT($AH$3&amp;"B"&amp;($C$1*$A199+17))= 1,1,0),"")</f>
        <v/>
      </c>
      <c r="Z199" s="27" t="str">
        <f aca="true">IF(E199&lt;&gt;"",IF(INDIRECT($AH$3&amp;"B"&amp;($C$1*$A199+18))= 1,1,0),"")</f>
        <v/>
      </c>
      <c r="AA199" s="27" t="str">
        <f aca="true">IF(F199&lt;&gt;"",IF(INDIRECT($AH$3&amp;"B"&amp;($C$1*$A199+19))= 1,1,0),"")</f>
        <v/>
      </c>
      <c r="AB199" s="28" t="str">
        <f aca="false">IF(C199&lt;&gt;"",IF(X199 = 1, 5, 0) + IF(Z199 = 1, 25, 0) + IF(AA199 = 1, 15, 0),"")</f>
        <v/>
      </c>
      <c r="AC199" s="18" t="str">
        <f aca="false">IF(C199&lt;&gt;"",L199+W199+AB199,"")</f>
        <v/>
      </c>
    </row>
    <row r="200" customFormat="false" ht="12.8" hidden="false" customHeight="false" outlineLevel="0" collapsed="false">
      <c r="A200" s="11" t="n">
        <f aca="false">A199+1</f>
        <v>197</v>
      </c>
      <c r="B200" s="19" t="str">
        <f aca="true">IF(INDIRECT($AH$3&amp;"B"&amp;($C$1*$A200+2)) = 0, "", INDIRECT($AH$3&amp;"B"&amp;($C$1*$A200+2)))</f>
        <v/>
      </c>
      <c r="C200" s="19" t="str">
        <f aca="true">IF(INDIRECT($AH$3&amp;"B"&amp;($C$1*$A200+3)) = 0, "", INDIRECT($AH$3&amp;"B"&amp;($C$1*$A200+3)))</f>
        <v/>
      </c>
      <c r="D200" s="19" t="str">
        <f aca="true">IF(INDIRECT($AH$3&amp;"B"&amp;($C$1*$A200+4)) = 0, "", INDIRECT($AH$3&amp;"B"&amp;($C$1*$A200+4)))</f>
        <v/>
      </c>
      <c r="E200" s="19" t="str">
        <f aca="true">IF(INDIRECT($AH$3&amp;"B"&amp;($C$1*$A200+7)) = 0, "", INDIRECT($AH$3&amp;"B"&amp;($C$1*$A200+7)))</f>
        <v/>
      </c>
      <c r="F200" s="20" t="str">
        <f aca="true">IF(C200 &lt;&gt; "",IF(INDIRECT($AH$3&amp;"B"&amp;($C$1*$A200+8)) = 0, 0, 1), "")</f>
        <v/>
      </c>
      <c r="G200" s="20" t="n">
        <f aca="true">INDIRECT($AH$3&amp;"B"&amp;($C$1*$A200+9))</f>
        <v>0</v>
      </c>
      <c r="H200" s="20" t="n">
        <f aca="true">INDIRECT($AH$3&amp;"B"&amp;($C$1*$A200+10))</f>
        <v>0</v>
      </c>
      <c r="I200" s="20" t="n">
        <f aca="true">INDIRECT($AH$3&amp;"B"&amp;($C$1*$A200+11))</f>
        <v>0</v>
      </c>
      <c r="J200" s="20" t="n">
        <f aca="true">INDIRECT($AH$3&amp;"B"&amp;($C$1*$A200+12))</f>
        <v>0</v>
      </c>
      <c r="K200" s="21" t="str">
        <f aca="false">IF(C200&lt;&gt;"",IFERROR((G200+H200+I200)/(G200+H200+I200+J200),0), "")</f>
        <v/>
      </c>
      <c r="L200" s="22" t="str">
        <f aca="false">IF(C200&lt;&gt;"",(G200* 2) +(H200* 4) + (I200* 6) + IF(F200 = 1, 5, 0), "")</f>
        <v/>
      </c>
      <c r="M200" s="23" t="str">
        <f aca="true">IF(C200&lt;&gt;"",SUM(INDIRECT($AH$3&amp;"C"&amp;($C$1*$A200+9)):INDIRECT($AH$3&amp;"V"&amp;($C$1*$A200+9))), "")</f>
        <v/>
      </c>
      <c r="N200" s="23" t="str">
        <f aca="true">IF(C200&lt;&gt;"",SUM(INDIRECT($AH$3&amp;"C"&amp;($C$1*$A200+10)):INDIRECT($AH$3&amp;"V"&amp;($C$1*$A200+10))), "")</f>
        <v/>
      </c>
      <c r="O200" s="23" t="str">
        <f aca="true">IF(C200&lt;&gt;"",SUM(INDIRECT($AH$3&amp;"C"&amp;($C$1*$A200+11)):INDIRECT($AH$3&amp;"V"&amp;($C$1*$A200+11))),"")</f>
        <v/>
      </c>
      <c r="P200" s="23" t="str">
        <f aca="true">IF(C200&lt;&gt;"",SUM(INDIRECT($AH$3&amp;"C"&amp;($C$1*$A200+12)):INDIRECT($AH$3&amp;"V"&amp;($C$1*$A200+12))),"")</f>
        <v/>
      </c>
      <c r="Q200" s="24" t="str">
        <f aca="false">IF(C200&lt;&gt;"",IFERROR((M200+N200+O200)/(M200+N200+O200+P200),0), "")</f>
        <v/>
      </c>
      <c r="R200" s="23" t="str">
        <f aca="true">IF(C200&lt;&gt;"",SUM(INDIRECT($AH$3&amp;"C"&amp;($C$1*$A200+13)):INDIRECT($AH$3&amp;"V"&amp;($C$1*$A200+13))), "")</f>
        <v/>
      </c>
      <c r="S200" s="23" t="str">
        <f aca="false">IF(C200&lt;&gt;"",IFERROR((M200+N200+O200+P200)/R200, 0),"")</f>
        <v/>
      </c>
      <c r="T200" s="23" t="str">
        <f aca="false">IF(C200&lt;&gt;"",IFERROR((M200+N200+O200)/R200,0),"")</f>
        <v/>
      </c>
      <c r="U200" s="25" t="str">
        <f aca="true">IF(C200&lt;&gt;"",IF(INDIRECT($AH$3&amp;"B"&amp;($C$1*$A200+14))= 1,1,0),"")</f>
        <v/>
      </c>
      <c r="V200" s="25" t="str">
        <f aca="true">IF(C200&lt;&gt;"",IF(INDIRECT($AH$3&amp;"B"&amp;($C$1*$A200+15))= 1,1,0),"")</f>
        <v/>
      </c>
      <c r="W200" s="26" t="str">
        <f aca="false">IF(C200&lt;&gt;"",($M200*1) + ($N200*2) + ($O200*3) + (IF(U200 = 1, 10, 0)) + (IF(V200 = 1, 20, 0)),"")</f>
        <v/>
      </c>
      <c r="X200" s="27" t="str">
        <f aca="true">IF(C200&lt;&gt;"",IF(INDIRECT($AH$3&amp;"B"&amp;($C$1*$A200+16))= 1,1,0),"")</f>
        <v/>
      </c>
      <c r="Y200" s="27" t="str">
        <f aca="true">IF(D200&lt;&gt;"",IF(INDIRECT($AH$3&amp;"B"&amp;($C$1*$A200+17))= 1,1,0),"")</f>
        <v/>
      </c>
      <c r="Z200" s="27" t="str">
        <f aca="true">IF(E200&lt;&gt;"",IF(INDIRECT($AH$3&amp;"B"&amp;($C$1*$A200+18))= 1,1,0),"")</f>
        <v/>
      </c>
      <c r="AA200" s="27" t="str">
        <f aca="true">IF(F200&lt;&gt;"",IF(INDIRECT($AH$3&amp;"B"&amp;($C$1*$A200+19))= 1,1,0),"")</f>
        <v/>
      </c>
      <c r="AB200" s="28" t="str">
        <f aca="false">IF(C200&lt;&gt;"",IF(X200 = 1, 5, 0) + IF(Z200 = 1, 25, 0) + IF(AA200 = 1, 15, 0),"")</f>
        <v/>
      </c>
      <c r="AC200" s="18" t="str">
        <f aca="false">IF(C200&lt;&gt;"",L200+W200+AB200,"")</f>
        <v/>
      </c>
    </row>
    <row r="201" customFormat="false" ht="12.8" hidden="false" customHeight="false" outlineLevel="0" collapsed="false">
      <c r="A201" s="11" t="n">
        <f aca="false">A200+1</f>
        <v>198</v>
      </c>
      <c r="B201" s="19" t="str">
        <f aca="true">IF(INDIRECT($AH$3&amp;"B"&amp;($C$1*$A201+2)) = 0, "", INDIRECT($AH$3&amp;"B"&amp;($C$1*$A201+2)))</f>
        <v/>
      </c>
      <c r="C201" s="19" t="str">
        <f aca="true">IF(INDIRECT($AH$3&amp;"B"&amp;($C$1*$A201+3)) = 0, "", INDIRECT($AH$3&amp;"B"&amp;($C$1*$A201+3)))</f>
        <v/>
      </c>
      <c r="D201" s="19" t="str">
        <f aca="true">IF(INDIRECT($AH$3&amp;"B"&amp;($C$1*$A201+4)) = 0, "", INDIRECT($AH$3&amp;"B"&amp;($C$1*$A201+4)))</f>
        <v/>
      </c>
      <c r="E201" s="19" t="str">
        <f aca="true">IF(INDIRECT($AH$3&amp;"B"&amp;($C$1*$A201+7)) = 0, "", INDIRECT($AH$3&amp;"B"&amp;($C$1*$A201+7)))</f>
        <v/>
      </c>
      <c r="F201" s="20" t="str">
        <f aca="true">IF(C201 &lt;&gt; "",IF(INDIRECT($AH$3&amp;"B"&amp;($C$1*$A201+8)) = 0, 0, 1), "")</f>
        <v/>
      </c>
      <c r="G201" s="20" t="n">
        <f aca="true">INDIRECT($AH$3&amp;"B"&amp;($C$1*$A201+9))</f>
        <v>0</v>
      </c>
      <c r="H201" s="20" t="n">
        <f aca="true">INDIRECT($AH$3&amp;"B"&amp;($C$1*$A201+10))</f>
        <v>0</v>
      </c>
      <c r="I201" s="20" t="n">
        <f aca="true">INDIRECT($AH$3&amp;"B"&amp;($C$1*$A201+11))</f>
        <v>0</v>
      </c>
      <c r="J201" s="20" t="n">
        <f aca="true">INDIRECT($AH$3&amp;"B"&amp;($C$1*$A201+12))</f>
        <v>0</v>
      </c>
      <c r="K201" s="21" t="str">
        <f aca="false">IF(C201&lt;&gt;"",IFERROR((G201+H201+I201)/(G201+H201+I201+J201),0), "")</f>
        <v/>
      </c>
      <c r="L201" s="22" t="str">
        <f aca="false">IF(C201&lt;&gt;"",(G201* 2) +(H201* 4) + (I201* 6) + IF(F201 = 1, 5, 0), "")</f>
        <v/>
      </c>
      <c r="M201" s="23" t="str">
        <f aca="true">IF(C201&lt;&gt;"",SUM(INDIRECT($AH$3&amp;"C"&amp;($C$1*$A201+9)):INDIRECT($AH$3&amp;"V"&amp;($C$1*$A201+9))), "")</f>
        <v/>
      </c>
      <c r="N201" s="23" t="str">
        <f aca="true">IF(C201&lt;&gt;"",SUM(INDIRECT($AH$3&amp;"C"&amp;($C$1*$A201+10)):INDIRECT($AH$3&amp;"V"&amp;($C$1*$A201+10))), "")</f>
        <v/>
      </c>
      <c r="O201" s="23" t="str">
        <f aca="true">IF(C201&lt;&gt;"",SUM(INDIRECT($AH$3&amp;"C"&amp;($C$1*$A201+11)):INDIRECT($AH$3&amp;"V"&amp;($C$1*$A201+11))),"")</f>
        <v/>
      </c>
      <c r="P201" s="23" t="str">
        <f aca="true">IF(C201&lt;&gt;"",SUM(INDIRECT($AH$3&amp;"C"&amp;($C$1*$A201+12)):INDIRECT($AH$3&amp;"V"&amp;($C$1*$A201+12))),"")</f>
        <v/>
      </c>
      <c r="Q201" s="24" t="str">
        <f aca="false">IF(C201&lt;&gt;"",IFERROR((M201+N201+O201)/(M201+N201+O201+P201),0), "")</f>
        <v/>
      </c>
      <c r="R201" s="23" t="str">
        <f aca="true">IF(C201&lt;&gt;"",SUM(INDIRECT($AH$3&amp;"C"&amp;($C$1*$A201+13)):INDIRECT($AH$3&amp;"V"&amp;($C$1*$A201+13))), "")</f>
        <v/>
      </c>
      <c r="S201" s="23" t="str">
        <f aca="false">IF(C201&lt;&gt;"",IFERROR((M201+N201+O201+P201)/R201, 0),"")</f>
        <v/>
      </c>
      <c r="T201" s="23" t="str">
        <f aca="false">IF(C201&lt;&gt;"",IFERROR((M201+N201+O201)/R201,0),"")</f>
        <v/>
      </c>
      <c r="U201" s="25" t="str">
        <f aca="true">IF(C201&lt;&gt;"",IF(INDIRECT($AH$3&amp;"B"&amp;($C$1*$A201+14))= 1,1,0),"")</f>
        <v/>
      </c>
      <c r="V201" s="25" t="str">
        <f aca="true">IF(C201&lt;&gt;"",IF(INDIRECT($AH$3&amp;"B"&amp;($C$1*$A201+15))= 1,1,0),"")</f>
        <v/>
      </c>
      <c r="W201" s="26" t="str">
        <f aca="false">IF(C201&lt;&gt;"",($M201*1) + ($N201*2) + ($O201*3) + (IF(U201 = 1, 10, 0)) + (IF(V201 = 1, 20, 0)),"")</f>
        <v/>
      </c>
      <c r="X201" s="27" t="str">
        <f aca="true">IF(C201&lt;&gt;"",IF(INDIRECT($AH$3&amp;"B"&amp;($C$1*$A201+16))= 1,1,0),"")</f>
        <v/>
      </c>
      <c r="Y201" s="27" t="str">
        <f aca="true">IF(D201&lt;&gt;"",IF(INDIRECT($AH$3&amp;"B"&amp;($C$1*$A201+17))= 1,1,0),"")</f>
        <v/>
      </c>
      <c r="Z201" s="27" t="str">
        <f aca="true">IF(E201&lt;&gt;"",IF(INDIRECT($AH$3&amp;"B"&amp;($C$1*$A201+18))= 1,1,0),"")</f>
        <v/>
      </c>
      <c r="AA201" s="27" t="str">
        <f aca="true">IF(F201&lt;&gt;"",IF(INDIRECT($AH$3&amp;"B"&amp;($C$1*$A201+19))= 1,1,0),"")</f>
        <v/>
      </c>
      <c r="AB201" s="28" t="str">
        <f aca="false">IF(C201&lt;&gt;"",IF(X201 = 1, 5, 0) + IF(Z201 = 1, 25, 0) + IF(AA201 = 1, 15, 0),"")</f>
        <v/>
      </c>
      <c r="AC201" s="18" t="str">
        <f aca="false">IF(C201&lt;&gt;"",L201+W201+AB201,"")</f>
        <v/>
      </c>
    </row>
    <row r="202" customFormat="false" ht="12.8" hidden="false" customHeight="false" outlineLevel="0" collapsed="false">
      <c r="A202" s="11" t="n">
        <f aca="false">A201+1</f>
        <v>199</v>
      </c>
      <c r="B202" s="19" t="str">
        <f aca="true">IF(INDIRECT($AH$3&amp;"B"&amp;($C$1*$A202+2)) = 0, "", INDIRECT($AH$3&amp;"B"&amp;($C$1*$A202+2)))</f>
        <v/>
      </c>
      <c r="C202" s="19" t="str">
        <f aca="true">IF(INDIRECT($AH$3&amp;"B"&amp;($C$1*$A202+3)) = 0, "", INDIRECT($AH$3&amp;"B"&amp;($C$1*$A202+3)))</f>
        <v/>
      </c>
      <c r="D202" s="19" t="str">
        <f aca="true">IF(INDIRECT($AH$3&amp;"B"&amp;($C$1*$A202+4)) = 0, "", INDIRECT($AH$3&amp;"B"&amp;($C$1*$A202+4)))</f>
        <v/>
      </c>
      <c r="E202" s="19" t="str">
        <f aca="true">IF(INDIRECT($AH$3&amp;"B"&amp;($C$1*$A202+7)) = 0, "", INDIRECT($AH$3&amp;"B"&amp;($C$1*$A202+7)))</f>
        <v/>
      </c>
      <c r="F202" s="20" t="str">
        <f aca="true">IF(C202 &lt;&gt; "",IF(INDIRECT($AH$3&amp;"B"&amp;($C$1*$A202+8)) = 0, 0, 1), "")</f>
        <v/>
      </c>
      <c r="G202" s="20" t="n">
        <f aca="true">INDIRECT($AH$3&amp;"B"&amp;($C$1*$A202+9))</f>
        <v>0</v>
      </c>
      <c r="H202" s="20" t="n">
        <f aca="true">INDIRECT($AH$3&amp;"B"&amp;($C$1*$A202+10))</f>
        <v>0</v>
      </c>
      <c r="I202" s="20" t="n">
        <f aca="true">INDIRECT($AH$3&amp;"B"&amp;($C$1*$A202+11))</f>
        <v>0</v>
      </c>
      <c r="J202" s="20" t="n">
        <f aca="true">INDIRECT($AH$3&amp;"B"&amp;($C$1*$A202+12))</f>
        <v>0</v>
      </c>
      <c r="K202" s="21" t="str">
        <f aca="false">IF(C202&lt;&gt;"",IFERROR((G202+H202+I202)/(G202+H202+I202+J202),0), "")</f>
        <v/>
      </c>
      <c r="L202" s="22" t="str">
        <f aca="false">IF(C202&lt;&gt;"",(G202* 2) +(H202* 4) + (I202* 6) + IF(F202 = 1, 5, 0), "")</f>
        <v/>
      </c>
      <c r="M202" s="23" t="str">
        <f aca="true">IF(C202&lt;&gt;"",SUM(INDIRECT($AH$3&amp;"C"&amp;($C$1*$A202+9)):INDIRECT($AH$3&amp;"V"&amp;($C$1*$A202+9))), "")</f>
        <v/>
      </c>
      <c r="N202" s="23" t="str">
        <f aca="true">IF(C202&lt;&gt;"",SUM(INDIRECT($AH$3&amp;"C"&amp;($C$1*$A202+10)):INDIRECT($AH$3&amp;"V"&amp;($C$1*$A202+10))), "")</f>
        <v/>
      </c>
      <c r="O202" s="23" t="str">
        <f aca="true">IF(C202&lt;&gt;"",SUM(INDIRECT($AH$3&amp;"C"&amp;($C$1*$A202+11)):INDIRECT($AH$3&amp;"V"&amp;($C$1*$A202+11))),"")</f>
        <v/>
      </c>
      <c r="P202" s="23" t="str">
        <f aca="true">IF(C202&lt;&gt;"",SUM(INDIRECT($AH$3&amp;"C"&amp;($C$1*$A202+12)):INDIRECT($AH$3&amp;"V"&amp;($C$1*$A202+12))),"")</f>
        <v/>
      </c>
      <c r="Q202" s="24" t="str">
        <f aca="false">IF(C202&lt;&gt;"",IFERROR((M202+N202+O202)/(M202+N202+O202+P202),0), "")</f>
        <v/>
      </c>
      <c r="R202" s="23" t="str">
        <f aca="true">IF(C202&lt;&gt;"",SUM(INDIRECT($AH$3&amp;"C"&amp;($C$1*$A202+13)):INDIRECT($AH$3&amp;"V"&amp;($C$1*$A202+13))), "")</f>
        <v/>
      </c>
      <c r="S202" s="23" t="str">
        <f aca="false">IF(C202&lt;&gt;"",IFERROR((M202+N202+O202+P202)/R202, 0),"")</f>
        <v/>
      </c>
      <c r="T202" s="23" t="str">
        <f aca="false">IF(C202&lt;&gt;"",IFERROR((M202+N202+O202)/R202,0),"")</f>
        <v/>
      </c>
      <c r="U202" s="25" t="str">
        <f aca="true">IF(C202&lt;&gt;"",IF(INDIRECT($AH$3&amp;"B"&amp;($C$1*$A202+14))= 1,1,0),"")</f>
        <v/>
      </c>
      <c r="V202" s="25" t="str">
        <f aca="true">IF(C202&lt;&gt;"",IF(INDIRECT($AH$3&amp;"B"&amp;($C$1*$A202+15))= 1,1,0),"")</f>
        <v/>
      </c>
      <c r="W202" s="26" t="str">
        <f aca="false">IF(C202&lt;&gt;"",($M202*1) + ($N202*2) + ($O202*3) + (IF(U202 = 1, 10, 0)) + (IF(V202 = 1, 20, 0)),"")</f>
        <v/>
      </c>
      <c r="X202" s="27" t="str">
        <f aca="true">IF(C202&lt;&gt;"",IF(INDIRECT($AH$3&amp;"B"&amp;($C$1*$A202+16))= 1,1,0),"")</f>
        <v/>
      </c>
      <c r="Y202" s="27" t="str">
        <f aca="true">IF(D202&lt;&gt;"",IF(INDIRECT($AH$3&amp;"B"&amp;($C$1*$A202+17))= 1,1,0),"")</f>
        <v/>
      </c>
      <c r="Z202" s="27" t="str">
        <f aca="true">IF(E202&lt;&gt;"",IF(INDIRECT($AH$3&amp;"B"&amp;($C$1*$A202+18))= 1,1,0),"")</f>
        <v/>
      </c>
      <c r="AA202" s="27" t="str">
        <f aca="true">IF(F202&lt;&gt;"",IF(INDIRECT($AH$3&amp;"B"&amp;($C$1*$A202+19))= 1,1,0),"")</f>
        <v/>
      </c>
      <c r="AB202" s="28" t="str">
        <f aca="false">IF(C202&lt;&gt;"",IF(X202 = 1, 5, 0) + IF(Z202 = 1, 25, 0) + IF(AA202 = 1, 15, 0),"")</f>
        <v/>
      </c>
      <c r="AC202" s="18" t="str">
        <f aca="false">IF(C202&lt;&gt;"",L202+W202+AB202,"")</f>
        <v/>
      </c>
    </row>
    <row r="203" customFormat="false" ht="12.8" hidden="false" customHeight="false" outlineLevel="0" collapsed="false">
      <c r="A203" s="11" t="n">
        <f aca="false">A202+1</f>
        <v>200</v>
      </c>
      <c r="B203" s="19" t="str">
        <f aca="true">IF(INDIRECT($AH$3&amp;"B"&amp;($C$1*$A203+2)) = 0, "", INDIRECT($AH$3&amp;"B"&amp;($C$1*$A203+2)))</f>
        <v/>
      </c>
      <c r="C203" s="19" t="str">
        <f aca="true">IF(INDIRECT($AH$3&amp;"B"&amp;($C$1*$A203+3)) = 0, "", INDIRECT($AH$3&amp;"B"&amp;($C$1*$A203+3)))</f>
        <v/>
      </c>
      <c r="D203" s="19" t="str">
        <f aca="true">IF(INDIRECT($AH$3&amp;"B"&amp;($C$1*$A203+4)) = 0, "", INDIRECT($AH$3&amp;"B"&amp;($C$1*$A203+4)))</f>
        <v/>
      </c>
      <c r="E203" s="19" t="str">
        <f aca="true">IF(INDIRECT($AH$3&amp;"B"&amp;($C$1*$A203+7)) = 0, "", INDIRECT($AH$3&amp;"B"&amp;($C$1*$A203+7)))</f>
        <v/>
      </c>
      <c r="F203" s="20" t="str">
        <f aca="true">IF(C203 &lt;&gt; "",IF(INDIRECT($AH$3&amp;"B"&amp;($C$1*$A203+8)) = 0, 0, 1), "")</f>
        <v/>
      </c>
      <c r="G203" s="20" t="n">
        <f aca="true">INDIRECT($AH$3&amp;"B"&amp;($C$1*$A203+9))</f>
        <v>0</v>
      </c>
      <c r="H203" s="20" t="n">
        <f aca="true">INDIRECT($AH$3&amp;"B"&amp;($C$1*$A203+10))</f>
        <v>0</v>
      </c>
      <c r="I203" s="20" t="n">
        <f aca="true">INDIRECT($AH$3&amp;"B"&amp;($C$1*$A203+11))</f>
        <v>0</v>
      </c>
      <c r="J203" s="20" t="n">
        <f aca="true">INDIRECT($AH$3&amp;"B"&amp;($C$1*$A203+12))</f>
        <v>0</v>
      </c>
      <c r="K203" s="21" t="str">
        <f aca="false">IF(C203&lt;&gt;"",IFERROR((G203+H203+I203)/(G203+H203+I203+J203),0), "")</f>
        <v/>
      </c>
      <c r="L203" s="22" t="str">
        <f aca="false">IF(C203&lt;&gt;"",(G203* 2) +(H203* 4) + (I203* 6) + IF(F203 = 1, 5, 0), "")</f>
        <v/>
      </c>
      <c r="M203" s="23" t="str">
        <f aca="true">IF(C203&lt;&gt;"",SUM(INDIRECT($AH$3&amp;"C"&amp;($C$1*$A203+9)):INDIRECT($AH$3&amp;"V"&amp;($C$1*$A203+9))), "")</f>
        <v/>
      </c>
      <c r="N203" s="23" t="str">
        <f aca="true">IF(C203&lt;&gt;"",SUM(INDIRECT($AH$3&amp;"C"&amp;($C$1*$A203+10)):INDIRECT($AH$3&amp;"V"&amp;($C$1*$A203+10))), "")</f>
        <v/>
      </c>
      <c r="O203" s="23" t="str">
        <f aca="true">IF(C203&lt;&gt;"",SUM(INDIRECT($AH$3&amp;"C"&amp;($C$1*$A203+11)):INDIRECT($AH$3&amp;"V"&amp;($C$1*$A203+11))),"")</f>
        <v/>
      </c>
      <c r="P203" s="23" t="str">
        <f aca="true">IF(C203&lt;&gt;"",SUM(INDIRECT($AH$3&amp;"C"&amp;($C$1*$A203+12)):INDIRECT($AH$3&amp;"V"&amp;($C$1*$A203+12))),"")</f>
        <v/>
      </c>
      <c r="Q203" s="24" t="str">
        <f aca="false">IF(C203&lt;&gt;"",IFERROR((M203+N203+O203)/(M203+N203+O203+P203),0), "")</f>
        <v/>
      </c>
      <c r="R203" s="23" t="str">
        <f aca="true">IF(C203&lt;&gt;"",SUM(INDIRECT($AH$3&amp;"C"&amp;($C$1*$A203+13)):INDIRECT($AH$3&amp;"V"&amp;($C$1*$A203+13))), "")</f>
        <v/>
      </c>
      <c r="S203" s="23" t="str">
        <f aca="false">IF(C203&lt;&gt;"",IFERROR((M203+N203+O203+P203)/R203, 0),"")</f>
        <v/>
      </c>
      <c r="T203" s="23" t="str">
        <f aca="false">IF(C203&lt;&gt;"",IFERROR((M203+N203+O203)/R203,0),"")</f>
        <v/>
      </c>
      <c r="U203" s="25" t="str">
        <f aca="true">IF(C203&lt;&gt;"",IF(INDIRECT($AH$3&amp;"B"&amp;($C$1*$A203+14))= 1,1,0),"")</f>
        <v/>
      </c>
      <c r="V203" s="25" t="str">
        <f aca="true">IF(C203&lt;&gt;"",IF(INDIRECT($AH$3&amp;"B"&amp;($C$1*$A203+15))= 1,1,0),"")</f>
        <v/>
      </c>
      <c r="W203" s="26" t="str">
        <f aca="false">IF(C203&lt;&gt;"",($M203*1) + ($N203*2) + ($O203*3) + (IF(U203 = 1, 10, 0)) + (IF(V203 = 1, 20, 0)),"")</f>
        <v/>
      </c>
      <c r="X203" s="27" t="str">
        <f aca="true">IF(C203&lt;&gt;"",IF(INDIRECT($AH$3&amp;"B"&amp;($C$1*$A203+16))= 1,1,0),"")</f>
        <v/>
      </c>
      <c r="Y203" s="27" t="str">
        <f aca="true">IF(D203&lt;&gt;"",IF(INDIRECT($AH$3&amp;"B"&amp;($C$1*$A203+17))= 1,1,0),"")</f>
        <v/>
      </c>
      <c r="Z203" s="27" t="str">
        <f aca="true">IF(E203&lt;&gt;"",IF(INDIRECT($AH$3&amp;"B"&amp;($C$1*$A203+18))= 1,1,0),"")</f>
        <v/>
      </c>
      <c r="AA203" s="27" t="str">
        <f aca="true">IF(F203&lt;&gt;"",IF(INDIRECT($AH$3&amp;"B"&amp;($C$1*$A203+19))= 1,1,0),"")</f>
        <v/>
      </c>
      <c r="AB203" s="28" t="str">
        <f aca="false">IF(C203&lt;&gt;"",IF(X203 = 1, 5, 0) + IF(Z203 = 1, 25, 0) + IF(AA203 = 1, 15, 0),"")</f>
        <v/>
      </c>
      <c r="AC203" s="18" t="str">
        <f aca="false">IF(C203&lt;&gt;"",L203+W203+AB203,"")</f>
        <v/>
      </c>
    </row>
    <row r="204" customFormat="false" ht="12.8" hidden="false" customHeight="false" outlineLevel="0" collapsed="false">
      <c r="A204" s="11" t="n">
        <f aca="false">A203+1</f>
        <v>201</v>
      </c>
      <c r="B204" s="19" t="str">
        <f aca="true">IF(INDIRECT($AH$3&amp;"B"&amp;($C$1*$A204+2)) = 0, "", INDIRECT($AH$3&amp;"B"&amp;($C$1*$A204+2)))</f>
        <v/>
      </c>
      <c r="C204" s="19" t="str">
        <f aca="true">IF(INDIRECT($AH$3&amp;"B"&amp;($C$1*$A204+3)) = 0, "", INDIRECT($AH$3&amp;"B"&amp;($C$1*$A204+3)))</f>
        <v/>
      </c>
      <c r="D204" s="19" t="str">
        <f aca="true">IF(INDIRECT($AH$3&amp;"B"&amp;($C$1*$A204+4)) = 0, "", INDIRECT($AH$3&amp;"B"&amp;($C$1*$A204+4)))</f>
        <v/>
      </c>
      <c r="E204" s="19" t="str">
        <f aca="true">IF(INDIRECT($AH$3&amp;"B"&amp;($C$1*$A204+7)) = 0, "", INDIRECT($AH$3&amp;"B"&amp;($C$1*$A204+7)))</f>
        <v/>
      </c>
      <c r="F204" s="20" t="str">
        <f aca="true">IF(C204 &lt;&gt; "",IF(INDIRECT($AH$3&amp;"B"&amp;($C$1*$A204+8)) = 0, 0, 1), "")</f>
        <v/>
      </c>
      <c r="G204" s="20" t="n">
        <f aca="true">INDIRECT($AH$3&amp;"B"&amp;($C$1*$A204+9))</f>
        <v>0</v>
      </c>
      <c r="H204" s="20" t="n">
        <f aca="true">INDIRECT($AH$3&amp;"B"&amp;($C$1*$A204+10))</f>
        <v>0</v>
      </c>
      <c r="I204" s="20" t="n">
        <f aca="true">INDIRECT($AH$3&amp;"B"&amp;($C$1*$A204+11))</f>
        <v>0</v>
      </c>
      <c r="J204" s="20" t="n">
        <f aca="true">INDIRECT($AH$3&amp;"B"&amp;($C$1*$A204+12))</f>
        <v>0</v>
      </c>
      <c r="K204" s="21" t="str">
        <f aca="false">IF(C204&lt;&gt;"",IFERROR((G204+H204+I204)/(G204+H204+I204+J204),0), "")</f>
        <v/>
      </c>
      <c r="L204" s="22" t="str">
        <f aca="false">IF(C204&lt;&gt;"",(G204* 2) +(H204* 4) + (I204* 6) + IF(F204 = 1, 5, 0), "")</f>
        <v/>
      </c>
      <c r="M204" s="23" t="str">
        <f aca="true">IF(C204&lt;&gt;"",SUM(INDIRECT($AH$3&amp;"C"&amp;($C$1*$A204+9)):INDIRECT($AH$3&amp;"V"&amp;($C$1*$A204+9))), "")</f>
        <v/>
      </c>
      <c r="N204" s="23" t="str">
        <f aca="true">IF(C204&lt;&gt;"",SUM(INDIRECT($AH$3&amp;"C"&amp;($C$1*$A204+10)):INDIRECT($AH$3&amp;"V"&amp;($C$1*$A204+10))), "")</f>
        <v/>
      </c>
      <c r="O204" s="23" t="str">
        <f aca="true">IF(C204&lt;&gt;"",SUM(INDIRECT($AH$3&amp;"C"&amp;($C$1*$A204+11)):INDIRECT($AH$3&amp;"V"&amp;($C$1*$A204+11))),"")</f>
        <v/>
      </c>
      <c r="P204" s="23" t="str">
        <f aca="true">IF(C204&lt;&gt;"",SUM(INDIRECT($AH$3&amp;"C"&amp;($C$1*$A204+12)):INDIRECT($AH$3&amp;"V"&amp;($C$1*$A204+12))),"")</f>
        <v/>
      </c>
      <c r="Q204" s="24" t="str">
        <f aca="false">IF(C204&lt;&gt;"",IFERROR((M204+N204+O204)/(M204+N204+O204+P204),0), "")</f>
        <v/>
      </c>
      <c r="R204" s="23" t="str">
        <f aca="true">IF(C204&lt;&gt;"",SUM(INDIRECT($AH$3&amp;"C"&amp;($C$1*$A204+13)):INDIRECT($AH$3&amp;"V"&amp;($C$1*$A204+13))), "")</f>
        <v/>
      </c>
      <c r="S204" s="23" t="str">
        <f aca="false">IF(C204&lt;&gt;"",IFERROR((M204+N204+O204+P204)/R204, 0),"")</f>
        <v/>
      </c>
      <c r="T204" s="23" t="str">
        <f aca="false">IF(C204&lt;&gt;"",IFERROR((M204+N204+O204)/R204,0),"")</f>
        <v/>
      </c>
      <c r="U204" s="25" t="str">
        <f aca="true">IF(C204&lt;&gt;"",IF(INDIRECT($AH$3&amp;"B"&amp;($C$1*$A204+14))= 1,1,0),"")</f>
        <v/>
      </c>
      <c r="V204" s="25" t="str">
        <f aca="true">IF(C204&lt;&gt;"",IF(INDIRECT($AH$3&amp;"B"&amp;($C$1*$A204+15))= 1,1,0),"")</f>
        <v/>
      </c>
      <c r="W204" s="26" t="str">
        <f aca="false">IF(C204&lt;&gt;"",($M204*1) + ($N204*2) + ($O204*3) + (IF(U204 = 1, 10, 0)) + (IF(V204 = 1, 20, 0)),"")</f>
        <v/>
      </c>
      <c r="X204" s="27" t="str">
        <f aca="true">IF(C204&lt;&gt;"",IF(INDIRECT($AH$3&amp;"B"&amp;($C$1*$A204+16))= 1,1,0),"")</f>
        <v/>
      </c>
      <c r="Y204" s="27" t="str">
        <f aca="true">IF(D204&lt;&gt;"",IF(INDIRECT($AH$3&amp;"B"&amp;($C$1*$A204+17))= 1,1,0),"")</f>
        <v/>
      </c>
      <c r="Z204" s="27" t="str">
        <f aca="true">IF(E204&lt;&gt;"",IF(INDIRECT($AH$3&amp;"B"&amp;($C$1*$A204+18))= 1,1,0),"")</f>
        <v/>
      </c>
      <c r="AA204" s="27" t="str">
        <f aca="true">IF(F204&lt;&gt;"",IF(INDIRECT($AH$3&amp;"B"&amp;($C$1*$A204+19))= 1,1,0),"")</f>
        <v/>
      </c>
      <c r="AB204" s="28" t="str">
        <f aca="false">IF(C204&lt;&gt;"",IF(X204 = 1, 5, 0) + IF(Z204 = 1, 25, 0) + IF(AA204 = 1, 15, 0),"")</f>
        <v/>
      </c>
      <c r="AC204" s="18" t="str">
        <f aca="false">IF(C204&lt;&gt;"",L204+W204+AB204,"")</f>
        <v/>
      </c>
    </row>
    <row r="205" customFormat="false" ht="12.8" hidden="false" customHeight="false" outlineLevel="0" collapsed="false">
      <c r="A205" s="11" t="n">
        <f aca="false">A204+1</f>
        <v>202</v>
      </c>
      <c r="B205" s="19" t="str">
        <f aca="true">IF(INDIRECT($AH$3&amp;"B"&amp;($C$1*$A205+2)) = 0, "", INDIRECT($AH$3&amp;"B"&amp;($C$1*$A205+2)))</f>
        <v/>
      </c>
      <c r="C205" s="19" t="str">
        <f aca="true">IF(INDIRECT($AH$3&amp;"B"&amp;($C$1*$A205+3)) = 0, "", INDIRECT($AH$3&amp;"B"&amp;($C$1*$A205+3)))</f>
        <v/>
      </c>
      <c r="D205" s="19" t="str">
        <f aca="true">IF(INDIRECT($AH$3&amp;"B"&amp;($C$1*$A205+4)) = 0, "", INDIRECT($AH$3&amp;"B"&amp;($C$1*$A205+4)))</f>
        <v/>
      </c>
      <c r="E205" s="19" t="str">
        <f aca="true">IF(INDIRECT($AH$3&amp;"B"&amp;($C$1*$A205+7)) = 0, "", INDIRECT($AH$3&amp;"B"&amp;($C$1*$A205+7)))</f>
        <v/>
      </c>
      <c r="F205" s="20" t="str">
        <f aca="true">IF(C205 &lt;&gt; "",IF(INDIRECT($AH$3&amp;"B"&amp;($C$1*$A205+8)) = 0, 0, 1), "")</f>
        <v/>
      </c>
      <c r="G205" s="20" t="n">
        <f aca="true">INDIRECT($AH$3&amp;"B"&amp;($C$1*$A205+9))</f>
        <v>0</v>
      </c>
      <c r="H205" s="20" t="n">
        <f aca="true">INDIRECT($AH$3&amp;"B"&amp;($C$1*$A205+10))</f>
        <v>0</v>
      </c>
      <c r="I205" s="20" t="n">
        <f aca="true">INDIRECT($AH$3&amp;"B"&amp;($C$1*$A205+11))</f>
        <v>0</v>
      </c>
      <c r="J205" s="20" t="n">
        <f aca="true">INDIRECT($AH$3&amp;"B"&amp;($C$1*$A205+12))</f>
        <v>0</v>
      </c>
      <c r="K205" s="21" t="str">
        <f aca="false">IF(C205&lt;&gt;"",IFERROR((G205+H205+I205)/(G205+H205+I205+J205),0), "")</f>
        <v/>
      </c>
      <c r="L205" s="22" t="str">
        <f aca="false">IF(C205&lt;&gt;"",(G205* 2) +(H205* 4) + (I205* 6) + IF(F205 = 1, 5, 0), "")</f>
        <v/>
      </c>
      <c r="M205" s="23" t="str">
        <f aca="true">IF(C205&lt;&gt;"",SUM(INDIRECT($AH$3&amp;"C"&amp;($C$1*$A205+9)):INDIRECT($AH$3&amp;"V"&amp;($C$1*$A205+9))), "")</f>
        <v/>
      </c>
      <c r="N205" s="23" t="str">
        <f aca="true">IF(C205&lt;&gt;"",SUM(INDIRECT($AH$3&amp;"C"&amp;($C$1*$A205+10)):INDIRECT($AH$3&amp;"V"&amp;($C$1*$A205+10))), "")</f>
        <v/>
      </c>
      <c r="O205" s="23" t="str">
        <f aca="true">IF(C205&lt;&gt;"",SUM(INDIRECT($AH$3&amp;"C"&amp;($C$1*$A205+11)):INDIRECT($AH$3&amp;"V"&amp;($C$1*$A205+11))),"")</f>
        <v/>
      </c>
      <c r="P205" s="23" t="str">
        <f aca="true">IF(C205&lt;&gt;"",SUM(INDIRECT($AH$3&amp;"C"&amp;($C$1*$A205+12)):INDIRECT($AH$3&amp;"V"&amp;($C$1*$A205+12))),"")</f>
        <v/>
      </c>
      <c r="Q205" s="24" t="str">
        <f aca="false">IF(C205&lt;&gt;"",IFERROR((M205+N205+O205)/(M205+N205+O205+P205),0), "")</f>
        <v/>
      </c>
      <c r="R205" s="23" t="str">
        <f aca="true">IF(C205&lt;&gt;"",SUM(INDIRECT($AH$3&amp;"C"&amp;($C$1*$A205+13)):INDIRECT($AH$3&amp;"V"&amp;($C$1*$A205+13))), "")</f>
        <v/>
      </c>
      <c r="S205" s="23" t="str">
        <f aca="false">IF(C205&lt;&gt;"",IFERROR((M205+N205+O205+P205)/R205, 0),"")</f>
        <v/>
      </c>
      <c r="T205" s="23" t="str">
        <f aca="false">IF(C205&lt;&gt;"",IFERROR((M205+N205+O205)/R205,0),"")</f>
        <v/>
      </c>
      <c r="U205" s="25" t="str">
        <f aca="true">IF(C205&lt;&gt;"",IF(INDIRECT($AH$3&amp;"B"&amp;($C$1*$A205+14))= 1,1,0),"")</f>
        <v/>
      </c>
      <c r="V205" s="25" t="str">
        <f aca="true">IF(C205&lt;&gt;"",IF(INDIRECT($AH$3&amp;"B"&amp;($C$1*$A205+15))= 1,1,0),"")</f>
        <v/>
      </c>
      <c r="W205" s="26" t="str">
        <f aca="false">IF(C205&lt;&gt;"",($M205*1) + ($N205*2) + ($O205*3) + (IF(U205 = 1, 10, 0)) + (IF(V205 = 1, 20, 0)),"")</f>
        <v/>
      </c>
      <c r="X205" s="27" t="str">
        <f aca="true">IF(C205&lt;&gt;"",IF(INDIRECT($AH$3&amp;"B"&amp;($C$1*$A205+16))= 1,1,0),"")</f>
        <v/>
      </c>
      <c r="Y205" s="27" t="str">
        <f aca="true">IF(D205&lt;&gt;"",IF(INDIRECT($AH$3&amp;"B"&amp;($C$1*$A205+17))= 1,1,0),"")</f>
        <v/>
      </c>
      <c r="Z205" s="27" t="str">
        <f aca="true">IF(E205&lt;&gt;"",IF(INDIRECT($AH$3&amp;"B"&amp;($C$1*$A205+18))= 1,1,0),"")</f>
        <v/>
      </c>
      <c r="AA205" s="27" t="str">
        <f aca="true">IF(F205&lt;&gt;"",IF(INDIRECT($AH$3&amp;"B"&amp;($C$1*$A205+19))= 1,1,0),"")</f>
        <v/>
      </c>
      <c r="AB205" s="28" t="str">
        <f aca="false">IF(C205&lt;&gt;"",IF(X205 = 1, 5, 0) + IF(Z205 = 1, 25, 0) + IF(AA205 = 1, 15, 0),"")</f>
        <v/>
      </c>
      <c r="AC205" s="18" t="str">
        <f aca="false">IF(C205&lt;&gt;"",L205+W205+AB205,"")</f>
        <v/>
      </c>
    </row>
    <row r="206" customFormat="false" ht="12.8" hidden="false" customHeight="false" outlineLevel="0" collapsed="false">
      <c r="A206" s="11" t="n">
        <f aca="false">A205+1</f>
        <v>203</v>
      </c>
      <c r="B206" s="19" t="str">
        <f aca="true">IF(INDIRECT($AH$3&amp;"B"&amp;($C$1*$A206+2)) = 0, "", INDIRECT($AH$3&amp;"B"&amp;($C$1*$A206+2)))</f>
        <v/>
      </c>
      <c r="C206" s="19" t="str">
        <f aca="true">IF(INDIRECT($AH$3&amp;"B"&amp;($C$1*$A206+3)) = 0, "", INDIRECT($AH$3&amp;"B"&amp;($C$1*$A206+3)))</f>
        <v/>
      </c>
      <c r="D206" s="19" t="str">
        <f aca="true">IF(INDIRECT($AH$3&amp;"B"&amp;($C$1*$A206+4)) = 0, "", INDIRECT($AH$3&amp;"B"&amp;($C$1*$A206+4)))</f>
        <v/>
      </c>
      <c r="E206" s="19" t="str">
        <f aca="true">IF(INDIRECT($AH$3&amp;"B"&amp;($C$1*$A206+7)) = 0, "", INDIRECT($AH$3&amp;"B"&amp;($C$1*$A206+7)))</f>
        <v/>
      </c>
      <c r="F206" s="20" t="str">
        <f aca="true">IF(C206 &lt;&gt; "",IF(INDIRECT($AH$3&amp;"B"&amp;($C$1*$A206+8)) = 0, 0, 1), "")</f>
        <v/>
      </c>
      <c r="G206" s="20" t="n">
        <f aca="true">INDIRECT($AH$3&amp;"B"&amp;($C$1*$A206+9))</f>
        <v>0</v>
      </c>
      <c r="H206" s="20" t="n">
        <f aca="true">INDIRECT($AH$3&amp;"B"&amp;($C$1*$A206+10))</f>
        <v>0</v>
      </c>
      <c r="I206" s="20" t="n">
        <f aca="true">INDIRECT($AH$3&amp;"B"&amp;($C$1*$A206+11))</f>
        <v>0</v>
      </c>
      <c r="J206" s="20" t="n">
        <f aca="true">INDIRECT($AH$3&amp;"B"&amp;($C$1*$A206+12))</f>
        <v>0</v>
      </c>
      <c r="K206" s="21" t="str">
        <f aca="false">IF(C206&lt;&gt;"",IFERROR((G206+H206+I206)/(G206+H206+I206+J206),0), "")</f>
        <v/>
      </c>
      <c r="L206" s="22" t="str">
        <f aca="false">IF(C206&lt;&gt;"",(G206* 2) +(H206* 4) + (I206* 6) + IF(F206 = 1, 5, 0), "")</f>
        <v/>
      </c>
      <c r="M206" s="23" t="str">
        <f aca="true">IF(C206&lt;&gt;"",SUM(INDIRECT($AH$3&amp;"C"&amp;($C$1*$A206+9)):INDIRECT($AH$3&amp;"V"&amp;($C$1*$A206+9))), "")</f>
        <v/>
      </c>
      <c r="N206" s="23" t="str">
        <f aca="true">IF(C206&lt;&gt;"",SUM(INDIRECT($AH$3&amp;"C"&amp;($C$1*$A206+10)):INDIRECT($AH$3&amp;"V"&amp;($C$1*$A206+10))), "")</f>
        <v/>
      </c>
      <c r="O206" s="23" t="str">
        <f aca="true">IF(C206&lt;&gt;"",SUM(INDIRECT($AH$3&amp;"C"&amp;($C$1*$A206+11)):INDIRECT($AH$3&amp;"V"&amp;($C$1*$A206+11))),"")</f>
        <v/>
      </c>
      <c r="P206" s="23" t="str">
        <f aca="true">IF(C206&lt;&gt;"",SUM(INDIRECT($AH$3&amp;"C"&amp;($C$1*$A206+12)):INDIRECT($AH$3&amp;"V"&amp;($C$1*$A206+12))),"")</f>
        <v/>
      </c>
      <c r="Q206" s="24" t="str">
        <f aca="false">IF(C206&lt;&gt;"",IFERROR((M206+N206+O206)/(M206+N206+O206+P206),0), "")</f>
        <v/>
      </c>
      <c r="R206" s="23" t="str">
        <f aca="true">IF(C206&lt;&gt;"",SUM(INDIRECT($AH$3&amp;"C"&amp;($C$1*$A206+13)):INDIRECT($AH$3&amp;"V"&amp;($C$1*$A206+13))), "")</f>
        <v/>
      </c>
      <c r="S206" s="23" t="str">
        <f aca="false">IF(C206&lt;&gt;"",IFERROR((M206+N206+O206+P206)/R206, 0),"")</f>
        <v/>
      </c>
      <c r="T206" s="23" t="str">
        <f aca="false">IF(C206&lt;&gt;"",IFERROR((M206+N206+O206)/R206,0),"")</f>
        <v/>
      </c>
      <c r="U206" s="25" t="str">
        <f aca="true">IF(C206&lt;&gt;"",IF(INDIRECT($AH$3&amp;"B"&amp;($C$1*$A206+14))= 1,1,0),"")</f>
        <v/>
      </c>
      <c r="V206" s="25" t="str">
        <f aca="true">IF(C206&lt;&gt;"",IF(INDIRECT($AH$3&amp;"B"&amp;($C$1*$A206+15))= 1,1,0),"")</f>
        <v/>
      </c>
      <c r="W206" s="26" t="str">
        <f aca="false">IF(C206&lt;&gt;"",($M206*1) + ($N206*2) + ($O206*3) + (IF(U206 = 1, 10, 0)) + (IF(V206 = 1, 20, 0)),"")</f>
        <v/>
      </c>
      <c r="X206" s="27" t="str">
        <f aca="true">IF(C206&lt;&gt;"",IF(INDIRECT($AH$3&amp;"B"&amp;($C$1*$A206+16))= 1,1,0),"")</f>
        <v/>
      </c>
      <c r="Y206" s="27" t="str">
        <f aca="true">IF(D206&lt;&gt;"",IF(INDIRECT($AH$3&amp;"B"&amp;($C$1*$A206+17))= 1,1,0),"")</f>
        <v/>
      </c>
      <c r="Z206" s="27" t="str">
        <f aca="true">IF(E206&lt;&gt;"",IF(INDIRECT($AH$3&amp;"B"&amp;($C$1*$A206+18))= 1,1,0),"")</f>
        <v/>
      </c>
      <c r="AA206" s="27" t="str">
        <f aca="true">IF(F206&lt;&gt;"",IF(INDIRECT($AH$3&amp;"B"&amp;($C$1*$A206+19))= 1,1,0),"")</f>
        <v/>
      </c>
      <c r="AB206" s="28" t="str">
        <f aca="false">IF(C206&lt;&gt;"",IF(X206 = 1, 5, 0) + IF(Z206 = 1, 25, 0) + IF(AA206 = 1, 15, 0),"")</f>
        <v/>
      </c>
      <c r="AC206" s="18" t="str">
        <f aca="false">IF(C206&lt;&gt;"",L206+W206+AB206,"")</f>
        <v/>
      </c>
    </row>
    <row r="207" customFormat="false" ht="12.8" hidden="false" customHeight="false" outlineLevel="0" collapsed="false">
      <c r="A207" s="11" t="n">
        <f aca="false">A206+1</f>
        <v>204</v>
      </c>
      <c r="B207" s="19" t="str">
        <f aca="true">IF(INDIRECT($AH$3&amp;"B"&amp;($C$1*$A207+2)) = 0, "", INDIRECT($AH$3&amp;"B"&amp;($C$1*$A207+2)))</f>
        <v/>
      </c>
      <c r="C207" s="19" t="str">
        <f aca="true">IF(INDIRECT($AH$3&amp;"B"&amp;($C$1*$A207+3)) = 0, "", INDIRECT($AH$3&amp;"B"&amp;($C$1*$A207+3)))</f>
        <v/>
      </c>
      <c r="D207" s="19" t="str">
        <f aca="true">IF(INDIRECT($AH$3&amp;"B"&amp;($C$1*$A207+4)) = 0, "", INDIRECT($AH$3&amp;"B"&amp;($C$1*$A207+4)))</f>
        <v/>
      </c>
      <c r="E207" s="19" t="str">
        <f aca="true">IF(INDIRECT($AH$3&amp;"B"&amp;($C$1*$A207+7)) = 0, "", INDIRECT($AH$3&amp;"B"&amp;($C$1*$A207+7)))</f>
        <v/>
      </c>
      <c r="F207" s="20" t="str">
        <f aca="true">IF(C207 &lt;&gt; "",IF(INDIRECT($AH$3&amp;"B"&amp;($C$1*$A207+8)) = 0, 0, 1), "")</f>
        <v/>
      </c>
      <c r="G207" s="20" t="n">
        <f aca="true">INDIRECT($AH$3&amp;"B"&amp;($C$1*$A207+9))</f>
        <v>0</v>
      </c>
      <c r="H207" s="20" t="n">
        <f aca="true">INDIRECT($AH$3&amp;"B"&amp;($C$1*$A207+10))</f>
        <v>0</v>
      </c>
      <c r="I207" s="20" t="n">
        <f aca="true">INDIRECT($AH$3&amp;"B"&amp;($C$1*$A207+11))</f>
        <v>0</v>
      </c>
      <c r="J207" s="20" t="n">
        <f aca="true">INDIRECT($AH$3&amp;"B"&amp;($C$1*$A207+12))</f>
        <v>0</v>
      </c>
      <c r="K207" s="21" t="str">
        <f aca="false">IF(C207&lt;&gt;"",IFERROR((G207+H207+I207)/(G207+H207+I207+J207),0), "")</f>
        <v/>
      </c>
      <c r="L207" s="22" t="str">
        <f aca="false">IF(C207&lt;&gt;"",(G207* 2) +(H207* 4) + (I207* 6) + IF(F207 = 1, 5, 0), "")</f>
        <v/>
      </c>
      <c r="M207" s="23" t="str">
        <f aca="true">IF(C207&lt;&gt;"",SUM(INDIRECT($AH$3&amp;"C"&amp;($C$1*$A207+9)):INDIRECT($AH$3&amp;"V"&amp;($C$1*$A207+9))), "")</f>
        <v/>
      </c>
      <c r="N207" s="23" t="str">
        <f aca="true">IF(C207&lt;&gt;"",SUM(INDIRECT($AH$3&amp;"C"&amp;($C$1*$A207+10)):INDIRECT($AH$3&amp;"V"&amp;($C$1*$A207+10))), "")</f>
        <v/>
      </c>
      <c r="O207" s="23" t="str">
        <f aca="true">IF(C207&lt;&gt;"",SUM(INDIRECT($AH$3&amp;"C"&amp;($C$1*$A207+11)):INDIRECT($AH$3&amp;"V"&amp;($C$1*$A207+11))),"")</f>
        <v/>
      </c>
      <c r="P207" s="23" t="str">
        <f aca="true">IF(C207&lt;&gt;"",SUM(INDIRECT($AH$3&amp;"C"&amp;($C$1*$A207+12)):INDIRECT($AH$3&amp;"V"&amp;($C$1*$A207+12))),"")</f>
        <v/>
      </c>
      <c r="Q207" s="24" t="str">
        <f aca="false">IF(C207&lt;&gt;"",IFERROR((M207+N207+O207)/(M207+N207+O207+P207),0), "")</f>
        <v/>
      </c>
      <c r="R207" s="23" t="str">
        <f aca="true">IF(C207&lt;&gt;"",SUM(INDIRECT($AH$3&amp;"C"&amp;($C$1*$A207+13)):INDIRECT($AH$3&amp;"V"&amp;($C$1*$A207+13))), "")</f>
        <v/>
      </c>
      <c r="S207" s="23" t="str">
        <f aca="false">IF(C207&lt;&gt;"",IFERROR((M207+N207+O207+P207)/R207, 0),"")</f>
        <v/>
      </c>
      <c r="T207" s="23" t="str">
        <f aca="false">IF(C207&lt;&gt;"",IFERROR((M207+N207+O207)/R207,0),"")</f>
        <v/>
      </c>
      <c r="U207" s="25" t="str">
        <f aca="true">IF(C207&lt;&gt;"",IF(INDIRECT($AH$3&amp;"B"&amp;($C$1*$A207+14))= 1,1,0),"")</f>
        <v/>
      </c>
      <c r="V207" s="25" t="str">
        <f aca="true">IF(C207&lt;&gt;"",IF(INDIRECT($AH$3&amp;"B"&amp;($C$1*$A207+15))= 1,1,0),"")</f>
        <v/>
      </c>
      <c r="W207" s="26" t="str">
        <f aca="false">IF(C207&lt;&gt;"",($M207*1) + ($N207*2) + ($O207*3) + (IF(U207 = 1, 10, 0)) + (IF(V207 = 1, 20, 0)),"")</f>
        <v/>
      </c>
      <c r="X207" s="27" t="str">
        <f aca="true">IF(C207&lt;&gt;"",IF(INDIRECT($AH$3&amp;"B"&amp;($C$1*$A207+16))= 1,1,0),"")</f>
        <v/>
      </c>
      <c r="Y207" s="27" t="str">
        <f aca="true">IF(D207&lt;&gt;"",IF(INDIRECT($AH$3&amp;"B"&amp;($C$1*$A207+17))= 1,1,0),"")</f>
        <v/>
      </c>
      <c r="Z207" s="27" t="str">
        <f aca="true">IF(E207&lt;&gt;"",IF(INDIRECT($AH$3&amp;"B"&amp;($C$1*$A207+18))= 1,1,0),"")</f>
        <v/>
      </c>
      <c r="AA207" s="27" t="str">
        <f aca="true">IF(F207&lt;&gt;"",IF(INDIRECT($AH$3&amp;"B"&amp;($C$1*$A207+19))= 1,1,0),"")</f>
        <v/>
      </c>
      <c r="AB207" s="28" t="str">
        <f aca="false">IF(C207&lt;&gt;"",IF(X207 = 1, 5, 0) + IF(Z207 = 1, 25, 0) + IF(AA207 = 1, 15, 0),"")</f>
        <v/>
      </c>
      <c r="AC207" s="18" t="str">
        <f aca="false">IF(C207&lt;&gt;"",L207+W207+AB207,"")</f>
        <v/>
      </c>
    </row>
    <row r="208" customFormat="false" ht="12.8" hidden="false" customHeight="false" outlineLevel="0" collapsed="false">
      <c r="A208" s="11" t="n">
        <f aca="false">A207+1</f>
        <v>205</v>
      </c>
      <c r="B208" s="19" t="str">
        <f aca="true">IF(INDIRECT($AH$3&amp;"B"&amp;($C$1*$A208+2)) = 0, "", INDIRECT($AH$3&amp;"B"&amp;($C$1*$A208+2)))</f>
        <v/>
      </c>
      <c r="C208" s="19" t="str">
        <f aca="true">IF(INDIRECT($AH$3&amp;"B"&amp;($C$1*$A208+3)) = 0, "", INDIRECT($AH$3&amp;"B"&amp;($C$1*$A208+3)))</f>
        <v/>
      </c>
      <c r="D208" s="19" t="str">
        <f aca="true">IF(INDIRECT($AH$3&amp;"B"&amp;($C$1*$A208+4)) = 0, "", INDIRECT($AH$3&amp;"B"&amp;($C$1*$A208+4)))</f>
        <v/>
      </c>
      <c r="E208" s="19" t="str">
        <f aca="true">IF(INDIRECT($AH$3&amp;"B"&amp;($C$1*$A208+7)) = 0, "", INDIRECT($AH$3&amp;"B"&amp;($C$1*$A208+7)))</f>
        <v/>
      </c>
      <c r="F208" s="20" t="str">
        <f aca="true">IF(C208 &lt;&gt; "",IF(INDIRECT($AH$3&amp;"B"&amp;($C$1*$A208+8)) = 0, 0, 1), "")</f>
        <v/>
      </c>
      <c r="G208" s="20" t="n">
        <f aca="true">INDIRECT($AH$3&amp;"B"&amp;($C$1*$A208+9))</f>
        <v>0</v>
      </c>
      <c r="H208" s="20" t="n">
        <f aca="true">INDIRECT($AH$3&amp;"B"&amp;($C$1*$A208+10))</f>
        <v>0</v>
      </c>
      <c r="I208" s="20" t="n">
        <f aca="true">INDIRECT($AH$3&amp;"B"&amp;($C$1*$A208+11))</f>
        <v>0</v>
      </c>
      <c r="J208" s="20" t="n">
        <f aca="true">INDIRECT($AH$3&amp;"B"&amp;($C$1*$A208+12))</f>
        <v>0</v>
      </c>
      <c r="K208" s="21" t="str">
        <f aca="false">IF(C208&lt;&gt;"",IFERROR((G208+H208+I208)/(G208+H208+I208+J208),0), "")</f>
        <v/>
      </c>
      <c r="L208" s="22" t="str">
        <f aca="false">IF(C208&lt;&gt;"",(G208* 2) +(H208* 4) + (I208* 6) + IF(F208 = 1, 5, 0), "")</f>
        <v/>
      </c>
      <c r="M208" s="23" t="str">
        <f aca="true">IF(C208&lt;&gt;"",SUM(INDIRECT($AH$3&amp;"C"&amp;($C$1*$A208+9)):INDIRECT($AH$3&amp;"V"&amp;($C$1*$A208+9))), "")</f>
        <v/>
      </c>
      <c r="N208" s="23" t="str">
        <f aca="true">IF(C208&lt;&gt;"",SUM(INDIRECT($AH$3&amp;"C"&amp;($C$1*$A208+10)):INDIRECT($AH$3&amp;"V"&amp;($C$1*$A208+10))), "")</f>
        <v/>
      </c>
      <c r="O208" s="23" t="str">
        <f aca="true">IF(C208&lt;&gt;"",SUM(INDIRECT($AH$3&amp;"C"&amp;($C$1*$A208+11)):INDIRECT($AH$3&amp;"V"&amp;($C$1*$A208+11))),"")</f>
        <v/>
      </c>
      <c r="P208" s="23" t="str">
        <f aca="true">IF(C208&lt;&gt;"",SUM(INDIRECT($AH$3&amp;"C"&amp;($C$1*$A208+12)):INDIRECT($AH$3&amp;"V"&amp;($C$1*$A208+12))),"")</f>
        <v/>
      </c>
      <c r="Q208" s="24" t="str">
        <f aca="false">IF(C208&lt;&gt;"",IFERROR((M208+N208+O208)/(M208+N208+O208+P208),0), "")</f>
        <v/>
      </c>
      <c r="R208" s="23" t="str">
        <f aca="true">IF(C208&lt;&gt;"",SUM(INDIRECT($AH$3&amp;"C"&amp;($C$1*$A208+13)):INDIRECT($AH$3&amp;"V"&amp;($C$1*$A208+13))), "")</f>
        <v/>
      </c>
      <c r="S208" s="23" t="str">
        <f aca="false">IF(C208&lt;&gt;"",IFERROR((M208+N208+O208+P208)/R208, 0),"")</f>
        <v/>
      </c>
      <c r="T208" s="23" t="str">
        <f aca="false">IF(C208&lt;&gt;"",IFERROR((M208+N208+O208)/R208,0),"")</f>
        <v/>
      </c>
      <c r="U208" s="25" t="str">
        <f aca="true">IF(C208&lt;&gt;"",IF(INDIRECT($AH$3&amp;"B"&amp;($C$1*$A208+14))= 1,1,0),"")</f>
        <v/>
      </c>
      <c r="V208" s="25" t="str">
        <f aca="true">IF(C208&lt;&gt;"",IF(INDIRECT($AH$3&amp;"B"&amp;($C$1*$A208+15))= 1,1,0),"")</f>
        <v/>
      </c>
      <c r="W208" s="26" t="str">
        <f aca="false">IF(C208&lt;&gt;"",($M208*1) + ($N208*2) + ($O208*3) + (IF(U208 = 1, 10, 0)) + (IF(V208 = 1, 20, 0)),"")</f>
        <v/>
      </c>
      <c r="X208" s="27" t="str">
        <f aca="true">IF(C208&lt;&gt;"",IF(INDIRECT($AH$3&amp;"B"&amp;($C$1*$A208+16))= 1,1,0),"")</f>
        <v/>
      </c>
      <c r="Y208" s="27" t="str">
        <f aca="true">IF(D208&lt;&gt;"",IF(INDIRECT($AH$3&amp;"B"&amp;($C$1*$A208+17))= 1,1,0),"")</f>
        <v/>
      </c>
      <c r="Z208" s="27" t="str">
        <f aca="true">IF(E208&lt;&gt;"",IF(INDIRECT($AH$3&amp;"B"&amp;($C$1*$A208+18))= 1,1,0),"")</f>
        <v/>
      </c>
      <c r="AA208" s="27" t="str">
        <f aca="true">IF(F208&lt;&gt;"",IF(INDIRECT($AH$3&amp;"B"&amp;($C$1*$A208+19))= 1,1,0),"")</f>
        <v/>
      </c>
      <c r="AB208" s="28" t="str">
        <f aca="false">IF(C208&lt;&gt;"",IF(X208 = 1, 5, 0) + IF(Z208 = 1, 25, 0) + IF(AA208 = 1, 15, 0),"")</f>
        <v/>
      </c>
      <c r="AC208" s="18" t="str">
        <f aca="false">IF(C208&lt;&gt;"",L208+W208+AB208,"")</f>
        <v/>
      </c>
    </row>
    <row r="209" customFormat="false" ht="12.8" hidden="false" customHeight="false" outlineLevel="0" collapsed="false">
      <c r="A209" s="11" t="n">
        <f aca="false">A208+1</f>
        <v>206</v>
      </c>
      <c r="B209" s="19" t="str">
        <f aca="true">IF(INDIRECT($AH$3&amp;"B"&amp;($C$1*$A209+2)) = 0, "", INDIRECT($AH$3&amp;"B"&amp;($C$1*$A209+2)))</f>
        <v/>
      </c>
      <c r="C209" s="19" t="str">
        <f aca="true">IF(INDIRECT($AH$3&amp;"B"&amp;($C$1*$A209+3)) = 0, "", INDIRECT($AH$3&amp;"B"&amp;($C$1*$A209+3)))</f>
        <v/>
      </c>
      <c r="D209" s="19" t="str">
        <f aca="true">IF(INDIRECT($AH$3&amp;"B"&amp;($C$1*$A209+4)) = 0, "", INDIRECT($AH$3&amp;"B"&amp;($C$1*$A209+4)))</f>
        <v/>
      </c>
      <c r="E209" s="19" t="str">
        <f aca="true">IF(INDIRECT($AH$3&amp;"B"&amp;($C$1*$A209+7)) = 0, "", INDIRECT($AH$3&amp;"B"&amp;($C$1*$A209+7)))</f>
        <v/>
      </c>
      <c r="F209" s="20" t="str">
        <f aca="true">IF(C209 &lt;&gt; "",IF(INDIRECT($AH$3&amp;"B"&amp;($C$1*$A209+8)) = 0, 0, 1), "")</f>
        <v/>
      </c>
      <c r="G209" s="20" t="n">
        <f aca="true">INDIRECT($AH$3&amp;"B"&amp;($C$1*$A209+9))</f>
        <v>0</v>
      </c>
      <c r="H209" s="20" t="n">
        <f aca="true">INDIRECT($AH$3&amp;"B"&amp;($C$1*$A209+10))</f>
        <v>0</v>
      </c>
      <c r="I209" s="20" t="n">
        <f aca="true">INDIRECT($AH$3&amp;"B"&amp;($C$1*$A209+11))</f>
        <v>0</v>
      </c>
      <c r="J209" s="20" t="n">
        <f aca="true">INDIRECT($AH$3&amp;"B"&amp;($C$1*$A209+12))</f>
        <v>0</v>
      </c>
      <c r="K209" s="21" t="str">
        <f aca="false">IF(C209&lt;&gt;"",IFERROR((G209+H209+I209)/(G209+H209+I209+J209),0), "")</f>
        <v/>
      </c>
      <c r="L209" s="22" t="str">
        <f aca="false">IF(C209&lt;&gt;"",(G209* 2) +(H209* 4) + (I209* 6) + IF(F209 = 1, 5, 0), "")</f>
        <v/>
      </c>
      <c r="M209" s="23" t="str">
        <f aca="true">IF(C209&lt;&gt;"",SUM(INDIRECT($AH$3&amp;"C"&amp;($C$1*$A209+9)):INDIRECT($AH$3&amp;"V"&amp;($C$1*$A209+9))), "")</f>
        <v/>
      </c>
      <c r="N209" s="23" t="str">
        <f aca="true">IF(C209&lt;&gt;"",SUM(INDIRECT($AH$3&amp;"C"&amp;($C$1*$A209+10)):INDIRECT($AH$3&amp;"V"&amp;($C$1*$A209+10))), "")</f>
        <v/>
      </c>
      <c r="O209" s="23" t="str">
        <f aca="true">IF(C209&lt;&gt;"",SUM(INDIRECT($AH$3&amp;"C"&amp;($C$1*$A209+11)):INDIRECT($AH$3&amp;"V"&amp;($C$1*$A209+11))),"")</f>
        <v/>
      </c>
      <c r="P209" s="23" t="str">
        <f aca="true">IF(C209&lt;&gt;"",SUM(INDIRECT($AH$3&amp;"C"&amp;($C$1*$A209+12)):INDIRECT($AH$3&amp;"V"&amp;($C$1*$A209+12))),"")</f>
        <v/>
      </c>
      <c r="Q209" s="24" t="str">
        <f aca="false">IF(C209&lt;&gt;"",IFERROR((M209+N209+O209)/(M209+N209+O209+P209),0), "")</f>
        <v/>
      </c>
      <c r="R209" s="23" t="str">
        <f aca="true">IF(C209&lt;&gt;"",SUM(INDIRECT($AH$3&amp;"C"&amp;($C$1*$A209+13)):INDIRECT($AH$3&amp;"V"&amp;($C$1*$A209+13))), "")</f>
        <v/>
      </c>
      <c r="S209" s="23" t="str">
        <f aca="false">IF(C209&lt;&gt;"",IFERROR((M209+N209+O209+P209)/R209, 0),"")</f>
        <v/>
      </c>
      <c r="T209" s="23" t="str">
        <f aca="false">IF(C209&lt;&gt;"",IFERROR((M209+N209+O209)/R209,0),"")</f>
        <v/>
      </c>
      <c r="U209" s="25" t="str">
        <f aca="true">IF(C209&lt;&gt;"",IF(INDIRECT($AH$3&amp;"B"&amp;($C$1*$A209+14))= 1,1,0),"")</f>
        <v/>
      </c>
      <c r="V209" s="25" t="str">
        <f aca="true">IF(C209&lt;&gt;"",IF(INDIRECT($AH$3&amp;"B"&amp;($C$1*$A209+15))= 1,1,0),"")</f>
        <v/>
      </c>
      <c r="W209" s="26" t="str">
        <f aca="false">IF(C209&lt;&gt;"",($M209*1) + ($N209*2) + ($O209*3) + (IF(U209 = 1, 10, 0)) + (IF(V209 = 1, 20, 0)),"")</f>
        <v/>
      </c>
      <c r="X209" s="27" t="str">
        <f aca="true">IF(C209&lt;&gt;"",IF(INDIRECT($AH$3&amp;"B"&amp;($C$1*$A209+16))= 1,1,0),"")</f>
        <v/>
      </c>
      <c r="Y209" s="27" t="str">
        <f aca="true">IF(D209&lt;&gt;"",IF(INDIRECT($AH$3&amp;"B"&amp;($C$1*$A209+17))= 1,1,0),"")</f>
        <v/>
      </c>
      <c r="Z209" s="27" t="str">
        <f aca="true">IF(E209&lt;&gt;"",IF(INDIRECT($AH$3&amp;"B"&amp;($C$1*$A209+18))= 1,1,0),"")</f>
        <v/>
      </c>
      <c r="AA209" s="27" t="str">
        <f aca="true">IF(F209&lt;&gt;"",IF(INDIRECT($AH$3&amp;"B"&amp;($C$1*$A209+19))= 1,1,0),"")</f>
        <v/>
      </c>
      <c r="AB209" s="28" t="str">
        <f aca="false">IF(C209&lt;&gt;"",IF(X209 = 1, 5, 0) + IF(Z209 = 1, 25, 0) + IF(AA209 = 1, 15, 0),"")</f>
        <v/>
      </c>
      <c r="AC209" s="18" t="str">
        <f aca="false">IF(C209&lt;&gt;"",L209+W209+AB209,"")</f>
        <v/>
      </c>
    </row>
    <row r="210" customFormat="false" ht="12.8" hidden="false" customHeight="false" outlineLevel="0" collapsed="false">
      <c r="A210" s="11" t="n">
        <f aca="false">A209+1</f>
        <v>207</v>
      </c>
      <c r="B210" s="19" t="str">
        <f aca="true">IF(INDIRECT($AH$3&amp;"B"&amp;($C$1*$A210+2)) = 0, "", INDIRECT($AH$3&amp;"B"&amp;($C$1*$A210+2)))</f>
        <v/>
      </c>
      <c r="C210" s="19" t="str">
        <f aca="true">IF(INDIRECT($AH$3&amp;"B"&amp;($C$1*$A210+3)) = 0, "", INDIRECT($AH$3&amp;"B"&amp;($C$1*$A210+3)))</f>
        <v/>
      </c>
      <c r="D210" s="19" t="str">
        <f aca="true">IF(INDIRECT($AH$3&amp;"B"&amp;($C$1*$A210+4)) = 0, "", INDIRECT($AH$3&amp;"B"&amp;($C$1*$A210+4)))</f>
        <v/>
      </c>
      <c r="E210" s="19" t="str">
        <f aca="true">IF(INDIRECT($AH$3&amp;"B"&amp;($C$1*$A210+7)) = 0, "", INDIRECT($AH$3&amp;"B"&amp;($C$1*$A210+7)))</f>
        <v/>
      </c>
      <c r="F210" s="20" t="str">
        <f aca="true">IF(C210 &lt;&gt; "",IF(INDIRECT($AH$3&amp;"B"&amp;($C$1*$A210+8)) = 0, 0, 1), "")</f>
        <v/>
      </c>
      <c r="G210" s="20" t="n">
        <f aca="true">INDIRECT($AH$3&amp;"B"&amp;($C$1*$A210+9))</f>
        <v>0</v>
      </c>
      <c r="H210" s="20" t="n">
        <f aca="true">INDIRECT($AH$3&amp;"B"&amp;($C$1*$A210+10))</f>
        <v>0</v>
      </c>
      <c r="I210" s="20" t="n">
        <f aca="true">INDIRECT($AH$3&amp;"B"&amp;($C$1*$A210+11))</f>
        <v>0</v>
      </c>
      <c r="J210" s="20" t="n">
        <f aca="true">INDIRECT($AH$3&amp;"B"&amp;($C$1*$A210+12))</f>
        <v>0</v>
      </c>
      <c r="K210" s="21" t="str">
        <f aca="false">IF(C210&lt;&gt;"",IFERROR((G210+H210+I210)/(G210+H210+I210+J210),0), "")</f>
        <v/>
      </c>
      <c r="L210" s="22" t="str">
        <f aca="false">IF(C210&lt;&gt;"",(G210* 2) +(H210* 4) + (I210* 6) + IF(F210 = 1, 5, 0), "")</f>
        <v/>
      </c>
      <c r="M210" s="23" t="str">
        <f aca="true">IF(C210&lt;&gt;"",SUM(INDIRECT($AH$3&amp;"C"&amp;($C$1*$A210+9)):INDIRECT($AH$3&amp;"V"&amp;($C$1*$A210+9))), "")</f>
        <v/>
      </c>
      <c r="N210" s="23" t="str">
        <f aca="true">IF(C210&lt;&gt;"",SUM(INDIRECT($AH$3&amp;"C"&amp;($C$1*$A210+10)):INDIRECT($AH$3&amp;"V"&amp;($C$1*$A210+10))), "")</f>
        <v/>
      </c>
      <c r="O210" s="23" t="str">
        <f aca="true">IF(C210&lt;&gt;"",SUM(INDIRECT($AH$3&amp;"C"&amp;($C$1*$A210+11)):INDIRECT($AH$3&amp;"V"&amp;($C$1*$A210+11))),"")</f>
        <v/>
      </c>
      <c r="P210" s="23" t="str">
        <f aca="true">IF(C210&lt;&gt;"",SUM(INDIRECT($AH$3&amp;"C"&amp;($C$1*$A210+12)):INDIRECT($AH$3&amp;"V"&amp;($C$1*$A210+12))),"")</f>
        <v/>
      </c>
      <c r="Q210" s="24" t="str">
        <f aca="false">IF(C210&lt;&gt;"",IFERROR((M210+N210+O210)/(M210+N210+O210+P210),0), "")</f>
        <v/>
      </c>
      <c r="R210" s="23" t="str">
        <f aca="true">IF(C210&lt;&gt;"",SUM(INDIRECT($AH$3&amp;"C"&amp;($C$1*$A210+13)):INDIRECT($AH$3&amp;"V"&amp;($C$1*$A210+13))), "")</f>
        <v/>
      </c>
      <c r="S210" s="23" t="str">
        <f aca="false">IF(C210&lt;&gt;"",IFERROR((M210+N210+O210+P210)/R210, 0),"")</f>
        <v/>
      </c>
      <c r="T210" s="23" t="str">
        <f aca="false">IF(C210&lt;&gt;"",IFERROR((M210+N210+O210)/R210,0),"")</f>
        <v/>
      </c>
      <c r="U210" s="25" t="str">
        <f aca="true">IF(C210&lt;&gt;"",IF(INDIRECT($AH$3&amp;"B"&amp;($C$1*$A210+14))= 1,1,0),"")</f>
        <v/>
      </c>
      <c r="V210" s="25" t="str">
        <f aca="true">IF(C210&lt;&gt;"",IF(INDIRECT($AH$3&amp;"B"&amp;($C$1*$A210+15))= 1,1,0),"")</f>
        <v/>
      </c>
      <c r="W210" s="26" t="str">
        <f aca="false">IF(C210&lt;&gt;"",($M210*1) + ($N210*2) + ($O210*3) + (IF(U210 = 1, 10, 0)) + (IF(V210 = 1, 20, 0)),"")</f>
        <v/>
      </c>
      <c r="X210" s="27" t="str">
        <f aca="true">IF(C210&lt;&gt;"",IF(INDIRECT($AH$3&amp;"B"&amp;($C$1*$A210+16))= 1,1,0),"")</f>
        <v/>
      </c>
      <c r="Y210" s="27" t="str">
        <f aca="true">IF(D210&lt;&gt;"",IF(INDIRECT($AH$3&amp;"B"&amp;($C$1*$A210+17))= 1,1,0),"")</f>
        <v/>
      </c>
      <c r="Z210" s="27" t="str">
        <f aca="true">IF(E210&lt;&gt;"",IF(INDIRECT($AH$3&amp;"B"&amp;($C$1*$A210+18))= 1,1,0),"")</f>
        <v/>
      </c>
      <c r="AA210" s="27" t="str">
        <f aca="true">IF(F210&lt;&gt;"",IF(INDIRECT($AH$3&amp;"B"&amp;($C$1*$A210+19))= 1,1,0),"")</f>
        <v/>
      </c>
      <c r="AB210" s="28" t="str">
        <f aca="false">IF(C210&lt;&gt;"",IF(X210 = 1, 5, 0) + IF(Z210 = 1, 25, 0) + IF(AA210 = 1, 15, 0),"")</f>
        <v/>
      </c>
      <c r="AC210" s="18" t="str">
        <f aca="false">IF(C210&lt;&gt;"",L210+W210+AB210,"")</f>
        <v/>
      </c>
    </row>
    <row r="211" customFormat="false" ht="12.8" hidden="false" customHeight="false" outlineLevel="0" collapsed="false">
      <c r="A211" s="11" t="n">
        <f aca="false">A210+1</f>
        <v>208</v>
      </c>
      <c r="B211" s="19" t="str">
        <f aca="true">IF(INDIRECT($AH$3&amp;"B"&amp;($C$1*$A211+2)) = 0, "", INDIRECT($AH$3&amp;"B"&amp;($C$1*$A211+2)))</f>
        <v/>
      </c>
      <c r="C211" s="19" t="str">
        <f aca="true">IF(INDIRECT($AH$3&amp;"B"&amp;($C$1*$A211+3)) = 0, "", INDIRECT($AH$3&amp;"B"&amp;($C$1*$A211+3)))</f>
        <v/>
      </c>
      <c r="D211" s="19" t="str">
        <f aca="true">IF(INDIRECT($AH$3&amp;"B"&amp;($C$1*$A211+4)) = 0, "", INDIRECT($AH$3&amp;"B"&amp;($C$1*$A211+4)))</f>
        <v/>
      </c>
      <c r="E211" s="19" t="str">
        <f aca="true">IF(INDIRECT($AH$3&amp;"B"&amp;($C$1*$A211+7)) = 0, "", INDIRECT($AH$3&amp;"B"&amp;($C$1*$A211+7)))</f>
        <v/>
      </c>
      <c r="F211" s="20" t="str">
        <f aca="true">IF(C211 &lt;&gt; "",IF(INDIRECT($AH$3&amp;"B"&amp;($C$1*$A211+8)) = 0, 0, 1), "")</f>
        <v/>
      </c>
      <c r="G211" s="20" t="n">
        <f aca="true">INDIRECT($AH$3&amp;"B"&amp;($C$1*$A211+9))</f>
        <v>0</v>
      </c>
      <c r="H211" s="20" t="n">
        <f aca="true">INDIRECT($AH$3&amp;"B"&amp;($C$1*$A211+10))</f>
        <v>0</v>
      </c>
      <c r="I211" s="20" t="n">
        <f aca="true">INDIRECT($AH$3&amp;"B"&amp;($C$1*$A211+11))</f>
        <v>0</v>
      </c>
      <c r="J211" s="20" t="n">
        <f aca="true">INDIRECT($AH$3&amp;"B"&amp;($C$1*$A211+12))</f>
        <v>0</v>
      </c>
      <c r="K211" s="21" t="str">
        <f aca="false">IF(C211&lt;&gt;"",IFERROR((G211+H211+I211)/(G211+H211+I211+J211),0), "")</f>
        <v/>
      </c>
      <c r="L211" s="22" t="str">
        <f aca="false">IF(C211&lt;&gt;"",(G211* 2) +(H211* 4) + (I211* 6) + IF(F211 = 1, 5, 0), "")</f>
        <v/>
      </c>
      <c r="M211" s="23" t="str">
        <f aca="true">IF(C211&lt;&gt;"",SUM(INDIRECT($AH$3&amp;"C"&amp;($C$1*$A211+9)):INDIRECT($AH$3&amp;"V"&amp;($C$1*$A211+9))), "")</f>
        <v/>
      </c>
      <c r="N211" s="23" t="str">
        <f aca="true">IF(C211&lt;&gt;"",SUM(INDIRECT($AH$3&amp;"C"&amp;($C$1*$A211+10)):INDIRECT($AH$3&amp;"V"&amp;($C$1*$A211+10))), "")</f>
        <v/>
      </c>
      <c r="O211" s="23" t="str">
        <f aca="true">IF(C211&lt;&gt;"",SUM(INDIRECT($AH$3&amp;"C"&amp;($C$1*$A211+11)):INDIRECT($AH$3&amp;"V"&amp;($C$1*$A211+11))),"")</f>
        <v/>
      </c>
      <c r="P211" s="23" t="str">
        <f aca="true">IF(C211&lt;&gt;"",SUM(INDIRECT($AH$3&amp;"C"&amp;($C$1*$A211+12)):INDIRECT($AH$3&amp;"V"&amp;($C$1*$A211+12))),"")</f>
        <v/>
      </c>
      <c r="Q211" s="24" t="str">
        <f aca="false">IF(C211&lt;&gt;"",IFERROR((M211+N211+O211)/(M211+N211+O211+P211),0), "")</f>
        <v/>
      </c>
      <c r="R211" s="23" t="str">
        <f aca="true">IF(C211&lt;&gt;"",SUM(INDIRECT($AH$3&amp;"C"&amp;($C$1*$A211+13)):INDIRECT($AH$3&amp;"V"&amp;($C$1*$A211+13))), "")</f>
        <v/>
      </c>
      <c r="S211" s="23" t="str">
        <f aca="false">IF(C211&lt;&gt;"",IFERROR((M211+N211+O211+P211)/R211, 0),"")</f>
        <v/>
      </c>
      <c r="T211" s="23" t="str">
        <f aca="false">IF(C211&lt;&gt;"",IFERROR((M211+N211+O211)/R211,0),"")</f>
        <v/>
      </c>
      <c r="U211" s="25" t="str">
        <f aca="true">IF(C211&lt;&gt;"",IF(INDIRECT($AH$3&amp;"B"&amp;($C$1*$A211+14))= 1,1,0),"")</f>
        <v/>
      </c>
      <c r="V211" s="25" t="str">
        <f aca="true">IF(C211&lt;&gt;"",IF(INDIRECT($AH$3&amp;"B"&amp;($C$1*$A211+15))= 1,1,0),"")</f>
        <v/>
      </c>
      <c r="W211" s="26" t="str">
        <f aca="false">IF(C211&lt;&gt;"",($M211*1) + ($N211*2) + ($O211*3) + (IF(U211 = 1, 10, 0)) + (IF(V211 = 1, 20, 0)),"")</f>
        <v/>
      </c>
      <c r="X211" s="27" t="str">
        <f aca="true">IF(C211&lt;&gt;"",IF(INDIRECT($AH$3&amp;"B"&amp;($C$1*$A211+16))= 1,1,0),"")</f>
        <v/>
      </c>
      <c r="Y211" s="27" t="str">
        <f aca="true">IF(D211&lt;&gt;"",IF(INDIRECT($AH$3&amp;"B"&amp;($C$1*$A211+17))= 1,1,0),"")</f>
        <v/>
      </c>
      <c r="Z211" s="27" t="str">
        <f aca="true">IF(E211&lt;&gt;"",IF(INDIRECT($AH$3&amp;"B"&amp;($C$1*$A211+18))= 1,1,0),"")</f>
        <v/>
      </c>
      <c r="AA211" s="27" t="str">
        <f aca="true">IF(F211&lt;&gt;"",IF(INDIRECT($AH$3&amp;"B"&amp;($C$1*$A211+19))= 1,1,0),"")</f>
        <v/>
      </c>
      <c r="AB211" s="28" t="str">
        <f aca="false">IF(C211&lt;&gt;"",IF(X211 = 1, 5, 0) + IF(Z211 = 1, 25, 0) + IF(AA211 = 1, 15, 0),"")</f>
        <v/>
      </c>
      <c r="AC211" s="18" t="str">
        <f aca="false">IF(C211&lt;&gt;"",L211+W211+AB211,"")</f>
        <v/>
      </c>
    </row>
    <row r="212" customFormat="false" ht="12.8" hidden="false" customHeight="false" outlineLevel="0" collapsed="false">
      <c r="A212" s="11" t="n">
        <f aca="false">A211+1</f>
        <v>209</v>
      </c>
      <c r="B212" s="19" t="str">
        <f aca="true">IF(INDIRECT($AH$3&amp;"B"&amp;($C$1*$A212+2)) = 0, "", INDIRECT($AH$3&amp;"B"&amp;($C$1*$A212+2)))</f>
        <v/>
      </c>
      <c r="C212" s="19" t="str">
        <f aca="true">IF(INDIRECT($AH$3&amp;"B"&amp;($C$1*$A212+3)) = 0, "", INDIRECT($AH$3&amp;"B"&amp;($C$1*$A212+3)))</f>
        <v/>
      </c>
      <c r="D212" s="19" t="str">
        <f aca="true">IF(INDIRECT($AH$3&amp;"B"&amp;($C$1*$A212+4)) = 0, "", INDIRECT($AH$3&amp;"B"&amp;($C$1*$A212+4)))</f>
        <v/>
      </c>
      <c r="E212" s="19" t="str">
        <f aca="true">IF(INDIRECT($AH$3&amp;"B"&amp;($C$1*$A212+7)) = 0, "", INDIRECT($AH$3&amp;"B"&amp;($C$1*$A212+7)))</f>
        <v/>
      </c>
      <c r="F212" s="20" t="str">
        <f aca="true">IF(C212 &lt;&gt; "",IF(INDIRECT($AH$3&amp;"B"&amp;($C$1*$A212+8)) = 0, 0, 1), "")</f>
        <v/>
      </c>
      <c r="G212" s="20" t="n">
        <f aca="true">INDIRECT($AH$3&amp;"B"&amp;($C$1*$A212+9))</f>
        <v>0</v>
      </c>
      <c r="H212" s="20" t="n">
        <f aca="true">INDIRECT($AH$3&amp;"B"&amp;($C$1*$A212+10))</f>
        <v>0</v>
      </c>
      <c r="I212" s="20" t="n">
        <f aca="true">INDIRECT($AH$3&amp;"B"&amp;($C$1*$A212+11))</f>
        <v>0</v>
      </c>
      <c r="J212" s="20" t="n">
        <f aca="true">INDIRECT($AH$3&amp;"B"&amp;($C$1*$A212+12))</f>
        <v>0</v>
      </c>
      <c r="K212" s="21" t="str">
        <f aca="false">IF(C212&lt;&gt;"",IFERROR((G212+H212+I212)/(G212+H212+I212+J212),0), "")</f>
        <v/>
      </c>
      <c r="L212" s="22" t="str">
        <f aca="false">IF(C212&lt;&gt;"",(G212* 2) +(H212* 4) + (I212* 6) + IF(F212 = 1, 5, 0), "")</f>
        <v/>
      </c>
      <c r="M212" s="23" t="str">
        <f aca="true">IF(C212&lt;&gt;"",SUM(INDIRECT($AH$3&amp;"C"&amp;($C$1*$A212+9)):INDIRECT($AH$3&amp;"V"&amp;($C$1*$A212+9))), "")</f>
        <v/>
      </c>
      <c r="N212" s="23" t="str">
        <f aca="true">IF(C212&lt;&gt;"",SUM(INDIRECT($AH$3&amp;"C"&amp;($C$1*$A212+10)):INDIRECT($AH$3&amp;"V"&amp;($C$1*$A212+10))), "")</f>
        <v/>
      </c>
      <c r="O212" s="23" t="str">
        <f aca="true">IF(C212&lt;&gt;"",SUM(INDIRECT($AH$3&amp;"C"&amp;($C$1*$A212+11)):INDIRECT($AH$3&amp;"V"&amp;($C$1*$A212+11))),"")</f>
        <v/>
      </c>
      <c r="P212" s="23" t="str">
        <f aca="true">IF(C212&lt;&gt;"",SUM(INDIRECT($AH$3&amp;"C"&amp;($C$1*$A212+12)):INDIRECT($AH$3&amp;"V"&amp;($C$1*$A212+12))),"")</f>
        <v/>
      </c>
      <c r="Q212" s="24" t="str">
        <f aca="false">IF(C212&lt;&gt;"",IFERROR((M212+N212+O212)/(M212+N212+O212+P212),0), "")</f>
        <v/>
      </c>
      <c r="R212" s="23" t="str">
        <f aca="true">IF(C212&lt;&gt;"",SUM(INDIRECT($AH$3&amp;"C"&amp;($C$1*$A212+13)):INDIRECT($AH$3&amp;"V"&amp;($C$1*$A212+13))), "")</f>
        <v/>
      </c>
      <c r="S212" s="23" t="str">
        <f aca="false">IF(C212&lt;&gt;"",IFERROR((M212+N212+O212+P212)/R212, 0),"")</f>
        <v/>
      </c>
      <c r="T212" s="23" t="str">
        <f aca="false">IF(C212&lt;&gt;"",IFERROR((M212+N212+O212)/R212,0),"")</f>
        <v/>
      </c>
      <c r="U212" s="25" t="str">
        <f aca="true">IF(C212&lt;&gt;"",IF(INDIRECT($AH$3&amp;"B"&amp;($C$1*$A212+14))= 1,1,0),"")</f>
        <v/>
      </c>
      <c r="V212" s="25" t="str">
        <f aca="true">IF(C212&lt;&gt;"",IF(INDIRECT($AH$3&amp;"B"&amp;($C$1*$A212+15))= 1,1,0),"")</f>
        <v/>
      </c>
      <c r="W212" s="26" t="str">
        <f aca="false">IF(C212&lt;&gt;"",($M212*1) + ($N212*2) + ($O212*3) + (IF(U212 = 1, 10, 0)) + (IF(V212 = 1, 20, 0)),"")</f>
        <v/>
      </c>
      <c r="X212" s="27" t="str">
        <f aca="true">IF(C212&lt;&gt;"",IF(INDIRECT($AH$3&amp;"B"&amp;($C$1*$A212+16))= 1,1,0),"")</f>
        <v/>
      </c>
      <c r="Y212" s="27" t="str">
        <f aca="true">IF(D212&lt;&gt;"",IF(INDIRECT($AH$3&amp;"B"&amp;($C$1*$A212+17))= 1,1,0),"")</f>
        <v/>
      </c>
      <c r="Z212" s="27" t="str">
        <f aca="true">IF(E212&lt;&gt;"",IF(INDIRECT($AH$3&amp;"B"&amp;($C$1*$A212+18))= 1,1,0),"")</f>
        <v/>
      </c>
      <c r="AA212" s="27" t="str">
        <f aca="true">IF(F212&lt;&gt;"",IF(INDIRECT($AH$3&amp;"B"&amp;($C$1*$A212+19))= 1,1,0),"")</f>
        <v/>
      </c>
      <c r="AB212" s="28" t="str">
        <f aca="false">IF(C212&lt;&gt;"",IF(X212 = 1, 5, 0) + IF(Z212 = 1, 25, 0) + IF(AA212 = 1, 15, 0),"")</f>
        <v/>
      </c>
      <c r="AC212" s="18" t="str">
        <f aca="false">IF(C212&lt;&gt;"",L212+W212+AB212,"")</f>
        <v/>
      </c>
    </row>
    <row r="213" customFormat="false" ht="12.8" hidden="false" customHeight="false" outlineLevel="0" collapsed="false">
      <c r="A213" s="11" t="n">
        <f aca="false">A212+1</f>
        <v>210</v>
      </c>
      <c r="B213" s="19" t="str">
        <f aca="true">IF(INDIRECT($AH$3&amp;"B"&amp;($C$1*$A213+2)) = 0, "", INDIRECT($AH$3&amp;"B"&amp;($C$1*$A213+2)))</f>
        <v/>
      </c>
      <c r="C213" s="19" t="str">
        <f aca="true">IF(INDIRECT($AH$3&amp;"B"&amp;($C$1*$A213+3)) = 0, "", INDIRECT($AH$3&amp;"B"&amp;($C$1*$A213+3)))</f>
        <v/>
      </c>
      <c r="D213" s="19" t="str">
        <f aca="true">IF(INDIRECT($AH$3&amp;"B"&amp;($C$1*$A213+4)) = 0, "", INDIRECT($AH$3&amp;"B"&amp;($C$1*$A213+4)))</f>
        <v/>
      </c>
      <c r="E213" s="19" t="str">
        <f aca="true">IF(INDIRECT($AH$3&amp;"B"&amp;($C$1*$A213+7)) = 0, "", INDIRECT($AH$3&amp;"B"&amp;($C$1*$A213+7)))</f>
        <v/>
      </c>
      <c r="F213" s="20" t="str">
        <f aca="true">IF(C213 &lt;&gt; "",IF(INDIRECT($AH$3&amp;"B"&amp;($C$1*$A213+8)) = 0, 0, 1), "")</f>
        <v/>
      </c>
      <c r="G213" s="20" t="n">
        <f aca="true">INDIRECT($AH$3&amp;"B"&amp;($C$1*$A213+9))</f>
        <v>0</v>
      </c>
      <c r="H213" s="20" t="n">
        <f aca="true">INDIRECT($AH$3&amp;"B"&amp;($C$1*$A213+10))</f>
        <v>0</v>
      </c>
      <c r="I213" s="20" t="n">
        <f aca="true">INDIRECT($AH$3&amp;"B"&amp;($C$1*$A213+11))</f>
        <v>0</v>
      </c>
      <c r="J213" s="20" t="n">
        <f aca="true">INDIRECT($AH$3&amp;"B"&amp;($C$1*$A213+12))</f>
        <v>0</v>
      </c>
      <c r="K213" s="21" t="str">
        <f aca="false">IF(C213&lt;&gt;"",IFERROR((G213+H213+I213)/(G213+H213+I213+J213),0), "")</f>
        <v/>
      </c>
      <c r="L213" s="22" t="str">
        <f aca="false">IF(C213&lt;&gt;"",(G213* 2) +(H213* 4) + (I213* 6) + IF(F213 = 1, 5, 0), "")</f>
        <v/>
      </c>
      <c r="M213" s="23" t="str">
        <f aca="true">IF(C213&lt;&gt;"",SUM(INDIRECT($AH$3&amp;"C"&amp;($C$1*$A213+9)):INDIRECT($AH$3&amp;"V"&amp;($C$1*$A213+9))), "")</f>
        <v/>
      </c>
      <c r="N213" s="23" t="str">
        <f aca="true">IF(C213&lt;&gt;"",SUM(INDIRECT($AH$3&amp;"C"&amp;($C$1*$A213+10)):INDIRECT($AH$3&amp;"V"&amp;($C$1*$A213+10))), "")</f>
        <v/>
      </c>
      <c r="O213" s="23" t="str">
        <f aca="true">IF(C213&lt;&gt;"",SUM(INDIRECT($AH$3&amp;"C"&amp;($C$1*$A213+11)):INDIRECT($AH$3&amp;"V"&amp;($C$1*$A213+11))),"")</f>
        <v/>
      </c>
      <c r="P213" s="23" t="str">
        <f aca="true">IF(C213&lt;&gt;"",SUM(INDIRECT($AH$3&amp;"C"&amp;($C$1*$A213+12)):INDIRECT($AH$3&amp;"V"&amp;($C$1*$A213+12))),"")</f>
        <v/>
      </c>
      <c r="Q213" s="24" t="str">
        <f aca="false">IF(C213&lt;&gt;"",IFERROR((M213+N213+O213)/(M213+N213+O213+P213),0), "")</f>
        <v/>
      </c>
      <c r="R213" s="23" t="str">
        <f aca="true">IF(C213&lt;&gt;"",SUM(INDIRECT($AH$3&amp;"C"&amp;($C$1*$A213+13)):INDIRECT($AH$3&amp;"V"&amp;($C$1*$A213+13))), "")</f>
        <v/>
      </c>
      <c r="S213" s="23" t="str">
        <f aca="false">IF(C213&lt;&gt;"",IFERROR((M213+N213+O213+P213)/R213, 0),"")</f>
        <v/>
      </c>
      <c r="T213" s="23" t="str">
        <f aca="false">IF(C213&lt;&gt;"",IFERROR((M213+N213+O213)/R213,0),"")</f>
        <v/>
      </c>
      <c r="U213" s="25" t="str">
        <f aca="true">IF(C213&lt;&gt;"",IF(INDIRECT($AH$3&amp;"B"&amp;($C$1*$A213+14))= 1,1,0),"")</f>
        <v/>
      </c>
      <c r="V213" s="25" t="str">
        <f aca="true">IF(C213&lt;&gt;"",IF(INDIRECT($AH$3&amp;"B"&amp;($C$1*$A213+15))= 1,1,0),"")</f>
        <v/>
      </c>
      <c r="W213" s="26" t="str">
        <f aca="false">IF(C213&lt;&gt;"",($M213*1) + ($N213*2) + ($O213*3) + (IF(U213 = 1, 10, 0)) + (IF(V213 = 1, 20, 0)),"")</f>
        <v/>
      </c>
      <c r="X213" s="27" t="str">
        <f aca="true">IF(C213&lt;&gt;"",IF(INDIRECT($AH$3&amp;"B"&amp;($C$1*$A213+16))= 1,1,0),"")</f>
        <v/>
      </c>
      <c r="Y213" s="27" t="str">
        <f aca="true">IF(D213&lt;&gt;"",IF(INDIRECT($AH$3&amp;"B"&amp;($C$1*$A213+17))= 1,1,0),"")</f>
        <v/>
      </c>
      <c r="Z213" s="27" t="str">
        <f aca="true">IF(E213&lt;&gt;"",IF(INDIRECT($AH$3&amp;"B"&amp;($C$1*$A213+18))= 1,1,0),"")</f>
        <v/>
      </c>
      <c r="AA213" s="27" t="str">
        <f aca="true">IF(F213&lt;&gt;"",IF(INDIRECT($AH$3&amp;"B"&amp;($C$1*$A213+19))= 1,1,0),"")</f>
        <v/>
      </c>
      <c r="AB213" s="28" t="str">
        <f aca="false">IF(C213&lt;&gt;"",IF(X213 = 1, 5, 0) + IF(Z213 = 1, 25, 0) + IF(AA213 = 1, 15, 0),"")</f>
        <v/>
      </c>
      <c r="AC213" s="18" t="str">
        <f aca="false">IF(C213&lt;&gt;"",L213+W213+AB213,"")</f>
        <v/>
      </c>
    </row>
    <row r="214" customFormat="false" ht="12.8" hidden="false" customHeight="false" outlineLevel="0" collapsed="false">
      <c r="A214" s="11" t="n">
        <f aca="false">A213+1</f>
        <v>211</v>
      </c>
      <c r="B214" s="19" t="str">
        <f aca="true">IF(INDIRECT($AH$3&amp;"B"&amp;($C$1*$A214+2)) = 0, "", INDIRECT($AH$3&amp;"B"&amp;($C$1*$A214+2)))</f>
        <v/>
      </c>
      <c r="C214" s="19" t="str">
        <f aca="true">IF(INDIRECT($AH$3&amp;"B"&amp;($C$1*$A214+3)) = 0, "", INDIRECT($AH$3&amp;"B"&amp;($C$1*$A214+3)))</f>
        <v/>
      </c>
      <c r="D214" s="19" t="str">
        <f aca="true">IF(INDIRECT($AH$3&amp;"B"&amp;($C$1*$A214+4)) = 0, "", INDIRECT($AH$3&amp;"B"&amp;($C$1*$A214+4)))</f>
        <v/>
      </c>
      <c r="E214" s="19" t="str">
        <f aca="true">IF(INDIRECT($AH$3&amp;"B"&amp;($C$1*$A214+7)) = 0, "", INDIRECT($AH$3&amp;"B"&amp;($C$1*$A214+7)))</f>
        <v/>
      </c>
      <c r="F214" s="20" t="str">
        <f aca="true">IF(C214 &lt;&gt; "",IF(INDIRECT($AH$3&amp;"B"&amp;($C$1*$A214+8)) = 0, 0, 1), "")</f>
        <v/>
      </c>
      <c r="G214" s="20" t="n">
        <f aca="true">INDIRECT($AH$3&amp;"B"&amp;($C$1*$A214+9))</f>
        <v>0</v>
      </c>
      <c r="H214" s="20" t="n">
        <f aca="true">INDIRECT($AH$3&amp;"B"&amp;($C$1*$A214+10))</f>
        <v>0</v>
      </c>
      <c r="I214" s="20" t="n">
        <f aca="true">INDIRECT($AH$3&amp;"B"&amp;($C$1*$A214+11))</f>
        <v>0</v>
      </c>
      <c r="J214" s="20" t="n">
        <f aca="true">INDIRECT($AH$3&amp;"B"&amp;($C$1*$A214+12))</f>
        <v>0</v>
      </c>
      <c r="K214" s="21" t="str">
        <f aca="false">IF(C214&lt;&gt;"",IFERROR((G214+H214+I214)/(G214+H214+I214+J214),0), "")</f>
        <v/>
      </c>
      <c r="L214" s="22" t="str">
        <f aca="false">IF(C214&lt;&gt;"",(G214* 2) +(H214* 4) + (I214* 6) + IF(F214 = 1, 5, 0), "")</f>
        <v/>
      </c>
      <c r="M214" s="23" t="str">
        <f aca="true">IF(C214&lt;&gt;"",SUM(INDIRECT($AH$3&amp;"C"&amp;($C$1*$A214+9)):INDIRECT($AH$3&amp;"V"&amp;($C$1*$A214+9))), "")</f>
        <v/>
      </c>
      <c r="N214" s="23" t="str">
        <f aca="true">IF(C214&lt;&gt;"",SUM(INDIRECT($AH$3&amp;"C"&amp;($C$1*$A214+10)):INDIRECT($AH$3&amp;"V"&amp;($C$1*$A214+10))), "")</f>
        <v/>
      </c>
      <c r="O214" s="23" t="str">
        <f aca="true">IF(C214&lt;&gt;"",SUM(INDIRECT($AH$3&amp;"C"&amp;($C$1*$A214+11)):INDIRECT($AH$3&amp;"V"&amp;($C$1*$A214+11))),"")</f>
        <v/>
      </c>
      <c r="P214" s="23" t="str">
        <f aca="true">IF(C214&lt;&gt;"",SUM(INDIRECT($AH$3&amp;"C"&amp;($C$1*$A214+12)):INDIRECT($AH$3&amp;"V"&amp;($C$1*$A214+12))),"")</f>
        <v/>
      </c>
      <c r="Q214" s="24" t="str">
        <f aca="false">IF(C214&lt;&gt;"",IFERROR((M214+N214+O214)/(M214+N214+O214+P214),0), "")</f>
        <v/>
      </c>
      <c r="R214" s="23" t="str">
        <f aca="true">IF(C214&lt;&gt;"",SUM(INDIRECT($AH$3&amp;"C"&amp;($C$1*$A214+13)):INDIRECT($AH$3&amp;"V"&amp;($C$1*$A214+13))), "")</f>
        <v/>
      </c>
      <c r="S214" s="23" t="str">
        <f aca="false">IF(C214&lt;&gt;"",IFERROR((M214+N214+O214+P214)/R214, 0),"")</f>
        <v/>
      </c>
      <c r="T214" s="23" t="str">
        <f aca="false">IF(C214&lt;&gt;"",IFERROR((M214+N214+O214)/R214,0),"")</f>
        <v/>
      </c>
      <c r="U214" s="25" t="str">
        <f aca="true">IF(C214&lt;&gt;"",IF(INDIRECT($AH$3&amp;"B"&amp;($C$1*$A214+14))= 1,1,0),"")</f>
        <v/>
      </c>
      <c r="V214" s="25" t="str">
        <f aca="true">IF(C214&lt;&gt;"",IF(INDIRECT($AH$3&amp;"B"&amp;($C$1*$A214+15))= 1,1,0),"")</f>
        <v/>
      </c>
      <c r="W214" s="26" t="str">
        <f aca="false">IF(C214&lt;&gt;"",($M214*1) + ($N214*2) + ($O214*3) + (IF(U214 = 1, 10, 0)) + (IF(V214 = 1, 20, 0)),"")</f>
        <v/>
      </c>
      <c r="X214" s="27" t="str">
        <f aca="true">IF(C214&lt;&gt;"",IF(INDIRECT($AH$3&amp;"B"&amp;($C$1*$A214+16))= 1,1,0),"")</f>
        <v/>
      </c>
      <c r="Y214" s="27" t="str">
        <f aca="true">IF(D214&lt;&gt;"",IF(INDIRECT($AH$3&amp;"B"&amp;($C$1*$A214+17))= 1,1,0),"")</f>
        <v/>
      </c>
      <c r="Z214" s="27" t="str">
        <f aca="true">IF(E214&lt;&gt;"",IF(INDIRECT($AH$3&amp;"B"&amp;($C$1*$A214+18))= 1,1,0),"")</f>
        <v/>
      </c>
      <c r="AA214" s="27" t="str">
        <f aca="true">IF(F214&lt;&gt;"",IF(INDIRECT($AH$3&amp;"B"&amp;($C$1*$A214+19))= 1,1,0),"")</f>
        <v/>
      </c>
      <c r="AB214" s="28" t="str">
        <f aca="false">IF(C214&lt;&gt;"",IF(X214 = 1, 5, 0) + IF(Z214 = 1, 25, 0) + IF(AA214 = 1, 15, 0),"")</f>
        <v/>
      </c>
      <c r="AC214" s="18" t="str">
        <f aca="false">IF(C214&lt;&gt;"",L214+W214+AB214,"")</f>
        <v/>
      </c>
    </row>
    <row r="215" customFormat="false" ht="12.8" hidden="false" customHeight="false" outlineLevel="0" collapsed="false">
      <c r="A215" s="11" t="n">
        <f aca="false">A214+1</f>
        <v>212</v>
      </c>
      <c r="B215" s="19" t="str">
        <f aca="true">IF(INDIRECT($AH$3&amp;"B"&amp;($C$1*$A215+2)) = 0, "", INDIRECT($AH$3&amp;"B"&amp;($C$1*$A215+2)))</f>
        <v/>
      </c>
      <c r="C215" s="19" t="str">
        <f aca="true">IF(INDIRECT($AH$3&amp;"B"&amp;($C$1*$A215+3)) = 0, "", INDIRECT($AH$3&amp;"B"&amp;($C$1*$A215+3)))</f>
        <v/>
      </c>
      <c r="D215" s="19" t="str">
        <f aca="true">IF(INDIRECT($AH$3&amp;"B"&amp;($C$1*$A215+4)) = 0, "", INDIRECT($AH$3&amp;"B"&amp;($C$1*$A215+4)))</f>
        <v/>
      </c>
      <c r="E215" s="19" t="str">
        <f aca="true">IF(INDIRECT($AH$3&amp;"B"&amp;($C$1*$A215+7)) = 0, "", INDIRECT($AH$3&amp;"B"&amp;($C$1*$A215+7)))</f>
        <v/>
      </c>
      <c r="F215" s="20" t="str">
        <f aca="true">IF(C215 &lt;&gt; "",IF(INDIRECT($AH$3&amp;"B"&amp;($C$1*$A215+8)) = 0, 0, 1), "")</f>
        <v/>
      </c>
      <c r="G215" s="20" t="n">
        <f aca="true">INDIRECT($AH$3&amp;"B"&amp;($C$1*$A215+9))</f>
        <v>0</v>
      </c>
      <c r="H215" s="20" t="n">
        <f aca="true">INDIRECT($AH$3&amp;"B"&amp;($C$1*$A215+10))</f>
        <v>0</v>
      </c>
      <c r="I215" s="20" t="n">
        <f aca="true">INDIRECT($AH$3&amp;"B"&amp;($C$1*$A215+11))</f>
        <v>0</v>
      </c>
      <c r="J215" s="20" t="n">
        <f aca="true">INDIRECT($AH$3&amp;"B"&amp;($C$1*$A215+12))</f>
        <v>0</v>
      </c>
      <c r="K215" s="21" t="str">
        <f aca="false">IF(C215&lt;&gt;"",IFERROR((G215+H215+I215)/(G215+H215+I215+J215),0), "")</f>
        <v/>
      </c>
      <c r="L215" s="22" t="str">
        <f aca="false">IF(C215&lt;&gt;"",(G215* 2) +(H215* 4) + (I215* 6) + IF(F215 = 1, 5, 0), "")</f>
        <v/>
      </c>
      <c r="M215" s="23" t="str">
        <f aca="true">IF(C215&lt;&gt;"",SUM(INDIRECT($AH$3&amp;"C"&amp;($C$1*$A215+9)):INDIRECT($AH$3&amp;"V"&amp;($C$1*$A215+9))), "")</f>
        <v/>
      </c>
      <c r="N215" s="23" t="str">
        <f aca="true">IF(C215&lt;&gt;"",SUM(INDIRECT($AH$3&amp;"C"&amp;($C$1*$A215+10)):INDIRECT($AH$3&amp;"V"&amp;($C$1*$A215+10))), "")</f>
        <v/>
      </c>
      <c r="O215" s="23" t="str">
        <f aca="true">IF(C215&lt;&gt;"",SUM(INDIRECT($AH$3&amp;"C"&amp;($C$1*$A215+11)):INDIRECT($AH$3&amp;"V"&amp;($C$1*$A215+11))),"")</f>
        <v/>
      </c>
      <c r="P215" s="23" t="str">
        <f aca="true">IF(C215&lt;&gt;"",SUM(INDIRECT($AH$3&amp;"C"&amp;($C$1*$A215+12)):INDIRECT($AH$3&amp;"V"&amp;($C$1*$A215+12))),"")</f>
        <v/>
      </c>
      <c r="Q215" s="24" t="str">
        <f aca="false">IF(C215&lt;&gt;"",IFERROR((M215+N215+O215)/(M215+N215+O215+P215),0), "")</f>
        <v/>
      </c>
      <c r="R215" s="23" t="str">
        <f aca="true">IF(C215&lt;&gt;"",SUM(INDIRECT($AH$3&amp;"C"&amp;($C$1*$A215+13)):INDIRECT($AH$3&amp;"V"&amp;($C$1*$A215+13))), "")</f>
        <v/>
      </c>
      <c r="S215" s="23" t="str">
        <f aca="false">IF(C215&lt;&gt;"",IFERROR((M215+N215+O215+P215)/R215, 0),"")</f>
        <v/>
      </c>
      <c r="T215" s="23" t="str">
        <f aca="false">IF(C215&lt;&gt;"",IFERROR((M215+N215+O215)/R215,0),"")</f>
        <v/>
      </c>
      <c r="U215" s="25" t="str">
        <f aca="true">IF(C215&lt;&gt;"",IF(INDIRECT($AH$3&amp;"B"&amp;($C$1*$A215+14))= 1,1,0),"")</f>
        <v/>
      </c>
      <c r="V215" s="25" t="str">
        <f aca="true">IF(C215&lt;&gt;"",IF(INDIRECT($AH$3&amp;"B"&amp;($C$1*$A215+15))= 1,1,0),"")</f>
        <v/>
      </c>
      <c r="W215" s="26" t="str">
        <f aca="false">IF(C215&lt;&gt;"",($M215*1) + ($N215*2) + ($O215*3) + (IF(U215 = 1, 10, 0)) + (IF(V215 = 1, 20, 0)),"")</f>
        <v/>
      </c>
      <c r="X215" s="27" t="str">
        <f aca="true">IF(C215&lt;&gt;"",IF(INDIRECT($AH$3&amp;"B"&amp;($C$1*$A215+16))= 1,1,0),"")</f>
        <v/>
      </c>
      <c r="Y215" s="27" t="str">
        <f aca="true">IF(D215&lt;&gt;"",IF(INDIRECT($AH$3&amp;"B"&amp;($C$1*$A215+17))= 1,1,0),"")</f>
        <v/>
      </c>
      <c r="Z215" s="27" t="str">
        <f aca="true">IF(E215&lt;&gt;"",IF(INDIRECT($AH$3&amp;"B"&amp;($C$1*$A215+18))= 1,1,0),"")</f>
        <v/>
      </c>
      <c r="AA215" s="27" t="str">
        <f aca="true">IF(F215&lt;&gt;"",IF(INDIRECT($AH$3&amp;"B"&amp;($C$1*$A215+19))= 1,1,0),"")</f>
        <v/>
      </c>
      <c r="AB215" s="28" t="str">
        <f aca="false">IF(C215&lt;&gt;"",IF(X215 = 1, 5, 0) + IF(Z215 = 1, 25, 0) + IF(AA215 = 1, 15, 0),"")</f>
        <v/>
      </c>
      <c r="AC215" s="18" t="str">
        <f aca="false">IF(C215&lt;&gt;"",L215+W215+AB215,"")</f>
        <v/>
      </c>
    </row>
    <row r="216" customFormat="false" ht="12.8" hidden="false" customHeight="false" outlineLevel="0" collapsed="false">
      <c r="A216" s="11" t="n">
        <f aca="false">A215+1</f>
        <v>213</v>
      </c>
      <c r="B216" s="19" t="str">
        <f aca="true">IF(INDIRECT($AH$3&amp;"B"&amp;($C$1*$A216+2)) = 0, "", INDIRECT($AH$3&amp;"B"&amp;($C$1*$A216+2)))</f>
        <v/>
      </c>
      <c r="C216" s="19" t="str">
        <f aca="true">IF(INDIRECT($AH$3&amp;"B"&amp;($C$1*$A216+3)) = 0, "", INDIRECT($AH$3&amp;"B"&amp;($C$1*$A216+3)))</f>
        <v/>
      </c>
      <c r="D216" s="19" t="str">
        <f aca="true">IF(INDIRECT($AH$3&amp;"B"&amp;($C$1*$A216+4)) = 0, "", INDIRECT($AH$3&amp;"B"&amp;($C$1*$A216+4)))</f>
        <v/>
      </c>
      <c r="E216" s="19" t="str">
        <f aca="true">IF(INDIRECT($AH$3&amp;"B"&amp;($C$1*$A216+7)) = 0, "", INDIRECT($AH$3&amp;"B"&amp;($C$1*$A216+7)))</f>
        <v/>
      </c>
      <c r="F216" s="20" t="str">
        <f aca="true">IF(C216 &lt;&gt; "",IF(INDIRECT($AH$3&amp;"B"&amp;($C$1*$A216+8)) = 0, 0, 1), "")</f>
        <v/>
      </c>
      <c r="G216" s="20" t="n">
        <f aca="true">INDIRECT($AH$3&amp;"B"&amp;($C$1*$A216+9))</f>
        <v>0</v>
      </c>
      <c r="H216" s="20" t="n">
        <f aca="true">INDIRECT($AH$3&amp;"B"&amp;($C$1*$A216+10))</f>
        <v>0</v>
      </c>
      <c r="I216" s="20" t="n">
        <f aca="true">INDIRECT($AH$3&amp;"B"&amp;($C$1*$A216+11))</f>
        <v>0</v>
      </c>
      <c r="J216" s="20" t="n">
        <f aca="true">INDIRECT($AH$3&amp;"B"&amp;($C$1*$A216+12))</f>
        <v>0</v>
      </c>
      <c r="K216" s="21" t="str">
        <f aca="false">IF(C216&lt;&gt;"",IFERROR((G216+H216+I216)/(G216+H216+I216+J216),0), "")</f>
        <v/>
      </c>
      <c r="L216" s="22" t="str">
        <f aca="false">IF(C216&lt;&gt;"",(G216* 2) +(H216* 4) + (I216* 6) + IF(F216 = 1, 5, 0), "")</f>
        <v/>
      </c>
      <c r="M216" s="23" t="str">
        <f aca="true">IF(C216&lt;&gt;"",SUM(INDIRECT($AH$3&amp;"C"&amp;($C$1*$A216+9)):INDIRECT($AH$3&amp;"V"&amp;($C$1*$A216+9))), "")</f>
        <v/>
      </c>
      <c r="N216" s="23" t="str">
        <f aca="true">IF(C216&lt;&gt;"",SUM(INDIRECT($AH$3&amp;"C"&amp;($C$1*$A216+10)):INDIRECT($AH$3&amp;"V"&amp;($C$1*$A216+10))), "")</f>
        <v/>
      </c>
      <c r="O216" s="23" t="str">
        <f aca="true">IF(C216&lt;&gt;"",SUM(INDIRECT($AH$3&amp;"C"&amp;($C$1*$A216+11)):INDIRECT($AH$3&amp;"V"&amp;($C$1*$A216+11))),"")</f>
        <v/>
      </c>
      <c r="P216" s="23" t="str">
        <f aca="true">IF(C216&lt;&gt;"",SUM(INDIRECT($AH$3&amp;"C"&amp;($C$1*$A216+12)):INDIRECT($AH$3&amp;"V"&amp;($C$1*$A216+12))),"")</f>
        <v/>
      </c>
      <c r="Q216" s="24" t="str">
        <f aca="false">IF(C216&lt;&gt;"",IFERROR((M216+N216+O216)/(M216+N216+O216+P216),0), "")</f>
        <v/>
      </c>
      <c r="R216" s="23" t="str">
        <f aca="true">IF(C216&lt;&gt;"",SUM(INDIRECT($AH$3&amp;"C"&amp;($C$1*$A216+13)):INDIRECT($AH$3&amp;"V"&amp;($C$1*$A216+13))), "")</f>
        <v/>
      </c>
      <c r="S216" s="23" t="str">
        <f aca="false">IF(C216&lt;&gt;"",IFERROR((M216+N216+O216+P216)/R216, 0),"")</f>
        <v/>
      </c>
      <c r="T216" s="23" t="str">
        <f aca="false">IF(C216&lt;&gt;"",IFERROR((M216+N216+O216)/R216,0),"")</f>
        <v/>
      </c>
      <c r="U216" s="25" t="str">
        <f aca="true">IF(C216&lt;&gt;"",IF(INDIRECT($AH$3&amp;"B"&amp;($C$1*$A216+14))= 1,1,0),"")</f>
        <v/>
      </c>
      <c r="V216" s="25" t="str">
        <f aca="true">IF(C216&lt;&gt;"",IF(INDIRECT($AH$3&amp;"B"&amp;($C$1*$A216+15))= 1,1,0),"")</f>
        <v/>
      </c>
      <c r="W216" s="26" t="str">
        <f aca="false">IF(C216&lt;&gt;"",($M216*1) + ($N216*2) + ($O216*3) + (IF(U216 = 1, 10, 0)) + (IF(V216 = 1, 20, 0)),"")</f>
        <v/>
      </c>
      <c r="X216" s="27" t="str">
        <f aca="true">IF(C216&lt;&gt;"",IF(INDIRECT($AH$3&amp;"B"&amp;($C$1*$A216+16))= 1,1,0),"")</f>
        <v/>
      </c>
      <c r="Y216" s="27" t="str">
        <f aca="true">IF(D216&lt;&gt;"",IF(INDIRECT($AH$3&amp;"B"&amp;($C$1*$A216+17))= 1,1,0),"")</f>
        <v/>
      </c>
      <c r="Z216" s="27" t="str">
        <f aca="true">IF(E216&lt;&gt;"",IF(INDIRECT($AH$3&amp;"B"&amp;($C$1*$A216+18))= 1,1,0),"")</f>
        <v/>
      </c>
      <c r="AA216" s="27" t="str">
        <f aca="true">IF(F216&lt;&gt;"",IF(INDIRECT($AH$3&amp;"B"&amp;($C$1*$A216+19))= 1,1,0),"")</f>
        <v/>
      </c>
      <c r="AB216" s="28" t="str">
        <f aca="false">IF(C216&lt;&gt;"",IF(X216 = 1, 5, 0) + IF(Z216 = 1, 25, 0) + IF(AA216 = 1, 15, 0),"")</f>
        <v/>
      </c>
      <c r="AC216" s="18" t="str">
        <f aca="false">IF(C216&lt;&gt;"",L216+W216+AB216,"")</f>
        <v/>
      </c>
    </row>
    <row r="217" customFormat="false" ht="12.8" hidden="false" customHeight="false" outlineLevel="0" collapsed="false">
      <c r="A217" s="11" t="n">
        <f aca="false">A216+1</f>
        <v>214</v>
      </c>
      <c r="B217" s="19" t="str">
        <f aca="true">IF(INDIRECT($AH$3&amp;"B"&amp;($C$1*$A217+2)) = 0, "", INDIRECT($AH$3&amp;"B"&amp;($C$1*$A217+2)))</f>
        <v/>
      </c>
      <c r="C217" s="19" t="str">
        <f aca="true">IF(INDIRECT($AH$3&amp;"B"&amp;($C$1*$A217+3)) = 0, "", INDIRECT($AH$3&amp;"B"&amp;($C$1*$A217+3)))</f>
        <v/>
      </c>
      <c r="D217" s="19" t="str">
        <f aca="true">IF(INDIRECT($AH$3&amp;"B"&amp;($C$1*$A217+4)) = 0, "", INDIRECT($AH$3&amp;"B"&amp;($C$1*$A217+4)))</f>
        <v/>
      </c>
      <c r="E217" s="19" t="str">
        <f aca="true">IF(INDIRECT($AH$3&amp;"B"&amp;($C$1*$A217+7)) = 0, "", INDIRECT($AH$3&amp;"B"&amp;($C$1*$A217+7)))</f>
        <v/>
      </c>
      <c r="F217" s="20" t="str">
        <f aca="true">IF(C217 &lt;&gt; "",IF(INDIRECT($AH$3&amp;"B"&amp;($C$1*$A217+8)) = 0, 0, 1), "")</f>
        <v/>
      </c>
      <c r="G217" s="20" t="n">
        <f aca="true">INDIRECT($AH$3&amp;"B"&amp;($C$1*$A217+9))</f>
        <v>0</v>
      </c>
      <c r="H217" s="20" t="n">
        <f aca="true">INDIRECT($AH$3&amp;"B"&amp;($C$1*$A217+10))</f>
        <v>0</v>
      </c>
      <c r="I217" s="20" t="n">
        <f aca="true">INDIRECT($AH$3&amp;"B"&amp;($C$1*$A217+11))</f>
        <v>0</v>
      </c>
      <c r="J217" s="20" t="n">
        <f aca="true">INDIRECT($AH$3&amp;"B"&amp;($C$1*$A217+12))</f>
        <v>0</v>
      </c>
      <c r="K217" s="21" t="str">
        <f aca="false">IF(C217&lt;&gt;"",IFERROR((G217+H217+I217)/(G217+H217+I217+J217),0), "")</f>
        <v/>
      </c>
      <c r="L217" s="22" t="str">
        <f aca="false">IF(C217&lt;&gt;"",(G217* 2) +(H217* 4) + (I217* 6) + IF(F217 = 1, 5, 0), "")</f>
        <v/>
      </c>
      <c r="M217" s="23" t="str">
        <f aca="true">IF(C217&lt;&gt;"",SUM(INDIRECT($AH$3&amp;"C"&amp;($C$1*$A217+9)):INDIRECT($AH$3&amp;"V"&amp;($C$1*$A217+9))), "")</f>
        <v/>
      </c>
      <c r="N217" s="23" t="str">
        <f aca="true">IF(C217&lt;&gt;"",SUM(INDIRECT($AH$3&amp;"C"&amp;($C$1*$A217+10)):INDIRECT($AH$3&amp;"V"&amp;($C$1*$A217+10))), "")</f>
        <v/>
      </c>
      <c r="O217" s="23" t="str">
        <f aca="true">IF(C217&lt;&gt;"",SUM(INDIRECT($AH$3&amp;"C"&amp;($C$1*$A217+11)):INDIRECT($AH$3&amp;"V"&amp;($C$1*$A217+11))),"")</f>
        <v/>
      </c>
      <c r="P217" s="23" t="str">
        <f aca="true">IF(C217&lt;&gt;"",SUM(INDIRECT($AH$3&amp;"C"&amp;($C$1*$A217+12)):INDIRECT($AH$3&amp;"V"&amp;($C$1*$A217+12))),"")</f>
        <v/>
      </c>
      <c r="Q217" s="24" t="str">
        <f aca="false">IF(C217&lt;&gt;"",IFERROR((M217+N217+O217)/(M217+N217+O217+P217),0), "")</f>
        <v/>
      </c>
      <c r="R217" s="23" t="str">
        <f aca="true">IF(C217&lt;&gt;"",SUM(INDIRECT($AH$3&amp;"C"&amp;($C$1*$A217+13)):INDIRECT($AH$3&amp;"V"&amp;($C$1*$A217+13))), "")</f>
        <v/>
      </c>
      <c r="S217" s="23" t="str">
        <f aca="false">IF(C217&lt;&gt;"",IFERROR((M217+N217+O217+P217)/R217, 0),"")</f>
        <v/>
      </c>
      <c r="T217" s="23" t="str">
        <f aca="false">IF(C217&lt;&gt;"",IFERROR((M217+N217+O217)/R217,0),"")</f>
        <v/>
      </c>
      <c r="U217" s="25" t="str">
        <f aca="true">IF(C217&lt;&gt;"",IF(INDIRECT($AH$3&amp;"B"&amp;($C$1*$A217+14))= 1,1,0),"")</f>
        <v/>
      </c>
      <c r="V217" s="25" t="str">
        <f aca="true">IF(C217&lt;&gt;"",IF(INDIRECT($AH$3&amp;"B"&amp;($C$1*$A217+15))= 1,1,0),"")</f>
        <v/>
      </c>
      <c r="W217" s="26" t="str">
        <f aca="false">IF(C217&lt;&gt;"",($M217*1) + ($N217*2) + ($O217*3) + (IF(U217 = 1, 10, 0)) + (IF(V217 = 1, 20, 0)),"")</f>
        <v/>
      </c>
      <c r="X217" s="27" t="str">
        <f aca="true">IF(C217&lt;&gt;"",IF(INDIRECT($AH$3&amp;"B"&amp;($C$1*$A217+16))= 1,1,0),"")</f>
        <v/>
      </c>
      <c r="Y217" s="27" t="str">
        <f aca="true">IF(D217&lt;&gt;"",IF(INDIRECT($AH$3&amp;"B"&amp;($C$1*$A217+17))= 1,1,0),"")</f>
        <v/>
      </c>
      <c r="Z217" s="27" t="str">
        <f aca="true">IF(E217&lt;&gt;"",IF(INDIRECT($AH$3&amp;"B"&amp;($C$1*$A217+18))= 1,1,0),"")</f>
        <v/>
      </c>
      <c r="AA217" s="27" t="str">
        <f aca="true">IF(F217&lt;&gt;"",IF(INDIRECT($AH$3&amp;"B"&amp;($C$1*$A217+19))= 1,1,0),"")</f>
        <v/>
      </c>
      <c r="AB217" s="28" t="str">
        <f aca="false">IF(C217&lt;&gt;"",IF(X217 = 1, 5, 0) + IF(Z217 = 1, 25, 0) + IF(AA217 = 1, 15, 0),"")</f>
        <v/>
      </c>
      <c r="AC217" s="18" t="str">
        <f aca="false">IF(C217&lt;&gt;"",L217+W217+AB217,"")</f>
        <v/>
      </c>
    </row>
    <row r="218" customFormat="false" ht="12.8" hidden="false" customHeight="false" outlineLevel="0" collapsed="false">
      <c r="A218" s="11" t="n">
        <f aca="false">A217+1</f>
        <v>215</v>
      </c>
      <c r="B218" s="19" t="str">
        <f aca="true">IF(INDIRECT($AH$3&amp;"B"&amp;($C$1*$A218+2)) = 0, "", INDIRECT($AH$3&amp;"B"&amp;($C$1*$A218+2)))</f>
        <v/>
      </c>
      <c r="C218" s="19" t="str">
        <f aca="true">IF(INDIRECT($AH$3&amp;"B"&amp;($C$1*$A218+3)) = 0, "", INDIRECT($AH$3&amp;"B"&amp;($C$1*$A218+3)))</f>
        <v/>
      </c>
      <c r="D218" s="19" t="str">
        <f aca="true">IF(INDIRECT($AH$3&amp;"B"&amp;($C$1*$A218+4)) = 0, "", INDIRECT($AH$3&amp;"B"&amp;($C$1*$A218+4)))</f>
        <v/>
      </c>
      <c r="E218" s="19" t="str">
        <f aca="true">IF(INDIRECT($AH$3&amp;"B"&amp;($C$1*$A218+7)) = 0, "", INDIRECT($AH$3&amp;"B"&amp;($C$1*$A218+7)))</f>
        <v/>
      </c>
      <c r="F218" s="20" t="str">
        <f aca="true">IF(C218 &lt;&gt; "",IF(INDIRECT($AH$3&amp;"B"&amp;($C$1*$A218+8)) = 0, 0, 1), "")</f>
        <v/>
      </c>
      <c r="G218" s="20" t="n">
        <f aca="true">INDIRECT($AH$3&amp;"B"&amp;($C$1*$A218+9))</f>
        <v>0</v>
      </c>
      <c r="H218" s="20" t="n">
        <f aca="true">INDIRECT($AH$3&amp;"B"&amp;($C$1*$A218+10))</f>
        <v>0</v>
      </c>
      <c r="I218" s="20" t="n">
        <f aca="true">INDIRECT($AH$3&amp;"B"&amp;($C$1*$A218+11))</f>
        <v>0</v>
      </c>
      <c r="J218" s="20" t="n">
        <f aca="true">INDIRECT($AH$3&amp;"B"&amp;($C$1*$A218+12))</f>
        <v>0</v>
      </c>
      <c r="K218" s="21" t="str">
        <f aca="false">IF(C218&lt;&gt;"",IFERROR((G218+H218+I218)/(G218+H218+I218+J218),0), "")</f>
        <v/>
      </c>
      <c r="L218" s="22" t="str">
        <f aca="false">IF(C218&lt;&gt;"",(G218* 2) +(H218* 4) + (I218* 6) + IF(F218 = 1, 5, 0), "")</f>
        <v/>
      </c>
      <c r="M218" s="23" t="str">
        <f aca="true">IF(C218&lt;&gt;"",SUM(INDIRECT($AH$3&amp;"C"&amp;($C$1*$A218+9)):INDIRECT($AH$3&amp;"V"&amp;($C$1*$A218+9))), "")</f>
        <v/>
      </c>
      <c r="N218" s="23" t="str">
        <f aca="true">IF(C218&lt;&gt;"",SUM(INDIRECT($AH$3&amp;"C"&amp;($C$1*$A218+10)):INDIRECT($AH$3&amp;"V"&amp;($C$1*$A218+10))), "")</f>
        <v/>
      </c>
      <c r="O218" s="23" t="str">
        <f aca="true">IF(C218&lt;&gt;"",SUM(INDIRECT($AH$3&amp;"C"&amp;($C$1*$A218+11)):INDIRECT($AH$3&amp;"V"&amp;($C$1*$A218+11))),"")</f>
        <v/>
      </c>
      <c r="P218" s="23" t="str">
        <f aca="true">IF(C218&lt;&gt;"",SUM(INDIRECT($AH$3&amp;"C"&amp;($C$1*$A218+12)):INDIRECT($AH$3&amp;"V"&amp;($C$1*$A218+12))),"")</f>
        <v/>
      </c>
      <c r="Q218" s="24" t="str">
        <f aca="false">IF(C218&lt;&gt;"",IFERROR((M218+N218+O218)/(M218+N218+O218+P218),0), "")</f>
        <v/>
      </c>
      <c r="R218" s="23" t="str">
        <f aca="true">IF(C218&lt;&gt;"",SUM(INDIRECT($AH$3&amp;"C"&amp;($C$1*$A218+13)):INDIRECT($AH$3&amp;"V"&amp;($C$1*$A218+13))), "")</f>
        <v/>
      </c>
      <c r="S218" s="23" t="str">
        <f aca="false">IF(C218&lt;&gt;"",IFERROR((M218+N218+O218+P218)/R218, 0),"")</f>
        <v/>
      </c>
      <c r="T218" s="23" t="str">
        <f aca="false">IF(C218&lt;&gt;"",IFERROR((M218+N218+O218)/R218,0),"")</f>
        <v/>
      </c>
      <c r="U218" s="25" t="str">
        <f aca="true">IF(C218&lt;&gt;"",IF(INDIRECT($AH$3&amp;"B"&amp;($C$1*$A218+14))= 1,1,0),"")</f>
        <v/>
      </c>
      <c r="V218" s="25" t="str">
        <f aca="true">IF(C218&lt;&gt;"",IF(INDIRECT($AH$3&amp;"B"&amp;($C$1*$A218+15))= 1,1,0),"")</f>
        <v/>
      </c>
      <c r="W218" s="26" t="str">
        <f aca="false">IF(C218&lt;&gt;"",($M218*1) + ($N218*2) + ($O218*3) + (IF(U218 = 1, 10, 0)) + (IF(V218 = 1, 20, 0)),"")</f>
        <v/>
      </c>
      <c r="X218" s="27" t="str">
        <f aca="true">IF(C218&lt;&gt;"",IF(INDIRECT($AH$3&amp;"B"&amp;($C$1*$A218+16))= 1,1,0),"")</f>
        <v/>
      </c>
      <c r="Y218" s="27" t="str">
        <f aca="true">IF(D218&lt;&gt;"",IF(INDIRECT($AH$3&amp;"B"&amp;($C$1*$A218+17))= 1,1,0),"")</f>
        <v/>
      </c>
      <c r="Z218" s="27" t="str">
        <f aca="true">IF(E218&lt;&gt;"",IF(INDIRECT($AH$3&amp;"B"&amp;($C$1*$A218+18))= 1,1,0),"")</f>
        <v/>
      </c>
      <c r="AA218" s="27" t="str">
        <f aca="true">IF(F218&lt;&gt;"",IF(INDIRECT($AH$3&amp;"B"&amp;($C$1*$A218+19))= 1,1,0),"")</f>
        <v/>
      </c>
      <c r="AB218" s="28" t="str">
        <f aca="false">IF(C218&lt;&gt;"",IF(X218 = 1, 5, 0) + IF(Z218 = 1, 25, 0) + IF(AA218 = 1, 15, 0),"")</f>
        <v/>
      </c>
      <c r="AC218" s="18" t="str">
        <f aca="false">IF(C218&lt;&gt;"",L218+W218+AB218,"")</f>
        <v/>
      </c>
    </row>
    <row r="219" customFormat="false" ht="12.8" hidden="false" customHeight="false" outlineLevel="0" collapsed="false">
      <c r="A219" s="11" t="n">
        <f aca="false">A218+1</f>
        <v>216</v>
      </c>
      <c r="B219" s="19" t="str">
        <f aca="true">IF(INDIRECT($AH$3&amp;"B"&amp;($C$1*$A219+2)) = 0, "", INDIRECT($AH$3&amp;"B"&amp;($C$1*$A219+2)))</f>
        <v/>
      </c>
      <c r="C219" s="19" t="str">
        <f aca="true">IF(INDIRECT($AH$3&amp;"B"&amp;($C$1*$A219+3)) = 0, "", INDIRECT($AH$3&amp;"B"&amp;($C$1*$A219+3)))</f>
        <v/>
      </c>
      <c r="D219" s="19" t="str">
        <f aca="true">IF(INDIRECT($AH$3&amp;"B"&amp;($C$1*$A219+4)) = 0, "", INDIRECT($AH$3&amp;"B"&amp;($C$1*$A219+4)))</f>
        <v/>
      </c>
      <c r="E219" s="19" t="str">
        <f aca="true">IF(INDIRECT($AH$3&amp;"B"&amp;($C$1*$A219+7)) = 0, "", INDIRECT($AH$3&amp;"B"&amp;($C$1*$A219+7)))</f>
        <v/>
      </c>
      <c r="F219" s="20" t="str">
        <f aca="true">IF(C219 &lt;&gt; "",IF(INDIRECT($AH$3&amp;"B"&amp;($C$1*$A219+8)) = 0, 0, 1), "")</f>
        <v/>
      </c>
      <c r="G219" s="20" t="n">
        <f aca="true">INDIRECT($AH$3&amp;"B"&amp;($C$1*$A219+9))</f>
        <v>0</v>
      </c>
      <c r="H219" s="20" t="n">
        <f aca="true">INDIRECT($AH$3&amp;"B"&amp;($C$1*$A219+10))</f>
        <v>0</v>
      </c>
      <c r="I219" s="20" t="n">
        <f aca="true">INDIRECT($AH$3&amp;"B"&amp;($C$1*$A219+11))</f>
        <v>0</v>
      </c>
      <c r="J219" s="20" t="n">
        <f aca="true">INDIRECT($AH$3&amp;"B"&amp;($C$1*$A219+12))</f>
        <v>0</v>
      </c>
      <c r="K219" s="21" t="str">
        <f aca="false">IF(C219&lt;&gt;"",IFERROR((G219+H219+I219)/(G219+H219+I219+J219),0), "")</f>
        <v/>
      </c>
      <c r="L219" s="22" t="str">
        <f aca="false">IF(C219&lt;&gt;"",(G219* 2) +(H219* 4) + (I219* 6) + IF(F219 = 1, 5, 0), "")</f>
        <v/>
      </c>
      <c r="M219" s="23" t="str">
        <f aca="true">IF(C219&lt;&gt;"",SUM(INDIRECT($AH$3&amp;"C"&amp;($C$1*$A219+9)):INDIRECT($AH$3&amp;"V"&amp;($C$1*$A219+9))), "")</f>
        <v/>
      </c>
      <c r="N219" s="23" t="str">
        <f aca="true">IF(C219&lt;&gt;"",SUM(INDIRECT($AH$3&amp;"C"&amp;($C$1*$A219+10)):INDIRECT($AH$3&amp;"V"&amp;($C$1*$A219+10))), "")</f>
        <v/>
      </c>
      <c r="O219" s="23" t="str">
        <f aca="true">IF(C219&lt;&gt;"",SUM(INDIRECT($AH$3&amp;"C"&amp;($C$1*$A219+11)):INDIRECT($AH$3&amp;"V"&amp;($C$1*$A219+11))),"")</f>
        <v/>
      </c>
      <c r="P219" s="23" t="str">
        <f aca="true">IF(C219&lt;&gt;"",SUM(INDIRECT($AH$3&amp;"C"&amp;($C$1*$A219+12)):INDIRECT($AH$3&amp;"V"&amp;($C$1*$A219+12))),"")</f>
        <v/>
      </c>
      <c r="Q219" s="24" t="str">
        <f aca="false">IF(C219&lt;&gt;"",IFERROR((M219+N219+O219)/(M219+N219+O219+P219),0), "")</f>
        <v/>
      </c>
      <c r="R219" s="23" t="str">
        <f aca="true">IF(C219&lt;&gt;"",SUM(INDIRECT($AH$3&amp;"C"&amp;($C$1*$A219+13)):INDIRECT($AH$3&amp;"V"&amp;($C$1*$A219+13))), "")</f>
        <v/>
      </c>
      <c r="S219" s="23" t="str">
        <f aca="false">IF(C219&lt;&gt;"",IFERROR((M219+N219+O219+P219)/R219, 0),"")</f>
        <v/>
      </c>
      <c r="T219" s="23" t="str">
        <f aca="false">IF(C219&lt;&gt;"",IFERROR((M219+N219+O219)/R219,0),"")</f>
        <v/>
      </c>
      <c r="U219" s="25" t="str">
        <f aca="true">IF(C219&lt;&gt;"",IF(INDIRECT($AH$3&amp;"B"&amp;($C$1*$A219+14))= 1,1,0),"")</f>
        <v/>
      </c>
      <c r="V219" s="25" t="str">
        <f aca="true">IF(C219&lt;&gt;"",IF(INDIRECT($AH$3&amp;"B"&amp;($C$1*$A219+15))= 1,1,0),"")</f>
        <v/>
      </c>
      <c r="W219" s="26" t="str">
        <f aca="false">IF(C219&lt;&gt;"",($M219*1) + ($N219*2) + ($O219*3) + (IF(U219 = 1, 10, 0)) + (IF(V219 = 1, 20, 0)),"")</f>
        <v/>
      </c>
      <c r="X219" s="27" t="str">
        <f aca="true">IF(C219&lt;&gt;"",IF(INDIRECT($AH$3&amp;"B"&amp;($C$1*$A219+16))= 1,1,0),"")</f>
        <v/>
      </c>
      <c r="Y219" s="27" t="str">
        <f aca="true">IF(D219&lt;&gt;"",IF(INDIRECT($AH$3&amp;"B"&amp;($C$1*$A219+17))= 1,1,0),"")</f>
        <v/>
      </c>
      <c r="Z219" s="27" t="str">
        <f aca="true">IF(E219&lt;&gt;"",IF(INDIRECT($AH$3&amp;"B"&amp;($C$1*$A219+18))= 1,1,0),"")</f>
        <v/>
      </c>
      <c r="AA219" s="27" t="str">
        <f aca="true">IF(F219&lt;&gt;"",IF(INDIRECT($AH$3&amp;"B"&amp;($C$1*$A219+19))= 1,1,0),"")</f>
        <v/>
      </c>
      <c r="AB219" s="28" t="str">
        <f aca="false">IF(C219&lt;&gt;"",IF(X219 = 1, 5, 0) + IF(Z219 = 1, 25, 0) + IF(AA219 = 1, 15, 0),"")</f>
        <v/>
      </c>
      <c r="AC219" s="18" t="str">
        <f aca="false">IF(C219&lt;&gt;"",L219+W219+AB219,"")</f>
        <v/>
      </c>
    </row>
    <row r="220" customFormat="false" ht="12.8" hidden="false" customHeight="false" outlineLevel="0" collapsed="false">
      <c r="A220" s="11" t="n">
        <f aca="false">A219+1</f>
        <v>217</v>
      </c>
      <c r="B220" s="19" t="str">
        <f aca="true">IF(INDIRECT($AH$3&amp;"B"&amp;($C$1*$A220+2)) = 0, "", INDIRECT($AH$3&amp;"B"&amp;($C$1*$A220+2)))</f>
        <v/>
      </c>
      <c r="C220" s="19" t="str">
        <f aca="true">IF(INDIRECT($AH$3&amp;"B"&amp;($C$1*$A220+3)) = 0, "", INDIRECT($AH$3&amp;"B"&amp;($C$1*$A220+3)))</f>
        <v/>
      </c>
      <c r="D220" s="19" t="str">
        <f aca="true">IF(INDIRECT($AH$3&amp;"B"&amp;($C$1*$A220+4)) = 0, "", INDIRECT($AH$3&amp;"B"&amp;($C$1*$A220+4)))</f>
        <v/>
      </c>
      <c r="E220" s="19" t="str">
        <f aca="true">IF(INDIRECT($AH$3&amp;"B"&amp;($C$1*$A220+7)) = 0, "", INDIRECT($AH$3&amp;"B"&amp;($C$1*$A220+7)))</f>
        <v/>
      </c>
      <c r="F220" s="20" t="str">
        <f aca="true">IF(C220 &lt;&gt; "",IF(INDIRECT($AH$3&amp;"B"&amp;($C$1*$A220+8)) = 0, 0, 1), "")</f>
        <v/>
      </c>
      <c r="G220" s="20" t="n">
        <f aca="true">INDIRECT($AH$3&amp;"B"&amp;($C$1*$A220+9))</f>
        <v>0</v>
      </c>
      <c r="H220" s="20" t="n">
        <f aca="true">INDIRECT($AH$3&amp;"B"&amp;($C$1*$A220+10))</f>
        <v>0</v>
      </c>
      <c r="I220" s="20" t="n">
        <f aca="true">INDIRECT($AH$3&amp;"B"&amp;($C$1*$A220+11))</f>
        <v>0</v>
      </c>
      <c r="J220" s="20" t="n">
        <f aca="true">INDIRECT($AH$3&amp;"B"&amp;($C$1*$A220+12))</f>
        <v>0</v>
      </c>
      <c r="K220" s="21" t="str">
        <f aca="false">IF(C220&lt;&gt;"",IFERROR((G220+H220+I220)/(G220+H220+I220+J220),0), "")</f>
        <v/>
      </c>
      <c r="L220" s="22" t="str">
        <f aca="false">IF(C220&lt;&gt;"",(G220* 2) +(H220* 4) + (I220* 6) + IF(F220 = 1, 5, 0), "")</f>
        <v/>
      </c>
      <c r="M220" s="23" t="str">
        <f aca="true">IF(C220&lt;&gt;"",SUM(INDIRECT($AH$3&amp;"C"&amp;($C$1*$A220+9)):INDIRECT($AH$3&amp;"V"&amp;($C$1*$A220+9))), "")</f>
        <v/>
      </c>
      <c r="N220" s="23" t="str">
        <f aca="true">IF(C220&lt;&gt;"",SUM(INDIRECT($AH$3&amp;"C"&amp;($C$1*$A220+10)):INDIRECT($AH$3&amp;"V"&amp;($C$1*$A220+10))), "")</f>
        <v/>
      </c>
      <c r="O220" s="23" t="str">
        <f aca="true">IF(C220&lt;&gt;"",SUM(INDIRECT($AH$3&amp;"C"&amp;($C$1*$A220+11)):INDIRECT($AH$3&amp;"V"&amp;($C$1*$A220+11))),"")</f>
        <v/>
      </c>
      <c r="P220" s="23" t="str">
        <f aca="true">IF(C220&lt;&gt;"",SUM(INDIRECT($AH$3&amp;"C"&amp;($C$1*$A220+12)):INDIRECT($AH$3&amp;"V"&amp;($C$1*$A220+12))),"")</f>
        <v/>
      </c>
      <c r="Q220" s="24" t="str">
        <f aca="false">IF(C220&lt;&gt;"",IFERROR((M220+N220+O220)/(M220+N220+O220+P220),0), "")</f>
        <v/>
      </c>
      <c r="R220" s="23" t="str">
        <f aca="true">IF(C220&lt;&gt;"",SUM(INDIRECT($AH$3&amp;"C"&amp;($C$1*$A220+13)):INDIRECT($AH$3&amp;"V"&amp;($C$1*$A220+13))), "")</f>
        <v/>
      </c>
      <c r="S220" s="23" t="str">
        <f aca="false">IF(C220&lt;&gt;"",IFERROR((M220+N220+O220+P220)/R220, 0),"")</f>
        <v/>
      </c>
      <c r="T220" s="23" t="str">
        <f aca="false">IF(C220&lt;&gt;"",IFERROR((M220+N220+O220)/R220,0),"")</f>
        <v/>
      </c>
      <c r="U220" s="25" t="str">
        <f aca="true">IF(C220&lt;&gt;"",IF(INDIRECT($AH$3&amp;"B"&amp;($C$1*$A220+14))= 1,1,0),"")</f>
        <v/>
      </c>
      <c r="V220" s="25" t="str">
        <f aca="true">IF(C220&lt;&gt;"",IF(INDIRECT($AH$3&amp;"B"&amp;($C$1*$A220+15))= 1,1,0),"")</f>
        <v/>
      </c>
      <c r="W220" s="26" t="str">
        <f aca="false">IF(C220&lt;&gt;"",($M220*1) + ($N220*2) + ($O220*3) + (IF(U220 = 1, 10, 0)) + (IF(V220 = 1, 20, 0)),"")</f>
        <v/>
      </c>
      <c r="X220" s="27" t="str">
        <f aca="true">IF(C220&lt;&gt;"",IF(INDIRECT($AH$3&amp;"B"&amp;($C$1*$A220+16))= 1,1,0),"")</f>
        <v/>
      </c>
      <c r="Y220" s="27" t="str">
        <f aca="true">IF(D220&lt;&gt;"",IF(INDIRECT($AH$3&amp;"B"&amp;($C$1*$A220+17))= 1,1,0),"")</f>
        <v/>
      </c>
      <c r="Z220" s="27" t="str">
        <f aca="true">IF(E220&lt;&gt;"",IF(INDIRECT($AH$3&amp;"B"&amp;($C$1*$A220+18))= 1,1,0),"")</f>
        <v/>
      </c>
      <c r="AA220" s="27" t="str">
        <f aca="true">IF(F220&lt;&gt;"",IF(INDIRECT($AH$3&amp;"B"&amp;($C$1*$A220+19))= 1,1,0),"")</f>
        <v/>
      </c>
      <c r="AB220" s="28" t="str">
        <f aca="false">IF(C220&lt;&gt;"",IF(X220 = 1, 5, 0) + IF(Z220 = 1, 25, 0) + IF(AA220 = 1, 15, 0),"")</f>
        <v/>
      </c>
      <c r="AC220" s="18" t="str">
        <f aca="false">IF(C220&lt;&gt;"",L220+W220+AB220,"")</f>
        <v/>
      </c>
    </row>
    <row r="221" customFormat="false" ht="12.8" hidden="false" customHeight="false" outlineLevel="0" collapsed="false">
      <c r="A221" s="11" t="n">
        <f aca="false">A220+1</f>
        <v>218</v>
      </c>
      <c r="B221" s="19" t="str">
        <f aca="true">IF(INDIRECT($AH$3&amp;"B"&amp;($C$1*$A221+2)) = 0, "", INDIRECT($AH$3&amp;"B"&amp;($C$1*$A221+2)))</f>
        <v/>
      </c>
      <c r="C221" s="19" t="str">
        <f aca="true">IF(INDIRECT($AH$3&amp;"B"&amp;($C$1*$A221+3)) = 0, "", INDIRECT($AH$3&amp;"B"&amp;($C$1*$A221+3)))</f>
        <v/>
      </c>
      <c r="D221" s="19" t="str">
        <f aca="true">IF(INDIRECT($AH$3&amp;"B"&amp;($C$1*$A221+4)) = 0, "", INDIRECT($AH$3&amp;"B"&amp;($C$1*$A221+4)))</f>
        <v/>
      </c>
      <c r="E221" s="19" t="str">
        <f aca="true">IF(INDIRECT($AH$3&amp;"B"&amp;($C$1*$A221+7)) = 0, "", INDIRECT($AH$3&amp;"B"&amp;($C$1*$A221+7)))</f>
        <v/>
      </c>
      <c r="F221" s="20" t="str">
        <f aca="true">IF(C221 &lt;&gt; "",IF(INDIRECT($AH$3&amp;"B"&amp;($C$1*$A221+8)) = 0, 0, 1), "")</f>
        <v/>
      </c>
      <c r="G221" s="20" t="n">
        <f aca="true">INDIRECT($AH$3&amp;"B"&amp;($C$1*$A221+9))</f>
        <v>0</v>
      </c>
      <c r="H221" s="20" t="n">
        <f aca="true">INDIRECT($AH$3&amp;"B"&amp;($C$1*$A221+10))</f>
        <v>0</v>
      </c>
      <c r="I221" s="20" t="n">
        <f aca="true">INDIRECT($AH$3&amp;"B"&amp;($C$1*$A221+11))</f>
        <v>0</v>
      </c>
      <c r="J221" s="20" t="n">
        <f aca="true">INDIRECT($AH$3&amp;"B"&amp;($C$1*$A221+12))</f>
        <v>0</v>
      </c>
      <c r="K221" s="21" t="str">
        <f aca="false">IF(C221&lt;&gt;"",IFERROR((G221+H221+I221)/(G221+H221+I221+J221),0), "")</f>
        <v/>
      </c>
      <c r="L221" s="22" t="str">
        <f aca="false">IF(C221&lt;&gt;"",(G221* 2) +(H221* 4) + (I221* 6) + IF(F221 = 1, 5, 0), "")</f>
        <v/>
      </c>
      <c r="M221" s="23" t="str">
        <f aca="true">IF(C221&lt;&gt;"",SUM(INDIRECT($AH$3&amp;"C"&amp;($C$1*$A221+9)):INDIRECT($AH$3&amp;"V"&amp;($C$1*$A221+9))), "")</f>
        <v/>
      </c>
      <c r="N221" s="23" t="str">
        <f aca="true">IF(C221&lt;&gt;"",SUM(INDIRECT($AH$3&amp;"C"&amp;($C$1*$A221+10)):INDIRECT($AH$3&amp;"V"&amp;($C$1*$A221+10))), "")</f>
        <v/>
      </c>
      <c r="O221" s="23" t="str">
        <f aca="true">IF(C221&lt;&gt;"",SUM(INDIRECT($AH$3&amp;"C"&amp;($C$1*$A221+11)):INDIRECT($AH$3&amp;"V"&amp;($C$1*$A221+11))),"")</f>
        <v/>
      </c>
      <c r="P221" s="23" t="str">
        <f aca="true">IF(C221&lt;&gt;"",SUM(INDIRECT($AH$3&amp;"C"&amp;($C$1*$A221+12)):INDIRECT($AH$3&amp;"V"&amp;($C$1*$A221+12))),"")</f>
        <v/>
      </c>
      <c r="Q221" s="24" t="str">
        <f aca="false">IF(C221&lt;&gt;"",IFERROR((M221+N221+O221)/(M221+N221+O221+P221),0), "")</f>
        <v/>
      </c>
      <c r="R221" s="23" t="str">
        <f aca="true">IF(C221&lt;&gt;"",SUM(INDIRECT($AH$3&amp;"C"&amp;($C$1*$A221+13)):INDIRECT($AH$3&amp;"V"&amp;($C$1*$A221+13))), "")</f>
        <v/>
      </c>
      <c r="S221" s="23" t="str">
        <f aca="false">IF(C221&lt;&gt;"",IFERROR((M221+N221+O221+P221)/R221, 0),"")</f>
        <v/>
      </c>
      <c r="T221" s="23" t="str">
        <f aca="false">IF(C221&lt;&gt;"",IFERROR((M221+N221+O221)/R221,0),"")</f>
        <v/>
      </c>
      <c r="U221" s="25" t="str">
        <f aca="true">IF(C221&lt;&gt;"",IF(INDIRECT($AH$3&amp;"B"&amp;($C$1*$A221+14))= 1,1,0),"")</f>
        <v/>
      </c>
      <c r="V221" s="25" t="str">
        <f aca="true">IF(C221&lt;&gt;"",IF(INDIRECT($AH$3&amp;"B"&amp;($C$1*$A221+15))= 1,1,0),"")</f>
        <v/>
      </c>
      <c r="W221" s="26" t="str">
        <f aca="false">IF(C221&lt;&gt;"",($M221*1) + ($N221*2) + ($O221*3) + (IF(U221 = 1, 10, 0)) + (IF(V221 = 1, 20, 0)),"")</f>
        <v/>
      </c>
      <c r="X221" s="27" t="str">
        <f aca="true">IF(C221&lt;&gt;"",IF(INDIRECT($AH$3&amp;"B"&amp;($C$1*$A221+16))= 1,1,0),"")</f>
        <v/>
      </c>
      <c r="Y221" s="27" t="str">
        <f aca="true">IF(D221&lt;&gt;"",IF(INDIRECT($AH$3&amp;"B"&amp;($C$1*$A221+17))= 1,1,0),"")</f>
        <v/>
      </c>
      <c r="Z221" s="27" t="str">
        <f aca="true">IF(E221&lt;&gt;"",IF(INDIRECT($AH$3&amp;"B"&amp;($C$1*$A221+18))= 1,1,0),"")</f>
        <v/>
      </c>
      <c r="AA221" s="27" t="str">
        <f aca="true">IF(F221&lt;&gt;"",IF(INDIRECT($AH$3&amp;"B"&amp;($C$1*$A221+19))= 1,1,0),"")</f>
        <v/>
      </c>
      <c r="AB221" s="28" t="str">
        <f aca="false">IF(C221&lt;&gt;"",IF(X221 = 1, 5, 0) + IF(Z221 = 1, 25, 0) + IF(AA221 = 1, 15, 0),"")</f>
        <v/>
      </c>
      <c r="AC221" s="18" t="str">
        <f aca="false">IF(C221&lt;&gt;"",L221+W221+AB221,"")</f>
        <v/>
      </c>
    </row>
    <row r="222" customFormat="false" ht="12.8" hidden="false" customHeight="false" outlineLevel="0" collapsed="false">
      <c r="A222" s="11" t="n">
        <f aca="false">A221+1</f>
        <v>219</v>
      </c>
      <c r="B222" s="19" t="str">
        <f aca="true">IF(INDIRECT($AH$3&amp;"B"&amp;($C$1*$A222+2)) = 0, "", INDIRECT($AH$3&amp;"B"&amp;($C$1*$A222+2)))</f>
        <v/>
      </c>
      <c r="C222" s="19" t="str">
        <f aca="true">IF(INDIRECT($AH$3&amp;"B"&amp;($C$1*$A222+3)) = 0, "", INDIRECT($AH$3&amp;"B"&amp;($C$1*$A222+3)))</f>
        <v/>
      </c>
      <c r="D222" s="19" t="str">
        <f aca="true">IF(INDIRECT($AH$3&amp;"B"&amp;($C$1*$A222+4)) = 0, "", INDIRECT($AH$3&amp;"B"&amp;($C$1*$A222+4)))</f>
        <v/>
      </c>
      <c r="E222" s="19" t="str">
        <f aca="true">IF(INDIRECT($AH$3&amp;"B"&amp;($C$1*$A222+7)) = 0, "", INDIRECT($AH$3&amp;"B"&amp;($C$1*$A222+7)))</f>
        <v/>
      </c>
      <c r="F222" s="20" t="str">
        <f aca="true">IF(C222 &lt;&gt; "",IF(INDIRECT($AH$3&amp;"B"&amp;($C$1*$A222+8)) = 0, 0, 1), "")</f>
        <v/>
      </c>
      <c r="G222" s="20" t="n">
        <f aca="true">INDIRECT($AH$3&amp;"B"&amp;($C$1*$A222+9))</f>
        <v>0</v>
      </c>
      <c r="H222" s="20" t="n">
        <f aca="true">INDIRECT($AH$3&amp;"B"&amp;($C$1*$A222+10))</f>
        <v>0</v>
      </c>
      <c r="I222" s="20" t="n">
        <f aca="true">INDIRECT($AH$3&amp;"B"&amp;($C$1*$A222+11))</f>
        <v>0</v>
      </c>
      <c r="J222" s="20" t="n">
        <f aca="true">INDIRECT($AH$3&amp;"B"&amp;($C$1*$A222+12))</f>
        <v>0</v>
      </c>
      <c r="K222" s="21" t="str">
        <f aca="false">IF(C222&lt;&gt;"",IFERROR((G222+H222+I222)/(G222+H222+I222+J222),0), "")</f>
        <v/>
      </c>
      <c r="L222" s="22" t="str">
        <f aca="false">IF(C222&lt;&gt;"",(G222* 2) +(H222* 4) + (I222* 6) + IF(F222 = 1, 5, 0), "")</f>
        <v/>
      </c>
      <c r="M222" s="23" t="str">
        <f aca="true">IF(C222&lt;&gt;"",SUM(INDIRECT($AH$3&amp;"C"&amp;($C$1*$A222+9)):INDIRECT($AH$3&amp;"V"&amp;($C$1*$A222+9))), "")</f>
        <v/>
      </c>
      <c r="N222" s="23" t="str">
        <f aca="true">IF(C222&lt;&gt;"",SUM(INDIRECT($AH$3&amp;"C"&amp;($C$1*$A222+10)):INDIRECT($AH$3&amp;"V"&amp;($C$1*$A222+10))), "")</f>
        <v/>
      </c>
      <c r="O222" s="23" t="str">
        <f aca="true">IF(C222&lt;&gt;"",SUM(INDIRECT($AH$3&amp;"C"&amp;($C$1*$A222+11)):INDIRECT($AH$3&amp;"V"&amp;($C$1*$A222+11))),"")</f>
        <v/>
      </c>
      <c r="P222" s="23" t="str">
        <f aca="true">IF(C222&lt;&gt;"",SUM(INDIRECT($AH$3&amp;"C"&amp;($C$1*$A222+12)):INDIRECT($AH$3&amp;"V"&amp;($C$1*$A222+12))),"")</f>
        <v/>
      </c>
      <c r="Q222" s="24" t="str">
        <f aca="false">IF(C222&lt;&gt;"",IFERROR((M222+N222+O222)/(M222+N222+O222+P222),0), "")</f>
        <v/>
      </c>
      <c r="R222" s="23" t="str">
        <f aca="true">IF(C222&lt;&gt;"",SUM(INDIRECT($AH$3&amp;"C"&amp;($C$1*$A222+13)):INDIRECT($AH$3&amp;"V"&amp;($C$1*$A222+13))), "")</f>
        <v/>
      </c>
      <c r="S222" s="23" t="str">
        <f aca="false">IF(C222&lt;&gt;"",IFERROR((M222+N222+O222+P222)/R222, 0),"")</f>
        <v/>
      </c>
      <c r="T222" s="23" t="str">
        <f aca="false">IF(C222&lt;&gt;"",IFERROR((M222+N222+O222)/R222,0),"")</f>
        <v/>
      </c>
      <c r="U222" s="25" t="str">
        <f aca="true">IF(C222&lt;&gt;"",IF(INDIRECT($AH$3&amp;"B"&amp;($C$1*$A222+14))= 1,1,0),"")</f>
        <v/>
      </c>
      <c r="V222" s="25" t="str">
        <f aca="true">IF(C222&lt;&gt;"",IF(INDIRECT($AH$3&amp;"B"&amp;($C$1*$A222+15))= 1,1,0),"")</f>
        <v/>
      </c>
      <c r="W222" s="26" t="str">
        <f aca="false">IF(C222&lt;&gt;"",($M222*1) + ($N222*2) + ($O222*3) + (IF(U222 = 1, 10, 0)) + (IF(V222 = 1, 20, 0)),"")</f>
        <v/>
      </c>
      <c r="X222" s="27" t="str">
        <f aca="true">IF(C222&lt;&gt;"",IF(INDIRECT($AH$3&amp;"B"&amp;($C$1*$A222+16))= 1,1,0),"")</f>
        <v/>
      </c>
      <c r="Y222" s="27" t="str">
        <f aca="true">IF(D222&lt;&gt;"",IF(INDIRECT($AH$3&amp;"B"&amp;($C$1*$A222+17))= 1,1,0),"")</f>
        <v/>
      </c>
      <c r="Z222" s="27" t="str">
        <f aca="true">IF(E222&lt;&gt;"",IF(INDIRECT($AH$3&amp;"B"&amp;($C$1*$A222+18))= 1,1,0),"")</f>
        <v/>
      </c>
      <c r="AA222" s="27" t="str">
        <f aca="true">IF(F222&lt;&gt;"",IF(INDIRECT($AH$3&amp;"B"&amp;($C$1*$A222+19))= 1,1,0),"")</f>
        <v/>
      </c>
      <c r="AB222" s="28" t="str">
        <f aca="false">IF(C222&lt;&gt;"",IF(X222 = 1, 5, 0) + IF(Z222 = 1, 25, 0) + IF(AA222 = 1, 15, 0),"")</f>
        <v/>
      </c>
      <c r="AC222" s="18" t="str">
        <f aca="false">IF(C222&lt;&gt;"",L222+W222+AB222,"")</f>
        <v/>
      </c>
    </row>
    <row r="223" customFormat="false" ht="12.8" hidden="false" customHeight="false" outlineLevel="0" collapsed="false">
      <c r="A223" s="11" t="n">
        <f aca="false">A222+1</f>
        <v>220</v>
      </c>
      <c r="B223" s="19" t="str">
        <f aca="true">IF(INDIRECT($AH$3&amp;"B"&amp;($C$1*$A223+2)) = 0, "", INDIRECT($AH$3&amp;"B"&amp;($C$1*$A223+2)))</f>
        <v/>
      </c>
      <c r="C223" s="19" t="str">
        <f aca="true">IF(INDIRECT($AH$3&amp;"B"&amp;($C$1*$A223+3)) = 0, "", INDIRECT($AH$3&amp;"B"&amp;($C$1*$A223+3)))</f>
        <v/>
      </c>
      <c r="D223" s="19" t="str">
        <f aca="true">IF(INDIRECT($AH$3&amp;"B"&amp;($C$1*$A223+4)) = 0, "", INDIRECT($AH$3&amp;"B"&amp;($C$1*$A223+4)))</f>
        <v/>
      </c>
      <c r="E223" s="19" t="str">
        <f aca="true">IF(INDIRECT($AH$3&amp;"B"&amp;($C$1*$A223+7)) = 0, "", INDIRECT($AH$3&amp;"B"&amp;($C$1*$A223+7)))</f>
        <v/>
      </c>
      <c r="F223" s="20" t="str">
        <f aca="true">IF(C223 &lt;&gt; "",IF(INDIRECT($AH$3&amp;"B"&amp;($C$1*$A223+8)) = 0, 0, 1), "")</f>
        <v/>
      </c>
      <c r="G223" s="20" t="n">
        <f aca="true">INDIRECT($AH$3&amp;"B"&amp;($C$1*$A223+9))</f>
        <v>0</v>
      </c>
      <c r="H223" s="20" t="n">
        <f aca="true">INDIRECT($AH$3&amp;"B"&amp;($C$1*$A223+10))</f>
        <v>0</v>
      </c>
      <c r="I223" s="20" t="n">
        <f aca="true">INDIRECT($AH$3&amp;"B"&amp;($C$1*$A223+11))</f>
        <v>0</v>
      </c>
      <c r="J223" s="20" t="n">
        <f aca="true">INDIRECT($AH$3&amp;"B"&amp;($C$1*$A223+12))</f>
        <v>0</v>
      </c>
      <c r="K223" s="21" t="str">
        <f aca="false">IF(C223&lt;&gt;"",IFERROR((G223+H223+I223)/(G223+H223+I223+J223),0), "")</f>
        <v/>
      </c>
      <c r="L223" s="22" t="str">
        <f aca="false">IF(C223&lt;&gt;"",(G223* 2) +(H223* 4) + (I223* 6) + IF(F223 = 1, 5, 0), "")</f>
        <v/>
      </c>
      <c r="M223" s="23" t="str">
        <f aca="true">IF(C223&lt;&gt;"",SUM(INDIRECT($AH$3&amp;"C"&amp;($C$1*$A223+9)):INDIRECT($AH$3&amp;"V"&amp;($C$1*$A223+9))), "")</f>
        <v/>
      </c>
      <c r="N223" s="23" t="str">
        <f aca="true">IF(C223&lt;&gt;"",SUM(INDIRECT($AH$3&amp;"C"&amp;($C$1*$A223+10)):INDIRECT($AH$3&amp;"V"&amp;($C$1*$A223+10))), "")</f>
        <v/>
      </c>
      <c r="O223" s="23" t="str">
        <f aca="true">IF(C223&lt;&gt;"",SUM(INDIRECT($AH$3&amp;"C"&amp;($C$1*$A223+11)):INDIRECT($AH$3&amp;"V"&amp;($C$1*$A223+11))),"")</f>
        <v/>
      </c>
      <c r="P223" s="23" t="str">
        <f aca="true">IF(C223&lt;&gt;"",SUM(INDIRECT($AH$3&amp;"C"&amp;($C$1*$A223+12)):INDIRECT($AH$3&amp;"V"&amp;($C$1*$A223+12))),"")</f>
        <v/>
      </c>
      <c r="Q223" s="24" t="str">
        <f aca="false">IF(C223&lt;&gt;"",IFERROR((M223+N223+O223)/(M223+N223+O223+P223),0), "")</f>
        <v/>
      </c>
      <c r="R223" s="23" t="str">
        <f aca="true">IF(C223&lt;&gt;"",SUM(INDIRECT($AH$3&amp;"C"&amp;($C$1*$A223+13)):INDIRECT($AH$3&amp;"V"&amp;($C$1*$A223+13))), "")</f>
        <v/>
      </c>
      <c r="S223" s="23" t="str">
        <f aca="false">IF(C223&lt;&gt;"",IFERROR((M223+N223+O223+P223)/R223, 0),"")</f>
        <v/>
      </c>
      <c r="T223" s="23" t="str">
        <f aca="false">IF(C223&lt;&gt;"",IFERROR((M223+N223+O223)/R223,0),"")</f>
        <v/>
      </c>
      <c r="U223" s="25" t="str">
        <f aca="true">IF(C223&lt;&gt;"",IF(INDIRECT($AH$3&amp;"B"&amp;($C$1*$A223+14))= 1,1,0),"")</f>
        <v/>
      </c>
      <c r="V223" s="25" t="str">
        <f aca="true">IF(C223&lt;&gt;"",IF(INDIRECT($AH$3&amp;"B"&amp;($C$1*$A223+15))= 1,1,0),"")</f>
        <v/>
      </c>
      <c r="W223" s="26" t="str">
        <f aca="false">IF(C223&lt;&gt;"",($M223*1) + ($N223*2) + ($O223*3) + (IF(U223 = 1, 10, 0)) + (IF(V223 = 1, 20, 0)),"")</f>
        <v/>
      </c>
      <c r="X223" s="27" t="str">
        <f aca="true">IF(C223&lt;&gt;"",IF(INDIRECT($AH$3&amp;"B"&amp;($C$1*$A223+16))= 1,1,0),"")</f>
        <v/>
      </c>
      <c r="Y223" s="27" t="str">
        <f aca="true">IF(D223&lt;&gt;"",IF(INDIRECT($AH$3&amp;"B"&amp;($C$1*$A223+17))= 1,1,0),"")</f>
        <v/>
      </c>
      <c r="Z223" s="27" t="str">
        <f aca="true">IF(E223&lt;&gt;"",IF(INDIRECT($AH$3&amp;"B"&amp;($C$1*$A223+18))= 1,1,0),"")</f>
        <v/>
      </c>
      <c r="AA223" s="27" t="str">
        <f aca="true">IF(F223&lt;&gt;"",IF(INDIRECT($AH$3&amp;"B"&amp;($C$1*$A223+19))= 1,1,0),"")</f>
        <v/>
      </c>
      <c r="AB223" s="28" t="str">
        <f aca="false">IF(C223&lt;&gt;"",IF(X223 = 1, 5, 0) + IF(Z223 = 1, 25, 0) + IF(AA223 = 1, 15, 0),"")</f>
        <v/>
      </c>
      <c r="AC223" s="18" t="str">
        <f aca="false">IF(C223&lt;&gt;"",L223+W223+AB223,"")</f>
        <v/>
      </c>
    </row>
    <row r="224" customFormat="false" ht="12.8" hidden="false" customHeight="false" outlineLevel="0" collapsed="false">
      <c r="A224" s="11" t="n">
        <f aca="false">A223+1</f>
        <v>221</v>
      </c>
      <c r="B224" s="19" t="str">
        <f aca="true">IF(INDIRECT($AH$3&amp;"B"&amp;($C$1*$A224+2)) = 0, "", INDIRECT($AH$3&amp;"B"&amp;($C$1*$A224+2)))</f>
        <v/>
      </c>
      <c r="C224" s="19" t="str">
        <f aca="true">IF(INDIRECT($AH$3&amp;"B"&amp;($C$1*$A224+3)) = 0, "", INDIRECT($AH$3&amp;"B"&amp;($C$1*$A224+3)))</f>
        <v/>
      </c>
      <c r="D224" s="19" t="str">
        <f aca="true">IF(INDIRECT($AH$3&amp;"B"&amp;($C$1*$A224+4)) = 0, "", INDIRECT($AH$3&amp;"B"&amp;($C$1*$A224+4)))</f>
        <v/>
      </c>
      <c r="E224" s="19" t="str">
        <f aca="true">IF(INDIRECT($AH$3&amp;"B"&amp;($C$1*$A224+7)) = 0, "", INDIRECT($AH$3&amp;"B"&amp;($C$1*$A224+7)))</f>
        <v/>
      </c>
      <c r="F224" s="20" t="str">
        <f aca="true">IF(C224 &lt;&gt; "",IF(INDIRECT($AH$3&amp;"B"&amp;($C$1*$A224+8)) = 0, 0, 1), "")</f>
        <v/>
      </c>
      <c r="G224" s="20" t="n">
        <f aca="true">INDIRECT($AH$3&amp;"B"&amp;($C$1*$A224+9))</f>
        <v>0</v>
      </c>
      <c r="H224" s="20" t="n">
        <f aca="true">INDIRECT($AH$3&amp;"B"&amp;($C$1*$A224+10))</f>
        <v>0</v>
      </c>
      <c r="I224" s="20" t="n">
        <f aca="true">INDIRECT($AH$3&amp;"B"&amp;($C$1*$A224+11))</f>
        <v>0</v>
      </c>
      <c r="J224" s="20" t="n">
        <f aca="true">INDIRECT($AH$3&amp;"B"&amp;($C$1*$A224+12))</f>
        <v>0</v>
      </c>
      <c r="K224" s="21" t="str">
        <f aca="false">IF(C224&lt;&gt;"",IFERROR((G224+H224+I224)/(G224+H224+I224+J224),0), "")</f>
        <v/>
      </c>
      <c r="L224" s="22" t="str">
        <f aca="false">IF(C224&lt;&gt;"",(G224* 2) +(H224* 4) + (I224* 6) + IF(F224 = 1, 5, 0), "")</f>
        <v/>
      </c>
      <c r="M224" s="23" t="str">
        <f aca="true">IF(C224&lt;&gt;"",SUM(INDIRECT($AH$3&amp;"C"&amp;($C$1*$A224+9)):INDIRECT($AH$3&amp;"V"&amp;($C$1*$A224+9))), "")</f>
        <v/>
      </c>
      <c r="N224" s="23" t="str">
        <f aca="true">IF(C224&lt;&gt;"",SUM(INDIRECT($AH$3&amp;"C"&amp;($C$1*$A224+10)):INDIRECT($AH$3&amp;"V"&amp;($C$1*$A224+10))), "")</f>
        <v/>
      </c>
      <c r="O224" s="23" t="str">
        <f aca="true">IF(C224&lt;&gt;"",SUM(INDIRECT($AH$3&amp;"C"&amp;($C$1*$A224+11)):INDIRECT($AH$3&amp;"V"&amp;($C$1*$A224+11))),"")</f>
        <v/>
      </c>
      <c r="P224" s="23" t="str">
        <f aca="true">IF(C224&lt;&gt;"",SUM(INDIRECT($AH$3&amp;"C"&amp;($C$1*$A224+12)):INDIRECT($AH$3&amp;"V"&amp;($C$1*$A224+12))),"")</f>
        <v/>
      </c>
      <c r="Q224" s="24" t="str">
        <f aca="false">IF(C224&lt;&gt;"",IFERROR((M224+N224+O224)/(M224+N224+O224+P224),0), "")</f>
        <v/>
      </c>
      <c r="R224" s="23" t="str">
        <f aca="true">IF(C224&lt;&gt;"",SUM(INDIRECT($AH$3&amp;"C"&amp;($C$1*$A224+13)):INDIRECT($AH$3&amp;"V"&amp;($C$1*$A224+13))), "")</f>
        <v/>
      </c>
      <c r="S224" s="23" t="str">
        <f aca="false">IF(C224&lt;&gt;"",IFERROR((M224+N224+O224+P224)/R224, 0),"")</f>
        <v/>
      </c>
      <c r="T224" s="23" t="str">
        <f aca="false">IF(C224&lt;&gt;"",IFERROR((M224+N224+O224)/R224,0),"")</f>
        <v/>
      </c>
      <c r="U224" s="25" t="str">
        <f aca="true">IF(C224&lt;&gt;"",IF(INDIRECT($AH$3&amp;"B"&amp;($C$1*$A224+14))= 1,1,0),"")</f>
        <v/>
      </c>
      <c r="V224" s="25" t="str">
        <f aca="true">IF(C224&lt;&gt;"",IF(INDIRECT($AH$3&amp;"B"&amp;($C$1*$A224+15))= 1,1,0),"")</f>
        <v/>
      </c>
      <c r="W224" s="26" t="str">
        <f aca="false">IF(C224&lt;&gt;"",($M224*1) + ($N224*2) + ($O224*3) + (IF(U224 = 1, 10, 0)) + (IF(V224 = 1, 20, 0)),"")</f>
        <v/>
      </c>
      <c r="X224" s="27" t="str">
        <f aca="true">IF(C224&lt;&gt;"",IF(INDIRECT($AH$3&amp;"B"&amp;($C$1*$A224+16))= 1,1,0),"")</f>
        <v/>
      </c>
      <c r="Y224" s="27" t="str">
        <f aca="true">IF(D224&lt;&gt;"",IF(INDIRECT($AH$3&amp;"B"&amp;($C$1*$A224+17))= 1,1,0),"")</f>
        <v/>
      </c>
      <c r="Z224" s="27" t="str">
        <f aca="true">IF(E224&lt;&gt;"",IF(INDIRECT($AH$3&amp;"B"&amp;($C$1*$A224+18))= 1,1,0),"")</f>
        <v/>
      </c>
      <c r="AA224" s="27" t="str">
        <f aca="true">IF(F224&lt;&gt;"",IF(INDIRECT($AH$3&amp;"B"&amp;($C$1*$A224+19))= 1,1,0),"")</f>
        <v/>
      </c>
      <c r="AB224" s="28" t="str">
        <f aca="false">IF(C224&lt;&gt;"",IF(X224 = 1, 5, 0) + IF(Z224 = 1, 25, 0) + IF(AA224 = 1, 15, 0),"")</f>
        <v/>
      </c>
      <c r="AC224" s="18" t="str">
        <f aca="false">IF(C224&lt;&gt;"",L224+W224+AB224,"")</f>
        <v/>
      </c>
    </row>
    <row r="225" customFormat="false" ht="12.8" hidden="false" customHeight="false" outlineLevel="0" collapsed="false">
      <c r="A225" s="11" t="n">
        <f aca="false">A224+1</f>
        <v>222</v>
      </c>
      <c r="B225" s="19" t="str">
        <f aca="true">IF(INDIRECT($AH$3&amp;"B"&amp;($C$1*$A225+2)) = 0, "", INDIRECT($AH$3&amp;"B"&amp;($C$1*$A225+2)))</f>
        <v/>
      </c>
      <c r="C225" s="19" t="str">
        <f aca="true">IF(INDIRECT($AH$3&amp;"B"&amp;($C$1*$A225+3)) = 0, "", INDIRECT($AH$3&amp;"B"&amp;($C$1*$A225+3)))</f>
        <v/>
      </c>
      <c r="D225" s="19" t="str">
        <f aca="true">IF(INDIRECT($AH$3&amp;"B"&amp;($C$1*$A225+4)) = 0, "", INDIRECT($AH$3&amp;"B"&amp;($C$1*$A225+4)))</f>
        <v/>
      </c>
      <c r="E225" s="19" t="str">
        <f aca="true">IF(INDIRECT($AH$3&amp;"B"&amp;($C$1*$A225+7)) = 0, "", INDIRECT($AH$3&amp;"B"&amp;($C$1*$A225+7)))</f>
        <v/>
      </c>
      <c r="F225" s="20" t="str">
        <f aca="true">IF(C225 &lt;&gt; "",IF(INDIRECT($AH$3&amp;"B"&amp;($C$1*$A225+8)) = 0, 0, 1), "")</f>
        <v/>
      </c>
      <c r="G225" s="20" t="n">
        <f aca="true">INDIRECT($AH$3&amp;"B"&amp;($C$1*$A225+9))</f>
        <v>0</v>
      </c>
      <c r="H225" s="20" t="n">
        <f aca="true">INDIRECT($AH$3&amp;"B"&amp;($C$1*$A225+10))</f>
        <v>0</v>
      </c>
      <c r="I225" s="20" t="n">
        <f aca="true">INDIRECT($AH$3&amp;"B"&amp;($C$1*$A225+11))</f>
        <v>0</v>
      </c>
      <c r="J225" s="20" t="n">
        <f aca="true">INDIRECT($AH$3&amp;"B"&amp;($C$1*$A225+12))</f>
        <v>0</v>
      </c>
      <c r="K225" s="21" t="str">
        <f aca="false">IF(C225&lt;&gt;"",IFERROR((G225+H225+I225)/(G225+H225+I225+J225),0), "")</f>
        <v/>
      </c>
      <c r="L225" s="22" t="str">
        <f aca="false">IF(C225&lt;&gt;"",(G225* 2) +(H225* 4) + (I225* 6) + IF(F225 = 1, 5, 0), "")</f>
        <v/>
      </c>
      <c r="M225" s="23" t="str">
        <f aca="true">IF(C225&lt;&gt;"",SUM(INDIRECT($AH$3&amp;"C"&amp;($C$1*$A225+9)):INDIRECT($AH$3&amp;"V"&amp;($C$1*$A225+9))), "")</f>
        <v/>
      </c>
      <c r="N225" s="23" t="str">
        <f aca="true">IF(C225&lt;&gt;"",SUM(INDIRECT($AH$3&amp;"C"&amp;($C$1*$A225+10)):INDIRECT($AH$3&amp;"V"&amp;($C$1*$A225+10))), "")</f>
        <v/>
      </c>
      <c r="O225" s="23" t="str">
        <f aca="true">IF(C225&lt;&gt;"",SUM(INDIRECT($AH$3&amp;"C"&amp;($C$1*$A225+11)):INDIRECT($AH$3&amp;"V"&amp;($C$1*$A225+11))),"")</f>
        <v/>
      </c>
      <c r="P225" s="23" t="str">
        <f aca="true">IF(C225&lt;&gt;"",SUM(INDIRECT($AH$3&amp;"C"&amp;($C$1*$A225+12)):INDIRECT($AH$3&amp;"V"&amp;($C$1*$A225+12))),"")</f>
        <v/>
      </c>
      <c r="Q225" s="24" t="str">
        <f aca="false">IF(C225&lt;&gt;"",IFERROR((M225+N225+O225)/(M225+N225+O225+P225),0), "")</f>
        <v/>
      </c>
      <c r="R225" s="23" t="str">
        <f aca="true">IF(C225&lt;&gt;"",SUM(INDIRECT($AH$3&amp;"C"&amp;($C$1*$A225+13)):INDIRECT($AH$3&amp;"V"&amp;($C$1*$A225+13))), "")</f>
        <v/>
      </c>
      <c r="S225" s="23" t="str">
        <f aca="false">IF(C225&lt;&gt;"",IFERROR((M225+N225+O225+P225)/R225, 0),"")</f>
        <v/>
      </c>
      <c r="T225" s="23" t="str">
        <f aca="false">IF(C225&lt;&gt;"",IFERROR((M225+N225+O225)/R225,0),"")</f>
        <v/>
      </c>
      <c r="U225" s="25" t="str">
        <f aca="true">IF(C225&lt;&gt;"",IF(INDIRECT($AH$3&amp;"B"&amp;($C$1*$A225+14))= 1,1,0),"")</f>
        <v/>
      </c>
      <c r="V225" s="25" t="str">
        <f aca="true">IF(C225&lt;&gt;"",IF(INDIRECT($AH$3&amp;"B"&amp;($C$1*$A225+15))= 1,1,0),"")</f>
        <v/>
      </c>
      <c r="W225" s="26" t="str">
        <f aca="false">IF(C225&lt;&gt;"",($M225*1) + ($N225*2) + ($O225*3) + (IF(U225 = 1, 10, 0)) + (IF(V225 = 1, 20, 0)),"")</f>
        <v/>
      </c>
      <c r="X225" s="27" t="str">
        <f aca="true">IF(C225&lt;&gt;"",IF(INDIRECT($AH$3&amp;"B"&amp;($C$1*$A225+16))= 1,1,0),"")</f>
        <v/>
      </c>
      <c r="Y225" s="27" t="str">
        <f aca="true">IF(D225&lt;&gt;"",IF(INDIRECT($AH$3&amp;"B"&amp;($C$1*$A225+17))= 1,1,0),"")</f>
        <v/>
      </c>
      <c r="Z225" s="27" t="str">
        <f aca="true">IF(E225&lt;&gt;"",IF(INDIRECT($AH$3&amp;"B"&amp;($C$1*$A225+18))= 1,1,0),"")</f>
        <v/>
      </c>
      <c r="AA225" s="27" t="str">
        <f aca="true">IF(F225&lt;&gt;"",IF(INDIRECT($AH$3&amp;"B"&amp;($C$1*$A225+19))= 1,1,0),"")</f>
        <v/>
      </c>
      <c r="AB225" s="28" t="str">
        <f aca="false">IF(C225&lt;&gt;"",IF(X225 = 1, 5, 0) + IF(Z225 = 1, 25, 0) + IF(AA225 = 1, 15, 0),"")</f>
        <v/>
      </c>
      <c r="AC225" s="18" t="str">
        <f aca="false">IF(C225&lt;&gt;"",L225+W225+AB225,"")</f>
        <v/>
      </c>
    </row>
    <row r="226" customFormat="false" ht="12.8" hidden="false" customHeight="false" outlineLevel="0" collapsed="false">
      <c r="A226" s="11" t="n">
        <f aca="false">A225+1</f>
        <v>223</v>
      </c>
      <c r="B226" s="19" t="str">
        <f aca="true">IF(INDIRECT($AH$3&amp;"B"&amp;($C$1*$A226+2)) = 0, "", INDIRECT($AH$3&amp;"B"&amp;($C$1*$A226+2)))</f>
        <v/>
      </c>
      <c r="C226" s="19" t="str">
        <f aca="true">IF(INDIRECT($AH$3&amp;"B"&amp;($C$1*$A226+3)) = 0, "", INDIRECT($AH$3&amp;"B"&amp;($C$1*$A226+3)))</f>
        <v/>
      </c>
      <c r="D226" s="19" t="str">
        <f aca="true">IF(INDIRECT($AH$3&amp;"B"&amp;($C$1*$A226+4)) = 0, "", INDIRECT($AH$3&amp;"B"&amp;($C$1*$A226+4)))</f>
        <v/>
      </c>
      <c r="E226" s="19" t="str">
        <f aca="true">IF(INDIRECT($AH$3&amp;"B"&amp;($C$1*$A226+7)) = 0, "", INDIRECT($AH$3&amp;"B"&amp;($C$1*$A226+7)))</f>
        <v/>
      </c>
      <c r="F226" s="20" t="str">
        <f aca="true">IF(C226 &lt;&gt; "",IF(INDIRECT($AH$3&amp;"B"&amp;($C$1*$A226+8)) = 0, 0, 1), "")</f>
        <v/>
      </c>
      <c r="G226" s="20" t="n">
        <f aca="true">INDIRECT($AH$3&amp;"B"&amp;($C$1*$A226+9))</f>
        <v>0</v>
      </c>
      <c r="H226" s="20" t="n">
        <f aca="true">INDIRECT($AH$3&amp;"B"&amp;($C$1*$A226+10))</f>
        <v>0</v>
      </c>
      <c r="I226" s="20" t="n">
        <f aca="true">INDIRECT($AH$3&amp;"B"&amp;($C$1*$A226+11))</f>
        <v>0</v>
      </c>
      <c r="J226" s="20" t="n">
        <f aca="true">INDIRECT($AH$3&amp;"B"&amp;($C$1*$A226+12))</f>
        <v>0</v>
      </c>
      <c r="K226" s="21" t="str">
        <f aca="false">IF(C226&lt;&gt;"",IFERROR((G226+H226+I226)/(G226+H226+I226+J226),0), "")</f>
        <v/>
      </c>
      <c r="L226" s="22" t="str">
        <f aca="false">IF(C226&lt;&gt;"",(G226* 2) +(H226* 4) + (I226* 6) + IF(F226 = 1, 5, 0), "")</f>
        <v/>
      </c>
      <c r="M226" s="23" t="str">
        <f aca="true">IF(C226&lt;&gt;"",SUM(INDIRECT($AH$3&amp;"C"&amp;($C$1*$A226+9)):INDIRECT($AH$3&amp;"V"&amp;($C$1*$A226+9))), "")</f>
        <v/>
      </c>
      <c r="N226" s="23" t="str">
        <f aca="true">IF(C226&lt;&gt;"",SUM(INDIRECT($AH$3&amp;"C"&amp;($C$1*$A226+10)):INDIRECT($AH$3&amp;"V"&amp;($C$1*$A226+10))), "")</f>
        <v/>
      </c>
      <c r="O226" s="23" t="str">
        <f aca="true">IF(C226&lt;&gt;"",SUM(INDIRECT($AH$3&amp;"C"&amp;($C$1*$A226+11)):INDIRECT($AH$3&amp;"V"&amp;($C$1*$A226+11))),"")</f>
        <v/>
      </c>
      <c r="P226" s="23" t="str">
        <f aca="true">IF(C226&lt;&gt;"",SUM(INDIRECT($AH$3&amp;"C"&amp;($C$1*$A226+12)):INDIRECT($AH$3&amp;"V"&amp;($C$1*$A226+12))),"")</f>
        <v/>
      </c>
      <c r="Q226" s="24" t="str">
        <f aca="false">IF(C226&lt;&gt;"",IFERROR((M226+N226+O226)/(M226+N226+O226+P226),0), "")</f>
        <v/>
      </c>
      <c r="R226" s="23" t="str">
        <f aca="true">IF(C226&lt;&gt;"",SUM(INDIRECT($AH$3&amp;"C"&amp;($C$1*$A226+13)):INDIRECT($AH$3&amp;"V"&amp;($C$1*$A226+13))), "")</f>
        <v/>
      </c>
      <c r="S226" s="23" t="str">
        <f aca="false">IF(C226&lt;&gt;"",IFERROR((M226+N226+O226+P226)/R226, 0),"")</f>
        <v/>
      </c>
      <c r="T226" s="23" t="str">
        <f aca="false">IF(C226&lt;&gt;"",IFERROR((M226+N226+O226)/R226,0),"")</f>
        <v/>
      </c>
      <c r="U226" s="25" t="str">
        <f aca="true">IF(C226&lt;&gt;"",IF(INDIRECT($AH$3&amp;"B"&amp;($C$1*$A226+14))= 1,1,0),"")</f>
        <v/>
      </c>
      <c r="V226" s="25" t="str">
        <f aca="true">IF(C226&lt;&gt;"",IF(INDIRECT($AH$3&amp;"B"&amp;($C$1*$A226+15))= 1,1,0),"")</f>
        <v/>
      </c>
      <c r="W226" s="26" t="str">
        <f aca="false">IF(C226&lt;&gt;"",($M226*1) + ($N226*2) + ($O226*3) + (IF(U226 = 1, 10, 0)) + (IF(V226 = 1, 20, 0)),"")</f>
        <v/>
      </c>
      <c r="X226" s="27" t="str">
        <f aca="true">IF(C226&lt;&gt;"",IF(INDIRECT($AH$3&amp;"B"&amp;($C$1*$A226+16))= 1,1,0),"")</f>
        <v/>
      </c>
      <c r="Y226" s="27" t="str">
        <f aca="true">IF(D226&lt;&gt;"",IF(INDIRECT($AH$3&amp;"B"&amp;($C$1*$A226+17))= 1,1,0),"")</f>
        <v/>
      </c>
      <c r="Z226" s="27" t="str">
        <f aca="true">IF(E226&lt;&gt;"",IF(INDIRECT($AH$3&amp;"B"&amp;($C$1*$A226+18))= 1,1,0),"")</f>
        <v/>
      </c>
      <c r="AA226" s="27" t="str">
        <f aca="true">IF(F226&lt;&gt;"",IF(INDIRECT($AH$3&amp;"B"&amp;($C$1*$A226+19))= 1,1,0),"")</f>
        <v/>
      </c>
      <c r="AB226" s="28" t="str">
        <f aca="false">IF(C226&lt;&gt;"",IF(X226 = 1, 5, 0) + IF(Z226 = 1, 25, 0) + IF(AA226 = 1, 15, 0),"")</f>
        <v/>
      </c>
      <c r="AC226" s="18" t="str">
        <f aca="false">IF(C226&lt;&gt;"",L226+W226+AB226,"")</f>
        <v/>
      </c>
    </row>
    <row r="227" customFormat="false" ht="12.8" hidden="false" customHeight="false" outlineLevel="0" collapsed="false">
      <c r="A227" s="11" t="n">
        <f aca="false">A226+1</f>
        <v>224</v>
      </c>
      <c r="B227" s="19" t="str">
        <f aca="true">IF(INDIRECT($AH$3&amp;"B"&amp;($C$1*$A227+2)) = 0, "", INDIRECT($AH$3&amp;"B"&amp;($C$1*$A227+2)))</f>
        <v/>
      </c>
      <c r="C227" s="19" t="str">
        <f aca="true">IF(INDIRECT($AH$3&amp;"B"&amp;($C$1*$A227+3)) = 0, "", INDIRECT($AH$3&amp;"B"&amp;($C$1*$A227+3)))</f>
        <v/>
      </c>
      <c r="D227" s="19" t="str">
        <f aca="true">IF(INDIRECT($AH$3&amp;"B"&amp;($C$1*$A227+4)) = 0, "", INDIRECT($AH$3&amp;"B"&amp;($C$1*$A227+4)))</f>
        <v/>
      </c>
      <c r="E227" s="19" t="str">
        <f aca="true">IF(INDIRECT($AH$3&amp;"B"&amp;($C$1*$A227+7)) = 0, "", INDIRECT($AH$3&amp;"B"&amp;($C$1*$A227+7)))</f>
        <v/>
      </c>
      <c r="F227" s="20" t="str">
        <f aca="true">IF(C227 &lt;&gt; "",IF(INDIRECT($AH$3&amp;"B"&amp;($C$1*$A227+8)) = 0, 0, 1), "")</f>
        <v/>
      </c>
      <c r="G227" s="20" t="n">
        <f aca="true">INDIRECT($AH$3&amp;"B"&amp;($C$1*$A227+9))</f>
        <v>0</v>
      </c>
      <c r="H227" s="20" t="n">
        <f aca="true">INDIRECT($AH$3&amp;"B"&amp;($C$1*$A227+10))</f>
        <v>0</v>
      </c>
      <c r="I227" s="20" t="n">
        <f aca="true">INDIRECT($AH$3&amp;"B"&amp;($C$1*$A227+11))</f>
        <v>0</v>
      </c>
      <c r="J227" s="20" t="n">
        <f aca="true">INDIRECT($AH$3&amp;"B"&amp;($C$1*$A227+12))</f>
        <v>0</v>
      </c>
      <c r="K227" s="21" t="str">
        <f aca="false">IF(C227&lt;&gt;"",IFERROR((G227+H227+I227)/(G227+H227+I227+J227),0), "")</f>
        <v/>
      </c>
      <c r="L227" s="22" t="str">
        <f aca="false">IF(C227&lt;&gt;"",(G227* 2) +(H227* 4) + (I227* 6) + IF(F227 = 1, 5, 0), "")</f>
        <v/>
      </c>
      <c r="M227" s="23" t="str">
        <f aca="true">IF(C227&lt;&gt;"",SUM(INDIRECT($AH$3&amp;"C"&amp;($C$1*$A227+9)):INDIRECT($AH$3&amp;"V"&amp;($C$1*$A227+9))), "")</f>
        <v/>
      </c>
      <c r="N227" s="23" t="str">
        <f aca="true">IF(C227&lt;&gt;"",SUM(INDIRECT($AH$3&amp;"C"&amp;($C$1*$A227+10)):INDIRECT($AH$3&amp;"V"&amp;($C$1*$A227+10))), "")</f>
        <v/>
      </c>
      <c r="O227" s="23" t="str">
        <f aca="true">IF(C227&lt;&gt;"",SUM(INDIRECT($AH$3&amp;"C"&amp;($C$1*$A227+11)):INDIRECT($AH$3&amp;"V"&amp;($C$1*$A227+11))),"")</f>
        <v/>
      </c>
      <c r="P227" s="23" t="str">
        <f aca="true">IF(C227&lt;&gt;"",SUM(INDIRECT($AH$3&amp;"C"&amp;($C$1*$A227+12)):INDIRECT($AH$3&amp;"V"&amp;($C$1*$A227+12))),"")</f>
        <v/>
      </c>
      <c r="Q227" s="24" t="str">
        <f aca="false">IF(C227&lt;&gt;"",IFERROR((M227+N227+O227)/(M227+N227+O227+P227),0), "")</f>
        <v/>
      </c>
      <c r="R227" s="23" t="str">
        <f aca="true">IF(C227&lt;&gt;"",SUM(INDIRECT($AH$3&amp;"C"&amp;($C$1*$A227+13)):INDIRECT($AH$3&amp;"V"&amp;($C$1*$A227+13))), "")</f>
        <v/>
      </c>
      <c r="S227" s="23" t="str">
        <f aca="false">IF(C227&lt;&gt;"",IFERROR((M227+N227+O227+P227)/R227, 0),"")</f>
        <v/>
      </c>
      <c r="T227" s="23" t="str">
        <f aca="false">IF(C227&lt;&gt;"",IFERROR((M227+N227+O227)/R227,0),"")</f>
        <v/>
      </c>
      <c r="U227" s="25" t="str">
        <f aca="true">IF(C227&lt;&gt;"",IF(INDIRECT($AH$3&amp;"B"&amp;($C$1*$A227+14))= 1,1,0),"")</f>
        <v/>
      </c>
      <c r="V227" s="25" t="str">
        <f aca="true">IF(C227&lt;&gt;"",IF(INDIRECT($AH$3&amp;"B"&amp;($C$1*$A227+15))= 1,1,0),"")</f>
        <v/>
      </c>
      <c r="W227" s="26" t="str">
        <f aca="false">IF(C227&lt;&gt;"",($M227*1) + ($N227*2) + ($O227*3) + (IF(U227 = 1, 10, 0)) + (IF(V227 = 1, 20, 0)),"")</f>
        <v/>
      </c>
      <c r="X227" s="27" t="str">
        <f aca="true">IF(C227&lt;&gt;"",IF(INDIRECT($AH$3&amp;"B"&amp;($C$1*$A227+16))= 1,1,0),"")</f>
        <v/>
      </c>
      <c r="Y227" s="27" t="str">
        <f aca="true">IF(D227&lt;&gt;"",IF(INDIRECT($AH$3&amp;"B"&amp;($C$1*$A227+17))= 1,1,0),"")</f>
        <v/>
      </c>
      <c r="Z227" s="27" t="str">
        <f aca="true">IF(E227&lt;&gt;"",IF(INDIRECT($AH$3&amp;"B"&amp;($C$1*$A227+18))= 1,1,0),"")</f>
        <v/>
      </c>
      <c r="AA227" s="27" t="str">
        <f aca="true">IF(F227&lt;&gt;"",IF(INDIRECT($AH$3&amp;"B"&amp;($C$1*$A227+19))= 1,1,0),"")</f>
        <v/>
      </c>
      <c r="AB227" s="28" t="str">
        <f aca="false">IF(C227&lt;&gt;"",IF(X227 = 1, 5, 0) + IF(Z227 = 1, 25, 0) + IF(AA227 = 1, 15, 0),"")</f>
        <v/>
      </c>
      <c r="AC227" s="18" t="str">
        <f aca="false">IF(C227&lt;&gt;"",L227+W227+AB227,"")</f>
        <v/>
      </c>
    </row>
    <row r="228" customFormat="false" ht="12.8" hidden="false" customHeight="false" outlineLevel="0" collapsed="false">
      <c r="A228" s="11" t="n">
        <f aca="false">A227+1</f>
        <v>225</v>
      </c>
      <c r="B228" s="19" t="str">
        <f aca="true">IF(INDIRECT($AH$3&amp;"B"&amp;($C$1*$A228+2)) = 0, "", INDIRECT($AH$3&amp;"B"&amp;($C$1*$A228+2)))</f>
        <v/>
      </c>
      <c r="C228" s="19" t="str">
        <f aca="true">IF(INDIRECT($AH$3&amp;"B"&amp;($C$1*$A228+3)) = 0, "", INDIRECT($AH$3&amp;"B"&amp;($C$1*$A228+3)))</f>
        <v/>
      </c>
      <c r="D228" s="19" t="str">
        <f aca="true">IF(INDIRECT($AH$3&amp;"B"&amp;($C$1*$A228+4)) = 0, "", INDIRECT($AH$3&amp;"B"&amp;($C$1*$A228+4)))</f>
        <v/>
      </c>
      <c r="E228" s="19" t="str">
        <f aca="true">IF(INDIRECT($AH$3&amp;"B"&amp;($C$1*$A228+7)) = 0, "", INDIRECT($AH$3&amp;"B"&amp;($C$1*$A228+7)))</f>
        <v/>
      </c>
      <c r="F228" s="20" t="str">
        <f aca="true">IF(C228 &lt;&gt; "",IF(INDIRECT($AH$3&amp;"B"&amp;($C$1*$A228+8)) = 0, 0, 1), "")</f>
        <v/>
      </c>
      <c r="G228" s="20" t="n">
        <f aca="true">INDIRECT($AH$3&amp;"B"&amp;($C$1*$A228+9))</f>
        <v>0</v>
      </c>
      <c r="H228" s="20" t="n">
        <f aca="true">INDIRECT($AH$3&amp;"B"&amp;($C$1*$A228+10))</f>
        <v>0</v>
      </c>
      <c r="I228" s="20" t="n">
        <f aca="true">INDIRECT($AH$3&amp;"B"&amp;($C$1*$A228+11))</f>
        <v>0</v>
      </c>
      <c r="J228" s="20" t="n">
        <f aca="true">INDIRECT($AH$3&amp;"B"&amp;($C$1*$A228+12))</f>
        <v>0</v>
      </c>
      <c r="K228" s="21" t="str">
        <f aca="false">IF(C228&lt;&gt;"",IFERROR((G228+H228+I228)/(G228+H228+I228+J228),0), "")</f>
        <v/>
      </c>
      <c r="L228" s="22" t="str">
        <f aca="false">IF(C228&lt;&gt;"",(G228* 2) +(H228* 4) + (I228* 6) + IF(F228 = 1, 5, 0), "")</f>
        <v/>
      </c>
      <c r="M228" s="23" t="str">
        <f aca="true">IF(C228&lt;&gt;"",SUM(INDIRECT($AH$3&amp;"C"&amp;($C$1*$A228+9)):INDIRECT($AH$3&amp;"V"&amp;($C$1*$A228+9))), "")</f>
        <v/>
      </c>
      <c r="N228" s="23" t="str">
        <f aca="true">IF(C228&lt;&gt;"",SUM(INDIRECT($AH$3&amp;"C"&amp;($C$1*$A228+10)):INDIRECT($AH$3&amp;"V"&amp;($C$1*$A228+10))), "")</f>
        <v/>
      </c>
      <c r="O228" s="23" t="str">
        <f aca="true">IF(C228&lt;&gt;"",SUM(INDIRECT($AH$3&amp;"C"&amp;($C$1*$A228+11)):INDIRECT($AH$3&amp;"V"&amp;($C$1*$A228+11))),"")</f>
        <v/>
      </c>
      <c r="P228" s="23" t="str">
        <f aca="true">IF(C228&lt;&gt;"",SUM(INDIRECT($AH$3&amp;"C"&amp;($C$1*$A228+12)):INDIRECT($AH$3&amp;"V"&amp;($C$1*$A228+12))),"")</f>
        <v/>
      </c>
      <c r="Q228" s="24" t="str">
        <f aca="false">IF(C228&lt;&gt;"",IFERROR((M228+N228+O228)/(M228+N228+O228+P228),0), "")</f>
        <v/>
      </c>
      <c r="R228" s="23" t="str">
        <f aca="true">IF(C228&lt;&gt;"",SUM(INDIRECT($AH$3&amp;"C"&amp;($C$1*$A228+13)):INDIRECT($AH$3&amp;"V"&amp;($C$1*$A228+13))), "")</f>
        <v/>
      </c>
      <c r="S228" s="23" t="str">
        <f aca="false">IF(C228&lt;&gt;"",IFERROR((M228+N228+O228+P228)/R228, 0),"")</f>
        <v/>
      </c>
      <c r="T228" s="23" t="str">
        <f aca="false">IF(C228&lt;&gt;"",IFERROR((M228+N228+O228)/R228,0),"")</f>
        <v/>
      </c>
      <c r="U228" s="25" t="str">
        <f aca="true">IF(C228&lt;&gt;"",IF(INDIRECT($AH$3&amp;"B"&amp;($C$1*$A228+14))= 1,1,0),"")</f>
        <v/>
      </c>
      <c r="V228" s="25" t="str">
        <f aca="true">IF(C228&lt;&gt;"",IF(INDIRECT($AH$3&amp;"B"&amp;($C$1*$A228+15))= 1,1,0),"")</f>
        <v/>
      </c>
      <c r="W228" s="26" t="str">
        <f aca="false">IF(C228&lt;&gt;"",($M228*1) + ($N228*2) + ($O228*3) + (IF(U228 = 1, 10, 0)) + (IF(V228 = 1, 20, 0)),"")</f>
        <v/>
      </c>
      <c r="X228" s="27" t="str">
        <f aca="true">IF(C228&lt;&gt;"",IF(INDIRECT($AH$3&amp;"B"&amp;($C$1*$A228+16))= 1,1,0),"")</f>
        <v/>
      </c>
      <c r="Y228" s="27" t="str">
        <f aca="true">IF(D228&lt;&gt;"",IF(INDIRECT($AH$3&amp;"B"&amp;($C$1*$A228+17))= 1,1,0),"")</f>
        <v/>
      </c>
      <c r="Z228" s="27" t="str">
        <f aca="true">IF(E228&lt;&gt;"",IF(INDIRECT($AH$3&amp;"B"&amp;($C$1*$A228+18))= 1,1,0),"")</f>
        <v/>
      </c>
      <c r="AA228" s="27" t="str">
        <f aca="true">IF(F228&lt;&gt;"",IF(INDIRECT($AH$3&amp;"B"&amp;($C$1*$A228+19))= 1,1,0),"")</f>
        <v/>
      </c>
      <c r="AB228" s="28" t="str">
        <f aca="false">IF(C228&lt;&gt;"",IF(X228 = 1, 5, 0) + IF(Z228 = 1, 25, 0) + IF(AA228 = 1, 15, 0),"")</f>
        <v/>
      </c>
      <c r="AC228" s="18" t="str">
        <f aca="false">IF(C228&lt;&gt;"",L228+W228+AB228,"")</f>
        <v/>
      </c>
    </row>
    <row r="229" customFormat="false" ht="12.8" hidden="false" customHeight="false" outlineLevel="0" collapsed="false">
      <c r="A229" s="11" t="n">
        <f aca="false">A228+1</f>
        <v>226</v>
      </c>
      <c r="B229" s="19" t="str">
        <f aca="true">IF(INDIRECT($AH$3&amp;"B"&amp;($C$1*$A229+2)) = 0, "", INDIRECT($AH$3&amp;"B"&amp;($C$1*$A229+2)))</f>
        <v/>
      </c>
      <c r="C229" s="19" t="str">
        <f aca="true">IF(INDIRECT($AH$3&amp;"B"&amp;($C$1*$A229+3)) = 0, "", INDIRECT($AH$3&amp;"B"&amp;($C$1*$A229+3)))</f>
        <v/>
      </c>
      <c r="D229" s="19" t="str">
        <f aca="true">IF(INDIRECT($AH$3&amp;"B"&amp;($C$1*$A229+4)) = 0, "", INDIRECT($AH$3&amp;"B"&amp;($C$1*$A229+4)))</f>
        <v/>
      </c>
      <c r="E229" s="19" t="str">
        <f aca="true">IF(INDIRECT($AH$3&amp;"B"&amp;($C$1*$A229+7)) = 0, "", INDIRECT($AH$3&amp;"B"&amp;($C$1*$A229+7)))</f>
        <v/>
      </c>
      <c r="F229" s="20" t="str">
        <f aca="true">IF(C229 &lt;&gt; "",IF(INDIRECT($AH$3&amp;"B"&amp;($C$1*$A229+8)) = 0, 0, 1), "")</f>
        <v/>
      </c>
      <c r="G229" s="20" t="n">
        <f aca="true">INDIRECT($AH$3&amp;"B"&amp;($C$1*$A229+9))</f>
        <v>0</v>
      </c>
      <c r="H229" s="20" t="n">
        <f aca="true">INDIRECT($AH$3&amp;"B"&amp;($C$1*$A229+10))</f>
        <v>0</v>
      </c>
      <c r="I229" s="20" t="n">
        <f aca="true">INDIRECT($AH$3&amp;"B"&amp;($C$1*$A229+11))</f>
        <v>0</v>
      </c>
      <c r="J229" s="20" t="n">
        <f aca="true">INDIRECT($AH$3&amp;"B"&amp;($C$1*$A229+12))</f>
        <v>0</v>
      </c>
      <c r="K229" s="21" t="str">
        <f aca="false">IF(C229&lt;&gt;"",IFERROR((G229+H229+I229)/(G229+H229+I229+J229),0), "")</f>
        <v/>
      </c>
      <c r="L229" s="22" t="str">
        <f aca="false">IF(C229&lt;&gt;"",(G229* 2) +(H229* 4) + (I229* 6) + IF(F229 = 1, 5, 0), "")</f>
        <v/>
      </c>
      <c r="M229" s="23" t="str">
        <f aca="true">IF(C229&lt;&gt;"",SUM(INDIRECT($AH$3&amp;"C"&amp;($C$1*$A229+9)):INDIRECT($AH$3&amp;"V"&amp;($C$1*$A229+9))), "")</f>
        <v/>
      </c>
      <c r="N229" s="23" t="str">
        <f aca="true">IF(C229&lt;&gt;"",SUM(INDIRECT($AH$3&amp;"C"&amp;($C$1*$A229+10)):INDIRECT($AH$3&amp;"V"&amp;($C$1*$A229+10))), "")</f>
        <v/>
      </c>
      <c r="O229" s="23" t="str">
        <f aca="true">IF(C229&lt;&gt;"",SUM(INDIRECT($AH$3&amp;"C"&amp;($C$1*$A229+11)):INDIRECT($AH$3&amp;"V"&amp;($C$1*$A229+11))),"")</f>
        <v/>
      </c>
      <c r="P229" s="23" t="str">
        <f aca="true">IF(C229&lt;&gt;"",SUM(INDIRECT($AH$3&amp;"C"&amp;($C$1*$A229+12)):INDIRECT($AH$3&amp;"V"&amp;($C$1*$A229+12))),"")</f>
        <v/>
      </c>
      <c r="Q229" s="24" t="str">
        <f aca="false">IF(C229&lt;&gt;"",IFERROR((M229+N229+O229)/(M229+N229+O229+P229),0), "")</f>
        <v/>
      </c>
      <c r="R229" s="23" t="str">
        <f aca="true">IF(C229&lt;&gt;"",SUM(INDIRECT($AH$3&amp;"C"&amp;($C$1*$A229+13)):INDIRECT($AH$3&amp;"V"&amp;($C$1*$A229+13))), "")</f>
        <v/>
      </c>
      <c r="S229" s="23" t="str">
        <f aca="false">IF(C229&lt;&gt;"",IFERROR((M229+N229+O229+P229)/R229, 0),"")</f>
        <v/>
      </c>
      <c r="T229" s="23" t="str">
        <f aca="false">IF(C229&lt;&gt;"",IFERROR((M229+N229+O229)/R229,0),"")</f>
        <v/>
      </c>
      <c r="U229" s="25" t="str">
        <f aca="true">IF(C229&lt;&gt;"",IF(INDIRECT($AH$3&amp;"B"&amp;($C$1*$A229+14))= 1,1,0),"")</f>
        <v/>
      </c>
      <c r="V229" s="25" t="str">
        <f aca="true">IF(C229&lt;&gt;"",IF(INDIRECT($AH$3&amp;"B"&amp;($C$1*$A229+15))= 1,1,0),"")</f>
        <v/>
      </c>
      <c r="W229" s="26" t="str">
        <f aca="false">IF(C229&lt;&gt;"",($M229*1) + ($N229*2) + ($O229*3) + (IF(U229 = 1, 10, 0)) + (IF(V229 = 1, 20, 0)),"")</f>
        <v/>
      </c>
      <c r="X229" s="27" t="str">
        <f aca="true">IF(C229&lt;&gt;"",IF(INDIRECT($AH$3&amp;"B"&amp;($C$1*$A229+16))= 1,1,0),"")</f>
        <v/>
      </c>
      <c r="Y229" s="27" t="str">
        <f aca="true">IF(D229&lt;&gt;"",IF(INDIRECT($AH$3&amp;"B"&amp;($C$1*$A229+17))= 1,1,0),"")</f>
        <v/>
      </c>
      <c r="Z229" s="27" t="str">
        <f aca="true">IF(E229&lt;&gt;"",IF(INDIRECT($AH$3&amp;"B"&amp;($C$1*$A229+18))= 1,1,0),"")</f>
        <v/>
      </c>
      <c r="AA229" s="27" t="str">
        <f aca="true">IF(F229&lt;&gt;"",IF(INDIRECT($AH$3&amp;"B"&amp;($C$1*$A229+19))= 1,1,0),"")</f>
        <v/>
      </c>
      <c r="AB229" s="28" t="str">
        <f aca="false">IF(C229&lt;&gt;"",IF(X229 = 1, 5, 0) + IF(Z229 = 1, 25, 0) + IF(AA229 = 1, 15, 0),"")</f>
        <v/>
      </c>
      <c r="AC229" s="18" t="str">
        <f aca="false">IF(C229&lt;&gt;"",L229+W229+AB229,"")</f>
        <v/>
      </c>
    </row>
    <row r="230" customFormat="false" ht="12.8" hidden="false" customHeight="false" outlineLevel="0" collapsed="false">
      <c r="A230" s="11" t="n">
        <f aca="false">A229+1</f>
        <v>227</v>
      </c>
      <c r="B230" s="19" t="str">
        <f aca="true">IF(INDIRECT($AH$3&amp;"B"&amp;($C$1*$A230+2)) = 0, "", INDIRECT($AH$3&amp;"B"&amp;($C$1*$A230+2)))</f>
        <v/>
      </c>
      <c r="C230" s="19" t="str">
        <f aca="true">IF(INDIRECT($AH$3&amp;"B"&amp;($C$1*$A230+3)) = 0, "", INDIRECT($AH$3&amp;"B"&amp;($C$1*$A230+3)))</f>
        <v/>
      </c>
      <c r="D230" s="19" t="str">
        <f aca="true">IF(INDIRECT($AH$3&amp;"B"&amp;($C$1*$A230+4)) = 0, "", INDIRECT($AH$3&amp;"B"&amp;($C$1*$A230+4)))</f>
        <v/>
      </c>
      <c r="E230" s="19" t="str">
        <f aca="true">IF(INDIRECT($AH$3&amp;"B"&amp;($C$1*$A230+7)) = 0, "", INDIRECT($AH$3&amp;"B"&amp;($C$1*$A230+7)))</f>
        <v/>
      </c>
      <c r="F230" s="20" t="str">
        <f aca="true">IF(C230 &lt;&gt; "",IF(INDIRECT($AH$3&amp;"B"&amp;($C$1*$A230+8)) = 0, 0, 1), "")</f>
        <v/>
      </c>
      <c r="G230" s="20" t="n">
        <f aca="true">INDIRECT($AH$3&amp;"B"&amp;($C$1*$A230+9))</f>
        <v>0</v>
      </c>
      <c r="H230" s="20" t="n">
        <f aca="true">INDIRECT($AH$3&amp;"B"&amp;($C$1*$A230+10))</f>
        <v>0</v>
      </c>
      <c r="I230" s="20" t="n">
        <f aca="true">INDIRECT($AH$3&amp;"B"&amp;($C$1*$A230+11))</f>
        <v>0</v>
      </c>
      <c r="J230" s="20" t="n">
        <f aca="true">INDIRECT($AH$3&amp;"B"&amp;($C$1*$A230+12))</f>
        <v>0</v>
      </c>
      <c r="K230" s="21" t="str">
        <f aca="false">IF(C230&lt;&gt;"",IFERROR((G230+H230+I230)/(G230+H230+I230+J230),0), "")</f>
        <v/>
      </c>
      <c r="L230" s="22" t="str">
        <f aca="false">IF(C230&lt;&gt;"",(G230* 2) +(H230* 4) + (I230* 6) + IF(F230 = 1, 5, 0), "")</f>
        <v/>
      </c>
      <c r="M230" s="23" t="str">
        <f aca="true">IF(C230&lt;&gt;"",SUM(INDIRECT($AH$3&amp;"C"&amp;($C$1*$A230+9)):INDIRECT($AH$3&amp;"V"&amp;($C$1*$A230+9))), "")</f>
        <v/>
      </c>
      <c r="N230" s="23" t="str">
        <f aca="true">IF(C230&lt;&gt;"",SUM(INDIRECT($AH$3&amp;"C"&amp;($C$1*$A230+10)):INDIRECT($AH$3&amp;"V"&amp;($C$1*$A230+10))), "")</f>
        <v/>
      </c>
      <c r="O230" s="23" t="str">
        <f aca="true">IF(C230&lt;&gt;"",SUM(INDIRECT($AH$3&amp;"C"&amp;($C$1*$A230+11)):INDIRECT($AH$3&amp;"V"&amp;($C$1*$A230+11))),"")</f>
        <v/>
      </c>
      <c r="P230" s="23" t="str">
        <f aca="true">IF(C230&lt;&gt;"",SUM(INDIRECT($AH$3&amp;"C"&amp;($C$1*$A230+12)):INDIRECT($AH$3&amp;"V"&amp;($C$1*$A230+12))),"")</f>
        <v/>
      </c>
      <c r="Q230" s="24" t="str">
        <f aca="false">IF(C230&lt;&gt;"",IFERROR((M230+N230+O230)/(M230+N230+O230+P230),0), "")</f>
        <v/>
      </c>
      <c r="R230" s="23" t="str">
        <f aca="true">IF(C230&lt;&gt;"",SUM(INDIRECT($AH$3&amp;"C"&amp;($C$1*$A230+13)):INDIRECT($AH$3&amp;"V"&amp;($C$1*$A230+13))), "")</f>
        <v/>
      </c>
      <c r="S230" s="23" t="str">
        <f aca="false">IF(C230&lt;&gt;"",IFERROR((M230+N230+O230+P230)/R230, 0),"")</f>
        <v/>
      </c>
      <c r="T230" s="23" t="str">
        <f aca="false">IF(C230&lt;&gt;"",IFERROR((M230+N230+O230)/R230,0),"")</f>
        <v/>
      </c>
      <c r="U230" s="25" t="str">
        <f aca="true">IF(C230&lt;&gt;"",IF(INDIRECT($AH$3&amp;"B"&amp;($C$1*$A230+14))= 1,1,0),"")</f>
        <v/>
      </c>
      <c r="V230" s="25" t="str">
        <f aca="true">IF(C230&lt;&gt;"",IF(INDIRECT($AH$3&amp;"B"&amp;($C$1*$A230+15))= 1,1,0),"")</f>
        <v/>
      </c>
      <c r="W230" s="26" t="str">
        <f aca="false">IF(C230&lt;&gt;"",($M230*1) + ($N230*2) + ($O230*3) + (IF(U230 = 1, 10, 0)) + (IF(V230 = 1, 20, 0)),"")</f>
        <v/>
      </c>
      <c r="X230" s="27" t="str">
        <f aca="true">IF(C230&lt;&gt;"",IF(INDIRECT($AH$3&amp;"B"&amp;($C$1*$A230+16))= 1,1,0),"")</f>
        <v/>
      </c>
      <c r="Y230" s="27" t="str">
        <f aca="true">IF(D230&lt;&gt;"",IF(INDIRECT($AH$3&amp;"B"&amp;($C$1*$A230+17))= 1,1,0),"")</f>
        <v/>
      </c>
      <c r="Z230" s="27" t="str">
        <f aca="true">IF(E230&lt;&gt;"",IF(INDIRECT($AH$3&amp;"B"&amp;($C$1*$A230+18))= 1,1,0),"")</f>
        <v/>
      </c>
      <c r="AA230" s="27" t="str">
        <f aca="true">IF(F230&lt;&gt;"",IF(INDIRECT($AH$3&amp;"B"&amp;($C$1*$A230+19))= 1,1,0),"")</f>
        <v/>
      </c>
      <c r="AB230" s="28" t="str">
        <f aca="false">IF(C230&lt;&gt;"",IF(X230 = 1, 5, 0) + IF(Z230 = 1, 25, 0) + IF(AA230 = 1, 15, 0),"")</f>
        <v/>
      </c>
      <c r="AC230" s="18" t="str">
        <f aca="false">IF(C230&lt;&gt;"",L230+W230+AB230,"")</f>
        <v/>
      </c>
    </row>
    <row r="231" customFormat="false" ht="12.8" hidden="false" customHeight="false" outlineLevel="0" collapsed="false">
      <c r="A231" s="11" t="n">
        <f aca="false">A230+1</f>
        <v>228</v>
      </c>
      <c r="B231" s="19" t="str">
        <f aca="true">IF(INDIRECT($AH$3&amp;"B"&amp;($C$1*$A231+2)) = 0, "", INDIRECT($AH$3&amp;"B"&amp;($C$1*$A231+2)))</f>
        <v/>
      </c>
      <c r="C231" s="19" t="str">
        <f aca="true">IF(INDIRECT($AH$3&amp;"B"&amp;($C$1*$A231+3)) = 0, "", INDIRECT($AH$3&amp;"B"&amp;($C$1*$A231+3)))</f>
        <v/>
      </c>
      <c r="D231" s="19" t="str">
        <f aca="true">IF(INDIRECT($AH$3&amp;"B"&amp;($C$1*$A231+4)) = 0, "", INDIRECT($AH$3&amp;"B"&amp;($C$1*$A231+4)))</f>
        <v/>
      </c>
      <c r="E231" s="19" t="str">
        <f aca="true">IF(INDIRECT($AH$3&amp;"B"&amp;($C$1*$A231+7)) = 0, "", INDIRECT($AH$3&amp;"B"&amp;($C$1*$A231+7)))</f>
        <v/>
      </c>
      <c r="F231" s="20" t="str">
        <f aca="true">IF(C231 &lt;&gt; "",IF(INDIRECT($AH$3&amp;"B"&amp;($C$1*$A231+8)) = 0, 0, 1), "")</f>
        <v/>
      </c>
      <c r="G231" s="20" t="n">
        <f aca="true">INDIRECT($AH$3&amp;"B"&amp;($C$1*$A231+9))</f>
        <v>0</v>
      </c>
      <c r="H231" s="20" t="n">
        <f aca="true">INDIRECT($AH$3&amp;"B"&amp;($C$1*$A231+10))</f>
        <v>0</v>
      </c>
      <c r="I231" s="20" t="n">
        <f aca="true">INDIRECT($AH$3&amp;"B"&amp;($C$1*$A231+11))</f>
        <v>0</v>
      </c>
      <c r="J231" s="20" t="n">
        <f aca="true">INDIRECT($AH$3&amp;"B"&amp;($C$1*$A231+12))</f>
        <v>0</v>
      </c>
      <c r="K231" s="21" t="str">
        <f aca="false">IF(C231&lt;&gt;"",IFERROR((G231+H231+I231)/(G231+H231+I231+J231),0), "")</f>
        <v/>
      </c>
      <c r="L231" s="22" t="str">
        <f aca="false">IF(C231&lt;&gt;"",(G231* 2) +(H231* 4) + (I231* 6) + IF(F231 = 1, 5, 0), "")</f>
        <v/>
      </c>
      <c r="M231" s="23" t="str">
        <f aca="true">IF(C231&lt;&gt;"",SUM(INDIRECT($AH$3&amp;"C"&amp;($C$1*$A231+9)):INDIRECT($AH$3&amp;"V"&amp;($C$1*$A231+9))), "")</f>
        <v/>
      </c>
      <c r="N231" s="23" t="str">
        <f aca="true">IF(C231&lt;&gt;"",SUM(INDIRECT($AH$3&amp;"C"&amp;($C$1*$A231+10)):INDIRECT($AH$3&amp;"V"&amp;($C$1*$A231+10))), "")</f>
        <v/>
      </c>
      <c r="O231" s="23" t="str">
        <f aca="true">IF(C231&lt;&gt;"",SUM(INDIRECT($AH$3&amp;"C"&amp;($C$1*$A231+11)):INDIRECT($AH$3&amp;"V"&amp;($C$1*$A231+11))),"")</f>
        <v/>
      </c>
      <c r="P231" s="23" t="str">
        <f aca="true">IF(C231&lt;&gt;"",SUM(INDIRECT($AH$3&amp;"C"&amp;($C$1*$A231+12)):INDIRECT($AH$3&amp;"V"&amp;($C$1*$A231+12))),"")</f>
        <v/>
      </c>
      <c r="Q231" s="24" t="str">
        <f aca="false">IF(C231&lt;&gt;"",IFERROR((M231+N231+O231)/(M231+N231+O231+P231),0), "")</f>
        <v/>
      </c>
      <c r="R231" s="23" t="str">
        <f aca="true">IF(C231&lt;&gt;"",SUM(INDIRECT($AH$3&amp;"C"&amp;($C$1*$A231+13)):INDIRECT($AH$3&amp;"V"&amp;($C$1*$A231+13))), "")</f>
        <v/>
      </c>
      <c r="S231" s="23" t="str">
        <f aca="false">IF(C231&lt;&gt;"",IFERROR((M231+N231+O231+P231)/R231, 0),"")</f>
        <v/>
      </c>
      <c r="T231" s="23" t="str">
        <f aca="false">IF(C231&lt;&gt;"",IFERROR((M231+N231+O231)/R231,0),"")</f>
        <v/>
      </c>
      <c r="U231" s="25" t="str">
        <f aca="true">IF(C231&lt;&gt;"",IF(INDIRECT($AH$3&amp;"B"&amp;($C$1*$A231+14))= 1,1,0),"")</f>
        <v/>
      </c>
      <c r="V231" s="25" t="str">
        <f aca="true">IF(C231&lt;&gt;"",IF(INDIRECT($AH$3&amp;"B"&amp;($C$1*$A231+15))= 1,1,0),"")</f>
        <v/>
      </c>
      <c r="W231" s="26" t="str">
        <f aca="false">IF(C231&lt;&gt;"",($M231*1) + ($N231*2) + ($O231*3) + (IF(U231 = 1, 10, 0)) + (IF(V231 = 1, 20, 0)),"")</f>
        <v/>
      </c>
      <c r="X231" s="27" t="str">
        <f aca="true">IF(C231&lt;&gt;"",IF(INDIRECT($AH$3&amp;"B"&amp;($C$1*$A231+16))= 1,1,0),"")</f>
        <v/>
      </c>
      <c r="Y231" s="27" t="str">
        <f aca="true">IF(D231&lt;&gt;"",IF(INDIRECT($AH$3&amp;"B"&amp;($C$1*$A231+17))= 1,1,0),"")</f>
        <v/>
      </c>
      <c r="Z231" s="27" t="str">
        <f aca="true">IF(E231&lt;&gt;"",IF(INDIRECT($AH$3&amp;"B"&amp;($C$1*$A231+18))= 1,1,0),"")</f>
        <v/>
      </c>
      <c r="AA231" s="27" t="str">
        <f aca="true">IF(F231&lt;&gt;"",IF(INDIRECT($AH$3&amp;"B"&amp;($C$1*$A231+19))= 1,1,0),"")</f>
        <v/>
      </c>
      <c r="AB231" s="28" t="str">
        <f aca="false">IF(C231&lt;&gt;"",IF(X231 = 1, 5, 0) + IF(Z231 = 1, 25, 0) + IF(AA231 = 1, 15, 0),"")</f>
        <v/>
      </c>
      <c r="AC231" s="18" t="str">
        <f aca="false">IF(C231&lt;&gt;"",L231+W231+AB231,"")</f>
        <v/>
      </c>
    </row>
    <row r="232" customFormat="false" ht="12.8" hidden="false" customHeight="false" outlineLevel="0" collapsed="false">
      <c r="A232" s="11" t="n">
        <f aca="false">A231+1</f>
        <v>229</v>
      </c>
      <c r="B232" s="19" t="str">
        <f aca="true">IF(INDIRECT($AH$3&amp;"B"&amp;($C$1*$A232+2)) = 0, "", INDIRECT($AH$3&amp;"B"&amp;($C$1*$A232+2)))</f>
        <v/>
      </c>
      <c r="C232" s="19" t="str">
        <f aca="true">IF(INDIRECT($AH$3&amp;"B"&amp;($C$1*$A232+3)) = 0, "", INDIRECT($AH$3&amp;"B"&amp;($C$1*$A232+3)))</f>
        <v/>
      </c>
      <c r="D232" s="19" t="str">
        <f aca="true">IF(INDIRECT($AH$3&amp;"B"&amp;($C$1*$A232+4)) = 0, "", INDIRECT($AH$3&amp;"B"&amp;($C$1*$A232+4)))</f>
        <v/>
      </c>
      <c r="E232" s="19" t="str">
        <f aca="true">IF(INDIRECT($AH$3&amp;"B"&amp;($C$1*$A232+7)) = 0, "", INDIRECT($AH$3&amp;"B"&amp;($C$1*$A232+7)))</f>
        <v/>
      </c>
      <c r="F232" s="20" t="str">
        <f aca="true">IF(C232 &lt;&gt; "",IF(INDIRECT($AH$3&amp;"B"&amp;($C$1*$A232+8)) = 0, 0, 1), "")</f>
        <v/>
      </c>
      <c r="G232" s="20" t="n">
        <f aca="true">INDIRECT($AH$3&amp;"B"&amp;($C$1*$A232+9))</f>
        <v>0</v>
      </c>
      <c r="H232" s="20" t="n">
        <f aca="true">INDIRECT($AH$3&amp;"B"&amp;($C$1*$A232+10))</f>
        <v>0</v>
      </c>
      <c r="I232" s="20" t="n">
        <f aca="true">INDIRECT($AH$3&amp;"B"&amp;($C$1*$A232+11))</f>
        <v>0</v>
      </c>
      <c r="J232" s="20" t="n">
        <f aca="true">INDIRECT($AH$3&amp;"B"&amp;($C$1*$A232+12))</f>
        <v>0</v>
      </c>
      <c r="K232" s="21" t="str">
        <f aca="false">IF(C232&lt;&gt;"",IFERROR((G232+H232+I232)/(G232+H232+I232+J232),0), "")</f>
        <v/>
      </c>
      <c r="L232" s="22" t="str">
        <f aca="false">IF(C232&lt;&gt;"",(G232* 2) +(H232* 4) + (I232* 6) + IF(F232 = 1, 5, 0), "")</f>
        <v/>
      </c>
      <c r="M232" s="23" t="str">
        <f aca="true">IF(C232&lt;&gt;"",SUM(INDIRECT($AH$3&amp;"C"&amp;($C$1*$A232+9)):INDIRECT($AH$3&amp;"V"&amp;($C$1*$A232+9))), "")</f>
        <v/>
      </c>
      <c r="N232" s="23" t="str">
        <f aca="true">IF(C232&lt;&gt;"",SUM(INDIRECT($AH$3&amp;"C"&amp;($C$1*$A232+10)):INDIRECT($AH$3&amp;"V"&amp;($C$1*$A232+10))), "")</f>
        <v/>
      </c>
      <c r="O232" s="23" t="str">
        <f aca="true">IF(C232&lt;&gt;"",SUM(INDIRECT($AH$3&amp;"C"&amp;($C$1*$A232+11)):INDIRECT($AH$3&amp;"V"&amp;($C$1*$A232+11))),"")</f>
        <v/>
      </c>
      <c r="P232" s="23" t="str">
        <f aca="true">IF(C232&lt;&gt;"",SUM(INDIRECT($AH$3&amp;"C"&amp;($C$1*$A232+12)):INDIRECT($AH$3&amp;"V"&amp;($C$1*$A232+12))),"")</f>
        <v/>
      </c>
      <c r="Q232" s="24" t="str">
        <f aca="false">IF(C232&lt;&gt;"",IFERROR((M232+N232+O232)/(M232+N232+O232+P232),0), "")</f>
        <v/>
      </c>
      <c r="R232" s="23" t="str">
        <f aca="true">IF(C232&lt;&gt;"",SUM(INDIRECT($AH$3&amp;"C"&amp;($C$1*$A232+13)):INDIRECT($AH$3&amp;"V"&amp;($C$1*$A232+13))), "")</f>
        <v/>
      </c>
      <c r="S232" s="23" t="str">
        <f aca="false">IF(C232&lt;&gt;"",IFERROR((M232+N232+O232+P232)/R232, 0),"")</f>
        <v/>
      </c>
      <c r="T232" s="23" t="str">
        <f aca="false">IF(C232&lt;&gt;"",IFERROR((M232+N232+O232)/R232,0),"")</f>
        <v/>
      </c>
      <c r="U232" s="25" t="str">
        <f aca="true">IF(C232&lt;&gt;"",IF(INDIRECT($AH$3&amp;"B"&amp;($C$1*$A232+14))= 1,1,0),"")</f>
        <v/>
      </c>
      <c r="V232" s="25" t="str">
        <f aca="true">IF(C232&lt;&gt;"",IF(INDIRECT($AH$3&amp;"B"&amp;($C$1*$A232+15))= 1,1,0),"")</f>
        <v/>
      </c>
      <c r="W232" s="26" t="str">
        <f aca="false">IF(C232&lt;&gt;"",($M232*1) + ($N232*2) + ($O232*3) + (IF(U232 = 1, 10, 0)) + (IF(V232 = 1, 20, 0)),"")</f>
        <v/>
      </c>
      <c r="X232" s="27" t="str">
        <f aca="true">IF(C232&lt;&gt;"",IF(INDIRECT($AH$3&amp;"B"&amp;($C$1*$A232+16))= 1,1,0),"")</f>
        <v/>
      </c>
      <c r="Y232" s="27" t="str">
        <f aca="true">IF(D232&lt;&gt;"",IF(INDIRECT($AH$3&amp;"B"&amp;($C$1*$A232+17))= 1,1,0),"")</f>
        <v/>
      </c>
      <c r="Z232" s="27" t="str">
        <f aca="true">IF(E232&lt;&gt;"",IF(INDIRECT($AH$3&amp;"B"&amp;($C$1*$A232+18))= 1,1,0),"")</f>
        <v/>
      </c>
      <c r="AA232" s="27" t="str">
        <f aca="true">IF(F232&lt;&gt;"",IF(INDIRECT($AH$3&amp;"B"&amp;($C$1*$A232+19))= 1,1,0),"")</f>
        <v/>
      </c>
      <c r="AB232" s="28" t="str">
        <f aca="false">IF(C232&lt;&gt;"",IF(X232 = 1, 5, 0) + IF(Z232 = 1, 25, 0) + IF(AA232 = 1, 15, 0),"")</f>
        <v/>
      </c>
      <c r="AC232" s="18" t="str">
        <f aca="false">IF(C232&lt;&gt;"",L232+W232+AB232,"")</f>
        <v/>
      </c>
    </row>
    <row r="233" customFormat="false" ht="12.8" hidden="false" customHeight="false" outlineLevel="0" collapsed="false">
      <c r="A233" s="11" t="n">
        <f aca="false">A232+1</f>
        <v>230</v>
      </c>
      <c r="B233" s="19" t="str">
        <f aca="true">IF(INDIRECT($AH$3&amp;"B"&amp;($C$1*$A233+2)) = 0, "", INDIRECT($AH$3&amp;"B"&amp;($C$1*$A233+2)))</f>
        <v/>
      </c>
      <c r="C233" s="19" t="str">
        <f aca="true">IF(INDIRECT($AH$3&amp;"B"&amp;($C$1*$A233+3)) = 0, "", INDIRECT($AH$3&amp;"B"&amp;($C$1*$A233+3)))</f>
        <v/>
      </c>
      <c r="D233" s="19" t="str">
        <f aca="true">IF(INDIRECT($AH$3&amp;"B"&amp;($C$1*$A233+4)) = 0, "", INDIRECT($AH$3&amp;"B"&amp;($C$1*$A233+4)))</f>
        <v/>
      </c>
      <c r="E233" s="19" t="str">
        <f aca="true">IF(INDIRECT($AH$3&amp;"B"&amp;($C$1*$A233+7)) = 0, "", INDIRECT($AH$3&amp;"B"&amp;($C$1*$A233+7)))</f>
        <v/>
      </c>
      <c r="F233" s="20" t="str">
        <f aca="true">IF(C233 &lt;&gt; "",IF(INDIRECT($AH$3&amp;"B"&amp;($C$1*$A233+8)) = 0, 0, 1), "")</f>
        <v/>
      </c>
      <c r="G233" s="20" t="n">
        <f aca="true">INDIRECT($AH$3&amp;"B"&amp;($C$1*$A233+9))</f>
        <v>0</v>
      </c>
      <c r="H233" s="20" t="n">
        <f aca="true">INDIRECT($AH$3&amp;"B"&amp;($C$1*$A233+10))</f>
        <v>0</v>
      </c>
      <c r="I233" s="20" t="n">
        <f aca="true">INDIRECT($AH$3&amp;"B"&amp;($C$1*$A233+11))</f>
        <v>0</v>
      </c>
      <c r="J233" s="20" t="n">
        <f aca="true">INDIRECT($AH$3&amp;"B"&amp;($C$1*$A233+12))</f>
        <v>0</v>
      </c>
      <c r="K233" s="21" t="str">
        <f aca="false">IF(C233&lt;&gt;"",IFERROR((G233+H233+I233)/(G233+H233+I233+J233),0), "")</f>
        <v/>
      </c>
      <c r="L233" s="22" t="str">
        <f aca="false">IF(C233&lt;&gt;"",(G233* 2) +(H233* 4) + (I233* 6) + IF(F233 = 1, 5, 0), "")</f>
        <v/>
      </c>
      <c r="M233" s="23" t="str">
        <f aca="true">IF(C233&lt;&gt;"",SUM(INDIRECT($AH$3&amp;"C"&amp;($C$1*$A233+9)):INDIRECT($AH$3&amp;"V"&amp;($C$1*$A233+9))), "")</f>
        <v/>
      </c>
      <c r="N233" s="23" t="str">
        <f aca="true">IF(C233&lt;&gt;"",SUM(INDIRECT($AH$3&amp;"C"&amp;($C$1*$A233+10)):INDIRECT($AH$3&amp;"V"&amp;($C$1*$A233+10))), "")</f>
        <v/>
      </c>
      <c r="O233" s="23" t="str">
        <f aca="true">IF(C233&lt;&gt;"",SUM(INDIRECT($AH$3&amp;"C"&amp;($C$1*$A233+11)):INDIRECT($AH$3&amp;"V"&amp;($C$1*$A233+11))),"")</f>
        <v/>
      </c>
      <c r="P233" s="23" t="str">
        <f aca="true">IF(C233&lt;&gt;"",SUM(INDIRECT($AH$3&amp;"C"&amp;($C$1*$A233+12)):INDIRECT($AH$3&amp;"V"&amp;($C$1*$A233+12))),"")</f>
        <v/>
      </c>
      <c r="Q233" s="24" t="str">
        <f aca="false">IF(C233&lt;&gt;"",IFERROR((M233+N233+O233)/(M233+N233+O233+P233),0), "")</f>
        <v/>
      </c>
      <c r="R233" s="23" t="str">
        <f aca="true">IF(C233&lt;&gt;"",SUM(INDIRECT($AH$3&amp;"C"&amp;($C$1*$A233+13)):INDIRECT($AH$3&amp;"V"&amp;($C$1*$A233+13))), "")</f>
        <v/>
      </c>
      <c r="S233" s="23" t="str">
        <f aca="false">IF(C233&lt;&gt;"",IFERROR((M233+N233+O233+P233)/R233, 0),"")</f>
        <v/>
      </c>
      <c r="T233" s="23" t="str">
        <f aca="false">IF(C233&lt;&gt;"",IFERROR((M233+N233+O233)/R233,0),"")</f>
        <v/>
      </c>
      <c r="U233" s="25" t="str">
        <f aca="true">IF(C233&lt;&gt;"",IF(INDIRECT($AH$3&amp;"B"&amp;($C$1*$A233+14))= 1,1,0),"")</f>
        <v/>
      </c>
      <c r="V233" s="25" t="str">
        <f aca="true">IF(C233&lt;&gt;"",IF(INDIRECT($AH$3&amp;"B"&amp;($C$1*$A233+15))= 1,1,0),"")</f>
        <v/>
      </c>
      <c r="W233" s="26" t="str">
        <f aca="false">IF(C233&lt;&gt;"",($M233*1) + ($N233*2) + ($O233*3) + (IF(U233 = 1, 10, 0)) + (IF(V233 = 1, 20, 0)),"")</f>
        <v/>
      </c>
      <c r="X233" s="27" t="str">
        <f aca="true">IF(C233&lt;&gt;"",IF(INDIRECT($AH$3&amp;"B"&amp;($C$1*$A233+16))= 1,1,0),"")</f>
        <v/>
      </c>
      <c r="Y233" s="27" t="str">
        <f aca="true">IF(D233&lt;&gt;"",IF(INDIRECT($AH$3&amp;"B"&amp;($C$1*$A233+17))= 1,1,0),"")</f>
        <v/>
      </c>
      <c r="Z233" s="27" t="str">
        <f aca="true">IF(E233&lt;&gt;"",IF(INDIRECT($AH$3&amp;"B"&amp;($C$1*$A233+18))= 1,1,0),"")</f>
        <v/>
      </c>
      <c r="AA233" s="27" t="str">
        <f aca="true">IF(F233&lt;&gt;"",IF(INDIRECT($AH$3&amp;"B"&amp;($C$1*$A233+19))= 1,1,0),"")</f>
        <v/>
      </c>
      <c r="AB233" s="28" t="str">
        <f aca="false">IF(C233&lt;&gt;"",IF(X233 = 1, 5, 0) + IF(Z233 = 1, 25, 0) + IF(AA233 = 1, 15, 0),"")</f>
        <v/>
      </c>
      <c r="AC233" s="18" t="str">
        <f aca="false">IF(C233&lt;&gt;"",L233+W233+AB233,"")</f>
        <v/>
      </c>
    </row>
    <row r="234" customFormat="false" ht="12.8" hidden="false" customHeight="false" outlineLevel="0" collapsed="false">
      <c r="A234" s="11" t="n">
        <f aca="false">A233+1</f>
        <v>231</v>
      </c>
      <c r="B234" s="19" t="str">
        <f aca="true">IF(INDIRECT($AH$3&amp;"B"&amp;($C$1*$A234+2)) = 0, "", INDIRECT($AH$3&amp;"B"&amp;($C$1*$A234+2)))</f>
        <v/>
      </c>
      <c r="C234" s="19" t="str">
        <f aca="true">IF(INDIRECT($AH$3&amp;"B"&amp;($C$1*$A234+3)) = 0, "", INDIRECT($AH$3&amp;"B"&amp;($C$1*$A234+3)))</f>
        <v/>
      </c>
      <c r="D234" s="19" t="str">
        <f aca="true">IF(INDIRECT($AH$3&amp;"B"&amp;($C$1*$A234+4)) = 0, "", INDIRECT($AH$3&amp;"B"&amp;($C$1*$A234+4)))</f>
        <v/>
      </c>
      <c r="E234" s="19" t="str">
        <f aca="true">IF(INDIRECT($AH$3&amp;"B"&amp;($C$1*$A234+7)) = 0, "", INDIRECT($AH$3&amp;"B"&amp;($C$1*$A234+7)))</f>
        <v/>
      </c>
      <c r="F234" s="20" t="str">
        <f aca="true">IF(C234 &lt;&gt; "",IF(INDIRECT($AH$3&amp;"B"&amp;($C$1*$A234+8)) = 0, 0, 1), "")</f>
        <v/>
      </c>
      <c r="G234" s="20" t="n">
        <f aca="true">INDIRECT($AH$3&amp;"B"&amp;($C$1*$A234+9))</f>
        <v>0</v>
      </c>
      <c r="H234" s="20" t="n">
        <f aca="true">INDIRECT($AH$3&amp;"B"&amp;($C$1*$A234+10))</f>
        <v>0</v>
      </c>
      <c r="I234" s="20" t="n">
        <f aca="true">INDIRECT($AH$3&amp;"B"&amp;($C$1*$A234+11))</f>
        <v>0</v>
      </c>
      <c r="J234" s="20" t="n">
        <f aca="true">INDIRECT($AH$3&amp;"B"&amp;($C$1*$A234+12))</f>
        <v>0</v>
      </c>
      <c r="K234" s="21" t="str">
        <f aca="false">IF(C234&lt;&gt;"",IFERROR((G234+H234+I234)/(G234+H234+I234+J234),0), "")</f>
        <v/>
      </c>
      <c r="L234" s="22" t="str">
        <f aca="false">IF(C234&lt;&gt;"",(G234* 2) +(H234* 4) + (I234* 6) + IF(F234 = 1, 5, 0), "")</f>
        <v/>
      </c>
      <c r="M234" s="23" t="str">
        <f aca="true">IF(C234&lt;&gt;"",SUM(INDIRECT($AH$3&amp;"C"&amp;($C$1*$A234+9)):INDIRECT($AH$3&amp;"V"&amp;($C$1*$A234+9))), "")</f>
        <v/>
      </c>
      <c r="N234" s="23" t="str">
        <f aca="true">IF(C234&lt;&gt;"",SUM(INDIRECT($AH$3&amp;"C"&amp;($C$1*$A234+10)):INDIRECT($AH$3&amp;"V"&amp;($C$1*$A234+10))), "")</f>
        <v/>
      </c>
      <c r="O234" s="23" t="str">
        <f aca="true">IF(C234&lt;&gt;"",SUM(INDIRECT($AH$3&amp;"C"&amp;($C$1*$A234+11)):INDIRECT($AH$3&amp;"V"&amp;($C$1*$A234+11))),"")</f>
        <v/>
      </c>
      <c r="P234" s="23" t="str">
        <f aca="true">IF(C234&lt;&gt;"",SUM(INDIRECT($AH$3&amp;"C"&amp;($C$1*$A234+12)):INDIRECT($AH$3&amp;"V"&amp;($C$1*$A234+12))),"")</f>
        <v/>
      </c>
      <c r="Q234" s="24" t="str">
        <f aca="false">IF(C234&lt;&gt;"",IFERROR((M234+N234+O234)/(M234+N234+O234+P234),0), "")</f>
        <v/>
      </c>
      <c r="R234" s="23" t="str">
        <f aca="true">IF(C234&lt;&gt;"",SUM(INDIRECT($AH$3&amp;"C"&amp;($C$1*$A234+13)):INDIRECT($AH$3&amp;"V"&amp;($C$1*$A234+13))), "")</f>
        <v/>
      </c>
      <c r="S234" s="23" t="str">
        <f aca="false">IF(C234&lt;&gt;"",IFERROR((M234+N234+O234+P234)/R234, 0),"")</f>
        <v/>
      </c>
      <c r="T234" s="23" t="str">
        <f aca="false">IF(C234&lt;&gt;"",IFERROR((M234+N234+O234)/R234,0),"")</f>
        <v/>
      </c>
      <c r="U234" s="25" t="str">
        <f aca="true">IF(C234&lt;&gt;"",IF(INDIRECT($AH$3&amp;"B"&amp;($C$1*$A234+14))= 1,1,0),"")</f>
        <v/>
      </c>
      <c r="V234" s="25" t="str">
        <f aca="true">IF(C234&lt;&gt;"",IF(INDIRECT($AH$3&amp;"B"&amp;($C$1*$A234+15))= 1,1,0),"")</f>
        <v/>
      </c>
      <c r="W234" s="26" t="str">
        <f aca="false">IF(C234&lt;&gt;"",($M234*1) + ($N234*2) + ($O234*3) + (IF(U234 = 1, 10, 0)) + (IF(V234 = 1, 20, 0)),"")</f>
        <v/>
      </c>
      <c r="X234" s="27" t="str">
        <f aca="true">IF(C234&lt;&gt;"",IF(INDIRECT($AH$3&amp;"B"&amp;($C$1*$A234+16))= 1,1,0),"")</f>
        <v/>
      </c>
      <c r="Y234" s="27" t="str">
        <f aca="true">IF(D234&lt;&gt;"",IF(INDIRECT($AH$3&amp;"B"&amp;($C$1*$A234+17))= 1,1,0),"")</f>
        <v/>
      </c>
      <c r="Z234" s="27" t="str">
        <f aca="true">IF(E234&lt;&gt;"",IF(INDIRECT($AH$3&amp;"B"&amp;($C$1*$A234+18))= 1,1,0),"")</f>
        <v/>
      </c>
      <c r="AA234" s="27" t="str">
        <f aca="true">IF(F234&lt;&gt;"",IF(INDIRECT($AH$3&amp;"B"&amp;($C$1*$A234+19))= 1,1,0),"")</f>
        <v/>
      </c>
      <c r="AB234" s="28" t="str">
        <f aca="false">IF(C234&lt;&gt;"",IF(X234 = 1, 5, 0) + IF(Z234 = 1, 25, 0) + IF(AA234 = 1, 15, 0),"")</f>
        <v/>
      </c>
      <c r="AC234" s="18" t="str">
        <f aca="false">IF(C234&lt;&gt;"",L234+W234+AB234,"")</f>
        <v/>
      </c>
    </row>
    <row r="235" customFormat="false" ht="12.8" hidden="false" customHeight="false" outlineLevel="0" collapsed="false">
      <c r="A235" s="11" t="n">
        <f aca="false">A234+1</f>
        <v>232</v>
      </c>
      <c r="B235" s="19" t="str">
        <f aca="true">IF(INDIRECT($AH$3&amp;"B"&amp;($C$1*$A235+2)) = 0, "", INDIRECT($AH$3&amp;"B"&amp;($C$1*$A235+2)))</f>
        <v/>
      </c>
      <c r="C235" s="19" t="str">
        <f aca="true">IF(INDIRECT($AH$3&amp;"B"&amp;($C$1*$A235+3)) = 0, "", INDIRECT($AH$3&amp;"B"&amp;($C$1*$A235+3)))</f>
        <v/>
      </c>
      <c r="D235" s="19" t="str">
        <f aca="true">IF(INDIRECT($AH$3&amp;"B"&amp;($C$1*$A235+4)) = 0, "", INDIRECT($AH$3&amp;"B"&amp;($C$1*$A235+4)))</f>
        <v/>
      </c>
      <c r="E235" s="19" t="str">
        <f aca="true">IF(INDIRECT($AH$3&amp;"B"&amp;($C$1*$A235+7)) = 0, "", INDIRECT($AH$3&amp;"B"&amp;($C$1*$A235+7)))</f>
        <v/>
      </c>
      <c r="F235" s="20" t="str">
        <f aca="true">IF(C235 &lt;&gt; "",IF(INDIRECT($AH$3&amp;"B"&amp;($C$1*$A235+8)) = 0, 0, 1), "")</f>
        <v/>
      </c>
      <c r="G235" s="20" t="n">
        <f aca="true">INDIRECT($AH$3&amp;"B"&amp;($C$1*$A235+9))</f>
        <v>0</v>
      </c>
      <c r="H235" s="20" t="n">
        <f aca="true">INDIRECT($AH$3&amp;"B"&amp;($C$1*$A235+10))</f>
        <v>0</v>
      </c>
      <c r="I235" s="20" t="n">
        <f aca="true">INDIRECT($AH$3&amp;"B"&amp;($C$1*$A235+11))</f>
        <v>0</v>
      </c>
      <c r="J235" s="20" t="n">
        <f aca="true">INDIRECT($AH$3&amp;"B"&amp;($C$1*$A235+12))</f>
        <v>0</v>
      </c>
      <c r="K235" s="21" t="str">
        <f aca="false">IF(C235&lt;&gt;"",IFERROR((G235+H235+I235)/(G235+H235+I235+J235),0), "")</f>
        <v/>
      </c>
      <c r="L235" s="22" t="str">
        <f aca="false">IF(C235&lt;&gt;"",(G235* 2) +(H235* 4) + (I235* 6) + IF(F235 = 1, 5, 0), "")</f>
        <v/>
      </c>
      <c r="M235" s="23" t="str">
        <f aca="true">IF(C235&lt;&gt;"",SUM(INDIRECT($AH$3&amp;"C"&amp;($C$1*$A235+9)):INDIRECT($AH$3&amp;"V"&amp;($C$1*$A235+9))), "")</f>
        <v/>
      </c>
      <c r="N235" s="23" t="str">
        <f aca="true">IF(C235&lt;&gt;"",SUM(INDIRECT($AH$3&amp;"C"&amp;($C$1*$A235+10)):INDIRECT($AH$3&amp;"V"&amp;($C$1*$A235+10))), "")</f>
        <v/>
      </c>
      <c r="O235" s="23" t="str">
        <f aca="true">IF(C235&lt;&gt;"",SUM(INDIRECT($AH$3&amp;"C"&amp;($C$1*$A235+11)):INDIRECT($AH$3&amp;"V"&amp;($C$1*$A235+11))),"")</f>
        <v/>
      </c>
      <c r="P235" s="23" t="str">
        <f aca="true">IF(C235&lt;&gt;"",SUM(INDIRECT($AH$3&amp;"C"&amp;($C$1*$A235+12)):INDIRECT($AH$3&amp;"V"&amp;($C$1*$A235+12))),"")</f>
        <v/>
      </c>
      <c r="Q235" s="24" t="str">
        <f aca="false">IF(C235&lt;&gt;"",IFERROR((M235+N235+O235)/(M235+N235+O235+P235),0), "")</f>
        <v/>
      </c>
      <c r="R235" s="23" t="str">
        <f aca="true">IF(C235&lt;&gt;"",SUM(INDIRECT($AH$3&amp;"C"&amp;($C$1*$A235+13)):INDIRECT($AH$3&amp;"V"&amp;($C$1*$A235+13))), "")</f>
        <v/>
      </c>
      <c r="S235" s="23" t="str">
        <f aca="false">IF(C235&lt;&gt;"",IFERROR((M235+N235+O235+P235)/R235, 0),"")</f>
        <v/>
      </c>
      <c r="T235" s="23" t="str">
        <f aca="false">IF(C235&lt;&gt;"",IFERROR((M235+N235+O235)/R235,0),"")</f>
        <v/>
      </c>
      <c r="U235" s="25" t="str">
        <f aca="true">IF(C235&lt;&gt;"",IF(INDIRECT($AH$3&amp;"B"&amp;($C$1*$A235+14))= 1,1,0),"")</f>
        <v/>
      </c>
      <c r="V235" s="25" t="str">
        <f aca="true">IF(C235&lt;&gt;"",IF(INDIRECT($AH$3&amp;"B"&amp;($C$1*$A235+15))= 1,1,0),"")</f>
        <v/>
      </c>
      <c r="W235" s="26" t="str">
        <f aca="false">IF(C235&lt;&gt;"",($M235*1) + ($N235*2) + ($O235*3) + (IF(U235 = 1, 10, 0)) + (IF(V235 = 1, 20, 0)),"")</f>
        <v/>
      </c>
      <c r="X235" s="27" t="str">
        <f aca="true">IF(C235&lt;&gt;"",IF(INDIRECT($AH$3&amp;"B"&amp;($C$1*$A235+16))= 1,1,0),"")</f>
        <v/>
      </c>
      <c r="Y235" s="27" t="str">
        <f aca="true">IF(D235&lt;&gt;"",IF(INDIRECT($AH$3&amp;"B"&amp;($C$1*$A235+17))= 1,1,0),"")</f>
        <v/>
      </c>
      <c r="Z235" s="27" t="str">
        <f aca="true">IF(E235&lt;&gt;"",IF(INDIRECT($AH$3&amp;"B"&amp;($C$1*$A235+18))= 1,1,0),"")</f>
        <v/>
      </c>
      <c r="AA235" s="27" t="str">
        <f aca="true">IF(F235&lt;&gt;"",IF(INDIRECT($AH$3&amp;"B"&amp;($C$1*$A235+19))= 1,1,0),"")</f>
        <v/>
      </c>
      <c r="AB235" s="28" t="str">
        <f aca="false">IF(C235&lt;&gt;"",IF(X235 = 1, 5, 0) + IF(Z235 = 1, 25, 0) + IF(AA235 = 1, 15, 0),"")</f>
        <v/>
      </c>
      <c r="AC235" s="18" t="str">
        <f aca="false">IF(C235&lt;&gt;"",L235+W235+AB235,"")</f>
        <v/>
      </c>
    </row>
    <row r="236" customFormat="false" ht="12.8" hidden="false" customHeight="false" outlineLevel="0" collapsed="false">
      <c r="A236" s="11" t="n">
        <f aca="false">A235+1</f>
        <v>233</v>
      </c>
      <c r="B236" s="19" t="str">
        <f aca="true">IF(INDIRECT($AH$3&amp;"B"&amp;($C$1*$A236+2)) = 0, "", INDIRECT($AH$3&amp;"B"&amp;($C$1*$A236+2)))</f>
        <v/>
      </c>
      <c r="C236" s="19" t="str">
        <f aca="true">IF(INDIRECT($AH$3&amp;"B"&amp;($C$1*$A236+3)) = 0, "", INDIRECT($AH$3&amp;"B"&amp;($C$1*$A236+3)))</f>
        <v/>
      </c>
      <c r="D236" s="19" t="str">
        <f aca="true">IF(INDIRECT($AH$3&amp;"B"&amp;($C$1*$A236+4)) = 0, "", INDIRECT($AH$3&amp;"B"&amp;($C$1*$A236+4)))</f>
        <v/>
      </c>
      <c r="E236" s="19" t="str">
        <f aca="true">IF(INDIRECT($AH$3&amp;"B"&amp;($C$1*$A236+7)) = 0, "", INDIRECT($AH$3&amp;"B"&amp;($C$1*$A236+7)))</f>
        <v/>
      </c>
      <c r="F236" s="20" t="str">
        <f aca="true">IF(C236 &lt;&gt; "",IF(INDIRECT($AH$3&amp;"B"&amp;($C$1*$A236+8)) = 0, 0, 1), "")</f>
        <v/>
      </c>
      <c r="G236" s="20" t="n">
        <f aca="true">INDIRECT($AH$3&amp;"B"&amp;($C$1*$A236+9))</f>
        <v>0</v>
      </c>
      <c r="H236" s="20" t="n">
        <f aca="true">INDIRECT($AH$3&amp;"B"&amp;($C$1*$A236+10))</f>
        <v>0</v>
      </c>
      <c r="I236" s="20" t="n">
        <f aca="true">INDIRECT($AH$3&amp;"B"&amp;($C$1*$A236+11))</f>
        <v>0</v>
      </c>
      <c r="J236" s="20" t="n">
        <f aca="true">INDIRECT($AH$3&amp;"B"&amp;($C$1*$A236+12))</f>
        <v>0</v>
      </c>
      <c r="K236" s="21" t="str">
        <f aca="false">IF(C236&lt;&gt;"",IFERROR((G236+H236+I236)/(G236+H236+I236+J236),0), "")</f>
        <v/>
      </c>
      <c r="L236" s="22" t="str">
        <f aca="false">IF(C236&lt;&gt;"",(G236* 2) +(H236* 4) + (I236* 6) + IF(F236 = 1, 5, 0), "")</f>
        <v/>
      </c>
      <c r="M236" s="23" t="str">
        <f aca="true">IF(C236&lt;&gt;"",SUM(INDIRECT($AH$3&amp;"C"&amp;($C$1*$A236+9)):INDIRECT($AH$3&amp;"V"&amp;($C$1*$A236+9))), "")</f>
        <v/>
      </c>
      <c r="N236" s="23" t="str">
        <f aca="true">IF(C236&lt;&gt;"",SUM(INDIRECT($AH$3&amp;"C"&amp;($C$1*$A236+10)):INDIRECT($AH$3&amp;"V"&amp;($C$1*$A236+10))), "")</f>
        <v/>
      </c>
      <c r="O236" s="23" t="str">
        <f aca="true">IF(C236&lt;&gt;"",SUM(INDIRECT($AH$3&amp;"C"&amp;($C$1*$A236+11)):INDIRECT($AH$3&amp;"V"&amp;($C$1*$A236+11))),"")</f>
        <v/>
      </c>
      <c r="P236" s="23" t="str">
        <f aca="true">IF(C236&lt;&gt;"",SUM(INDIRECT($AH$3&amp;"C"&amp;($C$1*$A236+12)):INDIRECT($AH$3&amp;"V"&amp;($C$1*$A236+12))),"")</f>
        <v/>
      </c>
      <c r="Q236" s="24" t="str">
        <f aca="false">IF(C236&lt;&gt;"",IFERROR((M236+N236+O236)/(M236+N236+O236+P236),0), "")</f>
        <v/>
      </c>
      <c r="R236" s="23" t="str">
        <f aca="true">IF(C236&lt;&gt;"",SUM(INDIRECT($AH$3&amp;"C"&amp;($C$1*$A236+13)):INDIRECT($AH$3&amp;"V"&amp;($C$1*$A236+13))), "")</f>
        <v/>
      </c>
      <c r="S236" s="23" t="str">
        <f aca="false">IF(C236&lt;&gt;"",IFERROR((M236+N236+O236+P236)/R236, 0),"")</f>
        <v/>
      </c>
      <c r="T236" s="23" t="str">
        <f aca="false">IF(C236&lt;&gt;"",IFERROR((M236+N236+O236)/R236,0),"")</f>
        <v/>
      </c>
      <c r="U236" s="25" t="str">
        <f aca="true">IF(C236&lt;&gt;"",IF(INDIRECT($AH$3&amp;"B"&amp;($C$1*$A236+14))= 1,1,0),"")</f>
        <v/>
      </c>
      <c r="V236" s="25" t="str">
        <f aca="true">IF(C236&lt;&gt;"",IF(INDIRECT($AH$3&amp;"B"&amp;($C$1*$A236+15))= 1,1,0),"")</f>
        <v/>
      </c>
      <c r="W236" s="26" t="str">
        <f aca="false">IF(C236&lt;&gt;"",($M236*1) + ($N236*2) + ($O236*3) + (IF(U236 = 1, 10, 0)) + (IF(V236 = 1, 20, 0)),"")</f>
        <v/>
      </c>
      <c r="X236" s="27" t="str">
        <f aca="true">IF(C236&lt;&gt;"",IF(INDIRECT($AH$3&amp;"B"&amp;($C$1*$A236+16))= 1,1,0),"")</f>
        <v/>
      </c>
      <c r="Y236" s="27" t="str">
        <f aca="true">IF(D236&lt;&gt;"",IF(INDIRECT($AH$3&amp;"B"&amp;($C$1*$A236+17))= 1,1,0),"")</f>
        <v/>
      </c>
      <c r="Z236" s="27" t="str">
        <f aca="true">IF(E236&lt;&gt;"",IF(INDIRECT($AH$3&amp;"B"&amp;($C$1*$A236+18))= 1,1,0),"")</f>
        <v/>
      </c>
      <c r="AA236" s="27" t="str">
        <f aca="true">IF(F236&lt;&gt;"",IF(INDIRECT($AH$3&amp;"B"&amp;($C$1*$A236+19))= 1,1,0),"")</f>
        <v/>
      </c>
      <c r="AB236" s="28" t="str">
        <f aca="false">IF(C236&lt;&gt;"",IF(X236 = 1, 5, 0) + IF(Z236 = 1, 25, 0) + IF(AA236 = 1, 15, 0),"")</f>
        <v/>
      </c>
      <c r="AC236" s="18" t="str">
        <f aca="false">IF(C236&lt;&gt;"",L236+W236+AB236,"")</f>
        <v/>
      </c>
    </row>
    <row r="237" customFormat="false" ht="12.8" hidden="false" customHeight="false" outlineLevel="0" collapsed="false">
      <c r="A237" s="11" t="n">
        <f aca="false">A236+1</f>
        <v>234</v>
      </c>
      <c r="B237" s="19" t="str">
        <f aca="true">IF(INDIRECT($AH$3&amp;"B"&amp;($C$1*$A237+2)) = 0, "", INDIRECT($AH$3&amp;"B"&amp;($C$1*$A237+2)))</f>
        <v/>
      </c>
      <c r="C237" s="19" t="str">
        <f aca="true">IF(INDIRECT($AH$3&amp;"B"&amp;($C$1*$A237+3)) = 0, "", INDIRECT($AH$3&amp;"B"&amp;($C$1*$A237+3)))</f>
        <v/>
      </c>
      <c r="D237" s="19" t="str">
        <f aca="true">IF(INDIRECT($AH$3&amp;"B"&amp;($C$1*$A237+4)) = 0, "", INDIRECT($AH$3&amp;"B"&amp;($C$1*$A237+4)))</f>
        <v/>
      </c>
      <c r="E237" s="19" t="str">
        <f aca="true">IF(INDIRECT($AH$3&amp;"B"&amp;($C$1*$A237+7)) = 0, "", INDIRECT($AH$3&amp;"B"&amp;($C$1*$A237+7)))</f>
        <v/>
      </c>
      <c r="F237" s="20" t="str">
        <f aca="true">IF(C237 &lt;&gt; "",IF(INDIRECT($AH$3&amp;"B"&amp;($C$1*$A237+8)) = 0, 0, 1), "")</f>
        <v/>
      </c>
      <c r="G237" s="20" t="n">
        <f aca="true">INDIRECT($AH$3&amp;"B"&amp;($C$1*$A237+9))</f>
        <v>0</v>
      </c>
      <c r="H237" s="20" t="n">
        <f aca="true">INDIRECT($AH$3&amp;"B"&amp;($C$1*$A237+10))</f>
        <v>0</v>
      </c>
      <c r="I237" s="20" t="n">
        <f aca="true">INDIRECT($AH$3&amp;"B"&amp;($C$1*$A237+11))</f>
        <v>0</v>
      </c>
      <c r="J237" s="20" t="n">
        <f aca="true">INDIRECT($AH$3&amp;"B"&amp;($C$1*$A237+12))</f>
        <v>0</v>
      </c>
      <c r="K237" s="21" t="str">
        <f aca="false">IF(C237&lt;&gt;"",IFERROR((G237+H237+I237)/(G237+H237+I237+J237),0), "")</f>
        <v/>
      </c>
      <c r="L237" s="22" t="str">
        <f aca="false">IF(C237&lt;&gt;"",(G237* 2) +(H237* 4) + (I237* 6) + IF(F237 = 1, 5, 0), "")</f>
        <v/>
      </c>
      <c r="M237" s="23" t="str">
        <f aca="true">IF(C237&lt;&gt;"",SUM(INDIRECT($AH$3&amp;"C"&amp;($C$1*$A237+9)):INDIRECT($AH$3&amp;"V"&amp;($C$1*$A237+9))), "")</f>
        <v/>
      </c>
      <c r="N237" s="23" t="str">
        <f aca="true">IF(C237&lt;&gt;"",SUM(INDIRECT($AH$3&amp;"C"&amp;($C$1*$A237+10)):INDIRECT($AH$3&amp;"V"&amp;($C$1*$A237+10))), "")</f>
        <v/>
      </c>
      <c r="O237" s="23" t="str">
        <f aca="true">IF(C237&lt;&gt;"",SUM(INDIRECT($AH$3&amp;"C"&amp;($C$1*$A237+11)):INDIRECT($AH$3&amp;"V"&amp;($C$1*$A237+11))),"")</f>
        <v/>
      </c>
      <c r="P237" s="23" t="str">
        <f aca="true">IF(C237&lt;&gt;"",SUM(INDIRECT($AH$3&amp;"C"&amp;($C$1*$A237+12)):INDIRECT($AH$3&amp;"V"&amp;($C$1*$A237+12))),"")</f>
        <v/>
      </c>
      <c r="Q237" s="24" t="str">
        <f aca="false">IF(C237&lt;&gt;"",IFERROR((M237+N237+O237)/(M237+N237+O237+P237),0), "")</f>
        <v/>
      </c>
      <c r="R237" s="23" t="str">
        <f aca="true">IF(C237&lt;&gt;"",SUM(INDIRECT($AH$3&amp;"C"&amp;($C$1*$A237+13)):INDIRECT($AH$3&amp;"V"&amp;($C$1*$A237+13))), "")</f>
        <v/>
      </c>
      <c r="S237" s="23" t="str">
        <f aca="false">IF(C237&lt;&gt;"",IFERROR((M237+N237+O237+P237)/R237, 0),"")</f>
        <v/>
      </c>
      <c r="T237" s="23" t="str">
        <f aca="false">IF(C237&lt;&gt;"",IFERROR((M237+N237+O237)/R237,0),"")</f>
        <v/>
      </c>
      <c r="U237" s="25" t="str">
        <f aca="true">IF(C237&lt;&gt;"",IF(INDIRECT($AH$3&amp;"B"&amp;($C$1*$A237+14))= 1,1,0),"")</f>
        <v/>
      </c>
      <c r="V237" s="25" t="str">
        <f aca="true">IF(C237&lt;&gt;"",IF(INDIRECT($AH$3&amp;"B"&amp;($C$1*$A237+15))= 1,1,0),"")</f>
        <v/>
      </c>
      <c r="W237" s="26" t="str">
        <f aca="false">IF(C237&lt;&gt;"",($M237*1) + ($N237*2) + ($O237*3) + (IF(U237 = 1, 10, 0)) + (IF(V237 = 1, 20, 0)),"")</f>
        <v/>
      </c>
      <c r="X237" s="27" t="str">
        <f aca="true">IF(C237&lt;&gt;"",IF(INDIRECT($AH$3&amp;"B"&amp;($C$1*$A237+16))= 1,1,0),"")</f>
        <v/>
      </c>
      <c r="Y237" s="27" t="str">
        <f aca="true">IF(D237&lt;&gt;"",IF(INDIRECT($AH$3&amp;"B"&amp;($C$1*$A237+17))= 1,1,0),"")</f>
        <v/>
      </c>
      <c r="Z237" s="27" t="str">
        <f aca="true">IF(E237&lt;&gt;"",IF(INDIRECT($AH$3&amp;"B"&amp;($C$1*$A237+18))= 1,1,0),"")</f>
        <v/>
      </c>
      <c r="AA237" s="27" t="str">
        <f aca="true">IF(F237&lt;&gt;"",IF(INDIRECT($AH$3&amp;"B"&amp;($C$1*$A237+19))= 1,1,0),"")</f>
        <v/>
      </c>
      <c r="AB237" s="28" t="str">
        <f aca="false">IF(C237&lt;&gt;"",IF(X237 = 1, 5, 0) + IF(Z237 = 1, 25, 0) + IF(AA237 = 1, 15, 0),"")</f>
        <v/>
      </c>
      <c r="AC237" s="18" t="str">
        <f aca="false">IF(C237&lt;&gt;"",L237+W237+AB237,"")</f>
        <v/>
      </c>
    </row>
    <row r="238" customFormat="false" ht="12.8" hidden="false" customHeight="false" outlineLevel="0" collapsed="false">
      <c r="A238" s="11" t="n">
        <f aca="false">A237+1</f>
        <v>235</v>
      </c>
      <c r="B238" s="19" t="str">
        <f aca="true">IF(INDIRECT($AH$3&amp;"B"&amp;($C$1*$A238+2)) = 0, "", INDIRECT($AH$3&amp;"B"&amp;($C$1*$A238+2)))</f>
        <v/>
      </c>
      <c r="C238" s="19" t="str">
        <f aca="true">IF(INDIRECT($AH$3&amp;"B"&amp;($C$1*$A238+3)) = 0, "", INDIRECT($AH$3&amp;"B"&amp;($C$1*$A238+3)))</f>
        <v/>
      </c>
      <c r="D238" s="19" t="str">
        <f aca="true">IF(INDIRECT($AH$3&amp;"B"&amp;($C$1*$A238+4)) = 0, "", INDIRECT($AH$3&amp;"B"&amp;($C$1*$A238+4)))</f>
        <v/>
      </c>
      <c r="E238" s="19" t="str">
        <f aca="true">IF(INDIRECT($AH$3&amp;"B"&amp;($C$1*$A238+7)) = 0, "", INDIRECT($AH$3&amp;"B"&amp;($C$1*$A238+7)))</f>
        <v/>
      </c>
      <c r="F238" s="20" t="str">
        <f aca="true">IF(C238 &lt;&gt; "",IF(INDIRECT($AH$3&amp;"B"&amp;($C$1*$A238+8)) = 0, 0, 1), "")</f>
        <v/>
      </c>
      <c r="G238" s="20" t="n">
        <f aca="true">INDIRECT($AH$3&amp;"B"&amp;($C$1*$A238+9))</f>
        <v>0</v>
      </c>
      <c r="H238" s="20" t="n">
        <f aca="true">INDIRECT($AH$3&amp;"B"&amp;($C$1*$A238+10))</f>
        <v>0</v>
      </c>
      <c r="I238" s="20" t="n">
        <f aca="true">INDIRECT($AH$3&amp;"B"&amp;($C$1*$A238+11))</f>
        <v>0</v>
      </c>
      <c r="J238" s="20" t="n">
        <f aca="true">INDIRECT($AH$3&amp;"B"&amp;($C$1*$A238+12))</f>
        <v>0</v>
      </c>
      <c r="K238" s="21" t="str">
        <f aca="false">IF(C238&lt;&gt;"",IFERROR((G238+H238+I238)/(G238+H238+I238+J238),0), "")</f>
        <v/>
      </c>
      <c r="L238" s="22" t="str">
        <f aca="false">IF(C238&lt;&gt;"",(G238* 2) +(H238* 4) + (I238* 6) + IF(F238 = 1, 5, 0), "")</f>
        <v/>
      </c>
      <c r="M238" s="23" t="str">
        <f aca="true">IF(C238&lt;&gt;"",SUM(INDIRECT($AH$3&amp;"C"&amp;($C$1*$A238+9)):INDIRECT($AH$3&amp;"V"&amp;($C$1*$A238+9))), "")</f>
        <v/>
      </c>
      <c r="N238" s="23" t="str">
        <f aca="true">IF(C238&lt;&gt;"",SUM(INDIRECT($AH$3&amp;"C"&amp;($C$1*$A238+10)):INDIRECT($AH$3&amp;"V"&amp;($C$1*$A238+10))), "")</f>
        <v/>
      </c>
      <c r="O238" s="23" t="str">
        <f aca="true">IF(C238&lt;&gt;"",SUM(INDIRECT($AH$3&amp;"C"&amp;($C$1*$A238+11)):INDIRECT($AH$3&amp;"V"&amp;($C$1*$A238+11))),"")</f>
        <v/>
      </c>
      <c r="P238" s="23" t="str">
        <f aca="true">IF(C238&lt;&gt;"",SUM(INDIRECT($AH$3&amp;"C"&amp;($C$1*$A238+12)):INDIRECT($AH$3&amp;"V"&amp;($C$1*$A238+12))),"")</f>
        <v/>
      </c>
      <c r="Q238" s="24" t="str">
        <f aca="false">IF(C238&lt;&gt;"",IFERROR((M238+N238+O238)/(M238+N238+O238+P238),0), "")</f>
        <v/>
      </c>
      <c r="R238" s="23" t="str">
        <f aca="true">IF(C238&lt;&gt;"",SUM(INDIRECT($AH$3&amp;"C"&amp;($C$1*$A238+13)):INDIRECT($AH$3&amp;"V"&amp;($C$1*$A238+13))), "")</f>
        <v/>
      </c>
      <c r="S238" s="23" t="str">
        <f aca="false">IF(C238&lt;&gt;"",IFERROR((M238+N238+O238+P238)/R238, 0),"")</f>
        <v/>
      </c>
      <c r="T238" s="23" t="str">
        <f aca="false">IF(C238&lt;&gt;"",IFERROR((M238+N238+O238)/R238,0),"")</f>
        <v/>
      </c>
      <c r="U238" s="25" t="str">
        <f aca="true">IF(C238&lt;&gt;"",IF(INDIRECT($AH$3&amp;"B"&amp;($C$1*$A238+14))= 1,1,0),"")</f>
        <v/>
      </c>
      <c r="V238" s="25" t="str">
        <f aca="true">IF(C238&lt;&gt;"",IF(INDIRECT($AH$3&amp;"B"&amp;($C$1*$A238+15))= 1,1,0),"")</f>
        <v/>
      </c>
      <c r="W238" s="26" t="str">
        <f aca="false">IF(C238&lt;&gt;"",($M238*1) + ($N238*2) + ($O238*3) + (IF(U238 = 1, 10, 0)) + (IF(V238 = 1, 20, 0)),"")</f>
        <v/>
      </c>
      <c r="X238" s="27" t="str">
        <f aca="true">IF(C238&lt;&gt;"",IF(INDIRECT($AH$3&amp;"B"&amp;($C$1*$A238+16))= 1,1,0),"")</f>
        <v/>
      </c>
      <c r="Y238" s="27" t="str">
        <f aca="true">IF(D238&lt;&gt;"",IF(INDIRECT($AH$3&amp;"B"&amp;($C$1*$A238+17))= 1,1,0),"")</f>
        <v/>
      </c>
      <c r="Z238" s="27" t="str">
        <f aca="true">IF(E238&lt;&gt;"",IF(INDIRECT($AH$3&amp;"B"&amp;($C$1*$A238+18))= 1,1,0),"")</f>
        <v/>
      </c>
      <c r="AA238" s="27" t="str">
        <f aca="true">IF(F238&lt;&gt;"",IF(INDIRECT($AH$3&amp;"B"&amp;($C$1*$A238+19))= 1,1,0),"")</f>
        <v/>
      </c>
      <c r="AB238" s="28" t="str">
        <f aca="false">IF(C238&lt;&gt;"",IF(X238 = 1, 5, 0) + IF(Z238 = 1, 25, 0) + IF(AA238 = 1, 15, 0),"")</f>
        <v/>
      </c>
      <c r="AC238" s="18" t="str">
        <f aca="false">IF(C238&lt;&gt;"",L238+W238+AB238,"")</f>
        <v/>
      </c>
    </row>
    <row r="239" customFormat="false" ht="12.8" hidden="false" customHeight="false" outlineLevel="0" collapsed="false">
      <c r="A239" s="11" t="n">
        <f aca="false">A238+1</f>
        <v>236</v>
      </c>
      <c r="B239" s="19" t="str">
        <f aca="true">IF(INDIRECT($AH$3&amp;"B"&amp;($C$1*$A239+2)) = 0, "", INDIRECT($AH$3&amp;"B"&amp;($C$1*$A239+2)))</f>
        <v/>
      </c>
      <c r="C239" s="19" t="str">
        <f aca="true">IF(INDIRECT($AH$3&amp;"B"&amp;($C$1*$A239+3)) = 0, "", INDIRECT($AH$3&amp;"B"&amp;($C$1*$A239+3)))</f>
        <v/>
      </c>
      <c r="D239" s="19" t="str">
        <f aca="true">IF(INDIRECT($AH$3&amp;"B"&amp;($C$1*$A239+4)) = 0, "", INDIRECT($AH$3&amp;"B"&amp;($C$1*$A239+4)))</f>
        <v/>
      </c>
      <c r="E239" s="19" t="str">
        <f aca="true">IF(INDIRECT($AH$3&amp;"B"&amp;($C$1*$A239+7)) = 0, "", INDIRECT($AH$3&amp;"B"&amp;($C$1*$A239+7)))</f>
        <v/>
      </c>
      <c r="F239" s="20" t="str">
        <f aca="true">IF(C239 &lt;&gt; "",IF(INDIRECT($AH$3&amp;"B"&amp;($C$1*$A239+8)) = 0, 0, 1), "")</f>
        <v/>
      </c>
      <c r="G239" s="20" t="n">
        <f aca="true">INDIRECT($AH$3&amp;"B"&amp;($C$1*$A239+9))</f>
        <v>0</v>
      </c>
      <c r="H239" s="20" t="n">
        <f aca="true">INDIRECT($AH$3&amp;"B"&amp;($C$1*$A239+10))</f>
        <v>0</v>
      </c>
      <c r="I239" s="20" t="n">
        <f aca="true">INDIRECT($AH$3&amp;"B"&amp;($C$1*$A239+11))</f>
        <v>0</v>
      </c>
      <c r="J239" s="20" t="n">
        <f aca="true">INDIRECT($AH$3&amp;"B"&amp;($C$1*$A239+12))</f>
        <v>0</v>
      </c>
      <c r="K239" s="21" t="str">
        <f aca="false">IF(C239&lt;&gt;"",IFERROR((G239+H239+I239)/(G239+H239+I239+J239),0), "")</f>
        <v/>
      </c>
      <c r="L239" s="22" t="str">
        <f aca="false">IF(C239&lt;&gt;"",(G239* 2) +(H239* 4) + (I239* 6) + IF(F239 = 1, 5, 0), "")</f>
        <v/>
      </c>
      <c r="M239" s="23" t="str">
        <f aca="true">IF(C239&lt;&gt;"",SUM(INDIRECT($AH$3&amp;"C"&amp;($C$1*$A239+9)):INDIRECT($AH$3&amp;"V"&amp;($C$1*$A239+9))), "")</f>
        <v/>
      </c>
      <c r="N239" s="23" t="str">
        <f aca="true">IF(C239&lt;&gt;"",SUM(INDIRECT($AH$3&amp;"C"&amp;($C$1*$A239+10)):INDIRECT($AH$3&amp;"V"&amp;($C$1*$A239+10))), "")</f>
        <v/>
      </c>
      <c r="O239" s="23" t="str">
        <f aca="true">IF(C239&lt;&gt;"",SUM(INDIRECT($AH$3&amp;"C"&amp;($C$1*$A239+11)):INDIRECT($AH$3&amp;"V"&amp;($C$1*$A239+11))),"")</f>
        <v/>
      </c>
      <c r="P239" s="23" t="str">
        <f aca="true">IF(C239&lt;&gt;"",SUM(INDIRECT($AH$3&amp;"C"&amp;($C$1*$A239+12)):INDIRECT($AH$3&amp;"V"&amp;($C$1*$A239+12))),"")</f>
        <v/>
      </c>
      <c r="Q239" s="24" t="str">
        <f aca="false">IF(C239&lt;&gt;"",IFERROR((M239+N239+O239)/(M239+N239+O239+P239),0), "")</f>
        <v/>
      </c>
      <c r="R239" s="23" t="str">
        <f aca="true">IF(C239&lt;&gt;"",SUM(INDIRECT($AH$3&amp;"C"&amp;($C$1*$A239+13)):INDIRECT($AH$3&amp;"V"&amp;($C$1*$A239+13))), "")</f>
        <v/>
      </c>
      <c r="S239" s="23" t="str">
        <f aca="false">IF(C239&lt;&gt;"",IFERROR((M239+N239+O239+P239)/R239, 0),"")</f>
        <v/>
      </c>
      <c r="T239" s="23" t="str">
        <f aca="false">IF(C239&lt;&gt;"",IFERROR((M239+N239+O239)/R239,0),"")</f>
        <v/>
      </c>
      <c r="U239" s="25" t="str">
        <f aca="true">IF(C239&lt;&gt;"",IF(INDIRECT($AH$3&amp;"B"&amp;($C$1*$A239+14))= 1,1,0),"")</f>
        <v/>
      </c>
      <c r="V239" s="25" t="str">
        <f aca="true">IF(C239&lt;&gt;"",IF(INDIRECT($AH$3&amp;"B"&amp;($C$1*$A239+15))= 1,1,0),"")</f>
        <v/>
      </c>
      <c r="W239" s="26" t="str">
        <f aca="false">IF(C239&lt;&gt;"",($M239*1) + ($N239*2) + ($O239*3) + (IF(U239 = 1, 10, 0)) + (IF(V239 = 1, 20, 0)),"")</f>
        <v/>
      </c>
      <c r="X239" s="27" t="str">
        <f aca="true">IF(C239&lt;&gt;"",IF(INDIRECT($AH$3&amp;"B"&amp;($C$1*$A239+16))= 1,1,0),"")</f>
        <v/>
      </c>
      <c r="Y239" s="27" t="str">
        <f aca="true">IF(D239&lt;&gt;"",IF(INDIRECT($AH$3&amp;"B"&amp;($C$1*$A239+17))= 1,1,0),"")</f>
        <v/>
      </c>
      <c r="Z239" s="27" t="str">
        <f aca="true">IF(E239&lt;&gt;"",IF(INDIRECT($AH$3&amp;"B"&amp;($C$1*$A239+18))= 1,1,0),"")</f>
        <v/>
      </c>
      <c r="AA239" s="27" t="str">
        <f aca="true">IF(F239&lt;&gt;"",IF(INDIRECT($AH$3&amp;"B"&amp;($C$1*$A239+19))= 1,1,0),"")</f>
        <v/>
      </c>
      <c r="AB239" s="28" t="str">
        <f aca="false">IF(C239&lt;&gt;"",IF(X239 = 1, 5, 0) + IF(Z239 = 1, 25, 0) + IF(AA239 = 1, 15, 0),"")</f>
        <v/>
      </c>
      <c r="AC239" s="18" t="str">
        <f aca="false">IF(C239&lt;&gt;"",L239+W239+AB239,"")</f>
        <v/>
      </c>
    </row>
    <row r="240" customFormat="false" ht="12.8" hidden="false" customHeight="false" outlineLevel="0" collapsed="false">
      <c r="A240" s="11" t="n">
        <f aca="false">A239+1</f>
        <v>237</v>
      </c>
      <c r="B240" s="19" t="str">
        <f aca="true">IF(INDIRECT($AH$3&amp;"B"&amp;($C$1*$A240+2)) = 0, "", INDIRECT($AH$3&amp;"B"&amp;($C$1*$A240+2)))</f>
        <v/>
      </c>
      <c r="C240" s="19" t="str">
        <f aca="true">IF(INDIRECT($AH$3&amp;"B"&amp;($C$1*$A240+3)) = 0, "", INDIRECT($AH$3&amp;"B"&amp;($C$1*$A240+3)))</f>
        <v/>
      </c>
      <c r="D240" s="19" t="str">
        <f aca="true">IF(INDIRECT($AH$3&amp;"B"&amp;($C$1*$A240+4)) = 0, "", INDIRECT($AH$3&amp;"B"&amp;($C$1*$A240+4)))</f>
        <v/>
      </c>
      <c r="E240" s="19" t="str">
        <f aca="true">IF(INDIRECT($AH$3&amp;"B"&amp;($C$1*$A240+7)) = 0, "", INDIRECT($AH$3&amp;"B"&amp;($C$1*$A240+7)))</f>
        <v/>
      </c>
      <c r="F240" s="20" t="str">
        <f aca="true">IF(C240 &lt;&gt; "",IF(INDIRECT($AH$3&amp;"B"&amp;($C$1*$A240+8)) = 0, 0, 1), "")</f>
        <v/>
      </c>
      <c r="G240" s="20" t="n">
        <f aca="true">INDIRECT($AH$3&amp;"B"&amp;($C$1*$A240+9))</f>
        <v>0</v>
      </c>
      <c r="H240" s="20" t="n">
        <f aca="true">INDIRECT($AH$3&amp;"B"&amp;($C$1*$A240+10))</f>
        <v>0</v>
      </c>
      <c r="I240" s="20" t="n">
        <f aca="true">INDIRECT($AH$3&amp;"B"&amp;($C$1*$A240+11))</f>
        <v>0</v>
      </c>
      <c r="J240" s="20" t="n">
        <f aca="true">INDIRECT($AH$3&amp;"B"&amp;($C$1*$A240+12))</f>
        <v>0</v>
      </c>
      <c r="K240" s="21" t="str">
        <f aca="false">IF(C240&lt;&gt;"",IFERROR((G240+H240+I240)/(G240+H240+I240+J240),0), "")</f>
        <v/>
      </c>
      <c r="L240" s="22" t="str">
        <f aca="false">IF(C240&lt;&gt;"",(G240* 2) +(H240* 4) + (I240* 6) + IF(F240 = 1, 5, 0), "")</f>
        <v/>
      </c>
      <c r="M240" s="23" t="str">
        <f aca="true">IF(C240&lt;&gt;"",SUM(INDIRECT($AH$3&amp;"C"&amp;($C$1*$A240+9)):INDIRECT($AH$3&amp;"V"&amp;($C$1*$A240+9))), "")</f>
        <v/>
      </c>
      <c r="N240" s="23" t="str">
        <f aca="true">IF(C240&lt;&gt;"",SUM(INDIRECT($AH$3&amp;"C"&amp;($C$1*$A240+10)):INDIRECT($AH$3&amp;"V"&amp;($C$1*$A240+10))), "")</f>
        <v/>
      </c>
      <c r="O240" s="23" t="str">
        <f aca="true">IF(C240&lt;&gt;"",SUM(INDIRECT($AH$3&amp;"C"&amp;($C$1*$A240+11)):INDIRECT($AH$3&amp;"V"&amp;($C$1*$A240+11))),"")</f>
        <v/>
      </c>
      <c r="P240" s="23" t="str">
        <f aca="true">IF(C240&lt;&gt;"",SUM(INDIRECT($AH$3&amp;"C"&amp;($C$1*$A240+12)):INDIRECT($AH$3&amp;"V"&amp;($C$1*$A240+12))),"")</f>
        <v/>
      </c>
      <c r="Q240" s="24" t="str">
        <f aca="false">IF(C240&lt;&gt;"",IFERROR((M240+N240+O240)/(M240+N240+O240+P240),0), "")</f>
        <v/>
      </c>
      <c r="R240" s="23" t="str">
        <f aca="true">IF(C240&lt;&gt;"",SUM(INDIRECT($AH$3&amp;"C"&amp;($C$1*$A240+13)):INDIRECT($AH$3&amp;"V"&amp;($C$1*$A240+13))), "")</f>
        <v/>
      </c>
      <c r="S240" s="23" t="str">
        <f aca="false">IF(C240&lt;&gt;"",IFERROR((M240+N240+O240+P240)/R240, 0),"")</f>
        <v/>
      </c>
      <c r="T240" s="23" t="str">
        <f aca="false">IF(C240&lt;&gt;"",IFERROR((M240+N240+O240)/R240,0),"")</f>
        <v/>
      </c>
      <c r="U240" s="25" t="str">
        <f aca="true">IF(C240&lt;&gt;"",IF(INDIRECT($AH$3&amp;"B"&amp;($C$1*$A240+14))= 1,1,0),"")</f>
        <v/>
      </c>
      <c r="V240" s="25" t="str">
        <f aca="true">IF(C240&lt;&gt;"",IF(INDIRECT($AH$3&amp;"B"&amp;($C$1*$A240+15))= 1,1,0),"")</f>
        <v/>
      </c>
      <c r="W240" s="26" t="str">
        <f aca="false">IF(C240&lt;&gt;"",($M240*1) + ($N240*2) + ($O240*3) + (IF(U240 = 1, 10, 0)) + (IF(V240 = 1, 20, 0)),"")</f>
        <v/>
      </c>
      <c r="X240" s="27" t="str">
        <f aca="true">IF(C240&lt;&gt;"",IF(INDIRECT($AH$3&amp;"B"&amp;($C$1*$A240+16))= 1,1,0),"")</f>
        <v/>
      </c>
      <c r="Y240" s="27" t="str">
        <f aca="true">IF(D240&lt;&gt;"",IF(INDIRECT($AH$3&amp;"B"&amp;($C$1*$A240+17))= 1,1,0),"")</f>
        <v/>
      </c>
      <c r="Z240" s="27" t="str">
        <f aca="true">IF(E240&lt;&gt;"",IF(INDIRECT($AH$3&amp;"B"&amp;($C$1*$A240+18))= 1,1,0),"")</f>
        <v/>
      </c>
      <c r="AA240" s="27" t="str">
        <f aca="true">IF(F240&lt;&gt;"",IF(INDIRECT($AH$3&amp;"B"&amp;($C$1*$A240+19))= 1,1,0),"")</f>
        <v/>
      </c>
      <c r="AB240" s="28" t="str">
        <f aca="false">IF(C240&lt;&gt;"",IF(X240 = 1, 5, 0) + IF(Z240 = 1, 25, 0) + IF(AA240 = 1, 15, 0),"")</f>
        <v/>
      </c>
      <c r="AC240" s="18" t="str">
        <f aca="false">IF(C240&lt;&gt;"",L240+W240+AB240,"")</f>
        <v/>
      </c>
    </row>
    <row r="241" customFormat="false" ht="12.8" hidden="false" customHeight="false" outlineLevel="0" collapsed="false">
      <c r="A241" s="11" t="n">
        <f aca="false">A240+1</f>
        <v>238</v>
      </c>
      <c r="B241" s="19" t="str">
        <f aca="true">IF(INDIRECT($AH$3&amp;"B"&amp;($C$1*$A241+2)) = 0, "", INDIRECT($AH$3&amp;"B"&amp;($C$1*$A241+2)))</f>
        <v/>
      </c>
      <c r="C241" s="19" t="str">
        <f aca="true">IF(INDIRECT($AH$3&amp;"B"&amp;($C$1*$A241+3)) = 0, "", INDIRECT($AH$3&amp;"B"&amp;($C$1*$A241+3)))</f>
        <v/>
      </c>
      <c r="D241" s="19" t="str">
        <f aca="true">IF(INDIRECT($AH$3&amp;"B"&amp;($C$1*$A241+4)) = 0, "", INDIRECT($AH$3&amp;"B"&amp;($C$1*$A241+4)))</f>
        <v/>
      </c>
      <c r="E241" s="19" t="str">
        <f aca="true">IF(INDIRECT($AH$3&amp;"B"&amp;($C$1*$A241+7)) = 0, "", INDIRECT($AH$3&amp;"B"&amp;($C$1*$A241+7)))</f>
        <v/>
      </c>
      <c r="F241" s="20" t="str">
        <f aca="true">IF(C241 &lt;&gt; "",IF(INDIRECT($AH$3&amp;"B"&amp;($C$1*$A241+8)) = 0, 0, 1), "")</f>
        <v/>
      </c>
      <c r="G241" s="20" t="n">
        <f aca="true">INDIRECT($AH$3&amp;"B"&amp;($C$1*$A241+9))</f>
        <v>0</v>
      </c>
      <c r="H241" s="20" t="n">
        <f aca="true">INDIRECT($AH$3&amp;"B"&amp;($C$1*$A241+10))</f>
        <v>0</v>
      </c>
      <c r="I241" s="20" t="n">
        <f aca="true">INDIRECT($AH$3&amp;"B"&amp;($C$1*$A241+11))</f>
        <v>0</v>
      </c>
      <c r="J241" s="20" t="n">
        <f aca="true">INDIRECT($AH$3&amp;"B"&amp;($C$1*$A241+12))</f>
        <v>0</v>
      </c>
      <c r="K241" s="21" t="str">
        <f aca="false">IF(C241&lt;&gt;"",IFERROR((G241+H241+I241)/(G241+H241+I241+J241),0), "")</f>
        <v/>
      </c>
      <c r="L241" s="22" t="str">
        <f aca="false">IF(C241&lt;&gt;"",(G241* 2) +(H241* 4) + (I241* 6) + IF(F241 = 1, 5, 0), "")</f>
        <v/>
      </c>
      <c r="M241" s="23" t="str">
        <f aca="true">IF(C241&lt;&gt;"",SUM(INDIRECT($AH$3&amp;"C"&amp;($C$1*$A241+9)):INDIRECT($AH$3&amp;"V"&amp;($C$1*$A241+9))), "")</f>
        <v/>
      </c>
      <c r="N241" s="23" t="str">
        <f aca="true">IF(C241&lt;&gt;"",SUM(INDIRECT($AH$3&amp;"C"&amp;($C$1*$A241+10)):INDIRECT($AH$3&amp;"V"&amp;($C$1*$A241+10))), "")</f>
        <v/>
      </c>
      <c r="O241" s="23" t="str">
        <f aca="true">IF(C241&lt;&gt;"",SUM(INDIRECT($AH$3&amp;"C"&amp;($C$1*$A241+11)):INDIRECT($AH$3&amp;"V"&amp;($C$1*$A241+11))),"")</f>
        <v/>
      </c>
      <c r="P241" s="23" t="str">
        <f aca="true">IF(C241&lt;&gt;"",SUM(INDIRECT($AH$3&amp;"C"&amp;($C$1*$A241+12)):INDIRECT($AH$3&amp;"V"&amp;($C$1*$A241+12))),"")</f>
        <v/>
      </c>
      <c r="Q241" s="24" t="str">
        <f aca="false">IF(C241&lt;&gt;"",IFERROR((M241+N241+O241)/(M241+N241+O241+P241),0), "")</f>
        <v/>
      </c>
      <c r="R241" s="23" t="str">
        <f aca="true">IF(C241&lt;&gt;"",SUM(INDIRECT($AH$3&amp;"C"&amp;($C$1*$A241+13)):INDIRECT($AH$3&amp;"V"&amp;($C$1*$A241+13))), "")</f>
        <v/>
      </c>
      <c r="S241" s="23" t="str">
        <f aca="false">IF(C241&lt;&gt;"",IFERROR((M241+N241+O241+P241)/R241, 0),"")</f>
        <v/>
      </c>
      <c r="T241" s="23" t="str">
        <f aca="false">IF(C241&lt;&gt;"",IFERROR((M241+N241+O241)/R241,0),"")</f>
        <v/>
      </c>
      <c r="U241" s="25" t="str">
        <f aca="true">IF(C241&lt;&gt;"",IF(INDIRECT($AH$3&amp;"B"&amp;($C$1*$A241+14))= 1,1,0),"")</f>
        <v/>
      </c>
      <c r="V241" s="25" t="str">
        <f aca="true">IF(C241&lt;&gt;"",IF(INDIRECT($AH$3&amp;"B"&amp;($C$1*$A241+15))= 1,1,0),"")</f>
        <v/>
      </c>
      <c r="W241" s="26" t="str">
        <f aca="false">IF(C241&lt;&gt;"",($M241*1) + ($N241*2) + ($O241*3) + (IF(U241 = 1, 10, 0)) + (IF(V241 = 1, 20, 0)),"")</f>
        <v/>
      </c>
      <c r="X241" s="27" t="str">
        <f aca="true">IF(C241&lt;&gt;"",IF(INDIRECT($AH$3&amp;"B"&amp;($C$1*$A241+16))= 1,1,0),"")</f>
        <v/>
      </c>
      <c r="Y241" s="27" t="str">
        <f aca="true">IF(D241&lt;&gt;"",IF(INDIRECT($AH$3&amp;"B"&amp;($C$1*$A241+17))= 1,1,0),"")</f>
        <v/>
      </c>
      <c r="Z241" s="27" t="str">
        <f aca="true">IF(E241&lt;&gt;"",IF(INDIRECT($AH$3&amp;"B"&amp;($C$1*$A241+18))= 1,1,0),"")</f>
        <v/>
      </c>
      <c r="AA241" s="27" t="str">
        <f aca="true">IF(F241&lt;&gt;"",IF(INDIRECT($AH$3&amp;"B"&amp;($C$1*$A241+19))= 1,1,0),"")</f>
        <v/>
      </c>
      <c r="AB241" s="28" t="str">
        <f aca="false">IF(C241&lt;&gt;"",IF(X241 = 1, 5, 0) + IF(Z241 = 1, 25, 0) + IF(AA241 = 1, 15, 0),"")</f>
        <v/>
      </c>
      <c r="AC241" s="18" t="str">
        <f aca="false">IF(C241&lt;&gt;"",L241+W241+AB241,"")</f>
        <v/>
      </c>
    </row>
    <row r="242" customFormat="false" ht="12.8" hidden="false" customHeight="false" outlineLevel="0" collapsed="false">
      <c r="A242" s="11" t="n">
        <f aca="false">A241+1</f>
        <v>239</v>
      </c>
      <c r="B242" s="19" t="str">
        <f aca="true">IF(INDIRECT($AH$3&amp;"B"&amp;($C$1*$A242+2)) = 0, "", INDIRECT($AH$3&amp;"B"&amp;($C$1*$A242+2)))</f>
        <v/>
      </c>
      <c r="C242" s="19" t="str">
        <f aca="true">IF(INDIRECT($AH$3&amp;"B"&amp;($C$1*$A242+3)) = 0, "", INDIRECT($AH$3&amp;"B"&amp;($C$1*$A242+3)))</f>
        <v/>
      </c>
      <c r="D242" s="19" t="str">
        <f aca="true">IF(INDIRECT($AH$3&amp;"B"&amp;($C$1*$A242+4)) = 0, "", INDIRECT($AH$3&amp;"B"&amp;($C$1*$A242+4)))</f>
        <v/>
      </c>
      <c r="E242" s="19" t="str">
        <f aca="true">IF(INDIRECT($AH$3&amp;"B"&amp;($C$1*$A242+7)) = 0, "", INDIRECT($AH$3&amp;"B"&amp;($C$1*$A242+7)))</f>
        <v/>
      </c>
      <c r="F242" s="20" t="str">
        <f aca="true">IF(C242 &lt;&gt; "",IF(INDIRECT($AH$3&amp;"B"&amp;($C$1*$A242+8)) = 0, 0, 1), "")</f>
        <v/>
      </c>
      <c r="G242" s="20" t="n">
        <f aca="true">INDIRECT($AH$3&amp;"B"&amp;($C$1*$A242+9))</f>
        <v>0</v>
      </c>
      <c r="H242" s="20" t="n">
        <f aca="true">INDIRECT($AH$3&amp;"B"&amp;($C$1*$A242+10))</f>
        <v>0</v>
      </c>
      <c r="I242" s="20" t="n">
        <f aca="true">INDIRECT($AH$3&amp;"B"&amp;($C$1*$A242+11))</f>
        <v>0</v>
      </c>
      <c r="J242" s="20" t="n">
        <f aca="true">INDIRECT($AH$3&amp;"B"&amp;($C$1*$A242+12))</f>
        <v>0</v>
      </c>
      <c r="K242" s="21" t="str">
        <f aca="false">IF(C242&lt;&gt;"",IFERROR((G242+H242+I242)/(G242+H242+I242+J242),0), "")</f>
        <v/>
      </c>
      <c r="L242" s="22" t="str">
        <f aca="false">IF(C242&lt;&gt;"",(G242* 2) +(H242* 4) + (I242* 6) + IF(F242 = 1, 5, 0), "")</f>
        <v/>
      </c>
      <c r="M242" s="23" t="str">
        <f aca="true">IF(C242&lt;&gt;"",SUM(INDIRECT($AH$3&amp;"C"&amp;($C$1*$A242+9)):INDIRECT($AH$3&amp;"V"&amp;($C$1*$A242+9))), "")</f>
        <v/>
      </c>
      <c r="N242" s="23" t="str">
        <f aca="true">IF(C242&lt;&gt;"",SUM(INDIRECT($AH$3&amp;"C"&amp;($C$1*$A242+10)):INDIRECT($AH$3&amp;"V"&amp;($C$1*$A242+10))), "")</f>
        <v/>
      </c>
      <c r="O242" s="23" t="str">
        <f aca="true">IF(C242&lt;&gt;"",SUM(INDIRECT($AH$3&amp;"C"&amp;($C$1*$A242+11)):INDIRECT($AH$3&amp;"V"&amp;($C$1*$A242+11))),"")</f>
        <v/>
      </c>
      <c r="P242" s="23" t="str">
        <f aca="true">IF(C242&lt;&gt;"",SUM(INDIRECT($AH$3&amp;"C"&amp;($C$1*$A242+12)):INDIRECT($AH$3&amp;"V"&amp;($C$1*$A242+12))),"")</f>
        <v/>
      </c>
      <c r="Q242" s="24" t="str">
        <f aca="false">IF(C242&lt;&gt;"",IFERROR((M242+N242+O242)/(M242+N242+O242+P242),0), "")</f>
        <v/>
      </c>
      <c r="R242" s="23" t="str">
        <f aca="true">IF(C242&lt;&gt;"",SUM(INDIRECT($AH$3&amp;"C"&amp;($C$1*$A242+13)):INDIRECT($AH$3&amp;"V"&amp;($C$1*$A242+13))), "")</f>
        <v/>
      </c>
      <c r="S242" s="23" t="str">
        <f aca="false">IF(C242&lt;&gt;"",IFERROR((M242+N242+O242+P242)/R242, 0),"")</f>
        <v/>
      </c>
      <c r="T242" s="23" t="str">
        <f aca="false">IF(C242&lt;&gt;"",IFERROR((M242+N242+O242)/R242,0),"")</f>
        <v/>
      </c>
      <c r="U242" s="25" t="str">
        <f aca="true">IF(C242&lt;&gt;"",IF(INDIRECT($AH$3&amp;"B"&amp;($C$1*$A242+14))= 1,1,0),"")</f>
        <v/>
      </c>
      <c r="V242" s="25" t="str">
        <f aca="true">IF(C242&lt;&gt;"",IF(INDIRECT($AH$3&amp;"B"&amp;($C$1*$A242+15))= 1,1,0),"")</f>
        <v/>
      </c>
      <c r="W242" s="26" t="str">
        <f aca="false">IF(C242&lt;&gt;"",($M242*1) + ($N242*2) + ($O242*3) + (IF(U242 = 1, 10, 0)) + (IF(V242 = 1, 20, 0)),"")</f>
        <v/>
      </c>
      <c r="X242" s="27" t="str">
        <f aca="true">IF(C242&lt;&gt;"",IF(INDIRECT($AH$3&amp;"B"&amp;($C$1*$A242+16))= 1,1,0),"")</f>
        <v/>
      </c>
      <c r="Y242" s="27" t="str">
        <f aca="true">IF(D242&lt;&gt;"",IF(INDIRECT($AH$3&amp;"B"&amp;($C$1*$A242+17))= 1,1,0),"")</f>
        <v/>
      </c>
      <c r="Z242" s="27" t="str">
        <f aca="true">IF(E242&lt;&gt;"",IF(INDIRECT($AH$3&amp;"B"&amp;($C$1*$A242+18))= 1,1,0),"")</f>
        <v/>
      </c>
      <c r="AA242" s="27" t="str">
        <f aca="true">IF(F242&lt;&gt;"",IF(INDIRECT($AH$3&amp;"B"&amp;($C$1*$A242+19))= 1,1,0),"")</f>
        <v/>
      </c>
      <c r="AB242" s="28" t="str">
        <f aca="false">IF(C242&lt;&gt;"",IF(X242 = 1, 5, 0) + IF(Z242 = 1, 25, 0) + IF(AA242 = 1, 15, 0),"")</f>
        <v/>
      </c>
      <c r="AC242" s="18" t="str">
        <f aca="false">IF(C242&lt;&gt;"",L242+W242+AB242,"")</f>
        <v/>
      </c>
    </row>
    <row r="243" customFormat="false" ht="12.8" hidden="false" customHeight="false" outlineLevel="0" collapsed="false">
      <c r="A243" s="11" t="n">
        <f aca="false">A242+1</f>
        <v>240</v>
      </c>
      <c r="B243" s="19" t="str">
        <f aca="true">IF(INDIRECT($AH$3&amp;"B"&amp;($C$1*$A243+2)) = 0, "", INDIRECT($AH$3&amp;"B"&amp;($C$1*$A243+2)))</f>
        <v/>
      </c>
      <c r="C243" s="19" t="str">
        <f aca="true">IF(INDIRECT($AH$3&amp;"B"&amp;($C$1*$A243+3)) = 0, "", INDIRECT($AH$3&amp;"B"&amp;($C$1*$A243+3)))</f>
        <v/>
      </c>
      <c r="D243" s="19" t="str">
        <f aca="true">IF(INDIRECT($AH$3&amp;"B"&amp;($C$1*$A243+4)) = 0, "", INDIRECT($AH$3&amp;"B"&amp;($C$1*$A243+4)))</f>
        <v/>
      </c>
      <c r="E243" s="19" t="str">
        <f aca="true">IF(INDIRECT($AH$3&amp;"B"&amp;($C$1*$A243+7)) = 0, "", INDIRECT($AH$3&amp;"B"&amp;($C$1*$A243+7)))</f>
        <v/>
      </c>
      <c r="F243" s="20" t="str">
        <f aca="true">IF(C243 &lt;&gt; "",IF(INDIRECT($AH$3&amp;"B"&amp;($C$1*$A243+8)) = 0, 0, 1), "")</f>
        <v/>
      </c>
      <c r="G243" s="20" t="n">
        <f aca="true">INDIRECT($AH$3&amp;"B"&amp;($C$1*$A243+9))</f>
        <v>0</v>
      </c>
      <c r="H243" s="20" t="n">
        <f aca="true">INDIRECT($AH$3&amp;"B"&amp;($C$1*$A243+10))</f>
        <v>0</v>
      </c>
      <c r="I243" s="20" t="n">
        <f aca="true">INDIRECT($AH$3&amp;"B"&amp;($C$1*$A243+11))</f>
        <v>0</v>
      </c>
      <c r="J243" s="20" t="n">
        <f aca="true">INDIRECT($AH$3&amp;"B"&amp;($C$1*$A243+12))</f>
        <v>0</v>
      </c>
      <c r="K243" s="21" t="str">
        <f aca="false">IF(C243&lt;&gt;"",IFERROR((G243+H243+I243)/(G243+H243+I243+J243),0), "")</f>
        <v/>
      </c>
      <c r="L243" s="22" t="str">
        <f aca="false">IF(C243&lt;&gt;"",(G243* 2) +(H243* 4) + (I243* 6) + IF(F243 = 1, 5, 0), "")</f>
        <v/>
      </c>
      <c r="M243" s="23" t="str">
        <f aca="true">IF(C243&lt;&gt;"",SUM(INDIRECT($AH$3&amp;"C"&amp;($C$1*$A243+9)):INDIRECT($AH$3&amp;"V"&amp;($C$1*$A243+9))), "")</f>
        <v/>
      </c>
      <c r="N243" s="23" t="str">
        <f aca="true">IF(C243&lt;&gt;"",SUM(INDIRECT($AH$3&amp;"C"&amp;($C$1*$A243+10)):INDIRECT($AH$3&amp;"V"&amp;($C$1*$A243+10))), "")</f>
        <v/>
      </c>
      <c r="O243" s="23" t="str">
        <f aca="true">IF(C243&lt;&gt;"",SUM(INDIRECT($AH$3&amp;"C"&amp;($C$1*$A243+11)):INDIRECT($AH$3&amp;"V"&amp;($C$1*$A243+11))),"")</f>
        <v/>
      </c>
      <c r="P243" s="23" t="str">
        <f aca="true">IF(C243&lt;&gt;"",SUM(INDIRECT($AH$3&amp;"C"&amp;($C$1*$A243+12)):INDIRECT($AH$3&amp;"V"&amp;($C$1*$A243+12))),"")</f>
        <v/>
      </c>
      <c r="Q243" s="24" t="str">
        <f aca="false">IF(C243&lt;&gt;"",IFERROR((M243+N243+O243)/(M243+N243+O243+P243),0), "")</f>
        <v/>
      </c>
      <c r="R243" s="23" t="str">
        <f aca="true">IF(C243&lt;&gt;"",SUM(INDIRECT($AH$3&amp;"C"&amp;($C$1*$A243+13)):INDIRECT($AH$3&amp;"V"&amp;($C$1*$A243+13))), "")</f>
        <v/>
      </c>
      <c r="S243" s="23" t="str">
        <f aca="false">IF(C243&lt;&gt;"",IFERROR((M243+N243+O243+P243)/R243, 0),"")</f>
        <v/>
      </c>
      <c r="T243" s="23" t="str">
        <f aca="false">IF(C243&lt;&gt;"",IFERROR((M243+N243+O243)/R243,0),"")</f>
        <v/>
      </c>
      <c r="U243" s="25" t="str">
        <f aca="true">IF(C243&lt;&gt;"",IF(INDIRECT($AH$3&amp;"B"&amp;($C$1*$A243+14))= 1,1,0),"")</f>
        <v/>
      </c>
      <c r="V243" s="25" t="str">
        <f aca="true">IF(C243&lt;&gt;"",IF(INDIRECT($AH$3&amp;"B"&amp;($C$1*$A243+15))= 1,1,0),"")</f>
        <v/>
      </c>
      <c r="W243" s="26" t="str">
        <f aca="false">IF(C243&lt;&gt;"",($M243*1) + ($N243*2) + ($O243*3) + (IF(U243 = 1, 10, 0)) + (IF(V243 = 1, 20, 0)),"")</f>
        <v/>
      </c>
      <c r="X243" s="27" t="str">
        <f aca="true">IF(C243&lt;&gt;"",IF(INDIRECT($AH$3&amp;"B"&amp;($C$1*$A243+16))= 1,1,0),"")</f>
        <v/>
      </c>
      <c r="Y243" s="27" t="str">
        <f aca="true">IF(D243&lt;&gt;"",IF(INDIRECT($AH$3&amp;"B"&amp;($C$1*$A243+17))= 1,1,0),"")</f>
        <v/>
      </c>
      <c r="Z243" s="27" t="str">
        <f aca="true">IF(E243&lt;&gt;"",IF(INDIRECT($AH$3&amp;"B"&amp;($C$1*$A243+18))= 1,1,0),"")</f>
        <v/>
      </c>
      <c r="AA243" s="27" t="str">
        <f aca="true">IF(F243&lt;&gt;"",IF(INDIRECT($AH$3&amp;"B"&amp;($C$1*$A243+19))= 1,1,0),"")</f>
        <v/>
      </c>
      <c r="AB243" s="28" t="str">
        <f aca="false">IF(C243&lt;&gt;"",IF(X243 = 1, 5, 0) + IF(Z243 = 1, 25, 0) + IF(AA243 = 1, 15, 0),"")</f>
        <v/>
      </c>
      <c r="AC243" s="18" t="str">
        <f aca="false">IF(C243&lt;&gt;"",L243+W243+AB243,"")</f>
        <v/>
      </c>
    </row>
    <row r="244" customFormat="false" ht="12.8" hidden="false" customHeight="false" outlineLevel="0" collapsed="false">
      <c r="A244" s="11" t="n">
        <f aca="false">A243+1</f>
        <v>241</v>
      </c>
      <c r="B244" s="19" t="str">
        <f aca="true">IF(INDIRECT($AH$3&amp;"B"&amp;($C$1*$A244+2)) = 0, "", INDIRECT($AH$3&amp;"B"&amp;($C$1*$A244+2)))</f>
        <v/>
      </c>
      <c r="C244" s="19" t="str">
        <f aca="true">IF(INDIRECT($AH$3&amp;"B"&amp;($C$1*$A244+3)) = 0, "", INDIRECT($AH$3&amp;"B"&amp;($C$1*$A244+3)))</f>
        <v/>
      </c>
      <c r="D244" s="19" t="str">
        <f aca="true">IF(INDIRECT($AH$3&amp;"B"&amp;($C$1*$A244+4)) = 0, "", INDIRECT($AH$3&amp;"B"&amp;($C$1*$A244+4)))</f>
        <v/>
      </c>
      <c r="E244" s="19" t="str">
        <f aca="true">IF(INDIRECT($AH$3&amp;"B"&amp;($C$1*$A244+7)) = 0, "", INDIRECT($AH$3&amp;"B"&amp;($C$1*$A244+7)))</f>
        <v/>
      </c>
      <c r="F244" s="20" t="str">
        <f aca="true">IF(C244 &lt;&gt; "",IF(INDIRECT($AH$3&amp;"B"&amp;($C$1*$A244+8)) = 0, 0, 1), "")</f>
        <v/>
      </c>
      <c r="G244" s="20" t="n">
        <f aca="true">INDIRECT($AH$3&amp;"B"&amp;($C$1*$A244+9))</f>
        <v>0</v>
      </c>
      <c r="H244" s="20" t="n">
        <f aca="true">INDIRECT($AH$3&amp;"B"&amp;($C$1*$A244+10))</f>
        <v>0</v>
      </c>
      <c r="I244" s="20" t="n">
        <f aca="true">INDIRECT($AH$3&amp;"B"&amp;($C$1*$A244+11))</f>
        <v>0</v>
      </c>
      <c r="J244" s="20" t="n">
        <f aca="true">INDIRECT($AH$3&amp;"B"&amp;($C$1*$A244+12))</f>
        <v>0</v>
      </c>
      <c r="K244" s="21" t="str">
        <f aca="false">IF(C244&lt;&gt;"",IFERROR((G244+H244+I244)/(G244+H244+I244+J244),0), "")</f>
        <v/>
      </c>
      <c r="L244" s="22" t="str">
        <f aca="false">IF(C244&lt;&gt;"",(G244* 2) +(H244* 4) + (I244* 6) + IF(F244 = 1, 5, 0), "")</f>
        <v/>
      </c>
      <c r="M244" s="23" t="str">
        <f aca="true">IF(C244&lt;&gt;"",SUM(INDIRECT($AH$3&amp;"C"&amp;($C$1*$A244+9)):INDIRECT($AH$3&amp;"V"&amp;($C$1*$A244+9))), "")</f>
        <v/>
      </c>
      <c r="N244" s="23" t="str">
        <f aca="true">IF(C244&lt;&gt;"",SUM(INDIRECT($AH$3&amp;"C"&amp;($C$1*$A244+10)):INDIRECT($AH$3&amp;"V"&amp;($C$1*$A244+10))), "")</f>
        <v/>
      </c>
      <c r="O244" s="23" t="str">
        <f aca="true">IF(C244&lt;&gt;"",SUM(INDIRECT($AH$3&amp;"C"&amp;($C$1*$A244+11)):INDIRECT($AH$3&amp;"V"&amp;($C$1*$A244+11))),"")</f>
        <v/>
      </c>
      <c r="P244" s="23" t="str">
        <f aca="true">IF(C244&lt;&gt;"",SUM(INDIRECT($AH$3&amp;"C"&amp;($C$1*$A244+12)):INDIRECT($AH$3&amp;"V"&amp;($C$1*$A244+12))),"")</f>
        <v/>
      </c>
      <c r="Q244" s="24" t="str">
        <f aca="false">IF(C244&lt;&gt;"",IFERROR((M244+N244+O244)/(M244+N244+O244+P244),0), "")</f>
        <v/>
      </c>
      <c r="R244" s="23" t="str">
        <f aca="true">IF(C244&lt;&gt;"",SUM(INDIRECT($AH$3&amp;"C"&amp;($C$1*$A244+13)):INDIRECT($AH$3&amp;"V"&amp;($C$1*$A244+13))), "")</f>
        <v/>
      </c>
      <c r="S244" s="23" t="str">
        <f aca="false">IF(C244&lt;&gt;"",IFERROR((M244+N244+O244+P244)/R244, 0),"")</f>
        <v/>
      </c>
      <c r="T244" s="23" t="str">
        <f aca="false">IF(C244&lt;&gt;"",IFERROR((M244+N244+O244)/R244,0),"")</f>
        <v/>
      </c>
      <c r="U244" s="25" t="str">
        <f aca="true">IF(C244&lt;&gt;"",IF(INDIRECT($AH$3&amp;"B"&amp;($C$1*$A244+14))= 1,1,0),"")</f>
        <v/>
      </c>
      <c r="V244" s="25" t="str">
        <f aca="true">IF(C244&lt;&gt;"",IF(INDIRECT($AH$3&amp;"B"&amp;($C$1*$A244+15))= 1,1,0),"")</f>
        <v/>
      </c>
      <c r="W244" s="26" t="str">
        <f aca="false">IF(C244&lt;&gt;"",($M244*1) + ($N244*2) + ($O244*3) + (IF(U244 = 1, 10, 0)) + (IF(V244 = 1, 20, 0)),"")</f>
        <v/>
      </c>
      <c r="X244" s="27" t="str">
        <f aca="true">IF(C244&lt;&gt;"",IF(INDIRECT($AH$3&amp;"B"&amp;($C$1*$A244+16))= 1,1,0),"")</f>
        <v/>
      </c>
      <c r="Y244" s="27" t="str">
        <f aca="true">IF(D244&lt;&gt;"",IF(INDIRECT($AH$3&amp;"B"&amp;($C$1*$A244+17))= 1,1,0),"")</f>
        <v/>
      </c>
      <c r="Z244" s="27" t="str">
        <f aca="true">IF(E244&lt;&gt;"",IF(INDIRECT($AH$3&amp;"B"&amp;($C$1*$A244+18))= 1,1,0),"")</f>
        <v/>
      </c>
      <c r="AA244" s="27" t="str">
        <f aca="true">IF(F244&lt;&gt;"",IF(INDIRECT($AH$3&amp;"B"&amp;($C$1*$A244+19))= 1,1,0),"")</f>
        <v/>
      </c>
      <c r="AB244" s="28" t="str">
        <f aca="false">IF(C244&lt;&gt;"",IF(X244 = 1, 5, 0) + IF(Z244 = 1, 25, 0) + IF(AA244 = 1, 15, 0),"")</f>
        <v/>
      </c>
      <c r="AC244" s="18" t="str">
        <f aca="false">IF(C244&lt;&gt;"",L244+W244+AB244,"")</f>
        <v/>
      </c>
    </row>
    <row r="245" customFormat="false" ht="12.8" hidden="false" customHeight="false" outlineLevel="0" collapsed="false">
      <c r="A245" s="11" t="n">
        <f aca="false">A244+1</f>
        <v>242</v>
      </c>
      <c r="B245" s="19" t="str">
        <f aca="true">IF(INDIRECT($AH$3&amp;"B"&amp;($C$1*$A245+2)) = 0, "", INDIRECT($AH$3&amp;"B"&amp;($C$1*$A245+2)))</f>
        <v/>
      </c>
      <c r="C245" s="19" t="str">
        <f aca="true">IF(INDIRECT($AH$3&amp;"B"&amp;($C$1*$A245+3)) = 0, "", INDIRECT($AH$3&amp;"B"&amp;($C$1*$A245+3)))</f>
        <v/>
      </c>
      <c r="D245" s="19" t="str">
        <f aca="true">IF(INDIRECT($AH$3&amp;"B"&amp;($C$1*$A245+4)) = 0, "", INDIRECT($AH$3&amp;"B"&amp;($C$1*$A245+4)))</f>
        <v/>
      </c>
      <c r="E245" s="19" t="str">
        <f aca="true">IF(INDIRECT($AH$3&amp;"B"&amp;($C$1*$A245+7)) = 0, "", INDIRECT($AH$3&amp;"B"&amp;($C$1*$A245+7)))</f>
        <v/>
      </c>
      <c r="F245" s="20" t="str">
        <f aca="true">IF(C245 &lt;&gt; "",IF(INDIRECT($AH$3&amp;"B"&amp;($C$1*$A245+8)) = 0, 0, 1), "")</f>
        <v/>
      </c>
      <c r="G245" s="20" t="n">
        <f aca="true">INDIRECT($AH$3&amp;"B"&amp;($C$1*$A245+9))</f>
        <v>0</v>
      </c>
      <c r="H245" s="20" t="n">
        <f aca="true">INDIRECT($AH$3&amp;"B"&amp;($C$1*$A245+10))</f>
        <v>0</v>
      </c>
      <c r="I245" s="20" t="n">
        <f aca="true">INDIRECT($AH$3&amp;"B"&amp;($C$1*$A245+11))</f>
        <v>0</v>
      </c>
      <c r="J245" s="20" t="n">
        <f aca="true">INDIRECT($AH$3&amp;"B"&amp;($C$1*$A245+12))</f>
        <v>0</v>
      </c>
      <c r="K245" s="21" t="str">
        <f aca="false">IF(C245&lt;&gt;"",IFERROR((G245+H245+I245)/(G245+H245+I245+J245),0), "")</f>
        <v/>
      </c>
      <c r="L245" s="22" t="str">
        <f aca="false">IF(C245&lt;&gt;"",(G245* 2) +(H245* 4) + (I245* 6) + IF(F245 = 1, 5, 0), "")</f>
        <v/>
      </c>
      <c r="M245" s="23" t="str">
        <f aca="true">IF(C245&lt;&gt;"",SUM(INDIRECT($AH$3&amp;"C"&amp;($C$1*$A245+9)):INDIRECT($AH$3&amp;"V"&amp;($C$1*$A245+9))), "")</f>
        <v/>
      </c>
      <c r="N245" s="23" t="str">
        <f aca="true">IF(C245&lt;&gt;"",SUM(INDIRECT($AH$3&amp;"C"&amp;($C$1*$A245+10)):INDIRECT($AH$3&amp;"V"&amp;($C$1*$A245+10))), "")</f>
        <v/>
      </c>
      <c r="O245" s="23" t="str">
        <f aca="true">IF(C245&lt;&gt;"",SUM(INDIRECT($AH$3&amp;"C"&amp;($C$1*$A245+11)):INDIRECT($AH$3&amp;"V"&amp;($C$1*$A245+11))),"")</f>
        <v/>
      </c>
      <c r="P245" s="23" t="str">
        <f aca="true">IF(C245&lt;&gt;"",SUM(INDIRECT($AH$3&amp;"C"&amp;($C$1*$A245+12)):INDIRECT($AH$3&amp;"V"&amp;($C$1*$A245+12))),"")</f>
        <v/>
      </c>
      <c r="Q245" s="24" t="str">
        <f aca="false">IF(C245&lt;&gt;"",IFERROR((M245+N245+O245)/(M245+N245+O245+P245),0), "")</f>
        <v/>
      </c>
      <c r="R245" s="23" t="str">
        <f aca="true">IF(C245&lt;&gt;"",SUM(INDIRECT($AH$3&amp;"C"&amp;($C$1*$A245+13)):INDIRECT($AH$3&amp;"V"&amp;($C$1*$A245+13))), "")</f>
        <v/>
      </c>
      <c r="S245" s="23" t="str">
        <f aca="false">IF(C245&lt;&gt;"",IFERROR((M245+N245+O245+P245)/R245, 0),"")</f>
        <v/>
      </c>
      <c r="T245" s="23" t="str">
        <f aca="false">IF(C245&lt;&gt;"",IFERROR((M245+N245+O245)/R245,0),"")</f>
        <v/>
      </c>
      <c r="U245" s="25" t="str">
        <f aca="true">IF(C245&lt;&gt;"",IF(INDIRECT($AH$3&amp;"B"&amp;($C$1*$A245+14))= 1,1,0),"")</f>
        <v/>
      </c>
      <c r="V245" s="25" t="str">
        <f aca="true">IF(C245&lt;&gt;"",IF(INDIRECT($AH$3&amp;"B"&amp;($C$1*$A245+15))= 1,1,0),"")</f>
        <v/>
      </c>
      <c r="W245" s="26" t="str">
        <f aca="false">IF(C245&lt;&gt;"",($M245*1) + ($N245*2) + ($O245*3) + (IF(U245 = 1, 10, 0)) + (IF(V245 = 1, 20, 0)),"")</f>
        <v/>
      </c>
      <c r="X245" s="27" t="str">
        <f aca="true">IF(C245&lt;&gt;"",IF(INDIRECT($AH$3&amp;"B"&amp;($C$1*$A245+16))= 1,1,0),"")</f>
        <v/>
      </c>
      <c r="Y245" s="27" t="str">
        <f aca="true">IF(D245&lt;&gt;"",IF(INDIRECT($AH$3&amp;"B"&amp;($C$1*$A245+17))= 1,1,0),"")</f>
        <v/>
      </c>
      <c r="Z245" s="27" t="str">
        <f aca="true">IF(E245&lt;&gt;"",IF(INDIRECT($AH$3&amp;"B"&amp;($C$1*$A245+18))= 1,1,0),"")</f>
        <v/>
      </c>
      <c r="AA245" s="27" t="str">
        <f aca="true">IF(F245&lt;&gt;"",IF(INDIRECT($AH$3&amp;"B"&amp;($C$1*$A245+19))= 1,1,0),"")</f>
        <v/>
      </c>
      <c r="AB245" s="28" t="str">
        <f aca="false">IF(C245&lt;&gt;"",IF(X245 = 1, 5, 0) + IF(Z245 = 1, 25, 0) + IF(AA245 = 1, 15, 0),"")</f>
        <v/>
      </c>
      <c r="AC245" s="18" t="str">
        <f aca="false">IF(C245&lt;&gt;"",L245+W245+AB245,"")</f>
        <v/>
      </c>
    </row>
    <row r="246" customFormat="false" ht="12.8" hidden="false" customHeight="false" outlineLevel="0" collapsed="false">
      <c r="A246" s="11" t="n">
        <f aca="false">A245+1</f>
        <v>243</v>
      </c>
      <c r="B246" s="19" t="str">
        <f aca="true">IF(INDIRECT($AH$3&amp;"B"&amp;($C$1*$A246+2)) = 0, "", INDIRECT($AH$3&amp;"B"&amp;($C$1*$A246+2)))</f>
        <v/>
      </c>
      <c r="C246" s="19" t="str">
        <f aca="true">IF(INDIRECT($AH$3&amp;"B"&amp;($C$1*$A246+3)) = 0, "", INDIRECT($AH$3&amp;"B"&amp;($C$1*$A246+3)))</f>
        <v/>
      </c>
      <c r="D246" s="19" t="str">
        <f aca="true">IF(INDIRECT($AH$3&amp;"B"&amp;($C$1*$A246+4)) = 0, "", INDIRECT($AH$3&amp;"B"&amp;($C$1*$A246+4)))</f>
        <v/>
      </c>
      <c r="E246" s="19" t="str">
        <f aca="true">IF(INDIRECT($AH$3&amp;"B"&amp;($C$1*$A246+7)) = 0, "", INDIRECT($AH$3&amp;"B"&amp;($C$1*$A246+7)))</f>
        <v/>
      </c>
      <c r="F246" s="20" t="str">
        <f aca="true">IF(C246 &lt;&gt; "",IF(INDIRECT($AH$3&amp;"B"&amp;($C$1*$A246+8)) = 0, 0, 1), "")</f>
        <v/>
      </c>
      <c r="G246" s="20" t="n">
        <f aca="true">INDIRECT($AH$3&amp;"B"&amp;($C$1*$A246+9))</f>
        <v>0</v>
      </c>
      <c r="H246" s="20" t="n">
        <f aca="true">INDIRECT($AH$3&amp;"B"&amp;($C$1*$A246+10))</f>
        <v>0</v>
      </c>
      <c r="I246" s="20" t="n">
        <f aca="true">INDIRECT($AH$3&amp;"B"&amp;($C$1*$A246+11))</f>
        <v>0</v>
      </c>
      <c r="J246" s="20" t="n">
        <f aca="true">INDIRECT($AH$3&amp;"B"&amp;($C$1*$A246+12))</f>
        <v>0</v>
      </c>
      <c r="K246" s="21" t="str">
        <f aca="false">IF(C246&lt;&gt;"",IFERROR((G246+H246+I246)/(G246+H246+I246+J246),0), "")</f>
        <v/>
      </c>
      <c r="L246" s="22" t="str">
        <f aca="false">IF(C246&lt;&gt;"",(G246* 2) +(H246* 4) + (I246* 6) + IF(F246 = 1, 5, 0), "")</f>
        <v/>
      </c>
      <c r="M246" s="23" t="str">
        <f aca="true">IF(C246&lt;&gt;"",SUM(INDIRECT($AH$3&amp;"C"&amp;($C$1*$A246+9)):INDIRECT($AH$3&amp;"V"&amp;($C$1*$A246+9))), "")</f>
        <v/>
      </c>
      <c r="N246" s="23" t="str">
        <f aca="true">IF(C246&lt;&gt;"",SUM(INDIRECT($AH$3&amp;"C"&amp;($C$1*$A246+10)):INDIRECT($AH$3&amp;"V"&amp;($C$1*$A246+10))), "")</f>
        <v/>
      </c>
      <c r="O246" s="23" t="str">
        <f aca="true">IF(C246&lt;&gt;"",SUM(INDIRECT($AH$3&amp;"C"&amp;($C$1*$A246+11)):INDIRECT($AH$3&amp;"V"&amp;($C$1*$A246+11))),"")</f>
        <v/>
      </c>
      <c r="P246" s="23" t="str">
        <f aca="true">IF(C246&lt;&gt;"",SUM(INDIRECT($AH$3&amp;"C"&amp;($C$1*$A246+12)):INDIRECT($AH$3&amp;"V"&amp;($C$1*$A246+12))),"")</f>
        <v/>
      </c>
      <c r="Q246" s="24" t="str">
        <f aca="false">IF(C246&lt;&gt;"",IFERROR((M246+N246+O246)/(M246+N246+O246+P246),0), "")</f>
        <v/>
      </c>
      <c r="R246" s="23" t="str">
        <f aca="true">IF(C246&lt;&gt;"",SUM(INDIRECT($AH$3&amp;"C"&amp;($C$1*$A246+13)):INDIRECT($AH$3&amp;"V"&amp;($C$1*$A246+13))), "")</f>
        <v/>
      </c>
      <c r="S246" s="23" t="str">
        <f aca="false">IF(C246&lt;&gt;"",IFERROR((M246+N246+O246+P246)/R246, 0),"")</f>
        <v/>
      </c>
      <c r="T246" s="23" t="str">
        <f aca="false">IF(C246&lt;&gt;"",IFERROR((M246+N246+O246)/R246,0),"")</f>
        <v/>
      </c>
      <c r="U246" s="25" t="str">
        <f aca="true">IF(C246&lt;&gt;"",IF(INDIRECT($AH$3&amp;"B"&amp;($C$1*$A246+14))= 1,1,0),"")</f>
        <v/>
      </c>
      <c r="V246" s="25" t="str">
        <f aca="true">IF(C246&lt;&gt;"",IF(INDIRECT($AH$3&amp;"B"&amp;($C$1*$A246+15))= 1,1,0),"")</f>
        <v/>
      </c>
      <c r="W246" s="26" t="str">
        <f aca="false">IF(C246&lt;&gt;"",($M246*1) + ($N246*2) + ($O246*3) + (IF(U246 = 1, 10, 0)) + (IF(V246 = 1, 20, 0)),"")</f>
        <v/>
      </c>
      <c r="X246" s="27" t="str">
        <f aca="true">IF(C246&lt;&gt;"",IF(INDIRECT($AH$3&amp;"B"&amp;($C$1*$A246+16))= 1,1,0),"")</f>
        <v/>
      </c>
      <c r="Y246" s="27" t="str">
        <f aca="true">IF(D246&lt;&gt;"",IF(INDIRECT($AH$3&amp;"B"&amp;($C$1*$A246+17))= 1,1,0),"")</f>
        <v/>
      </c>
      <c r="Z246" s="27" t="str">
        <f aca="true">IF(E246&lt;&gt;"",IF(INDIRECT($AH$3&amp;"B"&amp;($C$1*$A246+18))= 1,1,0),"")</f>
        <v/>
      </c>
      <c r="AA246" s="27" t="str">
        <f aca="true">IF(F246&lt;&gt;"",IF(INDIRECT($AH$3&amp;"B"&amp;($C$1*$A246+19))= 1,1,0),"")</f>
        <v/>
      </c>
      <c r="AB246" s="28" t="str">
        <f aca="false">IF(C246&lt;&gt;"",IF(X246 = 1, 5, 0) + IF(Z246 = 1, 25, 0) + IF(AA246 = 1, 15, 0),"")</f>
        <v/>
      </c>
      <c r="AC246" s="18" t="str">
        <f aca="false">IF(C246&lt;&gt;"",L246+W246+AB246,"")</f>
        <v/>
      </c>
    </row>
    <row r="247" customFormat="false" ht="12.8" hidden="false" customHeight="false" outlineLevel="0" collapsed="false">
      <c r="A247" s="11" t="n">
        <f aca="false">A246+1</f>
        <v>244</v>
      </c>
      <c r="B247" s="19" t="str">
        <f aca="true">IF(INDIRECT($AH$3&amp;"B"&amp;($C$1*$A247+2)) = 0, "", INDIRECT($AH$3&amp;"B"&amp;($C$1*$A247+2)))</f>
        <v/>
      </c>
      <c r="C247" s="19" t="str">
        <f aca="true">IF(INDIRECT($AH$3&amp;"B"&amp;($C$1*$A247+3)) = 0, "", INDIRECT($AH$3&amp;"B"&amp;($C$1*$A247+3)))</f>
        <v/>
      </c>
      <c r="D247" s="19" t="str">
        <f aca="true">IF(INDIRECT($AH$3&amp;"B"&amp;($C$1*$A247+4)) = 0, "", INDIRECT($AH$3&amp;"B"&amp;($C$1*$A247+4)))</f>
        <v/>
      </c>
      <c r="E247" s="19" t="str">
        <f aca="true">IF(INDIRECT($AH$3&amp;"B"&amp;($C$1*$A247+7)) = 0, "", INDIRECT($AH$3&amp;"B"&amp;($C$1*$A247+7)))</f>
        <v/>
      </c>
      <c r="F247" s="20" t="str">
        <f aca="true">IF(C247 &lt;&gt; "",IF(INDIRECT($AH$3&amp;"B"&amp;($C$1*$A247+8)) = 0, 0, 1), "")</f>
        <v/>
      </c>
      <c r="G247" s="20" t="n">
        <f aca="true">INDIRECT($AH$3&amp;"B"&amp;($C$1*$A247+9))</f>
        <v>0</v>
      </c>
      <c r="H247" s="20" t="n">
        <f aca="true">INDIRECT($AH$3&amp;"B"&amp;($C$1*$A247+10))</f>
        <v>0</v>
      </c>
      <c r="I247" s="20" t="n">
        <f aca="true">INDIRECT($AH$3&amp;"B"&amp;($C$1*$A247+11))</f>
        <v>0</v>
      </c>
      <c r="J247" s="20" t="n">
        <f aca="true">INDIRECT($AH$3&amp;"B"&amp;($C$1*$A247+12))</f>
        <v>0</v>
      </c>
      <c r="K247" s="21" t="str">
        <f aca="false">IF(C247&lt;&gt;"",IFERROR((G247+H247+I247)/(G247+H247+I247+J247),0), "")</f>
        <v/>
      </c>
      <c r="L247" s="22" t="str">
        <f aca="false">IF(C247&lt;&gt;"",(G247* 2) +(H247* 4) + (I247* 6) + IF(F247 = 1, 5, 0), "")</f>
        <v/>
      </c>
      <c r="M247" s="23" t="str">
        <f aca="true">IF(C247&lt;&gt;"",SUM(INDIRECT($AH$3&amp;"C"&amp;($C$1*$A247+9)):INDIRECT($AH$3&amp;"V"&amp;($C$1*$A247+9))), "")</f>
        <v/>
      </c>
      <c r="N247" s="23" t="str">
        <f aca="true">IF(C247&lt;&gt;"",SUM(INDIRECT($AH$3&amp;"C"&amp;($C$1*$A247+10)):INDIRECT($AH$3&amp;"V"&amp;($C$1*$A247+10))), "")</f>
        <v/>
      </c>
      <c r="O247" s="23" t="str">
        <f aca="true">IF(C247&lt;&gt;"",SUM(INDIRECT($AH$3&amp;"C"&amp;($C$1*$A247+11)):INDIRECT($AH$3&amp;"V"&amp;($C$1*$A247+11))),"")</f>
        <v/>
      </c>
      <c r="P247" s="23" t="str">
        <f aca="true">IF(C247&lt;&gt;"",SUM(INDIRECT($AH$3&amp;"C"&amp;($C$1*$A247+12)):INDIRECT($AH$3&amp;"V"&amp;($C$1*$A247+12))),"")</f>
        <v/>
      </c>
      <c r="Q247" s="24" t="str">
        <f aca="false">IF(C247&lt;&gt;"",IFERROR((M247+N247+O247)/(M247+N247+O247+P247),0), "")</f>
        <v/>
      </c>
      <c r="R247" s="23" t="str">
        <f aca="true">IF(C247&lt;&gt;"",SUM(INDIRECT($AH$3&amp;"C"&amp;($C$1*$A247+13)):INDIRECT($AH$3&amp;"V"&amp;($C$1*$A247+13))), "")</f>
        <v/>
      </c>
      <c r="S247" s="23" t="str">
        <f aca="false">IF(C247&lt;&gt;"",IFERROR((M247+N247+O247+P247)/R247, 0),"")</f>
        <v/>
      </c>
      <c r="T247" s="23" t="str">
        <f aca="false">IF(C247&lt;&gt;"",IFERROR((M247+N247+O247)/R247,0),"")</f>
        <v/>
      </c>
      <c r="U247" s="25" t="str">
        <f aca="true">IF(C247&lt;&gt;"",IF(INDIRECT($AH$3&amp;"B"&amp;($C$1*$A247+14))= 1,1,0),"")</f>
        <v/>
      </c>
      <c r="V247" s="25" t="str">
        <f aca="true">IF(C247&lt;&gt;"",IF(INDIRECT($AH$3&amp;"B"&amp;($C$1*$A247+15))= 1,1,0),"")</f>
        <v/>
      </c>
      <c r="W247" s="26" t="str">
        <f aca="false">IF(C247&lt;&gt;"",($M247*1) + ($N247*2) + ($O247*3) + (IF(U247 = 1, 10, 0)) + (IF(V247 = 1, 20, 0)),"")</f>
        <v/>
      </c>
      <c r="X247" s="27" t="str">
        <f aca="true">IF(C247&lt;&gt;"",IF(INDIRECT($AH$3&amp;"B"&amp;($C$1*$A247+16))= 1,1,0),"")</f>
        <v/>
      </c>
      <c r="Y247" s="27" t="str">
        <f aca="true">IF(D247&lt;&gt;"",IF(INDIRECT($AH$3&amp;"B"&amp;($C$1*$A247+17))= 1,1,0),"")</f>
        <v/>
      </c>
      <c r="Z247" s="27" t="str">
        <f aca="true">IF(E247&lt;&gt;"",IF(INDIRECT($AH$3&amp;"B"&amp;($C$1*$A247+18))= 1,1,0),"")</f>
        <v/>
      </c>
      <c r="AA247" s="27" t="str">
        <f aca="true">IF(F247&lt;&gt;"",IF(INDIRECT($AH$3&amp;"B"&amp;($C$1*$A247+19))= 1,1,0),"")</f>
        <v/>
      </c>
      <c r="AB247" s="28" t="str">
        <f aca="false">IF(C247&lt;&gt;"",IF(X247 = 1, 5, 0) + IF(Z247 = 1, 25, 0) + IF(AA247 = 1, 15, 0),"")</f>
        <v/>
      </c>
      <c r="AC247" s="18" t="str">
        <f aca="false">IF(C247&lt;&gt;"",L247+W247+AB247,"")</f>
        <v/>
      </c>
    </row>
    <row r="248" customFormat="false" ht="12.8" hidden="false" customHeight="false" outlineLevel="0" collapsed="false">
      <c r="A248" s="11" t="n">
        <f aca="false">A247+1</f>
        <v>245</v>
      </c>
      <c r="B248" s="19" t="str">
        <f aca="true">IF(INDIRECT($AH$3&amp;"B"&amp;($C$1*$A248+2)) = 0, "", INDIRECT($AH$3&amp;"B"&amp;($C$1*$A248+2)))</f>
        <v/>
      </c>
      <c r="C248" s="19" t="str">
        <f aca="true">IF(INDIRECT($AH$3&amp;"B"&amp;($C$1*$A248+3)) = 0, "", INDIRECT($AH$3&amp;"B"&amp;($C$1*$A248+3)))</f>
        <v/>
      </c>
      <c r="D248" s="19" t="str">
        <f aca="true">IF(INDIRECT($AH$3&amp;"B"&amp;($C$1*$A248+4)) = 0, "", INDIRECT($AH$3&amp;"B"&amp;($C$1*$A248+4)))</f>
        <v/>
      </c>
      <c r="E248" s="19" t="str">
        <f aca="true">IF(INDIRECT($AH$3&amp;"B"&amp;($C$1*$A248+7)) = 0, "", INDIRECT($AH$3&amp;"B"&amp;($C$1*$A248+7)))</f>
        <v/>
      </c>
      <c r="F248" s="20" t="str">
        <f aca="true">IF(C248 &lt;&gt; "",IF(INDIRECT($AH$3&amp;"B"&amp;($C$1*$A248+8)) = 0, 0, 1), "")</f>
        <v/>
      </c>
      <c r="G248" s="20" t="n">
        <f aca="true">INDIRECT($AH$3&amp;"B"&amp;($C$1*$A248+9))</f>
        <v>0</v>
      </c>
      <c r="H248" s="20" t="n">
        <f aca="true">INDIRECT($AH$3&amp;"B"&amp;($C$1*$A248+10))</f>
        <v>0</v>
      </c>
      <c r="I248" s="20" t="n">
        <f aca="true">INDIRECT($AH$3&amp;"B"&amp;($C$1*$A248+11))</f>
        <v>0</v>
      </c>
      <c r="J248" s="20" t="n">
        <f aca="true">INDIRECT($AH$3&amp;"B"&amp;($C$1*$A248+12))</f>
        <v>0</v>
      </c>
      <c r="K248" s="21" t="str">
        <f aca="false">IF(C248&lt;&gt;"",IFERROR((G248+H248+I248)/(G248+H248+I248+J248),0), "")</f>
        <v/>
      </c>
      <c r="L248" s="22" t="str">
        <f aca="false">IF(C248&lt;&gt;"",(G248* 2) +(H248* 4) + (I248* 6) + IF(F248 = 1, 5, 0), "")</f>
        <v/>
      </c>
      <c r="M248" s="23" t="str">
        <f aca="true">IF(C248&lt;&gt;"",SUM(INDIRECT($AH$3&amp;"C"&amp;($C$1*$A248+9)):INDIRECT($AH$3&amp;"V"&amp;($C$1*$A248+9))), "")</f>
        <v/>
      </c>
      <c r="N248" s="23" t="str">
        <f aca="true">IF(C248&lt;&gt;"",SUM(INDIRECT($AH$3&amp;"C"&amp;($C$1*$A248+10)):INDIRECT($AH$3&amp;"V"&amp;($C$1*$A248+10))), "")</f>
        <v/>
      </c>
      <c r="O248" s="23" t="str">
        <f aca="true">IF(C248&lt;&gt;"",SUM(INDIRECT($AH$3&amp;"C"&amp;($C$1*$A248+11)):INDIRECT($AH$3&amp;"V"&amp;($C$1*$A248+11))),"")</f>
        <v/>
      </c>
      <c r="P248" s="23" t="str">
        <f aca="true">IF(C248&lt;&gt;"",SUM(INDIRECT($AH$3&amp;"C"&amp;($C$1*$A248+12)):INDIRECT($AH$3&amp;"V"&amp;($C$1*$A248+12))),"")</f>
        <v/>
      </c>
      <c r="Q248" s="24" t="str">
        <f aca="false">IF(C248&lt;&gt;"",IFERROR((M248+N248+O248)/(M248+N248+O248+P248),0), "")</f>
        <v/>
      </c>
      <c r="R248" s="23" t="str">
        <f aca="true">IF(C248&lt;&gt;"",SUM(INDIRECT($AH$3&amp;"C"&amp;($C$1*$A248+13)):INDIRECT($AH$3&amp;"V"&amp;($C$1*$A248+13))), "")</f>
        <v/>
      </c>
      <c r="S248" s="23" t="str">
        <f aca="false">IF(C248&lt;&gt;"",IFERROR((M248+N248+O248+P248)/R248, 0),"")</f>
        <v/>
      </c>
      <c r="T248" s="23" t="str">
        <f aca="false">IF(C248&lt;&gt;"",IFERROR((M248+N248+O248)/R248,0),"")</f>
        <v/>
      </c>
      <c r="U248" s="25" t="str">
        <f aca="true">IF(C248&lt;&gt;"",IF(INDIRECT($AH$3&amp;"B"&amp;($C$1*$A248+14))= 1,1,0),"")</f>
        <v/>
      </c>
      <c r="V248" s="25" t="str">
        <f aca="true">IF(C248&lt;&gt;"",IF(INDIRECT($AH$3&amp;"B"&amp;($C$1*$A248+15))= 1,1,0),"")</f>
        <v/>
      </c>
      <c r="W248" s="26" t="str">
        <f aca="false">IF(C248&lt;&gt;"",($M248*1) + ($N248*2) + ($O248*3) + (IF(U248 = 1, 10, 0)) + (IF(V248 = 1, 20, 0)),"")</f>
        <v/>
      </c>
      <c r="X248" s="27" t="str">
        <f aca="true">IF(C248&lt;&gt;"",IF(INDIRECT($AH$3&amp;"B"&amp;($C$1*$A248+16))= 1,1,0),"")</f>
        <v/>
      </c>
      <c r="Y248" s="27" t="str">
        <f aca="true">IF(D248&lt;&gt;"",IF(INDIRECT($AH$3&amp;"B"&amp;($C$1*$A248+17))= 1,1,0),"")</f>
        <v/>
      </c>
      <c r="Z248" s="27" t="str">
        <f aca="true">IF(E248&lt;&gt;"",IF(INDIRECT($AH$3&amp;"B"&amp;($C$1*$A248+18))= 1,1,0),"")</f>
        <v/>
      </c>
      <c r="AA248" s="27" t="str">
        <f aca="true">IF(F248&lt;&gt;"",IF(INDIRECT($AH$3&amp;"B"&amp;($C$1*$A248+19))= 1,1,0),"")</f>
        <v/>
      </c>
      <c r="AB248" s="28" t="str">
        <f aca="false">IF(C248&lt;&gt;"",IF(X248 = 1, 5, 0) + IF(Z248 = 1, 25, 0) + IF(AA248 = 1, 15, 0),"")</f>
        <v/>
      </c>
      <c r="AC248" s="18" t="str">
        <f aca="false">IF(C248&lt;&gt;"",L248+W248+AB248,"")</f>
        <v/>
      </c>
    </row>
    <row r="249" customFormat="false" ht="12.8" hidden="false" customHeight="false" outlineLevel="0" collapsed="false">
      <c r="A249" s="11" t="n">
        <f aca="false">A248+1</f>
        <v>246</v>
      </c>
      <c r="B249" s="19" t="str">
        <f aca="true">IF(INDIRECT($AH$3&amp;"B"&amp;($C$1*$A249+2)) = 0, "", INDIRECT($AH$3&amp;"B"&amp;($C$1*$A249+2)))</f>
        <v/>
      </c>
      <c r="C249" s="19" t="str">
        <f aca="true">IF(INDIRECT($AH$3&amp;"B"&amp;($C$1*$A249+3)) = 0, "", INDIRECT($AH$3&amp;"B"&amp;($C$1*$A249+3)))</f>
        <v/>
      </c>
      <c r="D249" s="19" t="str">
        <f aca="true">IF(INDIRECT($AH$3&amp;"B"&amp;($C$1*$A249+4)) = 0, "", INDIRECT($AH$3&amp;"B"&amp;($C$1*$A249+4)))</f>
        <v/>
      </c>
      <c r="E249" s="19" t="str">
        <f aca="true">IF(INDIRECT($AH$3&amp;"B"&amp;($C$1*$A249+7)) = 0, "", INDIRECT($AH$3&amp;"B"&amp;($C$1*$A249+7)))</f>
        <v/>
      </c>
      <c r="F249" s="20" t="str">
        <f aca="true">IF(C249 &lt;&gt; "",IF(INDIRECT($AH$3&amp;"B"&amp;($C$1*$A249+8)) = 0, 0, 1), "")</f>
        <v/>
      </c>
      <c r="G249" s="20" t="n">
        <f aca="true">INDIRECT($AH$3&amp;"B"&amp;($C$1*$A249+9))</f>
        <v>0</v>
      </c>
      <c r="H249" s="20" t="n">
        <f aca="true">INDIRECT($AH$3&amp;"B"&amp;($C$1*$A249+10))</f>
        <v>0</v>
      </c>
      <c r="I249" s="20" t="n">
        <f aca="true">INDIRECT($AH$3&amp;"B"&amp;($C$1*$A249+11))</f>
        <v>0</v>
      </c>
      <c r="J249" s="20" t="n">
        <f aca="true">INDIRECT($AH$3&amp;"B"&amp;($C$1*$A249+12))</f>
        <v>0</v>
      </c>
      <c r="K249" s="21" t="str">
        <f aca="false">IF(C249&lt;&gt;"",IFERROR((G249+H249+I249)/(G249+H249+I249+J249),0), "")</f>
        <v/>
      </c>
      <c r="L249" s="22" t="str">
        <f aca="false">IF(C249&lt;&gt;"",(G249* 2) +(H249* 4) + (I249* 6) + IF(F249 = 1, 5, 0), "")</f>
        <v/>
      </c>
      <c r="M249" s="23" t="str">
        <f aca="true">IF(C249&lt;&gt;"",SUM(INDIRECT($AH$3&amp;"C"&amp;($C$1*$A249+9)):INDIRECT($AH$3&amp;"V"&amp;($C$1*$A249+9))), "")</f>
        <v/>
      </c>
      <c r="N249" s="23" t="str">
        <f aca="true">IF(C249&lt;&gt;"",SUM(INDIRECT($AH$3&amp;"C"&amp;($C$1*$A249+10)):INDIRECT($AH$3&amp;"V"&amp;($C$1*$A249+10))), "")</f>
        <v/>
      </c>
      <c r="O249" s="23" t="str">
        <f aca="true">IF(C249&lt;&gt;"",SUM(INDIRECT($AH$3&amp;"C"&amp;($C$1*$A249+11)):INDIRECT($AH$3&amp;"V"&amp;($C$1*$A249+11))),"")</f>
        <v/>
      </c>
      <c r="P249" s="23" t="str">
        <f aca="true">IF(C249&lt;&gt;"",SUM(INDIRECT($AH$3&amp;"C"&amp;($C$1*$A249+12)):INDIRECT($AH$3&amp;"V"&amp;($C$1*$A249+12))),"")</f>
        <v/>
      </c>
      <c r="Q249" s="24" t="str">
        <f aca="false">IF(C249&lt;&gt;"",IFERROR((M249+N249+O249)/(M249+N249+O249+P249),0), "")</f>
        <v/>
      </c>
      <c r="R249" s="23" t="str">
        <f aca="true">IF(C249&lt;&gt;"",SUM(INDIRECT($AH$3&amp;"C"&amp;($C$1*$A249+13)):INDIRECT($AH$3&amp;"V"&amp;($C$1*$A249+13))), "")</f>
        <v/>
      </c>
      <c r="S249" s="23" t="str">
        <f aca="false">IF(C249&lt;&gt;"",IFERROR((M249+N249+O249+P249)/R249, 0),"")</f>
        <v/>
      </c>
      <c r="T249" s="23" t="str">
        <f aca="false">IF(C249&lt;&gt;"",IFERROR((M249+N249+O249)/R249,0),"")</f>
        <v/>
      </c>
      <c r="U249" s="25" t="str">
        <f aca="true">IF(C249&lt;&gt;"",IF(INDIRECT($AH$3&amp;"B"&amp;($C$1*$A249+14))= 1,1,0),"")</f>
        <v/>
      </c>
      <c r="V249" s="25" t="str">
        <f aca="true">IF(C249&lt;&gt;"",IF(INDIRECT($AH$3&amp;"B"&amp;($C$1*$A249+15))= 1,1,0),"")</f>
        <v/>
      </c>
      <c r="W249" s="26" t="str">
        <f aca="false">IF(C249&lt;&gt;"",($M249*1) + ($N249*2) + ($O249*3) + (IF(U249 = 1, 10, 0)) + (IF(V249 = 1, 20, 0)),"")</f>
        <v/>
      </c>
      <c r="X249" s="27" t="str">
        <f aca="true">IF(C249&lt;&gt;"",IF(INDIRECT($AH$3&amp;"B"&amp;($C$1*$A249+16))= 1,1,0),"")</f>
        <v/>
      </c>
      <c r="Y249" s="27" t="str">
        <f aca="true">IF(D249&lt;&gt;"",IF(INDIRECT($AH$3&amp;"B"&amp;($C$1*$A249+17))= 1,1,0),"")</f>
        <v/>
      </c>
      <c r="Z249" s="27" t="str">
        <f aca="true">IF(E249&lt;&gt;"",IF(INDIRECT($AH$3&amp;"B"&amp;($C$1*$A249+18))= 1,1,0),"")</f>
        <v/>
      </c>
      <c r="AA249" s="27" t="str">
        <f aca="true">IF(F249&lt;&gt;"",IF(INDIRECT($AH$3&amp;"B"&amp;($C$1*$A249+19))= 1,1,0),"")</f>
        <v/>
      </c>
      <c r="AB249" s="28" t="str">
        <f aca="false">IF(C249&lt;&gt;"",IF(X249 = 1, 5, 0) + IF(Z249 = 1, 25, 0) + IF(AA249 = 1, 15, 0),"")</f>
        <v/>
      </c>
      <c r="AC249" s="18" t="str">
        <f aca="false">IF(C249&lt;&gt;"",L249+W249+AB249,"")</f>
        <v/>
      </c>
    </row>
    <row r="250" customFormat="false" ht="12.8" hidden="false" customHeight="false" outlineLevel="0" collapsed="false">
      <c r="A250" s="11" t="n">
        <f aca="false">A249+1</f>
        <v>247</v>
      </c>
      <c r="B250" s="19" t="str">
        <f aca="true">IF(INDIRECT($AH$3&amp;"B"&amp;($C$1*$A250+2)) = 0, "", INDIRECT($AH$3&amp;"B"&amp;($C$1*$A250+2)))</f>
        <v/>
      </c>
      <c r="C250" s="19" t="str">
        <f aca="true">IF(INDIRECT($AH$3&amp;"B"&amp;($C$1*$A250+3)) = 0, "", INDIRECT($AH$3&amp;"B"&amp;($C$1*$A250+3)))</f>
        <v/>
      </c>
      <c r="D250" s="19" t="str">
        <f aca="true">IF(INDIRECT($AH$3&amp;"B"&amp;($C$1*$A250+4)) = 0, "", INDIRECT($AH$3&amp;"B"&amp;($C$1*$A250+4)))</f>
        <v/>
      </c>
      <c r="E250" s="19" t="str">
        <f aca="true">IF(INDIRECT($AH$3&amp;"B"&amp;($C$1*$A250+7)) = 0, "", INDIRECT($AH$3&amp;"B"&amp;($C$1*$A250+7)))</f>
        <v/>
      </c>
      <c r="F250" s="20" t="str">
        <f aca="true">IF(C250 &lt;&gt; "",IF(INDIRECT($AH$3&amp;"B"&amp;($C$1*$A250+8)) = 0, 0, 1), "")</f>
        <v/>
      </c>
      <c r="G250" s="20" t="n">
        <f aca="true">INDIRECT($AH$3&amp;"B"&amp;($C$1*$A250+9))</f>
        <v>0</v>
      </c>
      <c r="H250" s="20" t="n">
        <f aca="true">INDIRECT($AH$3&amp;"B"&amp;($C$1*$A250+10))</f>
        <v>0</v>
      </c>
      <c r="I250" s="20" t="n">
        <f aca="true">INDIRECT($AH$3&amp;"B"&amp;($C$1*$A250+11))</f>
        <v>0</v>
      </c>
      <c r="J250" s="20" t="n">
        <f aca="true">INDIRECT($AH$3&amp;"B"&amp;($C$1*$A250+12))</f>
        <v>0</v>
      </c>
      <c r="K250" s="21" t="str">
        <f aca="false">IF(C250&lt;&gt;"",IFERROR((G250+H250+I250)/(G250+H250+I250+J250),0), "")</f>
        <v/>
      </c>
      <c r="L250" s="22" t="str">
        <f aca="false">IF(C250&lt;&gt;"",(G250* 2) +(H250* 4) + (I250* 6) + IF(F250 = 1, 5, 0), "")</f>
        <v/>
      </c>
      <c r="M250" s="23" t="str">
        <f aca="true">IF(C250&lt;&gt;"",SUM(INDIRECT($AH$3&amp;"C"&amp;($C$1*$A250+9)):INDIRECT($AH$3&amp;"V"&amp;($C$1*$A250+9))), "")</f>
        <v/>
      </c>
      <c r="N250" s="23" t="str">
        <f aca="true">IF(C250&lt;&gt;"",SUM(INDIRECT($AH$3&amp;"C"&amp;($C$1*$A250+10)):INDIRECT($AH$3&amp;"V"&amp;($C$1*$A250+10))), "")</f>
        <v/>
      </c>
      <c r="O250" s="23" t="str">
        <f aca="true">IF(C250&lt;&gt;"",SUM(INDIRECT($AH$3&amp;"C"&amp;($C$1*$A250+11)):INDIRECT($AH$3&amp;"V"&amp;($C$1*$A250+11))),"")</f>
        <v/>
      </c>
      <c r="P250" s="23" t="str">
        <f aca="true">IF(C250&lt;&gt;"",SUM(INDIRECT($AH$3&amp;"C"&amp;($C$1*$A250+12)):INDIRECT($AH$3&amp;"V"&amp;($C$1*$A250+12))),"")</f>
        <v/>
      </c>
      <c r="Q250" s="24" t="str">
        <f aca="false">IF(C250&lt;&gt;"",IFERROR((M250+N250+O250)/(M250+N250+O250+P250),0), "")</f>
        <v/>
      </c>
      <c r="R250" s="23" t="str">
        <f aca="true">IF(C250&lt;&gt;"",SUM(INDIRECT($AH$3&amp;"C"&amp;($C$1*$A250+13)):INDIRECT($AH$3&amp;"V"&amp;($C$1*$A250+13))), "")</f>
        <v/>
      </c>
      <c r="S250" s="23" t="str">
        <f aca="false">IF(C250&lt;&gt;"",IFERROR((M250+N250+O250+P250)/R250, 0),"")</f>
        <v/>
      </c>
      <c r="T250" s="23" t="str">
        <f aca="false">IF(C250&lt;&gt;"",IFERROR((M250+N250+O250)/R250,0),"")</f>
        <v/>
      </c>
      <c r="U250" s="25" t="str">
        <f aca="true">IF(C250&lt;&gt;"",IF(INDIRECT($AH$3&amp;"B"&amp;($C$1*$A250+14))= 1,1,0),"")</f>
        <v/>
      </c>
      <c r="V250" s="25" t="str">
        <f aca="true">IF(C250&lt;&gt;"",IF(INDIRECT($AH$3&amp;"B"&amp;($C$1*$A250+15))= 1,1,0),"")</f>
        <v/>
      </c>
      <c r="W250" s="26" t="str">
        <f aca="false">IF(C250&lt;&gt;"",($M250*1) + ($N250*2) + ($O250*3) + (IF(U250 = 1, 10, 0)) + (IF(V250 = 1, 20, 0)),"")</f>
        <v/>
      </c>
      <c r="X250" s="27" t="str">
        <f aca="true">IF(C250&lt;&gt;"",IF(INDIRECT($AH$3&amp;"B"&amp;($C$1*$A250+16))= 1,1,0),"")</f>
        <v/>
      </c>
      <c r="Y250" s="27" t="str">
        <f aca="true">IF(D250&lt;&gt;"",IF(INDIRECT($AH$3&amp;"B"&amp;($C$1*$A250+17))= 1,1,0),"")</f>
        <v/>
      </c>
      <c r="Z250" s="27" t="str">
        <f aca="true">IF(E250&lt;&gt;"",IF(INDIRECT($AH$3&amp;"B"&amp;($C$1*$A250+18))= 1,1,0),"")</f>
        <v/>
      </c>
      <c r="AA250" s="27" t="str">
        <f aca="true">IF(F250&lt;&gt;"",IF(INDIRECT($AH$3&amp;"B"&amp;($C$1*$A250+19))= 1,1,0),"")</f>
        <v/>
      </c>
      <c r="AB250" s="28" t="str">
        <f aca="false">IF(C250&lt;&gt;"",IF(X250 = 1, 5, 0) + IF(Z250 = 1, 25, 0) + IF(AA250 = 1, 15, 0),"")</f>
        <v/>
      </c>
      <c r="AC250" s="18" t="str">
        <f aca="false">IF(C250&lt;&gt;"",L250+W250+AB250,"")</f>
        <v/>
      </c>
    </row>
    <row r="251" customFormat="false" ht="12.8" hidden="false" customHeight="false" outlineLevel="0" collapsed="false">
      <c r="A251" s="11" t="n">
        <f aca="false">A250+1</f>
        <v>248</v>
      </c>
      <c r="B251" s="19" t="str">
        <f aca="true">IF(INDIRECT($AH$3&amp;"B"&amp;($C$1*$A251+2)) = 0, "", INDIRECT($AH$3&amp;"B"&amp;($C$1*$A251+2)))</f>
        <v/>
      </c>
      <c r="C251" s="19" t="str">
        <f aca="true">IF(INDIRECT($AH$3&amp;"B"&amp;($C$1*$A251+3)) = 0, "", INDIRECT($AH$3&amp;"B"&amp;($C$1*$A251+3)))</f>
        <v/>
      </c>
      <c r="D251" s="19" t="str">
        <f aca="true">IF(INDIRECT($AH$3&amp;"B"&amp;($C$1*$A251+4)) = 0, "", INDIRECT($AH$3&amp;"B"&amp;($C$1*$A251+4)))</f>
        <v/>
      </c>
      <c r="E251" s="19" t="str">
        <f aca="true">IF(INDIRECT($AH$3&amp;"B"&amp;($C$1*$A251+7)) = 0, "", INDIRECT($AH$3&amp;"B"&amp;($C$1*$A251+7)))</f>
        <v/>
      </c>
      <c r="F251" s="20" t="str">
        <f aca="true">IF(C251 &lt;&gt; "",IF(INDIRECT($AH$3&amp;"B"&amp;($C$1*$A251+8)) = 0, 0, 1), "")</f>
        <v/>
      </c>
      <c r="G251" s="20" t="n">
        <f aca="true">INDIRECT($AH$3&amp;"B"&amp;($C$1*$A251+9))</f>
        <v>0</v>
      </c>
      <c r="H251" s="20" t="n">
        <f aca="true">INDIRECT($AH$3&amp;"B"&amp;($C$1*$A251+10))</f>
        <v>0</v>
      </c>
      <c r="I251" s="20" t="n">
        <f aca="true">INDIRECT($AH$3&amp;"B"&amp;($C$1*$A251+11))</f>
        <v>0</v>
      </c>
      <c r="J251" s="20" t="n">
        <f aca="true">INDIRECT($AH$3&amp;"B"&amp;($C$1*$A251+12))</f>
        <v>0</v>
      </c>
      <c r="K251" s="21" t="str">
        <f aca="false">IF(C251&lt;&gt;"",IFERROR((G251+H251+I251)/(G251+H251+I251+J251),0), "")</f>
        <v/>
      </c>
      <c r="L251" s="22" t="str">
        <f aca="false">IF(C251&lt;&gt;"",(G251* 2) +(H251* 4) + (I251* 6) + IF(F251 = 1, 5, 0), "")</f>
        <v/>
      </c>
      <c r="M251" s="23" t="str">
        <f aca="true">IF(C251&lt;&gt;"",SUM(INDIRECT($AH$3&amp;"C"&amp;($C$1*$A251+9)):INDIRECT($AH$3&amp;"V"&amp;($C$1*$A251+9))), "")</f>
        <v/>
      </c>
      <c r="N251" s="23" t="str">
        <f aca="true">IF(C251&lt;&gt;"",SUM(INDIRECT($AH$3&amp;"C"&amp;($C$1*$A251+10)):INDIRECT($AH$3&amp;"V"&amp;($C$1*$A251+10))), "")</f>
        <v/>
      </c>
      <c r="O251" s="23" t="str">
        <f aca="true">IF(C251&lt;&gt;"",SUM(INDIRECT($AH$3&amp;"C"&amp;($C$1*$A251+11)):INDIRECT($AH$3&amp;"V"&amp;($C$1*$A251+11))),"")</f>
        <v/>
      </c>
      <c r="P251" s="23" t="str">
        <f aca="true">IF(C251&lt;&gt;"",SUM(INDIRECT($AH$3&amp;"C"&amp;($C$1*$A251+12)):INDIRECT($AH$3&amp;"V"&amp;($C$1*$A251+12))),"")</f>
        <v/>
      </c>
      <c r="Q251" s="24" t="str">
        <f aca="false">IF(C251&lt;&gt;"",IFERROR((M251+N251+O251)/(M251+N251+O251+P251),0), "")</f>
        <v/>
      </c>
      <c r="R251" s="23" t="str">
        <f aca="true">IF(C251&lt;&gt;"",SUM(INDIRECT($AH$3&amp;"C"&amp;($C$1*$A251+13)):INDIRECT($AH$3&amp;"V"&amp;($C$1*$A251+13))), "")</f>
        <v/>
      </c>
      <c r="S251" s="23" t="str">
        <f aca="false">IF(C251&lt;&gt;"",IFERROR((M251+N251+O251+P251)/R251, 0),"")</f>
        <v/>
      </c>
      <c r="T251" s="23" t="str">
        <f aca="false">IF(C251&lt;&gt;"",IFERROR((M251+N251+O251)/R251,0),"")</f>
        <v/>
      </c>
      <c r="U251" s="25" t="str">
        <f aca="true">IF(C251&lt;&gt;"",IF(INDIRECT($AH$3&amp;"B"&amp;($C$1*$A251+14))= 1,1,0),"")</f>
        <v/>
      </c>
      <c r="V251" s="25" t="str">
        <f aca="true">IF(C251&lt;&gt;"",IF(INDIRECT($AH$3&amp;"B"&amp;($C$1*$A251+15))= 1,1,0),"")</f>
        <v/>
      </c>
      <c r="W251" s="26" t="str">
        <f aca="false">IF(C251&lt;&gt;"",($M251*1) + ($N251*2) + ($O251*3) + (IF(U251 = 1, 10, 0)) + (IF(V251 = 1, 20, 0)),"")</f>
        <v/>
      </c>
      <c r="X251" s="27" t="str">
        <f aca="true">IF(C251&lt;&gt;"",IF(INDIRECT($AH$3&amp;"B"&amp;($C$1*$A251+16))= 1,1,0),"")</f>
        <v/>
      </c>
      <c r="Y251" s="27" t="str">
        <f aca="true">IF(D251&lt;&gt;"",IF(INDIRECT($AH$3&amp;"B"&amp;($C$1*$A251+17))= 1,1,0),"")</f>
        <v/>
      </c>
      <c r="Z251" s="27" t="str">
        <f aca="true">IF(E251&lt;&gt;"",IF(INDIRECT($AH$3&amp;"B"&amp;($C$1*$A251+18))= 1,1,0),"")</f>
        <v/>
      </c>
      <c r="AA251" s="27" t="str">
        <f aca="true">IF(F251&lt;&gt;"",IF(INDIRECT($AH$3&amp;"B"&amp;($C$1*$A251+19))= 1,1,0),"")</f>
        <v/>
      </c>
      <c r="AB251" s="28" t="str">
        <f aca="false">IF(C251&lt;&gt;"",IF(X251 = 1, 5, 0) + IF(Z251 = 1, 25, 0) + IF(AA251 = 1, 15, 0),"")</f>
        <v/>
      </c>
      <c r="AC251" s="18" t="str">
        <f aca="false">IF(C251&lt;&gt;"",L251+W251+AB251,"")</f>
        <v/>
      </c>
    </row>
    <row r="252" customFormat="false" ht="12.8" hidden="false" customHeight="false" outlineLevel="0" collapsed="false">
      <c r="A252" s="11" t="n">
        <f aca="false">A251+1</f>
        <v>249</v>
      </c>
      <c r="B252" s="19" t="str">
        <f aca="true">IF(INDIRECT($AH$3&amp;"B"&amp;($C$1*$A252+2)) = 0, "", INDIRECT($AH$3&amp;"B"&amp;($C$1*$A252+2)))</f>
        <v/>
      </c>
      <c r="C252" s="19" t="str">
        <f aca="true">IF(INDIRECT($AH$3&amp;"B"&amp;($C$1*$A252+3)) = 0, "", INDIRECT($AH$3&amp;"B"&amp;($C$1*$A252+3)))</f>
        <v/>
      </c>
      <c r="D252" s="19" t="str">
        <f aca="true">IF(INDIRECT($AH$3&amp;"B"&amp;($C$1*$A252+4)) = 0, "", INDIRECT($AH$3&amp;"B"&amp;($C$1*$A252+4)))</f>
        <v/>
      </c>
      <c r="E252" s="19" t="str">
        <f aca="true">IF(INDIRECT($AH$3&amp;"B"&amp;($C$1*$A252+7)) = 0, "", INDIRECT($AH$3&amp;"B"&amp;($C$1*$A252+7)))</f>
        <v/>
      </c>
      <c r="F252" s="20" t="str">
        <f aca="true">IF(C252 &lt;&gt; "",IF(INDIRECT($AH$3&amp;"B"&amp;($C$1*$A252+8)) = 0, 0, 1), "")</f>
        <v/>
      </c>
      <c r="G252" s="20" t="n">
        <f aca="true">INDIRECT($AH$3&amp;"B"&amp;($C$1*$A252+9))</f>
        <v>0</v>
      </c>
      <c r="H252" s="20" t="n">
        <f aca="true">INDIRECT($AH$3&amp;"B"&amp;($C$1*$A252+10))</f>
        <v>0</v>
      </c>
      <c r="I252" s="20" t="n">
        <f aca="true">INDIRECT($AH$3&amp;"B"&amp;($C$1*$A252+11))</f>
        <v>0</v>
      </c>
      <c r="J252" s="20" t="n">
        <f aca="true">INDIRECT($AH$3&amp;"B"&amp;($C$1*$A252+12))</f>
        <v>0</v>
      </c>
      <c r="K252" s="21" t="str">
        <f aca="false">IF(C252&lt;&gt;"",IFERROR((G252+H252+I252)/(G252+H252+I252+J252),0), "")</f>
        <v/>
      </c>
      <c r="L252" s="22" t="str">
        <f aca="false">IF(C252&lt;&gt;"",(G252* 2) +(H252* 4) + (I252* 6) + IF(F252 = 1, 5, 0), "")</f>
        <v/>
      </c>
      <c r="M252" s="23" t="str">
        <f aca="true">IF(C252&lt;&gt;"",SUM(INDIRECT($AH$3&amp;"C"&amp;($C$1*$A252+9)):INDIRECT($AH$3&amp;"V"&amp;($C$1*$A252+9))), "")</f>
        <v/>
      </c>
      <c r="N252" s="23" t="str">
        <f aca="true">IF(C252&lt;&gt;"",SUM(INDIRECT($AH$3&amp;"C"&amp;($C$1*$A252+10)):INDIRECT($AH$3&amp;"V"&amp;($C$1*$A252+10))), "")</f>
        <v/>
      </c>
      <c r="O252" s="23" t="str">
        <f aca="true">IF(C252&lt;&gt;"",SUM(INDIRECT($AH$3&amp;"C"&amp;($C$1*$A252+11)):INDIRECT($AH$3&amp;"V"&amp;($C$1*$A252+11))),"")</f>
        <v/>
      </c>
      <c r="P252" s="23" t="str">
        <f aca="true">IF(C252&lt;&gt;"",SUM(INDIRECT($AH$3&amp;"C"&amp;($C$1*$A252+12)):INDIRECT($AH$3&amp;"V"&amp;($C$1*$A252+12))),"")</f>
        <v/>
      </c>
      <c r="Q252" s="24" t="str">
        <f aca="false">IF(C252&lt;&gt;"",IFERROR((M252+N252+O252)/(M252+N252+O252+P252),0), "")</f>
        <v/>
      </c>
      <c r="R252" s="23" t="str">
        <f aca="true">IF(C252&lt;&gt;"",SUM(INDIRECT($AH$3&amp;"C"&amp;($C$1*$A252+13)):INDIRECT($AH$3&amp;"V"&amp;($C$1*$A252+13))), "")</f>
        <v/>
      </c>
      <c r="S252" s="23" t="str">
        <f aca="false">IF(C252&lt;&gt;"",IFERROR((M252+N252+O252+P252)/R252, 0),"")</f>
        <v/>
      </c>
      <c r="T252" s="23" t="str">
        <f aca="false">IF(C252&lt;&gt;"",IFERROR((M252+N252+O252)/R252,0),"")</f>
        <v/>
      </c>
      <c r="U252" s="25" t="str">
        <f aca="true">IF(C252&lt;&gt;"",IF(INDIRECT($AH$3&amp;"B"&amp;($C$1*$A252+14))= 1,1,0),"")</f>
        <v/>
      </c>
      <c r="V252" s="25" t="str">
        <f aca="true">IF(C252&lt;&gt;"",IF(INDIRECT($AH$3&amp;"B"&amp;($C$1*$A252+15))= 1,1,0),"")</f>
        <v/>
      </c>
      <c r="W252" s="26" t="str">
        <f aca="false">IF(C252&lt;&gt;"",($M252*1) + ($N252*2) + ($O252*3) + (IF(U252 = 1, 10, 0)) + (IF(V252 = 1, 20, 0)),"")</f>
        <v/>
      </c>
      <c r="X252" s="27" t="str">
        <f aca="true">IF(C252&lt;&gt;"",IF(INDIRECT($AH$3&amp;"B"&amp;($C$1*$A252+16))= 1,1,0),"")</f>
        <v/>
      </c>
      <c r="Y252" s="27" t="str">
        <f aca="true">IF(D252&lt;&gt;"",IF(INDIRECT($AH$3&amp;"B"&amp;($C$1*$A252+17))= 1,1,0),"")</f>
        <v/>
      </c>
      <c r="Z252" s="27" t="str">
        <f aca="true">IF(E252&lt;&gt;"",IF(INDIRECT($AH$3&amp;"B"&amp;($C$1*$A252+18))= 1,1,0),"")</f>
        <v/>
      </c>
      <c r="AA252" s="27" t="str">
        <f aca="true">IF(F252&lt;&gt;"",IF(INDIRECT($AH$3&amp;"B"&amp;($C$1*$A252+19))= 1,1,0),"")</f>
        <v/>
      </c>
      <c r="AB252" s="28" t="str">
        <f aca="false">IF(C252&lt;&gt;"",IF(X252 = 1, 5, 0) + IF(Z252 = 1, 25, 0) + IF(AA252 = 1, 15, 0),"")</f>
        <v/>
      </c>
      <c r="AC252" s="18" t="str">
        <f aca="false">IF(C252&lt;&gt;"",L252+W252+AB252,"")</f>
        <v/>
      </c>
    </row>
    <row r="253" customFormat="false" ht="12.8" hidden="false" customHeight="false" outlineLevel="0" collapsed="false">
      <c r="A253" s="11" t="n">
        <f aca="false">A252+1</f>
        <v>250</v>
      </c>
      <c r="B253" s="19" t="str">
        <f aca="true">IF(INDIRECT($AH$3&amp;"B"&amp;($C$1*$A253+2)) = 0, "", INDIRECT($AH$3&amp;"B"&amp;($C$1*$A253+2)))</f>
        <v/>
      </c>
      <c r="C253" s="19" t="str">
        <f aca="true">IF(INDIRECT($AH$3&amp;"B"&amp;($C$1*$A253+3)) = 0, "", INDIRECT($AH$3&amp;"B"&amp;($C$1*$A253+3)))</f>
        <v/>
      </c>
      <c r="D253" s="19" t="str">
        <f aca="true">IF(INDIRECT($AH$3&amp;"B"&amp;($C$1*$A253+4)) = 0, "", INDIRECT($AH$3&amp;"B"&amp;($C$1*$A253+4)))</f>
        <v/>
      </c>
      <c r="E253" s="19" t="str">
        <f aca="true">IF(INDIRECT($AH$3&amp;"B"&amp;($C$1*$A253+7)) = 0, "", INDIRECT($AH$3&amp;"B"&amp;($C$1*$A253+7)))</f>
        <v/>
      </c>
      <c r="F253" s="20" t="str">
        <f aca="true">IF(C253 &lt;&gt; "",IF(INDIRECT($AH$3&amp;"B"&amp;($C$1*$A253+8)) = 0, 0, 1), "")</f>
        <v/>
      </c>
      <c r="G253" s="20" t="n">
        <f aca="true">INDIRECT($AH$3&amp;"B"&amp;($C$1*$A253+9))</f>
        <v>0</v>
      </c>
      <c r="H253" s="20" t="n">
        <f aca="true">INDIRECT($AH$3&amp;"B"&amp;($C$1*$A253+10))</f>
        <v>0</v>
      </c>
      <c r="I253" s="20" t="n">
        <f aca="true">INDIRECT($AH$3&amp;"B"&amp;($C$1*$A253+11))</f>
        <v>0</v>
      </c>
      <c r="J253" s="20" t="n">
        <f aca="true">INDIRECT($AH$3&amp;"B"&amp;($C$1*$A253+12))</f>
        <v>0</v>
      </c>
      <c r="K253" s="21" t="str">
        <f aca="false">IF(C253&lt;&gt;"",IFERROR((G253+H253+I253)/(G253+H253+I253+J253),0), "")</f>
        <v/>
      </c>
      <c r="L253" s="22" t="str">
        <f aca="false">IF(C253&lt;&gt;"",(G253* 2) +(H253* 4) + (I253* 6) + IF(F253 = 1, 5, 0), "")</f>
        <v/>
      </c>
      <c r="M253" s="23" t="str">
        <f aca="true">IF(C253&lt;&gt;"",SUM(INDIRECT($AH$3&amp;"C"&amp;($C$1*$A253+9)):INDIRECT($AH$3&amp;"V"&amp;($C$1*$A253+9))), "")</f>
        <v/>
      </c>
      <c r="N253" s="23" t="str">
        <f aca="true">IF(C253&lt;&gt;"",SUM(INDIRECT($AH$3&amp;"C"&amp;($C$1*$A253+10)):INDIRECT($AH$3&amp;"V"&amp;($C$1*$A253+10))), "")</f>
        <v/>
      </c>
      <c r="O253" s="23" t="str">
        <f aca="true">IF(C253&lt;&gt;"",SUM(INDIRECT($AH$3&amp;"C"&amp;($C$1*$A253+11)):INDIRECT($AH$3&amp;"V"&amp;($C$1*$A253+11))),"")</f>
        <v/>
      </c>
      <c r="P253" s="23" t="str">
        <f aca="true">IF(C253&lt;&gt;"",SUM(INDIRECT($AH$3&amp;"C"&amp;($C$1*$A253+12)):INDIRECT($AH$3&amp;"V"&amp;($C$1*$A253+12))),"")</f>
        <v/>
      </c>
      <c r="Q253" s="24" t="str">
        <f aca="false">IF(C253&lt;&gt;"",IFERROR((M253+N253+O253)/(M253+N253+O253+P253),0), "")</f>
        <v/>
      </c>
      <c r="R253" s="23" t="str">
        <f aca="true">IF(C253&lt;&gt;"",SUM(INDIRECT($AH$3&amp;"C"&amp;($C$1*$A253+13)):INDIRECT($AH$3&amp;"V"&amp;($C$1*$A253+13))), "")</f>
        <v/>
      </c>
      <c r="S253" s="23" t="str">
        <f aca="false">IF(C253&lt;&gt;"",IFERROR((M253+N253+O253+P253)/R253, 0),"")</f>
        <v/>
      </c>
      <c r="T253" s="23" t="str">
        <f aca="false">IF(C253&lt;&gt;"",IFERROR((M253+N253+O253)/R253,0),"")</f>
        <v/>
      </c>
      <c r="U253" s="25" t="str">
        <f aca="true">IF(C253&lt;&gt;"",IF(INDIRECT($AH$3&amp;"B"&amp;($C$1*$A253+14))= 1,1,0),"")</f>
        <v/>
      </c>
      <c r="V253" s="25" t="str">
        <f aca="true">IF(C253&lt;&gt;"",IF(INDIRECT($AH$3&amp;"B"&amp;($C$1*$A253+15))= 1,1,0),"")</f>
        <v/>
      </c>
      <c r="W253" s="26" t="str">
        <f aca="false">IF(C253&lt;&gt;"",($M253*1) + ($N253*2) + ($O253*3) + (IF(U253 = 1, 10, 0)) + (IF(V253 = 1, 20, 0)),"")</f>
        <v/>
      </c>
      <c r="X253" s="27" t="str">
        <f aca="true">IF(C253&lt;&gt;"",IF(INDIRECT($AH$3&amp;"B"&amp;($C$1*$A253+16))= 1,1,0),"")</f>
        <v/>
      </c>
      <c r="Y253" s="27" t="str">
        <f aca="true">IF(D253&lt;&gt;"",IF(INDIRECT($AH$3&amp;"B"&amp;($C$1*$A253+17))= 1,1,0),"")</f>
        <v/>
      </c>
      <c r="Z253" s="27" t="str">
        <f aca="true">IF(E253&lt;&gt;"",IF(INDIRECT($AH$3&amp;"B"&amp;($C$1*$A253+18))= 1,1,0),"")</f>
        <v/>
      </c>
      <c r="AA253" s="27" t="str">
        <f aca="true">IF(F253&lt;&gt;"",IF(INDIRECT($AH$3&amp;"B"&amp;($C$1*$A253+19))= 1,1,0),"")</f>
        <v/>
      </c>
      <c r="AB253" s="28" t="str">
        <f aca="false">IF(C253&lt;&gt;"",IF(X253 = 1, 5, 0) + IF(Z253 = 1, 25, 0) + IF(AA253 = 1, 15, 0),"")</f>
        <v/>
      </c>
      <c r="AC253" s="18" t="str">
        <f aca="false">IF(C253&lt;&gt;"",L253+W253+AB253,"")</f>
        <v/>
      </c>
    </row>
    <row r="254" customFormat="false" ht="12.8" hidden="false" customHeight="false" outlineLevel="0" collapsed="false">
      <c r="A254" s="11" t="n">
        <f aca="false">A253+1</f>
        <v>251</v>
      </c>
      <c r="B254" s="19" t="str">
        <f aca="true">IF(INDIRECT($AH$3&amp;"B"&amp;($C$1*$A254+2)) = 0, "", INDIRECT($AH$3&amp;"B"&amp;($C$1*$A254+2)))</f>
        <v/>
      </c>
      <c r="C254" s="19" t="str">
        <f aca="true">IF(INDIRECT($AH$3&amp;"B"&amp;($C$1*$A254+3)) = 0, "", INDIRECT($AH$3&amp;"B"&amp;($C$1*$A254+3)))</f>
        <v/>
      </c>
      <c r="D254" s="19" t="str">
        <f aca="true">IF(INDIRECT($AH$3&amp;"B"&amp;($C$1*$A254+4)) = 0, "", INDIRECT($AH$3&amp;"B"&amp;($C$1*$A254+4)))</f>
        <v/>
      </c>
      <c r="E254" s="19" t="str">
        <f aca="true">IF(INDIRECT($AH$3&amp;"B"&amp;($C$1*$A254+7)) = 0, "", INDIRECT($AH$3&amp;"B"&amp;($C$1*$A254+7)))</f>
        <v/>
      </c>
      <c r="F254" s="20" t="str">
        <f aca="true">IF(C254 &lt;&gt; "",IF(INDIRECT($AH$3&amp;"B"&amp;($C$1*$A254+8)) = 0, 0, 1), "")</f>
        <v/>
      </c>
      <c r="G254" s="20" t="n">
        <f aca="true">INDIRECT($AH$3&amp;"B"&amp;($C$1*$A254+9))</f>
        <v>0</v>
      </c>
      <c r="H254" s="20" t="n">
        <f aca="true">INDIRECT($AH$3&amp;"B"&amp;($C$1*$A254+10))</f>
        <v>0</v>
      </c>
      <c r="I254" s="20" t="n">
        <f aca="true">INDIRECT($AH$3&amp;"B"&amp;($C$1*$A254+11))</f>
        <v>0</v>
      </c>
      <c r="J254" s="20" t="n">
        <f aca="true">INDIRECT($AH$3&amp;"B"&amp;($C$1*$A254+12))</f>
        <v>0</v>
      </c>
      <c r="K254" s="21" t="str">
        <f aca="false">IF(C254&lt;&gt;"",IFERROR((G254+H254+I254)/(G254+H254+I254+J254),0), "")</f>
        <v/>
      </c>
      <c r="L254" s="22" t="str">
        <f aca="false">IF(C254&lt;&gt;"",(G254* 2) +(H254* 4) + (I254* 6) + IF(F254 = 1, 5, 0), "")</f>
        <v/>
      </c>
      <c r="M254" s="23" t="str">
        <f aca="true">IF(C254&lt;&gt;"",SUM(INDIRECT($AH$3&amp;"C"&amp;($C$1*$A254+9)):INDIRECT($AH$3&amp;"V"&amp;($C$1*$A254+9))), "")</f>
        <v/>
      </c>
      <c r="N254" s="23" t="str">
        <f aca="true">IF(C254&lt;&gt;"",SUM(INDIRECT($AH$3&amp;"C"&amp;($C$1*$A254+10)):INDIRECT($AH$3&amp;"V"&amp;($C$1*$A254+10))), "")</f>
        <v/>
      </c>
      <c r="O254" s="23" t="str">
        <f aca="true">IF(C254&lt;&gt;"",SUM(INDIRECT($AH$3&amp;"C"&amp;($C$1*$A254+11)):INDIRECT($AH$3&amp;"V"&amp;($C$1*$A254+11))),"")</f>
        <v/>
      </c>
      <c r="P254" s="23" t="str">
        <f aca="true">IF(C254&lt;&gt;"",SUM(INDIRECT($AH$3&amp;"C"&amp;($C$1*$A254+12)):INDIRECT($AH$3&amp;"V"&amp;($C$1*$A254+12))),"")</f>
        <v/>
      </c>
      <c r="Q254" s="24" t="str">
        <f aca="false">IF(C254&lt;&gt;"",IFERROR((M254+N254+O254)/(M254+N254+O254+P254),0), "")</f>
        <v/>
      </c>
      <c r="R254" s="23" t="str">
        <f aca="true">IF(C254&lt;&gt;"",SUM(INDIRECT($AH$3&amp;"C"&amp;($C$1*$A254+13)):INDIRECT($AH$3&amp;"V"&amp;($C$1*$A254+13))), "")</f>
        <v/>
      </c>
      <c r="S254" s="23" t="str">
        <f aca="false">IF(C254&lt;&gt;"",IFERROR((M254+N254+O254+P254)/R254, 0),"")</f>
        <v/>
      </c>
      <c r="T254" s="23" t="str">
        <f aca="false">IF(C254&lt;&gt;"",IFERROR((M254+N254+O254)/R254,0),"")</f>
        <v/>
      </c>
      <c r="U254" s="25" t="str">
        <f aca="true">IF(C254&lt;&gt;"",IF(INDIRECT($AH$3&amp;"B"&amp;($C$1*$A254+14))= 1,1,0),"")</f>
        <v/>
      </c>
      <c r="V254" s="25" t="str">
        <f aca="true">IF(C254&lt;&gt;"",IF(INDIRECT($AH$3&amp;"B"&amp;($C$1*$A254+15))= 1,1,0),"")</f>
        <v/>
      </c>
      <c r="W254" s="26" t="str">
        <f aca="false">IF(C254&lt;&gt;"",($M254*1) + ($N254*2) + ($O254*3) + (IF(U254 = 1, 10, 0)) + (IF(V254 = 1, 20, 0)),"")</f>
        <v/>
      </c>
      <c r="X254" s="27" t="str">
        <f aca="true">IF(C254&lt;&gt;"",IF(INDIRECT($AH$3&amp;"B"&amp;($C$1*$A254+16))= 1,1,0),"")</f>
        <v/>
      </c>
      <c r="Y254" s="27" t="str">
        <f aca="true">IF(D254&lt;&gt;"",IF(INDIRECT($AH$3&amp;"B"&amp;($C$1*$A254+17))= 1,1,0),"")</f>
        <v/>
      </c>
      <c r="Z254" s="27" t="str">
        <f aca="true">IF(E254&lt;&gt;"",IF(INDIRECT($AH$3&amp;"B"&amp;($C$1*$A254+18))= 1,1,0),"")</f>
        <v/>
      </c>
      <c r="AA254" s="27" t="str">
        <f aca="true">IF(F254&lt;&gt;"",IF(INDIRECT($AH$3&amp;"B"&amp;($C$1*$A254+19))= 1,1,0),"")</f>
        <v/>
      </c>
      <c r="AB254" s="28" t="str">
        <f aca="false">IF(C254&lt;&gt;"",IF(X254 = 1, 5, 0) + IF(Z254 = 1, 25, 0) + IF(AA254 = 1, 15, 0),"")</f>
        <v/>
      </c>
      <c r="AC254" s="18" t="str">
        <f aca="false">IF(C254&lt;&gt;"",L254+W254+AB254,"")</f>
        <v/>
      </c>
    </row>
    <row r="255" customFormat="false" ht="12.8" hidden="false" customHeight="false" outlineLevel="0" collapsed="false">
      <c r="A255" s="11" t="n">
        <f aca="false">A254+1</f>
        <v>252</v>
      </c>
      <c r="B255" s="19" t="str">
        <f aca="true">IF(INDIRECT($AH$3&amp;"B"&amp;($C$1*$A255+2)) = 0, "", INDIRECT($AH$3&amp;"B"&amp;($C$1*$A255+2)))</f>
        <v/>
      </c>
      <c r="C255" s="19" t="str">
        <f aca="true">IF(INDIRECT($AH$3&amp;"B"&amp;($C$1*$A255+3)) = 0, "", INDIRECT($AH$3&amp;"B"&amp;($C$1*$A255+3)))</f>
        <v/>
      </c>
      <c r="D255" s="19" t="str">
        <f aca="true">IF(INDIRECT($AH$3&amp;"B"&amp;($C$1*$A255+4)) = 0, "", INDIRECT($AH$3&amp;"B"&amp;($C$1*$A255+4)))</f>
        <v/>
      </c>
      <c r="E255" s="19" t="str">
        <f aca="true">IF(INDIRECT($AH$3&amp;"B"&amp;($C$1*$A255+7)) = 0, "", INDIRECT($AH$3&amp;"B"&amp;($C$1*$A255+7)))</f>
        <v/>
      </c>
      <c r="F255" s="20" t="str">
        <f aca="true">IF(C255 &lt;&gt; "",IF(INDIRECT($AH$3&amp;"B"&amp;($C$1*$A255+8)) = 0, 0, 1), "")</f>
        <v/>
      </c>
      <c r="G255" s="20" t="n">
        <f aca="true">INDIRECT($AH$3&amp;"B"&amp;($C$1*$A255+9))</f>
        <v>0</v>
      </c>
      <c r="H255" s="20" t="n">
        <f aca="true">INDIRECT($AH$3&amp;"B"&amp;($C$1*$A255+10))</f>
        <v>0</v>
      </c>
      <c r="I255" s="20" t="n">
        <f aca="true">INDIRECT($AH$3&amp;"B"&amp;($C$1*$A255+11))</f>
        <v>0</v>
      </c>
      <c r="J255" s="20" t="n">
        <f aca="true">INDIRECT($AH$3&amp;"B"&amp;($C$1*$A255+12))</f>
        <v>0</v>
      </c>
      <c r="K255" s="21" t="str">
        <f aca="false">IF(C255&lt;&gt;"",IFERROR((G255+H255+I255)/(G255+H255+I255+J255),0), "")</f>
        <v/>
      </c>
      <c r="L255" s="22" t="str">
        <f aca="false">IF(C255&lt;&gt;"",(G255* 2) +(H255* 4) + (I255* 6) + IF(F255 = 1, 5, 0), "")</f>
        <v/>
      </c>
      <c r="M255" s="23" t="str">
        <f aca="true">IF(C255&lt;&gt;"",SUM(INDIRECT($AH$3&amp;"C"&amp;($C$1*$A255+9)):INDIRECT($AH$3&amp;"V"&amp;($C$1*$A255+9))), "")</f>
        <v/>
      </c>
      <c r="N255" s="23" t="str">
        <f aca="true">IF(C255&lt;&gt;"",SUM(INDIRECT($AH$3&amp;"C"&amp;($C$1*$A255+10)):INDIRECT($AH$3&amp;"V"&amp;($C$1*$A255+10))), "")</f>
        <v/>
      </c>
      <c r="O255" s="23" t="str">
        <f aca="true">IF(C255&lt;&gt;"",SUM(INDIRECT($AH$3&amp;"C"&amp;($C$1*$A255+11)):INDIRECT($AH$3&amp;"V"&amp;($C$1*$A255+11))),"")</f>
        <v/>
      </c>
      <c r="P255" s="23" t="str">
        <f aca="true">IF(C255&lt;&gt;"",SUM(INDIRECT($AH$3&amp;"C"&amp;($C$1*$A255+12)):INDIRECT($AH$3&amp;"V"&amp;($C$1*$A255+12))),"")</f>
        <v/>
      </c>
      <c r="Q255" s="24" t="str">
        <f aca="false">IF(C255&lt;&gt;"",IFERROR((M255+N255+O255)/(M255+N255+O255+P255),0), "")</f>
        <v/>
      </c>
      <c r="R255" s="23" t="str">
        <f aca="true">IF(C255&lt;&gt;"",SUM(INDIRECT($AH$3&amp;"C"&amp;($C$1*$A255+13)):INDIRECT($AH$3&amp;"V"&amp;($C$1*$A255+13))), "")</f>
        <v/>
      </c>
      <c r="S255" s="23" t="str">
        <f aca="false">IF(C255&lt;&gt;"",IFERROR((M255+N255+O255+P255)/R255, 0),"")</f>
        <v/>
      </c>
      <c r="T255" s="23" t="str">
        <f aca="false">IF(C255&lt;&gt;"",IFERROR((M255+N255+O255)/R255,0),"")</f>
        <v/>
      </c>
      <c r="U255" s="25" t="str">
        <f aca="true">IF(C255&lt;&gt;"",IF(INDIRECT($AH$3&amp;"B"&amp;($C$1*$A255+14))= 1,1,0),"")</f>
        <v/>
      </c>
      <c r="V255" s="25" t="str">
        <f aca="true">IF(C255&lt;&gt;"",IF(INDIRECT($AH$3&amp;"B"&amp;($C$1*$A255+15))= 1,1,0),"")</f>
        <v/>
      </c>
      <c r="W255" s="26" t="str">
        <f aca="false">IF(C255&lt;&gt;"",($M255*1) + ($N255*2) + ($O255*3) + (IF(U255 = 1, 10, 0)) + (IF(V255 = 1, 20, 0)),"")</f>
        <v/>
      </c>
      <c r="X255" s="27" t="str">
        <f aca="true">IF(C255&lt;&gt;"",IF(INDIRECT($AH$3&amp;"B"&amp;($C$1*$A255+16))= 1,1,0),"")</f>
        <v/>
      </c>
      <c r="Y255" s="27" t="str">
        <f aca="true">IF(D255&lt;&gt;"",IF(INDIRECT($AH$3&amp;"B"&amp;($C$1*$A255+17))= 1,1,0),"")</f>
        <v/>
      </c>
      <c r="Z255" s="27" t="str">
        <f aca="true">IF(E255&lt;&gt;"",IF(INDIRECT($AH$3&amp;"B"&amp;($C$1*$A255+18))= 1,1,0),"")</f>
        <v/>
      </c>
      <c r="AA255" s="27" t="str">
        <f aca="true">IF(F255&lt;&gt;"",IF(INDIRECT($AH$3&amp;"B"&amp;($C$1*$A255+19))= 1,1,0),"")</f>
        <v/>
      </c>
      <c r="AB255" s="28" t="str">
        <f aca="false">IF(C255&lt;&gt;"",IF(X255 = 1, 5, 0) + IF(Z255 = 1, 25, 0) + IF(AA255 = 1, 15, 0),"")</f>
        <v/>
      </c>
      <c r="AC255" s="18" t="str">
        <f aca="false">IF(C255&lt;&gt;"",L255+W255+AB255,"")</f>
        <v/>
      </c>
    </row>
    <row r="256" customFormat="false" ht="12.8" hidden="false" customHeight="false" outlineLevel="0" collapsed="false">
      <c r="A256" s="11" t="n">
        <f aca="false">A255+1</f>
        <v>253</v>
      </c>
      <c r="B256" s="19" t="str">
        <f aca="true">IF(INDIRECT($AH$3&amp;"B"&amp;($C$1*$A256+2)) = 0, "", INDIRECT($AH$3&amp;"B"&amp;($C$1*$A256+2)))</f>
        <v/>
      </c>
      <c r="C256" s="19" t="str">
        <f aca="true">IF(INDIRECT($AH$3&amp;"B"&amp;($C$1*$A256+3)) = 0, "", INDIRECT($AH$3&amp;"B"&amp;($C$1*$A256+3)))</f>
        <v/>
      </c>
      <c r="D256" s="19" t="str">
        <f aca="true">IF(INDIRECT($AH$3&amp;"B"&amp;($C$1*$A256+4)) = 0, "", INDIRECT($AH$3&amp;"B"&amp;($C$1*$A256+4)))</f>
        <v/>
      </c>
      <c r="E256" s="19" t="str">
        <f aca="true">IF(INDIRECT($AH$3&amp;"B"&amp;($C$1*$A256+7)) = 0, "", INDIRECT($AH$3&amp;"B"&amp;($C$1*$A256+7)))</f>
        <v/>
      </c>
      <c r="F256" s="20" t="str">
        <f aca="true">IF(C256 &lt;&gt; "",IF(INDIRECT($AH$3&amp;"B"&amp;($C$1*$A256+8)) = 0, 0, 1), "")</f>
        <v/>
      </c>
      <c r="G256" s="20" t="n">
        <f aca="true">INDIRECT($AH$3&amp;"B"&amp;($C$1*$A256+9))</f>
        <v>0</v>
      </c>
      <c r="H256" s="20" t="n">
        <f aca="true">INDIRECT($AH$3&amp;"B"&amp;($C$1*$A256+10))</f>
        <v>0</v>
      </c>
      <c r="I256" s="20" t="n">
        <f aca="true">INDIRECT($AH$3&amp;"B"&amp;($C$1*$A256+11))</f>
        <v>0</v>
      </c>
      <c r="J256" s="20" t="n">
        <f aca="true">INDIRECT($AH$3&amp;"B"&amp;($C$1*$A256+12))</f>
        <v>0</v>
      </c>
      <c r="K256" s="21" t="str">
        <f aca="false">IF(C256&lt;&gt;"",IFERROR((G256+H256+I256)/(G256+H256+I256+J256),0), "")</f>
        <v/>
      </c>
      <c r="L256" s="22" t="str">
        <f aca="false">IF(C256&lt;&gt;"",(G256* 2) +(H256* 4) + (I256* 6) + IF(F256 = 1, 5, 0), "")</f>
        <v/>
      </c>
      <c r="M256" s="23" t="str">
        <f aca="true">IF(C256&lt;&gt;"",SUM(INDIRECT($AH$3&amp;"C"&amp;($C$1*$A256+9)):INDIRECT($AH$3&amp;"V"&amp;($C$1*$A256+9))), "")</f>
        <v/>
      </c>
      <c r="N256" s="23" t="str">
        <f aca="true">IF(C256&lt;&gt;"",SUM(INDIRECT($AH$3&amp;"C"&amp;($C$1*$A256+10)):INDIRECT($AH$3&amp;"V"&amp;($C$1*$A256+10))), "")</f>
        <v/>
      </c>
      <c r="O256" s="23" t="str">
        <f aca="true">IF(C256&lt;&gt;"",SUM(INDIRECT($AH$3&amp;"C"&amp;($C$1*$A256+11)):INDIRECT($AH$3&amp;"V"&amp;($C$1*$A256+11))),"")</f>
        <v/>
      </c>
      <c r="P256" s="23" t="str">
        <f aca="true">IF(C256&lt;&gt;"",SUM(INDIRECT($AH$3&amp;"C"&amp;($C$1*$A256+12)):INDIRECT($AH$3&amp;"V"&amp;($C$1*$A256+12))),"")</f>
        <v/>
      </c>
      <c r="Q256" s="24" t="str">
        <f aca="false">IF(C256&lt;&gt;"",IFERROR((M256+N256+O256)/(M256+N256+O256+P256),0), "")</f>
        <v/>
      </c>
      <c r="R256" s="23" t="str">
        <f aca="true">IF(C256&lt;&gt;"",SUM(INDIRECT($AH$3&amp;"C"&amp;($C$1*$A256+13)):INDIRECT($AH$3&amp;"V"&amp;($C$1*$A256+13))), "")</f>
        <v/>
      </c>
      <c r="S256" s="23" t="str">
        <f aca="false">IF(C256&lt;&gt;"",IFERROR((M256+N256+O256+P256)/R256, 0),"")</f>
        <v/>
      </c>
      <c r="T256" s="23" t="str">
        <f aca="false">IF(C256&lt;&gt;"",IFERROR((M256+N256+O256)/R256,0),"")</f>
        <v/>
      </c>
      <c r="U256" s="25" t="str">
        <f aca="true">IF(C256&lt;&gt;"",IF(INDIRECT($AH$3&amp;"B"&amp;($C$1*$A256+14))= 1,1,0),"")</f>
        <v/>
      </c>
      <c r="V256" s="25" t="str">
        <f aca="true">IF(C256&lt;&gt;"",IF(INDIRECT($AH$3&amp;"B"&amp;($C$1*$A256+15))= 1,1,0),"")</f>
        <v/>
      </c>
      <c r="W256" s="26" t="str">
        <f aca="false">IF(C256&lt;&gt;"",($M256*1) + ($N256*2) + ($O256*3) + (IF(U256 = 1, 10, 0)) + (IF(V256 = 1, 20, 0)),"")</f>
        <v/>
      </c>
      <c r="X256" s="27" t="str">
        <f aca="true">IF(C256&lt;&gt;"",IF(INDIRECT($AH$3&amp;"B"&amp;($C$1*$A256+16))= 1,1,0),"")</f>
        <v/>
      </c>
      <c r="Y256" s="27" t="str">
        <f aca="true">IF(D256&lt;&gt;"",IF(INDIRECT($AH$3&amp;"B"&amp;($C$1*$A256+17))= 1,1,0),"")</f>
        <v/>
      </c>
      <c r="Z256" s="27" t="str">
        <f aca="true">IF(E256&lt;&gt;"",IF(INDIRECT($AH$3&amp;"B"&amp;($C$1*$A256+18))= 1,1,0),"")</f>
        <v/>
      </c>
      <c r="AA256" s="27" t="str">
        <f aca="true">IF(F256&lt;&gt;"",IF(INDIRECT($AH$3&amp;"B"&amp;($C$1*$A256+19))= 1,1,0),"")</f>
        <v/>
      </c>
      <c r="AB256" s="28" t="str">
        <f aca="false">IF(C256&lt;&gt;"",IF(X256 = 1, 5, 0) + IF(Z256 = 1, 25, 0) + IF(AA256 = 1, 15, 0),"")</f>
        <v/>
      </c>
      <c r="AC256" s="18" t="str">
        <f aca="false">IF(C256&lt;&gt;"",L256+W256+AB256,"")</f>
        <v/>
      </c>
    </row>
    <row r="257" customFormat="false" ht="12.8" hidden="false" customHeight="false" outlineLevel="0" collapsed="false">
      <c r="A257" s="11" t="n">
        <f aca="false">A256+1</f>
        <v>254</v>
      </c>
      <c r="B257" s="19" t="str">
        <f aca="true">IF(INDIRECT($AH$3&amp;"B"&amp;($C$1*$A257+2)) = 0, "", INDIRECT($AH$3&amp;"B"&amp;($C$1*$A257+2)))</f>
        <v/>
      </c>
      <c r="C257" s="19" t="str">
        <f aca="true">IF(INDIRECT($AH$3&amp;"B"&amp;($C$1*$A257+3)) = 0, "", INDIRECT($AH$3&amp;"B"&amp;($C$1*$A257+3)))</f>
        <v/>
      </c>
      <c r="D257" s="19" t="str">
        <f aca="true">IF(INDIRECT($AH$3&amp;"B"&amp;($C$1*$A257+4)) = 0, "", INDIRECT($AH$3&amp;"B"&amp;($C$1*$A257+4)))</f>
        <v/>
      </c>
      <c r="E257" s="19" t="str">
        <f aca="true">IF(INDIRECT($AH$3&amp;"B"&amp;($C$1*$A257+7)) = 0, "", INDIRECT($AH$3&amp;"B"&amp;($C$1*$A257+7)))</f>
        <v/>
      </c>
      <c r="F257" s="20" t="str">
        <f aca="true">IF(C257 &lt;&gt; "",IF(INDIRECT($AH$3&amp;"B"&amp;($C$1*$A257+8)) = 0, 0, 1), "")</f>
        <v/>
      </c>
      <c r="G257" s="20" t="n">
        <f aca="true">INDIRECT($AH$3&amp;"B"&amp;($C$1*$A257+9))</f>
        <v>0</v>
      </c>
      <c r="H257" s="20" t="n">
        <f aca="true">INDIRECT($AH$3&amp;"B"&amp;($C$1*$A257+10))</f>
        <v>0</v>
      </c>
      <c r="I257" s="20" t="n">
        <f aca="true">INDIRECT($AH$3&amp;"B"&amp;($C$1*$A257+11))</f>
        <v>0</v>
      </c>
      <c r="J257" s="20" t="n">
        <f aca="true">INDIRECT($AH$3&amp;"B"&amp;($C$1*$A257+12))</f>
        <v>0</v>
      </c>
      <c r="K257" s="21" t="str">
        <f aca="false">IF(C257&lt;&gt;"",IFERROR((G257+H257+I257)/(G257+H257+I257+J257),0), "")</f>
        <v/>
      </c>
      <c r="L257" s="22" t="str">
        <f aca="false">IF(C257&lt;&gt;"",(G257* 2) +(H257* 4) + (I257* 6) + IF(F257 = 1, 5, 0), "")</f>
        <v/>
      </c>
      <c r="M257" s="23" t="str">
        <f aca="true">IF(C257&lt;&gt;"",SUM(INDIRECT($AH$3&amp;"C"&amp;($C$1*$A257+9)):INDIRECT($AH$3&amp;"V"&amp;($C$1*$A257+9))), "")</f>
        <v/>
      </c>
      <c r="N257" s="23" t="str">
        <f aca="true">IF(C257&lt;&gt;"",SUM(INDIRECT($AH$3&amp;"C"&amp;($C$1*$A257+10)):INDIRECT($AH$3&amp;"V"&amp;($C$1*$A257+10))), "")</f>
        <v/>
      </c>
      <c r="O257" s="23" t="str">
        <f aca="true">IF(C257&lt;&gt;"",SUM(INDIRECT($AH$3&amp;"C"&amp;($C$1*$A257+11)):INDIRECT($AH$3&amp;"V"&amp;($C$1*$A257+11))),"")</f>
        <v/>
      </c>
      <c r="P257" s="23" t="str">
        <f aca="true">IF(C257&lt;&gt;"",SUM(INDIRECT($AH$3&amp;"C"&amp;($C$1*$A257+12)):INDIRECT($AH$3&amp;"V"&amp;($C$1*$A257+12))),"")</f>
        <v/>
      </c>
      <c r="Q257" s="24" t="str">
        <f aca="false">IF(C257&lt;&gt;"",IFERROR((M257+N257+O257)/(M257+N257+O257+P257),0), "")</f>
        <v/>
      </c>
      <c r="R257" s="23" t="str">
        <f aca="true">IF(C257&lt;&gt;"",SUM(INDIRECT($AH$3&amp;"C"&amp;($C$1*$A257+13)):INDIRECT($AH$3&amp;"V"&amp;($C$1*$A257+13))), "")</f>
        <v/>
      </c>
      <c r="S257" s="23" t="str">
        <f aca="false">IF(C257&lt;&gt;"",IFERROR((M257+N257+O257+P257)/R257, 0),"")</f>
        <v/>
      </c>
      <c r="T257" s="23" t="str">
        <f aca="false">IF(C257&lt;&gt;"",IFERROR((M257+N257+O257)/R257,0),"")</f>
        <v/>
      </c>
      <c r="U257" s="25" t="str">
        <f aca="true">IF(C257&lt;&gt;"",IF(INDIRECT($AH$3&amp;"B"&amp;($C$1*$A257+14))= 1,1,0),"")</f>
        <v/>
      </c>
      <c r="V257" s="25" t="str">
        <f aca="true">IF(C257&lt;&gt;"",IF(INDIRECT($AH$3&amp;"B"&amp;($C$1*$A257+15))= 1,1,0),"")</f>
        <v/>
      </c>
      <c r="W257" s="26" t="str">
        <f aca="false">IF(C257&lt;&gt;"",($M257*1) + ($N257*2) + ($O257*3) + (IF(U257 = 1, 10, 0)) + (IF(V257 = 1, 20, 0)),"")</f>
        <v/>
      </c>
      <c r="X257" s="27" t="str">
        <f aca="true">IF(C257&lt;&gt;"",IF(INDIRECT($AH$3&amp;"B"&amp;($C$1*$A257+16))= 1,1,0),"")</f>
        <v/>
      </c>
      <c r="Y257" s="27" t="str">
        <f aca="true">IF(D257&lt;&gt;"",IF(INDIRECT($AH$3&amp;"B"&amp;($C$1*$A257+17))= 1,1,0),"")</f>
        <v/>
      </c>
      <c r="Z257" s="27" t="str">
        <f aca="true">IF(E257&lt;&gt;"",IF(INDIRECT($AH$3&amp;"B"&amp;($C$1*$A257+18))= 1,1,0),"")</f>
        <v/>
      </c>
      <c r="AA257" s="27" t="str">
        <f aca="true">IF(F257&lt;&gt;"",IF(INDIRECT($AH$3&amp;"B"&amp;($C$1*$A257+19))= 1,1,0),"")</f>
        <v/>
      </c>
      <c r="AB257" s="28" t="str">
        <f aca="false">IF(C257&lt;&gt;"",IF(X257 = 1, 5, 0) + IF(Z257 = 1, 25, 0) + IF(AA257 = 1, 15, 0),"")</f>
        <v/>
      </c>
      <c r="AC257" s="18" t="str">
        <f aca="false">IF(C257&lt;&gt;"",L257+W257+AB257,"")</f>
        <v/>
      </c>
    </row>
    <row r="258" customFormat="false" ht="12.8" hidden="false" customHeight="false" outlineLevel="0" collapsed="false">
      <c r="A258" s="11" t="n">
        <f aca="false">A257+1</f>
        <v>255</v>
      </c>
      <c r="B258" s="19" t="str">
        <f aca="true">IF(INDIRECT($AH$3&amp;"B"&amp;($C$1*$A258+2)) = 0, "", INDIRECT($AH$3&amp;"B"&amp;($C$1*$A258+2)))</f>
        <v/>
      </c>
      <c r="C258" s="19" t="str">
        <f aca="true">IF(INDIRECT($AH$3&amp;"B"&amp;($C$1*$A258+3)) = 0, "", INDIRECT($AH$3&amp;"B"&amp;($C$1*$A258+3)))</f>
        <v/>
      </c>
      <c r="D258" s="19" t="str">
        <f aca="true">IF(INDIRECT($AH$3&amp;"B"&amp;($C$1*$A258+4)) = 0, "", INDIRECT($AH$3&amp;"B"&amp;($C$1*$A258+4)))</f>
        <v/>
      </c>
      <c r="E258" s="19" t="str">
        <f aca="true">IF(INDIRECT($AH$3&amp;"B"&amp;($C$1*$A258+7)) = 0, "", INDIRECT($AH$3&amp;"B"&amp;($C$1*$A258+7)))</f>
        <v/>
      </c>
      <c r="F258" s="20" t="str">
        <f aca="true">IF(C258 &lt;&gt; "",IF(INDIRECT($AH$3&amp;"B"&amp;($C$1*$A258+8)) = 0, 0, 1), "")</f>
        <v/>
      </c>
      <c r="G258" s="20" t="n">
        <f aca="true">INDIRECT($AH$3&amp;"B"&amp;($C$1*$A258+9))</f>
        <v>0</v>
      </c>
      <c r="H258" s="20" t="n">
        <f aca="true">INDIRECT($AH$3&amp;"B"&amp;($C$1*$A258+10))</f>
        <v>0</v>
      </c>
      <c r="I258" s="20" t="n">
        <f aca="true">INDIRECT($AH$3&amp;"B"&amp;($C$1*$A258+11))</f>
        <v>0</v>
      </c>
      <c r="J258" s="20" t="n">
        <f aca="true">INDIRECT($AH$3&amp;"B"&amp;($C$1*$A258+12))</f>
        <v>0</v>
      </c>
      <c r="K258" s="21" t="str">
        <f aca="false">IF(C258&lt;&gt;"",IFERROR((G258+H258+I258)/(G258+H258+I258+J258),0), "")</f>
        <v/>
      </c>
      <c r="L258" s="22" t="str">
        <f aca="false">IF(C258&lt;&gt;"",(G258* 2) +(H258* 4) + (I258* 6) + IF(F258 = 1, 5, 0), "")</f>
        <v/>
      </c>
      <c r="M258" s="23" t="str">
        <f aca="true">IF(C258&lt;&gt;"",SUM(INDIRECT($AH$3&amp;"C"&amp;($C$1*$A258+9)):INDIRECT($AH$3&amp;"V"&amp;($C$1*$A258+9))), "")</f>
        <v/>
      </c>
      <c r="N258" s="23" t="str">
        <f aca="true">IF(C258&lt;&gt;"",SUM(INDIRECT($AH$3&amp;"C"&amp;($C$1*$A258+10)):INDIRECT($AH$3&amp;"V"&amp;($C$1*$A258+10))), "")</f>
        <v/>
      </c>
      <c r="O258" s="23" t="str">
        <f aca="true">IF(C258&lt;&gt;"",SUM(INDIRECT($AH$3&amp;"C"&amp;($C$1*$A258+11)):INDIRECT($AH$3&amp;"V"&amp;($C$1*$A258+11))),"")</f>
        <v/>
      </c>
      <c r="P258" s="23" t="str">
        <f aca="true">IF(C258&lt;&gt;"",SUM(INDIRECT($AH$3&amp;"C"&amp;($C$1*$A258+12)):INDIRECT($AH$3&amp;"V"&amp;($C$1*$A258+12))),"")</f>
        <v/>
      </c>
      <c r="Q258" s="24" t="str">
        <f aca="false">IF(C258&lt;&gt;"",IFERROR((M258+N258+O258)/(M258+N258+O258+P258),0), "")</f>
        <v/>
      </c>
      <c r="R258" s="23" t="str">
        <f aca="true">IF(C258&lt;&gt;"",SUM(INDIRECT($AH$3&amp;"C"&amp;($C$1*$A258+13)):INDIRECT($AH$3&amp;"V"&amp;($C$1*$A258+13))), "")</f>
        <v/>
      </c>
      <c r="S258" s="23" t="str">
        <f aca="false">IF(C258&lt;&gt;"",IFERROR((M258+N258+O258+P258)/R258, 0),"")</f>
        <v/>
      </c>
      <c r="T258" s="23" t="str">
        <f aca="false">IF(C258&lt;&gt;"",IFERROR((M258+N258+O258)/R258,0),"")</f>
        <v/>
      </c>
      <c r="U258" s="25" t="str">
        <f aca="true">IF(C258&lt;&gt;"",IF(INDIRECT($AH$3&amp;"B"&amp;($C$1*$A258+14))= 1,1,0),"")</f>
        <v/>
      </c>
      <c r="V258" s="25" t="str">
        <f aca="true">IF(C258&lt;&gt;"",IF(INDIRECT($AH$3&amp;"B"&amp;($C$1*$A258+15))= 1,1,0),"")</f>
        <v/>
      </c>
      <c r="W258" s="26" t="str">
        <f aca="false">IF(C258&lt;&gt;"",($M258*1) + ($N258*2) + ($O258*3) + (IF(U258 = 1, 10, 0)) + (IF(V258 = 1, 20, 0)),"")</f>
        <v/>
      </c>
      <c r="X258" s="27" t="str">
        <f aca="true">IF(C258&lt;&gt;"",IF(INDIRECT($AH$3&amp;"B"&amp;($C$1*$A258+16))= 1,1,0),"")</f>
        <v/>
      </c>
      <c r="Y258" s="27" t="str">
        <f aca="true">IF(D258&lt;&gt;"",IF(INDIRECT($AH$3&amp;"B"&amp;($C$1*$A258+17))= 1,1,0),"")</f>
        <v/>
      </c>
      <c r="Z258" s="27" t="str">
        <f aca="true">IF(E258&lt;&gt;"",IF(INDIRECT($AH$3&amp;"B"&amp;($C$1*$A258+18))= 1,1,0),"")</f>
        <v/>
      </c>
      <c r="AA258" s="27" t="str">
        <f aca="true">IF(F258&lt;&gt;"",IF(INDIRECT($AH$3&amp;"B"&amp;($C$1*$A258+19))= 1,1,0),"")</f>
        <v/>
      </c>
      <c r="AB258" s="28" t="str">
        <f aca="false">IF(C258&lt;&gt;"",IF(X258 = 1, 5, 0) + IF(Z258 = 1, 25, 0) + IF(AA258 = 1, 15, 0),"")</f>
        <v/>
      </c>
      <c r="AC258" s="18" t="str">
        <f aca="false">IF(C258&lt;&gt;"",L258+W258+AB258,"")</f>
        <v/>
      </c>
    </row>
    <row r="259" customFormat="false" ht="12.8" hidden="false" customHeight="false" outlineLevel="0" collapsed="false">
      <c r="A259" s="11" t="n">
        <f aca="false">A258+1</f>
        <v>256</v>
      </c>
      <c r="B259" s="19" t="str">
        <f aca="true">IF(INDIRECT($AH$3&amp;"B"&amp;($C$1*$A259+2)) = 0, "", INDIRECT($AH$3&amp;"B"&amp;($C$1*$A259+2)))</f>
        <v/>
      </c>
      <c r="C259" s="19" t="str">
        <f aca="true">IF(INDIRECT($AH$3&amp;"B"&amp;($C$1*$A259+3)) = 0, "", INDIRECT($AH$3&amp;"B"&amp;($C$1*$A259+3)))</f>
        <v/>
      </c>
      <c r="D259" s="19" t="str">
        <f aca="true">IF(INDIRECT($AH$3&amp;"B"&amp;($C$1*$A259+4)) = 0, "", INDIRECT($AH$3&amp;"B"&amp;($C$1*$A259+4)))</f>
        <v/>
      </c>
      <c r="E259" s="19" t="str">
        <f aca="true">IF(INDIRECT($AH$3&amp;"B"&amp;($C$1*$A259+7)) = 0, "", INDIRECT($AH$3&amp;"B"&amp;($C$1*$A259+7)))</f>
        <v/>
      </c>
      <c r="F259" s="20" t="str">
        <f aca="true">IF(C259 &lt;&gt; "",IF(INDIRECT($AH$3&amp;"B"&amp;($C$1*$A259+8)) = 0, 0, 1), "")</f>
        <v/>
      </c>
      <c r="G259" s="20" t="n">
        <f aca="true">INDIRECT($AH$3&amp;"B"&amp;($C$1*$A259+9))</f>
        <v>0</v>
      </c>
      <c r="H259" s="20" t="n">
        <f aca="true">INDIRECT($AH$3&amp;"B"&amp;($C$1*$A259+10))</f>
        <v>0</v>
      </c>
      <c r="I259" s="20" t="n">
        <f aca="true">INDIRECT($AH$3&amp;"B"&amp;($C$1*$A259+11))</f>
        <v>0</v>
      </c>
      <c r="J259" s="20" t="n">
        <f aca="true">INDIRECT($AH$3&amp;"B"&amp;($C$1*$A259+12))</f>
        <v>0</v>
      </c>
      <c r="K259" s="21" t="str">
        <f aca="false">IF(C259&lt;&gt;"",IFERROR((G259+H259+I259)/(G259+H259+I259+J259),0), "")</f>
        <v/>
      </c>
      <c r="L259" s="22" t="str">
        <f aca="false">IF(C259&lt;&gt;"",(G259* 2) +(H259* 4) + (I259* 6) + IF(F259 = 1, 5, 0), "")</f>
        <v/>
      </c>
      <c r="M259" s="23" t="str">
        <f aca="true">IF(C259&lt;&gt;"",SUM(INDIRECT($AH$3&amp;"C"&amp;($C$1*$A259+9)):INDIRECT($AH$3&amp;"V"&amp;($C$1*$A259+9))), "")</f>
        <v/>
      </c>
      <c r="N259" s="23" t="str">
        <f aca="true">IF(C259&lt;&gt;"",SUM(INDIRECT($AH$3&amp;"C"&amp;($C$1*$A259+10)):INDIRECT($AH$3&amp;"V"&amp;($C$1*$A259+10))), "")</f>
        <v/>
      </c>
      <c r="O259" s="23" t="str">
        <f aca="true">IF(C259&lt;&gt;"",SUM(INDIRECT($AH$3&amp;"C"&amp;($C$1*$A259+11)):INDIRECT($AH$3&amp;"V"&amp;($C$1*$A259+11))),"")</f>
        <v/>
      </c>
      <c r="P259" s="23" t="str">
        <f aca="true">IF(C259&lt;&gt;"",SUM(INDIRECT($AH$3&amp;"C"&amp;($C$1*$A259+12)):INDIRECT($AH$3&amp;"V"&amp;($C$1*$A259+12))),"")</f>
        <v/>
      </c>
      <c r="Q259" s="24" t="str">
        <f aca="false">IF(C259&lt;&gt;"",IFERROR((M259+N259+O259)/(M259+N259+O259+P259),0), "")</f>
        <v/>
      </c>
      <c r="R259" s="23" t="str">
        <f aca="true">IF(C259&lt;&gt;"",SUM(INDIRECT($AH$3&amp;"C"&amp;($C$1*$A259+13)):INDIRECT($AH$3&amp;"V"&amp;($C$1*$A259+13))), "")</f>
        <v/>
      </c>
      <c r="S259" s="23" t="str">
        <f aca="false">IF(C259&lt;&gt;"",IFERROR((M259+N259+O259+P259)/R259, 0),"")</f>
        <v/>
      </c>
      <c r="T259" s="23" t="str">
        <f aca="false">IF(C259&lt;&gt;"",IFERROR((M259+N259+O259)/R259,0),"")</f>
        <v/>
      </c>
      <c r="U259" s="25" t="str">
        <f aca="true">IF(C259&lt;&gt;"",IF(INDIRECT($AH$3&amp;"B"&amp;($C$1*$A259+14))= 1,1,0),"")</f>
        <v/>
      </c>
      <c r="V259" s="25" t="str">
        <f aca="true">IF(C259&lt;&gt;"",IF(INDIRECT($AH$3&amp;"B"&amp;($C$1*$A259+15))= 1,1,0),"")</f>
        <v/>
      </c>
      <c r="W259" s="26" t="str">
        <f aca="false">IF(C259&lt;&gt;"",($M259*1) + ($N259*2) + ($O259*3) + (IF(U259 = 1, 10, 0)) + (IF(V259 = 1, 20, 0)),"")</f>
        <v/>
      </c>
      <c r="X259" s="27" t="str">
        <f aca="true">IF(C259&lt;&gt;"",IF(INDIRECT($AH$3&amp;"B"&amp;($C$1*$A259+16))= 1,1,0),"")</f>
        <v/>
      </c>
      <c r="Y259" s="27" t="str">
        <f aca="true">IF(D259&lt;&gt;"",IF(INDIRECT($AH$3&amp;"B"&amp;($C$1*$A259+17))= 1,1,0),"")</f>
        <v/>
      </c>
      <c r="Z259" s="27" t="str">
        <f aca="true">IF(E259&lt;&gt;"",IF(INDIRECT($AH$3&amp;"B"&amp;($C$1*$A259+18))= 1,1,0),"")</f>
        <v/>
      </c>
      <c r="AA259" s="27" t="str">
        <f aca="true">IF(F259&lt;&gt;"",IF(INDIRECT($AH$3&amp;"B"&amp;($C$1*$A259+19))= 1,1,0),"")</f>
        <v/>
      </c>
      <c r="AB259" s="28" t="str">
        <f aca="false">IF(C259&lt;&gt;"",IF(X259 = 1, 5, 0) + IF(Z259 = 1, 25, 0) + IF(AA259 = 1, 15, 0),"")</f>
        <v/>
      </c>
      <c r="AC259" s="18" t="str">
        <f aca="false">IF(C259&lt;&gt;"",L259+W259+AB259,"")</f>
        <v/>
      </c>
    </row>
    <row r="260" customFormat="false" ht="12.8" hidden="false" customHeight="false" outlineLevel="0" collapsed="false">
      <c r="A260" s="11" t="n">
        <f aca="false">A259+1</f>
        <v>257</v>
      </c>
      <c r="B260" s="19" t="str">
        <f aca="true">IF(INDIRECT($AH$3&amp;"B"&amp;($C$1*$A260+2)) = 0, "", INDIRECT($AH$3&amp;"B"&amp;($C$1*$A260+2)))</f>
        <v/>
      </c>
      <c r="C260" s="19" t="str">
        <f aca="true">IF(INDIRECT($AH$3&amp;"B"&amp;($C$1*$A260+3)) = 0, "", INDIRECT($AH$3&amp;"B"&amp;($C$1*$A260+3)))</f>
        <v/>
      </c>
      <c r="D260" s="19" t="str">
        <f aca="true">IF(INDIRECT($AH$3&amp;"B"&amp;($C$1*$A260+4)) = 0, "", INDIRECT($AH$3&amp;"B"&amp;($C$1*$A260+4)))</f>
        <v/>
      </c>
      <c r="E260" s="19" t="str">
        <f aca="true">IF(INDIRECT($AH$3&amp;"B"&amp;($C$1*$A260+7)) = 0, "", INDIRECT($AH$3&amp;"B"&amp;($C$1*$A260+7)))</f>
        <v/>
      </c>
      <c r="F260" s="20" t="str">
        <f aca="true">IF(C260 &lt;&gt; "",IF(INDIRECT($AH$3&amp;"B"&amp;($C$1*$A260+8)) = 0, 0, 1), "")</f>
        <v/>
      </c>
      <c r="G260" s="20" t="n">
        <f aca="true">INDIRECT($AH$3&amp;"B"&amp;($C$1*$A260+9))</f>
        <v>0</v>
      </c>
      <c r="H260" s="20" t="n">
        <f aca="true">INDIRECT($AH$3&amp;"B"&amp;($C$1*$A260+10))</f>
        <v>0</v>
      </c>
      <c r="I260" s="20" t="n">
        <f aca="true">INDIRECT($AH$3&amp;"B"&amp;($C$1*$A260+11))</f>
        <v>0</v>
      </c>
      <c r="J260" s="20" t="n">
        <f aca="true">INDIRECT($AH$3&amp;"B"&amp;($C$1*$A260+12))</f>
        <v>0</v>
      </c>
      <c r="K260" s="21" t="str">
        <f aca="false">IF(C260&lt;&gt;"",IFERROR((G260+H260+I260)/(G260+H260+I260+J260),0), "")</f>
        <v/>
      </c>
      <c r="L260" s="22" t="str">
        <f aca="false">IF(C260&lt;&gt;"",(G260* 2) +(H260* 4) + (I260* 6) + IF(F260 = 1, 5, 0), "")</f>
        <v/>
      </c>
      <c r="M260" s="23" t="str">
        <f aca="true">IF(C260&lt;&gt;"",SUM(INDIRECT($AH$3&amp;"C"&amp;($C$1*$A260+9)):INDIRECT($AH$3&amp;"V"&amp;($C$1*$A260+9))), "")</f>
        <v/>
      </c>
      <c r="N260" s="23" t="str">
        <f aca="true">IF(C260&lt;&gt;"",SUM(INDIRECT($AH$3&amp;"C"&amp;($C$1*$A260+10)):INDIRECT($AH$3&amp;"V"&amp;($C$1*$A260+10))), "")</f>
        <v/>
      </c>
      <c r="O260" s="23" t="str">
        <f aca="true">IF(C260&lt;&gt;"",SUM(INDIRECT($AH$3&amp;"C"&amp;($C$1*$A260+11)):INDIRECT($AH$3&amp;"V"&amp;($C$1*$A260+11))),"")</f>
        <v/>
      </c>
      <c r="P260" s="23" t="str">
        <f aca="true">IF(C260&lt;&gt;"",SUM(INDIRECT($AH$3&amp;"C"&amp;($C$1*$A260+12)):INDIRECT($AH$3&amp;"V"&amp;($C$1*$A260+12))),"")</f>
        <v/>
      </c>
      <c r="Q260" s="24" t="str">
        <f aca="false">IF(C260&lt;&gt;"",IFERROR((M260+N260+O260)/(M260+N260+O260+P260),0), "")</f>
        <v/>
      </c>
      <c r="R260" s="23" t="str">
        <f aca="true">IF(C260&lt;&gt;"",SUM(INDIRECT($AH$3&amp;"C"&amp;($C$1*$A260+13)):INDIRECT($AH$3&amp;"V"&amp;($C$1*$A260+13))), "")</f>
        <v/>
      </c>
      <c r="S260" s="23" t="str">
        <f aca="false">IF(C260&lt;&gt;"",IFERROR((M260+N260+O260+P260)/R260, 0),"")</f>
        <v/>
      </c>
      <c r="T260" s="23" t="str">
        <f aca="false">IF(C260&lt;&gt;"",IFERROR((M260+N260+O260)/R260,0),"")</f>
        <v/>
      </c>
      <c r="U260" s="25" t="str">
        <f aca="true">IF(C260&lt;&gt;"",IF(INDIRECT($AH$3&amp;"B"&amp;($C$1*$A260+14))= 1,1,0),"")</f>
        <v/>
      </c>
      <c r="V260" s="25" t="str">
        <f aca="true">IF(C260&lt;&gt;"",IF(INDIRECT($AH$3&amp;"B"&amp;($C$1*$A260+15))= 1,1,0),"")</f>
        <v/>
      </c>
      <c r="W260" s="26" t="str">
        <f aca="false">IF(C260&lt;&gt;"",($M260*1) + ($N260*2) + ($O260*3) + (IF(U260 = 1, 10, 0)) + (IF(V260 = 1, 20, 0)),"")</f>
        <v/>
      </c>
      <c r="X260" s="27" t="str">
        <f aca="true">IF(C260&lt;&gt;"",IF(INDIRECT($AH$3&amp;"B"&amp;($C$1*$A260+16))= 1,1,0),"")</f>
        <v/>
      </c>
      <c r="Y260" s="27" t="str">
        <f aca="true">IF(D260&lt;&gt;"",IF(INDIRECT($AH$3&amp;"B"&amp;($C$1*$A260+17))= 1,1,0),"")</f>
        <v/>
      </c>
      <c r="Z260" s="27" t="str">
        <f aca="true">IF(E260&lt;&gt;"",IF(INDIRECT($AH$3&amp;"B"&amp;($C$1*$A260+18))= 1,1,0),"")</f>
        <v/>
      </c>
      <c r="AA260" s="27" t="str">
        <f aca="true">IF(F260&lt;&gt;"",IF(INDIRECT($AH$3&amp;"B"&amp;($C$1*$A260+19))= 1,1,0),"")</f>
        <v/>
      </c>
      <c r="AB260" s="28" t="str">
        <f aca="false">IF(C260&lt;&gt;"",IF(X260 = 1, 5, 0) + IF(Z260 = 1, 25, 0) + IF(AA260 = 1, 15, 0),"")</f>
        <v/>
      </c>
      <c r="AC260" s="18" t="str">
        <f aca="false">IF(C260&lt;&gt;"",L260+W260+AB260,"")</f>
        <v/>
      </c>
    </row>
    <row r="261" customFormat="false" ht="12.8" hidden="false" customHeight="false" outlineLevel="0" collapsed="false">
      <c r="A261" s="11" t="n">
        <f aca="false">A260+1</f>
        <v>258</v>
      </c>
      <c r="B261" s="19" t="str">
        <f aca="true">IF(INDIRECT($AH$3&amp;"B"&amp;($C$1*$A261+2)) = 0, "", INDIRECT($AH$3&amp;"B"&amp;($C$1*$A261+2)))</f>
        <v/>
      </c>
      <c r="C261" s="19" t="str">
        <f aca="true">IF(INDIRECT($AH$3&amp;"B"&amp;($C$1*$A261+3)) = 0, "", INDIRECT($AH$3&amp;"B"&amp;($C$1*$A261+3)))</f>
        <v/>
      </c>
      <c r="D261" s="19" t="str">
        <f aca="true">IF(INDIRECT($AH$3&amp;"B"&amp;($C$1*$A261+4)) = 0, "", INDIRECT($AH$3&amp;"B"&amp;($C$1*$A261+4)))</f>
        <v/>
      </c>
      <c r="E261" s="19" t="str">
        <f aca="true">IF(INDIRECT($AH$3&amp;"B"&amp;($C$1*$A261+7)) = 0, "", INDIRECT($AH$3&amp;"B"&amp;($C$1*$A261+7)))</f>
        <v/>
      </c>
      <c r="F261" s="20" t="str">
        <f aca="true">IF(C261 &lt;&gt; "",IF(INDIRECT($AH$3&amp;"B"&amp;($C$1*$A261+8)) = 0, 0, 1), "")</f>
        <v/>
      </c>
      <c r="G261" s="20" t="n">
        <f aca="true">INDIRECT($AH$3&amp;"B"&amp;($C$1*$A261+9))</f>
        <v>0</v>
      </c>
      <c r="H261" s="20" t="n">
        <f aca="true">INDIRECT($AH$3&amp;"B"&amp;($C$1*$A261+10))</f>
        <v>0</v>
      </c>
      <c r="I261" s="20" t="n">
        <f aca="true">INDIRECT($AH$3&amp;"B"&amp;($C$1*$A261+11))</f>
        <v>0</v>
      </c>
      <c r="J261" s="20" t="n">
        <f aca="true">INDIRECT($AH$3&amp;"B"&amp;($C$1*$A261+12))</f>
        <v>0</v>
      </c>
      <c r="K261" s="21" t="str">
        <f aca="false">IF(C261&lt;&gt;"",IFERROR((G261+H261+I261)/(G261+H261+I261+J261),0), "")</f>
        <v/>
      </c>
      <c r="L261" s="22" t="str">
        <f aca="false">IF(C261&lt;&gt;"",(G261* 2) +(H261* 4) + (I261* 6) + IF(F261 = 1, 5, 0), "")</f>
        <v/>
      </c>
      <c r="M261" s="23" t="str">
        <f aca="true">IF(C261&lt;&gt;"",SUM(INDIRECT($AH$3&amp;"C"&amp;($C$1*$A261+9)):INDIRECT($AH$3&amp;"V"&amp;($C$1*$A261+9))), "")</f>
        <v/>
      </c>
      <c r="N261" s="23" t="str">
        <f aca="true">IF(C261&lt;&gt;"",SUM(INDIRECT($AH$3&amp;"C"&amp;($C$1*$A261+10)):INDIRECT($AH$3&amp;"V"&amp;($C$1*$A261+10))), "")</f>
        <v/>
      </c>
      <c r="O261" s="23" t="str">
        <f aca="true">IF(C261&lt;&gt;"",SUM(INDIRECT($AH$3&amp;"C"&amp;($C$1*$A261+11)):INDIRECT($AH$3&amp;"V"&amp;($C$1*$A261+11))),"")</f>
        <v/>
      </c>
      <c r="P261" s="23" t="str">
        <f aca="true">IF(C261&lt;&gt;"",SUM(INDIRECT($AH$3&amp;"C"&amp;($C$1*$A261+12)):INDIRECT($AH$3&amp;"V"&amp;($C$1*$A261+12))),"")</f>
        <v/>
      </c>
      <c r="Q261" s="24" t="str">
        <f aca="false">IF(C261&lt;&gt;"",IFERROR((M261+N261+O261)/(M261+N261+O261+P261),0), "")</f>
        <v/>
      </c>
      <c r="R261" s="23" t="str">
        <f aca="true">IF(C261&lt;&gt;"",SUM(INDIRECT($AH$3&amp;"C"&amp;($C$1*$A261+13)):INDIRECT($AH$3&amp;"V"&amp;($C$1*$A261+13))), "")</f>
        <v/>
      </c>
      <c r="S261" s="23" t="str">
        <f aca="false">IF(C261&lt;&gt;"",IFERROR((M261+N261+O261+P261)/R261, 0),"")</f>
        <v/>
      </c>
      <c r="T261" s="23" t="str">
        <f aca="false">IF(C261&lt;&gt;"",IFERROR((M261+N261+O261)/R261,0),"")</f>
        <v/>
      </c>
      <c r="U261" s="25" t="str">
        <f aca="true">IF(C261&lt;&gt;"",IF(INDIRECT($AH$3&amp;"B"&amp;($C$1*$A261+14))= 1,1,0),"")</f>
        <v/>
      </c>
      <c r="V261" s="25" t="str">
        <f aca="true">IF(C261&lt;&gt;"",IF(INDIRECT($AH$3&amp;"B"&amp;($C$1*$A261+15))= 1,1,0),"")</f>
        <v/>
      </c>
      <c r="W261" s="26" t="str">
        <f aca="false">IF(C261&lt;&gt;"",($M261*1) + ($N261*2) + ($O261*3) + (IF(U261 = 1, 10, 0)) + (IF(V261 = 1, 20, 0)),"")</f>
        <v/>
      </c>
      <c r="X261" s="27" t="str">
        <f aca="true">IF(C261&lt;&gt;"",IF(INDIRECT($AH$3&amp;"B"&amp;($C$1*$A261+16))= 1,1,0),"")</f>
        <v/>
      </c>
      <c r="Y261" s="27" t="str">
        <f aca="true">IF(D261&lt;&gt;"",IF(INDIRECT($AH$3&amp;"B"&amp;($C$1*$A261+17))= 1,1,0),"")</f>
        <v/>
      </c>
      <c r="Z261" s="27" t="str">
        <f aca="true">IF(E261&lt;&gt;"",IF(INDIRECT($AH$3&amp;"B"&amp;($C$1*$A261+18))= 1,1,0),"")</f>
        <v/>
      </c>
      <c r="AA261" s="27" t="str">
        <f aca="true">IF(F261&lt;&gt;"",IF(INDIRECT($AH$3&amp;"B"&amp;($C$1*$A261+19))= 1,1,0),"")</f>
        <v/>
      </c>
      <c r="AB261" s="28" t="str">
        <f aca="false">IF(C261&lt;&gt;"",IF(X261 = 1, 5, 0) + IF(Z261 = 1, 25, 0) + IF(AA261 = 1, 15, 0),"")</f>
        <v/>
      </c>
      <c r="AC261" s="18" t="str">
        <f aca="false">IF(C261&lt;&gt;"",L261+W261+AB261,"")</f>
        <v/>
      </c>
    </row>
    <row r="262" customFormat="false" ht="12.8" hidden="false" customHeight="false" outlineLevel="0" collapsed="false">
      <c r="A262" s="11" t="n">
        <f aca="false">A261+1</f>
        <v>259</v>
      </c>
      <c r="B262" s="19" t="str">
        <f aca="true">IF(INDIRECT($AH$3&amp;"B"&amp;($C$1*$A262+2)) = 0, "", INDIRECT($AH$3&amp;"B"&amp;($C$1*$A262+2)))</f>
        <v/>
      </c>
      <c r="C262" s="19" t="str">
        <f aca="true">IF(INDIRECT($AH$3&amp;"B"&amp;($C$1*$A262+3)) = 0, "", INDIRECT($AH$3&amp;"B"&amp;($C$1*$A262+3)))</f>
        <v/>
      </c>
      <c r="D262" s="19" t="str">
        <f aca="true">IF(INDIRECT($AH$3&amp;"B"&amp;($C$1*$A262+4)) = 0, "", INDIRECT($AH$3&amp;"B"&amp;($C$1*$A262+4)))</f>
        <v/>
      </c>
      <c r="E262" s="19" t="str">
        <f aca="true">IF(INDIRECT($AH$3&amp;"B"&amp;($C$1*$A262+7)) = 0, "", INDIRECT($AH$3&amp;"B"&amp;($C$1*$A262+7)))</f>
        <v/>
      </c>
      <c r="F262" s="20" t="str">
        <f aca="true">IF(C262 &lt;&gt; "",IF(INDIRECT($AH$3&amp;"B"&amp;($C$1*$A262+8)) = 0, 0, 1), "")</f>
        <v/>
      </c>
      <c r="G262" s="20" t="n">
        <f aca="true">INDIRECT($AH$3&amp;"B"&amp;($C$1*$A262+9))</f>
        <v>0</v>
      </c>
      <c r="H262" s="20" t="n">
        <f aca="true">INDIRECT($AH$3&amp;"B"&amp;($C$1*$A262+10))</f>
        <v>0</v>
      </c>
      <c r="I262" s="20" t="n">
        <f aca="true">INDIRECT($AH$3&amp;"B"&amp;($C$1*$A262+11))</f>
        <v>0</v>
      </c>
      <c r="J262" s="20" t="n">
        <f aca="true">INDIRECT($AH$3&amp;"B"&amp;($C$1*$A262+12))</f>
        <v>0</v>
      </c>
      <c r="K262" s="21" t="str">
        <f aca="false">IF(C262&lt;&gt;"",IFERROR((G262+H262+I262)/(G262+H262+I262+J262),0), "")</f>
        <v/>
      </c>
      <c r="L262" s="22" t="str">
        <f aca="false">IF(C262&lt;&gt;"",(G262* 2) +(H262* 4) + (I262* 6) + IF(F262 = 1, 5, 0), "")</f>
        <v/>
      </c>
      <c r="M262" s="23" t="str">
        <f aca="true">IF(C262&lt;&gt;"",SUM(INDIRECT($AH$3&amp;"C"&amp;($C$1*$A262+9)):INDIRECT($AH$3&amp;"V"&amp;($C$1*$A262+9))), "")</f>
        <v/>
      </c>
      <c r="N262" s="23" t="str">
        <f aca="true">IF(C262&lt;&gt;"",SUM(INDIRECT($AH$3&amp;"C"&amp;($C$1*$A262+10)):INDIRECT($AH$3&amp;"V"&amp;($C$1*$A262+10))), "")</f>
        <v/>
      </c>
      <c r="O262" s="23" t="str">
        <f aca="true">IF(C262&lt;&gt;"",SUM(INDIRECT($AH$3&amp;"C"&amp;($C$1*$A262+11)):INDIRECT($AH$3&amp;"V"&amp;($C$1*$A262+11))),"")</f>
        <v/>
      </c>
      <c r="P262" s="23" t="str">
        <f aca="true">IF(C262&lt;&gt;"",SUM(INDIRECT($AH$3&amp;"C"&amp;($C$1*$A262+12)):INDIRECT($AH$3&amp;"V"&amp;($C$1*$A262+12))),"")</f>
        <v/>
      </c>
      <c r="Q262" s="24" t="str">
        <f aca="false">IF(C262&lt;&gt;"",IFERROR((M262+N262+O262)/(M262+N262+O262+P262),0), "")</f>
        <v/>
      </c>
      <c r="R262" s="23" t="str">
        <f aca="true">IF(C262&lt;&gt;"",SUM(INDIRECT($AH$3&amp;"C"&amp;($C$1*$A262+13)):INDIRECT($AH$3&amp;"V"&amp;($C$1*$A262+13))), "")</f>
        <v/>
      </c>
      <c r="S262" s="23" t="str">
        <f aca="false">IF(C262&lt;&gt;"",IFERROR((M262+N262+O262+P262)/R262, 0),"")</f>
        <v/>
      </c>
      <c r="T262" s="23" t="str">
        <f aca="false">IF(C262&lt;&gt;"",IFERROR((M262+N262+O262)/R262,0),"")</f>
        <v/>
      </c>
      <c r="U262" s="25" t="str">
        <f aca="true">IF(C262&lt;&gt;"",IF(INDIRECT($AH$3&amp;"B"&amp;($C$1*$A262+14))= 1,1,0),"")</f>
        <v/>
      </c>
      <c r="V262" s="25" t="str">
        <f aca="true">IF(C262&lt;&gt;"",IF(INDIRECT($AH$3&amp;"B"&amp;($C$1*$A262+15))= 1,1,0),"")</f>
        <v/>
      </c>
      <c r="W262" s="26" t="str">
        <f aca="false">IF(C262&lt;&gt;"",($M262*1) + ($N262*2) + ($O262*3) + (IF(U262 = 1, 10, 0)) + (IF(V262 = 1, 20, 0)),"")</f>
        <v/>
      </c>
      <c r="X262" s="27" t="str">
        <f aca="true">IF(C262&lt;&gt;"",IF(INDIRECT($AH$3&amp;"B"&amp;($C$1*$A262+16))= 1,1,0),"")</f>
        <v/>
      </c>
      <c r="Y262" s="27" t="str">
        <f aca="true">IF(D262&lt;&gt;"",IF(INDIRECT($AH$3&amp;"B"&amp;($C$1*$A262+17))= 1,1,0),"")</f>
        <v/>
      </c>
      <c r="Z262" s="27" t="str">
        <f aca="true">IF(E262&lt;&gt;"",IF(INDIRECT($AH$3&amp;"B"&amp;($C$1*$A262+18))= 1,1,0),"")</f>
        <v/>
      </c>
      <c r="AA262" s="27" t="str">
        <f aca="true">IF(F262&lt;&gt;"",IF(INDIRECT($AH$3&amp;"B"&amp;($C$1*$A262+19))= 1,1,0),"")</f>
        <v/>
      </c>
      <c r="AB262" s="28" t="str">
        <f aca="false">IF(C262&lt;&gt;"",IF(X262 = 1, 5, 0) + IF(Z262 = 1, 25, 0) + IF(AA262 = 1, 15, 0),"")</f>
        <v/>
      </c>
      <c r="AC262" s="18" t="str">
        <f aca="false">IF(C262&lt;&gt;"",L262+W262+AB262,"")</f>
        <v/>
      </c>
    </row>
    <row r="263" customFormat="false" ht="12.8" hidden="false" customHeight="false" outlineLevel="0" collapsed="false">
      <c r="A263" s="11" t="n">
        <f aca="false">A262+1</f>
        <v>260</v>
      </c>
      <c r="B263" s="19" t="str">
        <f aca="true">IF(INDIRECT($AH$3&amp;"B"&amp;($C$1*$A263+2)) = 0, "", INDIRECT($AH$3&amp;"B"&amp;($C$1*$A263+2)))</f>
        <v/>
      </c>
      <c r="C263" s="19" t="str">
        <f aca="true">IF(INDIRECT($AH$3&amp;"B"&amp;($C$1*$A263+3)) = 0, "", INDIRECT($AH$3&amp;"B"&amp;($C$1*$A263+3)))</f>
        <v/>
      </c>
      <c r="D263" s="19" t="str">
        <f aca="true">IF(INDIRECT($AH$3&amp;"B"&amp;($C$1*$A263+4)) = 0, "", INDIRECT($AH$3&amp;"B"&amp;($C$1*$A263+4)))</f>
        <v/>
      </c>
      <c r="E263" s="19" t="str">
        <f aca="true">IF(INDIRECT($AH$3&amp;"B"&amp;($C$1*$A263+7)) = 0, "", INDIRECT($AH$3&amp;"B"&amp;($C$1*$A263+7)))</f>
        <v/>
      </c>
      <c r="F263" s="20" t="str">
        <f aca="true">IF(C263 &lt;&gt; "",IF(INDIRECT($AH$3&amp;"B"&amp;($C$1*$A263+8)) = 0, 0, 1), "")</f>
        <v/>
      </c>
      <c r="G263" s="20" t="n">
        <f aca="true">INDIRECT($AH$3&amp;"B"&amp;($C$1*$A263+9))</f>
        <v>0</v>
      </c>
      <c r="H263" s="20" t="n">
        <f aca="true">INDIRECT($AH$3&amp;"B"&amp;($C$1*$A263+10))</f>
        <v>0</v>
      </c>
      <c r="I263" s="20" t="n">
        <f aca="true">INDIRECT($AH$3&amp;"B"&amp;($C$1*$A263+11))</f>
        <v>0</v>
      </c>
      <c r="J263" s="20" t="n">
        <f aca="true">INDIRECT($AH$3&amp;"B"&amp;($C$1*$A263+12))</f>
        <v>0</v>
      </c>
      <c r="K263" s="21" t="str">
        <f aca="false">IF(C263&lt;&gt;"",IFERROR((G263+H263+I263)/(G263+H263+I263+J263),0), "")</f>
        <v/>
      </c>
      <c r="L263" s="22" t="str">
        <f aca="false">IF(C263&lt;&gt;"",(G263* 2) +(H263* 4) + (I263* 6) + IF(F263 = 1, 5, 0), "")</f>
        <v/>
      </c>
      <c r="M263" s="23" t="str">
        <f aca="true">IF(C263&lt;&gt;"",SUM(INDIRECT($AH$3&amp;"C"&amp;($C$1*$A263+9)):INDIRECT($AH$3&amp;"V"&amp;($C$1*$A263+9))), "")</f>
        <v/>
      </c>
      <c r="N263" s="23" t="str">
        <f aca="true">IF(C263&lt;&gt;"",SUM(INDIRECT($AH$3&amp;"C"&amp;($C$1*$A263+10)):INDIRECT($AH$3&amp;"V"&amp;($C$1*$A263+10))), "")</f>
        <v/>
      </c>
      <c r="O263" s="23" t="str">
        <f aca="true">IF(C263&lt;&gt;"",SUM(INDIRECT($AH$3&amp;"C"&amp;($C$1*$A263+11)):INDIRECT($AH$3&amp;"V"&amp;($C$1*$A263+11))),"")</f>
        <v/>
      </c>
      <c r="P263" s="23" t="str">
        <f aca="true">IF(C263&lt;&gt;"",SUM(INDIRECT($AH$3&amp;"C"&amp;($C$1*$A263+12)):INDIRECT($AH$3&amp;"V"&amp;($C$1*$A263+12))),"")</f>
        <v/>
      </c>
      <c r="Q263" s="24" t="str">
        <f aca="false">IF(C263&lt;&gt;"",IFERROR((M263+N263+O263)/(M263+N263+O263+P263),0), "")</f>
        <v/>
      </c>
      <c r="R263" s="23" t="str">
        <f aca="true">IF(C263&lt;&gt;"",SUM(INDIRECT($AH$3&amp;"C"&amp;($C$1*$A263+13)):INDIRECT($AH$3&amp;"V"&amp;($C$1*$A263+13))), "")</f>
        <v/>
      </c>
      <c r="S263" s="23" t="str">
        <f aca="false">IF(C263&lt;&gt;"",IFERROR((M263+N263+O263+P263)/R263, 0),"")</f>
        <v/>
      </c>
      <c r="T263" s="23" t="str">
        <f aca="false">IF(C263&lt;&gt;"",IFERROR((M263+N263+O263)/R263,0),"")</f>
        <v/>
      </c>
      <c r="U263" s="25" t="str">
        <f aca="true">IF(C263&lt;&gt;"",IF(INDIRECT($AH$3&amp;"B"&amp;($C$1*$A263+14))= 1,1,0),"")</f>
        <v/>
      </c>
      <c r="V263" s="25" t="str">
        <f aca="true">IF(C263&lt;&gt;"",IF(INDIRECT($AH$3&amp;"B"&amp;($C$1*$A263+15))= 1,1,0),"")</f>
        <v/>
      </c>
      <c r="W263" s="26" t="str">
        <f aca="false">IF(C263&lt;&gt;"",($M263*1) + ($N263*2) + ($O263*3) + (IF(U263 = 1, 10, 0)) + (IF(V263 = 1, 20, 0)),"")</f>
        <v/>
      </c>
      <c r="X263" s="27" t="str">
        <f aca="true">IF(C263&lt;&gt;"",IF(INDIRECT($AH$3&amp;"B"&amp;($C$1*$A263+16))= 1,1,0),"")</f>
        <v/>
      </c>
      <c r="Y263" s="27" t="str">
        <f aca="true">IF(D263&lt;&gt;"",IF(INDIRECT($AH$3&amp;"B"&amp;($C$1*$A263+17))= 1,1,0),"")</f>
        <v/>
      </c>
      <c r="Z263" s="27" t="str">
        <f aca="true">IF(E263&lt;&gt;"",IF(INDIRECT($AH$3&amp;"B"&amp;($C$1*$A263+18))= 1,1,0),"")</f>
        <v/>
      </c>
      <c r="AA263" s="27" t="str">
        <f aca="true">IF(F263&lt;&gt;"",IF(INDIRECT($AH$3&amp;"B"&amp;($C$1*$A263+19))= 1,1,0),"")</f>
        <v/>
      </c>
      <c r="AB263" s="28" t="str">
        <f aca="false">IF(C263&lt;&gt;"",IF(X263 = 1, 5, 0) + IF(Z263 = 1, 25, 0) + IF(AA263 = 1, 15, 0),"")</f>
        <v/>
      </c>
      <c r="AC263" s="18" t="str">
        <f aca="false">IF(C263&lt;&gt;"",L263+W263+AB263,"")</f>
        <v/>
      </c>
    </row>
    <row r="264" customFormat="false" ht="12.8" hidden="false" customHeight="false" outlineLevel="0" collapsed="false">
      <c r="A264" s="11" t="n">
        <f aca="false">A263+1</f>
        <v>261</v>
      </c>
      <c r="B264" s="19" t="str">
        <f aca="true">IF(INDIRECT($AH$3&amp;"B"&amp;($C$1*$A264+2)) = 0, "", INDIRECT($AH$3&amp;"B"&amp;($C$1*$A264+2)))</f>
        <v/>
      </c>
      <c r="C264" s="19" t="str">
        <f aca="true">IF(INDIRECT($AH$3&amp;"B"&amp;($C$1*$A264+3)) = 0, "", INDIRECT($AH$3&amp;"B"&amp;($C$1*$A264+3)))</f>
        <v/>
      </c>
      <c r="D264" s="19" t="str">
        <f aca="true">IF(INDIRECT($AH$3&amp;"B"&amp;($C$1*$A264+4)) = 0, "", INDIRECT($AH$3&amp;"B"&amp;($C$1*$A264+4)))</f>
        <v/>
      </c>
      <c r="E264" s="19" t="str">
        <f aca="true">IF(INDIRECT($AH$3&amp;"B"&amp;($C$1*$A264+7)) = 0, "", INDIRECT($AH$3&amp;"B"&amp;($C$1*$A264+7)))</f>
        <v/>
      </c>
      <c r="F264" s="20" t="str">
        <f aca="true">IF(C264 &lt;&gt; "",IF(INDIRECT($AH$3&amp;"B"&amp;($C$1*$A264+8)) = 0, 0, 1), "")</f>
        <v/>
      </c>
      <c r="G264" s="20" t="n">
        <f aca="true">INDIRECT($AH$3&amp;"B"&amp;($C$1*$A264+9))</f>
        <v>0</v>
      </c>
      <c r="H264" s="20" t="n">
        <f aca="true">INDIRECT($AH$3&amp;"B"&amp;($C$1*$A264+10))</f>
        <v>0</v>
      </c>
      <c r="I264" s="20" t="n">
        <f aca="true">INDIRECT($AH$3&amp;"B"&amp;($C$1*$A264+11))</f>
        <v>0</v>
      </c>
      <c r="J264" s="20" t="n">
        <f aca="true">INDIRECT($AH$3&amp;"B"&amp;($C$1*$A264+12))</f>
        <v>0</v>
      </c>
      <c r="K264" s="21" t="str">
        <f aca="false">IF(C264&lt;&gt;"",IFERROR((G264+H264+I264)/(G264+H264+I264+J264),0), "")</f>
        <v/>
      </c>
      <c r="L264" s="22" t="str">
        <f aca="false">IF(C264&lt;&gt;"",(G264* 2) +(H264* 4) + (I264* 6) + IF(F264 = 1, 5, 0), "")</f>
        <v/>
      </c>
      <c r="M264" s="23" t="str">
        <f aca="true">IF(C264&lt;&gt;"",SUM(INDIRECT($AH$3&amp;"C"&amp;($C$1*$A264+9)):INDIRECT($AH$3&amp;"V"&amp;($C$1*$A264+9))), "")</f>
        <v/>
      </c>
      <c r="N264" s="23" t="str">
        <f aca="true">IF(C264&lt;&gt;"",SUM(INDIRECT($AH$3&amp;"C"&amp;($C$1*$A264+10)):INDIRECT($AH$3&amp;"V"&amp;($C$1*$A264+10))), "")</f>
        <v/>
      </c>
      <c r="O264" s="23" t="str">
        <f aca="true">IF(C264&lt;&gt;"",SUM(INDIRECT($AH$3&amp;"C"&amp;($C$1*$A264+11)):INDIRECT($AH$3&amp;"V"&amp;($C$1*$A264+11))),"")</f>
        <v/>
      </c>
      <c r="P264" s="23" t="str">
        <f aca="true">IF(C264&lt;&gt;"",SUM(INDIRECT($AH$3&amp;"C"&amp;($C$1*$A264+12)):INDIRECT($AH$3&amp;"V"&amp;($C$1*$A264+12))),"")</f>
        <v/>
      </c>
      <c r="Q264" s="24" t="str">
        <f aca="false">IF(C264&lt;&gt;"",IFERROR((M264+N264+O264)/(M264+N264+O264+P264),0), "")</f>
        <v/>
      </c>
      <c r="R264" s="23" t="str">
        <f aca="true">IF(C264&lt;&gt;"",SUM(INDIRECT($AH$3&amp;"C"&amp;($C$1*$A264+13)):INDIRECT($AH$3&amp;"V"&amp;($C$1*$A264+13))), "")</f>
        <v/>
      </c>
      <c r="S264" s="23" t="str">
        <f aca="false">IF(C264&lt;&gt;"",IFERROR((M264+N264+O264+P264)/R264, 0),"")</f>
        <v/>
      </c>
      <c r="T264" s="23" t="str">
        <f aca="false">IF(C264&lt;&gt;"",IFERROR((M264+N264+O264)/R264,0),"")</f>
        <v/>
      </c>
      <c r="U264" s="25" t="str">
        <f aca="true">IF(C264&lt;&gt;"",IF(INDIRECT($AH$3&amp;"B"&amp;($C$1*$A264+14))= 1,1,0),"")</f>
        <v/>
      </c>
      <c r="V264" s="25" t="str">
        <f aca="true">IF(C264&lt;&gt;"",IF(INDIRECT($AH$3&amp;"B"&amp;($C$1*$A264+15))= 1,1,0),"")</f>
        <v/>
      </c>
      <c r="W264" s="26" t="str">
        <f aca="false">IF(C264&lt;&gt;"",($M264*1) + ($N264*2) + ($O264*3) + (IF(U264 = 1, 10, 0)) + (IF(V264 = 1, 20, 0)),"")</f>
        <v/>
      </c>
      <c r="X264" s="27" t="str">
        <f aca="true">IF(C264&lt;&gt;"",IF(INDIRECT($AH$3&amp;"B"&amp;($C$1*$A264+16))= 1,1,0),"")</f>
        <v/>
      </c>
      <c r="Y264" s="27" t="str">
        <f aca="true">IF(D264&lt;&gt;"",IF(INDIRECT($AH$3&amp;"B"&amp;($C$1*$A264+17))= 1,1,0),"")</f>
        <v/>
      </c>
      <c r="Z264" s="27" t="str">
        <f aca="true">IF(E264&lt;&gt;"",IF(INDIRECT($AH$3&amp;"B"&amp;($C$1*$A264+18))= 1,1,0),"")</f>
        <v/>
      </c>
      <c r="AA264" s="27" t="str">
        <f aca="true">IF(F264&lt;&gt;"",IF(INDIRECT($AH$3&amp;"B"&amp;($C$1*$A264+19))= 1,1,0),"")</f>
        <v/>
      </c>
      <c r="AB264" s="28" t="str">
        <f aca="false">IF(C264&lt;&gt;"",IF(X264 = 1, 5, 0) + IF(Z264 = 1, 25, 0) + IF(AA264 = 1, 15, 0),"")</f>
        <v/>
      </c>
      <c r="AC264" s="18" t="str">
        <f aca="false">IF(C264&lt;&gt;"",L264+W264+AB264,"")</f>
        <v/>
      </c>
    </row>
    <row r="265" customFormat="false" ht="12.8" hidden="false" customHeight="false" outlineLevel="0" collapsed="false">
      <c r="A265" s="11" t="n">
        <f aca="false">A264+1</f>
        <v>262</v>
      </c>
      <c r="B265" s="19" t="str">
        <f aca="true">IF(INDIRECT($AH$3&amp;"B"&amp;($C$1*$A265+2)) = 0, "", INDIRECT($AH$3&amp;"B"&amp;($C$1*$A265+2)))</f>
        <v/>
      </c>
      <c r="C265" s="19" t="str">
        <f aca="true">IF(INDIRECT($AH$3&amp;"B"&amp;($C$1*$A265+3)) = 0, "", INDIRECT($AH$3&amp;"B"&amp;($C$1*$A265+3)))</f>
        <v/>
      </c>
      <c r="D265" s="19" t="str">
        <f aca="true">IF(INDIRECT($AH$3&amp;"B"&amp;($C$1*$A265+4)) = 0, "", INDIRECT($AH$3&amp;"B"&amp;($C$1*$A265+4)))</f>
        <v/>
      </c>
      <c r="E265" s="19" t="str">
        <f aca="true">IF(INDIRECT($AH$3&amp;"B"&amp;($C$1*$A265+7)) = 0, "", INDIRECT($AH$3&amp;"B"&amp;($C$1*$A265+7)))</f>
        <v/>
      </c>
      <c r="F265" s="20" t="str">
        <f aca="true">IF(C265 &lt;&gt; "",IF(INDIRECT($AH$3&amp;"B"&amp;($C$1*$A265+8)) = 0, 0, 1), "")</f>
        <v/>
      </c>
      <c r="G265" s="20" t="n">
        <f aca="true">INDIRECT($AH$3&amp;"B"&amp;($C$1*$A265+9))</f>
        <v>0</v>
      </c>
      <c r="H265" s="20" t="n">
        <f aca="true">INDIRECT($AH$3&amp;"B"&amp;($C$1*$A265+10))</f>
        <v>0</v>
      </c>
      <c r="I265" s="20" t="n">
        <f aca="true">INDIRECT($AH$3&amp;"B"&amp;($C$1*$A265+11))</f>
        <v>0</v>
      </c>
      <c r="J265" s="20" t="n">
        <f aca="true">INDIRECT($AH$3&amp;"B"&amp;($C$1*$A265+12))</f>
        <v>0</v>
      </c>
      <c r="K265" s="21" t="str">
        <f aca="false">IF(C265&lt;&gt;"",IFERROR((G265+H265+I265)/(G265+H265+I265+J265),0), "")</f>
        <v/>
      </c>
      <c r="L265" s="22" t="str">
        <f aca="false">IF(C265&lt;&gt;"",(G265* 2) +(H265* 4) + (I265* 6) + IF(F265 = 1, 5, 0), "")</f>
        <v/>
      </c>
      <c r="M265" s="23" t="str">
        <f aca="true">IF(C265&lt;&gt;"",SUM(INDIRECT($AH$3&amp;"C"&amp;($C$1*$A265+9)):INDIRECT($AH$3&amp;"V"&amp;($C$1*$A265+9))), "")</f>
        <v/>
      </c>
      <c r="N265" s="23" t="str">
        <f aca="true">IF(C265&lt;&gt;"",SUM(INDIRECT($AH$3&amp;"C"&amp;($C$1*$A265+10)):INDIRECT($AH$3&amp;"V"&amp;($C$1*$A265+10))), "")</f>
        <v/>
      </c>
      <c r="O265" s="23" t="str">
        <f aca="true">IF(C265&lt;&gt;"",SUM(INDIRECT($AH$3&amp;"C"&amp;($C$1*$A265+11)):INDIRECT($AH$3&amp;"V"&amp;($C$1*$A265+11))),"")</f>
        <v/>
      </c>
      <c r="P265" s="23" t="str">
        <f aca="true">IF(C265&lt;&gt;"",SUM(INDIRECT($AH$3&amp;"C"&amp;($C$1*$A265+12)):INDIRECT($AH$3&amp;"V"&amp;($C$1*$A265+12))),"")</f>
        <v/>
      </c>
      <c r="Q265" s="24" t="str">
        <f aca="false">IF(C265&lt;&gt;"",IFERROR((M265+N265+O265)/(M265+N265+O265+P265),0), "")</f>
        <v/>
      </c>
      <c r="R265" s="23" t="str">
        <f aca="true">IF(C265&lt;&gt;"",SUM(INDIRECT($AH$3&amp;"C"&amp;($C$1*$A265+13)):INDIRECT($AH$3&amp;"V"&amp;($C$1*$A265+13))), "")</f>
        <v/>
      </c>
      <c r="S265" s="23" t="str">
        <f aca="false">IF(C265&lt;&gt;"",IFERROR((M265+N265+O265+P265)/R265, 0),"")</f>
        <v/>
      </c>
      <c r="T265" s="23" t="str">
        <f aca="false">IF(C265&lt;&gt;"",IFERROR((M265+N265+O265)/R265,0),"")</f>
        <v/>
      </c>
      <c r="U265" s="25" t="str">
        <f aca="true">IF(C265&lt;&gt;"",IF(INDIRECT($AH$3&amp;"B"&amp;($C$1*$A265+14))= 1,1,0),"")</f>
        <v/>
      </c>
      <c r="V265" s="25" t="str">
        <f aca="true">IF(C265&lt;&gt;"",IF(INDIRECT($AH$3&amp;"B"&amp;($C$1*$A265+15))= 1,1,0),"")</f>
        <v/>
      </c>
      <c r="W265" s="26" t="str">
        <f aca="false">IF(C265&lt;&gt;"",($M265*1) + ($N265*2) + ($O265*3) + (IF(U265 = 1, 10, 0)) + (IF(V265 = 1, 20, 0)),"")</f>
        <v/>
      </c>
      <c r="X265" s="27" t="str">
        <f aca="true">IF(C265&lt;&gt;"",IF(INDIRECT($AH$3&amp;"B"&amp;($C$1*$A265+16))= 1,1,0),"")</f>
        <v/>
      </c>
      <c r="Y265" s="27" t="str">
        <f aca="true">IF(D265&lt;&gt;"",IF(INDIRECT($AH$3&amp;"B"&amp;($C$1*$A265+17))= 1,1,0),"")</f>
        <v/>
      </c>
      <c r="Z265" s="27" t="str">
        <f aca="true">IF(E265&lt;&gt;"",IF(INDIRECT($AH$3&amp;"B"&amp;($C$1*$A265+18))= 1,1,0),"")</f>
        <v/>
      </c>
      <c r="AA265" s="27" t="str">
        <f aca="true">IF(F265&lt;&gt;"",IF(INDIRECT($AH$3&amp;"B"&amp;($C$1*$A265+19))= 1,1,0),"")</f>
        <v/>
      </c>
      <c r="AB265" s="28" t="str">
        <f aca="false">IF(C265&lt;&gt;"",IF(X265 = 1, 5, 0) + IF(Z265 = 1, 25, 0) + IF(AA265 = 1, 15, 0),"")</f>
        <v/>
      </c>
      <c r="AC265" s="18" t="str">
        <f aca="false">IF(C265&lt;&gt;"",L265+W265+AB265,"")</f>
        <v/>
      </c>
    </row>
    <row r="266" customFormat="false" ht="12.8" hidden="false" customHeight="false" outlineLevel="0" collapsed="false">
      <c r="A266" s="11" t="n">
        <f aca="false">A265+1</f>
        <v>263</v>
      </c>
      <c r="B266" s="19" t="str">
        <f aca="true">IF(INDIRECT($AH$3&amp;"B"&amp;($C$1*$A266+2)) = 0, "", INDIRECT($AH$3&amp;"B"&amp;($C$1*$A266+2)))</f>
        <v/>
      </c>
      <c r="C266" s="19" t="str">
        <f aca="true">IF(INDIRECT($AH$3&amp;"B"&amp;($C$1*$A266+3)) = 0, "", INDIRECT($AH$3&amp;"B"&amp;($C$1*$A266+3)))</f>
        <v/>
      </c>
      <c r="D266" s="19" t="str">
        <f aca="true">IF(INDIRECT($AH$3&amp;"B"&amp;($C$1*$A266+4)) = 0, "", INDIRECT($AH$3&amp;"B"&amp;($C$1*$A266+4)))</f>
        <v/>
      </c>
      <c r="E266" s="19" t="str">
        <f aca="true">IF(INDIRECT($AH$3&amp;"B"&amp;($C$1*$A266+7)) = 0, "", INDIRECT($AH$3&amp;"B"&amp;($C$1*$A266+7)))</f>
        <v/>
      </c>
      <c r="F266" s="20" t="str">
        <f aca="true">IF(C266 &lt;&gt; "",IF(INDIRECT($AH$3&amp;"B"&amp;($C$1*$A266+8)) = 0, 0, 1), "")</f>
        <v/>
      </c>
      <c r="G266" s="20" t="n">
        <f aca="true">INDIRECT($AH$3&amp;"B"&amp;($C$1*$A266+9))</f>
        <v>0</v>
      </c>
      <c r="H266" s="20" t="n">
        <f aca="true">INDIRECT($AH$3&amp;"B"&amp;($C$1*$A266+10))</f>
        <v>0</v>
      </c>
      <c r="I266" s="20" t="n">
        <f aca="true">INDIRECT($AH$3&amp;"B"&amp;($C$1*$A266+11))</f>
        <v>0</v>
      </c>
      <c r="J266" s="20" t="n">
        <f aca="true">INDIRECT($AH$3&amp;"B"&amp;($C$1*$A266+12))</f>
        <v>0</v>
      </c>
      <c r="K266" s="21" t="str">
        <f aca="false">IF(C266&lt;&gt;"",IFERROR((G266+H266+I266)/(G266+H266+I266+J266),0), "")</f>
        <v/>
      </c>
      <c r="L266" s="22" t="str">
        <f aca="false">IF(C266&lt;&gt;"",(G266* 2) +(H266* 4) + (I266* 6) + IF(F266 = 1, 5, 0), "")</f>
        <v/>
      </c>
      <c r="M266" s="23" t="str">
        <f aca="true">IF(C266&lt;&gt;"",SUM(INDIRECT($AH$3&amp;"C"&amp;($C$1*$A266+9)):INDIRECT($AH$3&amp;"V"&amp;($C$1*$A266+9))), "")</f>
        <v/>
      </c>
      <c r="N266" s="23" t="str">
        <f aca="true">IF(C266&lt;&gt;"",SUM(INDIRECT($AH$3&amp;"C"&amp;($C$1*$A266+10)):INDIRECT($AH$3&amp;"V"&amp;($C$1*$A266+10))), "")</f>
        <v/>
      </c>
      <c r="O266" s="23" t="str">
        <f aca="true">IF(C266&lt;&gt;"",SUM(INDIRECT($AH$3&amp;"C"&amp;($C$1*$A266+11)):INDIRECT($AH$3&amp;"V"&amp;($C$1*$A266+11))),"")</f>
        <v/>
      </c>
      <c r="P266" s="23" t="str">
        <f aca="true">IF(C266&lt;&gt;"",SUM(INDIRECT($AH$3&amp;"C"&amp;($C$1*$A266+12)):INDIRECT($AH$3&amp;"V"&amp;($C$1*$A266+12))),"")</f>
        <v/>
      </c>
      <c r="Q266" s="24" t="str">
        <f aca="false">IF(C266&lt;&gt;"",IFERROR((M266+N266+O266)/(M266+N266+O266+P266),0), "")</f>
        <v/>
      </c>
      <c r="R266" s="23" t="str">
        <f aca="true">IF(C266&lt;&gt;"",SUM(INDIRECT($AH$3&amp;"C"&amp;($C$1*$A266+13)):INDIRECT($AH$3&amp;"V"&amp;($C$1*$A266+13))), "")</f>
        <v/>
      </c>
      <c r="S266" s="23" t="str">
        <f aca="false">IF(C266&lt;&gt;"",IFERROR((M266+N266+O266+P266)/R266, 0),"")</f>
        <v/>
      </c>
      <c r="T266" s="23" t="str">
        <f aca="false">IF(C266&lt;&gt;"",IFERROR((M266+N266+O266)/R266,0),"")</f>
        <v/>
      </c>
      <c r="U266" s="25" t="str">
        <f aca="true">IF(C266&lt;&gt;"",IF(INDIRECT($AH$3&amp;"B"&amp;($C$1*$A266+14))= 1,1,0),"")</f>
        <v/>
      </c>
      <c r="V266" s="25" t="str">
        <f aca="true">IF(C266&lt;&gt;"",IF(INDIRECT($AH$3&amp;"B"&amp;($C$1*$A266+15))= 1,1,0),"")</f>
        <v/>
      </c>
      <c r="W266" s="26" t="str">
        <f aca="false">IF(C266&lt;&gt;"",($M266*1) + ($N266*2) + ($O266*3) + (IF(U266 = 1, 10, 0)) + (IF(V266 = 1, 20, 0)),"")</f>
        <v/>
      </c>
      <c r="X266" s="27" t="str">
        <f aca="true">IF(C266&lt;&gt;"",IF(INDIRECT($AH$3&amp;"B"&amp;($C$1*$A266+16))= 1,1,0),"")</f>
        <v/>
      </c>
      <c r="Y266" s="27" t="str">
        <f aca="true">IF(D266&lt;&gt;"",IF(INDIRECT($AH$3&amp;"B"&amp;($C$1*$A266+17))= 1,1,0),"")</f>
        <v/>
      </c>
      <c r="Z266" s="27" t="str">
        <f aca="true">IF(E266&lt;&gt;"",IF(INDIRECT($AH$3&amp;"B"&amp;($C$1*$A266+18))= 1,1,0),"")</f>
        <v/>
      </c>
      <c r="AA266" s="27" t="str">
        <f aca="true">IF(F266&lt;&gt;"",IF(INDIRECT($AH$3&amp;"B"&amp;($C$1*$A266+19))= 1,1,0),"")</f>
        <v/>
      </c>
      <c r="AB266" s="28" t="str">
        <f aca="false">IF(C266&lt;&gt;"",IF(X266 = 1, 5, 0) + IF(Z266 = 1, 25, 0) + IF(AA266 = 1, 15, 0),"")</f>
        <v/>
      </c>
      <c r="AC266" s="18" t="str">
        <f aca="false">IF(C266&lt;&gt;"",L266+W266+AB266,"")</f>
        <v/>
      </c>
    </row>
    <row r="267" customFormat="false" ht="12.8" hidden="false" customHeight="false" outlineLevel="0" collapsed="false">
      <c r="A267" s="11" t="n">
        <f aca="false">A266+1</f>
        <v>264</v>
      </c>
      <c r="B267" s="19" t="str">
        <f aca="true">IF(INDIRECT($AH$3&amp;"B"&amp;($C$1*$A267+2)) = 0, "", INDIRECT($AH$3&amp;"B"&amp;($C$1*$A267+2)))</f>
        <v/>
      </c>
      <c r="C267" s="19" t="str">
        <f aca="true">IF(INDIRECT($AH$3&amp;"B"&amp;($C$1*$A267+3)) = 0, "", INDIRECT($AH$3&amp;"B"&amp;($C$1*$A267+3)))</f>
        <v/>
      </c>
      <c r="D267" s="19" t="str">
        <f aca="true">IF(INDIRECT($AH$3&amp;"B"&amp;($C$1*$A267+4)) = 0, "", INDIRECT($AH$3&amp;"B"&amp;($C$1*$A267+4)))</f>
        <v/>
      </c>
      <c r="E267" s="19" t="str">
        <f aca="true">IF(INDIRECT($AH$3&amp;"B"&amp;($C$1*$A267+7)) = 0, "", INDIRECT($AH$3&amp;"B"&amp;($C$1*$A267+7)))</f>
        <v/>
      </c>
      <c r="F267" s="20" t="str">
        <f aca="true">IF(C267 &lt;&gt; "",IF(INDIRECT($AH$3&amp;"B"&amp;($C$1*$A267+8)) = 0, 0, 1), "")</f>
        <v/>
      </c>
      <c r="G267" s="20" t="n">
        <f aca="true">INDIRECT($AH$3&amp;"B"&amp;($C$1*$A267+9))</f>
        <v>0</v>
      </c>
      <c r="H267" s="20" t="n">
        <f aca="true">INDIRECT($AH$3&amp;"B"&amp;($C$1*$A267+10))</f>
        <v>0</v>
      </c>
      <c r="I267" s="20" t="n">
        <f aca="true">INDIRECT($AH$3&amp;"B"&amp;($C$1*$A267+11))</f>
        <v>0</v>
      </c>
      <c r="J267" s="20" t="n">
        <f aca="true">INDIRECT($AH$3&amp;"B"&amp;($C$1*$A267+12))</f>
        <v>0</v>
      </c>
      <c r="K267" s="21" t="str">
        <f aca="false">IF(C267&lt;&gt;"",IFERROR((G267+H267+I267)/(G267+H267+I267+J267),0), "")</f>
        <v/>
      </c>
      <c r="L267" s="22" t="str">
        <f aca="false">IF(C267&lt;&gt;"",(G267* 2) +(H267* 4) + (I267* 6) + IF(F267 = 1, 5, 0), "")</f>
        <v/>
      </c>
      <c r="M267" s="23" t="str">
        <f aca="true">IF(C267&lt;&gt;"",SUM(INDIRECT($AH$3&amp;"C"&amp;($C$1*$A267+9)):INDIRECT($AH$3&amp;"V"&amp;($C$1*$A267+9))), "")</f>
        <v/>
      </c>
      <c r="N267" s="23" t="str">
        <f aca="true">IF(C267&lt;&gt;"",SUM(INDIRECT($AH$3&amp;"C"&amp;($C$1*$A267+10)):INDIRECT($AH$3&amp;"V"&amp;($C$1*$A267+10))), "")</f>
        <v/>
      </c>
      <c r="O267" s="23" t="str">
        <f aca="true">IF(C267&lt;&gt;"",SUM(INDIRECT($AH$3&amp;"C"&amp;($C$1*$A267+11)):INDIRECT($AH$3&amp;"V"&amp;($C$1*$A267+11))),"")</f>
        <v/>
      </c>
      <c r="P267" s="23" t="str">
        <f aca="true">IF(C267&lt;&gt;"",SUM(INDIRECT($AH$3&amp;"C"&amp;($C$1*$A267+12)):INDIRECT($AH$3&amp;"V"&amp;($C$1*$A267+12))),"")</f>
        <v/>
      </c>
      <c r="Q267" s="24" t="str">
        <f aca="false">IF(C267&lt;&gt;"",IFERROR((M267+N267+O267)/(M267+N267+O267+P267),0), "")</f>
        <v/>
      </c>
      <c r="R267" s="23" t="str">
        <f aca="true">IF(C267&lt;&gt;"",SUM(INDIRECT($AH$3&amp;"C"&amp;($C$1*$A267+13)):INDIRECT($AH$3&amp;"V"&amp;($C$1*$A267+13))), "")</f>
        <v/>
      </c>
      <c r="S267" s="23" t="str">
        <f aca="false">IF(C267&lt;&gt;"",IFERROR((M267+N267+O267+P267)/R267, 0),"")</f>
        <v/>
      </c>
      <c r="T267" s="23" t="str">
        <f aca="false">IF(C267&lt;&gt;"",IFERROR((M267+N267+O267)/R267,0),"")</f>
        <v/>
      </c>
      <c r="U267" s="25" t="str">
        <f aca="true">IF(C267&lt;&gt;"",IF(INDIRECT($AH$3&amp;"B"&amp;($C$1*$A267+14))= 1,1,0),"")</f>
        <v/>
      </c>
      <c r="V267" s="25" t="str">
        <f aca="true">IF(C267&lt;&gt;"",IF(INDIRECT($AH$3&amp;"B"&amp;($C$1*$A267+15))= 1,1,0),"")</f>
        <v/>
      </c>
      <c r="W267" s="26" t="str">
        <f aca="false">IF(C267&lt;&gt;"",($M267*1) + ($N267*2) + ($O267*3) + (IF(U267 = 1, 10, 0)) + (IF(V267 = 1, 20, 0)),"")</f>
        <v/>
      </c>
      <c r="X267" s="27" t="str">
        <f aca="true">IF(C267&lt;&gt;"",IF(INDIRECT($AH$3&amp;"B"&amp;($C$1*$A267+16))= 1,1,0),"")</f>
        <v/>
      </c>
      <c r="Y267" s="27" t="str">
        <f aca="true">IF(D267&lt;&gt;"",IF(INDIRECT($AH$3&amp;"B"&amp;($C$1*$A267+17))= 1,1,0),"")</f>
        <v/>
      </c>
      <c r="Z267" s="27" t="str">
        <f aca="true">IF(E267&lt;&gt;"",IF(INDIRECT($AH$3&amp;"B"&amp;($C$1*$A267+18))= 1,1,0),"")</f>
        <v/>
      </c>
      <c r="AA267" s="27" t="str">
        <f aca="true">IF(F267&lt;&gt;"",IF(INDIRECT($AH$3&amp;"B"&amp;($C$1*$A267+19))= 1,1,0),"")</f>
        <v/>
      </c>
      <c r="AB267" s="28" t="str">
        <f aca="false">IF(C267&lt;&gt;"",IF(X267 = 1, 5, 0) + IF(Z267 = 1, 25, 0) + IF(AA267 = 1, 15, 0),"")</f>
        <v/>
      </c>
      <c r="AC267" s="18" t="str">
        <f aca="false">IF(C267&lt;&gt;"",L267+W267+AB267,"")</f>
        <v/>
      </c>
    </row>
    <row r="268" customFormat="false" ht="12.8" hidden="false" customHeight="false" outlineLevel="0" collapsed="false">
      <c r="A268" s="11" t="n">
        <f aca="false">A267+1</f>
        <v>265</v>
      </c>
      <c r="B268" s="19" t="str">
        <f aca="true">IF(INDIRECT($AH$3&amp;"B"&amp;($C$1*$A268+2)) = 0, "", INDIRECT($AH$3&amp;"B"&amp;($C$1*$A268+2)))</f>
        <v/>
      </c>
      <c r="C268" s="19" t="str">
        <f aca="true">IF(INDIRECT($AH$3&amp;"B"&amp;($C$1*$A268+3)) = 0, "", INDIRECT($AH$3&amp;"B"&amp;($C$1*$A268+3)))</f>
        <v/>
      </c>
      <c r="D268" s="19" t="str">
        <f aca="true">IF(INDIRECT($AH$3&amp;"B"&amp;($C$1*$A268+4)) = 0, "", INDIRECT($AH$3&amp;"B"&amp;($C$1*$A268+4)))</f>
        <v/>
      </c>
      <c r="E268" s="19" t="str">
        <f aca="true">IF(INDIRECT($AH$3&amp;"B"&amp;($C$1*$A268+7)) = 0, "", INDIRECT($AH$3&amp;"B"&amp;($C$1*$A268+7)))</f>
        <v/>
      </c>
      <c r="F268" s="20" t="str">
        <f aca="true">IF(C268 &lt;&gt; "",IF(INDIRECT($AH$3&amp;"B"&amp;($C$1*$A268+8)) = 0, 0, 1), "")</f>
        <v/>
      </c>
      <c r="G268" s="20" t="n">
        <f aca="true">INDIRECT($AH$3&amp;"B"&amp;($C$1*$A268+9))</f>
        <v>0</v>
      </c>
      <c r="H268" s="20" t="n">
        <f aca="true">INDIRECT($AH$3&amp;"B"&amp;($C$1*$A268+10))</f>
        <v>0</v>
      </c>
      <c r="I268" s="20" t="n">
        <f aca="true">INDIRECT($AH$3&amp;"B"&amp;($C$1*$A268+11))</f>
        <v>0</v>
      </c>
      <c r="J268" s="20" t="n">
        <f aca="true">INDIRECT($AH$3&amp;"B"&amp;($C$1*$A268+12))</f>
        <v>0</v>
      </c>
      <c r="K268" s="21" t="str">
        <f aca="false">IF(C268&lt;&gt;"",IFERROR((G268+H268+I268)/(G268+H268+I268+J268),0), "")</f>
        <v/>
      </c>
      <c r="L268" s="22" t="str">
        <f aca="false">IF(C268&lt;&gt;"",(G268* 2) +(H268* 4) + (I268* 6) + IF(F268 = 1, 5, 0), "")</f>
        <v/>
      </c>
      <c r="M268" s="23" t="str">
        <f aca="true">IF(C268&lt;&gt;"",SUM(INDIRECT($AH$3&amp;"C"&amp;($C$1*$A268+9)):INDIRECT($AH$3&amp;"V"&amp;($C$1*$A268+9))), "")</f>
        <v/>
      </c>
      <c r="N268" s="23" t="str">
        <f aca="true">IF(C268&lt;&gt;"",SUM(INDIRECT($AH$3&amp;"C"&amp;($C$1*$A268+10)):INDIRECT($AH$3&amp;"V"&amp;($C$1*$A268+10))), "")</f>
        <v/>
      </c>
      <c r="O268" s="23" t="str">
        <f aca="true">IF(C268&lt;&gt;"",SUM(INDIRECT($AH$3&amp;"C"&amp;($C$1*$A268+11)):INDIRECT($AH$3&amp;"V"&amp;($C$1*$A268+11))),"")</f>
        <v/>
      </c>
      <c r="P268" s="23" t="str">
        <f aca="true">IF(C268&lt;&gt;"",SUM(INDIRECT($AH$3&amp;"C"&amp;($C$1*$A268+12)):INDIRECT($AH$3&amp;"V"&amp;($C$1*$A268+12))),"")</f>
        <v/>
      </c>
      <c r="Q268" s="24" t="str">
        <f aca="false">IF(C268&lt;&gt;"",IFERROR((M268+N268+O268)/(M268+N268+O268+P268),0), "")</f>
        <v/>
      </c>
      <c r="R268" s="23" t="str">
        <f aca="true">IF(C268&lt;&gt;"",SUM(INDIRECT($AH$3&amp;"C"&amp;($C$1*$A268+13)):INDIRECT($AH$3&amp;"V"&amp;($C$1*$A268+13))), "")</f>
        <v/>
      </c>
      <c r="S268" s="23" t="str">
        <f aca="false">IF(C268&lt;&gt;"",IFERROR((M268+N268+O268+P268)/R268, 0),"")</f>
        <v/>
      </c>
      <c r="T268" s="23" t="str">
        <f aca="false">IF(C268&lt;&gt;"",IFERROR((M268+N268+O268)/R268,0),"")</f>
        <v/>
      </c>
      <c r="U268" s="25" t="str">
        <f aca="true">IF(C268&lt;&gt;"",IF(INDIRECT($AH$3&amp;"B"&amp;($C$1*$A268+14))= 1,1,0),"")</f>
        <v/>
      </c>
      <c r="V268" s="25" t="str">
        <f aca="true">IF(C268&lt;&gt;"",IF(INDIRECT($AH$3&amp;"B"&amp;($C$1*$A268+15))= 1,1,0),"")</f>
        <v/>
      </c>
      <c r="W268" s="26" t="str">
        <f aca="false">IF(C268&lt;&gt;"",($M268*1) + ($N268*2) + ($O268*3) + (IF(U268 = 1, 10, 0)) + (IF(V268 = 1, 20, 0)),"")</f>
        <v/>
      </c>
      <c r="X268" s="27" t="str">
        <f aca="true">IF(C268&lt;&gt;"",IF(INDIRECT($AH$3&amp;"B"&amp;($C$1*$A268+16))= 1,1,0),"")</f>
        <v/>
      </c>
      <c r="Y268" s="27" t="str">
        <f aca="true">IF(D268&lt;&gt;"",IF(INDIRECT($AH$3&amp;"B"&amp;($C$1*$A268+17))= 1,1,0),"")</f>
        <v/>
      </c>
      <c r="Z268" s="27" t="str">
        <f aca="true">IF(E268&lt;&gt;"",IF(INDIRECT($AH$3&amp;"B"&amp;($C$1*$A268+18))= 1,1,0),"")</f>
        <v/>
      </c>
      <c r="AA268" s="27" t="str">
        <f aca="true">IF(F268&lt;&gt;"",IF(INDIRECT($AH$3&amp;"B"&amp;($C$1*$A268+19))= 1,1,0),"")</f>
        <v/>
      </c>
      <c r="AB268" s="28" t="str">
        <f aca="false">IF(C268&lt;&gt;"",IF(X268 = 1, 5, 0) + IF(Z268 = 1, 25, 0) + IF(AA268 = 1, 15, 0),"")</f>
        <v/>
      </c>
      <c r="AC268" s="18" t="str">
        <f aca="false">IF(C268&lt;&gt;"",L268+W268+AB268,"")</f>
        <v/>
      </c>
    </row>
    <row r="269" customFormat="false" ht="12.8" hidden="false" customHeight="false" outlineLevel="0" collapsed="false">
      <c r="A269" s="11" t="n">
        <f aca="false">A268+1</f>
        <v>266</v>
      </c>
      <c r="B269" s="19" t="str">
        <f aca="true">IF(INDIRECT($AH$3&amp;"B"&amp;($C$1*$A269+2)) = 0, "", INDIRECT($AH$3&amp;"B"&amp;($C$1*$A269+2)))</f>
        <v/>
      </c>
      <c r="C269" s="19" t="str">
        <f aca="true">IF(INDIRECT($AH$3&amp;"B"&amp;($C$1*$A269+3)) = 0, "", INDIRECT($AH$3&amp;"B"&amp;($C$1*$A269+3)))</f>
        <v/>
      </c>
      <c r="D269" s="19" t="str">
        <f aca="true">IF(INDIRECT($AH$3&amp;"B"&amp;($C$1*$A269+4)) = 0, "", INDIRECT($AH$3&amp;"B"&amp;($C$1*$A269+4)))</f>
        <v/>
      </c>
      <c r="E269" s="19" t="str">
        <f aca="true">IF(INDIRECT($AH$3&amp;"B"&amp;($C$1*$A269+7)) = 0, "", INDIRECT($AH$3&amp;"B"&amp;($C$1*$A269+7)))</f>
        <v/>
      </c>
      <c r="F269" s="20" t="str">
        <f aca="true">IF(C269 &lt;&gt; "",IF(INDIRECT($AH$3&amp;"B"&amp;($C$1*$A269+8)) = 0, 0, 1), "")</f>
        <v/>
      </c>
      <c r="G269" s="20" t="n">
        <f aca="true">INDIRECT($AH$3&amp;"B"&amp;($C$1*$A269+9))</f>
        <v>0</v>
      </c>
      <c r="H269" s="20" t="n">
        <f aca="true">INDIRECT($AH$3&amp;"B"&amp;($C$1*$A269+10))</f>
        <v>0</v>
      </c>
      <c r="I269" s="20" t="n">
        <f aca="true">INDIRECT($AH$3&amp;"B"&amp;($C$1*$A269+11))</f>
        <v>0</v>
      </c>
      <c r="J269" s="20" t="n">
        <f aca="true">INDIRECT($AH$3&amp;"B"&amp;($C$1*$A269+12))</f>
        <v>0</v>
      </c>
      <c r="K269" s="21" t="str">
        <f aca="false">IF(C269&lt;&gt;"",IFERROR((G269+H269+I269)/(G269+H269+I269+J269),0), "")</f>
        <v/>
      </c>
      <c r="L269" s="22" t="str">
        <f aca="false">IF(C269&lt;&gt;"",(G269* 2) +(H269* 4) + (I269* 6) + IF(F269 = 1, 5, 0), "")</f>
        <v/>
      </c>
      <c r="M269" s="23" t="str">
        <f aca="true">IF(C269&lt;&gt;"",SUM(INDIRECT($AH$3&amp;"C"&amp;($C$1*$A269+9)):INDIRECT($AH$3&amp;"V"&amp;($C$1*$A269+9))), "")</f>
        <v/>
      </c>
      <c r="N269" s="23" t="str">
        <f aca="true">IF(C269&lt;&gt;"",SUM(INDIRECT($AH$3&amp;"C"&amp;($C$1*$A269+10)):INDIRECT($AH$3&amp;"V"&amp;($C$1*$A269+10))), "")</f>
        <v/>
      </c>
      <c r="O269" s="23" t="str">
        <f aca="true">IF(C269&lt;&gt;"",SUM(INDIRECT($AH$3&amp;"C"&amp;($C$1*$A269+11)):INDIRECT($AH$3&amp;"V"&amp;($C$1*$A269+11))),"")</f>
        <v/>
      </c>
      <c r="P269" s="23" t="str">
        <f aca="true">IF(C269&lt;&gt;"",SUM(INDIRECT($AH$3&amp;"C"&amp;($C$1*$A269+12)):INDIRECT($AH$3&amp;"V"&amp;($C$1*$A269+12))),"")</f>
        <v/>
      </c>
      <c r="Q269" s="24" t="str">
        <f aca="false">IF(C269&lt;&gt;"",IFERROR((M269+N269+O269)/(M269+N269+O269+P269),0), "")</f>
        <v/>
      </c>
      <c r="R269" s="23" t="str">
        <f aca="true">IF(C269&lt;&gt;"",SUM(INDIRECT($AH$3&amp;"C"&amp;($C$1*$A269+13)):INDIRECT($AH$3&amp;"V"&amp;($C$1*$A269+13))), "")</f>
        <v/>
      </c>
      <c r="S269" s="23" t="str">
        <f aca="false">IF(C269&lt;&gt;"",IFERROR((M269+N269+O269+P269)/R269, 0),"")</f>
        <v/>
      </c>
      <c r="T269" s="23" t="str">
        <f aca="false">IF(C269&lt;&gt;"",IFERROR((M269+N269+O269)/R269,0),"")</f>
        <v/>
      </c>
      <c r="U269" s="25" t="str">
        <f aca="true">IF(C269&lt;&gt;"",IF(INDIRECT($AH$3&amp;"B"&amp;($C$1*$A269+14))= 1,1,0),"")</f>
        <v/>
      </c>
      <c r="V269" s="25" t="str">
        <f aca="true">IF(C269&lt;&gt;"",IF(INDIRECT($AH$3&amp;"B"&amp;($C$1*$A269+15))= 1,1,0),"")</f>
        <v/>
      </c>
      <c r="W269" s="26" t="str">
        <f aca="false">IF(C269&lt;&gt;"",($M269*1) + ($N269*2) + ($O269*3) + (IF(U269 = 1, 10, 0)) + (IF(V269 = 1, 20, 0)),"")</f>
        <v/>
      </c>
      <c r="X269" s="27" t="str">
        <f aca="true">IF(C269&lt;&gt;"",IF(INDIRECT($AH$3&amp;"B"&amp;($C$1*$A269+16))= 1,1,0),"")</f>
        <v/>
      </c>
      <c r="Y269" s="27" t="str">
        <f aca="true">IF(D269&lt;&gt;"",IF(INDIRECT($AH$3&amp;"B"&amp;($C$1*$A269+17))= 1,1,0),"")</f>
        <v/>
      </c>
      <c r="Z269" s="27" t="str">
        <f aca="true">IF(E269&lt;&gt;"",IF(INDIRECT($AH$3&amp;"B"&amp;($C$1*$A269+18))= 1,1,0),"")</f>
        <v/>
      </c>
      <c r="AA269" s="27" t="str">
        <f aca="true">IF(F269&lt;&gt;"",IF(INDIRECT($AH$3&amp;"B"&amp;($C$1*$A269+19))= 1,1,0),"")</f>
        <v/>
      </c>
      <c r="AB269" s="28" t="str">
        <f aca="false">IF(C269&lt;&gt;"",IF(X269 = 1, 5, 0) + IF(Z269 = 1, 25, 0) + IF(AA269 = 1, 15, 0),"")</f>
        <v/>
      </c>
      <c r="AC269" s="18" t="str">
        <f aca="false">IF(C269&lt;&gt;"",L269+W269+AB269,"")</f>
        <v/>
      </c>
    </row>
    <row r="270" customFormat="false" ht="12.8" hidden="false" customHeight="false" outlineLevel="0" collapsed="false">
      <c r="A270" s="11" t="n">
        <f aca="false">A269+1</f>
        <v>267</v>
      </c>
      <c r="B270" s="19" t="str">
        <f aca="true">IF(INDIRECT($AH$3&amp;"B"&amp;($C$1*$A270+2)) = 0, "", INDIRECT($AH$3&amp;"B"&amp;($C$1*$A270+2)))</f>
        <v/>
      </c>
      <c r="C270" s="19" t="str">
        <f aca="true">IF(INDIRECT($AH$3&amp;"B"&amp;($C$1*$A270+3)) = 0, "", INDIRECT($AH$3&amp;"B"&amp;($C$1*$A270+3)))</f>
        <v/>
      </c>
      <c r="D270" s="19" t="str">
        <f aca="true">IF(INDIRECT($AH$3&amp;"B"&amp;($C$1*$A270+4)) = 0, "", INDIRECT($AH$3&amp;"B"&amp;($C$1*$A270+4)))</f>
        <v/>
      </c>
      <c r="E270" s="19" t="str">
        <f aca="true">IF(INDIRECT($AH$3&amp;"B"&amp;($C$1*$A270+7)) = 0, "", INDIRECT($AH$3&amp;"B"&amp;($C$1*$A270+7)))</f>
        <v/>
      </c>
      <c r="F270" s="20" t="str">
        <f aca="true">IF(C270 &lt;&gt; "",IF(INDIRECT($AH$3&amp;"B"&amp;($C$1*$A270+8)) = 0, 0, 1), "")</f>
        <v/>
      </c>
      <c r="G270" s="20" t="n">
        <f aca="true">INDIRECT($AH$3&amp;"B"&amp;($C$1*$A270+9))</f>
        <v>0</v>
      </c>
      <c r="H270" s="20" t="n">
        <f aca="true">INDIRECT($AH$3&amp;"B"&amp;($C$1*$A270+10))</f>
        <v>0</v>
      </c>
      <c r="I270" s="20" t="n">
        <f aca="true">INDIRECT($AH$3&amp;"B"&amp;($C$1*$A270+11))</f>
        <v>0</v>
      </c>
      <c r="J270" s="20" t="n">
        <f aca="true">INDIRECT($AH$3&amp;"B"&amp;($C$1*$A270+12))</f>
        <v>0</v>
      </c>
      <c r="K270" s="21" t="str">
        <f aca="false">IF(C270&lt;&gt;"",IFERROR((G270+H270+I270)/(G270+H270+I270+J270),0), "")</f>
        <v/>
      </c>
      <c r="L270" s="22" t="str">
        <f aca="false">IF(C270&lt;&gt;"",(G270* 2) +(H270* 4) + (I270* 6) + IF(F270 = 1, 5, 0), "")</f>
        <v/>
      </c>
      <c r="M270" s="23" t="str">
        <f aca="true">IF(C270&lt;&gt;"",SUM(INDIRECT($AH$3&amp;"C"&amp;($C$1*$A270+9)):INDIRECT($AH$3&amp;"V"&amp;($C$1*$A270+9))), "")</f>
        <v/>
      </c>
      <c r="N270" s="23" t="str">
        <f aca="true">IF(C270&lt;&gt;"",SUM(INDIRECT($AH$3&amp;"C"&amp;($C$1*$A270+10)):INDIRECT($AH$3&amp;"V"&amp;($C$1*$A270+10))), "")</f>
        <v/>
      </c>
      <c r="O270" s="23" t="str">
        <f aca="true">IF(C270&lt;&gt;"",SUM(INDIRECT($AH$3&amp;"C"&amp;($C$1*$A270+11)):INDIRECT($AH$3&amp;"V"&amp;($C$1*$A270+11))),"")</f>
        <v/>
      </c>
      <c r="P270" s="23" t="str">
        <f aca="true">IF(C270&lt;&gt;"",SUM(INDIRECT($AH$3&amp;"C"&amp;($C$1*$A270+12)):INDIRECT($AH$3&amp;"V"&amp;($C$1*$A270+12))),"")</f>
        <v/>
      </c>
      <c r="Q270" s="24" t="str">
        <f aca="false">IF(C270&lt;&gt;"",IFERROR((M270+N270+O270)/(M270+N270+O270+P270),0), "")</f>
        <v/>
      </c>
      <c r="R270" s="23" t="str">
        <f aca="true">IF(C270&lt;&gt;"",SUM(INDIRECT($AH$3&amp;"C"&amp;($C$1*$A270+13)):INDIRECT($AH$3&amp;"V"&amp;($C$1*$A270+13))), "")</f>
        <v/>
      </c>
      <c r="S270" s="23" t="str">
        <f aca="false">IF(C270&lt;&gt;"",IFERROR((M270+N270+O270+P270)/R270, 0),"")</f>
        <v/>
      </c>
      <c r="T270" s="23" t="str">
        <f aca="false">IF(C270&lt;&gt;"",IFERROR((M270+N270+O270)/R270,0),"")</f>
        <v/>
      </c>
      <c r="U270" s="25" t="str">
        <f aca="true">IF(C270&lt;&gt;"",IF(INDIRECT($AH$3&amp;"B"&amp;($C$1*$A270+14))= 1,1,0),"")</f>
        <v/>
      </c>
      <c r="V270" s="25" t="str">
        <f aca="true">IF(C270&lt;&gt;"",IF(INDIRECT($AH$3&amp;"B"&amp;($C$1*$A270+15))= 1,1,0),"")</f>
        <v/>
      </c>
      <c r="W270" s="26" t="str">
        <f aca="false">IF(C270&lt;&gt;"",($M270*1) + ($N270*2) + ($O270*3) + (IF(U270 = 1, 10, 0)) + (IF(V270 = 1, 20, 0)),"")</f>
        <v/>
      </c>
      <c r="X270" s="27" t="str">
        <f aca="true">IF(C270&lt;&gt;"",IF(INDIRECT($AH$3&amp;"B"&amp;($C$1*$A270+16))= 1,1,0),"")</f>
        <v/>
      </c>
      <c r="Y270" s="27" t="str">
        <f aca="true">IF(D270&lt;&gt;"",IF(INDIRECT($AH$3&amp;"B"&amp;($C$1*$A270+17))= 1,1,0),"")</f>
        <v/>
      </c>
      <c r="Z270" s="27" t="str">
        <f aca="true">IF(E270&lt;&gt;"",IF(INDIRECT($AH$3&amp;"B"&amp;($C$1*$A270+18))= 1,1,0),"")</f>
        <v/>
      </c>
      <c r="AA270" s="27" t="str">
        <f aca="true">IF(F270&lt;&gt;"",IF(INDIRECT($AH$3&amp;"B"&amp;($C$1*$A270+19))= 1,1,0),"")</f>
        <v/>
      </c>
      <c r="AB270" s="28" t="str">
        <f aca="false">IF(C270&lt;&gt;"",IF(X270 = 1, 5, 0) + IF(Z270 = 1, 25, 0) + IF(AA270 = 1, 15, 0),"")</f>
        <v/>
      </c>
      <c r="AC270" s="18" t="str">
        <f aca="false">IF(C270&lt;&gt;"",L270+W270+AB270,"")</f>
        <v/>
      </c>
    </row>
    <row r="271" customFormat="false" ht="12.8" hidden="false" customHeight="false" outlineLevel="0" collapsed="false">
      <c r="A271" s="11" t="n">
        <f aca="false">A270+1</f>
        <v>268</v>
      </c>
      <c r="B271" s="19" t="str">
        <f aca="true">IF(INDIRECT($AH$3&amp;"B"&amp;($C$1*$A271+2)) = 0, "", INDIRECT($AH$3&amp;"B"&amp;($C$1*$A271+2)))</f>
        <v/>
      </c>
      <c r="C271" s="19" t="str">
        <f aca="true">IF(INDIRECT($AH$3&amp;"B"&amp;($C$1*$A271+3)) = 0, "", INDIRECT($AH$3&amp;"B"&amp;($C$1*$A271+3)))</f>
        <v/>
      </c>
      <c r="D271" s="19" t="str">
        <f aca="true">IF(INDIRECT($AH$3&amp;"B"&amp;($C$1*$A271+4)) = 0, "", INDIRECT($AH$3&amp;"B"&amp;($C$1*$A271+4)))</f>
        <v/>
      </c>
      <c r="E271" s="19" t="str">
        <f aca="true">IF(INDIRECT($AH$3&amp;"B"&amp;($C$1*$A271+7)) = 0, "", INDIRECT($AH$3&amp;"B"&amp;($C$1*$A271+7)))</f>
        <v/>
      </c>
      <c r="F271" s="20" t="str">
        <f aca="true">IF(C271 &lt;&gt; "",IF(INDIRECT($AH$3&amp;"B"&amp;($C$1*$A271+8)) = 0, 0, 1), "")</f>
        <v/>
      </c>
      <c r="G271" s="20" t="n">
        <f aca="true">INDIRECT($AH$3&amp;"B"&amp;($C$1*$A271+9))</f>
        <v>0</v>
      </c>
      <c r="H271" s="20" t="n">
        <f aca="true">INDIRECT($AH$3&amp;"B"&amp;($C$1*$A271+10))</f>
        <v>0</v>
      </c>
      <c r="I271" s="20" t="n">
        <f aca="true">INDIRECT($AH$3&amp;"B"&amp;($C$1*$A271+11))</f>
        <v>0</v>
      </c>
      <c r="J271" s="20" t="n">
        <f aca="true">INDIRECT($AH$3&amp;"B"&amp;($C$1*$A271+12))</f>
        <v>0</v>
      </c>
      <c r="K271" s="21" t="str">
        <f aca="false">IF(C271&lt;&gt;"",IFERROR((G271+H271+I271)/(G271+H271+I271+J271),0), "")</f>
        <v/>
      </c>
      <c r="L271" s="22" t="str">
        <f aca="false">IF(C271&lt;&gt;"",(G271* 2) +(H271* 4) + (I271* 6) + IF(F271 = 1, 5, 0), "")</f>
        <v/>
      </c>
      <c r="M271" s="23" t="str">
        <f aca="true">IF(C271&lt;&gt;"",SUM(INDIRECT($AH$3&amp;"C"&amp;($C$1*$A271+9)):INDIRECT($AH$3&amp;"V"&amp;($C$1*$A271+9))), "")</f>
        <v/>
      </c>
      <c r="N271" s="23" t="str">
        <f aca="true">IF(C271&lt;&gt;"",SUM(INDIRECT($AH$3&amp;"C"&amp;($C$1*$A271+10)):INDIRECT($AH$3&amp;"V"&amp;($C$1*$A271+10))), "")</f>
        <v/>
      </c>
      <c r="O271" s="23" t="str">
        <f aca="true">IF(C271&lt;&gt;"",SUM(INDIRECT($AH$3&amp;"C"&amp;($C$1*$A271+11)):INDIRECT($AH$3&amp;"V"&amp;($C$1*$A271+11))),"")</f>
        <v/>
      </c>
      <c r="P271" s="23" t="str">
        <f aca="true">IF(C271&lt;&gt;"",SUM(INDIRECT($AH$3&amp;"C"&amp;($C$1*$A271+12)):INDIRECT($AH$3&amp;"V"&amp;($C$1*$A271+12))),"")</f>
        <v/>
      </c>
      <c r="Q271" s="24" t="str">
        <f aca="false">IF(C271&lt;&gt;"",IFERROR((M271+N271+O271)/(M271+N271+O271+P271),0), "")</f>
        <v/>
      </c>
      <c r="R271" s="23" t="str">
        <f aca="true">IF(C271&lt;&gt;"",SUM(INDIRECT($AH$3&amp;"C"&amp;($C$1*$A271+13)):INDIRECT($AH$3&amp;"V"&amp;($C$1*$A271+13))), "")</f>
        <v/>
      </c>
      <c r="S271" s="23" t="str">
        <f aca="false">IF(C271&lt;&gt;"",IFERROR((M271+N271+O271+P271)/R271, 0),"")</f>
        <v/>
      </c>
      <c r="T271" s="23" t="str">
        <f aca="false">IF(C271&lt;&gt;"",IFERROR((M271+N271+O271)/R271,0),"")</f>
        <v/>
      </c>
      <c r="U271" s="25" t="str">
        <f aca="true">IF(C271&lt;&gt;"",IF(INDIRECT($AH$3&amp;"B"&amp;($C$1*$A271+14))= 1,1,0),"")</f>
        <v/>
      </c>
      <c r="V271" s="25" t="str">
        <f aca="true">IF(C271&lt;&gt;"",IF(INDIRECT($AH$3&amp;"B"&amp;($C$1*$A271+15))= 1,1,0),"")</f>
        <v/>
      </c>
      <c r="W271" s="26" t="str">
        <f aca="false">IF(C271&lt;&gt;"",($M271*1) + ($N271*2) + ($O271*3) + (IF(U271 = 1, 10, 0)) + (IF(V271 = 1, 20, 0)),"")</f>
        <v/>
      </c>
      <c r="X271" s="27" t="str">
        <f aca="true">IF(C271&lt;&gt;"",IF(INDIRECT($AH$3&amp;"B"&amp;($C$1*$A271+16))= 1,1,0),"")</f>
        <v/>
      </c>
      <c r="Y271" s="27" t="str">
        <f aca="true">IF(D271&lt;&gt;"",IF(INDIRECT($AH$3&amp;"B"&amp;($C$1*$A271+17))= 1,1,0),"")</f>
        <v/>
      </c>
      <c r="Z271" s="27" t="str">
        <f aca="true">IF(E271&lt;&gt;"",IF(INDIRECT($AH$3&amp;"B"&amp;($C$1*$A271+18))= 1,1,0),"")</f>
        <v/>
      </c>
      <c r="AA271" s="27" t="str">
        <f aca="true">IF(F271&lt;&gt;"",IF(INDIRECT($AH$3&amp;"B"&amp;($C$1*$A271+19))= 1,1,0),"")</f>
        <v/>
      </c>
      <c r="AB271" s="28" t="str">
        <f aca="false">IF(C271&lt;&gt;"",IF(X271 = 1, 5, 0) + IF(Z271 = 1, 25, 0) + IF(AA271 = 1, 15, 0),"")</f>
        <v/>
      </c>
      <c r="AC271" s="18" t="str">
        <f aca="false">IF(C271&lt;&gt;"",L271+W271+AB271,"")</f>
        <v/>
      </c>
    </row>
    <row r="272" customFormat="false" ht="12.8" hidden="false" customHeight="false" outlineLevel="0" collapsed="false">
      <c r="A272" s="11" t="n">
        <f aca="false">A271+1</f>
        <v>269</v>
      </c>
      <c r="B272" s="19" t="str">
        <f aca="true">IF(INDIRECT($AH$3&amp;"B"&amp;($C$1*$A272+2)) = 0, "", INDIRECT($AH$3&amp;"B"&amp;($C$1*$A272+2)))</f>
        <v/>
      </c>
      <c r="C272" s="19" t="str">
        <f aca="true">IF(INDIRECT($AH$3&amp;"B"&amp;($C$1*$A272+3)) = 0, "", INDIRECT($AH$3&amp;"B"&amp;($C$1*$A272+3)))</f>
        <v/>
      </c>
      <c r="D272" s="19" t="str">
        <f aca="true">IF(INDIRECT($AH$3&amp;"B"&amp;($C$1*$A272+4)) = 0, "", INDIRECT($AH$3&amp;"B"&amp;($C$1*$A272+4)))</f>
        <v/>
      </c>
      <c r="E272" s="19" t="str">
        <f aca="true">IF(INDIRECT($AH$3&amp;"B"&amp;($C$1*$A272+7)) = 0, "", INDIRECT($AH$3&amp;"B"&amp;($C$1*$A272+7)))</f>
        <v/>
      </c>
      <c r="F272" s="20" t="str">
        <f aca="true">IF(C272 &lt;&gt; "",IF(INDIRECT($AH$3&amp;"B"&amp;($C$1*$A272+8)) = 0, 0, 1), "")</f>
        <v/>
      </c>
      <c r="G272" s="20" t="n">
        <f aca="true">INDIRECT($AH$3&amp;"B"&amp;($C$1*$A272+9))</f>
        <v>0</v>
      </c>
      <c r="H272" s="20" t="n">
        <f aca="true">INDIRECT($AH$3&amp;"B"&amp;($C$1*$A272+10))</f>
        <v>0</v>
      </c>
      <c r="I272" s="20" t="n">
        <f aca="true">INDIRECT($AH$3&amp;"B"&amp;($C$1*$A272+11))</f>
        <v>0</v>
      </c>
      <c r="J272" s="20" t="n">
        <f aca="true">INDIRECT($AH$3&amp;"B"&amp;($C$1*$A272+12))</f>
        <v>0</v>
      </c>
      <c r="K272" s="21" t="str">
        <f aca="false">IF(C272&lt;&gt;"",IFERROR((G272+H272+I272)/(G272+H272+I272+J272),0), "")</f>
        <v/>
      </c>
      <c r="L272" s="22" t="str">
        <f aca="false">IF(C272&lt;&gt;"",(G272* 2) +(H272* 4) + (I272* 6) + IF(F272 = 1, 5, 0), "")</f>
        <v/>
      </c>
      <c r="M272" s="23" t="str">
        <f aca="true">IF(C272&lt;&gt;"",SUM(INDIRECT($AH$3&amp;"C"&amp;($C$1*$A272+9)):INDIRECT($AH$3&amp;"V"&amp;($C$1*$A272+9))), "")</f>
        <v/>
      </c>
      <c r="N272" s="23" t="str">
        <f aca="true">IF(C272&lt;&gt;"",SUM(INDIRECT($AH$3&amp;"C"&amp;($C$1*$A272+10)):INDIRECT($AH$3&amp;"V"&amp;($C$1*$A272+10))), "")</f>
        <v/>
      </c>
      <c r="O272" s="23" t="str">
        <f aca="true">IF(C272&lt;&gt;"",SUM(INDIRECT($AH$3&amp;"C"&amp;($C$1*$A272+11)):INDIRECT($AH$3&amp;"V"&amp;($C$1*$A272+11))),"")</f>
        <v/>
      </c>
      <c r="P272" s="23" t="str">
        <f aca="true">IF(C272&lt;&gt;"",SUM(INDIRECT($AH$3&amp;"C"&amp;($C$1*$A272+12)):INDIRECT($AH$3&amp;"V"&amp;($C$1*$A272+12))),"")</f>
        <v/>
      </c>
      <c r="Q272" s="24" t="str">
        <f aca="false">IF(C272&lt;&gt;"",IFERROR((M272+N272+O272)/(M272+N272+O272+P272),0), "")</f>
        <v/>
      </c>
      <c r="R272" s="23" t="str">
        <f aca="true">IF(C272&lt;&gt;"",SUM(INDIRECT($AH$3&amp;"C"&amp;($C$1*$A272+13)):INDIRECT($AH$3&amp;"V"&amp;($C$1*$A272+13))), "")</f>
        <v/>
      </c>
      <c r="S272" s="23" t="str">
        <f aca="false">IF(C272&lt;&gt;"",IFERROR((M272+N272+O272+P272)/R272, 0),"")</f>
        <v/>
      </c>
      <c r="T272" s="23" t="str">
        <f aca="false">IF(C272&lt;&gt;"",IFERROR((M272+N272+O272)/R272,0),"")</f>
        <v/>
      </c>
      <c r="U272" s="25" t="str">
        <f aca="true">IF(C272&lt;&gt;"",IF(INDIRECT($AH$3&amp;"B"&amp;($C$1*$A272+14))= 1,1,0),"")</f>
        <v/>
      </c>
      <c r="V272" s="25" t="str">
        <f aca="true">IF(C272&lt;&gt;"",IF(INDIRECT($AH$3&amp;"B"&amp;($C$1*$A272+15))= 1,1,0),"")</f>
        <v/>
      </c>
      <c r="W272" s="26" t="str">
        <f aca="false">IF(C272&lt;&gt;"",($M272*1) + ($N272*2) + ($O272*3) + (IF(U272 = 1, 10, 0)) + (IF(V272 = 1, 20, 0)),"")</f>
        <v/>
      </c>
      <c r="X272" s="27" t="str">
        <f aca="true">IF(C272&lt;&gt;"",IF(INDIRECT($AH$3&amp;"B"&amp;($C$1*$A272+16))= 1,1,0),"")</f>
        <v/>
      </c>
      <c r="Y272" s="27" t="str">
        <f aca="true">IF(D272&lt;&gt;"",IF(INDIRECT($AH$3&amp;"B"&amp;($C$1*$A272+17))= 1,1,0),"")</f>
        <v/>
      </c>
      <c r="Z272" s="27" t="str">
        <f aca="true">IF(E272&lt;&gt;"",IF(INDIRECT($AH$3&amp;"B"&amp;($C$1*$A272+18))= 1,1,0),"")</f>
        <v/>
      </c>
      <c r="AA272" s="27" t="str">
        <f aca="true">IF(F272&lt;&gt;"",IF(INDIRECT($AH$3&amp;"B"&amp;($C$1*$A272+19))= 1,1,0),"")</f>
        <v/>
      </c>
      <c r="AB272" s="28" t="str">
        <f aca="false">IF(C272&lt;&gt;"",IF(X272 = 1, 5, 0) + IF(Z272 = 1, 25, 0) + IF(AA272 = 1, 15, 0),"")</f>
        <v/>
      </c>
      <c r="AC272" s="18" t="str">
        <f aca="false">IF(C272&lt;&gt;"",L272+W272+AB272,"")</f>
        <v/>
      </c>
    </row>
    <row r="273" customFormat="false" ht="12.8" hidden="false" customHeight="false" outlineLevel="0" collapsed="false">
      <c r="A273" s="11" t="n">
        <f aca="false">A272+1</f>
        <v>270</v>
      </c>
      <c r="B273" s="19" t="str">
        <f aca="true">IF(INDIRECT($AH$3&amp;"B"&amp;($C$1*$A273+2)) = 0, "", INDIRECT($AH$3&amp;"B"&amp;($C$1*$A273+2)))</f>
        <v/>
      </c>
      <c r="C273" s="19" t="str">
        <f aca="true">IF(INDIRECT($AH$3&amp;"B"&amp;($C$1*$A273+3)) = 0, "", INDIRECT($AH$3&amp;"B"&amp;($C$1*$A273+3)))</f>
        <v/>
      </c>
      <c r="D273" s="19" t="str">
        <f aca="true">IF(INDIRECT($AH$3&amp;"B"&amp;($C$1*$A273+4)) = 0, "", INDIRECT($AH$3&amp;"B"&amp;($C$1*$A273+4)))</f>
        <v/>
      </c>
      <c r="E273" s="19" t="str">
        <f aca="true">IF(INDIRECT($AH$3&amp;"B"&amp;($C$1*$A273+7)) = 0, "", INDIRECT($AH$3&amp;"B"&amp;($C$1*$A273+7)))</f>
        <v/>
      </c>
      <c r="F273" s="20" t="str">
        <f aca="true">IF(C273 &lt;&gt; "",IF(INDIRECT($AH$3&amp;"B"&amp;($C$1*$A273+8)) = 0, 0, 1), "")</f>
        <v/>
      </c>
      <c r="G273" s="20" t="n">
        <f aca="true">INDIRECT($AH$3&amp;"B"&amp;($C$1*$A273+9))</f>
        <v>0</v>
      </c>
      <c r="H273" s="20" t="n">
        <f aca="true">INDIRECT($AH$3&amp;"B"&amp;($C$1*$A273+10))</f>
        <v>0</v>
      </c>
      <c r="I273" s="20" t="n">
        <f aca="true">INDIRECT($AH$3&amp;"B"&amp;($C$1*$A273+11))</f>
        <v>0</v>
      </c>
      <c r="J273" s="20" t="n">
        <f aca="true">INDIRECT($AH$3&amp;"B"&amp;($C$1*$A273+12))</f>
        <v>0</v>
      </c>
      <c r="K273" s="21" t="str">
        <f aca="false">IF(C273&lt;&gt;"",IFERROR((G273+H273+I273)/(G273+H273+I273+J273),0), "")</f>
        <v/>
      </c>
      <c r="L273" s="22" t="str">
        <f aca="false">IF(C273&lt;&gt;"",(G273* 2) +(H273* 4) + (I273* 6) + IF(F273 = 1, 5, 0), "")</f>
        <v/>
      </c>
      <c r="M273" s="23" t="str">
        <f aca="true">IF(C273&lt;&gt;"",SUM(INDIRECT($AH$3&amp;"C"&amp;($C$1*$A273+9)):INDIRECT($AH$3&amp;"V"&amp;($C$1*$A273+9))), "")</f>
        <v/>
      </c>
      <c r="N273" s="23" t="str">
        <f aca="true">IF(C273&lt;&gt;"",SUM(INDIRECT($AH$3&amp;"C"&amp;($C$1*$A273+10)):INDIRECT($AH$3&amp;"V"&amp;($C$1*$A273+10))), "")</f>
        <v/>
      </c>
      <c r="O273" s="23" t="str">
        <f aca="true">IF(C273&lt;&gt;"",SUM(INDIRECT($AH$3&amp;"C"&amp;($C$1*$A273+11)):INDIRECT($AH$3&amp;"V"&amp;($C$1*$A273+11))),"")</f>
        <v/>
      </c>
      <c r="P273" s="23" t="str">
        <f aca="true">IF(C273&lt;&gt;"",SUM(INDIRECT($AH$3&amp;"C"&amp;($C$1*$A273+12)):INDIRECT($AH$3&amp;"V"&amp;($C$1*$A273+12))),"")</f>
        <v/>
      </c>
      <c r="Q273" s="24" t="str">
        <f aca="false">IF(C273&lt;&gt;"",IFERROR((M273+N273+O273)/(M273+N273+O273+P273),0), "")</f>
        <v/>
      </c>
      <c r="R273" s="23" t="str">
        <f aca="true">IF(C273&lt;&gt;"",SUM(INDIRECT($AH$3&amp;"C"&amp;($C$1*$A273+13)):INDIRECT($AH$3&amp;"V"&amp;($C$1*$A273+13))), "")</f>
        <v/>
      </c>
      <c r="S273" s="23" t="str">
        <f aca="false">IF(C273&lt;&gt;"",IFERROR((M273+N273+O273+P273)/R273, 0),"")</f>
        <v/>
      </c>
      <c r="T273" s="23" t="str">
        <f aca="false">IF(C273&lt;&gt;"",IFERROR((M273+N273+O273)/R273,0),"")</f>
        <v/>
      </c>
      <c r="U273" s="25" t="str">
        <f aca="true">IF(C273&lt;&gt;"",IF(INDIRECT($AH$3&amp;"B"&amp;($C$1*$A273+14))= 1,1,0),"")</f>
        <v/>
      </c>
      <c r="V273" s="25" t="str">
        <f aca="true">IF(C273&lt;&gt;"",IF(INDIRECT($AH$3&amp;"B"&amp;($C$1*$A273+15))= 1,1,0),"")</f>
        <v/>
      </c>
      <c r="W273" s="26" t="str">
        <f aca="false">IF(C273&lt;&gt;"",($M273*1) + ($N273*2) + ($O273*3) + (IF(U273 = 1, 10, 0)) + (IF(V273 = 1, 20, 0)),"")</f>
        <v/>
      </c>
      <c r="X273" s="27" t="str">
        <f aca="true">IF(C273&lt;&gt;"",IF(INDIRECT($AH$3&amp;"B"&amp;($C$1*$A273+16))= 1,1,0),"")</f>
        <v/>
      </c>
      <c r="Y273" s="27" t="str">
        <f aca="true">IF(D273&lt;&gt;"",IF(INDIRECT($AH$3&amp;"B"&amp;($C$1*$A273+17))= 1,1,0),"")</f>
        <v/>
      </c>
      <c r="Z273" s="27" t="str">
        <f aca="true">IF(E273&lt;&gt;"",IF(INDIRECT($AH$3&amp;"B"&amp;($C$1*$A273+18))= 1,1,0),"")</f>
        <v/>
      </c>
      <c r="AA273" s="27" t="str">
        <f aca="true">IF(F273&lt;&gt;"",IF(INDIRECT($AH$3&amp;"B"&amp;($C$1*$A273+19))= 1,1,0),"")</f>
        <v/>
      </c>
      <c r="AB273" s="28" t="str">
        <f aca="false">IF(C273&lt;&gt;"",IF(X273 = 1, 5, 0) + IF(Z273 = 1, 25, 0) + IF(AA273 = 1, 15, 0),"")</f>
        <v/>
      </c>
      <c r="AC273" s="18" t="str">
        <f aca="false">IF(C273&lt;&gt;"",L273+W273+AB273,"")</f>
        <v/>
      </c>
    </row>
    <row r="274" customFormat="false" ht="12.8" hidden="false" customHeight="false" outlineLevel="0" collapsed="false">
      <c r="A274" s="11" t="n">
        <f aca="false">A273+1</f>
        <v>271</v>
      </c>
      <c r="B274" s="19" t="str">
        <f aca="true">IF(INDIRECT($AH$3&amp;"B"&amp;($C$1*$A274+2)) = 0, "", INDIRECT($AH$3&amp;"B"&amp;($C$1*$A274+2)))</f>
        <v/>
      </c>
      <c r="C274" s="19" t="str">
        <f aca="true">IF(INDIRECT($AH$3&amp;"B"&amp;($C$1*$A274+3)) = 0, "", INDIRECT($AH$3&amp;"B"&amp;($C$1*$A274+3)))</f>
        <v/>
      </c>
      <c r="D274" s="19" t="str">
        <f aca="true">IF(INDIRECT($AH$3&amp;"B"&amp;($C$1*$A274+4)) = 0, "", INDIRECT($AH$3&amp;"B"&amp;($C$1*$A274+4)))</f>
        <v/>
      </c>
      <c r="E274" s="19" t="str">
        <f aca="true">IF(INDIRECT($AH$3&amp;"B"&amp;($C$1*$A274+7)) = 0, "", INDIRECT($AH$3&amp;"B"&amp;($C$1*$A274+7)))</f>
        <v/>
      </c>
      <c r="F274" s="20" t="str">
        <f aca="true">IF(C274 &lt;&gt; "",IF(INDIRECT($AH$3&amp;"B"&amp;($C$1*$A274+8)) = 0, 0, 1), "")</f>
        <v/>
      </c>
      <c r="G274" s="20" t="n">
        <f aca="true">INDIRECT($AH$3&amp;"B"&amp;($C$1*$A274+9))</f>
        <v>0</v>
      </c>
      <c r="H274" s="20" t="n">
        <f aca="true">INDIRECT($AH$3&amp;"B"&amp;($C$1*$A274+10))</f>
        <v>0</v>
      </c>
      <c r="I274" s="20" t="n">
        <f aca="true">INDIRECT($AH$3&amp;"B"&amp;($C$1*$A274+11))</f>
        <v>0</v>
      </c>
      <c r="J274" s="20" t="n">
        <f aca="true">INDIRECT($AH$3&amp;"B"&amp;($C$1*$A274+12))</f>
        <v>0</v>
      </c>
      <c r="K274" s="21" t="str">
        <f aca="false">IF(C274&lt;&gt;"",IFERROR((G274+H274+I274)/(G274+H274+I274+J274),0), "")</f>
        <v/>
      </c>
      <c r="L274" s="22" t="str">
        <f aca="false">IF(C274&lt;&gt;"",(G274* 2) +(H274* 4) + (I274* 6) + IF(F274 = 1, 5, 0), "")</f>
        <v/>
      </c>
      <c r="M274" s="23" t="str">
        <f aca="true">IF(C274&lt;&gt;"",SUM(INDIRECT($AH$3&amp;"C"&amp;($C$1*$A274+9)):INDIRECT($AH$3&amp;"V"&amp;($C$1*$A274+9))), "")</f>
        <v/>
      </c>
      <c r="N274" s="23" t="str">
        <f aca="true">IF(C274&lt;&gt;"",SUM(INDIRECT($AH$3&amp;"C"&amp;($C$1*$A274+10)):INDIRECT($AH$3&amp;"V"&amp;($C$1*$A274+10))), "")</f>
        <v/>
      </c>
      <c r="O274" s="23" t="str">
        <f aca="true">IF(C274&lt;&gt;"",SUM(INDIRECT($AH$3&amp;"C"&amp;($C$1*$A274+11)):INDIRECT($AH$3&amp;"V"&amp;($C$1*$A274+11))),"")</f>
        <v/>
      </c>
      <c r="P274" s="23" t="str">
        <f aca="true">IF(C274&lt;&gt;"",SUM(INDIRECT($AH$3&amp;"C"&amp;($C$1*$A274+12)):INDIRECT($AH$3&amp;"V"&amp;($C$1*$A274+12))),"")</f>
        <v/>
      </c>
      <c r="Q274" s="24" t="str">
        <f aca="false">IF(C274&lt;&gt;"",IFERROR((M274+N274+O274)/(M274+N274+O274+P274),0), "")</f>
        <v/>
      </c>
      <c r="R274" s="23" t="str">
        <f aca="true">IF(C274&lt;&gt;"",SUM(INDIRECT($AH$3&amp;"C"&amp;($C$1*$A274+13)):INDIRECT($AH$3&amp;"V"&amp;($C$1*$A274+13))), "")</f>
        <v/>
      </c>
      <c r="S274" s="23" t="str">
        <f aca="false">IF(C274&lt;&gt;"",IFERROR((M274+N274+O274+P274)/R274, 0),"")</f>
        <v/>
      </c>
      <c r="T274" s="23" t="str">
        <f aca="false">IF(C274&lt;&gt;"",IFERROR((M274+N274+O274)/R274,0),"")</f>
        <v/>
      </c>
      <c r="U274" s="25" t="str">
        <f aca="true">IF(C274&lt;&gt;"",IF(INDIRECT($AH$3&amp;"B"&amp;($C$1*$A274+14))= 1,1,0),"")</f>
        <v/>
      </c>
      <c r="V274" s="25" t="str">
        <f aca="true">IF(C274&lt;&gt;"",IF(INDIRECT($AH$3&amp;"B"&amp;($C$1*$A274+15))= 1,1,0),"")</f>
        <v/>
      </c>
      <c r="W274" s="26" t="str">
        <f aca="false">IF(C274&lt;&gt;"",($M274*1) + ($N274*2) + ($O274*3) + (IF(U274 = 1, 10, 0)) + (IF(V274 = 1, 20, 0)),"")</f>
        <v/>
      </c>
      <c r="X274" s="27" t="str">
        <f aca="true">IF(C274&lt;&gt;"",IF(INDIRECT($AH$3&amp;"B"&amp;($C$1*$A274+16))= 1,1,0),"")</f>
        <v/>
      </c>
      <c r="Y274" s="27" t="str">
        <f aca="true">IF(D274&lt;&gt;"",IF(INDIRECT($AH$3&amp;"B"&amp;($C$1*$A274+17))= 1,1,0),"")</f>
        <v/>
      </c>
      <c r="Z274" s="27" t="str">
        <f aca="true">IF(E274&lt;&gt;"",IF(INDIRECT($AH$3&amp;"B"&amp;($C$1*$A274+18))= 1,1,0),"")</f>
        <v/>
      </c>
      <c r="AA274" s="27" t="str">
        <f aca="true">IF(F274&lt;&gt;"",IF(INDIRECT($AH$3&amp;"B"&amp;($C$1*$A274+19))= 1,1,0),"")</f>
        <v/>
      </c>
      <c r="AB274" s="28" t="str">
        <f aca="false">IF(C274&lt;&gt;"",IF(X274 = 1, 5, 0) + IF(Z274 = 1, 25, 0) + IF(AA274 = 1, 15, 0),"")</f>
        <v/>
      </c>
      <c r="AC274" s="18" t="str">
        <f aca="false">IF(C274&lt;&gt;"",L274+W274+AB274,"")</f>
        <v/>
      </c>
    </row>
    <row r="275" customFormat="false" ht="12.8" hidden="false" customHeight="false" outlineLevel="0" collapsed="false">
      <c r="A275" s="11" t="n">
        <f aca="false">A274+1</f>
        <v>272</v>
      </c>
      <c r="B275" s="19" t="str">
        <f aca="true">IF(INDIRECT($AH$3&amp;"B"&amp;($C$1*$A275+2)) = 0, "", INDIRECT($AH$3&amp;"B"&amp;($C$1*$A275+2)))</f>
        <v/>
      </c>
      <c r="C275" s="19" t="str">
        <f aca="true">IF(INDIRECT($AH$3&amp;"B"&amp;($C$1*$A275+3)) = 0, "", INDIRECT($AH$3&amp;"B"&amp;($C$1*$A275+3)))</f>
        <v/>
      </c>
      <c r="D275" s="19" t="str">
        <f aca="true">IF(INDIRECT($AH$3&amp;"B"&amp;($C$1*$A275+4)) = 0, "", INDIRECT($AH$3&amp;"B"&amp;($C$1*$A275+4)))</f>
        <v/>
      </c>
      <c r="E275" s="19" t="str">
        <f aca="true">IF(INDIRECT($AH$3&amp;"B"&amp;($C$1*$A275+7)) = 0, "", INDIRECT($AH$3&amp;"B"&amp;($C$1*$A275+7)))</f>
        <v/>
      </c>
      <c r="F275" s="20" t="str">
        <f aca="true">IF(C275 &lt;&gt; "",IF(INDIRECT($AH$3&amp;"B"&amp;($C$1*$A275+8)) = 0, 0, 1), "")</f>
        <v/>
      </c>
      <c r="G275" s="20" t="n">
        <f aca="true">INDIRECT($AH$3&amp;"B"&amp;($C$1*$A275+9))</f>
        <v>0</v>
      </c>
      <c r="H275" s="20" t="n">
        <f aca="true">INDIRECT($AH$3&amp;"B"&amp;($C$1*$A275+10))</f>
        <v>0</v>
      </c>
      <c r="I275" s="20" t="n">
        <f aca="true">INDIRECT($AH$3&amp;"B"&amp;($C$1*$A275+11))</f>
        <v>0</v>
      </c>
      <c r="J275" s="20" t="n">
        <f aca="true">INDIRECT($AH$3&amp;"B"&amp;($C$1*$A275+12))</f>
        <v>0</v>
      </c>
      <c r="K275" s="21" t="str">
        <f aca="false">IF(C275&lt;&gt;"",IFERROR((G275+H275+I275)/(G275+H275+I275+J275),0), "")</f>
        <v/>
      </c>
      <c r="L275" s="22" t="str">
        <f aca="false">IF(C275&lt;&gt;"",(G275* 2) +(H275* 4) + (I275* 6) + IF(F275 = 1, 5, 0), "")</f>
        <v/>
      </c>
      <c r="M275" s="23" t="str">
        <f aca="true">IF(C275&lt;&gt;"",SUM(INDIRECT($AH$3&amp;"C"&amp;($C$1*$A275+9)):INDIRECT($AH$3&amp;"V"&amp;($C$1*$A275+9))), "")</f>
        <v/>
      </c>
      <c r="N275" s="23" t="str">
        <f aca="true">IF(C275&lt;&gt;"",SUM(INDIRECT($AH$3&amp;"C"&amp;($C$1*$A275+10)):INDIRECT($AH$3&amp;"V"&amp;($C$1*$A275+10))), "")</f>
        <v/>
      </c>
      <c r="O275" s="23" t="str">
        <f aca="true">IF(C275&lt;&gt;"",SUM(INDIRECT($AH$3&amp;"C"&amp;($C$1*$A275+11)):INDIRECT($AH$3&amp;"V"&amp;($C$1*$A275+11))),"")</f>
        <v/>
      </c>
      <c r="P275" s="23" t="str">
        <f aca="true">IF(C275&lt;&gt;"",SUM(INDIRECT($AH$3&amp;"C"&amp;($C$1*$A275+12)):INDIRECT($AH$3&amp;"V"&amp;($C$1*$A275+12))),"")</f>
        <v/>
      </c>
      <c r="Q275" s="24" t="str">
        <f aca="false">IF(C275&lt;&gt;"",IFERROR((M275+N275+O275)/(M275+N275+O275+P275),0), "")</f>
        <v/>
      </c>
      <c r="R275" s="23" t="str">
        <f aca="true">IF(C275&lt;&gt;"",SUM(INDIRECT($AH$3&amp;"C"&amp;($C$1*$A275+13)):INDIRECT($AH$3&amp;"V"&amp;($C$1*$A275+13))), "")</f>
        <v/>
      </c>
      <c r="S275" s="23" t="str">
        <f aca="false">IF(C275&lt;&gt;"",IFERROR((M275+N275+O275+P275)/R275, 0),"")</f>
        <v/>
      </c>
      <c r="T275" s="23" t="str">
        <f aca="false">IF(C275&lt;&gt;"",IFERROR((M275+N275+O275)/R275,0),"")</f>
        <v/>
      </c>
      <c r="U275" s="25" t="str">
        <f aca="true">IF(C275&lt;&gt;"",IF(INDIRECT($AH$3&amp;"B"&amp;($C$1*$A275+14))= 1,1,0),"")</f>
        <v/>
      </c>
      <c r="V275" s="25" t="str">
        <f aca="true">IF(C275&lt;&gt;"",IF(INDIRECT($AH$3&amp;"B"&amp;($C$1*$A275+15))= 1,1,0),"")</f>
        <v/>
      </c>
      <c r="W275" s="26" t="str">
        <f aca="false">IF(C275&lt;&gt;"",($M275*1) + ($N275*2) + ($O275*3) + (IF(U275 = 1, 10, 0)) + (IF(V275 = 1, 20, 0)),"")</f>
        <v/>
      </c>
      <c r="X275" s="27" t="str">
        <f aca="true">IF(C275&lt;&gt;"",IF(INDIRECT($AH$3&amp;"B"&amp;($C$1*$A275+16))= 1,1,0),"")</f>
        <v/>
      </c>
      <c r="Y275" s="27" t="str">
        <f aca="true">IF(D275&lt;&gt;"",IF(INDIRECT($AH$3&amp;"B"&amp;($C$1*$A275+17))= 1,1,0),"")</f>
        <v/>
      </c>
      <c r="Z275" s="27" t="str">
        <f aca="true">IF(E275&lt;&gt;"",IF(INDIRECT($AH$3&amp;"B"&amp;($C$1*$A275+18))= 1,1,0),"")</f>
        <v/>
      </c>
      <c r="AA275" s="27" t="str">
        <f aca="true">IF(F275&lt;&gt;"",IF(INDIRECT($AH$3&amp;"B"&amp;($C$1*$A275+19))= 1,1,0),"")</f>
        <v/>
      </c>
      <c r="AB275" s="28" t="str">
        <f aca="false">IF(C275&lt;&gt;"",IF(X275 = 1, 5, 0) + IF(Z275 = 1, 25, 0) + IF(AA275 = 1, 15, 0),"")</f>
        <v/>
      </c>
      <c r="AC275" s="18" t="str">
        <f aca="false">IF(C275&lt;&gt;"",L275+W275+AB275,"")</f>
        <v/>
      </c>
    </row>
    <row r="276" customFormat="false" ht="12.8" hidden="false" customHeight="false" outlineLevel="0" collapsed="false">
      <c r="A276" s="11" t="n">
        <f aca="false">A275+1</f>
        <v>273</v>
      </c>
      <c r="B276" s="19" t="str">
        <f aca="true">IF(INDIRECT($AH$3&amp;"B"&amp;($C$1*$A276+2)) = 0, "", INDIRECT($AH$3&amp;"B"&amp;($C$1*$A276+2)))</f>
        <v/>
      </c>
      <c r="C276" s="19" t="str">
        <f aca="true">IF(INDIRECT($AH$3&amp;"B"&amp;($C$1*$A276+3)) = 0, "", INDIRECT($AH$3&amp;"B"&amp;($C$1*$A276+3)))</f>
        <v/>
      </c>
      <c r="D276" s="19" t="str">
        <f aca="true">IF(INDIRECT($AH$3&amp;"B"&amp;($C$1*$A276+4)) = 0, "", INDIRECT($AH$3&amp;"B"&amp;($C$1*$A276+4)))</f>
        <v/>
      </c>
      <c r="E276" s="19" t="str">
        <f aca="true">IF(INDIRECT($AH$3&amp;"B"&amp;($C$1*$A276+7)) = 0, "", INDIRECT($AH$3&amp;"B"&amp;($C$1*$A276+7)))</f>
        <v/>
      </c>
      <c r="F276" s="20" t="str">
        <f aca="true">IF(C276 &lt;&gt; "",IF(INDIRECT($AH$3&amp;"B"&amp;($C$1*$A276+8)) = 0, 0, 1), "")</f>
        <v/>
      </c>
      <c r="G276" s="20" t="n">
        <f aca="true">INDIRECT($AH$3&amp;"B"&amp;($C$1*$A276+9))</f>
        <v>0</v>
      </c>
      <c r="H276" s="20" t="n">
        <f aca="true">INDIRECT($AH$3&amp;"B"&amp;($C$1*$A276+10))</f>
        <v>0</v>
      </c>
      <c r="I276" s="20" t="n">
        <f aca="true">INDIRECT($AH$3&amp;"B"&amp;($C$1*$A276+11))</f>
        <v>0</v>
      </c>
      <c r="J276" s="20" t="n">
        <f aca="true">INDIRECT($AH$3&amp;"B"&amp;($C$1*$A276+12))</f>
        <v>0</v>
      </c>
      <c r="K276" s="21" t="str">
        <f aca="false">IF(C276&lt;&gt;"",IFERROR((G276+H276+I276)/(G276+H276+I276+J276),0), "")</f>
        <v/>
      </c>
      <c r="L276" s="22" t="str">
        <f aca="false">IF(C276&lt;&gt;"",(G276* 2) +(H276* 4) + (I276* 6) + IF(F276 = 1, 5, 0), "")</f>
        <v/>
      </c>
      <c r="M276" s="23" t="str">
        <f aca="true">IF(C276&lt;&gt;"",SUM(INDIRECT($AH$3&amp;"C"&amp;($C$1*$A276+9)):INDIRECT($AH$3&amp;"V"&amp;($C$1*$A276+9))), "")</f>
        <v/>
      </c>
      <c r="N276" s="23" t="str">
        <f aca="true">IF(C276&lt;&gt;"",SUM(INDIRECT($AH$3&amp;"C"&amp;($C$1*$A276+10)):INDIRECT($AH$3&amp;"V"&amp;($C$1*$A276+10))), "")</f>
        <v/>
      </c>
      <c r="O276" s="23" t="str">
        <f aca="true">IF(C276&lt;&gt;"",SUM(INDIRECT($AH$3&amp;"C"&amp;($C$1*$A276+11)):INDIRECT($AH$3&amp;"V"&amp;($C$1*$A276+11))),"")</f>
        <v/>
      </c>
      <c r="P276" s="23" t="str">
        <f aca="true">IF(C276&lt;&gt;"",SUM(INDIRECT($AH$3&amp;"C"&amp;($C$1*$A276+12)):INDIRECT($AH$3&amp;"V"&amp;($C$1*$A276+12))),"")</f>
        <v/>
      </c>
      <c r="Q276" s="24" t="str">
        <f aca="false">IF(C276&lt;&gt;"",IFERROR((M276+N276+O276)/(M276+N276+O276+P276),0), "")</f>
        <v/>
      </c>
      <c r="R276" s="23" t="str">
        <f aca="true">IF(C276&lt;&gt;"",SUM(INDIRECT($AH$3&amp;"C"&amp;($C$1*$A276+13)):INDIRECT($AH$3&amp;"V"&amp;($C$1*$A276+13))), "")</f>
        <v/>
      </c>
      <c r="S276" s="23" t="str">
        <f aca="false">IF(C276&lt;&gt;"",IFERROR((M276+N276+O276+P276)/R276, 0),"")</f>
        <v/>
      </c>
      <c r="T276" s="23" t="str">
        <f aca="false">IF(C276&lt;&gt;"",IFERROR((M276+N276+O276)/R276,0),"")</f>
        <v/>
      </c>
      <c r="U276" s="25" t="str">
        <f aca="true">IF(C276&lt;&gt;"",IF(INDIRECT($AH$3&amp;"B"&amp;($C$1*$A276+14))= 1,1,0),"")</f>
        <v/>
      </c>
      <c r="V276" s="25" t="str">
        <f aca="true">IF(C276&lt;&gt;"",IF(INDIRECT($AH$3&amp;"B"&amp;($C$1*$A276+15))= 1,1,0),"")</f>
        <v/>
      </c>
      <c r="W276" s="26" t="str">
        <f aca="false">IF(C276&lt;&gt;"",($M276*1) + ($N276*2) + ($O276*3) + (IF(U276 = 1, 10, 0)) + (IF(V276 = 1, 20, 0)),"")</f>
        <v/>
      </c>
      <c r="X276" s="27" t="str">
        <f aca="true">IF(C276&lt;&gt;"",IF(INDIRECT($AH$3&amp;"B"&amp;($C$1*$A276+16))= 1,1,0),"")</f>
        <v/>
      </c>
      <c r="Y276" s="27" t="str">
        <f aca="true">IF(D276&lt;&gt;"",IF(INDIRECT($AH$3&amp;"B"&amp;($C$1*$A276+17))= 1,1,0),"")</f>
        <v/>
      </c>
      <c r="Z276" s="27" t="str">
        <f aca="true">IF(E276&lt;&gt;"",IF(INDIRECT($AH$3&amp;"B"&amp;($C$1*$A276+18))= 1,1,0),"")</f>
        <v/>
      </c>
      <c r="AA276" s="27" t="str">
        <f aca="true">IF(F276&lt;&gt;"",IF(INDIRECT($AH$3&amp;"B"&amp;($C$1*$A276+19))= 1,1,0),"")</f>
        <v/>
      </c>
      <c r="AB276" s="28" t="str">
        <f aca="false">IF(C276&lt;&gt;"",IF(X276 = 1, 5, 0) + IF(Z276 = 1, 25, 0) + IF(AA276 = 1, 15, 0),"")</f>
        <v/>
      </c>
      <c r="AC276" s="18" t="str">
        <f aca="false">IF(C276&lt;&gt;"",L276+W276+AB276,"")</f>
        <v/>
      </c>
    </row>
    <row r="277" customFormat="false" ht="12.8" hidden="false" customHeight="false" outlineLevel="0" collapsed="false">
      <c r="A277" s="11" t="n">
        <f aca="false">A276+1</f>
        <v>274</v>
      </c>
      <c r="B277" s="19" t="str">
        <f aca="true">IF(INDIRECT($AH$3&amp;"B"&amp;($C$1*$A277+2)) = 0, "", INDIRECT($AH$3&amp;"B"&amp;($C$1*$A277+2)))</f>
        <v/>
      </c>
      <c r="C277" s="19" t="str">
        <f aca="true">IF(INDIRECT($AH$3&amp;"B"&amp;($C$1*$A277+3)) = 0, "", INDIRECT($AH$3&amp;"B"&amp;($C$1*$A277+3)))</f>
        <v/>
      </c>
      <c r="D277" s="19" t="str">
        <f aca="true">IF(INDIRECT($AH$3&amp;"B"&amp;($C$1*$A277+4)) = 0, "", INDIRECT($AH$3&amp;"B"&amp;($C$1*$A277+4)))</f>
        <v/>
      </c>
      <c r="E277" s="19" t="str">
        <f aca="true">IF(INDIRECT($AH$3&amp;"B"&amp;($C$1*$A277+7)) = 0, "", INDIRECT($AH$3&amp;"B"&amp;($C$1*$A277+7)))</f>
        <v/>
      </c>
      <c r="F277" s="20" t="str">
        <f aca="true">IF(C277 &lt;&gt; "",IF(INDIRECT($AH$3&amp;"B"&amp;($C$1*$A277+8)) = 0, 0, 1), "")</f>
        <v/>
      </c>
      <c r="G277" s="20" t="n">
        <f aca="true">INDIRECT($AH$3&amp;"B"&amp;($C$1*$A277+9))</f>
        <v>0</v>
      </c>
      <c r="H277" s="20" t="n">
        <f aca="true">INDIRECT($AH$3&amp;"B"&amp;($C$1*$A277+10))</f>
        <v>0</v>
      </c>
      <c r="I277" s="20" t="n">
        <f aca="true">INDIRECT($AH$3&amp;"B"&amp;($C$1*$A277+11))</f>
        <v>0</v>
      </c>
      <c r="J277" s="20" t="n">
        <f aca="true">INDIRECT($AH$3&amp;"B"&amp;($C$1*$A277+12))</f>
        <v>0</v>
      </c>
      <c r="K277" s="21" t="str">
        <f aca="false">IF(C277&lt;&gt;"",IFERROR((G277+H277+I277)/(G277+H277+I277+J277),0), "")</f>
        <v/>
      </c>
      <c r="L277" s="22" t="str">
        <f aca="false">IF(C277&lt;&gt;"",(G277* 2) +(H277* 4) + (I277* 6) + IF(F277 = 1, 5, 0), "")</f>
        <v/>
      </c>
      <c r="M277" s="23" t="str">
        <f aca="true">IF(C277&lt;&gt;"",SUM(INDIRECT($AH$3&amp;"C"&amp;($C$1*$A277+9)):INDIRECT($AH$3&amp;"V"&amp;($C$1*$A277+9))), "")</f>
        <v/>
      </c>
      <c r="N277" s="23" t="str">
        <f aca="true">IF(C277&lt;&gt;"",SUM(INDIRECT($AH$3&amp;"C"&amp;($C$1*$A277+10)):INDIRECT($AH$3&amp;"V"&amp;($C$1*$A277+10))), "")</f>
        <v/>
      </c>
      <c r="O277" s="23" t="str">
        <f aca="true">IF(C277&lt;&gt;"",SUM(INDIRECT($AH$3&amp;"C"&amp;($C$1*$A277+11)):INDIRECT($AH$3&amp;"V"&amp;($C$1*$A277+11))),"")</f>
        <v/>
      </c>
      <c r="P277" s="23" t="str">
        <f aca="true">IF(C277&lt;&gt;"",SUM(INDIRECT($AH$3&amp;"C"&amp;($C$1*$A277+12)):INDIRECT($AH$3&amp;"V"&amp;($C$1*$A277+12))),"")</f>
        <v/>
      </c>
      <c r="Q277" s="24" t="str">
        <f aca="false">IF(C277&lt;&gt;"",IFERROR((M277+N277+O277)/(M277+N277+O277+P277),0), "")</f>
        <v/>
      </c>
      <c r="R277" s="23" t="str">
        <f aca="true">IF(C277&lt;&gt;"",SUM(INDIRECT($AH$3&amp;"C"&amp;($C$1*$A277+13)):INDIRECT($AH$3&amp;"V"&amp;($C$1*$A277+13))), "")</f>
        <v/>
      </c>
      <c r="S277" s="23" t="str">
        <f aca="false">IF(C277&lt;&gt;"",IFERROR((M277+N277+O277+P277)/R277, 0),"")</f>
        <v/>
      </c>
      <c r="T277" s="23" t="str">
        <f aca="false">IF(C277&lt;&gt;"",IFERROR((M277+N277+O277)/R277,0),"")</f>
        <v/>
      </c>
      <c r="U277" s="25" t="str">
        <f aca="true">IF(C277&lt;&gt;"",IF(INDIRECT($AH$3&amp;"B"&amp;($C$1*$A277+14))= 1,1,0),"")</f>
        <v/>
      </c>
      <c r="V277" s="25" t="str">
        <f aca="true">IF(C277&lt;&gt;"",IF(INDIRECT($AH$3&amp;"B"&amp;($C$1*$A277+15))= 1,1,0),"")</f>
        <v/>
      </c>
      <c r="W277" s="26" t="str">
        <f aca="false">IF(C277&lt;&gt;"",($M277*1) + ($N277*2) + ($O277*3) + (IF(U277 = 1, 10, 0)) + (IF(V277 = 1, 20, 0)),"")</f>
        <v/>
      </c>
      <c r="X277" s="27" t="str">
        <f aca="true">IF(C277&lt;&gt;"",IF(INDIRECT($AH$3&amp;"B"&amp;($C$1*$A277+16))= 1,1,0),"")</f>
        <v/>
      </c>
      <c r="Y277" s="27" t="str">
        <f aca="true">IF(D277&lt;&gt;"",IF(INDIRECT($AH$3&amp;"B"&amp;($C$1*$A277+17))= 1,1,0),"")</f>
        <v/>
      </c>
      <c r="Z277" s="27" t="str">
        <f aca="true">IF(E277&lt;&gt;"",IF(INDIRECT($AH$3&amp;"B"&amp;($C$1*$A277+18))= 1,1,0),"")</f>
        <v/>
      </c>
      <c r="AA277" s="27" t="str">
        <f aca="true">IF(F277&lt;&gt;"",IF(INDIRECT($AH$3&amp;"B"&amp;($C$1*$A277+19))= 1,1,0),"")</f>
        <v/>
      </c>
      <c r="AB277" s="28" t="str">
        <f aca="false">IF(C277&lt;&gt;"",IF(X277 = 1, 5, 0) + IF(Z277 = 1, 25, 0) + IF(AA277 = 1, 15, 0),"")</f>
        <v/>
      </c>
      <c r="AC277" s="18" t="str">
        <f aca="false">IF(C277&lt;&gt;"",L277+W277+AB277,"")</f>
        <v/>
      </c>
    </row>
    <row r="278" customFormat="false" ht="12.8" hidden="false" customHeight="false" outlineLevel="0" collapsed="false">
      <c r="A278" s="11" t="n">
        <f aca="false">A277+1</f>
        <v>275</v>
      </c>
      <c r="B278" s="19" t="str">
        <f aca="true">IF(INDIRECT($AH$3&amp;"B"&amp;($C$1*$A278+2)) = 0, "", INDIRECT($AH$3&amp;"B"&amp;($C$1*$A278+2)))</f>
        <v/>
      </c>
      <c r="C278" s="19" t="str">
        <f aca="true">IF(INDIRECT($AH$3&amp;"B"&amp;($C$1*$A278+3)) = 0, "", INDIRECT($AH$3&amp;"B"&amp;($C$1*$A278+3)))</f>
        <v/>
      </c>
      <c r="D278" s="19" t="str">
        <f aca="true">IF(INDIRECT($AH$3&amp;"B"&amp;($C$1*$A278+4)) = 0, "", INDIRECT($AH$3&amp;"B"&amp;($C$1*$A278+4)))</f>
        <v/>
      </c>
      <c r="E278" s="19" t="str">
        <f aca="true">IF(INDIRECT($AH$3&amp;"B"&amp;($C$1*$A278+7)) = 0, "", INDIRECT($AH$3&amp;"B"&amp;($C$1*$A278+7)))</f>
        <v/>
      </c>
      <c r="F278" s="20" t="str">
        <f aca="true">IF(C278 &lt;&gt; "",IF(INDIRECT($AH$3&amp;"B"&amp;($C$1*$A278+8)) = 0, 0, 1), "")</f>
        <v/>
      </c>
      <c r="G278" s="20" t="n">
        <f aca="true">INDIRECT($AH$3&amp;"B"&amp;($C$1*$A278+9))</f>
        <v>0</v>
      </c>
      <c r="H278" s="20" t="n">
        <f aca="true">INDIRECT($AH$3&amp;"B"&amp;($C$1*$A278+10))</f>
        <v>0</v>
      </c>
      <c r="I278" s="20" t="n">
        <f aca="true">INDIRECT($AH$3&amp;"B"&amp;($C$1*$A278+11))</f>
        <v>0</v>
      </c>
      <c r="J278" s="20" t="n">
        <f aca="true">INDIRECT($AH$3&amp;"B"&amp;($C$1*$A278+12))</f>
        <v>0</v>
      </c>
      <c r="K278" s="21" t="str">
        <f aca="false">IF(C278&lt;&gt;"",IFERROR((G278+H278+I278)/(G278+H278+I278+J278),0), "")</f>
        <v/>
      </c>
      <c r="L278" s="22" t="str">
        <f aca="false">IF(C278&lt;&gt;"",(G278* 2) +(H278* 4) + (I278* 6) + IF(F278 = 1, 5, 0), "")</f>
        <v/>
      </c>
      <c r="M278" s="23" t="str">
        <f aca="true">IF(C278&lt;&gt;"",SUM(INDIRECT($AH$3&amp;"C"&amp;($C$1*$A278+9)):INDIRECT($AH$3&amp;"V"&amp;($C$1*$A278+9))), "")</f>
        <v/>
      </c>
      <c r="N278" s="23" t="str">
        <f aca="true">IF(C278&lt;&gt;"",SUM(INDIRECT($AH$3&amp;"C"&amp;($C$1*$A278+10)):INDIRECT($AH$3&amp;"V"&amp;($C$1*$A278+10))), "")</f>
        <v/>
      </c>
      <c r="O278" s="23" t="str">
        <f aca="true">IF(C278&lt;&gt;"",SUM(INDIRECT($AH$3&amp;"C"&amp;($C$1*$A278+11)):INDIRECT($AH$3&amp;"V"&amp;($C$1*$A278+11))),"")</f>
        <v/>
      </c>
      <c r="P278" s="23" t="str">
        <f aca="true">IF(C278&lt;&gt;"",SUM(INDIRECT($AH$3&amp;"C"&amp;($C$1*$A278+12)):INDIRECT($AH$3&amp;"V"&amp;($C$1*$A278+12))),"")</f>
        <v/>
      </c>
      <c r="Q278" s="24" t="str">
        <f aca="false">IF(C278&lt;&gt;"",IFERROR((M278+N278+O278)/(M278+N278+O278+P278),0), "")</f>
        <v/>
      </c>
      <c r="R278" s="23" t="str">
        <f aca="true">IF(C278&lt;&gt;"",SUM(INDIRECT($AH$3&amp;"C"&amp;($C$1*$A278+13)):INDIRECT($AH$3&amp;"V"&amp;($C$1*$A278+13))), "")</f>
        <v/>
      </c>
      <c r="S278" s="23" t="str">
        <f aca="false">IF(C278&lt;&gt;"",IFERROR((M278+N278+O278+P278)/R278, 0),"")</f>
        <v/>
      </c>
      <c r="T278" s="23" t="str">
        <f aca="false">IF(C278&lt;&gt;"",IFERROR((M278+N278+O278)/R278,0),"")</f>
        <v/>
      </c>
      <c r="U278" s="25" t="str">
        <f aca="true">IF(C278&lt;&gt;"",IF(INDIRECT($AH$3&amp;"B"&amp;($C$1*$A278+14))= 1,1,0),"")</f>
        <v/>
      </c>
      <c r="V278" s="25" t="str">
        <f aca="true">IF(C278&lt;&gt;"",IF(INDIRECT($AH$3&amp;"B"&amp;($C$1*$A278+15))= 1,1,0),"")</f>
        <v/>
      </c>
      <c r="W278" s="26" t="str">
        <f aca="false">IF(C278&lt;&gt;"",($M278*1) + ($N278*2) + ($O278*3) + (IF(U278 = 1, 10, 0)) + (IF(V278 = 1, 20, 0)),"")</f>
        <v/>
      </c>
      <c r="X278" s="27" t="str">
        <f aca="true">IF(C278&lt;&gt;"",IF(INDIRECT($AH$3&amp;"B"&amp;($C$1*$A278+16))= 1,1,0),"")</f>
        <v/>
      </c>
      <c r="Y278" s="27" t="str">
        <f aca="true">IF(D278&lt;&gt;"",IF(INDIRECT($AH$3&amp;"B"&amp;($C$1*$A278+17))= 1,1,0),"")</f>
        <v/>
      </c>
      <c r="Z278" s="27" t="str">
        <f aca="true">IF(E278&lt;&gt;"",IF(INDIRECT($AH$3&amp;"B"&amp;($C$1*$A278+18))= 1,1,0),"")</f>
        <v/>
      </c>
      <c r="AA278" s="27" t="str">
        <f aca="true">IF(F278&lt;&gt;"",IF(INDIRECT($AH$3&amp;"B"&amp;($C$1*$A278+19))= 1,1,0),"")</f>
        <v/>
      </c>
      <c r="AB278" s="28" t="str">
        <f aca="false">IF(C278&lt;&gt;"",IF(X278 = 1, 5, 0) + IF(Z278 = 1, 25, 0) + IF(AA278 = 1, 15, 0),"")</f>
        <v/>
      </c>
      <c r="AC278" s="18" t="str">
        <f aca="false">IF(C278&lt;&gt;"",L278+W278+AB278,"")</f>
        <v/>
      </c>
    </row>
    <row r="279" customFormat="false" ht="12.8" hidden="false" customHeight="false" outlineLevel="0" collapsed="false">
      <c r="A279" s="11" t="n">
        <f aca="false">A278+1</f>
        <v>276</v>
      </c>
      <c r="B279" s="19" t="str">
        <f aca="true">IF(INDIRECT($AH$3&amp;"B"&amp;($C$1*$A279+2)) = 0, "", INDIRECT($AH$3&amp;"B"&amp;($C$1*$A279+2)))</f>
        <v/>
      </c>
      <c r="C279" s="19" t="str">
        <f aca="true">IF(INDIRECT($AH$3&amp;"B"&amp;($C$1*$A279+3)) = 0, "", INDIRECT($AH$3&amp;"B"&amp;($C$1*$A279+3)))</f>
        <v/>
      </c>
      <c r="D279" s="19" t="str">
        <f aca="true">IF(INDIRECT($AH$3&amp;"B"&amp;($C$1*$A279+4)) = 0, "", INDIRECT($AH$3&amp;"B"&amp;($C$1*$A279+4)))</f>
        <v/>
      </c>
      <c r="E279" s="19" t="str">
        <f aca="true">IF(INDIRECT($AH$3&amp;"B"&amp;($C$1*$A279+7)) = 0, "", INDIRECT($AH$3&amp;"B"&amp;($C$1*$A279+7)))</f>
        <v/>
      </c>
      <c r="F279" s="20" t="str">
        <f aca="true">IF(C279 &lt;&gt; "",IF(INDIRECT($AH$3&amp;"B"&amp;($C$1*$A279+8)) = 0, 0, 1), "")</f>
        <v/>
      </c>
      <c r="G279" s="20" t="n">
        <f aca="true">INDIRECT($AH$3&amp;"B"&amp;($C$1*$A279+9))</f>
        <v>0</v>
      </c>
      <c r="H279" s="20" t="n">
        <f aca="true">INDIRECT($AH$3&amp;"B"&amp;($C$1*$A279+10))</f>
        <v>0</v>
      </c>
      <c r="I279" s="20" t="n">
        <f aca="true">INDIRECT($AH$3&amp;"B"&amp;($C$1*$A279+11))</f>
        <v>0</v>
      </c>
      <c r="J279" s="20" t="n">
        <f aca="true">INDIRECT($AH$3&amp;"B"&amp;($C$1*$A279+12))</f>
        <v>0</v>
      </c>
      <c r="K279" s="21" t="str">
        <f aca="false">IF(C279&lt;&gt;"",IFERROR((G279+H279+I279)/(G279+H279+I279+J279),0), "")</f>
        <v/>
      </c>
      <c r="L279" s="22" t="str">
        <f aca="false">IF(C279&lt;&gt;"",(G279* 2) +(H279* 4) + (I279* 6) + IF(F279 = 1, 5, 0), "")</f>
        <v/>
      </c>
      <c r="M279" s="23" t="str">
        <f aca="true">IF(C279&lt;&gt;"",SUM(INDIRECT($AH$3&amp;"C"&amp;($C$1*$A279+9)):INDIRECT($AH$3&amp;"V"&amp;($C$1*$A279+9))), "")</f>
        <v/>
      </c>
      <c r="N279" s="23" t="str">
        <f aca="true">IF(C279&lt;&gt;"",SUM(INDIRECT($AH$3&amp;"C"&amp;($C$1*$A279+10)):INDIRECT($AH$3&amp;"V"&amp;($C$1*$A279+10))), "")</f>
        <v/>
      </c>
      <c r="O279" s="23" t="str">
        <f aca="true">IF(C279&lt;&gt;"",SUM(INDIRECT($AH$3&amp;"C"&amp;($C$1*$A279+11)):INDIRECT($AH$3&amp;"V"&amp;($C$1*$A279+11))),"")</f>
        <v/>
      </c>
      <c r="P279" s="23" t="str">
        <f aca="true">IF(C279&lt;&gt;"",SUM(INDIRECT($AH$3&amp;"C"&amp;($C$1*$A279+12)):INDIRECT($AH$3&amp;"V"&amp;($C$1*$A279+12))),"")</f>
        <v/>
      </c>
      <c r="Q279" s="24" t="str">
        <f aca="false">IF(C279&lt;&gt;"",IFERROR((M279+N279+O279)/(M279+N279+O279+P279),0), "")</f>
        <v/>
      </c>
      <c r="R279" s="23" t="str">
        <f aca="true">IF(C279&lt;&gt;"",SUM(INDIRECT($AH$3&amp;"C"&amp;($C$1*$A279+13)):INDIRECT($AH$3&amp;"V"&amp;($C$1*$A279+13))), "")</f>
        <v/>
      </c>
      <c r="S279" s="23" t="str">
        <f aca="false">IF(C279&lt;&gt;"",IFERROR((M279+N279+O279+P279)/R279, 0),"")</f>
        <v/>
      </c>
      <c r="T279" s="23" t="str">
        <f aca="false">IF(C279&lt;&gt;"",IFERROR((M279+N279+O279)/R279,0),"")</f>
        <v/>
      </c>
      <c r="U279" s="25" t="str">
        <f aca="true">IF(C279&lt;&gt;"",IF(INDIRECT($AH$3&amp;"B"&amp;($C$1*$A279+14))= 1,1,0),"")</f>
        <v/>
      </c>
      <c r="V279" s="25" t="str">
        <f aca="true">IF(C279&lt;&gt;"",IF(INDIRECT($AH$3&amp;"B"&amp;($C$1*$A279+15))= 1,1,0),"")</f>
        <v/>
      </c>
      <c r="W279" s="26" t="str">
        <f aca="false">IF(C279&lt;&gt;"",($M279*1) + ($N279*2) + ($O279*3) + (IF(U279 = 1, 10, 0)) + (IF(V279 = 1, 20, 0)),"")</f>
        <v/>
      </c>
      <c r="X279" s="27" t="str">
        <f aca="true">IF(C279&lt;&gt;"",IF(INDIRECT($AH$3&amp;"B"&amp;($C$1*$A279+16))= 1,1,0),"")</f>
        <v/>
      </c>
      <c r="Y279" s="27" t="str">
        <f aca="true">IF(D279&lt;&gt;"",IF(INDIRECT($AH$3&amp;"B"&amp;($C$1*$A279+17))= 1,1,0),"")</f>
        <v/>
      </c>
      <c r="Z279" s="27" t="str">
        <f aca="true">IF(E279&lt;&gt;"",IF(INDIRECT($AH$3&amp;"B"&amp;($C$1*$A279+18))= 1,1,0),"")</f>
        <v/>
      </c>
      <c r="AA279" s="27" t="str">
        <f aca="true">IF(F279&lt;&gt;"",IF(INDIRECT($AH$3&amp;"B"&amp;($C$1*$A279+19))= 1,1,0),"")</f>
        <v/>
      </c>
      <c r="AB279" s="28" t="str">
        <f aca="false">IF(C279&lt;&gt;"",IF(X279 = 1, 5, 0) + IF(Z279 = 1, 25, 0) + IF(AA279 = 1, 15, 0),"")</f>
        <v/>
      </c>
      <c r="AC279" s="18" t="str">
        <f aca="false">IF(C279&lt;&gt;"",L279+W279+AB279,"")</f>
        <v/>
      </c>
    </row>
    <row r="280" customFormat="false" ht="12.8" hidden="false" customHeight="false" outlineLevel="0" collapsed="false">
      <c r="A280" s="11" t="n">
        <f aca="false">A279+1</f>
        <v>277</v>
      </c>
      <c r="B280" s="19" t="str">
        <f aca="true">IF(INDIRECT($AH$3&amp;"B"&amp;($C$1*$A280+2)) = 0, "", INDIRECT($AH$3&amp;"B"&amp;($C$1*$A280+2)))</f>
        <v/>
      </c>
      <c r="C280" s="19" t="str">
        <f aca="true">IF(INDIRECT($AH$3&amp;"B"&amp;($C$1*$A280+3)) = 0, "", INDIRECT($AH$3&amp;"B"&amp;($C$1*$A280+3)))</f>
        <v/>
      </c>
      <c r="D280" s="19" t="str">
        <f aca="true">IF(INDIRECT($AH$3&amp;"B"&amp;($C$1*$A280+4)) = 0, "", INDIRECT($AH$3&amp;"B"&amp;($C$1*$A280+4)))</f>
        <v/>
      </c>
      <c r="E280" s="19" t="str">
        <f aca="true">IF(INDIRECT($AH$3&amp;"B"&amp;($C$1*$A280+7)) = 0, "", INDIRECT($AH$3&amp;"B"&amp;($C$1*$A280+7)))</f>
        <v/>
      </c>
      <c r="F280" s="20" t="str">
        <f aca="true">IF(C280 &lt;&gt; "",IF(INDIRECT($AH$3&amp;"B"&amp;($C$1*$A280+8)) = 0, 0, 1), "")</f>
        <v/>
      </c>
      <c r="G280" s="20" t="n">
        <f aca="true">INDIRECT($AH$3&amp;"B"&amp;($C$1*$A280+9))</f>
        <v>0</v>
      </c>
      <c r="H280" s="20" t="n">
        <f aca="true">INDIRECT($AH$3&amp;"B"&amp;($C$1*$A280+10))</f>
        <v>0</v>
      </c>
      <c r="I280" s="20" t="n">
        <f aca="true">INDIRECT($AH$3&amp;"B"&amp;($C$1*$A280+11))</f>
        <v>0</v>
      </c>
      <c r="J280" s="20" t="n">
        <f aca="true">INDIRECT($AH$3&amp;"B"&amp;($C$1*$A280+12))</f>
        <v>0</v>
      </c>
      <c r="K280" s="21" t="str">
        <f aca="false">IF(C280&lt;&gt;"",IFERROR((G280+H280+I280)/(G280+H280+I280+J280),0), "")</f>
        <v/>
      </c>
      <c r="L280" s="22" t="str">
        <f aca="false">IF(C280&lt;&gt;"",(G280* 2) +(H280* 4) + (I280* 6) + IF(F280 = 1, 5, 0), "")</f>
        <v/>
      </c>
      <c r="M280" s="23" t="str">
        <f aca="true">IF(C280&lt;&gt;"",SUM(INDIRECT($AH$3&amp;"C"&amp;($C$1*$A280+9)):INDIRECT($AH$3&amp;"V"&amp;($C$1*$A280+9))), "")</f>
        <v/>
      </c>
      <c r="N280" s="23" t="str">
        <f aca="true">IF(C280&lt;&gt;"",SUM(INDIRECT($AH$3&amp;"C"&amp;($C$1*$A280+10)):INDIRECT($AH$3&amp;"V"&amp;($C$1*$A280+10))), "")</f>
        <v/>
      </c>
      <c r="O280" s="23" t="str">
        <f aca="true">IF(C280&lt;&gt;"",SUM(INDIRECT($AH$3&amp;"C"&amp;($C$1*$A280+11)):INDIRECT($AH$3&amp;"V"&amp;($C$1*$A280+11))),"")</f>
        <v/>
      </c>
      <c r="P280" s="23" t="str">
        <f aca="true">IF(C280&lt;&gt;"",SUM(INDIRECT($AH$3&amp;"C"&amp;($C$1*$A280+12)):INDIRECT($AH$3&amp;"V"&amp;($C$1*$A280+12))),"")</f>
        <v/>
      </c>
      <c r="Q280" s="24" t="str">
        <f aca="false">IF(C280&lt;&gt;"",IFERROR((M280+N280+O280)/(M280+N280+O280+P280),0), "")</f>
        <v/>
      </c>
      <c r="R280" s="23" t="str">
        <f aca="true">IF(C280&lt;&gt;"",SUM(INDIRECT($AH$3&amp;"C"&amp;($C$1*$A280+13)):INDIRECT($AH$3&amp;"V"&amp;($C$1*$A280+13))), "")</f>
        <v/>
      </c>
      <c r="S280" s="23" t="str">
        <f aca="false">IF(C280&lt;&gt;"",IFERROR((M280+N280+O280+P280)/R280, 0),"")</f>
        <v/>
      </c>
      <c r="T280" s="23" t="str">
        <f aca="false">IF(C280&lt;&gt;"",IFERROR((M280+N280+O280)/R280,0),"")</f>
        <v/>
      </c>
      <c r="U280" s="25" t="str">
        <f aca="true">IF(C280&lt;&gt;"",IF(INDIRECT($AH$3&amp;"B"&amp;($C$1*$A280+14))= 1,1,0),"")</f>
        <v/>
      </c>
      <c r="V280" s="25" t="str">
        <f aca="true">IF(C280&lt;&gt;"",IF(INDIRECT($AH$3&amp;"B"&amp;($C$1*$A280+15))= 1,1,0),"")</f>
        <v/>
      </c>
      <c r="W280" s="26" t="str">
        <f aca="false">IF(C280&lt;&gt;"",($M280*1) + ($N280*2) + ($O280*3) + (IF(U280 = 1, 10, 0)) + (IF(V280 = 1, 20, 0)),"")</f>
        <v/>
      </c>
      <c r="X280" s="27" t="str">
        <f aca="true">IF(C280&lt;&gt;"",IF(INDIRECT($AH$3&amp;"B"&amp;($C$1*$A280+16))= 1,1,0),"")</f>
        <v/>
      </c>
      <c r="Y280" s="27" t="str">
        <f aca="true">IF(D280&lt;&gt;"",IF(INDIRECT($AH$3&amp;"B"&amp;($C$1*$A280+17))= 1,1,0),"")</f>
        <v/>
      </c>
      <c r="Z280" s="27" t="str">
        <f aca="true">IF(E280&lt;&gt;"",IF(INDIRECT($AH$3&amp;"B"&amp;($C$1*$A280+18))= 1,1,0),"")</f>
        <v/>
      </c>
      <c r="AA280" s="27" t="str">
        <f aca="true">IF(F280&lt;&gt;"",IF(INDIRECT($AH$3&amp;"B"&amp;($C$1*$A280+19))= 1,1,0),"")</f>
        <v/>
      </c>
      <c r="AB280" s="28" t="str">
        <f aca="false">IF(C280&lt;&gt;"",IF(X280 = 1, 5, 0) + IF(Z280 = 1, 25, 0) + IF(AA280 = 1, 15, 0),"")</f>
        <v/>
      </c>
      <c r="AC280" s="18" t="str">
        <f aca="false">IF(C280&lt;&gt;"",L280+W280+AB280,"")</f>
        <v/>
      </c>
    </row>
    <row r="281" customFormat="false" ht="12.8" hidden="false" customHeight="false" outlineLevel="0" collapsed="false">
      <c r="A281" s="11" t="n">
        <f aca="false">A280+1</f>
        <v>278</v>
      </c>
      <c r="B281" s="19" t="str">
        <f aca="true">IF(INDIRECT($AH$3&amp;"B"&amp;($C$1*$A281+2)) = 0, "", INDIRECT($AH$3&amp;"B"&amp;($C$1*$A281+2)))</f>
        <v/>
      </c>
      <c r="C281" s="19" t="str">
        <f aca="true">IF(INDIRECT($AH$3&amp;"B"&amp;($C$1*$A281+3)) = 0, "", INDIRECT($AH$3&amp;"B"&amp;($C$1*$A281+3)))</f>
        <v/>
      </c>
      <c r="D281" s="19" t="str">
        <f aca="true">IF(INDIRECT($AH$3&amp;"B"&amp;($C$1*$A281+4)) = 0, "", INDIRECT($AH$3&amp;"B"&amp;($C$1*$A281+4)))</f>
        <v/>
      </c>
      <c r="E281" s="19" t="str">
        <f aca="true">IF(INDIRECT($AH$3&amp;"B"&amp;($C$1*$A281+7)) = 0, "", INDIRECT($AH$3&amp;"B"&amp;($C$1*$A281+7)))</f>
        <v/>
      </c>
      <c r="F281" s="20" t="str">
        <f aca="true">IF(C281 &lt;&gt; "",IF(INDIRECT($AH$3&amp;"B"&amp;($C$1*$A281+8)) = 0, 0, 1), "")</f>
        <v/>
      </c>
      <c r="G281" s="20" t="n">
        <f aca="true">INDIRECT($AH$3&amp;"B"&amp;($C$1*$A281+9))</f>
        <v>0</v>
      </c>
      <c r="H281" s="20" t="n">
        <f aca="true">INDIRECT($AH$3&amp;"B"&amp;($C$1*$A281+10))</f>
        <v>0</v>
      </c>
      <c r="I281" s="20" t="n">
        <f aca="true">INDIRECT($AH$3&amp;"B"&amp;($C$1*$A281+11))</f>
        <v>0</v>
      </c>
      <c r="J281" s="20" t="n">
        <f aca="true">INDIRECT($AH$3&amp;"B"&amp;($C$1*$A281+12))</f>
        <v>0</v>
      </c>
      <c r="K281" s="21" t="str">
        <f aca="false">IF(C281&lt;&gt;"",IFERROR((G281+H281+I281)/(G281+H281+I281+J281),0), "")</f>
        <v/>
      </c>
      <c r="L281" s="22" t="str">
        <f aca="false">IF(C281&lt;&gt;"",(G281* 2) +(H281* 4) + (I281* 6) + IF(F281 = 1, 5, 0), "")</f>
        <v/>
      </c>
      <c r="M281" s="23" t="str">
        <f aca="true">IF(C281&lt;&gt;"",SUM(INDIRECT($AH$3&amp;"C"&amp;($C$1*$A281+9)):INDIRECT($AH$3&amp;"V"&amp;($C$1*$A281+9))), "")</f>
        <v/>
      </c>
      <c r="N281" s="23" t="str">
        <f aca="true">IF(C281&lt;&gt;"",SUM(INDIRECT($AH$3&amp;"C"&amp;($C$1*$A281+10)):INDIRECT($AH$3&amp;"V"&amp;($C$1*$A281+10))), "")</f>
        <v/>
      </c>
      <c r="O281" s="23" t="str">
        <f aca="true">IF(C281&lt;&gt;"",SUM(INDIRECT($AH$3&amp;"C"&amp;($C$1*$A281+11)):INDIRECT($AH$3&amp;"V"&amp;($C$1*$A281+11))),"")</f>
        <v/>
      </c>
      <c r="P281" s="23" t="str">
        <f aca="true">IF(C281&lt;&gt;"",SUM(INDIRECT($AH$3&amp;"C"&amp;($C$1*$A281+12)):INDIRECT($AH$3&amp;"V"&amp;($C$1*$A281+12))),"")</f>
        <v/>
      </c>
      <c r="Q281" s="24" t="str">
        <f aca="false">IF(C281&lt;&gt;"",IFERROR((M281+N281+O281)/(M281+N281+O281+P281),0), "")</f>
        <v/>
      </c>
      <c r="R281" s="23" t="str">
        <f aca="true">IF(C281&lt;&gt;"",SUM(INDIRECT($AH$3&amp;"C"&amp;($C$1*$A281+13)):INDIRECT($AH$3&amp;"V"&amp;($C$1*$A281+13))), "")</f>
        <v/>
      </c>
      <c r="S281" s="23" t="str">
        <f aca="false">IF(C281&lt;&gt;"",IFERROR((M281+N281+O281+P281)/R281, 0),"")</f>
        <v/>
      </c>
      <c r="T281" s="23" t="str">
        <f aca="false">IF(C281&lt;&gt;"",IFERROR((M281+N281+O281)/R281,0),"")</f>
        <v/>
      </c>
      <c r="U281" s="25" t="str">
        <f aca="true">IF(C281&lt;&gt;"",IF(INDIRECT($AH$3&amp;"B"&amp;($C$1*$A281+14))= 1,1,0),"")</f>
        <v/>
      </c>
      <c r="V281" s="25" t="str">
        <f aca="true">IF(C281&lt;&gt;"",IF(INDIRECT($AH$3&amp;"B"&amp;($C$1*$A281+15))= 1,1,0),"")</f>
        <v/>
      </c>
      <c r="W281" s="26" t="str">
        <f aca="false">IF(C281&lt;&gt;"",($M281*1) + ($N281*2) + ($O281*3) + (IF(U281 = 1, 10, 0)) + (IF(V281 = 1, 20, 0)),"")</f>
        <v/>
      </c>
      <c r="X281" s="27" t="str">
        <f aca="true">IF(C281&lt;&gt;"",IF(INDIRECT($AH$3&amp;"B"&amp;($C$1*$A281+16))= 1,1,0),"")</f>
        <v/>
      </c>
      <c r="Y281" s="27" t="str">
        <f aca="true">IF(D281&lt;&gt;"",IF(INDIRECT($AH$3&amp;"B"&amp;($C$1*$A281+17))= 1,1,0),"")</f>
        <v/>
      </c>
      <c r="Z281" s="27" t="str">
        <f aca="true">IF(E281&lt;&gt;"",IF(INDIRECT($AH$3&amp;"B"&amp;($C$1*$A281+18))= 1,1,0),"")</f>
        <v/>
      </c>
      <c r="AA281" s="27" t="str">
        <f aca="true">IF(F281&lt;&gt;"",IF(INDIRECT($AH$3&amp;"B"&amp;($C$1*$A281+19))= 1,1,0),"")</f>
        <v/>
      </c>
      <c r="AB281" s="28" t="str">
        <f aca="false">IF(C281&lt;&gt;"",IF(X281 = 1, 5, 0) + IF(Z281 = 1, 25, 0) + IF(AA281 = 1, 15, 0),"")</f>
        <v/>
      </c>
      <c r="AC281" s="18" t="str">
        <f aca="false">IF(C281&lt;&gt;"",L281+W281+AB281,"")</f>
        <v/>
      </c>
    </row>
    <row r="282" customFormat="false" ht="12.8" hidden="false" customHeight="false" outlineLevel="0" collapsed="false">
      <c r="A282" s="11" t="n">
        <f aca="false">A281+1</f>
        <v>279</v>
      </c>
      <c r="B282" s="19" t="str">
        <f aca="true">IF(INDIRECT($AH$3&amp;"B"&amp;($C$1*$A282+2)) = 0, "", INDIRECT($AH$3&amp;"B"&amp;($C$1*$A282+2)))</f>
        <v/>
      </c>
      <c r="C282" s="19" t="str">
        <f aca="true">IF(INDIRECT($AH$3&amp;"B"&amp;($C$1*$A282+3)) = 0, "", INDIRECT($AH$3&amp;"B"&amp;($C$1*$A282+3)))</f>
        <v/>
      </c>
      <c r="D282" s="19" t="str">
        <f aca="true">IF(INDIRECT($AH$3&amp;"B"&amp;($C$1*$A282+4)) = 0, "", INDIRECT($AH$3&amp;"B"&amp;($C$1*$A282+4)))</f>
        <v/>
      </c>
      <c r="E282" s="19" t="str">
        <f aca="true">IF(INDIRECT($AH$3&amp;"B"&amp;($C$1*$A282+7)) = 0, "", INDIRECT($AH$3&amp;"B"&amp;($C$1*$A282+7)))</f>
        <v/>
      </c>
      <c r="F282" s="20" t="str">
        <f aca="true">IF(C282 &lt;&gt; "",IF(INDIRECT($AH$3&amp;"B"&amp;($C$1*$A282+8)) = 0, 0, 1), "")</f>
        <v/>
      </c>
      <c r="G282" s="20" t="n">
        <f aca="true">INDIRECT($AH$3&amp;"B"&amp;($C$1*$A282+9))</f>
        <v>0</v>
      </c>
      <c r="H282" s="20" t="n">
        <f aca="true">INDIRECT($AH$3&amp;"B"&amp;($C$1*$A282+10))</f>
        <v>0</v>
      </c>
      <c r="I282" s="20" t="n">
        <f aca="true">INDIRECT($AH$3&amp;"B"&amp;($C$1*$A282+11))</f>
        <v>0</v>
      </c>
      <c r="J282" s="20" t="n">
        <f aca="true">INDIRECT($AH$3&amp;"B"&amp;($C$1*$A282+12))</f>
        <v>0</v>
      </c>
      <c r="K282" s="21" t="str">
        <f aca="false">IF(C282&lt;&gt;"",IFERROR((G282+H282+I282)/(G282+H282+I282+J282),0), "")</f>
        <v/>
      </c>
      <c r="L282" s="22" t="str">
        <f aca="false">IF(C282&lt;&gt;"",(G282* 2) +(H282* 4) + (I282* 6) + IF(F282 = 1, 5, 0), "")</f>
        <v/>
      </c>
      <c r="M282" s="23" t="str">
        <f aca="true">IF(C282&lt;&gt;"",SUM(INDIRECT($AH$3&amp;"C"&amp;($C$1*$A282+9)):INDIRECT($AH$3&amp;"V"&amp;($C$1*$A282+9))), "")</f>
        <v/>
      </c>
      <c r="N282" s="23" t="str">
        <f aca="true">IF(C282&lt;&gt;"",SUM(INDIRECT($AH$3&amp;"C"&amp;($C$1*$A282+10)):INDIRECT($AH$3&amp;"V"&amp;($C$1*$A282+10))), "")</f>
        <v/>
      </c>
      <c r="O282" s="23" t="str">
        <f aca="true">IF(C282&lt;&gt;"",SUM(INDIRECT($AH$3&amp;"C"&amp;($C$1*$A282+11)):INDIRECT($AH$3&amp;"V"&amp;($C$1*$A282+11))),"")</f>
        <v/>
      </c>
      <c r="P282" s="23" t="str">
        <f aca="true">IF(C282&lt;&gt;"",SUM(INDIRECT($AH$3&amp;"C"&amp;($C$1*$A282+12)):INDIRECT($AH$3&amp;"V"&amp;($C$1*$A282+12))),"")</f>
        <v/>
      </c>
      <c r="Q282" s="24" t="str">
        <f aca="false">IF(C282&lt;&gt;"",IFERROR((M282+N282+O282)/(M282+N282+O282+P282),0), "")</f>
        <v/>
      </c>
      <c r="R282" s="23" t="str">
        <f aca="true">IF(C282&lt;&gt;"",SUM(INDIRECT($AH$3&amp;"C"&amp;($C$1*$A282+13)):INDIRECT($AH$3&amp;"V"&amp;($C$1*$A282+13))), "")</f>
        <v/>
      </c>
      <c r="S282" s="23" t="str">
        <f aca="false">IF(C282&lt;&gt;"",IFERROR((M282+N282+O282+P282)/R282, 0),"")</f>
        <v/>
      </c>
      <c r="T282" s="23" t="str">
        <f aca="false">IF(C282&lt;&gt;"",IFERROR((M282+N282+O282)/R282,0),"")</f>
        <v/>
      </c>
      <c r="U282" s="25" t="str">
        <f aca="true">IF(C282&lt;&gt;"",IF(INDIRECT($AH$3&amp;"B"&amp;($C$1*$A282+14))= 1,1,0),"")</f>
        <v/>
      </c>
      <c r="V282" s="25" t="str">
        <f aca="true">IF(C282&lt;&gt;"",IF(INDIRECT($AH$3&amp;"B"&amp;($C$1*$A282+15))= 1,1,0),"")</f>
        <v/>
      </c>
      <c r="W282" s="26" t="str">
        <f aca="false">IF(C282&lt;&gt;"",($M282*1) + ($N282*2) + ($O282*3) + (IF(U282 = 1, 10, 0)) + (IF(V282 = 1, 20, 0)),"")</f>
        <v/>
      </c>
      <c r="X282" s="27" t="str">
        <f aca="true">IF(C282&lt;&gt;"",IF(INDIRECT($AH$3&amp;"B"&amp;($C$1*$A282+16))= 1,1,0),"")</f>
        <v/>
      </c>
      <c r="Y282" s="27" t="str">
        <f aca="true">IF(D282&lt;&gt;"",IF(INDIRECT($AH$3&amp;"B"&amp;($C$1*$A282+17))= 1,1,0),"")</f>
        <v/>
      </c>
      <c r="Z282" s="27" t="str">
        <f aca="true">IF(E282&lt;&gt;"",IF(INDIRECT($AH$3&amp;"B"&amp;($C$1*$A282+18))= 1,1,0),"")</f>
        <v/>
      </c>
      <c r="AA282" s="27" t="str">
        <f aca="true">IF(F282&lt;&gt;"",IF(INDIRECT($AH$3&amp;"B"&amp;($C$1*$A282+19))= 1,1,0),"")</f>
        <v/>
      </c>
      <c r="AB282" s="28" t="str">
        <f aca="false">IF(C282&lt;&gt;"",IF(X282 = 1, 5, 0) + IF(Z282 = 1, 25, 0) + IF(AA282 = 1, 15, 0),"")</f>
        <v/>
      </c>
      <c r="AC282" s="18" t="str">
        <f aca="false">IF(C282&lt;&gt;"",L282+W282+AB282,"")</f>
        <v/>
      </c>
    </row>
    <row r="283" customFormat="false" ht="12.8" hidden="false" customHeight="false" outlineLevel="0" collapsed="false">
      <c r="A283" s="11" t="n">
        <f aca="false">A282+1</f>
        <v>280</v>
      </c>
      <c r="B283" s="19" t="str">
        <f aca="true">IF(INDIRECT($AH$3&amp;"B"&amp;($C$1*$A283+2)) = 0, "", INDIRECT($AH$3&amp;"B"&amp;($C$1*$A283+2)))</f>
        <v/>
      </c>
      <c r="C283" s="19" t="str">
        <f aca="true">IF(INDIRECT($AH$3&amp;"B"&amp;($C$1*$A283+3)) = 0, "", INDIRECT($AH$3&amp;"B"&amp;($C$1*$A283+3)))</f>
        <v/>
      </c>
      <c r="D283" s="19" t="str">
        <f aca="true">IF(INDIRECT($AH$3&amp;"B"&amp;($C$1*$A283+4)) = 0, "", INDIRECT($AH$3&amp;"B"&amp;($C$1*$A283+4)))</f>
        <v/>
      </c>
      <c r="E283" s="19" t="str">
        <f aca="true">IF(INDIRECT($AH$3&amp;"B"&amp;($C$1*$A283+7)) = 0, "", INDIRECT($AH$3&amp;"B"&amp;($C$1*$A283+7)))</f>
        <v/>
      </c>
      <c r="F283" s="20" t="str">
        <f aca="true">IF(C283 &lt;&gt; "",IF(INDIRECT($AH$3&amp;"B"&amp;($C$1*$A283+8)) = 0, 0, 1), "")</f>
        <v/>
      </c>
      <c r="G283" s="20" t="n">
        <f aca="true">INDIRECT($AH$3&amp;"B"&amp;($C$1*$A283+9))</f>
        <v>0</v>
      </c>
      <c r="H283" s="20" t="n">
        <f aca="true">INDIRECT($AH$3&amp;"B"&amp;($C$1*$A283+10))</f>
        <v>0</v>
      </c>
      <c r="I283" s="20" t="n">
        <f aca="true">INDIRECT($AH$3&amp;"B"&amp;($C$1*$A283+11))</f>
        <v>0</v>
      </c>
      <c r="J283" s="20" t="n">
        <f aca="true">INDIRECT($AH$3&amp;"B"&amp;($C$1*$A283+12))</f>
        <v>0</v>
      </c>
      <c r="K283" s="21" t="str">
        <f aca="false">IF(C283&lt;&gt;"",IFERROR((G283+H283+I283)/(G283+H283+I283+J283),0), "")</f>
        <v/>
      </c>
      <c r="L283" s="22" t="str">
        <f aca="false">IF(C283&lt;&gt;"",(G283* 2) +(H283* 4) + (I283* 6) + IF(F283 = 1, 5, 0), "")</f>
        <v/>
      </c>
      <c r="M283" s="23" t="str">
        <f aca="true">IF(C283&lt;&gt;"",SUM(INDIRECT($AH$3&amp;"C"&amp;($C$1*$A283+9)):INDIRECT($AH$3&amp;"V"&amp;($C$1*$A283+9))), "")</f>
        <v/>
      </c>
      <c r="N283" s="23" t="str">
        <f aca="true">IF(C283&lt;&gt;"",SUM(INDIRECT($AH$3&amp;"C"&amp;($C$1*$A283+10)):INDIRECT($AH$3&amp;"V"&amp;($C$1*$A283+10))), "")</f>
        <v/>
      </c>
      <c r="O283" s="23" t="str">
        <f aca="true">IF(C283&lt;&gt;"",SUM(INDIRECT($AH$3&amp;"C"&amp;($C$1*$A283+11)):INDIRECT($AH$3&amp;"V"&amp;($C$1*$A283+11))),"")</f>
        <v/>
      </c>
      <c r="P283" s="23" t="str">
        <f aca="true">IF(C283&lt;&gt;"",SUM(INDIRECT($AH$3&amp;"C"&amp;($C$1*$A283+12)):INDIRECT($AH$3&amp;"V"&amp;($C$1*$A283+12))),"")</f>
        <v/>
      </c>
      <c r="Q283" s="24" t="str">
        <f aca="false">IF(C283&lt;&gt;"",IFERROR((M283+N283+O283)/(M283+N283+O283+P283),0), "")</f>
        <v/>
      </c>
      <c r="R283" s="23" t="str">
        <f aca="true">IF(C283&lt;&gt;"",SUM(INDIRECT($AH$3&amp;"C"&amp;($C$1*$A283+13)):INDIRECT($AH$3&amp;"V"&amp;($C$1*$A283+13))), "")</f>
        <v/>
      </c>
      <c r="S283" s="23" t="str">
        <f aca="false">IF(C283&lt;&gt;"",IFERROR((M283+N283+O283+P283)/R283, 0),"")</f>
        <v/>
      </c>
      <c r="T283" s="23" t="str">
        <f aca="false">IF(C283&lt;&gt;"",IFERROR((M283+N283+O283)/R283,0),"")</f>
        <v/>
      </c>
      <c r="U283" s="25" t="str">
        <f aca="true">IF(C283&lt;&gt;"",IF(INDIRECT($AH$3&amp;"B"&amp;($C$1*$A283+14))= 1,1,0),"")</f>
        <v/>
      </c>
      <c r="V283" s="25" t="str">
        <f aca="true">IF(C283&lt;&gt;"",IF(INDIRECT($AH$3&amp;"B"&amp;($C$1*$A283+15))= 1,1,0),"")</f>
        <v/>
      </c>
      <c r="W283" s="26" t="str">
        <f aca="false">IF(C283&lt;&gt;"",($M283*1) + ($N283*2) + ($O283*3) + (IF(U283 = 1, 10, 0)) + (IF(V283 = 1, 20, 0)),"")</f>
        <v/>
      </c>
      <c r="X283" s="27" t="str">
        <f aca="true">IF(C283&lt;&gt;"",IF(INDIRECT($AH$3&amp;"B"&amp;($C$1*$A283+16))= 1,1,0),"")</f>
        <v/>
      </c>
      <c r="Y283" s="27" t="str">
        <f aca="true">IF(D283&lt;&gt;"",IF(INDIRECT($AH$3&amp;"B"&amp;($C$1*$A283+17))= 1,1,0),"")</f>
        <v/>
      </c>
      <c r="Z283" s="27" t="str">
        <f aca="true">IF(E283&lt;&gt;"",IF(INDIRECT($AH$3&amp;"B"&amp;($C$1*$A283+18))= 1,1,0),"")</f>
        <v/>
      </c>
      <c r="AA283" s="27" t="str">
        <f aca="true">IF(F283&lt;&gt;"",IF(INDIRECT($AH$3&amp;"B"&amp;($C$1*$A283+19))= 1,1,0),"")</f>
        <v/>
      </c>
      <c r="AB283" s="28" t="str">
        <f aca="false">IF(C283&lt;&gt;"",IF(X283 = 1, 5, 0) + IF(Z283 = 1, 25, 0) + IF(AA283 = 1, 15, 0),"")</f>
        <v/>
      </c>
      <c r="AC283" s="18" t="str">
        <f aca="false">IF(C283&lt;&gt;"",L283+W283+AB283,"")</f>
        <v/>
      </c>
    </row>
    <row r="284" customFormat="false" ht="12.8" hidden="false" customHeight="false" outlineLevel="0" collapsed="false">
      <c r="A284" s="11" t="n">
        <f aca="false">A283+1</f>
        <v>281</v>
      </c>
      <c r="B284" s="19" t="str">
        <f aca="true">IF(INDIRECT($AH$3&amp;"B"&amp;($C$1*$A284+2)) = 0, "", INDIRECT($AH$3&amp;"B"&amp;($C$1*$A284+2)))</f>
        <v/>
      </c>
      <c r="C284" s="19" t="str">
        <f aca="true">IF(INDIRECT($AH$3&amp;"B"&amp;($C$1*$A284+3)) = 0, "", INDIRECT($AH$3&amp;"B"&amp;($C$1*$A284+3)))</f>
        <v/>
      </c>
      <c r="D284" s="19" t="str">
        <f aca="true">IF(INDIRECT($AH$3&amp;"B"&amp;($C$1*$A284+4)) = 0, "", INDIRECT($AH$3&amp;"B"&amp;($C$1*$A284+4)))</f>
        <v/>
      </c>
      <c r="E284" s="19" t="str">
        <f aca="true">IF(INDIRECT($AH$3&amp;"B"&amp;($C$1*$A284+7)) = 0, "", INDIRECT($AH$3&amp;"B"&amp;($C$1*$A284+7)))</f>
        <v/>
      </c>
      <c r="F284" s="20" t="str">
        <f aca="true">IF(C284 &lt;&gt; "",IF(INDIRECT($AH$3&amp;"B"&amp;($C$1*$A284+8)) = 0, 0, 1), "")</f>
        <v/>
      </c>
      <c r="G284" s="20" t="n">
        <f aca="true">INDIRECT($AH$3&amp;"B"&amp;($C$1*$A284+9))</f>
        <v>0</v>
      </c>
      <c r="H284" s="20" t="n">
        <f aca="true">INDIRECT($AH$3&amp;"B"&amp;($C$1*$A284+10))</f>
        <v>0</v>
      </c>
      <c r="I284" s="20" t="n">
        <f aca="true">INDIRECT($AH$3&amp;"B"&amp;($C$1*$A284+11))</f>
        <v>0</v>
      </c>
      <c r="J284" s="20" t="n">
        <f aca="true">INDIRECT($AH$3&amp;"B"&amp;($C$1*$A284+12))</f>
        <v>0</v>
      </c>
      <c r="K284" s="21" t="str">
        <f aca="false">IF(C284&lt;&gt;"",IFERROR((G284+H284+I284)/(G284+H284+I284+J284),0), "")</f>
        <v/>
      </c>
      <c r="L284" s="22" t="str">
        <f aca="false">IF(C284&lt;&gt;"",(G284* 2) +(H284* 4) + (I284* 6) + IF(F284 = 1, 5, 0), "")</f>
        <v/>
      </c>
      <c r="M284" s="23" t="str">
        <f aca="true">IF(C284&lt;&gt;"",SUM(INDIRECT($AH$3&amp;"C"&amp;($C$1*$A284+9)):INDIRECT($AH$3&amp;"V"&amp;($C$1*$A284+9))), "")</f>
        <v/>
      </c>
      <c r="N284" s="23" t="str">
        <f aca="true">IF(C284&lt;&gt;"",SUM(INDIRECT($AH$3&amp;"C"&amp;($C$1*$A284+10)):INDIRECT($AH$3&amp;"V"&amp;($C$1*$A284+10))), "")</f>
        <v/>
      </c>
      <c r="O284" s="23" t="str">
        <f aca="true">IF(C284&lt;&gt;"",SUM(INDIRECT($AH$3&amp;"C"&amp;($C$1*$A284+11)):INDIRECT($AH$3&amp;"V"&amp;($C$1*$A284+11))),"")</f>
        <v/>
      </c>
      <c r="P284" s="23" t="str">
        <f aca="true">IF(C284&lt;&gt;"",SUM(INDIRECT($AH$3&amp;"C"&amp;($C$1*$A284+12)):INDIRECT($AH$3&amp;"V"&amp;($C$1*$A284+12))),"")</f>
        <v/>
      </c>
      <c r="Q284" s="24" t="str">
        <f aca="false">IF(C284&lt;&gt;"",IFERROR((M284+N284+O284)/(M284+N284+O284+P284),0), "")</f>
        <v/>
      </c>
      <c r="R284" s="23" t="str">
        <f aca="true">IF(C284&lt;&gt;"",SUM(INDIRECT($AH$3&amp;"C"&amp;($C$1*$A284+13)):INDIRECT($AH$3&amp;"V"&amp;($C$1*$A284+13))), "")</f>
        <v/>
      </c>
      <c r="S284" s="23" t="str">
        <f aca="false">IF(C284&lt;&gt;"",IFERROR((M284+N284+O284+P284)/R284, 0),"")</f>
        <v/>
      </c>
      <c r="T284" s="23" t="str">
        <f aca="false">IF(C284&lt;&gt;"",IFERROR((M284+N284+O284)/R284,0),"")</f>
        <v/>
      </c>
      <c r="U284" s="25" t="str">
        <f aca="true">IF(C284&lt;&gt;"",IF(INDIRECT($AH$3&amp;"B"&amp;($C$1*$A284+14))= 1,1,0),"")</f>
        <v/>
      </c>
      <c r="V284" s="25" t="str">
        <f aca="true">IF(C284&lt;&gt;"",IF(INDIRECT($AH$3&amp;"B"&amp;($C$1*$A284+15))= 1,1,0),"")</f>
        <v/>
      </c>
      <c r="W284" s="26" t="str">
        <f aca="false">IF(C284&lt;&gt;"",($M284*1) + ($N284*2) + ($O284*3) + (IF(U284 = 1, 10, 0)) + (IF(V284 = 1, 20, 0)),"")</f>
        <v/>
      </c>
      <c r="X284" s="27" t="str">
        <f aca="true">IF(C284&lt;&gt;"",IF(INDIRECT($AH$3&amp;"B"&amp;($C$1*$A284+16))= 1,1,0),"")</f>
        <v/>
      </c>
      <c r="Y284" s="27" t="str">
        <f aca="true">IF(D284&lt;&gt;"",IF(INDIRECT($AH$3&amp;"B"&amp;($C$1*$A284+17))= 1,1,0),"")</f>
        <v/>
      </c>
      <c r="Z284" s="27" t="str">
        <f aca="true">IF(E284&lt;&gt;"",IF(INDIRECT($AH$3&amp;"B"&amp;($C$1*$A284+18))= 1,1,0),"")</f>
        <v/>
      </c>
      <c r="AA284" s="27" t="str">
        <f aca="true">IF(F284&lt;&gt;"",IF(INDIRECT($AH$3&amp;"B"&amp;($C$1*$A284+19))= 1,1,0),"")</f>
        <v/>
      </c>
      <c r="AB284" s="28" t="str">
        <f aca="false">IF(C284&lt;&gt;"",IF(X284 = 1, 5, 0) + IF(Z284 = 1, 25, 0) + IF(AA284 = 1, 15, 0),"")</f>
        <v/>
      </c>
      <c r="AC284" s="18" t="str">
        <f aca="false">IF(C284&lt;&gt;"",L284+W284+AB284,"")</f>
        <v/>
      </c>
    </row>
    <row r="285" customFormat="false" ht="12.8" hidden="false" customHeight="false" outlineLevel="0" collapsed="false">
      <c r="A285" s="11" t="n">
        <f aca="false">A284+1</f>
        <v>282</v>
      </c>
      <c r="B285" s="19" t="str">
        <f aca="true">IF(INDIRECT($AH$3&amp;"B"&amp;($C$1*$A285+2)) = 0, "", INDIRECT($AH$3&amp;"B"&amp;($C$1*$A285+2)))</f>
        <v/>
      </c>
      <c r="C285" s="19" t="str">
        <f aca="true">IF(INDIRECT($AH$3&amp;"B"&amp;($C$1*$A285+3)) = 0, "", INDIRECT($AH$3&amp;"B"&amp;($C$1*$A285+3)))</f>
        <v/>
      </c>
      <c r="D285" s="19" t="str">
        <f aca="true">IF(INDIRECT($AH$3&amp;"B"&amp;($C$1*$A285+4)) = 0, "", INDIRECT($AH$3&amp;"B"&amp;($C$1*$A285+4)))</f>
        <v/>
      </c>
      <c r="E285" s="19" t="str">
        <f aca="true">IF(INDIRECT($AH$3&amp;"B"&amp;($C$1*$A285+7)) = 0, "", INDIRECT($AH$3&amp;"B"&amp;($C$1*$A285+7)))</f>
        <v/>
      </c>
      <c r="F285" s="20" t="str">
        <f aca="true">IF(C285 &lt;&gt; "",IF(INDIRECT($AH$3&amp;"B"&amp;($C$1*$A285+8)) = 0, 0, 1), "")</f>
        <v/>
      </c>
      <c r="G285" s="20" t="n">
        <f aca="true">INDIRECT($AH$3&amp;"B"&amp;($C$1*$A285+9))</f>
        <v>0</v>
      </c>
      <c r="H285" s="20" t="n">
        <f aca="true">INDIRECT($AH$3&amp;"B"&amp;($C$1*$A285+10))</f>
        <v>0</v>
      </c>
      <c r="I285" s="20" t="n">
        <f aca="true">INDIRECT($AH$3&amp;"B"&amp;($C$1*$A285+11))</f>
        <v>0</v>
      </c>
      <c r="J285" s="20" t="n">
        <f aca="true">INDIRECT($AH$3&amp;"B"&amp;($C$1*$A285+12))</f>
        <v>0</v>
      </c>
      <c r="K285" s="21" t="str">
        <f aca="false">IF(C285&lt;&gt;"",IFERROR((G285+H285+I285)/(G285+H285+I285+J285),0), "")</f>
        <v/>
      </c>
      <c r="L285" s="22" t="str">
        <f aca="false">IF(C285&lt;&gt;"",(G285* 2) +(H285* 4) + (I285* 6) + IF(F285 = 1, 5, 0), "")</f>
        <v/>
      </c>
      <c r="M285" s="23" t="str">
        <f aca="true">IF(C285&lt;&gt;"",SUM(INDIRECT($AH$3&amp;"C"&amp;($C$1*$A285+9)):INDIRECT($AH$3&amp;"V"&amp;($C$1*$A285+9))), "")</f>
        <v/>
      </c>
      <c r="N285" s="23" t="str">
        <f aca="true">IF(C285&lt;&gt;"",SUM(INDIRECT($AH$3&amp;"C"&amp;($C$1*$A285+10)):INDIRECT($AH$3&amp;"V"&amp;($C$1*$A285+10))), "")</f>
        <v/>
      </c>
      <c r="O285" s="23" t="str">
        <f aca="true">IF(C285&lt;&gt;"",SUM(INDIRECT($AH$3&amp;"C"&amp;($C$1*$A285+11)):INDIRECT($AH$3&amp;"V"&amp;($C$1*$A285+11))),"")</f>
        <v/>
      </c>
      <c r="P285" s="23" t="str">
        <f aca="true">IF(C285&lt;&gt;"",SUM(INDIRECT($AH$3&amp;"C"&amp;($C$1*$A285+12)):INDIRECT($AH$3&amp;"V"&amp;($C$1*$A285+12))),"")</f>
        <v/>
      </c>
      <c r="Q285" s="24" t="str">
        <f aca="false">IF(C285&lt;&gt;"",IFERROR((M285+N285+O285)/(M285+N285+O285+P285),0), "")</f>
        <v/>
      </c>
      <c r="R285" s="23" t="str">
        <f aca="true">IF(C285&lt;&gt;"",SUM(INDIRECT($AH$3&amp;"C"&amp;($C$1*$A285+13)):INDIRECT($AH$3&amp;"V"&amp;($C$1*$A285+13))), "")</f>
        <v/>
      </c>
      <c r="S285" s="23" t="str">
        <f aca="false">IF(C285&lt;&gt;"",IFERROR((M285+N285+O285+P285)/R285, 0),"")</f>
        <v/>
      </c>
      <c r="T285" s="23" t="str">
        <f aca="false">IF(C285&lt;&gt;"",IFERROR((M285+N285+O285)/R285,0),"")</f>
        <v/>
      </c>
      <c r="U285" s="25" t="str">
        <f aca="true">IF(C285&lt;&gt;"",IF(INDIRECT($AH$3&amp;"B"&amp;($C$1*$A285+14))= 1,1,0),"")</f>
        <v/>
      </c>
      <c r="V285" s="25" t="str">
        <f aca="true">IF(C285&lt;&gt;"",IF(INDIRECT($AH$3&amp;"B"&amp;($C$1*$A285+15))= 1,1,0),"")</f>
        <v/>
      </c>
      <c r="W285" s="26" t="str">
        <f aca="false">IF(C285&lt;&gt;"",($M285*1) + ($N285*2) + ($O285*3) + (IF(U285 = 1, 10, 0)) + (IF(V285 = 1, 20, 0)),"")</f>
        <v/>
      </c>
      <c r="X285" s="27" t="str">
        <f aca="true">IF(C285&lt;&gt;"",IF(INDIRECT($AH$3&amp;"B"&amp;($C$1*$A285+16))= 1,1,0),"")</f>
        <v/>
      </c>
      <c r="Y285" s="27" t="str">
        <f aca="true">IF(D285&lt;&gt;"",IF(INDIRECT($AH$3&amp;"B"&amp;($C$1*$A285+17))= 1,1,0),"")</f>
        <v/>
      </c>
      <c r="Z285" s="27" t="str">
        <f aca="true">IF(E285&lt;&gt;"",IF(INDIRECT($AH$3&amp;"B"&amp;($C$1*$A285+18))= 1,1,0),"")</f>
        <v/>
      </c>
      <c r="AA285" s="27" t="str">
        <f aca="true">IF(F285&lt;&gt;"",IF(INDIRECT($AH$3&amp;"B"&amp;($C$1*$A285+19))= 1,1,0),"")</f>
        <v/>
      </c>
      <c r="AB285" s="28" t="str">
        <f aca="false">IF(C285&lt;&gt;"",IF(X285 = 1, 5, 0) + IF(Z285 = 1, 25, 0) + IF(AA285 = 1, 15, 0),"")</f>
        <v/>
      </c>
      <c r="AC285" s="18" t="str">
        <f aca="false">IF(C285&lt;&gt;"",L285+W285+AB285,"")</f>
        <v/>
      </c>
    </row>
    <row r="286" customFormat="false" ht="12.8" hidden="false" customHeight="false" outlineLevel="0" collapsed="false">
      <c r="A286" s="11" t="n">
        <f aca="false">A285+1</f>
        <v>283</v>
      </c>
      <c r="B286" s="19" t="str">
        <f aca="true">IF(INDIRECT($AH$3&amp;"B"&amp;($C$1*$A286+2)) = 0, "", INDIRECT($AH$3&amp;"B"&amp;($C$1*$A286+2)))</f>
        <v/>
      </c>
      <c r="C286" s="19" t="str">
        <f aca="true">IF(INDIRECT($AH$3&amp;"B"&amp;($C$1*$A286+3)) = 0, "", INDIRECT($AH$3&amp;"B"&amp;($C$1*$A286+3)))</f>
        <v/>
      </c>
      <c r="D286" s="19" t="str">
        <f aca="true">IF(INDIRECT($AH$3&amp;"B"&amp;($C$1*$A286+4)) = 0, "", INDIRECT($AH$3&amp;"B"&amp;($C$1*$A286+4)))</f>
        <v/>
      </c>
      <c r="E286" s="19" t="str">
        <f aca="true">IF(INDIRECT($AH$3&amp;"B"&amp;($C$1*$A286+7)) = 0, "", INDIRECT($AH$3&amp;"B"&amp;($C$1*$A286+7)))</f>
        <v/>
      </c>
      <c r="F286" s="20" t="str">
        <f aca="true">IF(C286 &lt;&gt; "",IF(INDIRECT($AH$3&amp;"B"&amp;($C$1*$A286+8)) = 0, 0, 1), "")</f>
        <v/>
      </c>
      <c r="G286" s="20" t="n">
        <f aca="true">INDIRECT($AH$3&amp;"B"&amp;($C$1*$A286+9))</f>
        <v>0</v>
      </c>
      <c r="H286" s="20" t="n">
        <f aca="true">INDIRECT($AH$3&amp;"B"&amp;($C$1*$A286+10))</f>
        <v>0</v>
      </c>
      <c r="I286" s="20" t="n">
        <f aca="true">INDIRECT($AH$3&amp;"B"&amp;($C$1*$A286+11))</f>
        <v>0</v>
      </c>
      <c r="J286" s="20" t="n">
        <f aca="true">INDIRECT($AH$3&amp;"B"&amp;($C$1*$A286+12))</f>
        <v>0</v>
      </c>
      <c r="K286" s="21" t="str">
        <f aca="false">IF(C286&lt;&gt;"",IFERROR((G286+H286+I286)/(G286+H286+I286+J286),0), "")</f>
        <v/>
      </c>
      <c r="L286" s="22" t="str">
        <f aca="false">IF(C286&lt;&gt;"",(G286* 2) +(H286* 4) + (I286* 6) + IF(F286 = 1, 5, 0), "")</f>
        <v/>
      </c>
      <c r="M286" s="23" t="str">
        <f aca="true">IF(C286&lt;&gt;"",SUM(INDIRECT($AH$3&amp;"C"&amp;($C$1*$A286+9)):INDIRECT($AH$3&amp;"V"&amp;($C$1*$A286+9))), "")</f>
        <v/>
      </c>
      <c r="N286" s="23" t="str">
        <f aca="true">IF(C286&lt;&gt;"",SUM(INDIRECT($AH$3&amp;"C"&amp;($C$1*$A286+10)):INDIRECT($AH$3&amp;"V"&amp;($C$1*$A286+10))), "")</f>
        <v/>
      </c>
      <c r="O286" s="23" t="str">
        <f aca="true">IF(C286&lt;&gt;"",SUM(INDIRECT($AH$3&amp;"C"&amp;($C$1*$A286+11)):INDIRECT($AH$3&amp;"V"&amp;($C$1*$A286+11))),"")</f>
        <v/>
      </c>
      <c r="P286" s="23" t="str">
        <f aca="true">IF(C286&lt;&gt;"",SUM(INDIRECT($AH$3&amp;"C"&amp;($C$1*$A286+12)):INDIRECT($AH$3&amp;"V"&amp;($C$1*$A286+12))),"")</f>
        <v/>
      </c>
      <c r="Q286" s="24" t="str">
        <f aca="false">IF(C286&lt;&gt;"",IFERROR((M286+N286+O286)/(M286+N286+O286+P286),0), "")</f>
        <v/>
      </c>
      <c r="R286" s="23" t="str">
        <f aca="true">IF(C286&lt;&gt;"",SUM(INDIRECT($AH$3&amp;"C"&amp;($C$1*$A286+13)):INDIRECT($AH$3&amp;"V"&amp;($C$1*$A286+13))), "")</f>
        <v/>
      </c>
      <c r="S286" s="23" t="str">
        <f aca="false">IF(C286&lt;&gt;"",IFERROR((M286+N286+O286+P286)/R286, 0),"")</f>
        <v/>
      </c>
      <c r="T286" s="23" t="str">
        <f aca="false">IF(C286&lt;&gt;"",IFERROR((M286+N286+O286)/R286,0),"")</f>
        <v/>
      </c>
      <c r="U286" s="25" t="str">
        <f aca="true">IF(C286&lt;&gt;"",IF(INDIRECT($AH$3&amp;"B"&amp;($C$1*$A286+14))= 1,1,0),"")</f>
        <v/>
      </c>
      <c r="V286" s="25" t="str">
        <f aca="true">IF(C286&lt;&gt;"",IF(INDIRECT($AH$3&amp;"B"&amp;($C$1*$A286+15))= 1,1,0),"")</f>
        <v/>
      </c>
      <c r="W286" s="26" t="str">
        <f aca="false">IF(C286&lt;&gt;"",($M286*1) + ($N286*2) + ($O286*3) + (IF(U286 = 1, 10, 0)) + (IF(V286 = 1, 20, 0)),"")</f>
        <v/>
      </c>
      <c r="X286" s="27" t="str">
        <f aca="true">IF(C286&lt;&gt;"",IF(INDIRECT($AH$3&amp;"B"&amp;($C$1*$A286+16))= 1,1,0),"")</f>
        <v/>
      </c>
      <c r="Y286" s="27" t="str">
        <f aca="true">IF(D286&lt;&gt;"",IF(INDIRECT($AH$3&amp;"B"&amp;($C$1*$A286+17))= 1,1,0),"")</f>
        <v/>
      </c>
      <c r="Z286" s="27" t="str">
        <f aca="true">IF(E286&lt;&gt;"",IF(INDIRECT($AH$3&amp;"B"&amp;($C$1*$A286+18))= 1,1,0),"")</f>
        <v/>
      </c>
      <c r="AA286" s="27" t="str">
        <f aca="true">IF(F286&lt;&gt;"",IF(INDIRECT($AH$3&amp;"B"&amp;($C$1*$A286+19))= 1,1,0),"")</f>
        <v/>
      </c>
      <c r="AB286" s="28" t="str">
        <f aca="false">IF(C286&lt;&gt;"",IF(X286 = 1, 5, 0) + IF(Z286 = 1, 25, 0) + IF(AA286 = 1, 15, 0),"")</f>
        <v/>
      </c>
      <c r="AC286" s="18" t="str">
        <f aca="false">IF(C286&lt;&gt;"",L286+W286+AB286,"")</f>
        <v/>
      </c>
    </row>
    <row r="287" customFormat="false" ht="12.8" hidden="false" customHeight="false" outlineLevel="0" collapsed="false">
      <c r="A287" s="11" t="n">
        <f aca="false">A286+1</f>
        <v>284</v>
      </c>
      <c r="B287" s="19" t="str">
        <f aca="true">IF(INDIRECT($AH$3&amp;"B"&amp;($C$1*$A287+2)) = 0, "", INDIRECT($AH$3&amp;"B"&amp;($C$1*$A287+2)))</f>
        <v/>
      </c>
      <c r="C287" s="19" t="str">
        <f aca="true">IF(INDIRECT($AH$3&amp;"B"&amp;($C$1*$A287+3)) = 0, "", INDIRECT($AH$3&amp;"B"&amp;($C$1*$A287+3)))</f>
        <v/>
      </c>
      <c r="D287" s="19" t="str">
        <f aca="true">IF(INDIRECT($AH$3&amp;"B"&amp;($C$1*$A287+4)) = 0, "", INDIRECT($AH$3&amp;"B"&amp;($C$1*$A287+4)))</f>
        <v/>
      </c>
      <c r="E287" s="19" t="str">
        <f aca="true">IF(INDIRECT($AH$3&amp;"B"&amp;($C$1*$A287+7)) = 0, "", INDIRECT($AH$3&amp;"B"&amp;($C$1*$A287+7)))</f>
        <v/>
      </c>
      <c r="F287" s="20" t="str">
        <f aca="true">IF(C287 &lt;&gt; "",IF(INDIRECT($AH$3&amp;"B"&amp;($C$1*$A287+8)) = 0, 0, 1), "")</f>
        <v/>
      </c>
      <c r="G287" s="20" t="n">
        <f aca="true">INDIRECT($AH$3&amp;"B"&amp;($C$1*$A287+9))</f>
        <v>0</v>
      </c>
      <c r="H287" s="20" t="n">
        <f aca="true">INDIRECT($AH$3&amp;"B"&amp;($C$1*$A287+10))</f>
        <v>0</v>
      </c>
      <c r="I287" s="20" t="n">
        <f aca="true">INDIRECT($AH$3&amp;"B"&amp;($C$1*$A287+11))</f>
        <v>0</v>
      </c>
      <c r="J287" s="20" t="n">
        <f aca="true">INDIRECT($AH$3&amp;"B"&amp;($C$1*$A287+12))</f>
        <v>0</v>
      </c>
      <c r="K287" s="21" t="str">
        <f aca="false">IF(C287&lt;&gt;"",IFERROR((G287+H287+I287)/(G287+H287+I287+J287),0), "")</f>
        <v/>
      </c>
      <c r="L287" s="22" t="str">
        <f aca="false">IF(C287&lt;&gt;"",(G287* 2) +(H287* 4) + (I287* 6) + IF(F287 = 1, 5, 0), "")</f>
        <v/>
      </c>
      <c r="M287" s="23" t="str">
        <f aca="true">IF(C287&lt;&gt;"",SUM(INDIRECT($AH$3&amp;"C"&amp;($C$1*$A287+9)):INDIRECT($AH$3&amp;"V"&amp;($C$1*$A287+9))), "")</f>
        <v/>
      </c>
      <c r="N287" s="23" t="str">
        <f aca="true">IF(C287&lt;&gt;"",SUM(INDIRECT($AH$3&amp;"C"&amp;($C$1*$A287+10)):INDIRECT($AH$3&amp;"V"&amp;($C$1*$A287+10))), "")</f>
        <v/>
      </c>
      <c r="O287" s="23" t="str">
        <f aca="true">IF(C287&lt;&gt;"",SUM(INDIRECT($AH$3&amp;"C"&amp;($C$1*$A287+11)):INDIRECT($AH$3&amp;"V"&amp;($C$1*$A287+11))),"")</f>
        <v/>
      </c>
      <c r="P287" s="23" t="str">
        <f aca="true">IF(C287&lt;&gt;"",SUM(INDIRECT($AH$3&amp;"C"&amp;($C$1*$A287+12)):INDIRECT($AH$3&amp;"V"&amp;($C$1*$A287+12))),"")</f>
        <v/>
      </c>
      <c r="Q287" s="24" t="str">
        <f aca="false">IF(C287&lt;&gt;"",IFERROR((M287+N287+O287)/(M287+N287+O287+P287),0), "")</f>
        <v/>
      </c>
      <c r="R287" s="23" t="str">
        <f aca="true">IF(C287&lt;&gt;"",SUM(INDIRECT($AH$3&amp;"C"&amp;($C$1*$A287+13)):INDIRECT($AH$3&amp;"V"&amp;($C$1*$A287+13))), "")</f>
        <v/>
      </c>
      <c r="S287" s="23" t="str">
        <f aca="false">IF(C287&lt;&gt;"",IFERROR((M287+N287+O287+P287)/R287, 0),"")</f>
        <v/>
      </c>
      <c r="T287" s="23" t="str">
        <f aca="false">IF(C287&lt;&gt;"",IFERROR((M287+N287+O287)/R287,0),"")</f>
        <v/>
      </c>
      <c r="U287" s="25" t="str">
        <f aca="true">IF(C287&lt;&gt;"",IF(INDIRECT($AH$3&amp;"B"&amp;($C$1*$A287+14))= 1,1,0),"")</f>
        <v/>
      </c>
      <c r="V287" s="25" t="str">
        <f aca="true">IF(C287&lt;&gt;"",IF(INDIRECT($AH$3&amp;"B"&amp;($C$1*$A287+15))= 1,1,0),"")</f>
        <v/>
      </c>
      <c r="W287" s="26" t="str">
        <f aca="false">IF(C287&lt;&gt;"",($M287*1) + ($N287*2) + ($O287*3) + (IF(U287 = 1, 10, 0)) + (IF(V287 = 1, 20, 0)),"")</f>
        <v/>
      </c>
      <c r="X287" s="27" t="str">
        <f aca="true">IF(C287&lt;&gt;"",IF(INDIRECT($AH$3&amp;"B"&amp;($C$1*$A287+16))= 1,1,0),"")</f>
        <v/>
      </c>
      <c r="Y287" s="27" t="str">
        <f aca="true">IF(D287&lt;&gt;"",IF(INDIRECT($AH$3&amp;"B"&amp;($C$1*$A287+17))= 1,1,0),"")</f>
        <v/>
      </c>
      <c r="Z287" s="27" t="str">
        <f aca="true">IF(E287&lt;&gt;"",IF(INDIRECT($AH$3&amp;"B"&amp;($C$1*$A287+18))= 1,1,0),"")</f>
        <v/>
      </c>
      <c r="AA287" s="27" t="str">
        <f aca="true">IF(F287&lt;&gt;"",IF(INDIRECT($AH$3&amp;"B"&amp;($C$1*$A287+19))= 1,1,0),"")</f>
        <v/>
      </c>
      <c r="AB287" s="28" t="str">
        <f aca="false">IF(C287&lt;&gt;"",IF(X287 = 1, 5, 0) + IF(Z287 = 1, 25, 0) + IF(AA287 = 1, 15, 0),"")</f>
        <v/>
      </c>
      <c r="AC287" s="18" t="str">
        <f aca="false">IF(C287&lt;&gt;"",L287+W287+AB287,"")</f>
        <v/>
      </c>
    </row>
    <row r="288" customFormat="false" ht="12.8" hidden="false" customHeight="false" outlineLevel="0" collapsed="false">
      <c r="A288" s="11" t="n">
        <f aca="false">A287+1</f>
        <v>285</v>
      </c>
      <c r="B288" s="19" t="str">
        <f aca="true">IF(INDIRECT($AH$3&amp;"B"&amp;($C$1*$A288+2)) = 0, "", INDIRECT($AH$3&amp;"B"&amp;($C$1*$A288+2)))</f>
        <v/>
      </c>
      <c r="C288" s="19" t="str">
        <f aca="true">IF(INDIRECT($AH$3&amp;"B"&amp;($C$1*$A288+3)) = 0, "", INDIRECT($AH$3&amp;"B"&amp;($C$1*$A288+3)))</f>
        <v/>
      </c>
      <c r="D288" s="19" t="str">
        <f aca="true">IF(INDIRECT($AH$3&amp;"B"&amp;($C$1*$A288+4)) = 0, "", INDIRECT($AH$3&amp;"B"&amp;($C$1*$A288+4)))</f>
        <v/>
      </c>
      <c r="E288" s="19" t="str">
        <f aca="true">IF(INDIRECT($AH$3&amp;"B"&amp;($C$1*$A288+7)) = 0, "", INDIRECT($AH$3&amp;"B"&amp;($C$1*$A288+7)))</f>
        <v/>
      </c>
      <c r="F288" s="20" t="str">
        <f aca="true">IF(C288 &lt;&gt; "",IF(INDIRECT($AH$3&amp;"B"&amp;($C$1*$A288+8)) = 0, 0, 1), "")</f>
        <v/>
      </c>
      <c r="G288" s="20" t="n">
        <f aca="true">INDIRECT($AH$3&amp;"B"&amp;($C$1*$A288+9))</f>
        <v>0</v>
      </c>
      <c r="H288" s="20" t="n">
        <f aca="true">INDIRECT($AH$3&amp;"B"&amp;($C$1*$A288+10))</f>
        <v>0</v>
      </c>
      <c r="I288" s="20" t="n">
        <f aca="true">INDIRECT($AH$3&amp;"B"&amp;($C$1*$A288+11))</f>
        <v>0</v>
      </c>
      <c r="J288" s="20" t="n">
        <f aca="true">INDIRECT($AH$3&amp;"B"&amp;($C$1*$A288+12))</f>
        <v>0</v>
      </c>
      <c r="K288" s="21" t="str">
        <f aca="false">IF(C288&lt;&gt;"",IFERROR((G288+H288+I288)/(G288+H288+I288+J288),0), "")</f>
        <v/>
      </c>
      <c r="L288" s="22" t="str">
        <f aca="false">IF(C288&lt;&gt;"",(G288* 2) +(H288* 4) + (I288* 6) + IF(F288 = 1, 5, 0), "")</f>
        <v/>
      </c>
      <c r="M288" s="23" t="str">
        <f aca="true">IF(C288&lt;&gt;"",SUM(INDIRECT($AH$3&amp;"C"&amp;($C$1*$A288+9)):INDIRECT($AH$3&amp;"V"&amp;($C$1*$A288+9))), "")</f>
        <v/>
      </c>
      <c r="N288" s="23" t="str">
        <f aca="true">IF(C288&lt;&gt;"",SUM(INDIRECT($AH$3&amp;"C"&amp;($C$1*$A288+10)):INDIRECT($AH$3&amp;"V"&amp;($C$1*$A288+10))), "")</f>
        <v/>
      </c>
      <c r="O288" s="23" t="str">
        <f aca="true">IF(C288&lt;&gt;"",SUM(INDIRECT($AH$3&amp;"C"&amp;($C$1*$A288+11)):INDIRECT($AH$3&amp;"V"&amp;($C$1*$A288+11))),"")</f>
        <v/>
      </c>
      <c r="P288" s="23" t="str">
        <f aca="true">IF(C288&lt;&gt;"",SUM(INDIRECT($AH$3&amp;"C"&amp;($C$1*$A288+12)):INDIRECT($AH$3&amp;"V"&amp;($C$1*$A288+12))),"")</f>
        <v/>
      </c>
      <c r="Q288" s="24" t="str">
        <f aca="false">IF(C288&lt;&gt;"",IFERROR((M288+N288+O288)/(M288+N288+O288+P288),0), "")</f>
        <v/>
      </c>
      <c r="R288" s="23" t="str">
        <f aca="true">IF(C288&lt;&gt;"",SUM(INDIRECT($AH$3&amp;"C"&amp;($C$1*$A288+13)):INDIRECT($AH$3&amp;"V"&amp;($C$1*$A288+13))), "")</f>
        <v/>
      </c>
      <c r="S288" s="23" t="str">
        <f aca="false">IF(C288&lt;&gt;"",IFERROR((M288+N288+O288+P288)/R288, 0),"")</f>
        <v/>
      </c>
      <c r="T288" s="23" t="str">
        <f aca="false">IF(C288&lt;&gt;"",IFERROR((M288+N288+O288)/R288,0),"")</f>
        <v/>
      </c>
      <c r="U288" s="25" t="str">
        <f aca="true">IF(C288&lt;&gt;"",IF(INDIRECT($AH$3&amp;"B"&amp;($C$1*$A288+14))= 1,1,0),"")</f>
        <v/>
      </c>
      <c r="V288" s="25" t="str">
        <f aca="true">IF(C288&lt;&gt;"",IF(INDIRECT($AH$3&amp;"B"&amp;($C$1*$A288+15))= 1,1,0),"")</f>
        <v/>
      </c>
      <c r="W288" s="26" t="str">
        <f aca="false">IF(C288&lt;&gt;"",($M288*1) + ($N288*2) + ($O288*3) + (IF(U288 = 1, 10, 0)) + (IF(V288 = 1, 20, 0)),"")</f>
        <v/>
      </c>
      <c r="X288" s="27" t="str">
        <f aca="true">IF(C288&lt;&gt;"",IF(INDIRECT($AH$3&amp;"B"&amp;($C$1*$A288+16))= 1,1,0),"")</f>
        <v/>
      </c>
      <c r="Y288" s="27" t="str">
        <f aca="true">IF(D288&lt;&gt;"",IF(INDIRECT($AH$3&amp;"B"&amp;($C$1*$A288+17))= 1,1,0),"")</f>
        <v/>
      </c>
      <c r="Z288" s="27" t="str">
        <f aca="true">IF(E288&lt;&gt;"",IF(INDIRECT($AH$3&amp;"B"&amp;($C$1*$A288+18))= 1,1,0),"")</f>
        <v/>
      </c>
      <c r="AA288" s="27" t="str">
        <f aca="true">IF(F288&lt;&gt;"",IF(INDIRECT($AH$3&amp;"B"&amp;($C$1*$A288+19))= 1,1,0),"")</f>
        <v/>
      </c>
      <c r="AB288" s="28" t="str">
        <f aca="false">IF(C288&lt;&gt;"",IF(X288 = 1, 5, 0) + IF(Z288 = 1, 25, 0) + IF(AA288 = 1, 15, 0),"")</f>
        <v/>
      </c>
      <c r="AC288" s="18" t="str">
        <f aca="false">IF(C288&lt;&gt;"",L288+W288+AB288,"")</f>
        <v/>
      </c>
    </row>
    <row r="289" customFormat="false" ht="12.8" hidden="false" customHeight="false" outlineLevel="0" collapsed="false">
      <c r="A289" s="11" t="n">
        <f aca="false">A288+1</f>
        <v>286</v>
      </c>
      <c r="B289" s="19" t="str">
        <f aca="true">IF(INDIRECT($AH$3&amp;"B"&amp;($C$1*$A289+2)) = 0, "", INDIRECT($AH$3&amp;"B"&amp;($C$1*$A289+2)))</f>
        <v/>
      </c>
      <c r="C289" s="19" t="str">
        <f aca="true">IF(INDIRECT($AH$3&amp;"B"&amp;($C$1*$A289+3)) = 0, "", INDIRECT($AH$3&amp;"B"&amp;($C$1*$A289+3)))</f>
        <v/>
      </c>
      <c r="D289" s="19" t="str">
        <f aca="true">IF(INDIRECT($AH$3&amp;"B"&amp;($C$1*$A289+4)) = 0, "", INDIRECT($AH$3&amp;"B"&amp;($C$1*$A289+4)))</f>
        <v/>
      </c>
      <c r="E289" s="19" t="str">
        <f aca="true">IF(INDIRECT($AH$3&amp;"B"&amp;($C$1*$A289+7)) = 0, "", INDIRECT($AH$3&amp;"B"&amp;($C$1*$A289+7)))</f>
        <v/>
      </c>
      <c r="F289" s="20" t="str">
        <f aca="true">IF(C289 &lt;&gt; "",IF(INDIRECT($AH$3&amp;"B"&amp;($C$1*$A289+8)) = 0, 0, 1), "")</f>
        <v/>
      </c>
      <c r="G289" s="20" t="n">
        <f aca="true">INDIRECT($AH$3&amp;"B"&amp;($C$1*$A289+9))</f>
        <v>0</v>
      </c>
      <c r="H289" s="20" t="n">
        <f aca="true">INDIRECT($AH$3&amp;"B"&amp;($C$1*$A289+10))</f>
        <v>0</v>
      </c>
      <c r="I289" s="20" t="n">
        <f aca="true">INDIRECT($AH$3&amp;"B"&amp;($C$1*$A289+11))</f>
        <v>0</v>
      </c>
      <c r="J289" s="20" t="n">
        <f aca="true">INDIRECT($AH$3&amp;"B"&amp;($C$1*$A289+12))</f>
        <v>0</v>
      </c>
      <c r="K289" s="21" t="str">
        <f aca="false">IF(C289&lt;&gt;"",IFERROR((G289+H289+I289)/(G289+H289+I289+J289),0), "")</f>
        <v/>
      </c>
      <c r="L289" s="22" t="str">
        <f aca="false">IF(C289&lt;&gt;"",(G289* 2) +(H289* 4) + (I289* 6) + IF(F289 = 1, 5, 0), "")</f>
        <v/>
      </c>
      <c r="M289" s="23" t="str">
        <f aca="true">IF(C289&lt;&gt;"",SUM(INDIRECT($AH$3&amp;"C"&amp;($C$1*$A289+9)):INDIRECT($AH$3&amp;"V"&amp;($C$1*$A289+9))), "")</f>
        <v/>
      </c>
      <c r="N289" s="23" t="str">
        <f aca="true">IF(C289&lt;&gt;"",SUM(INDIRECT($AH$3&amp;"C"&amp;($C$1*$A289+10)):INDIRECT($AH$3&amp;"V"&amp;($C$1*$A289+10))), "")</f>
        <v/>
      </c>
      <c r="O289" s="23" t="str">
        <f aca="true">IF(C289&lt;&gt;"",SUM(INDIRECT($AH$3&amp;"C"&amp;($C$1*$A289+11)):INDIRECT($AH$3&amp;"V"&amp;($C$1*$A289+11))),"")</f>
        <v/>
      </c>
      <c r="P289" s="23" t="str">
        <f aca="true">IF(C289&lt;&gt;"",SUM(INDIRECT($AH$3&amp;"C"&amp;($C$1*$A289+12)):INDIRECT($AH$3&amp;"V"&amp;($C$1*$A289+12))),"")</f>
        <v/>
      </c>
      <c r="Q289" s="24" t="str">
        <f aca="false">IF(C289&lt;&gt;"",IFERROR((M289+N289+O289)/(M289+N289+O289+P289),0), "")</f>
        <v/>
      </c>
      <c r="R289" s="23" t="str">
        <f aca="true">IF(C289&lt;&gt;"",SUM(INDIRECT($AH$3&amp;"C"&amp;($C$1*$A289+13)):INDIRECT($AH$3&amp;"V"&amp;($C$1*$A289+13))), "")</f>
        <v/>
      </c>
      <c r="S289" s="23" t="str">
        <f aca="false">IF(C289&lt;&gt;"",IFERROR((M289+N289+O289+P289)/R289, 0),"")</f>
        <v/>
      </c>
      <c r="T289" s="23" t="str">
        <f aca="false">IF(C289&lt;&gt;"",IFERROR((M289+N289+O289)/R289,0),"")</f>
        <v/>
      </c>
      <c r="U289" s="25" t="str">
        <f aca="true">IF(C289&lt;&gt;"",IF(INDIRECT($AH$3&amp;"B"&amp;($C$1*$A289+14))= 1,1,0),"")</f>
        <v/>
      </c>
      <c r="V289" s="25" t="str">
        <f aca="true">IF(C289&lt;&gt;"",IF(INDIRECT($AH$3&amp;"B"&amp;($C$1*$A289+15))= 1,1,0),"")</f>
        <v/>
      </c>
      <c r="W289" s="26" t="str">
        <f aca="false">IF(C289&lt;&gt;"",($M289*1) + ($N289*2) + ($O289*3) + (IF(U289 = 1, 10, 0)) + (IF(V289 = 1, 20, 0)),"")</f>
        <v/>
      </c>
      <c r="X289" s="27" t="str">
        <f aca="true">IF(C289&lt;&gt;"",IF(INDIRECT($AH$3&amp;"B"&amp;($C$1*$A289+16))= 1,1,0),"")</f>
        <v/>
      </c>
      <c r="Y289" s="27" t="str">
        <f aca="true">IF(D289&lt;&gt;"",IF(INDIRECT($AH$3&amp;"B"&amp;($C$1*$A289+17))= 1,1,0),"")</f>
        <v/>
      </c>
      <c r="Z289" s="27" t="str">
        <f aca="true">IF(E289&lt;&gt;"",IF(INDIRECT($AH$3&amp;"B"&amp;($C$1*$A289+18))= 1,1,0),"")</f>
        <v/>
      </c>
      <c r="AA289" s="27" t="str">
        <f aca="true">IF(F289&lt;&gt;"",IF(INDIRECT($AH$3&amp;"B"&amp;($C$1*$A289+19))= 1,1,0),"")</f>
        <v/>
      </c>
      <c r="AB289" s="28" t="str">
        <f aca="false">IF(C289&lt;&gt;"",IF(X289 = 1, 5, 0) + IF(Z289 = 1, 25, 0) + IF(AA289 = 1, 15, 0),"")</f>
        <v/>
      </c>
      <c r="AC289" s="18" t="str">
        <f aca="false">IF(C289&lt;&gt;"",L289+W289+AB289,"")</f>
        <v/>
      </c>
    </row>
    <row r="290" customFormat="false" ht="12.8" hidden="false" customHeight="false" outlineLevel="0" collapsed="false">
      <c r="A290" s="11" t="n">
        <f aca="false">A289+1</f>
        <v>287</v>
      </c>
      <c r="B290" s="19" t="str">
        <f aca="true">IF(INDIRECT($AH$3&amp;"B"&amp;($C$1*$A290+2)) = 0, "", INDIRECT($AH$3&amp;"B"&amp;($C$1*$A290+2)))</f>
        <v/>
      </c>
      <c r="C290" s="19" t="str">
        <f aca="true">IF(INDIRECT($AH$3&amp;"B"&amp;($C$1*$A290+3)) = 0, "", INDIRECT($AH$3&amp;"B"&amp;($C$1*$A290+3)))</f>
        <v/>
      </c>
      <c r="D290" s="19" t="str">
        <f aca="true">IF(INDIRECT($AH$3&amp;"B"&amp;($C$1*$A290+4)) = 0, "", INDIRECT($AH$3&amp;"B"&amp;($C$1*$A290+4)))</f>
        <v/>
      </c>
      <c r="E290" s="19" t="str">
        <f aca="true">IF(INDIRECT($AH$3&amp;"B"&amp;($C$1*$A290+7)) = 0, "", INDIRECT($AH$3&amp;"B"&amp;($C$1*$A290+7)))</f>
        <v/>
      </c>
      <c r="F290" s="20" t="str">
        <f aca="true">IF(C290 &lt;&gt; "",IF(INDIRECT($AH$3&amp;"B"&amp;($C$1*$A290+8)) = 0, 0, 1), "")</f>
        <v/>
      </c>
      <c r="G290" s="20" t="n">
        <f aca="true">INDIRECT($AH$3&amp;"B"&amp;($C$1*$A290+9))</f>
        <v>0</v>
      </c>
      <c r="H290" s="20" t="n">
        <f aca="true">INDIRECT($AH$3&amp;"B"&amp;($C$1*$A290+10))</f>
        <v>0</v>
      </c>
      <c r="I290" s="20" t="n">
        <f aca="true">INDIRECT($AH$3&amp;"B"&amp;($C$1*$A290+11))</f>
        <v>0</v>
      </c>
      <c r="J290" s="20" t="n">
        <f aca="true">INDIRECT($AH$3&amp;"B"&amp;($C$1*$A290+12))</f>
        <v>0</v>
      </c>
      <c r="K290" s="21" t="str">
        <f aca="false">IF(C290&lt;&gt;"",IFERROR((G290+H290+I290)/(G290+H290+I290+J290),0), "")</f>
        <v/>
      </c>
      <c r="L290" s="22" t="str">
        <f aca="false">IF(C290&lt;&gt;"",(G290* 2) +(H290* 4) + (I290* 6) + IF(F290 = 1, 5, 0), "")</f>
        <v/>
      </c>
      <c r="M290" s="23" t="str">
        <f aca="true">IF(C290&lt;&gt;"",SUM(INDIRECT($AH$3&amp;"C"&amp;($C$1*$A290+9)):INDIRECT($AH$3&amp;"V"&amp;($C$1*$A290+9))), "")</f>
        <v/>
      </c>
      <c r="N290" s="23" t="str">
        <f aca="true">IF(C290&lt;&gt;"",SUM(INDIRECT($AH$3&amp;"C"&amp;($C$1*$A290+10)):INDIRECT($AH$3&amp;"V"&amp;($C$1*$A290+10))), "")</f>
        <v/>
      </c>
      <c r="O290" s="23" t="str">
        <f aca="true">IF(C290&lt;&gt;"",SUM(INDIRECT($AH$3&amp;"C"&amp;($C$1*$A290+11)):INDIRECT($AH$3&amp;"V"&amp;($C$1*$A290+11))),"")</f>
        <v/>
      </c>
      <c r="P290" s="23" t="str">
        <f aca="true">IF(C290&lt;&gt;"",SUM(INDIRECT($AH$3&amp;"C"&amp;($C$1*$A290+12)):INDIRECT($AH$3&amp;"V"&amp;($C$1*$A290+12))),"")</f>
        <v/>
      </c>
      <c r="Q290" s="24" t="str">
        <f aca="false">IF(C290&lt;&gt;"",IFERROR((M290+N290+O290)/(M290+N290+O290+P290),0), "")</f>
        <v/>
      </c>
      <c r="R290" s="23" t="str">
        <f aca="true">IF(C290&lt;&gt;"",SUM(INDIRECT($AH$3&amp;"C"&amp;($C$1*$A290+13)):INDIRECT($AH$3&amp;"V"&amp;($C$1*$A290+13))), "")</f>
        <v/>
      </c>
      <c r="S290" s="23" t="str">
        <f aca="false">IF(C290&lt;&gt;"",IFERROR((M290+N290+O290+P290)/R290, 0),"")</f>
        <v/>
      </c>
      <c r="T290" s="23" t="str">
        <f aca="false">IF(C290&lt;&gt;"",IFERROR((M290+N290+O290)/R290,0),"")</f>
        <v/>
      </c>
      <c r="U290" s="25" t="str">
        <f aca="true">IF(C290&lt;&gt;"",IF(INDIRECT($AH$3&amp;"B"&amp;($C$1*$A290+14))= 1,1,0),"")</f>
        <v/>
      </c>
      <c r="V290" s="25" t="str">
        <f aca="true">IF(C290&lt;&gt;"",IF(INDIRECT($AH$3&amp;"B"&amp;($C$1*$A290+15))= 1,1,0),"")</f>
        <v/>
      </c>
      <c r="W290" s="26" t="str">
        <f aca="false">IF(C290&lt;&gt;"",($M290*1) + ($N290*2) + ($O290*3) + (IF(U290 = 1, 10, 0)) + (IF(V290 = 1, 20, 0)),"")</f>
        <v/>
      </c>
      <c r="X290" s="27" t="str">
        <f aca="true">IF(C290&lt;&gt;"",IF(INDIRECT($AH$3&amp;"B"&amp;($C$1*$A290+16))= 1,1,0),"")</f>
        <v/>
      </c>
      <c r="Y290" s="27" t="str">
        <f aca="true">IF(D290&lt;&gt;"",IF(INDIRECT($AH$3&amp;"B"&amp;($C$1*$A290+17))= 1,1,0),"")</f>
        <v/>
      </c>
      <c r="Z290" s="27" t="str">
        <f aca="true">IF(E290&lt;&gt;"",IF(INDIRECT($AH$3&amp;"B"&amp;($C$1*$A290+18))= 1,1,0),"")</f>
        <v/>
      </c>
      <c r="AA290" s="27" t="str">
        <f aca="true">IF(F290&lt;&gt;"",IF(INDIRECT($AH$3&amp;"B"&amp;($C$1*$A290+19))= 1,1,0),"")</f>
        <v/>
      </c>
      <c r="AB290" s="28" t="str">
        <f aca="false">IF(C290&lt;&gt;"",IF(X290 = 1, 5, 0) + IF(Z290 = 1, 25, 0) + IF(AA290 = 1, 15, 0),"")</f>
        <v/>
      </c>
      <c r="AC290" s="18" t="str">
        <f aca="false">IF(C290&lt;&gt;"",L290+W290+AB290,"")</f>
        <v/>
      </c>
    </row>
    <row r="291" customFormat="false" ht="12.8" hidden="false" customHeight="false" outlineLevel="0" collapsed="false">
      <c r="A291" s="11" t="n">
        <f aca="false">A290+1</f>
        <v>288</v>
      </c>
      <c r="B291" s="19" t="str">
        <f aca="true">IF(INDIRECT($AH$3&amp;"B"&amp;($C$1*$A291+2)) = 0, "", INDIRECT($AH$3&amp;"B"&amp;($C$1*$A291+2)))</f>
        <v/>
      </c>
      <c r="C291" s="19" t="str">
        <f aca="true">IF(INDIRECT($AH$3&amp;"B"&amp;($C$1*$A291+3)) = 0, "", INDIRECT($AH$3&amp;"B"&amp;($C$1*$A291+3)))</f>
        <v/>
      </c>
      <c r="D291" s="19" t="str">
        <f aca="true">IF(INDIRECT($AH$3&amp;"B"&amp;($C$1*$A291+4)) = 0, "", INDIRECT($AH$3&amp;"B"&amp;($C$1*$A291+4)))</f>
        <v/>
      </c>
      <c r="E291" s="19" t="str">
        <f aca="true">IF(INDIRECT($AH$3&amp;"B"&amp;($C$1*$A291+7)) = 0, "", INDIRECT($AH$3&amp;"B"&amp;($C$1*$A291+7)))</f>
        <v/>
      </c>
      <c r="F291" s="20" t="str">
        <f aca="true">IF(C291 &lt;&gt; "",IF(INDIRECT($AH$3&amp;"B"&amp;($C$1*$A291+8)) = 0, 0, 1), "")</f>
        <v/>
      </c>
      <c r="G291" s="20" t="n">
        <f aca="true">INDIRECT($AH$3&amp;"B"&amp;($C$1*$A291+9))</f>
        <v>0</v>
      </c>
      <c r="H291" s="20" t="n">
        <f aca="true">INDIRECT($AH$3&amp;"B"&amp;($C$1*$A291+10))</f>
        <v>0</v>
      </c>
      <c r="I291" s="20" t="n">
        <f aca="true">INDIRECT($AH$3&amp;"B"&amp;($C$1*$A291+11))</f>
        <v>0</v>
      </c>
      <c r="J291" s="20" t="n">
        <f aca="true">INDIRECT($AH$3&amp;"B"&amp;($C$1*$A291+12))</f>
        <v>0</v>
      </c>
      <c r="K291" s="21" t="str">
        <f aca="false">IF(C291&lt;&gt;"",IFERROR((G291+H291+I291)/(G291+H291+I291+J291),0), "")</f>
        <v/>
      </c>
      <c r="L291" s="22" t="str">
        <f aca="false">IF(C291&lt;&gt;"",(G291* 2) +(H291* 4) + (I291* 6) + IF(F291 = 1, 5, 0), "")</f>
        <v/>
      </c>
      <c r="M291" s="23" t="str">
        <f aca="true">IF(C291&lt;&gt;"",SUM(INDIRECT($AH$3&amp;"C"&amp;($C$1*$A291+9)):INDIRECT($AH$3&amp;"V"&amp;($C$1*$A291+9))), "")</f>
        <v/>
      </c>
      <c r="N291" s="23" t="str">
        <f aca="true">IF(C291&lt;&gt;"",SUM(INDIRECT($AH$3&amp;"C"&amp;($C$1*$A291+10)):INDIRECT($AH$3&amp;"V"&amp;($C$1*$A291+10))), "")</f>
        <v/>
      </c>
      <c r="O291" s="23" t="str">
        <f aca="true">IF(C291&lt;&gt;"",SUM(INDIRECT($AH$3&amp;"C"&amp;($C$1*$A291+11)):INDIRECT($AH$3&amp;"V"&amp;($C$1*$A291+11))),"")</f>
        <v/>
      </c>
      <c r="P291" s="23" t="str">
        <f aca="true">IF(C291&lt;&gt;"",SUM(INDIRECT($AH$3&amp;"C"&amp;($C$1*$A291+12)):INDIRECT($AH$3&amp;"V"&amp;($C$1*$A291+12))),"")</f>
        <v/>
      </c>
      <c r="Q291" s="24" t="str">
        <f aca="false">IF(C291&lt;&gt;"",IFERROR((M291+N291+O291)/(M291+N291+O291+P291),0), "")</f>
        <v/>
      </c>
      <c r="R291" s="23" t="str">
        <f aca="true">IF(C291&lt;&gt;"",SUM(INDIRECT($AH$3&amp;"C"&amp;($C$1*$A291+13)):INDIRECT($AH$3&amp;"V"&amp;($C$1*$A291+13))), "")</f>
        <v/>
      </c>
      <c r="S291" s="23" t="str">
        <f aca="false">IF(C291&lt;&gt;"",IFERROR((M291+N291+O291+P291)/R291, 0),"")</f>
        <v/>
      </c>
      <c r="T291" s="23" t="str">
        <f aca="false">IF(C291&lt;&gt;"",IFERROR((M291+N291+O291)/R291,0),"")</f>
        <v/>
      </c>
      <c r="U291" s="25" t="str">
        <f aca="true">IF(C291&lt;&gt;"",IF(INDIRECT($AH$3&amp;"B"&amp;($C$1*$A291+14))= 1,1,0),"")</f>
        <v/>
      </c>
      <c r="V291" s="25" t="str">
        <f aca="true">IF(C291&lt;&gt;"",IF(INDIRECT($AH$3&amp;"B"&amp;($C$1*$A291+15))= 1,1,0),"")</f>
        <v/>
      </c>
      <c r="W291" s="26" t="str">
        <f aca="false">IF(C291&lt;&gt;"",($M291*1) + ($N291*2) + ($O291*3) + (IF(U291 = 1, 10, 0)) + (IF(V291 = 1, 20, 0)),"")</f>
        <v/>
      </c>
      <c r="X291" s="27" t="str">
        <f aca="true">IF(C291&lt;&gt;"",IF(INDIRECT($AH$3&amp;"B"&amp;($C$1*$A291+16))= 1,1,0),"")</f>
        <v/>
      </c>
      <c r="Y291" s="27" t="str">
        <f aca="true">IF(D291&lt;&gt;"",IF(INDIRECT($AH$3&amp;"B"&amp;($C$1*$A291+17))= 1,1,0),"")</f>
        <v/>
      </c>
      <c r="Z291" s="27" t="str">
        <f aca="true">IF(E291&lt;&gt;"",IF(INDIRECT($AH$3&amp;"B"&amp;($C$1*$A291+18))= 1,1,0),"")</f>
        <v/>
      </c>
      <c r="AA291" s="27" t="str">
        <f aca="true">IF(F291&lt;&gt;"",IF(INDIRECT($AH$3&amp;"B"&amp;($C$1*$A291+19))= 1,1,0),"")</f>
        <v/>
      </c>
      <c r="AB291" s="28" t="str">
        <f aca="false">IF(C291&lt;&gt;"",IF(X291 = 1, 5, 0) + IF(Z291 = 1, 25, 0) + IF(AA291 = 1, 15, 0),"")</f>
        <v/>
      </c>
      <c r="AC291" s="18" t="str">
        <f aca="false">IF(C291&lt;&gt;"",L291+W291+AB291,"")</f>
        <v/>
      </c>
    </row>
    <row r="292" customFormat="false" ht="12.8" hidden="false" customHeight="false" outlineLevel="0" collapsed="false">
      <c r="A292" s="11" t="n">
        <f aca="false">A291+1</f>
        <v>289</v>
      </c>
      <c r="B292" s="19" t="str">
        <f aca="true">IF(INDIRECT($AH$3&amp;"B"&amp;($C$1*$A292+2)) = 0, "", INDIRECT($AH$3&amp;"B"&amp;($C$1*$A292+2)))</f>
        <v/>
      </c>
      <c r="C292" s="19" t="str">
        <f aca="true">IF(INDIRECT($AH$3&amp;"B"&amp;($C$1*$A292+3)) = 0, "", INDIRECT($AH$3&amp;"B"&amp;($C$1*$A292+3)))</f>
        <v/>
      </c>
      <c r="D292" s="19" t="str">
        <f aca="true">IF(INDIRECT($AH$3&amp;"B"&amp;($C$1*$A292+4)) = 0, "", INDIRECT($AH$3&amp;"B"&amp;($C$1*$A292+4)))</f>
        <v/>
      </c>
      <c r="E292" s="19" t="str">
        <f aca="true">IF(INDIRECT($AH$3&amp;"B"&amp;($C$1*$A292+7)) = 0, "", INDIRECT($AH$3&amp;"B"&amp;($C$1*$A292+7)))</f>
        <v/>
      </c>
      <c r="F292" s="20" t="str">
        <f aca="true">IF(C292 &lt;&gt; "",IF(INDIRECT($AH$3&amp;"B"&amp;($C$1*$A292+8)) = 0, 0, 1), "")</f>
        <v/>
      </c>
      <c r="G292" s="20" t="n">
        <f aca="true">INDIRECT($AH$3&amp;"B"&amp;($C$1*$A292+9))</f>
        <v>0</v>
      </c>
      <c r="H292" s="20" t="n">
        <f aca="true">INDIRECT($AH$3&amp;"B"&amp;($C$1*$A292+10))</f>
        <v>0</v>
      </c>
      <c r="I292" s="20" t="n">
        <f aca="true">INDIRECT($AH$3&amp;"B"&amp;($C$1*$A292+11))</f>
        <v>0</v>
      </c>
      <c r="J292" s="20" t="n">
        <f aca="true">INDIRECT($AH$3&amp;"B"&amp;($C$1*$A292+12))</f>
        <v>0</v>
      </c>
      <c r="K292" s="21" t="str">
        <f aca="false">IF(C292&lt;&gt;"",IFERROR((G292+H292+I292)/(G292+H292+I292+J292),0), "")</f>
        <v/>
      </c>
      <c r="L292" s="22" t="str">
        <f aca="false">IF(C292&lt;&gt;"",(G292* 2) +(H292* 4) + (I292* 6) + IF(F292 = 1, 5, 0), "")</f>
        <v/>
      </c>
      <c r="M292" s="23" t="str">
        <f aca="true">IF(C292&lt;&gt;"",SUM(INDIRECT($AH$3&amp;"C"&amp;($C$1*$A292+9)):INDIRECT($AH$3&amp;"V"&amp;($C$1*$A292+9))), "")</f>
        <v/>
      </c>
      <c r="N292" s="23" t="str">
        <f aca="true">IF(C292&lt;&gt;"",SUM(INDIRECT($AH$3&amp;"C"&amp;($C$1*$A292+10)):INDIRECT($AH$3&amp;"V"&amp;($C$1*$A292+10))), "")</f>
        <v/>
      </c>
      <c r="O292" s="23" t="str">
        <f aca="true">IF(C292&lt;&gt;"",SUM(INDIRECT($AH$3&amp;"C"&amp;($C$1*$A292+11)):INDIRECT($AH$3&amp;"V"&amp;($C$1*$A292+11))),"")</f>
        <v/>
      </c>
      <c r="P292" s="23" t="str">
        <f aca="true">IF(C292&lt;&gt;"",SUM(INDIRECT($AH$3&amp;"C"&amp;($C$1*$A292+12)):INDIRECT($AH$3&amp;"V"&amp;($C$1*$A292+12))),"")</f>
        <v/>
      </c>
      <c r="Q292" s="24" t="str">
        <f aca="false">IF(C292&lt;&gt;"",IFERROR((M292+N292+O292)/(M292+N292+O292+P292),0), "")</f>
        <v/>
      </c>
      <c r="R292" s="23" t="str">
        <f aca="true">IF(C292&lt;&gt;"",SUM(INDIRECT($AH$3&amp;"C"&amp;($C$1*$A292+13)):INDIRECT($AH$3&amp;"V"&amp;($C$1*$A292+13))), "")</f>
        <v/>
      </c>
      <c r="S292" s="23" t="str">
        <f aca="false">IF(C292&lt;&gt;"",IFERROR((M292+N292+O292+P292)/R292, 0),"")</f>
        <v/>
      </c>
      <c r="T292" s="23" t="str">
        <f aca="false">IF(C292&lt;&gt;"",IFERROR((M292+N292+O292)/R292,0),"")</f>
        <v/>
      </c>
      <c r="U292" s="25" t="str">
        <f aca="true">IF(C292&lt;&gt;"",IF(INDIRECT($AH$3&amp;"B"&amp;($C$1*$A292+14))= 1,1,0),"")</f>
        <v/>
      </c>
      <c r="V292" s="25" t="str">
        <f aca="true">IF(C292&lt;&gt;"",IF(INDIRECT($AH$3&amp;"B"&amp;($C$1*$A292+15))= 1,1,0),"")</f>
        <v/>
      </c>
      <c r="W292" s="26" t="str">
        <f aca="false">IF(C292&lt;&gt;"",($M292*1) + ($N292*2) + ($O292*3) + (IF(U292 = 1, 10, 0)) + (IF(V292 = 1, 20, 0)),"")</f>
        <v/>
      </c>
      <c r="X292" s="27" t="str">
        <f aca="true">IF(C292&lt;&gt;"",IF(INDIRECT($AH$3&amp;"B"&amp;($C$1*$A292+16))= 1,1,0),"")</f>
        <v/>
      </c>
      <c r="Y292" s="27" t="str">
        <f aca="true">IF(D292&lt;&gt;"",IF(INDIRECT($AH$3&amp;"B"&amp;($C$1*$A292+17))= 1,1,0),"")</f>
        <v/>
      </c>
      <c r="Z292" s="27" t="str">
        <f aca="true">IF(E292&lt;&gt;"",IF(INDIRECT($AH$3&amp;"B"&amp;($C$1*$A292+18))= 1,1,0),"")</f>
        <v/>
      </c>
      <c r="AA292" s="27" t="str">
        <f aca="true">IF(F292&lt;&gt;"",IF(INDIRECT($AH$3&amp;"B"&amp;($C$1*$A292+19))= 1,1,0),"")</f>
        <v/>
      </c>
      <c r="AB292" s="28" t="str">
        <f aca="false">IF(C292&lt;&gt;"",IF(X292 = 1, 5, 0) + IF(Z292 = 1, 25, 0) + IF(AA292 = 1, 15, 0),"")</f>
        <v/>
      </c>
      <c r="AC292" s="18" t="str">
        <f aca="false">IF(C292&lt;&gt;"",L292+W292+AB292,"")</f>
        <v/>
      </c>
    </row>
    <row r="293" customFormat="false" ht="12.8" hidden="false" customHeight="false" outlineLevel="0" collapsed="false">
      <c r="A293" s="11" t="n">
        <f aca="false">A292+1</f>
        <v>290</v>
      </c>
      <c r="B293" s="19" t="str">
        <f aca="true">IF(INDIRECT($AH$3&amp;"B"&amp;($C$1*$A293+2)) = 0, "", INDIRECT($AH$3&amp;"B"&amp;($C$1*$A293+2)))</f>
        <v/>
      </c>
      <c r="C293" s="19" t="str">
        <f aca="true">IF(INDIRECT($AH$3&amp;"B"&amp;($C$1*$A293+3)) = 0, "", INDIRECT($AH$3&amp;"B"&amp;($C$1*$A293+3)))</f>
        <v/>
      </c>
      <c r="D293" s="19" t="str">
        <f aca="true">IF(INDIRECT($AH$3&amp;"B"&amp;($C$1*$A293+4)) = 0, "", INDIRECT($AH$3&amp;"B"&amp;($C$1*$A293+4)))</f>
        <v/>
      </c>
      <c r="E293" s="19" t="str">
        <f aca="true">IF(INDIRECT($AH$3&amp;"B"&amp;($C$1*$A293+7)) = 0, "", INDIRECT($AH$3&amp;"B"&amp;($C$1*$A293+7)))</f>
        <v/>
      </c>
      <c r="F293" s="20" t="str">
        <f aca="true">IF(C293 &lt;&gt; "",IF(INDIRECT($AH$3&amp;"B"&amp;($C$1*$A293+8)) = 0, 0, 1), "")</f>
        <v/>
      </c>
      <c r="G293" s="20" t="n">
        <f aca="true">INDIRECT($AH$3&amp;"B"&amp;($C$1*$A293+9))</f>
        <v>0</v>
      </c>
      <c r="H293" s="20" t="n">
        <f aca="true">INDIRECT($AH$3&amp;"B"&amp;($C$1*$A293+10))</f>
        <v>0</v>
      </c>
      <c r="I293" s="20" t="n">
        <f aca="true">INDIRECT($AH$3&amp;"B"&amp;($C$1*$A293+11))</f>
        <v>0</v>
      </c>
      <c r="J293" s="20" t="n">
        <f aca="true">INDIRECT($AH$3&amp;"B"&amp;($C$1*$A293+12))</f>
        <v>0</v>
      </c>
      <c r="K293" s="21" t="str">
        <f aca="false">IF(C293&lt;&gt;"",IFERROR((G293+H293+I293)/(G293+H293+I293+J293),0), "")</f>
        <v/>
      </c>
      <c r="L293" s="22" t="str">
        <f aca="false">IF(C293&lt;&gt;"",(G293* 2) +(H293* 4) + (I293* 6) + IF(F293 = 1, 5, 0), "")</f>
        <v/>
      </c>
      <c r="M293" s="23" t="str">
        <f aca="true">IF(C293&lt;&gt;"",SUM(INDIRECT($AH$3&amp;"C"&amp;($C$1*$A293+9)):INDIRECT($AH$3&amp;"V"&amp;($C$1*$A293+9))), "")</f>
        <v/>
      </c>
      <c r="N293" s="23" t="str">
        <f aca="true">IF(C293&lt;&gt;"",SUM(INDIRECT($AH$3&amp;"C"&amp;($C$1*$A293+10)):INDIRECT($AH$3&amp;"V"&amp;($C$1*$A293+10))), "")</f>
        <v/>
      </c>
      <c r="O293" s="23" t="str">
        <f aca="true">IF(C293&lt;&gt;"",SUM(INDIRECT($AH$3&amp;"C"&amp;($C$1*$A293+11)):INDIRECT($AH$3&amp;"V"&amp;($C$1*$A293+11))),"")</f>
        <v/>
      </c>
      <c r="P293" s="23" t="str">
        <f aca="true">IF(C293&lt;&gt;"",SUM(INDIRECT($AH$3&amp;"C"&amp;($C$1*$A293+12)):INDIRECT($AH$3&amp;"V"&amp;($C$1*$A293+12))),"")</f>
        <v/>
      </c>
      <c r="Q293" s="24" t="str">
        <f aca="false">IF(C293&lt;&gt;"",IFERROR((M293+N293+O293)/(M293+N293+O293+P293),0), "")</f>
        <v/>
      </c>
      <c r="R293" s="23" t="str">
        <f aca="true">IF(C293&lt;&gt;"",SUM(INDIRECT($AH$3&amp;"C"&amp;($C$1*$A293+13)):INDIRECT($AH$3&amp;"V"&amp;($C$1*$A293+13))), "")</f>
        <v/>
      </c>
      <c r="S293" s="23" t="str">
        <f aca="false">IF(C293&lt;&gt;"",IFERROR((M293+N293+O293+P293)/R293, 0),"")</f>
        <v/>
      </c>
      <c r="T293" s="23" t="str">
        <f aca="false">IF(C293&lt;&gt;"",IFERROR((M293+N293+O293)/R293,0),"")</f>
        <v/>
      </c>
      <c r="U293" s="25" t="str">
        <f aca="true">IF(C293&lt;&gt;"",IF(INDIRECT($AH$3&amp;"B"&amp;($C$1*$A293+14))= 1,1,0),"")</f>
        <v/>
      </c>
      <c r="V293" s="25" t="str">
        <f aca="true">IF(C293&lt;&gt;"",IF(INDIRECT($AH$3&amp;"B"&amp;($C$1*$A293+15))= 1,1,0),"")</f>
        <v/>
      </c>
      <c r="W293" s="26" t="str">
        <f aca="false">IF(C293&lt;&gt;"",($M293*1) + ($N293*2) + ($O293*3) + (IF(U293 = 1, 10, 0)) + (IF(V293 = 1, 20, 0)),"")</f>
        <v/>
      </c>
      <c r="X293" s="27" t="str">
        <f aca="true">IF(C293&lt;&gt;"",IF(INDIRECT($AH$3&amp;"B"&amp;($C$1*$A293+16))= 1,1,0),"")</f>
        <v/>
      </c>
      <c r="Y293" s="27" t="str">
        <f aca="true">IF(D293&lt;&gt;"",IF(INDIRECT($AH$3&amp;"B"&amp;($C$1*$A293+17))= 1,1,0),"")</f>
        <v/>
      </c>
      <c r="Z293" s="27" t="str">
        <f aca="true">IF(E293&lt;&gt;"",IF(INDIRECT($AH$3&amp;"B"&amp;($C$1*$A293+18))= 1,1,0),"")</f>
        <v/>
      </c>
      <c r="AA293" s="27" t="str">
        <f aca="true">IF(F293&lt;&gt;"",IF(INDIRECT($AH$3&amp;"B"&amp;($C$1*$A293+19))= 1,1,0),"")</f>
        <v/>
      </c>
      <c r="AB293" s="28" t="str">
        <f aca="false">IF(C293&lt;&gt;"",IF(X293 = 1, 5, 0) + IF(Z293 = 1, 25, 0) + IF(AA293 = 1, 15, 0),"")</f>
        <v/>
      </c>
      <c r="AC293" s="18" t="str">
        <f aca="false">IF(C293&lt;&gt;"",L293+W293+AB293,"")</f>
        <v/>
      </c>
    </row>
    <row r="294" customFormat="false" ht="12.8" hidden="false" customHeight="false" outlineLevel="0" collapsed="false">
      <c r="A294" s="11" t="n">
        <f aca="false">A293+1</f>
        <v>291</v>
      </c>
      <c r="B294" s="19" t="str">
        <f aca="true">IF(INDIRECT($AH$3&amp;"B"&amp;($C$1*$A294+2)) = 0, "", INDIRECT($AH$3&amp;"B"&amp;($C$1*$A294+2)))</f>
        <v/>
      </c>
      <c r="C294" s="19" t="str">
        <f aca="true">IF(INDIRECT($AH$3&amp;"B"&amp;($C$1*$A294+3)) = 0, "", INDIRECT($AH$3&amp;"B"&amp;($C$1*$A294+3)))</f>
        <v/>
      </c>
      <c r="D294" s="19" t="str">
        <f aca="true">IF(INDIRECT($AH$3&amp;"B"&amp;($C$1*$A294+4)) = 0, "", INDIRECT($AH$3&amp;"B"&amp;($C$1*$A294+4)))</f>
        <v/>
      </c>
      <c r="E294" s="19" t="str">
        <f aca="true">IF(INDIRECT($AH$3&amp;"B"&amp;($C$1*$A294+7)) = 0, "", INDIRECT($AH$3&amp;"B"&amp;($C$1*$A294+7)))</f>
        <v/>
      </c>
      <c r="F294" s="20" t="str">
        <f aca="true">IF(C294 &lt;&gt; "",IF(INDIRECT($AH$3&amp;"B"&amp;($C$1*$A294+8)) = 0, 0, 1), "")</f>
        <v/>
      </c>
      <c r="G294" s="20" t="n">
        <f aca="true">INDIRECT($AH$3&amp;"B"&amp;($C$1*$A294+9))</f>
        <v>0</v>
      </c>
      <c r="H294" s="20" t="n">
        <f aca="true">INDIRECT($AH$3&amp;"B"&amp;($C$1*$A294+10))</f>
        <v>0</v>
      </c>
      <c r="I294" s="20" t="n">
        <f aca="true">INDIRECT($AH$3&amp;"B"&amp;($C$1*$A294+11))</f>
        <v>0</v>
      </c>
      <c r="J294" s="20" t="n">
        <f aca="true">INDIRECT($AH$3&amp;"B"&amp;($C$1*$A294+12))</f>
        <v>0</v>
      </c>
      <c r="K294" s="21" t="str">
        <f aca="false">IF(C294&lt;&gt;"",IFERROR((G294+H294+I294)/(G294+H294+I294+J294),0), "")</f>
        <v/>
      </c>
      <c r="L294" s="22" t="str">
        <f aca="false">IF(C294&lt;&gt;"",(G294* 2) +(H294* 4) + (I294* 6) + IF(F294 = 1, 5, 0), "")</f>
        <v/>
      </c>
      <c r="M294" s="23" t="str">
        <f aca="true">IF(C294&lt;&gt;"",SUM(INDIRECT($AH$3&amp;"C"&amp;($C$1*$A294+9)):INDIRECT($AH$3&amp;"V"&amp;($C$1*$A294+9))), "")</f>
        <v/>
      </c>
      <c r="N294" s="23" t="str">
        <f aca="true">IF(C294&lt;&gt;"",SUM(INDIRECT($AH$3&amp;"C"&amp;($C$1*$A294+10)):INDIRECT($AH$3&amp;"V"&amp;($C$1*$A294+10))), "")</f>
        <v/>
      </c>
      <c r="O294" s="23" t="str">
        <f aca="true">IF(C294&lt;&gt;"",SUM(INDIRECT($AH$3&amp;"C"&amp;($C$1*$A294+11)):INDIRECT($AH$3&amp;"V"&amp;($C$1*$A294+11))),"")</f>
        <v/>
      </c>
      <c r="P294" s="23" t="str">
        <f aca="true">IF(C294&lt;&gt;"",SUM(INDIRECT($AH$3&amp;"C"&amp;($C$1*$A294+12)):INDIRECT($AH$3&amp;"V"&amp;($C$1*$A294+12))),"")</f>
        <v/>
      </c>
      <c r="Q294" s="24" t="str">
        <f aca="false">IF(C294&lt;&gt;"",IFERROR((M294+N294+O294)/(M294+N294+O294+P294),0), "")</f>
        <v/>
      </c>
      <c r="R294" s="23" t="str">
        <f aca="true">IF(C294&lt;&gt;"",SUM(INDIRECT($AH$3&amp;"C"&amp;($C$1*$A294+13)):INDIRECT($AH$3&amp;"V"&amp;($C$1*$A294+13))), "")</f>
        <v/>
      </c>
      <c r="S294" s="23" t="str">
        <f aca="false">IF(C294&lt;&gt;"",IFERROR((M294+N294+O294+P294)/R294, 0),"")</f>
        <v/>
      </c>
      <c r="T294" s="23" t="str">
        <f aca="false">IF(C294&lt;&gt;"",IFERROR((M294+N294+O294)/R294,0),"")</f>
        <v/>
      </c>
      <c r="U294" s="25" t="str">
        <f aca="true">IF(C294&lt;&gt;"",IF(INDIRECT($AH$3&amp;"B"&amp;($C$1*$A294+14))= 1,1,0),"")</f>
        <v/>
      </c>
      <c r="V294" s="25" t="str">
        <f aca="true">IF(C294&lt;&gt;"",IF(INDIRECT($AH$3&amp;"B"&amp;($C$1*$A294+15))= 1,1,0),"")</f>
        <v/>
      </c>
      <c r="W294" s="26" t="str">
        <f aca="false">IF(C294&lt;&gt;"",($M294*1) + ($N294*2) + ($O294*3) + (IF(U294 = 1, 10, 0)) + (IF(V294 = 1, 20, 0)),"")</f>
        <v/>
      </c>
      <c r="X294" s="27" t="str">
        <f aca="true">IF(C294&lt;&gt;"",IF(INDIRECT($AH$3&amp;"B"&amp;($C$1*$A294+16))= 1,1,0),"")</f>
        <v/>
      </c>
      <c r="Y294" s="27" t="str">
        <f aca="true">IF(D294&lt;&gt;"",IF(INDIRECT($AH$3&amp;"B"&amp;($C$1*$A294+17))= 1,1,0),"")</f>
        <v/>
      </c>
      <c r="Z294" s="27" t="str">
        <f aca="true">IF(E294&lt;&gt;"",IF(INDIRECT($AH$3&amp;"B"&amp;($C$1*$A294+18))= 1,1,0),"")</f>
        <v/>
      </c>
      <c r="AA294" s="27" t="str">
        <f aca="true">IF(F294&lt;&gt;"",IF(INDIRECT($AH$3&amp;"B"&amp;($C$1*$A294+19))= 1,1,0),"")</f>
        <v/>
      </c>
      <c r="AB294" s="28" t="str">
        <f aca="false">IF(C294&lt;&gt;"",IF(X294 = 1, 5, 0) + IF(Z294 = 1, 25, 0) + IF(AA294 = 1, 15, 0),"")</f>
        <v/>
      </c>
      <c r="AC294" s="18" t="str">
        <f aca="false">IF(C294&lt;&gt;"",L294+W294+AB294,"")</f>
        <v/>
      </c>
    </row>
    <row r="295" customFormat="false" ht="12.8" hidden="false" customHeight="false" outlineLevel="0" collapsed="false">
      <c r="A295" s="11" t="n">
        <f aca="false">A294+1</f>
        <v>292</v>
      </c>
      <c r="B295" s="19" t="str">
        <f aca="true">IF(INDIRECT($AH$3&amp;"B"&amp;($C$1*$A295+2)) = 0, "", INDIRECT($AH$3&amp;"B"&amp;($C$1*$A295+2)))</f>
        <v/>
      </c>
      <c r="C295" s="19" t="str">
        <f aca="true">IF(INDIRECT($AH$3&amp;"B"&amp;($C$1*$A295+3)) = 0, "", INDIRECT($AH$3&amp;"B"&amp;($C$1*$A295+3)))</f>
        <v/>
      </c>
      <c r="D295" s="19" t="str">
        <f aca="true">IF(INDIRECT($AH$3&amp;"B"&amp;($C$1*$A295+4)) = 0, "", INDIRECT($AH$3&amp;"B"&amp;($C$1*$A295+4)))</f>
        <v/>
      </c>
      <c r="E295" s="19" t="str">
        <f aca="true">IF(INDIRECT($AH$3&amp;"B"&amp;($C$1*$A295+7)) = 0, "", INDIRECT($AH$3&amp;"B"&amp;($C$1*$A295+7)))</f>
        <v/>
      </c>
      <c r="F295" s="20" t="str">
        <f aca="true">IF(C295 &lt;&gt; "",IF(INDIRECT($AH$3&amp;"B"&amp;($C$1*$A295+8)) = 0, 0, 1), "")</f>
        <v/>
      </c>
      <c r="G295" s="20" t="n">
        <f aca="true">INDIRECT($AH$3&amp;"B"&amp;($C$1*$A295+9))</f>
        <v>0</v>
      </c>
      <c r="H295" s="20" t="n">
        <f aca="true">INDIRECT($AH$3&amp;"B"&amp;($C$1*$A295+10))</f>
        <v>0</v>
      </c>
      <c r="I295" s="20" t="n">
        <f aca="true">INDIRECT($AH$3&amp;"B"&amp;($C$1*$A295+11))</f>
        <v>0</v>
      </c>
      <c r="J295" s="20" t="n">
        <f aca="true">INDIRECT($AH$3&amp;"B"&amp;($C$1*$A295+12))</f>
        <v>0</v>
      </c>
      <c r="K295" s="21" t="str">
        <f aca="false">IF(C295&lt;&gt;"",IFERROR((G295+H295+I295)/(G295+H295+I295+J295),0), "")</f>
        <v/>
      </c>
      <c r="L295" s="22" t="str">
        <f aca="false">IF(C295&lt;&gt;"",(G295* 2) +(H295* 4) + (I295* 6) + IF(F295 = 1, 5, 0), "")</f>
        <v/>
      </c>
      <c r="M295" s="23" t="str">
        <f aca="true">IF(C295&lt;&gt;"",SUM(INDIRECT($AH$3&amp;"C"&amp;($C$1*$A295+9)):INDIRECT($AH$3&amp;"V"&amp;($C$1*$A295+9))), "")</f>
        <v/>
      </c>
      <c r="N295" s="23" t="str">
        <f aca="true">IF(C295&lt;&gt;"",SUM(INDIRECT($AH$3&amp;"C"&amp;($C$1*$A295+10)):INDIRECT($AH$3&amp;"V"&amp;($C$1*$A295+10))), "")</f>
        <v/>
      </c>
      <c r="O295" s="23" t="str">
        <f aca="true">IF(C295&lt;&gt;"",SUM(INDIRECT($AH$3&amp;"C"&amp;($C$1*$A295+11)):INDIRECT($AH$3&amp;"V"&amp;($C$1*$A295+11))),"")</f>
        <v/>
      </c>
      <c r="P295" s="23" t="str">
        <f aca="true">IF(C295&lt;&gt;"",SUM(INDIRECT($AH$3&amp;"C"&amp;($C$1*$A295+12)):INDIRECT($AH$3&amp;"V"&amp;($C$1*$A295+12))),"")</f>
        <v/>
      </c>
      <c r="Q295" s="24" t="str">
        <f aca="false">IF(C295&lt;&gt;"",IFERROR((M295+N295+O295)/(M295+N295+O295+P295),0), "")</f>
        <v/>
      </c>
      <c r="R295" s="23" t="str">
        <f aca="true">IF(C295&lt;&gt;"",SUM(INDIRECT($AH$3&amp;"C"&amp;($C$1*$A295+13)):INDIRECT($AH$3&amp;"V"&amp;($C$1*$A295+13))), "")</f>
        <v/>
      </c>
      <c r="S295" s="23" t="str">
        <f aca="false">IF(C295&lt;&gt;"",IFERROR((M295+N295+O295+P295)/R295, 0),"")</f>
        <v/>
      </c>
      <c r="T295" s="23" t="str">
        <f aca="false">IF(C295&lt;&gt;"",IFERROR((M295+N295+O295)/R295,0),"")</f>
        <v/>
      </c>
      <c r="U295" s="25" t="str">
        <f aca="true">IF(C295&lt;&gt;"",IF(INDIRECT($AH$3&amp;"B"&amp;($C$1*$A295+14))= 1,1,0),"")</f>
        <v/>
      </c>
      <c r="V295" s="25" t="str">
        <f aca="true">IF(C295&lt;&gt;"",IF(INDIRECT($AH$3&amp;"B"&amp;($C$1*$A295+15))= 1,1,0),"")</f>
        <v/>
      </c>
      <c r="W295" s="26" t="str">
        <f aca="false">IF(C295&lt;&gt;"",($M295*1) + ($N295*2) + ($O295*3) + (IF(U295 = 1, 10, 0)) + (IF(V295 = 1, 20, 0)),"")</f>
        <v/>
      </c>
      <c r="X295" s="27" t="str">
        <f aca="true">IF(C295&lt;&gt;"",IF(INDIRECT($AH$3&amp;"B"&amp;($C$1*$A295+16))= 1,1,0),"")</f>
        <v/>
      </c>
      <c r="Y295" s="27" t="str">
        <f aca="true">IF(D295&lt;&gt;"",IF(INDIRECT($AH$3&amp;"B"&amp;($C$1*$A295+17))= 1,1,0),"")</f>
        <v/>
      </c>
      <c r="Z295" s="27" t="str">
        <f aca="true">IF(E295&lt;&gt;"",IF(INDIRECT($AH$3&amp;"B"&amp;($C$1*$A295+18))= 1,1,0),"")</f>
        <v/>
      </c>
      <c r="AA295" s="27" t="str">
        <f aca="true">IF(F295&lt;&gt;"",IF(INDIRECT($AH$3&amp;"B"&amp;($C$1*$A295+19))= 1,1,0),"")</f>
        <v/>
      </c>
      <c r="AB295" s="28" t="str">
        <f aca="false">IF(C295&lt;&gt;"",IF(X295 = 1, 5, 0) + IF(Z295 = 1, 25, 0) + IF(AA295 = 1, 15, 0),"")</f>
        <v/>
      </c>
      <c r="AC295" s="18" t="str">
        <f aca="false">IF(C295&lt;&gt;"",L295+W295+AB295,"")</f>
        <v/>
      </c>
    </row>
    <row r="296" customFormat="false" ht="12.8" hidden="false" customHeight="false" outlineLevel="0" collapsed="false">
      <c r="A296" s="11" t="n">
        <f aca="false">A295+1</f>
        <v>293</v>
      </c>
      <c r="B296" s="19" t="str">
        <f aca="true">IF(INDIRECT($AH$3&amp;"B"&amp;($C$1*$A296+2)) = 0, "", INDIRECT($AH$3&amp;"B"&amp;($C$1*$A296+2)))</f>
        <v/>
      </c>
      <c r="C296" s="19" t="str">
        <f aca="true">IF(INDIRECT($AH$3&amp;"B"&amp;($C$1*$A296+3)) = 0, "", INDIRECT($AH$3&amp;"B"&amp;($C$1*$A296+3)))</f>
        <v/>
      </c>
      <c r="D296" s="19" t="str">
        <f aca="true">IF(INDIRECT($AH$3&amp;"B"&amp;($C$1*$A296+4)) = 0, "", INDIRECT($AH$3&amp;"B"&amp;($C$1*$A296+4)))</f>
        <v/>
      </c>
      <c r="E296" s="19" t="str">
        <f aca="true">IF(INDIRECT($AH$3&amp;"B"&amp;($C$1*$A296+7)) = 0, "", INDIRECT($AH$3&amp;"B"&amp;($C$1*$A296+7)))</f>
        <v/>
      </c>
      <c r="F296" s="20" t="str">
        <f aca="true">IF(C296 &lt;&gt; "",IF(INDIRECT($AH$3&amp;"B"&amp;($C$1*$A296+8)) = 0, 0, 1), "")</f>
        <v/>
      </c>
      <c r="G296" s="20" t="n">
        <f aca="true">INDIRECT($AH$3&amp;"B"&amp;($C$1*$A296+9))</f>
        <v>0</v>
      </c>
      <c r="H296" s="20" t="n">
        <f aca="true">INDIRECT($AH$3&amp;"B"&amp;($C$1*$A296+10))</f>
        <v>0</v>
      </c>
      <c r="I296" s="20" t="n">
        <f aca="true">INDIRECT($AH$3&amp;"B"&amp;($C$1*$A296+11))</f>
        <v>0</v>
      </c>
      <c r="J296" s="20" t="n">
        <f aca="true">INDIRECT($AH$3&amp;"B"&amp;($C$1*$A296+12))</f>
        <v>0</v>
      </c>
      <c r="K296" s="21" t="str">
        <f aca="false">IF(C296&lt;&gt;"",IFERROR((G296+H296+I296)/(G296+H296+I296+J296),0), "")</f>
        <v/>
      </c>
      <c r="L296" s="22" t="str">
        <f aca="false">IF(C296&lt;&gt;"",(G296* 2) +(H296* 4) + (I296* 6) + IF(F296 = 1, 5, 0), "")</f>
        <v/>
      </c>
      <c r="M296" s="23" t="str">
        <f aca="true">IF(C296&lt;&gt;"",SUM(INDIRECT($AH$3&amp;"C"&amp;($C$1*$A296+9)):INDIRECT($AH$3&amp;"V"&amp;($C$1*$A296+9))), "")</f>
        <v/>
      </c>
      <c r="N296" s="23" t="str">
        <f aca="true">IF(C296&lt;&gt;"",SUM(INDIRECT($AH$3&amp;"C"&amp;($C$1*$A296+10)):INDIRECT($AH$3&amp;"V"&amp;($C$1*$A296+10))), "")</f>
        <v/>
      </c>
      <c r="O296" s="23" t="str">
        <f aca="true">IF(C296&lt;&gt;"",SUM(INDIRECT($AH$3&amp;"C"&amp;($C$1*$A296+11)):INDIRECT($AH$3&amp;"V"&amp;($C$1*$A296+11))),"")</f>
        <v/>
      </c>
      <c r="P296" s="23" t="str">
        <f aca="true">IF(C296&lt;&gt;"",SUM(INDIRECT($AH$3&amp;"C"&amp;($C$1*$A296+12)):INDIRECT($AH$3&amp;"V"&amp;($C$1*$A296+12))),"")</f>
        <v/>
      </c>
      <c r="Q296" s="24" t="str">
        <f aca="false">IF(C296&lt;&gt;"",IFERROR((M296+N296+O296)/(M296+N296+O296+P296),0), "")</f>
        <v/>
      </c>
      <c r="R296" s="23" t="str">
        <f aca="true">IF(C296&lt;&gt;"",SUM(INDIRECT($AH$3&amp;"C"&amp;($C$1*$A296+13)):INDIRECT($AH$3&amp;"V"&amp;($C$1*$A296+13))), "")</f>
        <v/>
      </c>
      <c r="S296" s="23" t="str">
        <f aca="false">IF(C296&lt;&gt;"",IFERROR((M296+N296+O296+P296)/R296, 0),"")</f>
        <v/>
      </c>
      <c r="T296" s="23" t="str">
        <f aca="false">IF(C296&lt;&gt;"",IFERROR((M296+N296+O296)/R296,0),"")</f>
        <v/>
      </c>
      <c r="U296" s="25" t="str">
        <f aca="true">IF(C296&lt;&gt;"",IF(INDIRECT($AH$3&amp;"B"&amp;($C$1*$A296+14))= 1,1,0),"")</f>
        <v/>
      </c>
      <c r="V296" s="25" t="str">
        <f aca="true">IF(C296&lt;&gt;"",IF(INDIRECT($AH$3&amp;"B"&amp;($C$1*$A296+15))= 1,1,0),"")</f>
        <v/>
      </c>
      <c r="W296" s="26" t="str">
        <f aca="false">IF(C296&lt;&gt;"",($M296*1) + ($N296*2) + ($O296*3) + (IF(U296 = 1, 10, 0)) + (IF(V296 = 1, 20, 0)),"")</f>
        <v/>
      </c>
      <c r="X296" s="27" t="str">
        <f aca="true">IF(C296&lt;&gt;"",IF(INDIRECT($AH$3&amp;"B"&amp;($C$1*$A296+16))= 1,1,0),"")</f>
        <v/>
      </c>
      <c r="Y296" s="27" t="str">
        <f aca="true">IF(D296&lt;&gt;"",IF(INDIRECT($AH$3&amp;"B"&amp;($C$1*$A296+17))= 1,1,0),"")</f>
        <v/>
      </c>
      <c r="Z296" s="27" t="str">
        <f aca="true">IF(E296&lt;&gt;"",IF(INDIRECT($AH$3&amp;"B"&amp;($C$1*$A296+18))= 1,1,0),"")</f>
        <v/>
      </c>
      <c r="AA296" s="27" t="str">
        <f aca="true">IF(F296&lt;&gt;"",IF(INDIRECT($AH$3&amp;"B"&amp;($C$1*$A296+19))= 1,1,0),"")</f>
        <v/>
      </c>
      <c r="AB296" s="28" t="str">
        <f aca="false">IF(C296&lt;&gt;"",IF(X296 = 1, 5, 0) + IF(Z296 = 1, 25, 0) + IF(AA296 = 1, 15, 0),"")</f>
        <v/>
      </c>
      <c r="AC296" s="18" t="str">
        <f aca="false">IF(C296&lt;&gt;"",L296+W296+AB296,"")</f>
        <v/>
      </c>
    </row>
    <row r="297" customFormat="false" ht="12.8" hidden="false" customHeight="false" outlineLevel="0" collapsed="false">
      <c r="A297" s="11" t="n">
        <f aca="false">A296+1</f>
        <v>294</v>
      </c>
      <c r="B297" s="19" t="str">
        <f aca="true">IF(INDIRECT($AH$3&amp;"B"&amp;($C$1*$A297+2)) = 0, "", INDIRECT($AH$3&amp;"B"&amp;($C$1*$A297+2)))</f>
        <v/>
      </c>
      <c r="C297" s="19" t="str">
        <f aca="true">IF(INDIRECT($AH$3&amp;"B"&amp;($C$1*$A297+3)) = 0, "", INDIRECT($AH$3&amp;"B"&amp;($C$1*$A297+3)))</f>
        <v/>
      </c>
      <c r="D297" s="19" t="str">
        <f aca="true">IF(INDIRECT($AH$3&amp;"B"&amp;($C$1*$A297+4)) = 0, "", INDIRECT($AH$3&amp;"B"&amp;($C$1*$A297+4)))</f>
        <v/>
      </c>
      <c r="E297" s="19" t="str">
        <f aca="true">IF(INDIRECT($AH$3&amp;"B"&amp;($C$1*$A297+7)) = 0, "", INDIRECT($AH$3&amp;"B"&amp;($C$1*$A297+7)))</f>
        <v/>
      </c>
      <c r="F297" s="20" t="str">
        <f aca="true">IF(C297 &lt;&gt; "",IF(INDIRECT($AH$3&amp;"B"&amp;($C$1*$A297+8)) = 0, 0, 1), "")</f>
        <v/>
      </c>
      <c r="G297" s="20" t="n">
        <f aca="true">INDIRECT($AH$3&amp;"B"&amp;($C$1*$A297+9))</f>
        <v>0</v>
      </c>
      <c r="H297" s="20" t="n">
        <f aca="true">INDIRECT($AH$3&amp;"B"&amp;($C$1*$A297+10))</f>
        <v>0</v>
      </c>
      <c r="I297" s="20" t="n">
        <f aca="true">INDIRECT($AH$3&amp;"B"&amp;($C$1*$A297+11))</f>
        <v>0</v>
      </c>
      <c r="J297" s="20" t="n">
        <f aca="true">INDIRECT($AH$3&amp;"B"&amp;($C$1*$A297+12))</f>
        <v>0</v>
      </c>
      <c r="K297" s="21" t="str">
        <f aca="false">IF(C297&lt;&gt;"",IFERROR((G297+H297+I297)/(G297+H297+I297+J297),0), "")</f>
        <v/>
      </c>
      <c r="L297" s="22" t="str">
        <f aca="false">IF(C297&lt;&gt;"",(G297* 2) +(H297* 4) + (I297* 6) + IF(F297 = 1, 5, 0), "")</f>
        <v/>
      </c>
      <c r="M297" s="23" t="str">
        <f aca="true">IF(C297&lt;&gt;"",SUM(INDIRECT($AH$3&amp;"C"&amp;($C$1*$A297+9)):INDIRECT($AH$3&amp;"V"&amp;($C$1*$A297+9))), "")</f>
        <v/>
      </c>
      <c r="N297" s="23" t="str">
        <f aca="true">IF(C297&lt;&gt;"",SUM(INDIRECT($AH$3&amp;"C"&amp;($C$1*$A297+10)):INDIRECT($AH$3&amp;"V"&amp;($C$1*$A297+10))), "")</f>
        <v/>
      </c>
      <c r="O297" s="23" t="str">
        <f aca="true">IF(C297&lt;&gt;"",SUM(INDIRECT($AH$3&amp;"C"&amp;($C$1*$A297+11)):INDIRECT($AH$3&amp;"V"&amp;($C$1*$A297+11))),"")</f>
        <v/>
      </c>
      <c r="P297" s="23" t="str">
        <f aca="true">IF(C297&lt;&gt;"",SUM(INDIRECT($AH$3&amp;"C"&amp;($C$1*$A297+12)):INDIRECT($AH$3&amp;"V"&amp;($C$1*$A297+12))),"")</f>
        <v/>
      </c>
      <c r="Q297" s="24" t="str">
        <f aca="false">IF(C297&lt;&gt;"",IFERROR((M297+N297+O297)/(M297+N297+O297+P297),0), "")</f>
        <v/>
      </c>
      <c r="R297" s="23" t="str">
        <f aca="true">IF(C297&lt;&gt;"",SUM(INDIRECT($AH$3&amp;"C"&amp;($C$1*$A297+13)):INDIRECT($AH$3&amp;"V"&amp;($C$1*$A297+13))), "")</f>
        <v/>
      </c>
      <c r="S297" s="23" t="str">
        <f aca="false">IF(C297&lt;&gt;"",IFERROR((M297+N297+O297+P297)/R297, 0),"")</f>
        <v/>
      </c>
      <c r="T297" s="23" t="str">
        <f aca="false">IF(C297&lt;&gt;"",IFERROR((M297+N297+O297)/R297,0),"")</f>
        <v/>
      </c>
      <c r="U297" s="25" t="str">
        <f aca="true">IF(C297&lt;&gt;"",IF(INDIRECT($AH$3&amp;"B"&amp;($C$1*$A297+14))= 1,1,0),"")</f>
        <v/>
      </c>
      <c r="V297" s="25" t="str">
        <f aca="true">IF(C297&lt;&gt;"",IF(INDIRECT($AH$3&amp;"B"&amp;($C$1*$A297+15))= 1,1,0),"")</f>
        <v/>
      </c>
      <c r="W297" s="26" t="str">
        <f aca="false">IF(C297&lt;&gt;"",($M297*1) + ($N297*2) + ($O297*3) + (IF(U297 = 1, 10, 0)) + (IF(V297 = 1, 20, 0)),"")</f>
        <v/>
      </c>
      <c r="X297" s="27" t="str">
        <f aca="true">IF(C297&lt;&gt;"",IF(INDIRECT($AH$3&amp;"B"&amp;($C$1*$A297+16))= 1,1,0),"")</f>
        <v/>
      </c>
      <c r="Y297" s="27" t="str">
        <f aca="true">IF(D297&lt;&gt;"",IF(INDIRECT($AH$3&amp;"B"&amp;($C$1*$A297+17))= 1,1,0),"")</f>
        <v/>
      </c>
      <c r="Z297" s="27" t="str">
        <f aca="true">IF(E297&lt;&gt;"",IF(INDIRECT($AH$3&amp;"B"&amp;($C$1*$A297+18))= 1,1,0),"")</f>
        <v/>
      </c>
      <c r="AA297" s="27" t="str">
        <f aca="true">IF(F297&lt;&gt;"",IF(INDIRECT($AH$3&amp;"B"&amp;($C$1*$A297+19))= 1,1,0),"")</f>
        <v/>
      </c>
      <c r="AB297" s="28" t="str">
        <f aca="false">IF(C297&lt;&gt;"",IF(X297 = 1, 5, 0) + IF(Z297 = 1, 25, 0) + IF(AA297 = 1, 15, 0),"")</f>
        <v/>
      </c>
      <c r="AC297" s="18" t="str">
        <f aca="false">IF(C297&lt;&gt;"",L297+W297+AB297,"")</f>
        <v/>
      </c>
    </row>
    <row r="298" customFormat="false" ht="12.8" hidden="false" customHeight="false" outlineLevel="0" collapsed="false">
      <c r="A298" s="11" t="n">
        <f aca="false">A297+1</f>
        <v>295</v>
      </c>
      <c r="B298" s="19" t="str">
        <f aca="true">IF(INDIRECT($AH$3&amp;"B"&amp;($C$1*$A298+2)) = 0, "", INDIRECT($AH$3&amp;"B"&amp;($C$1*$A298+2)))</f>
        <v/>
      </c>
      <c r="C298" s="19" t="str">
        <f aca="true">IF(INDIRECT($AH$3&amp;"B"&amp;($C$1*$A298+3)) = 0, "", INDIRECT($AH$3&amp;"B"&amp;($C$1*$A298+3)))</f>
        <v/>
      </c>
      <c r="D298" s="19" t="str">
        <f aca="true">IF(INDIRECT($AH$3&amp;"B"&amp;($C$1*$A298+4)) = 0, "", INDIRECT($AH$3&amp;"B"&amp;($C$1*$A298+4)))</f>
        <v/>
      </c>
      <c r="E298" s="19" t="str">
        <f aca="true">IF(INDIRECT($AH$3&amp;"B"&amp;($C$1*$A298+7)) = 0, "", INDIRECT($AH$3&amp;"B"&amp;($C$1*$A298+7)))</f>
        <v/>
      </c>
      <c r="F298" s="20" t="str">
        <f aca="true">IF(C298 &lt;&gt; "",IF(INDIRECT($AH$3&amp;"B"&amp;($C$1*$A298+8)) = 0, 0, 1), "")</f>
        <v/>
      </c>
      <c r="G298" s="20" t="n">
        <f aca="true">INDIRECT($AH$3&amp;"B"&amp;($C$1*$A298+9))</f>
        <v>0</v>
      </c>
      <c r="H298" s="20" t="n">
        <f aca="true">INDIRECT($AH$3&amp;"B"&amp;($C$1*$A298+10))</f>
        <v>0</v>
      </c>
      <c r="I298" s="20" t="n">
        <f aca="true">INDIRECT($AH$3&amp;"B"&amp;($C$1*$A298+11))</f>
        <v>0</v>
      </c>
      <c r="J298" s="20" t="n">
        <f aca="true">INDIRECT($AH$3&amp;"B"&amp;($C$1*$A298+12))</f>
        <v>0</v>
      </c>
      <c r="K298" s="21" t="str">
        <f aca="false">IF(C298&lt;&gt;"",IFERROR((G298+H298+I298)/(G298+H298+I298+J298),0), "")</f>
        <v/>
      </c>
      <c r="L298" s="22" t="str">
        <f aca="false">IF(C298&lt;&gt;"",(G298* 2) +(H298* 4) + (I298* 6) + IF(F298 = 1, 5, 0), "")</f>
        <v/>
      </c>
      <c r="M298" s="23" t="str">
        <f aca="true">IF(C298&lt;&gt;"",SUM(INDIRECT($AH$3&amp;"C"&amp;($C$1*$A298+9)):INDIRECT($AH$3&amp;"V"&amp;($C$1*$A298+9))), "")</f>
        <v/>
      </c>
      <c r="N298" s="23" t="str">
        <f aca="true">IF(C298&lt;&gt;"",SUM(INDIRECT($AH$3&amp;"C"&amp;($C$1*$A298+10)):INDIRECT($AH$3&amp;"V"&amp;($C$1*$A298+10))), "")</f>
        <v/>
      </c>
      <c r="O298" s="23" t="str">
        <f aca="true">IF(C298&lt;&gt;"",SUM(INDIRECT($AH$3&amp;"C"&amp;($C$1*$A298+11)):INDIRECT($AH$3&amp;"V"&amp;($C$1*$A298+11))),"")</f>
        <v/>
      </c>
      <c r="P298" s="23" t="str">
        <f aca="true">IF(C298&lt;&gt;"",SUM(INDIRECT($AH$3&amp;"C"&amp;($C$1*$A298+12)):INDIRECT($AH$3&amp;"V"&amp;($C$1*$A298+12))),"")</f>
        <v/>
      </c>
      <c r="Q298" s="24" t="str">
        <f aca="false">IF(C298&lt;&gt;"",IFERROR((M298+N298+O298)/(M298+N298+O298+P298),0), "")</f>
        <v/>
      </c>
      <c r="R298" s="23" t="str">
        <f aca="true">IF(C298&lt;&gt;"",SUM(INDIRECT($AH$3&amp;"C"&amp;($C$1*$A298+13)):INDIRECT($AH$3&amp;"V"&amp;($C$1*$A298+13))), "")</f>
        <v/>
      </c>
      <c r="S298" s="23" t="str">
        <f aca="false">IF(C298&lt;&gt;"",IFERROR((M298+N298+O298+P298)/R298, 0),"")</f>
        <v/>
      </c>
      <c r="T298" s="23" t="str">
        <f aca="false">IF(C298&lt;&gt;"",IFERROR((M298+N298+O298)/R298,0),"")</f>
        <v/>
      </c>
      <c r="U298" s="25" t="str">
        <f aca="true">IF(C298&lt;&gt;"",IF(INDIRECT($AH$3&amp;"B"&amp;($C$1*$A298+14))= 1,1,0),"")</f>
        <v/>
      </c>
      <c r="V298" s="25" t="str">
        <f aca="true">IF(C298&lt;&gt;"",IF(INDIRECT($AH$3&amp;"B"&amp;($C$1*$A298+15))= 1,1,0),"")</f>
        <v/>
      </c>
      <c r="W298" s="26" t="str">
        <f aca="false">IF(C298&lt;&gt;"",($M298*1) + ($N298*2) + ($O298*3) + (IF(U298 = 1, 10, 0)) + (IF(V298 = 1, 20, 0)),"")</f>
        <v/>
      </c>
      <c r="X298" s="27" t="str">
        <f aca="true">IF(C298&lt;&gt;"",IF(INDIRECT($AH$3&amp;"B"&amp;($C$1*$A298+16))= 1,1,0),"")</f>
        <v/>
      </c>
      <c r="Y298" s="27" t="str">
        <f aca="true">IF(D298&lt;&gt;"",IF(INDIRECT($AH$3&amp;"B"&amp;($C$1*$A298+17))= 1,1,0),"")</f>
        <v/>
      </c>
      <c r="Z298" s="27" t="str">
        <f aca="true">IF(E298&lt;&gt;"",IF(INDIRECT($AH$3&amp;"B"&amp;($C$1*$A298+18))= 1,1,0),"")</f>
        <v/>
      </c>
      <c r="AA298" s="27" t="str">
        <f aca="true">IF(F298&lt;&gt;"",IF(INDIRECT($AH$3&amp;"B"&amp;($C$1*$A298+19))= 1,1,0),"")</f>
        <v/>
      </c>
      <c r="AB298" s="28" t="str">
        <f aca="false">IF(C298&lt;&gt;"",IF(X298 = 1, 5, 0) + IF(Z298 = 1, 25, 0) + IF(AA298 = 1, 15, 0),"")</f>
        <v/>
      </c>
      <c r="AC298" s="18" t="str">
        <f aca="false">IF(C298&lt;&gt;"",L298+W298+AB298,"")</f>
        <v/>
      </c>
    </row>
    <row r="299" customFormat="false" ht="12.8" hidden="false" customHeight="false" outlineLevel="0" collapsed="false">
      <c r="A299" s="11" t="n">
        <f aca="false">A298+1</f>
        <v>296</v>
      </c>
      <c r="B299" s="19" t="str">
        <f aca="true">IF(INDIRECT($AH$3&amp;"B"&amp;($C$1*$A299+2)) = 0, "", INDIRECT($AH$3&amp;"B"&amp;($C$1*$A299+2)))</f>
        <v/>
      </c>
      <c r="C299" s="19" t="str">
        <f aca="true">IF(INDIRECT($AH$3&amp;"B"&amp;($C$1*$A299+3)) = 0, "", INDIRECT($AH$3&amp;"B"&amp;($C$1*$A299+3)))</f>
        <v/>
      </c>
      <c r="D299" s="19" t="str">
        <f aca="true">IF(INDIRECT($AH$3&amp;"B"&amp;($C$1*$A299+4)) = 0, "", INDIRECT($AH$3&amp;"B"&amp;($C$1*$A299+4)))</f>
        <v/>
      </c>
      <c r="E299" s="19" t="str">
        <f aca="true">IF(INDIRECT($AH$3&amp;"B"&amp;($C$1*$A299+7)) = 0, "", INDIRECT($AH$3&amp;"B"&amp;($C$1*$A299+7)))</f>
        <v/>
      </c>
      <c r="F299" s="20" t="str">
        <f aca="true">IF(C299 &lt;&gt; "",IF(INDIRECT($AH$3&amp;"B"&amp;($C$1*$A299+8)) = 0, 0, 1), "")</f>
        <v/>
      </c>
      <c r="G299" s="20" t="n">
        <f aca="true">INDIRECT($AH$3&amp;"B"&amp;($C$1*$A299+9))</f>
        <v>0</v>
      </c>
      <c r="H299" s="20" t="n">
        <f aca="true">INDIRECT($AH$3&amp;"B"&amp;($C$1*$A299+10))</f>
        <v>0</v>
      </c>
      <c r="I299" s="20" t="n">
        <f aca="true">INDIRECT($AH$3&amp;"B"&amp;($C$1*$A299+11))</f>
        <v>0</v>
      </c>
      <c r="J299" s="20" t="n">
        <f aca="true">INDIRECT($AH$3&amp;"B"&amp;($C$1*$A299+12))</f>
        <v>0</v>
      </c>
      <c r="K299" s="21" t="str">
        <f aca="false">IF(C299&lt;&gt;"",IFERROR((G299+H299+I299)/(G299+H299+I299+J299),0), "")</f>
        <v/>
      </c>
      <c r="L299" s="22" t="str">
        <f aca="false">IF(C299&lt;&gt;"",(G299* 2) +(H299* 4) + (I299* 6) + IF(F299 = 1, 5, 0), "")</f>
        <v/>
      </c>
      <c r="M299" s="23" t="str">
        <f aca="true">IF(C299&lt;&gt;"",SUM(INDIRECT($AH$3&amp;"C"&amp;($C$1*$A299+9)):INDIRECT($AH$3&amp;"V"&amp;($C$1*$A299+9))), "")</f>
        <v/>
      </c>
      <c r="N299" s="23" t="str">
        <f aca="true">IF(C299&lt;&gt;"",SUM(INDIRECT($AH$3&amp;"C"&amp;($C$1*$A299+10)):INDIRECT($AH$3&amp;"V"&amp;($C$1*$A299+10))), "")</f>
        <v/>
      </c>
      <c r="O299" s="23" t="str">
        <f aca="true">IF(C299&lt;&gt;"",SUM(INDIRECT($AH$3&amp;"C"&amp;($C$1*$A299+11)):INDIRECT($AH$3&amp;"V"&amp;($C$1*$A299+11))),"")</f>
        <v/>
      </c>
      <c r="P299" s="23" t="str">
        <f aca="true">IF(C299&lt;&gt;"",SUM(INDIRECT($AH$3&amp;"C"&amp;($C$1*$A299+12)):INDIRECT($AH$3&amp;"V"&amp;($C$1*$A299+12))),"")</f>
        <v/>
      </c>
      <c r="Q299" s="24" t="str">
        <f aca="false">IF(C299&lt;&gt;"",IFERROR((M299+N299+O299)/(M299+N299+O299+P299),0), "")</f>
        <v/>
      </c>
      <c r="R299" s="23" t="str">
        <f aca="true">IF(C299&lt;&gt;"",SUM(INDIRECT($AH$3&amp;"C"&amp;($C$1*$A299+13)):INDIRECT($AH$3&amp;"V"&amp;($C$1*$A299+13))), "")</f>
        <v/>
      </c>
      <c r="S299" s="23" t="str">
        <f aca="false">IF(C299&lt;&gt;"",IFERROR((M299+N299+O299+P299)/R299, 0),"")</f>
        <v/>
      </c>
      <c r="T299" s="23" t="str">
        <f aca="false">IF(C299&lt;&gt;"",IFERROR((M299+N299+O299)/R299,0),"")</f>
        <v/>
      </c>
      <c r="U299" s="25" t="str">
        <f aca="true">IF(C299&lt;&gt;"",IF(INDIRECT($AH$3&amp;"B"&amp;($C$1*$A299+14))= 1,1,0),"")</f>
        <v/>
      </c>
      <c r="V299" s="25" t="str">
        <f aca="true">IF(C299&lt;&gt;"",IF(INDIRECT($AH$3&amp;"B"&amp;($C$1*$A299+15))= 1,1,0),"")</f>
        <v/>
      </c>
      <c r="W299" s="26" t="str">
        <f aca="false">IF(C299&lt;&gt;"",($M299*1) + ($N299*2) + ($O299*3) + (IF(U299 = 1, 10, 0)) + (IF(V299 = 1, 20, 0)),"")</f>
        <v/>
      </c>
      <c r="X299" s="27" t="str">
        <f aca="true">IF(C299&lt;&gt;"",IF(INDIRECT($AH$3&amp;"B"&amp;($C$1*$A299+16))= 1,1,0),"")</f>
        <v/>
      </c>
      <c r="Y299" s="27" t="str">
        <f aca="true">IF(D299&lt;&gt;"",IF(INDIRECT($AH$3&amp;"B"&amp;($C$1*$A299+17))= 1,1,0),"")</f>
        <v/>
      </c>
      <c r="Z299" s="27" t="str">
        <f aca="true">IF(E299&lt;&gt;"",IF(INDIRECT($AH$3&amp;"B"&amp;($C$1*$A299+18))= 1,1,0),"")</f>
        <v/>
      </c>
      <c r="AA299" s="27" t="str">
        <f aca="true">IF(F299&lt;&gt;"",IF(INDIRECT($AH$3&amp;"B"&amp;($C$1*$A299+19))= 1,1,0),"")</f>
        <v/>
      </c>
      <c r="AB299" s="28" t="str">
        <f aca="false">IF(C299&lt;&gt;"",IF(X299 = 1, 5, 0) + IF(Z299 = 1, 25, 0) + IF(AA299 = 1, 15, 0),"")</f>
        <v/>
      </c>
      <c r="AC299" s="18" t="str">
        <f aca="false">IF(C299&lt;&gt;"",L299+W299+AB299,"")</f>
        <v/>
      </c>
    </row>
    <row r="300" customFormat="false" ht="12.8" hidden="false" customHeight="false" outlineLevel="0" collapsed="false">
      <c r="A300" s="11" t="n">
        <f aca="false">A299+1</f>
        <v>297</v>
      </c>
      <c r="B300" s="19" t="str">
        <f aca="true">IF(INDIRECT($AH$3&amp;"B"&amp;($C$1*$A300+2)) = 0, "", INDIRECT($AH$3&amp;"B"&amp;($C$1*$A300+2)))</f>
        <v/>
      </c>
      <c r="C300" s="19" t="str">
        <f aca="true">IF(INDIRECT($AH$3&amp;"B"&amp;($C$1*$A300+3)) = 0, "", INDIRECT($AH$3&amp;"B"&amp;($C$1*$A300+3)))</f>
        <v/>
      </c>
      <c r="D300" s="19" t="str">
        <f aca="true">IF(INDIRECT($AH$3&amp;"B"&amp;($C$1*$A300+4)) = 0, "", INDIRECT($AH$3&amp;"B"&amp;($C$1*$A300+4)))</f>
        <v/>
      </c>
      <c r="E300" s="19" t="str">
        <f aca="true">IF(INDIRECT($AH$3&amp;"B"&amp;($C$1*$A300+7)) = 0, "", INDIRECT($AH$3&amp;"B"&amp;($C$1*$A300+7)))</f>
        <v/>
      </c>
      <c r="F300" s="20" t="str">
        <f aca="true">IF(C300 &lt;&gt; "",IF(INDIRECT($AH$3&amp;"B"&amp;($C$1*$A300+8)) = 0, 0, 1), "")</f>
        <v/>
      </c>
      <c r="G300" s="20" t="n">
        <f aca="true">INDIRECT($AH$3&amp;"B"&amp;($C$1*$A300+9))</f>
        <v>0</v>
      </c>
      <c r="H300" s="20" t="n">
        <f aca="true">INDIRECT($AH$3&amp;"B"&amp;($C$1*$A300+10))</f>
        <v>0</v>
      </c>
      <c r="I300" s="20" t="n">
        <f aca="true">INDIRECT($AH$3&amp;"B"&amp;($C$1*$A300+11))</f>
        <v>0</v>
      </c>
      <c r="J300" s="20" t="n">
        <f aca="true">INDIRECT($AH$3&amp;"B"&amp;($C$1*$A300+12))</f>
        <v>0</v>
      </c>
      <c r="K300" s="21" t="str">
        <f aca="false">IF(C300&lt;&gt;"",IFERROR((G300+H300+I300)/(G300+H300+I300+J300),0), "")</f>
        <v/>
      </c>
      <c r="L300" s="22" t="str">
        <f aca="false">IF(C300&lt;&gt;"",(G300* 2) +(H300* 4) + (I300* 6) + IF(F300 = 1, 5, 0), "")</f>
        <v/>
      </c>
      <c r="M300" s="23" t="str">
        <f aca="true">IF(C300&lt;&gt;"",SUM(INDIRECT($AH$3&amp;"C"&amp;($C$1*$A300+9)):INDIRECT($AH$3&amp;"V"&amp;($C$1*$A300+9))), "")</f>
        <v/>
      </c>
      <c r="N300" s="23" t="str">
        <f aca="true">IF(C300&lt;&gt;"",SUM(INDIRECT($AH$3&amp;"C"&amp;($C$1*$A300+10)):INDIRECT($AH$3&amp;"V"&amp;($C$1*$A300+10))), "")</f>
        <v/>
      </c>
      <c r="O300" s="23" t="str">
        <f aca="true">IF(C300&lt;&gt;"",SUM(INDIRECT($AH$3&amp;"C"&amp;($C$1*$A300+11)):INDIRECT($AH$3&amp;"V"&amp;($C$1*$A300+11))),"")</f>
        <v/>
      </c>
      <c r="P300" s="23" t="str">
        <f aca="true">IF(C300&lt;&gt;"",SUM(INDIRECT($AH$3&amp;"C"&amp;($C$1*$A300+12)):INDIRECT($AH$3&amp;"V"&amp;($C$1*$A300+12))),"")</f>
        <v/>
      </c>
      <c r="Q300" s="24" t="str">
        <f aca="false">IF(C300&lt;&gt;"",IFERROR((M300+N300+O300)/(M300+N300+O300+P300),0), "")</f>
        <v/>
      </c>
      <c r="R300" s="23" t="str">
        <f aca="true">IF(C300&lt;&gt;"",SUM(INDIRECT($AH$3&amp;"C"&amp;($C$1*$A300+13)):INDIRECT($AH$3&amp;"V"&amp;($C$1*$A300+13))), "")</f>
        <v/>
      </c>
      <c r="S300" s="23" t="str">
        <f aca="false">IF(C300&lt;&gt;"",IFERROR((M300+N300+O300+P300)/R300, 0),"")</f>
        <v/>
      </c>
      <c r="T300" s="23" t="str">
        <f aca="false">IF(C300&lt;&gt;"",IFERROR((M300+N300+O300)/R300,0),"")</f>
        <v/>
      </c>
      <c r="U300" s="25" t="str">
        <f aca="true">IF(C300&lt;&gt;"",IF(INDIRECT($AH$3&amp;"B"&amp;($C$1*$A300+14))= 1,1,0),"")</f>
        <v/>
      </c>
      <c r="V300" s="25" t="str">
        <f aca="true">IF(C300&lt;&gt;"",IF(INDIRECT($AH$3&amp;"B"&amp;($C$1*$A300+15))= 1,1,0),"")</f>
        <v/>
      </c>
      <c r="W300" s="26" t="str">
        <f aca="false">IF(C300&lt;&gt;"",($M300*1) + ($N300*2) + ($O300*3) + (IF(U300 = 1, 10, 0)) + (IF(V300 = 1, 20, 0)),"")</f>
        <v/>
      </c>
      <c r="X300" s="27" t="str">
        <f aca="true">IF(C300&lt;&gt;"",IF(INDIRECT($AH$3&amp;"B"&amp;($C$1*$A300+16))= 1,1,0),"")</f>
        <v/>
      </c>
      <c r="Y300" s="27" t="str">
        <f aca="true">IF(D300&lt;&gt;"",IF(INDIRECT($AH$3&amp;"B"&amp;($C$1*$A300+17))= 1,1,0),"")</f>
        <v/>
      </c>
      <c r="Z300" s="27" t="str">
        <f aca="true">IF(E300&lt;&gt;"",IF(INDIRECT($AH$3&amp;"B"&amp;($C$1*$A300+18))= 1,1,0),"")</f>
        <v/>
      </c>
      <c r="AA300" s="27" t="str">
        <f aca="true">IF(F300&lt;&gt;"",IF(INDIRECT($AH$3&amp;"B"&amp;($C$1*$A300+19))= 1,1,0),"")</f>
        <v/>
      </c>
      <c r="AB300" s="28" t="str">
        <f aca="false">IF(C300&lt;&gt;"",IF(X300 = 1, 5, 0) + IF(Z300 = 1, 25, 0) + IF(AA300 = 1, 15, 0),"")</f>
        <v/>
      </c>
      <c r="AC300" s="18" t="str">
        <f aca="false">IF(C300&lt;&gt;"",L300+W300+AB300,"")</f>
        <v/>
      </c>
    </row>
    <row r="301" customFormat="false" ht="12.8" hidden="false" customHeight="false" outlineLevel="0" collapsed="false">
      <c r="A301" s="11" t="n">
        <f aca="false">A300+1</f>
        <v>298</v>
      </c>
      <c r="B301" s="19" t="str">
        <f aca="true">IF(INDIRECT($AH$3&amp;"B"&amp;($C$1*$A301+2)) = 0, "", INDIRECT($AH$3&amp;"B"&amp;($C$1*$A301+2)))</f>
        <v/>
      </c>
      <c r="C301" s="19" t="str">
        <f aca="true">IF(INDIRECT($AH$3&amp;"B"&amp;($C$1*$A301+3)) = 0, "", INDIRECT($AH$3&amp;"B"&amp;($C$1*$A301+3)))</f>
        <v/>
      </c>
      <c r="D301" s="19" t="str">
        <f aca="true">IF(INDIRECT($AH$3&amp;"B"&amp;($C$1*$A301+4)) = 0, "", INDIRECT($AH$3&amp;"B"&amp;($C$1*$A301+4)))</f>
        <v/>
      </c>
      <c r="E301" s="19" t="str">
        <f aca="true">IF(INDIRECT($AH$3&amp;"B"&amp;($C$1*$A301+7)) = 0, "", INDIRECT($AH$3&amp;"B"&amp;($C$1*$A301+7)))</f>
        <v/>
      </c>
      <c r="F301" s="20" t="str">
        <f aca="true">IF(C301 &lt;&gt; "",IF(INDIRECT($AH$3&amp;"B"&amp;($C$1*$A301+8)) = 0, 0, 1), "")</f>
        <v/>
      </c>
      <c r="G301" s="20" t="n">
        <f aca="true">INDIRECT($AH$3&amp;"B"&amp;($C$1*$A301+9))</f>
        <v>0</v>
      </c>
      <c r="H301" s="20" t="n">
        <f aca="true">INDIRECT($AH$3&amp;"B"&amp;($C$1*$A301+10))</f>
        <v>0</v>
      </c>
      <c r="I301" s="20" t="n">
        <f aca="true">INDIRECT($AH$3&amp;"B"&amp;($C$1*$A301+11))</f>
        <v>0</v>
      </c>
      <c r="J301" s="20" t="n">
        <f aca="true">INDIRECT($AH$3&amp;"B"&amp;($C$1*$A301+12))</f>
        <v>0</v>
      </c>
      <c r="K301" s="21" t="str">
        <f aca="false">IF(C301&lt;&gt;"",IFERROR((G301+H301+I301)/(G301+H301+I301+J301),0), "")</f>
        <v/>
      </c>
      <c r="L301" s="22" t="str">
        <f aca="false">IF(C301&lt;&gt;"",(G301* 2) +(H301* 4) + (I301* 6) + IF(F301 = 1, 5, 0), "")</f>
        <v/>
      </c>
      <c r="M301" s="23" t="str">
        <f aca="true">IF(C301&lt;&gt;"",SUM(INDIRECT($AH$3&amp;"C"&amp;($C$1*$A301+9)):INDIRECT($AH$3&amp;"V"&amp;($C$1*$A301+9))), "")</f>
        <v/>
      </c>
      <c r="N301" s="23" t="str">
        <f aca="true">IF(C301&lt;&gt;"",SUM(INDIRECT($AH$3&amp;"C"&amp;($C$1*$A301+10)):INDIRECT($AH$3&amp;"V"&amp;($C$1*$A301+10))), "")</f>
        <v/>
      </c>
      <c r="O301" s="23" t="str">
        <f aca="true">IF(C301&lt;&gt;"",SUM(INDIRECT($AH$3&amp;"C"&amp;($C$1*$A301+11)):INDIRECT($AH$3&amp;"V"&amp;($C$1*$A301+11))),"")</f>
        <v/>
      </c>
      <c r="P301" s="23" t="str">
        <f aca="true">IF(C301&lt;&gt;"",SUM(INDIRECT($AH$3&amp;"C"&amp;($C$1*$A301+12)):INDIRECT($AH$3&amp;"V"&amp;($C$1*$A301+12))),"")</f>
        <v/>
      </c>
      <c r="Q301" s="24" t="str">
        <f aca="false">IF(C301&lt;&gt;"",IFERROR((M301+N301+O301)/(M301+N301+O301+P301),0), "")</f>
        <v/>
      </c>
      <c r="R301" s="23" t="str">
        <f aca="true">IF(C301&lt;&gt;"",SUM(INDIRECT($AH$3&amp;"C"&amp;($C$1*$A301+13)):INDIRECT($AH$3&amp;"V"&amp;($C$1*$A301+13))), "")</f>
        <v/>
      </c>
      <c r="S301" s="23" t="str">
        <f aca="false">IF(C301&lt;&gt;"",IFERROR((M301+N301+O301+P301)/R301, 0),"")</f>
        <v/>
      </c>
      <c r="T301" s="23" t="str">
        <f aca="false">IF(C301&lt;&gt;"",IFERROR((M301+N301+O301)/R301,0),"")</f>
        <v/>
      </c>
      <c r="U301" s="25" t="str">
        <f aca="true">IF(C301&lt;&gt;"",IF(INDIRECT($AH$3&amp;"B"&amp;($C$1*$A301+14))= 1,1,0),"")</f>
        <v/>
      </c>
      <c r="V301" s="25" t="str">
        <f aca="true">IF(C301&lt;&gt;"",IF(INDIRECT($AH$3&amp;"B"&amp;($C$1*$A301+15))= 1,1,0),"")</f>
        <v/>
      </c>
      <c r="W301" s="26" t="str">
        <f aca="false">IF(C301&lt;&gt;"",($M301*1) + ($N301*2) + ($O301*3) + (IF(U301 = 1, 10, 0)) + (IF(V301 = 1, 20, 0)),"")</f>
        <v/>
      </c>
      <c r="X301" s="27" t="str">
        <f aca="true">IF(C301&lt;&gt;"",IF(INDIRECT($AH$3&amp;"B"&amp;($C$1*$A301+16))= 1,1,0),"")</f>
        <v/>
      </c>
      <c r="Y301" s="27" t="str">
        <f aca="true">IF(D301&lt;&gt;"",IF(INDIRECT($AH$3&amp;"B"&amp;($C$1*$A301+17))= 1,1,0),"")</f>
        <v/>
      </c>
      <c r="Z301" s="27" t="str">
        <f aca="true">IF(E301&lt;&gt;"",IF(INDIRECT($AH$3&amp;"B"&amp;($C$1*$A301+18))= 1,1,0),"")</f>
        <v/>
      </c>
      <c r="AA301" s="27" t="str">
        <f aca="true">IF(F301&lt;&gt;"",IF(INDIRECT($AH$3&amp;"B"&amp;($C$1*$A301+19))= 1,1,0),"")</f>
        <v/>
      </c>
      <c r="AB301" s="28" t="str">
        <f aca="false">IF(C301&lt;&gt;"",IF(X301 = 1, 5, 0) + IF(Z301 = 1, 25, 0) + IF(AA301 = 1, 15, 0),"")</f>
        <v/>
      </c>
      <c r="AC301" s="18" t="str">
        <f aca="false">IF(C301&lt;&gt;"",L301+W301+AB301,"")</f>
        <v/>
      </c>
    </row>
    <row r="302" customFormat="false" ht="12.8" hidden="false" customHeight="false" outlineLevel="0" collapsed="false">
      <c r="A302" s="11" t="n">
        <f aca="false">A301+1</f>
        <v>299</v>
      </c>
      <c r="B302" s="19" t="str">
        <f aca="true">IF(INDIRECT($AH$3&amp;"B"&amp;($C$1*$A302+2)) = 0, "", INDIRECT($AH$3&amp;"B"&amp;($C$1*$A302+2)))</f>
        <v/>
      </c>
      <c r="C302" s="19" t="str">
        <f aca="true">IF(INDIRECT($AH$3&amp;"B"&amp;($C$1*$A302+3)) = 0, "", INDIRECT($AH$3&amp;"B"&amp;($C$1*$A302+3)))</f>
        <v/>
      </c>
      <c r="D302" s="19" t="str">
        <f aca="true">IF(INDIRECT($AH$3&amp;"B"&amp;($C$1*$A302+4)) = 0, "", INDIRECT($AH$3&amp;"B"&amp;($C$1*$A302+4)))</f>
        <v/>
      </c>
      <c r="E302" s="19" t="str">
        <f aca="true">IF(INDIRECT($AH$3&amp;"B"&amp;($C$1*$A302+7)) = 0, "", INDIRECT($AH$3&amp;"B"&amp;($C$1*$A302+7)))</f>
        <v/>
      </c>
      <c r="F302" s="20" t="str">
        <f aca="true">IF(C302 &lt;&gt; "",IF(INDIRECT($AH$3&amp;"B"&amp;($C$1*$A302+8)) = 0, 0, 1), "")</f>
        <v/>
      </c>
      <c r="G302" s="20" t="n">
        <f aca="true">INDIRECT($AH$3&amp;"B"&amp;($C$1*$A302+9))</f>
        <v>0</v>
      </c>
      <c r="H302" s="20" t="n">
        <f aca="true">INDIRECT($AH$3&amp;"B"&amp;($C$1*$A302+10))</f>
        <v>0</v>
      </c>
      <c r="I302" s="20" t="n">
        <f aca="true">INDIRECT($AH$3&amp;"B"&amp;($C$1*$A302+11))</f>
        <v>0</v>
      </c>
      <c r="J302" s="20" t="n">
        <f aca="true">INDIRECT($AH$3&amp;"B"&amp;($C$1*$A302+12))</f>
        <v>0</v>
      </c>
      <c r="K302" s="21" t="str">
        <f aca="false">IF(C302&lt;&gt;"",IFERROR((G302+H302+I302)/(G302+H302+I302+J302),0), "")</f>
        <v/>
      </c>
      <c r="L302" s="22" t="str">
        <f aca="false">IF(C302&lt;&gt;"",(G302* 2) +(H302* 4) + (I302* 6) + IF(F302 = 1, 5, 0), "")</f>
        <v/>
      </c>
      <c r="M302" s="23" t="str">
        <f aca="true">IF(C302&lt;&gt;"",SUM(INDIRECT($AH$3&amp;"C"&amp;($C$1*$A302+9)):INDIRECT($AH$3&amp;"V"&amp;($C$1*$A302+9))), "")</f>
        <v/>
      </c>
      <c r="N302" s="23" t="str">
        <f aca="true">IF(C302&lt;&gt;"",SUM(INDIRECT($AH$3&amp;"C"&amp;($C$1*$A302+10)):INDIRECT($AH$3&amp;"V"&amp;($C$1*$A302+10))), "")</f>
        <v/>
      </c>
      <c r="O302" s="23" t="str">
        <f aca="true">IF(C302&lt;&gt;"",SUM(INDIRECT($AH$3&amp;"C"&amp;($C$1*$A302+11)):INDIRECT($AH$3&amp;"V"&amp;($C$1*$A302+11))),"")</f>
        <v/>
      </c>
      <c r="P302" s="23" t="str">
        <f aca="true">IF(C302&lt;&gt;"",SUM(INDIRECT($AH$3&amp;"C"&amp;($C$1*$A302+12)):INDIRECT($AH$3&amp;"V"&amp;($C$1*$A302+12))),"")</f>
        <v/>
      </c>
      <c r="Q302" s="24" t="str">
        <f aca="false">IF(C302&lt;&gt;"",IFERROR((M302+N302+O302)/(M302+N302+O302+P302),0), "")</f>
        <v/>
      </c>
      <c r="R302" s="23" t="str">
        <f aca="true">IF(C302&lt;&gt;"",SUM(INDIRECT($AH$3&amp;"C"&amp;($C$1*$A302+13)):INDIRECT($AH$3&amp;"V"&amp;($C$1*$A302+13))), "")</f>
        <v/>
      </c>
      <c r="S302" s="23" t="str">
        <f aca="false">IF(C302&lt;&gt;"",IFERROR((M302+N302+O302+P302)/R302, 0),"")</f>
        <v/>
      </c>
      <c r="T302" s="23" t="str">
        <f aca="false">IF(C302&lt;&gt;"",IFERROR((M302+N302+O302)/R302,0),"")</f>
        <v/>
      </c>
      <c r="U302" s="25" t="str">
        <f aca="true">IF(C302&lt;&gt;"",IF(INDIRECT($AH$3&amp;"B"&amp;($C$1*$A302+14))= 1,1,0),"")</f>
        <v/>
      </c>
      <c r="V302" s="25" t="str">
        <f aca="true">IF(C302&lt;&gt;"",IF(INDIRECT($AH$3&amp;"B"&amp;($C$1*$A302+15))= 1,1,0),"")</f>
        <v/>
      </c>
      <c r="W302" s="26" t="str">
        <f aca="false">IF(C302&lt;&gt;"",($M302*1) + ($N302*2) + ($O302*3) + (IF(U302 = 1, 10, 0)) + (IF(V302 = 1, 20, 0)),"")</f>
        <v/>
      </c>
      <c r="X302" s="27" t="str">
        <f aca="true">IF(C302&lt;&gt;"",IF(INDIRECT($AH$3&amp;"B"&amp;($C$1*$A302+16))= 1,1,0),"")</f>
        <v/>
      </c>
      <c r="Y302" s="27" t="str">
        <f aca="true">IF(D302&lt;&gt;"",IF(INDIRECT($AH$3&amp;"B"&amp;($C$1*$A302+17))= 1,1,0),"")</f>
        <v/>
      </c>
      <c r="Z302" s="27" t="str">
        <f aca="true">IF(E302&lt;&gt;"",IF(INDIRECT($AH$3&amp;"B"&amp;($C$1*$A302+18))= 1,1,0),"")</f>
        <v/>
      </c>
      <c r="AA302" s="27" t="str">
        <f aca="true">IF(F302&lt;&gt;"",IF(INDIRECT($AH$3&amp;"B"&amp;($C$1*$A302+19))= 1,1,0),"")</f>
        <v/>
      </c>
      <c r="AB302" s="28" t="str">
        <f aca="false">IF(C302&lt;&gt;"",IF(X302 = 1, 5, 0) + IF(Z302 = 1, 25, 0) + IF(AA302 = 1, 15, 0),"")</f>
        <v/>
      </c>
      <c r="AC302" s="18" t="str">
        <f aca="false">IF(C302&lt;&gt;"",L302+W302+AB302,"")</f>
        <v/>
      </c>
    </row>
    <row r="303" customFormat="false" ht="12.8" hidden="false" customHeight="false" outlineLevel="0" collapsed="false">
      <c r="A303" s="11" t="n">
        <f aca="false">A302+1</f>
        <v>300</v>
      </c>
      <c r="B303" s="19" t="str">
        <f aca="true">IF(INDIRECT($AH$3&amp;"B"&amp;($C$1*$A303+2)) = 0, "", INDIRECT($AH$3&amp;"B"&amp;($C$1*$A303+2)))</f>
        <v/>
      </c>
      <c r="C303" s="19" t="str">
        <f aca="true">IF(INDIRECT($AH$3&amp;"B"&amp;($C$1*$A303+3)) = 0, "", INDIRECT($AH$3&amp;"B"&amp;($C$1*$A303+3)))</f>
        <v/>
      </c>
      <c r="D303" s="19" t="str">
        <f aca="true">IF(INDIRECT($AH$3&amp;"B"&amp;($C$1*$A303+4)) = 0, "", INDIRECT($AH$3&amp;"B"&amp;($C$1*$A303+4)))</f>
        <v/>
      </c>
      <c r="E303" s="19" t="str">
        <f aca="true">IF(INDIRECT($AH$3&amp;"B"&amp;($C$1*$A303+7)) = 0, "", INDIRECT($AH$3&amp;"B"&amp;($C$1*$A303+7)))</f>
        <v/>
      </c>
      <c r="F303" s="20" t="str">
        <f aca="true">IF(C303 &lt;&gt; "",IF(INDIRECT($AH$3&amp;"B"&amp;($C$1*$A303+8)) = 0, 0, 1), "")</f>
        <v/>
      </c>
      <c r="G303" s="20" t="n">
        <f aca="true">INDIRECT($AH$3&amp;"B"&amp;($C$1*$A303+9))</f>
        <v>0</v>
      </c>
      <c r="H303" s="20" t="n">
        <f aca="true">INDIRECT($AH$3&amp;"B"&amp;($C$1*$A303+10))</f>
        <v>0</v>
      </c>
      <c r="I303" s="20" t="n">
        <f aca="true">INDIRECT($AH$3&amp;"B"&amp;($C$1*$A303+11))</f>
        <v>0</v>
      </c>
      <c r="J303" s="20" t="n">
        <f aca="true">INDIRECT($AH$3&amp;"B"&amp;($C$1*$A303+12))</f>
        <v>0</v>
      </c>
      <c r="K303" s="21" t="str">
        <f aca="false">IF(C303&lt;&gt;"",IFERROR((G303+H303+I303)/(G303+H303+I303+J303),0), "")</f>
        <v/>
      </c>
      <c r="L303" s="22" t="str">
        <f aca="false">IF(C303&lt;&gt;"",(G303* 2) +(H303* 4) + (I303* 6) + IF(F303 = 1, 5, 0), "")</f>
        <v/>
      </c>
      <c r="M303" s="23" t="str">
        <f aca="true">IF(C303&lt;&gt;"",SUM(INDIRECT($AH$3&amp;"C"&amp;($C$1*$A303+9)):INDIRECT($AH$3&amp;"V"&amp;($C$1*$A303+9))), "")</f>
        <v/>
      </c>
      <c r="N303" s="23" t="str">
        <f aca="true">IF(C303&lt;&gt;"",SUM(INDIRECT($AH$3&amp;"C"&amp;($C$1*$A303+10)):INDIRECT($AH$3&amp;"V"&amp;($C$1*$A303+10))), "")</f>
        <v/>
      </c>
      <c r="O303" s="23" t="str">
        <f aca="true">IF(C303&lt;&gt;"",SUM(INDIRECT($AH$3&amp;"C"&amp;($C$1*$A303+11)):INDIRECT($AH$3&amp;"V"&amp;($C$1*$A303+11))),"")</f>
        <v/>
      </c>
      <c r="P303" s="23" t="str">
        <f aca="true">IF(C303&lt;&gt;"",SUM(INDIRECT($AH$3&amp;"C"&amp;($C$1*$A303+12)):INDIRECT($AH$3&amp;"V"&amp;($C$1*$A303+12))),"")</f>
        <v/>
      </c>
      <c r="Q303" s="24" t="str">
        <f aca="false">IF(C303&lt;&gt;"",IFERROR((M303+N303+O303)/(M303+N303+O303+P303),0), "")</f>
        <v/>
      </c>
      <c r="R303" s="23" t="str">
        <f aca="true">IF(C303&lt;&gt;"",SUM(INDIRECT($AH$3&amp;"C"&amp;($C$1*$A303+13)):INDIRECT($AH$3&amp;"V"&amp;($C$1*$A303+13))), "")</f>
        <v/>
      </c>
      <c r="S303" s="23" t="str">
        <f aca="false">IF(C303&lt;&gt;"",IFERROR((M303+N303+O303+P303)/R303, 0),"")</f>
        <v/>
      </c>
      <c r="T303" s="23" t="str">
        <f aca="false">IF(C303&lt;&gt;"",IFERROR((M303+N303+O303)/R303,0),"")</f>
        <v/>
      </c>
      <c r="U303" s="25" t="str">
        <f aca="true">IF(C303&lt;&gt;"",IF(INDIRECT($AH$3&amp;"B"&amp;($C$1*$A303+14))= 1,1,0),"")</f>
        <v/>
      </c>
      <c r="V303" s="25" t="str">
        <f aca="true">IF(C303&lt;&gt;"",IF(INDIRECT($AH$3&amp;"B"&amp;($C$1*$A303+15))= 1,1,0),"")</f>
        <v/>
      </c>
      <c r="W303" s="26" t="str">
        <f aca="false">IF(C303&lt;&gt;"",($M303*1) + ($N303*2) + ($O303*3) + (IF(U303 = 1, 10, 0)) + (IF(V303 = 1, 20, 0)),"")</f>
        <v/>
      </c>
      <c r="X303" s="27" t="str">
        <f aca="true">IF(C303&lt;&gt;"",IF(INDIRECT($AH$3&amp;"B"&amp;($C$1*$A303+16))= 1,1,0),"")</f>
        <v/>
      </c>
      <c r="Y303" s="27" t="str">
        <f aca="true">IF(D303&lt;&gt;"",IF(INDIRECT($AH$3&amp;"B"&amp;($C$1*$A303+17))= 1,1,0),"")</f>
        <v/>
      </c>
      <c r="Z303" s="27" t="str">
        <f aca="true">IF(E303&lt;&gt;"",IF(INDIRECT($AH$3&amp;"B"&amp;($C$1*$A303+18))= 1,1,0),"")</f>
        <v/>
      </c>
      <c r="AA303" s="27" t="str">
        <f aca="true">IF(F303&lt;&gt;"",IF(INDIRECT($AH$3&amp;"B"&amp;($C$1*$A303+19))= 1,1,0),"")</f>
        <v/>
      </c>
      <c r="AB303" s="28" t="str">
        <f aca="false">IF(C303&lt;&gt;"",IF(X303 = 1, 5, 0) + IF(Z303 = 1, 25, 0) + IF(AA303 = 1, 15, 0),"")</f>
        <v/>
      </c>
      <c r="AC303" s="18" t="str">
        <f aca="false">IF(C303&lt;&gt;"",L303+W303+AB303,"")</f>
        <v/>
      </c>
    </row>
    <row r="304" customFormat="false" ht="12.8" hidden="false" customHeight="false" outlineLevel="0" collapsed="false">
      <c r="A304" s="11" t="n">
        <f aca="false">A303+1</f>
        <v>301</v>
      </c>
      <c r="B304" s="19" t="str">
        <f aca="true">IF(INDIRECT($AH$3&amp;"B"&amp;($C$1*$A304+2)) = 0, "", INDIRECT($AH$3&amp;"B"&amp;($C$1*$A304+2)))</f>
        <v/>
      </c>
      <c r="C304" s="19" t="str">
        <f aca="true">IF(INDIRECT($AH$3&amp;"B"&amp;($C$1*$A304+3)) = 0, "", INDIRECT($AH$3&amp;"B"&amp;($C$1*$A304+3)))</f>
        <v/>
      </c>
      <c r="D304" s="19" t="str">
        <f aca="true">IF(INDIRECT($AH$3&amp;"B"&amp;($C$1*$A304+4)) = 0, "", INDIRECT($AH$3&amp;"B"&amp;($C$1*$A304+4)))</f>
        <v/>
      </c>
      <c r="E304" s="19" t="str">
        <f aca="true">IF(INDIRECT($AH$3&amp;"B"&amp;($C$1*$A304+7)) = 0, "", INDIRECT($AH$3&amp;"B"&amp;($C$1*$A304+7)))</f>
        <v/>
      </c>
      <c r="F304" s="20" t="str">
        <f aca="true">IF(C304 &lt;&gt; "",IF(INDIRECT($AH$3&amp;"B"&amp;($C$1*$A304+8)) = 0, 0, 1), "")</f>
        <v/>
      </c>
      <c r="G304" s="20" t="n">
        <f aca="true">INDIRECT($AH$3&amp;"B"&amp;($C$1*$A304+9))</f>
        <v>0</v>
      </c>
      <c r="H304" s="20" t="n">
        <f aca="true">INDIRECT($AH$3&amp;"B"&amp;($C$1*$A304+10))</f>
        <v>0</v>
      </c>
      <c r="I304" s="20" t="n">
        <f aca="true">INDIRECT($AH$3&amp;"B"&amp;($C$1*$A304+11))</f>
        <v>0</v>
      </c>
      <c r="J304" s="20" t="n">
        <f aca="true">INDIRECT($AH$3&amp;"B"&amp;($C$1*$A304+12))</f>
        <v>0</v>
      </c>
      <c r="K304" s="21" t="str">
        <f aca="false">IF(C304&lt;&gt;"",IFERROR((G304+H304+I304)/(G304+H304+I304+J304),0), "")</f>
        <v/>
      </c>
      <c r="L304" s="22" t="str">
        <f aca="false">IF(C304&lt;&gt;"",(G304* 2) +(H304* 4) + (I304* 6) + IF(F304 = 1, 5, 0), "")</f>
        <v/>
      </c>
      <c r="M304" s="23" t="str">
        <f aca="true">IF(C304&lt;&gt;"",SUM(INDIRECT($AH$3&amp;"C"&amp;($C$1*$A304+9)):INDIRECT($AH$3&amp;"V"&amp;($C$1*$A304+9))), "")</f>
        <v/>
      </c>
      <c r="N304" s="23" t="str">
        <f aca="true">IF(C304&lt;&gt;"",SUM(INDIRECT($AH$3&amp;"C"&amp;($C$1*$A304+10)):INDIRECT($AH$3&amp;"V"&amp;($C$1*$A304+10))), "")</f>
        <v/>
      </c>
      <c r="O304" s="23" t="str">
        <f aca="true">IF(C304&lt;&gt;"",SUM(INDIRECT($AH$3&amp;"C"&amp;($C$1*$A304+11)):INDIRECT($AH$3&amp;"V"&amp;($C$1*$A304+11))),"")</f>
        <v/>
      </c>
      <c r="P304" s="23" t="str">
        <f aca="true">IF(C304&lt;&gt;"",SUM(INDIRECT($AH$3&amp;"C"&amp;($C$1*$A304+12)):INDIRECT($AH$3&amp;"V"&amp;($C$1*$A304+12))),"")</f>
        <v/>
      </c>
      <c r="Q304" s="24" t="str">
        <f aca="false">IF(C304&lt;&gt;"",IFERROR((M304+N304+O304)/(M304+N304+O304+P304),0), "")</f>
        <v/>
      </c>
      <c r="R304" s="23" t="str">
        <f aca="true">IF(C304&lt;&gt;"",SUM(INDIRECT($AH$3&amp;"C"&amp;($C$1*$A304+13)):INDIRECT($AH$3&amp;"V"&amp;($C$1*$A304+13))), "")</f>
        <v/>
      </c>
      <c r="S304" s="23" t="str">
        <f aca="false">IF(C304&lt;&gt;"",IFERROR((M304+N304+O304+P304)/R304, 0),"")</f>
        <v/>
      </c>
      <c r="T304" s="23" t="str">
        <f aca="false">IF(C304&lt;&gt;"",IFERROR((M304+N304+O304)/R304,0),"")</f>
        <v/>
      </c>
      <c r="U304" s="25" t="str">
        <f aca="true">IF(C304&lt;&gt;"",IF(INDIRECT($AH$3&amp;"B"&amp;($C$1*$A304+14))= 1,1,0),"")</f>
        <v/>
      </c>
      <c r="V304" s="25" t="str">
        <f aca="true">IF(C304&lt;&gt;"",IF(INDIRECT($AH$3&amp;"B"&amp;($C$1*$A304+15))= 1,1,0),"")</f>
        <v/>
      </c>
      <c r="W304" s="26" t="str">
        <f aca="false">IF(C304&lt;&gt;"",($M304*1) + ($N304*2) + ($O304*3) + (IF(U304 = 1, 10, 0)) + (IF(V304 = 1, 20, 0)),"")</f>
        <v/>
      </c>
      <c r="X304" s="27" t="str">
        <f aca="true">IF(C304&lt;&gt;"",IF(INDIRECT($AH$3&amp;"B"&amp;($C$1*$A304+16))= 1,1,0),"")</f>
        <v/>
      </c>
      <c r="Y304" s="27" t="str">
        <f aca="true">IF(D304&lt;&gt;"",IF(INDIRECT($AH$3&amp;"B"&amp;($C$1*$A304+17))= 1,1,0),"")</f>
        <v/>
      </c>
      <c r="Z304" s="27" t="str">
        <f aca="true">IF(E304&lt;&gt;"",IF(INDIRECT($AH$3&amp;"B"&amp;($C$1*$A304+18))= 1,1,0),"")</f>
        <v/>
      </c>
      <c r="AA304" s="27" t="str">
        <f aca="true">IF(F304&lt;&gt;"",IF(INDIRECT($AH$3&amp;"B"&amp;($C$1*$A304+19))= 1,1,0),"")</f>
        <v/>
      </c>
      <c r="AB304" s="28" t="str">
        <f aca="false">IF(C304&lt;&gt;"",IF(X304 = 1, 5, 0) + IF(Z304 = 1, 25, 0) + IF(AA304 = 1, 15, 0),"")</f>
        <v/>
      </c>
      <c r="AC304" s="18" t="str">
        <f aca="false">IF(C304&lt;&gt;"",L304+W304+AB304,"")</f>
        <v/>
      </c>
    </row>
    <row r="305" customFormat="false" ht="12.8" hidden="false" customHeight="false" outlineLevel="0" collapsed="false">
      <c r="A305" s="11" t="n">
        <f aca="false">A304+1</f>
        <v>302</v>
      </c>
      <c r="B305" s="19" t="str">
        <f aca="true">IF(INDIRECT($AH$3&amp;"B"&amp;($C$1*$A305+2)) = 0, "", INDIRECT($AH$3&amp;"B"&amp;($C$1*$A305+2)))</f>
        <v/>
      </c>
      <c r="C305" s="19" t="str">
        <f aca="true">IF(INDIRECT($AH$3&amp;"B"&amp;($C$1*$A305+3)) = 0, "", INDIRECT($AH$3&amp;"B"&amp;($C$1*$A305+3)))</f>
        <v/>
      </c>
      <c r="D305" s="19" t="str">
        <f aca="true">IF(INDIRECT($AH$3&amp;"B"&amp;($C$1*$A305+4)) = 0, "", INDIRECT($AH$3&amp;"B"&amp;($C$1*$A305+4)))</f>
        <v/>
      </c>
      <c r="E305" s="19" t="str">
        <f aca="true">IF(INDIRECT($AH$3&amp;"B"&amp;($C$1*$A305+7)) = 0, "", INDIRECT($AH$3&amp;"B"&amp;($C$1*$A305+7)))</f>
        <v/>
      </c>
      <c r="F305" s="20" t="str">
        <f aca="true">IF(C305 &lt;&gt; "",IF(INDIRECT($AH$3&amp;"B"&amp;($C$1*$A305+8)) = 0, 0, 1), "")</f>
        <v/>
      </c>
      <c r="G305" s="20" t="n">
        <f aca="true">INDIRECT($AH$3&amp;"B"&amp;($C$1*$A305+9))</f>
        <v>0</v>
      </c>
      <c r="H305" s="20" t="n">
        <f aca="true">INDIRECT($AH$3&amp;"B"&amp;($C$1*$A305+10))</f>
        <v>0</v>
      </c>
      <c r="I305" s="20" t="n">
        <f aca="true">INDIRECT($AH$3&amp;"B"&amp;($C$1*$A305+11))</f>
        <v>0</v>
      </c>
      <c r="J305" s="20" t="n">
        <f aca="true">INDIRECT($AH$3&amp;"B"&amp;($C$1*$A305+12))</f>
        <v>0</v>
      </c>
      <c r="K305" s="21" t="str">
        <f aca="false">IF(C305&lt;&gt;"",IFERROR((G305+H305+I305)/(G305+H305+I305+J305),0), "")</f>
        <v/>
      </c>
      <c r="L305" s="22" t="str">
        <f aca="false">IF(C305&lt;&gt;"",(G305* 2) +(H305* 4) + (I305* 6) + IF(F305 = 1, 5, 0), "")</f>
        <v/>
      </c>
      <c r="M305" s="23" t="str">
        <f aca="true">IF(C305&lt;&gt;"",SUM(INDIRECT($AH$3&amp;"C"&amp;($C$1*$A305+9)):INDIRECT($AH$3&amp;"V"&amp;($C$1*$A305+9))), "")</f>
        <v/>
      </c>
      <c r="N305" s="23" t="str">
        <f aca="true">IF(C305&lt;&gt;"",SUM(INDIRECT($AH$3&amp;"C"&amp;($C$1*$A305+10)):INDIRECT($AH$3&amp;"V"&amp;($C$1*$A305+10))), "")</f>
        <v/>
      </c>
      <c r="O305" s="23" t="str">
        <f aca="true">IF(C305&lt;&gt;"",SUM(INDIRECT($AH$3&amp;"C"&amp;($C$1*$A305+11)):INDIRECT($AH$3&amp;"V"&amp;($C$1*$A305+11))),"")</f>
        <v/>
      </c>
      <c r="P305" s="23" t="str">
        <f aca="true">IF(C305&lt;&gt;"",SUM(INDIRECT($AH$3&amp;"C"&amp;($C$1*$A305+12)):INDIRECT($AH$3&amp;"V"&amp;($C$1*$A305+12))),"")</f>
        <v/>
      </c>
      <c r="Q305" s="24" t="str">
        <f aca="false">IF(C305&lt;&gt;"",IFERROR((M305+N305+O305)/(M305+N305+O305+P305),0), "")</f>
        <v/>
      </c>
      <c r="R305" s="23" t="str">
        <f aca="true">IF(C305&lt;&gt;"",SUM(INDIRECT($AH$3&amp;"C"&amp;($C$1*$A305+13)):INDIRECT($AH$3&amp;"V"&amp;($C$1*$A305+13))), "")</f>
        <v/>
      </c>
      <c r="S305" s="23" t="str">
        <f aca="false">IF(C305&lt;&gt;"",IFERROR((M305+N305+O305+P305)/R305, 0),"")</f>
        <v/>
      </c>
      <c r="T305" s="23" t="str">
        <f aca="false">IF(C305&lt;&gt;"",IFERROR((M305+N305+O305)/R305,0),"")</f>
        <v/>
      </c>
      <c r="U305" s="25" t="str">
        <f aca="true">IF(C305&lt;&gt;"",IF(INDIRECT($AH$3&amp;"B"&amp;($C$1*$A305+14))= 1,1,0),"")</f>
        <v/>
      </c>
      <c r="V305" s="25" t="str">
        <f aca="true">IF(C305&lt;&gt;"",IF(INDIRECT($AH$3&amp;"B"&amp;($C$1*$A305+15))= 1,1,0),"")</f>
        <v/>
      </c>
      <c r="W305" s="26" t="str">
        <f aca="false">IF(C305&lt;&gt;"",($M305*1) + ($N305*2) + ($O305*3) + (IF(U305 = 1, 10, 0)) + (IF(V305 = 1, 20, 0)),"")</f>
        <v/>
      </c>
      <c r="X305" s="27" t="str">
        <f aca="true">IF(C305&lt;&gt;"",IF(INDIRECT($AH$3&amp;"B"&amp;($C$1*$A305+16))= 1,1,0),"")</f>
        <v/>
      </c>
      <c r="Y305" s="27" t="str">
        <f aca="true">IF(D305&lt;&gt;"",IF(INDIRECT($AH$3&amp;"B"&amp;($C$1*$A305+17))= 1,1,0),"")</f>
        <v/>
      </c>
      <c r="Z305" s="27" t="str">
        <f aca="true">IF(E305&lt;&gt;"",IF(INDIRECT($AH$3&amp;"B"&amp;($C$1*$A305+18))= 1,1,0),"")</f>
        <v/>
      </c>
      <c r="AA305" s="27" t="str">
        <f aca="true">IF(F305&lt;&gt;"",IF(INDIRECT($AH$3&amp;"B"&amp;($C$1*$A305+19))= 1,1,0),"")</f>
        <v/>
      </c>
      <c r="AB305" s="28" t="str">
        <f aca="false">IF(C305&lt;&gt;"",IF(X305 = 1, 5, 0) + IF(Z305 = 1, 25, 0) + IF(AA305 = 1, 15, 0),"")</f>
        <v/>
      </c>
      <c r="AC305" s="18" t="str">
        <f aca="false">IF(C305&lt;&gt;"",L305+W305+AB305,"")</f>
        <v/>
      </c>
    </row>
    <row r="306" customFormat="false" ht="12.8" hidden="false" customHeight="false" outlineLevel="0" collapsed="false">
      <c r="A306" s="11" t="n">
        <f aca="false">A305+1</f>
        <v>303</v>
      </c>
      <c r="B306" s="19" t="str">
        <f aca="true">IF(INDIRECT($AH$3&amp;"B"&amp;($C$1*$A306+2)) = 0, "", INDIRECT($AH$3&amp;"B"&amp;($C$1*$A306+2)))</f>
        <v/>
      </c>
      <c r="C306" s="19" t="str">
        <f aca="true">IF(INDIRECT($AH$3&amp;"B"&amp;($C$1*$A306+3)) = 0, "", INDIRECT($AH$3&amp;"B"&amp;($C$1*$A306+3)))</f>
        <v/>
      </c>
      <c r="D306" s="19" t="str">
        <f aca="true">IF(INDIRECT($AH$3&amp;"B"&amp;($C$1*$A306+4)) = 0, "", INDIRECT($AH$3&amp;"B"&amp;($C$1*$A306+4)))</f>
        <v/>
      </c>
      <c r="E306" s="19" t="str">
        <f aca="true">IF(INDIRECT($AH$3&amp;"B"&amp;($C$1*$A306+7)) = 0, "", INDIRECT($AH$3&amp;"B"&amp;($C$1*$A306+7)))</f>
        <v/>
      </c>
      <c r="F306" s="20" t="str">
        <f aca="true">IF(C306 &lt;&gt; "",IF(INDIRECT($AH$3&amp;"B"&amp;($C$1*$A306+8)) = 0, 0, 1), "")</f>
        <v/>
      </c>
      <c r="G306" s="20" t="n">
        <f aca="true">INDIRECT($AH$3&amp;"B"&amp;($C$1*$A306+9))</f>
        <v>0</v>
      </c>
      <c r="H306" s="20" t="n">
        <f aca="true">INDIRECT($AH$3&amp;"B"&amp;($C$1*$A306+10))</f>
        <v>0</v>
      </c>
      <c r="I306" s="20" t="n">
        <f aca="true">INDIRECT($AH$3&amp;"B"&amp;($C$1*$A306+11))</f>
        <v>0</v>
      </c>
      <c r="J306" s="20" t="n">
        <f aca="true">INDIRECT($AH$3&amp;"B"&amp;($C$1*$A306+12))</f>
        <v>0</v>
      </c>
      <c r="K306" s="21" t="str">
        <f aca="false">IF(C306&lt;&gt;"",IFERROR((G306+H306+I306)/(G306+H306+I306+J306),0), "")</f>
        <v/>
      </c>
      <c r="L306" s="22" t="str">
        <f aca="false">IF(C306&lt;&gt;"",(G306* 2) +(H306* 4) + (I306* 6) + IF(F306 = 1, 5, 0), "")</f>
        <v/>
      </c>
      <c r="M306" s="23" t="str">
        <f aca="true">IF(C306&lt;&gt;"",SUM(INDIRECT($AH$3&amp;"C"&amp;($C$1*$A306+9)):INDIRECT($AH$3&amp;"V"&amp;($C$1*$A306+9))), "")</f>
        <v/>
      </c>
      <c r="N306" s="23" t="str">
        <f aca="true">IF(C306&lt;&gt;"",SUM(INDIRECT($AH$3&amp;"C"&amp;($C$1*$A306+10)):INDIRECT($AH$3&amp;"V"&amp;($C$1*$A306+10))), "")</f>
        <v/>
      </c>
      <c r="O306" s="23" t="str">
        <f aca="true">IF(C306&lt;&gt;"",SUM(INDIRECT($AH$3&amp;"C"&amp;($C$1*$A306+11)):INDIRECT($AH$3&amp;"V"&amp;($C$1*$A306+11))),"")</f>
        <v/>
      </c>
      <c r="P306" s="23" t="str">
        <f aca="true">IF(C306&lt;&gt;"",SUM(INDIRECT($AH$3&amp;"C"&amp;($C$1*$A306+12)):INDIRECT($AH$3&amp;"V"&amp;($C$1*$A306+12))),"")</f>
        <v/>
      </c>
      <c r="Q306" s="24" t="str">
        <f aca="false">IF(C306&lt;&gt;"",IFERROR((M306+N306+O306)/(M306+N306+O306+P306),0), "")</f>
        <v/>
      </c>
      <c r="R306" s="23" t="str">
        <f aca="true">IF(C306&lt;&gt;"",SUM(INDIRECT($AH$3&amp;"C"&amp;($C$1*$A306+13)):INDIRECT($AH$3&amp;"V"&amp;($C$1*$A306+13))), "")</f>
        <v/>
      </c>
      <c r="S306" s="23" t="str">
        <f aca="false">IF(C306&lt;&gt;"",IFERROR((M306+N306+O306+P306)/R306, 0),"")</f>
        <v/>
      </c>
      <c r="T306" s="23" t="str">
        <f aca="false">IF(C306&lt;&gt;"",IFERROR((M306+N306+O306)/R306,0),"")</f>
        <v/>
      </c>
      <c r="U306" s="25" t="str">
        <f aca="true">IF(C306&lt;&gt;"",IF(INDIRECT($AH$3&amp;"B"&amp;($C$1*$A306+14))= 1,1,0),"")</f>
        <v/>
      </c>
      <c r="V306" s="25" t="str">
        <f aca="true">IF(C306&lt;&gt;"",IF(INDIRECT($AH$3&amp;"B"&amp;($C$1*$A306+15))= 1,1,0),"")</f>
        <v/>
      </c>
      <c r="W306" s="26" t="str">
        <f aca="false">IF(C306&lt;&gt;"",($M306*1) + ($N306*2) + ($O306*3) + (IF(U306 = 1, 10, 0)) + (IF(V306 = 1, 20, 0)),"")</f>
        <v/>
      </c>
      <c r="X306" s="27" t="str">
        <f aca="true">IF(C306&lt;&gt;"",IF(INDIRECT($AH$3&amp;"B"&amp;($C$1*$A306+16))= 1,1,0),"")</f>
        <v/>
      </c>
      <c r="Y306" s="27" t="str">
        <f aca="true">IF(D306&lt;&gt;"",IF(INDIRECT($AH$3&amp;"B"&amp;($C$1*$A306+17))= 1,1,0),"")</f>
        <v/>
      </c>
      <c r="Z306" s="27" t="str">
        <f aca="true">IF(E306&lt;&gt;"",IF(INDIRECT($AH$3&amp;"B"&amp;($C$1*$A306+18))= 1,1,0),"")</f>
        <v/>
      </c>
      <c r="AA306" s="27" t="str">
        <f aca="true">IF(F306&lt;&gt;"",IF(INDIRECT($AH$3&amp;"B"&amp;($C$1*$A306+19))= 1,1,0),"")</f>
        <v/>
      </c>
      <c r="AB306" s="28" t="str">
        <f aca="false">IF(C306&lt;&gt;"",IF(X306 = 1, 5, 0) + IF(Z306 = 1, 25, 0) + IF(AA306 = 1, 15, 0),"")</f>
        <v/>
      </c>
      <c r="AC306" s="18" t="str">
        <f aca="false">IF(C306&lt;&gt;"",L306+W306+AB306,"")</f>
        <v/>
      </c>
    </row>
    <row r="307" customFormat="false" ht="12.8" hidden="false" customHeight="false" outlineLevel="0" collapsed="false">
      <c r="A307" s="11" t="n">
        <f aca="false">A306+1</f>
        <v>304</v>
      </c>
      <c r="B307" s="19" t="str">
        <f aca="true">IF(INDIRECT($AH$3&amp;"B"&amp;($C$1*$A307+2)) = 0, "", INDIRECT($AH$3&amp;"B"&amp;($C$1*$A307+2)))</f>
        <v/>
      </c>
      <c r="C307" s="19" t="str">
        <f aca="true">IF(INDIRECT($AH$3&amp;"B"&amp;($C$1*$A307+3)) = 0, "", INDIRECT($AH$3&amp;"B"&amp;($C$1*$A307+3)))</f>
        <v/>
      </c>
      <c r="D307" s="19" t="str">
        <f aca="true">IF(INDIRECT($AH$3&amp;"B"&amp;($C$1*$A307+4)) = 0, "", INDIRECT($AH$3&amp;"B"&amp;($C$1*$A307+4)))</f>
        <v/>
      </c>
      <c r="E307" s="19" t="str">
        <f aca="true">IF(INDIRECT($AH$3&amp;"B"&amp;($C$1*$A307+7)) = 0, "", INDIRECT($AH$3&amp;"B"&amp;($C$1*$A307+7)))</f>
        <v/>
      </c>
      <c r="F307" s="20" t="str">
        <f aca="true">IF(C307 &lt;&gt; "",IF(INDIRECT($AH$3&amp;"B"&amp;($C$1*$A307+8)) = 0, 0, 1), "")</f>
        <v/>
      </c>
      <c r="G307" s="20" t="n">
        <f aca="true">INDIRECT($AH$3&amp;"B"&amp;($C$1*$A307+9))</f>
        <v>0</v>
      </c>
      <c r="H307" s="20" t="n">
        <f aca="true">INDIRECT($AH$3&amp;"B"&amp;($C$1*$A307+10))</f>
        <v>0</v>
      </c>
      <c r="I307" s="20" t="n">
        <f aca="true">INDIRECT($AH$3&amp;"B"&amp;($C$1*$A307+11))</f>
        <v>0</v>
      </c>
      <c r="J307" s="20" t="n">
        <f aca="true">INDIRECT($AH$3&amp;"B"&amp;($C$1*$A307+12))</f>
        <v>0</v>
      </c>
      <c r="K307" s="21" t="str">
        <f aca="false">IF(C307&lt;&gt;"",IFERROR((G307+H307+I307)/(G307+H307+I307+J307),0), "")</f>
        <v/>
      </c>
      <c r="L307" s="22" t="str">
        <f aca="false">IF(C307&lt;&gt;"",(G307* 2) +(H307* 4) + (I307* 6) + IF(F307 = 1, 5, 0), "")</f>
        <v/>
      </c>
      <c r="M307" s="23" t="str">
        <f aca="true">IF(C307&lt;&gt;"",SUM(INDIRECT($AH$3&amp;"C"&amp;($C$1*$A307+9)):INDIRECT($AH$3&amp;"V"&amp;($C$1*$A307+9))), "")</f>
        <v/>
      </c>
      <c r="N307" s="23" t="str">
        <f aca="true">IF(C307&lt;&gt;"",SUM(INDIRECT($AH$3&amp;"C"&amp;($C$1*$A307+10)):INDIRECT($AH$3&amp;"V"&amp;($C$1*$A307+10))), "")</f>
        <v/>
      </c>
      <c r="O307" s="23" t="str">
        <f aca="true">IF(C307&lt;&gt;"",SUM(INDIRECT($AH$3&amp;"C"&amp;($C$1*$A307+11)):INDIRECT($AH$3&amp;"V"&amp;($C$1*$A307+11))),"")</f>
        <v/>
      </c>
      <c r="P307" s="23" t="str">
        <f aca="true">IF(C307&lt;&gt;"",SUM(INDIRECT($AH$3&amp;"C"&amp;($C$1*$A307+12)):INDIRECT($AH$3&amp;"V"&amp;($C$1*$A307+12))),"")</f>
        <v/>
      </c>
      <c r="Q307" s="24" t="str">
        <f aca="false">IF(C307&lt;&gt;"",IFERROR((M307+N307+O307)/(M307+N307+O307+P307),0), "")</f>
        <v/>
      </c>
      <c r="R307" s="23" t="str">
        <f aca="true">IF(C307&lt;&gt;"",SUM(INDIRECT($AH$3&amp;"C"&amp;($C$1*$A307+13)):INDIRECT($AH$3&amp;"V"&amp;($C$1*$A307+13))), "")</f>
        <v/>
      </c>
      <c r="S307" s="23" t="str">
        <f aca="false">IF(C307&lt;&gt;"",IFERROR((M307+N307+O307+P307)/R307, 0),"")</f>
        <v/>
      </c>
      <c r="T307" s="23" t="str">
        <f aca="false">IF(C307&lt;&gt;"",IFERROR((M307+N307+O307)/R307,0),"")</f>
        <v/>
      </c>
      <c r="U307" s="25" t="str">
        <f aca="true">IF(C307&lt;&gt;"",IF(INDIRECT($AH$3&amp;"B"&amp;($C$1*$A307+14))= 1,1,0),"")</f>
        <v/>
      </c>
      <c r="V307" s="25" t="str">
        <f aca="true">IF(C307&lt;&gt;"",IF(INDIRECT($AH$3&amp;"B"&amp;($C$1*$A307+15))= 1,1,0),"")</f>
        <v/>
      </c>
      <c r="W307" s="26" t="str">
        <f aca="false">IF(C307&lt;&gt;"",($M307*1) + ($N307*2) + ($O307*3) + (IF(U307 = 1, 10, 0)) + (IF(V307 = 1, 20, 0)),"")</f>
        <v/>
      </c>
      <c r="X307" s="27" t="str">
        <f aca="true">IF(C307&lt;&gt;"",IF(INDIRECT($AH$3&amp;"B"&amp;($C$1*$A307+16))= 1,1,0),"")</f>
        <v/>
      </c>
      <c r="Y307" s="27" t="str">
        <f aca="true">IF(D307&lt;&gt;"",IF(INDIRECT($AH$3&amp;"B"&amp;($C$1*$A307+17))= 1,1,0),"")</f>
        <v/>
      </c>
      <c r="Z307" s="27" t="str">
        <f aca="true">IF(E307&lt;&gt;"",IF(INDIRECT($AH$3&amp;"B"&amp;($C$1*$A307+18))= 1,1,0),"")</f>
        <v/>
      </c>
      <c r="AA307" s="27" t="str">
        <f aca="true">IF(F307&lt;&gt;"",IF(INDIRECT($AH$3&amp;"B"&amp;($C$1*$A307+19))= 1,1,0),"")</f>
        <v/>
      </c>
      <c r="AB307" s="28" t="str">
        <f aca="false">IF(C307&lt;&gt;"",IF(X307 = 1, 5, 0) + IF(Z307 = 1, 25, 0) + IF(AA307 = 1, 15, 0),"")</f>
        <v/>
      </c>
      <c r="AC307" s="18" t="str">
        <f aca="false">IF(C307&lt;&gt;"",L307+W307+AB307,"")</f>
        <v/>
      </c>
    </row>
    <row r="308" customFormat="false" ht="12.8" hidden="false" customHeight="false" outlineLevel="0" collapsed="false">
      <c r="A308" s="11" t="n">
        <f aca="false">A307+1</f>
        <v>305</v>
      </c>
      <c r="B308" s="19" t="str">
        <f aca="true">IF(INDIRECT($AH$3&amp;"B"&amp;($C$1*$A308+2)) = 0, "", INDIRECT($AH$3&amp;"B"&amp;($C$1*$A308+2)))</f>
        <v/>
      </c>
      <c r="C308" s="19" t="str">
        <f aca="true">IF(INDIRECT($AH$3&amp;"B"&amp;($C$1*$A308+3)) = 0, "", INDIRECT($AH$3&amp;"B"&amp;($C$1*$A308+3)))</f>
        <v/>
      </c>
      <c r="D308" s="19" t="str">
        <f aca="true">IF(INDIRECT($AH$3&amp;"B"&amp;($C$1*$A308+4)) = 0, "", INDIRECT($AH$3&amp;"B"&amp;($C$1*$A308+4)))</f>
        <v/>
      </c>
      <c r="E308" s="19" t="str">
        <f aca="true">IF(INDIRECT($AH$3&amp;"B"&amp;($C$1*$A308+7)) = 0, "", INDIRECT($AH$3&amp;"B"&amp;($C$1*$A308+7)))</f>
        <v/>
      </c>
      <c r="F308" s="20" t="str">
        <f aca="true">IF(C308 &lt;&gt; "",IF(INDIRECT($AH$3&amp;"B"&amp;($C$1*$A308+8)) = 0, 0, 1), "")</f>
        <v/>
      </c>
      <c r="G308" s="20" t="n">
        <f aca="true">INDIRECT($AH$3&amp;"B"&amp;($C$1*$A308+9))</f>
        <v>0</v>
      </c>
      <c r="H308" s="20" t="n">
        <f aca="true">INDIRECT($AH$3&amp;"B"&amp;($C$1*$A308+10))</f>
        <v>0</v>
      </c>
      <c r="I308" s="20" t="n">
        <f aca="true">INDIRECT($AH$3&amp;"B"&amp;($C$1*$A308+11))</f>
        <v>0</v>
      </c>
      <c r="J308" s="20" t="n">
        <f aca="true">INDIRECT($AH$3&amp;"B"&amp;($C$1*$A308+12))</f>
        <v>0</v>
      </c>
      <c r="K308" s="21" t="str">
        <f aca="false">IF(C308&lt;&gt;"",IFERROR((G308+H308+I308)/(G308+H308+I308+J308),0), "")</f>
        <v/>
      </c>
      <c r="L308" s="22" t="str">
        <f aca="false">IF(C308&lt;&gt;"",(G308* 2) +(H308* 4) + (I308* 6) + IF(F308 = 1, 5, 0), "")</f>
        <v/>
      </c>
      <c r="M308" s="23" t="str">
        <f aca="true">IF(C308&lt;&gt;"",SUM(INDIRECT($AH$3&amp;"C"&amp;($C$1*$A308+9)):INDIRECT($AH$3&amp;"V"&amp;($C$1*$A308+9))), "")</f>
        <v/>
      </c>
      <c r="N308" s="23" t="str">
        <f aca="true">IF(C308&lt;&gt;"",SUM(INDIRECT($AH$3&amp;"C"&amp;($C$1*$A308+10)):INDIRECT($AH$3&amp;"V"&amp;($C$1*$A308+10))), "")</f>
        <v/>
      </c>
      <c r="O308" s="23" t="str">
        <f aca="true">IF(C308&lt;&gt;"",SUM(INDIRECT($AH$3&amp;"C"&amp;($C$1*$A308+11)):INDIRECT($AH$3&amp;"V"&amp;($C$1*$A308+11))),"")</f>
        <v/>
      </c>
      <c r="P308" s="23" t="str">
        <f aca="true">IF(C308&lt;&gt;"",SUM(INDIRECT($AH$3&amp;"C"&amp;($C$1*$A308+12)):INDIRECT($AH$3&amp;"V"&amp;($C$1*$A308+12))),"")</f>
        <v/>
      </c>
      <c r="Q308" s="24" t="str">
        <f aca="false">IF(C308&lt;&gt;"",IFERROR((M308+N308+O308)/(M308+N308+O308+P308),0), "")</f>
        <v/>
      </c>
      <c r="R308" s="23" t="str">
        <f aca="true">IF(C308&lt;&gt;"",SUM(INDIRECT($AH$3&amp;"C"&amp;($C$1*$A308+13)):INDIRECT($AH$3&amp;"V"&amp;($C$1*$A308+13))), "")</f>
        <v/>
      </c>
      <c r="S308" s="23" t="str">
        <f aca="false">IF(C308&lt;&gt;"",IFERROR((M308+N308+O308+P308)/R308, 0),"")</f>
        <v/>
      </c>
      <c r="T308" s="23" t="str">
        <f aca="false">IF(C308&lt;&gt;"",IFERROR((M308+N308+O308)/R308,0),"")</f>
        <v/>
      </c>
      <c r="U308" s="25" t="str">
        <f aca="true">IF(C308&lt;&gt;"",IF(INDIRECT($AH$3&amp;"B"&amp;($C$1*$A308+14))= 1,1,0),"")</f>
        <v/>
      </c>
      <c r="V308" s="25" t="str">
        <f aca="true">IF(C308&lt;&gt;"",IF(INDIRECT($AH$3&amp;"B"&amp;($C$1*$A308+15))= 1,1,0),"")</f>
        <v/>
      </c>
      <c r="W308" s="26" t="str">
        <f aca="false">IF(C308&lt;&gt;"",($M308*1) + ($N308*2) + ($O308*3) + (IF(U308 = 1, 10, 0)) + (IF(V308 = 1, 20, 0)),"")</f>
        <v/>
      </c>
      <c r="X308" s="27" t="str">
        <f aca="true">IF(C308&lt;&gt;"",IF(INDIRECT($AH$3&amp;"B"&amp;($C$1*$A308+16))= 1,1,0),"")</f>
        <v/>
      </c>
      <c r="Y308" s="27" t="str">
        <f aca="true">IF(D308&lt;&gt;"",IF(INDIRECT($AH$3&amp;"B"&amp;($C$1*$A308+17))= 1,1,0),"")</f>
        <v/>
      </c>
      <c r="Z308" s="27" t="str">
        <f aca="true">IF(E308&lt;&gt;"",IF(INDIRECT($AH$3&amp;"B"&amp;($C$1*$A308+18))= 1,1,0),"")</f>
        <v/>
      </c>
      <c r="AA308" s="27" t="str">
        <f aca="true">IF(F308&lt;&gt;"",IF(INDIRECT($AH$3&amp;"B"&amp;($C$1*$A308+19))= 1,1,0),"")</f>
        <v/>
      </c>
      <c r="AB308" s="28" t="str">
        <f aca="false">IF(C308&lt;&gt;"",IF(X308 = 1, 5, 0) + IF(Z308 = 1, 25, 0) + IF(AA308 = 1, 15, 0),"")</f>
        <v/>
      </c>
      <c r="AC308" s="18" t="str">
        <f aca="false">IF(C308&lt;&gt;"",L308+W308+AB308,"")</f>
        <v/>
      </c>
    </row>
    <row r="309" customFormat="false" ht="12.8" hidden="false" customHeight="false" outlineLevel="0" collapsed="false">
      <c r="A309" s="11" t="n">
        <f aca="false">A308+1</f>
        <v>306</v>
      </c>
      <c r="B309" s="19" t="str">
        <f aca="true">IF(INDIRECT($AH$3&amp;"B"&amp;($C$1*$A309+2)) = 0, "", INDIRECT($AH$3&amp;"B"&amp;($C$1*$A309+2)))</f>
        <v/>
      </c>
      <c r="C309" s="19" t="str">
        <f aca="true">IF(INDIRECT($AH$3&amp;"B"&amp;($C$1*$A309+3)) = 0, "", INDIRECT($AH$3&amp;"B"&amp;($C$1*$A309+3)))</f>
        <v/>
      </c>
      <c r="D309" s="19" t="str">
        <f aca="true">IF(INDIRECT($AH$3&amp;"B"&amp;($C$1*$A309+4)) = 0, "", INDIRECT($AH$3&amp;"B"&amp;($C$1*$A309+4)))</f>
        <v/>
      </c>
      <c r="E309" s="19" t="str">
        <f aca="true">IF(INDIRECT($AH$3&amp;"B"&amp;($C$1*$A309+7)) = 0, "", INDIRECT($AH$3&amp;"B"&amp;($C$1*$A309+7)))</f>
        <v/>
      </c>
      <c r="F309" s="20" t="str">
        <f aca="true">IF(C309 &lt;&gt; "",IF(INDIRECT($AH$3&amp;"B"&amp;($C$1*$A309+8)) = 0, 0, 1), "")</f>
        <v/>
      </c>
      <c r="G309" s="20" t="n">
        <f aca="true">INDIRECT($AH$3&amp;"B"&amp;($C$1*$A309+9))</f>
        <v>0</v>
      </c>
      <c r="H309" s="20" t="n">
        <f aca="true">INDIRECT($AH$3&amp;"B"&amp;($C$1*$A309+10))</f>
        <v>0</v>
      </c>
      <c r="I309" s="20" t="n">
        <f aca="true">INDIRECT($AH$3&amp;"B"&amp;($C$1*$A309+11))</f>
        <v>0</v>
      </c>
      <c r="J309" s="20" t="n">
        <f aca="true">INDIRECT($AH$3&amp;"B"&amp;($C$1*$A309+12))</f>
        <v>0</v>
      </c>
      <c r="K309" s="21" t="str">
        <f aca="false">IF(C309&lt;&gt;"",IFERROR((G309+H309+I309)/(G309+H309+I309+J309),0), "")</f>
        <v/>
      </c>
      <c r="L309" s="22" t="str">
        <f aca="false">IF(C309&lt;&gt;"",(G309* 2) +(H309* 4) + (I309* 6) + IF(F309 = 1, 5, 0), "")</f>
        <v/>
      </c>
      <c r="M309" s="23" t="str">
        <f aca="true">IF(C309&lt;&gt;"",SUM(INDIRECT($AH$3&amp;"C"&amp;($C$1*$A309+9)):INDIRECT($AH$3&amp;"V"&amp;($C$1*$A309+9))), "")</f>
        <v/>
      </c>
      <c r="N309" s="23" t="str">
        <f aca="true">IF(C309&lt;&gt;"",SUM(INDIRECT($AH$3&amp;"C"&amp;($C$1*$A309+10)):INDIRECT($AH$3&amp;"V"&amp;($C$1*$A309+10))), "")</f>
        <v/>
      </c>
      <c r="O309" s="23" t="str">
        <f aca="true">IF(C309&lt;&gt;"",SUM(INDIRECT($AH$3&amp;"C"&amp;($C$1*$A309+11)):INDIRECT($AH$3&amp;"V"&amp;($C$1*$A309+11))),"")</f>
        <v/>
      </c>
      <c r="P309" s="23" t="str">
        <f aca="true">IF(C309&lt;&gt;"",SUM(INDIRECT($AH$3&amp;"C"&amp;($C$1*$A309+12)):INDIRECT($AH$3&amp;"V"&amp;($C$1*$A309+12))),"")</f>
        <v/>
      </c>
      <c r="Q309" s="24" t="str">
        <f aca="false">IF(C309&lt;&gt;"",IFERROR((M309+N309+O309)/(M309+N309+O309+P309),0), "")</f>
        <v/>
      </c>
      <c r="R309" s="23" t="str">
        <f aca="true">IF(C309&lt;&gt;"",SUM(INDIRECT($AH$3&amp;"C"&amp;($C$1*$A309+13)):INDIRECT($AH$3&amp;"V"&amp;($C$1*$A309+13))), "")</f>
        <v/>
      </c>
      <c r="S309" s="23" t="str">
        <f aca="false">IF(C309&lt;&gt;"",IFERROR((M309+N309+O309+P309)/R309, 0),"")</f>
        <v/>
      </c>
      <c r="T309" s="23" t="str">
        <f aca="false">IF(C309&lt;&gt;"",IFERROR((M309+N309+O309)/R309,0),"")</f>
        <v/>
      </c>
      <c r="U309" s="25" t="str">
        <f aca="true">IF(C309&lt;&gt;"",IF(INDIRECT($AH$3&amp;"B"&amp;($C$1*$A309+14))= 1,1,0),"")</f>
        <v/>
      </c>
      <c r="V309" s="25" t="str">
        <f aca="true">IF(C309&lt;&gt;"",IF(INDIRECT($AH$3&amp;"B"&amp;($C$1*$A309+15))= 1,1,0),"")</f>
        <v/>
      </c>
      <c r="W309" s="26" t="str">
        <f aca="false">IF(C309&lt;&gt;"",($M309*1) + ($N309*2) + ($O309*3) + (IF(U309 = 1, 10, 0)) + (IF(V309 = 1, 20, 0)),"")</f>
        <v/>
      </c>
      <c r="X309" s="27" t="str">
        <f aca="true">IF(C309&lt;&gt;"",IF(INDIRECT($AH$3&amp;"B"&amp;($C$1*$A309+16))= 1,1,0),"")</f>
        <v/>
      </c>
      <c r="Y309" s="27" t="str">
        <f aca="true">IF(D309&lt;&gt;"",IF(INDIRECT($AH$3&amp;"B"&amp;($C$1*$A309+17))= 1,1,0),"")</f>
        <v/>
      </c>
      <c r="Z309" s="27" t="str">
        <f aca="true">IF(E309&lt;&gt;"",IF(INDIRECT($AH$3&amp;"B"&amp;($C$1*$A309+18))= 1,1,0),"")</f>
        <v/>
      </c>
      <c r="AA309" s="27" t="str">
        <f aca="true">IF(F309&lt;&gt;"",IF(INDIRECT($AH$3&amp;"B"&amp;($C$1*$A309+19))= 1,1,0),"")</f>
        <v/>
      </c>
      <c r="AB309" s="28" t="str">
        <f aca="false">IF(C309&lt;&gt;"",IF(X309 = 1, 5, 0) + IF(Z309 = 1, 25, 0) + IF(AA309 = 1, 15, 0),"")</f>
        <v/>
      </c>
      <c r="AC309" s="18" t="str">
        <f aca="false">IF(C309&lt;&gt;"",L309+W309+AB309,"")</f>
        <v/>
      </c>
    </row>
    <row r="310" customFormat="false" ht="12.8" hidden="false" customHeight="false" outlineLevel="0" collapsed="false">
      <c r="A310" s="11" t="n">
        <f aca="false">A309+1</f>
        <v>307</v>
      </c>
      <c r="B310" s="19" t="str">
        <f aca="true">IF(INDIRECT($AH$3&amp;"B"&amp;($C$1*$A310+2)) = 0, "", INDIRECT($AH$3&amp;"B"&amp;($C$1*$A310+2)))</f>
        <v/>
      </c>
      <c r="C310" s="19" t="str">
        <f aca="true">IF(INDIRECT($AH$3&amp;"B"&amp;($C$1*$A310+3)) = 0, "", INDIRECT($AH$3&amp;"B"&amp;($C$1*$A310+3)))</f>
        <v/>
      </c>
      <c r="D310" s="19" t="str">
        <f aca="true">IF(INDIRECT($AH$3&amp;"B"&amp;($C$1*$A310+4)) = 0, "", INDIRECT($AH$3&amp;"B"&amp;($C$1*$A310+4)))</f>
        <v/>
      </c>
      <c r="E310" s="19" t="str">
        <f aca="true">IF(INDIRECT($AH$3&amp;"B"&amp;($C$1*$A310+7)) = 0, "", INDIRECT($AH$3&amp;"B"&amp;($C$1*$A310+7)))</f>
        <v/>
      </c>
      <c r="F310" s="20" t="str">
        <f aca="true">IF(C310 &lt;&gt; "",IF(INDIRECT($AH$3&amp;"B"&amp;($C$1*$A310+8)) = 0, 0, 1), "")</f>
        <v/>
      </c>
      <c r="G310" s="20" t="n">
        <f aca="true">INDIRECT($AH$3&amp;"B"&amp;($C$1*$A310+9))</f>
        <v>0</v>
      </c>
      <c r="H310" s="20" t="n">
        <f aca="true">INDIRECT($AH$3&amp;"B"&amp;($C$1*$A310+10))</f>
        <v>0</v>
      </c>
      <c r="I310" s="20" t="n">
        <f aca="true">INDIRECT($AH$3&amp;"B"&amp;($C$1*$A310+11))</f>
        <v>0</v>
      </c>
      <c r="J310" s="20" t="n">
        <f aca="true">INDIRECT($AH$3&amp;"B"&amp;($C$1*$A310+12))</f>
        <v>0</v>
      </c>
      <c r="K310" s="21" t="str">
        <f aca="false">IF(C310&lt;&gt;"",IFERROR((G310+H310+I310)/(G310+H310+I310+J310),0), "")</f>
        <v/>
      </c>
      <c r="L310" s="22" t="str">
        <f aca="false">IF(C310&lt;&gt;"",(G310* 2) +(H310* 4) + (I310* 6) + IF(F310 = 1, 5, 0), "")</f>
        <v/>
      </c>
      <c r="M310" s="23" t="str">
        <f aca="true">IF(C310&lt;&gt;"",SUM(INDIRECT($AH$3&amp;"C"&amp;($C$1*$A310+9)):INDIRECT($AH$3&amp;"V"&amp;($C$1*$A310+9))), "")</f>
        <v/>
      </c>
      <c r="N310" s="23" t="str">
        <f aca="true">IF(C310&lt;&gt;"",SUM(INDIRECT($AH$3&amp;"C"&amp;($C$1*$A310+10)):INDIRECT($AH$3&amp;"V"&amp;($C$1*$A310+10))), "")</f>
        <v/>
      </c>
      <c r="O310" s="23" t="str">
        <f aca="true">IF(C310&lt;&gt;"",SUM(INDIRECT($AH$3&amp;"C"&amp;($C$1*$A310+11)):INDIRECT($AH$3&amp;"V"&amp;($C$1*$A310+11))),"")</f>
        <v/>
      </c>
      <c r="P310" s="23" t="str">
        <f aca="true">IF(C310&lt;&gt;"",SUM(INDIRECT($AH$3&amp;"C"&amp;($C$1*$A310+12)):INDIRECT($AH$3&amp;"V"&amp;($C$1*$A310+12))),"")</f>
        <v/>
      </c>
      <c r="Q310" s="24" t="str">
        <f aca="false">IF(C310&lt;&gt;"",IFERROR((M310+N310+O310)/(M310+N310+O310+P310),0), "")</f>
        <v/>
      </c>
      <c r="R310" s="23" t="str">
        <f aca="true">IF(C310&lt;&gt;"",SUM(INDIRECT($AH$3&amp;"C"&amp;($C$1*$A310+13)):INDIRECT($AH$3&amp;"V"&amp;($C$1*$A310+13))), "")</f>
        <v/>
      </c>
      <c r="S310" s="23" t="str">
        <f aca="false">IF(C310&lt;&gt;"",IFERROR((M310+N310+O310+P310)/R310, 0),"")</f>
        <v/>
      </c>
      <c r="T310" s="23" t="str">
        <f aca="false">IF(C310&lt;&gt;"",IFERROR((M310+N310+O310)/R310,0),"")</f>
        <v/>
      </c>
      <c r="U310" s="25" t="str">
        <f aca="true">IF(C310&lt;&gt;"",IF(INDIRECT($AH$3&amp;"B"&amp;($C$1*$A310+14))= 1,1,0),"")</f>
        <v/>
      </c>
      <c r="V310" s="25" t="str">
        <f aca="true">IF(C310&lt;&gt;"",IF(INDIRECT($AH$3&amp;"B"&amp;($C$1*$A310+15))= 1,1,0),"")</f>
        <v/>
      </c>
      <c r="W310" s="26" t="str">
        <f aca="false">IF(C310&lt;&gt;"",($M310*1) + ($N310*2) + ($O310*3) + (IF(U310 = 1, 10, 0)) + (IF(V310 = 1, 20, 0)),"")</f>
        <v/>
      </c>
      <c r="X310" s="27" t="str">
        <f aca="true">IF(C310&lt;&gt;"",IF(INDIRECT($AH$3&amp;"B"&amp;($C$1*$A310+16))= 1,1,0),"")</f>
        <v/>
      </c>
      <c r="Y310" s="27" t="str">
        <f aca="true">IF(D310&lt;&gt;"",IF(INDIRECT($AH$3&amp;"B"&amp;($C$1*$A310+17))= 1,1,0),"")</f>
        <v/>
      </c>
      <c r="Z310" s="27" t="str">
        <f aca="true">IF(E310&lt;&gt;"",IF(INDIRECT($AH$3&amp;"B"&amp;($C$1*$A310+18))= 1,1,0),"")</f>
        <v/>
      </c>
      <c r="AA310" s="27" t="str">
        <f aca="true">IF(F310&lt;&gt;"",IF(INDIRECT($AH$3&amp;"B"&amp;($C$1*$A310+19))= 1,1,0),"")</f>
        <v/>
      </c>
      <c r="AB310" s="28" t="str">
        <f aca="false">IF(C310&lt;&gt;"",IF(X310 = 1, 5, 0) + IF(Z310 = 1, 25, 0) + IF(AA310 = 1, 15, 0),"")</f>
        <v/>
      </c>
      <c r="AC310" s="18" t="str">
        <f aca="false">IF(C310&lt;&gt;"",L310+W310+AB310,"")</f>
        <v/>
      </c>
    </row>
    <row r="311" customFormat="false" ht="12.8" hidden="false" customHeight="false" outlineLevel="0" collapsed="false">
      <c r="A311" s="11" t="n">
        <f aca="false">A310+1</f>
        <v>308</v>
      </c>
      <c r="B311" s="19" t="str">
        <f aca="true">IF(INDIRECT($AH$3&amp;"B"&amp;($C$1*$A311+2)) = 0, "", INDIRECT($AH$3&amp;"B"&amp;($C$1*$A311+2)))</f>
        <v/>
      </c>
      <c r="C311" s="19" t="str">
        <f aca="true">IF(INDIRECT($AH$3&amp;"B"&amp;($C$1*$A311+3)) = 0, "", INDIRECT($AH$3&amp;"B"&amp;($C$1*$A311+3)))</f>
        <v/>
      </c>
      <c r="D311" s="19" t="str">
        <f aca="true">IF(INDIRECT($AH$3&amp;"B"&amp;($C$1*$A311+4)) = 0, "", INDIRECT($AH$3&amp;"B"&amp;($C$1*$A311+4)))</f>
        <v/>
      </c>
      <c r="E311" s="19" t="str">
        <f aca="true">IF(INDIRECT($AH$3&amp;"B"&amp;($C$1*$A311+7)) = 0, "", INDIRECT($AH$3&amp;"B"&amp;($C$1*$A311+7)))</f>
        <v/>
      </c>
      <c r="F311" s="20" t="str">
        <f aca="true">IF(C311 &lt;&gt; "",IF(INDIRECT($AH$3&amp;"B"&amp;($C$1*$A311+8)) = 0, 0, 1), "")</f>
        <v/>
      </c>
      <c r="G311" s="20" t="n">
        <f aca="true">INDIRECT($AH$3&amp;"B"&amp;($C$1*$A311+9))</f>
        <v>0</v>
      </c>
      <c r="H311" s="20" t="n">
        <f aca="true">INDIRECT($AH$3&amp;"B"&amp;($C$1*$A311+10))</f>
        <v>0</v>
      </c>
      <c r="I311" s="20" t="n">
        <f aca="true">INDIRECT($AH$3&amp;"B"&amp;($C$1*$A311+11))</f>
        <v>0</v>
      </c>
      <c r="J311" s="20" t="n">
        <f aca="true">INDIRECT($AH$3&amp;"B"&amp;($C$1*$A311+12))</f>
        <v>0</v>
      </c>
      <c r="K311" s="21" t="str">
        <f aca="false">IF(C311&lt;&gt;"",IFERROR((G311+H311+I311)/(G311+H311+I311+J311),0), "")</f>
        <v/>
      </c>
      <c r="L311" s="22" t="str">
        <f aca="false">IF(C311&lt;&gt;"",(G311* 2) +(H311* 4) + (I311* 6) + IF(F311 = 1, 5, 0), "")</f>
        <v/>
      </c>
      <c r="M311" s="23" t="str">
        <f aca="true">IF(C311&lt;&gt;"",SUM(INDIRECT($AH$3&amp;"C"&amp;($C$1*$A311+9)):INDIRECT($AH$3&amp;"V"&amp;($C$1*$A311+9))), "")</f>
        <v/>
      </c>
      <c r="N311" s="23" t="str">
        <f aca="true">IF(C311&lt;&gt;"",SUM(INDIRECT($AH$3&amp;"C"&amp;($C$1*$A311+10)):INDIRECT($AH$3&amp;"V"&amp;($C$1*$A311+10))), "")</f>
        <v/>
      </c>
      <c r="O311" s="23" t="str">
        <f aca="true">IF(C311&lt;&gt;"",SUM(INDIRECT($AH$3&amp;"C"&amp;($C$1*$A311+11)):INDIRECT($AH$3&amp;"V"&amp;($C$1*$A311+11))),"")</f>
        <v/>
      </c>
      <c r="P311" s="23" t="str">
        <f aca="true">IF(C311&lt;&gt;"",SUM(INDIRECT($AH$3&amp;"C"&amp;($C$1*$A311+12)):INDIRECT($AH$3&amp;"V"&amp;($C$1*$A311+12))),"")</f>
        <v/>
      </c>
      <c r="Q311" s="24" t="str">
        <f aca="false">IF(C311&lt;&gt;"",IFERROR((M311+N311+O311)/(M311+N311+O311+P311),0), "")</f>
        <v/>
      </c>
      <c r="R311" s="23" t="str">
        <f aca="true">IF(C311&lt;&gt;"",SUM(INDIRECT($AH$3&amp;"C"&amp;($C$1*$A311+13)):INDIRECT($AH$3&amp;"V"&amp;($C$1*$A311+13))), "")</f>
        <v/>
      </c>
      <c r="S311" s="23" t="str">
        <f aca="false">IF(C311&lt;&gt;"",IFERROR((M311+N311+O311+P311)/R311, 0),"")</f>
        <v/>
      </c>
      <c r="T311" s="23" t="str">
        <f aca="false">IF(C311&lt;&gt;"",IFERROR((M311+N311+O311)/R311,0),"")</f>
        <v/>
      </c>
      <c r="U311" s="25" t="str">
        <f aca="true">IF(C311&lt;&gt;"",IF(INDIRECT($AH$3&amp;"B"&amp;($C$1*$A311+14))= 1,1,0),"")</f>
        <v/>
      </c>
      <c r="V311" s="25" t="str">
        <f aca="true">IF(C311&lt;&gt;"",IF(INDIRECT($AH$3&amp;"B"&amp;($C$1*$A311+15))= 1,1,0),"")</f>
        <v/>
      </c>
      <c r="W311" s="26" t="str">
        <f aca="false">IF(C311&lt;&gt;"",($M311*1) + ($N311*2) + ($O311*3) + (IF(U311 = 1, 10, 0)) + (IF(V311 = 1, 20, 0)),"")</f>
        <v/>
      </c>
      <c r="X311" s="27" t="str">
        <f aca="true">IF(C311&lt;&gt;"",IF(INDIRECT($AH$3&amp;"B"&amp;($C$1*$A311+16))= 1,1,0),"")</f>
        <v/>
      </c>
      <c r="Y311" s="27" t="str">
        <f aca="true">IF(D311&lt;&gt;"",IF(INDIRECT($AH$3&amp;"B"&amp;($C$1*$A311+17))= 1,1,0),"")</f>
        <v/>
      </c>
      <c r="Z311" s="27" t="str">
        <f aca="true">IF(E311&lt;&gt;"",IF(INDIRECT($AH$3&amp;"B"&amp;($C$1*$A311+18))= 1,1,0),"")</f>
        <v/>
      </c>
      <c r="AA311" s="27" t="str">
        <f aca="true">IF(F311&lt;&gt;"",IF(INDIRECT($AH$3&amp;"B"&amp;($C$1*$A311+19))= 1,1,0),"")</f>
        <v/>
      </c>
      <c r="AB311" s="28" t="str">
        <f aca="false">IF(C311&lt;&gt;"",IF(X311 = 1, 5, 0) + IF(Z311 = 1, 25, 0) + IF(AA311 = 1, 15, 0),"")</f>
        <v/>
      </c>
      <c r="AC311" s="18" t="str">
        <f aca="false">IF(C311&lt;&gt;"",L311+W311+AB311,"")</f>
        <v/>
      </c>
    </row>
    <row r="312" customFormat="false" ht="12.8" hidden="false" customHeight="false" outlineLevel="0" collapsed="false">
      <c r="A312" s="11" t="n">
        <f aca="false">A311+1</f>
        <v>309</v>
      </c>
      <c r="B312" s="19" t="str">
        <f aca="true">IF(INDIRECT($AH$3&amp;"B"&amp;($C$1*$A312+2)) = 0, "", INDIRECT($AH$3&amp;"B"&amp;($C$1*$A312+2)))</f>
        <v/>
      </c>
      <c r="C312" s="19" t="str">
        <f aca="true">IF(INDIRECT($AH$3&amp;"B"&amp;($C$1*$A312+3)) = 0, "", INDIRECT($AH$3&amp;"B"&amp;($C$1*$A312+3)))</f>
        <v/>
      </c>
      <c r="D312" s="19" t="str">
        <f aca="true">IF(INDIRECT($AH$3&amp;"B"&amp;($C$1*$A312+4)) = 0, "", INDIRECT($AH$3&amp;"B"&amp;($C$1*$A312+4)))</f>
        <v/>
      </c>
      <c r="E312" s="19" t="str">
        <f aca="true">IF(INDIRECT($AH$3&amp;"B"&amp;($C$1*$A312+7)) = 0, "", INDIRECT($AH$3&amp;"B"&amp;($C$1*$A312+7)))</f>
        <v/>
      </c>
      <c r="F312" s="20" t="str">
        <f aca="true">IF(C312 &lt;&gt; "",IF(INDIRECT($AH$3&amp;"B"&amp;($C$1*$A312+8)) = 0, 0, 1), "")</f>
        <v/>
      </c>
      <c r="G312" s="20" t="n">
        <f aca="true">INDIRECT($AH$3&amp;"B"&amp;($C$1*$A312+9))</f>
        <v>0</v>
      </c>
      <c r="H312" s="20" t="n">
        <f aca="true">INDIRECT($AH$3&amp;"B"&amp;($C$1*$A312+10))</f>
        <v>0</v>
      </c>
      <c r="I312" s="20" t="n">
        <f aca="true">INDIRECT($AH$3&amp;"B"&amp;($C$1*$A312+11))</f>
        <v>0</v>
      </c>
      <c r="J312" s="20" t="n">
        <f aca="true">INDIRECT($AH$3&amp;"B"&amp;($C$1*$A312+12))</f>
        <v>0</v>
      </c>
      <c r="K312" s="21" t="str">
        <f aca="false">IF(C312&lt;&gt;"",IFERROR((G312+H312+I312)/(G312+H312+I312+J312),0), "")</f>
        <v/>
      </c>
      <c r="L312" s="22" t="str">
        <f aca="false">IF(C312&lt;&gt;"",(G312* 2) +(H312* 4) + (I312* 6) + IF(F312 = 1, 5, 0), "")</f>
        <v/>
      </c>
      <c r="M312" s="23" t="str">
        <f aca="true">IF(C312&lt;&gt;"",SUM(INDIRECT($AH$3&amp;"C"&amp;($C$1*$A312+9)):INDIRECT($AH$3&amp;"V"&amp;($C$1*$A312+9))), "")</f>
        <v/>
      </c>
      <c r="N312" s="23" t="str">
        <f aca="true">IF(C312&lt;&gt;"",SUM(INDIRECT($AH$3&amp;"C"&amp;($C$1*$A312+10)):INDIRECT($AH$3&amp;"V"&amp;($C$1*$A312+10))), "")</f>
        <v/>
      </c>
      <c r="O312" s="23" t="str">
        <f aca="true">IF(C312&lt;&gt;"",SUM(INDIRECT($AH$3&amp;"C"&amp;($C$1*$A312+11)):INDIRECT($AH$3&amp;"V"&amp;($C$1*$A312+11))),"")</f>
        <v/>
      </c>
      <c r="P312" s="23" t="str">
        <f aca="true">IF(C312&lt;&gt;"",SUM(INDIRECT($AH$3&amp;"C"&amp;($C$1*$A312+12)):INDIRECT($AH$3&amp;"V"&amp;($C$1*$A312+12))),"")</f>
        <v/>
      </c>
      <c r="Q312" s="24" t="str">
        <f aca="false">IF(C312&lt;&gt;"",IFERROR((M312+N312+O312)/(M312+N312+O312+P312),0), "")</f>
        <v/>
      </c>
      <c r="R312" s="23" t="str">
        <f aca="true">IF(C312&lt;&gt;"",SUM(INDIRECT($AH$3&amp;"C"&amp;($C$1*$A312+13)):INDIRECT($AH$3&amp;"V"&amp;($C$1*$A312+13))), "")</f>
        <v/>
      </c>
      <c r="S312" s="23" t="str">
        <f aca="false">IF(C312&lt;&gt;"",IFERROR((M312+N312+O312+P312)/R312, 0),"")</f>
        <v/>
      </c>
      <c r="T312" s="23" t="str">
        <f aca="false">IF(C312&lt;&gt;"",IFERROR((M312+N312+O312)/R312,0),"")</f>
        <v/>
      </c>
      <c r="U312" s="25" t="str">
        <f aca="true">IF(C312&lt;&gt;"",IF(INDIRECT($AH$3&amp;"B"&amp;($C$1*$A312+14))= 1,1,0),"")</f>
        <v/>
      </c>
      <c r="V312" s="25" t="str">
        <f aca="true">IF(C312&lt;&gt;"",IF(INDIRECT($AH$3&amp;"B"&amp;($C$1*$A312+15))= 1,1,0),"")</f>
        <v/>
      </c>
      <c r="W312" s="26" t="str">
        <f aca="false">IF(C312&lt;&gt;"",($M312*1) + ($N312*2) + ($O312*3) + (IF(U312 = 1, 10, 0)) + (IF(V312 = 1, 20, 0)),"")</f>
        <v/>
      </c>
      <c r="X312" s="27" t="str">
        <f aca="true">IF(C312&lt;&gt;"",IF(INDIRECT($AH$3&amp;"B"&amp;($C$1*$A312+16))= 1,1,0),"")</f>
        <v/>
      </c>
      <c r="Y312" s="27" t="str">
        <f aca="true">IF(D312&lt;&gt;"",IF(INDIRECT($AH$3&amp;"B"&amp;($C$1*$A312+17))= 1,1,0),"")</f>
        <v/>
      </c>
      <c r="Z312" s="27" t="str">
        <f aca="true">IF(E312&lt;&gt;"",IF(INDIRECT($AH$3&amp;"B"&amp;($C$1*$A312+18))= 1,1,0),"")</f>
        <v/>
      </c>
      <c r="AA312" s="27" t="str">
        <f aca="true">IF(F312&lt;&gt;"",IF(INDIRECT($AH$3&amp;"B"&amp;($C$1*$A312+19))= 1,1,0),"")</f>
        <v/>
      </c>
      <c r="AB312" s="28" t="str">
        <f aca="false">IF(C312&lt;&gt;"",IF(X312 = 1, 5, 0) + IF(Z312 = 1, 25, 0) + IF(AA312 = 1, 15, 0),"")</f>
        <v/>
      </c>
      <c r="AC312" s="18" t="str">
        <f aca="false">IF(C312&lt;&gt;"",L312+W312+AB312,"")</f>
        <v/>
      </c>
    </row>
    <row r="313" customFormat="false" ht="12.8" hidden="false" customHeight="false" outlineLevel="0" collapsed="false">
      <c r="A313" s="11" t="n">
        <f aca="false">A312+1</f>
        <v>310</v>
      </c>
      <c r="B313" s="19" t="str">
        <f aca="true">IF(INDIRECT($AH$3&amp;"B"&amp;($C$1*$A313+2)) = 0, "", INDIRECT($AH$3&amp;"B"&amp;($C$1*$A313+2)))</f>
        <v/>
      </c>
      <c r="C313" s="19" t="str">
        <f aca="true">IF(INDIRECT($AH$3&amp;"B"&amp;($C$1*$A313+3)) = 0, "", INDIRECT($AH$3&amp;"B"&amp;($C$1*$A313+3)))</f>
        <v/>
      </c>
      <c r="D313" s="19" t="str">
        <f aca="true">IF(INDIRECT($AH$3&amp;"B"&amp;($C$1*$A313+4)) = 0, "", INDIRECT($AH$3&amp;"B"&amp;($C$1*$A313+4)))</f>
        <v/>
      </c>
      <c r="E313" s="19" t="str">
        <f aca="true">IF(INDIRECT($AH$3&amp;"B"&amp;($C$1*$A313+7)) = 0, "", INDIRECT($AH$3&amp;"B"&amp;($C$1*$A313+7)))</f>
        <v/>
      </c>
      <c r="F313" s="20" t="str">
        <f aca="true">IF(C313 &lt;&gt; "",IF(INDIRECT($AH$3&amp;"B"&amp;($C$1*$A313+8)) = 0, 0, 1), "")</f>
        <v/>
      </c>
      <c r="G313" s="20" t="n">
        <f aca="true">INDIRECT($AH$3&amp;"B"&amp;($C$1*$A313+9))</f>
        <v>0</v>
      </c>
      <c r="H313" s="20" t="n">
        <f aca="true">INDIRECT($AH$3&amp;"B"&amp;($C$1*$A313+10))</f>
        <v>0</v>
      </c>
      <c r="I313" s="20" t="n">
        <f aca="true">INDIRECT($AH$3&amp;"B"&amp;($C$1*$A313+11))</f>
        <v>0</v>
      </c>
      <c r="J313" s="20" t="n">
        <f aca="true">INDIRECT($AH$3&amp;"B"&amp;($C$1*$A313+12))</f>
        <v>0</v>
      </c>
      <c r="K313" s="21" t="str">
        <f aca="false">IF(C313&lt;&gt;"",IFERROR((G313+H313+I313)/(G313+H313+I313+J313),0), "")</f>
        <v/>
      </c>
      <c r="L313" s="22" t="str">
        <f aca="false">IF(C313&lt;&gt;"",(G313* 2) +(H313* 4) + (I313* 6) + IF(F313 = 1, 5, 0), "")</f>
        <v/>
      </c>
      <c r="M313" s="23" t="str">
        <f aca="true">IF(C313&lt;&gt;"",SUM(INDIRECT($AH$3&amp;"C"&amp;($C$1*$A313+9)):INDIRECT($AH$3&amp;"V"&amp;($C$1*$A313+9))), "")</f>
        <v/>
      </c>
      <c r="N313" s="23" t="str">
        <f aca="true">IF(C313&lt;&gt;"",SUM(INDIRECT($AH$3&amp;"C"&amp;($C$1*$A313+10)):INDIRECT($AH$3&amp;"V"&amp;($C$1*$A313+10))), "")</f>
        <v/>
      </c>
      <c r="O313" s="23" t="str">
        <f aca="true">IF(C313&lt;&gt;"",SUM(INDIRECT($AH$3&amp;"C"&amp;($C$1*$A313+11)):INDIRECT($AH$3&amp;"V"&amp;($C$1*$A313+11))),"")</f>
        <v/>
      </c>
      <c r="P313" s="23" t="str">
        <f aca="true">IF(C313&lt;&gt;"",SUM(INDIRECT($AH$3&amp;"C"&amp;($C$1*$A313+12)):INDIRECT($AH$3&amp;"V"&amp;($C$1*$A313+12))),"")</f>
        <v/>
      </c>
      <c r="Q313" s="24" t="str">
        <f aca="false">IF(C313&lt;&gt;"",IFERROR((M313+N313+O313)/(M313+N313+O313+P313),0), "")</f>
        <v/>
      </c>
      <c r="R313" s="23" t="str">
        <f aca="true">IF(C313&lt;&gt;"",SUM(INDIRECT($AH$3&amp;"C"&amp;($C$1*$A313+13)):INDIRECT($AH$3&amp;"V"&amp;($C$1*$A313+13))), "")</f>
        <v/>
      </c>
      <c r="S313" s="23" t="str">
        <f aca="false">IF(C313&lt;&gt;"",IFERROR((M313+N313+O313+P313)/R313, 0),"")</f>
        <v/>
      </c>
      <c r="T313" s="23" t="str">
        <f aca="false">IF(C313&lt;&gt;"",IFERROR((M313+N313+O313)/R313,0),"")</f>
        <v/>
      </c>
      <c r="U313" s="25" t="str">
        <f aca="true">IF(C313&lt;&gt;"",IF(INDIRECT($AH$3&amp;"B"&amp;($C$1*$A313+14))= 1,1,0),"")</f>
        <v/>
      </c>
      <c r="V313" s="25" t="str">
        <f aca="true">IF(C313&lt;&gt;"",IF(INDIRECT($AH$3&amp;"B"&amp;($C$1*$A313+15))= 1,1,0),"")</f>
        <v/>
      </c>
      <c r="W313" s="26" t="str">
        <f aca="false">IF(C313&lt;&gt;"",($M313*1) + ($N313*2) + ($O313*3) + (IF(U313 = 1, 10, 0)) + (IF(V313 = 1, 20, 0)),"")</f>
        <v/>
      </c>
      <c r="X313" s="27" t="str">
        <f aca="true">IF(C313&lt;&gt;"",IF(INDIRECT($AH$3&amp;"B"&amp;($C$1*$A313+16))= 1,1,0),"")</f>
        <v/>
      </c>
      <c r="Y313" s="27" t="str">
        <f aca="true">IF(D313&lt;&gt;"",IF(INDIRECT($AH$3&amp;"B"&amp;($C$1*$A313+17))= 1,1,0),"")</f>
        <v/>
      </c>
      <c r="Z313" s="27" t="str">
        <f aca="true">IF(E313&lt;&gt;"",IF(INDIRECT($AH$3&amp;"B"&amp;($C$1*$A313+18))= 1,1,0),"")</f>
        <v/>
      </c>
      <c r="AA313" s="27" t="str">
        <f aca="true">IF(F313&lt;&gt;"",IF(INDIRECT($AH$3&amp;"B"&amp;($C$1*$A313+19))= 1,1,0),"")</f>
        <v/>
      </c>
      <c r="AB313" s="28" t="str">
        <f aca="false">IF(C313&lt;&gt;"",IF(X313 = 1, 5, 0) + IF(Z313 = 1, 25, 0) + IF(AA313 = 1, 15, 0),"")</f>
        <v/>
      </c>
      <c r="AC313" s="18" t="str">
        <f aca="false">IF(C313&lt;&gt;"",L313+W313+AB313,"")</f>
        <v/>
      </c>
    </row>
    <row r="314" customFormat="false" ht="12.8" hidden="false" customHeight="false" outlineLevel="0" collapsed="false">
      <c r="A314" s="11" t="n">
        <f aca="false">A313+1</f>
        <v>311</v>
      </c>
      <c r="B314" s="19" t="str">
        <f aca="true">IF(INDIRECT($AH$3&amp;"B"&amp;($C$1*$A314+2)) = 0, "", INDIRECT($AH$3&amp;"B"&amp;($C$1*$A314+2)))</f>
        <v/>
      </c>
      <c r="C314" s="19" t="str">
        <f aca="true">IF(INDIRECT($AH$3&amp;"B"&amp;($C$1*$A314+3)) = 0, "", INDIRECT($AH$3&amp;"B"&amp;($C$1*$A314+3)))</f>
        <v/>
      </c>
      <c r="D314" s="19" t="str">
        <f aca="true">IF(INDIRECT($AH$3&amp;"B"&amp;($C$1*$A314+4)) = 0, "", INDIRECT($AH$3&amp;"B"&amp;($C$1*$A314+4)))</f>
        <v/>
      </c>
      <c r="E314" s="19" t="str">
        <f aca="true">IF(INDIRECT($AH$3&amp;"B"&amp;($C$1*$A314+7)) = 0, "", INDIRECT($AH$3&amp;"B"&amp;($C$1*$A314+7)))</f>
        <v/>
      </c>
      <c r="F314" s="20" t="str">
        <f aca="true">IF(C314 &lt;&gt; "",IF(INDIRECT($AH$3&amp;"B"&amp;($C$1*$A314+8)) = 0, 0, 1), "")</f>
        <v/>
      </c>
      <c r="G314" s="20" t="n">
        <f aca="true">INDIRECT($AH$3&amp;"B"&amp;($C$1*$A314+9))</f>
        <v>0</v>
      </c>
      <c r="H314" s="20" t="n">
        <f aca="true">INDIRECT($AH$3&amp;"B"&amp;($C$1*$A314+10))</f>
        <v>0</v>
      </c>
      <c r="I314" s="20" t="n">
        <f aca="true">INDIRECT($AH$3&amp;"B"&amp;($C$1*$A314+11))</f>
        <v>0</v>
      </c>
      <c r="J314" s="20" t="n">
        <f aca="true">INDIRECT($AH$3&amp;"B"&amp;($C$1*$A314+12))</f>
        <v>0</v>
      </c>
      <c r="K314" s="21" t="str">
        <f aca="false">IF(C314&lt;&gt;"",IFERROR((G314+H314+I314)/(G314+H314+I314+J314),0), "")</f>
        <v/>
      </c>
      <c r="L314" s="22" t="str">
        <f aca="false">IF(C314&lt;&gt;"",(G314* 2) +(H314* 4) + (I314* 6) + IF(F314 = 1, 5, 0), "")</f>
        <v/>
      </c>
      <c r="M314" s="23" t="str">
        <f aca="true">IF(C314&lt;&gt;"",SUM(INDIRECT($AH$3&amp;"C"&amp;($C$1*$A314+9)):INDIRECT($AH$3&amp;"V"&amp;($C$1*$A314+9))), "")</f>
        <v/>
      </c>
      <c r="N314" s="23" t="str">
        <f aca="true">IF(C314&lt;&gt;"",SUM(INDIRECT($AH$3&amp;"C"&amp;($C$1*$A314+10)):INDIRECT($AH$3&amp;"V"&amp;($C$1*$A314+10))), "")</f>
        <v/>
      </c>
      <c r="O314" s="23" t="str">
        <f aca="true">IF(C314&lt;&gt;"",SUM(INDIRECT($AH$3&amp;"C"&amp;($C$1*$A314+11)):INDIRECT($AH$3&amp;"V"&amp;($C$1*$A314+11))),"")</f>
        <v/>
      </c>
      <c r="P314" s="23" t="str">
        <f aca="true">IF(C314&lt;&gt;"",SUM(INDIRECT($AH$3&amp;"C"&amp;($C$1*$A314+12)):INDIRECT($AH$3&amp;"V"&amp;($C$1*$A314+12))),"")</f>
        <v/>
      </c>
      <c r="Q314" s="24" t="str">
        <f aca="false">IF(C314&lt;&gt;"",IFERROR((M314+N314+O314)/(M314+N314+O314+P314),0), "")</f>
        <v/>
      </c>
      <c r="R314" s="23" t="str">
        <f aca="true">IF(C314&lt;&gt;"",SUM(INDIRECT($AH$3&amp;"C"&amp;($C$1*$A314+13)):INDIRECT($AH$3&amp;"V"&amp;($C$1*$A314+13))), "")</f>
        <v/>
      </c>
      <c r="S314" s="23" t="str">
        <f aca="false">IF(C314&lt;&gt;"",IFERROR((M314+N314+O314+P314)/R314, 0),"")</f>
        <v/>
      </c>
      <c r="T314" s="23" t="str">
        <f aca="false">IF(C314&lt;&gt;"",IFERROR((M314+N314+O314)/R314,0),"")</f>
        <v/>
      </c>
      <c r="U314" s="25" t="str">
        <f aca="true">IF(C314&lt;&gt;"",IF(INDIRECT($AH$3&amp;"B"&amp;($C$1*$A314+14))= 1,1,0),"")</f>
        <v/>
      </c>
      <c r="V314" s="25" t="str">
        <f aca="true">IF(C314&lt;&gt;"",IF(INDIRECT($AH$3&amp;"B"&amp;($C$1*$A314+15))= 1,1,0),"")</f>
        <v/>
      </c>
      <c r="W314" s="26" t="str">
        <f aca="false">IF(C314&lt;&gt;"",($M314*1) + ($N314*2) + ($O314*3) + (IF(U314 = 1, 10, 0)) + (IF(V314 = 1, 20, 0)),"")</f>
        <v/>
      </c>
      <c r="X314" s="27" t="str">
        <f aca="true">IF(C314&lt;&gt;"",IF(INDIRECT($AH$3&amp;"B"&amp;($C$1*$A314+16))= 1,1,0),"")</f>
        <v/>
      </c>
      <c r="Y314" s="27" t="str">
        <f aca="true">IF(D314&lt;&gt;"",IF(INDIRECT($AH$3&amp;"B"&amp;($C$1*$A314+17))= 1,1,0),"")</f>
        <v/>
      </c>
      <c r="Z314" s="27" t="str">
        <f aca="true">IF(E314&lt;&gt;"",IF(INDIRECT($AH$3&amp;"B"&amp;($C$1*$A314+18))= 1,1,0),"")</f>
        <v/>
      </c>
      <c r="AA314" s="27" t="str">
        <f aca="true">IF(F314&lt;&gt;"",IF(INDIRECT($AH$3&amp;"B"&amp;($C$1*$A314+19))= 1,1,0),"")</f>
        <v/>
      </c>
      <c r="AB314" s="28" t="str">
        <f aca="false">IF(C314&lt;&gt;"",IF(X314 = 1, 5, 0) + IF(Z314 = 1, 25, 0) + IF(AA314 = 1, 15, 0),"")</f>
        <v/>
      </c>
      <c r="AC314" s="18" t="str">
        <f aca="false">IF(C314&lt;&gt;"",L314+W314+AB314,"")</f>
        <v/>
      </c>
    </row>
    <row r="315" customFormat="false" ht="12.8" hidden="false" customHeight="false" outlineLevel="0" collapsed="false">
      <c r="A315" s="11" t="n">
        <f aca="false">A314+1</f>
        <v>312</v>
      </c>
      <c r="B315" s="19" t="str">
        <f aca="true">IF(INDIRECT($AH$3&amp;"B"&amp;($C$1*$A315+2)) = 0, "", INDIRECT($AH$3&amp;"B"&amp;($C$1*$A315+2)))</f>
        <v/>
      </c>
      <c r="C315" s="19" t="str">
        <f aca="true">IF(INDIRECT($AH$3&amp;"B"&amp;($C$1*$A315+3)) = 0, "", INDIRECT($AH$3&amp;"B"&amp;($C$1*$A315+3)))</f>
        <v/>
      </c>
      <c r="D315" s="19" t="str">
        <f aca="true">IF(INDIRECT($AH$3&amp;"B"&amp;($C$1*$A315+4)) = 0, "", INDIRECT($AH$3&amp;"B"&amp;($C$1*$A315+4)))</f>
        <v/>
      </c>
      <c r="E315" s="19" t="str">
        <f aca="true">IF(INDIRECT($AH$3&amp;"B"&amp;($C$1*$A315+7)) = 0, "", INDIRECT($AH$3&amp;"B"&amp;($C$1*$A315+7)))</f>
        <v/>
      </c>
      <c r="F315" s="20" t="str">
        <f aca="true">IF(C315 &lt;&gt; "",IF(INDIRECT($AH$3&amp;"B"&amp;($C$1*$A315+8)) = 0, 0, 1), "")</f>
        <v/>
      </c>
      <c r="G315" s="20" t="n">
        <f aca="true">INDIRECT($AH$3&amp;"B"&amp;($C$1*$A315+9))</f>
        <v>0</v>
      </c>
      <c r="H315" s="20" t="n">
        <f aca="true">INDIRECT($AH$3&amp;"B"&amp;($C$1*$A315+10))</f>
        <v>0</v>
      </c>
      <c r="I315" s="20" t="n">
        <f aca="true">INDIRECT($AH$3&amp;"B"&amp;($C$1*$A315+11))</f>
        <v>0</v>
      </c>
      <c r="J315" s="20" t="n">
        <f aca="true">INDIRECT($AH$3&amp;"B"&amp;($C$1*$A315+12))</f>
        <v>0</v>
      </c>
      <c r="K315" s="21" t="str">
        <f aca="false">IF(C315&lt;&gt;"",IFERROR((G315+H315+I315)/(G315+H315+I315+J315),0), "")</f>
        <v/>
      </c>
      <c r="L315" s="22" t="str">
        <f aca="false">IF(C315&lt;&gt;"",(G315* 2) +(H315* 4) + (I315* 6) + IF(F315 = 1, 5, 0), "")</f>
        <v/>
      </c>
      <c r="M315" s="23" t="str">
        <f aca="true">IF(C315&lt;&gt;"",SUM(INDIRECT($AH$3&amp;"C"&amp;($C$1*$A315+9)):INDIRECT($AH$3&amp;"V"&amp;($C$1*$A315+9))), "")</f>
        <v/>
      </c>
      <c r="N315" s="23" t="str">
        <f aca="true">IF(C315&lt;&gt;"",SUM(INDIRECT($AH$3&amp;"C"&amp;($C$1*$A315+10)):INDIRECT($AH$3&amp;"V"&amp;($C$1*$A315+10))), "")</f>
        <v/>
      </c>
      <c r="O315" s="23" t="str">
        <f aca="true">IF(C315&lt;&gt;"",SUM(INDIRECT($AH$3&amp;"C"&amp;($C$1*$A315+11)):INDIRECT($AH$3&amp;"V"&amp;($C$1*$A315+11))),"")</f>
        <v/>
      </c>
      <c r="P315" s="23" t="str">
        <f aca="true">IF(C315&lt;&gt;"",SUM(INDIRECT($AH$3&amp;"C"&amp;($C$1*$A315+12)):INDIRECT($AH$3&amp;"V"&amp;($C$1*$A315+12))),"")</f>
        <v/>
      </c>
      <c r="Q315" s="24" t="str">
        <f aca="false">IF(C315&lt;&gt;"",IFERROR((M315+N315+O315)/(M315+N315+O315+P315),0), "")</f>
        <v/>
      </c>
      <c r="R315" s="23" t="str">
        <f aca="true">IF(C315&lt;&gt;"",SUM(INDIRECT($AH$3&amp;"C"&amp;($C$1*$A315+13)):INDIRECT($AH$3&amp;"V"&amp;($C$1*$A315+13))), "")</f>
        <v/>
      </c>
      <c r="S315" s="23" t="str">
        <f aca="false">IF(C315&lt;&gt;"",IFERROR((M315+N315+O315+P315)/R315, 0),"")</f>
        <v/>
      </c>
      <c r="T315" s="23" t="str">
        <f aca="false">IF(C315&lt;&gt;"",IFERROR((M315+N315+O315)/R315,0),"")</f>
        <v/>
      </c>
      <c r="U315" s="25" t="str">
        <f aca="true">IF(C315&lt;&gt;"",IF(INDIRECT($AH$3&amp;"B"&amp;($C$1*$A315+14))= 1,1,0),"")</f>
        <v/>
      </c>
      <c r="V315" s="25" t="str">
        <f aca="true">IF(C315&lt;&gt;"",IF(INDIRECT($AH$3&amp;"B"&amp;($C$1*$A315+15))= 1,1,0),"")</f>
        <v/>
      </c>
      <c r="W315" s="26" t="str">
        <f aca="false">IF(C315&lt;&gt;"",($M315*1) + ($N315*2) + ($O315*3) + (IF(U315 = 1, 10, 0)) + (IF(V315 = 1, 20, 0)),"")</f>
        <v/>
      </c>
      <c r="X315" s="27" t="str">
        <f aca="true">IF(C315&lt;&gt;"",IF(INDIRECT($AH$3&amp;"B"&amp;($C$1*$A315+16))= 1,1,0),"")</f>
        <v/>
      </c>
      <c r="Y315" s="27" t="str">
        <f aca="true">IF(D315&lt;&gt;"",IF(INDIRECT($AH$3&amp;"B"&amp;($C$1*$A315+17))= 1,1,0),"")</f>
        <v/>
      </c>
      <c r="Z315" s="27" t="str">
        <f aca="true">IF(E315&lt;&gt;"",IF(INDIRECT($AH$3&amp;"B"&amp;($C$1*$A315+18))= 1,1,0),"")</f>
        <v/>
      </c>
      <c r="AA315" s="27" t="str">
        <f aca="true">IF(F315&lt;&gt;"",IF(INDIRECT($AH$3&amp;"B"&amp;($C$1*$A315+19))= 1,1,0),"")</f>
        <v/>
      </c>
      <c r="AB315" s="28" t="str">
        <f aca="false">IF(C315&lt;&gt;"",IF(X315 = 1, 5, 0) + IF(Z315 = 1, 25, 0) + IF(AA315 = 1, 15, 0),"")</f>
        <v/>
      </c>
      <c r="AC315" s="18" t="str">
        <f aca="false">IF(C315&lt;&gt;"",L315+W315+AB315,"")</f>
        <v/>
      </c>
    </row>
    <row r="316" customFormat="false" ht="12.8" hidden="false" customHeight="false" outlineLevel="0" collapsed="false">
      <c r="A316" s="11" t="n">
        <f aca="false">A315+1</f>
        <v>313</v>
      </c>
      <c r="B316" s="19" t="str">
        <f aca="true">IF(INDIRECT($AH$3&amp;"B"&amp;($C$1*$A316+2)) = 0, "", INDIRECT($AH$3&amp;"B"&amp;($C$1*$A316+2)))</f>
        <v/>
      </c>
      <c r="C316" s="19" t="str">
        <f aca="true">IF(INDIRECT($AH$3&amp;"B"&amp;($C$1*$A316+3)) = 0, "", INDIRECT($AH$3&amp;"B"&amp;($C$1*$A316+3)))</f>
        <v/>
      </c>
      <c r="D316" s="19" t="str">
        <f aca="true">IF(INDIRECT($AH$3&amp;"B"&amp;($C$1*$A316+4)) = 0, "", INDIRECT($AH$3&amp;"B"&amp;($C$1*$A316+4)))</f>
        <v/>
      </c>
      <c r="E316" s="19" t="str">
        <f aca="true">IF(INDIRECT($AH$3&amp;"B"&amp;($C$1*$A316+7)) = 0, "", INDIRECT($AH$3&amp;"B"&amp;($C$1*$A316+7)))</f>
        <v/>
      </c>
      <c r="F316" s="20" t="str">
        <f aca="true">IF(C316 &lt;&gt; "",IF(INDIRECT($AH$3&amp;"B"&amp;($C$1*$A316+8)) = 0, 0, 1), "")</f>
        <v/>
      </c>
      <c r="G316" s="20" t="n">
        <f aca="true">INDIRECT($AH$3&amp;"B"&amp;($C$1*$A316+9))</f>
        <v>0</v>
      </c>
      <c r="H316" s="20" t="n">
        <f aca="true">INDIRECT($AH$3&amp;"B"&amp;($C$1*$A316+10))</f>
        <v>0</v>
      </c>
      <c r="I316" s="20" t="n">
        <f aca="true">INDIRECT($AH$3&amp;"B"&amp;($C$1*$A316+11))</f>
        <v>0</v>
      </c>
      <c r="J316" s="20" t="n">
        <f aca="true">INDIRECT($AH$3&amp;"B"&amp;($C$1*$A316+12))</f>
        <v>0</v>
      </c>
      <c r="K316" s="21" t="str">
        <f aca="false">IF(C316&lt;&gt;"",IFERROR((G316+H316+I316)/(G316+H316+I316+J316),0), "")</f>
        <v/>
      </c>
      <c r="L316" s="22" t="str">
        <f aca="false">IF(C316&lt;&gt;"",(G316* 2) +(H316* 4) + (I316* 6) + IF(F316 = 1, 5, 0), "")</f>
        <v/>
      </c>
      <c r="M316" s="23" t="str">
        <f aca="true">IF(C316&lt;&gt;"",SUM(INDIRECT($AH$3&amp;"C"&amp;($C$1*$A316+9)):INDIRECT($AH$3&amp;"V"&amp;($C$1*$A316+9))), "")</f>
        <v/>
      </c>
      <c r="N316" s="23" t="str">
        <f aca="true">IF(C316&lt;&gt;"",SUM(INDIRECT($AH$3&amp;"C"&amp;($C$1*$A316+10)):INDIRECT($AH$3&amp;"V"&amp;($C$1*$A316+10))), "")</f>
        <v/>
      </c>
      <c r="O316" s="23" t="str">
        <f aca="true">IF(C316&lt;&gt;"",SUM(INDIRECT($AH$3&amp;"C"&amp;($C$1*$A316+11)):INDIRECT($AH$3&amp;"V"&amp;($C$1*$A316+11))),"")</f>
        <v/>
      </c>
      <c r="P316" s="23" t="str">
        <f aca="true">IF(C316&lt;&gt;"",SUM(INDIRECT($AH$3&amp;"C"&amp;($C$1*$A316+12)):INDIRECT($AH$3&amp;"V"&amp;($C$1*$A316+12))),"")</f>
        <v/>
      </c>
      <c r="Q316" s="24" t="str">
        <f aca="false">IF(C316&lt;&gt;"",IFERROR((M316+N316+O316)/(M316+N316+O316+P316),0), "")</f>
        <v/>
      </c>
      <c r="R316" s="23" t="str">
        <f aca="true">IF(C316&lt;&gt;"",SUM(INDIRECT($AH$3&amp;"C"&amp;($C$1*$A316+13)):INDIRECT($AH$3&amp;"V"&amp;($C$1*$A316+13))), "")</f>
        <v/>
      </c>
      <c r="S316" s="23" t="str">
        <f aca="false">IF(C316&lt;&gt;"",IFERROR((M316+N316+O316+P316)/R316, 0),"")</f>
        <v/>
      </c>
      <c r="T316" s="23" t="str">
        <f aca="false">IF(C316&lt;&gt;"",IFERROR((M316+N316+O316)/R316,0),"")</f>
        <v/>
      </c>
      <c r="U316" s="25" t="str">
        <f aca="true">IF(C316&lt;&gt;"",IF(INDIRECT($AH$3&amp;"B"&amp;($C$1*$A316+14))= 1,1,0),"")</f>
        <v/>
      </c>
      <c r="V316" s="25" t="str">
        <f aca="true">IF(C316&lt;&gt;"",IF(INDIRECT($AH$3&amp;"B"&amp;($C$1*$A316+15))= 1,1,0),"")</f>
        <v/>
      </c>
      <c r="W316" s="26" t="str">
        <f aca="false">IF(C316&lt;&gt;"",($M316*1) + ($N316*2) + ($O316*3) + (IF(U316 = 1, 10, 0)) + (IF(V316 = 1, 20, 0)),"")</f>
        <v/>
      </c>
      <c r="X316" s="27" t="str">
        <f aca="true">IF(C316&lt;&gt;"",IF(INDIRECT($AH$3&amp;"B"&amp;($C$1*$A316+16))= 1,1,0),"")</f>
        <v/>
      </c>
      <c r="Y316" s="27" t="str">
        <f aca="true">IF(D316&lt;&gt;"",IF(INDIRECT($AH$3&amp;"B"&amp;($C$1*$A316+17))= 1,1,0),"")</f>
        <v/>
      </c>
      <c r="Z316" s="27" t="str">
        <f aca="true">IF(E316&lt;&gt;"",IF(INDIRECT($AH$3&amp;"B"&amp;($C$1*$A316+18))= 1,1,0),"")</f>
        <v/>
      </c>
      <c r="AA316" s="27" t="str">
        <f aca="true">IF(F316&lt;&gt;"",IF(INDIRECT($AH$3&amp;"B"&amp;($C$1*$A316+19))= 1,1,0),"")</f>
        <v/>
      </c>
      <c r="AB316" s="28" t="str">
        <f aca="false">IF(C316&lt;&gt;"",IF(X316 = 1, 5, 0) + IF(Z316 = 1, 25, 0) + IF(AA316 = 1, 15, 0),"")</f>
        <v/>
      </c>
      <c r="AC316" s="18" t="str">
        <f aca="false">IF(C316&lt;&gt;"",L316+W316+AB316,"")</f>
        <v/>
      </c>
    </row>
    <row r="317" customFormat="false" ht="12.8" hidden="false" customHeight="false" outlineLevel="0" collapsed="false">
      <c r="A317" s="11" t="n">
        <f aca="false">A316+1</f>
        <v>314</v>
      </c>
      <c r="B317" s="19" t="str">
        <f aca="true">IF(INDIRECT($AH$3&amp;"B"&amp;($C$1*$A317+2)) = 0, "", INDIRECT($AH$3&amp;"B"&amp;($C$1*$A317+2)))</f>
        <v/>
      </c>
      <c r="C317" s="19" t="str">
        <f aca="true">IF(INDIRECT($AH$3&amp;"B"&amp;($C$1*$A317+3)) = 0, "", INDIRECT($AH$3&amp;"B"&amp;($C$1*$A317+3)))</f>
        <v/>
      </c>
      <c r="D317" s="19" t="str">
        <f aca="true">IF(INDIRECT($AH$3&amp;"B"&amp;($C$1*$A317+4)) = 0, "", INDIRECT($AH$3&amp;"B"&amp;($C$1*$A317+4)))</f>
        <v/>
      </c>
      <c r="E317" s="19" t="str">
        <f aca="true">IF(INDIRECT($AH$3&amp;"B"&amp;($C$1*$A317+7)) = 0, "", INDIRECT($AH$3&amp;"B"&amp;($C$1*$A317+7)))</f>
        <v/>
      </c>
      <c r="F317" s="20" t="str">
        <f aca="true">IF(C317 &lt;&gt; "",IF(INDIRECT($AH$3&amp;"B"&amp;($C$1*$A317+8)) = 0, 0, 1), "")</f>
        <v/>
      </c>
      <c r="G317" s="20" t="n">
        <f aca="true">INDIRECT($AH$3&amp;"B"&amp;($C$1*$A317+9))</f>
        <v>0</v>
      </c>
      <c r="H317" s="20" t="n">
        <f aca="true">INDIRECT($AH$3&amp;"B"&amp;($C$1*$A317+10))</f>
        <v>0</v>
      </c>
      <c r="I317" s="20" t="n">
        <f aca="true">INDIRECT($AH$3&amp;"B"&amp;($C$1*$A317+11))</f>
        <v>0</v>
      </c>
      <c r="J317" s="20" t="n">
        <f aca="true">INDIRECT($AH$3&amp;"B"&amp;($C$1*$A317+12))</f>
        <v>0</v>
      </c>
      <c r="K317" s="21" t="str">
        <f aca="false">IF(C317&lt;&gt;"",IFERROR((G317+H317+I317)/(G317+H317+I317+J317),0), "")</f>
        <v/>
      </c>
      <c r="L317" s="22" t="str">
        <f aca="false">IF(C317&lt;&gt;"",(G317* 2) +(H317* 4) + (I317* 6) + IF(F317 = 1, 5, 0), "")</f>
        <v/>
      </c>
      <c r="M317" s="23" t="str">
        <f aca="true">IF(C317&lt;&gt;"",SUM(INDIRECT($AH$3&amp;"C"&amp;($C$1*$A317+9)):INDIRECT($AH$3&amp;"V"&amp;($C$1*$A317+9))), "")</f>
        <v/>
      </c>
      <c r="N317" s="23" t="str">
        <f aca="true">IF(C317&lt;&gt;"",SUM(INDIRECT($AH$3&amp;"C"&amp;($C$1*$A317+10)):INDIRECT($AH$3&amp;"V"&amp;($C$1*$A317+10))), "")</f>
        <v/>
      </c>
      <c r="O317" s="23" t="str">
        <f aca="true">IF(C317&lt;&gt;"",SUM(INDIRECT($AH$3&amp;"C"&amp;($C$1*$A317+11)):INDIRECT($AH$3&amp;"V"&amp;($C$1*$A317+11))),"")</f>
        <v/>
      </c>
      <c r="P317" s="23" t="str">
        <f aca="true">IF(C317&lt;&gt;"",SUM(INDIRECT($AH$3&amp;"C"&amp;($C$1*$A317+12)):INDIRECT($AH$3&amp;"V"&amp;($C$1*$A317+12))),"")</f>
        <v/>
      </c>
      <c r="Q317" s="24" t="str">
        <f aca="false">IF(C317&lt;&gt;"",IFERROR((M317+N317+O317)/(M317+N317+O317+P317),0), "")</f>
        <v/>
      </c>
      <c r="R317" s="23" t="str">
        <f aca="true">IF(C317&lt;&gt;"",SUM(INDIRECT($AH$3&amp;"C"&amp;($C$1*$A317+13)):INDIRECT($AH$3&amp;"V"&amp;($C$1*$A317+13))), "")</f>
        <v/>
      </c>
      <c r="S317" s="23" t="str">
        <f aca="false">IF(C317&lt;&gt;"",IFERROR((M317+N317+O317+P317)/R317, 0),"")</f>
        <v/>
      </c>
      <c r="T317" s="23" t="str">
        <f aca="false">IF(C317&lt;&gt;"",IFERROR((M317+N317+O317)/R317,0),"")</f>
        <v/>
      </c>
      <c r="U317" s="25" t="str">
        <f aca="true">IF(C317&lt;&gt;"",IF(INDIRECT($AH$3&amp;"B"&amp;($C$1*$A317+14))= 1,1,0),"")</f>
        <v/>
      </c>
      <c r="V317" s="25" t="str">
        <f aca="true">IF(C317&lt;&gt;"",IF(INDIRECT($AH$3&amp;"B"&amp;($C$1*$A317+15))= 1,1,0),"")</f>
        <v/>
      </c>
      <c r="W317" s="26" t="str">
        <f aca="false">IF(C317&lt;&gt;"",($M317*1) + ($N317*2) + ($O317*3) + (IF(U317 = 1, 10, 0)) + (IF(V317 = 1, 20, 0)),"")</f>
        <v/>
      </c>
      <c r="X317" s="27" t="str">
        <f aca="true">IF(C317&lt;&gt;"",IF(INDIRECT($AH$3&amp;"B"&amp;($C$1*$A317+16))= 1,1,0),"")</f>
        <v/>
      </c>
      <c r="Y317" s="27" t="str">
        <f aca="true">IF(D317&lt;&gt;"",IF(INDIRECT($AH$3&amp;"B"&amp;($C$1*$A317+17))= 1,1,0),"")</f>
        <v/>
      </c>
      <c r="Z317" s="27" t="str">
        <f aca="true">IF(E317&lt;&gt;"",IF(INDIRECT($AH$3&amp;"B"&amp;($C$1*$A317+18))= 1,1,0),"")</f>
        <v/>
      </c>
      <c r="AA317" s="27" t="str">
        <f aca="true">IF(F317&lt;&gt;"",IF(INDIRECT($AH$3&amp;"B"&amp;($C$1*$A317+19))= 1,1,0),"")</f>
        <v/>
      </c>
      <c r="AB317" s="28" t="str">
        <f aca="false">IF(C317&lt;&gt;"",IF(X317 = 1, 5, 0) + IF(Z317 = 1, 25, 0) + IF(AA317 = 1, 15, 0),"")</f>
        <v/>
      </c>
      <c r="AC317" s="18" t="str">
        <f aca="false">IF(C317&lt;&gt;"",L317+W317+AB317,"")</f>
        <v/>
      </c>
    </row>
    <row r="318" customFormat="false" ht="12.8" hidden="false" customHeight="false" outlineLevel="0" collapsed="false">
      <c r="A318" s="11" t="n">
        <f aca="false">A317+1</f>
        <v>315</v>
      </c>
      <c r="B318" s="19" t="str">
        <f aca="true">IF(INDIRECT($AH$3&amp;"B"&amp;($C$1*$A318+2)) = 0, "", INDIRECT($AH$3&amp;"B"&amp;($C$1*$A318+2)))</f>
        <v/>
      </c>
      <c r="C318" s="19" t="str">
        <f aca="true">IF(INDIRECT($AH$3&amp;"B"&amp;($C$1*$A318+3)) = 0, "", INDIRECT($AH$3&amp;"B"&amp;($C$1*$A318+3)))</f>
        <v/>
      </c>
      <c r="D318" s="19" t="str">
        <f aca="true">IF(INDIRECT($AH$3&amp;"B"&amp;($C$1*$A318+4)) = 0, "", INDIRECT($AH$3&amp;"B"&amp;($C$1*$A318+4)))</f>
        <v/>
      </c>
      <c r="E318" s="19" t="str">
        <f aca="true">IF(INDIRECT($AH$3&amp;"B"&amp;($C$1*$A318+7)) = 0, "", INDIRECT($AH$3&amp;"B"&amp;($C$1*$A318+7)))</f>
        <v/>
      </c>
      <c r="F318" s="20" t="str">
        <f aca="true">IF(C318 &lt;&gt; "",IF(INDIRECT($AH$3&amp;"B"&amp;($C$1*$A318+8)) = 0, 0, 1), "")</f>
        <v/>
      </c>
      <c r="G318" s="20" t="n">
        <f aca="true">INDIRECT($AH$3&amp;"B"&amp;($C$1*$A318+9))</f>
        <v>0</v>
      </c>
      <c r="H318" s="20" t="n">
        <f aca="true">INDIRECT($AH$3&amp;"B"&amp;($C$1*$A318+10))</f>
        <v>0</v>
      </c>
      <c r="I318" s="20" t="n">
        <f aca="true">INDIRECT($AH$3&amp;"B"&amp;($C$1*$A318+11))</f>
        <v>0</v>
      </c>
      <c r="J318" s="20" t="n">
        <f aca="true">INDIRECT($AH$3&amp;"B"&amp;($C$1*$A318+12))</f>
        <v>0</v>
      </c>
      <c r="K318" s="21" t="str">
        <f aca="false">IF(C318&lt;&gt;"",IFERROR((G318+H318+I318)/(G318+H318+I318+J318),0), "")</f>
        <v/>
      </c>
      <c r="L318" s="22" t="str">
        <f aca="false">IF(C318&lt;&gt;"",(G318* 2) +(H318* 4) + (I318* 6) + IF(F318 = 1, 5, 0), "")</f>
        <v/>
      </c>
      <c r="M318" s="23" t="str">
        <f aca="true">IF(C318&lt;&gt;"",SUM(INDIRECT($AH$3&amp;"C"&amp;($C$1*$A318+9)):INDIRECT($AH$3&amp;"V"&amp;($C$1*$A318+9))), "")</f>
        <v/>
      </c>
      <c r="N318" s="23" t="str">
        <f aca="true">IF(C318&lt;&gt;"",SUM(INDIRECT($AH$3&amp;"C"&amp;($C$1*$A318+10)):INDIRECT($AH$3&amp;"V"&amp;($C$1*$A318+10))), "")</f>
        <v/>
      </c>
      <c r="O318" s="23" t="str">
        <f aca="true">IF(C318&lt;&gt;"",SUM(INDIRECT($AH$3&amp;"C"&amp;($C$1*$A318+11)):INDIRECT($AH$3&amp;"V"&amp;($C$1*$A318+11))),"")</f>
        <v/>
      </c>
      <c r="P318" s="23" t="str">
        <f aca="true">IF(C318&lt;&gt;"",SUM(INDIRECT($AH$3&amp;"C"&amp;($C$1*$A318+12)):INDIRECT($AH$3&amp;"V"&amp;($C$1*$A318+12))),"")</f>
        <v/>
      </c>
      <c r="Q318" s="24" t="str">
        <f aca="false">IF(C318&lt;&gt;"",IFERROR((M318+N318+O318)/(M318+N318+O318+P318),0), "")</f>
        <v/>
      </c>
      <c r="R318" s="23" t="str">
        <f aca="true">IF(C318&lt;&gt;"",SUM(INDIRECT($AH$3&amp;"C"&amp;($C$1*$A318+13)):INDIRECT($AH$3&amp;"V"&amp;($C$1*$A318+13))), "")</f>
        <v/>
      </c>
      <c r="S318" s="23" t="str">
        <f aca="false">IF(C318&lt;&gt;"",IFERROR((M318+N318+O318+P318)/R318, 0),"")</f>
        <v/>
      </c>
      <c r="T318" s="23" t="str">
        <f aca="false">IF(C318&lt;&gt;"",IFERROR((M318+N318+O318)/R318,0),"")</f>
        <v/>
      </c>
      <c r="U318" s="25" t="str">
        <f aca="true">IF(C318&lt;&gt;"",IF(INDIRECT($AH$3&amp;"B"&amp;($C$1*$A318+14))= 1,1,0),"")</f>
        <v/>
      </c>
      <c r="V318" s="25" t="str">
        <f aca="true">IF(C318&lt;&gt;"",IF(INDIRECT($AH$3&amp;"B"&amp;($C$1*$A318+15))= 1,1,0),"")</f>
        <v/>
      </c>
      <c r="W318" s="26" t="str">
        <f aca="false">IF(C318&lt;&gt;"",($M318*1) + ($N318*2) + ($O318*3) + (IF(U318 = 1, 10, 0)) + (IF(V318 = 1, 20, 0)),"")</f>
        <v/>
      </c>
      <c r="X318" s="27" t="str">
        <f aca="true">IF(C318&lt;&gt;"",IF(INDIRECT($AH$3&amp;"B"&amp;($C$1*$A318+16))= 1,1,0),"")</f>
        <v/>
      </c>
      <c r="Y318" s="27" t="str">
        <f aca="true">IF(D318&lt;&gt;"",IF(INDIRECT($AH$3&amp;"B"&amp;($C$1*$A318+17))= 1,1,0),"")</f>
        <v/>
      </c>
      <c r="Z318" s="27" t="str">
        <f aca="true">IF(E318&lt;&gt;"",IF(INDIRECT($AH$3&amp;"B"&amp;($C$1*$A318+18))= 1,1,0),"")</f>
        <v/>
      </c>
      <c r="AA318" s="27" t="str">
        <f aca="true">IF(F318&lt;&gt;"",IF(INDIRECT($AH$3&amp;"B"&amp;($C$1*$A318+19))= 1,1,0),"")</f>
        <v/>
      </c>
      <c r="AB318" s="28" t="str">
        <f aca="false">IF(C318&lt;&gt;"",IF(X318 = 1, 5, 0) + IF(Z318 = 1, 25, 0) + IF(AA318 = 1, 15, 0),"")</f>
        <v/>
      </c>
      <c r="AC318" s="18" t="str">
        <f aca="false">IF(C318&lt;&gt;"",L318+W318+AB318,"")</f>
        <v/>
      </c>
    </row>
    <row r="319" customFormat="false" ht="12.8" hidden="false" customHeight="false" outlineLevel="0" collapsed="false">
      <c r="A319" s="11" t="n">
        <f aca="false">A318+1</f>
        <v>316</v>
      </c>
      <c r="B319" s="19" t="str">
        <f aca="true">IF(INDIRECT($AH$3&amp;"B"&amp;($C$1*$A319+2)) = 0, "", INDIRECT($AH$3&amp;"B"&amp;($C$1*$A319+2)))</f>
        <v/>
      </c>
      <c r="C319" s="19" t="str">
        <f aca="true">IF(INDIRECT($AH$3&amp;"B"&amp;($C$1*$A319+3)) = 0, "", INDIRECT($AH$3&amp;"B"&amp;($C$1*$A319+3)))</f>
        <v/>
      </c>
      <c r="D319" s="19" t="str">
        <f aca="true">IF(INDIRECT($AH$3&amp;"B"&amp;($C$1*$A319+4)) = 0, "", INDIRECT($AH$3&amp;"B"&amp;($C$1*$A319+4)))</f>
        <v/>
      </c>
      <c r="E319" s="19" t="str">
        <f aca="true">IF(INDIRECT($AH$3&amp;"B"&amp;($C$1*$A319+7)) = 0, "", INDIRECT($AH$3&amp;"B"&amp;($C$1*$A319+7)))</f>
        <v/>
      </c>
      <c r="F319" s="20" t="str">
        <f aca="true">IF(C319 &lt;&gt; "",IF(INDIRECT($AH$3&amp;"B"&amp;($C$1*$A319+8)) = 0, 0, 1), "")</f>
        <v/>
      </c>
      <c r="G319" s="20" t="n">
        <f aca="true">INDIRECT($AH$3&amp;"B"&amp;($C$1*$A319+9))</f>
        <v>0</v>
      </c>
      <c r="H319" s="20" t="n">
        <f aca="true">INDIRECT($AH$3&amp;"B"&amp;($C$1*$A319+10))</f>
        <v>0</v>
      </c>
      <c r="I319" s="20" t="n">
        <f aca="true">INDIRECT($AH$3&amp;"B"&amp;($C$1*$A319+11))</f>
        <v>0</v>
      </c>
      <c r="J319" s="20" t="n">
        <f aca="true">INDIRECT($AH$3&amp;"B"&amp;($C$1*$A319+12))</f>
        <v>0</v>
      </c>
      <c r="K319" s="21" t="str">
        <f aca="false">IF(C319&lt;&gt;"",IFERROR((G319+H319+I319)/(G319+H319+I319+J319),0), "")</f>
        <v/>
      </c>
      <c r="L319" s="22" t="str">
        <f aca="false">IF(C319&lt;&gt;"",(G319* 2) +(H319* 4) + (I319* 6) + IF(F319 = 1, 5, 0), "")</f>
        <v/>
      </c>
      <c r="M319" s="23" t="str">
        <f aca="true">IF(C319&lt;&gt;"",SUM(INDIRECT($AH$3&amp;"C"&amp;($C$1*$A319+9)):INDIRECT($AH$3&amp;"V"&amp;($C$1*$A319+9))), "")</f>
        <v/>
      </c>
      <c r="N319" s="23" t="str">
        <f aca="true">IF(C319&lt;&gt;"",SUM(INDIRECT($AH$3&amp;"C"&amp;($C$1*$A319+10)):INDIRECT($AH$3&amp;"V"&amp;($C$1*$A319+10))), "")</f>
        <v/>
      </c>
      <c r="O319" s="23" t="str">
        <f aca="true">IF(C319&lt;&gt;"",SUM(INDIRECT($AH$3&amp;"C"&amp;($C$1*$A319+11)):INDIRECT($AH$3&amp;"V"&amp;($C$1*$A319+11))),"")</f>
        <v/>
      </c>
      <c r="P319" s="23" t="str">
        <f aca="true">IF(C319&lt;&gt;"",SUM(INDIRECT($AH$3&amp;"C"&amp;($C$1*$A319+12)):INDIRECT($AH$3&amp;"V"&amp;($C$1*$A319+12))),"")</f>
        <v/>
      </c>
      <c r="Q319" s="24" t="str">
        <f aca="false">IF(C319&lt;&gt;"",IFERROR((M319+N319+O319)/(M319+N319+O319+P319),0), "")</f>
        <v/>
      </c>
      <c r="R319" s="23" t="str">
        <f aca="true">IF(C319&lt;&gt;"",SUM(INDIRECT($AH$3&amp;"C"&amp;($C$1*$A319+13)):INDIRECT($AH$3&amp;"V"&amp;($C$1*$A319+13))), "")</f>
        <v/>
      </c>
      <c r="S319" s="23" t="str">
        <f aca="false">IF(C319&lt;&gt;"",IFERROR((M319+N319+O319+P319)/R319, 0),"")</f>
        <v/>
      </c>
      <c r="T319" s="23" t="str">
        <f aca="false">IF(C319&lt;&gt;"",IFERROR((M319+N319+O319)/R319,0),"")</f>
        <v/>
      </c>
      <c r="U319" s="25" t="str">
        <f aca="true">IF(C319&lt;&gt;"",IF(INDIRECT($AH$3&amp;"B"&amp;($C$1*$A319+14))= 1,1,0),"")</f>
        <v/>
      </c>
      <c r="V319" s="25" t="str">
        <f aca="true">IF(C319&lt;&gt;"",IF(INDIRECT($AH$3&amp;"B"&amp;($C$1*$A319+15))= 1,1,0),"")</f>
        <v/>
      </c>
      <c r="W319" s="26" t="str">
        <f aca="false">IF(C319&lt;&gt;"",($M319*1) + ($N319*2) + ($O319*3) + (IF(U319 = 1, 10, 0)) + (IF(V319 = 1, 20, 0)),"")</f>
        <v/>
      </c>
      <c r="X319" s="27" t="str">
        <f aca="true">IF(C319&lt;&gt;"",IF(INDIRECT($AH$3&amp;"B"&amp;($C$1*$A319+16))= 1,1,0),"")</f>
        <v/>
      </c>
      <c r="Y319" s="27" t="str">
        <f aca="true">IF(D319&lt;&gt;"",IF(INDIRECT($AH$3&amp;"B"&amp;($C$1*$A319+17))= 1,1,0),"")</f>
        <v/>
      </c>
      <c r="Z319" s="27" t="str">
        <f aca="true">IF(E319&lt;&gt;"",IF(INDIRECT($AH$3&amp;"B"&amp;($C$1*$A319+18))= 1,1,0),"")</f>
        <v/>
      </c>
      <c r="AA319" s="27" t="str">
        <f aca="true">IF(F319&lt;&gt;"",IF(INDIRECT($AH$3&amp;"B"&amp;($C$1*$A319+19))= 1,1,0),"")</f>
        <v/>
      </c>
      <c r="AB319" s="28" t="str">
        <f aca="false">IF(C319&lt;&gt;"",IF(X319 = 1, 5, 0) + IF(Z319 = 1, 25, 0) + IF(AA319 = 1, 15, 0),"")</f>
        <v/>
      </c>
      <c r="AC319" s="18" t="str">
        <f aca="false">IF(C319&lt;&gt;"",L319+W319+AB319,"")</f>
        <v/>
      </c>
    </row>
    <row r="320" customFormat="false" ht="12.8" hidden="false" customHeight="false" outlineLevel="0" collapsed="false">
      <c r="A320" s="11" t="n">
        <f aca="false">A319+1</f>
        <v>317</v>
      </c>
      <c r="B320" s="19" t="str">
        <f aca="true">IF(INDIRECT($AH$3&amp;"B"&amp;($C$1*$A320+2)) = 0, "", INDIRECT($AH$3&amp;"B"&amp;($C$1*$A320+2)))</f>
        <v/>
      </c>
      <c r="C320" s="19" t="str">
        <f aca="true">IF(INDIRECT($AH$3&amp;"B"&amp;($C$1*$A320+3)) = 0, "", INDIRECT($AH$3&amp;"B"&amp;($C$1*$A320+3)))</f>
        <v/>
      </c>
      <c r="D320" s="19" t="str">
        <f aca="true">IF(INDIRECT($AH$3&amp;"B"&amp;($C$1*$A320+4)) = 0, "", INDIRECT($AH$3&amp;"B"&amp;($C$1*$A320+4)))</f>
        <v/>
      </c>
      <c r="E320" s="19" t="str">
        <f aca="true">IF(INDIRECT($AH$3&amp;"B"&amp;($C$1*$A320+7)) = 0, "", INDIRECT($AH$3&amp;"B"&amp;($C$1*$A320+7)))</f>
        <v/>
      </c>
      <c r="F320" s="20" t="str">
        <f aca="true">IF(C320 &lt;&gt; "",IF(INDIRECT($AH$3&amp;"B"&amp;($C$1*$A320+8)) = 0, 0, 1), "")</f>
        <v/>
      </c>
      <c r="G320" s="20" t="n">
        <f aca="true">INDIRECT($AH$3&amp;"B"&amp;($C$1*$A320+9))</f>
        <v>0</v>
      </c>
      <c r="H320" s="20" t="n">
        <f aca="true">INDIRECT($AH$3&amp;"B"&amp;($C$1*$A320+10))</f>
        <v>0</v>
      </c>
      <c r="I320" s="20" t="n">
        <f aca="true">INDIRECT($AH$3&amp;"B"&amp;($C$1*$A320+11))</f>
        <v>0</v>
      </c>
      <c r="J320" s="20" t="n">
        <f aca="true">INDIRECT($AH$3&amp;"B"&amp;($C$1*$A320+12))</f>
        <v>0</v>
      </c>
      <c r="K320" s="21" t="str">
        <f aca="false">IF(C320&lt;&gt;"",IFERROR((G320+H320+I320)/(G320+H320+I320+J320),0), "")</f>
        <v/>
      </c>
      <c r="L320" s="22" t="str">
        <f aca="false">IF(C320&lt;&gt;"",(G320* 2) +(H320* 4) + (I320* 6) + IF(F320 = 1, 5, 0), "")</f>
        <v/>
      </c>
      <c r="M320" s="23" t="str">
        <f aca="true">IF(C320&lt;&gt;"",SUM(INDIRECT($AH$3&amp;"C"&amp;($C$1*$A320+9)):INDIRECT($AH$3&amp;"V"&amp;($C$1*$A320+9))), "")</f>
        <v/>
      </c>
      <c r="N320" s="23" t="str">
        <f aca="true">IF(C320&lt;&gt;"",SUM(INDIRECT($AH$3&amp;"C"&amp;($C$1*$A320+10)):INDIRECT($AH$3&amp;"V"&amp;($C$1*$A320+10))), "")</f>
        <v/>
      </c>
      <c r="O320" s="23" t="str">
        <f aca="true">IF(C320&lt;&gt;"",SUM(INDIRECT($AH$3&amp;"C"&amp;($C$1*$A320+11)):INDIRECT($AH$3&amp;"V"&amp;($C$1*$A320+11))),"")</f>
        <v/>
      </c>
      <c r="P320" s="23" t="str">
        <f aca="true">IF(C320&lt;&gt;"",SUM(INDIRECT($AH$3&amp;"C"&amp;($C$1*$A320+12)):INDIRECT($AH$3&amp;"V"&amp;($C$1*$A320+12))),"")</f>
        <v/>
      </c>
      <c r="Q320" s="24" t="str">
        <f aca="false">IF(C320&lt;&gt;"",IFERROR((M320+N320+O320)/(M320+N320+O320+P320),0), "")</f>
        <v/>
      </c>
      <c r="R320" s="23" t="str">
        <f aca="true">IF(C320&lt;&gt;"",SUM(INDIRECT($AH$3&amp;"C"&amp;($C$1*$A320+13)):INDIRECT($AH$3&amp;"V"&amp;($C$1*$A320+13))), "")</f>
        <v/>
      </c>
      <c r="S320" s="23" t="str">
        <f aca="false">IF(C320&lt;&gt;"",IFERROR((M320+N320+O320+P320)/R320, 0),"")</f>
        <v/>
      </c>
      <c r="T320" s="23" t="str">
        <f aca="false">IF(C320&lt;&gt;"",IFERROR((M320+N320+O320)/R320,0),"")</f>
        <v/>
      </c>
      <c r="U320" s="25" t="str">
        <f aca="true">IF(C320&lt;&gt;"",IF(INDIRECT($AH$3&amp;"B"&amp;($C$1*$A320+14))= 1,1,0),"")</f>
        <v/>
      </c>
      <c r="V320" s="25" t="str">
        <f aca="true">IF(C320&lt;&gt;"",IF(INDIRECT($AH$3&amp;"B"&amp;($C$1*$A320+15))= 1,1,0),"")</f>
        <v/>
      </c>
      <c r="W320" s="26" t="str">
        <f aca="false">IF(C320&lt;&gt;"",($M320*1) + ($N320*2) + ($O320*3) + (IF(U320 = 1, 10, 0)) + (IF(V320 = 1, 20, 0)),"")</f>
        <v/>
      </c>
      <c r="X320" s="27" t="str">
        <f aca="true">IF(C320&lt;&gt;"",IF(INDIRECT($AH$3&amp;"B"&amp;($C$1*$A320+16))= 1,1,0),"")</f>
        <v/>
      </c>
      <c r="Y320" s="27" t="str">
        <f aca="true">IF(D320&lt;&gt;"",IF(INDIRECT($AH$3&amp;"B"&amp;($C$1*$A320+17))= 1,1,0),"")</f>
        <v/>
      </c>
      <c r="Z320" s="27" t="str">
        <f aca="true">IF(E320&lt;&gt;"",IF(INDIRECT($AH$3&amp;"B"&amp;($C$1*$A320+18))= 1,1,0),"")</f>
        <v/>
      </c>
      <c r="AA320" s="27" t="str">
        <f aca="true">IF(F320&lt;&gt;"",IF(INDIRECT($AH$3&amp;"B"&amp;($C$1*$A320+19))= 1,1,0),"")</f>
        <v/>
      </c>
      <c r="AB320" s="28" t="str">
        <f aca="false">IF(C320&lt;&gt;"",IF(X320 = 1, 5, 0) + IF(Z320 = 1, 25, 0) + IF(AA320 = 1, 15, 0),"")</f>
        <v/>
      </c>
      <c r="AC320" s="18" t="str">
        <f aca="false">IF(C320&lt;&gt;"",L320+W320+AB320,"")</f>
        <v/>
      </c>
    </row>
    <row r="321" customFormat="false" ht="12.8" hidden="false" customHeight="false" outlineLevel="0" collapsed="false">
      <c r="A321" s="11" t="n">
        <f aca="false">A320+1</f>
        <v>318</v>
      </c>
      <c r="B321" s="19" t="str">
        <f aca="true">IF(INDIRECT($AH$3&amp;"B"&amp;($C$1*$A321+2)) = 0, "", INDIRECT($AH$3&amp;"B"&amp;($C$1*$A321+2)))</f>
        <v/>
      </c>
      <c r="C321" s="19" t="str">
        <f aca="true">IF(INDIRECT($AH$3&amp;"B"&amp;($C$1*$A321+3)) = 0, "", INDIRECT($AH$3&amp;"B"&amp;($C$1*$A321+3)))</f>
        <v/>
      </c>
      <c r="D321" s="19" t="str">
        <f aca="true">IF(INDIRECT($AH$3&amp;"B"&amp;($C$1*$A321+4)) = 0, "", INDIRECT($AH$3&amp;"B"&amp;($C$1*$A321+4)))</f>
        <v/>
      </c>
      <c r="E321" s="19" t="str">
        <f aca="true">IF(INDIRECT($AH$3&amp;"B"&amp;($C$1*$A321+7)) = 0, "", INDIRECT($AH$3&amp;"B"&amp;($C$1*$A321+7)))</f>
        <v/>
      </c>
      <c r="F321" s="20" t="str">
        <f aca="true">IF(C321 &lt;&gt; "",IF(INDIRECT($AH$3&amp;"B"&amp;($C$1*$A321+8)) = 0, 0, 1), "")</f>
        <v/>
      </c>
      <c r="G321" s="20" t="n">
        <f aca="true">INDIRECT($AH$3&amp;"B"&amp;($C$1*$A321+9))</f>
        <v>0</v>
      </c>
      <c r="H321" s="20" t="n">
        <f aca="true">INDIRECT($AH$3&amp;"B"&amp;($C$1*$A321+10))</f>
        <v>0</v>
      </c>
      <c r="I321" s="20" t="n">
        <f aca="true">INDIRECT($AH$3&amp;"B"&amp;($C$1*$A321+11))</f>
        <v>0</v>
      </c>
      <c r="J321" s="20" t="n">
        <f aca="true">INDIRECT($AH$3&amp;"B"&amp;($C$1*$A321+12))</f>
        <v>0</v>
      </c>
      <c r="K321" s="21" t="str">
        <f aca="false">IF(C321&lt;&gt;"",IFERROR((G321+H321+I321)/(G321+H321+I321+J321),0), "")</f>
        <v/>
      </c>
      <c r="L321" s="22" t="str">
        <f aca="false">IF(C321&lt;&gt;"",(G321* 2) +(H321* 4) + (I321* 6) + IF(F321 = 1, 5, 0), "")</f>
        <v/>
      </c>
      <c r="M321" s="23" t="str">
        <f aca="true">IF(C321&lt;&gt;"",SUM(INDIRECT($AH$3&amp;"C"&amp;($C$1*$A321+9)):INDIRECT($AH$3&amp;"V"&amp;($C$1*$A321+9))), "")</f>
        <v/>
      </c>
      <c r="N321" s="23" t="str">
        <f aca="true">IF(C321&lt;&gt;"",SUM(INDIRECT($AH$3&amp;"C"&amp;($C$1*$A321+10)):INDIRECT($AH$3&amp;"V"&amp;($C$1*$A321+10))), "")</f>
        <v/>
      </c>
      <c r="O321" s="23" t="str">
        <f aca="true">IF(C321&lt;&gt;"",SUM(INDIRECT($AH$3&amp;"C"&amp;($C$1*$A321+11)):INDIRECT($AH$3&amp;"V"&amp;($C$1*$A321+11))),"")</f>
        <v/>
      </c>
      <c r="P321" s="23" t="str">
        <f aca="true">IF(C321&lt;&gt;"",SUM(INDIRECT($AH$3&amp;"C"&amp;($C$1*$A321+12)):INDIRECT($AH$3&amp;"V"&amp;($C$1*$A321+12))),"")</f>
        <v/>
      </c>
      <c r="Q321" s="24" t="str">
        <f aca="false">IF(C321&lt;&gt;"",IFERROR((M321+N321+O321)/(M321+N321+O321+P321),0), "")</f>
        <v/>
      </c>
      <c r="R321" s="23" t="str">
        <f aca="true">IF(C321&lt;&gt;"",SUM(INDIRECT($AH$3&amp;"C"&amp;($C$1*$A321+13)):INDIRECT($AH$3&amp;"V"&amp;($C$1*$A321+13))), "")</f>
        <v/>
      </c>
      <c r="S321" s="23" t="str">
        <f aca="false">IF(C321&lt;&gt;"",IFERROR((M321+N321+O321+P321)/R321, 0),"")</f>
        <v/>
      </c>
      <c r="T321" s="23" t="str">
        <f aca="false">IF(C321&lt;&gt;"",IFERROR((M321+N321+O321)/R321,0),"")</f>
        <v/>
      </c>
      <c r="U321" s="25" t="str">
        <f aca="true">IF(C321&lt;&gt;"",IF(INDIRECT($AH$3&amp;"B"&amp;($C$1*$A321+14))= 1,1,0),"")</f>
        <v/>
      </c>
      <c r="V321" s="25" t="str">
        <f aca="true">IF(C321&lt;&gt;"",IF(INDIRECT($AH$3&amp;"B"&amp;($C$1*$A321+15))= 1,1,0),"")</f>
        <v/>
      </c>
      <c r="W321" s="26" t="str">
        <f aca="false">IF(C321&lt;&gt;"",($M321*1) + ($N321*2) + ($O321*3) + (IF(U321 = 1, 10, 0)) + (IF(V321 = 1, 20, 0)),"")</f>
        <v/>
      </c>
      <c r="X321" s="27" t="str">
        <f aca="true">IF(C321&lt;&gt;"",IF(INDIRECT($AH$3&amp;"B"&amp;($C$1*$A321+16))= 1,1,0),"")</f>
        <v/>
      </c>
      <c r="Y321" s="27" t="str">
        <f aca="true">IF(D321&lt;&gt;"",IF(INDIRECT($AH$3&amp;"B"&amp;($C$1*$A321+17))= 1,1,0),"")</f>
        <v/>
      </c>
      <c r="Z321" s="27" t="str">
        <f aca="true">IF(E321&lt;&gt;"",IF(INDIRECT($AH$3&amp;"B"&amp;($C$1*$A321+18))= 1,1,0),"")</f>
        <v/>
      </c>
      <c r="AA321" s="27" t="str">
        <f aca="true">IF(F321&lt;&gt;"",IF(INDIRECT($AH$3&amp;"B"&amp;($C$1*$A321+19))= 1,1,0),"")</f>
        <v/>
      </c>
      <c r="AB321" s="28" t="str">
        <f aca="false">IF(C321&lt;&gt;"",IF(X321 = 1, 5, 0) + IF(Z321 = 1, 25, 0) + IF(AA321 = 1, 15, 0),"")</f>
        <v/>
      </c>
      <c r="AC321" s="18" t="str">
        <f aca="false">IF(C321&lt;&gt;"",L321+W321+AB321,"")</f>
        <v/>
      </c>
    </row>
    <row r="322" customFormat="false" ht="12.8" hidden="false" customHeight="false" outlineLevel="0" collapsed="false">
      <c r="A322" s="11" t="n">
        <f aca="false">A321+1</f>
        <v>319</v>
      </c>
      <c r="B322" s="19" t="str">
        <f aca="true">IF(INDIRECT($AH$3&amp;"B"&amp;($C$1*$A322+2)) = 0, "", INDIRECT($AH$3&amp;"B"&amp;($C$1*$A322+2)))</f>
        <v/>
      </c>
      <c r="C322" s="19" t="str">
        <f aca="true">IF(INDIRECT($AH$3&amp;"B"&amp;($C$1*$A322+3)) = 0, "", INDIRECT($AH$3&amp;"B"&amp;($C$1*$A322+3)))</f>
        <v/>
      </c>
      <c r="D322" s="19" t="str">
        <f aca="true">IF(INDIRECT($AH$3&amp;"B"&amp;($C$1*$A322+4)) = 0, "", INDIRECT($AH$3&amp;"B"&amp;($C$1*$A322+4)))</f>
        <v/>
      </c>
      <c r="E322" s="19" t="str">
        <f aca="true">IF(INDIRECT($AH$3&amp;"B"&amp;($C$1*$A322+7)) = 0, "", INDIRECT($AH$3&amp;"B"&amp;($C$1*$A322+7)))</f>
        <v/>
      </c>
      <c r="F322" s="20" t="str">
        <f aca="true">IF(C322 &lt;&gt; "",IF(INDIRECT($AH$3&amp;"B"&amp;($C$1*$A322+8)) = 0, 0, 1), "")</f>
        <v/>
      </c>
      <c r="G322" s="20" t="n">
        <f aca="true">INDIRECT($AH$3&amp;"B"&amp;($C$1*$A322+9))</f>
        <v>0</v>
      </c>
      <c r="H322" s="20" t="n">
        <f aca="true">INDIRECT($AH$3&amp;"B"&amp;($C$1*$A322+10))</f>
        <v>0</v>
      </c>
      <c r="I322" s="20" t="n">
        <f aca="true">INDIRECT($AH$3&amp;"B"&amp;($C$1*$A322+11))</f>
        <v>0</v>
      </c>
      <c r="J322" s="20" t="n">
        <f aca="true">INDIRECT($AH$3&amp;"B"&amp;($C$1*$A322+12))</f>
        <v>0</v>
      </c>
      <c r="K322" s="21" t="str">
        <f aca="false">IF(C322&lt;&gt;"",IFERROR((G322+H322+I322)/(G322+H322+I322+J322),0), "")</f>
        <v/>
      </c>
      <c r="L322" s="22" t="str">
        <f aca="false">IF(C322&lt;&gt;"",(G322* 2) +(H322* 4) + (I322* 6) + IF(F322 = 1, 5, 0), "")</f>
        <v/>
      </c>
      <c r="M322" s="23" t="str">
        <f aca="true">IF(C322&lt;&gt;"",SUM(INDIRECT($AH$3&amp;"C"&amp;($C$1*$A322+9)):INDIRECT($AH$3&amp;"V"&amp;($C$1*$A322+9))), "")</f>
        <v/>
      </c>
      <c r="N322" s="23" t="str">
        <f aca="true">IF(C322&lt;&gt;"",SUM(INDIRECT($AH$3&amp;"C"&amp;($C$1*$A322+10)):INDIRECT($AH$3&amp;"V"&amp;($C$1*$A322+10))), "")</f>
        <v/>
      </c>
      <c r="O322" s="23" t="str">
        <f aca="true">IF(C322&lt;&gt;"",SUM(INDIRECT($AH$3&amp;"C"&amp;($C$1*$A322+11)):INDIRECT($AH$3&amp;"V"&amp;($C$1*$A322+11))),"")</f>
        <v/>
      </c>
      <c r="P322" s="23" t="str">
        <f aca="true">IF(C322&lt;&gt;"",SUM(INDIRECT($AH$3&amp;"C"&amp;($C$1*$A322+12)):INDIRECT($AH$3&amp;"V"&amp;($C$1*$A322+12))),"")</f>
        <v/>
      </c>
      <c r="Q322" s="24" t="str">
        <f aca="false">IF(C322&lt;&gt;"",IFERROR((M322+N322+O322)/(M322+N322+O322+P322),0), "")</f>
        <v/>
      </c>
      <c r="R322" s="23" t="str">
        <f aca="true">IF(C322&lt;&gt;"",SUM(INDIRECT($AH$3&amp;"C"&amp;($C$1*$A322+13)):INDIRECT($AH$3&amp;"V"&amp;($C$1*$A322+13))), "")</f>
        <v/>
      </c>
      <c r="S322" s="23" t="str">
        <f aca="false">IF(C322&lt;&gt;"",IFERROR((M322+N322+O322+P322)/R322, 0),"")</f>
        <v/>
      </c>
      <c r="T322" s="23" t="str">
        <f aca="false">IF(C322&lt;&gt;"",IFERROR((M322+N322+O322)/R322,0),"")</f>
        <v/>
      </c>
      <c r="U322" s="25" t="str">
        <f aca="true">IF(C322&lt;&gt;"",IF(INDIRECT($AH$3&amp;"B"&amp;($C$1*$A322+14))= 1,1,0),"")</f>
        <v/>
      </c>
      <c r="V322" s="25" t="str">
        <f aca="true">IF(C322&lt;&gt;"",IF(INDIRECT($AH$3&amp;"B"&amp;($C$1*$A322+15))= 1,1,0),"")</f>
        <v/>
      </c>
      <c r="W322" s="26" t="str">
        <f aca="false">IF(C322&lt;&gt;"",($M322*1) + ($N322*2) + ($O322*3) + (IF(U322 = 1, 10, 0)) + (IF(V322 = 1, 20, 0)),"")</f>
        <v/>
      </c>
      <c r="X322" s="27" t="str">
        <f aca="true">IF(C322&lt;&gt;"",IF(INDIRECT($AH$3&amp;"B"&amp;($C$1*$A322+16))= 1,1,0),"")</f>
        <v/>
      </c>
      <c r="Y322" s="27" t="str">
        <f aca="true">IF(D322&lt;&gt;"",IF(INDIRECT($AH$3&amp;"B"&amp;($C$1*$A322+17))= 1,1,0),"")</f>
        <v/>
      </c>
      <c r="Z322" s="27" t="str">
        <f aca="true">IF(E322&lt;&gt;"",IF(INDIRECT($AH$3&amp;"B"&amp;($C$1*$A322+18))= 1,1,0),"")</f>
        <v/>
      </c>
      <c r="AA322" s="27" t="str">
        <f aca="true">IF(F322&lt;&gt;"",IF(INDIRECT($AH$3&amp;"B"&amp;($C$1*$A322+19))= 1,1,0),"")</f>
        <v/>
      </c>
      <c r="AB322" s="28" t="str">
        <f aca="false">IF(C322&lt;&gt;"",IF(X322 = 1, 5, 0) + IF(Z322 = 1, 25, 0) + IF(AA322 = 1, 15, 0),"")</f>
        <v/>
      </c>
      <c r="AC322" s="18" t="str">
        <f aca="false">IF(C322&lt;&gt;"",L322+W322+AB322,"")</f>
        <v/>
      </c>
    </row>
    <row r="323" customFormat="false" ht="12.8" hidden="false" customHeight="false" outlineLevel="0" collapsed="false">
      <c r="A323" s="11" t="n">
        <f aca="false">A322+1</f>
        <v>320</v>
      </c>
      <c r="B323" s="19" t="str">
        <f aca="true">IF(INDIRECT($AH$3&amp;"B"&amp;($C$1*$A323+2)) = 0, "", INDIRECT($AH$3&amp;"B"&amp;($C$1*$A323+2)))</f>
        <v/>
      </c>
      <c r="C323" s="19" t="str">
        <f aca="true">IF(INDIRECT($AH$3&amp;"B"&amp;($C$1*$A323+3)) = 0, "", INDIRECT($AH$3&amp;"B"&amp;($C$1*$A323+3)))</f>
        <v/>
      </c>
      <c r="D323" s="19" t="str">
        <f aca="true">IF(INDIRECT($AH$3&amp;"B"&amp;($C$1*$A323+4)) = 0, "", INDIRECT($AH$3&amp;"B"&amp;($C$1*$A323+4)))</f>
        <v/>
      </c>
      <c r="E323" s="19" t="str">
        <f aca="true">IF(INDIRECT($AH$3&amp;"B"&amp;($C$1*$A323+7)) = 0, "", INDIRECT($AH$3&amp;"B"&amp;($C$1*$A323+7)))</f>
        <v/>
      </c>
      <c r="F323" s="20" t="str">
        <f aca="true">IF(C323 &lt;&gt; "",IF(INDIRECT($AH$3&amp;"B"&amp;($C$1*$A323+8)) = 0, 0, 1), "")</f>
        <v/>
      </c>
      <c r="G323" s="20" t="n">
        <f aca="true">INDIRECT($AH$3&amp;"B"&amp;($C$1*$A323+9))</f>
        <v>0</v>
      </c>
      <c r="H323" s="20" t="n">
        <f aca="true">INDIRECT($AH$3&amp;"B"&amp;($C$1*$A323+10))</f>
        <v>0</v>
      </c>
      <c r="I323" s="20" t="n">
        <f aca="true">INDIRECT($AH$3&amp;"B"&amp;($C$1*$A323+11))</f>
        <v>0</v>
      </c>
      <c r="J323" s="20" t="n">
        <f aca="true">INDIRECT($AH$3&amp;"B"&amp;($C$1*$A323+12))</f>
        <v>0</v>
      </c>
      <c r="K323" s="21" t="str">
        <f aca="false">IF(C323&lt;&gt;"",IFERROR((G323+H323+I323)/(G323+H323+I323+J323),0), "")</f>
        <v/>
      </c>
      <c r="L323" s="22" t="str">
        <f aca="false">IF(C323&lt;&gt;"",(G323* 2) +(H323* 4) + (I323* 6) + IF(F323 = 1, 5, 0), "")</f>
        <v/>
      </c>
      <c r="M323" s="23" t="str">
        <f aca="true">IF(C323&lt;&gt;"",SUM(INDIRECT($AH$3&amp;"C"&amp;($C$1*$A323+9)):INDIRECT($AH$3&amp;"V"&amp;($C$1*$A323+9))), "")</f>
        <v/>
      </c>
      <c r="N323" s="23" t="str">
        <f aca="true">IF(C323&lt;&gt;"",SUM(INDIRECT($AH$3&amp;"C"&amp;($C$1*$A323+10)):INDIRECT($AH$3&amp;"V"&amp;($C$1*$A323+10))), "")</f>
        <v/>
      </c>
      <c r="O323" s="23" t="str">
        <f aca="true">IF(C323&lt;&gt;"",SUM(INDIRECT($AH$3&amp;"C"&amp;($C$1*$A323+11)):INDIRECT($AH$3&amp;"V"&amp;($C$1*$A323+11))),"")</f>
        <v/>
      </c>
      <c r="P323" s="23" t="str">
        <f aca="true">IF(C323&lt;&gt;"",SUM(INDIRECT($AH$3&amp;"C"&amp;($C$1*$A323+12)):INDIRECT($AH$3&amp;"V"&amp;($C$1*$A323+12))),"")</f>
        <v/>
      </c>
      <c r="Q323" s="24" t="str">
        <f aca="false">IF(C323&lt;&gt;"",IFERROR((M323+N323+O323)/(M323+N323+O323+P323),0), "")</f>
        <v/>
      </c>
      <c r="R323" s="23" t="str">
        <f aca="true">IF(C323&lt;&gt;"",SUM(INDIRECT($AH$3&amp;"C"&amp;($C$1*$A323+13)):INDIRECT($AH$3&amp;"V"&amp;($C$1*$A323+13))), "")</f>
        <v/>
      </c>
      <c r="S323" s="23" t="str">
        <f aca="false">IF(C323&lt;&gt;"",IFERROR((M323+N323+O323+P323)/R323, 0),"")</f>
        <v/>
      </c>
      <c r="T323" s="23" t="str">
        <f aca="false">IF(C323&lt;&gt;"",IFERROR((M323+N323+O323)/R323,0),"")</f>
        <v/>
      </c>
      <c r="U323" s="25" t="str">
        <f aca="true">IF(C323&lt;&gt;"",IF(INDIRECT($AH$3&amp;"B"&amp;($C$1*$A323+14))= 1,1,0),"")</f>
        <v/>
      </c>
      <c r="V323" s="25" t="str">
        <f aca="true">IF(C323&lt;&gt;"",IF(INDIRECT($AH$3&amp;"B"&amp;($C$1*$A323+15))= 1,1,0),"")</f>
        <v/>
      </c>
      <c r="W323" s="26" t="str">
        <f aca="false">IF(C323&lt;&gt;"",($M323*1) + ($N323*2) + ($O323*3) + (IF(U323 = 1, 10, 0)) + (IF(V323 = 1, 20, 0)),"")</f>
        <v/>
      </c>
      <c r="X323" s="27" t="str">
        <f aca="true">IF(C323&lt;&gt;"",IF(INDIRECT($AH$3&amp;"B"&amp;($C$1*$A323+16))= 1,1,0),"")</f>
        <v/>
      </c>
      <c r="Y323" s="27" t="str">
        <f aca="true">IF(D323&lt;&gt;"",IF(INDIRECT($AH$3&amp;"B"&amp;($C$1*$A323+17))= 1,1,0),"")</f>
        <v/>
      </c>
      <c r="Z323" s="27" t="str">
        <f aca="true">IF(E323&lt;&gt;"",IF(INDIRECT($AH$3&amp;"B"&amp;($C$1*$A323+18))= 1,1,0),"")</f>
        <v/>
      </c>
      <c r="AA323" s="27" t="str">
        <f aca="true">IF(F323&lt;&gt;"",IF(INDIRECT($AH$3&amp;"B"&amp;($C$1*$A323+19))= 1,1,0),"")</f>
        <v/>
      </c>
      <c r="AB323" s="28" t="str">
        <f aca="false">IF(C323&lt;&gt;"",IF(X323 = 1, 5, 0) + IF(Z323 = 1, 25, 0) + IF(AA323 = 1, 15, 0),"")</f>
        <v/>
      </c>
      <c r="AC323" s="18" t="str">
        <f aca="false">IF(C323&lt;&gt;"",L323+W323+AB323,"")</f>
        <v/>
      </c>
    </row>
    <row r="324" customFormat="false" ht="12.8" hidden="false" customHeight="false" outlineLevel="0" collapsed="false">
      <c r="A324" s="11" t="n">
        <f aca="false">A323+1</f>
        <v>321</v>
      </c>
      <c r="B324" s="19" t="str">
        <f aca="true">IF(INDIRECT($AH$3&amp;"B"&amp;($C$1*$A324+2)) = 0, "", INDIRECT($AH$3&amp;"B"&amp;($C$1*$A324+2)))</f>
        <v/>
      </c>
      <c r="C324" s="19" t="str">
        <f aca="true">IF(INDIRECT($AH$3&amp;"B"&amp;($C$1*$A324+3)) = 0, "", INDIRECT($AH$3&amp;"B"&amp;($C$1*$A324+3)))</f>
        <v/>
      </c>
      <c r="D324" s="19" t="str">
        <f aca="true">IF(INDIRECT($AH$3&amp;"B"&amp;($C$1*$A324+4)) = 0, "", INDIRECT($AH$3&amp;"B"&amp;($C$1*$A324+4)))</f>
        <v/>
      </c>
      <c r="E324" s="19" t="str">
        <f aca="true">IF(INDIRECT($AH$3&amp;"B"&amp;($C$1*$A324+7)) = 0, "", INDIRECT($AH$3&amp;"B"&amp;($C$1*$A324+7)))</f>
        <v/>
      </c>
      <c r="F324" s="20" t="str">
        <f aca="true">IF(C324 &lt;&gt; "",IF(INDIRECT($AH$3&amp;"B"&amp;($C$1*$A324+8)) = 0, 0, 1), "")</f>
        <v/>
      </c>
      <c r="G324" s="20" t="n">
        <f aca="true">INDIRECT($AH$3&amp;"B"&amp;($C$1*$A324+9))</f>
        <v>0</v>
      </c>
      <c r="H324" s="20" t="n">
        <f aca="true">INDIRECT($AH$3&amp;"B"&amp;($C$1*$A324+10))</f>
        <v>0</v>
      </c>
      <c r="I324" s="20" t="n">
        <f aca="true">INDIRECT($AH$3&amp;"B"&amp;($C$1*$A324+11))</f>
        <v>0</v>
      </c>
      <c r="J324" s="20" t="n">
        <f aca="true">INDIRECT($AH$3&amp;"B"&amp;($C$1*$A324+12))</f>
        <v>0</v>
      </c>
      <c r="K324" s="21" t="str">
        <f aca="false">IF(C324&lt;&gt;"",IFERROR((G324+H324+I324)/(G324+H324+I324+J324),0), "")</f>
        <v/>
      </c>
      <c r="L324" s="22" t="str">
        <f aca="false">IF(C324&lt;&gt;"",(G324* 2) +(H324* 4) + (I324* 6) + IF(F324 = 1, 5, 0), "")</f>
        <v/>
      </c>
      <c r="M324" s="23" t="str">
        <f aca="true">IF(C324&lt;&gt;"",SUM(INDIRECT($AH$3&amp;"C"&amp;($C$1*$A324+9)):INDIRECT($AH$3&amp;"V"&amp;($C$1*$A324+9))), "")</f>
        <v/>
      </c>
      <c r="N324" s="23" t="str">
        <f aca="true">IF(C324&lt;&gt;"",SUM(INDIRECT($AH$3&amp;"C"&amp;($C$1*$A324+10)):INDIRECT($AH$3&amp;"V"&amp;($C$1*$A324+10))), "")</f>
        <v/>
      </c>
      <c r="O324" s="23" t="str">
        <f aca="true">IF(C324&lt;&gt;"",SUM(INDIRECT($AH$3&amp;"C"&amp;($C$1*$A324+11)):INDIRECT($AH$3&amp;"V"&amp;($C$1*$A324+11))),"")</f>
        <v/>
      </c>
      <c r="P324" s="23" t="str">
        <f aca="true">IF(C324&lt;&gt;"",SUM(INDIRECT($AH$3&amp;"C"&amp;($C$1*$A324+12)):INDIRECT($AH$3&amp;"V"&amp;($C$1*$A324+12))),"")</f>
        <v/>
      </c>
      <c r="Q324" s="24" t="str">
        <f aca="false">IF(C324&lt;&gt;"",IFERROR((M324+N324+O324)/(M324+N324+O324+P324),0), "")</f>
        <v/>
      </c>
      <c r="R324" s="23" t="str">
        <f aca="true">IF(C324&lt;&gt;"",SUM(INDIRECT($AH$3&amp;"C"&amp;($C$1*$A324+13)):INDIRECT($AH$3&amp;"V"&amp;($C$1*$A324+13))), "")</f>
        <v/>
      </c>
      <c r="S324" s="23" t="str">
        <f aca="false">IF(C324&lt;&gt;"",IFERROR((M324+N324+O324+P324)/R324, 0),"")</f>
        <v/>
      </c>
      <c r="T324" s="23" t="str">
        <f aca="false">IF(C324&lt;&gt;"",IFERROR((M324+N324+O324)/R324,0),"")</f>
        <v/>
      </c>
      <c r="U324" s="25" t="str">
        <f aca="true">IF(C324&lt;&gt;"",IF(INDIRECT($AH$3&amp;"B"&amp;($C$1*$A324+14))= 1,1,0),"")</f>
        <v/>
      </c>
      <c r="V324" s="25" t="str">
        <f aca="true">IF(C324&lt;&gt;"",IF(INDIRECT($AH$3&amp;"B"&amp;($C$1*$A324+15))= 1,1,0),"")</f>
        <v/>
      </c>
      <c r="W324" s="26" t="str">
        <f aca="false">IF(C324&lt;&gt;"",($M324*1) + ($N324*2) + ($O324*3) + (IF(U324 = 1, 10, 0)) + (IF(V324 = 1, 20, 0)),"")</f>
        <v/>
      </c>
      <c r="X324" s="27" t="str">
        <f aca="true">IF(C324&lt;&gt;"",IF(INDIRECT($AH$3&amp;"B"&amp;($C$1*$A324+16))= 1,1,0),"")</f>
        <v/>
      </c>
      <c r="Y324" s="27" t="str">
        <f aca="true">IF(D324&lt;&gt;"",IF(INDIRECT($AH$3&amp;"B"&amp;($C$1*$A324+17))= 1,1,0),"")</f>
        <v/>
      </c>
      <c r="Z324" s="27" t="str">
        <f aca="true">IF(E324&lt;&gt;"",IF(INDIRECT($AH$3&amp;"B"&amp;($C$1*$A324+18))= 1,1,0),"")</f>
        <v/>
      </c>
      <c r="AA324" s="27" t="str">
        <f aca="true">IF(F324&lt;&gt;"",IF(INDIRECT($AH$3&amp;"B"&amp;($C$1*$A324+19))= 1,1,0),"")</f>
        <v/>
      </c>
      <c r="AB324" s="28" t="str">
        <f aca="false">IF(C324&lt;&gt;"",IF(X324 = 1, 5, 0) + IF(Z324 = 1, 25, 0) + IF(AA324 = 1, 15, 0),"")</f>
        <v/>
      </c>
      <c r="AC324" s="18" t="str">
        <f aca="false">IF(C324&lt;&gt;"",L324+W324+AB324,"")</f>
        <v/>
      </c>
    </row>
    <row r="325" customFormat="false" ht="12.8" hidden="false" customHeight="false" outlineLevel="0" collapsed="false">
      <c r="A325" s="11" t="n">
        <f aca="false">A324+1</f>
        <v>322</v>
      </c>
      <c r="B325" s="19" t="str">
        <f aca="true">IF(INDIRECT($AH$3&amp;"B"&amp;($C$1*$A325+2)) = 0, "", INDIRECT($AH$3&amp;"B"&amp;($C$1*$A325+2)))</f>
        <v/>
      </c>
      <c r="C325" s="19" t="str">
        <f aca="true">IF(INDIRECT($AH$3&amp;"B"&amp;($C$1*$A325+3)) = 0, "", INDIRECT($AH$3&amp;"B"&amp;($C$1*$A325+3)))</f>
        <v/>
      </c>
      <c r="D325" s="19" t="str">
        <f aca="true">IF(INDIRECT($AH$3&amp;"B"&amp;($C$1*$A325+4)) = 0, "", INDIRECT($AH$3&amp;"B"&amp;($C$1*$A325+4)))</f>
        <v/>
      </c>
      <c r="E325" s="19" t="str">
        <f aca="true">IF(INDIRECT($AH$3&amp;"B"&amp;($C$1*$A325+7)) = 0, "", INDIRECT($AH$3&amp;"B"&amp;($C$1*$A325+7)))</f>
        <v/>
      </c>
      <c r="F325" s="20" t="str">
        <f aca="true">IF(C325 &lt;&gt; "",IF(INDIRECT($AH$3&amp;"B"&amp;($C$1*$A325+8)) = 0, 0, 1), "")</f>
        <v/>
      </c>
      <c r="G325" s="20" t="n">
        <f aca="true">INDIRECT($AH$3&amp;"B"&amp;($C$1*$A325+9))</f>
        <v>0</v>
      </c>
      <c r="H325" s="20" t="n">
        <f aca="true">INDIRECT($AH$3&amp;"B"&amp;($C$1*$A325+10))</f>
        <v>0</v>
      </c>
      <c r="I325" s="20" t="n">
        <f aca="true">INDIRECT($AH$3&amp;"B"&amp;($C$1*$A325+11))</f>
        <v>0</v>
      </c>
      <c r="J325" s="20" t="n">
        <f aca="true">INDIRECT($AH$3&amp;"B"&amp;($C$1*$A325+12))</f>
        <v>0</v>
      </c>
      <c r="K325" s="21" t="str">
        <f aca="false">IF(C325&lt;&gt;"",IFERROR((G325+H325+I325)/(G325+H325+I325+J325),0), "")</f>
        <v/>
      </c>
      <c r="L325" s="22" t="str">
        <f aca="false">IF(C325&lt;&gt;"",(G325* 2) +(H325* 4) + (I325* 6) + IF(F325 = 1, 5, 0), "")</f>
        <v/>
      </c>
      <c r="M325" s="23" t="str">
        <f aca="true">IF(C325&lt;&gt;"",SUM(INDIRECT($AH$3&amp;"C"&amp;($C$1*$A325+9)):INDIRECT($AH$3&amp;"V"&amp;($C$1*$A325+9))), "")</f>
        <v/>
      </c>
      <c r="N325" s="23" t="str">
        <f aca="true">IF(C325&lt;&gt;"",SUM(INDIRECT($AH$3&amp;"C"&amp;($C$1*$A325+10)):INDIRECT($AH$3&amp;"V"&amp;($C$1*$A325+10))), "")</f>
        <v/>
      </c>
      <c r="O325" s="23" t="str">
        <f aca="true">IF(C325&lt;&gt;"",SUM(INDIRECT($AH$3&amp;"C"&amp;($C$1*$A325+11)):INDIRECT($AH$3&amp;"V"&amp;($C$1*$A325+11))),"")</f>
        <v/>
      </c>
      <c r="P325" s="23" t="str">
        <f aca="true">IF(C325&lt;&gt;"",SUM(INDIRECT($AH$3&amp;"C"&amp;($C$1*$A325+12)):INDIRECT($AH$3&amp;"V"&amp;($C$1*$A325+12))),"")</f>
        <v/>
      </c>
      <c r="Q325" s="24" t="str">
        <f aca="false">IF(C325&lt;&gt;"",IFERROR((M325+N325+O325)/(M325+N325+O325+P325),0), "")</f>
        <v/>
      </c>
      <c r="R325" s="23" t="str">
        <f aca="true">IF(C325&lt;&gt;"",SUM(INDIRECT($AH$3&amp;"C"&amp;($C$1*$A325+13)):INDIRECT($AH$3&amp;"V"&amp;($C$1*$A325+13))), "")</f>
        <v/>
      </c>
      <c r="S325" s="23" t="str">
        <f aca="false">IF(C325&lt;&gt;"",IFERROR((M325+N325+O325+P325)/R325, 0),"")</f>
        <v/>
      </c>
      <c r="T325" s="23" t="str">
        <f aca="false">IF(C325&lt;&gt;"",IFERROR((M325+N325+O325)/R325,0),"")</f>
        <v/>
      </c>
      <c r="U325" s="25" t="str">
        <f aca="true">IF(C325&lt;&gt;"",IF(INDIRECT($AH$3&amp;"B"&amp;($C$1*$A325+14))= 1,1,0),"")</f>
        <v/>
      </c>
      <c r="V325" s="25" t="str">
        <f aca="true">IF(C325&lt;&gt;"",IF(INDIRECT($AH$3&amp;"B"&amp;($C$1*$A325+15))= 1,1,0),"")</f>
        <v/>
      </c>
      <c r="W325" s="26" t="str">
        <f aca="false">IF(C325&lt;&gt;"",($M325*1) + ($N325*2) + ($O325*3) + (IF(U325 = 1, 10, 0)) + (IF(V325 = 1, 20, 0)),"")</f>
        <v/>
      </c>
      <c r="X325" s="27" t="str">
        <f aca="true">IF(C325&lt;&gt;"",IF(INDIRECT($AH$3&amp;"B"&amp;($C$1*$A325+16))= 1,1,0),"")</f>
        <v/>
      </c>
      <c r="Y325" s="27" t="str">
        <f aca="true">IF(D325&lt;&gt;"",IF(INDIRECT($AH$3&amp;"B"&amp;($C$1*$A325+17))= 1,1,0),"")</f>
        <v/>
      </c>
      <c r="Z325" s="27" t="str">
        <f aca="true">IF(E325&lt;&gt;"",IF(INDIRECT($AH$3&amp;"B"&amp;($C$1*$A325+18))= 1,1,0),"")</f>
        <v/>
      </c>
      <c r="AA325" s="27" t="str">
        <f aca="true">IF(F325&lt;&gt;"",IF(INDIRECT($AH$3&amp;"B"&amp;($C$1*$A325+19))= 1,1,0),"")</f>
        <v/>
      </c>
      <c r="AB325" s="28" t="str">
        <f aca="false">IF(C325&lt;&gt;"",IF(X325 = 1, 5, 0) + IF(Z325 = 1, 25, 0) + IF(AA325 = 1, 15, 0),"")</f>
        <v/>
      </c>
      <c r="AC325" s="18" t="str">
        <f aca="false">IF(C325&lt;&gt;"",L325+W325+AB325,"")</f>
        <v/>
      </c>
    </row>
    <row r="326" customFormat="false" ht="12.8" hidden="false" customHeight="false" outlineLevel="0" collapsed="false">
      <c r="A326" s="11" t="n">
        <f aca="false">A325+1</f>
        <v>323</v>
      </c>
      <c r="B326" s="19" t="str">
        <f aca="true">IF(INDIRECT($AH$3&amp;"B"&amp;($C$1*$A326+2)) = 0, "", INDIRECT($AH$3&amp;"B"&amp;($C$1*$A326+2)))</f>
        <v/>
      </c>
      <c r="C326" s="19" t="str">
        <f aca="true">IF(INDIRECT($AH$3&amp;"B"&amp;($C$1*$A326+3)) = 0, "", INDIRECT($AH$3&amp;"B"&amp;($C$1*$A326+3)))</f>
        <v/>
      </c>
      <c r="D326" s="19" t="str">
        <f aca="true">IF(INDIRECT($AH$3&amp;"B"&amp;($C$1*$A326+4)) = 0, "", INDIRECT($AH$3&amp;"B"&amp;($C$1*$A326+4)))</f>
        <v/>
      </c>
      <c r="E326" s="19" t="str">
        <f aca="true">IF(INDIRECT($AH$3&amp;"B"&amp;($C$1*$A326+7)) = 0, "", INDIRECT($AH$3&amp;"B"&amp;($C$1*$A326+7)))</f>
        <v/>
      </c>
      <c r="F326" s="20" t="str">
        <f aca="true">IF(C326 &lt;&gt; "",IF(INDIRECT($AH$3&amp;"B"&amp;($C$1*$A326+8)) = 0, 0, 1), "")</f>
        <v/>
      </c>
      <c r="G326" s="20" t="n">
        <f aca="true">INDIRECT($AH$3&amp;"B"&amp;($C$1*$A326+9))</f>
        <v>0</v>
      </c>
      <c r="H326" s="20" t="n">
        <f aca="true">INDIRECT($AH$3&amp;"B"&amp;($C$1*$A326+10))</f>
        <v>0</v>
      </c>
      <c r="I326" s="20" t="n">
        <f aca="true">INDIRECT($AH$3&amp;"B"&amp;($C$1*$A326+11))</f>
        <v>0</v>
      </c>
      <c r="J326" s="20" t="n">
        <f aca="true">INDIRECT($AH$3&amp;"B"&amp;($C$1*$A326+12))</f>
        <v>0</v>
      </c>
      <c r="K326" s="21" t="str">
        <f aca="false">IF(C326&lt;&gt;"",IFERROR((G326+H326+I326)/(G326+H326+I326+J326),0), "")</f>
        <v/>
      </c>
      <c r="L326" s="22" t="str">
        <f aca="false">IF(C326&lt;&gt;"",(G326* 2) +(H326* 4) + (I326* 6) + IF(F326 = 1, 5, 0), "")</f>
        <v/>
      </c>
      <c r="M326" s="23" t="str">
        <f aca="true">IF(C326&lt;&gt;"",SUM(INDIRECT($AH$3&amp;"C"&amp;($C$1*$A326+9)):INDIRECT($AH$3&amp;"V"&amp;($C$1*$A326+9))), "")</f>
        <v/>
      </c>
      <c r="N326" s="23" t="str">
        <f aca="true">IF(C326&lt;&gt;"",SUM(INDIRECT($AH$3&amp;"C"&amp;($C$1*$A326+10)):INDIRECT($AH$3&amp;"V"&amp;($C$1*$A326+10))), "")</f>
        <v/>
      </c>
      <c r="O326" s="23" t="str">
        <f aca="true">IF(C326&lt;&gt;"",SUM(INDIRECT($AH$3&amp;"C"&amp;($C$1*$A326+11)):INDIRECT($AH$3&amp;"V"&amp;($C$1*$A326+11))),"")</f>
        <v/>
      </c>
      <c r="P326" s="23" t="str">
        <f aca="true">IF(C326&lt;&gt;"",SUM(INDIRECT($AH$3&amp;"C"&amp;($C$1*$A326+12)):INDIRECT($AH$3&amp;"V"&amp;($C$1*$A326+12))),"")</f>
        <v/>
      </c>
      <c r="Q326" s="24" t="str">
        <f aca="false">IF(C326&lt;&gt;"",IFERROR((M326+N326+O326)/(M326+N326+O326+P326),0), "")</f>
        <v/>
      </c>
      <c r="R326" s="23" t="str">
        <f aca="true">IF(C326&lt;&gt;"",SUM(INDIRECT($AH$3&amp;"C"&amp;($C$1*$A326+13)):INDIRECT($AH$3&amp;"V"&amp;($C$1*$A326+13))), "")</f>
        <v/>
      </c>
      <c r="S326" s="23" t="str">
        <f aca="false">IF(C326&lt;&gt;"",IFERROR((M326+N326+O326+P326)/R326, 0),"")</f>
        <v/>
      </c>
      <c r="T326" s="23" t="str">
        <f aca="false">IF(C326&lt;&gt;"",IFERROR((M326+N326+O326)/R326,0),"")</f>
        <v/>
      </c>
      <c r="U326" s="25" t="str">
        <f aca="true">IF(C326&lt;&gt;"",IF(INDIRECT($AH$3&amp;"B"&amp;($C$1*$A326+14))= 1,1,0),"")</f>
        <v/>
      </c>
      <c r="V326" s="25" t="str">
        <f aca="true">IF(C326&lt;&gt;"",IF(INDIRECT($AH$3&amp;"B"&amp;($C$1*$A326+15))= 1,1,0),"")</f>
        <v/>
      </c>
      <c r="W326" s="26" t="str">
        <f aca="false">IF(C326&lt;&gt;"",($M326*1) + ($N326*2) + ($O326*3) + (IF(U326 = 1, 10, 0)) + (IF(V326 = 1, 20, 0)),"")</f>
        <v/>
      </c>
      <c r="X326" s="27" t="str">
        <f aca="true">IF(C326&lt;&gt;"",IF(INDIRECT($AH$3&amp;"B"&amp;($C$1*$A326+16))= 1,1,0),"")</f>
        <v/>
      </c>
      <c r="Y326" s="27" t="str">
        <f aca="true">IF(D326&lt;&gt;"",IF(INDIRECT($AH$3&amp;"B"&amp;($C$1*$A326+17))= 1,1,0),"")</f>
        <v/>
      </c>
      <c r="Z326" s="27" t="str">
        <f aca="true">IF(E326&lt;&gt;"",IF(INDIRECT($AH$3&amp;"B"&amp;($C$1*$A326+18))= 1,1,0),"")</f>
        <v/>
      </c>
      <c r="AA326" s="27" t="str">
        <f aca="true">IF(F326&lt;&gt;"",IF(INDIRECT($AH$3&amp;"B"&amp;($C$1*$A326+19))= 1,1,0),"")</f>
        <v/>
      </c>
      <c r="AB326" s="28" t="str">
        <f aca="false">IF(C326&lt;&gt;"",IF(X326 = 1, 5, 0) + IF(Z326 = 1, 25, 0) + IF(AA326 = 1, 15, 0),"")</f>
        <v/>
      </c>
      <c r="AC326" s="18" t="str">
        <f aca="false">IF(C326&lt;&gt;"",L326+W326+AB326,"")</f>
        <v/>
      </c>
    </row>
    <row r="327" customFormat="false" ht="12.8" hidden="false" customHeight="false" outlineLevel="0" collapsed="false">
      <c r="A327" s="11" t="n">
        <f aca="false">A326+1</f>
        <v>324</v>
      </c>
      <c r="B327" s="19" t="str">
        <f aca="true">IF(INDIRECT($AH$3&amp;"B"&amp;($C$1*$A327+2)) = 0, "", INDIRECT($AH$3&amp;"B"&amp;($C$1*$A327+2)))</f>
        <v/>
      </c>
      <c r="C327" s="19" t="str">
        <f aca="true">IF(INDIRECT($AH$3&amp;"B"&amp;($C$1*$A327+3)) = 0, "", INDIRECT($AH$3&amp;"B"&amp;($C$1*$A327+3)))</f>
        <v/>
      </c>
      <c r="D327" s="19" t="str">
        <f aca="true">IF(INDIRECT($AH$3&amp;"B"&amp;($C$1*$A327+4)) = 0, "", INDIRECT($AH$3&amp;"B"&amp;($C$1*$A327+4)))</f>
        <v/>
      </c>
      <c r="E327" s="19" t="str">
        <f aca="true">IF(INDIRECT($AH$3&amp;"B"&amp;($C$1*$A327+7)) = 0, "", INDIRECT($AH$3&amp;"B"&amp;($C$1*$A327+7)))</f>
        <v/>
      </c>
      <c r="F327" s="20" t="str">
        <f aca="true">IF(C327 &lt;&gt; "",IF(INDIRECT($AH$3&amp;"B"&amp;($C$1*$A327+8)) = 0, 0, 1), "")</f>
        <v/>
      </c>
      <c r="G327" s="20" t="n">
        <f aca="true">INDIRECT($AH$3&amp;"B"&amp;($C$1*$A327+9))</f>
        <v>0</v>
      </c>
      <c r="H327" s="20" t="n">
        <f aca="true">INDIRECT($AH$3&amp;"B"&amp;($C$1*$A327+10))</f>
        <v>0</v>
      </c>
      <c r="I327" s="20" t="n">
        <f aca="true">INDIRECT($AH$3&amp;"B"&amp;($C$1*$A327+11))</f>
        <v>0</v>
      </c>
      <c r="J327" s="20" t="n">
        <f aca="true">INDIRECT($AH$3&amp;"B"&amp;($C$1*$A327+12))</f>
        <v>0</v>
      </c>
      <c r="K327" s="21" t="str">
        <f aca="false">IF(C327&lt;&gt;"",IFERROR((G327+H327+I327)/(G327+H327+I327+J327),0), "")</f>
        <v/>
      </c>
      <c r="L327" s="22" t="str">
        <f aca="false">IF(C327&lt;&gt;"",(G327* 2) +(H327* 4) + (I327* 6) + IF(F327 = 1, 5, 0), "")</f>
        <v/>
      </c>
      <c r="M327" s="23" t="str">
        <f aca="true">IF(C327&lt;&gt;"",SUM(INDIRECT($AH$3&amp;"C"&amp;($C$1*$A327+9)):INDIRECT($AH$3&amp;"V"&amp;($C$1*$A327+9))), "")</f>
        <v/>
      </c>
      <c r="N327" s="23" t="str">
        <f aca="true">IF(C327&lt;&gt;"",SUM(INDIRECT($AH$3&amp;"C"&amp;($C$1*$A327+10)):INDIRECT($AH$3&amp;"V"&amp;($C$1*$A327+10))), "")</f>
        <v/>
      </c>
      <c r="O327" s="23" t="str">
        <f aca="true">IF(C327&lt;&gt;"",SUM(INDIRECT($AH$3&amp;"C"&amp;($C$1*$A327+11)):INDIRECT($AH$3&amp;"V"&amp;($C$1*$A327+11))),"")</f>
        <v/>
      </c>
      <c r="P327" s="23" t="str">
        <f aca="true">IF(C327&lt;&gt;"",SUM(INDIRECT($AH$3&amp;"C"&amp;($C$1*$A327+12)):INDIRECT($AH$3&amp;"V"&amp;($C$1*$A327+12))),"")</f>
        <v/>
      </c>
      <c r="Q327" s="24" t="str">
        <f aca="false">IF(C327&lt;&gt;"",IFERROR((M327+N327+O327)/(M327+N327+O327+P327),0), "")</f>
        <v/>
      </c>
      <c r="R327" s="23" t="str">
        <f aca="true">IF(C327&lt;&gt;"",SUM(INDIRECT($AH$3&amp;"C"&amp;($C$1*$A327+13)):INDIRECT($AH$3&amp;"V"&amp;($C$1*$A327+13))), "")</f>
        <v/>
      </c>
      <c r="S327" s="23" t="str">
        <f aca="false">IF(C327&lt;&gt;"",IFERROR((M327+N327+O327+P327)/R327, 0),"")</f>
        <v/>
      </c>
      <c r="T327" s="23" t="str">
        <f aca="false">IF(C327&lt;&gt;"",IFERROR((M327+N327+O327)/R327,0),"")</f>
        <v/>
      </c>
      <c r="U327" s="25" t="str">
        <f aca="true">IF(C327&lt;&gt;"",IF(INDIRECT($AH$3&amp;"B"&amp;($C$1*$A327+14))= 1,1,0),"")</f>
        <v/>
      </c>
      <c r="V327" s="25" t="str">
        <f aca="true">IF(C327&lt;&gt;"",IF(INDIRECT($AH$3&amp;"B"&amp;($C$1*$A327+15))= 1,1,0),"")</f>
        <v/>
      </c>
      <c r="W327" s="26" t="str">
        <f aca="false">IF(C327&lt;&gt;"",($M327*1) + ($N327*2) + ($O327*3) + (IF(U327 = 1, 10, 0)) + (IF(V327 = 1, 20, 0)),"")</f>
        <v/>
      </c>
      <c r="X327" s="27" t="str">
        <f aca="true">IF(C327&lt;&gt;"",IF(INDIRECT($AH$3&amp;"B"&amp;($C$1*$A327+16))= 1,1,0),"")</f>
        <v/>
      </c>
      <c r="Y327" s="27" t="str">
        <f aca="true">IF(D327&lt;&gt;"",IF(INDIRECT($AH$3&amp;"B"&amp;($C$1*$A327+17))= 1,1,0),"")</f>
        <v/>
      </c>
      <c r="Z327" s="27" t="str">
        <f aca="true">IF(E327&lt;&gt;"",IF(INDIRECT($AH$3&amp;"B"&amp;($C$1*$A327+18))= 1,1,0),"")</f>
        <v/>
      </c>
      <c r="AA327" s="27" t="str">
        <f aca="true">IF(F327&lt;&gt;"",IF(INDIRECT($AH$3&amp;"B"&amp;($C$1*$A327+19))= 1,1,0),"")</f>
        <v/>
      </c>
      <c r="AB327" s="28" t="str">
        <f aca="false">IF(C327&lt;&gt;"",IF(X327 = 1, 5, 0) + IF(Z327 = 1, 25, 0) + IF(AA327 = 1, 15, 0),"")</f>
        <v/>
      </c>
      <c r="AC327" s="18" t="str">
        <f aca="false">IF(C327&lt;&gt;"",L327+W327+AB327,"")</f>
        <v/>
      </c>
    </row>
    <row r="328" customFormat="false" ht="12.8" hidden="false" customHeight="false" outlineLevel="0" collapsed="false">
      <c r="A328" s="11" t="n">
        <f aca="false">A327+1</f>
        <v>325</v>
      </c>
      <c r="B328" s="19" t="str">
        <f aca="true">IF(INDIRECT($AH$3&amp;"B"&amp;($C$1*$A328+2)) = 0, "", INDIRECT($AH$3&amp;"B"&amp;($C$1*$A328+2)))</f>
        <v/>
      </c>
      <c r="C328" s="19" t="str">
        <f aca="true">IF(INDIRECT($AH$3&amp;"B"&amp;($C$1*$A328+3)) = 0, "", INDIRECT($AH$3&amp;"B"&amp;($C$1*$A328+3)))</f>
        <v/>
      </c>
      <c r="D328" s="19" t="str">
        <f aca="true">IF(INDIRECT($AH$3&amp;"B"&amp;($C$1*$A328+4)) = 0, "", INDIRECT($AH$3&amp;"B"&amp;($C$1*$A328+4)))</f>
        <v/>
      </c>
      <c r="E328" s="19" t="str">
        <f aca="true">IF(INDIRECT($AH$3&amp;"B"&amp;($C$1*$A328+7)) = 0, "", INDIRECT($AH$3&amp;"B"&amp;($C$1*$A328+7)))</f>
        <v/>
      </c>
      <c r="F328" s="20" t="str">
        <f aca="true">IF(C328 &lt;&gt; "",IF(INDIRECT($AH$3&amp;"B"&amp;($C$1*$A328+8)) = 0, 0, 1), "")</f>
        <v/>
      </c>
      <c r="G328" s="20" t="n">
        <f aca="true">INDIRECT($AH$3&amp;"B"&amp;($C$1*$A328+9))</f>
        <v>0</v>
      </c>
      <c r="H328" s="20" t="n">
        <f aca="true">INDIRECT($AH$3&amp;"B"&amp;($C$1*$A328+10))</f>
        <v>0</v>
      </c>
      <c r="I328" s="20" t="n">
        <f aca="true">INDIRECT($AH$3&amp;"B"&amp;($C$1*$A328+11))</f>
        <v>0</v>
      </c>
      <c r="J328" s="20" t="n">
        <f aca="true">INDIRECT($AH$3&amp;"B"&amp;($C$1*$A328+12))</f>
        <v>0</v>
      </c>
      <c r="K328" s="21" t="str">
        <f aca="false">IF(C328&lt;&gt;"",IFERROR((G328+H328+I328)/(G328+H328+I328+J328),0), "")</f>
        <v/>
      </c>
      <c r="L328" s="22" t="str">
        <f aca="false">IF(C328&lt;&gt;"",(G328* 2) +(H328* 4) + (I328* 6) + IF(F328 = 1, 5, 0), "")</f>
        <v/>
      </c>
      <c r="M328" s="23" t="str">
        <f aca="true">IF(C328&lt;&gt;"",SUM(INDIRECT($AH$3&amp;"C"&amp;($C$1*$A328+9)):INDIRECT($AH$3&amp;"V"&amp;($C$1*$A328+9))), "")</f>
        <v/>
      </c>
      <c r="N328" s="23" t="str">
        <f aca="true">IF(C328&lt;&gt;"",SUM(INDIRECT($AH$3&amp;"C"&amp;($C$1*$A328+10)):INDIRECT($AH$3&amp;"V"&amp;($C$1*$A328+10))), "")</f>
        <v/>
      </c>
      <c r="O328" s="23" t="str">
        <f aca="true">IF(C328&lt;&gt;"",SUM(INDIRECT($AH$3&amp;"C"&amp;($C$1*$A328+11)):INDIRECT($AH$3&amp;"V"&amp;($C$1*$A328+11))),"")</f>
        <v/>
      </c>
      <c r="P328" s="23" t="str">
        <f aca="true">IF(C328&lt;&gt;"",SUM(INDIRECT($AH$3&amp;"C"&amp;($C$1*$A328+12)):INDIRECT($AH$3&amp;"V"&amp;($C$1*$A328+12))),"")</f>
        <v/>
      </c>
      <c r="Q328" s="24" t="str">
        <f aca="false">IF(C328&lt;&gt;"",IFERROR((M328+N328+O328)/(M328+N328+O328+P328),0), "")</f>
        <v/>
      </c>
      <c r="R328" s="23" t="str">
        <f aca="true">IF(C328&lt;&gt;"",SUM(INDIRECT($AH$3&amp;"C"&amp;($C$1*$A328+13)):INDIRECT($AH$3&amp;"V"&amp;($C$1*$A328+13))), "")</f>
        <v/>
      </c>
      <c r="S328" s="23" t="str">
        <f aca="false">IF(C328&lt;&gt;"",IFERROR((M328+N328+O328+P328)/R328, 0),"")</f>
        <v/>
      </c>
      <c r="T328" s="23" t="str">
        <f aca="false">IF(C328&lt;&gt;"",IFERROR((M328+N328+O328)/R328,0),"")</f>
        <v/>
      </c>
      <c r="U328" s="25" t="str">
        <f aca="true">IF(C328&lt;&gt;"",IF(INDIRECT($AH$3&amp;"B"&amp;($C$1*$A328+14))= 1,1,0),"")</f>
        <v/>
      </c>
      <c r="V328" s="25" t="str">
        <f aca="true">IF(C328&lt;&gt;"",IF(INDIRECT($AH$3&amp;"B"&amp;($C$1*$A328+15))= 1,1,0),"")</f>
        <v/>
      </c>
      <c r="W328" s="26" t="str">
        <f aca="false">IF(C328&lt;&gt;"",($M328*1) + ($N328*2) + ($O328*3) + (IF(U328 = 1, 10, 0)) + (IF(V328 = 1, 20, 0)),"")</f>
        <v/>
      </c>
      <c r="X328" s="27" t="str">
        <f aca="true">IF(C328&lt;&gt;"",IF(INDIRECT($AH$3&amp;"B"&amp;($C$1*$A328+16))= 1,1,0),"")</f>
        <v/>
      </c>
      <c r="Y328" s="27" t="str">
        <f aca="true">IF(D328&lt;&gt;"",IF(INDIRECT($AH$3&amp;"B"&amp;($C$1*$A328+17))= 1,1,0),"")</f>
        <v/>
      </c>
      <c r="Z328" s="27" t="str">
        <f aca="true">IF(E328&lt;&gt;"",IF(INDIRECT($AH$3&amp;"B"&amp;($C$1*$A328+18))= 1,1,0),"")</f>
        <v/>
      </c>
      <c r="AA328" s="27" t="str">
        <f aca="true">IF(F328&lt;&gt;"",IF(INDIRECT($AH$3&amp;"B"&amp;($C$1*$A328+19))= 1,1,0),"")</f>
        <v/>
      </c>
      <c r="AB328" s="28" t="str">
        <f aca="false">IF(C328&lt;&gt;"",IF(X328 = 1, 5, 0) + IF(Z328 = 1, 25, 0) + IF(AA328 = 1, 15, 0),"")</f>
        <v/>
      </c>
      <c r="AC328" s="18" t="str">
        <f aca="false">IF(C328&lt;&gt;"",L328+W328+AB328,"")</f>
        <v/>
      </c>
    </row>
    <row r="329" customFormat="false" ht="12.8" hidden="false" customHeight="false" outlineLevel="0" collapsed="false">
      <c r="A329" s="11" t="n">
        <f aca="false">A328+1</f>
        <v>326</v>
      </c>
      <c r="B329" s="19" t="str">
        <f aca="true">IF(INDIRECT($AH$3&amp;"B"&amp;($C$1*$A329+2)) = 0, "", INDIRECT($AH$3&amp;"B"&amp;($C$1*$A329+2)))</f>
        <v/>
      </c>
      <c r="C329" s="19" t="str">
        <f aca="true">IF(INDIRECT($AH$3&amp;"B"&amp;($C$1*$A329+3)) = 0, "", INDIRECT($AH$3&amp;"B"&amp;($C$1*$A329+3)))</f>
        <v/>
      </c>
      <c r="D329" s="19" t="str">
        <f aca="true">IF(INDIRECT($AH$3&amp;"B"&amp;($C$1*$A329+4)) = 0, "", INDIRECT($AH$3&amp;"B"&amp;($C$1*$A329+4)))</f>
        <v/>
      </c>
      <c r="E329" s="19" t="str">
        <f aca="true">IF(INDIRECT($AH$3&amp;"B"&amp;($C$1*$A329+7)) = 0, "", INDIRECT($AH$3&amp;"B"&amp;($C$1*$A329+7)))</f>
        <v/>
      </c>
      <c r="F329" s="20" t="str">
        <f aca="true">IF(C329 &lt;&gt; "",IF(INDIRECT($AH$3&amp;"B"&amp;($C$1*$A329+8)) = 0, 0, 1), "")</f>
        <v/>
      </c>
      <c r="G329" s="20" t="n">
        <f aca="true">INDIRECT($AH$3&amp;"B"&amp;($C$1*$A329+9))</f>
        <v>0</v>
      </c>
      <c r="H329" s="20" t="n">
        <f aca="true">INDIRECT($AH$3&amp;"B"&amp;($C$1*$A329+10))</f>
        <v>0</v>
      </c>
      <c r="I329" s="20" t="n">
        <f aca="true">INDIRECT($AH$3&amp;"B"&amp;($C$1*$A329+11))</f>
        <v>0</v>
      </c>
      <c r="J329" s="20" t="n">
        <f aca="true">INDIRECT($AH$3&amp;"B"&amp;($C$1*$A329+12))</f>
        <v>0</v>
      </c>
      <c r="K329" s="21" t="str">
        <f aca="false">IF(C329&lt;&gt;"",IFERROR((G329+H329+I329)/(G329+H329+I329+J329),0), "")</f>
        <v/>
      </c>
      <c r="L329" s="22" t="str">
        <f aca="false">IF(C329&lt;&gt;"",(G329* 2) +(H329* 4) + (I329* 6) + IF(F329 = 1, 5, 0), "")</f>
        <v/>
      </c>
      <c r="M329" s="23" t="str">
        <f aca="true">IF(C329&lt;&gt;"",SUM(INDIRECT($AH$3&amp;"C"&amp;($C$1*$A329+9)):INDIRECT($AH$3&amp;"V"&amp;($C$1*$A329+9))), "")</f>
        <v/>
      </c>
      <c r="N329" s="23" t="str">
        <f aca="true">IF(C329&lt;&gt;"",SUM(INDIRECT($AH$3&amp;"C"&amp;($C$1*$A329+10)):INDIRECT($AH$3&amp;"V"&amp;($C$1*$A329+10))), "")</f>
        <v/>
      </c>
      <c r="O329" s="23" t="str">
        <f aca="true">IF(C329&lt;&gt;"",SUM(INDIRECT($AH$3&amp;"C"&amp;($C$1*$A329+11)):INDIRECT($AH$3&amp;"V"&amp;($C$1*$A329+11))),"")</f>
        <v/>
      </c>
      <c r="P329" s="23" t="str">
        <f aca="true">IF(C329&lt;&gt;"",SUM(INDIRECT($AH$3&amp;"C"&amp;($C$1*$A329+12)):INDIRECT($AH$3&amp;"V"&amp;($C$1*$A329+12))),"")</f>
        <v/>
      </c>
      <c r="Q329" s="24" t="str">
        <f aca="false">IF(C329&lt;&gt;"",IFERROR((M329+N329+O329)/(M329+N329+O329+P329),0), "")</f>
        <v/>
      </c>
      <c r="R329" s="23" t="str">
        <f aca="true">IF(C329&lt;&gt;"",SUM(INDIRECT($AH$3&amp;"C"&amp;($C$1*$A329+13)):INDIRECT($AH$3&amp;"V"&amp;($C$1*$A329+13))), "")</f>
        <v/>
      </c>
      <c r="S329" s="23" t="str">
        <f aca="false">IF(C329&lt;&gt;"",IFERROR((M329+N329+O329+P329)/R329, 0),"")</f>
        <v/>
      </c>
      <c r="T329" s="23" t="str">
        <f aca="false">IF(C329&lt;&gt;"",IFERROR((M329+N329+O329)/R329,0),"")</f>
        <v/>
      </c>
      <c r="U329" s="25" t="str">
        <f aca="true">IF(C329&lt;&gt;"",IF(INDIRECT($AH$3&amp;"B"&amp;($C$1*$A329+14))= 1,1,0),"")</f>
        <v/>
      </c>
      <c r="V329" s="25" t="str">
        <f aca="true">IF(C329&lt;&gt;"",IF(INDIRECT($AH$3&amp;"B"&amp;($C$1*$A329+15))= 1,1,0),"")</f>
        <v/>
      </c>
      <c r="W329" s="26" t="str">
        <f aca="false">IF(C329&lt;&gt;"",($M329*1) + ($N329*2) + ($O329*3) + (IF(U329 = 1, 10, 0)) + (IF(V329 = 1, 20, 0)),"")</f>
        <v/>
      </c>
      <c r="X329" s="27" t="str">
        <f aca="true">IF(C329&lt;&gt;"",IF(INDIRECT($AH$3&amp;"B"&amp;($C$1*$A329+16))= 1,1,0),"")</f>
        <v/>
      </c>
      <c r="Y329" s="27" t="str">
        <f aca="true">IF(D329&lt;&gt;"",IF(INDIRECT($AH$3&amp;"B"&amp;($C$1*$A329+17))= 1,1,0),"")</f>
        <v/>
      </c>
      <c r="Z329" s="27" t="str">
        <f aca="true">IF(E329&lt;&gt;"",IF(INDIRECT($AH$3&amp;"B"&amp;($C$1*$A329+18))= 1,1,0),"")</f>
        <v/>
      </c>
      <c r="AA329" s="27" t="str">
        <f aca="true">IF(F329&lt;&gt;"",IF(INDIRECT($AH$3&amp;"B"&amp;($C$1*$A329+19))= 1,1,0),"")</f>
        <v/>
      </c>
      <c r="AB329" s="28" t="str">
        <f aca="false">IF(C329&lt;&gt;"",IF(X329 = 1, 5, 0) + IF(Z329 = 1, 25, 0) + IF(AA329 = 1, 15, 0),"")</f>
        <v/>
      </c>
      <c r="AC329" s="18" t="str">
        <f aca="false">IF(C329&lt;&gt;"",L329+W329+AB329,"")</f>
        <v/>
      </c>
    </row>
    <row r="330" customFormat="false" ht="12.8" hidden="false" customHeight="false" outlineLevel="0" collapsed="false">
      <c r="A330" s="11" t="n">
        <f aca="false">A329+1</f>
        <v>327</v>
      </c>
      <c r="B330" s="19" t="str">
        <f aca="true">IF(INDIRECT($AH$3&amp;"B"&amp;($C$1*$A330+2)) = 0, "", INDIRECT($AH$3&amp;"B"&amp;($C$1*$A330+2)))</f>
        <v/>
      </c>
      <c r="C330" s="19" t="str">
        <f aca="true">IF(INDIRECT($AH$3&amp;"B"&amp;($C$1*$A330+3)) = 0, "", INDIRECT($AH$3&amp;"B"&amp;($C$1*$A330+3)))</f>
        <v/>
      </c>
      <c r="D330" s="19" t="str">
        <f aca="true">IF(INDIRECT($AH$3&amp;"B"&amp;($C$1*$A330+4)) = 0, "", INDIRECT($AH$3&amp;"B"&amp;($C$1*$A330+4)))</f>
        <v/>
      </c>
      <c r="E330" s="19" t="str">
        <f aca="true">IF(INDIRECT($AH$3&amp;"B"&amp;($C$1*$A330+7)) = 0, "", INDIRECT($AH$3&amp;"B"&amp;($C$1*$A330+7)))</f>
        <v/>
      </c>
      <c r="F330" s="20" t="str">
        <f aca="true">IF(C330 &lt;&gt; "",IF(INDIRECT($AH$3&amp;"B"&amp;($C$1*$A330+8)) = 0, 0, 1), "")</f>
        <v/>
      </c>
      <c r="G330" s="20" t="n">
        <f aca="true">INDIRECT($AH$3&amp;"B"&amp;($C$1*$A330+9))</f>
        <v>0</v>
      </c>
      <c r="H330" s="20" t="n">
        <f aca="true">INDIRECT($AH$3&amp;"B"&amp;($C$1*$A330+10))</f>
        <v>0</v>
      </c>
      <c r="I330" s="20" t="n">
        <f aca="true">INDIRECT($AH$3&amp;"B"&amp;($C$1*$A330+11))</f>
        <v>0</v>
      </c>
      <c r="J330" s="20" t="n">
        <f aca="true">INDIRECT($AH$3&amp;"B"&amp;($C$1*$A330+12))</f>
        <v>0</v>
      </c>
      <c r="K330" s="21" t="str">
        <f aca="false">IF(C330&lt;&gt;"",IFERROR((G330+H330+I330)/(G330+H330+I330+J330),0), "")</f>
        <v/>
      </c>
      <c r="L330" s="22" t="str">
        <f aca="false">IF(C330&lt;&gt;"",(G330* 2) +(H330* 4) + (I330* 6) + IF(F330 = 1, 5, 0), "")</f>
        <v/>
      </c>
      <c r="M330" s="23" t="str">
        <f aca="true">IF(C330&lt;&gt;"",SUM(INDIRECT($AH$3&amp;"C"&amp;($C$1*$A330+9)):INDIRECT($AH$3&amp;"V"&amp;($C$1*$A330+9))), "")</f>
        <v/>
      </c>
      <c r="N330" s="23" t="str">
        <f aca="true">IF(C330&lt;&gt;"",SUM(INDIRECT($AH$3&amp;"C"&amp;($C$1*$A330+10)):INDIRECT($AH$3&amp;"V"&amp;($C$1*$A330+10))), "")</f>
        <v/>
      </c>
      <c r="O330" s="23" t="str">
        <f aca="true">IF(C330&lt;&gt;"",SUM(INDIRECT($AH$3&amp;"C"&amp;($C$1*$A330+11)):INDIRECT($AH$3&amp;"V"&amp;($C$1*$A330+11))),"")</f>
        <v/>
      </c>
      <c r="P330" s="23" t="str">
        <f aca="true">IF(C330&lt;&gt;"",SUM(INDIRECT($AH$3&amp;"C"&amp;($C$1*$A330+12)):INDIRECT($AH$3&amp;"V"&amp;($C$1*$A330+12))),"")</f>
        <v/>
      </c>
      <c r="Q330" s="24" t="str">
        <f aca="false">IF(C330&lt;&gt;"",IFERROR((M330+N330+O330)/(M330+N330+O330+P330),0), "")</f>
        <v/>
      </c>
      <c r="R330" s="23" t="str">
        <f aca="true">IF(C330&lt;&gt;"",SUM(INDIRECT($AH$3&amp;"C"&amp;($C$1*$A330+13)):INDIRECT($AH$3&amp;"V"&amp;($C$1*$A330+13))), "")</f>
        <v/>
      </c>
      <c r="S330" s="23" t="str">
        <f aca="false">IF(C330&lt;&gt;"",IFERROR((M330+N330+O330+P330)/R330, 0),"")</f>
        <v/>
      </c>
      <c r="T330" s="23" t="str">
        <f aca="false">IF(C330&lt;&gt;"",IFERROR((M330+N330+O330)/R330,0),"")</f>
        <v/>
      </c>
      <c r="U330" s="25" t="str">
        <f aca="true">IF(C330&lt;&gt;"",IF(INDIRECT($AH$3&amp;"B"&amp;($C$1*$A330+14))= 1,1,0),"")</f>
        <v/>
      </c>
      <c r="V330" s="25" t="str">
        <f aca="true">IF(C330&lt;&gt;"",IF(INDIRECT($AH$3&amp;"B"&amp;($C$1*$A330+15))= 1,1,0),"")</f>
        <v/>
      </c>
      <c r="W330" s="26" t="str">
        <f aca="false">IF(C330&lt;&gt;"",($M330*1) + ($N330*2) + ($O330*3) + (IF(U330 = 1, 10, 0)) + (IF(V330 = 1, 20, 0)),"")</f>
        <v/>
      </c>
      <c r="X330" s="27" t="str">
        <f aca="true">IF(C330&lt;&gt;"",IF(INDIRECT($AH$3&amp;"B"&amp;($C$1*$A330+16))= 1,1,0),"")</f>
        <v/>
      </c>
      <c r="Y330" s="27" t="str">
        <f aca="true">IF(D330&lt;&gt;"",IF(INDIRECT($AH$3&amp;"B"&amp;($C$1*$A330+17))= 1,1,0),"")</f>
        <v/>
      </c>
      <c r="Z330" s="27" t="str">
        <f aca="true">IF(E330&lt;&gt;"",IF(INDIRECT($AH$3&amp;"B"&amp;($C$1*$A330+18))= 1,1,0),"")</f>
        <v/>
      </c>
      <c r="AA330" s="27" t="str">
        <f aca="true">IF(F330&lt;&gt;"",IF(INDIRECT($AH$3&amp;"B"&amp;($C$1*$A330+19))= 1,1,0),"")</f>
        <v/>
      </c>
      <c r="AB330" s="28" t="str">
        <f aca="false">IF(C330&lt;&gt;"",IF(X330 = 1, 5, 0) + IF(Z330 = 1, 25, 0) + IF(AA330 = 1, 15, 0),"")</f>
        <v/>
      </c>
      <c r="AC330" s="18" t="str">
        <f aca="false">IF(C330&lt;&gt;"",L330+W330+AB330,"")</f>
        <v/>
      </c>
    </row>
    <row r="331" customFormat="false" ht="12.8" hidden="false" customHeight="false" outlineLevel="0" collapsed="false">
      <c r="A331" s="11" t="n">
        <f aca="false">A330+1</f>
        <v>328</v>
      </c>
      <c r="B331" s="19" t="str">
        <f aca="true">IF(INDIRECT($AH$3&amp;"B"&amp;($C$1*$A331+2)) = 0, "", INDIRECT($AH$3&amp;"B"&amp;($C$1*$A331+2)))</f>
        <v/>
      </c>
      <c r="C331" s="19" t="str">
        <f aca="true">IF(INDIRECT($AH$3&amp;"B"&amp;($C$1*$A331+3)) = 0, "", INDIRECT($AH$3&amp;"B"&amp;($C$1*$A331+3)))</f>
        <v/>
      </c>
      <c r="D331" s="19" t="str">
        <f aca="true">IF(INDIRECT($AH$3&amp;"B"&amp;($C$1*$A331+4)) = 0, "", INDIRECT($AH$3&amp;"B"&amp;($C$1*$A331+4)))</f>
        <v/>
      </c>
      <c r="E331" s="19" t="str">
        <f aca="true">IF(INDIRECT($AH$3&amp;"B"&amp;($C$1*$A331+7)) = 0, "", INDIRECT($AH$3&amp;"B"&amp;($C$1*$A331+7)))</f>
        <v/>
      </c>
      <c r="F331" s="20" t="str">
        <f aca="true">IF(C331 &lt;&gt; "",IF(INDIRECT($AH$3&amp;"B"&amp;($C$1*$A331+8)) = 0, 0, 1), "")</f>
        <v/>
      </c>
      <c r="G331" s="20" t="n">
        <f aca="true">INDIRECT($AH$3&amp;"B"&amp;($C$1*$A331+9))</f>
        <v>0</v>
      </c>
      <c r="H331" s="20" t="n">
        <f aca="true">INDIRECT($AH$3&amp;"B"&amp;($C$1*$A331+10))</f>
        <v>0</v>
      </c>
      <c r="I331" s="20" t="n">
        <f aca="true">INDIRECT($AH$3&amp;"B"&amp;($C$1*$A331+11))</f>
        <v>0</v>
      </c>
      <c r="J331" s="20" t="n">
        <f aca="true">INDIRECT($AH$3&amp;"B"&amp;($C$1*$A331+12))</f>
        <v>0</v>
      </c>
      <c r="K331" s="21" t="str">
        <f aca="false">IF(C331&lt;&gt;"",IFERROR((G331+H331+I331)/(G331+H331+I331+J331),0), "")</f>
        <v/>
      </c>
      <c r="L331" s="22" t="str">
        <f aca="false">IF(C331&lt;&gt;"",(G331* 2) +(H331* 4) + (I331* 6) + IF(F331 = 1, 5, 0), "")</f>
        <v/>
      </c>
      <c r="M331" s="23" t="str">
        <f aca="true">IF(C331&lt;&gt;"",SUM(INDIRECT($AH$3&amp;"C"&amp;($C$1*$A331+9)):INDIRECT($AH$3&amp;"V"&amp;($C$1*$A331+9))), "")</f>
        <v/>
      </c>
      <c r="N331" s="23" t="str">
        <f aca="true">IF(C331&lt;&gt;"",SUM(INDIRECT($AH$3&amp;"C"&amp;($C$1*$A331+10)):INDIRECT($AH$3&amp;"V"&amp;($C$1*$A331+10))), "")</f>
        <v/>
      </c>
      <c r="O331" s="23" t="str">
        <f aca="true">IF(C331&lt;&gt;"",SUM(INDIRECT($AH$3&amp;"C"&amp;($C$1*$A331+11)):INDIRECT($AH$3&amp;"V"&amp;($C$1*$A331+11))),"")</f>
        <v/>
      </c>
      <c r="P331" s="23" t="str">
        <f aca="true">IF(C331&lt;&gt;"",SUM(INDIRECT($AH$3&amp;"C"&amp;($C$1*$A331+12)):INDIRECT($AH$3&amp;"V"&amp;($C$1*$A331+12))),"")</f>
        <v/>
      </c>
      <c r="Q331" s="24" t="str">
        <f aca="false">IF(C331&lt;&gt;"",IFERROR((M331+N331+O331)/(M331+N331+O331+P331),0), "")</f>
        <v/>
      </c>
      <c r="R331" s="23" t="str">
        <f aca="true">IF(C331&lt;&gt;"",SUM(INDIRECT($AH$3&amp;"C"&amp;($C$1*$A331+13)):INDIRECT($AH$3&amp;"V"&amp;($C$1*$A331+13))), "")</f>
        <v/>
      </c>
      <c r="S331" s="23" t="str">
        <f aca="false">IF(C331&lt;&gt;"",IFERROR((M331+N331+O331+P331)/R331, 0),"")</f>
        <v/>
      </c>
      <c r="T331" s="23" t="str">
        <f aca="false">IF(C331&lt;&gt;"",IFERROR((M331+N331+O331)/R331,0),"")</f>
        <v/>
      </c>
      <c r="U331" s="25" t="str">
        <f aca="true">IF(C331&lt;&gt;"",IF(INDIRECT($AH$3&amp;"B"&amp;($C$1*$A331+14))= 1,1,0),"")</f>
        <v/>
      </c>
      <c r="V331" s="25" t="str">
        <f aca="true">IF(C331&lt;&gt;"",IF(INDIRECT($AH$3&amp;"B"&amp;($C$1*$A331+15))= 1,1,0),"")</f>
        <v/>
      </c>
      <c r="W331" s="26" t="str">
        <f aca="false">IF(C331&lt;&gt;"",($M331*1) + ($N331*2) + ($O331*3) + (IF(U331 = 1, 10, 0)) + (IF(V331 = 1, 20, 0)),"")</f>
        <v/>
      </c>
      <c r="X331" s="27" t="str">
        <f aca="true">IF(C331&lt;&gt;"",IF(INDIRECT($AH$3&amp;"B"&amp;($C$1*$A331+16))= 1,1,0),"")</f>
        <v/>
      </c>
      <c r="Y331" s="27" t="str">
        <f aca="true">IF(D331&lt;&gt;"",IF(INDIRECT($AH$3&amp;"B"&amp;($C$1*$A331+17))= 1,1,0),"")</f>
        <v/>
      </c>
      <c r="Z331" s="27" t="str">
        <f aca="true">IF(E331&lt;&gt;"",IF(INDIRECT($AH$3&amp;"B"&amp;($C$1*$A331+18))= 1,1,0),"")</f>
        <v/>
      </c>
      <c r="AA331" s="27" t="str">
        <f aca="true">IF(F331&lt;&gt;"",IF(INDIRECT($AH$3&amp;"B"&amp;($C$1*$A331+19))= 1,1,0),"")</f>
        <v/>
      </c>
      <c r="AB331" s="28" t="str">
        <f aca="false">IF(C331&lt;&gt;"",IF(X331 = 1, 5, 0) + IF(Z331 = 1, 25, 0) + IF(AA331 = 1, 15, 0),"")</f>
        <v/>
      </c>
      <c r="AC331" s="18" t="str">
        <f aca="false">IF(C331&lt;&gt;"",L331+W331+AB331,"")</f>
        <v/>
      </c>
    </row>
    <row r="332" customFormat="false" ht="12.8" hidden="false" customHeight="false" outlineLevel="0" collapsed="false">
      <c r="A332" s="11" t="n">
        <f aca="false">A331+1</f>
        <v>329</v>
      </c>
      <c r="B332" s="19" t="str">
        <f aca="true">IF(INDIRECT($AH$3&amp;"B"&amp;($C$1*$A332+2)) = 0, "", INDIRECT($AH$3&amp;"B"&amp;($C$1*$A332+2)))</f>
        <v/>
      </c>
      <c r="C332" s="19" t="str">
        <f aca="true">IF(INDIRECT($AH$3&amp;"B"&amp;($C$1*$A332+3)) = 0, "", INDIRECT($AH$3&amp;"B"&amp;($C$1*$A332+3)))</f>
        <v/>
      </c>
      <c r="D332" s="19" t="str">
        <f aca="true">IF(INDIRECT($AH$3&amp;"B"&amp;($C$1*$A332+4)) = 0, "", INDIRECT($AH$3&amp;"B"&amp;($C$1*$A332+4)))</f>
        <v/>
      </c>
      <c r="E332" s="19" t="str">
        <f aca="true">IF(INDIRECT($AH$3&amp;"B"&amp;($C$1*$A332+7)) = 0, "", INDIRECT($AH$3&amp;"B"&amp;($C$1*$A332+7)))</f>
        <v/>
      </c>
      <c r="F332" s="20" t="str">
        <f aca="true">IF(C332 &lt;&gt; "",IF(INDIRECT($AH$3&amp;"B"&amp;($C$1*$A332+8)) = 0, 0, 1), "")</f>
        <v/>
      </c>
      <c r="G332" s="20" t="n">
        <f aca="true">INDIRECT($AH$3&amp;"B"&amp;($C$1*$A332+9))</f>
        <v>0</v>
      </c>
      <c r="H332" s="20" t="n">
        <f aca="true">INDIRECT($AH$3&amp;"B"&amp;($C$1*$A332+10))</f>
        <v>0</v>
      </c>
      <c r="I332" s="20" t="n">
        <f aca="true">INDIRECT($AH$3&amp;"B"&amp;($C$1*$A332+11))</f>
        <v>0</v>
      </c>
      <c r="J332" s="20" t="n">
        <f aca="true">INDIRECT($AH$3&amp;"B"&amp;($C$1*$A332+12))</f>
        <v>0</v>
      </c>
      <c r="K332" s="21" t="str">
        <f aca="false">IF(C332&lt;&gt;"",IFERROR((G332+H332+I332)/(G332+H332+I332+J332),0), "")</f>
        <v/>
      </c>
      <c r="L332" s="22" t="str">
        <f aca="false">IF(C332&lt;&gt;"",(G332* 2) +(H332* 4) + (I332* 6) + IF(F332 = 1, 5, 0), "")</f>
        <v/>
      </c>
      <c r="M332" s="23" t="str">
        <f aca="true">IF(C332&lt;&gt;"",SUM(INDIRECT($AH$3&amp;"C"&amp;($C$1*$A332+9)):INDIRECT($AH$3&amp;"V"&amp;($C$1*$A332+9))), "")</f>
        <v/>
      </c>
      <c r="N332" s="23" t="str">
        <f aca="true">IF(C332&lt;&gt;"",SUM(INDIRECT($AH$3&amp;"C"&amp;($C$1*$A332+10)):INDIRECT($AH$3&amp;"V"&amp;($C$1*$A332+10))), "")</f>
        <v/>
      </c>
      <c r="O332" s="23" t="str">
        <f aca="true">IF(C332&lt;&gt;"",SUM(INDIRECT($AH$3&amp;"C"&amp;($C$1*$A332+11)):INDIRECT($AH$3&amp;"V"&amp;($C$1*$A332+11))),"")</f>
        <v/>
      </c>
      <c r="P332" s="23" t="str">
        <f aca="true">IF(C332&lt;&gt;"",SUM(INDIRECT($AH$3&amp;"C"&amp;($C$1*$A332+12)):INDIRECT($AH$3&amp;"V"&amp;($C$1*$A332+12))),"")</f>
        <v/>
      </c>
      <c r="Q332" s="24" t="str">
        <f aca="false">IF(C332&lt;&gt;"",IFERROR((M332+N332+O332)/(M332+N332+O332+P332),0), "")</f>
        <v/>
      </c>
      <c r="R332" s="23" t="str">
        <f aca="true">IF(C332&lt;&gt;"",SUM(INDIRECT($AH$3&amp;"C"&amp;($C$1*$A332+13)):INDIRECT($AH$3&amp;"V"&amp;($C$1*$A332+13))), "")</f>
        <v/>
      </c>
      <c r="S332" s="23" t="str">
        <f aca="false">IF(C332&lt;&gt;"",IFERROR((M332+N332+O332+P332)/R332, 0),"")</f>
        <v/>
      </c>
      <c r="T332" s="23" t="str">
        <f aca="false">IF(C332&lt;&gt;"",IFERROR((M332+N332+O332)/R332,0),"")</f>
        <v/>
      </c>
      <c r="U332" s="25" t="str">
        <f aca="true">IF(C332&lt;&gt;"",IF(INDIRECT($AH$3&amp;"B"&amp;($C$1*$A332+14))= 1,1,0),"")</f>
        <v/>
      </c>
      <c r="V332" s="25" t="str">
        <f aca="true">IF(C332&lt;&gt;"",IF(INDIRECT($AH$3&amp;"B"&amp;($C$1*$A332+15))= 1,1,0),"")</f>
        <v/>
      </c>
      <c r="W332" s="26" t="str">
        <f aca="false">IF(C332&lt;&gt;"",($M332*1) + ($N332*2) + ($O332*3) + (IF(U332 = 1, 10, 0)) + (IF(V332 = 1, 20, 0)),"")</f>
        <v/>
      </c>
      <c r="X332" s="27" t="str">
        <f aca="true">IF(C332&lt;&gt;"",IF(INDIRECT($AH$3&amp;"B"&amp;($C$1*$A332+16))= 1,1,0),"")</f>
        <v/>
      </c>
      <c r="Y332" s="27" t="str">
        <f aca="true">IF(D332&lt;&gt;"",IF(INDIRECT($AH$3&amp;"B"&amp;($C$1*$A332+17))= 1,1,0),"")</f>
        <v/>
      </c>
      <c r="Z332" s="27" t="str">
        <f aca="true">IF(E332&lt;&gt;"",IF(INDIRECT($AH$3&amp;"B"&amp;($C$1*$A332+18))= 1,1,0),"")</f>
        <v/>
      </c>
      <c r="AA332" s="27" t="str">
        <f aca="true">IF(F332&lt;&gt;"",IF(INDIRECT($AH$3&amp;"B"&amp;($C$1*$A332+19))= 1,1,0),"")</f>
        <v/>
      </c>
      <c r="AB332" s="28" t="str">
        <f aca="false">IF(C332&lt;&gt;"",IF(X332 = 1, 5, 0) + IF(Z332 = 1, 25, 0) + IF(AA332 = 1, 15, 0),"")</f>
        <v/>
      </c>
      <c r="AC332" s="18" t="str">
        <f aca="false">IF(C332&lt;&gt;"",L332+W332+AB332,"")</f>
        <v/>
      </c>
    </row>
    <row r="333" customFormat="false" ht="12.8" hidden="false" customHeight="false" outlineLevel="0" collapsed="false">
      <c r="A333" s="11" t="n">
        <f aca="false">A332+1</f>
        <v>330</v>
      </c>
      <c r="B333" s="19" t="str">
        <f aca="true">IF(INDIRECT($AH$3&amp;"B"&amp;($C$1*$A333+2)) = 0, "", INDIRECT($AH$3&amp;"B"&amp;($C$1*$A333+2)))</f>
        <v/>
      </c>
      <c r="C333" s="19" t="str">
        <f aca="true">IF(INDIRECT($AH$3&amp;"B"&amp;($C$1*$A333+3)) = 0, "", INDIRECT($AH$3&amp;"B"&amp;($C$1*$A333+3)))</f>
        <v/>
      </c>
      <c r="D333" s="19" t="str">
        <f aca="true">IF(INDIRECT($AH$3&amp;"B"&amp;($C$1*$A333+4)) = 0, "", INDIRECT($AH$3&amp;"B"&amp;($C$1*$A333+4)))</f>
        <v/>
      </c>
      <c r="E333" s="19" t="str">
        <f aca="true">IF(INDIRECT($AH$3&amp;"B"&amp;($C$1*$A333+7)) = 0, "", INDIRECT($AH$3&amp;"B"&amp;($C$1*$A333+7)))</f>
        <v/>
      </c>
      <c r="F333" s="20" t="str">
        <f aca="true">IF(C333 &lt;&gt; "",IF(INDIRECT($AH$3&amp;"B"&amp;($C$1*$A333+8)) = 0, 0, 1), "")</f>
        <v/>
      </c>
      <c r="G333" s="20" t="n">
        <f aca="true">INDIRECT($AH$3&amp;"B"&amp;($C$1*$A333+9))</f>
        <v>0</v>
      </c>
      <c r="H333" s="20" t="n">
        <f aca="true">INDIRECT($AH$3&amp;"B"&amp;($C$1*$A333+10))</f>
        <v>0</v>
      </c>
      <c r="I333" s="20" t="n">
        <f aca="true">INDIRECT($AH$3&amp;"B"&amp;($C$1*$A333+11))</f>
        <v>0</v>
      </c>
      <c r="J333" s="20" t="n">
        <f aca="true">INDIRECT($AH$3&amp;"B"&amp;($C$1*$A333+12))</f>
        <v>0</v>
      </c>
      <c r="K333" s="21" t="str">
        <f aca="false">IF(C333&lt;&gt;"",IFERROR((G333+H333+I333)/(G333+H333+I333+J333),0), "")</f>
        <v/>
      </c>
      <c r="L333" s="22" t="str">
        <f aca="false">IF(C333&lt;&gt;"",(G333* 2) +(H333* 4) + (I333* 6) + IF(F333 = 1, 5, 0), "")</f>
        <v/>
      </c>
      <c r="M333" s="23" t="str">
        <f aca="true">IF(C333&lt;&gt;"",SUM(INDIRECT($AH$3&amp;"C"&amp;($C$1*$A333+9)):INDIRECT($AH$3&amp;"V"&amp;($C$1*$A333+9))), "")</f>
        <v/>
      </c>
      <c r="N333" s="23" t="str">
        <f aca="true">IF(C333&lt;&gt;"",SUM(INDIRECT($AH$3&amp;"C"&amp;($C$1*$A333+10)):INDIRECT($AH$3&amp;"V"&amp;($C$1*$A333+10))), "")</f>
        <v/>
      </c>
      <c r="O333" s="23" t="str">
        <f aca="true">IF(C333&lt;&gt;"",SUM(INDIRECT($AH$3&amp;"C"&amp;($C$1*$A333+11)):INDIRECT($AH$3&amp;"V"&amp;($C$1*$A333+11))),"")</f>
        <v/>
      </c>
      <c r="P333" s="23" t="str">
        <f aca="true">IF(C333&lt;&gt;"",SUM(INDIRECT($AH$3&amp;"C"&amp;($C$1*$A333+12)):INDIRECT($AH$3&amp;"V"&amp;($C$1*$A333+12))),"")</f>
        <v/>
      </c>
      <c r="Q333" s="24" t="str">
        <f aca="false">IF(C333&lt;&gt;"",IFERROR((M333+N333+O333)/(M333+N333+O333+P333),0), "")</f>
        <v/>
      </c>
      <c r="R333" s="23" t="str">
        <f aca="true">IF(C333&lt;&gt;"",SUM(INDIRECT($AH$3&amp;"C"&amp;($C$1*$A333+13)):INDIRECT($AH$3&amp;"V"&amp;($C$1*$A333+13))), "")</f>
        <v/>
      </c>
      <c r="S333" s="23" t="str">
        <f aca="false">IF(C333&lt;&gt;"",IFERROR((M333+N333+O333+P333)/R333, 0),"")</f>
        <v/>
      </c>
      <c r="T333" s="23" t="str">
        <f aca="false">IF(C333&lt;&gt;"",IFERROR((M333+N333+O333)/R333,0),"")</f>
        <v/>
      </c>
      <c r="U333" s="25" t="str">
        <f aca="true">IF(C333&lt;&gt;"",IF(INDIRECT($AH$3&amp;"B"&amp;($C$1*$A333+14))= 1,1,0),"")</f>
        <v/>
      </c>
      <c r="V333" s="25" t="str">
        <f aca="true">IF(C333&lt;&gt;"",IF(INDIRECT($AH$3&amp;"B"&amp;($C$1*$A333+15))= 1,1,0),"")</f>
        <v/>
      </c>
      <c r="W333" s="26" t="str">
        <f aca="false">IF(C333&lt;&gt;"",($M333*1) + ($N333*2) + ($O333*3) + (IF(U333 = 1, 10, 0)) + (IF(V333 = 1, 20, 0)),"")</f>
        <v/>
      </c>
      <c r="X333" s="27" t="str">
        <f aca="true">IF(C333&lt;&gt;"",IF(INDIRECT($AH$3&amp;"B"&amp;($C$1*$A333+16))= 1,1,0),"")</f>
        <v/>
      </c>
      <c r="Y333" s="27" t="str">
        <f aca="true">IF(D333&lt;&gt;"",IF(INDIRECT($AH$3&amp;"B"&amp;($C$1*$A333+17))= 1,1,0),"")</f>
        <v/>
      </c>
      <c r="Z333" s="27" t="str">
        <f aca="true">IF(E333&lt;&gt;"",IF(INDIRECT($AH$3&amp;"B"&amp;($C$1*$A333+18))= 1,1,0),"")</f>
        <v/>
      </c>
      <c r="AA333" s="27" t="str">
        <f aca="true">IF(F333&lt;&gt;"",IF(INDIRECT($AH$3&amp;"B"&amp;($C$1*$A333+19))= 1,1,0),"")</f>
        <v/>
      </c>
      <c r="AB333" s="28" t="str">
        <f aca="false">IF(C333&lt;&gt;"",IF(X333 = 1, 5, 0) + IF(Z333 = 1, 25, 0) + IF(AA333 = 1, 15, 0),"")</f>
        <v/>
      </c>
      <c r="AC333" s="18" t="str">
        <f aca="false">IF(C333&lt;&gt;"",L333+W333+AB333,"")</f>
        <v/>
      </c>
    </row>
    <row r="334" customFormat="false" ht="12.8" hidden="false" customHeight="false" outlineLevel="0" collapsed="false">
      <c r="A334" s="11" t="n">
        <f aca="false">A333+1</f>
        <v>331</v>
      </c>
      <c r="B334" s="19" t="str">
        <f aca="true">IF(INDIRECT($AH$3&amp;"B"&amp;($C$1*$A334+2)) = 0, "", INDIRECT($AH$3&amp;"B"&amp;($C$1*$A334+2)))</f>
        <v/>
      </c>
      <c r="C334" s="19" t="str">
        <f aca="true">IF(INDIRECT($AH$3&amp;"B"&amp;($C$1*$A334+3)) = 0, "", INDIRECT($AH$3&amp;"B"&amp;($C$1*$A334+3)))</f>
        <v/>
      </c>
      <c r="D334" s="19" t="str">
        <f aca="true">IF(INDIRECT($AH$3&amp;"B"&amp;($C$1*$A334+4)) = 0, "", INDIRECT($AH$3&amp;"B"&amp;($C$1*$A334+4)))</f>
        <v/>
      </c>
      <c r="E334" s="19" t="str">
        <f aca="true">IF(INDIRECT($AH$3&amp;"B"&amp;($C$1*$A334+7)) = 0, "", INDIRECT($AH$3&amp;"B"&amp;($C$1*$A334+7)))</f>
        <v/>
      </c>
      <c r="F334" s="20" t="str">
        <f aca="true">IF(C334 &lt;&gt; "",IF(INDIRECT($AH$3&amp;"B"&amp;($C$1*$A334+8)) = 0, 0, 1), "")</f>
        <v/>
      </c>
      <c r="G334" s="20" t="n">
        <f aca="true">INDIRECT($AH$3&amp;"B"&amp;($C$1*$A334+9))</f>
        <v>0</v>
      </c>
      <c r="H334" s="20" t="n">
        <f aca="true">INDIRECT($AH$3&amp;"B"&amp;($C$1*$A334+10))</f>
        <v>0</v>
      </c>
      <c r="I334" s="20" t="n">
        <f aca="true">INDIRECT($AH$3&amp;"B"&amp;($C$1*$A334+11))</f>
        <v>0</v>
      </c>
      <c r="J334" s="20" t="n">
        <f aca="true">INDIRECT($AH$3&amp;"B"&amp;($C$1*$A334+12))</f>
        <v>0</v>
      </c>
      <c r="K334" s="21" t="str">
        <f aca="false">IF(C334&lt;&gt;"",IFERROR((G334+H334+I334)/(G334+H334+I334+J334),0), "")</f>
        <v/>
      </c>
      <c r="L334" s="22" t="str">
        <f aca="false">IF(C334&lt;&gt;"",(G334* 2) +(H334* 4) + (I334* 6) + IF(F334 = 1, 5, 0), "")</f>
        <v/>
      </c>
      <c r="M334" s="23" t="str">
        <f aca="true">IF(C334&lt;&gt;"",SUM(INDIRECT($AH$3&amp;"C"&amp;($C$1*$A334+9)):INDIRECT($AH$3&amp;"V"&amp;($C$1*$A334+9))), "")</f>
        <v/>
      </c>
      <c r="N334" s="23" t="str">
        <f aca="true">IF(C334&lt;&gt;"",SUM(INDIRECT($AH$3&amp;"C"&amp;($C$1*$A334+10)):INDIRECT($AH$3&amp;"V"&amp;($C$1*$A334+10))), "")</f>
        <v/>
      </c>
      <c r="O334" s="23" t="str">
        <f aca="true">IF(C334&lt;&gt;"",SUM(INDIRECT($AH$3&amp;"C"&amp;($C$1*$A334+11)):INDIRECT($AH$3&amp;"V"&amp;($C$1*$A334+11))),"")</f>
        <v/>
      </c>
      <c r="P334" s="23" t="str">
        <f aca="true">IF(C334&lt;&gt;"",SUM(INDIRECT($AH$3&amp;"C"&amp;($C$1*$A334+12)):INDIRECT($AH$3&amp;"V"&amp;($C$1*$A334+12))),"")</f>
        <v/>
      </c>
      <c r="Q334" s="24" t="str">
        <f aca="false">IF(C334&lt;&gt;"",IFERROR((M334+N334+O334)/(M334+N334+O334+P334),0), "")</f>
        <v/>
      </c>
      <c r="R334" s="23" t="str">
        <f aca="true">IF(C334&lt;&gt;"",SUM(INDIRECT($AH$3&amp;"C"&amp;($C$1*$A334+13)):INDIRECT($AH$3&amp;"V"&amp;($C$1*$A334+13))), "")</f>
        <v/>
      </c>
      <c r="S334" s="23" t="str">
        <f aca="false">IF(C334&lt;&gt;"",IFERROR((M334+N334+O334+P334)/R334, 0),"")</f>
        <v/>
      </c>
      <c r="T334" s="23" t="str">
        <f aca="false">IF(C334&lt;&gt;"",IFERROR((M334+N334+O334)/R334,0),"")</f>
        <v/>
      </c>
      <c r="U334" s="25" t="str">
        <f aca="true">IF(C334&lt;&gt;"",IF(INDIRECT($AH$3&amp;"B"&amp;($C$1*$A334+14))= 1,1,0),"")</f>
        <v/>
      </c>
      <c r="V334" s="25" t="str">
        <f aca="true">IF(C334&lt;&gt;"",IF(INDIRECT($AH$3&amp;"B"&amp;($C$1*$A334+15))= 1,1,0),"")</f>
        <v/>
      </c>
      <c r="W334" s="26" t="str">
        <f aca="false">IF(C334&lt;&gt;"",($M334*1) + ($N334*2) + ($O334*3) + (IF(U334 = 1, 10, 0)) + (IF(V334 = 1, 20, 0)),"")</f>
        <v/>
      </c>
      <c r="X334" s="27" t="str">
        <f aca="true">IF(C334&lt;&gt;"",IF(INDIRECT($AH$3&amp;"B"&amp;($C$1*$A334+16))= 1,1,0),"")</f>
        <v/>
      </c>
      <c r="Y334" s="27" t="str">
        <f aca="true">IF(D334&lt;&gt;"",IF(INDIRECT($AH$3&amp;"B"&amp;($C$1*$A334+17))= 1,1,0),"")</f>
        <v/>
      </c>
      <c r="Z334" s="27" t="str">
        <f aca="true">IF(E334&lt;&gt;"",IF(INDIRECT($AH$3&amp;"B"&amp;($C$1*$A334+18))= 1,1,0),"")</f>
        <v/>
      </c>
      <c r="AA334" s="27" t="str">
        <f aca="true">IF(F334&lt;&gt;"",IF(INDIRECT($AH$3&amp;"B"&amp;($C$1*$A334+19))= 1,1,0),"")</f>
        <v/>
      </c>
      <c r="AB334" s="28" t="str">
        <f aca="false">IF(C334&lt;&gt;"",IF(X334 = 1, 5, 0) + IF(Z334 = 1, 25, 0) + IF(AA334 = 1, 15, 0),"")</f>
        <v/>
      </c>
      <c r="AC334" s="18" t="str">
        <f aca="false">IF(C334&lt;&gt;"",L334+W334+AB334,"")</f>
        <v/>
      </c>
    </row>
    <row r="335" customFormat="false" ht="12.8" hidden="false" customHeight="false" outlineLevel="0" collapsed="false">
      <c r="A335" s="11" t="n">
        <f aca="false">A334+1</f>
        <v>332</v>
      </c>
      <c r="B335" s="19" t="str">
        <f aca="true">IF(INDIRECT($AH$3&amp;"B"&amp;($C$1*$A335+2)) = 0, "", INDIRECT($AH$3&amp;"B"&amp;($C$1*$A335+2)))</f>
        <v/>
      </c>
      <c r="C335" s="19" t="str">
        <f aca="true">IF(INDIRECT($AH$3&amp;"B"&amp;($C$1*$A335+3)) = 0, "", INDIRECT($AH$3&amp;"B"&amp;($C$1*$A335+3)))</f>
        <v/>
      </c>
      <c r="D335" s="19" t="str">
        <f aca="true">IF(INDIRECT($AH$3&amp;"B"&amp;($C$1*$A335+4)) = 0, "", INDIRECT($AH$3&amp;"B"&amp;($C$1*$A335+4)))</f>
        <v/>
      </c>
      <c r="E335" s="19" t="str">
        <f aca="true">IF(INDIRECT($AH$3&amp;"B"&amp;($C$1*$A335+7)) = 0, "", INDIRECT($AH$3&amp;"B"&amp;($C$1*$A335+7)))</f>
        <v/>
      </c>
      <c r="F335" s="20" t="str">
        <f aca="true">IF(C335 &lt;&gt; "",IF(INDIRECT($AH$3&amp;"B"&amp;($C$1*$A335+8)) = 0, 0, 1), "")</f>
        <v/>
      </c>
      <c r="G335" s="20" t="n">
        <f aca="true">INDIRECT($AH$3&amp;"B"&amp;($C$1*$A335+9))</f>
        <v>0</v>
      </c>
      <c r="H335" s="20" t="n">
        <f aca="true">INDIRECT($AH$3&amp;"B"&amp;($C$1*$A335+10))</f>
        <v>0</v>
      </c>
      <c r="I335" s="20" t="n">
        <f aca="true">INDIRECT($AH$3&amp;"B"&amp;($C$1*$A335+11))</f>
        <v>0</v>
      </c>
      <c r="J335" s="20" t="n">
        <f aca="true">INDIRECT($AH$3&amp;"B"&amp;($C$1*$A335+12))</f>
        <v>0</v>
      </c>
      <c r="K335" s="21" t="str">
        <f aca="false">IF(C335&lt;&gt;"",IFERROR((G335+H335+I335)/(G335+H335+I335+J335),0), "")</f>
        <v/>
      </c>
      <c r="L335" s="22" t="str">
        <f aca="false">IF(C335&lt;&gt;"",(G335* 2) +(H335* 4) + (I335* 6) + IF(F335 = 1, 5, 0), "")</f>
        <v/>
      </c>
      <c r="M335" s="23" t="str">
        <f aca="true">IF(C335&lt;&gt;"",SUM(INDIRECT($AH$3&amp;"C"&amp;($C$1*$A335+9)):INDIRECT($AH$3&amp;"V"&amp;($C$1*$A335+9))), "")</f>
        <v/>
      </c>
      <c r="N335" s="23" t="str">
        <f aca="true">IF(C335&lt;&gt;"",SUM(INDIRECT($AH$3&amp;"C"&amp;($C$1*$A335+10)):INDIRECT($AH$3&amp;"V"&amp;($C$1*$A335+10))), "")</f>
        <v/>
      </c>
      <c r="O335" s="23" t="str">
        <f aca="true">IF(C335&lt;&gt;"",SUM(INDIRECT($AH$3&amp;"C"&amp;($C$1*$A335+11)):INDIRECT($AH$3&amp;"V"&amp;($C$1*$A335+11))),"")</f>
        <v/>
      </c>
      <c r="P335" s="23" t="str">
        <f aca="true">IF(C335&lt;&gt;"",SUM(INDIRECT($AH$3&amp;"C"&amp;($C$1*$A335+12)):INDIRECT($AH$3&amp;"V"&amp;($C$1*$A335+12))),"")</f>
        <v/>
      </c>
      <c r="Q335" s="24" t="str">
        <f aca="false">IF(C335&lt;&gt;"",IFERROR((M335+N335+O335)/(M335+N335+O335+P335),0), "")</f>
        <v/>
      </c>
      <c r="R335" s="23" t="str">
        <f aca="true">IF(C335&lt;&gt;"",SUM(INDIRECT($AH$3&amp;"C"&amp;($C$1*$A335+13)):INDIRECT($AH$3&amp;"V"&amp;($C$1*$A335+13))), "")</f>
        <v/>
      </c>
      <c r="S335" s="23" t="str">
        <f aca="false">IF(C335&lt;&gt;"",IFERROR((M335+N335+O335+P335)/R335, 0),"")</f>
        <v/>
      </c>
      <c r="T335" s="23" t="str">
        <f aca="false">IF(C335&lt;&gt;"",IFERROR((M335+N335+O335)/R335,0),"")</f>
        <v/>
      </c>
      <c r="U335" s="25" t="str">
        <f aca="true">IF(C335&lt;&gt;"",IF(INDIRECT($AH$3&amp;"B"&amp;($C$1*$A335+14))= 1,1,0),"")</f>
        <v/>
      </c>
      <c r="V335" s="25" t="str">
        <f aca="true">IF(C335&lt;&gt;"",IF(INDIRECT($AH$3&amp;"B"&amp;($C$1*$A335+15))= 1,1,0),"")</f>
        <v/>
      </c>
      <c r="W335" s="26" t="str">
        <f aca="false">IF(C335&lt;&gt;"",($M335*1) + ($N335*2) + ($O335*3) + (IF(U335 = 1, 10, 0)) + (IF(V335 = 1, 20, 0)),"")</f>
        <v/>
      </c>
      <c r="X335" s="27" t="str">
        <f aca="true">IF(C335&lt;&gt;"",IF(INDIRECT($AH$3&amp;"B"&amp;($C$1*$A335+16))= 1,1,0),"")</f>
        <v/>
      </c>
      <c r="Y335" s="27" t="str">
        <f aca="true">IF(D335&lt;&gt;"",IF(INDIRECT($AH$3&amp;"B"&amp;($C$1*$A335+17))= 1,1,0),"")</f>
        <v/>
      </c>
      <c r="Z335" s="27" t="str">
        <f aca="true">IF(E335&lt;&gt;"",IF(INDIRECT($AH$3&amp;"B"&amp;($C$1*$A335+18))= 1,1,0),"")</f>
        <v/>
      </c>
      <c r="AA335" s="27" t="str">
        <f aca="true">IF(F335&lt;&gt;"",IF(INDIRECT($AH$3&amp;"B"&amp;($C$1*$A335+19))= 1,1,0),"")</f>
        <v/>
      </c>
      <c r="AB335" s="28" t="str">
        <f aca="false">IF(C335&lt;&gt;"",IF(X335 = 1, 5, 0) + IF(Z335 = 1, 25, 0) + IF(AA335 = 1, 15, 0),"")</f>
        <v/>
      </c>
      <c r="AC335" s="18" t="str">
        <f aca="false">IF(C335&lt;&gt;"",L335+W335+AB335,"")</f>
        <v/>
      </c>
    </row>
    <row r="336" customFormat="false" ht="12.8" hidden="false" customHeight="false" outlineLevel="0" collapsed="false">
      <c r="A336" s="11" t="n">
        <f aca="false">A335+1</f>
        <v>333</v>
      </c>
      <c r="B336" s="19" t="str">
        <f aca="true">IF(INDIRECT($AH$3&amp;"B"&amp;($C$1*$A336+2)) = 0, "", INDIRECT($AH$3&amp;"B"&amp;($C$1*$A336+2)))</f>
        <v/>
      </c>
      <c r="C336" s="19" t="str">
        <f aca="true">IF(INDIRECT($AH$3&amp;"B"&amp;($C$1*$A336+3)) = 0, "", INDIRECT($AH$3&amp;"B"&amp;($C$1*$A336+3)))</f>
        <v/>
      </c>
      <c r="D336" s="19" t="str">
        <f aca="true">IF(INDIRECT($AH$3&amp;"B"&amp;($C$1*$A336+4)) = 0, "", INDIRECT($AH$3&amp;"B"&amp;($C$1*$A336+4)))</f>
        <v/>
      </c>
      <c r="E336" s="19" t="str">
        <f aca="true">IF(INDIRECT($AH$3&amp;"B"&amp;($C$1*$A336+7)) = 0, "", INDIRECT($AH$3&amp;"B"&amp;($C$1*$A336+7)))</f>
        <v/>
      </c>
      <c r="F336" s="20" t="str">
        <f aca="true">IF(C336 &lt;&gt; "",IF(INDIRECT($AH$3&amp;"B"&amp;($C$1*$A336+8)) = 0, 0, 1), "")</f>
        <v/>
      </c>
      <c r="G336" s="20" t="n">
        <f aca="true">INDIRECT($AH$3&amp;"B"&amp;($C$1*$A336+9))</f>
        <v>0</v>
      </c>
      <c r="H336" s="20" t="n">
        <f aca="true">INDIRECT($AH$3&amp;"B"&amp;($C$1*$A336+10))</f>
        <v>0</v>
      </c>
      <c r="I336" s="20" t="n">
        <f aca="true">INDIRECT($AH$3&amp;"B"&amp;($C$1*$A336+11))</f>
        <v>0</v>
      </c>
      <c r="J336" s="20" t="n">
        <f aca="true">INDIRECT($AH$3&amp;"B"&amp;($C$1*$A336+12))</f>
        <v>0</v>
      </c>
      <c r="K336" s="21" t="str">
        <f aca="false">IF(C336&lt;&gt;"",IFERROR((G336+H336+I336)/(G336+H336+I336+J336),0), "")</f>
        <v/>
      </c>
      <c r="L336" s="22" t="str">
        <f aca="false">IF(C336&lt;&gt;"",(G336* 2) +(H336* 4) + (I336* 6) + IF(F336 = 1, 5, 0), "")</f>
        <v/>
      </c>
      <c r="M336" s="23" t="str">
        <f aca="true">IF(C336&lt;&gt;"",SUM(INDIRECT($AH$3&amp;"C"&amp;($C$1*$A336+9)):INDIRECT($AH$3&amp;"V"&amp;($C$1*$A336+9))), "")</f>
        <v/>
      </c>
      <c r="N336" s="23" t="str">
        <f aca="true">IF(C336&lt;&gt;"",SUM(INDIRECT($AH$3&amp;"C"&amp;($C$1*$A336+10)):INDIRECT($AH$3&amp;"V"&amp;($C$1*$A336+10))), "")</f>
        <v/>
      </c>
      <c r="O336" s="23" t="str">
        <f aca="true">IF(C336&lt;&gt;"",SUM(INDIRECT($AH$3&amp;"C"&amp;($C$1*$A336+11)):INDIRECT($AH$3&amp;"V"&amp;($C$1*$A336+11))),"")</f>
        <v/>
      </c>
      <c r="P336" s="23" t="str">
        <f aca="true">IF(C336&lt;&gt;"",SUM(INDIRECT($AH$3&amp;"C"&amp;($C$1*$A336+12)):INDIRECT($AH$3&amp;"V"&amp;($C$1*$A336+12))),"")</f>
        <v/>
      </c>
      <c r="Q336" s="24" t="str">
        <f aca="false">IF(C336&lt;&gt;"",IFERROR((M336+N336+O336)/(M336+N336+O336+P336),0), "")</f>
        <v/>
      </c>
      <c r="R336" s="23" t="str">
        <f aca="true">IF(C336&lt;&gt;"",SUM(INDIRECT($AH$3&amp;"C"&amp;($C$1*$A336+13)):INDIRECT($AH$3&amp;"V"&amp;($C$1*$A336+13))), "")</f>
        <v/>
      </c>
      <c r="S336" s="23" t="str">
        <f aca="false">IF(C336&lt;&gt;"",IFERROR((M336+N336+O336+P336)/R336, 0),"")</f>
        <v/>
      </c>
      <c r="T336" s="23" t="str">
        <f aca="false">IF(C336&lt;&gt;"",IFERROR((M336+N336+O336)/R336,0),"")</f>
        <v/>
      </c>
      <c r="U336" s="25" t="str">
        <f aca="true">IF(C336&lt;&gt;"",IF(INDIRECT($AH$3&amp;"B"&amp;($C$1*$A336+14))= 1,1,0),"")</f>
        <v/>
      </c>
      <c r="V336" s="25" t="str">
        <f aca="true">IF(C336&lt;&gt;"",IF(INDIRECT($AH$3&amp;"B"&amp;($C$1*$A336+15))= 1,1,0),"")</f>
        <v/>
      </c>
      <c r="W336" s="26" t="str">
        <f aca="false">IF(C336&lt;&gt;"",($M336*1) + ($N336*2) + ($O336*3) + (IF(U336 = 1, 10, 0)) + (IF(V336 = 1, 20, 0)),"")</f>
        <v/>
      </c>
      <c r="X336" s="27" t="str">
        <f aca="true">IF(C336&lt;&gt;"",IF(INDIRECT($AH$3&amp;"B"&amp;($C$1*$A336+16))= 1,1,0),"")</f>
        <v/>
      </c>
      <c r="Y336" s="27" t="str">
        <f aca="true">IF(D336&lt;&gt;"",IF(INDIRECT($AH$3&amp;"B"&amp;($C$1*$A336+17))= 1,1,0),"")</f>
        <v/>
      </c>
      <c r="Z336" s="27" t="str">
        <f aca="true">IF(E336&lt;&gt;"",IF(INDIRECT($AH$3&amp;"B"&amp;($C$1*$A336+18))= 1,1,0),"")</f>
        <v/>
      </c>
      <c r="AA336" s="27" t="str">
        <f aca="true">IF(F336&lt;&gt;"",IF(INDIRECT($AH$3&amp;"B"&amp;($C$1*$A336+19))= 1,1,0),"")</f>
        <v/>
      </c>
      <c r="AB336" s="28" t="str">
        <f aca="false">IF(C336&lt;&gt;"",IF(X336 = 1, 5, 0) + IF(Z336 = 1, 25, 0) + IF(AA336 = 1, 15, 0),"")</f>
        <v/>
      </c>
      <c r="AC336" s="18" t="str">
        <f aca="false">IF(C336&lt;&gt;"",L336+W336+AB336,"")</f>
        <v/>
      </c>
    </row>
    <row r="337" customFormat="false" ht="12.8" hidden="false" customHeight="false" outlineLevel="0" collapsed="false">
      <c r="A337" s="11" t="n">
        <f aca="false">A336+1</f>
        <v>334</v>
      </c>
      <c r="B337" s="19" t="str">
        <f aca="true">IF(INDIRECT($AH$3&amp;"B"&amp;($C$1*$A337+2)) = 0, "", INDIRECT($AH$3&amp;"B"&amp;($C$1*$A337+2)))</f>
        <v/>
      </c>
      <c r="C337" s="19" t="str">
        <f aca="true">IF(INDIRECT($AH$3&amp;"B"&amp;($C$1*$A337+3)) = 0, "", INDIRECT($AH$3&amp;"B"&amp;($C$1*$A337+3)))</f>
        <v/>
      </c>
      <c r="D337" s="19" t="str">
        <f aca="true">IF(INDIRECT($AH$3&amp;"B"&amp;($C$1*$A337+4)) = 0, "", INDIRECT($AH$3&amp;"B"&amp;($C$1*$A337+4)))</f>
        <v/>
      </c>
      <c r="E337" s="19" t="str">
        <f aca="true">IF(INDIRECT($AH$3&amp;"B"&amp;($C$1*$A337+7)) = 0, "", INDIRECT($AH$3&amp;"B"&amp;($C$1*$A337+7)))</f>
        <v/>
      </c>
      <c r="F337" s="20" t="str">
        <f aca="true">IF(C337 &lt;&gt; "",IF(INDIRECT($AH$3&amp;"B"&amp;($C$1*$A337+8)) = 0, 0, 1), "")</f>
        <v/>
      </c>
      <c r="G337" s="20" t="n">
        <f aca="true">INDIRECT($AH$3&amp;"B"&amp;($C$1*$A337+9))</f>
        <v>0</v>
      </c>
      <c r="H337" s="20" t="n">
        <f aca="true">INDIRECT($AH$3&amp;"B"&amp;($C$1*$A337+10))</f>
        <v>0</v>
      </c>
      <c r="I337" s="20" t="n">
        <f aca="true">INDIRECT($AH$3&amp;"B"&amp;($C$1*$A337+11))</f>
        <v>0</v>
      </c>
      <c r="J337" s="20" t="n">
        <f aca="true">INDIRECT($AH$3&amp;"B"&amp;($C$1*$A337+12))</f>
        <v>0</v>
      </c>
      <c r="K337" s="21" t="str">
        <f aca="false">IF(C337&lt;&gt;"",IFERROR((G337+H337+I337)/(G337+H337+I337+J337),0), "")</f>
        <v/>
      </c>
      <c r="L337" s="22" t="str">
        <f aca="false">IF(C337&lt;&gt;"",(G337* 2) +(H337* 4) + (I337* 6) + IF(F337 = 1, 5, 0), "")</f>
        <v/>
      </c>
      <c r="M337" s="23" t="str">
        <f aca="true">IF(C337&lt;&gt;"",SUM(INDIRECT($AH$3&amp;"C"&amp;($C$1*$A337+9)):INDIRECT($AH$3&amp;"V"&amp;($C$1*$A337+9))), "")</f>
        <v/>
      </c>
      <c r="N337" s="23" t="str">
        <f aca="true">IF(C337&lt;&gt;"",SUM(INDIRECT($AH$3&amp;"C"&amp;($C$1*$A337+10)):INDIRECT($AH$3&amp;"V"&amp;($C$1*$A337+10))), "")</f>
        <v/>
      </c>
      <c r="O337" s="23" t="str">
        <f aca="true">IF(C337&lt;&gt;"",SUM(INDIRECT($AH$3&amp;"C"&amp;($C$1*$A337+11)):INDIRECT($AH$3&amp;"V"&amp;($C$1*$A337+11))),"")</f>
        <v/>
      </c>
      <c r="P337" s="23" t="str">
        <f aca="true">IF(C337&lt;&gt;"",SUM(INDIRECT($AH$3&amp;"C"&amp;($C$1*$A337+12)):INDIRECT($AH$3&amp;"V"&amp;($C$1*$A337+12))),"")</f>
        <v/>
      </c>
      <c r="Q337" s="24" t="str">
        <f aca="false">IF(C337&lt;&gt;"",IFERROR((M337+N337+O337)/(M337+N337+O337+P337),0), "")</f>
        <v/>
      </c>
      <c r="R337" s="23" t="str">
        <f aca="true">IF(C337&lt;&gt;"",SUM(INDIRECT($AH$3&amp;"C"&amp;($C$1*$A337+13)):INDIRECT($AH$3&amp;"V"&amp;($C$1*$A337+13))), "")</f>
        <v/>
      </c>
      <c r="S337" s="23" t="str">
        <f aca="false">IF(C337&lt;&gt;"",IFERROR((M337+N337+O337+P337)/R337, 0),"")</f>
        <v/>
      </c>
      <c r="T337" s="23" t="str">
        <f aca="false">IF(C337&lt;&gt;"",IFERROR((M337+N337+O337)/R337,0),"")</f>
        <v/>
      </c>
      <c r="U337" s="25" t="str">
        <f aca="true">IF(C337&lt;&gt;"",IF(INDIRECT($AH$3&amp;"B"&amp;($C$1*$A337+14))= 1,1,0),"")</f>
        <v/>
      </c>
      <c r="V337" s="25" t="str">
        <f aca="true">IF(C337&lt;&gt;"",IF(INDIRECT($AH$3&amp;"B"&amp;($C$1*$A337+15))= 1,1,0),"")</f>
        <v/>
      </c>
      <c r="W337" s="26" t="str">
        <f aca="false">IF(C337&lt;&gt;"",($M337*1) + ($N337*2) + ($O337*3) + (IF(U337 = 1, 10, 0)) + (IF(V337 = 1, 20, 0)),"")</f>
        <v/>
      </c>
      <c r="X337" s="27" t="str">
        <f aca="true">IF(C337&lt;&gt;"",IF(INDIRECT($AH$3&amp;"B"&amp;($C$1*$A337+16))= 1,1,0),"")</f>
        <v/>
      </c>
      <c r="Y337" s="27" t="str">
        <f aca="true">IF(D337&lt;&gt;"",IF(INDIRECT($AH$3&amp;"B"&amp;($C$1*$A337+17))= 1,1,0),"")</f>
        <v/>
      </c>
      <c r="Z337" s="27" t="str">
        <f aca="true">IF(E337&lt;&gt;"",IF(INDIRECT($AH$3&amp;"B"&amp;($C$1*$A337+18))= 1,1,0),"")</f>
        <v/>
      </c>
      <c r="AA337" s="27" t="str">
        <f aca="true">IF(F337&lt;&gt;"",IF(INDIRECT($AH$3&amp;"B"&amp;($C$1*$A337+19))= 1,1,0),"")</f>
        <v/>
      </c>
      <c r="AB337" s="28" t="str">
        <f aca="false">IF(C337&lt;&gt;"",IF(X337 = 1, 5, 0) + IF(Z337 = 1, 25, 0) + IF(AA337 = 1, 15, 0),"")</f>
        <v/>
      </c>
      <c r="AC337" s="18" t="str">
        <f aca="false">IF(C337&lt;&gt;"",L337+W337+AB337,"")</f>
        <v/>
      </c>
    </row>
    <row r="338" customFormat="false" ht="12.8" hidden="false" customHeight="false" outlineLevel="0" collapsed="false">
      <c r="A338" s="11" t="n">
        <f aca="false">A337+1</f>
        <v>335</v>
      </c>
      <c r="B338" s="19" t="str">
        <f aca="true">IF(INDIRECT($AH$3&amp;"B"&amp;($C$1*$A338+2)) = 0, "", INDIRECT($AH$3&amp;"B"&amp;($C$1*$A338+2)))</f>
        <v/>
      </c>
      <c r="C338" s="19" t="str">
        <f aca="true">IF(INDIRECT($AH$3&amp;"B"&amp;($C$1*$A338+3)) = 0, "", INDIRECT($AH$3&amp;"B"&amp;($C$1*$A338+3)))</f>
        <v/>
      </c>
      <c r="D338" s="19" t="str">
        <f aca="true">IF(INDIRECT($AH$3&amp;"B"&amp;($C$1*$A338+4)) = 0, "", INDIRECT($AH$3&amp;"B"&amp;($C$1*$A338+4)))</f>
        <v/>
      </c>
      <c r="E338" s="19" t="str">
        <f aca="true">IF(INDIRECT($AH$3&amp;"B"&amp;($C$1*$A338+7)) = 0, "", INDIRECT($AH$3&amp;"B"&amp;($C$1*$A338+7)))</f>
        <v/>
      </c>
      <c r="F338" s="20" t="str">
        <f aca="true">IF(C338 &lt;&gt; "",IF(INDIRECT($AH$3&amp;"B"&amp;($C$1*$A338+8)) = 0, 0, 1), "")</f>
        <v/>
      </c>
      <c r="G338" s="20" t="n">
        <f aca="true">INDIRECT($AH$3&amp;"B"&amp;($C$1*$A338+9))</f>
        <v>0</v>
      </c>
      <c r="H338" s="20" t="n">
        <f aca="true">INDIRECT($AH$3&amp;"B"&amp;($C$1*$A338+10))</f>
        <v>0</v>
      </c>
      <c r="I338" s="20" t="n">
        <f aca="true">INDIRECT($AH$3&amp;"B"&amp;($C$1*$A338+11))</f>
        <v>0</v>
      </c>
      <c r="J338" s="20" t="n">
        <f aca="true">INDIRECT($AH$3&amp;"B"&amp;($C$1*$A338+12))</f>
        <v>0</v>
      </c>
      <c r="K338" s="21" t="str">
        <f aca="false">IF(C338&lt;&gt;"",IFERROR((G338+H338+I338)/(G338+H338+I338+J338),0), "")</f>
        <v/>
      </c>
      <c r="L338" s="22" t="str">
        <f aca="false">IF(C338&lt;&gt;"",(G338* 2) +(H338* 4) + (I338* 6) + IF(F338 = 1, 5, 0), "")</f>
        <v/>
      </c>
      <c r="M338" s="23" t="str">
        <f aca="true">IF(C338&lt;&gt;"",SUM(INDIRECT($AH$3&amp;"C"&amp;($C$1*$A338+9)):INDIRECT($AH$3&amp;"V"&amp;($C$1*$A338+9))), "")</f>
        <v/>
      </c>
      <c r="N338" s="23" t="str">
        <f aca="true">IF(C338&lt;&gt;"",SUM(INDIRECT($AH$3&amp;"C"&amp;($C$1*$A338+10)):INDIRECT($AH$3&amp;"V"&amp;($C$1*$A338+10))), "")</f>
        <v/>
      </c>
      <c r="O338" s="23" t="str">
        <f aca="true">IF(C338&lt;&gt;"",SUM(INDIRECT($AH$3&amp;"C"&amp;($C$1*$A338+11)):INDIRECT($AH$3&amp;"V"&amp;($C$1*$A338+11))),"")</f>
        <v/>
      </c>
      <c r="P338" s="23" t="str">
        <f aca="true">IF(C338&lt;&gt;"",SUM(INDIRECT($AH$3&amp;"C"&amp;($C$1*$A338+12)):INDIRECT($AH$3&amp;"V"&amp;($C$1*$A338+12))),"")</f>
        <v/>
      </c>
      <c r="Q338" s="24" t="str">
        <f aca="false">IF(C338&lt;&gt;"",IFERROR((M338+N338+O338)/(M338+N338+O338+P338),0), "")</f>
        <v/>
      </c>
      <c r="R338" s="23" t="str">
        <f aca="true">IF(C338&lt;&gt;"",SUM(INDIRECT($AH$3&amp;"C"&amp;($C$1*$A338+13)):INDIRECT($AH$3&amp;"V"&amp;($C$1*$A338+13))), "")</f>
        <v/>
      </c>
      <c r="S338" s="23" t="str">
        <f aca="false">IF(C338&lt;&gt;"",IFERROR((M338+N338+O338+P338)/R338, 0),"")</f>
        <v/>
      </c>
      <c r="T338" s="23" t="str">
        <f aca="false">IF(C338&lt;&gt;"",IFERROR((M338+N338+O338)/R338,0),"")</f>
        <v/>
      </c>
      <c r="U338" s="25" t="str">
        <f aca="true">IF(C338&lt;&gt;"",IF(INDIRECT($AH$3&amp;"B"&amp;($C$1*$A338+14))= 1,1,0),"")</f>
        <v/>
      </c>
      <c r="V338" s="25" t="str">
        <f aca="true">IF(C338&lt;&gt;"",IF(INDIRECT($AH$3&amp;"B"&amp;($C$1*$A338+15))= 1,1,0),"")</f>
        <v/>
      </c>
      <c r="W338" s="26" t="str">
        <f aca="false">IF(C338&lt;&gt;"",($M338*1) + ($N338*2) + ($O338*3) + (IF(U338 = 1, 10, 0)) + (IF(V338 = 1, 20, 0)),"")</f>
        <v/>
      </c>
      <c r="X338" s="27" t="str">
        <f aca="true">IF(C338&lt;&gt;"",IF(INDIRECT($AH$3&amp;"B"&amp;($C$1*$A338+16))= 1,1,0),"")</f>
        <v/>
      </c>
      <c r="Y338" s="27" t="str">
        <f aca="true">IF(D338&lt;&gt;"",IF(INDIRECT($AH$3&amp;"B"&amp;($C$1*$A338+17))= 1,1,0),"")</f>
        <v/>
      </c>
      <c r="Z338" s="27" t="str">
        <f aca="true">IF(E338&lt;&gt;"",IF(INDIRECT($AH$3&amp;"B"&amp;($C$1*$A338+18))= 1,1,0),"")</f>
        <v/>
      </c>
      <c r="AA338" s="27" t="str">
        <f aca="true">IF(F338&lt;&gt;"",IF(INDIRECT($AH$3&amp;"B"&amp;($C$1*$A338+19))= 1,1,0),"")</f>
        <v/>
      </c>
      <c r="AB338" s="28" t="str">
        <f aca="false">IF(C338&lt;&gt;"",IF(X338 = 1, 5, 0) + IF(Z338 = 1, 25, 0) + IF(AA338 = 1, 15, 0),"")</f>
        <v/>
      </c>
      <c r="AC338" s="18" t="str">
        <f aca="false">IF(C338&lt;&gt;"",L338+W338+AB338,"")</f>
        <v/>
      </c>
    </row>
    <row r="339" customFormat="false" ht="12.8" hidden="false" customHeight="false" outlineLevel="0" collapsed="false">
      <c r="A339" s="11" t="n">
        <f aca="false">A338+1</f>
        <v>336</v>
      </c>
      <c r="B339" s="19" t="str">
        <f aca="true">IF(INDIRECT($AH$3&amp;"B"&amp;($C$1*$A339+2)) = 0, "", INDIRECT($AH$3&amp;"B"&amp;($C$1*$A339+2)))</f>
        <v/>
      </c>
      <c r="C339" s="19" t="str">
        <f aca="true">IF(INDIRECT($AH$3&amp;"B"&amp;($C$1*$A339+3)) = 0, "", INDIRECT($AH$3&amp;"B"&amp;($C$1*$A339+3)))</f>
        <v/>
      </c>
      <c r="D339" s="19" t="str">
        <f aca="true">IF(INDIRECT($AH$3&amp;"B"&amp;($C$1*$A339+4)) = 0, "", INDIRECT($AH$3&amp;"B"&amp;($C$1*$A339+4)))</f>
        <v/>
      </c>
      <c r="E339" s="19" t="str">
        <f aca="true">IF(INDIRECT($AH$3&amp;"B"&amp;($C$1*$A339+7)) = 0, "", INDIRECT($AH$3&amp;"B"&amp;($C$1*$A339+7)))</f>
        <v/>
      </c>
      <c r="F339" s="20" t="str">
        <f aca="true">IF(C339 &lt;&gt; "",IF(INDIRECT($AH$3&amp;"B"&amp;($C$1*$A339+8)) = 0, 0, 1), "")</f>
        <v/>
      </c>
      <c r="G339" s="20" t="n">
        <f aca="true">INDIRECT($AH$3&amp;"B"&amp;($C$1*$A339+9))</f>
        <v>0</v>
      </c>
      <c r="H339" s="20" t="n">
        <f aca="true">INDIRECT($AH$3&amp;"B"&amp;($C$1*$A339+10))</f>
        <v>0</v>
      </c>
      <c r="I339" s="20" t="n">
        <f aca="true">INDIRECT($AH$3&amp;"B"&amp;($C$1*$A339+11))</f>
        <v>0</v>
      </c>
      <c r="J339" s="20" t="n">
        <f aca="true">INDIRECT($AH$3&amp;"B"&amp;($C$1*$A339+12))</f>
        <v>0</v>
      </c>
      <c r="K339" s="21" t="str">
        <f aca="false">IF(C339&lt;&gt;"",IFERROR((G339+H339+I339)/(G339+H339+I339+J339),0), "")</f>
        <v/>
      </c>
      <c r="L339" s="22" t="str">
        <f aca="false">IF(C339&lt;&gt;"",(G339* 2) +(H339* 4) + (I339* 6) + IF(F339 = 1, 5, 0), "")</f>
        <v/>
      </c>
      <c r="M339" s="23" t="str">
        <f aca="true">IF(C339&lt;&gt;"",SUM(INDIRECT($AH$3&amp;"C"&amp;($C$1*$A339+9)):INDIRECT($AH$3&amp;"V"&amp;($C$1*$A339+9))), "")</f>
        <v/>
      </c>
      <c r="N339" s="23" t="str">
        <f aca="true">IF(C339&lt;&gt;"",SUM(INDIRECT($AH$3&amp;"C"&amp;($C$1*$A339+10)):INDIRECT($AH$3&amp;"V"&amp;($C$1*$A339+10))), "")</f>
        <v/>
      </c>
      <c r="O339" s="23" t="str">
        <f aca="true">IF(C339&lt;&gt;"",SUM(INDIRECT($AH$3&amp;"C"&amp;($C$1*$A339+11)):INDIRECT($AH$3&amp;"V"&amp;($C$1*$A339+11))),"")</f>
        <v/>
      </c>
      <c r="P339" s="23" t="str">
        <f aca="true">IF(C339&lt;&gt;"",SUM(INDIRECT($AH$3&amp;"C"&amp;($C$1*$A339+12)):INDIRECT($AH$3&amp;"V"&amp;($C$1*$A339+12))),"")</f>
        <v/>
      </c>
      <c r="Q339" s="24" t="str">
        <f aca="false">IF(C339&lt;&gt;"",IFERROR((M339+N339+O339)/(M339+N339+O339+P339),0), "")</f>
        <v/>
      </c>
      <c r="R339" s="23" t="str">
        <f aca="true">IF(C339&lt;&gt;"",SUM(INDIRECT($AH$3&amp;"C"&amp;($C$1*$A339+13)):INDIRECT($AH$3&amp;"V"&amp;($C$1*$A339+13))), "")</f>
        <v/>
      </c>
      <c r="S339" s="23" t="str">
        <f aca="false">IF(C339&lt;&gt;"",IFERROR((M339+N339+O339+P339)/R339, 0),"")</f>
        <v/>
      </c>
      <c r="T339" s="23" t="str">
        <f aca="false">IF(C339&lt;&gt;"",IFERROR((M339+N339+O339)/R339,0),"")</f>
        <v/>
      </c>
      <c r="U339" s="25" t="str">
        <f aca="true">IF(C339&lt;&gt;"",IF(INDIRECT($AH$3&amp;"B"&amp;($C$1*$A339+14))= 1,1,0),"")</f>
        <v/>
      </c>
      <c r="V339" s="25" t="str">
        <f aca="true">IF(C339&lt;&gt;"",IF(INDIRECT($AH$3&amp;"B"&amp;($C$1*$A339+15))= 1,1,0),"")</f>
        <v/>
      </c>
      <c r="W339" s="26" t="str">
        <f aca="false">IF(C339&lt;&gt;"",($M339*1) + ($N339*2) + ($O339*3) + (IF(U339 = 1, 10, 0)) + (IF(V339 = 1, 20, 0)),"")</f>
        <v/>
      </c>
      <c r="X339" s="27" t="str">
        <f aca="true">IF(C339&lt;&gt;"",IF(INDIRECT($AH$3&amp;"B"&amp;($C$1*$A339+16))= 1,1,0),"")</f>
        <v/>
      </c>
      <c r="Y339" s="27" t="str">
        <f aca="true">IF(D339&lt;&gt;"",IF(INDIRECT($AH$3&amp;"B"&amp;($C$1*$A339+17))= 1,1,0),"")</f>
        <v/>
      </c>
      <c r="Z339" s="27" t="str">
        <f aca="true">IF(E339&lt;&gt;"",IF(INDIRECT($AH$3&amp;"B"&amp;($C$1*$A339+18))= 1,1,0),"")</f>
        <v/>
      </c>
      <c r="AA339" s="27" t="str">
        <f aca="true">IF(F339&lt;&gt;"",IF(INDIRECT($AH$3&amp;"B"&amp;($C$1*$A339+19))= 1,1,0),"")</f>
        <v/>
      </c>
      <c r="AB339" s="28" t="str">
        <f aca="false">IF(C339&lt;&gt;"",IF(X339 = 1, 5, 0) + IF(Z339 = 1, 25, 0) + IF(AA339 = 1, 15, 0),"")</f>
        <v/>
      </c>
      <c r="AC339" s="18" t="str">
        <f aca="false">IF(C339&lt;&gt;"",L339+W339+AB339,"")</f>
        <v/>
      </c>
    </row>
    <row r="340" customFormat="false" ht="12.8" hidden="false" customHeight="false" outlineLevel="0" collapsed="false">
      <c r="A340" s="11" t="n">
        <f aca="false">A339+1</f>
        <v>337</v>
      </c>
      <c r="B340" s="19" t="str">
        <f aca="true">IF(INDIRECT($AH$3&amp;"B"&amp;($C$1*$A340+2)) = 0, "", INDIRECT($AH$3&amp;"B"&amp;($C$1*$A340+2)))</f>
        <v/>
      </c>
      <c r="C340" s="19" t="str">
        <f aca="true">IF(INDIRECT($AH$3&amp;"B"&amp;($C$1*$A340+3)) = 0, "", INDIRECT($AH$3&amp;"B"&amp;($C$1*$A340+3)))</f>
        <v/>
      </c>
      <c r="D340" s="19" t="str">
        <f aca="true">IF(INDIRECT($AH$3&amp;"B"&amp;($C$1*$A340+4)) = 0, "", INDIRECT($AH$3&amp;"B"&amp;($C$1*$A340+4)))</f>
        <v/>
      </c>
      <c r="E340" s="19" t="str">
        <f aca="true">IF(INDIRECT($AH$3&amp;"B"&amp;($C$1*$A340+7)) = 0, "", INDIRECT($AH$3&amp;"B"&amp;($C$1*$A340+7)))</f>
        <v/>
      </c>
      <c r="F340" s="20" t="str">
        <f aca="true">IF(C340 &lt;&gt; "",IF(INDIRECT($AH$3&amp;"B"&amp;($C$1*$A340+8)) = 0, 0, 1), "")</f>
        <v/>
      </c>
      <c r="G340" s="20" t="n">
        <f aca="true">INDIRECT($AH$3&amp;"B"&amp;($C$1*$A340+9))</f>
        <v>0</v>
      </c>
      <c r="H340" s="20" t="n">
        <f aca="true">INDIRECT($AH$3&amp;"B"&amp;($C$1*$A340+10))</f>
        <v>0</v>
      </c>
      <c r="I340" s="20" t="n">
        <f aca="true">INDIRECT($AH$3&amp;"B"&amp;($C$1*$A340+11))</f>
        <v>0</v>
      </c>
      <c r="J340" s="20" t="n">
        <f aca="true">INDIRECT($AH$3&amp;"B"&amp;($C$1*$A340+12))</f>
        <v>0</v>
      </c>
      <c r="K340" s="21" t="str">
        <f aca="false">IF(C340&lt;&gt;"",IFERROR((G340+H340+I340)/(G340+H340+I340+J340),0), "")</f>
        <v/>
      </c>
      <c r="L340" s="22" t="str">
        <f aca="false">IF(C340&lt;&gt;"",(G340* 2) +(H340* 4) + (I340* 6) + IF(F340 = 1, 5, 0), "")</f>
        <v/>
      </c>
      <c r="M340" s="23" t="str">
        <f aca="true">IF(C340&lt;&gt;"",SUM(INDIRECT($AH$3&amp;"C"&amp;($C$1*$A340+9)):INDIRECT($AH$3&amp;"V"&amp;($C$1*$A340+9))), "")</f>
        <v/>
      </c>
      <c r="N340" s="23" t="str">
        <f aca="true">IF(C340&lt;&gt;"",SUM(INDIRECT($AH$3&amp;"C"&amp;($C$1*$A340+10)):INDIRECT($AH$3&amp;"V"&amp;($C$1*$A340+10))), "")</f>
        <v/>
      </c>
      <c r="O340" s="23" t="str">
        <f aca="true">IF(C340&lt;&gt;"",SUM(INDIRECT($AH$3&amp;"C"&amp;($C$1*$A340+11)):INDIRECT($AH$3&amp;"V"&amp;($C$1*$A340+11))),"")</f>
        <v/>
      </c>
      <c r="P340" s="23" t="str">
        <f aca="true">IF(C340&lt;&gt;"",SUM(INDIRECT($AH$3&amp;"C"&amp;($C$1*$A340+12)):INDIRECT($AH$3&amp;"V"&amp;($C$1*$A340+12))),"")</f>
        <v/>
      </c>
      <c r="Q340" s="24" t="str">
        <f aca="false">IF(C340&lt;&gt;"",IFERROR((M340+N340+O340)/(M340+N340+O340+P340),0), "")</f>
        <v/>
      </c>
      <c r="R340" s="23" t="str">
        <f aca="true">IF(C340&lt;&gt;"",SUM(INDIRECT($AH$3&amp;"C"&amp;($C$1*$A340+13)):INDIRECT($AH$3&amp;"V"&amp;($C$1*$A340+13))), "")</f>
        <v/>
      </c>
      <c r="S340" s="23" t="str">
        <f aca="false">IF(C340&lt;&gt;"",IFERROR((M340+N340+O340+P340)/R340, 0),"")</f>
        <v/>
      </c>
      <c r="T340" s="23" t="str">
        <f aca="false">IF(C340&lt;&gt;"",IFERROR((M340+N340+O340)/R340,0),"")</f>
        <v/>
      </c>
      <c r="U340" s="25" t="str">
        <f aca="true">IF(C340&lt;&gt;"",IF(INDIRECT($AH$3&amp;"B"&amp;($C$1*$A340+14))= 1,1,0),"")</f>
        <v/>
      </c>
      <c r="V340" s="25" t="str">
        <f aca="true">IF(C340&lt;&gt;"",IF(INDIRECT($AH$3&amp;"B"&amp;($C$1*$A340+15))= 1,1,0),"")</f>
        <v/>
      </c>
      <c r="W340" s="26" t="str">
        <f aca="false">IF(C340&lt;&gt;"",($M340*1) + ($N340*2) + ($O340*3) + (IF(U340 = 1, 10, 0)) + (IF(V340 = 1, 20, 0)),"")</f>
        <v/>
      </c>
      <c r="X340" s="27" t="str">
        <f aca="true">IF(C340&lt;&gt;"",IF(INDIRECT($AH$3&amp;"B"&amp;($C$1*$A340+16))= 1,1,0),"")</f>
        <v/>
      </c>
      <c r="Y340" s="27" t="str">
        <f aca="true">IF(D340&lt;&gt;"",IF(INDIRECT($AH$3&amp;"B"&amp;($C$1*$A340+17))= 1,1,0),"")</f>
        <v/>
      </c>
      <c r="Z340" s="27" t="str">
        <f aca="true">IF(E340&lt;&gt;"",IF(INDIRECT($AH$3&amp;"B"&amp;($C$1*$A340+18))= 1,1,0),"")</f>
        <v/>
      </c>
      <c r="AA340" s="27" t="str">
        <f aca="true">IF(F340&lt;&gt;"",IF(INDIRECT($AH$3&amp;"B"&amp;($C$1*$A340+19))= 1,1,0),"")</f>
        <v/>
      </c>
      <c r="AB340" s="28" t="str">
        <f aca="false">IF(C340&lt;&gt;"",IF(X340 = 1, 5, 0) + IF(Z340 = 1, 25, 0) + IF(AA340 = 1, 15, 0),"")</f>
        <v/>
      </c>
      <c r="AC340" s="18" t="str">
        <f aca="false">IF(C340&lt;&gt;"",L340+W340+AB340,"")</f>
        <v/>
      </c>
    </row>
    <row r="341" customFormat="false" ht="12.8" hidden="false" customHeight="false" outlineLevel="0" collapsed="false">
      <c r="A341" s="11" t="n">
        <f aca="false">A340+1</f>
        <v>338</v>
      </c>
      <c r="B341" s="19" t="str">
        <f aca="true">IF(INDIRECT($AH$3&amp;"B"&amp;($C$1*$A341+2)) = 0, "", INDIRECT($AH$3&amp;"B"&amp;($C$1*$A341+2)))</f>
        <v/>
      </c>
      <c r="C341" s="19" t="str">
        <f aca="true">IF(INDIRECT($AH$3&amp;"B"&amp;($C$1*$A341+3)) = 0, "", INDIRECT($AH$3&amp;"B"&amp;($C$1*$A341+3)))</f>
        <v/>
      </c>
      <c r="D341" s="19" t="str">
        <f aca="true">IF(INDIRECT($AH$3&amp;"B"&amp;($C$1*$A341+4)) = 0, "", INDIRECT($AH$3&amp;"B"&amp;($C$1*$A341+4)))</f>
        <v/>
      </c>
      <c r="E341" s="19" t="str">
        <f aca="true">IF(INDIRECT($AH$3&amp;"B"&amp;($C$1*$A341+7)) = 0, "", INDIRECT($AH$3&amp;"B"&amp;($C$1*$A341+7)))</f>
        <v/>
      </c>
      <c r="F341" s="20" t="str">
        <f aca="true">IF(C341 &lt;&gt; "",IF(INDIRECT($AH$3&amp;"B"&amp;($C$1*$A341+8)) = 0, 0, 1), "")</f>
        <v/>
      </c>
      <c r="G341" s="20" t="n">
        <f aca="true">INDIRECT($AH$3&amp;"B"&amp;($C$1*$A341+9))</f>
        <v>0</v>
      </c>
      <c r="H341" s="20" t="n">
        <f aca="true">INDIRECT($AH$3&amp;"B"&amp;($C$1*$A341+10))</f>
        <v>0</v>
      </c>
      <c r="I341" s="20" t="n">
        <f aca="true">INDIRECT($AH$3&amp;"B"&amp;($C$1*$A341+11))</f>
        <v>0</v>
      </c>
      <c r="J341" s="20" t="n">
        <f aca="true">INDIRECT($AH$3&amp;"B"&amp;($C$1*$A341+12))</f>
        <v>0</v>
      </c>
      <c r="K341" s="21" t="str">
        <f aca="false">IF(C341&lt;&gt;"",IFERROR((G341+H341+I341)/(G341+H341+I341+J341),0), "")</f>
        <v/>
      </c>
      <c r="L341" s="22" t="str">
        <f aca="false">IF(C341&lt;&gt;"",(G341* 2) +(H341* 4) + (I341* 6) + IF(F341 = 1, 5, 0), "")</f>
        <v/>
      </c>
      <c r="M341" s="23" t="str">
        <f aca="true">IF(C341&lt;&gt;"",SUM(INDIRECT($AH$3&amp;"C"&amp;($C$1*$A341+9)):INDIRECT($AH$3&amp;"V"&amp;($C$1*$A341+9))), "")</f>
        <v/>
      </c>
      <c r="N341" s="23" t="str">
        <f aca="true">IF(C341&lt;&gt;"",SUM(INDIRECT($AH$3&amp;"C"&amp;($C$1*$A341+10)):INDIRECT($AH$3&amp;"V"&amp;($C$1*$A341+10))), "")</f>
        <v/>
      </c>
      <c r="O341" s="23" t="str">
        <f aca="true">IF(C341&lt;&gt;"",SUM(INDIRECT($AH$3&amp;"C"&amp;($C$1*$A341+11)):INDIRECT($AH$3&amp;"V"&amp;($C$1*$A341+11))),"")</f>
        <v/>
      </c>
      <c r="P341" s="23" t="str">
        <f aca="true">IF(C341&lt;&gt;"",SUM(INDIRECT($AH$3&amp;"C"&amp;($C$1*$A341+12)):INDIRECT($AH$3&amp;"V"&amp;($C$1*$A341+12))),"")</f>
        <v/>
      </c>
      <c r="Q341" s="24" t="str">
        <f aca="false">IF(C341&lt;&gt;"",IFERROR((M341+N341+O341)/(M341+N341+O341+P341),0), "")</f>
        <v/>
      </c>
      <c r="R341" s="23" t="str">
        <f aca="true">IF(C341&lt;&gt;"",SUM(INDIRECT($AH$3&amp;"C"&amp;($C$1*$A341+13)):INDIRECT($AH$3&amp;"V"&amp;($C$1*$A341+13))), "")</f>
        <v/>
      </c>
      <c r="S341" s="23" t="str">
        <f aca="false">IF(C341&lt;&gt;"",IFERROR((M341+N341+O341+P341)/R341, 0),"")</f>
        <v/>
      </c>
      <c r="T341" s="23" t="str">
        <f aca="false">IF(C341&lt;&gt;"",IFERROR((M341+N341+O341)/R341,0),"")</f>
        <v/>
      </c>
      <c r="U341" s="25" t="str">
        <f aca="true">IF(C341&lt;&gt;"",IF(INDIRECT($AH$3&amp;"B"&amp;($C$1*$A341+14))= 1,1,0),"")</f>
        <v/>
      </c>
      <c r="V341" s="25" t="str">
        <f aca="true">IF(C341&lt;&gt;"",IF(INDIRECT($AH$3&amp;"B"&amp;($C$1*$A341+15))= 1,1,0),"")</f>
        <v/>
      </c>
      <c r="W341" s="26" t="str">
        <f aca="false">IF(C341&lt;&gt;"",($M341*1) + ($N341*2) + ($O341*3) + (IF(U341 = 1, 10, 0)) + (IF(V341 = 1, 20, 0)),"")</f>
        <v/>
      </c>
      <c r="X341" s="27" t="str">
        <f aca="true">IF(C341&lt;&gt;"",IF(INDIRECT($AH$3&amp;"B"&amp;($C$1*$A341+16))= 1,1,0),"")</f>
        <v/>
      </c>
      <c r="Y341" s="27" t="str">
        <f aca="true">IF(D341&lt;&gt;"",IF(INDIRECT($AH$3&amp;"B"&amp;($C$1*$A341+17))= 1,1,0),"")</f>
        <v/>
      </c>
      <c r="Z341" s="27" t="str">
        <f aca="true">IF(E341&lt;&gt;"",IF(INDIRECT($AH$3&amp;"B"&amp;($C$1*$A341+18))= 1,1,0),"")</f>
        <v/>
      </c>
      <c r="AA341" s="27" t="str">
        <f aca="true">IF(F341&lt;&gt;"",IF(INDIRECT($AH$3&amp;"B"&amp;($C$1*$A341+19))= 1,1,0),"")</f>
        <v/>
      </c>
      <c r="AB341" s="28" t="str">
        <f aca="false">IF(C341&lt;&gt;"",IF(X341 = 1, 5, 0) + IF(Z341 = 1, 25, 0) + IF(AA341 = 1, 15, 0),"")</f>
        <v/>
      </c>
      <c r="AC341" s="18" t="str">
        <f aca="false">IF(C341&lt;&gt;"",L341+W341+AB341,"")</f>
        <v/>
      </c>
    </row>
    <row r="342" customFormat="false" ht="12.8" hidden="false" customHeight="false" outlineLevel="0" collapsed="false">
      <c r="A342" s="11" t="n">
        <f aca="false">A341+1</f>
        <v>339</v>
      </c>
      <c r="B342" s="19" t="str">
        <f aca="true">IF(INDIRECT($AH$3&amp;"B"&amp;($C$1*$A342+2)) = 0, "", INDIRECT($AH$3&amp;"B"&amp;($C$1*$A342+2)))</f>
        <v/>
      </c>
      <c r="C342" s="19" t="str">
        <f aca="true">IF(INDIRECT($AH$3&amp;"B"&amp;($C$1*$A342+3)) = 0, "", INDIRECT($AH$3&amp;"B"&amp;($C$1*$A342+3)))</f>
        <v/>
      </c>
      <c r="D342" s="19" t="str">
        <f aca="true">IF(INDIRECT($AH$3&amp;"B"&amp;($C$1*$A342+4)) = 0, "", INDIRECT($AH$3&amp;"B"&amp;($C$1*$A342+4)))</f>
        <v/>
      </c>
      <c r="E342" s="19" t="str">
        <f aca="true">IF(INDIRECT($AH$3&amp;"B"&amp;($C$1*$A342+7)) = 0, "", INDIRECT($AH$3&amp;"B"&amp;($C$1*$A342+7)))</f>
        <v/>
      </c>
      <c r="F342" s="20" t="str">
        <f aca="true">IF(C342 &lt;&gt; "",IF(INDIRECT($AH$3&amp;"B"&amp;($C$1*$A342+8)) = 0, 0, 1), "")</f>
        <v/>
      </c>
      <c r="G342" s="20" t="n">
        <f aca="true">INDIRECT($AH$3&amp;"B"&amp;($C$1*$A342+9))</f>
        <v>0</v>
      </c>
      <c r="H342" s="20" t="n">
        <f aca="true">INDIRECT($AH$3&amp;"B"&amp;($C$1*$A342+10))</f>
        <v>0</v>
      </c>
      <c r="I342" s="20" t="n">
        <f aca="true">INDIRECT($AH$3&amp;"B"&amp;($C$1*$A342+11))</f>
        <v>0</v>
      </c>
      <c r="J342" s="20" t="n">
        <f aca="true">INDIRECT($AH$3&amp;"B"&amp;($C$1*$A342+12))</f>
        <v>0</v>
      </c>
      <c r="K342" s="21" t="str">
        <f aca="false">IF(C342&lt;&gt;"",IFERROR((G342+H342+I342)/(G342+H342+I342+J342),0), "")</f>
        <v/>
      </c>
      <c r="L342" s="22" t="str">
        <f aca="false">IF(C342&lt;&gt;"",(G342* 2) +(H342* 4) + (I342* 6) + IF(F342 = 1, 5, 0), "")</f>
        <v/>
      </c>
      <c r="M342" s="23" t="str">
        <f aca="true">IF(C342&lt;&gt;"",SUM(INDIRECT($AH$3&amp;"C"&amp;($C$1*$A342+9)):INDIRECT($AH$3&amp;"V"&amp;($C$1*$A342+9))), "")</f>
        <v/>
      </c>
      <c r="N342" s="23" t="str">
        <f aca="true">IF(C342&lt;&gt;"",SUM(INDIRECT($AH$3&amp;"C"&amp;($C$1*$A342+10)):INDIRECT($AH$3&amp;"V"&amp;($C$1*$A342+10))), "")</f>
        <v/>
      </c>
      <c r="O342" s="23" t="str">
        <f aca="true">IF(C342&lt;&gt;"",SUM(INDIRECT($AH$3&amp;"C"&amp;($C$1*$A342+11)):INDIRECT($AH$3&amp;"V"&amp;($C$1*$A342+11))),"")</f>
        <v/>
      </c>
      <c r="P342" s="23" t="str">
        <f aca="true">IF(C342&lt;&gt;"",SUM(INDIRECT($AH$3&amp;"C"&amp;($C$1*$A342+12)):INDIRECT($AH$3&amp;"V"&amp;($C$1*$A342+12))),"")</f>
        <v/>
      </c>
      <c r="Q342" s="24" t="str">
        <f aca="false">IF(C342&lt;&gt;"",IFERROR((M342+N342+O342)/(M342+N342+O342+P342),0), "")</f>
        <v/>
      </c>
      <c r="R342" s="23" t="str">
        <f aca="true">IF(C342&lt;&gt;"",SUM(INDIRECT($AH$3&amp;"C"&amp;($C$1*$A342+13)):INDIRECT($AH$3&amp;"V"&amp;($C$1*$A342+13))), "")</f>
        <v/>
      </c>
      <c r="S342" s="23" t="str">
        <f aca="false">IF(C342&lt;&gt;"",IFERROR((M342+N342+O342+P342)/R342, 0),"")</f>
        <v/>
      </c>
      <c r="T342" s="23" t="str">
        <f aca="false">IF(C342&lt;&gt;"",IFERROR((M342+N342+O342)/R342,0),"")</f>
        <v/>
      </c>
      <c r="U342" s="25" t="str">
        <f aca="true">IF(C342&lt;&gt;"",IF(INDIRECT($AH$3&amp;"B"&amp;($C$1*$A342+14))= 1,1,0),"")</f>
        <v/>
      </c>
      <c r="V342" s="25" t="str">
        <f aca="true">IF(C342&lt;&gt;"",IF(INDIRECT($AH$3&amp;"B"&amp;($C$1*$A342+15))= 1,1,0),"")</f>
        <v/>
      </c>
      <c r="W342" s="26" t="str">
        <f aca="false">IF(C342&lt;&gt;"",($M342*1) + ($N342*2) + ($O342*3) + (IF(U342 = 1, 10, 0)) + (IF(V342 = 1, 20, 0)),"")</f>
        <v/>
      </c>
      <c r="X342" s="27" t="str">
        <f aca="true">IF(C342&lt;&gt;"",IF(INDIRECT($AH$3&amp;"B"&amp;($C$1*$A342+16))= 1,1,0),"")</f>
        <v/>
      </c>
      <c r="Y342" s="27" t="str">
        <f aca="true">IF(D342&lt;&gt;"",IF(INDIRECT($AH$3&amp;"B"&amp;($C$1*$A342+17))= 1,1,0),"")</f>
        <v/>
      </c>
      <c r="Z342" s="27" t="str">
        <f aca="true">IF(E342&lt;&gt;"",IF(INDIRECT($AH$3&amp;"B"&amp;($C$1*$A342+18))= 1,1,0),"")</f>
        <v/>
      </c>
      <c r="AA342" s="27" t="str">
        <f aca="true">IF(F342&lt;&gt;"",IF(INDIRECT($AH$3&amp;"B"&amp;($C$1*$A342+19))= 1,1,0),"")</f>
        <v/>
      </c>
      <c r="AB342" s="28" t="str">
        <f aca="false">IF(C342&lt;&gt;"",IF(X342 = 1, 5, 0) + IF(Z342 = 1, 25, 0) + IF(AA342 = 1, 15, 0),"")</f>
        <v/>
      </c>
      <c r="AC342" s="18" t="str">
        <f aca="false">IF(C342&lt;&gt;"",L342+W342+AB342,"")</f>
        <v/>
      </c>
    </row>
    <row r="343" customFormat="false" ht="12.8" hidden="false" customHeight="false" outlineLevel="0" collapsed="false">
      <c r="A343" s="11" t="n">
        <f aca="false">A342+1</f>
        <v>340</v>
      </c>
      <c r="B343" s="19" t="str">
        <f aca="true">IF(INDIRECT($AH$3&amp;"B"&amp;($C$1*$A343+2)) = 0, "", INDIRECT($AH$3&amp;"B"&amp;($C$1*$A343+2)))</f>
        <v/>
      </c>
      <c r="C343" s="19" t="str">
        <f aca="true">IF(INDIRECT($AH$3&amp;"B"&amp;($C$1*$A343+3)) = 0, "", INDIRECT($AH$3&amp;"B"&amp;($C$1*$A343+3)))</f>
        <v/>
      </c>
      <c r="D343" s="19" t="str">
        <f aca="true">IF(INDIRECT($AH$3&amp;"B"&amp;($C$1*$A343+4)) = 0, "", INDIRECT($AH$3&amp;"B"&amp;($C$1*$A343+4)))</f>
        <v/>
      </c>
      <c r="E343" s="19" t="str">
        <f aca="true">IF(INDIRECT($AH$3&amp;"B"&amp;($C$1*$A343+7)) = 0, "", INDIRECT($AH$3&amp;"B"&amp;($C$1*$A343+7)))</f>
        <v/>
      </c>
      <c r="F343" s="20" t="str">
        <f aca="true">IF(C343 &lt;&gt; "",IF(INDIRECT($AH$3&amp;"B"&amp;($C$1*$A343+8)) = 0, 0, 1), "")</f>
        <v/>
      </c>
      <c r="G343" s="20" t="n">
        <f aca="true">INDIRECT($AH$3&amp;"B"&amp;($C$1*$A343+9))</f>
        <v>0</v>
      </c>
      <c r="H343" s="20" t="n">
        <f aca="true">INDIRECT($AH$3&amp;"B"&amp;($C$1*$A343+10))</f>
        <v>0</v>
      </c>
      <c r="I343" s="20" t="n">
        <f aca="true">INDIRECT($AH$3&amp;"B"&amp;($C$1*$A343+11))</f>
        <v>0</v>
      </c>
      <c r="J343" s="20" t="n">
        <f aca="true">INDIRECT($AH$3&amp;"B"&amp;($C$1*$A343+12))</f>
        <v>0</v>
      </c>
      <c r="K343" s="21" t="str">
        <f aca="false">IF(C343&lt;&gt;"",IFERROR((G343+H343+I343)/(G343+H343+I343+J343),0), "")</f>
        <v/>
      </c>
      <c r="L343" s="22" t="str">
        <f aca="false">IF(C343&lt;&gt;"",(G343* 2) +(H343* 4) + (I343* 6) + IF(F343 = 1, 5, 0), "")</f>
        <v/>
      </c>
      <c r="M343" s="23" t="str">
        <f aca="true">IF(C343&lt;&gt;"",SUM(INDIRECT($AH$3&amp;"C"&amp;($C$1*$A343+9)):INDIRECT($AH$3&amp;"V"&amp;($C$1*$A343+9))), "")</f>
        <v/>
      </c>
      <c r="N343" s="23" t="str">
        <f aca="true">IF(C343&lt;&gt;"",SUM(INDIRECT($AH$3&amp;"C"&amp;($C$1*$A343+10)):INDIRECT($AH$3&amp;"V"&amp;($C$1*$A343+10))), "")</f>
        <v/>
      </c>
      <c r="O343" s="23" t="str">
        <f aca="true">IF(C343&lt;&gt;"",SUM(INDIRECT($AH$3&amp;"C"&amp;($C$1*$A343+11)):INDIRECT($AH$3&amp;"V"&amp;($C$1*$A343+11))),"")</f>
        <v/>
      </c>
      <c r="P343" s="23" t="str">
        <f aca="true">IF(C343&lt;&gt;"",SUM(INDIRECT($AH$3&amp;"C"&amp;($C$1*$A343+12)):INDIRECT($AH$3&amp;"V"&amp;($C$1*$A343+12))),"")</f>
        <v/>
      </c>
      <c r="Q343" s="24" t="str">
        <f aca="false">IF(C343&lt;&gt;"",IFERROR((M343+N343+O343)/(M343+N343+O343+P343),0), "")</f>
        <v/>
      </c>
      <c r="R343" s="23" t="str">
        <f aca="true">IF(C343&lt;&gt;"",SUM(INDIRECT($AH$3&amp;"C"&amp;($C$1*$A343+13)):INDIRECT($AH$3&amp;"V"&amp;($C$1*$A343+13))), "")</f>
        <v/>
      </c>
      <c r="S343" s="23" t="str">
        <f aca="false">IF(C343&lt;&gt;"",IFERROR((M343+N343+O343+P343)/R343, 0),"")</f>
        <v/>
      </c>
      <c r="T343" s="23" t="str">
        <f aca="false">IF(C343&lt;&gt;"",IFERROR((M343+N343+O343)/R343,0),"")</f>
        <v/>
      </c>
      <c r="U343" s="25" t="str">
        <f aca="true">IF(C343&lt;&gt;"",IF(INDIRECT($AH$3&amp;"B"&amp;($C$1*$A343+14))= 1,1,0),"")</f>
        <v/>
      </c>
      <c r="V343" s="25" t="str">
        <f aca="true">IF(C343&lt;&gt;"",IF(INDIRECT($AH$3&amp;"B"&amp;($C$1*$A343+15))= 1,1,0),"")</f>
        <v/>
      </c>
      <c r="W343" s="26" t="str">
        <f aca="false">IF(C343&lt;&gt;"",($M343*1) + ($N343*2) + ($O343*3) + (IF(U343 = 1, 10, 0)) + (IF(V343 = 1, 20, 0)),"")</f>
        <v/>
      </c>
      <c r="X343" s="27" t="str">
        <f aca="true">IF(C343&lt;&gt;"",IF(INDIRECT($AH$3&amp;"B"&amp;($C$1*$A343+16))= 1,1,0),"")</f>
        <v/>
      </c>
      <c r="Y343" s="27" t="str">
        <f aca="true">IF(D343&lt;&gt;"",IF(INDIRECT($AH$3&amp;"B"&amp;($C$1*$A343+17))= 1,1,0),"")</f>
        <v/>
      </c>
      <c r="Z343" s="27" t="str">
        <f aca="true">IF(E343&lt;&gt;"",IF(INDIRECT($AH$3&amp;"B"&amp;($C$1*$A343+18))= 1,1,0),"")</f>
        <v/>
      </c>
      <c r="AA343" s="27" t="str">
        <f aca="true">IF(F343&lt;&gt;"",IF(INDIRECT($AH$3&amp;"B"&amp;($C$1*$A343+19))= 1,1,0),"")</f>
        <v/>
      </c>
      <c r="AB343" s="28" t="str">
        <f aca="false">IF(C343&lt;&gt;"",IF(X343 = 1, 5, 0) + IF(Z343 = 1, 25, 0) + IF(AA343 = 1, 15, 0),"")</f>
        <v/>
      </c>
      <c r="AC343" s="18" t="str">
        <f aca="false">IF(C343&lt;&gt;"",L343+W343+AB343,"")</f>
        <v/>
      </c>
    </row>
    <row r="344" customFormat="false" ht="12.8" hidden="false" customHeight="false" outlineLevel="0" collapsed="false">
      <c r="A344" s="11" t="n">
        <f aca="false">A343+1</f>
        <v>341</v>
      </c>
      <c r="B344" s="19" t="str">
        <f aca="true">IF(INDIRECT($AH$3&amp;"B"&amp;($C$1*$A344+2)) = 0, "", INDIRECT($AH$3&amp;"B"&amp;($C$1*$A344+2)))</f>
        <v/>
      </c>
      <c r="C344" s="19" t="str">
        <f aca="true">IF(INDIRECT($AH$3&amp;"B"&amp;($C$1*$A344+3)) = 0, "", INDIRECT($AH$3&amp;"B"&amp;($C$1*$A344+3)))</f>
        <v/>
      </c>
      <c r="D344" s="19" t="str">
        <f aca="true">IF(INDIRECT($AH$3&amp;"B"&amp;($C$1*$A344+4)) = 0, "", INDIRECT($AH$3&amp;"B"&amp;($C$1*$A344+4)))</f>
        <v/>
      </c>
      <c r="E344" s="19" t="str">
        <f aca="true">IF(INDIRECT($AH$3&amp;"B"&amp;($C$1*$A344+7)) = 0, "", INDIRECT($AH$3&amp;"B"&amp;($C$1*$A344+7)))</f>
        <v/>
      </c>
      <c r="F344" s="20" t="str">
        <f aca="true">IF(C344 &lt;&gt; "",IF(INDIRECT($AH$3&amp;"B"&amp;($C$1*$A344+8)) = 0, 0, 1), "")</f>
        <v/>
      </c>
      <c r="G344" s="20" t="n">
        <f aca="true">INDIRECT($AH$3&amp;"B"&amp;($C$1*$A344+9))</f>
        <v>0</v>
      </c>
      <c r="H344" s="20" t="n">
        <f aca="true">INDIRECT($AH$3&amp;"B"&amp;($C$1*$A344+10))</f>
        <v>0</v>
      </c>
      <c r="I344" s="20" t="n">
        <f aca="true">INDIRECT($AH$3&amp;"B"&amp;($C$1*$A344+11))</f>
        <v>0</v>
      </c>
      <c r="J344" s="20" t="n">
        <f aca="true">INDIRECT($AH$3&amp;"B"&amp;($C$1*$A344+12))</f>
        <v>0</v>
      </c>
      <c r="K344" s="21" t="str">
        <f aca="false">IF(C344&lt;&gt;"",IFERROR((G344+H344+I344)/(G344+H344+I344+J344),0), "")</f>
        <v/>
      </c>
      <c r="L344" s="22" t="str">
        <f aca="false">IF(C344&lt;&gt;"",(G344* 2) +(H344* 4) + (I344* 6) + IF(F344 = 1, 5, 0), "")</f>
        <v/>
      </c>
      <c r="M344" s="23" t="str">
        <f aca="true">IF(C344&lt;&gt;"",SUM(INDIRECT($AH$3&amp;"C"&amp;($C$1*$A344+9)):INDIRECT($AH$3&amp;"V"&amp;($C$1*$A344+9))), "")</f>
        <v/>
      </c>
      <c r="N344" s="23" t="str">
        <f aca="true">IF(C344&lt;&gt;"",SUM(INDIRECT($AH$3&amp;"C"&amp;($C$1*$A344+10)):INDIRECT($AH$3&amp;"V"&amp;($C$1*$A344+10))), "")</f>
        <v/>
      </c>
      <c r="O344" s="23" t="str">
        <f aca="true">IF(C344&lt;&gt;"",SUM(INDIRECT($AH$3&amp;"C"&amp;($C$1*$A344+11)):INDIRECT($AH$3&amp;"V"&amp;($C$1*$A344+11))),"")</f>
        <v/>
      </c>
      <c r="P344" s="23" t="str">
        <f aca="true">IF(C344&lt;&gt;"",SUM(INDIRECT($AH$3&amp;"C"&amp;($C$1*$A344+12)):INDIRECT($AH$3&amp;"V"&amp;($C$1*$A344+12))),"")</f>
        <v/>
      </c>
      <c r="Q344" s="24" t="str">
        <f aca="false">IF(C344&lt;&gt;"",IFERROR((M344+N344+O344)/(M344+N344+O344+P344),0), "")</f>
        <v/>
      </c>
      <c r="R344" s="23" t="str">
        <f aca="true">IF(C344&lt;&gt;"",SUM(INDIRECT($AH$3&amp;"C"&amp;($C$1*$A344+13)):INDIRECT($AH$3&amp;"V"&amp;($C$1*$A344+13))), "")</f>
        <v/>
      </c>
      <c r="S344" s="23" t="str">
        <f aca="false">IF(C344&lt;&gt;"",IFERROR((M344+N344+O344+P344)/R344, 0),"")</f>
        <v/>
      </c>
      <c r="T344" s="23" t="str">
        <f aca="false">IF(C344&lt;&gt;"",IFERROR((M344+N344+O344)/R344,0),"")</f>
        <v/>
      </c>
      <c r="U344" s="25" t="str">
        <f aca="true">IF(C344&lt;&gt;"",IF(INDIRECT($AH$3&amp;"B"&amp;($C$1*$A344+14))= 1,1,0),"")</f>
        <v/>
      </c>
      <c r="V344" s="25" t="str">
        <f aca="true">IF(C344&lt;&gt;"",IF(INDIRECT($AH$3&amp;"B"&amp;($C$1*$A344+15))= 1,1,0),"")</f>
        <v/>
      </c>
      <c r="W344" s="26" t="str">
        <f aca="false">IF(C344&lt;&gt;"",($M344*1) + ($N344*2) + ($O344*3) + (IF(U344 = 1, 10, 0)) + (IF(V344 = 1, 20, 0)),"")</f>
        <v/>
      </c>
      <c r="X344" s="27" t="str">
        <f aca="true">IF(C344&lt;&gt;"",IF(INDIRECT($AH$3&amp;"B"&amp;($C$1*$A344+16))= 1,1,0),"")</f>
        <v/>
      </c>
      <c r="Y344" s="27" t="str">
        <f aca="true">IF(D344&lt;&gt;"",IF(INDIRECT($AH$3&amp;"B"&amp;($C$1*$A344+17))= 1,1,0),"")</f>
        <v/>
      </c>
      <c r="Z344" s="27" t="str">
        <f aca="true">IF(E344&lt;&gt;"",IF(INDIRECT($AH$3&amp;"B"&amp;($C$1*$A344+18))= 1,1,0),"")</f>
        <v/>
      </c>
      <c r="AA344" s="27" t="str">
        <f aca="true">IF(F344&lt;&gt;"",IF(INDIRECT($AH$3&amp;"B"&amp;($C$1*$A344+19))= 1,1,0),"")</f>
        <v/>
      </c>
      <c r="AB344" s="28" t="str">
        <f aca="false">IF(C344&lt;&gt;"",IF(X344 = 1, 5, 0) + IF(Z344 = 1, 25, 0) + IF(AA344 = 1, 15, 0),"")</f>
        <v/>
      </c>
      <c r="AC344" s="18" t="str">
        <f aca="false">IF(C344&lt;&gt;"",L344+W344+AB344,"")</f>
        <v/>
      </c>
    </row>
    <row r="345" customFormat="false" ht="12.8" hidden="false" customHeight="false" outlineLevel="0" collapsed="false">
      <c r="A345" s="11" t="n">
        <f aca="false">A344+1</f>
        <v>342</v>
      </c>
      <c r="B345" s="19" t="str">
        <f aca="true">IF(INDIRECT($AH$3&amp;"B"&amp;($C$1*$A345+2)) = 0, "", INDIRECT($AH$3&amp;"B"&amp;($C$1*$A345+2)))</f>
        <v/>
      </c>
      <c r="C345" s="19" t="str">
        <f aca="true">IF(INDIRECT($AH$3&amp;"B"&amp;($C$1*$A345+3)) = 0, "", INDIRECT($AH$3&amp;"B"&amp;($C$1*$A345+3)))</f>
        <v/>
      </c>
      <c r="D345" s="19" t="str">
        <f aca="true">IF(INDIRECT($AH$3&amp;"B"&amp;($C$1*$A345+4)) = 0, "", INDIRECT($AH$3&amp;"B"&amp;($C$1*$A345+4)))</f>
        <v/>
      </c>
      <c r="E345" s="19" t="str">
        <f aca="true">IF(INDIRECT($AH$3&amp;"B"&amp;($C$1*$A345+7)) = 0, "", INDIRECT($AH$3&amp;"B"&amp;($C$1*$A345+7)))</f>
        <v/>
      </c>
      <c r="F345" s="20" t="str">
        <f aca="true">IF(C345 &lt;&gt; "",IF(INDIRECT($AH$3&amp;"B"&amp;($C$1*$A345+8)) = 0, 0, 1), "")</f>
        <v/>
      </c>
      <c r="G345" s="20" t="n">
        <f aca="true">INDIRECT($AH$3&amp;"B"&amp;($C$1*$A345+9))</f>
        <v>0</v>
      </c>
      <c r="H345" s="20" t="n">
        <f aca="true">INDIRECT($AH$3&amp;"B"&amp;($C$1*$A345+10))</f>
        <v>0</v>
      </c>
      <c r="I345" s="20" t="n">
        <f aca="true">INDIRECT($AH$3&amp;"B"&amp;($C$1*$A345+11))</f>
        <v>0</v>
      </c>
      <c r="J345" s="20" t="n">
        <f aca="true">INDIRECT($AH$3&amp;"B"&amp;($C$1*$A345+12))</f>
        <v>0</v>
      </c>
      <c r="K345" s="21" t="str">
        <f aca="false">IF(C345&lt;&gt;"",IFERROR((G345+H345+I345)/(G345+H345+I345+J345),0), "")</f>
        <v/>
      </c>
      <c r="L345" s="22" t="str">
        <f aca="false">IF(C345&lt;&gt;"",(G345* 2) +(H345* 4) + (I345* 6) + IF(F345 = 1, 5, 0), "")</f>
        <v/>
      </c>
      <c r="M345" s="23" t="str">
        <f aca="true">IF(C345&lt;&gt;"",SUM(INDIRECT($AH$3&amp;"C"&amp;($C$1*$A345+9)):INDIRECT($AH$3&amp;"V"&amp;($C$1*$A345+9))), "")</f>
        <v/>
      </c>
      <c r="N345" s="23" t="str">
        <f aca="true">IF(C345&lt;&gt;"",SUM(INDIRECT($AH$3&amp;"C"&amp;($C$1*$A345+10)):INDIRECT($AH$3&amp;"V"&amp;($C$1*$A345+10))), "")</f>
        <v/>
      </c>
      <c r="O345" s="23" t="str">
        <f aca="true">IF(C345&lt;&gt;"",SUM(INDIRECT($AH$3&amp;"C"&amp;($C$1*$A345+11)):INDIRECT($AH$3&amp;"V"&amp;($C$1*$A345+11))),"")</f>
        <v/>
      </c>
      <c r="P345" s="23" t="str">
        <f aca="true">IF(C345&lt;&gt;"",SUM(INDIRECT($AH$3&amp;"C"&amp;($C$1*$A345+12)):INDIRECT($AH$3&amp;"V"&amp;($C$1*$A345+12))),"")</f>
        <v/>
      </c>
      <c r="Q345" s="24" t="str">
        <f aca="false">IF(C345&lt;&gt;"",IFERROR((M345+N345+O345)/(M345+N345+O345+P345),0), "")</f>
        <v/>
      </c>
      <c r="R345" s="23" t="str">
        <f aca="true">IF(C345&lt;&gt;"",SUM(INDIRECT($AH$3&amp;"C"&amp;($C$1*$A345+13)):INDIRECT($AH$3&amp;"V"&amp;($C$1*$A345+13))), "")</f>
        <v/>
      </c>
      <c r="S345" s="23" t="str">
        <f aca="false">IF(C345&lt;&gt;"",IFERROR((M345+N345+O345+P345)/R345, 0),"")</f>
        <v/>
      </c>
      <c r="T345" s="23" t="str">
        <f aca="false">IF(C345&lt;&gt;"",IFERROR((M345+N345+O345)/R345,0),"")</f>
        <v/>
      </c>
      <c r="U345" s="25" t="str">
        <f aca="true">IF(C345&lt;&gt;"",IF(INDIRECT($AH$3&amp;"B"&amp;($C$1*$A345+14))= 1,1,0),"")</f>
        <v/>
      </c>
      <c r="V345" s="25" t="str">
        <f aca="true">IF(C345&lt;&gt;"",IF(INDIRECT($AH$3&amp;"B"&amp;($C$1*$A345+15))= 1,1,0),"")</f>
        <v/>
      </c>
      <c r="W345" s="26" t="str">
        <f aca="false">IF(C345&lt;&gt;"",($M345*1) + ($N345*2) + ($O345*3) + (IF(U345 = 1, 10, 0)) + (IF(V345 = 1, 20, 0)),"")</f>
        <v/>
      </c>
      <c r="X345" s="27" t="str">
        <f aca="true">IF(C345&lt;&gt;"",IF(INDIRECT($AH$3&amp;"B"&amp;($C$1*$A345+16))= 1,1,0),"")</f>
        <v/>
      </c>
      <c r="Y345" s="27" t="str">
        <f aca="true">IF(D345&lt;&gt;"",IF(INDIRECT($AH$3&amp;"B"&amp;($C$1*$A345+17))= 1,1,0),"")</f>
        <v/>
      </c>
      <c r="Z345" s="27" t="str">
        <f aca="true">IF(E345&lt;&gt;"",IF(INDIRECT($AH$3&amp;"B"&amp;($C$1*$A345+18))= 1,1,0),"")</f>
        <v/>
      </c>
      <c r="AA345" s="27" t="str">
        <f aca="true">IF(F345&lt;&gt;"",IF(INDIRECT($AH$3&amp;"B"&amp;($C$1*$A345+19))= 1,1,0),"")</f>
        <v/>
      </c>
      <c r="AB345" s="28" t="str">
        <f aca="false">IF(C345&lt;&gt;"",IF(X345 = 1, 5, 0) + IF(Z345 = 1, 25, 0) + IF(AA345 = 1, 15, 0),"")</f>
        <v/>
      </c>
      <c r="AC345" s="18" t="str">
        <f aca="false">IF(C345&lt;&gt;"",L345+W345+AB345,"")</f>
        <v/>
      </c>
    </row>
    <row r="346" customFormat="false" ht="12.8" hidden="false" customHeight="false" outlineLevel="0" collapsed="false">
      <c r="A346" s="11" t="n">
        <f aca="false">A345+1</f>
        <v>343</v>
      </c>
      <c r="B346" s="19" t="str">
        <f aca="true">IF(INDIRECT($AH$3&amp;"B"&amp;($C$1*$A346+2)) = 0, "", INDIRECT($AH$3&amp;"B"&amp;($C$1*$A346+2)))</f>
        <v/>
      </c>
      <c r="C346" s="19" t="str">
        <f aca="true">IF(INDIRECT($AH$3&amp;"B"&amp;($C$1*$A346+3)) = 0, "", INDIRECT($AH$3&amp;"B"&amp;($C$1*$A346+3)))</f>
        <v/>
      </c>
      <c r="D346" s="19" t="str">
        <f aca="true">IF(INDIRECT($AH$3&amp;"B"&amp;($C$1*$A346+4)) = 0, "", INDIRECT($AH$3&amp;"B"&amp;($C$1*$A346+4)))</f>
        <v/>
      </c>
      <c r="E346" s="19" t="str">
        <f aca="true">IF(INDIRECT($AH$3&amp;"B"&amp;($C$1*$A346+7)) = 0, "", INDIRECT($AH$3&amp;"B"&amp;($C$1*$A346+7)))</f>
        <v/>
      </c>
      <c r="F346" s="20" t="str">
        <f aca="true">IF(C346 &lt;&gt; "",IF(INDIRECT($AH$3&amp;"B"&amp;($C$1*$A346+8)) = 0, 0, 1), "")</f>
        <v/>
      </c>
      <c r="G346" s="20" t="n">
        <f aca="true">INDIRECT($AH$3&amp;"B"&amp;($C$1*$A346+9))</f>
        <v>0</v>
      </c>
      <c r="H346" s="20" t="n">
        <f aca="true">INDIRECT($AH$3&amp;"B"&amp;($C$1*$A346+10))</f>
        <v>0</v>
      </c>
      <c r="I346" s="20" t="n">
        <f aca="true">INDIRECT($AH$3&amp;"B"&amp;($C$1*$A346+11))</f>
        <v>0</v>
      </c>
      <c r="J346" s="20" t="n">
        <f aca="true">INDIRECT($AH$3&amp;"B"&amp;($C$1*$A346+12))</f>
        <v>0</v>
      </c>
      <c r="K346" s="21" t="str">
        <f aca="false">IF(C346&lt;&gt;"",IFERROR((G346+H346+I346)/(G346+H346+I346+J346),0), "")</f>
        <v/>
      </c>
      <c r="L346" s="22" t="str">
        <f aca="false">IF(C346&lt;&gt;"",(G346* 2) +(H346* 4) + (I346* 6) + IF(F346 = 1, 5, 0), "")</f>
        <v/>
      </c>
      <c r="M346" s="23" t="str">
        <f aca="true">IF(C346&lt;&gt;"",SUM(INDIRECT($AH$3&amp;"C"&amp;($C$1*$A346+9)):INDIRECT($AH$3&amp;"V"&amp;($C$1*$A346+9))), "")</f>
        <v/>
      </c>
      <c r="N346" s="23" t="str">
        <f aca="true">IF(C346&lt;&gt;"",SUM(INDIRECT($AH$3&amp;"C"&amp;($C$1*$A346+10)):INDIRECT($AH$3&amp;"V"&amp;($C$1*$A346+10))), "")</f>
        <v/>
      </c>
      <c r="O346" s="23" t="str">
        <f aca="true">IF(C346&lt;&gt;"",SUM(INDIRECT($AH$3&amp;"C"&amp;($C$1*$A346+11)):INDIRECT($AH$3&amp;"V"&amp;($C$1*$A346+11))),"")</f>
        <v/>
      </c>
      <c r="P346" s="23" t="str">
        <f aca="true">IF(C346&lt;&gt;"",SUM(INDIRECT($AH$3&amp;"C"&amp;($C$1*$A346+12)):INDIRECT($AH$3&amp;"V"&amp;($C$1*$A346+12))),"")</f>
        <v/>
      </c>
      <c r="Q346" s="24" t="str">
        <f aca="false">IF(C346&lt;&gt;"",IFERROR((M346+N346+O346)/(M346+N346+O346+P346),0), "")</f>
        <v/>
      </c>
      <c r="R346" s="23" t="str">
        <f aca="true">IF(C346&lt;&gt;"",SUM(INDIRECT($AH$3&amp;"C"&amp;($C$1*$A346+13)):INDIRECT($AH$3&amp;"V"&amp;($C$1*$A346+13))), "")</f>
        <v/>
      </c>
      <c r="S346" s="23" t="str">
        <f aca="false">IF(C346&lt;&gt;"",IFERROR((M346+N346+O346+P346)/R346, 0),"")</f>
        <v/>
      </c>
      <c r="T346" s="23" t="str">
        <f aca="false">IF(C346&lt;&gt;"",IFERROR((M346+N346+O346)/R346,0),"")</f>
        <v/>
      </c>
      <c r="U346" s="25" t="str">
        <f aca="true">IF(C346&lt;&gt;"",IF(INDIRECT($AH$3&amp;"B"&amp;($C$1*$A346+14))= 1,1,0),"")</f>
        <v/>
      </c>
      <c r="V346" s="25" t="str">
        <f aca="true">IF(C346&lt;&gt;"",IF(INDIRECT($AH$3&amp;"B"&amp;($C$1*$A346+15))= 1,1,0),"")</f>
        <v/>
      </c>
      <c r="W346" s="26" t="str">
        <f aca="false">IF(C346&lt;&gt;"",($M346*1) + ($N346*2) + ($O346*3) + (IF(U346 = 1, 10, 0)) + (IF(V346 = 1, 20, 0)),"")</f>
        <v/>
      </c>
      <c r="X346" s="27" t="str">
        <f aca="true">IF(C346&lt;&gt;"",IF(INDIRECT($AH$3&amp;"B"&amp;($C$1*$A346+16))= 1,1,0),"")</f>
        <v/>
      </c>
      <c r="Y346" s="27" t="str">
        <f aca="true">IF(D346&lt;&gt;"",IF(INDIRECT($AH$3&amp;"B"&amp;($C$1*$A346+17))= 1,1,0),"")</f>
        <v/>
      </c>
      <c r="Z346" s="27" t="str">
        <f aca="true">IF(E346&lt;&gt;"",IF(INDIRECT($AH$3&amp;"B"&amp;($C$1*$A346+18))= 1,1,0),"")</f>
        <v/>
      </c>
      <c r="AA346" s="27" t="str">
        <f aca="true">IF(F346&lt;&gt;"",IF(INDIRECT($AH$3&amp;"B"&amp;($C$1*$A346+19))= 1,1,0),"")</f>
        <v/>
      </c>
      <c r="AB346" s="28" t="str">
        <f aca="false">IF(C346&lt;&gt;"",IF(X346 = 1, 5, 0) + IF(Z346 = 1, 25, 0) + IF(AA346 = 1, 15, 0),"")</f>
        <v/>
      </c>
      <c r="AC346" s="18" t="str">
        <f aca="false">IF(C346&lt;&gt;"",L346+W346+AB346,"")</f>
        <v/>
      </c>
    </row>
    <row r="347" customFormat="false" ht="12.8" hidden="false" customHeight="false" outlineLevel="0" collapsed="false">
      <c r="A347" s="11" t="n">
        <f aca="false">A346+1</f>
        <v>344</v>
      </c>
      <c r="B347" s="19" t="str">
        <f aca="true">IF(INDIRECT($AH$3&amp;"B"&amp;($C$1*$A347+2)) = 0, "", INDIRECT($AH$3&amp;"B"&amp;($C$1*$A347+2)))</f>
        <v/>
      </c>
      <c r="C347" s="19" t="str">
        <f aca="true">IF(INDIRECT($AH$3&amp;"B"&amp;($C$1*$A347+3)) = 0, "", INDIRECT($AH$3&amp;"B"&amp;($C$1*$A347+3)))</f>
        <v/>
      </c>
      <c r="D347" s="19" t="str">
        <f aca="true">IF(INDIRECT($AH$3&amp;"B"&amp;($C$1*$A347+4)) = 0, "", INDIRECT($AH$3&amp;"B"&amp;($C$1*$A347+4)))</f>
        <v/>
      </c>
      <c r="E347" s="19" t="str">
        <f aca="true">IF(INDIRECT($AH$3&amp;"B"&amp;($C$1*$A347+7)) = 0, "", INDIRECT($AH$3&amp;"B"&amp;($C$1*$A347+7)))</f>
        <v/>
      </c>
      <c r="F347" s="20" t="str">
        <f aca="true">IF(C347 &lt;&gt; "",IF(INDIRECT($AH$3&amp;"B"&amp;($C$1*$A347+8)) = 0, 0, 1), "")</f>
        <v/>
      </c>
      <c r="G347" s="20" t="n">
        <f aca="true">INDIRECT($AH$3&amp;"B"&amp;($C$1*$A347+9))</f>
        <v>0</v>
      </c>
      <c r="H347" s="20" t="n">
        <f aca="true">INDIRECT($AH$3&amp;"B"&amp;($C$1*$A347+10))</f>
        <v>0</v>
      </c>
      <c r="I347" s="20" t="n">
        <f aca="true">INDIRECT($AH$3&amp;"B"&amp;($C$1*$A347+11))</f>
        <v>0</v>
      </c>
      <c r="J347" s="20" t="n">
        <f aca="true">INDIRECT($AH$3&amp;"B"&amp;($C$1*$A347+12))</f>
        <v>0</v>
      </c>
      <c r="K347" s="21" t="str">
        <f aca="false">IF(C347&lt;&gt;"",IFERROR((G347+H347+I347)/(G347+H347+I347+J347),0), "")</f>
        <v/>
      </c>
      <c r="L347" s="22" t="str">
        <f aca="false">IF(C347&lt;&gt;"",(G347* 2) +(H347* 4) + (I347* 6) + IF(F347 = 1, 5, 0), "")</f>
        <v/>
      </c>
      <c r="M347" s="23" t="str">
        <f aca="true">IF(C347&lt;&gt;"",SUM(INDIRECT($AH$3&amp;"C"&amp;($C$1*$A347+9)):INDIRECT($AH$3&amp;"V"&amp;($C$1*$A347+9))), "")</f>
        <v/>
      </c>
      <c r="N347" s="23" t="str">
        <f aca="true">IF(C347&lt;&gt;"",SUM(INDIRECT($AH$3&amp;"C"&amp;($C$1*$A347+10)):INDIRECT($AH$3&amp;"V"&amp;($C$1*$A347+10))), "")</f>
        <v/>
      </c>
      <c r="O347" s="23" t="str">
        <f aca="true">IF(C347&lt;&gt;"",SUM(INDIRECT($AH$3&amp;"C"&amp;($C$1*$A347+11)):INDIRECT($AH$3&amp;"V"&amp;($C$1*$A347+11))),"")</f>
        <v/>
      </c>
      <c r="P347" s="23" t="str">
        <f aca="true">IF(C347&lt;&gt;"",SUM(INDIRECT($AH$3&amp;"C"&amp;($C$1*$A347+12)):INDIRECT($AH$3&amp;"V"&amp;($C$1*$A347+12))),"")</f>
        <v/>
      </c>
      <c r="Q347" s="24" t="str">
        <f aca="false">IF(C347&lt;&gt;"",IFERROR((M347+N347+O347)/(M347+N347+O347+P347),0), "")</f>
        <v/>
      </c>
      <c r="R347" s="23" t="str">
        <f aca="true">IF(C347&lt;&gt;"",SUM(INDIRECT($AH$3&amp;"C"&amp;($C$1*$A347+13)):INDIRECT($AH$3&amp;"V"&amp;($C$1*$A347+13))), "")</f>
        <v/>
      </c>
      <c r="S347" s="23" t="str">
        <f aca="false">IF(C347&lt;&gt;"",IFERROR((M347+N347+O347+P347)/R347, 0),"")</f>
        <v/>
      </c>
      <c r="T347" s="23" t="str">
        <f aca="false">IF(C347&lt;&gt;"",IFERROR((M347+N347+O347)/R347,0),"")</f>
        <v/>
      </c>
      <c r="U347" s="25" t="str">
        <f aca="true">IF(C347&lt;&gt;"",IF(INDIRECT($AH$3&amp;"B"&amp;($C$1*$A347+14))= 1,1,0),"")</f>
        <v/>
      </c>
      <c r="V347" s="25" t="str">
        <f aca="true">IF(C347&lt;&gt;"",IF(INDIRECT($AH$3&amp;"B"&amp;($C$1*$A347+15))= 1,1,0),"")</f>
        <v/>
      </c>
      <c r="W347" s="26" t="str">
        <f aca="false">IF(C347&lt;&gt;"",($M347*1) + ($N347*2) + ($O347*3) + (IF(U347 = 1, 10, 0)) + (IF(V347 = 1, 20, 0)),"")</f>
        <v/>
      </c>
      <c r="X347" s="27" t="str">
        <f aca="true">IF(C347&lt;&gt;"",IF(INDIRECT($AH$3&amp;"B"&amp;($C$1*$A347+16))= 1,1,0),"")</f>
        <v/>
      </c>
      <c r="Y347" s="27" t="str">
        <f aca="true">IF(D347&lt;&gt;"",IF(INDIRECT($AH$3&amp;"B"&amp;($C$1*$A347+17))= 1,1,0),"")</f>
        <v/>
      </c>
      <c r="Z347" s="27" t="str">
        <f aca="true">IF(E347&lt;&gt;"",IF(INDIRECT($AH$3&amp;"B"&amp;($C$1*$A347+18))= 1,1,0),"")</f>
        <v/>
      </c>
      <c r="AA347" s="27" t="str">
        <f aca="true">IF(F347&lt;&gt;"",IF(INDIRECT($AH$3&amp;"B"&amp;($C$1*$A347+19))= 1,1,0),"")</f>
        <v/>
      </c>
      <c r="AB347" s="28" t="str">
        <f aca="false">IF(C347&lt;&gt;"",IF(X347 = 1, 5, 0) + IF(Z347 = 1, 25, 0) + IF(AA347 = 1, 15, 0),"")</f>
        <v/>
      </c>
      <c r="AC347" s="18" t="str">
        <f aca="false">IF(C347&lt;&gt;"",L347+W347+AB347,"")</f>
        <v/>
      </c>
    </row>
    <row r="348" customFormat="false" ht="12.8" hidden="false" customHeight="false" outlineLevel="0" collapsed="false">
      <c r="A348" s="11" t="n">
        <f aca="false">A347+1</f>
        <v>345</v>
      </c>
      <c r="B348" s="19" t="str">
        <f aca="true">IF(INDIRECT($AH$3&amp;"B"&amp;($C$1*$A348+2)) = 0, "", INDIRECT($AH$3&amp;"B"&amp;($C$1*$A348+2)))</f>
        <v/>
      </c>
      <c r="C348" s="19" t="str">
        <f aca="true">IF(INDIRECT($AH$3&amp;"B"&amp;($C$1*$A348+3)) = 0, "", INDIRECT($AH$3&amp;"B"&amp;($C$1*$A348+3)))</f>
        <v/>
      </c>
      <c r="D348" s="19" t="str">
        <f aca="true">IF(INDIRECT($AH$3&amp;"B"&amp;($C$1*$A348+4)) = 0, "", INDIRECT($AH$3&amp;"B"&amp;($C$1*$A348+4)))</f>
        <v/>
      </c>
      <c r="E348" s="19" t="str">
        <f aca="true">IF(INDIRECT($AH$3&amp;"B"&amp;($C$1*$A348+7)) = 0, "", INDIRECT($AH$3&amp;"B"&amp;($C$1*$A348+7)))</f>
        <v/>
      </c>
      <c r="F348" s="20" t="str">
        <f aca="true">IF(C348 &lt;&gt; "",IF(INDIRECT($AH$3&amp;"B"&amp;($C$1*$A348+8)) = 0, 0, 1), "")</f>
        <v/>
      </c>
      <c r="G348" s="20" t="n">
        <f aca="true">INDIRECT($AH$3&amp;"B"&amp;($C$1*$A348+9))</f>
        <v>0</v>
      </c>
      <c r="H348" s="20" t="n">
        <f aca="true">INDIRECT($AH$3&amp;"B"&amp;($C$1*$A348+10))</f>
        <v>0</v>
      </c>
      <c r="I348" s="20" t="n">
        <f aca="true">INDIRECT($AH$3&amp;"B"&amp;($C$1*$A348+11))</f>
        <v>0</v>
      </c>
      <c r="J348" s="20" t="n">
        <f aca="true">INDIRECT($AH$3&amp;"B"&amp;($C$1*$A348+12))</f>
        <v>0</v>
      </c>
      <c r="K348" s="21" t="str">
        <f aca="false">IF(C348&lt;&gt;"",IFERROR((G348+H348+I348)/(G348+H348+I348+J348),0), "")</f>
        <v/>
      </c>
      <c r="L348" s="22" t="str">
        <f aca="false">IF(C348&lt;&gt;"",(G348* 2) +(H348* 4) + (I348* 6) + IF(F348 = 1, 5, 0), "")</f>
        <v/>
      </c>
      <c r="M348" s="23" t="str">
        <f aca="true">IF(C348&lt;&gt;"",SUM(INDIRECT($AH$3&amp;"C"&amp;($C$1*$A348+9)):INDIRECT($AH$3&amp;"V"&amp;($C$1*$A348+9))), "")</f>
        <v/>
      </c>
      <c r="N348" s="23" t="str">
        <f aca="true">IF(C348&lt;&gt;"",SUM(INDIRECT($AH$3&amp;"C"&amp;($C$1*$A348+10)):INDIRECT($AH$3&amp;"V"&amp;($C$1*$A348+10))), "")</f>
        <v/>
      </c>
      <c r="O348" s="23" t="str">
        <f aca="true">IF(C348&lt;&gt;"",SUM(INDIRECT($AH$3&amp;"C"&amp;($C$1*$A348+11)):INDIRECT($AH$3&amp;"V"&amp;($C$1*$A348+11))),"")</f>
        <v/>
      </c>
      <c r="P348" s="23" t="str">
        <f aca="true">IF(C348&lt;&gt;"",SUM(INDIRECT($AH$3&amp;"C"&amp;($C$1*$A348+12)):INDIRECT($AH$3&amp;"V"&amp;($C$1*$A348+12))),"")</f>
        <v/>
      </c>
      <c r="Q348" s="24" t="str">
        <f aca="false">IF(C348&lt;&gt;"",IFERROR((M348+N348+O348)/(M348+N348+O348+P348),0), "")</f>
        <v/>
      </c>
      <c r="R348" s="23" t="str">
        <f aca="true">IF(C348&lt;&gt;"",SUM(INDIRECT($AH$3&amp;"C"&amp;($C$1*$A348+13)):INDIRECT($AH$3&amp;"V"&amp;($C$1*$A348+13))), "")</f>
        <v/>
      </c>
      <c r="S348" s="23" t="str">
        <f aca="false">IF(C348&lt;&gt;"",IFERROR((M348+N348+O348+P348)/R348, 0),"")</f>
        <v/>
      </c>
      <c r="T348" s="23" t="str">
        <f aca="false">IF(C348&lt;&gt;"",IFERROR((M348+N348+O348)/R348,0),"")</f>
        <v/>
      </c>
      <c r="U348" s="25" t="str">
        <f aca="true">IF(C348&lt;&gt;"",IF(INDIRECT($AH$3&amp;"B"&amp;($C$1*$A348+14))= 1,1,0),"")</f>
        <v/>
      </c>
      <c r="V348" s="25" t="str">
        <f aca="true">IF(C348&lt;&gt;"",IF(INDIRECT($AH$3&amp;"B"&amp;($C$1*$A348+15))= 1,1,0),"")</f>
        <v/>
      </c>
      <c r="W348" s="26" t="str">
        <f aca="false">IF(C348&lt;&gt;"",($M348*1) + ($N348*2) + ($O348*3) + (IF(U348 = 1, 10, 0)) + (IF(V348 = 1, 20, 0)),"")</f>
        <v/>
      </c>
      <c r="X348" s="27" t="str">
        <f aca="true">IF(C348&lt;&gt;"",IF(INDIRECT($AH$3&amp;"B"&amp;($C$1*$A348+16))= 1,1,0),"")</f>
        <v/>
      </c>
      <c r="Y348" s="27" t="str">
        <f aca="true">IF(D348&lt;&gt;"",IF(INDIRECT($AH$3&amp;"B"&amp;($C$1*$A348+17))= 1,1,0),"")</f>
        <v/>
      </c>
      <c r="Z348" s="27" t="str">
        <f aca="true">IF(E348&lt;&gt;"",IF(INDIRECT($AH$3&amp;"B"&amp;($C$1*$A348+18))= 1,1,0),"")</f>
        <v/>
      </c>
      <c r="AA348" s="27" t="str">
        <f aca="true">IF(F348&lt;&gt;"",IF(INDIRECT($AH$3&amp;"B"&amp;($C$1*$A348+19))= 1,1,0),"")</f>
        <v/>
      </c>
      <c r="AB348" s="28" t="str">
        <f aca="false">IF(C348&lt;&gt;"",IF(X348 = 1, 5, 0) + IF(Z348 = 1, 25, 0) + IF(AA348 = 1, 15, 0),"")</f>
        <v/>
      </c>
      <c r="AC348" s="18" t="str">
        <f aca="false">IF(C348&lt;&gt;"",L348+W348+AB348,"")</f>
        <v/>
      </c>
    </row>
    <row r="349" customFormat="false" ht="12.8" hidden="false" customHeight="false" outlineLevel="0" collapsed="false">
      <c r="A349" s="11" t="n">
        <f aca="false">A348+1</f>
        <v>346</v>
      </c>
      <c r="B349" s="19" t="str">
        <f aca="true">IF(INDIRECT($AH$3&amp;"B"&amp;($C$1*$A349+2)) = 0, "", INDIRECT($AH$3&amp;"B"&amp;($C$1*$A349+2)))</f>
        <v/>
      </c>
      <c r="C349" s="19" t="str">
        <f aca="true">IF(INDIRECT($AH$3&amp;"B"&amp;($C$1*$A349+3)) = 0, "", INDIRECT($AH$3&amp;"B"&amp;($C$1*$A349+3)))</f>
        <v/>
      </c>
      <c r="D349" s="19" t="str">
        <f aca="true">IF(INDIRECT($AH$3&amp;"B"&amp;($C$1*$A349+4)) = 0, "", INDIRECT($AH$3&amp;"B"&amp;($C$1*$A349+4)))</f>
        <v/>
      </c>
      <c r="E349" s="19" t="str">
        <f aca="true">IF(INDIRECT($AH$3&amp;"B"&amp;($C$1*$A349+7)) = 0, "", INDIRECT($AH$3&amp;"B"&amp;($C$1*$A349+7)))</f>
        <v/>
      </c>
      <c r="F349" s="20" t="str">
        <f aca="true">IF(C349 &lt;&gt; "",IF(INDIRECT($AH$3&amp;"B"&amp;($C$1*$A349+8)) = 0, 0, 1), "")</f>
        <v/>
      </c>
      <c r="G349" s="20" t="n">
        <f aca="true">INDIRECT($AH$3&amp;"B"&amp;($C$1*$A349+9))</f>
        <v>0</v>
      </c>
      <c r="H349" s="20" t="n">
        <f aca="true">INDIRECT($AH$3&amp;"B"&amp;($C$1*$A349+10))</f>
        <v>0</v>
      </c>
      <c r="I349" s="20" t="n">
        <f aca="true">INDIRECT($AH$3&amp;"B"&amp;($C$1*$A349+11))</f>
        <v>0</v>
      </c>
      <c r="J349" s="20" t="n">
        <f aca="true">INDIRECT($AH$3&amp;"B"&amp;($C$1*$A349+12))</f>
        <v>0</v>
      </c>
      <c r="K349" s="21" t="str">
        <f aca="false">IF(C349&lt;&gt;"",IFERROR((G349+H349+I349)/(G349+H349+I349+J349),0), "")</f>
        <v/>
      </c>
      <c r="L349" s="22" t="str">
        <f aca="false">IF(C349&lt;&gt;"",(G349* 2) +(H349* 4) + (I349* 6) + IF(F349 = 1, 5, 0), "")</f>
        <v/>
      </c>
      <c r="M349" s="23" t="str">
        <f aca="true">IF(C349&lt;&gt;"",SUM(INDIRECT($AH$3&amp;"C"&amp;($C$1*$A349+9)):INDIRECT($AH$3&amp;"V"&amp;($C$1*$A349+9))), "")</f>
        <v/>
      </c>
      <c r="N349" s="23" t="str">
        <f aca="true">IF(C349&lt;&gt;"",SUM(INDIRECT($AH$3&amp;"C"&amp;($C$1*$A349+10)):INDIRECT($AH$3&amp;"V"&amp;($C$1*$A349+10))), "")</f>
        <v/>
      </c>
      <c r="O349" s="23" t="str">
        <f aca="true">IF(C349&lt;&gt;"",SUM(INDIRECT($AH$3&amp;"C"&amp;($C$1*$A349+11)):INDIRECT($AH$3&amp;"V"&amp;($C$1*$A349+11))),"")</f>
        <v/>
      </c>
      <c r="P349" s="23" t="str">
        <f aca="true">IF(C349&lt;&gt;"",SUM(INDIRECT($AH$3&amp;"C"&amp;($C$1*$A349+12)):INDIRECT($AH$3&amp;"V"&amp;($C$1*$A349+12))),"")</f>
        <v/>
      </c>
      <c r="Q349" s="24" t="str">
        <f aca="false">IF(C349&lt;&gt;"",IFERROR((M349+N349+O349)/(M349+N349+O349+P349),0), "")</f>
        <v/>
      </c>
      <c r="R349" s="23" t="str">
        <f aca="true">IF(C349&lt;&gt;"",SUM(INDIRECT($AH$3&amp;"C"&amp;($C$1*$A349+13)):INDIRECT($AH$3&amp;"V"&amp;($C$1*$A349+13))), "")</f>
        <v/>
      </c>
      <c r="S349" s="23" t="str">
        <f aca="false">IF(C349&lt;&gt;"",IFERROR((M349+N349+O349+P349)/R349, 0),"")</f>
        <v/>
      </c>
      <c r="T349" s="23" t="str">
        <f aca="false">IF(C349&lt;&gt;"",IFERROR((M349+N349+O349)/R349,0),"")</f>
        <v/>
      </c>
      <c r="U349" s="25" t="str">
        <f aca="true">IF(C349&lt;&gt;"",IF(INDIRECT($AH$3&amp;"B"&amp;($C$1*$A349+14))= 1,1,0),"")</f>
        <v/>
      </c>
      <c r="V349" s="25" t="str">
        <f aca="true">IF(C349&lt;&gt;"",IF(INDIRECT($AH$3&amp;"B"&amp;($C$1*$A349+15))= 1,1,0),"")</f>
        <v/>
      </c>
      <c r="W349" s="26" t="str">
        <f aca="false">IF(C349&lt;&gt;"",($M349*1) + ($N349*2) + ($O349*3) + (IF(U349 = 1, 10, 0)) + (IF(V349 = 1, 20, 0)),"")</f>
        <v/>
      </c>
      <c r="X349" s="27" t="str">
        <f aca="true">IF(C349&lt;&gt;"",IF(INDIRECT($AH$3&amp;"B"&amp;($C$1*$A349+16))= 1,1,0),"")</f>
        <v/>
      </c>
      <c r="Y349" s="27" t="str">
        <f aca="true">IF(D349&lt;&gt;"",IF(INDIRECT($AH$3&amp;"B"&amp;($C$1*$A349+17))= 1,1,0),"")</f>
        <v/>
      </c>
      <c r="Z349" s="27" t="str">
        <f aca="true">IF(E349&lt;&gt;"",IF(INDIRECT($AH$3&amp;"B"&amp;($C$1*$A349+18))= 1,1,0),"")</f>
        <v/>
      </c>
      <c r="AA349" s="27" t="str">
        <f aca="true">IF(F349&lt;&gt;"",IF(INDIRECT($AH$3&amp;"B"&amp;($C$1*$A349+19))= 1,1,0),"")</f>
        <v/>
      </c>
      <c r="AB349" s="28" t="str">
        <f aca="false">IF(C349&lt;&gt;"",IF(X349 = 1, 5, 0) + IF(Z349 = 1, 25, 0) + IF(AA349 = 1, 15, 0),"")</f>
        <v/>
      </c>
      <c r="AC349" s="18" t="str">
        <f aca="false">IF(C349&lt;&gt;"",L349+W349+AB349,"")</f>
        <v/>
      </c>
    </row>
    <row r="350" customFormat="false" ht="12.8" hidden="false" customHeight="false" outlineLevel="0" collapsed="false">
      <c r="A350" s="11" t="n">
        <f aca="false">A349+1</f>
        <v>347</v>
      </c>
      <c r="B350" s="19" t="str">
        <f aca="true">IF(INDIRECT($AH$3&amp;"B"&amp;($C$1*$A350+2)) = 0, "", INDIRECT($AH$3&amp;"B"&amp;($C$1*$A350+2)))</f>
        <v/>
      </c>
      <c r="C350" s="19" t="str">
        <f aca="true">IF(INDIRECT($AH$3&amp;"B"&amp;($C$1*$A350+3)) = 0, "", INDIRECT($AH$3&amp;"B"&amp;($C$1*$A350+3)))</f>
        <v/>
      </c>
      <c r="D350" s="19" t="str">
        <f aca="true">IF(INDIRECT($AH$3&amp;"B"&amp;($C$1*$A350+4)) = 0, "", INDIRECT($AH$3&amp;"B"&amp;($C$1*$A350+4)))</f>
        <v/>
      </c>
      <c r="E350" s="19" t="str">
        <f aca="true">IF(INDIRECT($AH$3&amp;"B"&amp;($C$1*$A350+7)) = 0, "", INDIRECT($AH$3&amp;"B"&amp;($C$1*$A350+7)))</f>
        <v/>
      </c>
      <c r="F350" s="20" t="str">
        <f aca="true">IF(C350 &lt;&gt; "",IF(INDIRECT($AH$3&amp;"B"&amp;($C$1*$A350+8)) = 0, 0, 1), "")</f>
        <v/>
      </c>
      <c r="G350" s="20" t="n">
        <f aca="true">INDIRECT($AH$3&amp;"B"&amp;($C$1*$A350+9))</f>
        <v>0</v>
      </c>
      <c r="H350" s="20" t="n">
        <f aca="true">INDIRECT($AH$3&amp;"B"&amp;($C$1*$A350+10))</f>
        <v>0</v>
      </c>
      <c r="I350" s="20" t="n">
        <f aca="true">INDIRECT($AH$3&amp;"B"&amp;($C$1*$A350+11))</f>
        <v>0</v>
      </c>
      <c r="J350" s="20" t="n">
        <f aca="true">INDIRECT($AH$3&amp;"B"&amp;($C$1*$A350+12))</f>
        <v>0</v>
      </c>
      <c r="K350" s="21" t="str">
        <f aca="false">IF(C350&lt;&gt;"",IFERROR((G350+H350+I350)/(G350+H350+I350+J350),0), "")</f>
        <v/>
      </c>
      <c r="L350" s="22" t="str">
        <f aca="false">IF(C350&lt;&gt;"",(G350* 2) +(H350* 4) + (I350* 6) + IF(F350 = 1, 5, 0), "")</f>
        <v/>
      </c>
      <c r="M350" s="23" t="str">
        <f aca="true">IF(C350&lt;&gt;"",SUM(INDIRECT($AH$3&amp;"C"&amp;($C$1*$A350+9)):INDIRECT($AH$3&amp;"V"&amp;($C$1*$A350+9))), "")</f>
        <v/>
      </c>
      <c r="N350" s="23" t="str">
        <f aca="true">IF(C350&lt;&gt;"",SUM(INDIRECT($AH$3&amp;"C"&amp;($C$1*$A350+10)):INDIRECT($AH$3&amp;"V"&amp;($C$1*$A350+10))), "")</f>
        <v/>
      </c>
      <c r="O350" s="23" t="str">
        <f aca="true">IF(C350&lt;&gt;"",SUM(INDIRECT($AH$3&amp;"C"&amp;($C$1*$A350+11)):INDIRECT($AH$3&amp;"V"&amp;($C$1*$A350+11))),"")</f>
        <v/>
      </c>
      <c r="P350" s="23" t="str">
        <f aca="true">IF(C350&lt;&gt;"",SUM(INDIRECT($AH$3&amp;"C"&amp;($C$1*$A350+12)):INDIRECT($AH$3&amp;"V"&amp;($C$1*$A350+12))),"")</f>
        <v/>
      </c>
      <c r="Q350" s="24" t="str">
        <f aca="false">IF(C350&lt;&gt;"",IFERROR((M350+N350+O350)/(M350+N350+O350+P350),0), "")</f>
        <v/>
      </c>
      <c r="R350" s="23" t="str">
        <f aca="true">IF(C350&lt;&gt;"",SUM(INDIRECT($AH$3&amp;"C"&amp;($C$1*$A350+13)):INDIRECT($AH$3&amp;"V"&amp;($C$1*$A350+13))), "")</f>
        <v/>
      </c>
      <c r="S350" s="23" t="str">
        <f aca="false">IF(C350&lt;&gt;"",IFERROR((M350+N350+O350+P350)/R350, 0),"")</f>
        <v/>
      </c>
      <c r="T350" s="23" t="str">
        <f aca="false">IF(C350&lt;&gt;"",IFERROR((M350+N350+O350)/R350,0),"")</f>
        <v/>
      </c>
      <c r="U350" s="25" t="str">
        <f aca="true">IF(C350&lt;&gt;"",IF(INDIRECT($AH$3&amp;"B"&amp;($C$1*$A350+14))= 1,1,0),"")</f>
        <v/>
      </c>
      <c r="V350" s="25" t="str">
        <f aca="true">IF(C350&lt;&gt;"",IF(INDIRECT($AH$3&amp;"B"&amp;($C$1*$A350+15))= 1,1,0),"")</f>
        <v/>
      </c>
      <c r="W350" s="26" t="str">
        <f aca="false">IF(C350&lt;&gt;"",($M350*1) + ($N350*2) + ($O350*3) + (IF(U350 = 1, 10, 0)) + (IF(V350 = 1, 20, 0)),"")</f>
        <v/>
      </c>
      <c r="X350" s="27" t="str">
        <f aca="true">IF(C350&lt;&gt;"",IF(INDIRECT($AH$3&amp;"B"&amp;($C$1*$A350+16))= 1,1,0),"")</f>
        <v/>
      </c>
      <c r="Y350" s="27" t="str">
        <f aca="true">IF(D350&lt;&gt;"",IF(INDIRECT($AH$3&amp;"B"&amp;($C$1*$A350+17))= 1,1,0),"")</f>
        <v/>
      </c>
      <c r="Z350" s="27" t="str">
        <f aca="true">IF(E350&lt;&gt;"",IF(INDIRECT($AH$3&amp;"B"&amp;($C$1*$A350+18))= 1,1,0),"")</f>
        <v/>
      </c>
      <c r="AA350" s="27" t="str">
        <f aca="true">IF(F350&lt;&gt;"",IF(INDIRECT($AH$3&amp;"B"&amp;($C$1*$A350+19))= 1,1,0),"")</f>
        <v/>
      </c>
      <c r="AB350" s="28" t="str">
        <f aca="false">IF(C350&lt;&gt;"",IF(X350 = 1, 5, 0) + IF(Z350 = 1, 25, 0) + IF(AA350 = 1, 15, 0),"")</f>
        <v/>
      </c>
      <c r="AC350" s="18" t="str">
        <f aca="false">IF(C350&lt;&gt;"",L350+W350+AB350,"")</f>
        <v/>
      </c>
    </row>
    <row r="351" customFormat="false" ht="12.8" hidden="false" customHeight="false" outlineLevel="0" collapsed="false">
      <c r="A351" s="11" t="n">
        <f aca="false">A350+1</f>
        <v>348</v>
      </c>
      <c r="B351" s="19" t="str">
        <f aca="true">IF(INDIRECT($AH$3&amp;"B"&amp;($C$1*$A351+2)) = 0, "", INDIRECT($AH$3&amp;"B"&amp;($C$1*$A351+2)))</f>
        <v/>
      </c>
      <c r="C351" s="19" t="str">
        <f aca="true">IF(INDIRECT($AH$3&amp;"B"&amp;($C$1*$A351+3)) = 0, "", INDIRECT($AH$3&amp;"B"&amp;($C$1*$A351+3)))</f>
        <v/>
      </c>
      <c r="D351" s="19" t="str">
        <f aca="true">IF(INDIRECT($AH$3&amp;"B"&amp;($C$1*$A351+4)) = 0, "", INDIRECT($AH$3&amp;"B"&amp;($C$1*$A351+4)))</f>
        <v/>
      </c>
      <c r="E351" s="19" t="str">
        <f aca="true">IF(INDIRECT($AH$3&amp;"B"&amp;($C$1*$A351+7)) = 0, "", INDIRECT($AH$3&amp;"B"&amp;($C$1*$A351+7)))</f>
        <v/>
      </c>
      <c r="F351" s="20" t="str">
        <f aca="true">IF(C351 &lt;&gt; "",IF(INDIRECT($AH$3&amp;"B"&amp;($C$1*$A351+8)) = 0, 0, 1), "")</f>
        <v/>
      </c>
      <c r="G351" s="20" t="n">
        <f aca="true">INDIRECT($AH$3&amp;"B"&amp;($C$1*$A351+9))</f>
        <v>0</v>
      </c>
      <c r="H351" s="20" t="n">
        <f aca="true">INDIRECT($AH$3&amp;"B"&amp;($C$1*$A351+10))</f>
        <v>0</v>
      </c>
      <c r="I351" s="20" t="n">
        <f aca="true">INDIRECT($AH$3&amp;"B"&amp;($C$1*$A351+11))</f>
        <v>0</v>
      </c>
      <c r="J351" s="20" t="n">
        <f aca="true">INDIRECT($AH$3&amp;"B"&amp;($C$1*$A351+12))</f>
        <v>0</v>
      </c>
      <c r="K351" s="21" t="str">
        <f aca="false">IF(C351&lt;&gt;"",IFERROR((G351+H351+I351)/(G351+H351+I351+J351),0), "")</f>
        <v/>
      </c>
      <c r="L351" s="22" t="str">
        <f aca="false">IF(C351&lt;&gt;"",(G351* 2) +(H351* 4) + (I351* 6) + IF(F351 = 1, 5, 0), "")</f>
        <v/>
      </c>
      <c r="M351" s="23" t="str">
        <f aca="true">IF(C351&lt;&gt;"",SUM(INDIRECT($AH$3&amp;"C"&amp;($C$1*$A351+9)):INDIRECT($AH$3&amp;"V"&amp;($C$1*$A351+9))), "")</f>
        <v/>
      </c>
      <c r="N351" s="23" t="str">
        <f aca="true">IF(C351&lt;&gt;"",SUM(INDIRECT($AH$3&amp;"C"&amp;($C$1*$A351+10)):INDIRECT($AH$3&amp;"V"&amp;($C$1*$A351+10))), "")</f>
        <v/>
      </c>
      <c r="O351" s="23" t="str">
        <f aca="true">IF(C351&lt;&gt;"",SUM(INDIRECT($AH$3&amp;"C"&amp;($C$1*$A351+11)):INDIRECT($AH$3&amp;"V"&amp;($C$1*$A351+11))),"")</f>
        <v/>
      </c>
      <c r="P351" s="23" t="str">
        <f aca="true">IF(C351&lt;&gt;"",SUM(INDIRECT($AH$3&amp;"C"&amp;($C$1*$A351+12)):INDIRECT($AH$3&amp;"V"&amp;($C$1*$A351+12))),"")</f>
        <v/>
      </c>
      <c r="Q351" s="24" t="str">
        <f aca="false">IF(C351&lt;&gt;"",IFERROR((M351+N351+O351)/(M351+N351+O351+P351),0), "")</f>
        <v/>
      </c>
      <c r="R351" s="23" t="str">
        <f aca="true">IF(C351&lt;&gt;"",SUM(INDIRECT($AH$3&amp;"C"&amp;($C$1*$A351+13)):INDIRECT($AH$3&amp;"V"&amp;($C$1*$A351+13))), "")</f>
        <v/>
      </c>
      <c r="S351" s="23" t="str">
        <f aca="false">IF(C351&lt;&gt;"",IFERROR((M351+N351+O351+P351)/R351, 0),"")</f>
        <v/>
      </c>
      <c r="T351" s="23" t="str">
        <f aca="false">IF(C351&lt;&gt;"",IFERROR((M351+N351+O351)/R351,0),"")</f>
        <v/>
      </c>
      <c r="U351" s="25" t="str">
        <f aca="true">IF(C351&lt;&gt;"",IF(INDIRECT($AH$3&amp;"B"&amp;($C$1*$A351+14))= 1,1,0),"")</f>
        <v/>
      </c>
      <c r="V351" s="25" t="str">
        <f aca="true">IF(C351&lt;&gt;"",IF(INDIRECT($AH$3&amp;"B"&amp;($C$1*$A351+15))= 1,1,0),"")</f>
        <v/>
      </c>
      <c r="W351" s="26" t="str">
        <f aca="false">IF(C351&lt;&gt;"",($M351*1) + ($N351*2) + ($O351*3) + (IF(U351 = 1, 10, 0)) + (IF(V351 = 1, 20, 0)),"")</f>
        <v/>
      </c>
      <c r="X351" s="27" t="str">
        <f aca="true">IF(C351&lt;&gt;"",IF(INDIRECT($AH$3&amp;"B"&amp;($C$1*$A351+16))= 1,1,0),"")</f>
        <v/>
      </c>
      <c r="Y351" s="27" t="str">
        <f aca="true">IF(D351&lt;&gt;"",IF(INDIRECT($AH$3&amp;"B"&amp;($C$1*$A351+17))= 1,1,0),"")</f>
        <v/>
      </c>
      <c r="Z351" s="27" t="str">
        <f aca="true">IF(E351&lt;&gt;"",IF(INDIRECT($AH$3&amp;"B"&amp;($C$1*$A351+18))= 1,1,0),"")</f>
        <v/>
      </c>
      <c r="AA351" s="27" t="str">
        <f aca="true">IF(F351&lt;&gt;"",IF(INDIRECT($AH$3&amp;"B"&amp;($C$1*$A351+19))= 1,1,0),"")</f>
        <v/>
      </c>
      <c r="AB351" s="28" t="str">
        <f aca="false">IF(C351&lt;&gt;"",IF(X351 = 1, 5, 0) + IF(Z351 = 1, 25, 0) + IF(AA351 = 1, 15, 0),"")</f>
        <v/>
      </c>
      <c r="AC351" s="18" t="str">
        <f aca="false">IF(C351&lt;&gt;"",L351+W351+AB351,"")</f>
        <v/>
      </c>
    </row>
    <row r="352" customFormat="false" ht="12.8" hidden="false" customHeight="false" outlineLevel="0" collapsed="false">
      <c r="A352" s="11" t="n">
        <f aca="false">A351+1</f>
        <v>349</v>
      </c>
      <c r="B352" s="19" t="str">
        <f aca="true">IF(INDIRECT($AH$3&amp;"B"&amp;($C$1*$A352+2)) = 0, "", INDIRECT($AH$3&amp;"B"&amp;($C$1*$A352+2)))</f>
        <v/>
      </c>
      <c r="C352" s="19" t="str">
        <f aca="true">IF(INDIRECT($AH$3&amp;"B"&amp;($C$1*$A352+3)) = 0, "", INDIRECT($AH$3&amp;"B"&amp;($C$1*$A352+3)))</f>
        <v/>
      </c>
      <c r="D352" s="19" t="str">
        <f aca="true">IF(INDIRECT($AH$3&amp;"B"&amp;($C$1*$A352+4)) = 0, "", INDIRECT($AH$3&amp;"B"&amp;($C$1*$A352+4)))</f>
        <v/>
      </c>
      <c r="E352" s="19" t="str">
        <f aca="true">IF(INDIRECT($AH$3&amp;"B"&amp;($C$1*$A352+7)) = 0, "", INDIRECT($AH$3&amp;"B"&amp;($C$1*$A352+7)))</f>
        <v/>
      </c>
      <c r="F352" s="20" t="str">
        <f aca="true">IF(C352 &lt;&gt; "",IF(INDIRECT($AH$3&amp;"B"&amp;($C$1*$A352+8)) = 0, 0, 1), "")</f>
        <v/>
      </c>
      <c r="G352" s="20" t="n">
        <f aca="true">INDIRECT($AH$3&amp;"B"&amp;($C$1*$A352+9))</f>
        <v>0</v>
      </c>
      <c r="H352" s="20" t="n">
        <f aca="true">INDIRECT($AH$3&amp;"B"&amp;($C$1*$A352+10))</f>
        <v>0</v>
      </c>
      <c r="I352" s="20" t="n">
        <f aca="true">INDIRECT($AH$3&amp;"B"&amp;($C$1*$A352+11))</f>
        <v>0</v>
      </c>
      <c r="J352" s="20" t="n">
        <f aca="true">INDIRECT($AH$3&amp;"B"&amp;($C$1*$A352+12))</f>
        <v>0</v>
      </c>
      <c r="K352" s="21" t="str">
        <f aca="false">IF(C352&lt;&gt;"",IFERROR((G352+H352+I352)/(G352+H352+I352+J352),0), "")</f>
        <v/>
      </c>
      <c r="L352" s="22" t="str">
        <f aca="false">IF(C352&lt;&gt;"",(G352* 2) +(H352* 4) + (I352* 6) + IF(F352 = 1, 5, 0), "")</f>
        <v/>
      </c>
      <c r="M352" s="23" t="str">
        <f aca="true">IF(C352&lt;&gt;"",SUM(INDIRECT($AH$3&amp;"C"&amp;($C$1*$A352+9)):INDIRECT($AH$3&amp;"V"&amp;($C$1*$A352+9))), "")</f>
        <v/>
      </c>
      <c r="N352" s="23" t="str">
        <f aca="true">IF(C352&lt;&gt;"",SUM(INDIRECT($AH$3&amp;"C"&amp;($C$1*$A352+10)):INDIRECT($AH$3&amp;"V"&amp;($C$1*$A352+10))), "")</f>
        <v/>
      </c>
      <c r="O352" s="23" t="str">
        <f aca="true">IF(C352&lt;&gt;"",SUM(INDIRECT($AH$3&amp;"C"&amp;($C$1*$A352+11)):INDIRECT($AH$3&amp;"V"&amp;($C$1*$A352+11))),"")</f>
        <v/>
      </c>
      <c r="P352" s="23" t="str">
        <f aca="true">IF(C352&lt;&gt;"",SUM(INDIRECT($AH$3&amp;"C"&amp;($C$1*$A352+12)):INDIRECT($AH$3&amp;"V"&amp;($C$1*$A352+12))),"")</f>
        <v/>
      </c>
      <c r="Q352" s="24" t="str">
        <f aca="false">IF(C352&lt;&gt;"",IFERROR((M352+N352+O352)/(M352+N352+O352+P352),0), "")</f>
        <v/>
      </c>
      <c r="R352" s="23" t="str">
        <f aca="true">IF(C352&lt;&gt;"",SUM(INDIRECT($AH$3&amp;"C"&amp;($C$1*$A352+13)):INDIRECT($AH$3&amp;"V"&amp;($C$1*$A352+13))), "")</f>
        <v/>
      </c>
      <c r="S352" s="23" t="str">
        <f aca="false">IF(C352&lt;&gt;"",IFERROR((M352+N352+O352+P352)/R352, 0),"")</f>
        <v/>
      </c>
      <c r="T352" s="23" t="str">
        <f aca="false">IF(C352&lt;&gt;"",IFERROR((M352+N352+O352)/R352,0),"")</f>
        <v/>
      </c>
      <c r="U352" s="25" t="str">
        <f aca="true">IF(C352&lt;&gt;"",IF(INDIRECT($AH$3&amp;"B"&amp;($C$1*$A352+14))= 1,1,0),"")</f>
        <v/>
      </c>
      <c r="V352" s="25" t="str">
        <f aca="true">IF(C352&lt;&gt;"",IF(INDIRECT($AH$3&amp;"B"&amp;($C$1*$A352+15))= 1,1,0),"")</f>
        <v/>
      </c>
      <c r="W352" s="26" t="str">
        <f aca="false">IF(C352&lt;&gt;"",($M352*1) + ($N352*2) + ($O352*3) + (IF(U352 = 1, 10, 0)) + (IF(V352 = 1, 20, 0)),"")</f>
        <v/>
      </c>
      <c r="X352" s="27" t="str">
        <f aca="true">IF(C352&lt;&gt;"",IF(INDIRECT($AH$3&amp;"B"&amp;($C$1*$A352+16))= 1,1,0),"")</f>
        <v/>
      </c>
      <c r="Y352" s="27" t="str">
        <f aca="true">IF(D352&lt;&gt;"",IF(INDIRECT($AH$3&amp;"B"&amp;($C$1*$A352+17))= 1,1,0),"")</f>
        <v/>
      </c>
      <c r="Z352" s="27" t="str">
        <f aca="true">IF(E352&lt;&gt;"",IF(INDIRECT($AH$3&amp;"B"&amp;($C$1*$A352+18))= 1,1,0),"")</f>
        <v/>
      </c>
      <c r="AA352" s="27" t="str">
        <f aca="true">IF(F352&lt;&gt;"",IF(INDIRECT($AH$3&amp;"B"&amp;($C$1*$A352+19))= 1,1,0),"")</f>
        <v/>
      </c>
      <c r="AB352" s="28" t="str">
        <f aca="false">IF(C352&lt;&gt;"",IF(X352 = 1, 5, 0) + IF(Z352 = 1, 25, 0) + IF(AA352 = 1, 15, 0),"")</f>
        <v/>
      </c>
      <c r="AC352" s="18" t="str">
        <f aca="false">IF(C352&lt;&gt;"",L352+W352+AB352,"")</f>
        <v/>
      </c>
    </row>
    <row r="353" customFormat="false" ht="12.8" hidden="false" customHeight="false" outlineLevel="0" collapsed="false">
      <c r="A353" s="11" t="n">
        <f aca="false">A352+1</f>
        <v>350</v>
      </c>
      <c r="B353" s="19" t="str">
        <f aca="true">IF(INDIRECT($AH$3&amp;"B"&amp;($C$1*$A353+2)) = 0, "", INDIRECT($AH$3&amp;"B"&amp;($C$1*$A353+2)))</f>
        <v/>
      </c>
      <c r="C353" s="19" t="str">
        <f aca="true">IF(INDIRECT($AH$3&amp;"B"&amp;($C$1*$A353+3)) = 0, "", INDIRECT($AH$3&amp;"B"&amp;($C$1*$A353+3)))</f>
        <v/>
      </c>
      <c r="D353" s="19" t="str">
        <f aca="true">IF(INDIRECT($AH$3&amp;"B"&amp;($C$1*$A353+4)) = 0, "", INDIRECT($AH$3&amp;"B"&amp;($C$1*$A353+4)))</f>
        <v/>
      </c>
      <c r="E353" s="19" t="str">
        <f aca="true">IF(INDIRECT($AH$3&amp;"B"&amp;($C$1*$A353+7)) = 0, "", INDIRECT($AH$3&amp;"B"&amp;($C$1*$A353+7)))</f>
        <v/>
      </c>
      <c r="F353" s="20" t="str">
        <f aca="true">IF(C353 &lt;&gt; "",IF(INDIRECT($AH$3&amp;"B"&amp;($C$1*$A353+8)) = 0, 0, 1), "")</f>
        <v/>
      </c>
      <c r="G353" s="20" t="n">
        <f aca="true">INDIRECT($AH$3&amp;"B"&amp;($C$1*$A353+9))</f>
        <v>0</v>
      </c>
      <c r="H353" s="20" t="n">
        <f aca="true">INDIRECT($AH$3&amp;"B"&amp;($C$1*$A353+10))</f>
        <v>0</v>
      </c>
      <c r="I353" s="20" t="n">
        <f aca="true">INDIRECT($AH$3&amp;"B"&amp;($C$1*$A353+11))</f>
        <v>0</v>
      </c>
      <c r="J353" s="20" t="n">
        <f aca="true">INDIRECT($AH$3&amp;"B"&amp;($C$1*$A353+12))</f>
        <v>0</v>
      </c>
      <c r="K353" s="21" t="str">
        <f aca="false">IF(C353&lt;&gt;"",IFERROR((G353+H353+I353)/(G353+H353+I353+J353),0), "")</f>
        <v/>
      </c>
      <c r="L353" s="22" t="str">
        <f aca="false">IF(C353&lt;&gt;"",(G353* 2) +(H353* 4) + (I353* 6) + IF(F353 = 1, 5, 0), "")</f>
        <v/>
      </c>
      <c r="M353" s="23" t="str">
        <f aca="true">IF(C353&lt;&gt;"",SUM(INDIRECT($AH$3&amp;"C"&amp;($C$1*$A353+9)):INDIRECT($AH$3&amp;"V"&amp;($C$1*$A353+9))), "")</f>
        <v/>
      </c>
      <c r="N353" s="23" t="str">
        <f aca="true">IF(C353&lt;&gt;"",SUM(INDIRECT($AH$3&amp;"C"&amp;($C$1*$A353+10)):INDIRECT($AH$3&amp;"V"&amp;($C$1*$A353+10))), "")</f>
        <v/>
      </c>
      <c r="O353" s="23" t="str">
        <f aca="true">IF(C353&lt;&gt;"",SUM(INDIRECT($AH$3&amp;"C"&amp;($C$1*$A353+11)):INDIRECT($AH$3&amp;"V"&amp;($C$1*$A353+11))),"")</f>
        <v/>
      </c>
      <c r="P353" s="23" t="str">
        <f aca="true">IF(C353&lt;&gt;"",SUM(INDIRECT($AH$3&amp;"C"&amp;($C$1*$A353+12)):INDIRECT($AH$3&amp;"V"&amp;($C$1*$A353+12))),"")</f>
        <v/>
      </c>
      <c r="Q353" s="24" t="str">
        <f aca="false">IF(C353&lt;&gt;"",IFERROR((M353+N353+O353)/(M353+N353+O353+P353),0), "")</f>
        <v/>
      </c>
      <c r="R353" s="23" t="str">
        <f aca="true">IF(C353&lt;&gt;"",SUM(INDIRECT($AH$3&amp;"C"&amp;($C$1*$A353+13)):INDIRECT($AH$3&amp;"V"&amp;($C$1*$A353+13))), "")</f>
        <v/>
      </c>
      <c r="S353" s="23" t="str">
        <f aca="false">IF(C353&lt;&gt;"",IFERROR((M353+N353+O353+P353)/R353, 0),"")</f>
        <v/>
      </c>
      <c r="T353" s="23" t="str">
        <f aca="false">IF(C353&lt;&gt;"",IFERROR((M353+N353+O353)/R353,0),"")</f>
        <v/>
      </c>
      <c r="U353" s="25" t="str">
        <f aca="true">IF(C353&lt;&gt;"",IF(INDIRECT($AH$3&amp;"B"&amp;($C$1*$A353+14))= 1,1,0),"")</f>
        <v/>
      </c>
      <c r="V353" s="25" t="str">
        <f aca="true">IF(C353&lt;&gt;"",IF(INDIRECT($AH$3&amp;"B"&amp;($C$1*$A353+15))= 1,1,0),"")</f>
        <v/>
      </c>
      <c r="W353" s="26" t="str">
        <f aca="false">IF(C353&lt;&gt;"",($M353*1) + ($N353*2) + ($O353*3) + (IF(U353 = 1, 10, 0)) + (IF(V353 = 1, 20, 0)),"")</f>
        <v/>
      </c>
      <c r="X353" s="27" t="str">
        <f aca="true">IF(C353&lt;&gt;"",IF(INDIRECT($AH$3&amp;"B"&amp;($C$1*$A353+16))= 1,1,0),"")</f>
        <v/>
      </c>
      <c r="Y353" s="27" t="str">
        <f aca="true">IF(D353&lt;&gt;"",IF(INDIRECT($AH$3&amp;"B"&amp;($C$1*$A353+17))= 1,1,0),"")</f>
        <v/>
      </c>
      <c r="Z353" s="27" t="str">
        <f aca="true">IF(E353&lt;&gt;"",IF(INDIRECT($AH$3&amp;"B"&amp;($C$1*$A353+18))= 1,1,0),"")</f>
        <v/>
      </c>
      <c r="AA353" s="27" t="str">
        <f aca="true">IF(F353&lt;&gt;"",IF(INDIRECT($AH$3&amp;"B"&amp;($C$1*$A353+19))= 1,1,0),"")</f>
        <v/>
      </c>
      <c r="AB353" s="28" t="str">
        <f aca="false">IF(C353&lt;&gt;"",IF(X353 = 1, 5, 0) + IF(Z353 = 1, 25, 0) + IF(AA353 = 1, 15, 0),"")</f>
        <v/>
      </c>
      <c r="AC353" s="18" t="str">
        <f aca="false">IF(C353&lt;&gt;"",L353+W353+AB353,"")</f>
        <v/>
      </c>
    </row>
    <row r="354" customFormat="false" ht="12.8" hidden="false" customHeight="false" outlineLevel="0" collapsed="false">
      <c r="A354" s="11" t="n">
        <f aca="false">A353+1</f>
        <v>351</v>
      </c>
      <c r="B354" s="19" t="str">
        <f aca="true">IF(INDIRECT($AH$3&amp;"B"&amp;($C$1*$A354+2)) = 0, "", INDIRECT($AH$3&amp;"B"&amp;($C$1*$A354+2)))</f>
        <v/>
      </c>
      <c r="C354" s="19" t="str">
        <f aca="true">IF(INDIRECT($AH$3&amp;"B"&amp;($C$1*$A354+3)) = 0, "", INDIRECT($AH$3&amp;"B"&amp;($C$1*$A354+3)))</f>
        <v/>
      </c>
      <c r="D354" s="19" t="str">
        <f aca="true">IF(INDIRECT($AH$3&amp;"B"&amp;($C$1*$A354+4)) = 0, "", INDIRECT($AH$3&amp;"B"&amp;($C$1*$A354+4)))</f>
        <v/>
      </c>
      <c r="E354" s="19" t="str">
        <f aca="true">IF(INDIRECT($AH$3&amp;"B"&amp;($C$1*$A354+7)) = 0, "", INDIRECT($AH$3&amp;"B"&amp;($C$1*$A354+7)))</f>
        <v/>
      </c>
      <c r="F354" s="20" t="str">
        <f aca="true">IF(C354 &lt;&gt; "",IF(INDIRECT($AH$3&amp;"B"&amp;($C$1*$A354+8)) = 0, 0, 1), "")</f>
        <v/>
      </c>
      <c r="G354" s="20" t="n">
        <f aca="true">INDIRECT($AH$3&amp;"B"&amp;($C$1*$A354+9))</f>
        <v>0</v>
      </c>
      <c r="H354" s="20" t="n">
        <f aca="true">INDIRECT($AH$3&amp;"B"&amp;($C$1*$A354+10))</f>
        <v>0</v>
      </c>
      <c r="I354" s="20" t="n">
        <f aca="true">INDIRECT($AH$3&amp;"B"&amp;($C$1*$A354+11))</f>
        <v>0</v>
      </c>
      <c r="J354" s="20" t="n">
        <f aca="true">INDIRECT($AH$3&amp;"B"&amp;($C$1*$A354+12))</f>
        <v>0</v>
      </c>
      <c r="K354" s="21" t="str">
        <f aca="false">IF(C354&lt;&gt;"",IFERROR((G354+H354+I354)/(G354+H354+I354+J354),0), "")</f>
        <v/>
      </c>
      <c r="L354" s="22" t="str">
        <f aca="false">IF(C354&lt;&gt;"",(G354* 2) +(H354* 4) + (I354* 6) + IF(F354 = 1, 5, 0), "")</f>
        <v/>
      </c>
      <c r="M354" s="23" t="str">
        <f aca="true">IF(C354&lt;&gt;"",SUM(INDIRECT($AH$3&amp;"C"&amp;($C$1*$A354+9)):INDIRECT($AH$3&amp;"V"&amp;($C$1*$A354+9))), "")</f>
        <v/>
      </c>
      <c r="N354" s="23" t="str">
        <f aca="true">IF(C354&lt;&gt;"",SUM(INDIRECT($AH$3&amp;"C"&amp;($C$1*$A354+10)):INDIRECT($AH$3&amp;"V"&amp;($C$1*$A354+10))), "")</f>
        <v/>
      </c>
      <c r="O354" s="23" t="str">
        <f aca="true">IF(C354&lt;&gt;"",SUM(INDIRECT($AH$3&amp;"C"&amp;($C$1*$A354+11)):INDIRECT($AH$3&amp;"V"&amp;($C$1*$A354+11))),"")</f>
        <v/>
      </c>
      <c r="P354" s="23" t="str">
        <f aca="true">IF(C354&lt;&gt;"",SUM(INDIRECT($AH$3&amp;"C"&amp;($C$1*$A354+12)):INDIRECT($AH$3&amp;"V"&amp;($C$1*$A354+12))),"")</f>
        <v/>
      </c>
      <c r="Q354" s="24" t="str">
        <f aca="false">IF(C354&lt;&gt;"",IFERROR((M354+N354+O354)/(M354+N354+O354+P354),0), "")</f>
        <v/>
      </c>
      <c r="R354" s="23" t="str">
        <f aca="true">IF(C354&lt;&gt;"",SUM(INDIRECT($AH$3&amp;"C"&amp;($C$1*$A354+13)):INDIRECT($AH$3&amp;"V"&amp;($C$1*$A354+13))), "")</f>
        <v/>
      </c>
      <c r="S354" s="23" t="str">
        <f aca="false">IF(C354&lt;&gt;"",IFERROR((M354+N354+O354+P354)/R354, 0),"")</f>
        <v/>
      </c>
      <c r="T354" s="23" t="str">
        <f aca="false">IF(C354&lt;&gt;"",IFERROR((M354+N354+O354)/R354,0),"")</f>
        <v/>
      </c>
      <c r="U354" s="25" t="str">
        <f aca="true">IF(C354&lt;&gt;"",IF(INDIRECT($AH$3&amp;"B"&amp;($C$1*$A354+14))= 1,1,0),"")</f>
        <v/>
      </c>
      <c r="V354" s="25" t="str">
        <f aca="true">IF(C354&lt;&gt;"",IF(INDIRECT($AH$3&amp;"B"&amp;($C$1*$A354+15))= 1,1,0),"")</f>
        <v/>
      </c>
      <c r="W354" s="26" t="str">
        <f aca="false">IF(C354&lt;&gt;"",($M354*1) + ($N354*2) + ($O354*3) + (IF(U354 = 1, 10, 0)) + (IF(V354 = 1, 20, 0)),"")</f>
        <v/>
      </c>
      <c r="X354" s="27" t="str">
        <f aca="true">IF(C354&lt;&gt;"",IF(INDIRECT($AH$3&amp;"B"&amp;($C$1*$A354+16))= 1,1,0),"")</f>
        <v/>
      </c>
      <c r="Y354" s="27" t="str">
        <f aca="true">IF(D354&lt;&gt;"",IF(INDIRECT($AH$3&amp;"B"&amp;($C$1*$A354+17))= 1,1,0),"")</f>
        <v/>
      </c>
      <c r="Z354" s="27" t="str">
        <f aca="true">IF(E354&lt;&gt;"",IF(INDIRECT($AH$3&amp;"B"&amp;($C$1*$A354+18))= 1,1,0),"")</f>
        <v/>
      </c>
      <c r="AA354" s="27" t="str">
        <f aca="true">IF(F354&lt;&gt;"",IF(INDIRECT($AH$3&amp;"B"&amp;($C$1*$A354+19))= 1,1,0),"")</f>
        <v/>
      </c>
      <c r="AB354" s="28" t="str">
        <f aca="false">IF(C354&lt;&gt;"",IF(X354 = 1, 5, 0) + IF(Z354 = 1, 25, 0) + IF(AA354 = 1, 15, 0),"")</f>
        <v/>
      </c>
      <c r="AC354" s="18" t="str">
        <f aca="false">IF(C354&lt;&gt;"",L354+W354+AB354,"")</f>
        <v/>
      </c>
    </row>
    <row r="355" customFormat="false" ht="12.8" hidden="false" customHeight="false" outlineLevel="0" collapsed="false">
      <c r="A355" s="11" t="n">
        <f aca="false">A354+1</f>
        <v>352</v>
      </c>
      <c r="B355" s="19" t="str">
        <f aca="true">IF(INDIRECT($AH$3&amp;"B"&amp;($C$1*$A355+2)) = 0, "", INDIRECT($AH$3&amp;"B"&amp;($C$1*$A355+2)))</f>
        <v/>
      </c>
      <c r="C355" s="19" t="str">
        <f aca="true">IF(INDIRECT($AH$3&amp;"B"&amp;($C$1*$A355+3)) = 0, "", INDIRECT($AH$3&amp;"B"&amp;($C$1*$A355+3)))</f>
        <v/>
      </c>
      <c r="D355" s="19" t="str">
        <f aca="true">IF(INDIRECT($AH$3&amp;"B"&amp;($C$1*$A355+4)) = 0, "", INDIRECT($AH$3&amp;"B"&amp;($C$1*$A355+4)))</f>
        <v/>
      </c>
      <c r="E355" s="19" t="str">
        <f aca="true">IF(INDIRECT($AH$3&amp;"B"&amp;($C$1*$A355+7)) = 0, "", INDIRECT($AH$3&amp;"B"&amp;($C$1*$A355+7)))</f>
        <v/>
      </c>
      <c r="F355" s="20" t="str">
        <f aca="true">IF(C355 &lt;&gt; "",IF(INDIRECT($AH$3&amp;"B"&amp;($C$1*$A355+8)) = 0, 0, 1), "")</f>
        <v/>
      </c>
      <c r="G355" s="20" t="n">
        <f aca="true">INDIRECT($AH$3&amp;"B"&amp;($C$1*$A355+9))</f>
        <v>0</v>
      </c>
      <c r="H355" s="20" t="n">
        <f aca="true">INDIRECT($AH$3&amp;"B"&amp;($C$1*$A355+10))</f>
        <v>0</v>
      </c>
      <c r="I355" s="20" t="n">
        <f aca="true">INDIRECT($AH$3&amp;"B"&amp;($C$1*$A355+11))</f>
        <v>0</v>
      </c>
      <c r="J355" s="20" t="n">
        <f aca="true">INDIRECT($AH$3&amp;"B"&amp;($C$1*$A355+12))</f>
        <v>0</v>
      </c>
      <c r="K355" s="21" t="str">
        <f aca="false">IF(C355&lt;&gt;"",IFERROR((G355+H355+I355)/(G355+H355+I355+J355),0), "")</f>
        <v/>
      </c>
      <c r="L355" s="22" t="str">
        <f aca="false">IF(C355&lt;&gt;"",(G355* 2) +(H355* 4) + (I355* 6) + IF(F355 = 1, 5, 0), "")</f>
        <v/>
      </c>
      <c r="M355" s="23" t="str">
        <f aca="true">IF(C355&lt;&gt;"",SUM(INDIRECT($AH$3&amp;"C"&amp;($C$1*$A355+9)):INDIRECT($AH$3&amp;"V"&amp;($C$1*$A355+9))), "")</f>
        <v/>
      </c>
      <c r="N355" s="23" t="str">
        <f aca="true">IF(C355&lt;&gt;"",SUM(INDIRECT($AH$3&amp;"C"&amp;($C$1*$A355+10)):INDIRECT($AH$3&amp;"V"&amp;($C$1*$A355+10))), "")</f>
        <v/>
      </c>
      <c r="O355" s="23" t="str">
        <f aca="true">IF(C355&lt;&gt;"",SUM(INDIRECT($AH$3&amp;"C"&amp;($C$1*$A355+11)):INDIRECT($AH$3&amp;"V"&amp;($C$1*$A355+11))),"")</f>
        <v/>
      </c>
      <c r="P355" s="23" t="str">
        <f aca="true">IF(C355&lt;&gt;"",SUM(INDIRECT($AH$3&amp;"C"&amp;($C$1*$A355+12)):INDIRECT($AH$3&amp;"V"&amp;($C$1*$A355+12))),"")</f>
        <v/>
      </c>
      <c r="Q355" s="24" t="str">
        <f aca="false">IF(C355&lt;&gt;"",IFERROR((M355+N355+O355)/(M355+N355+O355+P355),0), "")</f>
        <v/>
      </c>
      <c r="R355" s="23" t="str">
        <f aca="true">IF(C355&lt;&gt;"",SUM(INDIRECT($AH$3&amp;"C"&amp;($C$1*$A355+13)):INDIRECT($AH$3&amp;"V"&amp;($C$1*$A355+13))), "")</f>
        <v/>
      </c>
      <c r="S355" s="23" t="str">
        <f aca="false">IF(C355&lt;&gt;"",IFERROR((M355+N355+O355+P355)/R355, 0),"")</f>
        <v/>
      </c>
      <c r="T355" s="23" t="str">
        <f aca="false">IF(C355&lt;&gt;"",IFERROR((M355+N355+O355)/R355,0),"")</f>
        <v/>
      </c>
      <c r="U355" s="25" t="str">
        <f aca="true">IF(C355&lt;&gt;"",IF(INDIRECT($AH$3&amp;"B"&amp;($C$1*$A355+14))= 1,1,0),"")</f>
        <v/>
      </c>
      <c r="V355" s="25" t="str">
        <f aca="true">IF(C355&lt;&gt;"",IF(INDIRECT($AH$3&amp;"B"&amp;($C$1*$A355+15))= 1,1,0),"")</f>
        <v/>
      </c>
      <c r="W355" s="26" t="str">
        <f aca="false">IF(C355&lt;&gt;"",($M355*1) + ($N355*2) + ($O355*3) + (IF(U355 = 1, 10, 0)) + (IF(V355 = 1, 20, 0)),"")</f>
        <v/>
      </c>
      <c r="X355" s="27" t="str">
        <f aca="true">IF(C355&lt;&gt;"",IF(INDIRECT($AH$3&amp;"B"&amp;($C$1*$A355+16))= 1,1,0),"")</f>
        <v/>
      </c>
      <c r="Y355" s="27" t="str">
        <f aca="true">IF(D355&lt;&gt;"",IF(INDIRECT($AH$3&amp;"B"&amp;($C$1*$A355+17))= 1,1,0),"")</f>
        <v/>
      </c>
      <c r="Z355" s="27" t="str">
        <f aca="true">IF(E355&lt;&gt;"",IF(INDIRECT($AH$3&amp;"B"&amp;($C$1*$A355+18))= 1,1,0),"")</f>
        <v/>
      </c>
      <c r="AA355" s="27" t="str">
        <f aca="true">IF(F355&lt;&gt;"",IF(INDIRECT($AH$3&amp;"B"&amp;($C$1*$A355+19))= 1,1,0),"")</f>
        <v/>
      </c>
      <c r="AB355" s="28" t="str">
        <f aca="false">IF(C355&lt;&gt;"",IF(X355 = 1, 5, 0) + IF(Z355 = 1, 25, 0) + IF(AA355 = 1, 15, 0),"")</f>
        <v/>
      </c>
      <c r="AC355" s="18" t="str">
        <f aca="false">IF(C355&lt;&gt;"",L355+W355+AB355,"")</f>
        <v/>
      </c>
    </row>
    <row r="356" customFormat="false" ht="12.8" hidden="false" customHeight="false" outlineLevel="0" collapsed="false">
      <c r="A356" s="11" t="n">
        <f aca="false">A355+1</f>
        <v>353</v>
      </c>
      <c r="B356" s="19" t="str">
        <f aca="true">IF(INDIRECT($AH$3&amp;"B"&amp;($C$1*$A356+2)) = 0, "", INDIRECT($AH$3&amp;"B"&amp;($C$1*$A356+2)))</f>
        <v/>
      </c>
      <c r="C356" s="19" t="str">
        <f aca="true">IF(INDIRECT($AH$3&amp;"B"&amp;($C$1*$A356+3)) = 0, "", INDIRECT($AH$3&amp;"B"&amp;($C$1*$A356+3)))</f>
        <v/>
      </c>
      <c r="D356" s="19" t="str">
        <f aca="true">IF(INDIRECT($AH$3&amp;"B"&amp;($C$1*$A356+4)) = 0, "", INDIRECT($AH$3&amp;"B"&amp;($C$1*$A356+4)))</f>
        <v/>
      </c>
      <c r="E356" s="19" t="str">
        <f aca="true">IF(INDIRECT($AH$3&amp;"B"&amp;($C$1*$A356+7)) = 0, "", INDIRECT($AH$3&amp;"B"&amp;($C$1*$A356+7)))</f>
        <v/>
      </c>
      <c r="F356" s="20" t="str">
        <f aca="true">IF(C356 &lt;&gt; "",IF(INDIRECT($AH$3&amp;"B"&amp;($C$1*$A356+8)) = 0, 0, 1), "")</f>
        <v/>
      </c>
      <c r="G356" s="20" t="n">
        <f aca="true">INDIRECT($AH$3&amp;"B"&amp;($C$1*$A356+9))</f>
        <v>0</v>
      </c>
      <c r="H356" s="20" t="n">
        <f aca="true">INDIRECT($AH$3&amp;"B"&amp;($C$1*$A356+10))</f>
        <v>0</v>
      </c>
      <c r="I356" s="20" t="n">
        <f aca="true">INDIRECT($AH$3&amp;"B"&amp;($C$1*$A356+11))</f>
        <v>0</v>
      </c>
      <c r="J356" s="20" t="n">
        <f aca="true">INDIRECT($AH$3&amp;"B"&amp;($C$1*$A356+12))</f>
        <v>0</v>
      </c>
      <c r="K356" s="21" t="str">
        <f aca="false">IF(C356&lt;&gt;"",IFERROR((G356+H356+I356)/(G356+H356+I356+J356),0), "")</f>
        <v/>
      </c>
      <c r="L356" s="22" t="str">
        <f aca="false">IF(C356&lt;&gt;"",(G356* 2) +(H356* 4) + (I356* 6) + IF(F356 = 1, 5, 0), "")</f>
        <v/>
      </c>
      <c r="M356" s="23" t="str">
        <f aca="true">IF(C356&lt;&gt;"",SUM(INDIRECT($AH$3&amp;"C"&amp;($C$1*$A356+9)):INDIRECT($AH$3&amp;"V"&amp;($C$1*$A356+9))), "")</f>
        <v/>
      </c>
      <c r="N356" s="23" t="str">
        <f aca="true">IF(C356&lt;&gt;"",SUM(INDIRECT($AH$3&amp;"C"&amp;($C$1*$A356+10)):INDIRECT($AH$3&amp;"V"&amp;($C$1*$A356+10))), "")</f>
        <v/>
      </c>
      <c r="O356" s="23" t="str">
        <f aca="true">IF(C356&lt;&gt;"",SUM(INDIRECT($AH$3&amp;"C"&amp;($C$1*$A356+11)):INDIRECT($AH$3&amp;"V"&amp;($C$1*$A356+11))),"")</f>
        <v/>
      </c>
      <c r="P356" s="23" t="str">
        <f aca="true">IF(C356&lt;&gt;"",SUM(INDIRECT($AH$3&amp;"C"&amp;($C$1*$A356+12)):INDIRECT($AH$3&amp;"V"&amp;($C$1*$A356+12))),"")</f>
        <v/>
      </c>
      <c r="Q356" s="24" t="str">
        <f aca="false">IF(C356&lt;&gt;"",IFERROR((M356+N356+O356)/(M356+N356+O356+P356),0), "")</f>
        <v/>
      </c>
      <c r="R356" s="23" t="str">
        <f aca="true">IF(C356&lt;&gt;"",SUM(INDIRECT($AH$3&amp;"C"&amp;($C$1*$A356+13)):INDIRECT($AH$3&amp;"V"&amp;($C$1*$A356+13))), "")</f>
        <v/>
      </c>
      <c r="S356" s="23" t="str">
        <f aca="false">IF(C356&lt;&gt;"",IFERROR((M356+N356+O356+P356)/R356, 0),"")</f>
        <v/>
      </c>
      <c r="T356" s="23" t="str">
        <f aca="false">IF(C356&lt;&gt;"",IFERROR((M356+N356+O356)/R356,0),"")</f>
        <v/>
      </c>
      <c r="U356" s="25" t="str">
        <f aca="true">IF(C356&lt;&gt;"",IF(INDIRECT($AH$3&amp;"B"&amp;($C$1*$A356+14))= 1,1,0),"")</f>
        <v/>
      </c>
      <c r="V356" s="25" t="str">
        <f aca="true">IF(C356&lt;&gt;"",IF(INDIRECT($AH$3&amp;"B"&amp;($C$1*$A356+15))= 1,1,0),"")</f>
        <v/>
      </c>
      <c r="W356" s="26" t="str">
        <f aca="false">IF(C356&lt;&gt;"",($M356*1) + ($N356*2) + ($O356*3) + (IF(U356 = 1, 10, 0)) + (IF(V356 = 1, 20, 0)),"")</f>
        <v/>
      </c>
      <c r="X356" s="27" t="str">
        <f aca="true">IF(C356&lt;&gt;"",IF(INDIRECT($AH$3&amp;"B"&amp;($C$1*$A356+16))= 1,1,0),"")</f>
        <v/>
      </c>
      <c r="Y356" s="27" t="str">
        <f aca="true">IF(D356&lt;&gt;"",IF(INDIRECT($AH$3&amp;"B"&amp;($C$1*$A356+17))= 1,1,0),"")</f>
        <v/>
      </c>
      <c r="Z356" s="27" t="str">
        <f aca="true">IF(E356&lt;&gt;"",IF(INDIRECT($AH$3&amp;"B"&amp;($C$1*$A356+18))= 1,1,0),"")</f>
        <v/>
      </c>
      <c r="AA356" s="27" t="str">
        <f aca="true">IF(F356&lt;&gt;"",IF(INDIRECT($AH$3&amp;"B"&amp;($C$1*$A356+19))= 1,1,0),"")</f>
        <v/>
      </c>
      <c r="AB356" s="28" t="str">
        <f aca="false">IF(C356&lt;&gt;"",IF(X356 = 1, 5, 0) + IF(Z356 = 1, 25, 0) + IF(AA356 = 1, 15, 0),"")</f>
        <v/>
      </c>
      <c r="AC356" s="18" t="str">
        <f aca="false">IF(C356&lt;&gt;"",L356+W356+AB356,"")</f>
        <v/>
      </c>
    </row>
    <row r="357" customFormat="false" ht="12.8" hidden="false" customHeight="false" outlineLevel="0" collapsed="false">
      <c r="A357" s="11" t="n">
        <f aca="false">A356+1</f>
        <v>354</v>
      </c>
      <c r="B357" s="19" t="str">
        <f aca="true">IF(INDIRECT($AH$3&amp;"B"&amp;($C$1*$A357+2)) = 0, "", INDIRECT($AH$3&amp;"B"&amp;($C$1*$A357+2)))</f>
        <v/>
      </c>
      <c r="C357" s="19" t="str">
        <f aca="true">IF(INDIRECT($AH$3&amp;"B"&amp;($C$1*$A357+3)) = 0, "", INDIRECT($AH$3&amp;"B"&amp;($C$1*$A357+3)))</f>
        <v/>
      </c>
      <c r="D357" s="19" t="str">
        <f aca="true">IF(INDIRECT($AH$3&amp;"B"&amp;($C$1*$A357+4)) = 0, "", INDIRECT($AH$3&amp;"B"&amp;($C$1*$A357+4)))</f>
        <v/>
      </c>
      <c r="E357" s="19" t="str">
        <f aca="true">IF(INDIRECT($AH$3&amp;"B"&amp;($C$1*$A357+7)) = 0, "", INDIRECT($AH$3&amp;"B"&amp;($C$1*$A357+7)))</f>
        <v/>
      </c>
      <c r="F357" s="20" t="str">
        <f aca="true">IF(C357 &lt;&gt; "",IF(INDIRECT($AH$3&amp;"B"&amp;($C$1*$A357+8)) = 0, 0, 1), "")</f>
        <v/>
      </c>
      <c r="G357" s="20" t="n">
        <f aca="true">INDIRECT($AH$3&amp;"B"&amp;($C$1*$A357+9))</f>
        <v>0</v>
      </c>
      <c r="H357" s="20" t="n">
        <f aca="true">INDIRECT($AH$3&amp;"B"&amp;($C$1*$A357+10))</f>
        <v>0</v>
      </c>
      <c r="I357" s="20" t="n">
        <f aca="true">INDIRECT($AH$3&amp;"B"&amp;($C$1*$A357+11))</f>
        <v>0</v>
      </c>
      <c r="J357" s="20" t="n">
        <f aca="true">INDIRECT($AH$3&amp;"B"&amp;($C$1*$A357+12))</f>
        <v>0</v>
      </c>
      <c r="K357" s="21" t="str">
        <f aca="false">IF(C357&lt;&gt;"",IFERROR((G357+H357+I357)/(G357+H357+I357+J357),0), "")</f>
        <v/>
      </c>
      <c r="L357" s="22" t="str">
        <f aca="false">IF(C357&lt;&gt;"",(G357* 2) +(H357* 4) + (I357* 6) + IF(F357 = 1, 5, 0), "")</f>
        <v/>
      </c>
      <c r="M357" s="23" t="str">
        <f aca="true">IF(C357&lt;&gt;"",SUM(INDIRECT($AH$3&amp;"C"&amp;($C$1*$A357+9)):INDIRECT($AH$3&amp;"V"&amp;($C$1*$A357+9))), "")</f>
        <v/>
      </c>
      <c r="N357" s="23" t="str">
        <f aca="true">IF(C357&lt;&gt;"",SUM(INDIRECT($AH$3&amp;"C"&amp;($C$1*$A357+10)):INDIRECT($AH$3&amp;"V"&amp;($C$1*$A357+10))), "")</f>
        <v/>
      </c>
      <c r="O357" s="23" t="str">
        <f aca="true">IF(C357&lt;&gt;"",SUM(INDIRECT($AH$3&amp;"C"&amp;($C$1*$A357+11)):INDIRECT($AH$3&amp;"V"&amp;($C$1*$A357+11))),"")</f>
        <v/>
      </c>
      <c r="P357" s="23" t="str">
        <f aca="true">IF(C357&lt;&gt;"",SUM(INDIRECT($AH$3&amp;"C"&amp;($C$1*$A357+12)):INDIRECT($AH$3&amp;"V"&amp;($C$1*$A357+12))),"")</f>
        <v/>
      </c>
      <c r="Q357" s="24" t="str">
        <f aca="false">IF(C357&lt;&gt;"",IFERROR((M357+N357+O357)/(M357+N357+O357+P357),0), "")</f>
        <v/>
      </c>
      <c r="R357" s="23" t="str">
        <f aca="true">IF(C357&lt;&gt;"",SUM(INDIRECT($AH$3&amp;"C"&amp;($C$1*$A357+13)):INDIRECT($AH$3&amp;"V"&amp;($C$1*$A357+13))), "")</f>
        <v/>
      </c>
      <c r="S357" s="23" t="str">
        <f aca="false">IF(C357&lt;&gt;"",IFERROR((M357+N357+O357+P357)/R357, 0),"")</f>
        <v/>
      </c>
      <c r="T357" s="23" t="str">
        <f aca="false">IF(C357&lt;&gt;"",IFERROR((M357+N357+O357)/R357,0),"")</f>
        <v/>
      </c>
      <c r="U357" s="25" t="str">
        <f aca="true">IF(C357&lt;&gt;"",IF(INDIRECT($AH$3&amp;"B"&amp;($C$1*$A357+14))= 1,1,0),"")</f>
        <v/>
      </c>
      <c r="V357" s="25" t="str">
        <f aca="true">IF(C357&lt;&gt;"",IF(INDIRECT($AH$3&amp;"B"&amp;($C$1*$A357+15))= 1,1,0),"")</f>
        <v/>
      </c>
      <c r="W357" s="26" t="str">
        <f aca="false">IF(C357&lt;&gt;"",($M357*1) + ($N357*2) + ($O357*3) + (IF(U357 = 1, 10, 0)) + (IF(V357 = 1, 20, 0)),"")</f>
        <v/>
      </c>
      <c r="X357" s="27" t="str">
        <f aca="true">IF(C357&lt;&gt;"",IF(INDIRECT($AH$3&amp;"B"&amp;($C$1*$A357+16))= 1,1,0),"")</f>
        <v/>
      </c>
      <c r="Y357" s="27" t="str">
        <f aca="true">IF(D357&lt;&gt;"",IF(INDIRECT($AH$3&amp;"B"&amp;($C$1*$A357+17))= 1,1,0),"")</f>
        <v/>
      </c>
      <c r="Z357" s="27" t="str">
        <f aca="true">IF(E357&lt;&gt;"",IF(INDIRECT($AH$3&amp;"B"&amp;($C$1*$A357+18))= 1,1,0),"")</f>
        <v/>
      </c>
      <c r="AA357" s="27" t="str">
        <f aca="true">IF(F357&lt;&gt;"",IF(INDIRECT($AH$3&amp;"B"&amp;($C$1*$A357+19))= 1,1,0),"")</f>
        <v/>
      </c>
      <c r="AB357" s="28" t="str">
        <f aca="false">IF(C357&lt;&gt;"",IF(X357 = 1, 5, 0) + IF(Z357 = 1, 25, 0) + IF(AA357 = 1, 15, 0),"")</f>
        <v/>
      </c>
      <c r="AC357" s="18" t="str">
        <f aca="false">IF(C357&lt;&gt;"",L357+W357+AB357,"")</f>
        <v/>
      </c>
    </row>
    <row r="358" customFormat="false" ht="12.8" hidden="false" customHeight="false" outlineLevel="0" collapsed="false">
      <c r="A358" s="11" t="n">
        <f aca="false">A357+1</f>
        <v>355</v>
      </c>
      <c r="B358" s="19" t="str">
        <f aca="true">IF(INDIRECT($AH$3&amp;"B"&amp;($C$1*$A358+2)) = 0, "", INDIRECT($AH$3&amp;"B"&amp;($C$1*$A358+2)))</f>
        <v/>
      </c>
      <c r="C358" s="19" t="str">
        <f aca="true">IF(INDIRECT($AH$3&amp;"B"&amp;($C$1*$A358+3)) = 0, "", INDIRECT($AH$3&amp;"B"&amp;($C$1*$A358+3)))</f>
        <v/>
      </c>
      <c r="D358" s="19" t="str">
        <f aca="true">IF(INDIRECT($AH$3&amp;"B"&amp;($C$1*$A358+4)) = 0, "", INDIRECT($AH$3&amp;"B"&amp;($C$1*$A358+4)))</f>
        <v/>
      </c>
      <c r="E358" s="19" t="str">
        <f aca="true">IF(INDIRECT($AH$3&amp;"B"&amp;($C$1*$A358+7)) = 0, "", INDIRECT($AH$3&amp;"B"&amp;($C$1*$A358+7)))</f>
        <v/>
      </c>
      <c r="F358" s="20" t="str">
        <f aca="true">IF(C358 &lt;&gt; "",IF(INDIRECT($AH$3&amp;"B"&amp;($C$1*$A358+8)) = 0, 0, 1), "")</f>
        <v/>
      </c>
      <c r="G358" s="20" t="n">
        <f aca="true">INDIRECT($AH$3&amp;"B"&amp;($C$1*$A358+9))</f>
        <v>0</v>
      </c>
      <c r="H358" s="20" t="n">
        <f aca="true">INDIRECT($AH$3&amp;"B"&amp;($C$1*$A358+10))</f>
        <v>0</v>
      </c>
      <c r="I358" s="20" t="n">
        <f aca="true">INDIRECT($AH$3&amp;"B"&amp;($C$1*$A358+11))</f>
        <v>0</v>
      </c>
      <c r="J358" s="20" t="n">
        <f aca="true">INDIRECT($AH$3&amp;"B"&amp;($C$1*$A358+12))</f>
        <v>0</v>
      </c>
      <c r="K358" s="21" t="str">
        <f aca="false">IF(C358&lt;&gt;"",IFERROR((G358+H358+I358)/(G358+H358+I358+J358),0), "")</f>
        <v/>
      </c>
      <c r="L358" s="22" t="str">
        <f aca="false">IF(C358&lt;&gt;"",(G358* 2) +(H358* 4) + (I358* 6) + IF(F358 = 1, 5, 0), "")</f>
        <v/>
      </c>
      <c r="M358" s="23" t="str">
        <f aca="true">IF(C358&lt;&gt;"",SUM(INDIRECT($AH$3&amp;"C"&amp;($C$1*$A358+9)):INDIRECT($AH$3&amp;"V"&amp;($C$1*$A358+9))), "")</f>
        <v/>
      </c>
      <c r="N358" s="23" t="str">
        <f aca="true">IF(C358&lt;&gt;"",SUM(INDIRECT($AH$3&amp;"C"&amp;($C$1*$A358+10)):INDIRECT($AH$3&amp;"V"&amp;($C$1*$A358+10))), "")</f>
        <v/>
      </c>
      <c r="O358" s="23" t="str">
        <f aca="true">IF(C358&lt;&gt;"",SUM(INDIRECT($AH$3&amp;"C"&amp;($C$1*$A358+11)):INDIRECT($AH$3&amp;"V"&amp;($C$1*$A358+11))),"")</f>
        <v/>
      </c>
      <c r="P358" s="23" t="str">
        <f aca="true">IF(C358&lt;&gt;"",SUM(INDIRECT($AH$3&amp;"C"&amp;($C$1*$A358+12)):INDIRECT($AH$3&amp;"V"&amp;($C$1*$A358+12))),"")</f>
        <v/>
      </c>
      <c r="Q358" s="24" t="str">
        <f aca="false">IF(C358&lt;&gt;"",IFERROR((M358+N358+O358)/(M358+N358+O358+P358),0), "")</f>
        <v/>
      </c>
      <c r="R358" s="23" t="str">
        <f aca="true">IF(C358&lt;&gt;"",SUM(INDIRECT($AH$3&amp;"C"&amp;($C$1*$A358+13)):INDIRECT($AH$3&amp;"V"&amp;($C$1*$A358+13))), "")</f>
        <v/>
      </c>
      <c r="S358" s="23" t="str">
        <f aca="false">IF(C358&lt;&gt;"",IFERROR((M358+N358+O358+P358)/R358, 0),"")</f>
        <v/>
      </c>
      <c r="T358" s="23" t="str">
        <f aca="false">IF(C358&lt;&gt;"",IFERROR((M358+N358+O358)/R358,0),"")</f>
        <v/>
      </c>
      <c r="U358" s="25" t="str">
        <f aca="true">IF(C358&lt;&gt;"",IF(INDIRECT($AH$3&amp;"B"&amp;($C$1*$A358+14))= 1,1,0),"")</f>
        <v/>
      </c>
      <c r="V358" s="25" t="str">
        <f aca="true">IF(C358&lt;&gt;"",IF(INDIRECT($AH$3&amp;"B"&amp;($C$1*$A358+15))= 1,1,0),"")</f>
        <v/>
      </c>
      <c r="W358" s="26" t="str">
        <f aca="false">IF(C358&lt;&gt;"",($M358*1) + ($N358*2) + ($O358*3) + (IF(U358 = 1, 10, 0)) + (IF(V358 = 1, 20, 0)),"")</f>
        <v/>
      </c>
      <c r="X358" s="27" t="str">
        <f aca="true">IF(C358&lt;&gt;"",IF(INDIRECT($AH$3&amp;"B"&amp;($C$1*$A358+16))= 1,1,0),"")</f>
        <v/>
      </c>
      <c r="Y358" s="27" t="str">
        <f aca="true">IF(D358&lt;&gt;"",IF(INDIRECT($AH$3&amp;"B"&amp;($C$1*$A358+17))= 1,1,0),"")</f>
        <v/>
      </c>
      <c r="Z358" s="27" t="str">
        <f aca="true">IF(E358&lt;&gt;"",IF(INDIRECT($AH$3&amp;"B"&amp;($C$1*$A358+18))= 1,1,0),"")</f>
        <v/>
      </c>
      <c r="AA358" s="27" t="str">
        <f aca="true">IF(F358&lt;&gt;"",IF(INDIRECT($AH$3&amp;"B"&amp;($C$1*$A358+19))= 1,1,0),"")</f>
        <v/>
      </c>
      <c r="AB358" s="28" t="str">
        <f aca="false">IF(C358&lt;&gt;"",IF(X358 = 1, 5, 0) + IF(Z358 = 1, 25, 0) + IF(AA358 = 1, 15, 0),"")</f>
        <v/>
      </c>
      <c r="AC358" s="18" t="str">
        <f aca="false">IF(C358&lt;&gt;"",L358+W358+AB358,"")</f>
        <v/>
      </c>
    </row>
    <row r="359" customFormat="false" ht="12.8" hidden="false" customHeight="false" outlineLevel="0" collapsed="false">
      <c r="A359" s="11" t="n">
        <f aca="false">A358+1</f>
        <v>356</v>
      </c>
      <c r="B359" s="19" t="str">
        <f aca="true">IF(INDIRECT($AH$3&amp;"B"&amp;($C$1*$A359+2)) = 0, "", INDIRECT($AH$3&amp;"B"&amp;($C$1*$A359+2)))</f>
        <v/>
      </c>
      <c r="C359" s="19" t="str">
        <f aca="true">IF(INDIRECT($AH$3&amp;"B"&amp;($C$1*$A359+3)) = 0, "", INDIRECT($AH$3&amp;"B"&amp;($C$1*$A359+3)))</f>
        <v/>
      </c>
      <c r="D359" s="19" t="str">
        <f aca="true">IF(INDIRECT($AH$3&amp;"B"&amp;($C$1*$A359+4)) = 0, "", INDIRECT($AH$3&amp;"B"&amp;($C$1*$A359+4)))</f>
        <v/>
      </c>
      <c r="E359" s="19" t="str">
        <f aca="true">IF(INDIRECT($AH$3&amp;"B"&amp;($C$1*$A359+7)) = 0, "", INDIRECT($AH$3&amp;"B"&amp;($C$1*$A359+7)))</f>
        <v/>
      </c>
      <c r="F359" s="20" t="str">
        <f aca="true">IF(C359 &lt;&gt; "",IF(INDIRECT($AH$3&amp;"B"&amp;($C$1*$A359+8)) = 0, 0, 1), "")</f>
        <v/>
      </c>
      <c r="G359" s="20" t="n">
        <f aca="true">INDIRECT($AH$3&amp;"B"&amp;($C$1*$A359+9))</f>
        <v>0</v>
      </c>
      <c r="H359" s="20" t="n">
        <f aca="true">INDIRECT($AH$3&amp;"B"&amp;($C$1*$A359+10))</f>
        <v>0</v>
      </c>
      <c r="I359" s="20" t="n">
        <f aca="true">INDIRECT($AH$3&amp;"B"&amp;($C$1*$A359+11))</f>
        <v>0</v>
      </c>
      <c r="J359" s="20" t="n">
        <f aca="true">INDIRECT($AH$3&amp;"B"&amp;($C$1*$A359+12))</f>
        <v>0</v>
      </c>
      <c r="K359" s="21" t="str">
        <f aca="false">IF(C359&lt;&gt;"",IFERROR((G359+H359+I359)/(G359+H359+I359+J359),0), "")</f>
        <v/>
      </c>
      <c r="L359" s="22" t="str">
        <f aca="false">IF(C359&lt;&gt;"",(G359* 2) +(H359* 4) + (I359* 6) + IF(F359 = 1, 5, 0), "")</f>
        <v/>
      </c>
      <c r="M359" s="23" t="str">
        <f aca="true">IF(C359&lt;&gt;"",SUM(INDIRECT($AH$3&amp;"C"&amp;($C$1*$A359+9)):INDIRECT($AH$3&amp;"V"&amp;($C$1*$A359+9))), "")</f>
        <v/>
      </c>
      <c r="N359" s="23" t="str">
        <f aca="true">IF(C359&lt;&gt;"",SUM(INDIRECT($AH$3&amp;"C"&amp;($C$1*$A359+10)):INDIRECT($AH$3&amp;"V"&amp;($C$1*$A359+10))), "")</f>
        <v/>
      </c>
      <c r="O359" s="23" t="str">
        <f aca="true">IF(C359&lt;&gt;"",SUM(INDIRECT($AH$3&amp;"C"&amp;($C$1*$A359+11)):INDIRECT($AH$3&amp;"V"&amp;($C$1*$A359+11))),"")</f>
        <v/>
      </c>
      <c r="P359" s="23" t="str">
        <f aca="true">IF(C359&lt;&gt;"",SUM(INDIRECT($AH$3&amp;"C"&amp;($C$1*$A359+12)):INDIRECT($AH$3&amp;"V"&amp;($C$1*$A359+12))),"")</f>
        <v/>
      </c>
      <c r="Q359" s="24" t="str">
        <f aca="false">IF(C359&lt;&gt;"",IFERROR((M359+N359+O359)/(M359+N359+O359+P359),0), "")</f>
        <v/>
      </c>
      <c r="R359" s="23" t="str">
        <f aca="true">IF(C359&lt;&gt;"",SUM(INDIRECT($AH$3&amp;"C"&amp;($C$1*$A359+13)):INDIRECT($AH$3&amp;"V"&amp;($C$1*$A359+13))), "")</f>
        <v/>
      </c>
      <c r="S359" s="23" t="str">
        <f aca="false">IF(C359&lt;&gt;"",IFERROR((M359+N359+O359+P359)/R359, 0),"")</f>
        <v/>
      </c>
      <c r="T359" s="23" t="str">
        <f aca="false">IF(C359&lt;&gt;"",IFERROR((M359+N359+O359)/R359,0),"")</f>
        <v/>
      </c>
      <c r="U359" s="25" t="str">
        <f aca="true">IF(C359&lt;&gt;"",IF(INDIRECT($AH$3&amp;"B"&amp;($C$1*$A359+14))= 1,1,0),"")</f>
        <v/>
      </c>
      <c r="V359" s="25" t="str">
        <f aca="true">IF(C359&lt;&gt;"",IF(INDIRECT($AH$3&amp;"B"&amp;($C$1*$A359+15))= 1,1,0),"")</f>
        <v/>
      </c>
      <c r="W359" s="26" t="str">
        <f aca="false">IF(C359&lt;&gt;"",($M359*1) + ($N359*2) + ($O359*3) + (IF(U359 = 1, 10, 0)) + (IF(V359 = 1, 20, 0)),"")</f>
        <v/>
      </c>
      <c r="X359" s="27" t="str">
        <f aca="true">IF(C359&lt;&gt;"",IF(INDIRECT($AH$3&amp;"B"&amp;($C$1*$A359+16))= 1,1,0),"")</f>
        <v/>
      </c>
      <c r="Y359" s="27" t="str">
        <f aca="true">IF(D359&lt;&gt;"",IF(INDIRECT($AH$3&amp;"B"&amp;($C$1*$A359+17))= 1,1,0),"")</f>
        <v/>
      </c>
      <c r="Z359" s="27" t="str">
        <f aca="true">IF(E359&lt;&gt;"",IF(INDIRECT($AH$3&amp;"B"&amp;($C$1*$A359+18))= 1,1,0),"")</f>
        <v/>
      </c>
      <c r="AA359" s="27" t="str">
        <f aca="true">IF(F359&lt;&gt;"",IF(INDIRECT($AH$3&amp;"B"&amp;($C$1*$A359+19))= 1,1,0),"")</f>
        <v/>
      </c>
      <c r="AB359" s="28" t="str">
        <f aca="false">IF(C359&lt;&gt;"",IF(X359 = 1, 5, 0) + IF(Z359 = 1, 25, 0) + IF(AA359 = 1, 15, 0),"")</f>
        <v/>
      </c>
      <c r="AC359" s="18" t="str">
        <f aca="false">IF(C359&lt;&gt;"",L359+W359+AB359,"")</f>
        <v/>
      </c>
    </row>
    <row r="360" customFormat="false" ht="12.8" hidden="false" customHeight="false" outlineLevel="0" collapsed="false">
      <c r="A360" s="11" t="n">
        <f aca="false">A359+1</f>
        <v>357</v>
      </c>
      <c r="B360" s="19" t="str">
        <f aca="true">IF(INDIRECT($AH$3&amp;"B"&amp;($C$1*$A360+2)) = 0, "", INDIRECT($AH$3&amp;"B"&amp;($C$1*$A360+2)))</f>
        <v/>
      </c>
      <c r="C360" s="19" t="str">
        <f aca="true">IF(INDIRECT($AH$3&amp;"B"&amp;($C$1*$A360+3)) = 0, "", INDIRECT($AH$3&amp;"B"&amp;($C$1*$A360+3)))</f>
        <v/>
      </c>
      <c r="D360" s="19" t="str">
        <f aca="true">IF(INDIRECT($AH$3&amp;"B"&amp;($C$1*$A360+4)) = 0, "", INDIRECT($AH$3&amp;"B"&amp;($C$1*$A360+4)))</f>
        <v/>
      </c>
      <c r="E360" s="19" t="str">
        <f aca="true">IF(INDIRECT($AH$3&amp;"B"&amp;($C$1*$A360+7)) = 0, "", INDIRECT($AH$3&amp;"B"&amp;($C$1*$A360+7)))</f>
        <v/>
      </c>
      <c r="F360" s="20" t="str">
        <f aca="true">IF(C360 &lt;&gt; "",IF(INDIRECT($AH$3&amp;"B"&amp;($C$1*$A360+8)) = 0, 0, 1), "")</f>
        <v/>
      </c>
      <c r="G360" s="20" t="n">
        <f aca="true">INDIRECT($AH$3&amp;"B"&amp;($C$1*$A360+9))</f>
        <v>0</v>
      </c>
      <c r="H360" s="20" t="n">
        <f aca="true">INDIRECT($AH$3&amp;"B"&amp;($C$1*$A360+10))</f>
        <v>0</v>
      </c>
      <c r="I360" s="20" t="n">
        <f aca="true">INDIRECT($AH$3&amp;"B"&amp;($C$1*$A360+11))</f>
        <v>0</v>
      </c>
      <c r="J360" s="20" t="n">
        <f aca="true">INDIRECT($AH$3&amp;"B"&amp;($C$1*$A360+12))</f>
        <v>0</v>
      </c>
      <c r="K360" s="21" t="str">
        <f aca="false">IF(C360&lt;&gt;"",IFERROR((G360+H360+I360)/(G360+H360+I360+J360),0), "")</f>
        <v/>
      </c>
      <c r="L360" s="22" t="str">
        <f aca="false">IF(C360&lt;&gt;"",(G360* 2) +(H360* 4) + (I360* 6) + IF(F360 = 1, 5, 0), "")</f>
        <v/>
      </c>
      <c r="M360" s="23" t="str">
        <f aca="true">IF(C360&lt;&gt;"",SUM(INDIRECT($AH$3&amp;"C"&amp;($C$1*$A360+9)):INDIRECT($AH$3&amp;"V"&amp;($C$1*$A360+9))), "")</f>
        <v/>
      </c>
      <c r="N360" s="23" t="str">
        <f aca="true">IF(C360&lt;&gt;"",SUM(INDIRECT($AH$3&amp;"C"&amp;($C$1*$A360+10)):INDIRECT($AH$3&amp;"V"&amp;($C$1*$A360+10))), "")</f>
        <v/>
      </c>
      <c r="O360" s="23" t="str">
        <f aca="true">IF(C360&lt;&gt;"",SUM(INDIRECT($AH$3&amp;"C"&amp;($C$1*$A360+11)):INDIRECT($AH$3&amp;"V"&amp;($C$1*$A360+11))),"")</f>
        <v/>
      </c>
      <c r="P360" s="23" t="str">
        <f aca="true">IF(C360&lt;&gt;"",SUM(INDIRECT($AH$3&amp;"C"&amp;($C$1*$A360+12)):INDIRECT($AH$3&amp;"V"&amp;($C$1*$A360+12))),"")</f>
        <v/>
      </c>
      <c r="Q360" s="24" t="str">
        <f aca="false">IF(C360&lt;&gt;"",IFERROR((M360+N360+O360)/(M360+N360+O360+P360),0), "")</f>
        <v/>
      </c>
      <c r="R360" s="23" t="str">
        <f aca="true">IF(C360&lt;&gt;"",SUM(INDIRECT($AH$3&amp;"C"&amp;($C$1*$A360+13)):INDIRECT($AH$3&amp;"V"&amp;($C$1*$A360+13))), "")</f>
        <v/>
      </c>
      <c r="S360" s="23" t="str">
        <f aca="false">IF(C360&lt;&gt;"",IFERROR((M360+N360+O360+P360)/R360, 0),"")</f>
        <v/>
      </c>
      <c r="T360" s="23" t="str">
        <f aca="false">IF(C360&lt;&gt;"",IFERROR((M360+N360+O360)/R360,0),"")</f>
        <v/>
      </c>
      <c r="U360" s="25" t="str">
        <f aca="true">IF(C360&lt;&gt;"",IF(INDIRECT($AH$3&amp;"B"&amp;($C$1*$A360+14))= 1,1,0),"")</f>
        <v/>
      </c>
      <c r="V360" s="25" t="str">
        <f aca="true">IF(C360&lt;&gt;"",IF(INDIRECT($AH$3&amp;"B"&amp;($C$1*$A360+15))= 1,1,0),"")</f>
        <v/>
      </c>
      <c r="W360" s="26" t="str">
        <f aca="false">IF(C360&lt;&gt;"",($M360*1) + ($N360*2) + ($O360*3) + (IF(U360 = 1, 10, 0)) + (IF(V360 = 1, 20, 0)),"")</f>
        <v/>
      </c>
      <c r="X360" s="27" t="str">
        <f aca="true">IF(C360&lt;&gt;"",IF(INDIRECT($AH$3&amp;"B"&amp;($C$1*$A360+16))= 1,1,0),"")</f>
        <v/>
      </c>
      <c r="Y360" s="27" t="str">
        <f aca="true">IF(D360&lt;&gt;"",IF(INDIRECT($AH$3&amp;"B"&amp;($C$1*$A360+17))= 1,1,0),"")</f>
        <v/>
      </c>
      <c r="Z360" s="27" t="str">
        <f aca="true">IF(E360&lt;&gt;"",IF(INDIRECT($AH$3&amp;"B"&amp;($C$1*$A360+18))= 1,1,0),"")</f>
        <v/>
      </c>
      <c r="AA360" s="27" t="str">
        <f aca="true">IF(F360&lt;&gt;"",IF(INDIRECT($AH$3&amp;"B"&amp;($C$1*$A360+19))= 1,1,0),"")</f>
        <v/>
      </c>
      <c r="AB360" s="28" t="str">
        <f aca="false">IF(C360&lt;&gt;"",IF(X360 = 1, 5, 0) + IF(Z360 = 1, 25, 0) + IF(AA360 = 1, 15, 0),"")</f>
        <v/>
      </c>
      <c r="AC360" s="18" t="str">
        <f aca="false">IF(C360&lt;&gt;"",L360+W360+AB360,"")</f>
        <v/>
      </c>
    </row>
    <row r="361" customFormat="false" ht="12.8" hidden="false" customHeight="false" outlineLevel="0" collapsed="false">
      <c r="A361" s="11" t="n">
        <f aca="false">A360+1</f>
        <v>358</v>
      </c>
      <c r="B361" s="19" t="str">
        <f aca="true">IF(INDIRECT($AH$3&amp;"B"&amp;($C$1*$A361+2)) = 0, "", INDIRECT($AH$3&amp;"B"&amp;($C$1*$A361+2)))</f>
        <v/>
      </c>
      <c r="C361" s="19" t="str">
        <f aca="true">IF(INDIRECT($AH$3&amp;"B"&amp;($C$1*$A361+3)) = 0, "", INDIRECT($AH$3&amp;"B"&amp;($C$1*$A361+3)))</f>
        <v/>
      </c>
      <c r="D361" s="19" t="str">
        <f aca="true">IF(INDIRECT($AH$3&amp;"B"&amp;($C$1*$A361+4)) = 0, "", INDIRECT($AH$3&amp;"B"&amp;($C$1*$A361+4)))</f>
        <v/>
      </c>
      <c r="E361" s="19" t="str">
        <f aca="true">IF(INDIRECT($AH$3&amp;"B"&amp;($C$1*$A361+7)) = 0, "", INDIRECT($AH$3&amp;"B"&amp;($C$1*$A361+7)))</f>
        <v/>
      </c>
      <c r="F361" s="20" t="str">
        <f aca="true">IF(C361 &lt;&gt; "",IF(INDIRECT($AH$3&amp;"B"&amp;($C$1*$A361+8)) = 0, 0, 1), "")</f>
        <v/>
      </c>
      <c r="G361" s="20" t="n">
        <f aca="true">INDIRECT($AH$3&amp;"B"&amp;($C$1*$A361+9))</f>
        <v>0</v>
      </c>
      <c r="H361" s="20" t="n">
        <f aca="true">INDIRECT($AH$3&amp;"B"&amp;($C$1*$A361+10))</f>
        <v>0</v>
      </c>
      <c r="I361" s="20" t="n">
        <f aca="true">INDIRECT($AH$3&amp;"B"&amp;($C$1*$A361+11))</f>
        <v>0</v>
      </c>
      <c r="J361" s="20" t="n">
        <f aca="true">INDIRECT($AH$3&amp;"B"&amp;($C$1*$A361+12))</f>
        <v>0</v>
      </c>
      <c r="K361" s="21" t="str">
        <f aca="false">IF(C361&lt;&gt;"",IFERROR((G361+H361+I361)/(G361+H361+I361+J361),0), "")</f>
        <v/>
      </c>
      <c r="L361" s="22" t="str">
        <f aca="false">IF(C361&lt;&gt;"",(G361* 2) +(H361* 4) + (I361* 6) + IF(F361 = 1, 5, 0), "")</f>
        <v/>
      </c>
      <c r="M361" s="23" t="str">
        <f aca="true">IF(C361&lt;&gt;"",SUM(INDIRECT($AH$3&amp;"C"&amp;($C$1*$A361+9)):INDIRECT($AH$3&amp;"V"&amp;($C$1*$A361+9))), "")</f>
        <v/>
      </c>
      <c r="N361" s="23" t="str">
        <f aca="true">IF(C361&lt;&gt;"",SUM(INDIRECT($AH$3&amp;"C"&amp;($C$1*$A361+10)):INDIRECT($AH$3&amp;"V"&amp;($C$1*$A361+10))), "")</f>
        <v/>
      </c>
      <c r="O361" s="23" t="str">
        <f aca="true">IF(C361&lt;&gt;"",SUM(INDIRECT($AH$3&amp;"C"&amp;($C$1*$A361+11)):INDIRECT($AH$3&amp;"V"&amp;($C$1*$A361+11))),"")</f>
        <v/>
      </c>
      <c r="P361" s="23" t="str">
        <f aca="true">IF(C361&lt;&gt;"",SUM(INDIRECT($AH$3&amp;"C"&amp;($C$1*$A361+12)):INDIRECT($AH$3&amp;"V"&amp;($C$1*$A361+12))),"")</f>
        <v/>
      </c>
      <c r="Q361" s="24" t="str">
        <f aca="false">IF(C361&lt;&gt;"",IFERROR((M361+N361+O361)/(M361+N361+O361+P361),0), "")</f>
        <v/>
      </c>
      <c r="R361" s="23" t="str">
        <f aca="true">IF(C361&lt;&gt;"",SUM(INDIRECT($AH$3&amp;"C"&amp;($C$1*$A361+13)):INDIRECT($AH$3&amp;"V"&amp;($C$1*$A361+13))), "")</f>
        <v/>
      </c>
      <c r="S361" s="23" t="str">
        <f aca="false">IF(C361&lt;&gt;"",IFERROR((M361+N361+O361+P361)/R361, 0),"")</f>
        <v/>
      </c>
      <c r="T361" s="23" t="str">
        <f aca="false">IF(C361&lt;&gt;"",IFERROR((M361+N361+O361)/R361,0),"")</f>
        <v/>
      </c>
      <c r="U361" s="25" t="str">
        <f aca="true">IF(C361&lt;&gt;"",IF(INDIRECT($AH$3&amp;"B"&amp;($C$1*$A361+14))= 1,1,0),"")</f>
        <v/>
      </c>
      <c r="V361" s="25" t="str">
        <f aca="true">IF(C361&lt;&gt;"",IF(INDIRECT($AH$3&amp;"B"&amp;($C$1*$A361+15))= 1,1,0),"")</f>
        <v/>
      </c>
      <c r="W361" s="26" t="str">
        <f aca="false">IF(C361&lt;&gt;"",($M361*1) + ($N361*2) + ($O361*3) + (IF(U361 = 1, 10, 0)) + (IF(V361 = 1, 20, 0)),"")</f>
        <v/>
      </c>
      <c r="X361" s="27" t="str">
        <f aca="true">IF(C361&lt;&gt;"",IF(INDIRECT($AH$3&amp;"B"&amp;($C$1*$A361+16))= 1,1,0),"")</f>
        <v/>
      </c>
      <c r="Y361" s="27" t="str">
        <f aca="true">IF(D361&lt;&gt;"",IF(INDIRECT($AH$3&amp;"B"&amp;($C$1*$A361+17))= 1,1,0),"")</f>
        <v/>
      </c>
      <c r="Z361" s="27" t="str">
        <f aca="true">IF(E361&lt;&gt;"",IF(INDIRECT($AH$3&amp;"B"&amp;($C$1*$A361+18))= 1,1,0),"")</f>
        <v/>
      </c>
      <c r="AA361" s="27" t="str">
        <f aca="true">IF(F361&lt;&gt;"",IF(INDIRECT($AH$3&amp;"B"&amp;($C$1*$A361+19))= 1,1,0),"")</f>
        <v/>
      </c>
      <c r="AB361" s="28" t="str">
        <f aca="false">IF(C361&lt;&gt;"",IF(X361 = 1, 5, 0) + IF(Z361 = 1, 25, 0) + IF(AA361 = 1, 15, 0),"")</f>
        <v/>
      </c>
      <c r="AC361" s="18" t="str">
        <f aca="false">IF(C361&lt;&gt;"",L361+W361+AB361,"")</f>
        <v/>
      </c>
    </row>
    <row r="362" customFormat="false" ht="12.8" hidden="false" customHeight="false" outlineLevel="0" collapsed="false">
      <c r="A362" s="11" t="n">
        <f aca="false">A361+1</f>
        <v>359</v>
      </c>
      <c r="B362" s="19" t="str">
        <f aca="true">IF(INDIRECT($AH$3&amp;"B"&amp;($C$1*$A362+2)) = 0, "", INDIRECT($AH$3&amp;"B"&amp;($C$1*$A362+2)))</f>
        <v/>
      </c>
      <c r="C362" s="19" t="str">
        <f aca="true">IF(INDIRECT($AH$3&amp;"B"&amp;($C$1*$A362+3)) = 0, "", INDIRECT($AH$3&amp;"B"&amp;($C$1*$A362+3)))</f>
        <v/>
      </c>
      <c r="D362" s="19" t="str">
        <f aca="true">IF(INDIRECT($AH$3&amp;"B"&amp;($C$1*$A362+4)) = 0, "", INDIRECT($AH$3&amp;"B"&amp;($C$1*$A362+4)))</f>
        <v/>
      </c>
      <c r="E362" s="19" t="str">
        <f aca="true">IF(INDIRECT($AH$3&amp;"B"&amp;($C$1*$A362+7)) = 0, "", INDIRECT($AH$3&amp;"B"&amp;($C$1*$A362+7)))</f>
        <v/>
      </c>
      <c r="F362" s="20" t="str">
        <f aca="true">IF(C362 &lt;&gt; "",IF(INDIRECT($AH$3&amp;"B"&amp;($C$1*$A362+8)) = 0, 0, 1), "")</f>
        <v/>
      </c>
      <c r="G362" s="20" t="n">
        <f aca="true">INDIRECT($AH$3&amp;"B"&amp;($C$1*$A362+9))</f>
        <v>0</v>
      </c>
      <c r="H362" s="20" t="n">
        <f aca="true">INDIRECT($AH$3&amp;"B"&amp;($C$1*$A362+10))</f>
        <v>0</v>
      </c>
      <c r="I362" s="20" t="n">
        <f aca="true">INDIRECT($AH$3&amp;"B"&amp;($C$1*$A362+11))</f>
        <v>0</v>
      </c>
      <c r="J362" s="20" t="n">
        <f aca="true">INDIRECT($AH$3&amp;"B"&amp;($C$1*$A362+12))</f>
        <v>0</v>
      </c>
      <c r="K362" s="21" t="str">
        <f aca="false">IF(C362&lt;&gt;"",IFERROR((G362+H362+I362)/(G362+H362+I362+J362),0), "")</f>
        <v/>
      </c>
      <c r="L362" s="22" t="str">
        <f aca="false">IF(C362&lt;&gt;"",(G362* 2) +(H362* 4) + (I362* 6) + IF(F362 = 1, 5, 0), "")</f>
        <v/>
      </c>
      <c r="M362" s="23" t="str">
        <f aca="true">IF(C362&lt;&gt;"",SUM(INDIRECT($AH$3&amp;"C"&amp;($C$1*$A362+9)):INDIRECT($AH$3&amp;"V"&amp;($C$1*$A362+9))), "")</f>
        <v/>
      </c>
      <c r="N362" s="23" t="str">
        <f aca="true">IF(C362&lt;&gt;"",SUM(INDIRECT($AH$3&amp;"C"&amp;($C$1*$A362+10)):INDIRECT($AH$3&amp;"V"&amp;($C$1*$A362+10))), "")</f>
        <v/>
      </c>
      <c r="O362" s="23" t="str">
        <f aca="true">IF(C362&lt;&gt;"",SUM(INDIRECT($AH$3&amp;"C"&amp;($C$1*$A362+11)):INDIRECT($AH$3&amp;"V"&amp;($C$1*$A362+11))),"")</f>
        <v/>
      </c>
      <c r="P362" s="23" t="str">
        <f aca="true">IF(C362&lt;&gt;"",SUM(INDIRECT($AH$3&amp;"C"&amp;($C$1*$A362+12)):INDIRECT($AH$3&amp;"V"&amp;($C$1*$A362+12))),"")</f>
        <v/>
      </c>
      <c r="Q362" s="24" t="str">
        <f aca="false">IF(C362&lt;&gt;"",IFERROR((M362+N362+O362)/(M362+N362+O362+P362),0), "")</f>
        <v/>
      </c>
      <c r="R362" s="23" t="str">
        <f aca="true">IF(C362&lt;&gt;"",SUM(INDIRECT($AH$3&amp;"C"&amp;($C$1*$A362+13)):INDIRECT($AH$3&amp;"V"&amp;($C$1*$A362+13))), "")</f>
        <v/>
      </c>
      <c r="S362" s="23" t="str">
        <f aca="false">IF(C362&lt;&gt;"",IFERROR((M362+N362+O362+P362)/R362, 0),"")</f>
        <v/>
      </c>
      <c r="T362" s="23" t="str">
        <f aca="false">IF(C362&lt;&gt;"",IFERROR((M362+N362+O362)/R362,0),"")</f>
        <v/>
      </c>
      <c r="U362" s="25" t="str">
        <f aca="true">IF(C362&lt;&gt;"",IF(INDIRECT($AH$3&amp;"B"&amp;($C$1*$A362+14))= 1,1,0),"")</f>
        <v/>
      </c>
      <c r="V362" s="25" t="str">
        <f aca="true">IF(C362&lt;&gt;"",IF(INDIRECT($AH$3&amp;"B"&amp;($C$1*$A362+15))= 1,1,0),"")</f>
        <v/>
      </c>
      <c r="W362" s="26" t="str">
        <f aca="false">IF(C362&lt;&gt;"",($M362*1) + ($N362*2) + ($O362*3) + (IF(U362 = 1, 10, 0)) + (IF(V362 = 1, 20, 0)),"")</f>
        <v/>
      </c>
      <c r="X362" s="27" t="str">
        <f aca="true">IF(C362&lt;&gt;"",IF(INDIRECT($AH$3&amp;"B"&amp;($C$1*$A362+16))= 1,1,0),"")</f>
        <v/>
      </c>
      <c r="Y362" s="27" t="str">
        <f aca="true">IF(D362&lt;&gt;"",IF(INDIRECT($AH$3&amp;"B"&amp;($C$1*$A362+17))= 1,1,0),"")</f>
        <v/>
      </c>
      <c r="Z362" s="27" t="str">
        <f aca="true">IF(E362&lt;&gt;"",IF(INDIRECT($AH$3&amp;"B"&amp;($C$1*$A362+18))= 1,1,0),"")</f>
        <v/>
      </c>
      <c r="AA362" s="27" t="str">
        <f aca="true">IF(F362&lt;&gt;"",IF(INDIRECT($AH$3&amp;"B"&amp;($C$1*$A362+19))= 1,1,0),"")</f>
        <v/>
      </c>
      <c r="AB362" s="28" t="str">
        <f aca="false">IF(C362&lt;&gt;"",IF(X362 = 1, 5, 0) + IF(Z362 = 1, 25, 0) + IF(AA362 = 1, 15, 0),"")</f>
        <v/>
      </c>
      <c r="AC362" s="18" t="str">
        <f aca="false">IF(C362&lt;&gt;"",L362+W362+AB362,"")</f>
        <v/>
      </c>
    </row>
    <row r="363" customFormat="false" ht="12.8" hidden="false" customHeight="false" outlineLevel="0" collapsed="false">
      <c r="A363" s="11" t="n">
        <f aca="false">A362+1</f>
        <v>360</v>
      </c>
      <c r="B363" s="19" t="str">
        <f aca="true">IF(INDIRECT($AH$3&amp;"B"&amp;($C$1*$A363+2)) = 0, "", INDIRECT($AH$3&amp;"B"&amp;($C$1*$A363+2)))</f>
        <v/>
      </c>
      <c r="C363" s="19" t="str">
        <f aca="true">IF(INDIRECT($AH$3&amp;"B"&amp;($C$1*$A363+3)) = 0, "", INDIRECT($AH$3&amp;"B"&amp;($C$1*$A363+3)))</f>
        <v/>
      </c>
      <c r="D363" s="19" t="str">
        <f aca="true">IF(INDIRECT($AH$3&amp;"B"&amp;($C$1*$A363+4)) = 0, "", INDIRECT($AH$3&amp;"B"&amp;($C$1*$A363+4)))</f>
        <v/>
      </c>
      <c r="E363" s="19" t="str">
        <f aca="true">IF(INDIRECT($AH$3&amp;"B"&amp;($C$1*$A363+7)) = 0, "", INDIRECT($AH$3&amp;"B"&amp;($C$1*$A363+7)))</f>
        <v/>
      </c>
      <c r="F363" s="20" t="str">
        <f aca="true">IF(C363 &lt;&gt; "",IF(INDIRECT($AH$3&amp;"B"&amp;($C$1*$A363+8)) = 0, 0, 1), "")</f>
        <v/>
      </c>
      <c r="G363" s="20" t="n">
        <f aca="true">INDIRECT($AH$3&amp;"B"&amp;($C$1*$A363+9))</f>
        <v>0</v>
      </c>
      <c r="H363" s="20" t="n">
        <f aca="true">INDIRECT($AH$3&amp;"B"&amp;($C$1*$A363+10))</f>
        <v>0</v>
      </c>
      <c r="I363" s="20" t="n">
        <f aca="true">INDIRECT($AH$3&amp;"B"&amp;($C$1*$A363+11))</f>
        <v>0</v>
      </c>
      <c r="J363" s="20" t="n">
        <f aca="true">INDIRECT($AH$3&amp;"B"&amp;($C$1*$A363+12))</f>
        <v>0</v>
      </c>
      <c r="K363" s="21" t="str">
        <f aca="false">IF(C363&lt;&gt;"",IFERROR((G363+H363+I363)/(G363+H363+I363+J363),0), "")</f>
        <v/>
      </c>
      <c r="L363" s="22" t="str">
        <f aca="false">IF(C363&lt;&gt;"",(G363* 2) +(H363* 4) + (I363* 6) + IF(F363 = 1, 5, 0), "")</f>
        <v/>
      </c>
      <c r="M363" s="23" t="str">
        <f aca="true">IF(C363&lt;&gt;"",SUM(INDIRECT($AH$3&amp;"C"&amp;($C$1*$A363+9)):INDIRECT($AH$3&amp;"V"&amp;($C$1*$A363+9))), "")</f>
        <v/>
      </c>
      <c r="N363" s="23" t="str">
        <f aca="true">IF(C363&lt;&gt;"",SUM(INDIRECT($AH$3&amp;"C"&amp;($C$1*$A363+10)):INDIRECT($AH$3&amp;"V"&amp;($C$1*$A363+10))), "")</f>
        <v/>
      </c>
      <c r="O363" s="23" t="str">
        <f aca="true">IF(C363&lt;&gt;"",SUM(INDIRECT($AH$3&amp;"C"&amp;($C$1*$A363+11)):INDIRECT($AH$3&amp;"V"&amp;($C$1*$A363+11))),"")</f>
        <v/>
      </c>
      <c r="P363" s="23" t="str">
        <f aca="true">IF(C363&lt;&gt;"",SUM(INDIRECT($AH$3&amp;"C"&amp;($C$1*$A363+12)):INDIRECT($AH$3&amp;"V"&amp;($C$1*$A363+12))),"")</f>
        <v/>
      </c>
      <c r="Q363" s="24" t="str">
        <f aca="false">IF(C363&lt;&gt;"",IFERROR((M363+N363+O363)/(M363+N363+O363+P363),0), "")</f>
        <v/>
      </c>
      <c r="R363" s="23" t="str">
        <f aca="true">IF(C363&lt;&gt;"",SUM(INDIRECT($AH$3&amp;"C"&amp;($C$1*$A363+13)):INDIRECT($AH$3&amp;"V"&amp;($C$1*$A363+13))), "")</f>
        <v/>
      </c>
      <c r="S363" s="23" t="str">
        <f aca="false">IF(C363&lt;&gt;"",IFERROR((M363+N363+O363+P363)/R363, 0),"")</f>
        <v/>
      </c>
      <c r="T363" s="23" t="str">
        <f aca="false">IF(C363&lt;&gt;"",IFERROR((M363+N363+O363)/R363,0),"")</f>
        <v/>
      </c>
      <c r="U363" s="25" t="str">
        <f aca="true">IF(C363&lt;&gt;"",IF(INDIRECT($AH$3&amp;"B"&amp;($C$1*$A363+14))= 1,1,0),"")</f>
        <v/>
      </c>
      <c r="V363" s="25" t="str">
        <f aca="true">IF(C363&lt;&gt;"",IF(INDIRECT($AH$3&amp;"B"&amp;($C$1*$A363+15))= 1,1,0),"")</f>
        <v/>
      </c>
      <c r="W363" s="26" t="str">
        <f aca="false">IF(C363&lt;&gt;"",($M363*1) + ($N363*2) + ($O363*3) + (IF(U363 = 1, 10, 0)) + (IF(V363 = 1, 20, 0)),"")</f>
        <v/>
      </c>
      <c r="X363" s="27" t="str">
        <f aca="true">IF(C363&lt;&gt;"",IF(INDIRECT($AH$3&amp;"B"&amp;($C$1*$A363+16))= 1,1,0),"")</f>
        <v/>
      </c>
      <c r="Y363" s="27" t="str">
        <f aca="true">IF(D363&lt;&gt;"",IF(INDIRECT($AH$3&amp;"B"&amp;($C$1*$A363+17))= 1,1,0),"")</f>
        <v/>
      </c>
      <c r="Z363" s="27" t="str">
        <f aca="true">IF(E363&lt;&gt;"",IF(INDIRECT($AH$3&amp;"B"&amp;($C$1*$A363+18))= 1,1,0),"")</f>
        <v/>
      </c>
      <c r="AA363" s="27" t="str">
        <f aca="true">IF(F363&lt;&gt;"",IF(INDIRECT($AH$3&amp;"B"&amp;($C$1*$A363+19))= 1,1,0),"")</f>
        <v/>
      </c>
      <c r="AB363" s="28" t="str">
        <f aca="false">IF(C363&lt;&gt;"",IF(X363 = 1, 5, 0) + IF(Z363 = 1, 25, 0) + IF(AA363 = 1, 15, 0),"")</f>
        <v/>
      </c>
      <c r="AC363" s="18" t="str">
        <f aca="false">IF(C363&lt;&gt;"",L363+W363+AB363,"")</f>
        <v/>
      </c>
    </row>
    <row r="364" customFormat="false" ht="12.8" hidden="false" customHeight="false" outlineLevel="0" collapsed="false">
      <c r="A364" s="11" t="n">
        <f aca="false">A363+1</f>
        <v>361</v>
      </c>
      <c r="B364" s="19" t="str">
        <f aca="true">IF(INDIRECT($AH$3&amp;"B"&amp;($C$1*$A364+2)) = 0, "", INDIRECT($AH$3&amp;"B"&amp;($C$1*$A364+2)))</f>
        <v/>
      </c>
      <c r="C364" s="19" t="str">
        <f aca="true">IF(INDIRECT($AH$3&amp;"B"&amp;($C$1*$A364+3)) = 0, "", INDIRECT($AH$3&amp;"B"&amp;($C$1*$A364+3)))</f>
        <v/>
      </c>
      <c r="D364" s="19" t="str">
        <f aca="true">IF(INDIRECT($AH$3&amp;"B"&amp;($C$1*$A364+4)) = 0, "", INDIRECT($AH$3&amp;"B"&amp;($C$1*$A364+4)))</f>
        <v/>
      </c>
      <c r="E364" s="19" t="str">
        <f aca="true">IF(INDIRECT($AH$3&amp;"B"&amp;($C$1*$A364+7)) = 0, "", INDIRECT($AH$3&amp;"B"&amp;($C$1*$A364+7)))</f>
        <v/>
      </c>
      <c r="F364" s="20" t="str">
        <f aca="true">IF(C364 &lt;&gt; "",IF(INDIRECT($AH$3&amp;"B"&amp;($C$1*$A364+8)) = 0, 0, 1), "")</f>
        <v/>
      </c>
      <c r="G364" s="20" t="n">
        <f aca="true">INDIRECT($AH$3&amp;"B"&amp;($C$1*$A364+9))</f>
        <v>0</v>
      </c>
      <c r="H364" s="20" t="n">
        <f aca="true">INDIRECT($AH$3&amp;"B"&amp;($C$1*$A364+10))</f>
        <v>0</v>
      </c>
      <c r="I364" s="20" t="n">
        <f aca="true">INDIRECT($AH$3&amp;"B"&amp;($C$1*$A364+11))</f>
        <v>0</v>
      </c>
      <c r="J364" s="20" t="n">
        <f aca="true">INDIRECT($AH$3&amp;"B"&amp;($C$1*$A364+12))</f>
        <v>0</v>
      </c>
      <c r="K364" s="21" t="str">
        <f aca="false">IF(C364&lt;&gt;"",IFERROR((G364+H364+I364)/(G364+H364+I364+J364),0), "")</f>
        <v/>
      </c>
      <c r="L364" s="22" t="str">
        <f aca="false">IF(C364&lt;&gt;"",(G364* 2) +(H364* 4) + (I364* 6) + IF(F364 = 1, 5, 0), "")</f>
        <v/>
      </c>
      <c r="M364" s="23" t="str">
        <f aca="true">IF(C364&lt;&gt;"",SUM(INDIRECT($AH$3&amp;"C"&amp;($C$1*$A364+9)):INDIRECT($AH$3&amp;"V"&amp;($C$1*$A364+9))), "")</f>
        <v/>
      </c>
      <c r="N364" s="23" t="str">
        <f aca="true">IF(C364&lt;&gt;"",SUM(INDIRECT($AH$3&amp;"C"&amp;($C$1*$A364+10)):INDIRECT($AH$3&amp;"V"&amp;($C$1*$A364+10))), "")</f>
        <v/>
      </c>
      <c r="O364" s="23" t="str">
        <f aca="true">IF(C364&lt;&gt;"",SUM(INDIRECT($AH$3&amp;"C"&amp;($C$1*$A364+11)):INDIRECT($AH$3&amp;"V"&amp;($C$1*$A364+11))),"")</f>
        <v/>
      </c>
      <c r="P364" s="23" t="str">
        <f aca="true">IF(C364&lt;&gt;"",SUM(INDIRECT($AH$3&amp;"C"&amp;($C$1*$A364+12)):INDIRECT($AH$3&amp;"V"&amp;($C$1*$A364+12))),"")</f>
        <v/>
      </c>
      <c r="Q364" s="24" t="str">
        <f aca="false">IF(C364&lt;&gt;"",IFERROR((M364+N364+O364)/(M364+N364+O364+P364),0), "")</f>
        <v/>
      </c>
      <c r="R364" s="23" t="str">
        <f aca="true">IF(C364&lt;&gt;"",SUM(INDIRECT($AH$3&amp;"C"&amp;($C$1*$A364+13)):INDIRECT($AH$3&amp;"V"&amp;($C$1*$A364+13))), "")</f>
        <v/>
      </c>
      <c r="S364" s="23" t="str">
        <f aca="false">IF(C364&lt;&gt;"",IFERROR((M364+N364+O364+P364)/R364, 0),"")</f>
        <v/>
      </c>
      <c r="T364" s="23" t="str">
        <f aca="false">IF(C364&lt;&gt;"",IFERROR((M364+N364+O364)/R364,0),"")</f>
        <v/>
      </c>
      <c r="U364" s="25" t="str">
        <f aca="true">IF(C364&lt;&gt;"",IF(INDIRECT($AH$3&amp;"B"&amp;($C$1*$A364+14))= 1,1,0),"")</f>
        <v/>
      </c>
      <c r="V364" s="25" t="str">
        <f aca="true">IF(C364&lt;&gt;"",IF(INDIRECT($AH$3&amp;"B"&amp;($C$1*$A364+15))= 1,1,0),"")</f>
        <v/>
      </c>
      <c r="W364" s="26" t="str">
        <f aca="false">IF(C364&lt;&gt;"",($M364*1) + ($N364*2) + ($O364*3) + (IF(U364 = 1, 10, 0)) + (IF(V364 = 1, 20, 0)),"")</f>
        <v/>
      </c>
      <c r="X364" s="27" t="str">
        <f aca="true">IF(C364&lt;&gt;"",IF(INDIRECT($AH$3&amp;"B"&amp;($C$1*$A364+16))= 1,1,0),"")</f>
        <v/>
      </c>
      <c r="Y364" s="27" t="str">
        <f aca="true">IF(D364&lt;&gt;"",IF(INDIRECT($AH$3&amp;"B"&amp;($C$1*$A364+17))= 1,1,0),"")</f>
        <v/>
      </c>
      <c r="Z364" s="27" t="str">
        <f aca="true">IF(E364&lt;&gt;"",IF(INDIRECT($AH$3&amp;"B"&amp;($C$1*$A364+18))= 1,1,0),"")</f>
        <v/>
      </c>
      <c r="AA364" s="27" t="str">
        <f aca="true">IF(F364&lt;&gt;"",IF(INDIRECT($AH$3&amp;"B"&amp;($C$1*$A364+19))= 1,1,0),"")</f>
        <v/>
      </c>
      <c r="AB364" s="28" t="str">
        <f aca="false">IF(C364&lt;&gt;"",IF(X364 = 1, 5, 0) + IF(Z364 = 1, 25, 0) + IF(AA364 = 1, 15, 0),"")</f>
        <v/>
      </c>
      <c r="AC364" s="18" t="str">
        <f aca="false">IF(C364&lt;&gt;"",L364+W364+AB364,"")</f>
        <v/>
      </c>
    </row>
    <row r="365" customFormat="false" ht="12.8" hidden="false" customHeight="false" outlineLevel="0" collapsed="false">
      <c r="A365" s="11" t="n">
        <f aca="false">A364+1</f>
        <v>362</v>
      </c>
      <c r="B365" s="19" t="str">
        <f aca="true">IF(INDIRECT($AH$3&amp;"B"&amp;($C$1*$A365+2)) = 0, "", INDIRECT($AH$3&amp;"B"&amp;($C$1*$A365+2)))</f>
        <v/>
      </c>
      <c r="C365" s="19" t="str">
        <f aca="true">IF(INDIRECT($AH$3&amp;"B"&amp;($C$1*$A365+3)) = 0, "", INDIRECT($AH$3&amp;"B"&amp;($C$1*$A365+3)))</f>
        <v/>
      </c>
      <c r="D365" s="19" t="str">
        <f aca="true">IF(INDIRECT($AH$3&amp;"B"&amp;($C$1*$A365+4)) = 0, "", INDIRECT($AH$3&amp;"B"&amp;($C$1*$A365+4)))</f>
        <v/>
      </c>
      <c r="E365" s="19" t="str">
        <f aca="true">IF(INDIRECT($AH$3&amp;"B"&amp;($C$1*$A365+7)) = 0, "", INDIRECT($AH$3&amp;"B"&amp;($C$1*$A365+7)))</f>
        <v/>
      </c>
      <c r="F365" s="20" t="str">
        <f aca="true">IF(C365 &lt;&gt; "",IF(INDIRECT($AH$3&amp;"B"&amp;($C$1*$A365+8)) = 0, 0, 1), "")</f>
        <v/>
      </c>
      <c r="G365" s="20" t="n">
        <f aca="true">INDIRECT($AH$3&amp;"B"&amp;($C$1*$A365+9))</f>
        <v>0</v>
      </c>
      <c r="H365" s="20" t="n">
        <f aca="true">INDIRECT($AH$3&amp;"B"&amp;($C$1*$A365+10))</f>
        <v>0</v>
      </c>
      <c r="I365" s="20" t="n">
        <f aca="true">INDIRECT($AH$3&amp;"B"&amp;($C$1*$A365+11))</f>
        <v>0</v>
      </c>
      <c r="J365" s="20" t="n">
        <f aca="true">INDIRECT($AH$3&amp;"B"&amp;($C$1*$A365+12))</f>
        <v>0</v>
      </c>
      <c r="K365" s="21" t="str">
        <f aca="false">IF(C365&lt;&gt;"",IFERROR((G365+H365+I365)/(G365+H365+I365+J365),0), "")</f>
        <v/>
      </c>
      <c r="L365" s="22" t="str">
        <f aca="false">IF(C365&lt;&gt;"",(G365* 2) +(H365* 4) + (I365* 6) + IF(F365 = 1, 5, 0), "")</f>
        <v/>
      </c>
      <c r="M365" s="23" t="str">
        <f aca="true">IF(C365&lt;&gt;"",SUM(INDIRECT($AH$3&amp;"C"&amp;($C$1*$A365+9)):INDIRECT($AH$3&amp;"V"&amp;($C$1*$A365+9))), "")</f>
        <v/>
      </c>
      <c r="N365" s="23" t="str">
        <f aca="true">IF(C365&lt;&gt;"",SUM(INDIRECT($AH$3&amp;"C"&amp;($C$1*$A365+10)):INDIRECT($AH$3&amp;"V"&amp;($C$1*$A365+10))), "")</f>
        <v/>
      </c>
      <c r="O365" s="23" t="str">
        <f aca="true">IF(C365&lt;&gt;"",SUM(INDIRECT($AH$3&amp;"C"&amp;($C$1*$A365+11)):INDIRECT($AH$3&amp;"V"&amp;($C$1*$A365+11))),"")</f>
        <v/>
      </c>
      <c r="P365" s="23" t="str">
        <f aca="true">IF(C365&lt;&gt;"",SUM(INDIRECT($AH$3&amp;"C"&amp;($C$1*$A365+12)):INDIRECT($AH$3&amp;"V"&amp;($C$1*$A365+12))),"")</f>
        <v/>
      </c>
      <c r="Q365" s="24" t="str">
        <f aca="false">IF(C365&lt;&gt;"",IFERROR((M365+N365+O365)/(M365+N365+O365+P365),0), "")</f>
        <v/>
      </c>
      <c r="R365" s="23" t="str">
        <f aca="true">IF(C365&lt;&gt;"",SUM(INDIRECT($AH$3&amp;"C"&amp;($C$1*$A365+13)):INDIRECT($AH$3&amp;"V"&amp;($C$1*$A365+13))), "")</f>
        <v/>
      </c>
      <c r="S365" s="23" t="str">
        <f aca="false">IF(C365&lt;&gt;"",IFERROR((M365+N365+O365+P365)/R365, 0),"")</f>
        <v/>
      </c>
      <c r="T365" s="23" t="str">
        <f aca="false">IF(C365&lt;&gt;"",IFERROR((M365+N365+O365)/R365,0),"")</f>
        <v/>
      </c>
      <c r="U365" s="25" t="str">
        <f aca="true">IF(C365&lt;&gt;"",IF(INDIRECT($AH$3&amp;"B"&amp;($C$1*$A365+14))= 1,1,0),"")</f>
        <v/>
      </c>
      <c r="V365" s="25" t="str">
        <f aca="true">IF(C365&lt;&gt;"",IF(INDIRECT($AH$3&amp;"B"&amp;($C$1*$A365+15))= 1,1,0),"")</f>
        <v/>
      </c>
      <c r="W365" s="26" t="str">
        <f aca="false">IF(C365&lt;&gt;"",($M365*1) + ($N365*2) + ($O365*3) + (IF(U365 = 1, 10, 0)) + (IF(V365 = 1, 20, 0)),"")</f>
        <v/>
      </c>
      <c r="X365" s="27" t="str">
        <f aca="true">IF(C365&lt;&gt;"",IF(INDIRECT($AH$3&amp;"B"&amp;($C$1*$A365+16))= 1,1,0),"")</f>
        <v/>
      </c>
      <c r="Y365" s="27" t="str">
        <f aca="true">IF(D365&lt;&gt;"",IF(INDIRECT($AH$3&amp;"B"&amp;($C$1*$A365+17))= 1,1,0),"")</f>
        <v/>
      </c>
      <c r="Z365" s="27" t="str">
        <f aca="true">IF(E365&lt;&gt;"",IF(INDIRECT($AH$3&amp;"B"&amp;($C$1*$A365+18))= 1,1,0),"")</f>
        <v/>
      </c>
      <c r="AA365" s="27" t="str">
        <f aca="true">IF(F365&lt;&gt;"",IF(INDIRECT($AH$3&amp;"B"&amp;($C$1*$A365+19))= 1,1,0),"")</f>
        <v/>
      </c>
      <c r="AB365" s="28" t="str">
        <f aca="false">IF(C365&lt;&gt;"",IF(X365 = 1, 5, 0) + IF(Z365 = 1, 25, 0) + IF(AA365 = 1, 15, 0),"")</f>
        <v/>
      </c>
      <c r="AC365" s="18" t="str">
        <f aca="false">IF(C365&lt;&gt;"",L365+W365+AB365,"")</f>
        <v/>
      </c>
    </row>
    <row r="366" customFormat="false" ht="12.8" hidden="false" customHeight="false" outlineLevel="0" collapsed="false">
      <c r="A366" s="11" t="n">
        <f aca="false">A365+1</f>
        <v>363</v>
      </c>
      <c r="B366" s="19" t="str">
        <f aca="true">IF(INDIRECT($AH$3&amp;"B"&amp;($C$1*$A366+2)) = 0, "", INDIRECT($AH$3&amp;"B"&amp;($C$1*$A366+2)))</f>
        <v/>
      </c>
      <c r="C366" s="19" t="str">
        <f aca="true">IF(INDIRECT($AH$3&amp;"B"&amp;($C$1*$A366+3)) = 0, "", INDIRECT($AH$3&amp;"B"&amp;($C$1*$A366+3)))</f>
        <v/>
      </c>
      <c r="D366" s="19" t="str">
        <f aca="true">IF(INDIRECT($AH$3&amp;"B"&amp;($C$1*$A366+4)) = 0, "", INDIRECT($AH$3&amp;"B"&amp;($C$1*$A366+4)))</f>
        <v/>
      </c>
      <c r="E366" s="19" t="str">
        <f aca="true">IF(INDIRECT($AH$3&amp;"B"&amp;($C$1*$A366+7)) = 0, "", INDIRECT($AH$3&amp;"B"&amp;($C$1*$A366+7)))</f>
        <v/>
      </c>
      <c r="F366" s="20" t="str">
        <f aca="true">IF(C366 &lt;&gt; "",IF(INDIRECT($AH$3&amp;"B"&amp;($C$1*$A366+8)) = 0, 0, 1), "")</f>
        <v/>
      </c>
      <c r="G366" s="20" t="n">
        <f aca="true">INDIRECT($AH$3&amp;"B"&amp;($C$1*$A366+9))</f>
        <v>0</v>
      </c>
      <c r="H366" s="20" t="n">
        <f aca="true">INDIRECT($AH$3&amp;"B"&amp;($C$1*$A366+10))</f>
        <v>0</v>
      </c>
      <c r="I366" s="20" t="n">
        <f aca="true">INDIRECT($AH$3&amp;"B"&amp;($C$1*$A366+11))</f>
        <v>0</v>
      </c>
      <c r="J366" s="20" t="n">
        <f aca="true">INDIRECT($AH$3&amp;"B"&amp;($C$1*$A366+12))</f>
        <v>0</v>
      </c>
      <c r="K366" s="21" t="str">
        <f aca="false">IF(C366&lt;&gt;"",IFERROR((G366+H366+I366)/(G366+H366+I366+J366),0), "")</f>
        <v/>
      </c>
      <c r="L366" s="22" t="str">
        <f aca="false">IF(C366&lt;&gt;"",(G366* 2) +(H366* 4) + (I366* 6) + IF(F366 = 1, 5, 0), "")</f>
        <v/>
      </c>
      <c r="M366" s="23" t="str">
        <f aca="true">IF(C366&lt;&gt;"",SUM(INDIRECT($AH$3&amp;"C"&amp;($C$1*$A366+9)):INDIRECT($AH$3&amp;"V"&amp;($C$1*$A366+9))), "")</f>
        <v/>
      </c>
      <c r="N366" s="23" t="str">
        <f aca="true">IF(C366&lt;&gt;"",SUM(INDIRECT($AH$3&amp;"C"&amp;($C$1*$A366+10)):INDIRECT($AH$3&amp;"V"&amp;($C$1*$A366+10))), "")</f>
        <v/>
      </c>
      <c r="O366" s="23" t="str">
        <f aca="true">IF(C366&lt;&gt;"",SUM(INDIRECT($AH$3&amp;"C"&amp;($C$1*$A366+11)):INDIRECT($AH$3&amp;"V"&amp;($C$1*$A366+11))),"")</f>
        <v/>
      </c>
      <c r="P366" s="23" t="str">
        <f aca="true">IF(C366&lt;&gt;"",SUM(INDIRECT($AH$3&amp;"C"&amp;($C$1*$A366+12)):INDIRECT($AH$3&amp;"V"&amp;($C$1*$A366+12))),"")</f>
        <v/>
      </c>
      <c r="Q366" s="24" t="str">
        <f aca="false">IF(C366&lt;&gt;"",IFERROR((M366+N366+O366)/(M366+N366+O366+P366),0), "")</f>
        <v/>
      </c>
      <c r="R366" s="23" t="str">
        <f aca="true">IF(C366&lt;&gt;"",SUM(INDIRECT($AH$3&amp;"C"&amp;($C$1*$A366+13)):INDIRECT($AH$3&amp;"V"&amp;($C$1*$A366+13))), "")</f>
        <v/>
      </c>
      <c r="S366" s="23" t="str">
        <f aca="false">IF(C366&lt;&gt;"",IFERROR((M366+N366+O366+P366)/R366, 0),"")</f>
        <v/>
      </c>
      <c r="T366" s="23" t="str">
        <f aca="false">IF(C366&lt;&gt;"",IFERROR((M366+N366+O366)/R366,0),"")</f>
        <v/>
      </c>
      <c r="U366" s="25" t="str">
        <f aca="true">IF(C366&lt;&gt;"",IF(INDIRECT($AH$3&amp;"B"&amp;($C$1*$A366+14))= 1,1,0),"")</f>
        <v/>
      </c>
      <c r="V366" s="25" t="str">
        <f aca="true">IF(C366&lt;&gt;"",IF(INDIRECT($AH$3&amp;"B"&amp;($C$1*$A366+15))= 1,1,0),"")</f>
        <v/>
      </c>
      <c r="W366" s="26" t="str">
        <f aca="false">IF(C366&lt;&gt;"",($M366*1) + ($N366*2) + ($O366*3) + (IF(U366 = 1, 10, 0)) + (IF(V366 = 1, 20, 0)),"")</f>
        <v/>
      </c>
      <c r="X366" s="27" t="str">
        <f aca="true">IF(C366&lt;&gt;"",IF(INDIRECT($AH$3&amp;"B"&amp;($C$1*$A366+16))= 1,1,0),"")</f>
        <v/>
      </c>
      <c r="Y366" s="27" t="str">
        <f aca="true">IF(D366&lt;&gt;"",IF(INDIRECT($AH$3&amp;"B"&amp;($C$1*$A366+17))= 1,1,0),"")</f>
        <v/>
      </c>
      <c r="Z366" s="27" t="str">
        <f aca="true">IF(E366&lt;&gt;"",IF(INDIRECT($AH$3&amp;"B"&amp;($C$1*$A366+18))= 1,1,0),"")</f>
        <v/>
      </c>
      <c r="AA366" s="27" t="str">
        <f aca="true">IF(F366&lt;&gt;"",IF(INDIRECT($AH$3&amp;"B"&amp;($C$1*$A366+19))= 1,1,0),"")</f>
        <v/>
      </c>
      <c r="AB366" s="28" t="str">
        <f aca="false">IF(C366&lt;&gt;"",IF(X366 = 1, 5, 0) + IF(Z366 = 1, 25, 0) + IF(AA366 = 1, 15, 0),"")</f>
        <v/>
      </c>
      <c r="AC366" s="18" t="str">
        <f aca="false">IF(C366&lt;&gt;"",L366+W366+AB366,"")</f>
        <v/>
      </c>
    </row>
    <row r="367" customFormat="false" ht="12.8" hidden="false" customHeight="false" outlineLevel="0" collapsed="false">
      <c r="A367" s="11" t="n">
        <f aca="false">A366+1</f>
        <v>364</v>
      </c>
      <c r="B367" s="19" t="str">
        <f aca="true">IF(INDIRECT($AH$3&amp;"B"&amp;($C$1*$A367+2)) = 0, "", INDIRECT($AH$3&amp;"B"&amp;($C$1*$A367+2)))</f>
        <v/>
      </c>
      <c r="C367" s="19" t="str">
        <f aca="true">IF(INDIRECT($AH$3&amp;"B"&amp;($C$1*$A367+3)) = 0, "", INDIRECT($AH$3&amp;"B"&amp;($C$1*$A367+3)))</f>
        <v/>
      </c>
      <c r="D367" s="19" t="str">
        <f aca="true">IF(INDIRECT($AH$3&amp;"B"&amp;($C$1*$A367+4)) = 0, "", INDIRECT($AH$3&amp;"B"&amp;($C$1*$A367+4)))</f>
        <v/>
      </c>
      <c r="E367" s="19" t="str">
        <f aca="true">IF(INDIRECT($AH$3&amp;"B"&amp;($C$1*$A367+7)) = 0, "", INDIRECT($AH$3&amp;"B"&amp;($C$1*$A367+7)))</f>
        <v/>
      </c>
      <c r="F367" s="20" t="str">
        <f aca="true">IF(C367 &lt;&gt; "",IF(INDIRECT($AH$3&amp;"B"&amp;($C$1*$A367+8)) = 0, 0, 1), "")</f>
        <v/>
      </c>
      <c r="G367" s="20" t="n">
        <f aca="true">INDIRECT($AH$3&amp;"B"&amp;($C$1*$A367+9))</f>
        <v>0</v>
      </c>
      <c r="H367" s="20" t="n">
        <f aca="true">INDIRECT($AH$3&amp;"B"&amp;($C$1*$A367+10))</f>
        <v>0</v>
      </c>
      <c r="I367" s="20" t="n">
        <f aca="true">INDIRECT($AH$3&amp;"B"&amp;($C$1*$A367+11))</f>
        <v>0</v>
      </c>
      <c r="J367" s="20" t="n">
        <f aca="true">INDIRECT($AH$3&amp;"B"&amp;($C$1*$A367+12))</f>
        <v>0</v>
      </c>
      <c r="K367" s="21" t="str">
        <f aca="false">IF(C367&lt;&gt;"",IFERROR((G367+H367+I367)/(G367+H367+I367+J367),0), "")</f>
        <v/>
      </c>
      <c r="L367" s="22" t="str">
        <f aca="false">IF(C367&lt;&gt;"",(G367* 2) +(H367* 4) + (I367* 6) + IF(F367 = 1, 5, 0), "")</f>
        <v/>
      </c>
      <c r="M367" s="23" t="str">
        <f aca="true">IF(C367&lt;&gt;"",SUM(INDIRECT($AH$3&amp;"C"&amp;($C$1*$A367+9)):INDIRECT($AH$3&amp;"V"&amp;($C$1*$A367+9))), "")</f>
        <v/>
      </c>
      <c r="N367" s="23" t="str">
        <f aca="true">IF(C367&lt;&gt;"",SUM(INDIRECT($AH$3&amp;"C"&amp;($C$1*$A367+10)):INDIRECT($AH$3&amp;"V"&amp;($C$1*$A367+10))), "")</f>
        <v/>
      </c>
      <c r="O367" s="23" t="str">
        <f aca="true">IF(C367&lt;&gt;"",SUM(INDIRECT($AH$3&amp;"C"&amp;($C$1*$A367+11)):INDIRECT($AH$3&amp;"V"&amp;($C$1*$A367+11))),"")</f>
        <v/>
      </c>
      <c r="P367" s="23" t="str">
        <f aca="true">IF(C367&lt;&gt;"",SUM(INDIRECT($AH$3&amp;"C"&amp;($C$1*$A367+12)):INDIRECT($AH$3&amp;"V"&amp;($C$1*$A367+12))),"")</f>
        <v/>
      </c>
      <c r="Q367" s="24" t="str">
        <f aca="false">IF(C367&lt;&gt;"",IFERROR((M367+N367+O367)/(M367+N367+O367+P367),0), "")</f>
        <v/>
      </c>
      <c r="R367" s="23" t="str">
        <f aca="true">IF(C367&lt;&gt;"",SUM(INDIRECT($AH$3&amp;"C"&amp;($C$1*$A367+13)):INDIRECT($AH$3&amp;"V"&amp;($C$1*$A367+13))), "")</f>
        <v/>
      </c>
      <c r="S367" s="23" t="str">
        <f aca="false">IF(C367&lt;&gt;"",IFERROR((M367+N367+O367+P367)/R367, 0),"")</f>
        <v/>
      </c>
      <c r="T367" s="23" t="str">
        <f aca="false">IF(C367&lt;&gt;"",IFERROR((M367+N367+O367)/R367,0),"")</f>
        <v/>
      </c>
      <c r="U367" s="25" t="str">
        <f aca="true">IF(C367&lt;&gt;"",IF(INDIRECT($AH$3&amp;"B"&amp;($C$1*$A367+14))= 1,1,0),"")</f>
        <v/>
      </c>
      <c r="V367" s="25" t="str">
        <f aca="true">IF(C367&lt;&gt;"",IF(INDIRECT($AH$3&amp;"B"&amp;($C$1*$A367+15))= 1,1,0),"")</f>
        <v/>
      </c>
      <c r="W367" s="26" t="str">
        <f aca="false">IF(C367&lt;&gt;"",($M367*1) + ($N367*2) + ($O367*3) + (IF(U367 = 1, 10, 0)) + (IF(V367 = 1, 20, 0)),"")</f>
        <v/>
      </c>
      <c r="X367" s="27" t="str">
        <f aca="true">IF(C367&lt;&gt;"",IF(INDIRECT($AH$3&amp;"B"&amp;($C$1*$A367+16))= 1,1,0),"")</f>
        <v/>
      </c>
      <c r="Y367" s="27" t="str">
        <f aca="true">IF(D367&lt;&gt;"",IF(INDIRECT($AH$3&amp;"B"&amp;($C$1*$A367+17))= 1,1,0),"")</f>
        <v/>
      </c>
      <c r="Z367" s="27" t="str">
        <f aca="true">IF(E367&lt;&gt;"",IF(INDIRECT($AH$3&amp;"B"&amp;($C$1*$A367+18))= 1,1,0),"")</f>
        <v/>
      </c>
      <c r="AA367" s="27" t="str">
        <f aca="true">IF(F367&lt;&gt;"",IF(INDIRECT($AH$3&amp;"B"&amp;($C$1*$A367+19))= 1,1,0),"")</f>
        <v/>
      </c>
      <c r="AB367" s="28" t="str">
        <f aca="false">IF(C367&lt;&gt;"",IF(X367 = 1, 5, 0) + IF(Z367 = 1, 25, 0) + IF(AA367 = 1, 15, 0),"")</f>
        <v/>
      </c>
      <c r="AC367" s="18" t="str">
        <f aca="false">IF(C367&lt;&gt;"",L367+W367+AB367,"")</f>
        <v/>
      </c>
    </row>
    <row r="368" customFormat="false" ht="12.8" hidden="false" customHeight="false" outlineLevel="0" collapsed="false">
      <c r="A368" s="11" t="n">
        <f aca="false">A367+1</f>
        <v>365</v>
      </c>
      <c r="B368" s="19" t="str">
        <f aca="true">IF(INDIRECT($AH$3&amp;"B"&amp;($C$1*$A368+2)) = 0, "", INDIRECT($AH$3&amp;"B"&amp;($C$1*$A368+2)))</f>
        <v/>
      </c>
      <c r="C368" s="19" t="str">
        <f aca="true">IF(INDIRECT($AH$3&amp;"B"&amp;($C$1*$A368+3)) = 0, "", INDIRECT($AH$3&amp;"B"&amp;($C$1*$A368+3)))</f>
        <v/>
      </c>
      <c r="D368" s="19" t="str">
        <f aca="true">IF(INDIRECT($AH$3&amp;"B"&amp;($C$1*$A368+4)) = 0, "", INDIRECT($AH$3&amp;"B"&amp;($C$1*$A368+4)))</f>
        <v/>
      </c>
      <c r="E368" s="19" t="str">
        <f aca="true">IF(INDIRECT($AH$3&amp;"B"&amp;($C$1*$A368+7)) = 0, "", INDIRECT($AH$3&amp;"B"&amp;($C$1*$A368+7)))</f>
        <v/>
      </c>
      <c r="F368" s="20" t="str">
        <f aca="true">IF(C368 &lt;&gt; "",IF(INDIRECT($AH$3&amp;"B"&amp;($C$1*$A368+8)) = 0, 0, 1), "")</f>
        <v/>
      </c>
      <c r="G368" s="20" t="n">
        <f aca="true">INDIRECT($AH$3&amp;"B"&amp;($C$1*$A368+9))</f>
        <v>0</v>
      </c>
      <c r="H368" s="20" t="n">
        <f aca="true">INDIRECT($AH$3&amp;"B"&amp;($C$1*$A368+10))</f>
        <v>0</v>
      </c>
      <c r="I368" s="20" t="n">
        <f aca="true">INDIRECT($AH$3&amp;"B"&amp;($C$1*$A368+11))</f>
        <v>0</v>
      </c>
      <c r="J368" s="20" t="n">
        <f aca="true">INDIRECT($AH$3&amp;"B"&amp;($C$1*$A368+12))</f>
        <v>0</v>
      </c>
      <c r="K368" s="21" t="str">
        <f aca="false">IF(C368&lt;&gt;"",IFERROR((G368+H368+I368)/(G368+H368+I368+J368),0), "")</f>
        <v/>
      </c>
      <c r="L368" s="22" t="str">
        <f aca="false">IF(C368&lt;&gt;"",(G368* 2) +(H368* 4) + (I368* 6) + IF(F368 = 1, 5, 0), "")</f>
        <v/>
      </c>
      <c r="M368" s="23" t="str">
        <f aca="true">IF(C368&lt;&gt;"",SUM(INDIRECT($AH$3&amp;"C"&amp;($C$1*$A368+9)):INDIRECT($AH$3&amp;"V"&amp;($C$1*$A368+9))), "")</f>
        <v/>
      </c>
      <c r="N368" s="23" t="str">
        <f aca="true">IF(C368&lt;&gt;"",SUM(INDIRECT($AH$3&amp;"C"&amp;($C$1*$A368+10)):INDIRECT($AH$3&amp;"V"&amp;($C$1*$A368+10))), "")</f>
        <v/>
      </c>
      <c r="O368" s="23" t="str">
        <f aca="true">IF(C368&lt;&gt;"",SUM(INDIRECT($AH$3&amp;"C"&amp;($C$1*$A368+11)):INDIRECT($AH$3&amp;"V"&amp;($C$1*$A368+11))),"")</f>
        <v/>
      </c>
      <c r="P368" s="23" t="str">
        <f aca="true">IF(C368&lt;&gt;"",SUM(INDIRECT($AH$3&amp;"C"&amp;($C$1*$A368+12)):INDIRECT($AH$3&amp;"V"&amp;($C$1*$A368+12))),"")</f>
        <v/>
      </c>
      <c r="Q368" s="24" t="str">
        <f aca="false">IF(C368&lt;&gt;"",IFERROR((M368+N368+O368)/(M368+N368+O368+P368),0), "")</f>
        <v/>
      </c>
      <c r="R368" s="23" t="str">
        <f aca="true">IF(C368&lt;&gt;"",SUM(INDIRECT($AH$3&amp;"C"&amp;($C$1*$A368+13)):INDIRECT($AH$3&amp;"V"&amp;($C$1*$A368+13))), "")</f>
        <v/>
      </c>
      <c r="S368" s="23" t="str">
        <f aca="false">IF(C368&lt;&gt;"",IFERROR((M368+N368+O368+P368)/R368, 0),"")</f>
        <v/>
      </c>
      <c r="T368" s="23" t="str">
        <f aca="false">IF(C368&lt;&gt;"",IFERROR((M368+N368+O368)/R368,0),"")</f>
        <v/>
      </c>
      <c r="U368" s="25" t="str">
        <f aca="true">IF(C368&lt;&gt;"",IF(INDIRECT($AH$3&amp;"B"&amp;($C$1*$A368+14))= 1,1,0),"")</f>
        <v/>
      </c>
      <c r="V368" s="25" t="str">
        <f aca="true">IF(C368&lt;&gt;"",IF(INDIRECT($AH$3&amp;"B"&amp;($C$1*$A368+15))= 1,1,0),"")</f>
        <v/>
      </c>
      <c r="W368" s="26" t="str">
        <f aca="false">IF(C368&lt;&gt;"",($M368*1) + ($N368*2) + ($O368*3) + (IF(U368 = 1, 10, 0)) + (IF(V368 = 1, 20, 0)),"")</f>
        <v/>
      </c>
      <c r="X368" s="27" t="str">
        <f aca="true">IF(C368&lt;&gt;"",IF(INDIRECT($AH$3&amp;"B"&amp;($C$1*$A368+16))= 1,1,0),"")</f>
        <v/>
      </c>
      <c r="Y368" s="27" t="str">
        <f aca="true">IF(D368&lt;&gt;"",IF(INDIRECT($AH$3&amp;"B"&amp;($C$1*$A368+17))= 1,1,0),"")</f>
        <v/>
      </c>
      <c r="Z368" s="27" t="str">
        <f aca="true">IF(E368&lt;&gt;"",IF(INDIRECT($AH$3&amp;"B"&amp;($C$1*$A368+18))= 1,1,0),"")</f>
        <v/>
      </c>
      <c r="AA368" s="27" t="str">
        <f aca="true">IF(F368&lt;&gt;"",IF(INDIRECT($AH$3&amp;"B"&amp;($C$1*$A368+19))= 1,1,0),"")</f>
        <v/>
      </c>
      <c r="AB368" s="28" t="str">
        <f aca="false">IF(C368&lt;&gt;"",IF(X368 = 1, 5, 0) + IF(Z368 = 1, 25, 0) + IF(AA368 = 1, 15, 0),"")</f>
        <v/>
      </c>
      <c r="AC368" s="18" t="str">
        <f aca="false">IF(C368&lt;&gt;"",L368+W368+AB368,"")</f>
        <v/>
      </c>
    </row>
    <row r="369" customFormat="false" ht="12.8" hidden="false" customHeight="false" outlineLevel="0" collapsed="false">
      <c r="A369" s="11" t="n">
        <f aca="false">A368+1</f>
        <v>366</v>
      </c>
      <c r="B369" s="19" t="str">
        <f aca="true">IF(INDIRECT($AH$3&amp;"B"&amp;($C$1*$A369+2)) = 0, "", INDIRECT($AH$3&amp;"B"&amp;($C$1*$A369+2)))</f>
        <v/>
      </c>
      <c r="C369" s="19" t="str">
        <f aca="true">IF(INDIRECT($AH$3&amp;"B"&amp;($C$1*$A369+3)) = 0, "", INDIRECT($AH$3&amp;"B"&amp;($C$1*$A369+3)))</f>
        <v/>
      </c>
      <c r="D369" s="19" t="str">
        <f aca="true">IF(INDIRECT($AH$3&amp;"B"&amp;($C$1*$A369+4)) = 0, "", INDIRECT($AH$3&amp;"B"&amp;($C$1*$A369+4)))</f>
        <v/>
      </c>
      <c r="E369" s="19" t="str">
        <f aca="true">IF(INDIRECT($AH$3&amp;"B"&amp;($C$1*$A369+7)) = 0, "", INDIRECT($AH$3&amp;"B"&amp;($C$1*$A369+7)))</f>
        <v/>
      </c>
      <c r="F369" s="20" t="str">
        <f aca="true">IF(C369 &lt;&gt; "",IF(INDIRECT($AH$3&amp;"B"&amp;($C$1*$A369+8)) = 0, 0, 1), "")</f>
        <v/>
      </c>
      <c r="G369" s="20" t="n">
        <f aca="true">INDIRECT($AH$3&amp;"B"&amp;($C$1*$A369+9))</f>
        <v>0</v>
      </c>
      <c r="H369" s="20" t="n">
        <f aca="true">INDIRECT($AH$3&amp;"B"&amp;($C$1*$A369+10))</f>
        <v>0</v>
      </c>
      <c r="I369" s="20" t="n">
        <f aca="true">INDIRECT($AH$3&amp;"B"&amp;($C$1*$A369+11))</f>
        <v>0</v>
      </c>
      <c r="J369" s="20" t="n">
        <f aca="true">INDIRECT($AH$3&amp;"B"&amp;($C$1*$A369+12))</f>
        <v>0</v>
      </c>
      <c r="K369" s="21" t="str">
        <f aca="false">IF(C369&lt;&gt;"",IFERROR((G369+H369+I369)/(G369+H369+I369+J369),0), "")</f>
        <v/>
      </c>
      <c r="L369" s="22" t="str">
        <f aca="false">IF(C369&lt;&gt;"",(G369* 2) +(H369* 4) + (I369* 6) + IF(F369 = 1, 5, 0), "")</f>
        <v/>
      </c>
      <c r="M369" s="23" t="str">
        <f aca="true">IF(C369&lt;&gt;"",SUM(INDIRECT($AH$3&amp;"C"&amp;($C$1*$A369+9)):INDIRECT($AH$3&amp;"V"&amp;($C$1*$A369+9))), "")</f>
        <v/>
      </c>
      <c r="N369" s="23" t="str">
        <f aca="true">IF(C369&lt;&gt;"",SUM(INDIRECT($AH$3&amp;"C"&amp;($C$1*$A369+10)):INDIRECT($AH$3&amp;"V"&amp;($C$1*$A369+10))), "")</f>
        <v/>
      </c>
      <c r="O369" s="23" t="str">
        <f aca="true">IF(C369&lt;&gt;"",SUM(INDIRECT($AH$3&amp;"C"&amp;($C$1*$A369+11)):INDIRECT($AH$3&amp;"V"&amp;($C$1*$A369+11))),"")</f>
        <v/>
      </c>
      <c r="P369" s="23" t="str">
        <f aca="true">IF(C369&lt;&gt;"",SUM(INDIRECT($AH$3&amp;"C"&amp;($C$1*$A369+12)):INDIRECT($AH$3&amp;"V"&amp;($C$1*$A369+12))),"")</f>
        <v/>
      </c>
      <c r="Q369" s="24" t="str">
        <f aca="false">IF(C369&lt;&gt;"",IFERROR((M369+N369+O369)/(M369+N369+O369+P369),0), "")</f>
        <v/>
      </c>
      <c r="R369" s="23" t="str">
        <f aca="true">IF(C369&lt;&gt;"",SUM(INDIRECT($AH$3&amp;"C"&amp;($C$1*$A369+13)):INDIRECT($AH$3&amp;"V"&amp;($C$1*$A369+13))), "")</f>
        <v/>
      </c>
      <c r="S369" s="23" t="str">
        <f aca="false">IF(C369&lt;&gt;"",IFERROR((M369+N369+O369+P369)/R369, 0),"")</f>
        <v/>
      </c>
      <c r="T369" s="23" t="str">
        <f aca="false">IF(C369&lt;&gt;"",IFERROR((M369+N369+O369)/R369,0),"")</f>
        <v/>
      </c>
      <c r="U369" s="25" t="str">
        <f aca="true">IF(C369&lt;&gt;"",IF(INDIRECT($AH$3&amp;"B"&amp;($C$1*$A369+14))= 1,1,0),"")</f>
        <v/>
      </c>
      <c r="V369" s="25" t="str">
        <f aca="true">IF(C369&lt;&gt;"",IF(INDIRECT($AH$3&amp;"B"&amp;($C$1*$A369+15))= 1,1,0),"")</f>
        <v/>
      </c>
      <c r="W369" s="26" t="str">
        <f aca="false">IF(C369&lt;&gt;"",($M369*1) + ($N369*2) + ($O369*3) + (IF(U369 = 1, 10, 0)) + (IF(V369 = 1, 20, 0)),"")</f>
        <v/>
      </c>
      <c r="X369" s="27" t="str">
        <f aca="true">IF(C369&lt;&gt;"",IF(INDIRECT($AH$3&amp;"B"&amp;($C$1*$A369+16))= 1,1,0),"")</f>
        <v/>
      </c>
      <c r="Y369" s="27" t="str">
        <f aca="true">IF(D369&lt;&gt;"",IF(INDIRECT($AH$3&amp;"B"&amp;($C$1*$A369+17))= 1,1,0),"")</f>
        <v/>
      </c>
      <c r="Z369" s="27" t="str">
        <f aca="true">IF(E369&lt;&gt;"",IF(INDIRECT($AH$3&amp;"B"&amp;($C$1*$A369+18))= 1,1,0),"")</f>
        <v/>
      </c>
      <c r="AA369" s="27" t="str">
        <f aca="true">IF(F369&lt;&gt;"",IF(INDIRECT($AH$3&amp;"B"&amp;($C$1*$A369+19))= 1,1,0),"")</f>
        <v/>
      </c>
      <c r="AB369" s="28" t="str">
        <f aca="false">IF(C369&lt;&gt;"",IF(X369 = 1, 5, 0) + IF(Z369 = 1, 25, 0) + IF(AA369 = 1, 15, 0),"")</f>
        <v/>
      </c>
      <c r="AC369" s="18" t="str">
        <f aca="false">IF(C369&lt;&gt;"",L369+W369+AB369,"")</f>
        <v/>
      </c>
    </row>
    <row r="370" customFormat="false" ht="12.8" hidden="false" customHeight="false" outlineLevel="0" collapsed="false">
      <c r="A370" s="11" t="n">
        <f aca="false">A369+1</f>
        <v>367</v>
      </c>
      <c r="B370" s="19" t="str">
        <f aca="true">IF(INDIRECT($AH$3&amp;"B"&amp;($C$1*$A370+2)) = 0, "", INDIRECT($AH$3&amp;"B"&amp;($C$1*$A370+2)))</f>
        <v/>
      </c>
      <c r="C370" s="19" t="str">
        <f aca="true">IF(INDIRECT($AH$3&amp;"B"&amp;($C$1*$A370+3)) = 0, "", INDIRECT($AH$3&amp;"B"&amp;($C$1*$A370+3)))</f>
        <v/>
      </c>
      <c r="D370" s="19" t="str">
        <f aca="true">IF(INDIRECT($AH$3&amp;"B"&amp;($C$1*$A370+4)) = 0, "", INDIRECT($AH$3&amp;"B"&amp;($C$1*$A370+4)))</f>
        <v/>
      </c>
      <c r="E370" s="19" t="str">
        <f aca="true">IF(INDIRECT($AH$3&amp;"B"&amp;($C$1*$A370+7)) = 0, "", INDIRECT($AH$3&amp;"B"&amp;($C$1*$A370+7)))</f>
        <v/>
      </c>
      <c r="F370" s="20" t="str">
        <f aca="true">IF(C370 &lt;&gt; "",IF(INDIRECT($AH$3&amp;"B"&amp;($C$1*$A370+8)) = 0, 0, 1), "")</f>
        <v/>
      </c>
      <c r="G370" s="20" t="n">
        <f aca="true">INDIRECT($AH$3&amp;"B"&amp;($C$1*$A370+9))</f>
        <v>0</v>
      </c>
      <c r="H370" s="20" t="n">
        <f aca="true">INDIRECT($AH$3&amp;"B"&amp;($C$1*$A370+10))</f>
        <v>0</v>
      </c>
      <c r="I370" s="20" t="n">
        <f aca="true">INDIRECT($AH$3&amp;"B"&amp;($C$1*$A370+11))</f>
        <v>0</v>
      </c>
      <c r="J370" s="20" t="n">
        <f aca="true">INDIRECT($AH$3&amp;"B"&amp;($C$1*$A370+12))</f>
        <v>0</v>
      </c>
      <c r="K370" s="21" t="str">
        <f aca="false">IF(C370&lt;&gt;"",IFERROR((G370+H370+I370)/(G370+H370+I370+J370),0), "")</f>
        <v/>
      </c>
      <c r="L370" s="22" t="str">
        <f aca="false">IF(C370&lt;&gt;"",(G370* 2) +(H370* 4) + (I370* 6) + IF(F370 = 1, 5, 0), "")</f>
        <v/>
      </c>
      <c r="M370" s="23" t="str">
        <f aca="true">IF(C370&lt;&gt;"",SUM(INDIRECT($AH$3&amp;"C"&amp;($C$1*$A370+9)):INDIRECT($AH$3&amp;"V"&amp;($C$1*$A370+9))), "")</f>
        <v/>
      </c>
      <c r="N370" s="23" t="str">
        <f aca="true">IF(C370&lt;&gt;"",SUM(INDIRECT($AH$3&amp;"C"&amp;($C$1*$A370+10)):INDIRECT($AH$3&amp;"V"&amp;($C$1*$A370+10))), "")</f>
        <v/>
      </c>
      <c r="O370" s="23" t="str">
        <f aca="true">IF(C370&lt;&gt;"",SUM(INDIRECT($AH$3&amp;"C"&amp;($C$1*$A370+11)):INDIRECT($AH$3&amp;"V"&amp;($C$1*$A370+11))),"")</f>
        <v/>
      </c>
      <c r="P370" s="23" t="str">
        <f aca="true">IF(C370&lt;&gt;"",SUM(INDIRECT($AH$3&amp;"C"&amp;($C$1*$A370+12)):INDIRECT($AH$3&amp;"V"&amp;($C$1*$A370+12))),"")</f>
        <v/>
      </c>
      <c r="Q370" s="24" t="str">
        <f aca="false">IF(C370&lt;&gt;"",IFERROR((M370+N370+O370)/(M370+N370+O370+P370),0), "")</f>
        <v/>
      </c>
      <c r="R370" s="23" t="str">
        <f aca="true">IF(C370&lt;&gt;"",SUM(INDIRECT($AH$3&amp;"C"&amp;($C$1*$A370+13)):INDIRECT($AH$3&amp;"V"&amp;($C$1*$A370+13))), "")</f>
        <v/>
      </c>
      <c r="S370" s="23" t="str">
        <f aca="false">IF(C370&lt;&gt;"",IFERROR((M370+N370+O370+P370)/R370, 0),"")</f>
        <v/>
      </c>
      <c r="T370" s="23" t="str">
        <f aca="false">IF(C370&lt;&gt;"",IFERROR((M370+N370+O370)/R370,0),"")</f>
        <v/>
      </c>
      <c r="U370" s="25" t="str">
        <f aca="true">IF(C370&lt;&gt;"",IF(INDIRECT($AH$3&amp;"B"&amp;($C$1*$A370+14))= 1,1,0),"")</f>
        <v/>
      </c>
      <c r="V370" s="25" t="str">
        <f aca="true">IF(C370&lt;&gt;"",IF(INDIRECT($AH$3&amp;"B"&amp;($C$1*$A370+15))= 1,1,0),"")</f>
        <v/>
      </c>
      <c r="W370" s="26" t="str">
        <f aca="false">IF(C370&lt;&gt;"",($M370*1) + ($N370*2) + ($O370*3) + (IF(U370 = 1, 10, 0)) + (IF(V370 = 1, 20, 0)),"")</f>
        <v/>
      </c>
      <c r="X370" s="27" t="str">
        <f aca="true">IF(C370&lt;&gt;"",IF(INDIRECT($AH$3&amp;"B"&amp;($C$1*$A370+16))= 1,1,0),"")</f>
        <v/>
      </c>
      <c r="Y370" s="27" t="str">
        <f aca="true">IF(D370&lt;&gt;"",IF(INDIRECT($AH$3&amp;"B"&amp;($C$1*$A370+17))= 1,1,0),"")</f>
        <v/>
      </c>
      <c r="Z370" s="27" t="str">
        <f aca="true">IF(E370&lt;&gt;"",IF(INDIRECT($AH$3&amp;"B"&amp;($C$1*$A370+18))= 1,1,0),"")</f>
        <v/>
      </c>
      <c r="AA370" s="27" t="str">
        <f aca="true">IF(F370&lt;&gt;"",IF(INDIRECT($AH$3&amp;"B"&amp;($C$1*$A370+19))= 1,1,0),"")</f>
        <v/>
      </c>
      <c r="AB370" s="28" t="str">
        <f aca="false">IF(C370&lt;&gt;"",IF(X370 = 1, 5, 0) + IF(Z370 = 1, 25, 0) + IF(AA370 = 1, 15, 0),"")</f>
        <v/>
      </c>
      <c r="AC370" s="18" t="str">
        <f aca="false">IF(C370&lt;&gt;"",L370+W370+AB370,"")</f>
        <v/>
      </c>
    </row>
    <row r="371" customFormat="false" ht="12.8" hidden="false" customHeight="false" outlineLevel="0" collapsed="false">
      <c r="A371" s="11" t="n">
        <f aca="false">A370+1</f>
        <v>368</v>
      </c>
      <c r="B371" s="19" t="str">
        <f aca="true">IF(INDIRECT($AH$3&amp;"B"&amp;($C$1*$A371+2)) = 0, "", INDIRECT($AH$3&amp;"B"&amp;($C$1*$A371+2)))</f>
        <v/>
      </c>
      <c r="C371" s="19" t="str">
        <f aca="true">IF(INDIRECT($AH$3&amp;"B"&amp;($C$1*$A371+3)) = 0, "", INDIRECT($AH$3&amp;"B"&amp;($C$1*$A371+3)))</f>
        <v/>
      </c>
      <c r="D371" s="19" t="str">
        <f aca="true">IF(INDIRECT($AH$3&amp;"B"&amp;($C$1*$A371+4)) = 0, "", INDIRECT($AH$3&amp;"B"&amp;($C$1*$A371+4)))</f>
        <v/>
      </c>
      <c r="E371" s="19" t="str">
        <f aca="true">IF(INDIRECT($AH$3&amp;"B"&amp;($C$1*$A371+7)) = 0, "", INDIRECT($AH$3&amp;"B"&amp;($C$1*$A371+7)))</f>
        <v/>
      </c>
      <c r="F371" s="20" t="str">
        <f aca="true">IF(C371 &lt;&gt; "",IF(INDIRECT($AH$3&amp;"B"&amp;($C$1*$A371+8)) = 0, 0, 1), "")</f>
        <v/>
      </c>
      <c r="G371" s="20" t="n">
        <f aca="true">INDIRECT($AH$3&amp;"B"&amp;($C$1*$A371+9))</f>
        <v>0</v>
      </c>
      <c r="H371" s="20" t="n">
        <f aca="true">INDIRECT($AH$3&amp;"B"&amp;($C$1*$A371+10))</f>
        <v>0</v>
      </c>
      <c r="I371" s="20" t="n">
        <f aca="true">INDIRECT($AH$3&amp;"B"&amp;($C$1*$A371+11))</f>
        <v>0</v>
      </c>
      <c r="J371" s="20" t="n">
        <f aca="true">INDIRECT($AH$3&amp;"B"&amp;($C$1*$A371+12))</f>
        <v>0</v>
      </c>
      <c r="K371" s="21" t="str">
        <f aca="false">IF(C371&lt;&gt;"",IFERROR((G371+H371+I371)/(G371+H371+I371+J371),0), "")</f>
        <v/>
      </c>
      <c r="L371" s="22" t="str">
        <f aca="false">IF(C371&lt;&gt;"",(G371* 2) +(H371* 4) + (I371* 6) + IF(F371 = 1, 5, 0), "")</f>
        <v/>
      </c>
      <c r="M371" s="23" t="str">
        <f aca="true">IF(C371&lt;&gt;"",SUM(INDIRECT($AH$3&amp;"C"&amp;($C$1*$A371+9)):INDIRECT($AH$3&amp;"V"&amp;($C$1*$A371+9))), "")</f>
        <v/>
      </c>
      <c r="N371" s="23" t="str">
        <f aca="true">IF(C371&lt;&gt;"",SUM(INDIRECT($AH$3&amp;"C"&amp;($C$1*$A371+10)):INDIRECT($AH$3&amp;"V"&amp;($C$1*$A371+10))), "")</f>
        <v/>
      </c>
      <c r="O371" s="23" t="str">
        <f aca="true">IF(C371&lt;&gt;"",SUM(INDIRECT($AH$3&amp;"C"&amp;($C$1*$A371+11)):INDIRECT($AH$3&amp;"V"&amp;($C$1*$A371+11))),"")</f>
        <v/>
      </c>
      <c r="P371" s="23" t="str">
        <f aca="true">IF(C371&lt;&gt;"",SUM(INDIRECT($AH$3&amp;"C"&amp;($C$1*$A371+12)):INDIRECT($AH$3&amp;"V"&amp;($C$1*$A371+12))),"")</f>
        <v/>
      </c>
      <c r="Q371" s="24" t="str">
        <f aca="false">IF(C371&lt;&gt;"",IFERROR((M371+N371+O371)/(M371+N371+O371+P371),0), "")</f>
        <v/>
      </c>
      <c r="R371" s="23" t="str">
        <f aca="true">IF(C371&lt;&gt;"",SUM(INDIRECT($AH$3&amp;"C"&amp;($C$1*$A371+13)):INDIRECT($AH$3&amp;"V"&amp;($C$1*$A371+13))), "")</f>
        <v/>
      </c>
      <c r="S371" s="23" t="str">
        <f aca="false">IF(C371&lt;&gt;"",IFERROR((M371+N371+O371+P371)/R371, 0),"")</f>
        <v/>
      </c>
      <c r="T371" s="23" t="str">
        <f aca="false">IF(C371&lt;&gt;"",IFERROR((M371+N371+O371)/R371,0),"")</f>
        <v/>
      </c>
      <c r="U371" s="25" t="str">
        <f aca="true">IF(C371&lt;&gt;"",IF(INDIRECT($AH$3&amp;"B"&amp;($C$1*$A371+14))= 1,1,0),"")</f>
        <v/>
      </c>
      <c r="V371" s="25" t="str">
        <f aca="true">IF(C371&lt;&gt;"",IF(INDIRECT($AH$3&amp;"B"&amp;($C$1*$A371+15))= 1,1,0),"")</f>
        <v/>
      </c>
      <c r="W371" s="26" t="str">
        <f aca="false">IF(C371&lt;&gt;"",($M371*1) + ($N371*2) + ($O371*3) + (IF(U371 = 1, 10, 0)) + (IF(V371 = 1, 20, 0)),"")</f>
        <v/>
      </c>
      <c r="X371" s="27" t="str">
        <f aca="true">IF(C371&lt;&gt;"",IF(INDIRECT($AH$3&amp;"B"&amp;($C$1*$A371+16))= 1,1,0),"")</f>
        <v/>
      </c>
      <c r="Y371" s="27" t="str">
        <f aca="true">IF(D371&lt;&gt;"",IF(INDIRECT($AH$3&amp;"B"&amp;($C$1*$A371+17))= 1,1,0),"")</f>
        <v/>
      </c>
      <c r="Z371" s="27" t="str">
        <f aca="true">IF(E371&lt;&gt;"",IF(INDIRECT($AH$3&amp;"B"&amp;($C$1*$A371+18))= 1,1,0),"")</f>
        <v/>
      </c>
      <c r="AA371" s="27" t="str">
        <f aca="true">IF(F371&lt;&gt;"",IF(INDIRECT($AH$3&amp;"B"&amp;($C$1*$A371+19))= 1,1,0),"")</f>
        <v/>
      </c>
      <c r="AB371" s="28" t="str">
        <f aca="false">IF(C371&lt;&gt;"",IF(X371 = 1, 5, 0) + IF(Z371 = 1, 25, 0) + IF(AA371 = 1, 15, 0),"")</f>
        <v/>
      </c>
      <c r="AC371" s="18" t="str">
        <f aca="false">IF(C371&lt;&gt;"",L371+W371+AB371,"")</f>
        <v/>
      </c>
    </row>
    <row r="372" customFormat="false" ht="12.8" hidden="false" customHeight="false" outlineLevel="0" collapsed="false">
      <c r="A372" s="11" t="n">
        <f aca="false">A371+1</f>
        <v>369</v>
      </c>
      <c r="B372" s="19" t="str">
        <f aca="true">IF(INDIRECT($AH$3&amp;"B"&amp;($C$1*$A372+2)) = 0, "", INDIRECT($AH$3&amp;"B"&amp;($C$1*$A372+2)))</f>
        <v/>
      </c>
      <c r="C372" s="19" t="str">
        <f aca="true">IF(INDIRECT($AH$3&amp;"B"&amp;($C$1*$A372+3)) = 0, "", INDIRECT($AH$3&amp;"B"&amp;($C$1*$A372+3)))</f>
        <v/>
      </c>
      <c r="D372" s="19" t="str">
        <f aca="true">IF(INDIRECT($AH$3&amp;"B"&amp;($C$1*$A372+4)) = 0, "", INDIRECT($AH$3&amp;"B"&amp;($C$1*$A372+4)))</f>
        <v/>
      </c>
      <c r="E372" s="19" t="str">
        <f aca="true">IF(INDIRECT($AH$3&amp;"B"&amp;($C$1*$A372+7)) = 0, "", INDIRECT($AH$3&amp;"B"&amp;($C$1*$A372+7)))</f>
        <v/>
      </c>
      <c r="F372" s="20" t="str">
        <f aca="true">IF(C372 &lt;&gt; "",IF(INDIRECT($AH$3&amp;"B"&amp;($C$1*$A372+8)) = 0, 0, 1), "")</f>
        <v/>
      </c>
      <c r="G372" s="20" t="n">
        <f aca="true">INDIRECT($AH$3&amp;"B"&amp;($C$1*$A372+9))</f>
        <v>0</v>
      </c>
      <c r="H372" s="20" t="n">
        <f aca="true">INDIRECT($AH$3&amp;"B"&amp;($C$1*$A372+10))</f>
        <v>0</v>
      </c>
      <c r="I372" s="20" t="n">
        <f aca="true">INDIRECT($AH$3&amp;"B"&amp;($C$1*$A372+11))</f>
        <v>0</v>
      </c>
      <c r="J372" s="20" t="n">
        <f aca="true">INDIRECT($AH$3&amp;"B"&amp;($C$1*$A372+12))</f>
        <v>0</v>
      </c>
      <c r="K372" s="21" t="str">
        <f aca="false">IF(C372&lt;&gt;"",IFERROR((G372+H372+I372)/(G372+H372+I372+J372),0), "")</f>
        <v/>
      </c>
      <c r="L372" s="22" t="str">
        <f aca="false">IF(C372&lt;&gt;"",(G372* 2) +(H372* 4) + (I372* 6) + IF(F372 = 1, 5, 0), "")</f>
        <v/>
      </c>
      <c r="M372" s="23" t="str">
        <f aca="true">IF(C372&lt;&gt;"",SUM(INDIRECT($AH$3&amp;"C"&amp;($C$1*$A372+9)):INDIRECT($AH$3&amp;"V"&amp;($C$1*$A372+9))), "")</f>
        <v/>
      </c>
      <c r="N372" s="23" t="str">
        <f aca="true">IF(C372&lt;&gt;"",SUM(INDIRECT($AH$3&amp;"C"&amp;($C$1*$A372+10)):INDIRECT($AH$3&amp;"V"&amp;($C$1*$A372+10))), "")</f>
        <v/>
      </c>
      <c r="O372" s="23" t="str">
        <f aca="true">IF(C372&lt;&gt;"",SUM(INDIRECT($AH$3&amp;"C"&amp;($C$1*$A372+11)):INDIRECT($AH$3&amp;"V"&amp;($C$1*$A372+11))),"")</f>
        <v/>
      </c>
      <c r="P372" s="23" t="str">
        <f aca="true">IF(C372&lt;&gt;"",SUM(INDIRECT($AH$3&amp;"C"&amp;($C$1*$A372+12)):INDIRECT($AH$3&amp;"V"&amp;($C$1*$A372+12))),"")</f>
        <v/>
      </c>
      <c r="Q372" s="24" t="str">
        <f aca="false">IF(C372&lt;&gt;"",IFERROR((M372+N372+O372)/(M372+N372+O372+P372),0), "")</f>
        <v/>
      </c>
      <c r="R372" s="23" t="str">
        <f aca="true">IF(C372&lt;&gt;"",SUM(INDIRECT($AH$3&amp;"C"&amp;($C$1*$A372+13)):INDIRECT($AH$3&amp;"V"&amp;($C$1*$A372+13))), "")</f>
        <v/>
      </c>
      <c r="S372" s="23" t="str">
        <f aca="false">IF(C372&lt;&gt;"",IFERROR((M372+N372+O372+P372)/R372, 0),"")</f>
        <v/>
      </c>
      <c r="T372" s="23" t="str">
        <f aca="false">IF(C372&lt;&gt;"",IFERROR((M372+N372+O372)/R372,0),"")</f>
        <v/>
      </c>
      <c r="U372" s="25" t="str">
        <f aca="true">IF(C372&lt;&gt;"",IF(INDIRECT($AH$3&amp;"B"&amp;($C$1*$A372+14))= 1,1,0),"")</f>
        <v/>
      </c>
      <c r="V372" s="25" t="str">
        <f aca="true">IF(C372&lt;&gt;"",IF(INDIRECT($AH$3&amp;"B"&amp;($C$1*$A372+15))= 1,1,0),"")</f>
        <v/>
      </c>
      <c r="W372" s="26" t="str">
        <f aca="false">IF(C372&lt;&gt;"",($M372*1) + ($N372*2) + ($O372*3) + (IF(U372 = 1, 10, 0)) + (IF(V372 = 1, 20, 0)),"")</f>
        <v/>
      </c>
      <c r="X372" s="27" t="str">
        <f aca="true">IF(C372&lt;&gt;"",IF(INDIRECT($AH$3&amp;"B"&amp;($C$1*$A372+16))= 1,1,0),"")</f>
        <v/>
      </c>
      <c r="Y372" s="27" t="str">
        <f aca="true">IF(D372&lt;&gt;"",IF(INDIRECT($AH$3&amp;"B"&amp;($C$1*$A372+17))= 1,1,0),"")</f>
        <v/>
      </c>
      <c r="Z372" s="27" t="str">
        <f aca="true">IF(E372&lt;&gt;"",IF(INDIRECT($AH$3&amp;"B"&amp;($C$1*$A372+18))= 1,1,0),"")</f>
        <v/>
      </c>
      <c r="AA372" s="27" t="str">
        <f aca="true">IF(F372&lt;&gt;"",IF(INDIRECT($AH$3&amp;"B"&amp;($C$1*$A372+19))= 1,1,0),"")</f>
        <v/>
      </c>
      <c r="AB372" s="28" t="str">
        <f aca="false">IF(C372&lt;&gt;"",IF(X372 = 1, 5, 0) + IF(Z372 = 1, 25, 0) + IF(AA372 = 1, 15, 0),"")</f>
        <v/>
      </c>
      <c r="AC372" s="18" t="str">
        <f aca="false">IF(C372&lt;&gt;"",L372+W372+AB372,"")</f>
        <v/>
      </c>
    </row>
    <row r="373" customFormat="false" ht="12.8" hidden="false" customHeight="false" outlineLevel="0" collapsed="false">
      <c r="A373" s="11" t="n">
        <f aca="false">A372+1</f>
        <v>370</v>
      </c>
      <c r="B373" s="19" t="str">
        <f aca="true">IF(INDIRECT($AH$3&amp;"B"&amp;($C$1*$A373+2)) = 0, "", INDIRECT($AH$3&amp;"B"&amp;($C$1*$A373+2)))</f>
        <v/>
      </c>
      <c r="C373" s="19" t="str">
        <f aca="true">IF(INDIRECT($AH$3&amp;"B"&amp;($C$1*$A373+3)) = 0, "", INDIRECT($AH$3&amp;"B"&amp;($C$1*$A373+3)))</f>
        <v/>
      </c>
      <c r="D373" s="19" t="str">
        <f aca="true">IF(INDIRECT($AH$3&amp;"B"&amp;($C$1*$A373+4)) = 0, "", INDIRECT($AH$3&amp;"B"&amp;($C$1*$A373+4)))</f>
        <v/>
      </c>
      <c r="E373" s="19" t="str">
        <f aca="true">IF(INDIRECT($AH$3&amp;"B"&amp;($C$1*$A373+7)) = 0, "", INDIRECT($AH$3&amp;"B"&amp;($C$1*$A373+7)))</f>
        <v/>
      </c>
      <c r="F373" s="20" t="str">
        <f aca="true">IF(C373 &lt;&gt; "",IF(INDIRECT($AH$3&amp;"B"&amp;($C$1*$A373+8)) = 0, 0, 1), "")</f>
        <v/>
      </c>
      <c r="G373" s="20" t="n">
        <f aca="true">INDIRECT($AH$3&amp;"B"&amp;($C$1*$A373+9))</f>
        <v>0</v>
      </c>
      <c r="H373" s="20" t="n">
        <f aca="true">INDIRECT($AH$3&amp;"B"&amp;($C$1*$A373+10))</f>
        <v>0</v>
      </c>
      <c r="I373" s="20" t="n">
        <f aca="true">INDIRECT($AH$3&amp;"B"&amp;($C$1*$A373+11))</f>
        <v>0</v>
      </c>
      <c r="J373" s="20" t="n">
        <f aca="true">INDIRECT($AH$3&amp;"B"&amp;($C$1*$A373+12))</f>
        <v>0</v>
      </c>
      <c r="K373" s="21" t="str">
        <f aca="false">IF(C373&lt;&gt;"",IFERROR((G373+H373+I373)/(G373+H373+I373+J373),0), "")</f>
        <v/>
      </c>
      <c r="L373" s="22" t="str">
        <f aca="false">IF(C373&lt;&gt;"",(G373* 2) +(H373* 4) + (I373* 6) + IF(F373 = 1, 5, 0), "")</f>
        <v/>
      </c>
      <c r="M373" s="23" t="str">
        <f aca="true">IF(C373&lt;&gt;"",SUM(INDIRECT($AH$3&amp;"C"&amp;($C$1*$A373+9)):INDIRECT($AH$3&amp;"V"&amp;($C$1*$A373+9))), "")</f>
        <v/>
      </c>
      <c r="N373" s="23" t="str">
        <f aca="true">IF(C373&lt;&gt;"",SUM(INDIRECT($AH$3&amp;"C"&amp;($C$1*$A373+10)):INDIRECT($AH$3&amp;"V"&amp;($C$1*$A373+10))), "")</f>
        <v/>
      </c>
      <c r="O373" s="23" t="str">
        <f aca="true">IF(C373&lt;&gt;"",SUM(INDIRECT($AH$3&amp;"C"&amp;($C$1*$A373+11)):INDIRECT($AH$3&amp;"V"&amp;($C$1*$A373+11))),"")</f>
        <v/>
      </c>
      <c r="P373" s="23" t="str">
        <f aca="true">IF(C373&lt;&gt;"",SUM(INDIRECT($AH$3&amp;"C"&amp;($C$1*$A373+12)):INDIRECT($AH$3&amp;"V"&amp;($C$1*$A373+12))),"")</f>
        <v/>
      </c>
      <c r="Q373" s="24" t="str">
        <f aca="false">IF(C373&lt;&gt;"",IFERROR((M373+N373+O373)/(M373+N373+O373+P373),0), "")</f>
        <v/>
      </c>
      <c r="R373" s="23" t="str">
        <f aca="true">IF(C373&lt;&gt;"",SUM(INDIRECT($AH$3&amp;"C"&amp;($C$1*$A373+13)):INDIRECT($AH$3&amp;"V"&amp;($C$1*$A373+13))), "")</f>
        <v/>
      </c>
      <c r="S373" s="23" t="str">
        <f aca="false">IF(C373&lt;&gt;"",IFERROR((M373+N373+O373+P373)/R373, 0),"")</f>
        <v/>
      </c>
      <c r="T373" s="23" t="str">
        <f aca="false">IF(C373&lt;&gt;"",IFERROR((M373+N373+O373)/R373,0),"")</f>
        <v/>
      </c>
      <c r="U373" s="25" t="str">
        <f aca="true">IF(C373&lt;&gt;"",IF(INDIRECT($AH$3&amp;"B"&amp;($C$1*$A373+14))= 1,1,0),"")</f>
        <v/>
      </c>
      <c r="V373" s="25" t="str">
        <f aca="true">IF(C373&lt;&gt;"",IF(INDIRECT($AH$3&amp;"B"&amp;($C$1*$A373+15))= 1,1,0),"")</f>
        <v/>
      </c>
      <c r="W373" s="26" t="str">
        <f aca="false">IF(C373&lt;&gt;"",($M373*1) + ($N373*2) + ($O373*3) + (IF(U373 = 1, 10, 0)) + (IF(V373 = 1, 20, 0)),"")</f>
        <v/>
      </c>
      <c r="X373" s="27" t="str">
        <f aca="true">IF(C373&lt;&gt;"",IF(INDIRECT($AH$3&amp;"B"&amp;($C$1*$A373+16))= 1,1,0),"")</f>
        <v/>
      </c>
      <c r="Y373" s="27" t="str">
        <f aca="true">IF(D373&lt;&gt;"",IF(INDIRECT($AH$3&amp;"B"&amp;($C$1*$A373+17))= 1,1,0),"")</f>
        <v/>
      </c>
      <c r="Z373" s="27" t="str">
        <f aca="true">IF(E373&lt;&gt;"",IF(INDIRECT($AH$3&amp;"B"&amp;($C$1*$A373+18))= 1,1,0),"")</f>
        <v/>
      </c>
      <c r="AA373" s="27" t="str">
        <f aca="true">IF(F373&lt;&gt;"",IF(INDIRECT($AH$3&amp;"B"&amp;($C$1*$A373+19))= 1,1,0),"")</f>
        <v/>
      </c>
      <c r="AB373" s="28" t="str">
        <f aca="false">IF(C373&lt;&gt;"",IF(X373 = 1, 5, 0) + IF(Z373 = 1, 25, 0) + IF(AA373 = 1, 15, 0),"")</f>
        <v/>
      </c>
      <c r="AC373" s="18" t="str">
        <f aca="false">IF(C373&lt;&gt;"",L373+W373+AB373,"")</f>
        <v/>
      </c>
    </row>
    <row r="374" customFormat="false" ht="12.8" hidden="false" customHeight="false" outlineLevel="0" collapsed="false">
      <c r="A374" s="11" t="n">
        <f aca="false">A373+1</f>
        <v>371</v>
      </c>
      <c r="B374" s="19" t="str">
        <f aca="true">IF(INDIRECT($AH$3&amp;"B"&amp;($C$1*$A374+2)) = 0, "", INDIRECT($AH$3&amp;"B"&amp;($C$1*$A374+2)))</f>
        <v/>
      </c>
      <c r="C374" s="19" t="str">
        <f aca="true">IF(INDIRECT($AH$3&amp;"B"&amp;($C$1*$A374+3)) = 0, "", INDIRECT($AH$3&amp;"B"&amp;($C$1*$A374+3)))</f>
        <v/>
      </c>
      <c r="D374" s="19" t="str">
        <f aca="true">IF(INDIRECT($AH$3&amp;"B"&amp;($C$1*$A374+4)) = 0, "", INDIRECT($AH$3&amp;"B"&amp;($C$1*$A374+4)))</f>
        <v/>
      </c>
      <c r="E374" s="19" t="str">
        <f aca="true">IF(INDIRECT($AH$3&amp;"B"&amp;($C$1*$A374+7)) = 0, "", INDIRECT($AH$3&amp;"B"&amp;($C$1*$A374+7)))</f>
        <v/>
      </c>
      <c r="F374" s="20" t="str">
        <f aca="true">IF(C374 &lt;&gt; "",IF(INDIRECT($AH$3&amp;"B"&amp;($C$1*$A374+8)) = 0, 0, 1), "")</f>
        <v/>
      </c>
      <c r="G374" s="20" t="n">
        <f aca="true">INDIRECT($AH$3&amp;"B"&amp;($C$1*$A374+9))</f>
        <v>0</v>
      </c>
      <c r="H374" s="20" t="n">
        <f aca="true">INDIRECT($AH$3&amp;"B"&amp;($C$1*$A374+10))</f>
        <v>0</v>
      </c>
      <c r="I374" s="20" t="n">
        <f aca="true">INDIRECT($AH$3&amp;"B"&amp;($C$1*$A374+11))</f>
        <v>0</v>
      </c>
      <c r="J374" s="20" t="n">
        <f aca="true">INDIRECT($AH$3&amp;"B"&amp;($C$1*$A374+12))</f>
        <v>0</v>
      </c>
      <c r="K374" s="21" t="str">
        <f aca="false">IF(C374&lt;&gt;"",IFERROR((G374+H374+I374)/(G374+H374+I374+J374),0), "")</f>
        <v/>
      </c>
      <c r="L374" s="22" t="str">
        <f aca="false">IF(C374&lt;&gt;"",(G374* 2) +(H374* 4) + (I374* 6) + IF(F374 = 1, 5, 0), "")</f>
        <v/>
      </c>
      <c r="M374" s="23" t="str">
        <f aca="true">IF(C374&lt;&gt;"",SUM(INDIRECT($AH$3&amp;"C"&amp;($C$1*$A374+9)):INDIRECT($AH$3&amp;"V"&amp;($C$1*$A374+9))), "")</f>
        <v/>
      </c>
      <c r="N374" s="23" t="str">
        <f aca="true">IF(C374&lt;&gt;"",SUM(INDIRECT($AH$3&amp;"C"&amp;($C$1*$A374+10)):INDIRECT($AH$3&amp;"V"&amp;($C$1*$A374+10))), "")</f>
        <v/>
      </c>
      <c r="O374" s="23" t="str">
        <f aca="true">IF(C374&lt;&gt;"",SUM(INDIRECT($AH$3&amp;"C"&amp;($C$1*$A374+11)):INDIRECT($AH$3&amp;"V"&amp;($C$1*$A374+11))),"")</f>
        <v/>
      </c>
      <c r="P374" s="23" t="str">
        <f aca="true">IF(C374&lt;&gt;"",SUM(INDIRECT($AH$3&amp;"C"&amp;($C$1*$A374+12)):INDIRECT($AH$3&amp;"V"&amp;($C$1*$A374+12))),"")</f>
        <v/>
      </c>
      <c r="Q374" s="24" t="str">
        <f aca="false">IF(C374&lt;&gt;"",IFERROR((M374+N374+O374)/(M374+N374+O374+P374),0), "")</f>
        <v/>
      </c>
      <c r="R374" s="23" t="str">
        <f aca="true">IF(C374&lt;&gt;"",SUM(INDIRECT($AH$3&amp;"C"&amp;($C$1*$A374+13)):INDIRECT($AH$3&amp;"V"&amp;($C$1*$A374+13))), "")</f>
        <v/>
      </c>
      <c r="S374" s="23" t="str">
        <f aca="false">IF(C374&lt;&gt;"",IFERROR((M374+N374+O374+P374)/R374, 0),"")</f>
        <v/>
      </c>
      <c r="T374" s="23" t="str">
        <f aca="false">IF(C374&lt;&gt;"",IFERROR((M374+N374+O374)/R374,0),"")</f>
        <v/>
      </c>
      <c r="U374" s="25" t="str">
        <f aca="true">IF(C374&lt;&gt;"",IF(INDIRECT($AH$3&amp;"B"&amp;($C$1*$A374+14))= 1,1,0),"")</f>
        <v/>
      </c>
      <c r="V374" s="25" t="str">
        <f aca="true">IF(C374&lt;&gt;"",IF(INDIRECT($AH$3&amp;"B"&amp;($C$1*$A374+15))= 1,1,0),"")</f>
        <v/>
      </c>
      <c r="W374" s="26" t="str">
        <f aca="false">IF(C374&lt;&gt;"",($M374*1) + ($N374*2) + ($O374*3) + (IF(U374 = 1, 10, 0)) + (IF(V374 = 1, 20, 0)),"")</f>
        <v/>
      </c>
      <c r="X374" s="27" t="str">
        <f aca="true">IF(C374&lt;&gt;"",IF(INDIRECT($AH$3&amp;"B"&amp;($C$1*$A374+16))= 1,1,0),"")</f>
        <v/>
      </c>
      <c r="Y374" s="27" t="str">
        <f aca="true">IF(D374&lt;&gt;"",IF(INDIRECT($AH$3&amp;"B"&amp;($C$1*$A374+17))= 1,1,0),"")</f>
        <v/>
      </c>
      <c r="Z374" s="27" t="str">
        <f aca="true">IF(E374&lt;&gt;"",IF(INDIRECT($AH$3&amp;"B"&amp;($C$1*$A374+18))= 1,1,0),"")</f>
        <v/>
      </c>
      <c r="AA374" s="27" t="str">
        <f aca="true">IF(F374&lt;&gt;"",IF(INDIRECT($AH$3&amp;"B"&amp;($C$1*$A374+19))= 1,1,0),"")</f>
        <v/>
      </c>
      <c r="AB374" s="28" t="str">
        <f aca="false">IF(C374&lt;&gt;"",IF(X374 = 1, 5, 0) + IF(Z374 = 1, 25, 0) + IF(AA374 = 1, 15, 0),"")</f>
        <v/>
      </c>
      <c r="AC374" s="18" t="str">
        <f aca="false">IF(C374&lt;&gt;"",L374+W374+AB374,"")</f>
        <v/>
      </c>
    </row>
    <row r="375" customFormat="false" ht="12.8" hidden="false" customHeight="false" outlineLevel="0" collapsed="false">
      <c r="A375" s="11" t="n">
        <f aca="false">A374+1</f>
        <v>372</v>
      </c>
      <c r="B375" s="19" t="str">
        <f aca="true">IF(INDIRECT($AH$3&amp;"B"&amp;($C$1*$A375+2)) = 0, "", INDIRECT($AH$3&amp;"B"&amp;($C$1*$A375+2)))</f>
        <v/>
      </c>
      <c r="C375" s="19" t="str">
        <f aca="true">IF(INDIRECT($AH$3&amp;"B"&amp;($C$1*$A375+3)) = 0, "", INDIRECT($AH$3&amp;"B"&amp;($C$1*$A375+3)))</f>
        <v/>
      </c>
      <c r="D375" s="19" t="str">
        <f aca="true">IF(INDIRECT($AH$3&amp;"B"&amp;($C$1*$A375+4)) = 0, "", INDIRECT($AH$3&amp;"B"&amp;($C$1*$A375+4)))</f>
        <v/>
      </c>
      <c r="E375" s="19" t="str">
        <f aca="true">IF(INDIRECT($AH$3&amp;"B"&amp;($C$1*$A375+7)) = 0, "", INDIRECT($AH$3&amp;"B"&amp;($C$1*$A375+7)))</f>
        <v/>
      </c>
      <c r="F375" s="20" t="str">
        <f aca="true">IF(C375 &lt;&gt; "",IF(INDIRECT($AH$3&amp;"B"&amp;($C$1*$A375+8)) = 0, 0, 1), "")</f>
        <v/>
      </c>
      <c r="G375" s="20" t="n">
        <f aca="true">INDIRECT($AH$3&amp;"B"&amp;($C$1*$A375+9))</f>
        <v>0</v>
      </c>
      <c r="H375" s="20" t="n">
        <f aca="true">INDIRECT($AH$3&amp;"B"&amp;($C$1*$A375+10))</f>
        <v>0</v>
      </c>
      <c r="I375" s="20" t="n">
        <f aca="true">INDIRECT($AH$3&amp;"B"&amp;($C$1*$A375+11))</f>
        <v>0</v>
      </c>
      <c r="J375" s="20" t="n">
        <f aca="true">INDIRECT($AH$3&amp;"B"&amp;($C$1*$A375+12))</f>
        <v>0</v>
      </c>
      <c r="K375" s="21" t="str">
        <f aca="false">IF(C375&lt;&gt;"",IFERROR((G375+H375+I375)/(G375+H375+I375+J375),0), "")</f>
        <v/>
      </c>
      <c r="L375" s="22" t="str">
        <f aca="false">IF(C375&lt;&gt;"",(G375* 2) +(H375* 4) + (I375* 6) + IF(F375 = 1, 5, 0), "")</f>
        <v/>
      </c>
      <c r="M375" s="23" t="str">
        <f aca="true">IF(C375&lt;&gt;"",SUM(INDIRECT($AH$3&amp;"C"&amp;($C$1*$A375+9)):INDIRECT($AH$3&amp;"V"&amp;($C$1*$A375+9))), "")</f>
        <v/>
      </c>
      <c r="N375" s="23" t="str">
        <f aca="true">IF(C375&lt;&gt;"",SUM(INDIRECT($AH$3&amp;"C"&amp;($C$1*$A375+10)):INDIRECT($AH$3&amp;"V"&amp;($C$1*$A375+10))), "")</f>
        <v/>
      </c>
      <c r="O375" s="23" t="str">
        <f aca="true">IF(C375&lt;&gt;"",SUM(INDIRECT($AH$3&amp;"C"&amp;($C$1*$A375+11)):INDIRECT($AH$3&amp;"V"&amp;($C$1*$A375+11))),"")</f>
        <v/>
      </c>
      <c r="P375" s="23" t="str">
        <f aca="true">IF(C375&lt;&gt;"",SUM(INDIRECT($AH$3&amp;"C"&amp;($C$1*$A375+12)):INDIRECT($AH$3&amp;"V"&amp;($C$1*$A375+12))),"")</f>
        <v/>
      </c>
      <c r="Q375" s="24" t="str">
        <f aca="false">IF(C375&lt;&gt;"",IFERROR((M375+N375+O375)/(M375+N375+O375+P375),0), "")</f>
        <v/>
      </c>
      <c r="R375" s="23" t="str">
        <f aca="true">IF(C375&lt;&gt;"",SUM(INDIRECT($AH$3&amp;"C"&amp;($C$1*$A375+13)):INDIRECT($AH$3&amp;"V"&amp;($C$1*$A375+13))), "")</f>
        <v/>
      </c>
      <c r="S375" s="23" t="str">
        <f aca="false">IF(C375&lt;&gt;"",IFERROR((M375+N375+O375+P375)/R375, 0),"")</f>
        <v/>
      </c>
      <c r="T375" s="23" t="str">
        <f aca="false">IF(C375&lt;&gt;"",IFERROR((M375+N375+O375)/R375,0),"")</f>
        <v/>
      </c>
      <c r="U375" s="25" t="str">
        <f aca="true">IF(C375&lt;&gt;"",IF(INDIRECT($AH$3&amp;"B"&amp;($C$1*$A375+14))= 1,1,0),"")</f>
        <v/>
      </c>
      <c r="V375" s="25" t="str">
        <f aca="true">IF(C375&lt;&gt;"",IF(INDIRECT($AH$3&amp;"B"&amp;($C$1*$A375+15))= 1,1,0),"")</f>
        <v/>
      </c>
      <c r="W375" s="26" t="str">
        <f aca="false">IF(C375&lt;&gt;"",($M375*1) + ($N375*2) + ($O375*3) + (IF(U375 = 1, 10, 0)) + (IF(V375 = 1, 20, 0)),"")</f>
        <v/>
      </c>
      <c r="X375" s="27" t="str">
        <f aca="true">IF(C375&lt;&gt;"",IF(INDIRECT($AH$3&amp;"B"&amp;($C$1*$A375+16))= 1,1,0),"")</f>
        <v/>
      </c>
      <c r="Y375" s="27" t="str">
        <f aca="true">IF(D375&lt;&gt;"",IF(INDIRECT($AH$3&amp;"B"&amp;($C$1*$A375+17))= 1,1,0),"")</f>
        <v/>
      </c>
      <c r="Z375" s="27" t="str">
        <f aca="true">IF(E375&lt;&gt;"",IF(INDIRECT($AH$3&amp;"B"&amp;($C$1*$A375+18))= 1,1,0),"")</f>
        <v/>
      </c>
      <c r="AA375" s="27" t="str">
        <f aca="true">IF(F375&lt;&gt;"",IF(INDIRECT($AH$3&amp;"B"&amp;($C$1*$A375+19))= 1,1,0),"")</f>
        <v/>
      </c>
      <c r="AB375" s="28" t="str">
        <f aca="false">IF(C375&lt;&gt;"",IF(X375 = 1, 5, 0) + IF(Z375 = 1, 25, 0) + IF(AA375 = 1, 15, 0),"")</f>
        <v/>
      </c>
      <c r="AC375" s="18" t="str">
        <f aca="false">IF(C375&lt;&gt;"",L375+W375+AB375,"")</f>
        <v/>
      </c>
    </row>
    <row r="376" customFormat="false" ht="12.8" hidden="false" customHeight="false" outlineLevel="0" collapsed="false">
      <c r="A376" s="11" t="n">
        <f aca="false">A375+1</f>
        <v>373</v>
      </c>
      <c r="B376" s="19" t="str">
        <f aca="true">IF(INDIRECT($AH$3&amp;"B"&amp;($C$1*$A376+2)) = 0, "", INDIRECT($AH$3&amp;"B"&amp;($C$1*$A376+2)))</f>
        <v/>
      </c>
      <c r="C376" s="19" t="str">
        <f aca="true">IF(INDIRECT($AH$3&amp;"B"&amp;($C$1*$A376+3)) = 0, "", INDIRECT($AH$3&amp;"B"&amp;($C$1*$A376+3)))</f>
        <v/>
      </c>
      <c r="D376" s="19" t="str">
        <f aca="true">IF(INDIRECT($AH$3&amp;"B"&amp;($C$1*$A376+4)) = 0, "", INDIRECT($AH$3&amp;"B"&amp;($C$1*$A376+4)))</f>
        <v/>
      </c>
      <c r="E376" s="19" t="str">
        <f aca="true">IF(INDIRECT($AH$3&amp;"B"&amp;($C$1*$A376+7)) = 0, "", INDIRECT($AH$3&amp;"B"&amp;($C$1*$A376+7)))</f>
        <v/>
      </c>
      <c r="F376" s="20" t="str">
        <f aca="true">IF(C376 &lt;&gt; "",IF(INDIRECT($AH$3&amp;"B"&amp;($C$1*$A376+8)) = 0, 0, 1), "")</f>
        <v/>
      </c>
      <c r="G376" s="20" t="n">
        <f aca="true">INDIRECT($AH$3&amp;"B"&amp;($C$1*$A376+9))</f>
        <v>0</v>
      </c>
      <c r="H376" s="20" t="n">
        <f aca="true">INDIRECT($AH$3&amp;"B"&amp;($C$1*$A376+10))</f>
        <v>0</v>
      </c>
      <c r="I376" s="20" t="n">
        <f aca="true">INDIRECT($AH$3&amp;"B"&amp;($C$1*$A376+11))</f>
        <v>0</v>
      </c>
      <c r="J376" s="20" t="n">
        <f aca="true">INDIRECT($AH$3&amp;"B"&amp;($C$1*$A376+12))</f>
        <v>0</v>
      </c>
      <c r="K376" s="21" t="str">
        <f aca="false">IF(C376&lt;&gt;"",IFERROR((G376+H376+I376)/(G376+H376+I376+J376),0), "")</f>
        <v/>
      </c>
      <c r="L376" s="22" t="str">
        <f aca="false">IF(C376&lt;&gt;"",(G376* 2) +(H376* 4) + (I376* 6) + IF(F376 = 1, 5, 0), "")</f>
        <v/>
      </c>
      <c r="M376" s="23" t="str">
        <f aca="true">IF(C376&lt;&gt;"",SUM(INDIRECT($AH$3&amp;"C"&amp;($C$1*$A376+9)):INDIRECT($AH$3&amp;"V"&amp;($C$1*$A376+9))), "")</f>
        <v/>
      </c>
      <c r="N376" s="23" t="str">
        <f aca="true">IF(C376&lt;&gt;"",SUM(INDIRECT($AH$3&amp;"C"&amp;($C$1*$A376+10)):INDIRECT($AH$3&amp;"V"&amp;($C$1*$A376+10))), "")</f>
        <v/>
      </c>
      <c r="O376" s="23" t="str">
        <f aca="true">IF(C376&lt;&gt;"",SUM(INDIRECT($AH$3&amp;"C"&amp;($C$1*$A376+11)):INDIRECT($AH$3&amp;"V"&amp;($C$1*$A376+11))),"")</f>
        <v/>
      </c>
      <c r="P376" s="23" t="str">
        <f aca="true">IF(C376&lt;&gt;"",SUM(INDIRECT($AH$3&amp;"C"&amp;($C$1*$A376+12)):INDIRECT($AH$3&amp;"V"&amp;($C$1*$A376+12))),"")</f>
        <v/>
      </c>
      <c r="Q376" s="24" t="str">
        <f aca="false">IF(C376&lt;&gt;"",IFERROR((M376+N376+O376)/(M376+N376+O376+P376),0), "")</f>
        <v/>
      </c>
      <c r="R376" s="23" t="str">
        <f aca="true">IF(C376&lt;&gt;"",SUM(INDIRECT($AH$3&amp;"C"&amp;($C$1*$A376+13)):INDIRECT($AH$3&amp;"V"&amp;($C$1*$A376+13))), "")</f>
        <v/>
      </c>
      <c r="S376" s="23" t="str">
        <f aca="false">IF(C376&lt;&gt;"",IFERROR((M376+N376+O376+P376)/R376, 0),"")</f>
        <v/>
      </c>
      <c r="T376" s="23" t="str">
        <f aca="false">IF(C376&lt;&gt;"",IFERROR((M376+N376+O376)/R376,0),"")</f>
        <v/>
      </c>
      <c r="U376" s="25" t="str">
        <f aca="true">IF(C376&lt;&gt;"",IF(INDIRECT($AH$3&amp;"B"&amp;($C$1*$A376+14))= 1,1,0),"")</f>
        <v/>
      </c>
      <c r="V376" s="25" t="str">
        <f aca="true">IF(C376&lt;&gt;"",IF(INDIRECT($AH$3&amp;"B"&amp;($C$1*$A376+15))= 1,1,0),"")</f>
        <v/>
      </c>
      <c r="W376" s="26" t="str">
        <f aca="false">IF(C376&lt;&gt;"",($M376*1) + ($N376*2) + ($O376*3) + (IF(U376 = 1, 10, 0)) + (IF(V376 = 1, 20, 0)),"")</f>
        <v/>
      </c>
      <c r="X376" s="27" t="str">
        <f aca="true">IF(C376&lt;&gt;"",IF(INDIRECT($AH$3&amp;"B"&amp;($C$1*$A376+16))= 1,1,0),"")</f>
        <v/>
      </c>
      <c r="Y376" s="27" t="str">
        <f aca="true">IF(D376&lt;&gt;"",IF(INDIRECT($AH$3&amp;"B"&amp;($C$1*$A376+17))= 1,1,0),"")</f>
        <v/>
      </c>
      <c r="Z376" s="27" t="str">
        <f aca="true">IF(E376&lt;&gt;"",IF(INDIRECT($AH$3&amp;"B"&amp;($C$1*$A376+18))= 1,1,0),"")</f>
        <v/>
      </c>
      <c r="AA376" s="27" t="str">
        <f aca="true">IF(F376&lt;&gt;"",IF(INDIRECT($AH$3&amp;"B"&amp;($C$1*$A376+19))= 1,1,0),"")</f>
        <v/>
      </c>
      <c r="AB376" s="28" t="str">
        <f aca="false">IF(C376&lt;&gt;"",IF(X376 = 1, 5, 0) + IF(Z376 = 1, 25, 0) + IF(AA376 = 1, 15, 0),"")</f>
        <v/>
      </c>
      <c r="AC376" s="18" t="str">
        <f aca="false">IF(C376&lt;&gt;"",L376+W376+AB376,"")</f>
        <v/>
      </c>
    </row>
    <row r="377" customFormat="false" ht="12.8" hidden="false" customHeight="false" outlineLevel="0" collapsed="false">
      <c r="A377" s="11" t="n">
        <f aca="false">A376+1</f>
        <v>374</v>
      </c>
      <c r="B377" s="19" t="str">
        <f aca="true">IF(INDIRECT($AH$3&amp;"B"&amp;($C$1*$A377+2)) = 0, "", INDIRECT($AH$3&amp;"B"&amp;($C$1*$A377+2)))</f>
        <v/>
      </c>
      <c r="C377" s="19" t="str">
        <f aca="true">IF(INDIRECT($AH$3&amp;"B"&amp;($C$1*$A377+3)) = 0, "", INDIRECT($AH$3&amp;"B"&amp;($C$1*$A377+3)))</f>
        <v/>
      </c>
      <c r="D377" s="19" t="str">
        <f aca="true">IF(INDIRECT($AH$3&amp;"B"&amp;($C$1*$A377+4)) = 0, "", INDIRECT($AH$3&amp;"B"&amp;($C$1*$A377+4)))</f>
        <v/>
      </c>
      <c r="E377" s="19" t="str">
        <f aca="true">IF(INDIRECT($AH$3&amp;"B"&amp;($C$1*$A377+7)) = 0, "", INDIRECT($AH$3&amp;"B"&amp;($C$1*$A377+7)))</f>
        <v/>
      </c>
      <c r="F377" s="20" t="str">
        <f aca="true">IF(C377 &lt;&gt; "",IF(INDIRECT($AH$3&amp;"B"&amp;($C$1*$A377+8)) = 0, 0, 1), "")</f>
        <v/>
      </c>
      <c r="G377" s="20" t="n">
        <f aca="true">INDIRECT($AH$3&amp;"B"&amp;($C$1*$A377+9))</f>
        <v>0</v>
      </c>
      <c r="H377" s="20" t="n">
        <f aca="true">INDIRECT($AH$3&amp;"B"&amp;($C$1*$A377+10))</f>
        <v>0</v>
      </c>
      <c r="I377" s="20" t="n">
        <f aca="true">INDIRECT($AH$3&amp;"B"&amp;($C$1*$A377+11))</f>
        <v>0</v>
      </c>
      <c r="J377" s="20" t="n">
        <f aca="true">INDIRECT($AH$3&amp;"B"&amp;($C$1*$A377+12))</f>
        <v>0</v>
      </c>
      <c r="K377" s="21" t="str">
        <f aca="false">IF(C377&lt;&gt;"",IFERROR((G377+H377+I377)/(G377+H377+I377+J377),0), "")</f>
        <v/>
      </c>
      <c r="L377" s="22" t="str">
        <f aca="false">IF(C377&lt;&gt;"",(G377* 2) +(H377* 4) + (I377* 6) + IF(F377 = 1, 5, 0), "")</f>
        <v/>
      </c>
      <c r="M377" s="23" t="str">
        <f aca="true">IF(C377&lt;&gt;"",SUM(INDIRECT($AH$3&amp;"C"&amp;($C$1*$A377+9)):INDIRECT($AH$3&amp;"V"&amp;($C$1*$A377+9))), "")</f>
        <v/>
      </c>
      <c r="N377" s="23" t="str">
        <f aca="true">IF(C377&lt;&gt;"",SUM(INDIRECT($AH$3&amp;"C"&amp;($C$1*$A377+10)):INDIRECT($AH$3&amp;"V"&amp;($C$1*$A377+10))), "")</f>
        <v/>
      </c>
      <c r="O377" s="23" t="str">
        <f aca="true">IF(C377&lt;&gt;"",SUM(INDIRECT($AH$3&amp;"C"&amp;($C$1*$A377+11)):INDIRECT($AH$3&amp;"V"&amp;($C$1*$A377+11))),"")</f>
        <v/>
      </c>
      <c r="P377" s="23" t="str">
        <f aca="true">IF(C377&lt;&gt;"",SUM(INDIRECT($AH$3&amp;"C"&amp;($C$1*$A377+12)):INDIRECT($AH$3&amp;"V"&amp;($C$1*$A377+12))),"")</f>
        <v/>
      </c>
      <c r="Q377" s="24" t="str">
        <f aca="false">IF(C377&lt;&gt;"",IFERROR((M377+N377+O377)/(M377+N377+O377+P377),0), "")</f>
        <v/>
      </c>
      <c r="R377" s="23" t="str">
        <f aca="true">IF(C377&lt;&gt;"",SUM(INDIRECT($AH$3&amp;"C"&amp;($C$1*$A377+13)):INDIRECT($AH$3&amp;"V"&amp;($C$1*$A377+13))), "")</f>
        <v/>
      </c>
      <c r="S377" s="23" t="str">
        <f aca="false">IF(C377&lt;&gt;"",IFERROR((M377+N377+O377+P377)/R377, 0),"")</f>
        <v/>
      </c>
      <c r="T377" s="23" t="str">
        <f aca="false">IF(C377&lt;&gt;"",IFERROR((M377+N377+O377)/R377,0),"")</f>
        <v/>
      </c>
      <c r="U377" s="25" t="str">
        <f aca="true">IF(C377&lt;&gt;"",IF(INDIRECT($AH$3&amp;"B"&amp;($C$1*$A377+14))= 1,1,0),"")</f>
        <v/>
      </c>
      <c r="V377" s="25" t="str">
        <f aca="true">IF(C377&lt;&gt;"",IF(INDIRECT($AH$3&amp;"B"&amp;($C$1*$A377+15))= 1,1,0),"")</f>
        <v/>
      </c>
      <c r="W377" s="26" t="str">
        <f aca="false">IF(C377&lt;&gt;"",($M377*1) + ($N377*2) + ($O377*3) + (IF(U377 = 1, 10, 0)) + (IF(V377 = 1, 20, 0)),"")</f>
        <v/>
      </c>
      <c r="X377" s="27" t="str">
        <f aca="true">IF(C377&lt;&gt;"",IF(INDIRECT($AH$3&amp;"B"&amp;($C$1*$A377+16))= 1,1,0),"")</f>
        <v/>
      </c>
      <c r="Y377" s="27" t="str">
        <f aca="true">IF(D377&lt;&gt;"",IF(INDIRECT($AH$3&amp;"B"&amp;($C$1*$A377+17))= 1,1,0),"")</f>
        <v/>
      </c>
      <c r="Z377" s="27" t="str">
        <f aca="true">IF(E377&lt;&gt;"",IF(INDIRECT($AH$3&amp;"B"&amp;($C$1*$A377+18))= 1,1,0),"")</f>
        <v/>
      </c>
      <c r="AA377" s="27" t="str">
        <f aca="true">IF(F377&lt;&gt;"",IF(INDIRECT($AH$3&amp;"B"&amp;($C$1*$A377+19))= 1,1,0),"")</f>
        <v/>
      </c>
      <c r="AB377" s="28" t="str">
        <f aca="false">IF(C377&lt;&gt;"",IF(X377 = 1, 5, 0) + IF(Z377 = 1, 25, 0) + IF(AA377 = 1, 15, 0),"")</f>
        <v/>
      </c>
      <c r="AC377" s="18" t="str">
        <f aca="false">IF(C377&lt;&gt;"",L377+W377+AB377,"")</f>
        <v/>
      </c>
    </row>
    <row r="378" customFormat="false" ht="12.8" hidden="false" customHeight="false" outlineLevel="0" collapsed="false">
      <c r="A378" s="11" t="n">
        <f aca="false">A377+1</f>
        <v>375</v>
      </c>
      <c r="B378" s="19" t="str">
        <f aca="true">IF(INDIRECT($AH$3&amp;"B"&amp;($C$1*$A378+2)) = 0, "", INDIRECT($AH$3&amp;"B"&amp;($C$1*$A378+2)))</f>
        <v/>
      </c>
      <c r="C378" s="19" t="str">
        <f aca="true">IF(INDIRECT($AH$3&amp;"B"&amp;($C$1*$A378+3)) = 0, "", INDIRECT($AH$3&amp;"B"&amp;($C$1*$A378+3)))</f>
        <v/>
      </c>
      <c r="D378" s="19" t="str">
        <f aca="true">IF(INDIRECT($AH$3&amp;"B"&amp;($C$1*$A378+4)) = 0, "", INDIRECT($AH$3&amp;"B"&amp;($C$1*$A378+4)))</f>
        <v/>
      </c>
      <c r="E378" s="19" t="str">
        <f aca="true">IF(INDIRECT($AH$3&amp;"B"&amp;($C$1*$A378+7)) = 0, "", INDIRECT($AH$3&amp;"B"&amp;($C$1*$A378+7)))</f>
        <v/>
      </c>
      <c r="F378" s="20" t="str">
        <f aca="true">IF(C378 &lt;&gt; "",IF(INDIRECT($AH$3&amp;"B"&amp;($C$1*$A378+8)) = 0, 0, 1), "")</f>
        <v/>
      </c>
      <c r="G378" s="20" t="n">
        <f aca="true">INDIRECT($AH$3&amp;"B"&amp;($C$1*$A378+9))</f>
        <v>0</v>
      </c>
      <c r="H378" s="20" t="n">
        <f aca="true">INDIRECT($AH$3&amp;"B"&amp;($C$1*$A378+10))</f>
        <v>0</v>
      </c>
      <c r="I378" s="20" t="n">
        <f aca="true">INDIRECT($AH$3&amp;"B"&amp;($C$1*$A378+11))</f>
        <v>0</v>
      </c>
      <c r="J378" s="20" t="n">
        <f aca="true">INDIRECT($AH$3&amp;"B"&amp;($C$1*$A378+12))</f>
        <v>0</v>
      </c>
      <c r="K378" s="21" t="str">
        <f aca="false">IF(C378&lt;&gt;"",IFERROR((G378+H378+I378)/(G378+H378+I378+J378),0), "")</f>
        <v/>
      </c>
      <c r="L378" s="22" t="str">
        <f aca="false">IF(C378&lt;&gt;"",(G378* 2) +(H378* 4) + (I378* 6) + IF(F378 = 1, 5, 0), "")</f>
        <v/>
      </c>
      <c r="M378" s="23" t="str">
        <f aca="true">IF(C378&lt;&gt;"",SUM(INDIRECT($AH$3&amp;"C"&amp;($C$1*$A378+9)):INDIRECT($AH$3&amp;"V"&amp;($C$1*$A378+9))), "")</f>
        <v/>
      </c>
      <c r="N378" s="23" t="str">
        <f aca="true">IF(C378&lt;&gt;"",SUM(INDIRECT($AH$3&amp;"C"&amp;($C$1*$A378+10)):INDIRECT($AH$3&amp;"V"&amp;($C$1*$A378+10))), "")</f>
        <v/>
      </c>
      <c r="O378" s="23" t="str">
        <f aca="true">IF(C378&lt;&gt;"",SUM(INDIRECT($AH$3&amp;"C"&amp;($C$1*$A378+11)):INDIRECT($AH$3&amp;"V"&amp;($C$1*$A378+11))),"")</f>
        <v/>
      </c>
      <c r="P378" s="23" t="str">
        <f aca="true">IF(C378&lt;&gt;"",SUM(INDIRECT($AH$3&amp;"C"&amp;($C$1*$A378+12)):INDIRECT($AH$3&amp;"V"&amp;($C$1*$A378+12))),"")</f>
        <v/>
      </c>
      <c r="Q378" s="24" t="str">
        <f aca="false">IF(C378&lt;&gt;"",IFERROR((M378+N378+O378)/(M378+N378+O378+P378),0), "")</f>
        <v/>
      </c>
      <c r="R378" s="23" t="str">
        <f aca="true">IF(C378&lt;&gt;"",SUM(INDIRECT($AH$3&amp;"C"&amp;($C$1*$A378+13)):INDIRECT($AH$3&amp;"V"&amp;($C$1*$A378+13))), "")</f>
        <v/>
      </c>
      <c r="S378" s="23" t="str">
        <f aca="false">IF(C378&lt;&gt;"",IFERROR((M378+N378+O378+P378)/R378, 0),"")</f>
        <v/>
      </c>
      <c r="T378" s="23" t="str">
        <f aca="false">IF(C378&lt;&gt;"",IFERROR((M378+N378+O378)/R378,0),"")</f>
        <v/>
      </c>
      <c r="U378" s="25" t="str">
        <f aca="true">IF(C378&lt;&gt;"",IF(INDIRECT($AH$3&amp;"B"&amp;($C$1*$A378+14))= 1,1,0),"")</f>
        <v/>
      </c>
      <c r="V378" s="25" t="str">
        <f aca="true">IF(C378&lt;&gt;"",IF(INDIRECT($AH$3&amp;"B"&amp;($C$1*$A378+15))= 1,1,0),"")</f>
        <v/>
      </c>
      <c r="W378" s="26" t="str">
        <f aca="false">IF(C378&lt;&gt;"",($M378*1) + ($N378*2) + ($O378*3) + (IF(U378 = 1, 10, 0)) + (IF(V378 = 1, 20, 0)),"")</f>
        <v/>
      </c>
      <c r="X378" s="27" t="str">
        <f aca="true">IF(C378&lt;&gt;"",IF(INDIRECT($AH$3&amp;"B"&amp;($C$1*$A378+16))= 1,1,0),"")</f>
        <v/>
      </c>
      <c r="Y378" s="27" t="str">
        <f aca="true">IF(D378&lt;&gt;"",IF(INDIRECT($AH$3&amp;"B"&amp;($C$1*$A378+17))= 1,1,0),"")</f>
        <v/>
      </c>
      <c r="Z378" s="27" t="str">
        <f aca="true">IF(E378&lt;&gt;"",IF(INDIRECT($AH$3&amp;"B"&amp;($C$1*$A378+18))= 1,1,0),"")</f>
        <v/>
      </c>
      <c r="AA378" s="27" t="str">
        <f aca="true">IF(F378&lt;&gt;"",IF(INDIRECT($AH$3&amp;"B"&amp;($C$1*$A378+19))= 1,1,0),"")</f>
        <v/>
      </c>
      <c r="AB378" s="28" t="str">
        <f aca="false">IF(C378&lt;&gt;"",IF(X378 = 1, 5, 0) + IF(Z378 = 1, 25, 0) + IF(AA378 = 1, 15, 0),"")</f>
        <v/>
      </c>
      <c r="AC378" s="18" t="str">
        <f aca="false">IF(C378&lt;&gt;"",L378+W378+AB378,"")</f>
        <v/>
      </c>
    </row>
    <row r="379" customFormat="false" ht="12.8" hidden="false" customHeight="false" outlineLevel="0" collapsed="false">
      <c r="A379" s="11" t="n">
        <f aca="false">A378+1</f>
        <v>376</v>
      </c>
      <c r="B379" s="19" t="str">
        <f aca="true">IF(INDIRECT($AH$3&amp;"B"&amp;($C$1*$A379+2)) = 0, "", INDIRECT($AH$3&amp;"B"&amp;($C$1*$A379+2)))</f>
        <v/>
      </c>
      <c r="C379" s="19" t="str">
        <f aca="true">IF(INDIRECT($AH$3&amp;"B"&amp;($C$1*$A379+3)) = 0, "", INDIRECT($AH$3&amp;"B"&amp;($C$1*$A379+3)))</f>
        <v/>
      </c>
      <c r="D379" s="19" t="str">
        <f aca="true">IF(INDIRECT($AH$3&amp;"B"&amp;($C$1*$A379+4)) = 0, "", INDIRECT($AH$3&amp;"B"&amp;($C$1*$A379+4)))</f>
        <v/>
      </c>
      <c r="E379" s="19" t="str">
        <f aca="true">IF(INDIRECT($AH$3&amp;"B"&amp;($C$1*$A379+7)) = 0, "", INDIRECT($AH$3&amp;"B"&amp;($C$1*$A379+7)))</f>
        <v/>
      </c>
      <c r="F379" s="20" t="str">
        <f aca="true">IF(C379 &lt;&gt; "",IF(INDIRECT($AH$3&amp;"B"&amp;($C$1*$A379+8)) = 0, 0, 1), "")</f>
        <v/>
      </c>
      <c r="G379" s="20" t="n">
        <f aca="true">INDIRECT($AH$3&amp;"B"&amp;($C$1*$A379+9))</f>
        <v>0</v>
      </c>
      <c r="H379" s="20" t="n">
        <f aca="true">INDIRECT($AH$3&amp;"B"&amp;($C$1*$A379+10))</f>
        <v>0</v>
      </c>
      <c r="I379" s="20" t="n">
        <f aca="true">INDIRECT($AH$3&amp;"B"&amp;($C$1*$A379+11))</f>
        <v>0</v>
      </c>
      <c r="J379" s="20" t="n">
        <f aca="true">INDIRECT($AH$3&amp;"B"&amp;($C$1*$A379+12))</f>
        <v>0</v>
      </c>
      <c r="K379" s="21" t="str">
        <f aca="false">IF(C379&lt;&gt;"",IFERROR((G379+H379+I379)/(G379+H379+I379+J379),0), "")</f>
        <v/>
      </c>
      <c r="L379" s="22" t="str">
        <f aca="false">IF(C379&lt;&gt;"",(G379* 2) +(H379* 4) + (I379* 6) + IF(F379 = 1, 5, 0), "")</f>
        <v/>
      </c>
      <c r="M379" s="23" t="str">
        <f aca="true">IF(C379&lt;&gt;"",SUM(INDIRECT($AH$3&amp;"C"&amp;($C$1*$A379+9)):INDIRECT($AH$3&amp;"V"&amp;($C$1*$A379+9))), "")</f>
        <v/>
      </c>
      <c r="N379" s="23" t="str">
        <f aca="true">IF(C379&lt;&gt;"",SUM(INDIRECT($AH$3&amp;"C"&amp;($C$1*$A379+10)):INDIRECT($AH$3&amp;"V"&amp;($C$1*$A379+10))), "")</f>
        <v/>
      </c>
      <c r="O379" s="23" t="str">
        <f aca="true">IF(C379&lt;&gt;"",SUM(INDIRECT($AH$3&amp;"C"&amp;($C$1*$A379+11)):INDIRECT($AH$3&amp;"V"&amp;($C$1*$A379+11))),"")</f>
        <v/>
      </c>
      <c r="P379" s="23" t="str">
        <f aca="true">IF(C379&lt;&gt;"",SUM(INDIRECT($AH$3&amp;"C"&amp;($C$1*$A379+12)):INDIRECT($AH$3&amp;"V"&amp;($C$1*$A379+12))),"")</f>
        <v/>
      </c>
      <c r="Q379" s="24" t="str">
        <f aca="false">IF(C379&lt;&gt;"",IFERROR((M379+N379+O379)/(M379+N379+O379+P379),0), "")</f>
        <v/>
      </c>
      <c r="R379" s="23" t="str">
        <f aca="true">IF(C379&lt;&gt;"",SUM(INDIRECT($AH$3&amp;"C"&amp;($C$1*$A379+13)):INDIRECT($AH$3&amp;"V"&amp;($C$1*$A379+13))), "")</f>
        <v/>
      </c>
      <c r="S379" s="23" t="str">
        <f aca="false">IF(C379&lt;&gt;"",IFERROR((M379+N379+O379+P379)/R379, 0),"")</f>
        <v/>
      </c>
      <c r="T379" s="23" t="str">
        <f aca="false">IF(C379&lt;&gt;"",IFERROR((M379+N379+O379)/R379,0),"")</f>
        <v/>
      </c>
      <c r="U379" s="25" t="str">
        <f aca="true">IF(C379&lt;&gt;"",IF(INDIRECT($AH$3&amp;"B"&amp;($C$1*$A379+14))= 1,1,0),"")</f>
        <v/>
      </c>
      <c r="V379" s="25" t="str">
        <f aca="true">IF(C379&lt;&gt;"",IF(INDIRECT($AH$3&amp;"B"&amp;($C$1*$A379+15))= 1,1,0),"")</f>
        <v/>
      </c>
      <c r="W379" s="26" t="str">
        <f aca="false">IF(C379&lt;&gt;"",($M379*1) + ($N379*2) + ($O379*3) + (IF(U379 = 1, 10, 0)) + (IF(V379 = 1, 20, 0)),"")</f>
        <v/>
      </c>
      <c r="X379" s="27" t="str">
        <f aca="true">IF(C379&lt;&gt;"",IF(INDIRECT($AH$3&amp;"B"&amp;($C$1*$A379+16))= 1,1,0),"")</f>
        <v/>
      </c>
      <c r="Y379" s="27" t="str">
        <f aca="true">IF(D379&lt;&gt;"",IF(INDIRECT($AH$3&amp;"B"&amp;($C$1*$A379+17))= 1,1,0),"")</f>
        <v/>
      </c>
      <c r="Z379" s="27" t="str">
        <f aca="true">IF(E379&lt;&gt;"",IF(INDIRECT($AH$3&amp;"B"&amp;($C$1*$A379+18))= 1,1,0),"")</f>
        <v/>
      </c>
      <c r="AA379" s="27" t="str">
        <f aca="true">IF(F379&lt;&gt;"",IF(INDIRECT($AH$3&amp;"B"&amp;($C$1*$A379+19))= 1,1,0),"")</f>
        <v/>
      </c>
      <c r="AB379" s="28" t="str">
        <f aca="false">IF(C379&lt;&gt;"",IF(X379 = 1, 5, 0) + IF(Z379 = 1, 25, 0) + IF(AA379 = 1, 15, 0),"")</f>
        <v/>
      </c>
      <c r="AC379" s="18" t="str">
        <f aca="false">IF(C379&lt;&gt;"",L379+W379+AB379,"")</f>
        <v/>
      </c>
    </row>
    <row r="380" customFormat="false" ht="12.8" hidden="false" customHeight="false" outlineLevel="0" collapsed="false">
      <c r="A380" s="11" t="n">
        <f aca="false">A379+1</f>
        <v>377</v>
      </c>
      <c r="B380" s="19" t="str">
        <f aca="true">IF(INDIRECT($AH$3&amp;"B"&amp;($C$1*$A380+2)) = 0, "", INDIRECT($AH$3&amp;"B"&amp;($C$1*$A380+2)))</f>
        <v/>
      </c>
      <c r="C380" s="19" t="str">
        <f aca="true">IF(INDIRECT($AH$3&amp;"B"&amp;($C$1*$A380+3)) = 0, "", INDIRECT($AH$3&amp;"B"&amp;($C$1*$A380+3)))</f>
        <v/>
      </c>
      <c r="D380" s="19" t="str">
        <f aca="true">IF(INDIRECT($AH$3&amp;"B"&amp;($C$1*$A380+4)) = 0, "", INDIRECT($AH$3&amp;"B"&amp;($C$1*$A380+4)))</f>
        <v/>
      </c>
      <c r="E380" s="19" t="str">
        <f aca="true">IF(INDIRECT($AH$3&amp;"B"&amp;($C$1*$A380+7)) = 0, "", INDIRECT($AH$3&amp;"B"&amp;($C$1*$A380+7)))</f>
        <v/>
      </c>
      <c r="F380" s="20" t="str">
        <f aca="true">IF(C380 &lt;&gt; "",IF(INDIRECT($AH$3&amp;"B"&amp;($C$1*$A380+8)) = 0, 0, 1), "")</f>
        <v/>
      </c>
      <c r="G380" s="20" t="n">
        <f aca="true">INDIRECT($AH$3&amp;"B"&amp;($C$1*$A380+9))</f>
        <v>0</v>
      </c>
      <c r="H380" s="20" t="n">
        <f aca="true">INDIRECT($AH$3&amp;"B"&amp;($C$1*$A380+10))</f>
        <v>0</v>
      </c>
      <c r="I380" s="20" t="n">
        <f aca="true">INDIRECT($AH$3&amp;"B"&amp;($C$1*$A380+11))</f>
        <v>0</v>
      </c>
      <c r="J380" s="20" t="n">
        <f aca="true">INDIRECT($AH$3&amp;"B"&amp;($C$1*$A380+12))</f>
        <v>0</v>
      </c>
      <c r="K380" s="21" t="str">
        <f aca="false">IF(C380&lt;&gt;"",IFERROR((G380+H380+I380)/(G380+H380+I380+J380),0), "")</f>
        <v/>
      </c>
      <c r="L380" s="22" t="str">
        <f aca="false">IF(C380&lt;&gt;"",(G380* 2) +(H380* 4) + (I380* 6) + IF(F380 = 1, 5, 0), "")</f>
        <v/>
      </c>
      <c r="M380" s="23" t="str">
        <f aca="true">IF(C380&lt;&gt;"",SUM(INDIRECT($AH$3&amp;"C"&amp;($C$1*$A380+9)):INDIRECT($AH$3&amp;"V"&amp;($C$1*$A380+9))), "")</f>
        <v/>
      </c>
      <c r="N380" s="23" t="str">
        <f aca="true">IF(C380&lt;&gt;"",SUM(INDIRECT($AH$3&amp;"C"&amp;($C$1*$A380+10)):INDIRECT($AH$3&amp;"V"&amp;($C$1*$A380+10))), "")</f>
        <v/>
      </c>
      <c r="O380" s="23" t="str">
        <f aca="true">IF(C380&lt;&gt;"",SUM(INDIRECT($AH$3&amp;"C"&amp;($C$1*$A380+11)):INDIRECT($AH$3&amp;"V"&amp;($C$1*$A380+11))),"")</f>
        <v/>
      </c>
      <c r="P380" s="23" t="str">
        <f aca="true">IF(C380&lt;&gt;"",SUM(INDIRECT($AH$3&amp;"C"&amp;($C$1*$A380+12)):INDIRECT($AH$3&amp;"V"&amp;($C$1*$A380+12))),"")</f>
        <v/>
      </c>
      <c r="Q380" s="24" t="str">
        <f aca="false">IF(C380&lt;&gt;"",IFERROR((M380+N380+O380)/(M380+N380+O380+P380),0), "")</f>
        <v/>
      </c>
      <c r="R380" s="23" t="str">
        <f aca="true">IF(C380&lt;&gt;"",SUM(INDIRECT($AH$3&amp;"C"&amp;($C$1*$A380+13)):INDIRECT($AH$3&amp;"V"&amp;($C$1*$A380+13))), "")</f>
        <v/>
      </c>
      <c r="S380" s="23" t="str">
        <f aca="false">IF(C380&lt;&gt;"",IFERROR((M380+N380+O380+P380)/R380, 0),"")</f>
        <v/>
      </c>
      <c r="T380" s="23" t="str">
        <f aca="false">IF(C380&lt;&gt;"",IFERROR((M380+N380+O380)/R380,0),"")</f>
        <v/>
      </c>
      <c r="U380" s="25" t="str">
        <f aca="true">IF(C380&lt;&gt;"",IF(INDIRECT($AH$3&amp;"B"&amp;($C$1*$A380+14))= 1,1,0),"")</f>
        <v/>
      </c>
      <c r="V380" s="25" t="str">
        <f aca="true">IF(C380&lt;&gt;"",IF(INDIRECT($AH$3&amp;"B"&amp;($C$1*$A380+15))= 1,1,0),"")</f>
        <v/>
      </c>
      <c r="W380" s="26" t="str">
        <f aca="false">IF(C380&lt;&gt;"",($M380*1) + ($N380*2) + ($O380*3) + (IF(U380 = 1, 10, 0)) + (IF(V380 = 1, 20, 0)),"")</f>
        <v/>
      </c>
      <c r="X380" s="27" t="str">
        <f aca="true">IF(C380&lt;&gt;"",IF(INDIRECT($AH$3&amp;"B"&amp;($C$1*$A380+16))= 1,1,0),"")</f>
        <v/>
      </c>
      <c r="Y380" s="27" t="str">
        <f aca="true">IF(D380&lt;&gt;"",IF(INDIRECT($AH$3&amp;"B"&amp;($C$1*$A380+17))= 1,1,0),"")</f>
        <v/>
      </c>
      <c r="Z380" s="27" t="str">
        <f aca="true">IF(E380&lt;&gt;"",IF(INDIRECT($AH$3&amp;"B"&amp;($C$1*$A380+18))= 1,1,0),"")</f>
        <v/>
      </c>
      <c r="AA380" s="27" t="str">
        <f aca="true">IF(F380&lt;&gt;"",IF(INDIRECT($AH$3&amp;"B"&amp;($C$1*$A380+19))= 1,1,0),"")</f>
        <v/>
      </c>
      <c r="AB380" s="28" t="str">
        <f aca="false">IF(C380&lt;&gt;"",IF(X380 = 1, 5, 0) + IF(Z380 = 1, 25, 0) + IF(AA380 = 1, 15, 0),"")</f>
        <v/>
      </c>
      <c r="AC380" s="18" t="str">
        <f aca="false">IF(C380&lt;&gt;"",L380+W380+AB380,"")</f>
        <v/>
      </c>
    </row>
    <row r="381" customFormat="false" ht="12.8" hidden="false" customHeight="false" outlineLevel="0" collapsed="false">
      <c r="A381" s="11" t="n">
        <f aca="false">A380+1</f>
        <v>378</v>
      </c>
      <c r="B381" s="19" t="str">
        <f aca="true">IF(INDIRECT($AH$3&amp;"B"&amp;($C$1*$A381+2)) = 0, "", INDIRECT($AH$3&amp;"B"&amp;($C$1*$A381+2)))</f>
        <v/>
      </c>
      <c r="C381" s="19" t="str">
        <f aca="true">IF(INDIRECT($AH$3&amp;"B"&amp;($C$1*$A381+3)) = 0, "", INDIRECT($AH$3&amp;"B"&amp;($C$1*$A381+3)))</f>
        <v/>
      </c>
      <c r="D381" s="19" t="str">
        <f aca="true">IF(INDIRECT($AH$3&amp;"B"&amp;($C$1*$A381+4)) = 0, "", INDIRECT($AH$3&amp;"B"&amp;($C$1*$A381+4)))</f>
        <v/>
      </c>
      <c r="E381" s="19" t="str">
        <f aca="true">IF(INDIRECT($AH$3&amp;"B"&amp;($C$1*$A381+7)) = 0, "", INDIRECT($AH$3&amp;"B"&amp;($C$1*$A381+7)))</f>
        <v/>
      </c>
      <c r="F381" s="20" t="str">
        <f aca="true">IF(C381 &lt;&gt; "",IF(INDIRECT($AH$3&amp;"B"&amp;($C$1*$A381+8)) = 0, 0, 1), "")</f>
        <v/>
      </c>
      <c r="G381" s="20" t="n">
        <f aca="true">INDIRECT($AH$3&amp;"B"&amp;($C$1*$A381+9))</f>
        <v>0</v>
      </c>
      <c r="H381" s="20" t="n">
        <f aca="true">INDIRECT($AH$3&amp;"B"&amp;($C$1*$A381+10))</f>
        <v>0</v>
      </c>
      <c r="I381" s="20" t="n">
        <f aca="true">INDIRECT($AH$3&amp;"B"&amp;($C$1*$A381+11))</f>
        <v>0</v>
      </c>
      <c r="J381" s="20" t="n">
        <f aca="true">INDIRECT($AH$3&amp;"B"&amp;($C$1*$A381+12))</f>
        <v>0</v>
      </c>
      <c r="K381" s="21" t="str">
        <f aca="false">IF(C381&lt;&gt;"",IFERROR((G381+H381+I381)/(G381+H381+I381+J381),0), "")</f>
        <v/>
      </c>
      <c r="L381" s="22" t="str">
        <f aca="false">IF(C381&lt;&gt;"",(G381* 2) +(H381* 4) + (I381* 6) + IF(F381 = 1, 5, 0), "")</f>
        <v/>
      </c>
      <c r="M381" s="23" t="str">
        <f aca="true">IF(C381&lt;&gt;"",SUM(INDIRECT($AH$3&amp;"C"&amp;($C$1*$A381+9)):INDIRECT($AH$3&amp;"V"&amp;($C$1*$A381+9))), "")</f>
        <v/>
      </c>
      <c r="N381" s="23" t="str">
        <f aca="true">IF(C381&lt;&gt;"",SUM(INDIRECT($AH$3&amp;"C"&amp;($C$1*$A381+10)):INDIRECT($AH$3&amp;"V"&amp;($C$1*$A381+10))), "")</f>
        <v/>
      </c>
      <c r="O381" s="23" t="str">
        <f aca="true">IF(C381&lt;&gt;"",SUM(INDIRECT($AH$3&amp;"C"&amp;($C$1*$A381+11)):INDIRECT($AH$3&amp;"V"&amp;($C$1*$A381+11))),"")</f>
        <v/>
      </c>
      <c r="P381" s="23" t="str">
        <f aca="true">IF(C381&lt;&gt;"",SUM(INDIRECT($AH$3&amp;"C"&amp;($C$1*$A381+12)):INDIRECT($AH$3&amp;"V"&amp;($C$1*$A381+12))),"")</f>
        <v/>
      </c>
      <c r="Q381" s="24" t="str">
        <f aca="false">IF(C381&lt;&gt;"",IFERROR((M381+N381+O381)/(M381+N381+O381+P381),0), "")</f>
        <v/>
      </c>
      <c r="R381" s="23" t="str">
        <f aca="true">IF(C381&lt;&gt;"",SUM(INDIRECT($AH$3&amp;"C"&amp;($C$1*$A381+13)):INDIRECT($AH$3&amp;"V"&amp;($C$1*$A381+13))), "")</f>
        <v/>
      </c>
      <c r="S381" s="23" t="str">
        <f aca="false">IF(C381&lt;&gt;"",IFERROR((M381+N381+O381+P381)/R381, 0),"")</f>
        <v/>
      </c>
      <c r="T381" s="23" t="str">
        <f aca="false">IF(C381&lt;&gt;"",IFERROR((M381+N381+O381)/R381,0),"")</f>
        <v/>
      </c>
      <c r="U381" s="25" t="str">
        <f aca="true">IF(C381&lt;&gt;"",IF(INDIRECT($AH$3&amp;"B"&amp;($C$1*$A381+14))= 1,1,0),"")</f>
        <v/>
      </c>
      <c r="V381" s="25" t="str">
        <f aca="true">IF(C381&lt;&gt;"",IF(INDIRECT($AH$3&amp;"B"&amp;($C$1*$A381+15))= 1,1,0),"")</f>
        <v/>
      </c>
      <c r="W381" s="26" t="str">
        <f aca="false">IF(C381&lt;&gt;"",($M381*1) + ($N381*2) + ($O381*3) + (IF(U381 = 1, 10, 0)) + (IF(V381 = 1, 20, 0)),"")</f>
        <v/>
      </c>
      <c r="X381" s="27" t="str">
        <f aca="true">IF(C381&lt;&gt;"",IF(INDIRECT($AH$3&amp;"B"&amp;($C$1*$A381+16))= 1,1,0),"")</f>
        <v/>
      </c>
      <c r="Y381" s="27" t="str">
        <f aca="true">IF(D381&lt;&gt;"",IF(INDIRECT($AH$3&amp;"B"&amp;($C$1*$A381+17))= 1,1,0),"")</f>
        <v/>
      </c>
      <c r="Z381" s="27" t="str">
        <f aca="true">IF(E381&lt;&gt;"",IF(INDIRECT($AH$3&amp;"B"&amp;($C$1*$A381+18))= 1,1,0),"")</f>
        <v/>
      </c>
      <c r="AA381" s="27" t="str">
        <f aca="true">IF(F381&lt;&gt;"",IF(INDIRECT($AH$3&amp;"B"&amp;($C$1*$A381+19))= 1,1,0),"")</f>
        <v/>
      </c>
      <c r="AB381" s="28" t="str">
        <f aca="false">IF(C381&lt;&gt;"",IF(X381 = 1, 5, 0) + IF(Z381 = 1, 25, 0) + IF(AA381 = 1, 15, 0),"")</f>
        <v/>
      </c>
      <c r="AC381" s="18" t="str">
        <f aca="false">IF(C381&lt;&gt;"",L381+W381+AB381,"")</f>
        <v/>
      </c>
    </row>
    <row r="382" customFormat="false" ht="12.8" hidden="false" customHeight="false" outlineLevel="0" collapsed="false">
      <c r="A382" s="11" t="n">
        <f aca="false">A381+1</f>
        <v>379</v>
      </c>
      <c r="B382" s="19" t="str">
        <f aca="true">IF(INDIRECT($AH$3&amp;"B"&amp;($C$1*$A382+2)) = 0, "", INDIRECT($AH$3&amp;"B"&amp;($C$1*$A382+2)))</f>
        <v/>
      </c>
      <c r="C382" s="19" t="str">
        <f aca="true">IF(INDIRECT($AH$3&amp;"B"&amp;($C$1*$A382+3)) = 0, "", INDIRECT($AH$3&amp;"B"&amp;($C$1*$A382+3)))</f>
        <v/>
      </c>
      <c r="D382" s="19" t="str">
        <f aca="true">IF(INDIRECT($AH$3&amp;"B"&amp;($C$1*$A382+4)) = 0, "", INDIRECT($AH$3&amp;"B"&amp;($C$1*$A382+4)))</f>
        <v/>
      </c>
      <c r="E382" s="19" t="str">
        <f aca="true">IF(INDIRECT($AH$3&amp;"B"&amp;($C$1*$A382+7)) = 0, "", INDIRECT($AH$3&amp;"B"&amp;($C$1*$A382+7)))</f>
        <v/>
      </c>
      <c r="F382" s="20" t="str">
        <f aca="true">IF(C382 &lt;&gt; "",IF(INDIRECT($AH$3&amp;"B"&amp;($C$1*$A382+8)) = 0, 0, 1), "")</f>
        <v/>
      </c>
      <c r="G382" s="20" t="n">
        <f aca="true">INDIRECT($AH$3&amp;"B"&amp;($C$1*$A382+9))</f>
        <v>0</v>
      </c>
      <c r="H382" s="20" t="n">
        <f aca="true">INDIRECT($AH$3&amp;"B"&amp;($C$1*$A382+10))</f>
        <v>0</v>
      </c>
      <c r="I382" s="20" t="n">
        <f aca="true">INDIRECT($AH$3&amp;"B"&amp;($C$1*$A382+11))</f>
        <v>0</v>
      </c>
      <c r="J382" s="20" t="n">
        <f aca="true">INDIRECT($AH$3&amp;"B"&amp;($C$1*$A382+12))</f>
        <v>0</v>
      </c>
      <c r="K382" s="21" t="str">
        <f aca="false">IF(C382&lt;&gt;"",IFERROR((G382+H382+I382)/(G382+H382+I382+J382),0), "")</f>
        <v/>
      </c>
      <c r="L382" s="22" t="str">
        <f aca="false">IF(C382&lt;&gt;"",(G382* 2) +(H382* 4) + (I382* 6) + IF(F382 = 1, 5, 0), "")</f>
        <v/>
      </c>
      <c r="M382" s="23" t="str">
        <f aca="true">IF(C382&lt;&gt;"",SUM(INDIRECT($AH$3&amp;"C"&amp;($C$1*$A382+9)):INDIRECT($AH$3&amp;"V"&amp;($C$1*$A382+9))), "")</f>
        <v/>
      </c>
      <c r="N382" s="23" t="str">
        <f aca="true">IF(C382&lt;&gt;"",SUM(INDIRECT($AH$3&amp;"C"&amp;($C$1*$A382+10)):INDIRECT($AH$3&amp;"V"&amp;($C$1*$A382+10))), "")</f>
        <v/>
      </c>
      <c r="O382" s="23" t="str">
        <f aca="true">IF(C382&lt;&gt;"",SUM(INDIRECT($AH$3&amp;"C"&amp;($C$1*$A382+11)):INDIRECT($AH$3&amp;"V"&amp;($C$1*$A382+11))),"")</f>
        <v/>
      </c>
      <c r="P382" s="23" t="str">
        <f aca="true">IF(C382&lt;&gt;"",SUM(INDIRECT($AH$3&amp;"C"&amp;($C$1*$A382+12)):INDIRECT($AH$3&amp;"V"&amp;($C$1*$A382+12))),"")</f>
        <v/>
      </c>
      <c r="Q382" s="24" t="str">
        <f aca="false">IF(C382&lt;&gt;"",IFERROR((M382+N382+O382)/(M382+N382+O382+P382),0), "")</f>
        <v/>
      </c>
      <c r="R382" s="23" t="str">
        <f aca="true">IF(C382&lt;&gt;"",SUM(INDIRECT($AH$3&amp;"C"&amp;($C$1*$A382+13)):INDIRECT($AH$3&amp;"V"&amp;($C$1*$A382+13))), "")</f>
        <v/>
      </c>
      <c r="S382" s="23" t="str">
        <f aca="false">IF(C382&lt;&gt;"",IFERROR((M382+N382+O382+P382)/R382, 0),"")</f>
        <v/>
      </c>
      <c r="T382" s="23" t="str">
        <f aca="false">IF(C382&lt;&gt;"",IFERROR((M382+N382+O382)/R382,0),"")</f>
        <v/>
      </c>
      <c r="U382" s="25" t="str">
        <f aca="true">IF(C382&lt;&gt;"",IF(INDIRECT($AH$3&amp;"B"&amp;($C$1*$A382+14))= 1,1,0),"")</f>
        <v/>
      </c>
      <c r="V382" s="25" t="str">
        <f aca="true">IF(C382&lt;&gt;"",IF(INDIRECT($AH$3&amp;"B"&amp;($C$1*$A382+15))= 1,1,0),"")</f>
        <v/>
      </c>
      <c r="W382" s="26" t="str">
        <f aca="false">IF(C382&lt;&gt;"",($M382*1) + ($N382*2) + ($O382*3) + (IF(U382 = 1, 10, 0)) + (IF(V382 = 1, 20, 0)),"")</f>
        <v/>
      </c>
      <c r="X382" s="27" t="str">
        <f aca="true">IF(C382&lt;&gt;"",IF(INDIRECT($AH$3&amp;"B"&amp;($C$1*$A382+16))= 1,1,0),"")</f>
        <v/>
      </c>
      <c r="Y382" s="27" t="str">
        <f aca="true">IF(D382&lt;&gt;"",IF(INDIRECT($AH$3&amp;"B"&amp;($C$1*$A382+17))= 1,1,0),"")</f>
        <v/>
      </c>
      <c r="Z382" s="27" t="str">
        <f aca="true">IF(E382&lt;&gt;"",IF(INDIRECT($AH$3&amp;"B"&amp;($C$1*$A382+18))= 1,1,0),"")</f>
        <v/>
      </c>
      <c r="AA382" s="27" t="str">
        <f aca="true">IF(F382&lt;&gt;"",IF(INDIRECT($AH$3&amp;"B"&amp;($C$1*$A382+19))= 1,1,0),"")</f>
        <v/>
      </c>
      <c r="AB382" s="28" t="str">
        <f aca="false">IF(C382&lt;&gt;"",IF(X382 = 1, 5, 0) + IF(Z382 = 1, 25, 0) + IF(AA382 = 1, 15, 0),"")</f>
        <v/>
      </c>
      <c r="AC382" s="18" t="str">
        <f aca="false">IF(C382&lt;&gt;"",L382+W382+AB382,"")</f>
        <v/>
      </c>
    </row>
    <row r="383" customFormat="false" ht="12.8" hidden="false" customHeight="false" outlineLevel="0" collapsed="false">
      <c r="A383" s="11" t="n">
        <f aca="false">A382+1</f>
        <v>380</v>
      </c>
      <c r="B383" s="19" t="str">
        <f aca="true">IF(INDIRECT($AH$3&amp;"B"&amp;($C$1*$A383+2)) = 0, "", INDIRECT($AH$3&amp;"B"&amp;($C$1*$A383+2)))</f>
        <v/>
      </c>
      <c r="C383" s="19" t="str">
        <f aca="true">IF(INDIRECT($AH$3&amp;"B"&amp;($C$1*$A383+3)) = 0, "", INDIRECT($AH$3&amp;"B"&amp;($C$1*$A383+3)))</f>
        <v/>
      </c>
      <c r="D383" s="19" t="str">
        <f aca="true">IF(INDIRECT($AH$3&amp;"B"&amp;($C$1*$A383+4)) = 0, "", INDIRECT($AH$3&amp;"B"&amp;($C$1*$A383+4)))</f>
        <v/>
      </c>
      <c r="E383" s="19" t="str">
        <f aca="true">IF(INDIRECT($AH$3&amp;"B"&amp;($C$1*$A383+7)) = 0, "", INDIRECT($AH$3&amp;"B"&amp;($C$1*$A383+7)))</f>
        <v/>
      </c>
      <c r="F383" s="20" t="str">
        <f aca="true">IF(C383 &lt;&gt; "",IF(INDIRECT($AH$3&amp;"B"&amp;($C$1*$A383+8)) = 0, 0, 1), "")</f>
        <v/>
      </c>
      <c r="G383" s="20" t="n">
        <f aca="true">INDIRECT($AH$3&amp;"B"&amp;($C$1*$A383+9))</f>
        <v>0</v>
      </c>
      <c r="H383" s="20" t="n">
        <f aca="true">INDIRECT($AH$3&amp;"B"&amp;($C$1*$A383+10))</f>
        <v>0</v>
      </c>
      <c r="I383" s="20" t="n">
        <f aca="true">INDIRECT($AH$3&amp;"B"&amp;($C$1*$A383+11))</f>
        <v>0</v>
      </c>
      <c r="J383" s="20" t="n">
        <f aca="true">INDIRECT($AH$3&amp;"B"&amp;($C$1*$A383+12))</f>
        <v>0</v>
      </c>
      <c r="K383" s="21" t="str">
        <f aca="false">IF(C383&lt;&gt;"",IFERROR((G383+H383+I383)/(G383+H383+I383+J383),0), "")</f>
        <v/>
      </c>
      <c r="L383" s="22" t="str">
        <f aca="false">IF(C383&lt;&gt;"",(G383* 2) +(H383* 4) + (I383* 6) + IF(F383 = 1, 5, 0), "")</f>
        <v/>
      </c>
      <c r="M383" s="23" t="str">
        <f aca="true">IF(C383&lt;&gt;"",SUM(INDIRECT($AH$3&amp;"C"&amp;($C$1*$A383+9)):INDIRECT($AH$3&amp;"V"&amp;($C$1*$A383+9))), "")</f>
        <v/>
      </c>
      <c r="N383" s="23" t="str">
        <f aca="true">IF(C383&lt;&gt;"",SUM(INDIRECT($AH$3&amp;"C"&amp;($C$1*$A383+10)):INDIRECT($AH$3&amp;"V"&amp;($C$1*$A383+10))), "")</f>
        <v/>
      </c>
      <c r="O383" s="23" t="str">
        <f aca="true">IF(C383&lt;&gt;"",SUM(INDIRECT($AH$3&amp;"C"&amp;($C$1*$A383+11)):INDIRECT($AH$3&amp;"V"&amp;($C$1*$A383+11))),"")</f>
        <v/>
      </c>
      <c r="P383" s="23" t="str">
        <f aca="true">IF(C383&lt;&gt;"",SUM(INDIRECT($AH$3&amp;"C"&amp;($C$1*$A383+12)):INDIRECT($AH$3&amp;"V"&amp;($C$1*$A383+12))),"")</f>
        <v/>
      </c>
      <c r="Q383" s="24" t="str">
        <f aca="false">IF(C383&lt;&gt;"",IFERROR((M383+N383+O383)/(M383+N383+O383+P383),0), "")</f>
        <v/>
      </c>
      <c r="R383" s="23" t="str">
        <f aca="true">IF(C383&lt;&gt;"",SUM(INDIRECT($AH$3&amp;"C"&amp;($C$1*$A383+13)):INDIRECT($AH$3&amp;"V"&amp;($C$1*$A383+13))), "")</f>
        <v/>
      </c>
      <c r="S383" s="23" t="str">
        <f aca="false">IF(C383&lt;&gt;"",IFERROR((M383+N383+O383+P383)/R383, 0),"")</f>
        <v/>
      </c>
      <c r="T383" s="23" t="str">
        <f aca="false">IF(C383&lt;&gt;"",IFERROR((M383+N383+O383)/R383,0),"")</f>
        <v/>
      </c>
      <c r="U383" s="25" t="str">
        <f aca="true">IF(C383&lt;&gt;"",IF(INDIRECT($AH$3&amp;"B"&amp;($C$1*$A383+14))= 1,1,0),"")</f>
        <v/>
      </c>
      <c r="V383" s="25" t="str">
        <f aca="true">IF(C383&lt;&gt;"",IF(INDIRECT($AH$3&amp;"B"&amp;($C$1*$A383+15))= 1,1,0),"")</f>
        <v/>
      </c>
      <c r="W383" s="26" t="str">
        <f aca="false">IF(C383&lt;&gt;"",($M383*1) + ($N383*2) + ($O383*3) + (IF(U383 = 1, 10, 0)) + (IF(V383 = 1, 20, 0)),"")</f>
        <v/>
      </c>
      <c r="X383" s="27" t="str">
        <f aca="true">IF(C383&lt;&gt;"",IF(INDIRECT($AH$3&amp;"B"&amp;($C$1*$A383+16))= 1,1,0),"")</f>
        <v/>
      </c>
      <c r="Y383" s="27" t="str">
        <f aca="true">IF(D383&lt;&gt;"",IF(INDIRECT($AH$3&amp;"B"&amp;($C$1*$A383+17))= 1,1,0),"")</f>
        <v/>
      </c>
      <c r="Z383" s="27" t="str">
        <f aca="true">IF(E383&lt;&gt;"",IF(INDIRECT($AH$3&amp;"B"&amp;($C$1*$A383+18))= 1,1,0),"")</f>
        <v/>
      </c>
      <c r="AA383" s="27" t="str">
        <f aca="true">IF(F383&lt;&gt;"",IF(INDIRECT($AH$3&amp;"B"&amp;($C$1*$A383+19))= 1,1,0),"")</f>
        <v/>
      </c>
      <c r="AB383" s="28" t="str">
        <f aca="false">IF(C383&lt;&gt;"",IF(X383 = 1, 5, 0) + IF(Z383 = 1, 25, 0) + IF(AA383 = 1, 15, 0),"")</f>
        <v/>
      </c>
      <c r="AC383" s="18" t="str">
        <f aca="false">IF(C383&lt;&gt;"",L383+W383+AB383,"")</f>
        <v/>
      </c>
    </row>
    <row r="384" customFormat="false" ht="12.8" hidden="false" customHeight="false" outlineLevel="0" collapsed="false">
      <c r="A384" s="11" t="n">
        <f aca="false">A383+1</f>
        <v>381</v>
      </c>
      <c r="B384" s="19" t="str">
        <f aca="true">IF(INDIRECT($AH$3&amp;"B"&amp;($C$1*$A384+2)) = 0, "", INDIRECT($AH$3&amp;"B"&amp;($C$1*$A384+2)))</f>
        <v/>
      </c>
      <c r="C384" s="19" t="str">
        <f aca="true">IF(INDIRECT($AH$3&amp;"B"&amp;($C$1*$A384+3)) = 0, "", INDIRECT($AH$3&amp;"B"&amp;($C$1*$A384+3)))</f>
        <v/>
      </c>
      <c r="D384" s="19" t="str">
        <f aca="true">IF(INDIRECT($AH$3&amp;"B"&amp;($C$1*$A384+4)) = 0, "", INDIRECT($AH$3&amp;"B"&amp;($C$1*$A384+4)))</f>
        <v/>
      </c>
      <c r="E384" s="19" t="str">
        <f aca="true">IF(INDIRECT($AH$3&amp;"B"&amp;($C$1*$A384+7)) = 0, "", INDIRECT($AH$3&amp;"B"&amp;($C$1*$A384+7)))</f>
        <v/>
      </c>
      <c r="F384" s="20" t="str">
        <f aca="true">IF(C384 &lt;&gt; "",IF(INDIRECT($AH$3&amp;"B"&amp;($C$1*$A384+8)) = 0, 0, 1), "")</f>
        <v/>
      </c>
      <c r="G384" s="20" t="n">
        <f aca="true">INDIRECT($AH$3&amp;"B"&amp;($C$1*$A384+9))</f>
        <v>0</v>
      </c>
      <c r="H384" s="20" t="n">
        <f aca="true">INDIRECT($AH$3&amp;"B"&amp;($C$1*$A384+10))</f>
        <v>0</v>
      </c>
      <c r="I384" s="20" t="n">
        <f aca="true">INDIRECT($AH$3&amp;"B"&amp;($C$1*$A384+11))</f>
        <v>0</v>
      </c>
      <c r="J384" s="20" t="n">
        <f aca="true">INDIRECT($AH$3&amp;"B"&amp;($C$1*$A384+12))</f>
        <v>0</v>
      </c>
      <c r="K384" s="21" t="str">
        <f aca="false">IF(C384&lt;&gt;"",IFERROR((G384+H384+I384)/(G384+H384+I384+J384),0), "")</f>
        <v/>
      </c>
      <c r="L384" s="22" t="str">
        <f aca="false">IF(C384&lt;&gt;"",(G384* 2) +(H384* 4) + (I384* 6) + IF(F384 = 1, 5, 0), "")</f>
        <v/>
      </c>
      <c r="M384" s="23" t="str">
        <f aca="true">IF(C384&lt;&gt;"",SUM(INDIRECT($AH$3&amp;"C"&amp;($C$1*$A384+9)):INDIRECT($AH$3&amp;"V"&amp;($C$1*$A384+9))), "")</f>
        <v/>
      </c>
      <c r="N384" s="23" t="str">
        <f aca="true">IF(C384&lt;&gt;"",SUM(INDIRECT($AH$3&amp;"C"&amp;($C$1*$A384+10)):INDIRECT($AH$3&amp;"V"&amp;($C$1*$A384+10))), "")</f>
        <v/>
      </c>
      <c r="O384" s="23" t="str">
        <f aca="true">IF(C384&lt;&gt;"",SUM(INDIRECT($AH$3&amp;"C"&amp;($C$1*$A384+11)):INDIRECT($AH$3&amp;"V"&amp;($C$1*$A384+11))),"")</f>
        <v/>
      </c>
      <c r="P384" s="23" t="str">
        <f aca="true">IF(C384&lt;&gt;"",SUM(INDIRECT($AH$3&amp;"C"&amp;($C$1*$A384+12)):INDIRECT($AH$3&amp;"V"&amp;($C$1*$A384+12))),"")</f>
        <v/>
      </c>
      <c r="Q384" s="24" t="str">
        <f aca="false">IF(C384&lt;&gt;"",IFERROR((M384+N384+O384)/(M384+N384+O384+P384),0), "")</f>
        <v/>
      </c>
      <c r="R384" s="23" t="str">
        <f aca="true">IF(C384&lt;&gt;"",SUM(INDIRECT($AH$3&amp;"C"&amp;($C$1*$A384+13)):INDIRECT($AH$3&amp;"V"&amp;($C$1*$A384+13))), "")</f>
        <v/>
      </c>
      <c r="S384" s="23" t="str">
        <f aca="false">IF(C384&lt;&gt;"",IFERROR((M384+N384+O384+P384)/R384, 0),"")</f>
        <v/>
      </c>
      <c r="T384" s="23" t="str">
        <f aca="false">IF(C384&lt;&gt;"",IFERROR((M384+N384+O384)/R384,0),"")</f>
        <v/>
      </c>
      <c r="U384" s="25" t="str">
        <f aca="true">IF(C384&lt;&gt;"",IF(INDIRECT($AH$3&amp;"B"&amp;($C$1*$A384+14))= 1,1,0),"")</f>
        <v/>
      </c>
      <c r="V384" s="25" t="str">
        <f aca="true">IF(C384&lt;&gt;"",IF(INDIRECT($AH$3&amp;"B"&amp;($C$1*$A384+15))= 1,1,0),"")</f>
        <v/>
      </c>
      <c r="W384" s="26" t="str">
        <f aca="false">IF(C384&lt;&gt;"",($M384*1) + ($N384*2) + ($O384*3) + (IF(U384 = 1, 10, 0)) + (IF(V384 = 1, 20, 0)),"")</f>
        <v/>
      </c>
      <c r="X384" s="27" t="str">
        <f aca="true">IF(C384&lt;&gt;"",IF(INDIRECT($AH$3&amp;"B"&amp;($C$1*$A384+16))= 1,1,0),"")</f>
        <v/>
      </c>
      <c r="Y384" s="27" t="str">
        <f aca="true">IF(D384&lt;&gt;"",IF(INDIRECT($AH$3&amp;"B"&amp;($C$1*$A384+17))= 1,1,0),"")</f>
        <v/>
      </c>
      <c r="Z384" s="27" t="str">
        <f aca="true">IF(E384&lt;&gt;"",IF(INDIRECT($AH$3&amp;"B"&amp;($C$1*$A384+18))= 1,1,0),"")</f>
        <v/>
      </c>
      <c r="AA384" s="27" t="str">
        <f aca="true">IF(F384&lt;&gt;"",IF(INDIRECT($AH$3&amp;"B"&amp;($C$1*$A384+19))= 1,1,0),"")</f>
        <v/>
      </c>
      <c r="AB384" s="28" t="str">
        <f aca="false">IF(C384&lt;&gt;"",IF(X384 = 1, 5, 0) + IF(Z384 = 1, 25, 0) + IF(AA384 = 1, 15, 0),"")</f>
        <v/>
      </c>
      <c r="AC384" s="18" t="str">
        <f aca="false">IF(C384&lt;&gt;"",L384+W384+AB384,"")</f>
        <v/>
      </c>
    </row>
    <row r="385" customFormat="false" ht="12.8" hidden="false" customHeight="false" outlineLevel="0" collapsed="false">
      <c r="A385" s="11" t="n">
        <f aca="false">A384+1</f>
        <v>382</v>
      </c>
      <c r="B385" s="19" t="str">
        <f aca="true">IF(INDIRECT($AH$3&amp;"B"&amp;($C$1*$A385+2)) = 0, "", INDIRECT($AH$3&amp;"B"&amp;($C$1*$A385+2)))</f>
        <v/>
      </c>
      <c r="C385" s="19" t="str">
        <f aca="true">IF(INDIRECT($AH$3&amp;"B"&amp;($C$1*$A385+3)) = 0, "", INDIRECT($AH$3&amp;"B"&amp;($C$1*$A385+3)))</f>
        <v/>
      </c>
      <c r="D385" s="19" t="str">
        <f aca="true">IF(INDIRECT($AH$3&amp;"B"&amp;($C$1*$A385+4)) = 0, "", INDIRECT($AH$3&amp;"B"&amp;($C$1*$A385+4)))</f>
        <v/>
      </c>
      <c r="E385" s="19" t="str">
        <f aca="true">IF(INDIRECT($AH$3&amp;"B"&amp;($C$1*$A385+7)) = 0, "", INDIRECT($AH$3&amp;"B"&amp;($C$1*$A385+7)))</f>
        <v/>
      </c>
      <c r="F385" s="20" t="str">
        <f aca="true">IF(C385 &lt;&gt; "",IF(INDIRECT($AH$3&amp;"B"&amp;($C$1*$A385+8)) = 0, 0, 1), "")</f>
        <v/>
      </c>
      <c r="G385" s="20" t="n">
        <f aca="true">INDIRECT($AH$3&amp;"B"&amp;($C$1*$A385+9))</f>
        <v>0</v>
      </c>
      <c r="H385" s="20" t="n">
        <f aca="true">INDIRECT($AH$3&amp;"B"&amp;($C$1*$A385+10))</f>
        <v>0</v>
      </c>
      <c r="I385" s="20" t="n">
        <f aca="true">INDIRECT($AH$3&amp;"B"&amp;($C$1*$A385+11))</f>
        <v>0</v>
      </c>
      <c r="J385" s="20" t="n">
        <f aca="true">INDIRECT($AH$3&amp;"B"&amp;($C$1*$A385+12))</f>
        <v>0</v>
      </c>
      <c r="K385" s="21" t="str">
        <f aca="false">IF(C385&lt;&gt;"",IFERROR((G385+H385+I385)/(G385+H385+I385+J385),0), "")</f>
        <v/>
      </c>
      <c r="L385" s="22" t="str">
        <f aca="false">IF(C385&lt;&gt;"",(G385* 2) +(H385* 4) + (I385* 6) + IF(F385 = 1, 5, 0), "")</f>
        <v/>
      </c>
      <c r="M385" s="23" t="str">
        <f aca="true">IF(C385&lt;&gt;"",SUM(INDIRECT($AH$3&amp;"C"&amp;($C$1*$A385+9)):INDIRECT($AH$3&amp;"V"&amp;($C$1*$A385+9))), "")</f>
        <v/>
      </c>
      <c r="N385" s="23" t="str">
        <f aca="true">IF(C385&lt;&gt;"",SUM(INDIRECT($AH$3&amp;"C"&amp;($C$1*$A385+10)):INDIRECT($AH$3&amp;"V"&amp;($C$1*$A385+10))), "")</f>
        <v/>
      </c>
      <c r="O385" s="23" t="str">
        <f aca="true">IF(C385&lt;&gt;"",SUM(INDIRECT($AH$3&amp;"C"&amp;($C$1*$A385+11)):INDIRECT($AH$3&amp;"V"&amp;($C$1*$A385+11))),"")</f>
        <v/>
      </c>
      <c r="P385" s="23" t="str">
        <f aca="true">IF(C385&lt;&gt;"",SUM(INDIRECT($AH$3&amp;"C"&amp;($C$1*$A385+12)):INDIRECT($AH$3&amp;"V"&amp;($C$1*$A385+12))),"")</f>
        <v/>
      </c>
      <c r="Q385" s="24" t="str">
        <f aca="false">IF(C385&lt;&gt;"",IFERROR((M385+N385+O385)/(M385+N385+O385+P385),0), "")</f>
        <v/>
      </c>
      <c r="R385" s="23" t="str">
        <f aca="true">IF(C385&lt;&gt;"",SUM(INDIRECT($AH$3&amp;"C"&amp;($C$1*$A385+13)):INDIRECT($AH$3&amp;"V"&amp;($C$1*$A385+13))), "")</f>
        <v/>
      </c>
      <c r="S385" s="23" t="str">
        <f aca="false">IF(C385&lt;&gt;"",IFERROR((M385+N385+O385+P385)/R385, 0),"")</f>
        <v/>
      </c>
      <c r="T385" s="23" t="str">
        <f aca="false">IF(C385&lt;&gt;"",IFERROR((M385+N385+O385)/R385,0),"")</f>
        <v/>
      </c>
      <c r="U385" s="25" t="str">
        <f aca="true">IF(C385&lt;&gt;"",IF(INDIRECT($AH$3&amp;"B"&amp;($C$1*$A385+14))= 1,1,0),"")</f>
        <v/>
      </c>
      <c r="V385" s="25" t="str">
        <f aca="true">IF(C385&lt;&gt;"",IF(INDIRECT($AH$3&amp;"B"&amp;($C$1*$A385+15))= 1,1,0),"")</f>
        <v/>
      </c>
      <c r="W385" s="26" t="str">
        <f aca="false">IF(C385&lt;&gt;"",($M385*1) + ($N385*2) + ($O385*3) + (IF(U385 = 1, 10, 0)) + (IF(V385 = 1, 20, 0)),"")</f>
        <v/>
      </c>
      <c r="X385" s="27" t="str">
        <f aca="true">IF(C385&lt;&gt;"",IF(INDIRECT($AH$3&amp;"B"&amp;($C$1*$A385+16))= 1,1,0),"")</f>
        <v/>
      </c>
      <c r="Y385" s="27" t="str">
        <f aca="true">IF(D385&lt;&gt;"",IF(INDIRECT($AH$3&amp;"B"&amp;($C$1*$A385+17))= 1,1,0),"")</f>
        <v/>
      </c>
      <c r="Z385" s="27" t="str">
        <f aca="true">IF(E385&lt;&gt;"",IF(INDIRECT($AH$3&amp;"B"&amp;($C$1*$A385+18))= 1,1,0),"")</f>
        <v/>
      </c>
      <c r="AA385" s="27" t="str">
        <f aca="true">IF(F385&lt;&gt;"",IF(INDIRECT($AH$3&amp;"B"&amp;($C$1*$A385+19))= 1,1,0),"")</f>
        <v/>
      </c>
      <c r="AB385" s="28" t="str">
        <f aca="false">IF(C385&lt;&gt;"",IF(X385 = 1, 5, 0) + IF(Z385 = 1, 25, 0) + IF(AA385 = 1, 15, 0),"")</f>
        <v/>
      </c>
      <c r="AC385" s="18" t="str">
        <f aca="false">IF(C385&lt;&gt;"",L385+W385+AB385,"")</f>
        <v/>
      </c>
    </row>
    <row r="386" customFormat="false" ht="12.8" hidden="false" customHeight="false" outlineLevel="0" collapsed="false">
      <c r="A386" s="11" t="n">
        <f aca="false">A385+1</f>
        <v>383</v>
      </c>
      <c r="B386" s="19" t="str">
        <f aca="true">IF(INDIRECT($AH$3&amp;"B"&amp;($C$1*$A386+2)) = 0, "", INDIRECT($AH$3&amp;"B"&amp;($C$1*$A386+2)))</f>
        <v/>
      </c>
      <c r="C386" s="19" t="str">
        <f aca="true">IF(INDIRECT($AH$3&amp;"B"&amp;($C$1*$A386+3)) = 0, "", INDIRECT($AH$3&amp;"B"&amp;($C$1*$A386+3)))</f>
        <v/>
      </c>
      <c r="D386" s="19" t="str">
        <f aca="true">IF(INDIRECT($AH$3&amp;"B"&amp;($C$1*$A386+4)) = 0, "", INDIRECT($AH$3&amp;"B"&amp;($C$1*$A386+4)))</f>
        <v/>
      </c>
      <c r="E386" s="19" t="str">
        <f aca="true">IF(INDIRECT($AH$3&amp;"B"&amp;($C$1*$A386+7)) = 0, "", INDIRECT($AH$3&amp;"B"&amp;($C$1*$A386+7)))</f>
        <v/>
      </c>
      <c r="F386" s="20" t="str">
        <f aca="true">IF(C386 &lt;&gt; "",IF(INDIRECT($AH$3&amp;"B"&amp;($C$1*$A386+8)) = 0, 0, 1), "")</f>
        <v/>
      </c>
      <c r="G386" s="20" t="n">
        <f aca="true">INDIRECT($AH$3&amp;"B"&amp;($C$1*$A386+9))</f>
        <v>0</v>
      </c>
      <c r="H386" s="20" t="n">
        <f aca="true">INDIRECT($AH$3&amp;"B"&amp;($C$1*$A386+10))</f>
        <v>0</v>
      </c>
      <c r="I386" s="20" t="n">
        <f aca="true">INDIRECT($AH$3&amp;"B"&amp;($C$1*$A386+11))</f>
        <v>0</v>
      </c>
      <c r="J386" s="20" t="n">
        <f aca="true">INDIRECT($AH$3&amp;"B"&amp;($C$1*$A386+12))</f>
        <v>0</v>
      </c>
      <c r="K386" s="21" t="str">
        <f aca="false">IF(C386&lt;&gt;"",IFERROR((G386+H386+I386)/(G386+H386+I386+J386),0), "")</f>
        <v/>
      </c>
      <c r="L386" s="22" t="str">
        <f aca="false">IF(C386&lt;&gt;"",(G386* 2) +(H386* 4) + (I386* 6) + IF(F386 = 1, 5, 0), "")</f>
        <v/>
      </c>
      <c r="M386" s="23" t="str">
        <f aca="true">IF(C386&lt;&gt;"",SUM(INDIRECT($AH$3&amp;"C"&amp;($C$1*$A386+9)):INDIRECT($AH$3&amp;"V"&amp;($C$1*$A386+9))), "")</f>
        <v/>
      </c>
      <c r="N386" s="23" t="str">
        <f aca="true">IF(C386&lt;&gt;"",SUM(INDIRECT($AH$3&amp;"C"&amp;($C$1*$A386+10)):INDIRECT($AH$3&amp;"V"&amp;($C$1*$A386+10))), "")</f>
        <v/>
      </c>
      <c r="O386" s="23" t="str">
        <f aca="true">IF(C386&lt;&gt;"",SUM(INDIRECT($AH$3&amp;"C"&amp;($C$1*$A386+11)):INDIRECT($AH$3&amp;"V"&amp;($C$1*$A386+11))),"")</f>
        <v/>
      </c>
      <c r="P386" s="23" t="str">
        <f aca="true">IF(C386&lt;&gt;"",SUM(INDIRECT($AH$3&amp;"C"&amp;($C$1*$A386+12)):INDIRECT($AH$3&amp;"V"&amp;($C$1*$A386+12))),"")</f>
        <v/>
      </c>
      <c r="Q386" s="24" t="str">
        <f aca="false">IF(C386&lt;&gt;"",IFERROR((M386+N386+O386)/(M386+N386+O386+P386),0), "")</f>
        <v/>
      </c>
      <c r="R386" s="23" t="str">
        <f aca="true">IF(C386&lt;&gt;"",SUM(INDIRECT($AH$3&amp;"C"&amp;($C$1*$A386+13)):INDIRECT($AH$3&amp;"V"&amp;($C$1*$A386+13))), "")</f>
        <v/>
      </c>
      <c r="S386" s="23" t="str">
        <f aca="false">IF(C386&lt;&gt;"",IFERROR((M386+N386+O386+P386)/R386, 0),"")</f>
        <v/>
      </c>
      <c r="T386" s="23" t="str">
        <f aca="false">IF(C386&lt;&gt;"",IFERROR((M386+N386+O386)/R386,0),"")</f>
        <v/>
      </c>
      <c r="U386" s="25" t="str">
        <f aca="true">IF(C386&lt;&gt;"",IF(INDIRECT($AH$3&amp;"B"&amp;($C$1*$A386+14))= 1,1,0),"")</f>
        <v/>
      </c>
      <c r="V386" s="25" t="str">
        <f aca="true">IF(C386&lt;&gt;"",IF(INDIRECT($AH$3&amp;"B"&amp;($C$1*$A386+15))= 1,1,0),"")</f>
        <v/>
      </c>
      <c r="W386" s="26" t="str">
        <f aca="false">IF(C386&lt;&gt;"",($M386*1) + ($N386*2) + ($O386*3) + (IF(U386 = 1, 10, 0)) + (IF(V386 = 1, 20, 0)),"")</f>
        <v/>
      </c>
      <c r="X386" s="27" t="str">
        <f aca="true">IF(C386&lt;&gt;"",IF(INDIRECT($AH$3&amp;"B"&amp;($C$1*$A386+16))= 1,1,0),"")</f>
        <v/>
      </c>
      <c r="Y386" s="27" t="str">
        <f aca="true">IF(D386&lt;&gt;"",IF(INDIRECT($AH$3&amp;"B"&amp;($C$1*$A386+17))= 1,1,0),"")</f>
        <v/>
      </c>
      <c r="Z386" s="27" t="str">
        <f aca="true">IF(E386&lt;&gt;"",IF(INDIRECT($AH$3&amp;"B"&amp;($C$1*$A386+18))= 1,1,0),"")</f>
        <v/>
      </c>
      <c r="AA386" s="27" t="str">
        <f aca="true">IF(F386&lt;&gt;"",IF(INDIRECT($AH$3&amp;"B"&amp;($C$1*$A386+19))= 1,1,0),"")</f>
        <v/>
      </c>
      <c r="AB386" s="28" t="str">
        <f aca="false">IF(C386&lt;&gt;"",IF(X386 = 1, 5, 0) + IF(Z386 = 1, 25, 0) + IF(AA386 = 1, 15, 0),"")</f>
        <v/>
      </c>
      <c r="AC386" s="18" t="str">
        <f aca="false">IF(C386&lt;&gt;"",L386+W386+AB386,"")</f>
        <v/>
      </c>
    </row>
    <row r="387" customFormat="false" ht="12.8" hidden="false" customHeight="false" outlineLevel="0" collapsed="false">
      <c r="A387" s="11" t="n">
        <f aca="false">A386+1</f>
        <v>384</v>
      </c>
      <c r="B387" s="19" t="str">
        <f aca="true">IF(INDIRECT($AH$3&amp;"B"&amp;($C$1*$A387+2)) = 0, "", INDIRECT($AH$3&amp;"B"&amp;($C$1*$A387+2)))</f>
        <v/>
      </c>
      <c r="C387" s="19" t="str">
        <f aca="true">IF(INDIRECT($AH$3&amp;"B"&amp;($C$1*$A387+3)) = 0, "", INDIRECT($AH$3&amp;"B"&amp;($C$1*$A387+3)))</f>
        <v/>
      </c>
      <c r="D387" s="19" t="str">
        <f aca="true">IF(INDIRECT($AH$3&amp;"B"&amp;($C$1*$A387+4)) = 0, "", INDIRECT($AH$3&amp;"B"&amp;($C$1*$A387+4)))</f>
        <v/>
      </c>
      <c r="E387" s="19" t="str">
        <f aca="true">IF(INDIRECT($AH$3&amp;"B"&amp;($C$1*$A387+7)) = 0, "", INDIRECT($AH$3&amp;"B"&amp;($C$1*$A387+7)))</f>
        <v/>
      </c>
      <c r="F387" s="20" t="str">
        <f aca="true">IF(C387 &lt;&gt; "",IF(INDIRECT($AH$3&amp;"B"&amp;($C$1*$A387+8)) = 0, 0, 1), "")</f>
        <v/>
      </c>
      <c r="G387" s="20" t="n">
        <f aca="true">INDIRECT($AH$3&amp;"B"&amp;($C$1*$A387+9))</f>
        <v>0</v>
      </c>
      <c r="H387" s="20" t="n">
        <f aca="true">INDIRECT($AH$3&amp;"B"&amp;($C$1*$A387+10))</f>
        <v>0</v>
      </c>
      <c r="I387" s="20" t="n">
        <f aca="true">INDIRECT($AH$3&amp;"B"&amp;($C$1*$A387+11))</f>
        <v>0</v>
      </c>
      <c r="J387" s="20" t="n">
        <f aca="true">INDIRECT($AH$3&amp;"B"&amp;($C$1*$A387+12))</f>
        <v>0</v>
      </c>
      <c r="K387" s="21" t="str">
        <f aca="false">IF(C387&lt;&gt;"",IFERROR((G387+H387+I387)/(G387+H387+I387+J387),0), "")</f>
        <v/>
      </c>
      <c r="L387" s="22" t="str">
        <f aca="false">IF(C387&lt;&gt;"",(G387* 2) +(H387* 4) + (I387* 6) + IF(F387 = 1, 5, 0), "")</f>
        <v/>
      </c>
      <c r="M387" s="23" t="str">
        <f aca="true">IF(C387&lt;&gt;"",SUM(INDIRECT($AH$3&amp;"C"&amp;($C$1*$A387+9)):INDIRECT($AH$3&amp;"V"&amp;($C$1*$A387+9))), "")</f>
        <v/>
      </c>
      <c r="N387" s="23" t="str">
        <f aca="true">IF(C387&lt;&gt;"",SUM(INDIRECT($AH$3&amp;"C"&amp;($C$1*$A387+10)):INDIRECT($AH$3&amp;"V"&amp;($C$1*$A387+10))), "")</f>
        <v/>
      </c>
      <c r="O387" s="23" t="str">
        <f aca="true">IF(C387&lt;&gt;"",SUM(INDIRECT($AH$3&amp;"C"&amp;($C$1*$A387+11)):INDIRECT($AH$3&amp;"V"&amp;($C$1*$A387+11))),"")</f>
        <v/>
      </c>
      <c r="P387" s="23" t="str">
        <f aca="true">IF(C387&lt;&gt;"",SUM(INDIRECT($AH$3&amp;"C"&amp;($C$1*$A387+12)):INDIRECT($AH$3&amp;"V"&amp;($C$1*$A387+12))),"")</f>
        <v/>
      </c>
      <c r="Q387" s="24" t="str">
        <f aca="false">IF(C387&lt;&gt;"",IFERROR((M387+N387+O387)/(M387+N387+O387+P387),0), "")</f>
        <v/>
      </c>
      <c r="R387" s="23" t="str">
        <f aca="true">IF(C387&lt;&gt;"",SUM(INDIRECT($AH$3&amp;"C"&amp;($C$1*$A387+13)):INDIRECT($AH$3&amp;"V"&amp;($C$1*$A387+13))), "")</f>
        <v/>
      </c>
      <c r="S387" s="23" t="str">
        <f aca="false">IF(C387&lt;&gt;"",IFERROR((M387+N387+O387+P387)/R387, 0),"")</f>
        <v/>
      </c>
      <c r="T387" s="23" t="str">
        <f aca="false">IF(C387&lt;&gt;"",IFERROR((M387+N387+O387)/R387,0),"")</f>
        <v/>
      </c>
      <c r="U387" s="25" t="str">
        <f aca="true">IF(C387&lt;&gt;"",IF(INDIRECT($AH$3&amp;"B"&amp;($C$1*$A387+14))= 1,1,0),"")</f>
        <v/>
      </c>
      <c r="V387" s="25" t="str">
        <f aca="true">IF(C387&lt;&gt;"",IF(INDIRECT($AH$3&amp;"B"&amp;($C$1*$A387+15))= 1,1,0),"")</f>
        <v/>
      </c>
      <c r="W387" s="26" t="str">
        <f aca="false">IF(C387&lt;&gt;"",($M387*1) + ($N387*2) + ($O387*3) + (IF(U387 = 1, 10, 0)) + (IF(V387 = 1, 20, 0)),"")</f>
        <v/>
      </c>
      <c r="X387" s="27" t="str">
        <f aca="true">IF(C387&lt;&gt;"",IF(INDIRECT($AH$3&amp;"B"&amp;($C$1*$A387+16))= 1,1,0),"")</f>
        <v/>
      </c>
      <c r="Y387" s="27" t="str">
        <f aca="true">IF(D387&lt;&gt;"",IF(INDIRECT($AH$3&amp;"B"&amp;($C$1*$A387+17))= 1,1,0),"")</f>
        <v/>
      </c>
      <c r="Z387" s="27" t="str">
        <f aca="true">IF(E387&lt;&gt;"",IF(INDIRECT($AH$3&amp;"B"&amp;($C$1*$A387+18))= 1,1,0),"")</f>
        <v/>
      </c>
      <c r="AA387" s="27" t="str">
        <f aca="true">IF(F387&lt;&gt;"",IF(INDIRECT($AH$3&amp;"B"&amp;($C$1*$A387+19))= 1,1,0),"")</f>
        <v/>
      </c>
      <c r="AB387" s="28" t="str">
        <f aca="false">IF(C387&lt;&gt;"",IF(X387 = 1, 5, 0) + IF(Z387 = 1, 25, 0) + IF(AA387 = 1, 15, 0),"")</f>
        <v/>
      </c>
      <c r="AC387" s="18" t="str">
        <f aca="false">IF(C387&lt;&gt;"",L387+W387+AB387,"")</f>
        <v/>
      </c>
    </row>
    <row r="388" customFormat="false" ht="12.8" hidden="false" customHeight="false" outlineLevel="0" collapsed="false">
      <c r="A388" s="11" t="n">
        <f aca="false">A387+1</f>
        <v>385</v>
      </c>
      <c r="B388" s="19" t="str">
        <f aca="true">IF(INDIRECT($AH$3&amp;"B"&amp;($C$1*$A388+2)) = 0, "", INDIRECT($AH$3&amp;"B"&amp;($C$1*$A388+2)))</f>
        <v/>
      </c>
      <c r="C388" s="19" t="str">
        <f aca="true">IF(INDIRECT($AH$3&amp;"B"&amp;($C$1*$A388+3)) = 0, "", INDIRECT($AH$3&amp;"B"&amp;($C$1*$A388+3)))</f>
        <v/>
      </c>
      <c r="D388" s="19" t="str">
        <f aca="true">IF(INDIRECT($AH$3&amp;"B"&amp;($C$1*$A388+4)) = 0, "", INDIRECT($AH$3&amp;"B"&amp;($C$1*$A388+4)))</f>
        <v/>
      </c>
      <c r="E388" s="19" t="str">
        <f aca="true">IF(INDIRECT($AH$3&amp;"B"&amp;($C$1*$A388+7)) = 0, "", INDIRECT($AH$3&amp;"B"&amp;($C$1*$A388+7)))</f>
        <v/>
      </c>
      <c r="F388" s="20" t="str">
        <f aca="true">IF(C388 &lt;&gt; "",IF(INDIRECT($AH$3&amp;"B"&amp;($C$1*$A388+8)) = 0, 0, 1), "")</f>
        <v/>
      </c>
      <c r="G388" s="20" t="n">
        <f aca="true">INDIRECT($AH$3&amp;"B"&amp;($C$1*$A388+9))</f>
        <v>0</v>
      </c>
      <c r="H388" s="20" t="n">
        <f aca="true">INDIRECT($AH$3&amp;"B"&amp;($C$1*$A388+10))</f>
        <v>0</v>
      </c>
      <c r="I388" s="20" t="n">
        <f aca="true">INDIRECT($AH$3&amp;"B"&amp;($C$1*$A388+11))</f>
        <v>0</v>
      </c>
      <c r="J388" s="20" t="n">
        <f aca="true">INDIRECT($AH$3&amp;"B"&amp;($C$1*$A388+12))</f>
        <v>0</v>
      </c>
      <c r="K388" s="21" t="str">
        <f aca="false">IF(C388&lt;&gt;"",IFERROR((G388+H388+I388)/(G388+H388+I388+J388),0), "")</f>
        <v/>
      </c>
      <c r="L388" s="22" t="str">
        <f aca="false">IF(C388&lt;&gt;"",(G388* 2) +(H388* 4) + (I388* 6) + IF(F388 = 1, 5, 0), "")</f>
        <v/>
      </c>
      <c r="M388" s="23" t="str">
        <f aca="true">IF(C388&lt;&gt;"",SUM(INDIRECT($AH$3&amp;"C"&amp;($C$1*$A388+9)):INDIRECT($AH$3&amp;"V"&amp;($C$1*$A388+9))), "")</f>
        <v/>
      </c>
      <c r="N388" s="23" t="str">
        <f aca="true">IF(C388&lt;&gt;"",SUM(INDIRECT($AH$3&amp;"C"&amp;($C$1*$A388+10)):INDIRECT($AH$3&amp;"V"&amp;($C$1*$A388+10))), "")</f>
        <v/>
      </c>
      <c r="O388" s="23" t="str">
        <f aca="true">IF(C388&lt;&gt;"",SUM(INDIRECT($AH$3&amp;"C"&amp;($C$1*$A388+11)):INDIRECT($AH$3&amp;"V"&amp;($C$1*$A388+11))),"")</f>
        <v/>
      </c>
      <c r="P388" s="23" t="str">
        <f aca="true">IF(C388&lt;&gt;"",SUM(INDIRECT($AH$3&amp;"C"&amp;($C$1*$A388+12)):INDIRECT($AH$3&amp;"V"&amp;($C$1*$A388+12))),"")</f>
        <v/>
      </c>
      <c r="Q388" s="24" t="str">
        <f aca="false">IF(C388&lt;&gt;"",IFERROR((M388+N388+O388)/(M388+N388+O388+P388),0), "")</f>
        <v/>
      </c>
      <c r="R388" s="23" t="str">
        <f aca="true">IF(C388&lt;&gt;"",SUM(INDIRECT($AH$3&amp;"C"&amp;($C$1*$A388+13)):INDIRECT($AH$3&amp;"V"&amp;($C$1*$A388+13))), "")</f>
        <v/>
      </c>
      <c r="S388" s="23" t="str">
        <f aca="false">IF(C388&lt;&gt;"",IFERROR((M388+N388+O388+P388)/R388, 0),"")</f>
        <v/>
      </c>
      <c r="T388" s="23" t="str">
        <f aca="false">IF(C388&lt;&gt;"",IFERROR((M388+N388+O388)/R388,0),"")</f>
        <v/>
      </c>
      <c r="U388" s="25" t="str">
        <f aca="true">IF(C388&lt;&gt;"",IF(INDIRECT($AH$3&amp;"B"&amp;($C$1*$A388+14))= 1,1,0),"")</f>
        <v/>
      </c>
      <c r="V388" s="25" t="str">
        <f aca="true">IF(C388&lt;&gt;"",IF(INDIRECT($AH$3&amp;"B"&amp;($C$1*$A388+15))= 1,1,0),"")</f>
        <v/>
      </c>
      <c r="W388" s="26" t="str">
        <f aca="false">IF(C388&lt;&gt;"",($M388*1) + ($N388*2) + ($O388*3) + (IF(U388 = 1, 10, 0)) + (IF(V388 = 1, 20, 0)),"")</f>
        <v/>
      </c>
      <c r="X388" s="27" t="str">
        <f aca="true">IF(C388&lt;&gt;"",IF(INDIRECT($AH$3&amp;"B"&amp;($C$1*$A388+16))= 1,1,0),"")</f>
        <v/>
      </c>
      <c r="Y388" s="27" t="str">
        <f aca="true">IF(D388&lt;&gt;"",IF(INDIRECT($AH$3&amp;"B"&amp;($C$1*$A388+17))= 1,1,0),"")</f>
        <v/>
      </c>
      <c r="Z388" s="27" t="str">
        <f aca="true">IF(E388&lt;&gt;"",IF(INDIRECT($AH$3&amp;"B"&amp;($C$1*$A388+18))= 1,1,0),"")</f>
        <v/>
      </c>
      <c r="AA388" s="27" t="str">
        <f aca="true">IF(F388&lt;&gt;"",IF(INDIRECT($AH$3&amp;"B"&amp;($C$1*$A388+19))= 1,1,0),"")</f>
        <v/>
      </c>
      <c r="AB388" s="28" t="str">
        <f aca="false">IF(C388&lt;&gt;"",IF(X388 = 1, 5, 0) + IF(Z388 = 1, 25, 0) + IF(AA388 = 1, 15, 0),"")</f>
        <v/>
      </c>
      <c r="AC388" s="18" t="str">
        <f aca="false">IF(C388&lt;&gt;"",L388+W388+AB388,"")</f>
        <v/>
      </c>
    </row>
    <row r="389" customFormat="false" ht="12.8" hidden="false" customHeight="false" outlineLevel="0" collapsed="false">
      <c r="A389" s="11" t="n">
        <f aca="false">A388+1</f>
        <v>386</v>
      </c>
      <c r="B389" s="19" t="str">
        <f aca="true">IF(INDIRECT($AH$3&amp;"B"&amp;($C$1*$A389+2)) = 0, "", INDIRECT($AH$3&amp;"B"&amp;($C$1*$A389+2)))</f>
        <v/>
      </c>
      <c r="C389" s="19" t="str">
        <f aca="true">IF(INDIRECT($AH$3&amp;"B"&amp;($C$1*$A389+3)) = 0, "", INDIRECT($AH$3&amp;"B"&amp;($C$1*$A389+3)))</f>
        <v/>
      </c>
      <c r="D389" s="19" t="str">
        <f aca="true">IF(INDIRECT($AH$3&amp;"B"&amp;($C$1*$A389+4)) = 0, "", INDIRECT($AH$3&amp;"B"&amp;($C$1*$A389+4)))</f>
        <v/>
      </c>
      <c r="E389" s="19" t="str">
        <f aca="true">IF(INDIRECT($AH$3&amp;"B"&amp;($C$1*$A389+7)) = 0, "", INDIRECT($AH$3&amp;"B"&amp;($C$1*$A389+7)))</f>
        <v/>
      </c>
      <c r="F389" s="20" t="str">
        <f aca="true">IF(C389 &lt;&gt; "",IF(INDIRECT($AH$3&amp;"B"&amp;($C$1*$A389+8)) = 0, 0, 1), "")</f>
        <v/>
      </c>
      <c r="G389" s="20" t="n">
        <f aca="true">INDIRECT($AH$3&amp;"B"&amp;($C$1*$A389+9))</f>
        <v>0</v>
      </c>
      <c r="H389" s="20" t="n">
        <f aca="true">INDIRECT($AH$3&amp;"B"&amp;($C$1*$A389+10))</f>
        <v>0</v>
      </c>
      <c r="I389" s="20" t="n">
        <f aca="true">INDIRECT($AH$3&amp;"B"&amp;($C$1*$A389+11))</f>
        <v>0</v>
      </c>
      <c r="J389" s="20" t="n">
        <f aca="true">INDIRECT($AH$3&amp;"B"&amp;($C$1*$A389+12))</f>
        <v>0</v>
      </c>
      <c r="K389" s="21" t="str">
        <f aca="false">IF(C389&lt;&gt;"",IFERROR((G389+H389+I389)/(G389+H389+I389+J389),0), "")</f>
        <v/>
      </c>
      <c r="L389" s="22" t="str">
        <f aca="false">IF(C389&lt;&gt;"",(G389* 2) +(H389* 4) + (I389* 6) + IF(F389 = 1, 5, 0), "")</f>
        <v/>
      </c>
      <c r="M389" s="23" t="str">
        <f aca="true">IF(C389&lt;&gt;"",SUM(INDIRECT($AH$3&amp;"C"&amp;($C$1*$A389+9)):INDIRECT($AH$3&amp;"V"&amp;($C$1*$A389+9))), "")</f>
        <v/>
      </c>
      <c r="N389" s="23" t="str">
        <f aca="true">IF(C389&lt;&gt;"",SUM(INDIRECT($AH$3&amp;"C"&amp;($C$1*$A389+10)):INDIRECT($AH$3&amp;"V"&amp;($C$1*$A389+10))), "")</f>
        <v/>
      </c>
      <c r="O389" s="23" t="str">
        <f aca="true">IF(C389&lt;&gt;"",SUM(INDIRECT($AH$3&amp;"C"&amp;($C$1*$A389+11)):INDIRECT($AH$3&amp;"V"&amp;($C$1*$A389+11))),"")</f>
        <v/>
      </c>
      <c r="P389" s="23" t="str">
        <f aca="true">IF(C389&lt;&gt;"",SUM(INDIRECT($AH$3&amp;"C"&amp;($C$1*$A389+12)):INDIRECT($AH$3&amp;"V"&amp;($C$1*$A389+12))),"")</f>
        <v/>
      </c>
      <c r="Q389" s="24" t="str">
        <f aca="false">IF(C389&lt;&gt;"",IFERROR((M389+N389+O389)/(M389+N389+O389+P389),0), "")</f>
        <v/>
      </c>
      <c r="R389" s="23" t="str">
        <f aca="true">IF(C389&lt;&gt;"",SUM(INDIRECT($AH$3&amp;"C"&amp;($C$1*$A389+13)):INDIRECT($AH$3&amp;"V"&amp;($C$1*$A389+13))), "")</f>
        <v/>
      </c>
      <c r="S389" s="23" t="str">
        <f aca="false">IF(C389&lt;&gt;"",IFERROR((M389+N389+O389+P389)/R389, 0),"")</f>
        <v/>
      </c>
      <c r="T389" s="23" t="str">
        <f aca="false">IF(C389&lt;&gt;"",IFERROR((M389+N389+O389)/R389,0),"")</f>
        <v/>
      </c>
      <c r="U389" s="25" t="str">
        <f aca="true">IF(C389&lt;&gt;"",IF(INDIRECT($AH$3&amp;"B"&amp;($C$1*$A389+14))= 1,1,0),"")</f>
        <v/>
      </c>
      <c r="V389" s="25" t="str">
        <f aca="true">IF(C389&lt;&gt;"",IF(INDIRECT($AH$3&amp;"B"&amp;($C$1*$A389+15))= 1,1,0),"")</f>
        <v/>
      </c>
      <c r="W389" s="26" t="str">
        <f aca="false">IF(C389&lt;&gt;"",($M389*1) + ($N389*2) + ($O389*3) + (IF(U389 = 1, 10, 0)) + (IF(V389 = 1, 20, 0)),"")</f>
        <v/>
      </c>
      <c r="X389" s="27" t="str">
        <f aca="true">IF(C389&lt;&gt;"",IF(INDIRECT($AH$3&amp;"B"&amp;($C$1*$A389+16))= 1,1,0),"")</f>
        <v/>
      </c>
      <c r="Y389" s="27" t="str">
        <f aca="true">IF(D389&lt;&gt;"",IF(INDIRECT($AH$3&amp;"B"&amp;($C$1*$A389+17))= 1,1,0),"")</f>
        <v/>
      </c>
      <c r="Z389" s="27" t="str">
        <f aca="true">IF(E389&lt;&gt;"",IF(INDIRECT($AH$3&amp;"B"&amp;($C$1*$A389+18))= 1,1,0),"")</f>
        <v/>
      </c>
      <c r="AA389" s="27" t="str">
        <f aca="true">IF(F389&lt;&gt;"",IF(INDIRECT($AH$3&amp;"B"&amp;($C$1*$A389+19))= 1,1,0),"")</f>
        <v/>
      </c>
      <c r="AB389" s="28" t="str">
        <f aca="false">IF(C389&lt;&gt;"",IF(X389 = 1, 5, 0) + IF(Z389 = 1, 25, 0) + IF(AA389 = 1, 15, 0),"")</f>
        <v/>
      </c>
      <c r="AC389" s="18" t="str">
        <f aca="false">IF(C389&lt;&gt;"",L389+W389+AB389,"")</f>
        <v/>
      </c>
    </row>
    <row r="390" customFormat="false" ht="12.8" hidden="false" customHeight="false" outlineLevel="0" collapsed="false">
      <c r="A390" s="11" t="n">
        <f aca="false">A389+1</f>
        <v>387</v>
      </c>
      <c r="B390" s="19" t="str">
        <f aca="true">IF(INDIRECT($AH$3&amp;"B"&amp;($C$1*$A390+2)) = 0, "", INDIRECT($AH$3&amp;"B"&amp;($C$1*$A390+2)))</f>
        <v/>
      </c>
      <c r="C390" s="19" t="str">
        <f aca="true">IF(INDIRECT($AH$3&amp;"B"&amp;($C$1*$A390+3)) = 0, "", INDIRECT($AH$3&amp;"B"&amp;($C$1*$A390+3)))</f>
        <v/>
      </c>
      <c r="D390" s="19" t="str">
        <f aca="true">IF(INDIRECT($AH$3&amp;"B"&amp;($C$1*$A390+4)) = 0, "", INDIRECT($AH$3&amp;"B"&amp;($C$1*$A390+4)))</f>
        <v/>
      </c>
      <c r="E390" s="19" t="str">
        <f aca="true">IF(INDIRECT($AH$3&amp;"B"&amp;($C$1*$A390+7)) = 0, "", INDIRECT($AH$3&amp;"B"&amp;($C$1*$A390+7)))</f>
        <v/>
      </c>
      <c r="F390" s="20" t="str">
        <f aca="true">IF(C390 &lt;&gt; "",IF(INDIRECT($AH$3&amp;"B"&amp;($C$1*$A390+8)) = 0, 0, 1), "")</f>
        <v/>
      </c>
      <c r="G390" s="20" t="n">
        <f aca="true">INDIRECT($AH$3&amp;"B"&amp;($C$1*$A390+9))</f>
        <v>0</v>
      </c>
      <c r="H390" s="20" t="n">
        <f aca="true">INDIRECT($AH$3&amp;"B"&amp;($C$1*$A390+10))</f>
        <v>0</v>
      </c>
      <c r="I390" s="20" t="n">
        <f aca="true">INDIRECT($AH$3&amp;"B"&amp;($C$1*$A390+11))</f>
        <v>0</v>
      </c>
      <c r="J390" s="20" t="n">
        <f aca="true">INDIRECT($AH$3&amp;"B"&amp;($C$1*$A390+12))</f>
        <v>0</v>
      </c>
      <c r="K390" s="21" t="str">
        <f aca="false">IF(C390&lt;&gt;"",IFERROR((G390+H390+I390)/(G390+H390+I390+J390),0), "")</f>
        <v/>
      </c>
      <c r="L390" s="22" t="str">
        <f aca="false">IF(C390&lt;&gt;"",(G390* 2) +(H390* 4) + (I390* 6) + IF(F390 = 1, 5, 0), "")</f>
        <v/>
      </c>
      <c r="M390" s="23" t="str">
        <f aca="true">IF(C390&lt;&gt;"",SUM(INDIRECT($AH$3&amp;"C"&amp;($C$1*$A390+9)):INDIRECT($AH$3&amp;"V"&amp;($C$1*$A390+9))), "")</f>
        <v/>
      </c>
      <c r="N390" s="23" t="str">
        <f aca="true">IF(C390&lt;&gt;"",SUM(INDIRECT($AH$3&amp;"C"&amp;($C$1*$A390+10)):INDIRECT($AH$3&amp;"V"&amp;($C$1*$A390+10))), "")</f>
        <v/>
      </c>
      <c r="O390" s="23" t="str">
        <f aca="true">IF(C390&lt;&gt;"",SUM(INDIRECT($AH$3&amp;"C"&amp;($C$1*$A390+11)):INDIRECT($AH$3&amp;"V"&amp;($C$1*$A390+11))),"")</f>
        <v/>
      </c>
      <c r="P390" s="23" t="str">
        <f aca="true">IF(C390&lt;&gt;"",SUM(INDIRECT($AH$3&amp;"C"&amp;($C$1*$A390+12)):INDIRECT($AH$3&amp;"V"&amp;($C$1*$A390+12))),"")</f>
        <v/>
      </c>
      <c r="Q390" s="24" t="str">
        <f aca="false">IF(C390&lt;&gt;"",IFERROR((M390+N390+O390)/(M390+N390+O390+P390),0), "")</f>
        <v/>
      </c>
      <c r="R390" s="23" t="str">
        <f aca="true">IF(C390&lt;&gt;"",SUM(INDIRECT($AH$3&amp;"C"&amp;($C$1*$A390+13)):INDIRECT($AH$3&amp;"V"&amp;($C$1*$A390+13))), "")</f>
        <v/>
      </c>
      <c r="S390" s="23" t="str">
        <f aca="false">IF(C390&lt;&gt;"",IFERROR((M390+N390+O390+P390)/R390, 0),"")</f>
        <v/>
      </c>
      <c r="T390" s="23" t="str">
        <f aca="false">IF(C390&lt;&gt;"",IFERROR((M390+N390+O390)/R390,0),"")</f>
        <v/>
      </c>
      <c r="U390" s="25" t="str">
        <f aca="true">IF(C390&lt;&gt;"",IF(INDIRECT($AH$3&amp;"B"&amp;($C$1*$A390+14))= 1,1,0),"")</f>
        <v/>
      </c>
      <c r="V390" s="25" t="str">
        <f aca="true">IF(C390&lt;&gt;"",IF(INDIRECT($AH$3&amp;"B"&amp;($C$1*$A390+15))= 1,1,0),"")</f>
        <v/>
      </c>
      <c r="W390" s="26" t="str">
        <f aca="false">IF(C390&lt;&gt;"",($M390*1) + ($N390*2) + ($O390*3) + (IF(U390 = 1, 10, 0)) + (IF(V390 = 1, 20, 0)),"")</f>
        <v/>
      </c>
      <c r="X390" s="27" t="str">
        <f aca="true">IF(C390&lt;&gt;"",IF(INDIRECT($AH$3&amp;"B"&amp;($C$1*$A390+16))= 1,1,0),"")</f>
        <v/>
      </c>
      <c r="Y390" s="27" t="str">
        <f aca="true">IF(D390&lt;&gt;"",IF(INDIRECT($AH$3&amp;"B"&amp;($C$1*$A390+17))= 1,1,0),"")</f>
        <v/>
      </c>
      <c r="Z390" s="27" t="str">
        <f aca="true">IF(E390&lt;&gt;"",IF(INDIRECT($AH$3&amp;"B"&amp;($C$1*$A390+18))= 1,1,0),"")</f>
        <v/>
      </c>
      <c r="AA390" s="27" t="str">
        <f aca="true">IF(F390&lt;&gt;"",IF(INDIRECT($AH$3&amp;"B"&amp;($C$1*$A390+19))= 1,1,0),"")</f>
        <v/>
      </c>
      <c r="AB390" s="28" t="str">
        <f aca="false">IF(C390&lt;&gt;"",IF(X390 = 1, 5, 0) + IF(Z390 = 1, 25, 0) + IF(AA390 = 1, 15, 0),"")</f>
        <v/>
      </c>
      <c r="AC390" s="18" t="str">
        <f aca="false">IF(C390&lt;&gt;"",L390+W390+AB390,"")</f>
        <v/>
      </c>
    </row>
    <row r="391" customFormat="false" ht="12.8" hidden="false" customHeight="false" outlineLevel="0" collapsed="false">
      <c r="A391" s="11" t="n">
        <f aca="false">A390+1</f>
        <v>388</v>
      </c>
      <c r="B391" s="19" t="str">
        <f aca="true">IF(INDIRECT($AH$3&amp;"B"&amp;($C$1*$A391+2)) = 0, "", INDIRECT($AH$3&amp;"B"&amp;($C$1*$A391+2)))</f>
        <v/>
      </c>
      <c r="C391" s="19" t="str">
        <f aca="true">IF(INDIRECT($AH$3&amp;"B"&amp;($C$1*$A391+3)) = 0, "", INDIRECT($AH$3&amp;"B"&amp;($C$1*$A391+3)))</f>
        <v/>
      </c>
      <c r="D391" s="19" t="str">
        <f aca="true">IF(INDIRECT($AH$3&amp;"B"&amp;($C$1*$A391+4)) = 0, "", INDIRECT($AH$3&amp;"B"&amp;($C$1*$A391+4)))</f>
        <v/>
      </c>
      <c r="E391" s="19" t="str">
        <f aca="true">IF(INDIRECT($AH$3&amp;"B"&amp;($C$1*$A391+7)) = 0, "", INDIRECT($AH$3&amp;"B"&amp;($C$1*$A391+7)))</f>
        <v/>
      </c>
      <c r="F391" s="20" t="str">
        <f aca="true">IF(C391 &lt;&gt; "",IF(INDIRECT($AH$3&amp;"B"&amp;($C$1*$A391+8)) = 0, 0, 1), "")</f>
        <v/>
      </c>
      <c r="G391" s="20" t="n">
        <f aca="true">INDIRECT($AH$3&amp;"B"&amp;($C$1*$A391+9))</f>
        <v>0</v>
      </c>
      <c r="H391" s="20" t="n">
        <f aca="true">INDIRECT($AH$3&amp;"B"&amp;($C$1*$A391+10))</f>
        <v>0</v>
      </c>
      <c r="I391" s="20" t="n">
        <f aca="true">INDIRECT($AH$3&amp;"B"&amp;($C$1*$A391+11))</f>
        <v>0</v>
      </c>
      <c r="J391" s="20" t="n">
        <f aca="true">INDIRECT($AH$3&amp;"B"&amp;($C$1*$A391+12))</f>
        <v>0</v>
      </c>
      <c r="K391" s="21" t="str">
        <f aca="false">IF(C391&lt;&gt;"",IFERROR((G391+H391+I391)/(G391+H391+I391+J391),0), "")</f>
        <v/>
      </c>
      <c r="L391" s="22" t="str">
        <f aca="false">IF(C391&lt;&gt;"",(G391* 2) +(H391* 4) + (I391* 6) + IF(F391 = 1, 5, 0), "")</f>
        <v/>
      </c>
      <c r="M391" s="23" t="str">
        <f aca="true">IF(C391&lt;&gt;"",SUM(INDIRECT($AH$3&amp;"C"&amp;($C$1*$A391+9)):INDIRECT($AH$3&amp;"V"&amp;($C$1*$A391+9))), "")</f>
        <v/>
      </c>
      <c r="N391" s="23" t="str">
        <f aca="true">IF(C391&lt;&gt;"",SUM(INDIRECT($AH$3&amp;"C"&amp;($C$1*$A391+10)):INDIRECT($AH$3&amp;"V"&amp;($C$1*$A391+10))), "")</f>
        <v/>
      </c>
      <c r="O391" s="23" t="str">
        <f aca="true">IF(C391&lt;&gt;"",SUM(INDIRECT($AH$3&amp;"C"&amp;($C$1*$A391+11)):INDIRECT($AH$3&amp;"V"&amp;($C$1*$A391+11))),"")</f>
        <v/>
      </c>
      <c r="P391" s="23" t="str">
        <f aca="true">IF(C391&lt;&gt;"",SUM(INDIRECT($AH$3&amp;"C"&amp;($C$1*$A391+12)):INDIRECT($AH$3&amp;"V"&amp;($C$1*$A391+12))),"")</f>
        <v/>
      </c>
      <c r="Q391" s="24" t="str">
        <f aca="false">IF(C391&lt;&gt;"",IFERROR((M391+N391+O391)/(M391+N391+O391+P391),0), "")</f>
        <v/>
      </c>
      <c r="R391" s="23" t="str">
        <f aca="true">IF(C391&lt;&gt;"",SUM(INDIRECT($AH$3&amp;"C"&amp;($C$1*$A391+13)):INDIRECT($AH$3&amp;"V"&amp;($C$1*$A391+13))), "")</f>
        <v/>
      </c>
      <c r="S391" s="23" t="str">
        <f aca="false">IF(C391&lt;&gt;"",IFERROR((M391+N391+O391+P391)/R391, 0),"")</f>
        <v/>
      </c>
      <c r="T391" s="23" t="str">
        <f aca="false">IF(C391&lt;&gt;"",IFERROR((M391+N391+O391)/R391,0),"")</f>
        <v/>
      </c>
      <c r="U391" s="25" t="str">
        <f aca="true">IF(C391&lt;&gt;"",IF(INDIRECT($AH$3&amp;"B"&amp;($C$1*$A391+14))= 1,1,0),"")</f>
        <v/>
      </c>
      <c r="V391" s="25" t="str">
        <f aca="true">IF(C391&lt;&gt;"",IF(INDIRECT($AH$3&amp;"B"&amp;($C$1*$A391+15))= 1,1,0),"")</f>
        <v/>
      </c>
      <c r="W391" s="26" t="str">
        <f aca="false">IF(C391&lt;&gt;"",($M391*1) + ($N391*2) + ($O391*3) + (IF(U391 = 1, 10, 0)) + (IF(V391 = 1, 20, 0)),"")</f>
        <v/>
      </c>
      <c r="X391" s="27" t="str">
        <f aca="true">IF(C391&lt;&gt;"",IF(INDIRECT($AH$3&amp;"B"&amp;($C$1*$A391+16))= 1,1,0),"")</f>
        <v/>
      </c>
      <c r="Y391" s="27" t="str">
        <f aca="true">IF(D391&lt;&gt;"",IF(INDIRECT($AH$3&amp;"B"&amp;($C$1*$A391+17))= 1,1,0),"")</f>
        <v/>
      </c>
      <c r="Z391" s="27" t="str">
        <f aca="true">IF(E391&lt;&gt;"",IF(INDIRECT($AH$3&amp;"B"&amp;($C$1*$A391+18))= 1,1,0),"")</f>
        <v/>
      </c>
      <c r="AA391" s="27" t="str">
        <f aca="true">IF(F391&lt;&gt;"",IF(INDIRECT($AH$3&amp;"B"&amp;($C$1*$A391+19))= 1,1,0),"")</f>
        <v/>
      </c>
      <c r="AB391" s="28" t="str">
        <f aca="false">IF(C391&lt;&gt;"",IF(X391 = 1, 5, 0) + IF(Z391 = 1, 25, 0) + IF(AA391 = 1, 15, 0),"")</f>
        <v/>
      </c>
      <c r="AC391" s="18" t="str">
        <f aca="false">IF(C391&lt;&gt;"",L391+W391+AB391,"")</f>
        <v/>
      </c>
    </row>
    <row r="392" customFormat="false" ht="12.8" hidden="false" customHeight="false" outlineLevel="0" collapsed="false">
      <c r="A392" s="11" t="n">
        <f aca="false">A391+1</f>
        <v>389</v>
      </c>
      <c r="B392" s="19" t="str">
        <f aca="true">IF(INDIRECT($AH$3&amp;"B"&amp;($C$1*$A392+2)) = 0, "", INDIRECT($AH$3&amp;"B"&amp;($C$1*$A392+2)))</f>
        <v/>
      </c>
      <c r="C392" s="19" t="str">
        <f aca="true">IF(INDIRECT($AH$3&amp;"B"&amp;($C$1*$A392+3)) = 0, "", INDIRECT($AH$3&amp;"B"&amp;($C$1*$A392+3)))</f>
        <v/>
      </c>
      <c r="D392" s="19" t="str">
        <f aca="true">IF(INDIRECT($AH$3&amp;"B"&amp;($C$1*$A392+4)) = 0, "", INDIRECT($AH$3&amp;"B"&amp;($C$1*$A392+4)))</f>
        <v/>
      </c>
      <c r="E392" s="19" t="str">
        <f aca="true">IF(INDIRECT($AH$3&amp;"B"&amp;($C$1*$A392+7)) = 0, "", INDIRECT($AH$3&amp;"B"&amp;($C$1*$A392+7)))</f>
        <v/>
      </c>
      <c r="F392" s="20" t="str">
        <f aca="true">IF(C392 &lt;&gt; "",IF(INDIRECT($AH$3&amp;"B"&amp;($C$1*$A392+8)) = 0, 0, 1), "")</f>
        <v/>
      </c>
      <c r="G392" s="20" t="n">
        <f aca="true">INDIRECT($AH$3&amp;"B"&amp;($C$1*$A392+9))</f>
        <v>0</v>
      </c>
      <c r="H392" s="20" t="n">
        <f aca="true">INDIRECT($AH$3&amp;"B"&amp;($C$1*$A392+10))</f>
        <v>0</v>
      </c>
      <c r="I392" s="20" t="n">
        <f aca="true">INDIRECT($AH$3&amp;"B"&amp;($C$1*$A392+11))</f>
        <v>0</v>
      </c>
      <c r="J392" s="20" t="n">
        <f aca="true">INDIRECT($AH$3&amp;"B"&amp;($C$1*$A392+12))</f>
        <v>0</v>
      </c>
      <c r="K392" s="21" t="str">
        <f aca="false">IF(C392&lt;&gt;"",IFERROR((G392+H392+I392)/(G392+H392+I392+J392),0), "")</f>
        <v/>
      </c>
      <c r="L392" s="22" t="str">
        <f aca="false">IF(C392&lt;&gt;"",(G392* 2) +(H392* 4) + (I392* 6) + IF(F392 = 1, 5, 0), "")</f>
        <v/>
      </c>
      <c r="M392" s="23" t="str">
        <f aca="true">IF(C392&lt;&gt;"",SUM(INDIRECT($AH$3&amp;"C"&amp;($C$1*$A392+9)):INDIRECT($AH$3&amp;"V"&amp;($C$1*$A392+9))), "")</f>
        <v/>
      </c>
      <c r="N392" s="23" t="str">
        <f aca="true">IF(C392&lt;&gt;"",SUM(INDIRECT($AH$3&amp;"C"&amp;($C$1*$A392+10)):INDIRECT($AH$3&amp;"V"&amp;($C$1*$A392+10))), "")</f>
        <v/>
      </c>
      <c r="O392" s="23" t="str">
        <f aca="true">IF(C392&lt;&gt;"",SUM(INDIRECT($AH$3&amp;"C"&amp;($C$1*$A392+11)):INDIRECT($AH$3&amp;"V"&amp;($C$1*$A392+11))),"")</f>
        <v/>
      </c>
      <c r="P392" s="23" t="str">
        <f aca="true">IF(C392&lt;&gt;"",SUM(INDIRECT($AH$3&amp;"C"&amp;($C$1*$A392+12)):INDIRECT($AH$3&amp;"V"&amp;($C$1*$A392+12))),"")</f>
        <v/>
      </c>
      <c r="Q392" s="24" t="str">
        <f aca="false">IF(C392&lt;&gt;"",IFERROR((M392+N392+O392)/(M392+N392+O392+P392),0), "")</f>
        <v/>
      </c>
      <c r="R392" s="23" t="str">
        <f aca="true">IF(C392&lt;&gt;"",SUM(INDIRECT($AH$3&amp;"C"&amp;($C$1*$A392+13)):INDIRECT($AH$3&amp;"V"&amp;($C$1*$A392+13))), "")</f>
        <v/>
      </c>
      <c r="S392" s="23" t="str">
        <f aca="false">IF(C392&lt;&gt;"",IFERROR((M392+N392+O392+P392)/R392, 0),"")</f>
        <v/>
      </c>
      <c r="T392" s="23" t="str">
        <f aca="false">IF(C392&lt;&gt;"",IFERROR((M392+N392+O392)/R392,0),"")</f>
        <v/>
      </c>
      <c r="U392" s="25" t="str">
        <f aca="true">IF(C392&lt;&gt;"",IF(INDIRECT($AH$3&amp;"B"&amp;($C$1*$A392+14))= 1,1,0),"")</f>
        <v/>
      </c>
      <c r="V392" s="25" t="str">
        <f aca="true">IF(C392&lt;&gt;"",IF(INDIRECT($AH$3&amp;"B"&amp;($C$1*$A392+15))= 1,1,0),"")</f>
        <v/>
      </c>
      <c r="W392" s="26" t="str">
        <f aca="false">IF(C392&lt;&gt;"",($M392*1) + ($N392*2) + ($O392*3) + (IF(U392 = 1, 10, 0)) + (IF(V392 = 1, 20, 0)),"")</f>
        <v/>
      </c>
      <c r="X392" s="27" t="str">
        <f aca="true">IF(C392&lt;&gt;"",IF(INDIRECT($AH$3&amp;"B"&amp;($C$1*$A392+16))= 1,1,0),"")</f>
        <v/>
      </c>
      <c r="Y392" s="27" t="str">
        <f aca="true">IF(D392&lt;&gt;"",IF(INDIRECT($AH$3&amp;"B"&amp;($C$1*$A392+17))= 1,1,0),"")</f>
        <v/>
      </c>
      <c r="Z392" s="27" t="str">
        <f aca="true">IF(E392&lt;&gt;"",IF(INDIRECT($AH$3&amp;"B"&amp;($C$1*$A392+18))= 1,1,0),"")</f>
        <v/>
      </c>
      <c r="AA392" s="27" t="str">
        <f aca="true">IF(F392&lt;&gt;"",IF(INDIRECT($AH$3&amp;"B"&amp;($C$1*$A392+19))= 1,1,0),"")</f>
        <v/>
      </c>
      <c r="AB392" s="28" t="str">
        <f aca="false">IF(C392&lt;&gt;"",IF(X392 = 1, 5, 0) + IF(Z392 = 1, 25, 0) + IF(AA392 = 1, 15, 0),"")</f>
        <v/>
      </c>
      <c r="AC392" s="18" t="str">
        <f aca="false">IF(C392&lt;&gt;"",L392+W392+AB392,"")</f>
        <v/>
      </c>
    </row>
    <row r="393" customFormat="false" ht="12.8" hidden="false" customHeight="false" outlineLevel="0" collapsed="false">
      <c r="A393" s="11" t="n">
        <f aca="false">A392+1</f>
        <v>390</v>
      </c>
      <c r="B393" s="19" t="str">
        <f aca="true">IF(INDIRECT($AH$3&amp;"B"&amp;($C$1*$A393+2)) = 0, "", INDIRECT($AH$3&amp;"B"&amp;($C$1*$A393+2)))</f>
        <v/>
      </c>
      <c r="C393" s="19" t="str">
        <f aca="true">IF(INDIRECT($AH$3&amp;"B"&amp;($C$1*$A393+3)) = 0, "", INDIRECT($AH$3&amp;"B"&amp;($C$1*$A393+3)))</f>
        <v/>
      </c>
      <c r="D393" s="19" t="str">
        <f aca="true">IF(INDIRECT($AH$3&amp;"B"&amp;($C$1*$A393+4)) = 0, "", INDIRECT($AH$3&amp;"B"&amp;($C$1*$A393+4)))</f>
        <v/>
      </c>
      <c r="E393" s="19" t="str">
        <f aca="true">IF(INDIRECT($AH$3&amp;"B"&amp;($C$1*$A393+7)) = 0, "", INDIRECT($AH$3&amp;"B"&amp;($C$1*$A393+7)))</f>
        <v/>
      </c>
      <c r="F393" s="20" t="str">
        <f aca="true">IF(C393 &lt;&gt; "",IF(INDIRECT($AH$3&amp;"B"&amp;($C$1*$A393+8)) = 0, 0, 1), "")</f>
        <v/>
      </c>
      <c r="G393" s="20" t="n">
        <f aca="true">INDIRECT($AH$3&amp;"B"&amp;($C$1*$A393+9))</f>
        <v>0</v>
      </c>
      <c r="H393" s="20" t="n">
        <f aca="true">INDIRECT($AH$3&amp;"B"&amp;($C$1*$A393+10))</f>
        <v>0</v>
      </c>
      <c r="I393" s="20" t="n">
        <f aca="true">INDIRECT($AH$3&amp;"B"&amp;($C$1*$A393+11))</f>
        <v>0</v>
      </c>
      <c r="J393" s="20" t="n">
        <f aca="true">INDIRECT($AH$3&amp;"B"&amp;($C$1*$A393+12))</f>
        <v>0</v>
      </c>
      <c r="K393" s="21" t="str">
        <f aca="false">IF(C393&lt;&gt;"",IFERROR((G393+H393+I393)/(G393+H393+I393+J393),0), "")</f>
        <v/>
      </c>
      <c r="L393" s="22" t="str">
        <f aca="false">IF(C393&lt;&gt;"",(G393* 2) +(H393* 4) + (I393* 6) + IF(F393 = 1, 5, 0), "")</f>
        <v/>
      </c>
      <c r="M393" s="23" t="str">
        <f aca="true">IF(C393&lt;&gt;"",SUM(INDIRECT($AH$3&amp;"C"&amp;($C$1*$A393+9)):INDIRECT($AH$3&amp;"V"&amp;($C$1*$A393+9))), "")</f>
        <v/>
      </c>
      <c r="N393" s="23" t="str">
        <f aca="true">IF(C393&lt;&gt;"",SUM(INDIRECT($AH$3&amp;"C"&amp;($C$1*$A393+10)):INDIRECT($AH$3&amp;"V"&amp;($C$1*$A393+10))), "")</f>
        <v/>
      </c>
      <c r="O393" s="23" t="str">
        <f aca="true">IF(C393&lt;&gt;"",SUM(INDIRECT($AH$3&amp;"C"&amp;($C$1*$A393+11)):INDIRECT($AH$3&amp;"V"&amp;($C$1*$A393+11))),"")</f>
        <v/>
      </c>
      <c r="P393" s="23" t="str">
        <f aca="true">IF(C393&lt;&gt;"",SUM(INDIRECT($AH$3&amp;"C"&amp;($C$1*$A393+12)):INDIRECT($AH$3&amp;"V"&amp;($C$1*$A393+12))),"")</f>
        <v/>
      </c>
      <c r="Q393" s="24" t="str">
        <f aca="false">IF(C393&lt;&gt;"",IFERROR((M393+N393+O393)/(M393+N393+O393+P393),0), "")</f>
        <v/>
      </c>
      <c r="R393" s="23" t="str">
        <f aca="true">IF(C393&lt;&gt;"",SUM(INDIRECT($AH$3&amp;"C"&amp;($C$1*$A393+13)):INDIRECT($AH$3&amp;"V"&amp;($C$1*$A393+13))), "")</f>
        <v/>
      </c>
      <c r="S393" s="23" t="str">
        <f aca="false">IF(C393&lt;&gt;"",IFERROR((M393+N393+O393+P393)/R393, 0),"")</f>
        <v/>
      </c>
      <c r="T393" s="23" t="str">
        <f aca="false">IF(C393&lt;&gt;"",IFERROR((M393+N393+O393)/R393,0),"")</f>
        <v/>
      </c>
      <c r="U393" s="25" t="str">
        <f aca="true">IF(C393&lt;&gt;"",IF(INDIRECT($AH$3&amp;"B"&amp;($C$1*$A393+14))= 1,1,0),"")</f>
        <v/>
      </c>
      <c r="V393" s="25" t="str">
        <f aca="true">IF(C393&lt;&gt;"",IF(INDIRECT($AH$3&amp;"B"&amp;($C$1*$A393+15))= 1,1,0),"")</f>
        <v/>
      </c>
      <c r="W393" s="26" t="str">
        <f aca="false">IF(C393&lt;&gt;"",($M393*1) + ($N393*2) + ($O393*3) + (IF(U393 = 1, 10, 0)) + (IF(V393 = 1, 20, 0)),"")</f>
        <v/>
      </c>
      <c r="X393" s="27" t="str">
        <f aca="true">IF(C393&lt;&gt;"",IF(INDIRECT($AH$3&amp;"B"&amp;($C$1*$A393+16))= 1,1,0),"")</f>
        <v/>
      </c>
      <c r="Y393" s="27" t="str">
        <f aca="true">IF(D393&lt;&gt;"",IF(INDIRECT($AH$3&amp;"B"&amp;($C$1*$A393+17))= 1,1,0),"")</f>
        <v/>
      </c>
      <c r="Z393" s="27" t="str">
        <f aca="true">IF(E393&lt;&gt;"",IF(INDIRECT($AH$3&amp;"B"&amp;($C$1*$A393+18))= 1,1,0),"")</f>
        <v/>
      </c>
      <c r="AA393" s="27" t="str">
        <f aca="true">IF(F393&lt;&gt;"",IF(INDIRECT($AH$3&amp;"B"&amp;($C$1*$A393+19))= 1,1,0),"")</f>
        <v/>
      </c>
      <c r="AB393" s="28" t="str">
        <f aca="false">IF(C393&lt;&gt;"",IF(X393 = 1, 5, 0) + IF(Z393 = 1, 25, 0) + IF(AA393 = 1, 15, 0),"")</f>
        <v/>
      </c>
      <c r="AC393" s="18" t="str">
        <f aca="false">IF(C393&lt;&gt;"",L393+W393+AB393,"")</f>
        <v/>
      </c>
    </row>
    <row r="394" customFormat="false" ht="12.8" hidden="false" customHeight="false" outlineLevel="0" collapsed="false">
      <c r="A394" s="11" t="n">
        <f aca="false">A393+1</f>
        <v>391</v>
      </c>
      <c r="B394" s="19" t="str">
        <f aca="true">IF(INDIRECT($AH$3&amp;"B"&amp;($C$1*$A394+2)) = 0, "", INDIRECT($AH$3&amp;"B"&amp;($C$1*$A394+2)))</f>
        <v/>
      </c>
      <c r="C394" s="19" t="str">
        <f aca="true">IF(INDIRECT($AH$3&amp;"B"&amp;($C$1*$A394+3)) = 0, "", INDIRECT($AH$3&amp;"B"&amp;($C$1*$A394+3)))</f>
        <v/>
      </c>
      <c r="D394" s="19" t="str">
        <f aca="true">IF(INDIRECT($AH$3&amp;"B"&amp;($C$1*$A394+4)) = 0, "", INDIRECT($AH$3&amp;"B"&amp;($C$1*$A394+4)))</f>
        <v/>
      </c>
      <c r="E394" s="19" t="str">
        <f aca="true">IF(INDIRECT($AH$3&amp;"B"&amp;($C$1*$A394+7)) = 0, "", INDIRECT($AH$3&amp;"B"&amp;($C$1*$A394+7)))</f>
        <v/>
      </c>
      <c r="F394" s="20" t="str">
        <f aca="true">IF(C394 &lt;&gt; "",IF(INDIRECT($AH$3&amp;"B"&amp;($C$1*$A394+8)) = 0, 0, 1), "")</f>
        <v/>
      </c>
      <c r="G394" s="20" t="n">
        <f aca="true">INDIRECT($AH$3&amp;"B"&amp;($C$1*$A394+9))</f>
        <v>0</v>
      </c>
      <c r="H394" s="20" t="n">
        <f aca="true">INDIRECT($AH$3&amp;"B"&amp;($C$1*$A394+10))</f>
        <v>0</v>
      </c>
      <c r="I394" s="20" t="n">
        <f aca="true">INDIRECT($AH$3&amp;"B"&amp;($C$1*$A394+11))</f>
        <v>0</v>
      </c>
      <c r="J394" s="20" t="n">
        <f aca="true">INDIRECT($AH$3&amp;"B"&amp;($C$1*$A394+12))</f>
        <v>0</v>
      </c>
      <c r="K394" s="21" t="str">
        <f aca="false">IF(C394&lt;&gt;"",IFERROR((G394+H394+I394)/(G394+H394+I394+J394),0), "")</f>
        <v/>
      </c>
      <c r="L394" s="22" t="str">
        <f aca="false">IF(C394&lt;&gt;"",(G394* 2) +(H394* 4) + (I394* 6) + IF(F394 = 1, 5, 0), "")</f>
        <v/>
      </c>
      <c r="M394" s="23" t="str">
        <f aca="true">IF(C394&lt;&gt;"",SUM(INDIRECT($AH$3&amp;"C"&amp;($C$1*$A394+9)):INDIRECT($AH$3&amp;"V"&amp;($C$1*$A394+9))), "")</f>
        <v/>
      </c>
      <c r="N394" s="23" t="str">
        <f aca="true">IF(C394&lt;&gt;"",SUM(INDIRECT($AH$3&amp;"C"&amp;($C$1*$A394+10)):INDIRECT($AH$3&amp;"V"&amp;($C$1*$A394+10))), "")</f>
        <v/>
      </c>
      <c r="O394" s="23" t="str">
        <f aca="true">IF(C394&lt;&gt;"",SUM(INDIRECT($AH$3&amp;"C"&amp;($C$1*$A394+11)):INDIRECT($AH$3&amp;"V"&amp;($C$1*$A394+11))),"")</f>
        <v/>
      </c>
      <c r="P394" s="23" t="str">
        <f aca="true">IF(C394&lt;&gt;"",SUM(INDIRECT($AH$3&amp;"C"&amp;($C$1*$A394+12)):INDIRECT($AH$3&amp;"V"&amp;($C$1*$A394+12))),"")</f>
        <v/>
      </c>
      <c r="Q394" s="24" t="str">
        <f aca="false">IF(C394&lt;&gt;"",IFERROR((M394+N394+O394)/(M394+N394+O394+P394),0), "")</f>
        <v/>
      </c>
      <c r="R394" s="23" t="str">
        <f aca="true">IF(C394&lt;&gt;"",SUM(INDIRECT($AH$3&amp;"C"&amp;($C$1*$A394+13)):INDIRECT($AH$3&amp;"V"&amp;($C$1*$A394+13))), "")</f>
        <v/>
      </c>
      <c r="S394" s="23" t="str">
        <f aca="false">IF(C394&lt;&gt;"",IFERROR((M394+N394+O394+P394)/R394, 0),"")</f>
        <v/>
      </c>
      <c r="T394" s="23" t="str">
        <f aca="false">IF(C394&lt;&gt;"",IFERROR((M394+N394+O394)/R394,0),"")</f>
        <v/>
      </c>
      <c r="U394" s="25" t="str">
        <f aca="true">IF(C394&lt;&gt;"",IF(INDIRECT($AH$3&amp;"B"&amp;($C$1*$A394+14))= 1,1,0),"")</f>
        <v/>
      </c>
      <c r="V394" s="25" t="str">
        <f aca="true">IF(C394&lt;&gt;"",IF(INDIRECT($AH$3&amp;"B"&amp;($C$1*$A394+15))= 1,1,0),"")</f>
        <v/>
      </c>
      <c r="W394" s="26" t="str">
        <f aca="false">IF(C394&lt;&gt;"",($M394*1) + ($N394*2) + ($O394*3) + (IF(U394 = 1, 10, 0)) + (IF(V394 = 1, 20, 0)),"")</f>
        <v/>
      </c>
      <c r="X394" s="27" t="str">
        <f aca="true">IF(C394&lt;&gt;"",IF(INDIRECT($AH$3&amp;"B"&amp;($C$1*$A394+16))= 1,1,0),"")</f>
        <v/>
      </c>
      <c r="Y394" s="27" t="str">
        <f aca="true">IF(D394&lt;&gt;"",IF(INDIRECT($AH$3&amp;"B"&amp;($C$1*$A394+17))= 1,1,0),"")</f>
        <v/>
      </c>
      <c r="Z394" s="27" t="str">
        <f aca="true">IF(E394&lt;&gt;"",IF(INDIRECT($AH$3&amp;"B"&amp;($C$1*$A394+18))= 1,1,0),"")</f>
        <v/>
      </c>
      <c r="AA394" s="27" t="str">
        <f aca="true">IF(F394&lt;&gt;"",IF(INDIRECT($AH$3&amp;"B"&amp;($C$1*$A394+19))= 1,1,0),"")</f>
        <v/>
      </c>
      <c r="AB394" s="28" t="str">
        <f aca="false">IF(C394&lt;&gt;"",IF(X394 = 1, 5, 0) + IF(Z394 = 1, 25, 0) + IF(AA394 = 1, 15, 0),"")</f>
        <v/>
      </c>
      <c r="AC394" s="18" t="str">
        <f aca="false">IF(C394&lt;&gt;"",L394+W394+AB394,"")</f>
        <v/>
      </c>
    </row>
    <row r="395" customFormat="false" ht="12.8" hidden="false" customHeight="false" outlineLevel="0" collapsed="false">
      <c r="A395" s="11" t="n">
        <f aca="false">A394+1</f>
        <v>392</v>
      </c>
      <c r="B395" s="19" t="str">
        <f aca="true">IF(INDIRECT($AH$3&amp;"B"&amp;($C$1*$A395+2)) = 0, "", INDIRECT($AH$3&amp;"B"&amp;($C$1*$A395+2)))</f>
        <v/>
      </c>
      <c r="C395" s="19" t="str">
        <f aca="true">IF(INDIRECT($AH$3&amp;"B"&amp;($C$1*$A395+3)) = 0, "", INDIRECT($AH$3&amp;"B"&amp;($C$1*$A395+3)))</f>
        <v/>
      </c>
      <c r="D395" s="19" t="str">
        <f aca="true">IF(INDIRECT($AH$3&amp;"B"&amp;($C$1*$A395+4)) = 0, "", INDIRECT($AH$3&amp;"B"&amp;($C$1*$A395+4)))</f>
        <v/>
      </c>
      <c r="E395" s="19" t="str">
        <f aca="true">IF(INDIRECT($AH$3&amp;"B"&amp;($C$1*$A395+7)) = 0, "", INDIRECT($AH$3&amp;"B"&amp;($C$1*$A395+7)))</f>
        <v/>
      </c>
      <c r="F395" s="20" t="str">
        <f aca="true">IF(C395 &lt;&gt; "",IF(INDIRECT($AH$3&amp;"B"&amp;($C$1*$A395+8)) = 0, 0, 1), "")</f>
        <v/>
      </c>
      <c r="G395" s="20" t="n">
        <f aca="true">INDIRECT($AH$3&amp;"B"&amp;($C$1*$A395+9))</f>
        <v>0</v>
      </c>
      <c r="H395" s="20" t="n">
        <f aca="true">INDIRECT($AH$3&amp;"B"&amp;($C$1*$A395+10))</f>
        <v>0</v>
      </c>
      <c r="I395" s="20" t="n">
        <f aca="true">INDIRECT($AH$3&amp;"B"&amp;($C$1*$A395+11))</f>
        <v>0</v>
      </c>
      <c r="J395" s="20" t="n">
        <f aca="true">INDIRECT($AH$3&amp;"B"&amp;($C$1*$A395+12))</f>
        <v>0</v>
      </c>
      <c r="K395" s="21" t="str">
        <f aca="false">IF(C395&lt;&gt;"",IFERROR((G395+H395+I395)/(G395+H395+I395+J395),0), "")</f>
        <v/>
      </c>
      <c r="L395" s="22" t="str">
        <f aca="false">IF(C395&lt;&gt;"",(G395* 2) +(H395* 4) + (I395* 6) + IF(F395 = 1, 5, 0), "")</f>
        <v/>
      </c>
      <c r="M395" s="23" t="str">
        <f aca="true">IF(C395&lt;&gt;"",SUM(INDIRECT($AH$3&amp;"C"&amp;($C$1*$A395+9)):INDIRECT($AH$3&amp;"V"&amp;($C$1*$A395+9))), "")</f>
        <v/>
      </c>
      <c r="N395" s="23" t="str">
        <f aca="true">IF(C395&lt;&gt;"",SUM(INDIRECT($AH$3&amp;"C"&amp;($C$1*$A395+10)):INDIRECT($AH$3&amp;"V"&amp;($C$1*$A395+10))), "")</f>
        <v/>
      </c>
      <c r="O395" s="23" t="str">
        <f aca="true">IF(C395&lt;&gt;"",SUM(INDIRECT($AH$3&amp;"C"&amp;($C$1*$A395+11)):INDIRECT($AH$3&amp;"V"&amp;($C$1*$A395+11))),"")</f>
        <v/>
      </c>
      <c r="P395" s="23" t="str">
        <f aca="true">IF(C395&lt;&gt;"",SUM(INDIRECT($AH$3&amp;"C"&amp;($C$1*$A395+12)):INDIRECT($AH$3&amp;"V"&amp;($C$1*$A395+12))),"")</f>
        <v/>
      </c>
      <c r="Q395" s="24" t="str">
        <f aca="false">IF(C395&lt;&gt;"",IFERROR((M395+N395+O395)/(M395+N395+O395+P395),0), "")</f>
        <v/>
      </c>
      <c r="R395" s="23" t="str">
        <f aca="true">IF(C395&lt;&gt;"",SUM(INDIRECT($AH$3&amp;"C"&amp;($C$1*$A395+13)):INDIRECT($AH$3&amp;"V"&amp;($C$1*$A395+13))), "")</f>
        <v/>
      </c>
      <c r="S395" s="23" t="str">
        <f aca="false">IF(C395&lt;&gt;"",IFERROR((M395+N395+O395+P395)/R395, 0),"")</f>
        <v/>
      </c>
      <c r="T395" s="23" t="str">
        <f aca="false">IF(C395&lt;&gt;"",IFERROR((M395+N395+O395)/R395,0),"")</f>
        <v/>
      </c>
      <c r="U395" s="25" t="str">
        <f aca="true">IF(C395&lt;&gt;"",IF(INDIRECT($AH$3&amp;"B"&amp;($C$1*$A395+14))= 1,1,0),"")</f>
        <v/>
      </c>
      <c r="V395" s="25" t="str">
        <f aca="true">IF(C395&lt;&gt;"",IF(INDIRECT($AH$3&amp;"B"&amp;($C$1*$A395+15))= 1,1,0),"")</f>
        <v/>
      </c>
      <c r="W395" s="26" t="str">
        <f aca="false">IF(C395&lt;&gt;"",($M395*1) + ($N395*2) + ($O395*3) + (IF(U395 = 1, 10, 0)) + (IF(V395 = 1, 20, 0)),"")</f>
        <v/>
      </c>
      <c r="X395" s="27" t="str">
        <f aca="true">IF(C395&lt;&gt;"",IF(INDIRECT($AH$3&amp;"B"&amp;($C$1*$A395+16))= 1,1,0),"")</f>
        <v/>
      </c>
      <c r="Y395" s="27" t="str">
        <f aca="true">IF(D395&lt;&gt;"",IF(INDIRECT($AH$3&amp;"B"&amp;($C$1*$A395+17))= 1,1,0),"")</f>
        <v/>
      </c>
      <c r="Z395" s="27" t="str">
        <f aca="true">IF(E395&lt;&gt;"",IF(INDIRECT($AH$3&amp;"B"&amp;($C$1*$A395+18))= 1,1,0),"")</f>
        <v/>
      </c>
      <c r="AA395" s="27" t="str">
        <f aca="true">IF(F395&lt;&gt;"",IF(INDIRECT($AH$3&amp;"B"&amp;($C$1*$A395+19))= 1,1,0),"")</f>
        <v/>
      </c>
      <c r="AB395" s="28" t="str">
        <f aca="false">IF(C395&lt;&gt;"",IF(X395 = 1, 5, 0) + IF(Z395 = 1, 25, 0) + IF(AA395 = 1, 15, 0),"")</f>
        <v/>
      </c>
      <c r="AC395" s="18" t="str">
        <f aca="false">IF(C395&lt;&gt;"",L395+W395+AB395,"")</f>
        <v/>
      </c>
    </row>
    <row r="396" customFormat="false" ht="12.8" hidden="false" customHeight="false" outlineLevel="0" collapsed="false">
      <c r="A396" s="11" t="n">
        <f aca="false">A395+1</f>
        <v>393</v>
      </c>
      <c r="B396" s="19" t="str">
        <f aca="true">IF(INDIRECT($AH$3&amp;"B"&amp;($C$1*$A396+2)) = 0, "", INDIRECT($AH$3&amp;"B"&amp;($C$1*$A396+2)))</f>
        <v/>
      </c>
      <c r="C396" s="19" t="str">
        <f aca="true">IF(INDIRECT($AH$3&amp;"B"&amp;($C$1*$A396+3)) = 0, "", INDIRECT($AH$3&amp;"B"&amp;($C$1*$A396+3)))</f>
        <v/>
      </c>
      <c r="D396" s="19" t="str">
        <f aca="true">IF(INDIRECT($AH$3&amp;"B"&amp;($C$1*$A396+4)) = 0, "", INDIRECT($AH$3&amp;"B"&amp;($C$1*$A396+4)))</f>
        <v/>
      </c>
      <c r="E396" s="19" t="str">
        <f aca="true">IF(INDIRECT($AH$3&amp;"B"&amp;($C$1*$A396+7)) = 0, "", INDIRECT($AH$3&amp;"B"&amp;($C$1*$A396+7)))</f>
        <v/>
      </c>
      <c r="F396" s="20" t="str">
        <f aca="true">IF(C396 &lt;&gt; "",IF(INDIRECT($AH$3&amp;"B"&amp;($C$1*$A396+8)) = 0, 0, 1), "")</f>
        <v/>
      </c>
      <c r="G396" s="20" t="n">
        <f aca="true">INDIRECT($AH$3&amp;"B"&amp;($C$1*$A396+9))</f>
        <v>0</v>
      </c>
      <c r="H396" s="20" t="n">
        <f aca="true">INDIRECT($AH$3&amp;"B"&amp;($C$1*$A396+10))</f>
        <v>0</v>
      </c>
      <c r="I396" s="20" t="n">
        <f aca="true">INDIRECT($AH$3&amp;"B"&amp;($C$1*$A396+11))</f>
        <v>0</v>
      </c>
      <c r="J396" s="20" t="n">
        <f aca="true">INDIRECT($AH$3&amp;"B"&amp;($C$1*$A396+12))</f>
        <v>0</v>
      </c>
      <c r="K396" s="21" t="str">
        <f aca="false">IF(C396&lt;&gt;"",IFERROR((G396+H396+I396)/(G396+H396+I396+J396),0), "")</f>
        <v/>
      </c>
      <c r="L396" s="22" t="str">
        <f aca="false">IF(C396&lt;&gt;"",(G396* 2) +(H396* 4) + (I396* 6) + IF(F396 = 1, 5, 0), "")</f>
        <v/>
      </c>
      <c r="M396" s="23" t="str">
        <f aca="true">IF(C396&lt;&gt;"",SUM(INDIRECT($AH$3&amp;"C"&amp;($C$1*$A396+9)):INDIRECT($AH$3&amp;"V"&amp;($C$1*$A396+9))), "")</f>
        <v/>
      </c>
      <c r="N396" s="23" t="str">
        <f aca="true">IF(C396&lt;&gt;"",SUM(INDIRECT($AH$3&amp;"C"&amp;($C$1*$A396+10)):INDIRECT($AH$3&amp;"V"&amp;($C$1*$A396+10))), "")</f>
        <v/>
      </c>
      <c r="O396" s="23" t="str">
        <f aca="true">IF(C396&lt;&gt;"",SUM(INDIRECT($AH$3&amp;"C"&amp;($C$1*$A396+11)):INDIRECT($AH$3&amp;"V"&amp;($C$1*$A396+11))),"")</f>
        <v/>
      </c>
      <c r="P396" s="23" t="str">
        <f aca="true">IF(C396&lt;&gt;"",SUM(INDIRECT($AH$3&amp;"C"&amp;($C$1*$A396+12)):INDIRECT($AH$3&amp;"V"&amp;($C$1*$A396+12))),"")</f>
        <v/>
      </c>
      <c r="Q396" s="24" t="str">
        <f aca="false">IF(C396&lt;&gt;"",IFERROR((M396+N396+O396)/(M396+N396+O396+P396),0), "")</f>
        <v/>
      </c>
      <c r="R396" s="23" t="str">
        <f aca="true">IF(C396&lt;&gt;"",SUM(INDIRECT($AH$3&amp;"C"&amp;($C$1*$A396+13)):INDIRECT($AH$3&amp;"V"&amp;($C$1*$A396+13))), "")</f>
        <v/>
      </c>
      <c r="S396" s="23" t="str">
        <f aca="false">IF(C396&lt;&gt;"",IFERROR((M396+N396+O396+P396)/R396, 0),"")</f>
        <v/>
      </c>
      <c r="T396" s="23" t="str">
        <f aca="false">IF(C396&lt;&gt;"",IFERROR((M396+N396+O396)/R396,0),"")</f>
        <v/>
      </c>
      <c r="U396" s="25" t="str">
        <f aca="true">IF(C396&lt;&gt;"",IF(INDIRECT($AH$3&amp;"B"&amp;($C$1*$A396+14))= 1,1,0),"")</f>
        <v/>
      </c>
      <c r="V396" s="25" t="str">
        <f aca="true">IF(C396&lt;&gt;"",IF(INDIRECT($AH$3&amp;"B"&amp;($C$1*$A396+15))= 1,1,0),"")</f>
        <v/>
      </c>
      <c r="W396" s="26" t="str">
        <f aca="false">IF(C396&lt;&gt;"",($M396*1) + ($N396*2) + ($O396*3) + (IF(U396 = 1, 10, 0)) + (IF(V396 = 1, 20, 0)),"")</f>
        <v/>
      </c>
      <c r="X396" s="27" t="str">
        <f aca="true">IF(C396&lt;&gt;"",IF(INDIRECT($AH$3&amp;"B"&amp;($C$1*$A396+16))= 1,1,0),"")</f>
        <v/>
      </c>
      <c r="Y396" s="27" t="str">
        <f aca="true">IF(D396&lt;&gt;"",IF(INDIRECT($AH$3&amp;"B"&amp;($C$1*$A396+17))= 1,1,0),"")</f>
        <v/>
      </c>
      <c r="Z396" s="27" t="str">
        <f aca="true">IF(E396&lt;&gt;"",IF(INDIRECT($AH$3&amp;"B"&amp;($C$1*$A396+18))= 1,1,0),"")</f>
        <v/>
      </c>
      <c r="AA396" s="27" t="str">
        <f aca="true">IF(F396&lt;&gt;"",IF(INDIRECT($AH$3&amp;"B"&amp;($C$1*$A396+19))= 1,1,0),"")</f>
        <v/>
      </c>
      <c r="AB396" s="28" t="str">
        <f aca="false">IF(C396&lt;&gt;"",IF(X396 = 1, 5, 0) + IF(Z396 = 1, 25, 0) + IF(AA396 = 1, 15, 0),"")</f>
        <v/>
      </c>
      <c r="AC396" s="18" t="str">
        <f aca="false">IF(C396&lt;&gt;"",L396+W396+AB396,"")</f>
        <v/>
      </c>
    </row>
    <row r="397" customFormat="false" ht="12.8" hidden="false" customHeight="false" outlineLevel="0" collapsed="false">
      <c r="A397" s="11" t="n">
        <f aca="false">A396+1</f>
        <v>394</v>
      </c>
      <c r="B397" s="19" t="str">
        <f aca="true">IF(INDIRECT($AH$3&amp;"B"&amp;($C$1*$A397+2)) = 0, "", INDIRECT($AH$3&amp;"B"&amp;($C$1*$A397+2)))</f>
        <v/>
      </c>
      <c r="C397" s="19" t="str">
        <f aca="true">IF(INDIRECT($AH$3&amp;"B"&amp;($C$1*$A397+3)) = 0, "", INDIRECT($AH$3&amp;"B"&amp;($C$1*$A397+3)))</f>
        <v/>
      </c>
      <c r="D397" s="19" t="str">
        <f aca="true">IF(INDIRECT($AH$3&amp;"B"&amp;($C$1*$A397+4)) = 0, "", INDIRECT($AH$3&amp;"B"&amp;($C$1*$A397+4)))</f>
        <v/>
      </c>
      <c r="E397" s="19" t="str">
        <f aca="true">IF(INDIRECT($AH$3&amp;"B"&amp;($C$1*$A397+7)) = 0, "", INDIRECT($AH$3&amp;"B"&amp;($C$1*$A397+7)))</f>
        <v/>
      </c>
      <c r="F397" s="20" t="str">
        <f aca="true">IF(C397 &lt;&gt; "",IF(INDIRECT($AH$3&amp;"B"&amp;($C$1*$A397+8)) = 0, 0, 1), "")</f>
        <v/>
      </c>
      <c r="G397" s="20" t="n">
        <f aca="true">INDIRECT($AH$3&amp;"B"&amp;($C$1*$A397+9))</f>
        <v>0</v>
      </c>
      <c r="H397" s="20" t="n">
        <f aca="true">INDIRECT($AH$3&amp;"B"&amp;($C$1*$A397+10))</f>
        <v>0</v>
      </c>
      <c r="I397" s="20" t="n">
        <f aca="true">INDIRECT($AH$3&amp;"B"&amp;($C$1*$A397+11))</f>
        <v>0</v>
      </c>
      <c r="J397" s="20" t="n">
        <f aca="true">INDIRECT($AH$3&amp;"B"&amp;($C$1*$A397+12))</f>
        <v>0</v>
      </c>
      <c r="K397" s="21" t="str">
        <f aca="false">IF(C397&lt;&gt;"",IFERROR((G397+H397+I397)/(G397+H397+I397+J397),0), "")</f>
        <v/>
      </c>
      <c r="L397" s="22" t="str">
        <f aca="false">IF(C397&lt;&gt;"",(G397* 2) +(H397* 4) + (I397* 6) + IF(F397 = 1, 5, 0), "")</f>
        <v/>
      </c>
      <c r="M397" s="23" t="str">
        <f aca="true">IF(C397&lt;&gt;"",SUM(INDIRECT($AH$3&amp;"C"&amp;($C$1*$A397+9)):INDIRECT($AH$3&amp;"V"&amp;($C$1*$A397+9))), "")</f>
        <v/>
      </c>
      <c r="N397" s="23" t="str">
        <f aca="true">IF(C397&lt;&gt;"",SUM(INDIRECT($AH$3&amp;"C"&amp;($C$1*$A397+10)):INDIRECT($AH$3&amp;"V"&amp;($C$1*$A397+10))), "")</f>
        <v/>
      </c>
      <c r="O397" s="23" t="str">
        <f aca="true">IF(C397&lt;&gt;"",SUM(INDIRECT($AH$3&amp;"C"&amp;($C$1*$A397+11)):INDIRECT($AH$3&amp;"V"&amp;($C$1*$A397+11))),"")</f>
        <v/>
      </c>
      <c r="P397" s="23" t="str">
        <f aca="true">IF(C397&lt;&gt;"",SUM(INDIRECT($AH$3&amp;"C"&amp;($C$1*$A397+12)):INDIRECT($AH$3&amp;"V"&amp;($C$1*$A397+12))),"")</f>
        <v/>
      </c>
      <c r="Q397" s="24" t="str">
        <f aca="false">IF(C397&lt;&gt;"",IFERROR((M397+N397+O397)/(M397+N397+O397+P397),0), "")</f>
        <v/>
      </c>
      <c r="R397" s="23" t="str">
        <f aca="true">IF(C397&lt;&gt;"",SUM(INDIRECT($AH$3&amp;"C"&amp;($C$1*$A397+13)):INDIRECT($AH$3&amp;"V"&amp;($C$1*$A397+13))), "")</f>
        <v/>
      </c>
      <c r="S397" s="23" t="str">
        <f aca="false">IF(C397&lt;&gt;"",IFERROR((M397+N397+O397+P397)/R397, 0),"")</f>
        <v/>
      </c>
      <c r="T397" s="23" t="str">
        <f aca="false">IF(C397&lt;&gt;"",IFERROR((M397+N397+O397)/R397,0),"")</f>
        <v/>
      </c>
      <c r="U397" s="25" t="str">
        <f aca="true">IF(C397&lt;&gt;"",IF(INDIRECT($AH$3&amp;"B"&amp;($C$1*$A397+14))= 1,1,0),"")</f>
        <v/>
      </c>
      <c r="V397" s="25" t="str">
        <f aca="true">IF(C397&lt;&gt;"",IF(INDIRECT($AH$3&amp;"B"&amp;($C$1*$A397+15))= 1,1,0),"")</f>
        <v/>
      </c>
      <c r="W397" s="26" t="str">
        <f aca="false">IF(C397&lt;&gt;"",($M397*1) + ($N397*2) + ($O397*3) + (IF(U397 = 1, 10, 0)) + (IF(V397 = 1, 20, 0)),"")</f>
        <v/>
      </c>
      <c r="X397" s="27" t="str">
        <f aca="true">IF(C397&lt;&gt;"",IF(INDIRECT($AH$3&amp;"B"&amp;($C$1*$A397+16))= 1,1,0),"")</f>
        <v/>
      </c>
      <c r="Y397" s="27" t="str">
        <f aca="true">IF(D397&lt;&gt;"",IF(INDIRECT($AH$3&amp;"B"&amp;($C$1*$A397+17))= 1,1,0),"")</f>
        <v/>
      </c>
      <c r="Z397" s="27" t="str">
        <f aca="true">IF(E397&lt;&gt;"",IF(INDIRECT($AH$3&amp;"B"&amp;($C$1*$A397+18))= 1,1,0),"")</f>
        <v/>
      </c>
      <c r="AA397" s="27" t="str">
        <f aca="true">IF(F397&lt;&gt;"",IF(INDIRECT($AH$3&amp;"B"&amp;($C$1*$A397+19))= 1,1,0),"")</f>
        <v/>
      </c>
      <c r="AB397" s="28" t="str">
        <f aca="false">IF(C397&lt;&gt;"",IF(X397 = 1, 5, 0) + IF(Z397 = 1, 25, 0) + IF(AA397 = 1, 15, 0),"")</f>
        <v/>
      </c>
      <c r="AC397" s="18" t="str">
        <f aca="false">IF(C397&lt;&gt;"",L397+W397+AB397,"")</f>
        <v/>
      </c>
    </row>
    <row r="398" customFormat="false" ht="12.8" hidden="false" customHeight="false" outlineLevel="0" collapsed="false">
      <c r="A398" s="11" t="n">
        <f aca="false">A397+1</f>
        <v>395</v>
      </c>
      <c r="B398" s="19" t="str">
        <f aca="true">IF(INDIRECT($AH$3&amp;"B"&amp;($C$1*$A398+2)) = 0, "", INDIRECT($AH$3&amp;"B"&amp;($C$1*$A398+2)))</f>
        <v/>
      </c>
      <c r="C398" s="19" t="str">
        <f aca="true">IF(INDIRECT($AH$3&amp;"B"&amp;($C$1*$A398+3)) = 0, "", INDIRECT($AH$3&amp;"B"&amp;($C$1*$A398+3)))</f>
        <v/>
      </c>
      <c r="D398" s="19" t="str">
        <f aca="true">IF(INDIRECT($AH$3&amp;"B"&amp;($C$1*$A398+4)) = 0, "", INDIRECT($AH$3&amp;"B"&amp;($C$1*$A398+4)))</f>
        <v/>
      </c>
      <c r="E398" s="19" t="str">
        <f aca="true">IF(INDIRECT($AH$3&amp;"B"&amp;($C$1*$A398+7)) = 0, "", INDIRECT($AH$3&amp;"B"&amp;($C$1*$A398+7)))</f>
        <v/>
      </c>
      <c r="F398" s="20" t="str">
        <f aca="true">IF(C398 &lt;&gt; "",IF(INDIRECT($AH$3&amp;"B"&amp;($C$1*$A398+8)) = 0, 0, 1), "")</f>
        <v/>
      </c>
      <c r="G398" s="20" t="n">
        <f aca="true">INDIRECT($AH$3&amp;"B"&amp;($C$1*$A398+9))</f>
        <v>0</v>
      </c>
      <c r="H398" s="20" t="n">
        <f aca="true">INDIRECT($AH$3&amp;"B"&amp;($C$1*$A398+10))</f>
        <v>0</v>
      </c>
      <c r="I398" s="20" t="n">
        <f aca="true">INDIRECT($AH$3&amp;"B"&amp;($C$1*$A398+11))</f>
        <v>0</v>
      </c>
      <c r="J398" s="20" t="n">
        <f aca="true">INDIRECT($AH$3&amp;"B"&amp;($C$1*$A398+12))</f>
        <v>0</v>
      </c>
      <c r="K398" s="21" t="str">
        <f aca="false">IF(C398&lt;&gt;"",IFERROR((G398+H398+I398)/(G398+H398+I398+J398),0), "")</f>
        <v/>
      </c>
      <c r="L398" s="22" t="str">
        <f aca="false">IF(C398&lt;&gt;"",(G398* 2) +(H398* 4) + (I398* 6) + IF(F398 = 1, 5, 0), "")</f>
        <v/>
      </c>
      <c r="M398" s="23" t="str">
        <f aca="true">IF(C398&lt;&gt;"",SUM(INDIRECT($AH$3&amp;"C"&amp;($C$1*$A398+9)):INDIRECT($AH$3&amp;"V"&amp;($C$1*$A398+9))), "")</f>
        <v/>
      </c>
      <c r="N398" s="23" t="str">
        <f aca="true">IF(C398&lt;&gt;"",SUM(INDIRECT($AH$3&amp;"C"&amp;($C$1*$A398+10)):INDIRECT($AH$3&amp;"V"&amp;($C$1*$A398+10))), "")</f>
        <v/>
      </c>
      <c r="O398" s="23" t="str">
        <f aca="true">IF(C398&lt;&gt;"",SUM(INDIRECT($AH$3&amp;"C"&amp;($C$1*$A398+11)):INDIRECT($AH$3&amp;"V"&amp;($C$1*$A398+11))),"")</f>
        <v/>
      </c>
      <c r="P398" s="23" t="str">
        <f aca="true">IF(C398&lt;&gt;"",SUM(INDIRECT($AH$3&amp;"C"&amp;($C$1*$A398+12)):INDIRECT($AH$3&amp;"V"&amp;($C$1*$A398+12))),"")</f>
        <v/>
      </c>
      <c r="Q398" s="24" t="str">
        <f aca="false">IF(C398&lt;&gt;"",IFERROR((M398+N398+O398)/(M398+N398+O398+P398),0), "")</f>
        <v/>
      </c>
      <c r="R398" s="23" t="str">
        <f aca="true">IF(C398&lt;&gt;"",SUM(INDIRECT($AH$3&amp;"C"&amp;($C$1*$A398+13)):INDIRECT($AH$3&amp;"V"&amp;($C$1*$A398+13))), "")</f>
        <v/>
      </c>
      <c r="S398" s="23" t="str">
        <f aca="false">IF(C398&lt;&gt;"",IFERROR((M398+N398+O398+P398)/R398, 0),"")</f>
        <v/>
      </c>
      <c r="T398" s="23" t="str">
        <f aca="false">IF(C398&lt;&gt;"",IFERROR((M398+N398+O398)/R398,0),"")</f>
        <v/>
      </c>
      <c r="U398" s="25" t="str">
        <f aca="true">IF(C398&lt;&gt;"",IF(INDIRECT($AH$3&amp;"B"&amp;($C$1*$A398+14))= 1,1,0),"")</f>
        <v/>
      </c>
      <c r="V398" s="25" t="str">
        <f aca="true">IF(C398&lt;&gt;"",IF(INDIRECT($AH$3&amp;"B"&amp;($C$1*$A398+15))= 1,1,0),"")</f>
        <v/>
      </c>
      <c r="W398" s="26" t="str">
        <f aca="false">IF(C398&lt;&gt;"",($M398*1) + ($N398*2) + ($O398*3) + (IF(U398 = 1, 10, 0)) + (IF(V398 = 1, 20, 0)),"")</f>
        <v/>
      </c>
      <c r="X398" s="27" t="str">
        <f aca="true">IF(C398&lt;&gt;"",IF(INDIRECT($AH$3&amp;"B"&amp;($C$1*$A398+16))= 1,1,0),"")</f>
        <v/>
      </c>
      <c r="Y398" s="27" t="str">
        <f aca="true">IF(D398&lt;&gt;"",IF(INDIRECT($AH$3&amp;"B"&amp;($C$1*$A398+17))= 1,1,0),"")</f>
        <v/>
      </c>
      <c r="Z398" s="27" t="str">
        <f aca="true">IF(E398&lt;&gt;"",IF(INDIRECT($AH$3&amp;"B"&amp;($C$1*$A398+18))= 1,1,0),"")</f>
        <v/>
      </c>
      <c r="AA398" s="27" t="str">
        <f aca="true">IF(F398&lt;&gt;"",IF(INDIRECT($AH$3&amp;"B"&amp;($C$1*$A398+19))= 1,1,0),"")</f>
        <v/>
      </c>
      <c r="AB398" s="28" t="str">
        <f aca="false">IF(C398&lt;&gt;"",IF(X398 = 1, 5, 0) + IF(Z398 = 1, 25, 0) + IF(AA398 = 1, 15, 0),"")</f>
        <v/>
      </c>
      <c r="AC398" s="18" t="str">
        <f aca="false">IF(C398&lt;&gt;"",L398+W398+AB398,"")</f>
        <v/>
      </c>
    </row>
    <row r="399" customFormat="false" ht="12.8" hidden="false" customHeight="false" outlineLevel="0" collapsed="false">
      <c r="A399" s="11" t="n">
        <f aca="false">A398+1</f>
        <v>396</v>
      </c>
      <c r="B399" s="19" t="str">
        <f aca="true">IF(INDIRECT($AH$3&amp;"B"&amp;($C$1*$A399+2)) = 0, "", INDIRECT($AH$3&amp;"B"&amp;($C$1*$A399+2)))</f>
        <v/>
      </c>
      <c r="C399" s="19" t="str">
        <f aca="true">IF(INDIRECT($AH$3&amp;"B"&amp;($C$1*$A399+3)) = 0, "", INDIRECT($AH$3&amp;"B"&amp;($C$1*$A399+3)))</f>
        <v/>
      </c>
      <c r="D399" s="19" t="str">
        <f aca="true">IF(INDIRECT($AH$3&amp;"B"&amp;($C$1*$A399+4)) = 0, "", INDIRECT($AH$3&amp;"B"&amp;($C$1*$A399+4)))</f>
        <v/>
      </c>
      <c r="E399" s="19" t="str">
        <f aca="true">IF(INDIRECT($AH$3&amp;"B"&amp;($C$1*$A399+7)) = 0, "", INDIRECT($AH$3&amp;"B"&amp;($C$1*$A399+7)))</f>
        <v/>
      </c>
      <c r="F399" s="20" t="str">
        <f aca="true">IF(C399 &lt;&gt; "",IF(INDIRECT($AH$3&amp;"B"&amp;($C$1*$A399+8)) = 0, 0, 1), "")</f>
        <v/>
      </c>
      <c r="G399" s="20" t="n">
        <f aca="true">INDIRECT($AH$3&amp;"B"&amp;($C$1*$A399+9))</f>
        <v>0</v>
      </c>
      <c r="H399" s="20" t="n">
        <f aca="true">INDIRECT($AH$3&amp;"B"&amp;($C$1*$A399+10))</f>
        <v>0</v>
      </c>
      <c r="I399" s="20" t="n">
        <f aca="true">INDIRECT($AH$3&amp;"B"&amp;($C$1*$A399+11))</f>
        <v>0</v>
      </c>
      <c r="J399" s="20" t="n">
        <f aca="true">INDIRECT($AH$3&amp;"B"&amp;($C$1*$A399+12))</f>
        <v>0</v>
      </c>
      <c r="K399" s="21" t="str">
        <f aca="false">IF(C399&lt;&gt;"",IFERROR((G399+H399+I399)/(G399+H399+I399+J399),0), "")</f>
        <v/>
      </c>
      <c r="L399" s="22" t="str">
        <f aca="false">IF(C399&lt;&gt;"",(G399* 2) +(H399* 4) + (I399* 6) + IF(F399 = 1, 5, 0), "")</f>
        <v/>
      </c>
      <c r="M399" s="23" t="str">
        <f aca="true">IF(C399&lt;&gt;"",SUM(INDIRECT($AH$3&amp;"C"&amp;($C$1*$A399+9)):INDIRECT($AH$3&amp;"V"&amp;($C$1*$A399+9))), "")</f>
        <v/>
      </c>
      <c r="N399" s="23" t="str">
        <f aca="true">IF(C399&lt;&gt;"",SUM(INDIRECT($AH$3&amp;"C"&amp;($C$1*$A399+10)):INDIRECT($AH$3&amp;"V"&amp;($C$1*$A399+10))), "")</f>
        <v/>
      </c>
      <c r="O399" s="23" t="str">
        <f aca="true">IF(C399&lt;&gt;"",SUM(INDIRECT($AH$3&amp;"C"&amp;($C$1*$A399+11)):INDIRECT($AH$3&amp;"V"&amp;($C$1*$A399+11))),"")</f>
        <v/>
      </c>
      <c r="P399" s="23" t="str">
        <f aca="true">IF(C399&lt;&gt;"",SUM(INDIRECT($AH$3&amp;"C"&amp;($C$1*$A399+12)):INDIRECT($AH$3&amp;"V"&amp;($C$1*$A399+12))),"")</f>
        <v/>
      </c>
      <c r="Q399" s="24" t="str">
        <f aca="false">IF(C399&lt;&gt;"",IFERROR((M399+N399+O399)/(M399+N399+O399+P399),0), "")</f>
        <v/>
      </c>
      <c r="R399" s="23" t="str">
        <f aca="true">IF(C399&lt;&gt;"",SUM(INDIRECT($AH$3&amp;"C"&amp;($C$1*$A399+13)):INDIRECT($AH$3&amp;"V"&amp;($C$1*$A399+13))), "")</f>
        <v/>
      </c>
      <c r="S399" s="23" t="str">
        <f aca="false">IF(C399&lt;&gt;"",IFERROR((M399+N399+O399+P399)/R399, 0),"")</f>
        <v/>
      </c>
      <c r="T399" s="23" t="str">
        <f aca="false">IF(C399&lt;&gt;"",IFERROR((M399+N399+O399)/R399,0),"")</f>
        <v/>
      </c>
      <c r="U399" s="25" t="str">
        <f aca="true">IF(C399&lt;&gt;"",IF(INDIRECT($AH$3&amp;"B"&amp;($C$1*$A399+14))= 1,1,0),"")</f>
        <v/>
      </c>
      <c r="V399" s="25" t="str">
        <f aca="true">IF(C399&lt;&gt;"",IF(INDIRECT($AH$3&amp;"B"&amp;($C$1*$A399+15))= 1,1,0),"")</f>
        <v/>
      </c>
      <c r="W399" s="26" t="str">
        <f aca="false">IF(C399&lt;&gt;"",($M399*1) + ($N399*2) + ($O399*3) + (IF(U399 = 1, 10, 0)) + (IF(V399 = 1, 20, 0)),"")</f>
        <v/>
      </c>
      <c r="X399" s="27" t="str">
        <f aca="true">IF(C399&lt;&gt;"",IF(INDIRECT($AH$3&amp;"B"&amp;($C$1*$A399+16))= 1,1,0),"")</f>
        <v/>
      </c>
      <c r="Y399" s="27" t="str">
        <f aca="true">IF(D399&lt;&gt;"",IF(INDIRECT($AH$3&amp;"B"&amp;($C$1*$A399+17))= 1,1,0),"")</f>
        <v/>
      </c>
      <c r="Z399" s="27" t="str">
        <f aca="true">IF(E399&lt;&gt;"",IF(INDIRECT($AH$3&amp;"B"&amp;($C$1*$A399+18))= 1,1,0),"")</f>
        <v/>
      </c>
      <c r="AA399" s="27" t="str">
        <f aca="true">IF(F399&lt;&gt;"",IF(INDIRECT($AH$3&amp;"B"&amp;($C$1*$A399+19))= 1,1,0),"")</f>
        <v/>
      </c>
      <c r="AB399" s="28" t="str">
        <f aca="false">IF(C399&lt;&gt;"",IF(X399 = 1, 5, 0) + IF(Z399 = 1, 25, 0) + IF(AA399 = 1, 15, 0),"")</f>
        <v/>
      </c>
      <c r="AC399" s="18" t="str">
        <f aca="false">IF(C399&lt;&gt;"",L399+W399+AB399,"")</f>
        <v/>
      </c>
    </row>
    <row r="400" customFormat="false" ht="12.8" hidden="false" customHeight="false" outlineLevel="0" collapsed="false">
      <c r="A400" s="11" t="n">
        <f aca="false">A399+1</f>
        <v>397</v>
      </c>
      <c r="B400" s="19" t="str">
        <f aca="true">IF(INDIRECT($AH$3&amp;"B"&amp;($C$1*$A400+2)) = 0, "", INDIRECT($AH$3&amp;"B"&amp;($C$1*$A400+2)))</f>
        <v/>
      </c>
      <c r="C400" s="19" t="str">
        <f aca="true">IF(INDIRECT($AH$3&amp;"B"&amp;($C$1*$A400+3)) = 0, "", INDIRECT($AH$3&amp;"B"&amp;($C$1*$A400+3)))</f>
        <v/>
      </c>
      <c r="D400" s="19" t="str">
        <f aca="true">IF(INDIRECT($AH$3&amp;"B"&amp;($C$1*$A400+4)) = 0, "", INDIRECT($AH$3&amp;"B"&amp;($C$1*$A400+4)))</f>
        <v/>
      </c>
      <c r="E400" s="19" t="str">
        <f aca="true">IF(INDIRECT($AH$3&amp;"B"&amp;($C$1*$A400+7)) = 0, "", INDIRECT($AH$3&amp;"B"&amp;($C$1*$A400+7)))</f>
        <v/>
      </c>
      <c r="F400" s="20" t="str">
        <f aca="true">IF(C400 &lt;&gt; "",IF(INDIRECT($AH$3&amp;"B"&amp;($C$1*$A400+8)) = 0, 0, 1), "")</f>
        <v/>
      </c>
      <c r="G400" s="20" t="n">
        <f aca="true">INDIRECT($AH$3&amp;"B"&amp;($C$1*$A400+9))</f>
        <v>0</v>
      </c>
      <c r="H400" s="20" t="n">
        <f aca="true">INDIRECT($AH$3&amp;"B"&amp;($C$1*$A400+10))</f>
        <v>0</v>
      </c>
      <c r="I400" s="20" t="n">
        <f aca="true">INDIRECT($AH$3&amp;"B"&amp;($C$1*$A400+11))</f>
        <v>0</v>
      </c>
      <c r="J400" s="20" t="n">
        <f aca="true">INDIRECT($AH$3&amp;"B"&amp;($C$1*$A400+12))</f>
        <v>0</v>
      </c>
      <c r="K400" s="21" t="str">
        <f aca="false">IF(C400&lt;&gt;"",IFERROR((G400+H400+I400)/(G400+H400+I400+J400),0), "")</f>
        <v/>
      </c>
      <c r="L400" s="22" t="str">
        <f aca="false">IF(C400&lt;&gt;"",(G400* 2) +(H400* 4) + (I400* 6) + IF(F400 = 1, 5, 0), "")</f>
        <v/>
      </c>
      <c r="M400" s="23" t="str">
        <f aca="true">IF(C400&lt;&gt;"",SUM(INDIRECT($AH$3&amp;"C"&amp;($C$1*$A400+9)):INDIRECT($AH$3&amp;"V"&amp;($C$1*$A400+9))), "")</f>
        <v/>
      </c>
      <c r="N400" s="23" t="str">
        <f aca="true">IF(C400&lt;&gt;"",SUM(INDIRECT($AH$3&amp;"C"&amp;($C$1*$A400+10)):INDIRECT($AH$3&amp;"V"&amp;($C$1*$A400+10))), "")</f>
        <v/>
      </c>
      <c r="O400" s="23" t="str">
        <f aca="true">IF(C400&lt;&gt;"",SUM(INDIRECT($AH$3&amp;"C"&amp;($C$1*$A400+11)):INDIRECT($AH$3&amp;"V"&amp;($C$1*$A400+11))),"")</f>
        <v/>
      </c>
      <c r="P400" s="23" t="str">
        <f aca="true">IF(C400&lt;&gt;"",SUM(INDIRECT($AH$3&amp;"C"&amp;($C$1*$A400+12)):INDIRECT($AH$3&amp;"V"&amp;($C$1*$A400+12))),"")</f>
        <v/>
      </c>
      <c r="Q400" s="24" t="str">
        <f aca="false">IF(C400&lt;&gt;"",IFERROR((M400+N400+O400)/(M400+N400+O400+P400),0), "")</f>
        <v/>
      </c>
      <c r="R400" s="23" t="str">
        <f aca="true">IF(C400&lt;&gt;"",SUM(INDIRECT($AH$3&amp;"C"&amp;($C$1*$A400+13)):INDIRECT($AH$3&amp;"V"&amp;($C$1*$A400+13))), "")</f>
        <v/>
      </c>
      <c r="S400" s="23" t="str">
        <f aca="false">IF(C400&lt;&gt;"",IFERROR((M400+N400+O400+P400)/R400, 0),"")</f>
        <v/>
      </c>
      <c r="T400" s="23" t="str">
        <f aca="false">IF(C400&lt;&gt;"",IFERROR((M400+N400+O400)/R400,0),"")</f>
        <v/>
      </c>
      <c r="U400" s="25" t="str">
        <f aca="true">IF(C400&lt;&gt;"",IF(INDIRECT($AH$3&amp;"B"&amp;($C$1*$A400+14))= 1,1,0),"")</f>
        <v/>
      </c>
      <c r="V400" s="25" t="str">
        <f aca="true">IF(C400&lt;&gt;"",IF(INDIRECT($AH$3&amp;"B"&amp;($C$1*$A400+15))= 1,1,0),"")</f>
        <v/>
      </c>
      <c r="W400" s="26" t="str">
        <f aca="false">IF(C400&lt;&gt;"",($M400*1) + ($N400*2) + ($O400*3) + (IF(U400 = 1, 10, 0)) + (IF(V400 = 1, 20, 0)),"")</f>
        <v/>
      </c>
      <c r="X400" s="27" t="str">
        <f aca="true">IF(C400&lt;&gt;"",IF(INDIRECT($AH$3&amp;"B"&amp;($C$1*$A400+16))= 1,1,0),"")</f>
        <v/>
      </c>
      <c r="Y400" s="27" t="str">
        <f aca="true">IF(D400&lt;&gt;"",IF(INDIRECT($AH$3&amp;"B"&amp;($C$1*$A400+17))= 1,1,0),"")</f>
        <v/>
      </c>
      <c r="Z400" s="27" t="str">
        <f aca="true">IF(E400&lt;&gt;"",IF(INDIRECT($AH$3&amp;"B"&amp;($C$1*$A400+18))= 1,1,0),"")</f>
        <v/>
      </c>
      <c r="AA400" s="27" t="str">
        <f aca="true">IF(F400&lt;&gt;"",IF(INDIRECT($AH$3&amp;"B"&amp;($C$1*$A400+19))= 1,1,0),"")</f>
        <v/>
      </c>
      <c r="AB400" s="28" t="str">
        <f aca="false">IF(C400&lt;&gt;"",IF(X400 = 1, 5, 0) + IF(Z400 = 1, 25, 0) + IF(AA400 = 1, 15, 0),"")</f>
        <v/>
      </c>
      <c r="AC400" s="18" t="str">
        <f aca="false">IF(C400&lt;&gt;"",L400+W400+AB400,"")</f>
        <v/>
      </c>
    </row>
    <row r="401" customFormat="false" ht="12.8" hidden="false" customHeight="false" outlineLevel="0" collapsed="false">
      <c r="A401" s="11" t="n">
        <f aca="false">A400+1</f>
        <v>398</v>
      </c>
      <c r="B401" s="19" t="str">
        <f aca="true">IF(INDIRECT($AH$3&amp;"B"&amp;($C$1*$A401+2)) = 0, "", INDIRECT($AH$3&amp;"B"&amp;($C$1*$A401+2)))</f>
        <v/>
      </c>
      <c r="C401" s="19" t="str">
        <f aca="true">IF(INDIRECT($AH$3&amp;"B"&amp;($C$1*$A401+3)) = 0, "", INDIRECT($AH$3&amp;"B"&amp;($C$1*$A401+3)))</f>
        <v/>
      </c>
      <c r="D401" s="19" t="str">
        <f aca="true">IF(INDIRECT($AH$3&amp;"B"&amp;($C$1*$A401+4)) = 0, "", INDIRECT($AH$3&amp;"B"&amp;($C$1*$A401+4)))</f>
        <v/>
      </c>
      <c r="E401" s="19" t="str">
        <f aca="true">IF(INDIRECT($AH$3&amp;"B"&amp;($C$1*$A401+7)) = 0, "", INDIRECT($AH$3&amp;"B"&amp;($C$1*$A401+7)))</f>
        <v/>
      </c>
      <c r="F401" s="20" t="str">
        <f aca="true">IF(C401 &lt;&gt; "",IF(INDIRECT($AH$3&amp;"B"&amp;($C$1*$A401+8)) = 0, 0, 1), "")</f>
        <v/>
      </c>
      <c r="G401" s="20" t="n">
        <f aca="true">INDIRECT($AH$3&amp;"B"&amp;($C$1*$A401+9))</f>
        <v>0</v>
      </c>
      <c r="H401" s="20" t="n">
        <f aca="true">INDIRECT($AH$3&amp;"B"&amp;($C$1*$A401+10))</f>
        <v>0</v>
      </c>
      <c r="I401" s="20" t="n">
        <f aca="true">INDIRECT($AH$3&amp;"B"&amp;($C$1*$A401+11))</f>
        <v>0</v>
      </c>
      <c r="J401" s="20" t="n">
        <f aca="true">INDIRECT($AH$3&amp;"B"&amp;($C$1*$A401+12))</f>
        <v>0</v>
      </c>
      <c r="K401" s="21" t="str">
        <f aca="false">IF(C401&lt;&gt;"",IFERROR((G401+H401+I401)/(G401+H401+I401+J401),0), "")</f>
        <v/>
      </c>
      <c r="L401" s="22" t="str">
        <f aca="false">IF(C401&lt;&gt;"",(G401* 2) +(H401* 4) + (I401* 6) + IF(F401 = 1, 5, 0), "")</f>
        <v/>
      </c>
      <c r="M401" s="23" t="str">
        <f aca="true">IF(C401&lt;&gt;"",SUM(INDIRECT($AH$3&amp;"C"&amp;($C$1*$A401+9)):INDIRECT($AH$3&amp;"V"&amp;($C$1*$A401+9))), "")</f>
        <v/>
      </c>
      <c r="N401" s="23" t="str">
        <f aca="true">IF(C401&lt;&gt;"",SUM(INDIRECT($AH$3&amp;"C"&amp;($C$1*$A401+10)):INDIRECT($AH$3&amp;"V"&amp;($C$1*$A401+10))), "")</f>
        <v/>
      </c>
      <c r="O401" s="23" t="str">
        <f aca="true">IF(C401&lt;&gt;"",SUM(INDIRECT($AH$3&amp;"C"&amp;($C$1*$A401+11)):INDIRECT($AH$3&amp;"V"&amp;($C$1*$A401+11))),"")</f>
        <v/>
      </c>
      <c r="P401" s="23" t="str">
        <f aca="true">IF(C401&lt;&gt;"",SUM(INDIRECT($AH$3&amp;"C"&amp;($C$1*$A401+12)):INDIRECT($AH$3&amp;"V"&amp;($C$1*$A401+12))),"")</f>
        <v/>
      </c>
      <c r="Q401" s="24" t="str">
        <f aca="false">IF(C401&lt;&gt;"",IFERROR((M401+N401+O401)/(M401+N401+O401+P401),0), "")</f>
        <v/>
      </c>
      <c r="R401" s="23" t="str">
        <f aca="true">IF(C401&lt;&gt;"",SUM(INDIRECT($AH$3&amp;"C"&amp;($C$1*$A401+13)):INDIRECT($AH$3&amp;"V"&amp;($C$1*$A401+13))), "")</f>
        <v/>
      </c>
      <c r="S401" s="23" t="str">
        <f aca="false">IF(C401&lt;&gt;"",IFERROR((M401+N401+O401+P401)/R401, 0),"")</f>
        <v/>
      </c>
      <c r="T401" s="23" t="str">
        <f aca="false">IF(C401&lt;&gt;"",IFERROR((M401+N401+O401)/R401,0),"")</f>
        <v/>
      </c>
      <c r="U401" s="25" t="str">
        <f aca="true">IF(C401&lt;&gt;"",IF(INDIRECT($AH$3&amp;"B"&amp;($C$1*$A401+14))= 1,1,0),"")</f>
        <v/>
      </c>
      <c r="V401" s="25" t="str">
        <f aca="true">IF(C401&lt;&gt;"",IF(INDIRECT($AH$3&amp;"B"&amp;($C$1*$A401+15))= 1,1,0),"")</f>
        <v/>
      </c>
      <c r="W401" s="26" t="str">
        <f aca="false">IF(C401&lt;&gt;"",($M401*1) + ($N401*2) + ($O401*3) + (IF(U401 = 1, 10, 0)) + (IF(V401 = 1, 20, 0)),"")</f>
        <v/>
      </c>
      <c r="X401" s="27" t="str">
        <f aca="true">IF(C401&lt;&gt;"",IF(INDIRECT($AH$3&amp;"B"&amp;($C$1*$A401+16))= 1,1,0),"")</f>
        <v/>
      </c>
      <c r="Y401" s="27" t="str">
        <f aca="true">IF(D401&lt;&gt;"",IF(INDIRECT($AH$3&amp;"B"&amp;($C$1*$A401+17))= 1,1,0),"")</f>
        <v/>
      </c>
      <c r="Z401" s="27" t="str">
        <f aca="true">IF(E401&lt;&gt;"",IF(INDIRECT($AH$3&amp;"B"&amp;($C$1*$A401+18))= 1,1,0),"")</f>
        <v/>
      </c>
      <c r="AA401" s="27" t="str">
        <f aca="true">IF(F401&lt;&gt;"",IF(INDIRECT($AH$3&amp;"B"&amp;($C$1*$A401+19))= 1,1,0),"")</f>
        <v/>
      </c>
      <c r="AB401" s="28" t="str">
        <f aca="false">IF(C401&lt;&gt;"",IF(X401 = 1, 5, 0) + IF(Z401 = 1, 25, 0) + IF(AA401 = 1, 15, 0),"")</f>
        <v/>
      </c>
      <c r="AC401" s="18" t="str">
        <f aca="false">IF(C401&lt;&gt;"",L401+W401+AB401,"")</f>
        <v/>
      </c>
    </row>
    <row r="402" customFormat="false" ht="12.8" hidden="false" customHeight="false" outlineLevel="0" collapsed="false">
      <c r="A402" s="11" t="n">
        <f aca="false">A401+1</f>
        <v>399</v>
      </c>
      <c r="B402" s="19" t="str">
        <f aca="true">IF(INDIRECT($AH$3&amp;"B"&amp;($C$1*$A402+2)) = 0, "", INDIRECT($AH$3&amp;"B"&amp;($C$1*$A402+2)))</f>
        <v/>
      </c>
      <c r="C402" s="19" t="str">
        <f aca="true">IF(INDIRECT($AH$3&amp;"B"&amp;($C$1*$A402+3)) = 0, "", INDIRECT($AH$3&amp;"B"&amp;($C$1*$A402+3)))</f>
        <v/>
      </c>
      <c r="D402" s="19" t="str">
        <f aca="true">IF(INDIRECT($AH$3&amp;"B"&amp;($C$1*$A402+4)) = 0, "", INDIRECT($AH$3&amp;"B"&amp;($C$1*$A402+4)))</f>
        <v/>
      </c>
      <c r="E402" s="19" t="str">
        <f aca="true">IF(INDIRECT($AH$3&amp;"B"&amp;($C$1*$A402+7)) = 0, "", INDIRECT($AH$3&amp;"B"&amp;($C$1*$A402+7)))</f>
        <v/>
      </c>
      <c r="F402" s="20" t="str">
        <f aca="true">IF(C402 &lt;&gt; "",IF(INDIRECT($AH$3&amp;"B"&amp;($C$1*$A402+8)) = 0, 0, 1), "")</f>
        <v/>
      </c>
      <c r="G402" s="20" t="n">
        <f aca="true">INDIRECT($AH$3&amp;"B"&amp;($C$1*$A402+9))</f>
        <v>0</v>
      </c>
      <c r="H402" s="20" t="n">
        <f aca="true">INDIRECT($AH$3&amp;"B"&amp;($C$1*$A402+10))</f>
        <v>0</v>
      </c>
      <c r="I402" s="20" t="n">
        <f aca="true">INDIRECT($AH$3&amp;"B"&amp;($C$1*$A402+11))</f>
        <v>0</v>
      </c>
      <c r="J402" s="20" t="n">
        <f aca="true">INDIRECT($AH$3&amp;"B"&amp;($C$1*$A402+12))</f>
        <v>0</v>
      </c>
      <c r="K402" s="21" t="str">
        <f aca="false">IF(C402&lt;&gt;"",IFERROR((G402+H402+I402)/(G402+H402+I402+J402),0), "")</f>
        <v/>
      </c>
      <c r="L402" s="22" t="str">
        <f aca="false">IF(C402&lt;&gt;"",(G402* 2) +(H402* 4) + (I402* 6) + IF(F402 = 1, 5, 0), "")</f>
        <v/>
      </c>
      <c r="M402" s="23" t="str">
        <f aca="true">IF(C402&lt;&gt;"",SUM(INDIRECT($AH$3&amp;"C"&amp;($C$1*$A402+9)):INDIRECT($AH$3&amp;"V"&amp;($C$1*$A402+9))), "")</f>
        <v/>
      </c>
      <c r="N402" s="23" t="str">
        <f aca="true">IF(C402&lt;&gt;"",SUM(INDIRECT($AH$3&amp;"C"&amp;($C$1*$A402+10)):INDIRECT($AH$3&amp;"V"&amp;($C$1*$A402+10))), "")</f>
        <v/>
      </c>
      <c r="O402" s="23" t="str">
        <f aca="true">IF(C402&lt;&gt;"",SUM(INDIRECT($AH$3&amp;"C"&amp;($C$1*$A402+11)):INDIRECT($AH$3&amp;"V"&amp;($C$1*$A402+11))),"")</f>
        <v/>
      </c>
      <c r="P402" s="23" t="str">
        <f aca="true">IF(C402&lt;&gt;"",SUM(INDIRECT($AH$3&amp;"C"&amp;($C$1*$A402+12)):INDIRECT($AH$3&amp;"V"&amp;($C$1*$A402+12))),"")</f>
        <v/>
      </c>
      <c r="Q402" s="24" t="str">
        <f aca="false">IF(C402&lt;&gt;"",IFERROR((M402+N402+O402)/(M402+N402+O402+P402),0), "")</f>
        <v/>
      </c>
      <c r="R402" s="23" t="str">
        <f aca="true">IF(C402&lt;&gt;"",SUM(INDIRECT($AH$3&amp;"C"&amp;($C$1*$A402+13)):INDIRECT($AH$3&amp;"V"&amp;($C$1*$A402+13))), "")</f>
        <v/>
      </c>
      <c r="S402" s="23" t="str">
        <f aca="false">IF(C402&lt;&gt;"",IFERROR((M402+N402+O402+P402)/R402, 0),"")</f>
        <v/>
      </c>
      <c r="T402" s="23" t="str">
        <f aca="false">IF(C402&lt;&gt;"",IFERROR((M402+N402+O402)/R402,0),"")</f>
        <v/>
      </c>
      <c r="U402" s="25" t="str">
        <f aca="true">IF(C402&lt;&gt;"",IF(INDIRECT($AH$3&amp;"B"&amp;($C$1*$A402+14))= 1,1,0),"")</f>
        <v/>
      </c>
      <c r="V402" s="25" t="str">
        <f aca="true">IF(C402&lt;&gt;"",IF(INDIRECT($AH$3&amp;"B"&amp;($C$1*$A402+15))= 1,1,0),"")</f>
        <v/>
      </c>
      <c r="W402" s="26" t="str">
        <f aca="false">IF(C402&lt;&gt;"",($M402*1) + ($N402*2) + ($O402*3) + (IF(U402 = 1, 10, 0)) + (IF(V402 = 1, 20, 0)),"")</f>
        <v/>
      </c>
      <c r="X402" s="27" t="str">
        <f aca="true">IF(C402&lt;&gt;"",IF(INDIRECT($AH$3&amp;"B"&amp;($C$1*$A402+16))= 1,1,0),"")</f>
        <v/>
      </c>
      <c r="Y402" s="27" t="str">
        <f aca="true">IF(D402&lt;&gt;"",IF(INDIRECT($AH$3&amp;"B"&amp;($C$1*$A402+17))= 1,1,0),"")</f>
        <v/>
      </c>
      <c r="Z402" s="27" t="str">
        <f aca="true">IF(E402&lt;&gt;"",IF(INDIRECT($AH$3&amp;"B"&amp;($C$1*$A402+18))= 1,1,0),"")</f>
        <v/>
      </c>
      <c r="AA402" s="27" t="str">
        <f aca="true">IF(F402&lt;&gt;"",IF(INDIRECT($AH$3&amp;"B"&amp;($C$1*$A402+19))= 1,1,0),"")</f>
        <v/>
      </c>
      <c r="AB402" s="28" t="str">
        <f aca="false">IF(C402&lt;&gt;"",IF(X402 = 1, 5, 0) + IF(Z402 = 1, 25, 0) + IF(AA402 = 1, 15, 0),"")</f>
        <v/>
      </c>
      <c r="AC402" s="18" t="str">
        <f aca="false">IF(C402&lt;&gt;"",L402+W402+AB402,"")</f>
        <v/>
      </c>
    </row>
    <row r="403" customFormat="false" ht="12.8" hidden="false" customHeight="false" outlineLevel="0" collapsed="false">
      <c r="A403" s="11" t="n">
        <f aca="false">A402+1</f>
        <v>400</v>
      </c>
      <c r="B403" s="19" t="str">
        <f aca="true">IF(INDIRECT($AH$3&amp;"B"&amp;($C$1*$A403+2)) = 0, "", INDIRECT($AH$3&amp;"B"&amp;($C$1*$A403+2)))</f>
        <v/>
      </c>
      <c r="C403" s="19" t="str">
        <f aca="true">IF(INDIRECT($AH$3&amp;"B"&amp;($C$1*$A403+3)) = 0, "", INDIRECT($AH$3&amp;"B"&amp;($C$1*$A403+3)))</f>
        <v/>
      </c>
      <c r="D403" s="19" t="str">
        <f aca="true">IF(INDIRECT($AH$3&amp;"B"&amp;($C$1*$A403+4)) = 0, "", INDIRECT($AH$3&amp;"B"&amp;($C$1*$A403+4)))</f>
        <v/>
      </c>
      <c r="E403" s="19" t="str">
        <f aca="true">IF(INDIRECT($AH$3&amp;"B"&amp;($C$1*$A403+7)) = 0, "", INDIRECT($AH$3&amp;"B"&amp;($C$1*$A403+7)))</f>
        <v/>
      </c>
      <c r="F403" s="20" t="str">
        <f aca="true">IF(C403 &lt;&gt; "",IF(INDIRECT($AH$3&amp;"B"&amp;($C$1*$A403+8)) = 0, 0, 1), "")</f>
        <v/>
      </c>
      <c r="G403" s="20" t="n">
        <f aca="true">INDIRECT($AH$3&amp;"B"&amp;($C$1*$A403+9))</f>
        <v>0</v>
      </c>
      <c r="H403" s="20" t="n">
        <f aca="true">INDIRECT($AH$3&amp;"B"&amp;($C$1*$A403+10))</f>
        <v>0</v>
      </c>
      <c r="I403" s="20" t="n">
        <f aca="true">INDIRECT($AH$3&amp;"B"&amp;($C$1*$A403+11))</f>
        <v>0</v>
      </c>
      <c r="J403" s="20" t="n">
        <f aca="true">INDIRECT($AH$3&amp;"B"&amp;($C$1*$A403+12))</f>
        <v>0</v>
      </c>
      <c r="K403" s="21" t="str">
        <f aca="false">IF(C403&lt;&gt;"",IFERROR((G403+H403+I403)/(G403+H403+I403+J403),0), "")</f>
        <v/>
      </c>
      <c r="L403" s="22" t="str">
        <f aca="false">IF(C403&lt;&gt;"",(G403* 2) +(H403* 4) + (I403* 6) + IF(F403 = 1, 5, 0), "")</f>
        <v/>
      </c>
      <c r="M403" s="23" t="str">
        <f aca="true">IF(C403&lt;&gt;"",SUM(INDIRECT($AH$3&amp;"C"&amp;($C$1*$A403+9)):INDIRECT($AH$3&amp;"V"&amp;($C$1*$A403+9))), "")</f>
        <v/>
      </c>
      <c r="N403" s="23" t="str">
        <f aca="true">IF(C403&lt;&gt;"",SUM(INDIRECT($AH$3&amp;"C"&amp;($C$1*$A403+10)):INDIRECT($AH$3&amp;"V"&amp;($C$1*$A403+10))), "")</f>
        <v/>
      </c>
      <c r="O403" s="23" t="str">
        <f aca="true">IF(C403&lt;&gt;"",SUM(INDIRECT($AH$3&amp;"C"&amp;($C$1*$A403+11)):INDIRECT($AH$3&amp;"V"&amp;($C$1*$A403+11))),"")</f>
        <v/>
      </c>
      <c r="P403" s="23" t="str">
        <f aca="true">IF(C403&lt;&gt;"",SUM(INDIRECT($AH$3&amp;"C"&amp;($C$1*$A403+12)):INDIRECT($AH$3&amp;"V"&amp;($C$1*$A403+12))),"")</f>
        <v/>
      </c>
      <c r="Q403" s="24" t="str">
        <f aca="false">IF(C403&lt;&gt;"",IFERROR((M403+N403+O403)/(M403+N403+O403+P403),0), "")</f>
        <v/>
      </c>
      <c r="R403" s="23" t="str">
        <f aca="true">IF(C403&lt;&gt;"",SUM(INDIRECT($AH$3&amp;"C"&amp;($C$1*$A403+13)):INDIRECT($AH$3&amp;"V"&amp;($C$1*$A403+13))), "")</f>
        <v/>
      </c>
      <c r="S403" s="23" t="str">
        <f aca="false">IF(C403&lt;&gt;"",IFERROR((M403+N403+O403+P403)/R403, 0),"")</f>
        <v/>
      </c>
      <c r="T403" s="23" t="str">
        <f aca="false">IF(C403&lt;&gt;"",IFERROR((M403+N403+O403)/R403,0),"")</f>
        <v/>
      </c>
      <c r="U403" s="25" t="str">
        <f aca="true">IF(C403&lt;&gt;"",IF(INDIRECT($AH$3&amp;"B"&amp;($C$1*$A403+14))= 1,1,0),"")</f>
        <v/>
      </c>
      <c r="V403" s="25" t="str">
        <f aca="true">IF(C403&lt;&gt;"",IF(INDIRECT($AH$3&amp;"B"&amp;($C$1*$A403+15))= 1,1,0),"")</f>
        <v/>
      </c>
      <c r="W403" s="26" t="str">
        <f aca="false">IF(C403&lt;&gt;"",($M403*1) + ($N403*2) + ($O403*3) + (IF(U403 = 1, 10, 0)) + (IF(V403 = 1, 20, 0)),"")</f>
        <v/>
      </c>
      <c r="X403" s="27" t="str">
        <f aca="true">IF(C403&lt;&gt;"",IF(INDIRECT($AH$3&amp;"B"&amp;($C$1*$A403+16))= 1,1,0),"")</f>
        <v/>
      </c>
      <c r="Y403" s="27" t="str">
        <f aca="true">IF(D403&lt;&gt;"",IF(INDIRECT($AH$3&amp;"B"&amp;($C$1*$A403+17))= 1,1,0),"")</f>
        <v/>
      </c>
      <c r="Z403" s="27" t="str">
        <f aca="true">IF(E403&lt;&gt;"",IF(INDIRECT($AH$3&amp;"B"&amp;($C$1*$A403+18))= 1,1,0),"")</f>
        <v/>
      </c>
      <c r="AA403" s="27" t="str">
        <f aca="true">IF(F403&lt;&gt;"",IF(INDIRECT($AH$3&amp;"B"&amp;($C$1*$A403+19))= 1,1,0),"")</f>
        <v/>
      </c>
      <c r="AB403" s="28" t="str">
        <f aca="false">IF(C403&lt;&gt;"",IF(X403 = 1, 5, 0) + IF(Z403 = 1, 25, 0) + IF(AA403 = 1, 15, 0),"")</f>
        <v/>
      </c>
      <c r="AC403" s="18" t="str">
        <f aca="false">IF(C403&lt;&gt;"",L403+W403+AB403,"")</f>
        <v/>
      </c>
    </row>
    <row r="404" customFormat="false" ht="12.8" hidden="false" customHeight="false" outlineLevel="0" collapsed="false">
      <c r="A404" s="11" t="n">
        <f aca="false">A403+1</f>
        <v>401</v>
      </c>
      <c r="B404" s="19" t="str">
        <f aca="true">IF(INDIRECT($AH$3&amp;"B"&amp;($C$1*$A404+2)) = 0, "", INDIRECT($AH$3&amp;"B"&amp;($C$1*$A404+2)))</f>
        <v/>
      </c>
      <c r="C404" s="19" t="str">
        <f aca="true">IF(INDIRECT($AH$3&amp;"B"&amp;($C$1*$A404+3)) = 0, "", INDIRECT($AH$3&amp;"B"&amp;($C$1*$A404+3)))</f>
        <v/>
      </c>
      <c r="D404" s="19" t="str">
        <f aca="true">IF(INDIRECT($AH$3&amp;"B"&amp;($C$1*$A404+4)) = 0, "", INDIRECT($AH$3&amp;"B"&amp;($C$1*$A404+4)))</f>
        <v/>
      </c>
      <c r="E404" s="19" t="str">
        <f aca="true">IF(INDIRECT($AH$3&amp;"B"&amp;($C$1*$A404+7)) = 0, "", INDIRECT($AH$3&amp;"B"&amp;($C$1*$A404+7)))</f>
        <v/>
      </c>
      <c r="F404" s="20" t="str">
        <f aca="true">IF(C404 &lt;&gt; "",IF(INDIRECT($AH$3&amp;"B"&amp;($C$1*$A404+8)) = 0, 0, 1), "")</f>
        <v/>
      </c>
      <c r="G404" s="20" t="n">
        <f aca="true">INDIRECT($AH$3&amp;"B"&amp;($C$1*$A404+9))</f>
        <v>0</v>
      </c>
      <c r="H404" s="20" t="n">
        <f aca="true">INDIRECT($AH$3&amp;"B"&amp;($C$1*$A404+10))</f>
        <v>0</v>
      </c>
      <c r="I404" s="20" t="n">
        <f aca="true">INDIRECT($AH$3&amp;"B"&amp;($C$1*$A404+11))</f>
        <v>0</v>
      </c>
      <c r="J404" s="20" t="n">
        <f aca="true">INDIRECT($AH$3&amp;"B"&amp;($C$1*$A404+12))</f>
        <v>0</v>
      </c>
      <c r="K404" s="21" t="str">
        <f aca="false">IF(C404&lt;&gt;"",IFERROR((G404+H404+I404)/(G404+H404+I404+J404),0), "")</f>
        <v/>
      </c>
      <c r="L404" s="22" t="str">
        <f aca="false">IF(C404&lt;&gt;"",(G404* 2) +(H404* 4) + (I404* 6) + IF(F404 = 1, 5, 0), "")</f>
        <v/>
      </c>
      <c r="M404" s="23" t="str">
        <f aca="true">IF(C404&lt;&gt;"",SUM(INDIRECT($AH$3&amp;"C"&amp;($C$1*$A404+9)):INDIRECT($AH$3&amp;"V"&amp;($C$1*$A404+9))), "")</f>
        <v/>
      </c>
      <c r="N404" s="23" t="str">
        <f aca="true">IF(C404&lt;&gt;"",SUM(INDIRECT($AH$3&amp;"C"&amp;($C$1*$A404+10)):INDIRECT($AH$3&amp;"V"&amp;($C$1*$A404+10))), "")</f>
        <v/>
      </c>
      <c r="O404" s="23" t="str">
        <f aca="true">IF(C404&lt;&gt;"",SUM(INDIRECT($AH$3&amp;"C"&amp;($C$1*$A404+11)):INDIRECT($AH$3&amp;"V"&amp;($C$1*$A404+11))),"")</f>
        <v/>
      </c>
      <c r="P404" s="23" t="str">
        <f aca="true">IF(C404&lt;&gt;"",SUM(INDIRECT($AH$3&amp;"C"&amp;($C$1*$A404+12)):INDIRECT($AH$3&amp;"V"&amp;($C$1*$A404+12))),"")</f>
        <v/>
      </c>
      <c r="Q404" s="24" t="str">
        <f aca="false">IF(C404&lt;&gt;"",IFERROR((M404+N404+O404)/(M404+N404+O404+P404),0), "")</f>
        <v/>
      </c>
      <c r="R404" s="23" t="str">
        <f aca="true">IF(C404&lt;&gt;"",SUM(INDIRECT($AH$3&amp;"C"&amp;($C$1*$A404+13)):INDIRECT($AH$3&amp;"V"&amp;($C$1*$A404+13))), "")</f>
        <v/>
      </c>
      <c r="S404" s="23" t="str">
        <f aca="false">IF(C404&lt;&gt;"",IFERROR((M404+N404+O404+P404)/R404, 0),"")</f>
        <v/>
      </c>
      <c r="T404" s="23" t="str">
        <f aca="false">IF(C404&lt;&gt;"",IFERROR((M404+N404+O404)/R404,0),"")</f>
        <v/>
      </c>
      <c r="U404" s="25" t="str">
        <f aca="true">IF(C404&lt;&gt;"",IF(INDIRECT($AH$3&amp;"B"&amp;($C$1*$A404+14))= 1,1,0),"")</f>
        <v/>
      </c>
      <c r="V404" s="25" t="str">
        <f aca="true">IF(C404&lt;&gt;"",IF(INDIRECT($AH$3&amp;"B"&amp;($C$1*$A404+15))= 1,1,0),"")</f>
        <v/>
      </c>
      <c r="W404" s="26" t="str">
        <f aca="false">IF(C404&lt;&gt;"",($M404*1) + ($N404*2) + ($O404*3) + (IF(U404 = 1, 10, 0)) + (IF(V404 = 1, 20, 0)),"")</f>
        <v/>
      </c>
      <c r="X404" s="27" t="str">
        <f aca="true">IF(C404&lt;&gt;"",IF(INDIRECT($AH$3&amp;"B"&amp;($C$1*$A404+16))= 1,1,0),"")</f>
        <v/>
      </c>
      <c r="Y404" s="27" t="str">
        <f aca="true">IF(D404&lt;&gt;"",IF(INDIRECT($AH$3&amp;"B"&amp;($C$1*$A404+17))= 1,1,0),"")</f>
        <v/>
      </c>
      <c r="Z404" s="27" t="str">
        <f aca="true">IF(E404&lt;&gt;"",IF(INDIRECT($AH$3&amp;"B"&amp;($C$1*$A404+18))= 1,1,0),"")</f>
        <v/>
      </c>
      <c r="AA404" s="27" t="str">
        <f aca="true">IF(F404&lt;&gt;"",IF(INDIRECT($AH$3&amp;"B"&amp;($C$1*$A404+19))= 1,1,0),"")</f>
        <v/>
      </c>
      <c r="AB404" s="28" t="str">
        <f aca="false">IF(C404&lt;&gt;"",IF(X404 = 1, 5, 0) + IF(Z404 = 1, 25, 0) + IF(AA404 = 1, 15, 0),"")</f>
        <v/>
      </c>
      <c r="AC404" s="18" t="str">
        <f aca="false">IF(C404&lt;&gt;"",L404+W404+AB404,"")</f>
        <v/>
      </c>
    </row>
    <row r="405" customFormat="false" ht="12.8" hidden="false" customHeight="false" outlineLevel="0" collapsed="false">
      <c r="A405" s="11" t="n">
        <f aca="false">A404+1</f>
        <v>402</v>
      </c>
      <c r="B405" s="19" t="str">
        <f aca="true">IF(INDIRECT($AH$3&amp;"B"&amp;($C$1*$A405+2)) = 0, "", INDIRECT($AH$3&amp;"B"&amp;($C$1*$A405+2)))</f>
        <v/>
      </c>
      <c r="C405" s="19" t="str">
        <f aca="true">IF(INDIRECT($AH$3&amp;"B"&amp;($C$1*$A405+3)) = 0, "", INDIRECT($AH$3&amp;"B"&amp;($C$1*$A405+3)))</f>
        <v/>
      </c>
      <c r="D405" s="19" t="str">
        <f aca="true">IF(INDIRECT($AH$3&amp;"B"&amp;($C$1*$A405+4)) = 0, "", INDIRECT($AH$3&amp;"B"&amp;($C$1*$A405+4)))</f>
        <v/>
      </c>
      <c r="E405" s="19" t="str">
        <f aca="true">IF(INDIRECT($AH$3&amp;"B"&amp;($C$1*$A405+7)) = 0, "", INDIRECT($AH$3&amp;"B"&amp;($C$1*$A405+7)))</f>
        <v/>
      </c>
      <c r="F405" s="20" t="str">
        <f aca="true">IF(C405 &lt;&gt; "",IF(INDIRECT($AH$3&amp;"B"&amp;($C$1*$A405+8)) = 0, 0, 1), "")</f>
        <v/>
      </c>
      <c r="G405" s="20" t="n">
        <f aca="true">INDIRECT($AH$3&amp;"B"&amp;($C$1*$A405+9))</f>
        <v>0</v>
      </c>
      <c r="H405" s="20" t="n">
        <f aca="true">INDIRECT($AH$3&amp;"B"&amp;($C$1*$A405+10))</f>
        <v>0</v>
      </c>
      <c r="I405" s="20" t="n">
        <f aca="true">INDIRECT($AH$3&amp;"B"&amp;($C$1*$A405+11))</f>
        <v>0</v>
      </c>
      <c r="J405" s="20" t="n">
        <f aca="true">INDIRECT($AH$3&amp;"B"&amp;($C$1*$A405+12))</f>
        <v>0</v>
      </c>
      <c r="K405" s="21" t="str">
        <f aca="false">IF(C405&lt;&gt;"",IFERROR((G405+H405+I405)/(G405+H405+I405+J405),0), "")</f>
        <v/>
      </c>
      <c r="L405" s="22" t="str">
        <f aca="false">IF(C405&lt;&gt;"",(G405* 2) +(H405* 4) + (I405* 6) + IF(F405 = 1, 5, 0), "")</f>
        <v/>
      </c>
      <c r="M405" s="23" t="str">
        <f aca="true">IF(C405&lt;&gt;"",SUM(INDIRECT($AH$3&amp;"C"&amp;($C$1*$A405+9)):INDIRECT($AH$3&amp;"V"&amp;($C$1*$A405+9))), "")</f>
        <v/>
      </c>
      <c r="N405" s="23" t="str">
        <f aca="true">IF(C405&lt;&gt;"",SUM(INDIRECT($AH$3&amp;"C"&amp;($C$1*$A405+10)):INDIRECT($AH$3&amp;"V"&amp;($C$1*$A405+10))), "")</f>
        <v/>
      </c>
      <c r="O405" s="23" t="str">
        <f aca="true">IF(C405&lt;&gt;"",SUM(INDIRECT($AH$3&amp;"C"&amp;($C$1*$A405+11)):INDIRECT($AH$3&amp;"V"&amp;($C$1*$A405+11))),"")</f>
        <v/>
      </c>
      <c r="P405" s="23" t="str">
        <f aca="true">IF(C405&lt;&gt;"",SUM(INDIRECT($AH$3&amp;"C"&amp;($C$1*$A405+12)):INDIRECT($AH$3&amp;"V"&amp;($C$1*$A405+12))),"")</f>
        <v/>
      </c>
      <c r="Q405" s="24" t="str">
        <f aca="false">IF(C405&lt;&gt;"",IFERROR((M405+N405+O405)/(M405+N405+O405+P405),0), "")</f>
        <v/>
      </c>
      <c r="R405" s="23" t="str">
        <f aca="true">IF(C405&lt;&gt;"",SUM(INDIRECT($AH$3&amp;"C"&amp;($C$1*$A405+13)):INDIRECT($AH$3&amp;"V"&amp;($C$1*$A405+13))), "")</f>
        <v/>
      </c>
      <c r="S405" s="23" t="str">
        <f aca="false">IF(C405&lt;&gt;"",IFERROR((M405+N405+O405+P405)/R405, 0),"")</f>
        <v/>
      </c>
      <c r="T405" s="23" t="str">
        <f aca="false">IF(C405&lt;&gt;"",IFERROR((M405+N405+O405)/R405,0),"")</f>
        <v/>
      </c>
      <c r="U405" s="25" t="str">
        <f aca="true">IF(C405&lt;&gt;"",IF(INDIRECT($AH$3&amp;"B"&amp;($C$1*$A405+14))= 1,1,0),"")</f>
        <v/>
      </c>
      <c r="V405" s="25" t="str">
        <f aca="true">IF(C405&lt;&gt;"",IF(INDIRECT($AH$3&amp;"B"&amp;($C$1*$A405+15))= 1,1,0),"")</f>
        <v/>
      </c>
      <c r="W405" s="26" t="str">
        <f aca="false">IF(C405&lt;&gt;"",($M405*1) + ($N405*2) + ($O405*3) + (IF(U405 = 1, 10, 0)) + (IF(V405 = 1, 20, 0)),"")</f>
        <v/>
      </c>
      <c r="X405" s="27" t="str">
        <f aca="true">IF(C405&lt;&gt;"",IF(INDIRECT($AH$3&amp;"B"&amp;($C$1*$A405+16))= 1,1,0),"")</f>
        <v/>
      </c>
      <c r="Y405" s="27" t="str">
        <f aca="true">IF(D405&lt;&gt;"",IF(INDIRECT($AH$3&amp;"B"&amp;($C$1*$A405+17))= 1,1,0),"")</f>
        <v/>
      </c>
      <c r="Z405" s="27" t="str">
        <f aca="true">IF(E405&lt;&gt;"",IF(INDIRECT($AH$3&amp;"B"&amp;($C$1*$A405+18))= 1,1,0),"")</f>
        <v/>
      </c>
      <c r="AA405" s="27" t="str">
        <f aca="true">IF(F405&lt;&gt;"",IF(INDIRECT($AH$3&amp;"B"&amp;($C$1*$A405+19))= 1,1,0),"")</f>
        <v/>
      </c>
      <c r="AB405" s="28" t="str">
        <f aca="false">IF(C405&lt;&gt;"",IF(X405 = 1, 5, 0) + IF(Z405 = 1, 25, 0) + IF(AA405 = 1, 15, 0),"")</f>
        <v/>
      </c>
      <c r="AC405" s="18" t="str">
        <f aca="false">IF(C405&lt;&gt;"",L405+W405+AB405,"")</f>
        <v/>
      </c>
    </row>
    <row r="406" customFormat="false" ht="12.8" hidden="false" customHeight="false" outlineLevel="0" collapsed="false">
      <c r="A406" s="11" t="n">
        <f aca="false">A405+1</f>
        <v>403</v>
      </c>
      <c r="B406" s="19" t="str">
        <f aca="true">IF(INDIRECT($AH$3&amp;"B"&amp;($C$1*$A406+2)) = 0, "", INDIRECT($AH$3&amp;"B"&amp;($C$1*$A406+2)))</f>
        <v/>
      </c>
      <c r="C406" s="19" t="str">
        <f aca="true">IF(INDIRECT($AH$3&amp;"B"&amp;($C$1*$A406+3)) = 0, "", INDIRECT($AH$3&amp;"B"&amp;($C$1*$A406+3)))</f>
        <v/>
      </c>
      <c r="D406" s="19" t="str">
        <f aca="true">IF(INDIRECT($AH$3&amp;"B"&amp;($C$1*$A406+4)) = 0, "", INDIRECT($AH$3&amp;"B"&amp;($C$1*$A406+4)))</f>
        <v/>
      </c>
      <c r="E406" s="19" t="str">
        <f aca="true">IF(INDIRECT($AH$3&amp;"B"&amp;($C$1*$A406+7)) = 0, "", INDIRECT($AH$3&amp;"B"&amp;($C$1*$A406+7)))</f>
        <v/>
      </c>
      <c r="F406" s="20" t="str">
        <f aca="true">IF(C406 &lt;&gt; "",IF(INDIRECT($AH$3&amp;"B"&amp;($C$1*$A406+8)) = 0, 0, 1), "")</f>
        <v/>
      </c>
      <c r="G406" s="20" t="n">
        <f aca="true">INDIRECT($AH$3&amp;"B"&amp;($C$1*$A406+9))</f>
        <v>0</v>
      </c>
      <c r="H406" s="20" t="n">
        <f aca="true">INDIRECT($AH$3&amp;"B"&amp;($C$1*$A406+10))</f>
        <v>0</v>
      </c>
      <c r="I406" s="20" t="n">
        <f aca="true">INDIRECT($AH$3&amp;"B"&amp;($C$1*$A406+11))</f>
        <v>0</v>
      </c>
      <c r="J406" s="20" t="n">
        <f aca="true">INDIRECT($AH$3&amp;"B"&amp;($C$1*$A406+12))</f>
        <v>0</v>
      </c>
      <c r="K406" s="21" t="str">
        <f aca="false">IF(C406&lt;&gt;"",IFERROR((G406+H406+I406)/(G406+H406+I406+J406),0), "")</f>
        <v/>
      </c>
      <c r="L406" s="22" t="str">
        <f aca="false">IF(C406&lt;&gt;"",(G406* 2) +(H406* 4) + (I406* 6) + IF(F406 = 1, 5, 0), "")</f>
        <v/>
      </c>
      <c r="M406" s="23" t="str">
        <f aca="true">IF(C406&lt;&gt;"",SUM(INDIRECT($AH$3&amp;"C"&amp;($C$1*$A406+9)):INDIRECT($AH$3&amp;"V"&amp;($C$1*$A406+9))), "")</f>
        <v/>
      </c>
      <c r="N406" s="23" t="str">
        <f aca="true">IF(C406&lt;&gt;"",SUM(INDIRECT($AH$3&amp;"C"&amp;($C$1*$A406+10)):INDIRECT($AH$3&amp;"V"&amp;($C$1*$A406+10))), "")</f>
        <v/>
      </c>
      <c r="O406" s="23" t="str">
        <f aca="true">IF(C406&lt;&gt;"",SUM(INDIRECT($AH$3&amp;"C"&amp;($C$1*$A406+11)):INDIRECT($AH$3&amp;"V"&amp;($C$1*$A406+11))),"")</f>
        <v/>
      </c>
      <c r="P406" s="23" t="str">
        <f aca="true">IF(C406&lt;&gt;"",SUM(INDIRECT($AH$3&amp;"C"&amp;($C$1*$A406+12)):INDIRECT($AH$3&amp;"V"&amp;($C$1*$A406+12))),"")</f>
        <v/>
      </c>
      <c r="Q406" s="24" t="str">
        <f aca="false">IF(C406&lt;&gt;"",IFERROR((M406+N406+O406)/(M406+N406+O406+P406),0), "")</f>
        <v/>
      </c>
      <c r="R406" s="23" t="str">
        <f aca="true">IF(C406&lt;&gt;"",SUM(INDIRECT($AH$3&amp;"C"&amp;($C$1*$A406+13)):INDIRECT($AH$3&amp;"V"&amp;($C$1*$A406+13))), "")</f>
        <v/>
      </c>
      <c r="S406" s="23" t="str">
        <f aca="false">IF(C406&lt;&gt;"",IFERROR((M406+N406+O406+P406)/R406, 0),"")</f>
        <v/>
      </c>
      <c r="T406" s="23" t="str">
        <f aca="false">IF(C406&lt;&gt;"",IFERROR((M406+N406+O406)/R406,0),"")</f>
        <v/>
      </c>
      <c r="U406" s="25" t="str">
        <f aca="true">IF(C406&lt;&gt;"",IF(INDIRECT($AH$3&amp;"B"&amp;($C$1*$A406+14))= 1,1,0),"")</f>
        <v/>
      </c>
      <c r="V406" s="25" t="str">
        <f aca="true">IF(C406&lt;&gt;"",IF(INDIRECT($AH$3&amp;"B"&amp;($C$1*$A406+15))= 1,1,0),"")</f>
        <v/>
      </c>
      <c r="W406" s="26" t="str">
        <f aca="false">IF(C406&lt;&gt;"",($M406*1) + ($N406*2) + ($O406*3) + (IF(U406 = 1, 10, 0)) + (IF(V406 = 1, 20, 0)),"")</f>
        <v/>
      </c>
      <c r="X406" s="27" t="str">
        <f aca="true">IF(C406&lt;&gt;"",IF(INDIRECT($AH$3&amp;"B"&amp;($C$1*$A406+16))= 1,1,0),"")</f>
        <v/>
      </c>
      <c r="Y406" s="27" t="str">
        <f aca="true">IF(D406&lt;&gt;"",IF(INDIRECT($AH$3&amp;"B"&amp;($C$1*$A406+17))= 1,1,0),"")</f>
        <v/>
      </c>
      <c r="Z406" s="27" t="str">
        <f aca="true">IF(E406&lt;&gt;"",IF(INDIRECT($AH$3&amp;"B"&amp;($C$1*$A406+18))= 1,1,0),"")</f>
        <v/>
      </c>
      <c r="AA406" s="27" t="str">
        <f aca="true">IF(F406&lt;&gt;"",IF(INDIRECT($AH$3&amp;"B"&amp;($C$1*$A406+19))= 1,1,0),"")</f>
        <v/>
      </c>
      <c r="AB406" s="28" t="str">
        <f aca="false">IF(C406&lt;&gt;"",IF(X406 = 1, 5, 0) + IF(Z406 = 1, 25, 0) + IF(AA406 = 1, 15, 0),"")</f>
        <v/>
      </c>
      <c r="AC406" s="18" t="str">
        <f aca="false">IF(C406&lt;&gt;"",L406+W406+AB406,"")</f>
        <v/>
      </c>
    </row>
    <row r="407" customFormat="false" ht="12.8" hidden="false" customHeight="false" outlineLevel="0" collapsed="false">
      <c r="A407" s="11" t="n">
        <f aca="false">A406+1</f>
        <v>404</v>
      </c>
      <c r="B407" s="19" t="str">
        <f aca="true">IF(INDIRECT($AH$3&amp;"B"&amp;($C$1*$A407+2)) = 0, "", INDIRECT($AH$3&amp;"B"&amp;($C$1*$A407+2)))</f>
        <v/>
      </c>
      <c r="C407" s="19" t="str">
        <f aca="true">IF(INDIRECT($AH$3&amp;"B"&amp;($C$1*$A407+3)) = 0, "", INDIRECT($AH$3&amp;"B"&amp;($C$1*$A407+3)))</f>
        <v/>
      </c>
      <c r="D407" s="19" t="str">
        <f aca="true">IF(INDIRECT($AH$3&amp;"B"&amp;($C$1*$A407+4)) = 0, "", INDIRECT($AH$3&amp;"B"&amp;($C$1*$A407+4)))</f>
        <v/>
      </c>
      <c r="E407" s="19" t="str">
        <f aca="true">IF(INDIRECT($AH$3&amp;"B"&amp;($C$1*$A407+7)) = 0, "", INDIRECT($AH$3&amp;"B"&amp;($C$1*$A407+7)))</f>
        <v/>
      </c>
      <c r="F407" s="20" t="str">
        <f aca="true">IF(C407 &lt;&gt; "",IF(INDIRECT($AH$3&amp;"B"&amp;($C$1*$A407+8)) = 0, 0, 1), "")</f>
        <v/>
      </c>
      <c r="G407" s="20" t="n">
        <f aca="true">INDIRECT($AH$3&amp;"B"&amp;($C$1*$A407+9))</f>
        <v>0</v>
      </c>
      <c r="H407" s="20" t="n">
        <f aca="true">INDIRECT($AH$3&amp;"B"&amp;($C$1*$A407+10))</f>
        <v>0</v>
      </c>
      <c r="I407" s="20" t="n">
        <f aca="true">INDIRECT($AH$3&amp;"B"&amp;($C$1*$A407+11))</f>
        <v>0</v>
      </c>
      <c r="J407" s="20" t="n">
        <f aca="true">INDIRECT($AH$3&amp;"B"&amp;($C$1*$A407+12))</f>
        <v>0</v>
      </c>
      <c r="K407" s="21" t="str">
        <f aca="false">IF(C407&lt;&gt;"",IFERROR((G407+H407+I407)/(G407+H407+I407+J407),0), "")</f>
        <v/>
      </c>
      <c r="L407" s="22" t="str">
        <f aca="false">IF(C407&lt;&gt;"",(G407* 2) +(H407* 4) + (I407* 6) + IF(F407 = 1, 5, 0), "")</f>
        <v/>
      </c>
      <c r="M407" s="23" t="str">
        <f aca="true">IF(C407&lt;&gt;"",SUM(INDIRECT($AH$3&amp;"C"&amp;($C$1*$A407+9)):INDIRECT($AH$3&amp;"V"&amp;($C$1*$A407+9))), "")</f>
        <v/>
      </c>
      <c r="N407" s="23" t="str">
        <f aca="true">IF(C407&lt;&gt;"",SUM(INDIRECT($AH$3&amp;"C"&amp;($C$1*$A407+10)):INDIRECT($AH$3&amp;"V"&amp;($C$1*$A407+10))), "")</f>
        <v/>
      </c>
      <c r="O407" s="23" t="str">
        <f aca="true">IF(C407&lt;&gt;"",SUM(INDIRECT($AH$3&amp;"C"&amp;($C$1*$A407+11)):INDIRECT($AH$3&amp;"V"&amp;($C$1*$A407+11))),"")</f>
        <v/>
      </c>
      <c r="P407" s="23" t="str">
        <f aca="true">IF(C407&lt;&gt;"",SUM(INDIRECT($AH$3&amp;"C"&amp;($C$1*$A407+12)):INDIRECT($AH$3&amp;"V"&amp;($C$1*$A407+12))),"")</f>
        <v/>
      </c>
      <c r="Q407" s="24" t="str">
        <f aca="false">IF(C407&lt;&gt;"",IFERROR((M407+N407+O407)/(M407+N407+O407+P407),0), "")</f>
        <v/>
      </c>
      <c r="R407" s="23" t="str">
        <f aca="true">IF(C407&lt;&gt;"",SUM(INDIRECT($AH$3&amp;"C"&amp;($C$1*$A407+13)):INDIRECT($AH$3&amp;"V"&amp;($C$1*$A407+13))), "")</f>
        <v/>
      </c>
      <c r="S407" s="23" t="str">
        <f aca="false">IF(C407&lt;&gt;"",IFERROR((M407+N407+O407+P407)/R407, 0),"")</f>
        <v/>
      </c>
      <c r="T407" s="23" t="str">
        <f aca="false">IF(C407&lt;&gt;"",IFERROR((M407+N407+O407)/R407,0),"")</f>
        <v/>
      </c>
      <c r="U407" s="25" t="str">
        <f aca="true">IF(C407&lt;&gt;"",IF(INDIRECT($AH$3&amp;"B"&amp;($C$1*$A407+14))= 1,1,0),"")</f>
        <v/>
      </c>
      <c r="V407" s="25" t="str">
        <f aca="true">IF(C407&lt;&gt;"",IF(INDIRECT($AH$3&amp;"B"&amp;($C$1*$A407+15))= 1,1,0),"")</f>
        <v/>
      </c>
      <c r="W407" s="26" t="str">
        <f aca="false">IF(C407&lt;&gt;"",($M407*1) + ($N407*2) + ($O407*3) + (IF(U407 = 1, 10, 0)) + (IF(V407 = 1, 20, 0)),"")</f>
        <v/>
      </c>
      <c r="X407" s="27" t="str">
        <f aca="true">IF(C407&lt;&gt;"",IF(INDIRECT($AH$3&amp;"B"&amp;($C$1*$A407+16))= 1,1,0),"")</f>
        <v/>
      </c>
      <c r="Y407" s="27" t="str">
        <f aca="true">IF(D407&lt;&gt;"",IF(INDIRECT($AH$3&amp;"B"&amp;($C$1*$A407+17))= 1,1,0),"")</f>
        <v/>
      </c>
      <c r="Z407" s="27" t="str">
        <f aca="true">IF(E407&lt;&gt;"",IF(INDIRECT($AH$3&amp;"B"&amp;($C$1*$A407+18))= 1,1,0),"")</f>
        <v/>
      </c>
      <c r="AA407" s="27" t="str">
        <f aca="true">IF(F407&lt;&gt;"",IF(INDIRECT($AH$3&amp;"B"&amp;($C$1*$A407+19))= 1,1,0),"")</f>
        <v/>
      </c>
      <c r="AB407" s="28" t="str">
        <f aca="false">IF(C407&lt;&gt;"",IF(X407 = 1, 5, 0) + IF(Z407 = 1, 25, 0) + IF(AA407 = 1, 15, 0),"")</f>
        <v/>
      </c>
      <c r="AC407" s="18" t="str">
        <f aca="false">IF(C407&lt;&gt;"",L407+W407+AB407,"")</f>
        <v/>
      </c>
    </row>
    <row r="408" customFormat="false" ht="12.8" hidden="false" customHeight="false" outlineLevel="0" collapsed="false">
      <c r="A408" s="11" t="n">
        <f aca="false">A407+1</f>
        <v>405</v>
      </c>
      <c r="B408" s="19" t="str">
        <f aca="true">IF(INDIRECT($AH$3&amp;"B"&amp;($C$1*$A408+2)) = 0, "", INDIRECT($AH$3&amp;"B"&amp;($C$1*$A408+2)))</f>
        <v/>
      </c>
      <c r="C408" s="19" t="str">
        <f aca="true">IF(INDIRECT($AH$3&amp;"B"&amp;($C$1*$A408+3)) = 0, "", INDIRECT($AH$3&amp;"B"&amp;($C$1*$A408+3)))</f>
        <v/>
      </c>
      <c r="D408" s="19" t="str">
        <f aca="true">IF(INDIRECT($AH$3&amp;"B"&amp;($C$1*$A408+4)) = 0, "", INDIRECT($AH$3&amp;"B"&amp;($C$1*$A408+4)))</f>
        <v/>
      </c>
      <c r="E408" s="19" t="str">
        <f aca="true">IF(INDIRECT($AH$3&amp;"B"&amp;($C$1*$A408+7)) = 0, "", INDIRECT($AH$3&amp;"B"&amp;($C$1*$A408+7)))</f>
        <v/>
      </c>
      <c r="F408" s="20" t="str">
        <f aca="true">IF(C408 &lt;&gt; "",IF(INDIRECT($AH$3&amp;"B"&amp;($C$1*$A408+8)) = 0, 0, 1), "")</f>
        <v/>
      </c>
      <c r="G408" s="20" t="n">
        <f aca="true">INDIRECT($AH$3&amp;"B"&amp;($C$1*$A408+9))</f>
        <v>0</v>
      </c>
      <c r="H408" s="20" t="n">
        <f aca="true">INDIRECT($AH$3&amp;"B"&amp;($C$1*$A408+10))</f>
        <v>0</v>
      </c>
      <c r="I408" s="20" t="n">
        <f aca="true">INDIRECT($AH$3&amp;"B"&amp;($C$1*$A408+11))</f>
        <v>0</v>
      </c>
      <c r="J408" s="20" t="n">
        <f aca="true">INDIRECT($AH$3&amp;"B"&amp;($C$1*$A408+12))</f>
        <v>0</v>
      </c>
      <c r="K408" s="21" t="str">
        <f aca="false">IF(C408&lt;&gt;"",IFERROR((G408+H408+I408)/(G408+H408+I408+J408),0), "")</f>
        <v/>
      </c>
      <c r="L408" s="22" t="str">
        <f aca="false">IF(C408&lt;&gt;"",(G408* 2) +(H408* 4) + (I408* 6) + IF(F408 = 1, 5, 0), "")</f>
        <v/>
      </c>
      <c r="M408" s="23" t="str">
        <f aca="true">IF(C408&lt;&gt;"",SUM(INDIRECT($AH$3&amp;"C"&amp;($C$1*$A408+9)):INDIRECT($AH$3&amp;"V"&amp;($C$1*$A408+9))), "")</f>
        <v/>
      </c>
      <c r="N408" s="23" t="str">
        <f aca="true">IF(C408&lt;&gt;"",SUM(INDIRECT($AH$3&amp;"C"&amp;($C$1*$A408+10)):INDIRECT($AH$3&amp;"V"&amp;($C$1*$A408+10))), "")</f>
        <v/>
      </c>
      <c r="O408" s="23" t="str">
        <f aca="true">IF(C408&lt;&gt;"",SUM(INDIRECT($AH$3&amp;"C"&amp;($C$1*$A408+11)):INDIRECT($AH$3&amp;"V"&amp;($C$1*$A408+11))),"")</f>
        <v/>
      </c>
      <c r="P408" s="23" t="str">
        <f aca="true">IF(C408&lt;&gt;"",SUM(INDIRECT($AH$3&amp;"C"&amp;($C$1*$A408+12)):INDIRECT($AH$3&amp;"V"&amp;($C$1*$A408+12))),"")</f>
        <v/>
      </c>
      <c r="Q408" s="24" t="str">
        <f aca="false">IF(C408&lt;&gt;"",IFERROR((M408+N408+O408)/(M408+N408+O408+P408),0), "")</f>
        <v/>
      </c>
      <c r="R408" s="23" t="str">
        <f aca="true">IF(C408&lt;&gt;"",SUM(INDIRECT($AH$3&amp;"C"&amp;($C$1*$A408+13)):INDIRECT($AH$3&amp;"V"&amp;($C$1*$A408+13))), "")</f>
        <v/>
      </c>
      <c r="S408" s="23" t="str">
        <f aca="false">IF(C408&lt;&gt;"",IFERROR((M408+N408+O408+P408)/R408, 0),"")</f>
        <v/>
      </c>
      <c r="T408" s="23" t="str">
        <f aca="false">IF(C408&lt;&gt;"",IFERROR((M408+N408+O408)/R408,0),"")</f>
        <v/>
      </c>
      <c r="U408" s="25" t="str">
        <f aca="true">IF(C408&lt;&gt;"",IF(INDIRECT($AH$3&amp;"B"&amp;($C$1*$A408+14))= 1,1,0),"")</f>
        <v/>
      </c>
      <c r="V408" s="25" t="str">
        <f aca="true">IF(C408&lt;&gt;"",IF(INDIRECT($AH$3&amp;"B"&amp;($C$1*$A408+15))= 1,1,0),"")</f>
        <v/>
      </c>
      <c r="W408" s="26" t="str">
        <f aca="false">IF(C408&lt;&gt;"",($M408*1) + ($N408*2) + ($O408*3) + (IF(U408 = 1, 10, 0)) + (IF(V408 = 1, 20, 0)),"")</f>
        <v/>
      </c>
      <c r="X408" s="27" t="str">
        <f aca="true">IF(C408&lt;&gt;"",IF(INDIRECT($AH$3&amp;"B"&amp;($C$1*$A408+16))= 1,1,0),"")</f>
        <v/>
      </c>
      <c r="Y408" s="27" t="str">
        <f aca="true">IF(D408&lt;&gt;"",IF(INDIRECT($AH$3&amp;"B"&amp;($C$1*$A408+17))= 1,1,0),"")</f>
        <v/>
      </c>
      <c r="Z408" s="27" t="str">
        <f aca="true">IF(E408&lt;&gt;"",IF(INDIRECT($AH$3&amp;"B"&amp;($C$1*$A408+18))= 1,1,0),"")</f>
        <v/>
      </c>
      <c r="AA408" s="27" t="str">
        <f aca="true">IF(F408&lt;&gt;"",IF(INDIRECT($AH$3&amp;"B"&amp;($C$1*$A408+19))= 1,1,0),"")</f>
        <v/>
      </c>
      <c r="AB408" s="28" t="str">
        <f aca="false">IF(C408&lt;&gt;"",IF(X408 = 1, 5, 0) + IF(Z408 = 1, 25, 0) + IF(AA408 = 1, 15, 0),"")</f>
        <v/>
      </c>
      <c r="AC408" s="18" t="str">
        <f aca="false">IF(C408&lt;&gt;"",L408+W408+AB408,"")</f>
        <v/>
      </c>
    </row>
    <row r="409" customFormat="false" ht="12.8" hidden="false" customHeight="false" outlineLevel="0" collapsed="false">
      <c r="A409" s="11" t="n">
        <f aca="false">A408+1</f>
        <v>406</v>
      </c>
      <c r="B409" s="19" t="str">
        <f aca="true">IF(INDIRECT($AH$3&amp;"B"&amp;($C$1*$A409+2)) = 0, "", INDIRECT($AH$3&amp;"B"&amp;($C$1*$A409+2)))</f>
        <v/>
      </c>
      <c r="C409" s="19" t="str">
        <f aca="true">IF(INDIRECT($AH$3&amp;"B"&amp;($C$1*$A409+3)) = 0, "", INDIRECT($AH$3&amp;"B"&amp;($C$1*$A409+3)))</f>
        <v/>
      </c>
      <c r="D409" s="19" t="str">
        <f aca="true">IF(INDIRECT($AH$3&amp;"B"&amp;($C$1*$A409+4)) = 0, "", INDIRECT($AH$3&amp;"B"&amp;($C$1*$A409+4)))</f>
        <v/>
      </c>
      <c r="E409" s="19" t="str">
        <f aca="true">IF(INDIRECT($AH$3&amp;"B"&amp;($C$1*$A409+7)) = 0, "", INDIRECT($AH$3&amp;"B"&amp;($C$1*$A409+7)))</f>
        <v/>
      </c>
      <c r="F409" s="20" t="str">
        <f aca="true">IF(C409 &lt;&gt; "",IF(INDIRECT($AH$3&amp;"B"&amp;($C$1*$A409+8)) = 0, 0, 1), "")</f>
        <v/>
      </c>
      <c r="G409" s="20" t="n">
        <f aca="true">INDIRECT($AH$3&amp;"B"&amp;($C$1*$A409+9))</f>
        <v>0</v>
      </c>
      <c r="H409" s="20" t="n">
        <f aca="true">INDIRECT($AH$3&amp;"B"&amp;($C$1*$A409+10))</f>
        <v>0</v>
      </c>
      <c r="I409" s="20" t="n">
        <f aca="true">INDIRECT($AH$3&amp;"B"&amp;($C$1*$A409+11))</f>
        <v>0</v>
      </c>
      <c r="J409" s="20" t="n">
        <f aca="true">INDIRECT($AH$3&amp;"B"&amp;($C$1*$A409+12))</f>
        <v>0</v>
      </c>
      <c r="K409" s="21" t="str">
        <f aca="false">IF(C409&lt;&gt;"",IFERROR((G409+H409+I409)/(G409+H409+I409+J409),0), "")</f>
        <v/>
      </c>
      <c r="L409" s="22" t="str">
        <f aca="false">IF(C409&lt;&gt;"",(G409* 2) +(H409* 4) + (I409* 6) + IF(F409 = 1, 5, 0), "")</f>
        <v/>
      </c>
      <c r="M409" s="23" t="str">
        <f aca="true">IF(C409&lt;&gt;"",SUM(INDIRECT($AH$3&amp;"C"&amp;($C$1*$A409+9)):INDIRECT($AH$3&amp;"V"&amp;($C$1*$A409+9))), "")</f>
        <v/>
      </c>
      <c r="N409" s="23" t="str">
        <f aca="true">IF(C409&lt;&gt;"",SUM(INDIRECT($AH$3&amp;"C"&amp;($C$1*$A409+10)):INDIRECT($AH$3&amp;"V"&amp;($C$1*$A409+10))), "")</f>
        <v/>
      </c>
      <c r="O409" s="23" t="str">
        <f aca="true">IF(C409&lt;&gt;"",SUM(INDIRECT($AH$3&amp;"C"&amp;($C$1*$A409+11)):INDIRECT($AH$3&amp;"V"&amp;($C$1*$A409+11))),"")</f>
        <v/>
      </c>
      <c r="P409" s="23" t="str">
        <f aca="true">IF(C409&lt;&gt;"",SUM(INDIRECT($AH$3&amp;"C"&amp;($C$1*$A409+12)):INDIRECT($AH$3&amp;"V"&amp;($C$1*$A409+12))),"")</f>
        <v/>
      </c>
      <c r="Q409" s="24" t="str">
        <f aca="false">IF(C409&lt;&gt;"",IFERROR((M409+N409+O409)/(M409+N409+O409+P409),0), "")</f>
        <v/>
      </c>
      <c r="R409" s="23" t="str">
        <f aca="true">IF(C409&lt;&gt;"",SUM(INDIRECT($AH$3&amp;"C"&amp;($C$1*$A409+13)):INDIRECT($AH$3&amp;"V"&amp;($C$1*$A409+13))), "")</f>
        <v/>
      </c>
      <c r="S409" s="23" t="str">
        <f aca="false">IF(C409&lt;&gt;"",IFERROR((M409+N409+O409+P409)/R409, 0),"")</f>
        <v/>
      </c>
      <c r="T409" s="23" t="str">
        <f aca="false">IF(C409&lt;&gt;"",IFERROR((M409+N409+O409)/R409,0),"")</f>
        <v/>
      </c>
      <c r="U409" s="25" t="str">
        <f aca="true">IF(C409&lt;&gt;"",IF(INDIRECT($AH$3&amp;"B"&amp;($C$1*$A409+14))= 1,1,0),"")</f>
        <v/>
      </c>
      <c r="V409" s="25" t="str">
        <f aca="true">IF(C409&lt;&gt;"",IF(INDIRECT($AH$3&amp;"B"&amp;($C$1*$A409+15))= 1,1,0),"")</f>
        <v/>
      </c>
      <c r="W409" s="26" t="str">
        <f aca="false">IF(C409&lt;&gt;"",($M409*1) + ($N409*2) + ($O409*3) + (IF(U409 = 1, 10, 0)) + (IF(V409 = 1, 20, 0)),"")</f>
        <v/>
      </c>
      <c r="X409" s="27" t="str">
        <f aca="true">IF(C409&lt;&gt;"",IF(INDIRECT($AH$3&amp;"B"&amp;($C$1*$A409+16))= 1,1,0),"")</f>
        <v/>
      </c>
      <c r="Y409" s="27" t="str">
        <f aca="true">IF(D409&lt;&gt;"",IF(INDIRECT($AH$3&amp;"B"&amp;($C$1*$A409+17))= 1,1,0),"")</f>
        <v/>
      </c>
      <c r="Z409" s="27" t="str">
        <f aca="true">IF(E409&lt;&gt;"",IF(INDIRECT($AH$3&amp;"B"&amp;($C$1*$A409+18))= 1,1,0),"")</f>
        <v/>
      </c>
      <c r="AA409" s="27" t="str">
        <f aca="true">IF(F409&lt;&gt;"",IF(INDIRECT($AH$3&amp;"B"&amp;($C$1*$A409+19))= 1,1,0),"")</f>
        <v/>
      </c>
      <c r="AB409" s="28" t="str">
        <f aca="false">IF(C409&lt;&gt;"",IF(X409 = 1, 5, 0) + IF(Z409 = 1, 25, 0) + IF(AA409 = 1, 15, 0),"")</f>
        <v/>
      </c>
      <c r="AC409" s="18" t="str">
        <f aca="false">IF(C409&lt;&gt;"",L409+W409+AB409,"")</f>
        <v/>
      </c>
    </row>
    <row r="410" customFormat="false" ht="12.8" hidden="false" customHeight="false" outlineLevel="0" collapsed="false">
      <c r="A410" s="11" t="n">
        <f aca="false">A409+1</f>
        <v>407</v>
      </c>
      <c r="B410" s="19" t="str">
        <f aca="true">IF(INDIRECT($AH$3&amp;"B"&amp;($C$1*$A410+2)) = 0, "", INDIRECT($AH$3&amp;"B"&amp;($C$1*$A410+2)))</f>
        <v/>
      </c>
      <c r="C410" s="19" t="str">
        <f aca="true">IF(INDIRECT($AH$3&amp;"B"&amp;($C$1*$A410+3)) = 0, "", INDIRECT($AH$3&amp;"B"&amp;($C$1*$A410+3)))</f>
        <v/>
      </c>
      <c r="D410" s="19" t="str">
        <f aca="true">IF(INDIRECT($AH$3&amp;"B"&amp;($C$1*$A410+4)) = 0, "", INDIRECT($AH$3&amp;"B"&amp;($C$1*$A410+4)))</f>
        <v/>
      </c>
      <c r="E410" s="19" t="str">
        <f aca="true">IF(INDIRECT($AH$3&amp;"B"&amp;($C$1*$A410+7)) = 0, "", INDIRECT($AH$3&amp;"B"&amp;($C$1*$A410+7)))</f>
        <v/>
      </c>
      <c r="F410" s="20" t="str">
        <f aca="true">IF(C410 &lt;&gt; "",IF(INDIRECT($AH$3&amp;"B"&amp;($C$1*$A410+8)) = 0, 0, 1), "")</f>
        <v/>
      </c>
      <c r="G410" s="20" t="n">
        <f aca="true">INDIRECT($AH$3&amp;"B"&amp;($C$1*$A410+9))</f>
        <v>0</v>
      </c>
      <c r="H410" s="20" t="n">
        <f aca="true">INDIRECT($AH$3&amp;"B"&amp;($C$1*$A410+10))</f>
        <v>0</v>
      </c>
      <c r="I410" s="20" t="n">
        <f aca="true">INDIRECT($AH$3&amp;"B"&amp;($C$1*$A410+11))</f>
        <v>0</v>
      </c>
      <c r="J410" s="20" t="n">
        <f aca="true">INDIRECT($AH$3&amp;"B"&amp;($C$1*$A410+12))</f>
        <v>0</v>
      </c>
      <c r="K410" s="21" t="str">
        <f aca="false">IF(C410&lt;&gt;"",IFERROR((G410+H410+I410)/(G410+H410+I410+J410),0), "")</f>
        <v/>
      </c>
      <c r="L410" s="22" t="str">
        <f aca="false">IF(C410&lt;&gt;"",(G410* 2) +(H410* 4) + (I410* 6) + IF(F410 = 1, 5, 0), "")</f>
        <v/>
      </c>
      <c r="M410" s="23" t="str">
        <f aca="true">IF(C410&lt;&gt;"",SUM(INDIRECT($AH$3&amp;"C"&amp;($C$1*$A410+9)):INDIRECT($AH$3&amp;"V"&amp;($C$1*$A410+9))), "")</f>
        <v/>
      </c>
      <c r="N410" s="23" t="str">
        <f aca="true">IF(C410&lt;&gt;"",SUM(INDIRECT($AH$3&amp;"C"&amp;($C$1*$A410+10)):INDIRECT($AH$3&amp;"V"&amp;($C$1*$A410+10))), "")</f>
        <v/>
      </c>
      <c r="O410" s="23" t="str">
        <f aca="true">IF(C410&lt;&gt;"",SUM(INDIRECT($AH$3&amp;"C"&amp;($C$1*$A410+11)):INDIRECT($AH$3&amp;"V"&amp;($C$1*$A410+11))),"")</f>
        <v/>
      </c>
      <c r="P410" s="23" t="str">
        <f aca="true">IF(C410&lt;&gt;"",SUM(INDIRECT($AH$3&amp;"C"&amp;($C$1*$A410+12)):INDIRECT($AH$3&amp;"V"&amp;($C$1*$A410+12))),"")</f>
        <v/>
      </c>
      <c r="Q410" s="24" t="str">
        <f aca="false">IF(C410&lt;&gt;"",IFERROR((M410+N410+O410)/(M410+N410+O410+P410),0), "")</f>
        <v/>
      </c>
      <c r="R410" s="23" t="str">
        <f aca="true">IF(C410&lt;&gt;"",SUM(INDIRECT($AH$3&amp;"C"&amp;($C$1*$A410+13)):INDIRECT($AH$3&amp;"V"&amp;($C$1*$A410+13))), "")</f>
        <v/>
      </c>
      <c r="S410" s="23" t="str">
        <f aca="false">IF(C410&lt;&gt;"",IFERROR((M410+N410+O410+P410)/R410, 0),"")</f>
        <v/>
      </c>
      <c r="T410" s="23" t="str">
        <f aca="false">IF(C410&lt;&gt;"",IFERROR((M410+N410+O410)/R410,0),"")</f>
        <v/>
      </c>
      <c r="U410" s="25" t="str">
        <f aca="true">IF(C410&lt;&gt;"",IF(INDIRECT($AH$3&amp;"B"&amp;($C$1*$A410+14))= 1,1,0),"")</f>
        <v/>
      </c>
      <c r="V410" s="25" t="str">
        <f aca="true">IF(C410&lt;&gt;"",IF(INDIRECT($AH$3&amp;"B"&amp;($C$1*$A410+15))= 1,1,0),"")</f>
        <v/>
      </c>
      <c r="W410" s="26" t="str">
        <f aca="false">IF(C410&lt;&gt;"",($M410*1) + ($N410*2) + ($O410*3) + (IF(U410 = 1, 10, 0)) + (IF(V410 = 1, 20, 0)),"")</f>
        <v/>
      </c>
      <c r="X410" s="27" t="str">
        <f aca="true">IF(C410&lt;&gt;"",IF(INDIRECT($AH$3&amp;"B"&amp;($C$1*$A410+16))= 1,1,0),"")</f>
        <v/>
      </c>
      <c r="Y410" s="27" t="str">
        <f aca="true">IF(D410&lt;&gt;"",IF(INDIRECT($AH$3&amp;"B"&amp;($C$1*$A410+17))= 1,1,0),"")</f>
        <v/>
      </c>
      <c r="Z410" s="27" t="str">
        <f aca="true">IF(E410&lt;&gt;"",IF(INDIRECT($AH$3&amp;"B"&amp;($C$1*$A410+18))= 1,1,0),"")</f>
        <v/>
      </c>
      <c r="AA410" s="27" t="str">
        <f aca="true">IF(F410&lt;&gt;"",IF(INDIRECT($AH$3&amp;"B"&amp;($C$1*$A410+19))= 1,1,0),"")</f>
        <v/>
      </c>
      <c r="AB410" s="28" t="str">
        <f aca="false">IF(C410&lt;&gt;"",IF(X410 = 1, 5, 0) + IF(Z410 = 1, 25, 0) + IF(AA410 = 1, 15, 0),"")</f>
        <v/>
      </c>
      <c r="AC410" s="18" t="str">
        <f aca="false">IF(C410&lt;&gt;"",L410+W410+AB410,"")</f>
        <v/>
      </c>
    </row>
    <row r="411" customFormat="false" ht="12.8" hidden="false" customHeight="false" outlineLevel="0" collapsed="false">
      <c r="A411" s="11" t="n">
        <f aca="false">A410+1</f>
        <v>408</v>
      </c>
      <c r="B411" s="19" t="str">
        <f aca="true">IF(INDIRECT($AH$3&amp;"B"&amp;($C$1*$A411+2)) = 0, "", INDIRECT($AH$3&amp;"B"&amp;($C$1*$A411+2)))</f>
        <v/>
      </c>
      <c r="C411" s="19" t="str">
        <f aca="true">IF(INDIRECT($AH$3&amp;"B"&amp;($C$1*$A411+3)) = 0, "", INDIRECT($AH$3&amp;"B"&amp;($C$1*$A411+3)))</f>
        <v/>
      </c>
      <c r="D411" s="19" t="str">
        <f aca="true">IF(INDIRECT($AH$3&amp;"B"&amp;($C$1*$A411+4)) = 0, "", INDIRECT($AH$3&amp;"B"&amp;($C$1*$A411+4)))</f>
        <v/>
      </c>
      <c r="E411" s="19" t="str">
        <f aca="true">IF(INDIRECT($AH$3&amp;"B"&amp;($C$1*$A411+7)) = 0, "", INDIRECT($AH$3&amp;"B"&amp;($C$1*$A411+7)))</f>
        <v/>
      </c>
      <c r="F411" s="20" t="str">
        <f aca="true">IF(C411 &lt;&gt; "",IF(INDIRECT($AH$3&amp;"B"&amp;($C$1*$A411+8)) = 0, 0, 1), "")</f>
        <v/>
      </c>
      <c r="G411" s="20" t="n">
        <f aca="true">INDIRECT($AH$3&amp;"B"&amp;($C$1*$A411+9))</f>
        <v>0</v>
      </c>
      <c r="H411" s="20" t="n">
        <f aca="true">INDIRECT($AH$3&amp;"B"&amp;($C$1*$A411+10))</f>
        <v>0</v>
      </c>
      <c r="I411" s="20" t="n">
        <f aca="true">INDIRECT($AH$3&amp;"B"&amp;($C$1*$A411+11))</f>
        <v>0</v>
      </c>
      <c r="J411" s="20" t="n">
        <f aca="true">INDIRECT($AH$3&amp;"B"&amp;($C$1*$A411+12))</f>
        <v>0</v>
      </c>
      <c r="K411" s="21" t="str">
        <f aca="false">IF(C411&lt;&gt;"",IFERROR((G411+H411+I411)/(G411+H411+I411+J411),0), "")</f>
        <v/>
      </c>
      <c r="L411" s="22" t="str">
        <f aca="false">IF(C411&lt;&gt;"",(G411* 2) +(H411* 4) + (I411* 6) + IF(F411 = 1, 5, 0), "")</f>
        <v/>
      </c>
      <c r="M411" s="23" t="str">
        <f aca="true">IF(C411&lt;&gt;"",SUM(INDIRECT($AH$3&amp;"C"&amp;($C$1*$A411+9)):INDIRECT($AH$3&amp;"V"&amp;($C$1*$A411+9))), "")</f>
        <v/>
      </c>
      <c r="N411" s="23" t="str">
        <f aca="true">IF(C411&lt;&gt;"",SUM(INDIRECT($AH$3&amp;"C"&amp;($C$1*$A411+10)):INDIRECT($AH$3&amp;"V"&amp;($C$1*$A411+10))), "")</f>
        <v/>
      </c>
      <c r="O411" s="23" t="str">
        <f aca="true">IF(C411&lt;&gt;"",SUM(INDIRECT($AH$3&amp;"C"&amp;($C$1*$A411+11)):INDIRECT($AH$3&amp;"V"&amp;($C$1*$A411+11))),"")</f>
        <v/>
      </c>
      <c r="P411" s="23" t="str">
        <f aca="true">IF(C411&lt;&gt;"",SUM(INDIRECT($AH$3&amp;"C"&amp;($C$1*$A411+12)):INDIRECT($AH$3&amp;"V"&amp;($C$1*$A411+12))),"")</f>
        <v/>
      </c>
      <c r="Q411" s="24" t="str">
        <f aca="false">IF(C411&lt;&gt;"",IFERROR((M411+N411+O411)/(M411+N411+O411+P411),0), "")</f>
        <v/>
      </c>
      <c r="R411" s="23" t="str">
        <f aca="true">IF(C411&lt;&gt;"",SUM(INDIRECT($AH$3&amp;"C"&amp;($C$1*$A411+13)):INDIRECT($AH$3&amp;"V"&amp;($C$1*$A411+13))), "")</f>
        <v/>
      </c>
      <c r="S411" s="23" t="str">
        <f aca="false">IF(C411&lt;&gt;"",IFERROR((M411+N411+O411+P411)/R411, 0),"")</f>
        <v/>
      </c>
      <c r="T411" s="23" t="str">
        <f aca="false">IF(C411&lt;&gt;"",IFERROR((M411+N411+O411)/R411,0),"")</f>
        <v/>
      </c>
      <c r="U411" s="25" t="str">
        <f aca="true">IF(C411&lt;&gt;"",IF(INDIRECT($AH$3&amp;"B"&amp;($C$1*$A411+14))= 1,1,0),"")</f>
        <v/>
      </c>
      <c r="V411" s="25" t="str">
        <f aca="true">IF(C411&lt;&gt;"",IF(INDIRECT($AH$3&amp;"B"&amp;($C$1*$A411+15))= 1,1,0),"")</f>
        <v/>
      </c>
      <c r="W411" s="26" t="str">
        <f aca="false">IF(C411&lt;&gt;"",($M411*1) + ($N411*2) + ($O411*3) + (IF(U411 = 1, 10, 0)) + (IF(V411 = 1, 20, 0)),"")</f>
        <v/>
      </c>
      <c r="X411" s="27" t="str">
        <f aca="true">IF(C411&lt;&gt;"",IF(INDIRECT($AH$3&amp;"B"&amp;($C$1*$A411+16))= 1,1,0),"")</f>
        <v/>
      </c>
      <c r="Y411" s="27" t="str">
        <f aca="true">IF(D411&lt;&gt;"",IF(INDIRECT($AH$3&amp;"B"&amp;($C$1*$A411+17))= 1,1,0),"")</f>
        <v/>
      </c>
      <c r="Z411" s="27" t="str">
        <f aca="true">IF(E411&lt;&gt;"",IF(INDIRECT($AH$3&amp;"B"&amp;($C$1*$A411+18))= 1,1,0),"")</f>
        <v/>
      </c>
      <c r="AA411" s="27" t="str">
        <f aca="true">IF(F411&lt;&gt;"",IF(INDIRECT($AH$3&amp;"B"&amp;($C$1*$A411+19))= 1,1,0),"")</f>
        <v/>
      </c>
      <c r="AB411" s="28" t="str">
        <f aca="false">IF(C411&lt;&gt;"",IF(X411 = 1, 5, 0) + IF(Z411 = 1, 25, 0) + IF(AA411 = 1, 15, 0),"")</f>
        <v/>
      </c>
      <c r="AC411" s="18" t="str">
        <f aca="false">IF(C411&lt;&gt;"",L411+W411+AB411,"")</f>
        <v/>
      </c>
    </row>
    <row r="412" customFormat="false" ht="12.8" hidden="false" customHeight="false" outlineLevel="0" collapsed="false">
      <c r="A412" s="11" t="n">
        <f aca="false">A411+1</f>
        <v>409</v>
      </c>
      <c r="B412" s="19" t="str">
        <f aca="true">IF(INDIRECT($AH$3&amp;"B"&amp;($C$1*$A412+2)) = 0, "", INDIRECT($AH$3&amp;"B"&amp;($C$1*$A412+2)))</f>
        <v/>
      </c>
      <c r="C412" s="19" t="str">
        <f aca="true">IF(INDIRECT($AH$3&amp;"B"&amp;($C$1*$A412+3)) = 0, "", INDIRECT($AH$3&amp;"B"&amp;($C$1*$A412+3)))</f>
        <v/>
      </c>
      <c r="D412" s="19" t="str">
        <f aca="true">IF(INDIRECT($AH$3&amp;"B"&amp;($C$1*$A412+4)) = 0, "", INDIRECT($AH$3&amp;"B"&amp;($C$1*$A412+4)))</f>
        <v/>
      </c>
      <c r="E412" s="19" t="str">
        <f aca="true">IF(INDIRECT($AH$3&amp;"B"&amp;($C$1*$A412+7)) = 0, "", INDIRECT($AH$3&amp;"B"&amp;($C$1*$A412+7)))</f>
        <v/>
      </c>
      <c r="F412" s="20" t="str">
        <f aca="true">IF(C412 &lt;&gt; "",IF(INDIRECT($AH$3&amp;"B"&amp;($C$1*$A412+8)) = 0, 0, 1), "")</f>
        <v/>
      </c>
      <c r="G412" s="20" t="n">
        <f aca="true">INDIRECT($AH$3&amp;"B"&amp;($C$1*$A412+9))</f>
        <v>0</v>
      </c>
      <c r="H412" s="20" t="n">
        <f aca="true">INDIRECT($AH$3&amp;"B"&amp;($C$1*$A412+10))</f>
        <v>0</v>
      </c>
      <c r="I412" s="20" t="n">
        <f aca="true">INDIRECT($AH$3&amp;"B"&amp;($C$1*$A412+11))</f>
        <v>0</v>
      </c>
      <c r="J412" s="20" t="n">
        <f aca="true">INDIRECT($AH$3&amp;"B"&amp;($C$1*$A412+12))</f>
        <v>0</v>
      </c>
      <c r="K412" s="21" t="str">
        <f aca="false">IF(C412&lt;&gt;"",IFERROR((G412+H412+I412)/(G412+H412+I412+J412),0), "")</f>
        <v/>
      </c>
      <c r="L412" s="22" t="str">
        <f aca="false">IF(C412&lt;&gt;"",(G412* 2) +(H412* 4) + (I412* 6) + IF(F412 = 1, 5, 0), "")</f>
        <v/>
      </c>
      <c r="M412" s="23" t="str">
        <f aca="true">IF(C412&lt;&gt;"",SUM(INDIRECT($AH$3&amp;"C"&amp;($C$1*$A412+9)):INDIRECT($AH$3&amp;"V"&amp;($C$1*$A412+9))), "")</f>
        <v/>
      </c>
      <c r="N412" s="23" t="str">
        <f aca="true">IF(C412&lt;&gt;"",SUM(INDIRECT($AH$3&amp;"C"&amp;($C$1*$A412+10)):INDIRECT($AH$3&amp;"V"&amp;($C$1*$A412+10))), "")</f>
        <v/>
      </c>
      <c r="O412" s="23" t="str">
        <f aca="true">IF(C412&lt;&gt;"",SUM(INDIRECT($AH$3&amp;"C"&amp;($C$1*$A412+11)):INDIRECT($AH$3&amp;"V"&amp;($C$1*$A412+11))),"")</f>
        <v/>
      </c>
      <c r="P412" s="23" t="str">
        <f aca="true">IF(C412&lt;&gt;"",SUM(INDIRECT($AH$3&amp;"C"&amp;($C$1*$A412+12)):INDIRECT($AH$3&amp;"V"&amp;($C$1*$A412+12))),"")</f>
        <v/>
      </c>
      <c r="Q412" s="24" t="str">
        <f aca="false">IF(C412&lt;&gt;"",IFERROR((M412+N412+O412)/(M412+N412+O412+P412),0), "")</f>
        <v/>
      </c>
      <c r="R412" s="23" t="str">
        <f aca="true">IF(C412&lt;&gt;"",SUM(INDIRECT($AH$3&amp;"C"&amp;($C$1*$A412+13)):INDIRECT($AH$3&amp;"V"&amp;($C$1*$A412+13))), "")</f>
        <v/>
      </c>
      <c r="S412" s="23" t="str">
        <f aca="false">IF(C412&lt;&gt;"",IFERROR((M412+N412+O412+P412)/R412, 0),"")</f>
        <v/>
      </c>
      <c r="T412" s="23" t="str">
        <f aca="false">IF(C412&lt;&gt;"",IFERROR((M412+N412+O412)/R412,0),"")</f>
        <v/>
      </c>
      <c r="U412" s="25" t="str">
        <f aca="true">IF(C412&lt;&gt;"",IF(INDIRECT($AH$3&amp;"B"&amp;($C$1*$A412+14))= 1,1,0),"")</f>
        <v/>
      </c>
      <c r="V412" s="25" t="str">
        <f aca="true">IF(C412&lt;&gt;"",IF(INDIRECT($AH$3&amp;"B"&amp;($C$1*$A412+15))= 1,1,0),"")</f>
        <v/>
      </c>
      <c r="W412" s="26" t="str">
        <f aca="false">IF(C412&lt;&gt;"",($M412*1) + ($N412*2) + ($O412*3) + (IF(U412 = 1, 10, 0)) + (IF(V412 = 1, 20, 0)),"")</f>
        <v/>
      </c>
      <c r="X412" s="27" t="str">
        <f aca="true">IF(C412&lt;&gt;"",IF(INDIRECT($AH$3&amp;"B"&amp;($C$1*$A412+16))= 1,1,0),"")</f>
        <v/>
      </c>
      <c r="Y412" s="27" t="str">
        <f aca="true">IF(D412&lt;&gt;"",IF(INDIRECT($AH$3&amp;"B"&amp;($C$1*$A412+17))= 1,1,0),"")</f>
        <v/>
      </c>
      <c r="Z412" s="27" t="str">
        <f aca="true">IF(E412&lt;&gt;"",IF(INDIRECT($AH$3&amp;"B"&amp;($C$1*$A412+18))= 1,1,0),"")</f>
        <v/>
      </c>
      <c r="AA412" s="27" t="str">
        <f aca="true">IF(F412&lt;&gt;"",IF(INDIRECT($AH$3&amp;"B"&amp;($C$1*$A412+19))= 1,1,0),"")</f>
        <v/>
      </c>
      <c r="AB412" s="28" t="str">
        <f aca="false">IF(C412&lt;&gt;"",IF(X412 = 1, 5, 0) + IF(Z412 = 1, 25, 0) + IF(AA412 = 1, 15, 0),"")</f>
        <v/>
      </c>
      <c r="AC412" s="18" t="str">
        <f aca="false">IF(C412&lt;&gt;"",L412+W412+AB412,"")</f>
        <v/>
      </c>
    </row>
    <row r="413" customFormat="false" ht="12.8" hidden="false" customHeight="false" outlineLevel="0" collapsed="false">
      <c r="A413" s="11" t="n">
        <f aca="false">A412+1</f>
        <v>410</v>
      </c>
      <c r="B413" s="19" t="str">
        <f aca="true">IF(INDIRECT($AH$3&amp;"B"&amp;($C$1*$A413+2)) = 0, "", INDIRECT($AH$3&amp;"B"&amp;($C$1*$A413+2)))</f>
        <v/>
      </c>
      <c r="C413" s="19" t="str">
        <f aca="true">IF(INDIRECT($AH$3&amp;"B"&amp;($C$1*$A413+3)) = 0, "", INDIRECT($AH$3&amp;"B"&amp;($C$1*$A413+3)))</f>
        <v/>
      </c>
      <c r="D413" s="19" t="str">
        <f aca="true">IF(INDIRECT($AH$3&amp;"B"&amp;($C$1*$A413+4)) = 0, "", INDIRECT($AH$3&amp;"B"&amp;($C$1*$A413+4)))</f>
        <v/>
      </c>
      <c r="E413" s="19" t="str">
        <f aca="true">IF(INDIRECT($AH$3&amp;"B"&amp;($C$1*$A413+7)) = 0, "", INDIRECT($AH$3&amp;"B"&amp;($C$1*$A413+7)))</f>
        <v/>
      </c>
      <c r="F413" s="20" t="str">
        <f aca="true">IF(C413 &lt;&gt; "",IF(INDIRECT($AH$3&amp;"B"&amp;($C$1*$A413+8)) = 0, 0, 1), "")</f>
        <v/>
      </c>
      <c r="G413" s="20" t="n">
        <f aca="true">INDIRECT($AH$3&amp;"B"&amp;($C$1*$A413+9))</f>
        <v>0</v>
      </c>
      <c r="H413" s="20" t="n">
        <f aca="true">INDIRECT($AH$3&amp;"B"&amp;($C$1*$A413+10))</f>
        <v>0</v>
      </c>
      <c r="I413" s="20" t="n">
        <f aca="true">INDIRECT($AH$3&amp;"B"&amp;($C$1*$A413+11))</f>
        <v>0</v>
      </c>
      <c r="J413" s="20" t="n">
        <f aca="true">INDIRECT($AH$3&amp;"B"&amp;($C$1*$A413+12))</f>
        <v>0</v>
      </c>
      <c r="K413" s="21" t="str">
        <f aca="false">IF(C413&lt;&gt;"",IFERROR((G413+H413+I413)/(G413+H413+I413+J413),0), "")</f>
        <v/>
      </c>
      <c r="L413" s="22" t="str">
        <f aca="false">IF(C413&lt;&gt;"",(G413* 2) +(H413* 4) + (I413* 6) + IF(F413 = 1, 5, 0), "")</f>
        <v/>
      </c>
      <c r="M413" s="23" t="str">
        <f aca="true">IF(C413&lt;&gt;"",SUM(INDIRECT($AH$3&amp;"C"&amp;($C$1*$A413+9)):INDIRECT($AH$3&amp;"V"&amp;($C$1*$A413+9))), "")</f>
        <v/>
      </c>
      <c r="N413" s="23" t="str">
        <f aca="true">IF(C413&lt;&gt;"",SUM(INDIRECT($AH$3&amp;"C"&amp;($C$1*$A413+10)):INDIRECT($AH$3&amp;"V"&amp;($C$1*$A413+10))), "")</f>
        <v/>
      </c>
      <c r="O413" s="23" t="str">
        <f aca="true">IF(C413&lt;&gt;"",SUM(INDIRECT($AH$3&amp;"C"&amp;($C$1*$A413+11)):INDIRECT($AH$3&amp;"V"&amp;($C$1*$A413+11))),"")</f>
        <v/>
      </c>
      <c r="P413" s="23" t="str">
        <f aca="true">IF(C413&lt;&gt;"",SUM(INDIRECT($AH$3&amp;"C"&amp;($C$1*$A413+12)):INDIRECT($AH$3&amp;"V"&amp;($C$1*$A413+12))),"")</f>
        <v/>
      </c>
      <c r="Q413" s="24" t="str">
        <f aca="false">IF(C413&lt;&gt;"",IFERROR((M413+N413+O413)/(M413+N413+O413+P413),0), "")</f>
        <v/>
      </c>
      <c r="R413" s="23" t="str">
        <f aca="true">IF(C413&lt;&gt;"",SUM(INDIRECT($AH$3&amp;"C"&amp;($C$1*$A413+13)):INDIRECT($AH$3&amp;"V"&amp;($C$1*$A413+13))), "")</f>
        <v/>
      </c>
      <c r="S413" s="23" t="str">
        <f aca="false">IF(C413&lt;&gt;"",IFERROR((M413+N413+O413+P413)/R413, 0),"")</f>
        <v/>
      </c>
      <c r="T413" s="23" t="str">
        <f aca="false">IF(C413&lt;&gt;"",IFERROR((M413+N413+O413)/R413,0),"")</f>
        <v/>
      </c>
      <c r="U413" s="25" t="str">
        <f aca="true">IF(C413&lt;&gt;"",IF(INDIRECT($AH$3&amp;"B"&amp;($C$1*$A413+14))= 1,1,0),"")</f>
        <v/>
      </c>
      <c r="V413" s="25" t="str">
        <f aca="true">IF(C413&lt;&gt;"",IF(INDIRECT($AH$3&amp;"B"&amp;($C$1*$A413+15))= 1,1,0),"")</f>
        <v/>
      </c>
      <c r="W413" s="26" t="str">
        <f aca="false">IF(C413&lt;&gt;"",($M413*1) + ($N413*2) + ($O413*3) + (IF(U413 = 1, 10, 0)) + (IF(V413 = 1, 20, 0)),"")</f>
        <v/>
      </c>
      <c r="X413" s="27" t="str">
        <f aca="true">IF(C413&lt;&gt;"",IF(INDIRECT($AH$3&amp;"B"&amp;($C$1*$A413+16))= 1,1,0),"")</f>
        <v/>
      </c>
      <c r="Y413" s="27" t="str">
        <f aca="true">IF(D413&lt;&gt;"",IF(INDIRECT($AH$3&amp;"B"&amp;($C$1*$A413+17))= 1,1,0),"")</f>
        <v/>
      </c>
      <c r="Z413" s="27" t="str">
        <f aca="true">IF(E413&lt;&gt;"",IF(INDIRECT($AH$3&amp;"B"&amp;($C$1*$A413+18))= 1,1,0),"")</f>
        <v/>
      </c>
      <c r="AA413" s="27" t="str">
        <f aca="true">IF(F413&lt;&gt;"",IF(INDIRECT($AH$3&amp;"B"&amp;($C$1*$A413+19))= 1,1,0),"")</f>
        <v/>
      </c>
      <c r="AB413" s="28" t="str">
        <f aca="false">IF(C413&lt;&gt;"",IF(X413 = 1, 5, 0) + IF(Z413 = 1, 25, 0) + IF(AA413 = 1, 15, 0),"")</f>
        <v/>
      </c>
      <c r="AC413" s="18" t="str">
        <f aca="false">IF(C413&lt;&gt;"",L413+W413+AB413,"")</f>
        <v/>
      </c>
    </row>
    <row r="414" customFormat="false" ht="12.8" hidden="false" customHeight="false" outlineLevel="0" collapsed="false">
      <c r="A414" s="11" t="n">
        <f aca="false">A413+1</f>
        <v>411</v>
      </c>
      <c r="B414" s="19" t="str">
        <f aca="true">IF(INDIRECT($AH$3&amp;"B"&amp;($C$1*$A414+2)) = 0, "", INDIRECT($AH$3&amp;"B"&amp;($C$1*$A414+2)))</f>
        <v/>
      </c>
      <c r="C414" s="19" t="str">
        <f aca="true">IF(INDIRECT($AH$3&amp;"B"&amp;($C$1*$A414+3)) = 0, "", INDIRECT($AH$3&amp;"B"&amp;($C$1*$A414+3)))</f>
        <v/>
      </c>
      <c r="D414" s="19" t="str">
        <f aca="true">IF(INDIRECT($AH$3&amp;"B"&amp;($C$1*$A414+4)) = 0, "", INDIRECT($AH$3&amp;"B"&amp;($C$1*$A414+4)))</f>
        <v/>
      </c>
      <c r="E414" s="19" t="str">
        <f aca="true">IF(INDIRECT($AH$3&amp;"B"&amp;($C$1*$A414+7)) = 0, "", INDIRECT($AH$3&amp;"B"&amp;($C$1*$A414+7)))</f>
        <v/>
      </c>
      <c r="F414" s="20" t="str">
        <f aca="true">IF(C414 &lt;&gt; "",IF(INDIRECT($AH$3&amp;"B"&amp;($C$1*$A414+8)) = 0, 0, 1), "")</f>
        <v/>
      </c>
      <c r="G414" s="20" t="n">
        <f aca="true">INDIRECT($AH$3&amp;"B"&amp;($C$1*$A414+9))</f>
        <v>0</v>
      </c>
      <c r="H414" s="20" t="n">
        <f aca="true">INDIRECT($AH$3&amp;"B"&amp;($C$1*$A414+10))</f>
        <v>0</v>
      </c>
      <c r="I414" s="20" t="n">
        <f aca="true">INDIRECT($AH$3&amp;"B"&amp;($C$1*$A414+11))</f>
        <v>0</v>
      </c>
      <c r="J414" s="20" t="n">
        <f aca="true">INDIRECT($AH$3&amp;"B"&amp;($C$1*$A414+12))</f>
        <v>0</v>
      </c>
      <c r="K414" s="21" t="str">
        <f aca="false">IF(C414&lt;&gt;"",IFERROR((G414+H414+I414)/(G414+H414+I414+J414),0), "")</f>
        <v/>
      </c>
      <c r="L414" s="22" t="str">
        <f aca="false">IF(C414&lt;&gt;"",(G414* 2) +(H414* 4) + (I414* 6) + IF(F414 = 1, 5, 0), "")</f>
        <v/>
      </c>
      <c r="M414" s="23" t="str">
        <f aca="true">IF(C414&lt;&gt;"",SUM(INDIRECT($AH$3&amp;"C"&amp;($C$1*$A414+9)):INDIRECT($AH$3&amp;"V"&amp;($C$1*$A414+9))), "")</f>
        <v/>
      </c>
      <c r="N414" s="23" t="str">
        <f aca="true">IF(C414&lt;&gt;"",SUM(INDIRECT($AH$3&amp;"C"&amp;($C$1*$A414+10)):INDIRECT($AH$3&amp;"V"&amp;($C$1*$A414+10))), "")</f>
        <v/>
      </c>
      <c r="O414" s="23" t="str">
        <f aca="true">IF(C414&lt;&gt;"",SUM(INDIRECT($AH$3&amp;"C"&amp;($C$1*$A414+11)):INDIRECT($AH$3&amp;"V"&amp;($C$1*$A414+11))),"")</f>
        <v/>
      </c>
      <c r="P414" s="23" t="str">
        <f aca="true">IF(C414&lt;&gt;"",SUM(INDIRECT($AH$3&amp;"C"&amp;($C$1*$A414+12)):INDIRECT($AH$3&amp;"V"&amp;($C$1*$A414+12))),"")</f>
        <v/>
      </c>
      <c r="Q414" s="24" t="str">
        <f aca="false">IF(C414&lt;&gt;"",IFERROR((M414+N414+O414)/(M414+N414+O414+P414),0), "")</f>
        <v/>
      </c>
      <c r="R414" s="23" t="str">
        <f aca="true">IF(C414&lt;&gt;"",SUM(INDIRECT($AH$3&amp;"C"&amp;($C$1*$A414+13)):INDIRECT($AH$3&amp;"V"&amp;($C$1*$A414+13))), "")</f>
        <v/>
      </c>
      <c r="S414" s="23" t="str">
        <f aca="false">IF(C414&lt;&gt;"",IFERROR((M414+N414+O414+P414)/R414, 0),"")</f>
        <v/>
      </c>
      <c r="T414" s="23" t="str">
        <f aca="false">IF(C414&lt;&gt;"",IFERROR((M414+N414+O414)/R414,0),"")</f>
        <v/>
      </c>
      <c r="U414" s="25" t="str">
        <f aca="true">IF(C414&lt;&gt;"",IF(INDIRECT($AH$3&amp;"B"&amp;($C$1*$A414+14))= 1,1,0),"")</f>
        <v/>
      </c>
      <c r="V414" s="25" t="str">
        <f aca="true">IF(C414&lt;&gt;"",IF(INDIRECT($AH$3&amp;"B"&amp;($C$1*$A414+15))= 1,1,0),"")</f>
        <v/>
      </c>
      <c r="W414" s="26" t="str">
        <f aca="false">IF(C414&lt;&gt;"",($M414*1) + ($N414*2) + ($O414*3) + (IF(U414 = 1, 10, 0)) + (IF(V414 = 1, 20, 0)),"")</f>
        <v/>
      </c>
      <c r="X414" s="27" t="str">
        <f aca="true">IF(C414&lt;&gt;"",IF(INDIRECT($AH$3&amp;"B"&amp;($C$1*$A414+16))= 1,1,0),"")</f>
        <v/>
      </c>
      <c r="Y414" s="27" t="str">
        <f aca="true">IF(D414&lt;&gt;"",IF(INDIRECT($AH$3&amp;"B"&amp;($C$1*$A414+17))= 1,1,0),"")</f>
        <v/>
      </c>
      <c r="Z414" s="27" t="str">
        <f aca="true">IF(E414&lt;&gt;"",IF(INDIRECT($AH$3&amp;"B"&amp;($C$1*$A414+18))= 1,1,0),"")</f>
        <v/>
      </c>
      <c r="AA414" s="27" t="str">
        <f aca="true">IF(F414&lt;&gt;"",IF(INDIRECT($AH$3&amp;"B"&amp;($C$1*$A414+19))= 1,1,0),"")</f>
        <v/>
      </c>
      <c r="AB414" s="28" t="str">
        <f aca="false">IF(C414&lt;&gt;"",IF(X414 = 1, 5, 0) + IF(Z414 = 1, 25, 0) + IF(AA414 = 1, 15, 0),"")</f>
        <v/>
      </c>
      <c r="AC414" s="18" t="str">
        <f aca="false">IF(C414&lt;&gt;"",L414+W414+AB414,"")</f>
        <v/>
      </c>
    </row>
    <row r="415" customFormat="false" ht="12.8" hidden="false" customHeight="false" outlineLevel="0" collapsed="false">
      <c r="A415" s="11" t="n">
        <f aca="false">A414+1</f>
        <v>412</v>
      </c>
      <c r="B415" s="19" t="str">
        <f aca="true">IF(INDIRECT($AH$3&amp;"B"&amp;($C$1*$A415+2)) = 0, "", INDIRECT($AH$3&amp;"B"&amp;($C$1*$A415+2)))</f>
        <v/>
      </c>
      <c r="C415" s="19" t="str">
        <f aca="true">IF(INDIRECT($AH$3&amp;"B"&amp;($C$1*$A415+3)) = 0, "", INDIRECT($AH$3&amp;"B"&amp;($C$1*$A415+3)))</f>
        <v/>
      </c>
      <c r="D415" s="19" t="str">
        <f aca="true">IF(INDIRECT($AH$3&amp;"B"&amp;($C$1*$A415+4)) = 0, "", INDIRECT($AH$3&amp;"B"&amp;($C$1*$A415+4)))</f>
        <v/>
      </c>
      <c r="E415" s="19" t="str">
        <f aca="true">IF(INDIRECT($AH$3&amp;"B"&amp;($C$1*$A415+7)) = 0, "", INDIRECT($AH$3&amp;"B"&amp;($C$1*$A415+7)))</f>
        <v/>
      </c>
      <c r="F415" s="20" t="str">
        <f aca="true">IF(C415 &lt;&gt; "",IF(INDIRECT($AH$3&amp;"B"&amp;($C$1*$A415+8)) = 0, 0, 1), "")</f>
        <v/>
      </c>
      <c r="G415" s="20" t="n">
        <f aca="true">INDIRECT($AH$3&amp;"B"&amp;($C$1*$A415+9))</f>
        <v>0</v>
      </c>
      <c r="H415" s="20" t="n">
        <f aca="true">INDIRECT($AH$3&amp;"B"&amp;($C$1*$A415+10))</f>
        <v>0</v>
      </c>
      <c r="I415" s="20" t="n">
        <f aca="true">INDIRECT($AH$3&amp;"B"&amp;($C$1*$A415+11))</f>
        <v>0</v>
      </c>
      <c r="J415" s="20" t="n">
        <f aca="true">INDIRECT($AH$3&amp;"B"&amp;($C$1*$A415+12))</f>
        <v>0</v>
      </c>
      <c r="K415" s="21" t="str">
        <f aca="false">IF(C415&lt;&gt;"",IFERROR((G415+H415+I415)/(G415+H415+I415+J415),0), "")</f>
        <v/>
      </c>
      <c r="L415" s="22" t="str">
        <f aca="false">IF(C415&lt;&gt;"",(G415* 2) +(H415* 4) + (I415* 6) + IF(F415 = 1, 5, 0), "")</f>
        <v/>
      </c>
      <c r="M415" s="23" t="str">
        <f aca="true">IF(C415&lt;&gt;"",SUM(INDIRECT($AH$3&amp;"C"&amp;($C$1*$A415+9)):INDIRECT($AH$3&amp;"V"&amp;($C$1*$A415+9))), "")</f>
        <v/>
      </c>
      <c r="N415" s="23" t="str">
        <f aca="true">IF(C415&lt;&gt;"",SUM(INDIRECT($AH$3&amp;"C"&amp;($C$1*$A415+10)):INDIRECT($AH$3&amp;"V"&amp;($C$1*$A415+10))), "")</f>
        <v/>
      </c>
      <c r="O415" s="23" t="str">
        <f aca="true">IF(C415&lt;&gt;"",SUM(INDIRECT($AH$3&amp;"C"&amp;($C$1*$A415+11)):INDIRECT($AH$3&amp;"V"&amp;($C$1*$A415+11))),"")</f>
        <v/>
      </c>
      <c r="P415" s="23" t="str">
        <f aca="true">IF(C415&lt;&gt;"",SUM(INDIRECT($AH$3&amp;"C"&amp;($C$1*$A415+12)):INDIRECT($AH$3&amp;"V"&amp;($C$1*$A415+12))),"")</f>
        <v/>
      </c>
      <c r="Q415" s="24" t="str">
        <f aca="false">IF(C415&lt;&gt;"",IFERROR((M415+N415+O415)/(M415+N415+O415+P415),0), "")</f>
        <v/>
      </c>
      <c r="R415" s="23" t="str">
        <f aca="true">IF(C415&lt;&gt;"",SUM(INDIRECT($AH$3&amp;"C"&amp;($C$1*$A415+13)):INDIRECT($AH$3&amp;"V"&amp;($C$1*$A415+13))), "")</f>
        <v/>
      </c>
      <c r="S415" s="23" t="str">
        <f aca="false">IF(C415&lt;&gt;"",IFERROR((M415+N415+O415+P415)/R415, 0),"")</f>
        <v/>
      </c>
      <c r="T415" s="23" t="str">
        <f aca="false">IF(C415&lt;&gt;"",IFERROR((M415+N415+O415)/R415,0),"")</f>
        <v/>
      </c>
      <c r="U415" s="25" t="str">
        <f aca="true">IF(C415&lt;&gt;"",IF(INDIRECT($AH$3&amp;"B"&amp;($C$1*$A415+14))= 1,1,0),"")</f>
        <v/>
      </c>
      <c r="V415" s="25" t="str">
        <f aca="true">IF(C415&lt;&gt;"",IF(INDIRECT($AH$3&amp;"B"&amp;($C$1*$A415+15))= 1,1,0),"")</f>
        <v/>
      </c>
      <c r="W415" s="26" t="str">
        <f aca="false">IF(C415&lt;&gt;"",($M415*1) + ($N415*2) + ($O415*3) + (IF(U415 = 1, 10, 0)) + (IF(V415 = 1, 20, 0)),"")</f>
        <v/>
      </c>
      <c r="X415" s="27" t="str">
        <f aca="true">IF(C415&lt;&gt;"",IF(INDIRECT($AH$3&amp;"B"&amp;($C$1*$A415+16))= 1,1,0),"")</f>
        <v/>
      </c>
      <c r="Y415" s="27" t="str">
        <f aca="true">IF(D415&lt;&gt;"",IF(INDIRECT($AH$3&amp;"B"&amp;($C$1*$A415+17))= 1,1,0),"")</f>
        <v/>
      </c>
      <c r="Z415" s="27" t="str">
        <f aca="true">IF(E415&lt;&gt;"",IF(INDIRECT($AH$3&amp;"B"&amp;($C$1*$A415+18))= 1,1,0),"")</f>
        <v/>
      </c>
      <c r="AA415" s="27" t="str">
        <f aca="true">IF(F415&lt;&gt;"",IF(INDIRECT($AH$3&amp;"B"&amp;($C$1*$A415+19))= 1,1,0),"")</f>
        <v/>
      </c>
      <c r="AB415" s="28" t="str">
        <f aca="false">IF(C415&lt;&gt;"",IF(X415 = 1, 5, 0) + IF(Z415 = 1, 25, 0) + IF(AA415 = 1, 15, 0),"")</f>
        <v/>
      </c>
      <c r="AC415" s="18" t="str">
        <f aca="false">IF(C415&lt;&gt;"",L415+W415+AB415,"")</f>
        <v/>
      </c>
    </row>
    <row r="416" customFormat="false" ht="12.8" hidden="false" customHeight="false" outlineLevel="0" collapsed="false">
      <c r="A416" s="11" t="n">
        <f aca="false">A415+1</f>
        <v>413</v>
      </c>
      <c r="B416" s="19" t="str">
        <f aca="true">IF(INDIRECT($AH$3&amp;"B"&amp;($C$1*$A416+2)) = 0, "", INDIRECT($AH$3&amp;"B"&amp;($C$1*$A416+2)))</f>
        <v/>
      </c>
      <c r="C416" s="19" t="str">
        <f aca="true">IF(INDIRECT($AH$3&amp;"B"&amp;($C$1*$A416+3)) = 0, "", INDIRECT($AH$3&amp;"B"&amp;($C$1*$A416+3)))</f>
        <v/>
      </c>
      <c r="D416" s="19" t="str">
        <f aca="true">IF(INDIRECT($AH$3&amp;"B"&amp;($C$1*$A416+4)) = 0, "", INDIRECT($AH$3&amp;"B"&amp;($C$1*$A416+4)))</f>
        <v/>
      </c>
      <c r="E416" s="19" t="str">
        <f aca="true">IF(INDIRECT($AH$3&amp;"B"&amp;($C$1*$A416+7)) = 0, "", INDIRECT($AH$3&amp;"B"&amp;($C$1*$A416+7)))</f>
        <v/>
      </c>
      <c r="F416" s="20" t="str">
        <f aca="true">IF(C416 &lt;&gt; "",IF(INDIRECT($AH$3&amp;"B"&amp;($C$1*$A416+8)) = 0, 0, 1), "")</f>
        <v/>
      </c>
      <c r="G416" s="20" t="n">
        <f aca="true">INDIRECT($AH$3&amp;"B"&amp;($C$1*$A416+9))</f>
        <v>0</v>
      </c>
      <c r="H416" s="20" t="n">
        <f aca="true">INDIRECT($AH$3&amp;"B"&amp;($C$1*$A416+10))</f>
        <v>0</v>
      </c>
      <c r="I416" s="20" t="n">
        <f aca="true">INDIRECT($AH$3&amp;"B"&amp;($C$1*$A416+11))</f>
        <v>0</v>
      </c>
      <c r="J416" s="20" t="n">
        <f aca="true">INDIRECT($AH$3&amp;"B"&amp;($C$1*$A416+12))</f>
        <v>0</v>
      </c>
      <c r="K416" s="21" t="str">
        <f aca="false">IF(C416&lt;&gt;"",IFERROR((G416+H416+I416)/(G416+H416+I416+J416),0), "")</f>
        <v/>
      </c>
      <c r="L416" s="22" t="str">
        <f aca="false">IF(C416&lt;&gt;"",(G416* 2) +(H416* 4) + (I416* 6) + IF(F416 = 1, 5, 0), "")</f>
        <v/>
      </c>
      <c r="M416" s="23" t="str">
        <f aca="true">IF(C416&lt;&gt;"",SUM(INDIRECT($AH$3&amp;"C"&amp;($C$1*$A416+9)):INDIRECT($AH$3&amp;"V"&amp;($C$1*$A416+9))), "")</f>
        <v/>
      </c>
      <c r="N416" s="23" t="str">
        <f aca="true">IF(C416&lt;&gt;"",SUM(INDIRECT($AH$3&amp;"C"&amp;($C$1*$A416+10)):INDIRECT($AH$3&amp;"V"&amp;($C$1*$A416+10))), "")</f>
        <v/>
      </c>
      <c r="O416" s="23" t="str">
        <f aca="true">IF(C416&lt;&gt;"",SUM(INDIRECT($AH$3&amp;"C"&amp;($C$1*$A416+11)):INDIRECT($AH$3&amp;"V"&amp;($C$1*$A416+11))),"")</f>
        <v/>
      </c>
      <c r="P416" s="23" t="str">
        <f aca="true">IF(C416&lt;&gt;"",SUM(INDIRECT($AH$3&amp;"C"&amp;($C$1*$A416+12)):INDIRECT($AH$3&amp;"V"&amp;($C$1*$A416+12))),"")</f>
        <v/>
      </c>
      <c r="Q416" s="24" t="str">
        <f aca="false">IF(C416&lt;&gt;"",IFERROR((M416+N416+O416)/(M416+N416+O416+P416),0), "")</f>
        <v/>
      </c>
      <c r="R416" s="23" t="str">
        <f aca="true">IF(C416&lt;&gt;"",SUM(INDIRECT($AH$3&amp;"C"&amp;($C$1*$A416+13)):INDIRECT($AH$3&amp;"V"&amp;($C$1*$A416+13))), "")</f>
        <v/>
      </c>
      <c r="S416" s="23" t="str">
        <f aca="false">IF(C416&lt;&gt;"",IFERROR((M416+N416+O416+P416)/R416, 0),"")</f>
        <v/>
      </c>
      <c r="T416" s="23" t="str">
        <f aca="false">IF(C416&lt;&gt;"",IFERROR((M416+N416+O416)/R416,0),"")</f>
        <v/>
      </c>
      <c r="U416" s="25" t="str">
        <f aca="true">IF(C416&lt;&gt;"",IF(INDIRECT($AH$3&amp;"B"&amp;($C$1*$A416+14))= 1,1,0),"")</f>
        <v/>
      </c>
      <c r="V416" s="25" t="str">
        <f aca="true">IF(C416&lt;&gt;"",IF(INDIRECT($AH$3&amp;"B"&amp;($C$1*$A416+15))= 1,1,0),"")</f>
        <v/>
      </c>
      <c r="W416" s="26" t="str">
        <f aca="false">IF(C416&lt;&gt;"",($M416*1) + ($N416*2) + ($O416*3) + (IF(U416 = 1, 10, 0)) + (IF(V416 = 1, 20, 0)),"")</f>
        <v/>
      </c>
      <c r="X416" s="27" t="str">
        <f aca="true">IF(C416&lt;&gt;"",IF(INDIRECT($AH$3&amp;"B"&amp;($C$1*$A416+16))= 1,1,0),"")</f>
        <v/>
      </c>
      <c r="Y416" s="27" t="str">
        <f aca="true">IF(D416&lt;&gt;"",IF(INDIRECT($AH$3&amp;"B"&amp;($C$1*$A416+17))= 1,1,0),"")</f>
        <v/>
      </c>
      <c r="Z416" s="27" t="str">
        <f aca="true">IF(E416&lt;&gt;"",IF(INDIRECT($AH$3&amp;"B"&amp;($C$1*$A416+18))= 1,1,0),"")</f>
        <v/>
      </c>
      <c r="AA416" s="27" t="str">
        <f aca="true">IF(F416&lt;&gt;"",IF(INDIRECT($AH$3&amp;"B"&amp;($C$1*$A416+19))= 1,1,0),"")</f>
        <v/>
      </c>
      <c r="AB416" s="28" t="str">
        <f aca="false">IF(C416&lt;&gt;"",IF(X416 = 1, 5, 0) + IF(Z416 = 1, 25, 0) + IF(AA416 = 1, 15, 0),"")</f>
        <v/>
      </c>
      <c r="AC416" s="18" t="str">
        <f aca="false">IF(C416&lt;&gt;"",L416+W416+AB416,"")</f>
        <v/>
      </c>
    </row>
    <row r="417" customFormat="false" ht="12.8" hidden="false" customHeight="false" outlineLevel="0" collapsed="false">
      <c r="A417" s="11" t="n">
        <f aca="false">A416+1</f>
        <v>414</v>
      </c>
      <c r="B417" s="19" t="str">
        <f aca="true">IF(INDIRECT($AH$3&amp;"B"&amp;($C$1*$A417+2)) = 0, "", INDIRECT($AH$3&amp;"B"&amp;($C$1*$A417+2)))</f>
        <v/>
      </c>
      <c r="C417" s="19" t="str">
        <f aca="true">IF(INDIRECT($AH$3&amp;"B"&amp;($C$1*$A417+3)) = 0, "", INDIRECT($AH$3&amp;"B"&amp;($C$1*$A417+3)))</f>
        <v/>
      </c>
      <c r="D417" s="19" t="str">
        <f aca="true">IF(INDIRECT($AH$3&amp;"B"&amp;($C$1*$A417+4)) = 0, "", INDIRECT($AH$3&amp;"B"&amp;($C$1*$A417+4)))</f>
        <v/>
      </c>
      <c r="E417" s="19" t="str">
        <f aca="true">IF(INDIRECT($AH$3&amp;"B"&amp;($C$1*$A417+7)) = 0, "", INDIRECT($AH$3&amp;"B"&amp;($C$1*$A417+7)))</f>
        <v/>
      </c>
      <c r="F417" s="20" t="str">
        <f aca="true">IF(C417 &lt;&gt; "",IF(INDIRECT($AH$3&amp;"B"&amp;($C$1*$A417+8)) = 0, 0, 1), "")</f>
        <v/>
      </c>
      <c r="G417" s="20" t="n">
        <f aca="true">INDIRECT($AH$3&amp;"B"&amp;($C$1*$A417+9))</f>
        <v>0</v>
      </c>
      <c r="H417" s="20" t="n">
        <f aca="true">INDIRECT($AH$3&amp;"B"&amp;($C$1*$A417+10))</f>
        <v>0</v>
      </c>
      <c r="I417" s="20" t="n">
        <f aca="true">INDIRECT($AH$3&amp;"B"&amp;($C$1*$A417+11))</f>
        <v>0</v>
      </c>
      <c r="J417" s="20" t="n">
        <f aca="true">INDIRECT($AH$3&amp;"B"&amp;($C$1*$A417+12))</f>
        <v>0</v>
      </c>
      <c r="K417" s="21" t="str">
        <f aca="false">IF(C417&lt;&gt;"",IFERROR((G417+H417+I417)/(G417+H417+I417+J417),0), "")</f>
        <v/>
      </c>
      <c r="L417" s="22" t="str">
        <f aca="false">IF(C417&lt;&gt;"",(G417* 2) +(H417* 4) + (I417* 6) + IF(F417 = 1, 5, 0), "")</f>
        <v/>
      </c>
      <c r="M417" s="23" t="str">
        <f aca="true">IF(C417&lt;&gt;"",SUM(INDIRECT($AH$3&amp;"C"&amp;($C$1*$A417+9)):INDIRECT($AH$3&amp;"V"&amp;($C$1*$A417+9))), "")</f>
        <v/>
      </c>
      <c r="N417" s="23" t="str">
        <f aca="true">IF(C417&lt;&gt;"",SUM(INDIRECT($AH$3&amp;"C"&amp;($C$1*$A417+10)):INDIRECT($AH$3&amp;"V"&amp;($C$1*$A417+10))), "")</f>
        <v/>
      </c>
      <c r="O417" s="23" t="str">
        <f aca="true">IF(C417&lt;&gt;"",SUM(INDIRECT($AH$3&amp;"C"&amp;($C$1*$A417+11)):INDIRECT($AH$3&amp;"V"&amp;($C$1*$A417+11))),"")</f>
        <v/>
      </c>
      <c r="P417" s="23" t="str">
        <f aca="true">IF(C417&lt;&gt;"",SUM(INDIRECT($AH$3&amp;"C"&amp;($C$1*$A417+12)):INDIRECT($AH$3&amp;"V"&amp;($C$1*$A417+12))),"")</f>
        <v/>
      </c>
      <c r="Q417" s="24" t="str">
        <f aca="false">IF(C417&lt;&gt;"",IFERROR((M417+N417+O417)/(M417+N417+O417+P417),0), "")</f>
        <v/>
      </c>
      <c r="R417" s="23" t="str">
        <f aca="true">IF(C417&lt;&gt;"",SUM(INDIRECT($AH$3&amp;"C"&amp;($C$1*$A417+13)):INDIRECT($AH$3&amp;"V"&amp;($C$1*$A417+13))), "")</f>
        <v/>
      </c>
      <c r="S417" s="23" t="str">
        <f aca="false">IF(C417&lt;&gt;"",IFERROR((M417+N417+O417+P417)/R417, 0),"")</f>
        <v/>
      </c>
      <c r="T417" s="23" t="str">
        <f aca="false">IF(C417&lt;&gt;"",IFERROR((M417+N417+O417)/R417,0),"")</f>
        <v/>
      </c>
      <c r="U417" s="25" t="str">
        <f aca="true">IF(C417&lt;&gt;"",IF(INDIRECT($AH$3&amp;"B"&amp;($C$1*$A417+14))= 1,1,0),"")</f>
        <v/>
      </c>
      <c r="V417" s="25" t="str">
        <f aca="true">IF(C417&lt;&gt;"",IF(INDIRECT($AH$3&amp;"B"&amp;($C$1*$A417+15))= 1,1,0),"")</f>
        <v/>
      </c>
      <c r="W417" s="26" t="str">
        <f aca="false">IF(C417&lt;&gt;"",($M417*1) + ($N417*2) + ($O417*3) + (IF(U417 = 1, 10, 0)) + (IF(V417 = 1, 20, 0)),"")</f>
        <v/>
      </c>
      <c r="X417" s="27" t="str">
        <f aca="true">IF(C417&lt;&gt;"",IF(INDIRECT($AH$3&amp;"B"&amp;($C$1*$A417+16))= 1,1,0),"")</f>
        <v/>
      </c>
      <c r="Y417" s="27" t="str">
        <f aca="true">IF(D417&lt;&gt;"",IF(INDIRECT($AH$3&amp;"B"&amp;($C$1*$A417+17))= 1,1,0),"")</f>
        <v/>
      </c>
      <c r="Z417" s="27" t="str">
        <f aca="true">IF(E417&lt;&gt;"",IF(INDIRECT($AH$3&amp;"B"&amp;($C$1*$A417+18))= 1,1,0),"")</f>
        <v/>
      </c>
      <c r="AA417" s="27" t="str">
        <f aca="true">IF(F417&lt;&gt;"",IF(INDIRECT($AH$3&amp;"B"&amp;($C$1*$A417+19))= 1,1,0),"")</f>
        <v/>
      </c>
      <c r="AB417" s="28" t="str">
        <f aca="false">IF(C417&lt;&gt;"",IF(X417 = 1, 5, 0) + IF(Z417 = 1, 25, 0) + IF(AA417 = 1, 15, 0),"")</f>
        <v/>
      </c>
      <c r="AC417" s="18" t="str">
        <f aca="false">IF(C417&lt;&gt;"",L417+W417+AB417,"")</f>
        <v/>
      </c>
    </row>
    <row r="418" customFormat="false" ht="12.8" hidden="false" customHeight="false" outlineLevel="0" collapsed="false">
      <c r="A418" s="11" t="n">
        <f aca="false">A417+1</f>
        <v>415</v>
      </c>
      <c r="B418" s="19" t="str">
        <f aca="true">IF(INDIRECT($AH$3&amp;"B"&amp;($C$1*$A418+2)) = 0, "", INDIRECT($AH$3&amp;"B"&amp;($C$1*$A418+2)))</f>
        <v/>
      </c>
      <c r="C418" s="19" t="str">
        <f aca="true">IF(INDIRECT($AH$3&amp;"B"&amp;($C$1*$A418+3)) = 0, "", INDIRECT($AH$3&amp;"B"&amp;($C$1*$A418+3)))</f>
        <v/>
      </c>
      <c r="D418" s="19" t="str">
        <f aca="true">IF(INDIRECT($AH$3&amp;"B"&amp;($C$1*$A418+4)) = 0, "", INDIRECT($AH$3&amp;"B"&amp;($C$1*$A418+4)))</f>
        <v/>
      </c>
      <c r="E418" s="19" t="str">
        <f aca="true">IF(INDIRECT($AH$3&amp;"B"&amp;($C$1*$A418+7)) = 0, "", INDIRECT($AH$3&amp;"B"&amp;($C$1*$A418+7)))</f>
        <v/>
      </c>
      <c r="F418" s="20" t="str">
        <f aca="true">IF(C418 &lt;&gt; "",IF(INDIRECT($AH$3&amp;"B"&amp;($C$1*$A418+8)) = 0, 0, 1), "")</f>
        <v/>
      </c>
      <c r="G418" s="20" t="n">
        <f aca="true">INDIRECT($AH$3&amp;"B"&amp;($C$1*$A418+9))</f>
        <v>0</v>
      </c>
      <c r="H418" s="20" t="n">
        <f aca="true">INDIRECT($AH$3&amp;"B"&amp;($C$1*$A418+10))</f>
        <v>0</v>
      </c>
      <c r="I418" s="20" t="n">
        <f aca="true">INDIRECT($AH$3&amp;"B"&amp;($C$1*$A418+11))</f>
        <v>0</v>
      </c>
      <c r="J418" s="20" t="n">
        <f aca="true">INDIRECT($AH$3&amp;"B"&amp;($C$1*$A418+12))</f>
        <v>0</v>
      </c>
      <c r="K418" s="21" t="str">
        <f aca="false">IF(C418&lt;&gt;"",IFERROR((G418+H418+I418)/(G418+H418+I418+J418),0), "")</f>
        <v/>
      </c>
      <c r="L418" s="22" t="str">
        <f aca="false">IF(C418&lt;&gt;"",(G418* 2) +(H418* 4) + (I418* 6) + IF(F418 = 1, 5, 0), "")</f>
        <v/>
      </c>
      <c r="M418" s="23" t="str">
        <f aca="true">IF(C418&lt;&gt;"",SUM(INDIRECT($AH$3&amp;"C"&amp;($C$1*$A418+9)):INDIRECT($AH$3&amp;"V"&amp;($C$1*$A418+9))), "")</f>
        <v/>
      </c>
      <c r="N418" s="23" t="str">
        <f aca="true">IF(C418&lt;&gt;"",SUM(INDIRECT($AH$3&amp;"C"&amp;($C$1*$A418+10)):INDIRECT($AH$3&amp;"V"&amp;($C$1*$A418+10))), "")</f>
        <v/>
      </c>
      <c r="O418" s="23" t="str">
        <f aca="true">IF(C418&lt;&gt;"",SUM(INDIRECT($AH$3&amp;"C"&amp;($C$1*$A418+11)):INDIRECT($AH$3&amp;"V"&amp;($C$1*$A418+11))),"")</f>
        <v/>
      </c>
      <c r="P418" s="23" t="str">
        <f aca="true">IF(C418&lt;&gt;"",SUM(INDIRECT($AH$3&amp;"C"&amp;($C$1*$A418+12)):INDIRECT($AH$3&amp;"V"&amp;($C$1*$A418+12))),"")</f>
        <v/>
      </c>
      <c r="Q418" s="24" t="str">
        <f aca="false">IF(C418&lt;&gt;"",IFERROR((M418+N418+O418)/(M418+N418+O418+P418),0), "")</f>
        <v/>
      </c>
      <c r="R418" s="23" t="str">
        <f aca="true">IF(C418&lt;&gt;"",SUM(INDIRECT($AH$3&amp;"C"&amp;($C$1*$A418+13)):INDIRECT($AH$3&amp;"V"&amp;($C$1*$A418+13))), "")</f>
        <v/>
      </c>
      <c r="S418" s="23" t="str">
        <f aca="false">IF(C418&lt;&gt;"",IFERROR((M418+N418+O418+P418)/R418, 0),"")</f>
        <v/>
      </c>
      <c r="T418" s="23" t="str">
        <f aca="false">IF(C418&lt;&gt;"",IFERROR((M418+N418+O418)/R418,0),"")</f>
        <v/>
      </c>
      <c r="U418" s="25" t="str">
        <f aca="true">IF(C418&lt;&gt;"",IF(INDIRECT($AH$3&amp;"B"&amp;($C$1*$A418+14))= 1,1,0),"")</f>
        <v/>
      </c>
      <c r="V418" s="25" t="str">
        <f aca="true">IF(C418&lt;&gt;"",IF(INDIRECT($AH$3&amp;"B"&amp;($C$1*$A418+15))= 1,1,0),"")</f>
        <v/>
      </c>
      <c r="W418" s="26" t="str">
        <f aca="false">IF(C418&lt;&gt;"",($M418*1) + ($N418*2) + ($O418*3) + (IF(U418 = 1, 10, 0)) + (IF(V418 = 1, 20, 0)),"")</f>
        <v/>
      </c>
      <c r="X418" s="27" t="str">
        <f aca="true">IF(C418&lt;&gt;"",IF(INDIRECT($AH$3&amp;"B"&amp;($C$1*$A418+16))= 1,1,0),"")</f>
        <v/>
      </c>
      <c r="Y418" s="27" t="str">
        <f aca="true">IF(D418&lt;&gt;"",IF(INDIRECT($AH$3&amp;"B"&amp;($C$1*$A418+17))= 1,1,0),"")</f>
        <v/>
      </c>
      <c r="Z418" s="27" t="str">
        <f aca="true">IF(E418&lt;&gt;"",IF(INDIRECT($AH$3&amp;"B"&amp;($C$1*$A418+18))= 1,1,0),"")</f>
        <v/>
      </c>
      <c r="AA418" s="27" t="str">
        <f aca="true">IF(F418&lt;&gt;"",IF(INDIRECT($AH$3&amp;"B"&amp;($C$1*$A418+19))= 1,1,0),"")</f>
        <v/>
      </c>
      <c r="AB418" s="28" t="str">
        <f aca="false">IF(C418&lt;&gt;"",IF(X418 = 1, 5, 0) + IF(Z418 = 1, 25, 0) + IF(AA418 = 1, 15, 0),"")</f>
        <v/>
      </c>
      <c r="AC418" s="18" t="str">
        <f aca="false">IF(C418&lt;&gt;"",L418+W418+AB418,"")</f>
        <v/>
      </c>
    </row>
    <row r="419" customFormat="false" ht="12.8" hidden="false" customHeight="false" outlineLevel="0" collapsed="false">
      <c r="A419" s="11" t="n">
        <f aca="false">A418+1</f>
        <v>416</v>
      </c>
      <c r="B419" s="19" t="str">
        <f aca="true">IF(INDIRECT($AH$3&amp;"B"&amp;($C$1*$A419+2)) = 0, "", INDIRECT($AH$3&amp;"B"&amp;($C$1*$A419+2)))</f>
        <v/>
      </c>
      <c r="C419" s="19" t="str">
        <f aca="true">IF(INDIRECT($AH$3&amp;"B"&amp;($C$1*$A419+3)) = 0, "", INDIRECT($AH$3&amp;"B"&amp;($C$1*$A419+3)))</f>
        <v/>
      </c>
      <c r="D419" s="19" t="str">
        <f aca="true">IF(INDIRECT($AH$3&amp;"B"&amp;($C$1*$A419+4)) = 0, "", INDIRECT($AH$3&amp;"B"&amp;($C$1*$A419+4)))</f>
        <v/>
      </c>
      <c r="E419" s="19" t="str">
        <f aca="true">IF(INDIRECT($AH$3&amp;"B"&amp;($C$1*$A419+7)) = 0, "", INDIRECT($AH$3&amp;"B"&amp;($C$1*$A419+7)))</f>
        <v/>
      </c>
      <c r="F419" s="20" t="str">
        <f aca="true">IF(C419 &lt;&gt; "",IF(INDIRECT($AH$3&amp;"B"&amp;($C$1*$A419+8)) = 0, 0, 1), "")</f>
        <v/>
      </c>
      <c r="G419" s="20" t="n">
        <f aca="true">INDIRECT($AH$3&amp;"B"&amp;($C$1*$A419+9))</f>
        <v>0</v>
      </c>
      <c r="H419" s="20" t="n">
        <f aca="true">INDIRECT($AH$3&amp;"B"&amp;($C$1*$A419+10))</f>
        <v>0</v>
      </c>
      <c r="I419" s="20" t="n">
        <f aca="true">INDIRECT($AH$3&amp;"B"&amp;($C$1*$A419+11))</f>
        <v>0</v>
      </c>
      <c r="J419" s="20" t="n">
        <f aca="true">INDIRECT($AH$3&amp;"B"&amp;($C$1*$A419+12))</f>
        <v>0</v>
      </c>
      <c r="K419" s="21" t="str">
        <f aca="false">IF(C419&lt;&gt;"",IFERROR((G419+H419+I419)/(G419+H419+I419+J419),0), "")</f>
        <v/>
      </c>
      <c r="L419" s="22" t="str">
        <f aca="false">IF(C419&lt;&gt;"",(G419* 2) +(H419* 4) + (I419* 6) + IF(F419 = 1, 5, 0), "")</f>
        <v/>
      </c>
      <c r="M419" s="23" t="str">
        <f aca="true">IF(C419&lt;&gt;"",SUM(INDIRECT($AH$3&amp;"C"&amp;($C$1*$A419+9)):INDIRECT($AH$3&amp;"V"&amp;($C$1*$A419+9))), "")</f>
        <v/>
      </c>
      <c r="N419" s="23" t="str">
        <f aca="true">IF(C419&lt;&gt;"",SUM(INDIRECT($AH$3&amp;"C"&amp;($C$1*$A419+10)):INDIRECT($AH$3&amp;"V"&amp;($C$1*$A419+10))), "")</f>
        <v/>
      </c>
      <c r="O419" s="23" t="str">
        <f aca="true">IF(C419&lt;&gt;"",SUM(INDIRECT($AH$3&amp;"C"&amp;($C$1*$A419+11)):INDIRECT($AH$3&amp;"V"&amp;($C$1*$A419+11))),"")</f>
        <v/>
      </c>
      <c r="P419" s="23" t="str">
        <f aca="true">IF(C419&lt;&gt;"",SUM(INDIRECT($AH$3&amp;"C"&amp;($C$1*$A419+12)):INDIRECT($AH$3&amp;"V"&amp;($C$1*$A419+12))),"")</f>
        <v/>
      </c>
      <c r="Q419" s="24" t="str">
        <f aca="false">IF(C419&lt;&gt;"",IFERROR((M419+N419+O419)/(M419+N419+O419+P419),0), "")</f>
        <v/>
      </c>
      <c r="R419" s="23" t="str">
        <f aca="true">IF(C419&lt;&gt;"",SUM(INDIRECT($AH$3&amp;"C"&amp;($C$1*$A419+13)):INDIRECT($AH$3&amp;"V"&amp;($C$1*$A419+13))), "")</f>
        <v/>
      </c>
      <c r="S419" s="23" t="str">
        <f aca="false">IF(C419&lt;&gt;"",IFERROR((M419+N419+O419+P419)/R419, 0),"")</f>
        <v/>
      </c>
      <c r="T419" s="23" t="str">
        <f aca="false">IF(C419&lt;&gt;"",IFERROR((M419+N419+O419)/R419,0),"")</f>
        <v/>
      </c>
      <c r="U419" s="25" t="str">
        <f aca="true">IF(C419&lt;&gt;"",IF(INDIRECT($AH$3&amp;"B"&amp;($C$1*$A419+14))= 1,1,0),"")</f>
        <v/>
      </c>
      <c r="V419" s="25" t="str">
        <f aca="true">IF(C419&lt;&gt;"",IF(INDIRECT($AH$3&amp;"B"&amp;($C$1*$A419+15))= 1,1,0),"")</f>
        <v/>
      </c>
      <c r="W419" s="26" t="str">
        <f aca="false">IF(C419&lt;&gt;"",($M419*1) + ($N419*2) + ($O419*3) + (IF(U419 = 1, 10, 0)) + (IF(V419 = 1, 20, 0)),"")</f>
        <v/>
      </c>
      <c r="X419" s="27" t="str">
        <f aca="true">IF(C419&lt;&gt;"",IF(INDIRECT($AH$3&amp;"B"&amp;($C$1*$A419+16))= 1,1,0),"")</f>
        <v/>
      </c>
      <c r="Y419" s="27" t="str">
        <f aca="true">IF(D419&lt;&gt;"",IF(INDIRECT($AH$3&amp;"B"&amp;($C$1*$A419+17))= 1,1,0),"")</f>
        <v/>
      </c>
      <c r="Z419" s="27" t="str">
        <f aca="true">IF(E419&lt;&gt;"",IF(INDIRECT($AH$3&amp;"B"&amp;($C$1*$A419+18))= 1,1,0),"")</f>
        <v/>
      </c>
      <c r="AA419" s="27" t="str">
        <f aca="true">IF(F419&lt;&gt;"",IF(INDIRECT($AH$3&amp;"B"&amp;($C$1*$A419+19))= 1,1,0),"")</f>
        <v/>
      </c>
      <c r="AB419" s="28" t="str">
        <f aca="false">IF(C419&lt;&gt;"",IF(X419 = 1, 5, 0) + IF(Z419 = 1, 25, 0) + IF(AA419 = 1, 15, 0),"")</f>
        <v/>
      </c>
      <c r="AC419" s="18" t="str">
        <f aca="false">IF(C419&lt;&gt;"",L419+W419+AB419,"")</f>
        <v/>
      </c>
    </row>
    <row r="420" customFormat="false" ht="12.8" hidden="false" customHeight="false" outlineLevel="0" collapsed="false">
      <c r="A420" s="11" t="n">
        <f aca="false">A419+1</f>
        <v>417</v>
      </c>
      <c r="B420" s="19" t="str">
        <f aca="true">IF(INDIRECT($AH$3&amp;"B"&amp;($C$1*$A420+2)) = 0, "", INDIRECT($AH$3&amp;"B"&amp;($C$1*$A420+2)))</f>
        <v/>
      </c>
      <c r="C420" s="19" t="str">
        <f aca="true">IF(INDIRECT($AH$3&amp;"B"&amp;($C$1*$A420+3)) = 0, "", INDIRECT($AH$3&amp;"B"&amp;($C$1*$A420+3)))</f>
        <v/>
      </c>
      <c r="D420" s="19" t="str">
        <f aca="true">IF(INDIRECT($AH$3&amp;"B"&amp;($C$1*$A420+4)) = 0, "", INDIRECT($AH$3&amp;"B"&amp;($C$1*$A420+4)))</f>
        <v/>
      </c>
      <c r="E420" s="19" t="str">
        <f aca="true">IF(INDIRECT($AH$3&amp;"B"&amp;($C$1*$A420+7)) = 0, "", INDIRECT($AH$3&amp;"B"&amp;($C$1*$A420+7)))</f>
        <v/>
      </c>
      <c r="F420" s="20" t="str">
        <f aca="true">IF(C420 &lt;&gt; "",IF(INDIRECT($AH$3&amp;"B"&amp;($C$1*$A420+8)) = 0, 0, 1), "")</f>
        <v/>
      </c>
      <c r="G420" s="20" t="n">
        <f aca="true">INDIRECT($AH$3&amp;"B"&amp;($C$1*$A420+9))</f>
        <v>0</v>
      </c>
      <c r="H420" s="20" t="n">
        <f aca="true">INDIRECT($AH$3&amp;"B"&amp;($C$1*$A420+10))</f>
        <v>0</v>
      </c>
      <c r="I420" s="20" t="n">
        <f aca="true">INDIRECT($AH$3&amp;"B"&amp;($C$1*$A420+11))</f>
        <v>0</v>
      </c>
      <c r="J420" s="20" t="n">
        <f aca="true">INDIRECT($AH$3&amp;"B"&amp;($C$1*$A420+12))</f>
        <v>0</v>
      </c>
      <c r="K420" s="21" t="str">
        <f aca="false">IF(C420&lt;&gt;"",IFERROR((G420+H420+I420)/(G420+H420+I420+J420),0), "")</f>
        <v/>
      </c>
      <c r="L420" s="22" t="str">
        <f aca="false">IF(C420&lt;&gt;"",(G420* 2) +(H420* 4) + (I420* 6) + IF(F420 = 1, 5, 0), "")</f>
        <v/>
      </c>
      <c r="M420" s="23" t="str">
        <f aca="true">IF(C420&lt;&gt;"",SUM(INDIRECT($AH$3&amp;"C"&amp;($C$1*$A420+9)):INDIRECT($AH$3&amp;"V"&amp;($C$1*$A420+9))), "")</f>
        <v/>
      </c>
      <c r="N420" s="23" t="str">
        <f aca="true">IF(C420&lt;&gt;"",SUM(INDIRECT($AH$3&amp;"C"&amp;($C$1*$A420+10)):INDIRECT($AH$3&amp;"V"&amp;($C$1*$A420+10))), "")</f>
        <v/>
      </c>
      <c r="O420" s="23" t="str">
        <f aca="true">IF(C420&lt;&gt;"",SUM(INDIRECT($AH$3&amp;"C"&amp;($C$1*$A420+11)):INDIRECT($AH$3&amp;"V"&amp;($C$1*$A420+11))),"")</f>
        <v/>
      </c>
      <c r="P420" s="23" t="str">
        <f aca="true">IF(C420&lt;&gt;"",SUM(INDIRECT($AH$3&amp;"C"&amp;($C$1*$A420+12)):INDIRECT($AH$3&amp;"V"&amp;($C$1*$A420+12))),"")</f>
        <v/>
      </c>
      <c r="Q420" s="24" t="str">
        <f aca="false">IF(C420&lt;&gt;"",IFERROR((M420+N420+O420)/(M420+N420+O420+P420),0), "")</f>
        <v/>
      </c>
      <c r="R420" s="23" t="str">
        <f aca="true">IF(C420&lt;&gt;"",SUM(INDIRECT($AH$3&amp;"C"&amp;($C$1*$A420+13)):INDIRECT($AH$3&amp;"V"&amp;($C$1*$A420+13))), "")</f>
        <v/>
      </c>
      <c r="S420" s="23" t="str">
        <f aca="false">IF(C420&lt;&gt;"",IFERROR((M420+N420+O420+P420)/R420, 0),"")</f>
        <v/>
      </c>
      <c r="T420" s="23" t="str">
        <f aca="false">IF(C420&lt;&gt;"",IFERROR((M420+N420+O420)/R420,0),"")</f>
        <v/>
      </c>
      <c r="U420" s="25" t="str">
        <f aca="true">IF(C420&lt;&gt;"",IF(INDIRECT($AH$3&amp;"B"&amp;($C$1*$A420+14))= 1,1,0),"")</f>
        <v/>
      </c>
      <c r="V420" s="25" t="str">
        <f aca="true">IF(C420&lt;&gt;"",IF(INDIRECT($AH$3&amp;"B"&amp;($C$1*$A420+15))= 1,1,0),"")</f>
        <v/>
      </c>
      <c r="W420" s="26" t="str">
        <f aca="false">IF(C420&lt;&gt;"",($M420*1) + ($N420*2) + ($O420*3) + (IF(U420 = 1, 10, 0)) + (IF(V420 = 1, 20, 0)),"")</f>
        <v/>
      </c>
      <c r="X420" s="27" t="str">
        <f aca="true">IF(C420&lt;&gt;"",IF(INDIRECT($AH$3&amp;"B"&amp;($C$1*$A420+16))= 1,1,0),"")</f>
        <v/>
      </c>
      <c r="Y420" s="27" t="str">
        <f aca="true">IF(D420&lt;&gt;"",IF(INDIRECT($AH$3&amp;"B"&amp;($C$1*$A420+17))= 1,1,0),"")</f>
        <v/>
      </c>
      <c r="Z420" s="27" t="str">
        <f aca="true">IF(E420&lt;&gt;"",IF(INDIRECT($AH$3&amp;"B"&amp;($C$1*$A420+18))= 1,1,0),"")</f>
        <v/>
      </c>
      <c r="AA420" s="27" t="str">
        <f aca="true">IF(F420&lt;&gt;"",IF(INDIRECT($AH$3&amp;"B"&amp;($C$1*$A420+19))= 1,1,0),"")</f>
        <v/>
      </c>
      <c r="AB420" s="28" t="str">
        <f aca="false">IF(C420&lt;&gt;"",IF(X420 = 1, 5, 0) + IF(Z420 = 1, 25, 0) + IF(AA420 = 1, 15, 0),"")</f>
        <v/>
      </c>
      <c r="AC420" s="18" t="str">
        <f aca="false">IF(C420&lt;&gt;"",L420+W420+AB420,"")</f>
        <v/>
      </c>
    </row>
    <row r="421" customFormat="false" ht="12.8" hidden="false" customHeight="false" outlineLevel="0" collapsed="false">
      <c r="A421" s="11" t="n">
        <f aca="false">A420+1</f>
        <v>418</v>
      </c>
      <c r="B421" s="19" t="str">
        <f aca="true">IF(INDIRECT($AH$3&amp;"B"&amp;($C$1*$A421+2)) = 0, "", INDIRECT($AH$3&amp;"B"&amp;($C$1*$A421+2)))</f>
        <v/>
      </c>
      <c r="C421" s="19" t="str">
        <f aca="true">IF(INDIRECT($AH$3&amp;"B"&amp;($C$1*$A421+3)) = 0, "", INDIRECT($AH$3&amp;"B"&amp;($C$1*$A421+3)))</f>
        <v/>
      </c>
      <c r="D421" s="19" t="str">
        <f aca="true">IF(INDIRECT($AH$3&amp;"B"&amp;($C$1*$A421+4)) = 0, "", INDIRECT($AH$3&amp;"B"&amp;($C$1*$A421+4)))</f>
        <v/>
      </c>
      <c r="E421" s="19" t="str">
        <f aca="true">IF(INDIRECT($AH$3&amp;"B"&amp;($C$1*$A421+7)) = 0, "", INDIRECT($AH$3&amp;"B"&amp;($C$1*$A421+7)))</f>
        <v/>
      </c>
      <c r="F421" s="20" t="str">
        <f aca="true">IF(C421 &lt;&gt; "",IF(INDIRECT($AH$3&amp;"B"&amp;($C$1*$A421+8)) = 0, 0, 1), "")</f>
        <v/>
      </c>
      <c r="G421" s="20" t="n">
        <f aca="true">INDIRECT($AH$3&amp;"B"&amp;($C$1*$A421+9))</f>
        <v>0</v>
      </c>
      <c r="H421" s="20" t="n">
        <f aca="true">INDIRECT($AH$3&amp;"B"&amp;($C$1*$A421+10))</f>
        <v>0</v>
      </c>
      <c r="I421" s="20" t="n">
        <f aca="true">INDIRECT($AH$3&amp;"B"&amp;($C$1*$A421+11))</f>
        <v>0</v>
      </c>
      <c r="J421" s="20" t="n">
        <f aca="true">INDIRECT($AH$3&amp;"B"&amp;($C$1*$A421+12))</f>
        <v>0</v>
      </c>
      <c r="K421" s="21" t="str">
        <f aca="false">IF(C421&lt;&gt;"",IFERROR((G421+H421+I421)/(G421+H421+I421+J421),0), "")</f>
        <v/>
      </c>
      <c r="L421" s="22" t="str">
        <f aca="false">IF(C421&lt;&gt;"",(G421* 2) +(H421* 4) + (I421* 6) + IF(F421 = 1, 5, 0), "")</f>
        <v/>
      </c>
      <c r="M421" s="23" t="str">
        <f aca="true">IF(C421&lt;&gt;"",SUM(INDIRECT($AH$3&amp;"C"&amp;($C$1*$A421+9)):INDIRECT($AH$3&amp;"V"&amp;($C$1*$A421+9))), "")</f>
        <v/>
      </c>
      <c r="N421" s="23" t="str">
        <f aca="true">IF(C421&lt;&gt;"",SUM(INDIRECT($AH$3&amp;"C"&amp;($C$1*$A421+10)):INDIRECT($AH$3&amp;"V"&amp;($C$1*$A421+10))), "")</f>
        <v/>
      </c>
      <c r="O421" s="23" t="str">
        <f aca="true">IF(C421&lt;&gt;"",SUM(INDIRECT($AH$3&amp;"C"&amp;($C$1*$A421+11)):INDIRECT($AH$3&amp;"V"&amp;($C$1*$A421+11))),"")</f>
        <v/>
      </c>
      <c r="P421" s="23" t="str">
        <f aca="true">IF(C421&lt;&gt;"",SUM(INDIRECT($AH$3&amp;"C"&amp;($C$1*$A421+12)):INDIRECT($AH$3&amp;"V"&amp;($C$1*$A421+12))),"")</f>
        <v/>
      </c>
      <c r="Q421" s="24" t="str">
        <f aca="false">IF(C421&lt;&gt;"",IFERROR((M421+N421+O421)/(M421+N421+O421+P421),0), "")</f>
        <v/>
      </c>
      <c r="R421" s="23" t="str">
        <f aca="true">IF(C421&lt;&gt;"",SUM(INDIRECT($AH$3&amp;"C"&amp;($C$1*$A421+13)):INDIRECT($AH$3&amp;"V"&amp;($C$1*$A421+13))), "")</f>
        <v/>
      </c>
      <c r="S421" s="23" t="str">
        <f aca="false">IF(C421&lt;&gt;"",IFERROR((M421+N421+O421+P421)/R421, 0),"")</f>
        <v/>
      </c>
      <c r="T421" s="23" t="str">
        <f aca="false">IF(C421&lt;&gt;"",IFERROR((M421+N421+O421)/R421,0),"")</f>
        <v/>
      </c>
      <c r="U421" s="25" t="str">
        <f aca="true">IF(C421&lt;&gt;"",IF(INDIRECT($AH$3&amp;"B"&amp;($C$1*$A421+14))= 1,1,0),"")</f>
        <v/>
      </c>
      <c r="V421" s="25" t="str">
        <f aca="true">IF(C421&lt;&gt;"",IF(INDIRECT($AH$3&amp;"B"&amp;($C$1*$A421+15))= 1,1,0),"")</f>
        <v/>
      </c>
      <c r="W421" s="26" t="str">
        <f aca="false">IF(C421&lt;&gt;"",($M421*1) + ($N421*2) + ($O421*3) + (IF(U421 = 1, 10, 0)) + (IF(V421 = 1, 20, 0)),"")</f>
        <v/>
      </c>
      <c r="X421" s="27" t="str">
        <f aca="true">IF(C421&lt;&gt;"",IF(INDIRECT($AH$3&amp;"B"&amp;($C$1*$A421+16))= 1,1,0),"")</f>
        <v/>
      </c>
      <c r="Y421" s="27" t="str">
        <f aca="true">IF(D421&lt;&gt;"",IF(INDIRECT($AH$3&amp;"B"&amp;($C$1*$A421+17))= 1,1,0),"")</f>
        <v/>
      </c>
      <c r="Z421" s="27" t="str">
        <f aca="true">IF(E421&lt;&gt;"",IF(INDIRECT($AH$3&amp;"B"&amp;($C$1*$A421+18))= 1,1,0),"")</f>
        <v/>
      </c>
      <c r="AA421" s="27" t="str">
        <f aca="true">IF(F421&lt;&gt;"",IF(INDIRECT($AH$3&amp;"B"&amp;($C$1*$A421+19))= 1,1,0),"")</f>
        <v/>
      </c>
      <c r="AB421" s="28" t="str">
        <f aca="false">IF(C421&lt;&gt;"",IF(X421 = 1, 5, 0) + IF(Z421 = 1, 25, 0) + IF(AA421 = 1, 15, 0),"")</f>
        <v/>
      </c>
      <c r="AC421" s="18" t="str">
        <f aca="false">IF(C421&lt;&gt;"",L421+W421+AB421,"")</f>
        <v/>
      </c>
    </row>
    <row r="422" customFormat="false" ht="12.8" hidden="false" customHeight="false" outlineLevel="0" collapsed="false">
      <c r="A422" s="11" t="n">
        <f aca="false">A421+1</f>
        <v>419</v>
      </c>
      <c r="B422" s="19" t="str">
        <f aca="true">IF(INDIRECT($AH$3&amp;"B"&amp;($C$1*$A422+2)) = 0, "", INDIRECT($AH$3&amp;"B"&amp;($C$1*$A422+2)))</f>
        <v/>
      </c>
      <c r="C422" s="19" t="str">
        <f aca="true">IF(INDIRECT($AH$3&amp;"B"&amp;($C$1*$A422+3)) = 0, "", INDIRECT($AH$3&amp;"B"&amp;($C$1*$A422+3)))</f>
        <v/>
      </c>
      <c r="D422" s="19" t="str">
        <f aca="true">IF(INDIRECT($AH$3&amp;"B"&amp;($C$1*$A422+4)) = 0, "", INDIRECT($AH$3&amp;"B"&amp;($C$1*$A422+4)))</f>
        <v/>
      </c>
      <c r="E422" s="19" t="str">
        <f aca="true">IF(INDIRECT($AH$3&amp;"B"&amp;($C$1*$A422+7)) = 0, "", INDIRECT($AH$3&amp;"B"&amp;($C$1*$A422+7)))</f>
        <v/>
      </c>
      <c r="F422" s="20" t="str">
        <f aca="true">IF(C422 &lt;&gt; "",IF(INDIRECT($AH$3&amp;"B"&amp;($C$1*$A422+8)) = 0, 0, 1), "")</f>
        <v/>
      </c>
      <c r="G422" s="20" t="n">
        <f aca="true">INDIRECT($AH$3&amp;"B"&amp;($C$1*$A422+9))</f>
        <v>0</v>
      </c>
      <c r="H422" s="20" t="n">
        <f aca="true">INDIRECT($AH$3&amp;"B"&amp;($C$1*$A422+10))</f>
        <v>0</v>
      </c>
      <c r="I422" s="20" t="n">
        <f aca="true">INDIRECT($AH$3&amp;"B"&amp;($C$1*$A422+11))</f>
        <v>0</v>
      </c>
      <c r="J422" s="20" t="n">
        <f aca="true">INDIRECT($AH$3&amp;"B"&amp;($C$1*$A422+12))</f>
        <v>0</v>
      </c>
      <c r="K422" s="21" t="str">
        <f aca="false">IF(C422&lt;&gt;"",IFERROR((G422+H422+I422)/(G422+H422+I422+J422),0), "")</f>
        <v/>
      </c>
      <c r="L422" s="22" t="str">
        <f aca="false">IF(C422&lt;&gt;"",(G422* 2) +(H422* 4) + (I422* 6) + IF(F422 = 1, 5, 0), "")</f>
        <v/>
      </c>
      <c r="M422" s="23" t="str">
        <f aca="true">IF(C422&lt;&gt;"",SUM(INDIRECT($AH$3&amp;"C"&amp;($C$1*$A422+9)):INDIRECT($AH$3&amp;"V"&amp;($C$1*$A422+9))), "")</f>
        <v/>
      </c>
      <c r="N422" s="23" t="str">
        <f aca="true">IF(C422&lt;&gt;"",SUM(INDIRECT($AH$3&amp;"C"&amp;($C$1*$A422+10)):INDIRECT($AH$3&amp;"V"&amp;($C$1*$A422+10))), "")</f>
        <v/>
      </c>
      <c r="O422" s="23" t="str">
        <f aca="true">IF(C422&lt;&gt;"",SUM(INDIRECT($AH$3&amp;"C"&amp;($C$1*$A422+11)):INDIRECT($AH$3&amp;"V"&amp;($C$1*$A422+11))),"")</f>
        <v/>
      </c>
      <c r="P422" s="23" t="str">
        <f aca="true">IF(C422&lt;&gt;"",SUM(INDIRECT($AH$3&amp;"C"&amp;($C$1*$A422+12)):INDIRECT($AH$3&amp;"V"&amp;($C$1*$A422+12))),"")</f>
        <v/>
      </c>
      <c r="Q422" s="24" t="str">
        <f aca="false">IF(C422&lt;&gt;"",IFERROR((M422+N422+O422)/(M422+N422+O422+P422),0), "")</f>
        <v/>
      </c>
      <c r="R422" s="23" t="str">
        <f aca="true">IF(C422&lt;&gt;"",SUM(INDIRECT($AH$3&amp;"C"&amp;($C$1*$A422+13)):INDIRECT($AH$3&amp;"V"&amp;($C$1*$A422+13))), "")</f>
        <v/>
      </c>
      <c r="S422" s="23" t="str">
        <f aca="false">IF(C422&lt;&gt;"",IFERROR((M422+N422+O422+P422)/R422, 0),"")</f>
        <v/>
      </c>
      <c r="T422" s="23" t="str">
        <f aca="false">IF(C422&lt;&gt;"",IFERROR((M422+N422+O422)/R422,0),"")</f>
        <v/>
      </c>
      <c r="U422" s="25" t="str">
        <f aca="true">IF(C422&lt;&gt;"",IF(INDIRECT($AH$3&amp;"B"&amp;($C$1*$A422+14))= 1,1,0),"")</f>
        <v/>
      </c>
      <c r="V422" s="25" t="str">
        <f aca="true">IF(C422&lt;&gt;"",IF(INDIRECT($AH$3&amp;"B"&amp;($C$1*$A422+15))= 1,1,0),"")</f>
        <v/>
      </c>
      <c r="W422" s="26" t="str">
        <f aca="false">IF(C422&lt;&gt;"",($M422*1) + ($N422*2) + ($O422*3) + (IF(U422 = 1, 10, 0)) + (IF(V422 = 1, 20, 0)),"")</f>
        <v/>
      </c>
      <c r="X422" s="27" t="str">
        <f aca="true">IF(C422&lt;&gt;"",IF(INDIRECT($AH$3&amp;"B"&amp;($C$1*$A422+16))= 1,1,0),"")</f>
        <v/>
      </c>
      <c r="Y422" s="27" t="str">
        <f aca="true">IF(D422&lt;&gt;"",IF(INDIRECT($AH$3&amp;"B"&amp;($C$1*$A422+17))= 1,1,0),"")</f>
        <v/>
      </c>
      <c r="Z422" s="27" t="str">
        <f aca="true">IF(E422&lt;&gt;"",IF(INDIRECT($AH$3&amp;"B"&amp;($C$1*$A422+18))= 1,1,0),"")</f>
        <v/>
      </c>
      <c r="AA422" s="27" t="str">
        <f aca="true">IF(F422&lt;&gt;"",IF(INDIRECT($AH$3&amp;"B"&amp;($C$1*$A422+19))= 1,1,0),"")</f>
        <v/>
      </c>
      <c r="AB422" s="28" t="str">
        <f aca="false">IF(C422&lt;&gt;"",IF(X422 = 1, 5, 0) + IF(Z422 = 1, 25, 0) + IF(AA422 = 1, 15, 0),"")</f>
        <v/>
      </c>
      <c r="AC422" s="18" t="str">
        <f aca="false">IF(C422&lt;&gt;"",L422+W422+AB422,"")</f>
        <v/>
      </c>
    </row>
    <row r="423" customFormat="false" ht="12.8" hidden="false" customHeight="false" outlineLevel="0" collapsed="false">
      <c r="A423" s="11" t="n">
        <f aca="false">A422+1</f>
        <v>420</v>
      </c>
      <c r="B423" s="19" t="str">
        <f aca="true">IF(INDIRECT($AH$3&amp;"B"&amp;($C$1*$A423+2)) = 0, "", INDIRECT($AH$3&amp;"B"&amp;($C$1*$A423+2)))</f>
        <v/>
      </c>
      <c r="C423" s="19" t="str">
        <f aca="true">IF(INDIRECT($AH$3&amp;"B"&amp;($C$1*$A423+3)) = 0, "", INDIRECT($AH$3&amp;"B"&amp;($C$1*$A423+3)))</f>
        <v/>
      </c>
      <c r="D423" s="19" t="str">
        <f aca="true">IF(INDIRECT($AH$3&amp;"B"&amp;($C$1*$A423+4)) = 0, "", INDIRECT($AH$3&amp;"B"&amp;($C$1*$A423+4)))</f>
        <v/>
      </c>
      <c r="E423" s="19" t="str">
        <f aca="true">IF(INDIRECT($AH$3&amp;"B"&amp;($C$1*$A423+7)) = 0, "", INDIRECT($AH$3&amp;"B"&amp;($C$1*$A423+7)))</f>
        <v/>
      </c>
      <c r="F423" s="20" t="str">
        <f aca="true">IF(C423 &lt;&gt; "",IF(INDIRECT($AH$3&amp;"B"&amp;($C$1*$A423+8)) = 0, 0, 1), "")</f>
        <v/>
      </c>
      <c r="G423" s="20" t="n">
        <f aca="true">INDIRECT($AH$3&amp;"B"&amp;($C$1*$A423+9))</f>
        <v>0</v>
      </c>
      <c r="H423" s="20" t="n">
        <f aca="true">INDIRECT($AH$3&amp;"B"&amp;($C$1*$A423+10))</f>
        <v>0</v>
      </c>
      <c r="I423" s="20" t="n">
        <f aca="true">INDIRECT($AH$3&amp;"B"&amp;($C$1*$A423+11))</f>
        <v>0</v>
      </c>
      <c r="J423" s="20" t="n">
        <f aca="true">INDIRECT($AH$3&amp;"B"&amp;($C$1*$A423+12))</f>
        <v>0</v>
      </c>
      <c r="K423" s="21" t="str">
        <f aca="false">IF(C423&lt;&gt;"",IFERROR((G423+H423+I423)/(G423+H423+I423+J423),0), "")</f>
        <v/>
      </c>
      <c r="L423" s="22" t="str">
        <f aca="false">IF(C423&lt;&gt;"",(G423* 2) +(H423* 4) + (I423* 6) + IF(F423 = 1, 5, 0), "")</f>
        <v/>
      </c>
      <c r="M423" s="23" t="str">
        <f aca="true">IF(C423&lt;&gt;"",SUM(INDIRECT($AH$3&amp;"C"&amp;($C$1*$A423+9)):INDIRECT($AH$3&amp;"V"&amp;($C$1*$A423+9))), "")</f>
        <v/>
      </c>
      <c r="N423" s="23" t="str">
        <f aca="true">IF(C423&lt;&gt;"",SUM(INDIRECT($AH$3&amp;"C"&amp;($C$1*$A423+10)):INDIRECT($AH$3&amp;"V"&amp;($C$1*$A423+10))), "")</f>
        <v/>
      </c>
      <c r="O423" s="23" t="str">
        <f aca="true">IF(C423&lt;&gt;"",SUM(INDIRECT($AH$3&amp;"C"&amp;($C$1*$A423+11)):INDIRECT($AH$3&amp;"V"&amp;($C$1*$A423+11))),"")</f>
        <v/>
      </c>
      <c r="P423" s="23" t="str">
        <f aca="true">IF(C423&lt;&gt;"",SUM(INDIRECT($AH$3&amp;"C"&amp;($C$1*$A423+12)):INDIRECT($AH$3&amp;"V"&amp;($C$1*$A423+12))),"")</f>
        <v/>
      </c>
      <c r="Q423" s="24" t="str">
        <f aca="false">IF(C423&lt;&gt;"",IFERROR((M423+N423+O423)/(M423+N423+O423+P423),0), "")</f>
        <v/>
      </c>
      <c r="R423" s="23" t="str">
        <f aca="true">IF(C423&lt;&gt;"",SUM(INDIRECT($AH$3&amp;"C"&amp;($C$1*$A423+13)):INDIRECT($AH$3&amp;"V"&amp;($C$1*$A423+13))), "")</f>
        <v/>
      </c>
      <c r="S423" s="23" t="str">
        <f aca="false">IF(C423&lt;&gt;"",IFERROR((M423+N423+O423+P423)/R423, 0),"")</f>
        <v/>
      </c>
      <c r="T423" s="23" t="str">
        <f aca="false">IF(C423&lt;&gt;"",IFERROR((M423+N423+O423)/R423,0),"")</f>
        <v/>
      </c>
      <c r="U423" s="25" t="str">
        <f aca="true">IF(C423&lt;&gt;"",IF(INDIRECT($AH$3&amp;"B"&amp;($C$1*$A423+14))= 1,1,0),"")</f>
        <v/>
      </c>
      <c r="V423" s="25" t="str">
        <f aca="true">IF(C423&lt;&gt;"",IF(INDIRECT($AH$3&amp;"B"&amp;($C$1*$A423+15))= 1,1,0),"")</f>
        <v/>
      </c>
      <c r="W423" s="26" t="str">
        <f aca="false">IF(C423&lt;&gt;"",($M423*1) + ($N423*2) + ($O423*3) + (IF(U423 = 1, 10, 0)) + (IF(V423 = 1, 20, 0)),"")</f>
        <v/>
      </c>
      <c r="X423" s="27" t="str">
        <f aca="true">IF(C423&lt;&gt;"",IF(INDIRECT($AH$3&amp;"B"&amp;($C$1*$A423+16))= 1,1,0),"")</f>
        <v/>
      </c>
      <c r="Y423" s="27" t="str">
        <f aca="true">IF(D423&lt;&gt;"",IF(INDIRECT($AH$3&amp;"B"&amp;($C$1*$A423+17))= 1,1,0),"")</f>
        <v/>
      </c>
      <c r="Z423" s="27" t="str">
        <f aca="true">IF(E423&lt;&gt;"",IF(INDIRECT($AH$3&amp;"B"&amp;($C$1*$A423+18))= 1,1,0),"")</f>
        <v/>
      </c>
      <c r="AA423" s="27" t="str">
        <f aca="true">IF(F423&lt;&gt;"",IF(INDIRECT($AH$3&amp;"B"&amp;($C$1*$A423+19))= 1,1,0),"")</f>
        <v/>
      </c>
      <c r="AB423" s="28" t="str">
        <f aca="false">IF(C423&lt;&gt;"",IF(X423 = 1, 5, 0) + IF(Z423 = 1, 25, 0) + IF(AA423 = 1, 15, 0),"")</f>
        <v/>
      </c>
      <c r="AC423" s="18" t="str">
        <f aca="false">IF(C423&lt;&gt;"",L423+W423+AB423,"")</f>
        <v/>
      </c>
    </row>
    <row r="424" customFormat="false" ht="12.8" hidden="false" customHeight="false" outlineLevel="0" collapsed="false">
      <c r="A424" s="11" t="n">
        <f aca="false">A423+1</f>
        <v>421</v>
      </c>
      <c r="B424" s="19" t="str">
        <f aca="true">IF(INDIRECT($AH$3&amp;"B"&amp;($C$1*$A424+2)) = 0, "", INDIRECT($AH$3&amp;"B"&amp;($C$1*$A424+2)))</f>
        <v/>
      </c>
      <c r="C424" s="19" t="str">
        <f aca="true">IF(INDIRECT($AH$3&amp;"B"&amp;($C$1*$A424+3)) = 0, "", INDIRECT($AH$3&amp;"B"&amp;($C$1*$A424+3)))</f>
        <v/>
      </c>
      <c r="D424" s="19" t="str">
        <f aca="true">IF(INDIRECT($AH$3&amp;"B"&amp;($C$1*$A424+4)) = 0, "", INDIRECT($AH$3&amp;"B"&amp;($C$1*$A424+4)))</f>
        <v/>
      </c>
      <c r="E424" s="19" t="str">
        <f aca="true">IF(INDIRECT($AH$3&amp;"B"&amp;($C$1*$A424+7)) = 0, "", INDIRECT($AH$3&amp;"B"&amp;($C$1*$A424+7)))</f>
        <v/>
      </c>
      <c r="F424" s="20" t="str">
        <f aca="true">IF(C424 &lt;&gt; "",IF(INDIRECT($AH$3&amp;"B"&amp;($C$1*$A424+8)) = 0, 0, 1), "")</f>
        <v/>
      </c>
      <c r="G424" s="20" t="n">
        <f aca="true">INDIRECT($AH$3&amp;"B"&amp;($C$1*$A424+9))</f>
        <v>0</v>
      </c>
      <c r="H424" s="20" t="n">
        <f aca="true">INDIRECT($AH$3&amp;"B"&amp;($C$1*$A424+10))</f>
        <v>0</v>
      </c>
      <c r="I424" s="20" t="n">
        <f aca="true">INDIRECT($AH$3&amp;"B"&amp;($C$1*$A424+11))</f>
        <v>0</v>
      </c>
      <c r="J424" s="20" t="n">
        <f aca="true">INDIRECT($AH$3&amp;"B"&amp;($C$1*$A424+12))</f>
        <v>0</v>
      </c>
      <c r="K424" s="21" t="str">
        <f aca="false">IF(C424&lt;&gt;"",IFERROR((G424+H424+I424)/(G424+H424+I424+J424),0), "")</f>
        <v/>
      </c>
      <c r="L424" s="22" t="str">
        <f aca="false">IF(C424&lt;&gt;"",(G424* 2) +(H424* 4) + (I424* 6) + IF(F424 = 1, 5, 0), "")</f>
        <v/>
      </c>
      <c r="M424" s="23" t="str">
        <f aca="true">IF(C424&lt;&gt;"",SUM(INDIRECT($AH$3&amp;"C"&amp;($C$1*$A424+9)):INDIRECT($AH$3&amp;"V"&amp;($C$1*$A424+9))), "")</f>
        <v/>
      </c>
      <c r="N424" s="23" t="str">
        <f aca="true">IF(C424&lt;&gt;"",SUM(INDIRECT($AH$3&amp;"C"&amp;($C$1*$A424+10)):INDIRECT($AH$3&amp;"V"&amp;($C$1*$A424+10))), "")</f>
        <v/>
      </c>
      <c r="O424" s="23" t="str">
        <f aca="true">IF(C424&lt;&gt;"",SUM(INDIRECT($AH$3&amp;"C"&amp;($C$1*$A424+11)):INDIRECT($AH$3&amp;"V"&amp;($C$1*$A424+11))),"")</f>
        <v/>
      </c>
      <c r="P424" s="23" t="str">
        <f aca="true">IF(C424&lt;&gt;"",SUM(INDIRECT($AH$3&amp;"C"&amp;($C$1*$A424+12)):INDIRECT($AH$3&amp;"V"&amp;($C$1*$A424+12))),"")</f>
        <v/>
      </c>
      <c r="Q424" s="24" t="str">
        <f aca="false">IF(C424&lt;&gt;"",IFERROR((M424+N424+O424)/(M424+N424+O424+P424),0), "")</f>
        <v/>
      </c>
      <c r="R424" s="23" t="str">
        <f aca="true">IF(C424&lt;&gt;"",SUM(INDIRECT($AH$3&amp;"C"&amp;($C$1*$A424+13)):INDIRECT($AH$3&amp;"V"&amp;($C$1*$A424+13))), "")</f>
        <v/>
      </c>
      <c r="S424" s="23" t="str">
        <f aca="false">IF(C424&lt;&gt;"",IFERROR((M424+N424+O424+P424)/R424, 0),"")</f>
        <v/>
      </c>
      <c r="T424" s="23" t="str">
        <f aca="false">IF(C424&lt;&gt;"",IFERROR((M424+N424+O424)/R424,0),"")</f>
        <v/>
      </c>
      <c r="U424" s="25" t="str">
        <f aca="true">IF(C424&lt;&gt;"",IF(INDIRECT($AH$3&amp;"B"&amp;($C$1*$A424+14))= 1,1,0),"")</f>
        <v/>
      </c>
      <c r="V424" s="25" t="str">
        <f aca="true">IF(C424&lt;&gt;"",IF(INDIRECT($AH$3&amp;"B"&amp;($C$1*$A424+15))= 1,1,0),"")</f>
        <v/>
      </c>
      <c r="W424" s="26" t="str">
        <f aca="false">IF(C424&lt;&gt;"",($M424*1) + ($N424*2) + ($O424*3) + (IF(U424 = 1, 10, 0)) + (IF(V424 = 1, 20, 0)),"")</f>
        <v/>
      </c>
      <c r="X424" s="27" t="str">
        <f aca="true">IF(C424&lt;&gt;"",IF(INDIRECT($AH$3&amp;"B"&amp;($C$1*$A424+16))= 1,1,0),"")</f>
        <v/>
      </c>
      <c r="Y424" s="27" t="str">
        <f aca="true">IF(D424&lt;&gt;"",IF(INDIRECT($AH$3&amp;"B"&amp;($C$1*$A424+17))= 1,1,0),"")</f>
        <v/>
      </c>
      <c r="Z424" s="27" t="str">
        <f aca="true">IF(E424&lt;&gt;"",IF(INDIRECT($AH$3&amp;"B"&amp;($C$1*$A424+18))= 1,1,0),"")</f>
        <v/>
      </c>
      <c r="AA424" s="27" t="str">
        <f aca="true">IF(F424&lt;&gt;"",IF(INDIRECT($AH$3&amp;"B"&amp;($C$1*$A424+19))= 1,1,0),"")</f>
        <v/>
      </c>
      <c r="AB424" s="28" t="str">
        <f aca="false">IF(C424&lt;&gt;"",IF(X424 = 1, 5, 0) + IF(Z424 = 1, 25, 0) + IF(AA424 = 1, 15, 0),"")</f>
        <v/>
      </c>
      <c r="AC424" s="18" t="str">
        <f aca="false">IF(C424&lt;&gt;"",L424+W424+AB424,"")</f>
        <v/>
      </c>
    </row>
    <row r="425" customFormat="false" ht="12.8" hidden="false" customHeight="false" outlineLevel="0" collapsed="false">
      <c r="A425" s="11" t="n">
        <f aca="false">A424+1</f>
        <v>422</v>
      </c>
      <c r="B425" s="19" t="str">
        <f aca="true">IF(INDIRECT($AH$3&amp;"B"&amp;($C$1*$A425+2)) = 0, "", INDIRECT($AH$3&amp;"B"&amp;($C$1*$A425+2)))</f>
        <v/>
      </c>
      <c r="C425" s="19" t="str">
        <f aca="true">IF(INDIRECT($AH$3&amp;"B"&amp;($C$1*$A425+3)) = 0, "", INDIRECT($AH$3&amp;"B"&amp;($C$1*$A425+3)))</f>
        <v/>
      </c>
      <c r="D425" s="19" t="str">
        <f aca="true">IF(INDIRECT($AH$3&amp;"B"&amp;($C$1*$A425+4)) = 0, "", INDIRECT($AH$3&amp;"B"&amp;($C$1*$A425+4)))</f>
        <v/>
      </c>
      <c r="E425" s="19" t="str">
        <f aca="true">IF(INDIRECT($AH$3&amp;"B"&amp;($C$1*$A425+7)) = 0, "", INDIRECT($AH$3&amp;"B"&amp;($C$1*$A425+7)))</f>
        <v/>
      </c>
      <c r="F425" s="20" t="str">
        <f aca="true">IF(C425 &lt;&gt; "",IF(INDIRECT($AH$3&amp;"B"&amp;($C$1*$A425+8)) = 0, 0, 1), "")</f>
        <v/>
      </c>
      <c r="G425" s="20" t="n">
        <f aca="true">INDIRECT($AH$3&amp;"B"&amp;($C$1*$A425+9))</f>
        <v>0</v>
      </c>
      <c r="H425" s="20" t="n">
        <f aca="true">INDIRECT($AH$3&amp;"B"&amp;($C$1*$A425+10))</f>
        <v>0</v>
      </c>
      <c r="I425" s="20" t="n">
        <f aca="true">INDIRECT($AH$3&amp;"B"&amp;($C$1*$A425+11))</f>
        <v>0</v>
      </c>
      <c r="J425" s="20" t="n">
        <f aca="true">INDIRECT($AH$3&amp;"B"&amp;($C$1*$A425+12))</f>
        <v>0</v>
      </c>
      <c r="K425" s="21" t="str">
        <f aca="false">IF(C425&lt;&gt;"",IFERROR((G425+H425+I425)/(G425+H425+I425+J425),0), "")</f>
        <v/>
      </c>
      <c r="L425" s="22" t="str">
        <f aca="false">IF(C425&lt;&gt;"",(G425* 2) +(H425* 4) + (I425* 6) + IF(F425 = 1, 5, 0), "")</f>
        <v/>
      </c>
      <c r="M425" s="23" t="str">
        <f aca="true">IF(C425&lt;&gt;"",SUM(INDIRECT($AH$3&amp;"C"&amp;($C$1*$A425+9)):INDIRECT($AH$3&amp;"V"&amp;($C$1*$A425+9))), "")</f>
        <v/>
      </c>
      <c r="N425" s="23" t="str">
        <f aca="true">IF(C425&lt;&gt;"",SUM(INDIRECT($AH$3&amp;"C"&amp;($C$1*$A425+10)):INDIRECT($AH$3&amp;"V"&amp;($C$1*$A425+10))), "")</f>
        <v/>
      </c>
      <c r="O425" s="23" t="str">
        <f aca="true">IF(C425&lt;&gt;"",SUM(INDIRECT($AH$3&amp;"C"&amp;($C$1*$A425+11)):INDIRECT($AH$3&amp;"V"&amp;($C$1*$A425+11))),"")</f>
        <v/>
      </c>
      <c r="P425" s="23" t="str">
        <f aca="true">IF(C425&lt;&gt;"",SUM(INDIRECT($AH$3&amp;"C"&amp;($C$1*$A425+12)):INDIRECT($AH$3&amp;"V"&amp;($C$1*$A425+12))),"")</f>
        <v/>
      </c>
      <c r="Q425" s="24" t="str">
        <f aca="false">IF(C425&lt;&gt;"",IFERROR((M425+N425+O425)/(M425+N425+O425+P425),0), "")</f>
        <v/>
      </c>
      <c r="R425" s="23" t="str">
        <f aca="true">IF(C425&lt;&gt;"",SUM(INDIRECT($AH$3&amp;"C"&amp;($C$1*$A425+13)):INDIRECT($AH$3&amp;"V"&amp;($C$1*$A425+13))), "")</f>
        <v/>
      </c>
      <c r="S425" s="23" t="str">
        <f aca="false">IF(C425&lt;&gt;"",IFERROR((M425+N425+O425+P425)/R425, 0),"")</f>
        <v/>
      </c>
      <c r="T425" s="23" t="str">
        <f aca="false">IF(C425&lt;&gt;"",IFERROR((M425+N425+O425)/R425,0),"")</f>
        <v/>
      </c>
      <c r="U425" s="25" t="str">
        <f aca="true">IF(C425&lt;&gt;"",IF(INDIRECT($AH$3&amp;"B"&amp;($C$1*$A425+14))= 1,1,0),"")</f>
        <v/>
      </c>
      <c r="V425" s="25" t="str">
        <f aca="true">IF(C425&lt;&gt;"",IF(INDIRECT($AH$3&amp;"B"&amp;($C$1*$A425+15))= 1,1,0),"")</f>
        <v/>
      </c>
      <c r="W425" s="26" t="str">
        <f aca="false">IF(C425&lt;&gt;"",($M425*1) + ($N425*2) + ($O425*3) + (IF(U425 = 1, 10, 0)) + (IF(V425 = 1, 20, 0)),"")</f>
        <v/>
      </c>
      <c r="X425" s="27" t="str">
        <f aca="true">IF(C425&lt;&gt;"",IF(INDIRECT($AH$3&amp;"B"&amp;($C$1*$A425+16))= 1,1,0),"")</f>
        <v/>
      </c>
      <c r="Y425" s="27" t="str">
        <f aca="true">IF(D425&lt;&gt;"",IF(INDIRECT($AH$3&amp;"B"&amp;($C$1*$A425+17))= 1,1,0),"")</f>
        <v/>
      </c>
      <c r="Z425" s="27" t="str">
        <f aca="true">IF(E425&lt;&gt;"",IF(INDIRECT($AH$3&amp;"B"&amp;($C$1*$A425+18))= 1,1,0),"")</f>
        <v/>
      </c>
      <c r="AA425" s="27" t="str">
        <f aca="true">IF(F425&lt;&gt;"",IF(INDIRECT($AH$3&amp;"B"&amp;($C$1*$A425+19))= 1,1,0),"")</f>
        <v/>
      </c>
      <c r="AB425" s="28" t="str">
        <f aca="false">IF(C425&lt;&gt;"",IF(X425 = 1, 5, 0) + IF(Z425 = 1, 25, 0) + IF(AA425 = 1, 15, 0),"")</f>
        <v/>
      </c>
      <c r="AC425" s="18" t="str">
        <f aca="false">IF(C425&lt;&gt;"",L425+W425+AB425,"")</f>
        <v/>
      </c>
    </row>
    <row r="426" customFormat="false" ht="12.8" hidden="false" customHeight="false" outlineLevel="0" collapsed="false">
      <c r="A426" s="11" t="n">
        <f aca="false">A425+1</f>
        <v>423</v>
      </c>
      <c r="B426" s="19" t="str">
        <f aca="true">IF(INDIRECT($AH$3&amp;"B"&amp;($C$1*$A426+2)) = 0, "", INDIRECT($AH$3&amp;"B"&amp;($C$1*$A426+2)))</f>
        <v/>
      </c>
      <c r="C426" s="19" t="str">
        <f aca="true">IF(INDIRECT($AH$3&amp;"B"&amp;($C$1*$A426+3)) = 0, "", INDIRECT($AH$3&amp;"B"&amp;($C$1*$A426+3)))</f>
        <v/>
      </c>
      <c r="D426" s="19" t="str">
        <f aca="true">IF(INDIRECT($AH$3&amp;"B"&amp;($C$1*$A426+4)) = 0, "", INDIRECT($AH$3&amp;"B"&amp;($C$1*$A426+4)))</f>
        <v/>
      </c>
      <c r="E426" s="19" t="str">
        <f aca="true">IF(INDIRECT($AH$3&amp;"B"&amp;($C$1*$A426+7)) = 0, "", INDIRECT($AH$3&amp;"B"&amp;($C$1*$A426+7)))</f>
        <v/>
      </c>
      <c r="F426" s="20" t="str">
        <f aca="true">IF(C426 &lt;&gt; "",IF(INDIRECT($AH$3&amp;"B"&amp;($C$1*$A426+8)) = 0, 0, 1), "")</f>
        <v/>
      </c>
      <c r="G426" s="20" t="n">
        <f aca="true">INDIRECT($AH$3&amp;"B"&amp;($C$1*$A426+9))</f>
        <v>0</v>
      </c>
      <c r="H426" s="20" t="n">
        <f aca="true">INDIRECT($AH$3&amp;"B"&amp;($C$1*$A426+10))</f>
        <v>0</v>
      </c>
      <c r="I426" s="20" t="n">
        <f aca="true">INDIRECT($AH$3&amp;"B"&amp;($C$1*$A426+11))</f>
        <v>0</v>
      </c>
      <c r="J426" s="20" t="n">
        <f aca="true">INDIRECT($AH$3&amp;"B"&amp;($C$1*$A426+12))</f>
        <v>0</v>
      </c>
      <c r="K426" s="21" t="str">
        <f aca="false">IF(C426&lt;&gt;"",IFERROR((G426+H426+I426)/(G426+H426+I426+J426),0), "")</f>
        <v/>
      </c>
      <c r="L426" s="22" t="str">
        <f aca="false">IF(C426&lt;&gt;"",(G426* 2) +(H426* 4) + (I426* 6) + IF(F426 = 1, 5, 0), "")</f>
        <v/>
      </c>
      <c r="M426" s="23" t="str">
        <f aca="true">IF(C426&lt;&gt;"",SUM(INDIRECT($AH$3&amp;"C"&amp;($C$1*$A426+9)):INDIRECT($AH$3&amp;"V"&amp;($C$1*$A426+9))), "")</f>
        <v/>
      </c>
      <c r="N426" s="23" t="str">
        <f aca="true">IF(C426&lt;&gt;"",SUM(INDIRECT($AH$3&amp;"C"&amp;($C$1*$A426+10)):INDIRECT($AH$3&amp;"V"&amp;($C$1*$A426+10))), "")</f>
        <v/>
      </c>
      <c r="O426" s="23" t="str">
        <f aca="true">IF(C426&lt;&gt;"",SUM(INDIRECT($AH$3&amp;"C"&amp;($C$1*$A426+11)):INDIRECT($AH$3&amp;"V"&amp;($C$1*$A426+11))),"")</f>
        <v/>
      </c>
      <c r="P426" s="23" t="str">
        <f aca="true">IF(C426&lt;&gt;"",SUM(INDIRECT($AH$3&amp;"C"&amp;($C$1*$A426+12)):INDIRECT($AH$3&amp;"V"&amp;($C$1*$A426+12))),"")</f>
        <v/>
      </c>
      <c r="Q426" s="24" t="str">
        <f aca="false">IF(C426&lt;&gt;"",IFERROR((M426+N426+O426)/(M426+N426+O426+P426),0), "")</f>
        <v/>
      </c>
      <c r="R426" s="23" t="str">
        <f aca="true">IF(C426&lt;&gt;"",SUM(INDIRECT($AH$3&amp;"C"&amp;($C$1*$A426+13)):INDIRECT($AH$3&amp;"V"&amp;($C$1*$A426+13))), "")</f>
        <v/>
      </c>
      <c r="S426" s="23" t="str">
        <f aca="false">IF(C426&lt;&gt;"",IFERROR((M426+N426+O426+P426)/R426, 0),"")</f>
        <v/>
      </c>
      <c r="T426" s="23" t="str">
        <f aca="false">IF(C426&lt;&gt;"",IFERROR((M426+N426+O426)/R426,0),"")</f>
        <v/>
      </c>
      <c r="U426" s="25" t="str">
        <f aca="true">IF(C426&lt;&gt;"",IF(INDIRECT($AH$3&amp;"B"&amp;($C$1*$A426+14))= 1,1,0),"")</f>
        <v/>
      </c>
      <c r="V426" s="25" t="str">
        <f aca="true">IF(C426&lt;&gt;"",IF(INDIRECT($AH$3&amp;"B"&amp;($C$1*$A426+15))= 1,1,0),"")</f>
        <v/>
      </c>
      <c r="W426" s="26" t="str">
        <f aca="false">IF(C426&lt;&gt;"",($M426*1) + ($N426*2) + ($O426*3) + (IF(U426 = 1, 10, 0)) + (IF(V426 = 1, 20, 0)),"")</f>
        <v/>
      </c>
      <c r="X426" s="27" t="str">
        <f aca="true">IF(C426&lt;&gt;"",IF(INDIRECT($AH$3&amp;"B"&amp;($C$1*$A426+16))= 1,1,0),"")</f>
        <v/>
      </c>
      <c r="Y426" s="27" t="str">
        <f aca="true">IF(D426&lt;&gt;"",IF(INDIRECT($AH$3&amp;"B"&amp;($C$1*$A426+17))= 1,1,0),"")</f>
        <v/>
      </c>
      <c r="Z426" s="27" t="str">
        <f aca="true">IF(E426&lt;&gt;"",IF(INDIRECT($AH$3&amp;"B"&amp;($C$1*$A426+18))= 1,1,0),"")</f>
        <v/>
      </c>
      <c r="AA426" s="27" t="str">
        <f aca="true">IF(F426&lt;&gt;"",IF(INDIRECT($AH$3&amp;"B"&amp;($C$1*$A426+19))= 1,1,0),"")</f>
        <v/>
      </c>
      <c r="AB426" s="28" t="str">
        <f aca="false">IF(C426&lt;&gt;"",IF(X426 = 1, 5, 0) + IF(Z426 = 1, 25, 0) + IF(AA426 = 1, 15, 0),"")</f>
        <v/>
      </c>
      <c r="AC426" s="18" t="str">
        <f aca="false">IF(C426&lt;&gt;"",L426+W426+AB426,"")</f>
        <v/>
      </c>
    </row>
    <row r="427" customFormat="false" ht="12.8" hidden="false" customHeight="false" outlineLevel="0" collapsed="false">
      <c r="A427" s="11" t="n">
        <f aca="false">A426+1</f>
        <v>424</v>
      </c>
      <c r="B427" s="19" t="str">
        <f aca="true">IF(INDIRECT($AH$3&amp;"B"&amp;($C$1*$A427+2)) = 0, "", INDIRECT($AH$3&amp;"B"&amp;($C$1*$A427+2)))</f>
        <v/>
      </c>
      <c r="C427" s="19" t="str">
        <f aca="true">IF(INDIRECT($AH$3&amp;"B"&amp;($C$1*$A427+3)) = 0, "", INDIRECT($AH$3&amp;"B"&amp;($C$1*$A427+3)))</f>
        <v/>
      </c>
      <c r="D427" s="19" t="str">
        <f aca="true">IF(INDIRECT($AH$3&amp;"B"&amp;($C$1*$A427+4)) = 0, "", INDIRECT($AH$3&amp;"B"&amp;($C$1*$A427+4)))</f>
        <v/>
      </c>
      <c r="E427" s="19" t="str">
        <f aca="true">IF(INDIRECT($AH$3&amp;"B"&amp;($C$1*$A427+7)) = 0, "", INDIRECT($AH$3&amp;"B"&amp;($C$1*$A427+7)))</f>
        <v/>
      </c>
      <c r="F427" s="20" t="str">
        <f aca="true">IF(C427 &lt;&gt; "",IF(INDIRECT($AH$3&amp;"B"&amp;($C$1*$A427+8)) = 0, 0, 1), "")</f>
        <v/>
      </c>
      <c r="G427" s="20" t="n">
        <f aca="true">INDIRECT($AH$3&amp;"B"&amp;($C$1*$A427+9))</f>
        <v>0</v>
      </c>
      <c r="H427" s="20" t="n">
        <f aca="true">INDIRECT($AH$3&amp;"B"&amp;($C$1*$A427+10))</f>
        <v>0</v>
      </c>
      <c r="I427" s="20" t="n">
        <f aca="true">INDIRECT($AH$3&amp;"B"&amp;($C$1*$A427+11))</f>
        <v>0</v>
      </c>
      <c r="J427" s="20" t="n">
        <f aca="true">INDIRECT($AH$3&amp;"B"&amp;($C$1*$A427+12))</f>
        <v>0</v>
      </c>
      <c r="K427" s="21" t="str">
        <f aca="false">IF(C427&lt;&gt;"",IFERROR((G427+H427+I427)/(G427+H427+I427+J427),0), "")</f>
        <v/>
      </c>
      <c r="L427" s="22" t="str">
        <f aca="false">IF(C427&lt;&gt;"",(G427* 2) +(H427* 4) + (I427* 6) + IF(F427 = 1, 5, 0), "")</f>
        <v/>
      </c>
      <c r="M427" s="23" t="str">
        <f aca="true">IF(C427&lt;&gt;"",SUM(INDIRECT($AH$3&amp;"C"&amp;($C$1*$A427+9)):INDIRECT($AH$3&amp;"V"&amp;($C$1*$A427+9))), "")</f>
        <v/>
      </c>
      <c r="N427" s="23" t="str">
        <f aca="true">IF(C427&lt;&gt;"",SUM(INDIRECT($AH$3&amp;"C"&amp;($C$1*$A427+10)):INDIRECT($AH$3&amp;"V"&amp;($C$1*$A427+10))), "")</f>
        <v/>
      </c>
      <c r="O427" s="23" t="str">
        <f aca="true">IF(C427&lt;&gt;"",SUM(INDIRECT($AH$3&amp;"C"&amp;($C$1*$A427+11)):INDIRECT($AH$3&amp;"V"&amp;($C$1*$A427+11))),"")</f>
        <v/>
      </c>
      <c r="P427" s="23" t="str">
        <f aca="true">IF(C427&lt;&gt;"",SUM(INDIRECT($AH$3&amp;"C"&amp;($C$1*$A427+12)):INDIRECT($AH$3&amp;"V"&amp;($C$1*$A427+12))),"")</f>
        <v/>
      </c>
      <c r="Q427" s="24" t="str">
        <f aca="false">IF(C427&lt;&gt;"",IFERROR((M427+N427+O427)/(M427+N427+O427+P427),0), "")</f>
        <v/>
      </c>
      <c r="R427" s="23" t="str">
        <f aca="true">IF(C427&lt;&gt;"",SUM(INDIRECT($AH$3&amp;"C"&amp;($C$1*$A427+13)):INDIRECT($AH$3&amp;"V"&amp;($C$1*$A427+13))), "")</f>
        <v/>
      </c>
      <c r="S427" s="23" t="str">
        <f aca="false">IF(C427&lt;&gt;"",IFERROR((M427+N427+O427+P427)/R427, 0),"")</f>
        <v/>
      </c>
      <c r="T427" s="23" t="str">
        <f aca="false">IF(C427&lt;&gt;"",IFERROR((M427+N427+O427)/R427,0),"")</f>
        <v/>
      </c>
      <c r="U427" s="25" t="str">
        <f aca="true">IF(C427&lt;&gt;"",IF(INDIRECT($AH$3&amp;"B"&amp;($C$1*$A427+14))= 1,1,0),"")</f>
        <v/>
      </c>
      <c r="V427" s="25" t="str">
        <f aca="true">IF(C427&lt;&gt;"",IF(INDIRECT($AH$3&amp;"B"&amp;($C$1*$A427+15))= 1,1,0),"")</f>
        <v/>
      </c>
      <c r="W427" s="26" t="str">
        <f aca="false">IF(C427&lt;&gt;"",($M427*1) + ($N427*2) + ($O427*3) + (IF(U427 = 1, 10, 0)) + (IF(V427 = 1, 20, 0)),"")</f>
        <v/>
      </c>
      <c r="X427" s="27" t="str">
        <f aca="true">IF(C427&lt;&gt;"",IF(INDIRECT($AH$3&amp;"B"&amp;($C$1*$A427+16))= 1,1,0),"")</f>
        <v/>
      </c>
      <c r="Y427" s="27" t="str">
        <f aca="true">IF(D427&lt;&gt;"",IF(INDIRECT($AH$3&amp;"B"&amp;($C$1*$A427+17))= 1,1,0),"")</f>
        <v/>
      </c>
      <c r="Z427" s="27" t="str">
        <f aca="true">IF(E427&lt;&gt;"",IF(INDIRECT($AH$3&amp;"B"&amp;($C$1*$A427+18))= 1,1,0),"")</f>
        <v/>
      </c>
      <c r="AA427" s="27" t="str">
        <f aca="true">IF(F427&lt;&gt;"",IF(INDIRECT($AH$3&amp;"B"&amp;($C$1*$A427+19))= 1,1,0),"")</f>
        <v/>
      </c>
      <c r="AB427" s="28" t="str">
        <f aca="false">IF(C427&lt;&gt;"",IF(X427 = 1, 5, 0) + IF(Z427 = 1, 25, 0) + IF(AA427 = 1, 15, 0),"")</f>
        <v/>
      </c>
      <c r="AC427" s="18" t="str">
        <f aca="false">IF(C427&lt;&gt;"",L427+W427+AB427,"")</f>
        <v/>
      </c>
    </row>
    <row r="428" customFormat="false" ht="12.8" hidden="false" customHeight="false" outlineLevel="0" collapsed="false">
      <c r="A428" s="11" t="n">
        <f aca="false">A427+1</f>
        <v>425</v>
      </c>
      <c r="B428" s="19" t="str">
        <f aca="true">IF(INDIRECT($AH$3&amp;"B"&amp;($C$1*$A428+2)) = 0, "", INDIRECT($AH$3&amp;"B"&amp;($C$1*$A428+2)))</f>
        <v/>
      </c>
      <c r="C428" s="19" t="str">
        <f aca="true">IF(INDIRECT($AH$3&amp;"B"&amp;($C$1*$A428+3)) = 0, "", INDIRECT($AH$3&amp;"B"&amp;($C$1*$A428+3)))</f>
        <v/>
      </c>
      <c r="D428" s="19" t="str">
        <f aca="true">IF(INDIRECT($AH$3&amp;"B"&amp;($C$1*$A428+4)) = 0, "", INDIRECT($AH$3&amp;"B"&amp;($C$1*$A428+4)))</f>
        <v/>
      </c>
      <c r="E428" s="19" t="str">
        <f aca="true">IF(INDIRECT($AH$3&amp;"B"&amp;($C$1*$A428+7)) = 0, "", INDIRECT($AH$3&amp;"B"&amp;($C$1*$A428+7)))</f>
        <v/>
      </c>
      <c r="F428" s="20" t="str">
        <f aca="true">IF(C428 &lt;&gt; "",IF(INDIRECT($AH$3&amp;"B"&amp;($C$1*$A428+8)) = 0, 0, 1), "")</f>
        <v/>
      </c>
      <c r="G428" s="20" t="n">
        <f aca="true">INDIRECT($AH$3&amp;"B"&amp;($C$1*$A428+9))</f>
        <v>0</v>
      </c>
      <c r="H428" s="20" t="n">
        <f aca="true">INDIRECT($AH$3&amp;"B"&amp;($C$1*$A428+10))</f>
        <v>0</v>
      </c>
      <c r="I428" s="20" t="n">
        <f aca="true">INDIRECT($AH$3&amp;"B"&amp;($C$1*$A428+11))</f>
        <v>0</v>
      </c>
      <c r="J428" s="20" t="n">
        <f aca="true">INDIRECT($AH$3&amp;"B"&amp;($C$1*$A428+12))</f>
        <v>0</v>
      </c>
      <c r="K428" s="21" t="str">
        <f aca="false">IF(C428&lt;&gt;"",IFERROR((G428+H428+I428)/(G428+H428+I428+J428),0), "")</f>
        <v/>
      </c>
      <c r="L428" s="22" t="str">
        <f aca="false">IF(C428&lt;&gt;"",(G428* 2) +(H428* 4) + (I428* 6) + IF(F428 = 1, 5, 0), "")</f>
        <v/>
      </c>
      <c r="M428" s="23" t="str">
        <f aca="true">IF(C428&lt;&gt;"",SUM(INDIRECT($AH$3&amp;"C"&amp;($C$1*$A428+9)):INDIRECT($AH$3&amp;"V"&amp;($C$1*$A428+9))), "")</f>
        <v/>
      </c>
      <c r="N428" s="23" t="str">
        <f aca="true">IF(C428&lt;&gt;"",SUM(INDIRECT($AH$3&amp;"C"&amp;($C$1*$A428+10)):INDIRECT($AH$3&amp;"V"&amp;($C$1*$A428+10))), "")</f>
        <v/>
      </c>
      <c r="O428" s="23" t="str">
        <f aca="true">IF(C428&lt;&gt;"",SUM(INDIRECT($AH$3&amp;"C"&amp;($C$1*$A428+11)):INDIRECT($AH$3&amp;"V"&amp;($C$1*$A428+11))),"")</f>
        <v/>
      </c>
      <c r="P428" s="23" t="str">
        <f aca="true">IF(C428&lt;&gt;"",SUM(INDIRECT($AH$3&amp;"C"&amp;($C$1*$A428+12)):INDIRECT($AH$3&amp;"V"&amp;($C$1*$A428+12))),"")</f>
        <v/>
      </c>
      <c r="Q428" s="24" t="str">
        <f aca="false">IF(C428&lt;&gt;"",IFERROR((M428+N428+O428)/(M428+N428+O428+P428),0), "")</f>
        <v/>
      </c>
      <c r="R428" s="23" t="str">
        <f aca="true">IF(C428&lt;&gt;"",SUM(INDIRECT($AH$3&amp;"C"&amp;($C$1*$A428+13)):INDIRECT($AH$3&amp;"V"&amp;($C$1*$A428+13))), "")</f>
        <v/>
      </c>
      <c r="S428" s="23" t="str">
        <f aca="false">IF(C428&lt;&gt;"",IFERROR((M428+N428+O428+P428)/R428, 0),"")</f>
        <v/>
      </c>
      <c r="T428" s="23" t="str">
        <f aca="false">IF(C428&lt;&gt;"",IFERROR((M428+N428+O428)/R428,0),"")</f>
        <v/>
      </c>
      <c r="U428" s="25" t="str">
        <f aca="true">IF(C428&lt;&gt;"",IF(INDIRECT($AH$3&amp;"B"&amp;($C$1*$A428+14))= 1,1,0),"")</f>
        <v/>
      </c>
      <c r="V428" s="25" t="str">
        <f aca="true">IF(C428&lt;&gt;"",IF(INDIRECT($AH$3&amp;"B"&amp;($C$1*$A428+15))= 1,1,0),"")</f>
        <v/>
      </c>
      <c r="W428" s="26" t="str">
        <f aca="false">IF(C428&lt;&gt;"",($M428*1) + ($N428*2) + ($O428*3) + (IF(U428 = 1, 10, 0)) + (IF(V428 = 1, 20, 0)),"")</f>
        <v/>
      </c>
      <c r="X428" s="27" t="str">
        <f aca="true">IF(C428&lt;&gt;"",IF(INDIRECT($AH$3&amp;"B"&amp;($C$1*$A428+16))= 1,1,0),"")</f>
        <v/>
      </c>
      <c r="Y428" s="27" t="str">
        <f aca="true">IF(D428&lt;&gt;"",IF(INDIRECT($AH$3&amp;"B"&amp;($C$1*$A428+17))= 1,1,0),"")</f>
        <v/>
      </c>
      <c r="Z428" s="27" t="str">
        <f aca="true">IF(E428&lt;&gt;"",IF(INDIRECT($AH$3&amp;"B"&amp;($C$1*$A428+18))= 1,1,0),"")</f>
        <v/>
      </c>
      <c r="AA428" s="27" t="str">
        <f aca="true">IF(F428&lt;&gt;"",IF(INDIRECT($AH$3&amp;"B"&amp;($C$1*$A428+19))= 1,1,0),"")</f>
        <v/>
      </c>
      <c r="AB428" s="28" t="str">
        <f aca="false">IF(C428&lt;&gt;"",IF(X428 = 1, 5, 0) + IF(Z428 = 1, 25, 0) + IF(AA428 = 1, 15, 0),"")</f>
        <v/>
      </c>
      <c r="AC428" s="18" t="str">
        <f aca="false">IF(C428&lt;&gt;"",L428+W428+AB428,"")</f>
        <v/>
      </c>
    </row>
    <row r="429" customFormat="false" ht="12.8" hidden="false" customHeight="false" outlineLevel="0" collapsed="false">
      <c r="A429" s="11" t="n">
        <f aca="false">A428+1</f>
        <v>426</v>
      </c>
      <c r="B429" s="19" t="str">
        <f aca="true">IF(INDIRECT($AH$3&amp;"B"&amp;($C$1*$A429+2)) = 0, "", INDIRECT($AH$3&amp;"B"&amp;($C$1*$A429+2)))</f>
        <v/>
      </c>
      <c r="C429" s="19" t="str">
        <f aca="true">IF(INDIRECT($AH$3&amp;"B"&amp;($C$1*$A429+3)) = 0, "", INDIRECT($AH$3&amp;"B"&amp;($C$1*$A429+3)))</f>
        <v/>
      </c>
      <c r="D429" s="19" t="str">
        <f aca="true">IF(INDIRECT($AH$3&amp;"B"&amp;($C$1*$A429+4)) = 0, "", INDIRECT($AH$3&amp;"B"&amp;($C$1*$A429+4)))</f>
        <v/>
      </c>
      <c r="E429" s="19" t="str">
        <f aca="true">IF(INDIRECT($AH$3&amp;"B"&amp;($C$1*$A429+7)) = 0, "", INDIRECT($AH$3&amp;"B"&amp;($C$1*$A429+7)))</f>
        <v/>
      </c>
      <c r="F429" s="20" t="str">
        <f aca="true">IF(C429 &lt;&gt; "",IF(INDIRECT($AH$3&amp;"B"&amp;($C$1*$A429+8)) = 0, 0, 1), "")</f>
        <v/>
      </c>
      <c r="G429" s="20" t="n">
        <f aca="true">INDIRECT($AH$3&amp;"B"&amp;($C$1*$A429+9))</f>
        <v>0</v>
      </c>
      <c r="H429" s="20" t="n">
        <f aca="true">INDIRECT($AH$3&amp;"B"&amp;($C$1*$A429+10))</f>
        <v>0</v>
      </c>
      <c r="I429" s="20" t="n">
        <f aca="true">INDIRECT($AH$3&amp;"B"&amp;($C$1*$A429+11))</f>
        <v>0</v>
      </c>
      <c r="J429" s="20" t="n">
        <f aca="true">INDIRECT($AH$3&amp;"B"&amp;($C$1*$A429+12))</f>
        <v>0</v>
      </c>
      <c r="K429" s="21" t="str">
        <f aca="false">IF(C429&lt;&gt;"",IFERROR((G429+H429+I429)/(G429+H429+I429+J429),0), "")</f>
        <v/>
      </c>
      <c r="L429" s="22" t="str">
        <f aca="false">IF(C429&lt;&gt;"",(G429* 2) +(H429* 4) + (I429* 6) + IF(F429 = 1, 5, 0), "")</f>
        <v/>
      </c>
      <c r="M429" s="23" t="str">
        <f aca="true">IF(C429&lt;&gt;"",SUM(INDIRECT($AH$3&amp;"C"&amp;($C$1*$A429+9)):INDIRECT($AH$3&amp;"V"&amp;($C$1*$A429+9))), "")</f>
        <v/>
      </c>
      <c r="N429" s="23" t="str">
        <f aca="true">IF(C429&lt;&gt;"",SUM(INDIRECT($AH$3&amp;"C"&amp;($C$1*$A429+10)):INDIRECT($AH$3&amp;"V"&amp;($C$1*$A429+10))), "")</f>
        <v/>
      </c>
      <c r="O429" s="23" t="str">
        <f aca="true">IF(C429&lt;&gt;"",SUM(INDIRECT($AH$3&amp;"C"&amp;($C$1*$A429+11)):INDIRECT($AH$3&amp;"V"&amp;($C$1*$A429+11))),"")</f>
        <v/>
      </c>
      <c r="P429" s="23" t="str">
        <f aca="true">IF(C429&lt;&gt;"",SUM(INDIRECT($AH$3&amp;"C"&amp;($C$1*$A429+12)):INDIRECT($AH$3&amp;"V"&amp;($C$1*$A429+12))),"")</f>
        <v/>
      </c>
      <c r="Q429" s="24" t="str">
        <f aca="false">IF(C429&lt;&gt;"",IFERROR((M429+N429+O429)/(M429+N429+O429+P429),0), "")</f>
        <v/>
      </c>
      <c r="R429" s="23" t="str">
        <f aca="true">IF(C429&lt;&gt;"",SUM(INDIRECT($AH$3&amp;"C"&amp;($C$1*$A429+13)):INDIRECT($AH$3&amp;"V"&amp;($C$1*$A429+13))), "")</f>
        <v/>
      </c>
      <c r="S429" s="23" t="str">
        <f aca="false">IF(C429&lt;&gt;"",IFERROR((M429+N429+O429+P429)/R429, 0),"")</f>
        <v/>
      </c>
      <c r="T429" s="23" t="str">
        <f aca="false">IF(C429&lt;&gt;"",IFERROR((M429+N429+O429)/R429,0),"")</f>
        <v/>
      </c>
      <c r="U429" s="25" t="str">
        <f aca="true">IF(C429&lt;&gt;"",IF(INDIRECT($AH$3&amp;"B"&amp;($C$1*$A429+14))= 1,1,0),"")</f>
        <v/>
      </c>
      <c r="V429" s="25" t="str">
        <f aca="true">IF(C429&lt;&gt;"",IF(INDIRECT($AH$3&amp;"B"&amp;($C$1*$A429+15))= 1,1,0),"")</f>
        <v/>
      </c>
      <c r="W429" s="26" t="str">
        <f aca="false">IF(C429&lt;&gt;"",($M429*1) + ($N429*2) + ($O429*3) + (IF(U429 = 1, 10, 0)) + (IF(V429 = 1, 20, 0)),"")</f>
        <v/>
      </c>
      <c r="X429" s="27" t="str">
        <f aca="true">IF(C429&lt;&gt;"",IF(INDIRECT($AH$3&amp;"B"&amp;($C$1*$A429+16))= 1,1,0),"")</f>
        <v/>
      </c>
      <c r="Y429" s="27" t="str">
        <f aca="true">IF(D429&lt;&gt;"",IF(INDIRECT($AH$3&amp;"B"&amp;($C$1*$A429+17))= 1,1,0),"")</f>
        <v/>
      </c>
      <c r="Z429" s="27" t="str">
        <f aca="true">IF(E429&lt;&gt;"",IF(INDIRECT($AH$3&amp;"B"&amp;($C$1*$A429+18))= 1,1,0),"")</f>
        <v/>
      </c>
      <c r="AA429" s="27" t="str">
        <f aca="true">IF(F429&lt;&gt;"",IF(INDIRECT($AH$3&amp;"B"&amp;($C$1*$A429+19))= 1,1,0),"")</f>
        <v/>
      </c>
      <c r="AB429" s="28" t="str">
        <f aca="false">IF(C429&lt;&gt;"",IF(X429 = 1, 5, 0) + IF(Z429 = 1, 25, 0) + IF(AA429 = 1, 15, 0),"")</f>
        <v/>
      </c>
      <c r="AC429" s="18" t="str">
        <f aca="false">IF(C429&lt;&gt;"",L429+W429+AB429,"")</f>
        <v/>
      </c>
    </row>
    <row r="430" customFormat="false" ht="12.8" hidden="false" customHeight="false" outlineLevel="0" collapsed="false">
      <c r="A430" s="11" t="n">
        <f aca="false">A429+1</f>
        <v>427</v>
      </c>
      <c r="B430" s="19" t="str">
        <f aca="true">IF(INDIRECT($AH$3&amp;"B"&amp;($C$1*$A430+2)) = 0, "", INDIRECT($AH$3&amp;"B"&amp;($C$1*$A430+2)))</f>
        <v/>
      </c>
      <c r="C430" s="19" t="str">
        <f aca="true">IF(INDIRECT($AH$3&amp;"B"&amp;($C$1*$A430+3)) = 0, "", INDIRECT($AH$3&amp;"B"&amp;($C$1*$A430+3)))</f>
        <v/>
      </c>
      <c r="D430" s="19" t="str">
        <f aca="true">IF(INDIRECT($AH$3&amp;"B"&amp;($C$1*$A430+4)) = 0, "", INDIRECT($AH$3&amp;"B"&amp;($C$1*$A430+4)))</f>
        <v/>
      </c>
      <c r="E430" s="19" t="str">
        <f aca="true">IF(INDIRECT($AH$3&amp;"B"&amp;($C$1*$A430+7)) = 0, "", INDIRECT($AH$3&amp;"B"&amp;($C$1*$A430+7)))</f>
        <v/>
      </c>
      <c r="F430" s="20" t="str">
        <f aca="true">IF(C430 &lt;&gt; "",IF(INDIRECT($AH$3&amp;"B"&amp;($C$1*$A430+8)) = 0, 0, 1), "")</f>
        <v/>
      </c>
      <c r="G430" s="20" t="n">
        <f aca="true">INDIRECT($AH$3&amp;"B"&amp;($C$1*$A430+9))</f>
        <v>0</v>
      </c>
      <c r="H430" s="20" t="n">
        <f aca="true">INDIRECT($AH$3&amp;"B"&amp;($C$1*$A430+10))</f>
        <v>0</v>
      </c>
      <c r="I430" s="20" t="n">
        <f aca="true">INDIRECT($AH$3&amp;"B"&amp;($C$1*$A430+11))</f>
        <v>0</v>
      </c>
      <c r="J430" s="20" t="n">
        <f aca="true">INDIRECT($AH$3&amp;"B"&amp;($C$1*$A430+12))</f>
        <v>0</v>
      </c>
      <c r="K430" s="21" t="str">
        <f aca="false">IF(C430&lt;&gt;"",IFERROR((G430+H430+I430)/(G430+H430+I430+J430),0), "")</f>
        <v/>
      </c>
      <c r="L430" s="22" t="str">
        <f aca="false">IF(C430&lt;&gt;"",(G430* 2) +(H430* 4) + (I430* 6) + IF(F430 = 1, 5, 0), "")</f>
        <v/>
      </c>
      <c r="M430" s="23" t="str">
        <f aca="true">IF(C430&lt;&gt;"",SUM(INDIRECT($AH$3&amp;"C"&amp;($C$1*$A430+9)):INDIRECT($AH$3&amp;"V"&amp;($C$1*$A430+9))), "")</f>
        <v/>
      </c>
      <c r="N430" s="23" t="str">
        <f aca="true">IF(C430&lt;&gt;"",SUM(INDIRECT($AH$3&amp;"C"&amp;($C$1*$A430+10)):INDIRECT($AH$3&amp;"V"&amp;($C$1*$A430+10))), "")</f>
        <v/>
      </c>
      <c r="O430" s="23" t="str">
        <f aca="true">IF(C430&lt;&gt;"",SUM(INDIRECT($AH$3&amp;"C"&amp;($C$1*$A430+11)):INDIRECT($AH$3&amp;"V"&amp;($C$1*$A430+11))),"")</f>
        <v/>
      </c>
      <c r="P430" s="23" t="str">
        <f aca="true">IF(C430&lt;&gt;"",SUM(INDIRECT($AH$3&amp;"C"&amp;($C$1*$A430+12)):INDIRECT($AH$3&amp;"V"&amp;($C$1*$A430+12))),"")</f>
        <v/>
      </c>
      <c r="Q430" s="24" t="str">
        <f aca="false">IF(C430&lt;&gt;"",IFERROR((M430+N430+O430)/(M430+N430+O430+P430),0), "")</f>
        <v/>
      </c>
      <c r="R430" s="23" t="str">
        <f aca="true">IF(C430&lt;&gt;"",SUM(INDIRECT($AH$3&amp;"C"&amp;($C$1*$A430+13)):INDIRECT($AH$3&amp;"V"&amp;($C$1*$A430+13))), "")</f>
        <v/>
      </c>
      <c r="S430" s="23" t="str">
        <f aca="false">IF(C430&lt;&gt;"",IFERROR((M430+N430+O430+P430)/R430, 0),"")</f>
        <v/>
      </c>
      <c r="T430" s="23" t="str">
        <f aca="false">IF(C430&lt;&gt;"",IFERROR((M430+N430+O430)/R430,0),"")</f>
        <v/>
      </c>
      <c r="U430" s="25" t="str">
        <f aca="true">IF(C430&lt;&gt;"",IF(INDIRECT($AH$3&amp;"B"&amp;($C$1*$A430+14))= 1,1,0),"")</f>
        <v/>
      </c>
      <c r="V430" s="25" t="str">
        <f aca="true">IF(C430&lt;&gt;"",IF(INDIRECT($AH$3&amp;"B"&amp;($C$1*$A430+15))= 1,1,0),"")</f>
        <v/>
      </c>
      <c r="W430" s="26" t="str">
        <f aca="false">IF(C430&lt;&gt;"",($M430*1) + ($N430*2) + ($O430*3) + (IF(U430 = 1, 10, 0)) + (IF(V430 = 1, 20, 0)),"")</f>
        <v/>
      </c>
      <c r="X430" s="27" t="str">
        <f aca="true">IF(C430&lt;&gt;"",IF(INDIRECT($AH$3&amp;"B"&amp;($C$1*$A430+16))= 1,1,0),"")</f>
        <v/>
      </c>
      <c r="Y430" s="27" t="str">
        <f aca="true">IF(D430&lt;&gt;"",IF(INDIRECT($AH$3&amp;"B"&amp;($C$1*$A430+17))= 1,1,0),"")</f>
        <v/>
      </c>
      <c r="Z430" s="27" t="str">
        <f aca="true">IF(E430&lt;&gt;"",IF(INDIRECT($AH$3&amp;"B"&amp;($C$1*$A430+18))= 1,1,0),"")</f>
        <v/>
      </c>
      <c r="AA430" s="27" t="str">
        <f aca="true">IF(F430&lt;&gt;"",IF(INDIRECT($AH$3&amp;"B"&amp;($C$1*$A430+19))= 1,1,0),"")</f>
        <v/>
      </c>
      <c r="AB430" s="28" t="str">
        <f aca="false">IF(C430&lt;&gt;"",IF(X430 = 1, 5, 0) + IF(Z430 = 1, 25, 0) + IF(AA430 = 1, 15, 0),"")</f>
        <v/>
      </c>
      <c r="AC430" s="18" t="str">
        <f aca="false">IF(C430&lt;&gt;"",L430+W430+AB430,"")</f>
        <v/>
      </c>
    </row>
    <row r="431" customFormat="false" ht="12.8" hidden="false" customHeight="false" outlineLevel="0" collapsed="false">
      <c r="A431" s="11" t="n">
        <f aca="false">A430+1</f>
        <v>428</v>
      </c>
      <c r="B431" s="19" t="str">
        <f aca="true">IF(INDIRECT($AH$3&amp;"B"&amp;($C$1*$A431+2)) = 0, "", INDIRECT($AH$3&amp;"B"&amp;($C$1*$A431+2)))</f>
        <v/>
      </c>
      <c r="C431" s="19" t="str">
        <f aca="true">IF(INDIRECT($AH$3&amp;"B"&amp;($C$1*$A431+3)) = 0, "", INDIRECT($AH$3&amp;"B"&amp;($C$1*$A431+3)))</f>
        <v/>
      </c>
      <c r="D431" s="19" t="str">
        <f aca="true">IF(INDIRECT($AH$3&amp;"B"&amp;($C$1*$A431+4)) = 0, "", INDIRECT($AH$3&amp;"B"&amp;($C$1*$A431+4)))</f>
        <v/>
      </c>
      <c r="E431" s="19" t="str">
        <f aca="true">IF(INDIRECT($AH$3&amp;"B"&amp;($C$1*$A431+7)) = 0, "", INDIRECT($AH$3&amp;"B"&amp;($C$1*$A431+7)))</f>
        <v/>
      </c>
      <c r="F431" s="20" t="str">
        <f aca="true">IF(C431 &lt;&gt; "",IF(INDIRECT($AH$3&amp;"B"&amp;($C$1*$A431+8)) = 0, 0, 1), "")</f>
        <v/>
      </c>
      <c r="G431" s="20" t="n">
        <f aca="true">INDIRECT($AH$3&amp;"B"&amp;($C$1*$A431+9))</f>
        <v>0</v>
      </c>
      <c r="H431" s="20" t="n">
        <f aca="true">INDIRECT($AH$3&amp;"B"&amp;($C$1*$A431+10))</f>
        <v>0</v>
      </c>
      <c r="I431" s="20" t="n">
        <f aca="true">INDIRECT($AH$3&amp;"B"&amp;($C$1*$A431+11))</f>
        <v>0</v>
      </c>
      <c r="J431" s="20" t="n">
        <f aca="true">INDIRECT($AH$3&amp;"B"&amp;($C$1*$A431+12))</f>
        <v>0</v>
      </c>
      <c r="K431" s="21" t="str">
        <f aca="false">IF(C431&lt;&gt;"",IFERROR((G431+H431+I431)/(G431+H431+I431+J431),0), "")</f>
        <v/>
      </c>
      <c r="L431" s="22" t="str">
        <f aca="false">IF(C431&lt;&gt;"",(G431* 2) +(H431* 4) + (I431* 6) + IF(F431 = 1, 5, 0), "")</f>
        <v/>
      </c>
      <c r="M431" s="23" t="str">
        <f aca="true">IF(C431&lt;&gt;"",SUM(INDIRECT($AH$3&amp;"C"&amp;($C$1*$A431+9)):INDIRECT($AH$3&amp;"V"&amp;($C$1*$A431+9))), "")</f>
        <v/>
      </c>
      <c r="N431" s="23" t="str">
        <f aca="true">IF(C431&lt;&gt;"",SUM(INDIRECT($AH$3&amp;"C"&amp;($C$1*$A431+10)):INDIRECT($AH$3&amp;"V"&amp;($C$1*$A431+10))), "")</f>
        <v/>
      </c>
      <c r="O431" s="23" t="str">
        <f aca="true">IF(C431&lt;&gt;"",SUM(INDIRECT($AH$3&amp;"C"&amp;($C$1*$A431+11)):INDIRECT($AH$3&amp;"V"&amp;($C$1*$A431+11))),"")</f>
        <v/>
      </c>
      <c r="P431" s="23" t="str">
        <f aca="true">IF(C431&lt;&gt;"",SUM(INDIRECT($AH$3&amp;"C"&amp;($C$1*$A431+12)):INDIRECT($AH$3&amp;"V"&amp;($C$1*$A431+12))),"")</f>
        <v/>
      </c>
      <c r="Q431" s="24" t="str">
        <f aca="false">IF(C431&lt;&gt;"",IFERROR((M431+N431+O431)/(M431+N431+O431+P431),0), "")</f>
        <v/>
      </c>
      <c r="R431" s="23" t="str">
        <f aca="true">IF(C431&lt;&gt;"",SUM(INDIRECT($AH$3&amp;"C"&amp;($C$1*$A431+13)):INDIRECT($AH$3&amp;"V"&amp;($C$1*$A431+13))), "")</f>
        <v/>
      </c>
      <c r="S431" s="23" t="str">
        <f aca="false">IF(C431&lt;&gt;"",IFERROR((M431+N431+O431+P431)/R431, 0),"")</f>
        <v/>
      </c>
      <c r="T431" s="23" t="str">
        <f aca="false">IF(C431&lt;&gt;"",IFERROR((M431+N431+O431)/R431,0),"")</f>
        <v/>
      </c>
      <c r="U431" s="25" t="str">
        <f aca="true">IF(C431&lt;&gt;"",IF(INDIRECT($AH$3&amp;"B"&amp;($C$1*$A431+14))= 1,1,0),"")</f>
        <v/>
      </c>
      <c r="V431" s="25" t="str">
        <f aca="true">IF(C431&lt;&gt;"",IF(INDIRECT($AH$3&amp;"B"&amp;($C$1*$A431+15))= 1,1,0),"")</f>
        <v/>
      </c>
      <c r="W431" s="26" t="str">
        <f aca="false">IF(C431&lt;&gt;"",($M431*1) + ($N431*2) + ($O431*3) + (IF(U431 = 1, 10, 0)) + (IF(V431 = 1, 20, 0)),"")</f>
        <v/>
      </c>
      <c r="X431" s="27" t="str">
        <f aca="true">IF(C431&lt;&gt;"",IF(INDIRECT($AH$3&amp;"B"&amp;($C$1*$A431+16))= 1,1,0),"")</f>
        <v/>
      </c>
      <c r="Y431" s="27" t="str">
        <f aca="true">IF(D431&lt;&gt;"",IF(INDIRECT($AH$3&amp;"B"&amp;($C$1*$A431+17))= 1,1,0),"")</f>
        <v/>
      </c>
      <c r="Z431" s="27" t="str">
        <f aca="true">IF(E431&lt;&gt;"",IF(INDIRECT($AH$3&amp;"B"&amp;($C$1*$A431+18))= 1,1,0),"")</f>
        <v/>
      </c>
      <c r="AA431" s="27" t="str">
        <f aca="true">IF(F431&lt;&gt;"",IF(INDIRECT($AH$3&amp;"B"&amp;($C$1*$A431+19))= 1,1,0),"")</f>
        <v/>
      </c>
      <c r="AB431" s="28" t="str">
        <f aca="false">IF(C431&lt;&gt;"",IF(X431 = 1, 5, 0) + IF(Z431 = 1, 25, 0) + IF(AA431 = 1, 15, 0),"")</f>
        <v/>
      </c>
      <c r="AC431" s="18" t="str">
        <f aca="false">IF(C431&lt;&gt;"",L431+W431+AB431,"")</f>
        <v/>
      </c>
    </row>
    <row r="432" customFormat="false" ht="12.8" hidden="false" customHeight="false" outlineLevel="0" collapsed="false">
      <c r="A432" s="11" t="n">
        <f aca="false">A431+1</f>
        <v>429</v>
      </c>
      <c r="B432" s="19" t="str">
        <f aca="true">IF(INDIRECT($AH$3&amp;"B"&amp;($C$1*$A432+2)) = 0, "", INDIRECT($AH$3&amp;"B"&amp;($C$1*$A432+2)))</f>
        <v/>
      </c>
      <c r="C432" s="19" t="str">
        <f aca="true">IF(INDIRECT($AH$3&amp;"B"&amp;($C$1*$A432+3)) = 0, "", INDIRECT($AH$3&amp;"B"&amp;($C$1*$A432+3)))</f>
        <v/>
      </c>
      <c r="D432" s="19" t="str">
        <f aca="true">IF(INDIRECT($AH$3&amp;"B"&amp;($C$1*$A432+4)) = 0, "", INDIRECT($AH$3&amp;"B"&amp;($C$1*$A432+4)))</f>
        <v/>
      </c>
      <c r="E432" s="19" t="str">
        <f aca="true">IF(INDIRECT($AH$3&amp;"B"&amp;($C$1*$A432+7)) = 0, "", INDIRECT($AH$3&amp;"B"&amp;($C$1*$A432+7)))</f>
        <v/>
      </c>
      <c r="F432" s="20" t="str">
        <f aca="true">IF(C432 &lt;&gt; "",IF(INDIRECT($AH$3&amp;"B"&amp;($C$1*$A432+8)) = 0, 0, 1), "")</f>
        <v/>
      </c>
      <c r="G432" s="20" t="n">
        <f aca="true">INDIRECT($AH$3&amp;"B"&amp;($C$1*$A432+9))</f>
        <v>0</v>
      </c>
      <c r="H432" s="20" t="n">
        <f aca="true">INDIRECT($AH$3&amp;"B"&amp;($C$1*$A432+10))</f>
        <v>0</v>
      </c>
      <c r="I432" s="20" t="n">
        <f aca="true">INDIRECT($AH$3&amp;"B"&amp;($C$1*$A432+11))</f>
        <v>0</v>
      </c>
      <c r="J432" s="20" t="n">
        <f aca="true">INDIRECT($AH$3&amp;"B"&amp;($C$1*$A432+12))</f>
        <v>0</v>
      </c>
      <c r="K432" s="21" t="str">
        <f aca="false">IF(C432&lt;&gt;"",IFERROR((G432+H432+I432)/(G432+H432+I432+J432),0), "")</f>
        <v/>
      </c>
      <c r="L432" s="22" t="str">
        <f aca="false">IF(C432&lt;&gt;"",(G432* 2) +(H432* 4) + (I432* 6) + IF(F432 = 1, 5, 0), "")</f>
        <v/>
      </c>
      <c r="M432" s="23" t="str">
        <f aca="true">IF(C432&lt;&gt;"",SUM(INDIRECT($AH$3&amp;"C"&amp;($C$1*$A432+9)):INDIRECT($AH$3&amp;"V"&amp;($C$1*$A432+9))), "")</f>
        <v/>
      </c>
      <c r="N432" s="23" t="str">
        <f aca="true">IF(C432&lt;&gt;"",SUM(INDIRECT($AH$3&amp;"C"&amp;($C$1*$A432+10)):INDIRECT($AH$3&amp;"V"&amp;($C$1*$A432+10))), "")</f>
        <v/>
      </c>
      <c r="O432" s="23" t="str">
        <f aca="true">IF(C432&lt;&gt;"",SUM(INDIRECT($AH$3&amp;"C"&amp;($C$1*$A432+11)):INDIRECT($AH$3&amp;"V"&amp;($C$1*$A432+11))),"")</f>
        <v/>
      </c>
      <c r="P432" s="23" t="str">
        <f aca="true">IF(C432&lt;&gt;"",SUM(INDIRECT($AH$3&amp;"C"&amp;($C$1*$A432+12)):INDIRECT($AH$3&amp;"V"&amp;($C$1*$A432+12))),"")</f>
        <v/>
      </c>
      <c r="Q432" s="24" t="str">
        <f aca="false">IF(C432&lt;&gt;"",IFERROR((M432+N432+O432)/(M432+N432+O432+P432),0), "")</f>
        <v/>
      </c>
      <c r="R432" s="23" t="str">
        <f aca="true">IF(C432&lt;&gt;"",SUM(INDIRECT($AH$3&amp;"C"&amp;($C$1*$A432+13)):INDIRECT($AH$3&amp;"V"&amp;($C$1*$A432+13))), "")</f>
        <v/>
      </c>
      <c r="S432" s="23" t="str">
        <f aca="false">IF(C432&lt;&gt;"",IFERROR((M432+N432+O432+P432)/R432, 0),"")</f>
        <v/>
      </c>
      <c r="T432" s="23" t="str">
        <f aca="false">IF(C432&lt;&gt;"",IFERROR((M432+N432+O432)/R432,0),"")</f>
        <v/>
      </c>
      <c r="U432" s="25" t="str">
        <f aca="true">IF(C432&lt;&gt;"",IF(INDIRECT($AH$3&amp;"B"&amp;($C$1*$A432+14))= 1,1,0),"")</f>
        <v/>
      </c>
      <c r="V432" s="25" t="str">
        <f aca="true">IF(C432&lt;&gt;"",IF(INDIRECT($AH$3&amp;"B"&amp;($C$1*$A432+15))= 1,1,0),"")</f>
        <v/>
      </c>
      <c r="W432" s="26" t="str">
        <f aca="false">IF(C432&lt;&gt;"",($M432*1) + ($N432*2) + ($O432*3) + (IF(U432 = 1, 10, 0)) + (IF(V432 = 1, 20, 0)),"")</f>
        <v/>
      </c>
      <c r="X432" s="27" t="str">
        <f aca="true">IF(C432&lt;&gt;"",IF(INDIRECT($AH$3&amp;"B"&amp;($C$1*$A432+16))= 1,1,0),"")</f>
        <v/>
      </c>
      <c r="Y432" s="27" t="str">
        <f aca="true">IF(D432&lt;&gt;"",IF(INDIRECT($AH$3&amp;"B"&amp;($C$1*$A432+17))= 1,1,0),"")</f>
        <v/>
      </c>
      <c r="Z432" s="27" t="str">
        <f aca="true">IF(E432&lt;&gt;"",IF(INDIRECT($AH$3&amp;"B"&amp;($C$1*$A432+18))= 1,1,0),"")</f>
        <v/>
      </c>
      <c r="AA432" s="27" t="str">
        <f aca="true">IF(F432&lt;&gt;"",IF(INDIRECT($AH$3&amp;"B"&amp;($C$1*$A432+19))= 1,1,0),"")</f>
        <v/>
      </c>
      <c r="AB432" s="28" t="str">
        <f aca="false">IF(C432&lt;&gt;"",IF(X432 = 1, 5, 0) + IF(Z432 = 1, 25, 0) + IF(AA432 = 1, 15, 0),"")</f>
        <v/>
      </c>
      <c r="AC432" s="18" t="str">
        <f aca="false">IF(C432&lt;&gt;"",L432+W432+AB432,"")</f>
        <v/>
      </c>
    </row>
    <row r="433" customFormat="false" ht="12.8" hidden="false" customHeight="false" outlineLevel="0" collapsed="false">
      <c r="A433" s="11" t="n">
        <f aca="false">A432+1</f>
        <v>430</v>
      </c>
      <c r="B433" s="19" t="str">
        <f aca="true">IF(INDIRECT($AH$3&amp;"B"&amp;($C$1*$A433+2)) = 0, "", INDIRECT($AH$3&amp;"B"&amp;($C$1*$A433+2)))</f>
        <v/>
      </c>
      <c r="C433" s="19" t="str">
        <f aca="true">IF(INDIRECT($AH$3&amp;"B"&amp;($C$1*$A433+3)) = 0, "", INDIRECT($AH$3&amp;"B"&amp;($C$1*$A433+3)))</f>
        <v/>
      </c>
      <c r="D433" s="19" t="str">
        <f aca="true">IF(INDIRECT($AH$3&amp;"B"&amp;($C$1*$A433+4)) = 0, "", INDIRECT($AH$3&amp;"B"&amp;($C$1*$A433+4)))</f>
        <v/>
      </c>
      <c r="E433" s="19" t="str">
        <f aca="true">IF(INDIRECT($AH$3&amp;"B"&amp;($C$1*$A433+7)) = 0, "", INDIRECT($AH$3&amp;"B"&amp;($C$1*$A433+7)))</f>
        <v/>
      </c>
      <c r="F433" s="20" t="str">
        <f aca="true">IF(C433 &lt;&gt; "",IF(INDIRECT($AH$3&amp;"B"&amp;($C$1*$A433+8)) = 0, 0, 1), "")</f>
        <v/>
      </c>
      <c r="G433" s="20" t="n">
        <f aca="true">INDIRECT($AH$3&amp;"B"&amp;($C$1*$A433+9))</f>
        <v>0</v>
      </c>
      <c r="H433" s="20" t="n">
        <f aca="true">INDIRECT($AH$3&amp;"B"&amp;($C$1*$A433+10))</f>
        <v>0</v>
      </c>
      <c r="I433" s="20" t="n">
        <f aca="true">INDIRECT($AH$3&amp;"B"&amp;($C$1*$A433+11))</f>
        <v>0</v>
      </c>
      <c r="J433" s="20" t="n">
        <f aca="true">INDIRECT($AH$3&amp;"B"&amp;($C$1*$A433+12))</f>
        <v>0</v>
      </c>
      <c r="K433" s="21" t="str">
        <f aca="false">IF(C433&lt;&gt;"",IFERROR((G433+H433+I433)/(G433+H433+I433+J433),0), "")</f>
        <v/>
      </c>
      <c r="L433" s="22" t="str">
        <f aca="false">IF(C433&lt;&gt;"",(G433* 2) +(H433* 4) + (I433* 6) + IF(F433 = 1, 5, 0), "")</f>
        <v/>
      </c>
      <c r="M433" s="23" t="str">
        <f aca="true">IF(C433&lt;&gt;"",SUM(INDIRECT($AH$3&amp;"C"&amp;($C$1*$A433+9)):INDIRECT($AH$3&amp;"V"&amp;($C$1*$A433+9))), "")</f>
        <v/>
      </c>
      <c r="N433" s="23" t="str">
        <f aca="true">IF(C433&lt;&gt;"",SUM(INDIRECT($AH$3&amp;"C"&amp;($C$1*$A433+10)):INDIRECT($AH$3&amp;"V"&amp;($C$1*$A433+10))), "")</f>
        <v/>
      </c>
      <c r="O433" s="23" t="str">
        <f aca="true">IF(C433&lt;&gt;"",SUM(INDIRECT($AH$3&amp;"C"&amp;($C$1*$A433+11)):INDIRECT($AH$3&amp;"V"&amp;($C$1*$A433+11))),"")</f>
        <v/>
      </c>
      <c r="P433" s="23" t="str">
        <f aca="true">IF(C433&lt;&gt;"",SUM(INDIRECT($AH$3&amp;"C"&amp;($C$1*$A433+12)):INDIRECT($AH$3&amp;"V"&amp;($C$1*$A433+12))),"")</f>
        <v/>
      </c>
      <c r="Q433" s="24" t="str">
        <f aca="false">IF(C433&lt;&gt;"",IFERROR((M433+N433+O433)/(M433+N433+O433+P433),0), "")</f>
        <v/>
      </c>
      <c r="R433" s="23" t="str">
        <f aca="true">IF(C433&lt;&gt;"",SUM(INDIRECT($AH$3&amp;"C"&amp;($C$1*$A433+13)):INDIRECT($AH$3&amp;"V"&amp;($C$1*$A433+13))), "")</f>
        <v/>
      </c>
      <c r="S433" s="23" t="str">
        <f aca="false">IF(C433&lt;&gt;"",IFERROR((M433+N433+O433+P433)/R433, 0),"")</f>
        <v/>
      </c>
      <c r="T433" s="23" t="str">
        <f aca="false">IF(C433&lt;&gt;"",IFERROR((M433+N433+O433)/R433,0),"")</f>
        <v/>
      </c>
      <c r="U433" s="25" t="str">
        <f aca="true">IF(C433&lt;&gt;"",IF(INDIRECT($AH$3&amp;"B"&amp;($C$1*$A433+14))= 1,1,0),"")</f>
        <v/>
      </c>
      <c r="V433" s="25" t="str">
        <f aca="true">IF(C433&lt;&gt;"",IF(INDIRECT($AH$3&amp;"B"&amp;($C$1*$A433+15))= 1,1,0),"")</f>
        <v/>
      </c>
      <c r="W433" s="26" t="str">
        <f aca="false">IF(C433&lt;&gt;"",($M433*1) + ($N433*2) + ($O433*3) + (IF(U433 = 1, 10, 0)) + (IF(V433 = 1, 20, 0)),"")</f>
        <v/>
      </c>
      <c r="X433" s="27" t="str">
        <f aca="true">IF(C433&lt;&gt;"",IF(INDIRECT($AH$3&amp;"B"&amp;($C$1*$A433+16))= 1,1,0),"")</f>
        <v/>
      </c>
      <c r="Y433" s="27" t="str">
        <f aca="true">IF(D433&lt;&gt;"",IF(INDIRECT($AH$3&amp;"B"&amp;($C$1*$A433+17))= 1,1,0),"")</f>
        <v/>
      </c>
      <c r="Z433" s="27" t="str">
        <f aca="true">IF(E433&lt;&gt;"",IF(INDIRECT($AH$3&amp;"B"&amp;($C$1*$A433+18))= 1,1,0),"")</f>
        <v/>
      </c>
      <c r="AA433" s="27" t="str">
        <f aca="true">IF(F433&lt;&gt;"",IF(INDIRECT($AH$3&amp;"B"&amp;($C$1*$A433+19))= 1,1,0),"")</f>
        <v/>
      </c>
      <c r="AB433" s="28" t="str">
        <f aca="false">IF(C433&lt;&gt;"",IF(X433 = 1, 5, 0) + IF(Z433 = 1, 25, 0) + IF(AA433 = 1, 15, 0),"")</f>
        <v/>
      </c>
      <c r="AC433" s="18" t="str">
        <f aca="false">IF(C433&lt;&gt;"",L433+W433+AB433,"")</f>
        <v/>
      </c>
    </row>
    <row r="434" customFormat="false" ht="12.8" hidden="false" customHeight="false" outlineLevel="0" collapsed="false">
      <c r="A434" s="11" t="n">
        <f aca="false">A433+1</f>
        <v>431</v>
      </c>
      <c r="B434" s="19" t="str">
        <f aca="true">IF(INDIRECT($AH$3&amp;"B"&amp;($C$1*$A434+2)) = 0, "", INDIRECT($AH$3&amp;"B"&amp;($C$1*$A434+2)))</f>
        <v/>
      </c>
      <c r="C434" s="19" t="str">
        <f aca="true">IF(INDIRECT($AH$3&amp;"B"&amp;($C$1*$A434+3)) = 0, "", INDIRECT($AH$3&amp;"B"&amp;($C$1*$A434+3)))</f>
        <v/>
      </c>
      <c r="D434" s="19" t="str">
        <f aca="true">IF(INDIRECT($AH$3&amp;"B"&amp;($C$1*$A434+4)) = 0, "", INDIRECT($AH$3&amp;"B"&amp;($C$1*$A434+4)))</f>
        <v/>
      </c>
      <c r="E434" s="19" t="str">
        <f aca="true">IF(INDIRECT($AH$3&amp;"B"&amp;($C$1*$A434+7)) = 0, "", INDIRECT($AH$3&amp;"B"&amp;($C$1*$A434+7)))</f>
        <v/>
      </c>
      <c r="F434" s="20" t="str">
        <f aca="true">IF(C434 &lt;&gt; "",IF(INDIRECT($AH$3&amp;"B"&amp;($C$1*$A434+8)) = 0, 0, 1), "")</f>
        <v/>
      </c>
      <c r="G434" s="20" t="n">
        <f aca="true">INDIRECT($AH$3&amp;"B"&amp;($C$1*$A434+9))</f>
        <v>0</v>
      </c>
      <c r="H434" s="20" t="n">
        <f aca="true">INDIRECT($AH$3&amp;"B"&amp;($C$1*$A434+10))</f>
        <v>0</v>
      </c>
      <c r="I434" s="20" t="n">
        <f aca="true">INDIRECT($AH$3&amp;"B"&amp;($C$1*$A434+11))</f>
        <v>0</v>
      </c>
      <c r="J434" s="20" t="n">
        <f aca="true">INDIRECT($AH$3&amp;"B"&amp;($C$1*$A434+12))</f>
        <v>0</v>
      </c>
      <c r="K434" s="21" t="str">
        <f aca="false">IF(C434&lt;&gt;"",IFERROR((G434+H434+I434)/(G434+H434+I434+J434),0), "")</f>
        <v/>
      </c>
      <c r="L434" s="22" t="str">
        <f aca="false">IF(C434&lt;&gt;"",(G434* 2) +(H434* 4) + (I434* 6) + IF(F434 = 1, 5, 0), "")</f>
        <v/>
      </c>
      <c r="M434" s="23" t="str">
        <f aca="true">IF(C434&lt;&gt;"",SUM(INDIRECT($AH$3&amp;"C"&amp;($C$1*$A434+9)):INDIRECT($AH$3&amp;"V"&amp;($C$1*$A434+9))), "")</f>
        <v/>
      </c>
      <c r="N434" s="23" t="str">
        <f aca="true">IF(C434&lt;&gt;"",SUM(INDIRECT($AH$3&amp;"C"&amp;($C$1*$A434+10)):INDIRECT($AH$3&amp;"V"&amp;($C$1*$A434+10))), "")</f>
        <v/>
      </c>
      <c r="O434" s="23" t="str">
        <f aca="true">IF(C434&lt;&gt;"",SUM(INDIRECT($AH$3&amp;"C"&amp;($C$1*$A434+11)):INDIRECT($AH$3&amp;"V"&amp;($C$1*$A434+11))),"")</f>
        <v/>
      </c>
      <c r="P434" s="23" t="str">
        <f aca="true">IF(C434&lt;&gt;"",SUM(INDIRECT($AH$3&amp;"C"&amp;($C$1*$A434+12)):INDIRECT($AH$3&amp;"V"&amp;($C$1*$A434+12))),"")</f>
        <v/>
      </c>
      <c r="Q434" s="24" t="str">
        <f aca="false">IF(C434&lt;&gt;"",IFERROR((M434+N434+O434)/(M434+N434+O434+P434),0), "")</f>
        <v/>
      </c>
      <c r="R434" s="23" t="str">
        <f aca="true">IF(C434&lt;&gt;"",SUM(INDIRECT($AH$3&amp;"C"&amp;($C$1*$A434+13)):INDIRECT($AH$3&amp;"V"&amp;($C$1*$A434+13))), "")</f>
        <v/>
      </c>
      <c r="S434" s="23" t="str">
        <f aca="false">IF(C434&lt;&gt;"",IFERROR((M434+N434+O434+P434)/R434, 0),"")</f>
        <v/>
      </c>
      <c r="T434" s="23" t="str">
        <f aca="false">IF(C434&lt;&gt;"",IFERROR((M434+N434+O434)/R434,0),"")</f>
        <v/>
      </c>
      <c r="U434" s="25" t="str">
        <f aca="true">IF(C434&lt;&gt;"",IF(INDIRECT($AH$3&amp;"B"&amp;($C$1*$A434+14))= 1,1,0),"")</f>
        <v/>
      </c>
      <c r="V434" s="25" t="str">
        <f aca="true">IF(C434&lt;&gt;"",IF(INDIRECT($AH$3&amp;"B"&amp;($C$1*$A434+15))= 1,1,0),"")</f>
        <v/>
      </c>
      <c r="W434" s="26" t="str">
        <f aca="false">IF(C434&lt;&gt;"",($M434*1) + ($N434*2) + ($O434*3) + (IF(U434 = 1, 10, 0)) + (IF(V434 = 1, 20, 0)),"")</f>
        <v/>
      </c>
      <c r="X434" s="27" t="str">
        <f aca="true">IF(C434&lt;&gt;"",IF(INDIRECT($AH$3&amp;"B"&amp;($C$1*$A434+16))= 1,1,0),"")</f>
        <v/>
      </c>
      <c r="Y434" s="27" t="str">
        <f aca="true">IF(D434&lt;&gt;"",IF(INDIRECT($AH$3&amp;"B"&amp;($C$1*$A434+17))= 1,1,0),"")</f>
        <v/>
      </c>
      <c r="Z434" s="27" t="str">
        <f aca="true">IF(E434&lt;&gt;"",IF(INDIRECT($AH$3&amp;"B"&amp;($C$1*$A434+18))= 1,1,0),"")</f>
        <v/>
      </c>
      <c r="AA434" s="27" t="str">
        <f aca="true">IF(F434&lt;&gt;"",IF(INDIRECT($AH$3&amp;"B"&amp;($C$1*$A434+19))= 1,1,0),"")</f>
        <v/>
      </c>
      <c r="AB434" s="28" t="str">
        <f aca="false">IF(C434&lt;&gt;"",IF(X434 = 1, 5, 0) + IF(Z434 = 1, 25, 0) + IF(AA434 = 1, 15, 0),"")</f>
        <v/>
      </c>
      <c r="AC434" s="18" t="str">
        <f aca="false">IF(C434&lt;&gt;"",L434+W434+AB434,"")</f>
        <v/>
      </c>
    </row>
    <row r="435" customFormat="false" ht="12.8" hidden="false" customHeight="false" outlineLevel="0" collapsed="false">
      <c r="A435" s="11" t="n">
        <f aca="false">A434+1</f>
        <v>432</v>
      </c>
      <c r="B435" s="19" t="str">
        <f aca="true">IF(INDIRECT($AH$3&amp;"B"&amp;($C$1*$A435+2)) = 0, "", INDIRECT($AH$3&amp;"B"&amp;($C$1*$A435+2)))</f>
        <v/>
      </c>
      <c r="C435" s="19" t="str">
        <f aca="true">IF(INDIRECT($AH$3&amp;"B"&amp;($C$1*$A435+3)) = 0, "", INDIRECT($AH$3&amp;"B"&amp;($C$1*$A435+3)))</f>
        <v/>
      </c>
      <c r="D435" s="19" t="str">
        <f aca="true">IF(INDIRECT($AH$3&amp;"B"&amp;($C$1*$A435+4)) = 0, "", INDIRECT($AH$3&amp;"B"&amp;($C$1*$A435+4)))</f>
        <v/>
      </c>
      <c r="E435" s="19" t="str">
        <f aca="true">IF(INDIRECT($AH$3&amp;"B"&amp;($C$1*$A435+7)) = 0, "", INDIRECT($AH$3&amp;"B"&amp;($C$1*$A435+7)))</f>
        <v/>
      </c>
      <c r="F435" s="20" t="str">
        <f aca="true">IF(C435 &lt;&gt; "",IF(INDIRECT($AH$3&amp;"B"&amp;($C$1*$A435+8)) = 0, 0, 1), "")</f>
        <v/>
      </c>
      <c r="G435" s="20" t="n">
        <f aca="true">INDIRECT($AH$3&amp;"B"&amp;($C$1*$A435+9))</f>
        <v>0</v>
      </c>
      <c r="H435" s="20" t="n">
        <f aca="true">INDIRECT($AH$3&amp;"B"&amp;($C$1*$A435+10))</f>
        <v>0</v>
      </c>
      <c r="I435" s="20" t="n">
        <f aca="true">INDIRECT($AH$3&amp;"B"&amp;($C$1*$A435+11))</f>
        <v>0</v>
      </c>
      <c r="J435" s="20" t="n">
        <f aca="true">INDIRECT($AH$3&amp;"B"&amp;($C$1*$A435+12))</f>
        <v>0</v>
      </c>
      <c r="K435" s="21" t="str">
        <f aca="false">IF(C435&lt;&gt;"",IFERROR((G435+H435+I435)/(G435+H435+I435+J435),0), "")</f>
        <v/>
      </c>
      <c r="L435" s="22" t="str">
        <f aca="false">IF(C435&lt;&gt;"",(G435* 2) +(H435* 4) + (I435* 6) + IF(F435 = 1, 5, 0), "")</f>
        <v/>
      </c>
      <c r="M435" s="23" t="str">
        <f aca="true">IF(C435&lt;&gt;"",SUM(INDIRECT($AH$3&amp;"C"&amp;($C$1*$A435+9)):INDIRECT($AH$3&amp;"V"&amp;($C$1*$A435+9))), "")</f>
        <v/>
      </c>
      <c r="N435" s="23" t="str">
        <f aca="true">IF(C435&lt;&gt;"",SUM(INDIRECT($AH$3&amp;"C"&amp;($C$1*$A435+10)):INDIRECT($AH$3&amp;"V"&amp;($C$1*$A435+10))), "")</f>
        <v/>
      </c>
      <c r="O435" s="23" t="str">
        <f aca="true">IF(C435&lt;&gt;"",SUM(INDIRECT($AH$3&amp;"C"&amp;($C$1*$A435+11)):INDIRECT($AH$3&amp;"V"&amp;($C$1*$A435+11))),"")</f>
        <v/>
      </c>
      <c r="P435" s="23" t="str">
        <f aca="true">IF(C435&lt;&gt;"",SUM(INDIRECT($AH$3&amp;"C"&amp;($C$1*$A435+12)):INDIRECT($AH$3&amp;"V"&amp;($C$1*$A435+12))),"")</f>
        <v/>
      </c>
      <c r="Q435" s="24" t="str">
        <f aca="false">IF(C435&lt;&gt;"",IFERROR((M435+N435+O435)/(M435+N435+O435+P435),0), "")</f>
        <v/>
      </c>
      <c r="R435" s="23" t="str">
        <f aca="true">IF(C435&lt;&gt;"",SUM(INDIRECT($AH$3&amp;"C"&amp;($C$1*$A435+13)):INDIRECT($AH$3&amp;"V"&amp;($C$1*$A435+13))), "")</f>
        <v/>
      </c>
      <c r="S435" s="23" t="str">
        <f aca="false">IF(C435&lt;&gt;"",IFERROR((M435+N435+O435+P435)/R435, 0),"")</f>
        <v/>
      </c>
      <c r="T435" s="23" t="str">
        <f aca="false">IF(C435&lt;&gt;"",IFERROR((M435+N435+O435)/R435,0),"")</f>
        <v/>
      </c>
      <c r="U435" s="25" t="str">
        <f aca="true">IF(C435&lt;&gt;"",IF(INDIRECT($AH$3&amp;"B"&amp;($C$1*$A435+14))= 1,1,0),"")</f>
        <v/>
      </c>
      <c r="V435" s="25" t="str">
        <f aca="true">IF(C435&lt;&gt;"",IF(INDIRECT($AH$3&amp;"B"&amp;($C$1*$A435+15))= 1,1,0),"")</f>
        <v/>
      </c>
      <c r="W435" s="26" t="str">
        <f aca="false">IF(C435&lt;&gt;"",($M435*1) + ($N435*2) + ($O435*3) + (IF(U435 = 1, 10, 0)) + (IF(V435 = 1, 20, 0)),"")</f>
        <v/>
      </c>
      <c r="X435" s="27" t="str">
        <f aca="true">IF(C435&lt;&gt;"",IF(INDIRECT($AH$3&amp;"B"&amp;($C$1*$A435+16))= 1,1,0),"")</f>
        <v/>
      </c>
      <c r="Y435" s="27" t="str">
        <f aca="true">IF(D435&lt;&gt;"",IF(INDIRECT($AH$3&amp;"B"&amp;($C$1*$A435+17))= 1,1,0),"")</f>
        <v/>
      </c>
      <c r="Z435" s="27" t="str">
        <f aca="true">IF(E435&lt;&gt;"",IF(INDIRECT($AH$3&amp;"B"&amp;($C$1*$A435+18))= 1,1,0),"")</f>
        <v/>
      </c>
      <c r="AA435" s="27" t="str">
        <f aca="true">IF(F435&lt;&gt;"",IF(INDIRECT($AH$3&amp;"B"&amp;($C$1*$A435+19))= 1,1,0),"")</f>
        <v/>
      </c>
      <c r="AB435" s="28" t="str">
        <f aca="false">IF(C435&lt;&gt;"",IF(X435 = 1, 5, 0) + IF(Z435 = 1, 25, 0) + IF(AA435 = 1, 15, 0),"")</f>
        <v/>
      </c>
      <c r="AC435" s="18" t="str">
        <f aca="false">IF(C435&lt;&gt;"",L435+W435+AB435,"")</f>
        <v/>
      </c>
    </row>
    <row r="436" customFormat="false" ht="12.8" hidden="false" customHeight="false" outlineLevel="0" collapsed="false">
      <c r="A436" s="11" t="n">
        <f aca="false">A435+1</f>
        <v>433</v>
      </c>
      <c r="B436" s="19" t="str">
        <f aca="true">IF(INDIRECT($AH$3&amp;"B"&amp;($C$1*$A436+2)) = 0, "", INDIRECT($AH$3&amp;"B"&amp;($C$1*$A436+2)))</f>
        <v/>
      </c>
      <c r="C436" s="19" t="str">
        <f aca="true">IF(INDIRECT($AH$3&amp;"B"&amp;($C$1*$A436+3)) = 0, "", INDIRECT($AH$3&amp;"B"&amp;($C$1*$A436+3)))</f>
        <v/>
      </c>
      <c r="D436" s="19" t="str">
        <f aca="true">IF(INDIRECT($AH$3&amp;"B"&amp;($C$1*$A436+4)) = 0, "", INDIRECT($AH$3&amp;"B"&amp;($C$1*$A436+4)))</f>
        <v/>
      </c>
      <c r="E436" s="19" t="str">
        <f aca="true">IF(INDIRECT($AH$3&amp;"B"&amp;($C$1*$A436+7)) = 0, "", INDIRECT($AH$3&amp;"B"&amp;($C$1*$A436+7)))</f>
        <v/>
      </c>
      <c r="F436" s="20" t="str">
        <f aca="true">IF(C436 &lt;&gt; "",IF(INDIRECT($AH$3&amp;"B"&amp;($C$1*$A436+8)) = 0, 0, 1), "")</f>
        <v/>
      </c>
      <c r="G436" s="20" t="n">
        <f aca="true">INDIRECT($AH$3&amp;"B"&amp;($C$1*$A436+9))</f>
        <v>0</v>
      </c>
      <c r="H436" s="20" t="n">
        <f aca="true">INDIRECT($AH$3&amp;"B"&amp;($C$1*$A436+10))</f>
        <v>0</v>
      </c>
      <c r="I436" s="20" t="n">
        <f aca="true">INDIRECT($AH$3&amp;"B"&amp;($C$1*$A436+11))</f>
        <v>0</v>
      </c>
      <c r="J436" s="20" t="n">
        <f aca="true">INDIRECT($AH$3&amp;"B"&amp;($C$1*$A436+12))</f>
        <v>0</v>
      </c>
      <c r="K436" s="21" t="str">
        <f aca="false">IF(C436&lt;&gt;"",IFERROR((G436+H436+I436)/(G436+H436+I436+J436),0), "")</f>
        <v/>
      </c>
      <c r="L436" s="22" t="str">
        <f aca="false">IF(C436&lt;&gt;"",(G436* 2) +(H436* 4) + (I436* 6) + IF(F436 = 1, 5, 0), "")</f>
        <v/>
      </c>
      <c r="M436" s="23" t="str">
        <f aca="true">IF(C436&lt;&gt;"",SUM(INDIRECT($AH$3&amp;"C"&amp;($C$1*$A436+9)):INDIRECT($AH$3&amp;"V"&amp;($C$1*$A436+9))), "")</f>
        <v/>
      </c>
      <c r="N436" s="23" t="str">
        <f aca="true">IF(C436&lt;&gt;"",SUM(INDIRECT($AH$3&amp;"C"&amp;($C$1*$A436+10)):INDIRECT($AH$3&amp;"V"&amp;($C$1*$A436+10))), "")</f>
        <v/>
      </c>
      <c r="O436" s="23" t="str">
        <f aca="true">IF(C436&lt;&gt;"",SUM(INDIRECT($AH$3&amp;"C"&amp;($C$1*$A436+11)):INDIRECT($AH$3&amp;"V"&amp;($C$1*$A436+11))),"")</f>
        <v/>
      </c>
      <c r="P436" s="23" t="str">
        <f aca="true">IF(C436&lt;&gt;"",SUM(INDIRECT($AH$3&amp;"C"&amp;($C$1*$A436+12)):INDIRECT($AH$3&amp;"V"&amp;($C$1*$A436+12))),"")</f>
        <v/>
      </c>
      <c r="Q436" s="24" t="str">
        <f aca="false">IF(C436&lt;&gt;"",IFERROR((M436+N436+O436)/(M436+N436+O436+P436),0), "")</f>
        <v/>
      </c>
      <c r="R436" s="23" t="str">
        <f aca="true">IF(C436&lt;&gt;"",SUM(INDIRECT($AH$3&amp;"C"&amp;($C$1*$A436+13)):INDIRECT($AH$3&amp;"V"&amp;($C$1*$A436+13))), "")</f>
        <v/>
      </c>
      <c r="S436" s="23" t="str">
        <f aca="false">IF(C436&lt;&gt;"",IFERROR((M436+N436+O436+P436)/R436, 0),"")</f>
        <v/>
      </c>
      <c r="T436" s="23" t="str">
        <f aca="false">IF(C436&lt;&gt;"",IFERROR((M436+N436+O436)/R436,0),"")</f>
        <v/>
      </c>
      <c r="U436" s="25" t="str">
        <f aca="true">IF(C436&lt;&gt;"",IF(INDIRECT($AH$3&amp;"B"&amp;($C$1*$A436+14))= 1,1,0),"")</f>
        <v/>
      </c>
      <c r="V436" s="25" t="str">
        <f aca="true">IF(C436&lt;&gt;"",IF(INDIRECT($AH$3&amp;"B"&amp;($C$1*$A436+15))= 1,1,0),"")</f>
        <v/>
      </c>
      <c r="W436" s="26" t="str">
        <f aca="false">IF(C436&lt;&gt;"",($M436*1) + ($N436*2) + ($O436*3) + (IF(U436 = 1, 10, 0)) + (IF(V436 = 1, 20, 0)),"")</f>
        <v/>
      </c>
      <c r="X436" s="27" t="str">
        <f aca="true">IF(C436&lt;&gt;"",IF(INDIRECT($AH$3&amp;"B"&amp;($C$1*$A436+16))= 1,1,0),"")</f>
        <v/>
      </c>
      <c r="Y436" s="27" t="str">
        <f aca="true">IF(D436&lt;&gt;"",IF(INDIRECT($AH$3&amp;"B"&amp;($C$1*$A436+17))= 1,1,0),"")</f>
        <v/>
      </c>
      <c r="Z436" s="27" t="str">
        <f aca="true">IF(E436&lt;&gt;"",IF(INDIRECT($AH$3&amp;"B"&amp;($C$1*$A436+18))= 1,1,0),"")</f>
        <v/>
      </c>
      <c r="AA436" s="27" t="str">
        <f aca="true">IF(F436&lt;&gt;"",IF(INDIRECT($AH$3&amp;"B"&amp;($C$1*$A436+19))= 1,1,0),"")</f>
        <v/>
      </c>
      <c r="AB436" s="28" t="str">
        <f aca="false">IF(C436&lt;&gt;"",IF(X436 = 1, 5, 0) + IF(Z436 = 1, 25, 0) + IF(AA436 = 1, 15, 0),"")</f>
        <v/>
      </c>
      <c r="AC436" s="18" t="str">
        <f aca="false">IF(C436&lt;&gt;"",L436+W436+AB436,"")</f>
        <v/>
      </c>
    </row>
    <row r="437" customFormat="false" ht="12.8" hidden="false" customHeight="false" outlineLevel="0" collapsed="false">
      <c r="A437" s="11" t="n">
        <f aca="false">A436+1</f>
        <v>434</v>
      </c>
      <c r="B437" s="19" t="str">
        <f aca="true">IF(INDIRECT($AH$3&amp;"B"&amp;($C$1*$A437+2)) = 0, "", INDIRECT($AH$3&amp;"B"&amp;($C$1*$A437+2)))</f>
        <v/>
      </c>
      <c r="C437" s="19" t="str">
        <f aca="true">IF(INDIRECT($AH$3&amp;"B"&amp;($C$1*$A437+3)) = 0, "", INDIRECT($AH$3&amp;"B"&amp;($C$1*$A437+3)))</f>
        <v/>
      </c>
      <c r="D437" s="19" t="str">
        <f aca="true">IF(INDIRECT($AH$3&amp;"B"&amp;($C$1*$A437+4)) = 0, "", INDIRECT($AH$3&amp;"B"&amp;($C$1*$A437+4)))</f>
        <v/>
      </c>
      <c r="E437" s="19" t="str">
        <f aca="true">IF(INDIRECT($AH$3&amp;"B"&amp;($C$1*$A437+7)) = 0, "", INDIRECT($AH$3&amp;"B"&amp;($C$1*$A437+7)))</f>
        <v/>
      </c>
      <c r="F437" s="20" t="str">
        <f aca="true">IF(C437 &lt;&gt; "",IF(INDIRECT($AH$3&amp;"B"&amp;($C$1*$A437+8)) = 0, 0, 1), "")</f>
        <v/>
      </c>
      <c r="G437" s="20" t="n">
        <f aca="true">INDIRECT($AH$3&amp;"B"&amp;($C$1*$A437+9))</f>
        <v>0</v>
      </c>
      <c r="H437" s="20" t="n">
        <f aca="true">INDIRECT($AH$3&amp;"B"&amp;($C$1*$A437+10))</f>
        <v>0</v>
      </c>
      <c r="I437" s="20" t="n">
        <f aca="true">INDIRECT($AH$3&amp;"B"&amp;($C$1*$A437+11))</f>
        <v>0</v>
      </c>
      <c r="J437" s="20" t="n">
        <f aca="true">INDIRECT($AH$3&amp;"B"&amp;($C$1*$A437+12))</f>
        <v>0</v>
      </c>
      <c r="K437" s="21" t="str">
        <f aca="false">IF(C437&lt;&gt;"",IFERROR((G437+H437+I437)/(G437+H437+I437+J437),0), "")</f>
        <v/>
      </c>
      <c r="L437" s="22" t="str">
        <f aca="false">IF(C437&lt;&gt;"",(G437* 2) +(H437* 4) + (I437* 6) + IF(F437 = 1, 5, 0), "")</f>
        <v/>
      </c>
      <c r="M437" s="23" t="str">
        <f aca="true">IF(C437&lt;&gt;"",SUM(INDIRECT($AH$3&amp;"C"&amp;($C$1*$A437+9)):INDIRECT($AH$3&amp;"V"&amp;($C$1*$A437+9))), "")</f>
        <v/>
      </c>
      <c r="N437" s="23" t="str">
        <f aca="true">IF(C437&lt;&gt;"",SUM(INDIRECT($AH$3&amp;"C"&amp;($C$1*$A437+10)):INDIRECT($AH$3&amp;"V"&amp;($C$1*$A437+10))), "")</f>
        <v/>
      </c>
      <c r="O437" s="23" t="str">
        <f aca="true">IF(C437&lt;&gt;"",SUM(INDIRECT($AH$3&amp;"C"&amp;($C$1*$A437+11)):INDIRECT($AH$3&amp;"V"&amp;($C$1*$A437+11))),"")</f>
        <v/>
      </c>
      <c r="P437" s="23" t="str">
        <f aca="true">IF(C437&lt;&gt;"",SUM(INDIRECT($AH$3&amp;"C"&amp;($C$1*$A437+12)):INDIRECT($AH$3&amp;"V"&amp;($C$1*$A437+12))),"")</f>
        <v/>
      </c>
      <c r="Q437" s="24" t="str">
        <f aca="false">IF(C437&lt;&gt;"",IFERROR((M437+N437+O437)/(M437+N437+O437+P437),0), "")</f>
        <v/>
      </c>
      <c r="R437" s="23" t="str">
        <f aca="true">IF(C437&lt;&gt;"",SUM(INDIRECT($AH$3&amp;"C"&amp;($C$1*$A437+13)):INDIRECT($AH$3&amp;"V"&amp;($C$1*$A437+13))), "")</f>
        <v/>
      </c>
      <c r="S437" s="23" t="str">
        <f aca="false">IF(C437&lt;&gt;"",IFERROR((M437+N437+O437+P437)/R437, 0),"")</f>
        <v/>
      </c>
      <c r="T437" s="23" t="str">
        <f aca="false">IF(C437&lt;&gt;"",IFERROR((M437+N437+O437)/R437,0),"")</f>
        <v/>
      </c>
      <c r="U437" s="25" t="str">
        <f aca="true">IF(C437&lt;&gt;"",IF(INDIRECT($AH$3&amp;"B"&amp;($C$1*$A437+14))= 1,1,0),"")</f>
        <v/>
      </c>
      <c r="V437" s="25" t="str">
        <f aca="true">IF(C437&lt;&gt;"",IF(INDIRECT($AH$3&amp;"B"&amp;($C$1*$A437+15))= 1,1,0),"")</f>
        <v/>
      </c>
      <c r="W437" s="26" t="str">
        <f aca="false">IF(C437&lt;&gt;"",($M437*1) + ($N437*2) + ($O437*3) + (IF(U437 = 1, 10, 0)) + (IF(V437 = 1, 20, 0)),"")</f>
        <v/>
      </c>
      <c r="X437" s="27" t="str">
        <f aca="true">IF(C437&lt;&gt;"",IF(INDIRECT($AH$3&amp;"B"&amp;($C$1*$A437+16))= 1,1,0),"")</f>
        <v/>
      </c>
      <c r="Y437" s="27" t="str">
        <f aca="true">IF(D437&lt;&gt;"",IF(INDIRECT($AH$3&amp;"B"&amp;($C$1*$A437+17))= 1,1,0),"")</f>
        <v/>
      </c>
      <c r="Z437" s="27" t="str">
        <f aca="true">IF(E437&lt;&gt;"",IF(INDIRECT($AH$3&amp;"B"&amp;($C$1*$A437+18))= 1,1,0),"")</f>
        <v/>
      </c>
      <c r="AA437" s="27" t="str">
        <f aca="true">IF(F437&lt;&gt;"",IF(INDIRECT($AH$3&amp;"B"&amp;($C$1*$A437+19))= 1,1,0),"")</f>
        <v/>
      </c>
      <c r="AB437" s="28" t="str">
        <f aca="false">IF(C437&lt;&gt;"",IF(X437 = 1, 5, 0) + IF(Z437 = 1, 25, 0) + IF(AA437 = 1, 15, 0),"")</f>
        <v/>
      </c>
      <c r="AC437" s="18" t="str">
        <f aca="false">IF(C437&lt;&gt;"",L437+W437+AB437,"")</f>
        <v/>
      </c>
    </row>
    <row r="438" customFormat="false" ht="12.8" hidden="false" customHeight="false" outlineLevel="0" collapsed="false">
      <c r="A438" s="11" t="n">
        <f aca="false">A437+1</f>
        <v>435</v>
      </c>
      <c r="B438" s="19" t="str">
        <f aca="true">IF(INDIRECT($AH$3&amp;"B"&amp;($C$1*$A438+2)) = 0, "", INDIRECT($AH$3&amp;"B"&amp;($C$1*$A438+2)))</f>
        <v/>
      </c>
      <c r="C438" s="19" t="str">
        <f aca="true">IF(INDIRECT($AH$3&amp;"B"&amp;($C$1*$A438+3)) = 0, "", INDIRECT($AH$3&amp;"B"&amp;($C$1*$A438+3)))</f>
        <v/>
      </c>
      <c r="D438" s="19" t="str">
        <f aca="true">IF(INDIRECT($AH$3&amp;"B"&amp;($C$1*$A438+4)) = 0, "", INDIRECT($AH$3&amp;"B"&amp;($C$1*$A438+4)))</f>
        <v/>
      </c>
      <c r="E438" s="19" t="str">
        <f aca="true">IF(INDIRECT($AH$3&amp;"B"&amp;($C$1*$A438+7)) = 0, "", INDIRECT($AH$3&amp;"B"&amp;($C$1*$A438+7)))</f>
        <v/>
      </c>
      <c r="F438" s="20" t="str">
        <f aca="true">IF(C438 &lt;&gt; "",IF(INDIRECT($AH$3&amp;"B"&amp;($C$1*$A438+8)) = 0, 0, 1), "")</f>
        <v/>
      </c>
      <c r="G438" s="20" t="n">
        <f aca="true">INDIRECT($AH$3&amp;"B"&amp;($C$1*$A438+9))</f>
        <v>0</v>
      </c>
      <c r="H438" s="20" t="n">
        <f aca="true">INDIRECT($AH$3&amp;"B"&amp;($C$1*$A438+10))</f>
        <v>0</v>
      </c>
      <c r="I438" s="20" t="n">
        <f aca="true">INDIRECT($AH$3&amp;"B"&amp;($C$1*$A438+11))</f>
        <v>0</v>
      </c>
      <c r="J438" s="20" t="n">
        <f aca="true">INDIRECT($AH$3&amp;"B"&amp;($C$1*$A438+12))</f>
        <v>0</v>
      </c>
      <c r="K438" s="21" t="str">
        <f aca="false">IF(C438&lt;&gt;"",IFERROR((G438+H438+I438)/(G438+H438+I438+J438),0), "")</f>
        <v/>
      </c>
      <c r="L438" s="22" t="str">
        <f aca="false">IF(C438&lt;&gt;"",(G438* 2) +(H438* 4) + (I438* 6) + IF(F438 = 1, 5, 0), "")</f>
        <v/>
      </c>
      <c r="M438" s="23" t="str">
        <f aca="true">IF(C438&lt;&gt;"",SUM(INDIRECT($AH$3&amp;"C"&amp;($C$1*$A438+9)):INDIRECT($AH$3&amp;"V"&amp;($C$1*$A438+9))), "")</f>
        <v/>
      </c>
      <c r="N438" s="23" t="str">
        <f aca="true">IF(C438&lt;&gt;"",SUM(INDIRECT($AH$3&amp;"C"&amp;($C$1*$A438+10)):INDIRECT($AH$3&amp;"V"&amp;($C$1*$A438+10))), "")</f>
        <v/>
      </c>
      <c r="O438" s="23" t="str">
        <f aca="true">IF(C438&lt;&gt;"",SUM(INDIRECT($AH$3&amp;"C"&amp;($C$1*$A438+11)):INDIRECT($AH$3&amp;"V"&amp;($C$1*$A438+11))),"")</f>
        <v/>
      </c>
      <c r="P438" s="23" t="str">
        <f aca="true">IF(C438&lt;&gt;"",SUM(INDIRECT($AH$3&amp;"C"&amp;($C$1*$A438+12)):INDIRECT($AH$3&amp;"V"&amp;($C$1*$A438+12))),"")</f>
        <v/>
      </c>
      <c r="Q438" s="24" t="str">
        <f aca="false">IF(C438&lt;&gt;"",IFERROR((M438+N438+O438)/(M438+N438+O438+P438),0), "")</f>
        <v/>
      </c>
      <c r="R438" s="23" t="str">
        <f aca="true">IF(C438&lt;&gt;"",SUM(INDIRECT($AH$3&amp;"C"&amp;($C$1*$A438+13)):INDIRECT($AH$3&amp;"V"&amp;($C$1*$A438+13))), "")</f>
        <v/>
      </c>
      <c r="S438" s="23" t="str">
        <f aca="false">IF(C438&lt;&gt;"",IFERROR((M438+N438+O438+P438)/R438, 0),"")</f>
        <v/>
      </c>
      <c r="T438" s="23" t="str">
        <f aca="false">IF(C438&lt;&gt;"",IFERROR((M438+N438+O438)/R438,0),"")</f>
        <v/>
      </c>
      <c r="U438" s="25" t="str">
        <f aca="true">IF(C438&lt;&gt;"",IF(INDIRECT($AH$3&amp;"B"&amp;($C$1*$A438+14))= 1,1,0),"")</f>
        <v/>
      </c>
      <c r="V438" s="25" t="str">
        <f aca="true">IF(C438&lt;&gt;"",IF(INDIRECT($AH$3&amp;"B"&amp;($C$1*$A438+15))= 1,1,0),"")</f>
        <v/>
      </c>
      <c r="W438" s="26" t="str">
        <f aca="false">IF(C438&lt;&gt;"",($M438*1) + ($N438*2) + ($O438*3) + (IF(U438 = 1, 10, 0)) + (IF(V438 = 1, 20, 0)),"")</f>
        <v/>
      </c>
      <c r="X438" s="27" t="str">
        <f aca="true">IF(C438&lt;&gt;"",IF(INDIRECT($AH$3&amp;"B"&amp;($C$1*$A438+16))= 1,1,0),"")</f>
        <v/>
      </c>
      <c r="Y438" s="27" t="str">
        <f aca="true">IF(D438&lt;&gt;"",IF(INDIRECT($AH$3&amp;"B"&amp;($C$1*$A438+17))= 1,1,0),"")</f>
        <v/>
      </c>
      <c r="Z438" s="27" t="str">
        <f aca="true">IF(E438&lt;&gt;"",IF(INDIRECT($AH$3&amp;"B"&amp;($C$1*$A438+18))= 1,1,0),"")</f>
        <v/>
      </c>
      <c r="AA438" s="27" t="str">
        <f aca="true">IF(F438&lt;&gt;"",IF(INDIRECT($AH$3&amp;"B"&amp;($C$1*$A438+19))= 1,1,0),"")</f>
        <v/>
      </c>
      <c r="AB438" s="28" t="str">
        <f aca="false">IF(C438&lt;&gt;"",IF(X438 = 1, 5, 0) + IF(Z438 = 1, 25, 0) + IF(AA438 = 1, 15, 0),"")</f>
        <v/>
      </c>
      <c r="AC438" s="18" t="str">
        <f aca="false">IF(C438&lt;&gt;"",L438+W438+AB438,"")</f>
        <v/>
      </c>
    </row>
    <row r="439" customFormat="false" ht="12.8" hidden="false" customHeight="false" outlineLevel="0" collapsed="false">
      <c r="A439" s="11" t="n">
        <f aca="false">A438+1</f>
        <v>436</v>
      </c>
      <c r="B439" s="19" t="str">
        <f aca="true">IF(INDIRECT($AH$3&amp;"B"&amp;($C$1*$A439+2)) = 0, "", INDIRECT($AH$3&amp;"B"&amp;($C$1*$A439+2)))</f>
        <v/>
      </c>
      <c r="C439" s="19" t="str">
        <f aca="true">IF(INDIRECT($AH$3&amp;"B"&amp;($C$1*$A439+3)) = 0, "", INDIRECT($AH$3&amp;"B"&amp;($C$1*$A439+3)))</f>
        <v/>
      </c>
      <c r="D439" s="19" t="str">
        <f aca="true">IF(INDIRECT($AH$3&amp;"B"&amp;($C$1*$A439+4)) = 0, "", INDIRECT($AH$3&amp;"B"&amp;($C$1*$A439+4)))</f>
        <v/>
      </c>
      <c r="E439" s="19" t="str">
        <f aca="true">IF(INDIRECT($AH$3&amp;"B"&amp;($C$1*$A439+7)) = 0, "", INDIRECT($AH$3&amp;"B"&amp;($C$1*$A439+7)))</f>
        <v/>
      </c>
      <c r="F439" s="20" t="str">
        <f aca="true">IF(C439 &lt;&gt; "",IF(INDIRECT($AH$3&amp;"B"&amp;($C$1*$A439+8)) = 0, 0, 1), "")</f>
        <v/>
      </c>
      <c r="G439" s="20" t="n">
        <f aca="true">INDIRECT($AH$3&amp;"B"&amp;($C$1*$A439+9))</f>
        <v>0</v>
      </c>
      <c r="H439" s="20" t="n">
        <f aca="true">INDIRECT($AH$3&amp;"B"&amp;($C$1*$A439+10))</f>
        <v>0</v>
      </c>
      <c r="I439" s="20" t="n">
        <f aca="true">INDIRECT($AH$3&amp;"B"&amp;($C$1*$A439+11))</f>
        <v>0</v>
      </c>
      <c r="J439" s="20" t="n">
        <f aca="true">INDIRECT($AH$3&amp;"B"&amp;($C$1*$A439+12))</f>
        <v>0</v>
      </c>
      <c r="K439" s="21" t="str">
        <f aca="false">IF(C439&lt;&gt;"",IFERROR((G439+H439+I439)/(G439+H439+I439+J439),0), "")</f>
        <v/>
      </c>
      <c r="L439" s="22" t="str">
        <f aca="false">IF(C439&lt;&gt;"",(G439* 2) +(H439* 4) + (I439* 6) + IF(F439 = 1, 5, 0), "")</f>
        <v/>
      </c>
      <c r="M439" s="23" t="str">
        <f aca="true">IF(C439&lt;&gt;"",SUM(INDIRECT($AH$3&amp;"C"&amp;($C$1*$A439+9)):INDIRECT($AH$3&amp;"V"&amp;($C$1*$A439+9))), "")</f>
        <v/>
      </c>
      <c r="N439" s="23" t="str">
        <f aca="true">IF(C439&lt;&gt;"",SUM(INDIRECT($AH$3&amp;"C"&amp;($C$1*$A439+10)):INDIRECT($AH$3&amp;"V"&amp;($C$1*$A439+10))), "")</f>
        <v/>
      </c>
      <c r="O439" s="23" t="str">
        <f aca="true">IF(C439&lt;&gt;"",SUM(INDIRECT($AH$3&amp;"C"&amp;($C$1*$A439+11)):INDIRECT($AH$3&amp;"V"&amp;($C$1*$A439+11))),"")</f>
        <v/>
      </c>
      <c r="P439" s="23" t="str">
        <f aca="true">IF(C439&lt;&gt;"",SUM(INDIRECT($AH$3&amp;"C"&amp;($C$1*$A439+12)):INDIRECT($AH$3&amp;"V"&amp;($C$1*$A439+12))),"")</f>
        <v/>
      </c>
      <c r="Q439" s="24" t="str">
        <f aca="false">IF(C439&lt;&gt;"",IFERROR((M439+N439+O439)/(M439+N439+O439+P439),0), "")</f>
        <v/>
      </c>
      <c r="R439" s="23" t="str">
        <f aca="true">IF(C439&lt;&gt;"",SUM(INDIRECT($AH$3&amp;"C"&amp;($C$1*$A439+13)):INDIRECT($AH$3&amp;"V"&amp;($C$1*$A439+13))), "")</f>
        <v/>
      </c>
      <c r="S439" s="23" t="str">
        <f aca="false">IF(C439&lt;&gt;"",IFERROR((M439+N439+O439+P439)/R439, 0),"")</f>
        <v/>
      </c>
      <c r="T439" s="23" t="str">
        <f aca="false">IF(C439&lt;&gt;"",IFERROR((M439+N439+O439)/R439,0),"")</f>
        <v/>
      </c>
      <c r="U439" s="25" t="str">
        <f aca="true">IF(C439&lt;&gt;"",IF(INDIRECT($AH$3&amp;"B"&amp;($C$1*$A439+14))= 1,1,0),"")</f>
        <v/>
      </c>
      <c r="V439" s="25" t="str">
        <f aca="true">IF(C439&lt;&gt;"",IF(INDIRECT($AH$3&amp;"B"&amp;($C$1*$A439+15))= 1,1,0),"")</f>
        <v/>
      </c>
      <c r="W439" s="26" t="str">
        <f aca="false">IF(C439&lt;&gt;"",($M439*1) + ($N439*2) + ($O439*3) + (IF(U439 = 1, 10, 0)) + (IF(V439 = 1, 20, 0)),"")</f>
        <v/>
      </c>
      <c r="X439" s="27" t="str">
        <f aca="true">IF(C439&lt;&gt;"",IF(INDIRECT($AH$3&amp;"B"&amp;($C$1*$A439+16))= 1,1,0),"")</f>
        <v/>
      </c>
      <c r="Y439" s="27" t="str">
        <f aca="true">IF(D439&lt;&gt;"",IF(INDIRECT($AH$3&amp;"B"&amp;($C$1*$A439+17))= 1,1,0),"")</f>
        <v/>
      </c>
      <c r="Z439" s="27" t="str">
        <f aca="true">IF(E439&lt;&gt;"",IF(INDIRECT($AH$3&amp;"B"&amp;($C$1*$A439+18))= 1,1,0),"")</f>
        <v/>
      </c>
      <c r="AA439" s="27" t="str">
        <f aca="true">IF(F439&lt;&gt;"",IF(INDIRECT($AH$3&amp;"B"&amp;($C$1*$A439+19))= 1,1,0),"")</f>
        <v/>
      </c>
      <c r="AB439" s="28" t="str">
        <f aca="false">IF(C439&lt;&gt;"",IF(X439 = 1, 5, 0) + IF(Z439 = 1, 25, 0) + IF(AA439 = 1, 15, 0),"")</f>
        <v/>
      </c>
      <c r="AC439" s="18" t="str">
        <f aca="false">IF(C439&lt;&gt;"",L439+W439+AB439,"")</f>
        <v/>
      </c>
    </row>
    <row r="440" customFormat="false" ht="12.8" hidden="false" customHeight="false" outlineLevel="0" collapsed="false">
      <c r="A440" s="11" t="n">
        <f aca="false">A439+1</f>
        <v>437</v>
      </c>
      <c r="B440" s="19" t="str">
        <f aca="true">IF(INDIRECT($AH$3&amp;"B"&amp;($C$1*$A440+2)) = 0, "", INDIRECT($AH$3&amp;"B"&amp;($C$1*$A440+2)))</f>
        <v/>
      </c>
      <c r="C440" s="19" t="str">
        <f aca="true">IF(INDIRECT($AH$3&amp;"B"&amp;($C$1*$A440+3)) = 0, "", INDIRECT($AH$3&amp;"B"&amp;($C$1*$A440+3)))</f>
        <v/>
      </c>
      <c r="D440" s="19" t="str">
        <f aca="true">IF(INDIRECT($AH$3&amp;"B"&amp;($C$1*$A440+4)) = 0, "", INDIRECT($AH$3&amp;"B"&amp;($C$1*$A440+4)))</f>
        <v/>
      </c>
      <c r="E440" s="19" t="str">
        <f aca="true">IF(INDIRECT($AH$3&amp;"B"&amp;($C$1*$A440+7)) = 0, "", INDIRECT($AH$3&amp;"B"&amp;($C$1*$A440+7)))</f>
        <v/>
      </c>
      <c r="F440" s="20" t="str">
        <f aca="true">IF(C440 &lt;&gt; "",IF(INDIRECT($AH$3&amp;"B"&amp;($C$1*$A440+8)) = 0, 0, 1), "")</f>
        <v/>
      </c>
      <c r="G440" s="20" t="n">
        <f aca="true">INDIRECT($AH$3&amp;"B"&amp;($C$1*$A440+9))</f>
        <v>0</v>
      </c>
      <c r="H440" s="20" t="n">
        <f aca="true">INDIRECT($AH$3&amp;"B"&amp;($C$1*$A440+10))</f>
        <v>0</v>
      </c>
      <c r="I440" s="20" t="n">
        <f aca="true">INDIRECT($AH$3&amp;"B"&amp;($C$1*$A440+11))</f>
        <v>0</v>
      </c>
      <c r="J440" s="20" t="n">
        <f aca="true">INDIRECT($AH$3&amp;"B"&amp;($C$1*$A440+12))</f>
        <v>0</v>
      </c>
      <c r="K440" s="21" t="str">
        <f aca="false">IF(C440&lt;&gt;"",IFERROR((G440+H440+I440)/(G440+H440+I440+J440),0), "")</f>
        <v/>
      </c>
      <c r="L440" s="22" t="str">
        <f aca="false">IF(C440&lt;&gt;"",(G440* 2) +(H440* 4) + (I440* 6) + IF(F440 = 1, 5, 0), "")</f>
        <v/>
      </c>
      <c r="M440" s="23" t="str">
        <f aca="true">IF(C440&lt;&gt;"",SUM(INDIRECT($AH$3&amp;"C"&amp;($C$1*$A440+9)):INDIRECT($AH$3&amp;"V"&amp;($C$1*$A440+9))), "")</f>
        <v/>
      </c>
      <c r="N440" s="23" t="str">
        <f aca="true">IF(C440&lt;&gt;"",SUM(INDIRECT($AH$3&amp;"C"&amp;($C$1*$A440+10)):INDIRECT($AH$3&amp;"V"&amp;($C$1*$A440+10))), "")</f>
        <v/>
      </c>
      <c r="O440" s="23" t="str">
        <f aca="true">IF(C440&lt;&gt;"",SUM(INDIRECT($AH$3&amp;"C"&amp;($C$1*$A440+11)):INDIRECT($AH$3&amp;"V"&amp;($C$1*$A440+11))),"")</f>
        <v/>
      </c>
      <c r="P440" s="23" t="str">
        <f aca="true">IF(C440&lt;&gt;"",SUM(INDIRECT($AH$3&amp;"C"&amp;($C$1*$A440+12)):INDIRECT($AH$3&amp;"V"&amp;($C$1*$A440+12))),"")</f>
        <v/>
      </c>
      <c r="Q440" s="24" t="str">
        <f aca="false">IF(C440&lt;&gt;"",IFERROR((M440+N440+O440)/(M440+N440+O440+P440),0), "")</f>
        <v/>
      </c>
      <c r="R440" s="23" t="str">
        <f aca="true">IF(C440&lt;&gt;"",SUM(INDIRECT($AH$3&amp;"C"&amp;($C$1*$A440+13)):INDIRECT($AH$3&amp;"V"&amp;($C$1*$A440+13))), "")</f>
        <v/>
      </c>
      <c r="S440" s="23" t="str">
        <f aca="false">IF(C440&lt;&gt;"",IFERROR((M440+N440+O440+P440)/R440, 0),"")</f>
        <v/>
      </c>
      <c r="T440" s="23" t="str">
        <f aca="false">IF(C440&lt;&gt;"",IFERROR((M440+N440+O440)/R440,0),"")</f>
        <v/>
      </c>
      <c r="U440" s="25" t="str">
        <f aca="true">IF(C440&lt;&gt;"",IF(INDIRECT($AH$3&amp;"B"&amp;($C$1*$A440+14))= 1,1,0),"")</f>
        <v/>
      </c>
      <c r="V440" s="25" t="str">
        <f aca="true">IF(C440&lt;&gt;"",IF(INDIRECT($AH$3&amp;"B"&amp;($C$1*$A440+15))= 1,1,0),"")</f>
        <v/>
      </c>
      <c r="W440" s="26" t="str">
        <f aca="false">IF(C440&lt;&gt;"",($M440*1) + ($N440*2) + ($O440*3) + (IF(U440 = 1, 10, 0)) + (IF(V440 = 1, 20, 0)),"")</f>
        <v/>
      </c>
      <c r="X440" s="27" t="str">
        <f aca="true">IF(C440&lt;&gt;"",IF(INDIRECT($AH$3&amp;"B"&amp;($C$1*$A440+16))= 1,1,0),"")</f>
        <v/>
      </c>
      <c r="Y440" s="27" t="str">
        <f aca="true">IF(D440&lt;&gt;"",IF(INDIRECT($AH$3&amp;"B"&amp;($C$1*$A440+17))= 1,1,0),"")</f>
        <v/>
      </c>
      <c r="Z440" s="27" t="str">
        <f aca="true">IF(E440&lt;&gt;"",IF(INDIRECT($AH$3&amp;"B"&amp;($C$1*$A440+18))= 1,1,0),"")</f>
        <v/>
      </c>
      <c r="AA440" s="27" t="str">
        <f aca="true">IF(F440&lt;&gt;"",IF(INDIRECT($AH$3&amp;"B"&amp;($C$1*$A440+19))= 1,1,0),"")</f>
        <v/>
      </c>
      <c r="AB440" s="28" t="str">
        <f aca="false">IF(C440&lt;&gt;"",IF(X440 = 1, 5, 0) + IF(Z440 = 1, 25, 0) + IF(AA440 = 1, 15, 0),"")</f>
        <v/>
      </c>
      <c r="AC440" s="18" t="str">
        <f aca="false">IF(C440&lt;&gt;"",L440+W440+AB440,"")</f>
        <v/>
      </c>
    </row>
    <row r="441" customFormat="false" ht="12.8" hidden="false" customHeight="false" outlineLevel="0" collapsed="false">
      <c r="A441" s="11" t="n">
        <f aca="false">A440+1</f>
        <v>438</v>
      </c>
      <c r="B441" s="19" t="str">
        <f aca="true">IF(INDIRECT($AH$3&amp;"B"&amp;($C$1*$A441+2)) = 0, "", INDIRECT($AH$3&amp;"B"&amp;($C$1*$A441+2)))</f>
        <v/>
      </c>
      <c r="C441" s="19" t="str">
        <f aca="true">IF(INDIRECT($AH$3&amp;"B"&amp;($C$1*$A441+3)) = 0, "", INDIRECT($AH$3&amp;"B"&amp;($C$1*$A441+3)))</f>
        <v/>
      </c>
      <c r="D441" s="19" t="str">
        <f aca="true">IF(INDIRECT($AH$3&amp;"B"&amp;($C$1*$A441+4)) = 0, "", INDIRECT($AH$3&amp;"B"&amp;($C$1*$A441+4)))</f>
        <v/>
      </c>
      <c r="E441" s="19" t="str">
        <f aca="true">IF(INDIRECT($AH$3&amp;"B"&amp;($C$1*$A441+7)) = 0, "", INDIRECT($AH$3&amp;"B"&amp;($C$1*$A441+7)))</f>
        <v/>
      </c>
      <c r="F441" s="20" t="str">
        <f aca="true">IF(C441 &lt;&gt; "",IF(INDIRECT($AH$3&amp;"B"&amp;($C$1*$A441+8)) = 0, 0, 1), "")</f>
        <v/>
      </c>
      <c r="G441" s="20" t="n">
        <f aca="true">INDIRECT($AH$3&amp;"B"&amp;($C$1*$A441+9))</f>
        <v>0</v>
      </c>
      <c r="H441" s="20" t="n">
        <f aca="true">INDIRECT($AH$3&amp;"B"&amp;($C$1*$A441+10))</f>
        <v>0</v>
      </c>
      <c r="I441" s="20" t="n">
        <f aca="true">INDIRECT($AH$3&amp;"B"&amp;($C$1*$A441+11))</f>
        <v>0</v>
      </c>
      <c r="J441" s="20" t="n">
        <f aca="true">INDIRECT($AH$3&amp;"B"&amp;($C$1*$A441+12))</f>
        <v>0</v>
      </c>
      <c r="K441" s="21" t="str">
        <f aca="false">IF(C441&lt;&gt;"",IFERROR((G441+H441+I441)/(G441+H441+I441+J441),0), "")</f>
        <v/>
      </c>
      <c r="L441" s="22" t="str">
        <f aca="false">IF(C441&lt;&gt;"",(G441* 2) +(H441* 4) + (I441* 6) + IF(F441 = 1, 5, 0), "")</f>
        <v/>
      </c>
      <c r="M441" s="23" t="str">
        <f aca="true">IF(C441&lt;&gt;"",SUM(INDIRECT($AH$3&amp;"C"&amp;($C$1*$A441+9)):INDIRECT($AH$3&amp;"V"&amp;($C$1*$A441+9))), "")</f>
        <v/>
      </c>
      <c r="N441" s="23" t="str">
        <f aca="true">IF(C441&lt;&gt;"",SUM(INDIRECT($AH$3&amp;"C"&amp;($C$1*$A441+10)):INDIRECT($AH$3&amp;"V"&amp;($C$1*$A441+10))), "")</f>
        <v/>
      </c>
      <c r="O441" s="23" t="str">
        <f aca="true">IF(C441&lt;&gt;"",SUM(INDIRECT($AH$3&amp;"C"&amp;($C$1*$A441+11)):INDIRECT($AH$3&amp;"V"&amp;($C$1*$A441+11))),"")</f>
        <v/>
      </c>
      <c r="P441" s="23" t="str">
        <f aca="true">IF(C441&lt;&gt;"",SUM(INDIRECT($AH$3&amp;"C"&amp;($C$1*$A441+12)):INDIRECT($AH$3&amp;"V"&amp;($C$1*$A441+12))),"")</f>
        <v/>
      </c>
      <c r="Q441" s="24" t="str">
        <f aca="false">IF(C441&lt;&gt;"",IFERROR((M441+N441+O441)/(M441+N441+O441+P441),0), "")</f>
        <v/>
      </c>
      <c r="R441" s="23" t="str">
        <f aca="true">IF(C441&lt;&gt;"",SUM(INDIRECT($AH$3&amp;"C"&amp;($C$1*$A441+13)):INDIRECT($AH$3&amp;"V"&amp;($C$1*$A441+13))), "")</f>
        <v/>
      </c>
      <c r="S441" s="23" t="str">
        <f aca="false">IF(C441&lt;&gt;"",IFERROR((M441+N441+O441+P441)/R441, 0),"")</f>
        <v/>
      </c>
      <c r="T441" s="23" t="str">
        <f aca="false">IF(C441&lt;&gt;"",IFERROR((M441+N441+O441)/R441,0),"")</f>
        <v/>
      </c>
      <c r="U441" s="25" t="str">
        <f aca="true">IF(C441&lt;&gt;"",IF(INDIRECT($AH$3&amp;"B"&amp;($C$1*$A441+14))= 1,1,0),"")</f>
        <v/>
      </c>
      <c r="V441" s="25" t="str">
        <f aca="true">IF(C441&lt;&gt;"",IF(INDIRECT($AH$3&amp;"B"&amp;($C$1*$A441+15))= 1,1,0),"")</f>
        <v/>
      </c>
      <c r="W441" s="26" t="str">
        <f aca="false">IF(C441&lt;&gt;"",($M441*1) + ($N441*2) + ($O441*3) + (IF(U441 = 1, 10, 0)) + (IF(V441 = 1, 20, 0)),"")</f>
        <v/>
      </c>
      <c r="X441" s="27" t="str">
        <f aca="true">IF(C441&lt;&gt;"",IF(INDIRECT($AH$3&amp;"B"&amp;($C$1*$A441+16))= 1,1,0),"")</f>
        <v/>
      </c>
      <c r="Y441" s="27" t="str">
        <f aca="true">IF(D441&lt;&gt;"",IF(INDIRECT($AH$3&amp;"B"&amp;($C$1*$A441+17))= 1,1,0),"")</f>
        <v/>
      </c>
      <c r="Z441" s="27" t="str">
        <f aca="true">IF(E441&lt;&gt;"",IF(INDIRECT($AH$3&amp;"B"&amp;($C$1*$A441+18))= 1,1,0),"")</f>
        <v/>
      </c>
      <c r="AA441" s="27" t="str">
        <f aca="true">IF(F441&lt;&gt;"",IF(INDIRECT($AH$3&amp;"B"&amp;($C$1*$A441+19))= 1,1,0),"")</f>
        <v/>
      </c>
      <c r="AB441" s="28" t="str">
        <f aca="false">IF(C441&lt;&gt;"",IF(X441 = 1, 5, 0) + IF(Z441 = 1, 25, 0) + IF(AA441 = 1, 15, 0),"")</f>
        <v/>
      </c>
      <c r="AC441" s="18" t="str">
        <f aca="false">IF(C441&lt;&gt;"",L441+W441+AB441,"")</f>
        <v/>
      </c>
    </row>
    <row r="442" customFormat="false" ht="12.8" hidden="false" customHeight="false" outlineLevel="0" collapsed="false">
      <c r="A442" s="11" t="n">
        <f aca="false">A441+1</f>
        <v>439</v>
      </c>
      <c r="B442" s="19" t="str">
        <f aca="true">IF(INDIRECT($AH$3&amp;"B"&amp;($C$1*$A442+2)) = 0, "", INDIRECT($AH$3&amp;"B"&amp;($C$1*$A442+2)))</f>
        <v/>
      </c>
      <c r="C442" s="19" t="str">
        <f aca="true">IF(INDIRECT($AH$3&amp;"B"&amp;($C$1*$A442+3)) = 0, "", INDIRECT($AH$3&amp;"B"&amp;($C$1*$A442+3)))</f>
        <v/>
      </c>
      <c r="D442" s="19" t="str">
        <f aca="true">IF(INDIRECT($AH$3&amp;"B"&amp;($C$1*$A442+4)) = 0, "", INDIRECT($AH$3&amp;"B"&amp;($C$1*$A442+4)))</f>
        <v/>
      </c>
      <c r="E442" s="19" t="str">
        <f aca="true">IF(INDIRECT($AH$3&amp;"B"&amp;($C$1*$A442+7)) = 0, "", INDIRECT($AH$3&amp;"B"&amp;($C$1*$A442+7)))</f>
        <v/>
      </c>
      <c r="F442" s="20" t="str">
        <f aca="true">IF(C442 &lt;&gt; "",IF(INDIRECT($AH$3&amp;"B"&amp;($C$1*$A442+8)) = 0, 0, 1), "")</f>
        <v/>
      </c>
      <c r="G442" s="20" t="n">
        <f aca="true">INDIRECT($AH$3&amp;"B"&amp;($C$1*$A442+9))</f>
        <v>0</v>
      </c>
      <c r="H442" s="20" t="n">
        <f aca="true">INDIRECT($AH$3&amp;"B"&amp;($C$1*$A442+10))</f>
        <v>0</v>
      </c>
      <c r="I442" s="20" t="n">
        <f aca="true">INDIRECT($AH$3&amp;"B"&amp;($C$1*$A442+11))</f>
        <v>0</v>
      </c>
      <c r="J442" s="20" t="n">
        <f aca="true">INDIRECT($AH$3&amp;"B"&amp;($C$1*$A442+12))</f>
        <v>0</v>
      </c>
      <c r="K442" s="21" t="str">
        <f aca="false">IF(C442&lt;&gt;"",IFERROR((G442+H442+I442)/(G442+H442+I442+J442),0), "")</f>
        <v/>
      </c>
      <c r="L442" s="22" t="str">
        <f aca="false">IF(C442&lt;&gt;"",(G442* 2) +(H442* 4) + (I442* 6) + IF(F442 = 1, 5, 0), "")</f>
        <v/>
      </c>
      <c r="M442" s="23" t="str">
        <f aca="true">IF(C442&lt;&gt;"",SUM(INDIRECT($AH$3&amp;"C"&amp;($C$1*$A442+9)):INDIRECT($AH$3&amp;"V"&amp;($C$1*$A442+9))), "")</f>
        <v/>
      </c>
      <c r="N442" s="23" t="str">
        <f aca="true">IF(C442&lt;&gt;"",SUM(INDIRECT($AH$3&amp;"C"&amp;($C$1*$A442+10)):INDIRECT($AH$3&amp;"V"&amp;($C$1*$A442+10))), "")</f>
        <v/>
      </c>
      <c r="O442" s="23" t="str">
        <f aca="true">IF(C442&lt;&gt;"",SUM(INDIRECT($AH$3&amp;"C"&amp;($C$1*$A442+11)):INDIRECT($AH$3&amp;"V"&amp;($C$1*$A442+11))),"")</f>
        <v/>
      </c>
      <c r="P442" s="23" t="str">
        <f aca="true">IF(C442&lt;&gt;"",SUM(INDIRECT($AH$3&amp;"C"&amp;($C$1*$A442+12)):INDIRECT($AH$3&amp;"V"&amp;($C$1*$A442+12))),"")</f>
        <v/>
      </c>
      <c r="Q442" s="24" t="str">
        <f aca="false">IF(C442&lt;&gt;"",IFERROR((M442+N442+O442)/(M442+N442+O442+P442),0), "")</f>
        <v/>
      </c>
      <c r="R442" s="23" t="str">
        <f aca="true">IF(C442&lt;&gt;"",SUM(INDIRECT($AH$3&amp;"C"&amp;($C$1*$A442+13)):INDIRECT($AH$3&amp;"V"&amp;($C$1*$A442+13))), "")</f>
        <v/>
      </c>
      <c r="S442" s="23" t="str">
        <f aca="false">IF(C442&lt;&gt;"",IFERROR((M442+N442+O442+P442)/R442, 0),"")</f>
        <v/>
      </c>
      <c r="T442" s="23" t="str">
        <f aca="false">IF(C442&lt;&gt;"",IFERROR((M442+N442+O442)/R442,0),"")</f>
        <v/>
      </c>
      <c r="U442" s="25" t="str">
        <f aca="true">IF(C442&lt;&gt;"",IF(INDIRECT($AH$3&amp;"B"&amp;($C$1*$A442+14))= 1,1,0),"")</f>
        <v/>
      </c>
      <c r="V442" s="25" t="str">
        <f aca="true">IF(C442&lt;&gt;"",IF(INDIRECT($AH$3&amp;"B"&amp;($C$1*$A442+15))= 1,1,0),"")</f>
        <v/>
      </c>
      <c r="W442" s="26" t="str">
        <f aca="false">IF(C442&lt;&gt;"",($M442*1) + ($N442*2) + ($O442*3) + (IF(U442 = 1, 10, 0)) + (IF(V442 = 1, 20, 0)),"")</f>
        <v/>
      </c>
      <c r="X442" s="27" t="str">
        <f aca="true">IF(C442&lt;&gt;"",IF(INDIRECT($AH$3&amp;"B"&amp;($C$1*$A442+16))= 1,1,0),"")</f>
        <v/>
      </c>
      <c r="Y442" s="27" t="str">
        <f aca="true">IF(D442&lt;&gt;"",IF(INDIRECT($AH$3&amp;"B"&amp;($C$1*$A442+17))= 1,1,0),"")</f>
        <v/>
      </c>
      <c r="Z442" s="27" t="str">
        <f aca="true">IF(E442&lt;&gt;"",IF(INDIRECT($AH$3&amp;"B"&amp;($C$1*$A442+18))= 1,1,0),"")</f>
        <v/>
      </c>
      <c r="AA442" s="27" t="str">
        <f aca="true">IF(F442&lt;&gt;"",IF(INDIRECT($AH$3&amp;"B"&amp;($C$1*$A442+19))= 1,1,0),"")</f>
        <v/>
      </c>
      <c r="AB442" s="28" t="str">
        <f aca="false">IF(C442&lt;&gt;"",IF(X442 = 1, 5, 0) + IF(Z442 = 1, 25, 0) + IF(AA442 = 1, 15, 0),"")</f>
        <v/>
      </c>
      <c r="AC442" s="18" t="str">
        <f aca="false">IF(C442&lt;&gt;"",L442+W442+AB442,"")</f>
        <v/>
      </c>
    </row>
    <row r="443" customFormat="false" ht="12.8" hidden="false" customHeight="false" outlineLevel="0" collapsed="false">
      <c r="A443" s="11" t="n">
        <f aca="false">A442+1</f>
        <v>440</v>
      </c>
      <c r="B443" s="19" t="str">
        <f aca="true">IF(INDIRECT($AH$3&amp;"B"&amp;($C$1*$A443+2)) = 0, "", INDIRECT($AH$3&amp;"B"&amp;($C$1*$A443+2)))</f>
        <v/>
      </c>
      <c r="C443" s="19" t="str">
        <f aca="true">IF(INDIRECT($AH$3&amp;"B"&amp;($C$1*$A443+3)) = 0, "", INDIRECT($AH$3&amp;"B"&amp;($C$1*$A443+3)))</f>
        <v/>
      </c>
      <c r="D443" s="19" t="str">
        <f aca="true">IF(INDIRECT($AH$3&amp;"B"&amp;($C$1*$A443+4)) = 0, "", INDIRECT($AH$3&amp;"B"&amp;($C$1*$A443+4)))</f>
        <v/>
      </c>
      <c r="E443" s="19" t="str">
        <f aca="true">IF(INDIRECT($AH$3&amp;"B"&amp;($C$1*$A443+7)) = 0, "", INDIRECT($AH$3&amp;"B"&amp;($C$1*$A443+7)))</f>
        <v/>
      </c>
      <c r="F443" s="20" t="str">
        <f aca="true">IF(C443 &lt;&gt; "",IF(INDIRECT($AH$3&amp;"B"&amp;($C$1*$A443+8)) = 0, 0, 1), "")</f>
        <v/>
      </c>
      <c r="G443" s="20" t="n">
        <f aca="true">INDIRECT($AH$3&amp;"B"&amp;($C$1*$A443+9))</f>
        <v>0</v>
      </c>
      <c r="H443" s="20" t="n">
        <f aca="true">INDIRECT($AH$3&amp;"B"&amp;($C$1*$A443+10))</f>
        <v>0</v>
      </c>
      <c r="I443" s="20" t="n">
        <f aca="true">INDIRECT($AH$3&amp;"B"&amp;($C$1*$A443+11))</f>
        <v>0</v>
      </c>
      <c r="J443" s="20" t="n">
        <f aca="true">INDIRECT($AH$3&amp;"B"&amp;($C$1*$A443+12))</f>
        <v>0</v>
      </c>
      <c r="K443" s="21" t="str">
        <f aca="false">IF(C443&lt;&gt;"",IFERROR((G443+H443+I443)/(G443+H443+I443+J443),0), "")</f>
        <v/>
      </c>
      <c r="L443" s="22" t="str">
        <f aca="false">IF(C443&lt;&gt;"",(G443* 2) +(H443* 4) + (I443* 6) + IF(F443 = 1, 5, 0), "")</f>
        <v/>
      </c>
      <c r="M443" s="23" t="str">
        <f aca="true">IF(C443&lt;&gt;"",SUM(INDIRECT($AH$3&amp;"C"&amp;($C$1*$A443+9)):INDIRECT($AH$3&amp;"V"&amp;($C$1*$A443+9))), "")</f>
        <v/>
      </c>
      <c r="N443" s="23" t="str">
        <f aca="true">IF(C443&lt;&gt;"",SUM(INDIRECT($AH$3&amp;"C"&amp;($C$1*$A443+10)):INDIRECT($AH$3&amp;"V"&amp;($C$1*$A443+10))), "")</f>
        <v/>
      </c>
      <c r="O443" s="23" t="str">
        <f aca="true">IF(C443&lt;&gt;"",SUM(INDIRECT($AH$3&amp;"C"&amp;($C$1*$A443+11)):INDIRECT($AH$3&amp;"V"&amp;($C$1*$A443+11))),"")</f>
        <v/>
      </c>
      <c r="P443" s="23" t="str">
        <f aca="true">IF(C443&lt;&gt;"",SUM(INDIRECT($AH$3&amp;"C"&amp;($C$1*$A443+12)):INDIRECT($AH$3&amp;"V"&amp;($C$1*$A443+12))),"")</f>
        <v/>
      </c>
      <c r="Q443" s="24" t="str">
        <f aca="false">IF(C443&lt;&gt;"",IFERROR((M443+N443+O443)/(M443+N443+O443+P443),0), "")</f>
        <v/>
      </c>
      <c r="R443" s="23" t="str">
        <f aca="true">IF(C443&lt;&gt;"",SUM(INDIRECT($AH$3&amp;"C"&amp;($C$1*$A443+13)):INDIRECT($AH$3&amp;"V"&amp;($C$1*$A443+13))), "")</f>
        <v/>
      </c>
      <c r="S443" s="23" t="str">
        <f aca="false">IF(C443&lt;&gt;"",IFERROR((M443+N443+O443+P443)/R443, 0),"")</f>
        <v/>
      </c>
      <c r="T443" s="23" t="str">
        <f aca="false">IF(C443&lt;&gt;"",IFERROR((M443+N443+O443)/R443,0),"")</f>
        <v/>
      </c>
      <c r="U443" s="25" t="str">
        <f aca="true">IF(C443&lt;&gt;"",IF(INDIRECT($AH$3&amp;"B"&amp;($C$1*$A443+14))= 1,1,0),"")</f>
        <v/>
      </c>
      <c r="V443" s="25" t="str">
        <f aca="true">IF(C443&lt;&gt;"",IF(INDIRECT($AH$3&amp;"B"&amp;($C$1*$A443+15))= 1,1,0),"")</f>
        <v/>
      </c>
      <c r="W443" s="26" t="str">
        <f aca="false">IF(C443&lt;&gt;"",($M443*1) + ($N443*2) + ($O443*3) + (IF(U443 = 1, 10, 0)) + (IF(V443 = 1, 20, 0)),"")</f>
        <v/>
      </c>
      <c r="X443" s="27" t="str">
        <f aca="true">IF(C443&lt;&gt;"",IF(INDIRECT($AH$3&amp;"B"&amp;($C$1*$A443+16))= 1,1,0),"")</f>
        <v/>
      </c>
      <c r="Y443" s="27" t="str">
        <f aca="true">IF(D443&lt;&gt;"",IF(INDIRECT($AH$3&amp;"B"&amp;($C$1*$A443+17))= 1,1,0),"")</f>
        <v/>
      </c>
      <c r="Z443" s="27" t="str">
        <f aca="true">IF(E443&lt;&gt;"",IF(INDIRECT($AH$3&amp;"B"&amp;($C$1*$A443+18))= 1,1,0),"")</f>
        <v/>
      </c>
      <c r="AA443" s="27" t="str">
        <f aca="true">IF(F443&lt;&gt;"",IF(INDIRECT($AH$3&amp;"B"&amp;($C$1*$A443+19))= 1,1,0),"")</f>
        <v/>
      </c>
      <c r="AB443" s="28" t="str">
        <f aca="false">IF(C443&lt;&gt;"",IF(X443 = 1, 5, 0) + IF(Z443 = 1, 25, 0) + IF(AA443 = 1, 15, 0),"")</f>
        <v/>
      </c>
      <c r="AC443" s="18" t="str">
        <f aca="false">IF(C443&lt;&gt;"",L443+W443+AB443,"")</f>
        <v/>
      </c>
    </row>
    <row r="444" customFormat="false" ht="12.8" hidden="false" customHeight="false" outlineLevel="0" collapsed="false">
      <c r="A444" s="11" t="n">
        <f aca="false">A443+1</f>
        <v>441</v>
      </c>
      <c r="B444" s="19" t="str">
        <f aca="true">IF(INDIRECT($AH$3&amp;"B"&amp;($C$1*$A444+2)) = 0, "", INDIRECT($AH$3&amp;"B"&amp;($C$1*$A444+2)))</f>
        <v/>
      </c>
      <c r="C444" s="19" t="str">
        <f aca="true">IF(INDIRECT($AH$3&amp;"B"&amp;($C$1*$A444+3)) = 0, "", INDIRECT($AH$3&amp;"B"&amp;($C$1*$A444+3)))</f>
        <v/>
      </c>
      <c r="D444" s="19" t="str">
        <f aca="true">IF(INDIRECT($AH$3&amp;"B"&amp;($C$1*$A444+4)) = 0, "", INDIRECT($AH$3&amp;"B"&amp;($C$1*$A444+4)))</f>
        <v/>
      </c>
      <c r="E444" s="19" t="str">
        <f aca="true">IF(INDIRECT($AH$3&amp;"B"&amp;($C$1*$A444+7)) = 0, "", INDIRECT($AH$3&amp;"B"&amp;($C$1*$A444+7)))</f>
        <v/>
      </c>
      <c r="F444" s="20" t="str">
        <f aca="true">IF(C444 &lt;&gt; "",IF(INDIRECT($AH$3&amp;"B"&amp;($C$1*$A444+8)) = 0, 0, 1), "")</f>
        <v/>
      </c>
      <c r="G444" s="20" t="n">
        <f aca="true">INDIRECT($AH$3&amp;"B"&amp;($C$1*$A444+9))</f>
        <v>0</v>
      </c>
      <c r="H444" s="20" t="n">
        <f aca="true">INDIRECT($AH$3&amp;"B"&amp;($C$1*$A444+10))</f>
        <v>0</v>
      </c>
      <c r="I444" s="20" t="n">
        <f aca="true">INDIRECT($AH$3&amp;"B"&amp;($C$1*$A444+11))</f>
        <v>0</v>
      </c>
      <c r="J444" s="20" t="n">
        <f aca="true">INDIRECT($AH$3&amp;"B"&amp;($C$1*$A444+12))</f>
        <v>0</v>
      </c>
      <c r="K444" s="21" t="str">
        <f aca="false">IF(C444&lt;&gt;"",IFERROR((G444+H444+I444)/(G444+H444+I444+J444),0), "")</f>
        <v/>
      </c>
      <c r="L444" s="22" t="str">
        <f aca="false">IF(C444&lt;&gt;"",(G444* 2) +(H444* 4) + (I444* 6) + IF(F444 = 1, 5, 0), "")</f>
        <v/>
      </c>
      <c r="M444" s="23" t="str">
        <f aca="true">IF(C444&lt;&gt;"",SUM(INDIRECT($AH$3&amp;"C"&amp;($C$1*$A444+9)):INDIRECT($AH$3&amp;"V"&amp;($C$1*$A444+9))), "")</f>
        <v/>
      </c>
      <c r="N444" s="23" t="str">
        <f aca="true">IF(C444&lt;&gt;"",SUM(INDIRECT($AH$3&amp;"C"&amp;($C$1*$A444+10)):INDIRECT($AH$3&amp;"V"&amp;($C$1*$A444+10))), "")</f>
        <v/>
      </c>
      <c r="O444" s="23" t="str">
        <f aca="true">IF(C444&lt;&gt;"",SUM(INDIRECT($AH$3&amp;"C"&amp;($C$1*$A444+11)):INDIRECT($AH$3&amp;"V"&amp;($C$1*$A444+11))),"")</f>
        <v/>
      </c>
      <c r="P444" s="23" t="str">
        <f aca="true">IF(C444&lt;&gt;"",SUM(INDIRECT($AH$3&amp;"C"&amp;($C$1*$A444+12)):INDIRECT($AH$3&amp;"V"&amp;($C$1*$A444+12))),"")</f>
        <v/>
      </c>
      <c r="Q444" s="24" t="str">
        <f aca="false">IF(C444&lt;&gt;"",IFERROR((M444+N444+O444)/(M444+N444+O444+P444),0), "")</f>
        <v/>
      </c>
      <c r="R444" s="23" t="str">
        <f aca="true">IF(C444&lt;&gt;"",SUM(INDIRECT($AH$3&amp;"C"&amp;($C$1*$A444+13)):INDIRECT($AH$3&amp;"V"&amp;($C$1*$A444+13))), "")</f>
        <v/>
      </c>
      <c r="S444" s="23" t="str">
        <f aca="false">IF(C444&lt;&gt;"",IFERROR((M444+N444+O444+P444)/R444, 0),"")</f>
        <v/>
      </c>
      <c r="T444" s="23" t="str">
        <f aca="false">IF(C444&lt;&gt;"",IFERROR((M444+N444+O444)/R444,0),"")</f>
        <v/>
      </c>
      <c r="U444" s="25" t="str">
        <f aca="true">IF(C444&lt;&gt;"",IF(INDIRECT($AH$3&amp;"B"&amp;($C$1*$A444+14))= 1,1,0),"")</f>
        <v/>
      </c>
      <c r="V444" s="25" t="str">
        <f aca="true">IF(C444&lt;&gt;"",IF(INDIRECT($AH$3&amp;"B"&amp;($C$1*$A444+15))= 1,1,0),"")</f>
        <v/>
      </c>
      <c r="W444" s="26" t="str">
        <f aca="false">IF(C444&lt;&gt;"",($M444*1) + ($N444*2) + ($O444*3) + (IF(U444 = 1, 10, 0)) + (IF(V444 = 1, 20, 0)),"")</f>
        <v/>
      </c>
      <c r="X444" s="27" t="str">
        <f aca="true">IF(C444&lt;&gt;"",IF(INDIRECT($AH$3&amp;"B"&amp;($C$1*$A444+16))= 1,1,0),"")</f>
        <v/>
      </c>
      <c r="Y444" s="27" t="str">
        <f aca="true">IF(D444&lt;&gt;"",IF(INDIRECT($AH$3&amp;"B"&amp;($C$1*$A444+17))= 1,1,0),"")</f>
        <v/>
      </c>
      <c r="Z444" s="27" t="str">
        <f aca="true">IF(E444&lt;&gt;"",IF(INDIRECT($AH$3&amp;"B"&amp;($C$1*$A444+18))= 1,1,0),"")</f>
        <v/>
      </c>
      <c r="AA444" s="27" t="str">
        <f aca="true">IF(F444&lt;&gt;"",IF(INDIRECT($AH$3&amp;"B"&amp;($C$1*$A444+19))= 1,1,0),"")</f>
        <v/>
      </c>
      <c r="AB444" s="28" t="str">
        <f aca="false">IF(C444&lt;&gt;"",IF(X444 = 1, 5, 0) + IF(Z444 = 1, 25, 0) + IF(AA444 = 1, 15, 0),"")</f>
        <v/>
      </c>
      <c r="AC444" s="18" t="str">
        <f aca="false">IF(C444&lt;&gt;"",L444+W444+AB444,"")</f>
        <v/>
      </c>
    </row>
    <row r="445" customFormat="false" ht="12.8" hidden="false" customHeight="false" outlineLevel="0" collapsed="false">
      <c r="A445" s="11" t="n">
        <f aca="false">A444+1</f>
        <v>442</v>
      </c>
      <c r="B445" s="19" t="str">
        <f aca="true">IF(INDIRECT($AH$3&amp;"B"&amp;($C$1*$A445+2)) = 0, "", INDIRECT($AH$3&amp;"B"&amp;($C$1*$A445+2)))</f>
        <v/>
      </c>
      <c r="C445" s="19" t="str">
        <f aca="true">IF(INDIRECT($AH$3&amp;"B"&amp;($C$1*$A445+3)) = 0, "", INDIRECT($AH$3&amp;"B"&amp;($C$1*$A445+3)))</f>
        <v/>
      </c>
      <c r="D445" s="19" t="str">
        <f aca="true">IF(INDIRECT($AH$3&amp;"B"&amp;($C$1*$A445+4)) = 0, "", INDIRECT($AH$3&amp;"B"&amp;($C$1*$A445+4)))</f>
        <v/>
      </c>
      <c r="E445" s="19" t="str">
        <f aca="true">IF(INDIRECT($AH$3&amp;"B"&amp;($C$1*$A445+7)) = 0, "", INDIRECT($AH$3&amp;"B"&amp;($C$1*$A445+7)))</f>
        <v/>
      </c>
      <c r="F445" s="20" t="str">
        <f aca="true">IF(C445 &lt;&gt; "",IF(INDIRECT($AH$3&amp;"B"&amp;($C$1*$A445+8)) = 0, 0, 1), "")</f>
        <v/>
      </c>
      <c r="G445" s="20" t="n">
        <f aca="true">INDIRECT($AH$3&amp;"B"&amp;($C$1*$A445+9))</f>
        <v>0</v>
      </c>
      <c r="H445" s="20" t="n">
        <f aca="true">INDIRECT($AH$3&amp;"B"&amp;($C$1*$A445+10))</f>
        <v>0</v>
      </c>
      <c r="I445" s="20" t="n">
        <f aca="true">INDIRECT($AH$3&amp;"B"&amp;($C$1*$A445+11))</f>
        <v>0</v>
      </c>
      <c r="J445" s="20" t="n">
        <f aca="true">INDIRECT($AH$3&amp;"B"&amp;($C$1*$A445+12))</f>
        <v>0</v>
      </c>
      <c r="K445" s="21" t="str">
        <f aca="false">IF(C445&lt;&gt;"",IFERROR((G445+H445+I445)/(G445+H445+I445+J445),0), "")</f>
        <v/>
      </c>
      <c r="L445" s="22" t="str">
        <f aca="false">IF(C445&lt;&gt;"",(G445* 2) +(H445* 4) + (I445* 6) + IF(F445 = 1, 5, 0), "")</f>
        <v/>
      </c>
      <c r="M445" s="23" t="str">
        <f aca="true">IF(C445&lt;&gt;"",SUM(INDIRECT($AH$3&amp;"C"&amp;($C$1*$A445+9)):INDIRECT($AH$3&amp;"V"&amp;($C$1*$A445+9))), "")</f>
        <v/>
      </c>
      <c r="N445" s="23" t="str">
        <f aca="true">IF(C445&lt;&gt;"",SUM(INDIRECT($AH$3&amp;"C"&amp;($C$1*$A445+10)):INDIRECT($AH$3&amp;"V"&amp;($C$1*$A445+10))), "")</f>
        <v/>
      </c>
      <c r="O445" s="23" t="str">
        <f aca="true">IF(C445&lt;&gt;"",SUM(INDIRECT($AH$3&amp;"C"&amp;($C$1*$A445+11)):INDIRECT($AH$3&amp;"V"&amp;($C$1*$A445+11))),"")</f>
        <v/>
      </c>
      <c r="P445" s="23" t="str">
        <f aca="true">IF(C445&lt;&gt;"",SUM(INDIRECT($AH$3&amp;"C"&amp;($C$1*$A445+12)):INDIRECT($AH$3&amp;"V"&amp;($C$1*$A445+12))),"")</f>
        <v/>
      </c>
      <c r="Q445" s="24" t="str">
        <f aca="false">IF(C445&lt;&gt;"",IFERROR((M445+N445+O445)/(M445+N445+O445+P445),0), "")</f>
        <v/>
      </c>
      <c r="R445" s="23" t="str">
        <f aca="true">IF(C445&lt;&gt;"",SUM(INDIRECT($AH$3&amp;"C"&amp;($C$1*$A445+13)):INDIRECT($AH$3&amp;"V"&amp;($C$1*$A445+13))), "")</f>
        <v/>
      </c>
      <c r="S445" s="23" t="str">
        <f aca="false">IF(C445&lt;&gt;"",IFERROR((M445+N445+O445+P445)/R445, 0),"")</f>
        <v/>
      </c>
      <c r="T445" s="23" t="str">
        <f aca="false">IF(C445&lt;&gt;"",IFERROR((M445+N445+O445)/R445,0),"")</f>
        <v/>
      </c>
      <c r="U445" s="25" t="str">
        <f aca="true">IF(C445&lt;&gt;"",IF(INDIRECT($AH$3&amp;"B"&amp;($C$1*$A445+14))= 1,1,0),"")</f>
        <v/>
      </c>
      <c r="V445" s="25" t="str">
        <f aca="true">IF(C445&lt;&gt;"",IF(INDIRECT($AH$3&amp;"B"&amp;($C$1*$A445+15))= 1,1,0),"")</f>
        <v/>
      </c>
      <c r="W445" s="26" t="str">
        <f aca="false">IF(C445&lt;&gt;"",($M445*1) + ($N445*2) + ($O445*3) + (IF(U445 = 1, 10, 0)) + (IF(V445 = 1, 20, 0)),"")</f>
        <v/>
      </c>
      <c r="X445" s="27" t="str">
        <f aca="true">IF(C445&lt;&gt;"",IF(INDIRECT($AH$3&amp;"B"&amp;($C$1*$A445+16))= 1,1,0),"")</f>
        <v/>
      </c>
      <c r="Y445" s="27" t="str">
        <f aca="true">IF(D445&lt;&gt;"",IF(INDIRECT($AH$3&amp;"B"&amp;($C$1*$A445+17))= 1,1,0),"")</f>
        <v/>
      </c>
      <c r="Z445" s="27" t="str">
        <f aca="true">IF(E445&lt;&gt;"",IF(INDIRECT($AH$3&amp;"B"&amp;($C$1*$A445+18))= 1,1,0),"")</f>
        <v/>
      </c>
      <c r="AA445" s="27" t="str">
        <f aca="true">IF(F445&lt;&gt;"",IF(INDIRECT($AH$3&amp;"B"&amp;($C$1*$A445+19))= 1,1,0),"")</f>
        <v/>
      </c>
      <c r="AB445" s="28" t="str">
        <f aca="false">IF(C445&lt;&gt;"",IF(X445 = 1, 5, 0) + IF(Z445 = 1, 25, 0) + IF(AA445 = 1, 15, 0),"")</f>
        <v/>
      </c>
      <c r="AC445" s="18" t="str">
        <f aca="false">IF(C445&lt;&gt;"",L445+W445+AB445,"")</f>
        <v/>
      </c>
    </row>
    <row r="446" customFormat="false" ht="12.8" hidden="false" customHeight="false" outlineLevel="0" collapsed="false">
      <c r="A446" s="11" t="n">
        <f aca="false">A445+1</f>
        <v>443</v>
      </c>
      <c r="B446" s="19" t="str">
        <f aca="true">IF(INDIRECT($AH$3&amp;"B"&amp;($C$1*$A446+2)) = 0, "", INDIRECT($AH$3&amp;"B"&amp;($C$1*$A446+2)))</f>
        <v/>
      </c>
      <c r="C446" s="19" t="str">
        <f aca="true">IF(INDIRECT($AH$3&amp;"B"&amp;($C$1*$A446+3)) = 0, "", INDIRECT($AH$3&amp;"B"&amp;($C$1*$A446+3)))</f>
        <v/>
      </c>
      <c r="D446" s="19" t="str">
        <f aca="true">IF(INDIRECT($AH$3&amp;"B"&amp;($C$1*$A446+4)) = 0, "", INDIRECT($AH$3&amp;"B"&amp;($C$1*$A446+4)))</f>
        <v/>
      </c>
      <c r="E446" s="19" t="str">
        <f aca="true">IF(INDIRECT($AH$3&amp;"B"&amp;($C$1*$A446+7)) = 0, "", INDIRECT($AH$3&amp;"B"&amp;($C$1*$A446+7)))</f>
        <v/>
      </c>
      <c r="F446" s="20" t="str">
        <f aca="true">IF(C446 &lt;&gt; "",IF(INDIRECT($AH$3&amp;"B"&amp;($C$1*$A446+8)) = 0, 0, 1), "")</f>
        <v/>
      </c>
      <c r="G446" s="20" t="n">
        <f aca="true">INDIRECT($AH$3&amp;"B"&amp;($C$1*$A446+9))</f>
        <v>0</v>
      </c>
      <c r="H446" s="20" t="n">
        <f aca="true">INDIRECT($AH$3&amp;"B"&amp;($C$1*$A446+10))</f>
        <v>0</v>
      </c>
      <c r="I446" s="20" t="n">
        <f aca="true">INDIRECT($AH$3&amp;"B"&amp;($C$1*$A446+11))</f>
        <v>0</v>
      </c>
      <c r="J446" s="20" t="n">
        <f aca="true">INDIRECT($AH$3&amp;"B"&amp;($C$1*$A446+12))</f>
        <v>0</v>
      </c>
      <c r="K446" s="21" t="str">
        <f aca="false">IF(C446&lt;&gt;"",IFERROR((G446+H446+I446)/(G446+H446+I446+J446),0), "")</f>
        <v/>
      </c>
      <c r="L446" s="22" t="str">
        <f aca="false">IF(C446&lt;&gt;"",(G446* 2) +(H446* 4) + (I446* 6) + IF(F446 = 1, 5, 0), "")</f>
        <v/>
      </c>
      <c r="M446" s="23" t="str">
        <f aca="true">IF(C446&lt;&gt;"",SUM(INDIRECT($AH$3&amp;"C"&amp;($C$1*$A446+9)):INDIRECT($AH$3&amp;"V"&amp;($C$1*$A446+9))), "")</f>
        <v/>
      </c>
      <c r="N446" s="23" t="str">
        <f aca="true">IF(C446&lt;&gt;"",SUM(INDIRECT($AH$3&amp;"C"&amp;($C$1*$A446+10)):INDIRECT($AH$3&amp;"V"&amp;($C$1*$A446+10))), "")</f>
        <v/>
      </c>
      <c r="O446" s="23" t="str">
        <f aca="true">IF(C446&lt;&gt;"",SUM(INDIRECT($AH$3&amp;"C"&amp;($C$1*$A446+11)):INDIRECT($AH$3&amp;"V"&amp;($C$1*$A446+11))),"")</f>
        <v/>
      </c>
      <c r="P446" s="23" t="str">
        <f aca="true">IF(C446&lt;&gt;"",SUM(INDIRECT($AH$3&amp;"C"&amp;($C$1*$A446+12)):INDIRECT($AH$3&amp;"V"&amp;($C$1*$A446+12))),"")</f>
        <v/>
      </c>
      <c r="Q446" s="24" t="str">
        <f aca="false">IF(C446&lt;&gt;"",IFERROR((M446+N446+O446)/(M446+N446+O446+P446),0), "")</f>
        <v/>
      </c>
      <c r="R446" s="23" t="str">
        <f aca="true">IF(C446&lt;&gt;"",SUM(INDIRECT($AH$3&amp;"C"&amp;($C$1*$A446+13)):INDIRECT($AH$3&amp;"V"&amp;($C$1*$A446+13))), "")</f>
        <v/>
      </c>
      <c r="S446" s="23" t="str">
        <f aca="false">IF(C446&lt;&gt;"",IFERROR((M446+N446+O446+P446)/R446, 0),"")</f>
        <v/>
      </c>
      <c r="T446" s="23" t="str">
        <f aca="false">IF(C446&lt;&gt;"",IFERROR((M446+N446+O446)/R446,0),"")</f>
        <v/>
      </c>
      <c r="U446" s="25" t="str">
        <f aca="true">IF(C446&lt;&gt;"",IF(INDIRECT($AH$3&amp;"B"&amp;($C$1*$A446+14))= 1,1,0),"")</f>
        <v/>
      </c>
      <c r="V446" s="25" t="str">
        <f aca="true">IF(C446&lt;&gt;"",IF(INDIRECT($AH$3&amp;"B"&amp;($C$1*$A446+15))= 1,1,0),"")</f>
        <v/>
      </c>
      <c r="W446" s="26" t="str">
        <f aca="false">IF(C446&lt;&gt;"",($M446*1) + ($N446*2) + ($O446*3) + (IF(U446 = 1, 10, 0)) + (IF(V446 = 1, 20, 0)),"")</f>
        <v/>
      </c>
      <c r="X446" s="27" t="str">
        <f aca="true">IF(C446&lt;&gt;"",IF(INDIRECT($AH$3&amp;"B"&amp;($C$1*$A446+16))= 1,1,0),"")</f>
        <v/>
      </c>
      <c r="Y446" s="27" t="str">
        <f aca="true">IF(D446&lt;&gt;"",IF(INDIRECT($AH$3&amp;"B"&amp;($C$1*$A446+17))= 1,1,0),"")</f>
        <v/>
      </c>
      <c r="Z446" s="27" t="str">
        <f aca="true">IF(E446&lt;&gt;"",IF(INDIRECT($AH$3&amp;"B"&amp;($C$1*$A446+18))= 1,1,0),"")</f>
        <v/>
      </c>
      <c r="AA446" s="27" t="str">
        <f aca="true">IF(F446&lt;&gt;"",IF(INDIRECT($AH$3&amp;"B"&amp;($C$1*$A446+19))= 1,1,0),"")</f>
        <v/>
      </c>
      <c r="AB446" s="28" t="str">
        <f aca="false">IF(C446&lt;&gt;"",IF(X446 = 1, 5, 0) + IF(Z446 = 1, 25, 0) + IF(AA446 = 1, 15, 0),"")</f>
        <v/>
      </c>
      <c r="AC446" s="18" t="str">
        <f aca="false">IF(C446&lt;&gt;"",L446+W446+AB446,"")</f>
        <v/>
      </c>
    </row>
    <row r="447" customFormat="false" ht="12.8" hidden="false" customHeight="false" outlineLevel="0" collapsed="false">
      <c r="A447" s="11" t="n">
        <f aca="false">A446+1</f>
        <v>444</v>
      </c>
      <c r="B447" s="19" t="str">
        <f aca="true">IF(INDIRECT($AH$3&amp;"B"&amp;($C$1*$A447+2)) = 0, "", INDIRECT($AH$3&amp;"B"&amp;($C$1*$A447+2)))</f>
        <v/>
      </c>
      <c r="C447" s="19" t="str">
        <f aca="true">IF(INDIRECT($AH$3&amp;"B"&amp;($C$1*$A447+3)) = 0, "", INDIRECT($AH$3&amp;"B"&amp;($C$1*$A447+3)))</f>
        <v/>
      </c>
      <c r="D447" s="19" t="str">
        <f aca="true">IF(INDIRECT($AH$3&amp;"B"&amp;($C$1*$A447+4)) = 0, "", INDIRECT($AH$3&amp;"B"&amp;($C$1*$A447+4)))</f>
        <v/>
      </c>
      <c r="E447" s="19" t="str">
        <f aca="true">IF(INDIRECT($AH$3&amp;"B"&amp;($C$1*$A447+7)) = 0, "", INDIRECT($AH$3&amp;"B"&amp;($C$1*$A447+7)))</f>
        <v/>
      </c>
      <c r="F447" s="20" t="str">
        <f aca="true">IF(C447 &lt;&gt; "",IF(INDIRECT($AH$3&amp;"B"&amp;($C$1*$A447+8)) = 0, 0, 1), "")</f>
        <v/>
      </c>
      <c r="G447" s="20" t="n">
        <f aca="true">INDIRECT($AH$3&amp;"B"&amp;($C$1*$A447+9))</f>
        <v>0</v>
      </c>
      <c r="H447" s="20" t="n">
        <f aca="true">INDIRECT($AH$3&amp;"B"&amp;($C$1*$A447+10))</f>
        <v>0</v>
      </c>
      <c r="I447" s="20" t="n">
        <f aca="true">INDIRECT($AH$3&amp;"B"&amp;($C$1*$A447+11))</f>
        <v>0</v>
      </c>
      <c r="J447" s="20" t="n">
        <f aca="true">INDIRECT($AH$3&amp;"B"&amp;($C$1*$A447+12))</f>
        <v>0</v>
      </c>
      <c r="K447" s="21" t="str">
        <f aca="false">IF(C447&lt;&gt;"",IFERROR((G447+H447+I447)/(G447+H447+I447+J447),0), "")</f>
        <v/>
      </c>
      <c r="L447" s="22" t="str">
        <f aca="false">IF(C447&lt;&gt;"",(G447* 2) +(H447* 4) + (I447* 6) + IF(F447 = 1, 5, 0), "")</f>
        <v/>
      </c>
      <c r="M447" s="23" t="str">
        <f aca="true">IF(C447&lt;&gt;"",SUM(INDIRECT($AH$3&amp;"C"&amp;($C$1*$A447+9)):INDIRECT($AH$3&amp;"V"&amp;($C$1*$A447+9))), "")</f>
        <v/>
      </c>
      <c r="N447" s="23" t="str">
        <f aca="true">IF(C447&lt;&gt;"",SUM(INDIRECT($AH$3&amp;"C"&amp;($C$1*$A447+10)):INDIRECT($AH$3&amp;"V"&amp;($C$1*$A447+10))), "")</f>
        <v/>
      </c>
      <c r="O447" s="23" t="str">
        <f aca="true">IF(C447&lt;&gt;"",SUM(INDIRECT($AH$3&amp;"C"&amp;($C$1*$A447+11)):INDIRECT($AH$3&amp;"V"&amp;($C$1*$A447+11))),"")</f>
        <v/>
      </c>
      <c r="P447" s="23" t="str">
        <f aca="true">IF(C447&lt;&gt;"",SUM(INDIRECT($AH$3&amp;"C"&amp;($C$1*$A447+12)):INDIRECT($AH$3&amp;"V"&amp;($C$1*$A447+12))),"")</f>
        <v/>
      </c>
      <c r="Q447" s="24" t="str">
        <f aca="false">IF(C447&lt;&gt;"",IFERROR((M447+N447+O447)/(M447+N447+O447+P447),0), "")</f>
        <v/>
      </c>
      <c r="R447" s="23" t="str">
        <f aca="true">IF(C447&lt;&gt;"",SUM(INDIRECT($AH$3&amp;"C"&amp;($C$1*$A447+13)):INDIRECT($AH$3&amp;"V"&amp;($C$1*$A447+13))), "")</f>
        <v/>
      </c>
      <c r="S447" s="23" t="str">
        <f aca="false">IF(C447&lt;&gt;"",IFERROR((M447+N447+O447+P447)/R447, 0),"")</f>
        <v/>
      </c>
      <c r="T447" s="23" t="str">
        <f aca="false">IF(C447&lt;&gt;"",IFERROR((M447+N447+O447)/R447,0),"")</f>
        <v/>
      </c>
      <c r="U447" s="25" t="str">
        <f aca="true">IF(C447&lt;&gt;"",IF(INDIRECT($AH$3&amp;"B"&amp;($C$1*$A447+14))= 1,1,0),"")</f>
        <v/>
      </c>
      <c r="V447" s="25" t="str">
        <f aca="true">IF(C447&lt;&gt;"",IF(INDIRECT($AH$3&amp;"B"&amp;($C$1*$A447+15))= 1,1,0),"")</f>
        <v/>
      </c>
      <c r="W447" s="26" t="str">
        <f aca="false">IF(C447&lt;&gt;"",($M447*1) + ($N447*2) + ($O447*3) + (IF(U447 = 1, 10, 0)) + (IF(V447 = 1, 20, 0)),"")</f>
        <v/>
      </c>
      <c r="X447" s="27" t="str">
        <f aca="true">IF(C447&lt;&gt;"",IF(INDIRECT($AH$3&amp;"B"&amp;($C$1*$A447+16))= 1,1,0),"")</f>
        <v/>
      </c>
      <c r="Y447" s="27" t="str">
        <f aca="true">IF(D447&lt;&gt;"",IF(INDIRECT($AH$3&amp;"B"&amp;($C$1*$A447+17))= 1,1,0),"")</f>
        <v/>
      </c>
      <c r="Z447" s="27" t="str">
        <f aca="true">IF(E447&lt;&gt;"",IF(INDIRECT($AH$3&amp;"B"&amp;($C$1*$A447+18))= 1,1,0),"")</f>
        <v/>
      </c>
      <c r="AA447" s="27" t="str">
        <f aca="true">IF(F447&lt;&gt;"",IF(INDIRECT($AH$3&amp;"B"&amp;($C$1*$A447+19))= 1,1,0),"")</f>
        <v/>
      </c>
      <c r="AB447" s="28" t="str">
        <f aca="false">IF(C447&lt;&gt;"",IF(X447 = 1, 5, 0) + IF(Z447 = 1, 25, 0) + IF(AA447 = 1, 15, 0),"")</f>
        <v/>
      </c>
      <c r="AC447" s="18" t="str">
        <f aca="false">IF(C447&lt;&gt;"",L447+W447+AB447,"")</f>
        <v/>
      </c>
    </row>
    <row r="448" customFormat="false" ht="12.8" hidden="false" customHeight="false" outlineLevel="0" collapsed="false">
      <c r="A448" s="11" t="n">
        <f aca="false">A447+1</f>
        <v>445</v>
      </c>
      <c r="B448" s="19" t="str">
        <f aca="true">IF(INDIRECT($AH$3&amp;"B"&amp;($C$1*$A448+2)) = 0, "", INDIRECT($AH$3&amp;"B"&amp;($C$1*$A448+2)))</f>
        <v/>
      </c>
      <c r="C448" s="19" t="str">
        <f aca="true">IF(INDIRECT($AH$3&amp;"B"&amp;($C$1*$A448+3)) = 0, "", INDIRECT($AH$3&amp;"B"&amp;($C$1*$A448+3)))</f>
        <v/>
      </c>
      <c r="D448" s="19" t="str">
        <f aca="true">IF(INDIRECT($AH$3&amp;"B"&amp;($C$1*$A448+4)) = 0, "", INDIRECT($AH$3&amp;"B"&amp;($C$1*$A448+4)))</f>
        <v/>
      </c>
      <c r="E448" s="19" t="str">
        <f aca="true">IF(INDIRECT($AH$3&amp;"B"&amp;($C$1*$A448+7)) = 0, "", INDIRECT($AH$3&amp;"B"&amp;($C$1*$A448+7)))</f>
        <v/>
      </c>
      <c r="F448" s="20" t="str">
        <f aca="true">IF(C448 &lt;&gt; "",IF(INDIRECT($AH$3&amp;"B"&amp;($C$1*$A448+8)) = 0, 0, 1), "")</f>
        <v/>
      </c>
      <c r="G448" s="20" t="n">
        <f aca="true">INDIRECT($AH$3&amp;"B"&amp;($C$1*$A448+9))</f>
        <v>0</v>
      </c>
      <c r="H448" s="20" t="n">
        <f aca="true">INDIRECT($AH$3&amp;"B"&amp;($C$1*$A448+10))</f>
        <v>0</v>
      </c>
      <c r="I448" s="20" t="n">
        <f aca="true">INDIRECT($AH$3&amp;"B"&amp;($C$1*$A448+11))</f>
        <v>0</v>
      </c>
      <c r="J448" s="20" t="n">
        <f aca="true">INDIRECT($AH$3&amp;"B"&amp;($C$1*$A448+12))</f>
        <v>0</v>
      </c>
      <c r="K448" s="21" t="str">
        <f aca="false">IF(C448&lt;&gt;"",IFERROR((G448+H448+I448)/(G448+H448+I448+J448),0), "")</f>
        <v/>
      </c>
      <c r="L448" s="22" t="str">
        <f aca="false">IF(C448&lt;&gt;"",(G448* 2) +(H448* 4) + (I448* 6) + IF(F448 = 1, 5, 0), "")</f>
        <v/>
      </c>
      <c r="M448" s="23" t="str">
        <f aca="true">IF(C448&lt;&gt;"",SUM(INDIRECT($AH$3&amp;"C"&amp;($C$1*$A448+9)):INDIRECT($AH$3&amp;"V"&amp;($C$1*$A448+9))), "")</f>
        <v/>
      </c>
      <c r="N448" s="23" t="str">
        <f aca="true">IF(C448&lt;&gt;"",SUM(INDIRECT($AH$3&amp;"C"&amp;($C$1*$A448+10)):INDIRECT($AH$3&amp;"V"&amp;($C$1*$A448+10))), "")</f>
        <v/>
      </c>
      <c r="O448" s="23" t="str">
        <f aca="true">IF(C448&lt;&gt;"",SUM(INDIRECT($AH$3&amp;"C"&amp;($C$1*$A448+11)):INDIRECT($AH$3&amp;"V"&amp;($C$1*$A448+11))),"")</f>
        <v/>
      </c>
      <c r="P448" s="23" t="str">
        <f aca="true">IF(C448&lt;&gt;"",SUM(INDIRECT($AH$3&amp;"C"&amp;($C$1*$A448+12)):INDIRECT($AH$3&amp;"V"&amp;($C$1*$A448+12))),"")</f>
        <v/>
      </c>
      <c r="Q448" s="24" t="str">
        <f aca="false">IF(C448&lt;&gt;"",IFERROR((M448+N448+O448)/(M448+N448+O448+P448),0), "")</f>
        <v/>
      </c>
      <c r="R448" s="23" t="str">
        <f aca="true">IF(C448&lt;&gt;"",SUM(INDIRECT($AH$3&amp;"C"&amp;($C$1*$A448+13)):INDIRECT($AH$3&amp;"V"&amp;($C$1*$A448+13))), "")</f>
        <v/>
      </c>
      <c r="S448" s="23" t="str">
        <f aca="false">IF(C448&lt;&gt;"",IFERROR((M448+N448+O448+P448)/R448, 0),"")</f>
        <v/>
      </c>
      <c r="T448" s="23" t="str">
        <f aca="false">IF(C448&lt;&gt;"",IFERROR((M448+N448+O448)/R448,0),"")</f>
        <v/>
      </c>
      <c r="U448" s="25" t="str">
        <f aca="true">IF(C448&lt;&gt;"",IF(INDIRECT($AH$3&amp;"B"&amp;($C$1*$A448+14))= 1,1,0),"")</f>
        <v/>
      </c>
      <c r="V448" s="25" t="str">
        <f aca="true">IF(C448&lt;&gt;"",IF(INDIRECT($AH$3&amp;"B"&amp;($C$1*$A448+15))= 1,1,0),"")</f>
        <v/>
      </c>
      <c r="W448" s="26" t="str">
        <f aca="false">IF(C448&lt;&gt;"",($M448*1) + ($N448*2) + ($O448*3) + (IF(U448 = 1, 10, 0)) + (IF(V448 = 1, 20, 0)),"")</f>
        <v/>
      </c>
      <c r="X448" s="27" t="str">
        <f aca="true">IF(C448&lt;&gt;"",IF(INDIRECT($AH$3&amp;"B"&amp;($C$1*$A448+16))= 1,1,0),"")</f>
        <v/>
      </c>
      <c r="Y448" s="27" t="str">
        <f aca="true">IF(D448&lt;&gt;"",IF(INDIRECT($AH$3&amp;"B"&amp;($C$1*$A448+17))= 1,1,0),"")</f>
        <v/>
      </c>
      <c r="Z448" s="27" t="str">
        <f aca="true">IF(E448&lt;&gt;"",IF(INDIRECT($AH$3&amp;"B"&amp;($C$1*$A448+18))= 1,1,0),"")</f>
        <v/>
      </c>
      <c r="AA448" s="27" t="str">
        <f aca="true">IF(F448&lt;&gt;"",IF(INDIRECT($AH$3&amp;"B"&amp;($C$1*$A448+19))= 1,1,0),"")</f>
        <v/>
      </c>
      <c r="AB448" s="28" t="str">
        <f aca="false">IF(C448&lt;&gt;"",IF(X448 = 1, 5, 0) + IF(Z448 = 1, 25, 0) + IF(AA448 = 1, 15, 0),"")</f>
        <v/>
      </c>
      <c r="AC448" s="18" t="str">
        <f aca="false">IF(C448&lt;&gt;"",L448+W448+AB448,"")</f>
        <v/>
      </c>
    </row>
    <row r="449" customFormat="false" ht="12.8" hidden="false" customHeight="false" outlineLevel="0" collapsed="false">
      <c r="A449" s="11" t="n">
        <f aca="false">A448+1</f>
        <v>446</v>
      </c>
      <c r="B449" s="19" t="str">
        <f aca="true">IF(INDIRECT($AH$3&amp;"B"&amp;($C$1*$A449+2)) = 0, "", INDIRECT($AH$3&amp;"B"&amp;($C$1*$A449+2)))</f>
        <v/>
      </c>
      <c r="C449" s="19" t="str">
        <f aca="true">IF(INDIRECT($AH$3&amp;"B"&amp;($C$1*$A449+3)) = 0, "", INDIRECT($AH$3&amp;"B"&amp;($C$1*$A449+3)))</f>
        <v/>
      </c>
      <c r="D449" s="19" t="str">
        <f aca="true">IF(INDIRECT($AH$3&amp;"B"&amp;($C$1*$A449+4)) = 0, "", INDIRECT($AH$3&amp;"B"&amp;($C$1*$A449+4)))</f>
        <v/>
      </c>
      <c r="E449" s="19" t="str">
        <f aca="true">IF(INDIRECT($AH$3&amp;"B"&amp;($C$1*$A449+7)) = 0, "", INDIRECT($AH$3&amp;"B"&amp;($C$1*$A449+7)))</f>
        <v/>
      </c>
      <c r="F449" s="20" t="str">
        <f aca="true">IF(C449 &lt;&gt; "",IF(INDIRECT($AH$3&amp;"B"&amp;($C$1*$A449+8)) = 0, 0, 1), "")</f>
        <v/>
      </c>
      <c r="G449" s="20" t="n">
        <f aca="true">INDIRECT($AH$3&amp;"B"&amp;($C$1*$A449+9))</f>
        <v>0</v>
      </c>
      <c r="H449" s="20" t="n">
        <f aca="true">INDIRECT($AH$3&amp;"B"&amp;($C$1*$A449+10))</f>
        <v>0</v>
      </c>
      <c r="I449" s="20" t="n">
        <f aca="true">INDIRECT($AH$3&amp;"B"&amp;($C$1*$A449+11))</f>
        <v>0</v>
      </c>
      <c r="J449" s="20" t="n">
        <f aca="true">INDIRECT($AH$3&amp;"B"&amp;($C$1*$A449+12))</f>
        <v>0</v>
      </c>
      <c r="K449" s="21" t="str">
        <f aca="false">IF(C449&lt;&gt;"",IFERROR((G449+H449+I449)/(G449+H449+I449+J449),0), "")</f>
        <v/>
      </c>
      <c r="L449" s="22" t="str">
        <f aca="false">IF(C449&lt;&gt;"",(G449* 2) +(H449* 4) + (I449* 6) + IF(F449 = 1, 5, 0), "")</f>
        <v/>
      </c>
      <c r="M449" s="23" t="str">
        <f aca="true">IF(C449&lt;&gt;"",SUM(INDIRECT($AH$3&amp;"C"&amp;($C$1*$A449+9)):INDIRECT($AH$3&amp;"V"&amp;($C$1*$A449+9))), "")</f>
        <v/>
      </c>
      <c r="N449" s="23" t="str">
        <f aca="true">IF(C449&lt;&gt;"",SUM(INDIRECT($AH$3&amp;"C"&amp;($C$1*$A449+10)):INDIRECT($AH$3&amp;"V"&amp;($C$1*$A449+10))), "")</f>
        <v/>
      </c>
      <c r="O449" s="23" t="str">
        <f aca="true">IF(C449&lt;&gt;"",SUM(INDIRECT($AH$3&amp;"C"&amp;($C$1*$A449+11)):INDIRECT($AH$3&amp;"V"&amp;($C$1*$A449+11))),"")</f>
        <v/>
      </c>
      <c r="P449" s="23" t="str">
        <f aca="true">IF(C449&lt;&gt;"",SUM(INDIRECT($AH$3&amp;"C"&amp;($C$1*$A449+12)):INDIRECT($AH$3&amp;"V"&amp;($C$1*$A449+12))),"")</f>
        <v/>
      </c>
      <c r="Q449" s="24" t="str">
        <f aca="false">IF(C449&lt;&gt;"",IFERROR((M449+N449+O449)/(M449+N449+O449+P449),0), "")</f>
        <v/>
      </c>
      <c r="R449" s="23" t="str">
        <f aca="true">IF(C449&lt;&gt;"",SUM(INDIRECT($AH$3&amp;"C"&amp;($C$1*$A449+13)):INDIRECT($AH$3&amp;"V"&amp;($C$1*$A449+13))), "")</f>
        <v/>
      </c>
      <c r="S449" s="23" t="str">
        <f aca="false">IF(C449&lt;&gt;"",IFERROR((M449+N449+O449+P449)/R449, 0),"")</f>
        <v/>
      </c>
      <c r="T449" s="23" t="str">
        <f aca="false">IF(C449&lt;&gt;"",IFERROR((M449+N449+O449)/R449,0),"")</f>
        <v/>
      </c>
      <c r="U449" s="25" t="str">
        <f aca="true">IF(C449&lt;&gt;"",IF(INDIRECT($AH$3&amp;"B"&amp;($C$1*$A449+14))= 1,1,0),"")</f>
        <v/>
      </c>
      <c r="V449" s="25" t="str">
        <f aca="true">IF(C449&lt;&gt;"",IF(INDIRECT($AH$3&amp;"B"&amp;($C$1*$A449+15))= 1,1,0),"")</f>
        <v/>
      </c>
      <c r="W449" s="26" t="str">
        <f aca="false">IF(C449&lt;&gt;"",($M449*1) + ($N449*2) + ($O449*3) + (IF(U449 = 1, 10, 0)) + (IF(V449 = 1, 20, 0)),"")</f>
        <v/>
      </c>
      <c r="X449" s="27" t="str">
        <f aca="true">IF(C449&lt;&gt;"",IF(INDIRECT($AH$3&amp;"B"&amp;($C$1*$A449+16))= 1,1,0),"")</f>
        <v/>
      </c>
      <c r="Y449" s="27" t="str">
        <f aca="true">IF(D449&lt;&gt;"",IF(INDIRECT($AH$3&amp;"B"&amp;($C$1*$A449+17))= 1,1,0),"")</f>
        <v/>
      </c>
      <c r="Z449" s="27" t="str">
        <f aca="true">IF(E449&lt;&gt;"",IF(INDIRECT($AH$3&amp;"B"&amp;($C$1*$A449+18))= 1,1,0),"")</f>
        <v/>
      </c>
      <c r="AA449" s="27" t="str">
        <f aca="true">IF(F449&lt;&gt;"",IF(INDIRECT($AH$3&amp;"B"&amp;($C$1*$A449+19))= 1,1,0),"")</f>
        <v/>
      </c>
      <c r="AB449" s="28" t="str">
        <f aca="false">IF(C449&lt;&gt;"",IF(X449 = 1, 5, 0) + IF(Z449 = 1, 25, 0) + IF(AA449 = 1, 15, 0),"")</f>
        <v/>
      </c>
      <c r="AC449" s="18" t="str">
        <f aca="false">IF(C449&lt;&gt;"",L449+W449+AB449,"")</f>
        <v/>
      </c>
    </row>
    <row r="450" customFormat="false" ht="12.8" hidden="false" customHeight="false" outlineLevel="0" collapsed="false">
      <c r="A450" s="11" t="n">
        <f aca="false">A449+1</f>
        <v>447</v>
      </c>
      <c r="B450" s="19" t="str">
        <f aca="true">IF(INDIRECT($AH$3&amp;"B"&amp;($C$1*$A450+2)) = 0, "", INDIRECT($AH$3&amp;"B"&amp;($C$1*$A450+2)))</f>
        <v/>
      </c>
      <c r="C450" s="19" t="str">
        <f aca="true">IF(INDIRECT($AH$3&amp;"B"&amp;($C$1*$A450+3)) = 0, "", INDIRECT($AH$3&amp;"B"&amp;($C$1*$A450+3)))</f>
        <v/>
      </c>
      <c r="D450" s="19" t="str">
        <f aca="true">IF(INDIRECT($AH$3&amp;"B"&amp;($C$1*$A450+4)) = 0, "", INDIRECT($AH$3&amp;"B"&amp;($C$1*$A450+4)))</f>
        <v/>
      </c>
      <c r="E450" s="19" t="str">
        <f aca="true">IF(INDIRECT($AH$3&amp;"B"&amp;($C$1*$A450+7)) = 0, "", INDIRECT($AH$3&amp;"B"&amp;($C$1*$A450+7)))</f>
        <v/>
      </c>
      <c r="F450" s="20" t="str">
        <f aca="true">IF(C450 &lt;&gt; "",IF(INDIRECT($AH$3&amp;"B"&amp;($C$1*$A450+8)) = 0, 0, 1), "")</f>
        <v/>
      </c>
      <c r="G450" s="20" t="n">
        <f aca="true">INDIRECT($AH$3&amp;"B"&amp;($C$1*$A450+9))</f>
        <v>0</v>
      </c>
      <c r="H450" s="20" t="n">
        <f aca="true">INDIRECT($AH$3&amp;"B"&amp;($C$1*$A450+10))</f>
        <v>0</v>
      </c>
      <c r="I450" s="20" t="n">
        <f aca="true">INDIRECT($AH$3&amp;"B"&amp;($C$1*$A450+11))</f>
        <v>0</v>
      </c>
      <c r="J450" s="20" t="n">
        <f aca="true">INDIRECT($AH$3&amp;"B"&amp;($C$1*$A450+12))</f>
        <v>0</v>
      </c>
      <c r="K450" s="21" t="str">
        <f aca="false">IF(C450&lt;&gt;"",IFERROR((G450+H450+I450)/(G450+H450+I450+J450),0), "")</f>
        <v/>
      </c>
      <c r="L450" s="22" t="str">
        <f aca="false">IF(C450&lt;&gt;"",(G450* 2) +(H450* 4) + (I450* 6) + IF(F450 = 1, 5, 0), "")</f>
        <v/>
      </c>
      <c r="M450" s="23" t="str">
        <f aca="true">IF(C450&lt;&gt;"",SUM(INDIRECT($AH$3&amp;"C"&amp;($C$1*$A450+9)):INDIRECT($AH$3&amp;"V"&amp;($C$1*$A450+9))), "")</f>
        <v/>
      </c>
      <c r="N450" s="23" t="str">
        <f aca="true">IF(C450&lt;&gt;"",SUM(INDIRECT($AH$3&amp;"C"&amp;($C$1*$A450+10)):INDIRECT($AH$3&amp;"V"&amp;($C$1*$A450+10))), "")</f>
        <v/>
      </c>
      <c r="O450" s="23" t="str">
        <f aca="true">IF(C450&lt;&gt;"",SUM(INDIRECT($AH$3&amp;"C"&amp;($C$1*$A450+11)):INDIRECT($AH$3&amp;"V"&amp;($C$1*$A450+11))),"")</f>
        <v/>
      </c>
      <c r="P450" s="23" t="str">
        <f aca="true">IF(C450&lt;&gt;"",SUM(INDIRECT($AH$3&amp;"C"&amp;($C$1*$A450+12)):INDIRECT($AH$3&amp;"V"&amp;($C$1*$A450+12))),"")</f>
        <v/>
      </c>
      <c r="Q450" s="24" t="str">
        <f aca="false">IF(C450&lt;&gt;"",IFERROR((M450+N450+O450)/(M450+N450+O450+P450),0), "")</f>
        <v/>
      </c>
      <c r="R450" s="23" t="str">
        <f aca="true">IF(C450&lt;&gt;"",SUM(INDIRECT($AH$3&amp;"C"&amp;($C$1*$A450+13)):INDIRECT($AH$3&amp;"V"&amp;($C$1*$A450+13))), "")</f>
        <v/>
      </c>
      <c r="S450" s="23" t="str">
        <f aca="false">IF(C450&lt;&gt;"",IFERROR((M450+N450+O450+P450)/R450, 0),"")</f>
        <v/>
      </c>
      <c r="T450" s="23" t="str">
        <f aca="false">IF(C450&lt;&gt;"",IFERROR((M450+N450+O450)/R450,0),"")</f>
        <v/>
      </c>
      <c r="U450" s="25" t="str">
        <f aca="true">IF(C450&lt;&gt;"",IF(INDIRECT($AH$3&amp;"B"&amp;($C$1*$A450+14))= 1,1,0),"")</f>
        <v/>
      </c>
      <c r="V450" s="25" t="str">
        <f aca="true">IF(C450&lt;&gt;"",IF(INDIRECT($AH$3&amp;"B"&amp;($C$1*$A450+15))= 1,1,0),"")</f>
        <v/>
      </c>
      <c r="W450" s="26" t="str">
        <f aca="false">IF(C450&lt;&gt;"",($M450*1) + ($N450*2) + ($O450*3) + (IF(U450 = 1, 10, 0)) + (IF(V450 = 1, 20, 0)),"")</f>
        <v/>
      </c>
      <c r="X450" s="27" t="str">
        <f aca="true">IF(C450&lt;&gt;"",IF(INDIRECT($AH$3&amp;"B"&amp;($C$1*$A450+16))= 1,1,0),"")</f>
        <v/>
      </c>
      <c r="Y450" s="27" t="str">
        <f aca="true">IF(D450&lt;&gt;"",IF(INDIRECT($AH$3&amp;"B"&amp;($C$1*$A450+17))= 1,1,0),"")</f>
        <v/>
      </c>
      <c r="Z450" s="27" t="str">
        <f aca="true">IF(E450&lt;&gt;"",IF(INDIRECT($AH$3&amp;"B"&amp;($C$1*$A450+18))= 1,1,0),"")</f>
        <v/>
      </c>
      <c r="AA450" s="27" t="str">
        <f aca="true">IF(F450&lt;&gt;"",IF(INDIRECT($AH$3&amp;"B"&amp;($C$1*$A450+19))= 1,1,0),"")</f>
        <v/>
      </c>
      <c r="AB450" s="28" t="str">
        <f aca="false">IF(C450&lt;&gt;"",IF(X450 = 1, 5, 0) + IF(Z450 = 1, 25, 0) + IF(AA450 = 1, 15, 0),"")</f>
        <v/>
      </c>
      <c r="AC450" s="18" t="str">
        <f aca="false">IF(C450&lt;&gt;"",L450+W450+AB450,"")</f>
        <v/>
      </c>
    </row>
    <row r="451" customFormat="false" ht="12.8" hidden="false" customHeight="false" outlineLevel="0" collapsed="false">
      <c r="A451" s="11" t="n">
        <f aca="false">A450+1</f>
        <v>448</v>
      </c>
      <c r="B451" s="19" t="str">
        <f aca="true">IF(INDIRECT($AH$3&amp;"B"&amp;($C$1*$A451+2)) = 0, "", INDIRECT($AH$3&amp;"B"&amp;($C$1*$A451+2)))</f>
        <v/>
      </c>
      <c r="C451" s="19" t="str">
        <f aca="true">IF(INDIRECT($AH$3&amp;"B"&amp;($C$1*$A451+3)) = 0, "", INDIRECT($AH$3&amp;"B"&amp;($C$1*$A451+3)))</f>
        <v/>
      </c>
      <c r="D451" s="19" t="str">
        <f aca="true">IF(INDIRECT($AH$3&amp;"B"&amp;($C$1*$A451+4)) = 0, "", INDIRECT($AH$3&amp;"B"&amp;($C$1*$A451+4)))</f>
        <v/>
      </c>
      <c r="E451" s="19" t="str">
        <f aca="true">IF(INDIRECT($AH$3&amp;"B"&amp;($C$1*$A451+7)) = 0, "", INDIRECT($AH$3&amp;"B"&amp;($C$1*$A451+7)))</f>
        <v/>
      </c>
      <c r="F451" s="20" t="str">
        <f aca="true">IF(C451 &lt;&gt; "",IF(INDIRECT($AH$3&amp;"B"&amp;($C$1*$A451+8)) = 0, 0, 1), "")</f>
        <v/>
      </c>
      <c r="G451" s="20" t="n">
        <f aca="true">INDIRECT($AH$3&amp;"B"&amp;($C$1*$A451+9))</f>
        <v>0</v>
      </c>
      <c r="H451" s="20" t="n">
        <f aca="true">INDIRECT($AH$3&amp;"B"&amp;($C$1*$A451+10))</f>
        <v>0</v>
      </c>
      <c r="I451" s="20" t="n">
        <f aca="true">INDIRECT($AH$3&amp;"B"&amp;($C$1*$A451+11))</f>
        <v>0</v>
      </c>
      <c r="J451" s="20" t="n">
        <f aca="true">INDIRECT($AH$3&amp;"B"&amp;($C$1*$A451+12))</f>
        <v>0</v>
      </c>
      <c r="K451" s="21" t="str">
        <f aca="false">IF(C451&lt;&gt;"",IFERROR((G451+H451+I451)/(G451+H451+I451+J451),0), "")</f>
        <v/>
      </c>
      <c r="L451" s="22" t="str">
        <f aca="false">IF(C451&lt;&gt;"",(G451* 2) +(H451* 4) + (I451* 6) + IF(F451 = 1, 5, 0), "")</f>
        <v/>
      </c>
      <c r="M451" s="23" t="str">
        <f aca="true">IF(C451&lt;&gt;"",SUM(INDIRECT($AH$3&amp;"C"&amp;($C$1*$A451+9)):INDIRECT($AH$3&amp;"V"&amp;($C$1*$A451+9))), "")</f>
        <v/>
      </c>
      <c r="N451" s="23" t="str">
        <f aca="true">IF(C451&lt;&gt;"",SUM(INDIRECT($AH$3&amp;"C"&amp;($C$1*$A451+10)):INDIRECT($AH$3&amp;"V"&amp;($C$1*$A451+10))), "")</f>
        <v/>
      </c>
      <c r="O451" s="23" t="str">
        <f aca="true">IF(C451&lt;&gt;"",SUM(INDIRECT($AH$3&amp;"C"&amp;($C$1*$A451+11)):INDIRECT($AH$3&amp;"V"&amp;($C$1*$A451+11))),"")</f>
        <v/>
      </c>
      <c r="P451" s="23" t="str">
        <f aca="true">IF(C451&lt;&gt;"",SUM(INDIRECT($AH$3&amp;"C"&amp;($C$1*$A451+12)):INDIRECT($AH$3&amp;"V"&amp;($C$1*$A451+12))),"")</f>
        <v/>
      </c>
      <c r="Q451" s="24" t="str">
        <f aca="false">IF(C451&lt;&gt;"",IFERROR((M451+N451+O451)/(M451+N451+O451+P451),0), "")</f>
        <v/>
      </c>
      <c r="R451" s="23" t="str">
        <f aca="true">IF(C451&lt;&gt;"",SUM(INDIRECT($AH$3&amp;"C"&amp;($C$1*$A451+13)):INDIRECT($AH$3&amp;"V"&amp;($C$1*$A451+13))), "")</f>
        <v/>
      </c>
      <c r="S451" s="23" t="str">
        <f aca="false">IF(C451&lt;&gt;"",IFERROR((M451+N451+O451+P451)/R451, 0),"")</f>
        <v/>
      </c>
      <c r="T451" s="23" t="str">
        <f aca="false">IF(C451&lt;&gt;"",IFERROR((M451+N451+O451)/R451,0),"")</f>
        <v/>
      </c>
      <c r="U451" s="25" t="str">
        <f aca="true">IF(C451&lt;&gt;"",IF(INDIRECT($AH$3&amp;"B"&amp;($C$1*$A451+14))= 1,1,0),"")</f>
        <v/>
      </c>
      <c r="V451" s="25" t="str">
        <f aca="true">IF(C451&lt;&gt;"",IF(INDIRECT($AH$3&amp;"B"&amp;($C$1*$A451+15))= 1,1,0),"")</f>
        <v/>
      </c>
      <c r="W451" s="26" t="str">
        <f aca="false">IF(C451&lt;&gt;"",($M451*1) + ($N451*2) + ($O451*3) + (IF(U451 = 1, 10, 0)) + (IF(V451 = 1, 20, 0)),"")</f>
        <v/>
      </c>
      <c r="X451" s="27" t="str">
        <f aca="true">IF(C451&lt;&gt;"",IF(INDIRECT($AH$3&amp;"B"&amp;($C$1*$A451+16))= 1,1,0),"")</f>
        <v/>
      </c>
      <c r="Y451" s="27" t="str">
        <f aca="true">IF(D451&lt;&gt;"",IF(INDIRECT($AH$3&amp;"B"&amp;($C$1*$A451+17))= 1,1,0),"")</f>
        <v/>
      </c>
      <c r="Z451" s="27" t="str">
        <f aca="true">IF(E451&lt;&gt;"",IF(INDIRECT($AH$3&amp;"B"&amp;($C$1*$A451+18))= 1,1,0),"")</f>
        <v/>
      </c>
      <c r="AA451" s="27" t="str">
        <f aca="true">IF(F451&lt;&gt;"",IF(INDIRECT($AH$3&amp;"B"&amp;($C$1*$A451+19))= 1,1,0),"")</f>
        <v/>
      </c>
      <c r="AB451" s="28" t="str">
        <f aca="false">IF(C451&lt;&gt;"",IF(X451 = 1, 5, 0) + IF(Z451 = 1, 25, 0) + IF(AA451 = 1, 15, 0),"")</f>
        <v/>
      </c>
      <c r="AC451" s="18" t="str">
        <f aca="false">IF(C451&lt;&gt;"",L451+W451+AB451,"")</f>
        <v/>
      </c>
    </row>
    <row r="452" customFormat="false" ht="12.8" hidden="false" customHeight="false" outlineLevel="0" collapsed="false">
      <c r="A452" s="11" t="n">
        <f aca="false">A451+1</f>
        <v>449</v>
      </c>
      <c r="B452" s="19" t="str">
        <f aca="true">IF(INDIRECT($AH$3&amp;"B"&amp;($C$1*$A452+2)) = 0, "", INDIRECT($AH$3&amp;"B"&amp;($C$1*$A452+2)))</f>
        <v/>
      </c>
      <c r="C452" s="19" t="str">
        <f aca="true">IF(INDIRECT($AH$3&amp;"B"&amp;($C$1*$A452+3)) = 0, "", INDIRECT($AH$3&amp;"B"&amp;($C$1*$A452+3)))</f>
        <v/>
      </c>
      <c r="D452" s="19" t="str">
        <f aca="true">IF(INDIRECT($AH$3&amp;"B"&amp;($C$1*$A452+4)) = 0, "", INDIRECT($AH$3&amp;"B"&amp;($C$1*$A452+4)))</f>
        <v/>
      </c>
      <c r="E452" s="19" t="str">
        <f aca="true">IF(INDIRECT($AH$3&amp;"B"&amp;($C$1*$A452+7)) = 0, "", INDIRECT($AH$3&amp;"B"&amp;($C$1*$A452+7)))</f>
        <v/>
      </c>
      <c r="F452" s="20" t="str">
        <f aca="true">IF(C452 &lt;&gt; "",IF(INDIRECT($AH$3&amp;"B"&amp;($C$1*$A452+8)) = 0, 0, 1), "")</f>
        <v/>
      </c>
      <c r="G452" s="20" t="n">
        <f aca="true">INDIRECT($AH$3&amp;"B"&amp;($C$1*$A452+9))</f>
        <v>0</v>
      </c>
      <c r="H452" s="20" t="n">
        <f aca="true">INDIRECT($AH$3&amp;"B"&amp;($C$1*$A452+10))</f>
        <v>0</v>
      </c>
      <c r="I452" s="20" t="n">
        <f aca="true">INDIRECT($AH$3&amp;"B"&amp;($C$1*$A452+11))</f>
        <v>0</v>
      </c>
      <c r="J452" s="20" t="n">
        <f aca="true">INDIRECT($AH$3&amp;"B"&amp;($C$1*$A452+12))</f>
        <v>0</v>
      </c>
      <c r="K452" s="21" t="str">
        <f aca="false">IF(C452&lt;&gt;"",IFERROR((G452+H452+I452)/(G452+H452+I452+J452),0), "")</f>
        <v/>
      </c>
      <c r="L452" s="22" t="str">
        <f aca="false">IF(C452&lt;&gt;"",(G452* 2) +(H452* 4) + (I452* 6) + IF(F452 = 1, 5, 0), "")</f>
        <v/>
      </c>
      <c r="M452" s="23" t="str">
        <f aca="true">IF(C452&lt;&gt;"",SUM(INDIRECT($AH$3&amp;"C"&amp;($C$1*$A452+9)):INDIRECT($AH$3&amp;"V"&amp;($C$1*$A452+9))), "")</f>
        <v/>
      </c>
      <c r="N452" s="23" t="str">
        <f aca="true">IF(C452&lt;&gt;"",SUM(INDIRECT($AH$3&amp;"C"&amp;($C$1*$A452+10)):INDIRECT($AH$3&amp;"V"&amp;($C$1*$A452+10))), "")</f>
        <v/>
      </c>
      <c r="O452" s="23" t="str">
        <f aca="true">IF(C452&lt;&gt;"",SUM(INDIRECT($AH$3&amp;"C"&amp;($C$1*$A452+11)):INDIRECT($AH$3&amp;"V"&amp;($C$1*$A452+11))),"")</f>
        <v/>
      </c>
      <c r="P452" s="23" t="str">
        <f aca="true">IF(C452&lt;&gt;"",SUM(INDIRECT($AH$3&amp;"C"&amp;($C$1*$A452+12)):INDIRECT($AH$3&amp;"V"&amp;($C$1*$A452+12))),"")</f>
        <v/>
      </c>
      <c r="Q452" s="24" t="str">
        <f aca="false">IF(C452&lt;&gt;"",IFERROR((M452+N452+O452)/(M452+N452+O452+P452),0), "")</f>
        <v/>
      </c>
      <c r="R452" s="23" t="str">
        <f aca="true">IF(C452&lt;&gt;"",SUM(INDIRECT($AH$3&amp;"C"&amp;($C$1*$A452+13)):INDIRECT($AH$3&amp;"V"&amp;($C$1*$A452+13))), "")</f>
        <v/>
      </c>
      <c r="S452" s="23" t="str">
        <f aca="false">IF(C452&lt;&gt;"",IFERROR((M452+N452+O452+P452)/R452, 0),"")</f>
        <v/>
      </c>
      <c r="T452" s="23" t="str">
        <f aca="false">IF(C452&lt;&gt;"",IFERROR((M452+N452+O452)/R452,0),"")</f>
        <v/>
      </c>
      <c r="U452" s="25" t="str">
        <f aca="true">IF(C452&lt;&gt;"",IF(INDIRECT($AH$3&amp;"B"&amp;($C$1*$A452+14))= 1,1,0),"")</f>
        <v/>
      </c>
      <c r="V452" s="25" t="str">
        <f aca="true">IF(C452&lt;&gt;"",IF(INDIRECT($AH$3&amp;"B"&amp;($C$1*$A452+15))= 1,1,0),"")</f>
        <v/>
      </c>
      <c r="W452" s="26" t="str">
        <f aca="false">IF(C452&lt;&gt;"",($M452*1) + ($N452*2) + ($O452*3) + (IF(U452 = 1, 10, 0)) + (IF(V452 = 1, 20, 0)),"")</f>
        <v/>
      </c>
      <c r="X452" s="27" t="str">
        <f aca="true">IF(C452&lt;&gt;"",IF(INDIRECT($AH$3&amp;"B"&amp;($C$1*$A452+16))= 1,1,0),"")</f>
        <v/>
      </c>
      <c r="Y452" s="27" t="str">
        <f aca="true">IF(D452&lt;&gt;"",IF(INDIRECT($AH$3&amp;"B"&amp;($C$1*$A452+17))= 1,1,0),"")</f>
        <v/>
      </c>
      <c r="Z452" s="27" t="str">
        <f aca="true">IF(E452&lt;&gt;"",IF(INDIRECT($AH$3&amp;"B"&amp;($C$1*$A452+18))= 1,1,0),"")</f>
        <v/>
      </c>
      <c r="AA452" s="27" t="str">
        <f aca="true">IF(F452&lt;&gt;"",IF(INDIRECT($AH$3&amp;"B"&amp;($C$1*$A452+19))= 1,1,0),"")</f>
        <v/>
      </c>
      <c r="AB452" s="28" t="str">
        <f aca="false">IF(C452&lt;&gt;"",IF(X452 = 1, 5, 0) + IF(Z452 = 1, 25, 0) + IF(AA452 = 1, 15, 0),"")</f>
        <v/>
      </c>
      <c r="AC452" s="18" t="str">
        <f aca="false">IF(C452&lt;&gt;"",L452+W452+AB452,"")</f>
        <v/>
      </c>
    </row>
    <row r="453" customFormat="false" ht="12.8" hidden="false" customHeight="false" outlineLevel="0" collapsed="false">
      <c r="A453" s="11" t="n">
        <f aca="false">A452+1</f>
        <v>450</v>
      </c>
      <c r="B453" s="19" t="str">
        <f aca="true">IF(INDIRECT($AH$3&amp;"B"&amp;($C$1*$A453+2)) = 0, "", INDIRECT($AH$3&amp;"B"&amp;($C$1*$A453+2)))</f>
        <v/>
      </c>
      <c r="C453" s="19" t="str">
        <f aca="true">IF(INDIRECT($AH$3&amp;"B"&amp;($C$1*$A453+3)) = 0, "", INDIRECT($AH$3&amp;"B"&amp;($C$1*$A453+3)))</f>
        <v/>
      </c>
      <c r="D453" s="19" t="str">
        <f aca="true">IF(INDIRECT($AH$3&amp;"B"&amp;($C$1*$A453+4)) = 0, "", INDIRECT($AH$3&amp;"B"&amp;($C$1*$A453+4)))</f>
        <v/>
      </c>
      <c r="E453" s="19" t="str">
        <f aca="true">IF(INDIRECT($AH$3&amp;"B"&amp;($C$1*$A453+7)) = 0, "", INDIRECT($AH$3&amp;"B"&amp;($C$1*$A453+7)))</f>
        <v/>
      </c>
      <c r="F453" s="20" t="str">
        <f aca="true">IF(C453 &lt;&gt; "",IF(INDIRECT($AH$3&amp;"B"&amp;($C$1*$A453+8)) = 0, 0, 1), "")</f>
        <v/>
      </c>
      <c r="G453" s="20" t="n">
        <f aca="true">INDIRECT($AH$3&amp;"B"&amp;($C$1*$A453+9))</f>
        <v>0</v>
      </c>
      <c r="H453" s="20" t="n">
        <f aca="true">INDIRECT($AH$3&amp;"B"&amp;($C$1*$A453+10))</f>
        <v>0</v>
      </c>
      <c r="I453" s="20" t="n">
        <f aca="true">INDIRECT($AH$3&amp;"B"&amp;($C$1*$A453+11))</f>
        <v>0</v>
      </c>
      <c r="J453" s="20" t="n">
        <f aca="true">INDIRECT($AH$3&amp;"B"&amp;($C$1*$A453+12))</f>
        <v>0</v>
      </c>
      <c r="K453" s="21" t="str">
        <f aca="false">IF(C453&lt;&gt;"",IFERROR((G453+H453+I453)/(G453+H453+I453+J453),0), "")</f>
        <v/>
      </c>
      <c r="L453" s="22" t="str">
        <f aca="false">IF(C453&lt;&gt;"",(G453* 2) +(H453* 4) + (I453* 6) + IF(F453 = 1, 5, 0), "")</f>
        <v/>
      </c>
      <c r="M453" s="23" t="str">
        <f aca="true">IF(C453&lt;&gt;"",SUM(INDIRECT($AH$3&amp;"C"&amp;($C$1*$A453+9)):INDIRECT($AH$3&amp;"V"&amp;($C$1*$A453+9))), "")</f>
        <v/>
      </c>
      <c r="N453" s="23" t="str">
        <f aca="true">IF(C453&lt;&gt;"",SUM(INDIRECT($AH$3&amp;"C"&amp;($C$1*$A453+10)):INDIRECT($AH$3&amp;"V"&amp;($C$1*$A453+10))), "")</f>
        <v/>
      </c>
      <c r="O453" s="23" t="str">
        <f aca="true">IF(C453&lt;&gt;"",SUM(INDIRECT($AH$3&amp;"C"&amp;($C$1*$A453+11)):INDIRECT($AH$3&amp;"V"&amp;($C$1*$A453+11))),"")</f>
        <v/>
      </c>
      <c r="P453" s="23" t="str">
        <f aca="true">IF(C453&lt;&gt;"",SUM(INDIRECT($AH$3&amp;"C"&amp;($C$1*$A453+12)):INDIRECT($AH$3&amp;"V"&amp;($C$1*$A453+12))),"")</f>
        <v/>
      </c>
      <c r="Q453" s="24" t="str">
        <f aca="false">IF(C453&lt;&gt;"",IFERROR((M453+N453+O453)/(M453+N453+O453+P453),0), "")</f>
        <v/>
      </c>
      <c r="R453" s="23" t="str">
        <f aca="true">IF(C453&lt;&gt;"",SUM(INDIRECT($AH$3&amp;"C"&amp;($C$1*$A453+13)):INDIRECT($AH$3&amp;"V"&amp;($C$1*$A453+13))), "")</f>
        <v/>
      </c>
      <c r="S453" s="23" t="str">
        <f aca="false">IF(C453&lt;&gt;"",IFERROR((M453+N453+O453+P453)/R453, 0),"")</f>
        <v/>
      </c>
      <c r="T453" s="23" t="str">
        <f aca="false">IF(C453&lt;&gt;"",IFERROR((M453+N453+O453)/R453,0),"")</f>
        <v/>
      </c>
      <c r="U453" s="25" t="str">
        <f aca="true">IF(C453&lt;&gt;"",IF(INDIRECT($AH$3&amp;"B"&amp;($C$1*$A453+14))= 1,1,0),"")</f>
        <v/>
      </c>
      <c r="V453" s="25" t="str">
        <f aca="true">IF(C453&lt;&gt;"",IF(INDIRECT($AH$3&amp;"B"&amp;($C$1*$A453+15))= 1,1,0),"")</f>
        <v/>
      </c>
      <c r="W453" s="26" t="str">
        <f aca="false">IF(C453&lt;&gt;"",($M453*1) + ($N453*2) + ($O453*3) + (IF(U453 = 1, 10, 0)) + (IF(V453 = 1, 20, 0)),"")</f>
        <v/>
      </c>
      <c r="X453" s="27" t="str">
        <f aca="true">IF(C453&lt;&gt;"",IF(INDIRECT($AH$3&amp;"B"&amp;($C$1*$A453+16))= 1,1,0),"")</f>
        <v/>
      </c>
      <c r="Y453" s="27" t="str">
        <f aca="true">IF(D453&lt;&gt;"",IF(INDIRECT($AH$3&amp;"B"&amp;($C$1*$A453+17))= 1,1,0),"")</f>
        <v/>
      </c>
      <c r="Z453" s="27" t="str">
        <f aca="true">IF(E453&lt;&gt;"",IF(INDIRECT($AH$3&amp;"B"&amp;($C$1*$A453+18))= 1,1,0),"")</f>
        <v/>
      </c>
      <c r="AA453" s="27" t="str">
        <f aca="true">IF(F453&lt;&gt;"",IF(INDIRECT($AH$3&amp;"B"&amp;($C$1*$A453+19))= 1,1,0),"")</f>
        <v/>
      </c>
      <c r="AB453" s="28" t="str">
        <f aca="false">IF(C453&lt;&gt;"",IF(X453 = 1, 5, 0) + IF(Z453 = 1, 25, 0) + IF(AA453 = 1, 15, 0),"")</f>
        <v/>
      </c>
      <c r="AC453" s="18" t="str">
        <f aca="false">IF(C453&lt;&gt;"",L453+W453+AB453,"")</f>
        <v/>
      </c>
    </row>
    <row r="454" customFormat="false" ht="12.8" hidden="false" customHeight="false" outlineLevel="0" collapsed="false">
      <c r="A454" s="11" t="n">
        <f aca="false">A453+1</f>
        <v>451</v>
      </c>
      <c r="B454" s="19" t="str">
        <f aca="true">IF(INDIRECT($AH$3&amp;"B"&amp;($C$1*$A454+2)) = 0, "", INDIRECT($AH$3&amp;"B"&amp;($C$1*$A454+2)))</f>
        <v/>
      </c>
      <c r="C454" s="19" t="str">
        <f aca="true">IF(INDIRECT($AH$3&amp;"B"&amp;($C$1*$A454+3)) = 0, "", INDIRECT($AH$3&amp;"B"&amp;($C$1*$A454+3)))</f>
        <v/>
      </c>
      <c r="D454" s="19" t="str">
        <f aca="true">IF(INDIRECT($AH$3&amp;"B"&amp;($C$1*$A454+4)) = 0, "", INDIRECT($AH$3&amp;"B"&amp;($C$1*$A454+4)))</f>
        <v/>
      </c>
      <c r="E454" s="19" t="str">
        <f aca="true">IF(INDIRECT($AH$3&amp;"B"&amp;($C$1*$A454+7)) = 0, "", INDIRECT($AH$3&amp;"B"&amp;($C$1*$A454+7)))</f>
        <v/>
      </c>
      <c r="F454" s="20" t="str">
        <f aca="true">IF(C454 &lt;&gt; "",IF(INDIRECT($AH$3&amp;"B"&amp;($C$1*$A454+8)) = 0, 0, 1), "")</f>
        <v/>
      </c>
      <c r="G454" s="20" t="n">
        <f aca="true">INDIRECT($AH$3&amp;"B"&amp;($C$1*$A454+9))</f>
        <v>0</v>
      </c>
      <c r="H454" s="20" t="n">
        <f aca="true">INDIRECT($AH$3&amp;"B"&amp;($C$1*$A454+10))</f>
        <v>0</v>
      </c>
      <c r="I454" s="20" t="n">
        <f aca="true">INDIRECT($AH$3&amp;"B"&amp;($C$1*$A454+11))</f>
        <v>0</v>
      </c>
      <c r="J454" s="20" t="n">
        <f aca="true">INDIRECT($AH$3&amp;"B"&amp;($C$1*$A454+12))</f>
        <v>0</v>
      </c>
      <c r="K454" s="21" t="str">
        <f aca="false">IF(C454&lt;&gt;"",IFERROR((G454+H454+I454)/(G454+H454+I454+J454),0), "")</f>
        <v/>
      </c>
      <c r="L454" s="22" t="str">
        <f aca="false">IF(C454&lt;&gt;"",(G454* 2) +(H454* 4) + (I454* 6) + IF(F454 = 1, 5, 0), "")</f>
        <v/>
      </c>
      <c r="M454" s="23" t="str">
        <f aca="true">IF(C454&lt;&gt;"",SUM(INDIRECT($AH$3&amp;"C"&amp;($C$1*$A454+9)):INDIRECT($AH$3&amp;"V"&amp;($C$1*$A454+9))), "")</f>
        <v/>
      </c>
      <c r="N454" s="23" t="str">
        <f aca="true">IF(C454&lt;&gt;"",SUM(INDIRECT($AH$3&amp;"C"&amp;($C$1*$A454+10)):INDIRECT($AH$3&amp;"V"&amp;($C$1*$A454+10))), "")</f>
        <v/>
      </c>
      <c r="O454" s="23" t="str">
        <f aca="true">IF(C454&lt;&gt;"",SUM(INDIRECT($AH$3&amp;"C"&amp;($C$1*$A454+11)):INDIRECT($AH$3&amp;"V"&amp;($C$1*$A454+11))),"")</f>
        <v/>
      </c>
      <c r="P454" s="23" t="str">
        <f aca="true">IF(C454&lt;&gt;"",SUM(INDIRECT($AH$3&amp;"C"&amp;($C$1*$A454+12)):INDIRECT($AH$3&amp;"V"&amp;($C$1*$A454+12))),"")</f>
        <v/>
      </c>
      <c r="Q454" s="24" t="str">
        <f aca="false">IF(C454&lt;&gt;"",IFERROR((M454+N454+O454)/(M454+N454+O454+P454),0), "")</f>
        <v/>
      </c>
      <c r="R454" s="23" t="str">
        <f aca="true">IF(C454&lt;&gt;"",SUM(INDIRECT($AH$3&amp;"C"&amp;($C$1*$A454+13)):INDIRECT($AH$3&amp;"V"&amp;($C$1*$A454+13))), "")</f>
        <v/>
      </c>
      <c r="S454" s="23" t="str">
        <f aca="false">IF(C454&lt;&gt;"",IFERROR((M454+N454+O454+P454)/R454, 0),"")</f>
        <v/>
      </c>
      <c r="T454" s="23" t="str">
        <f aca="false">IF(C454&lt;&gt;"",IFERROR((M454+N454+O454)/R454,0),"")</f>
        <v/>
      </c>
      <c r="U454" s="25" t="str">
        <f aca="true">IF(C454&lt;&gt;"",IF(INDIRECT($AH$3&amp;"B"&amp;($C$1*$A454+14))= 1,1,0),"")</f>
        <v/>
      </c>
      <c r="V454" s="25" t="str">
        <f aca="true">IF(C454&lt;&gt;"",IF(INDIRECT($AH$3&amp;"B"&amp;($C$1*$A454+15))= 1,1,0),"")</f>
        <v/>
      </c>
      <c r="W454" s="26" t="str">
        <f aca="false">IF(C454&lt;&gt;"",($M454*1) + ($N454*2) + ($O454*3) + (IF(U454 = 1, 10, 0)) + (IF(V454 = 1, 20, 0)),"")</f>
        <v/>
      </c>
      <c r="X454" s="27" t="str">
        <f aca="true">IF(C454&lt;&gt;"",IF(INDIRECT($AH$3&amp;"B"&amp;($C$1*$A454+16))= 1,1,0),"")</f>
        <v/>
      </c>
      <c r="Y454" s="27" t="str">
        <f aca="true">IF(D454&lt;&gt;"",IF(INDIRECT($AH$3&amp;"B"&amp;($C$1*$A454+17))= 1,1,0),"")</f>
        <v/>
      </c>
      <c r="Z454" s="27" t="str">
        <f aca="true">IF(E454&lt;&gt;"",IF(INDIRECT($AH$3&amp;"B"&amp;($C$1*$A454+18))= 1,1,0),"")</f>
        <v/>
      </c>
      <c r="AA454" s="27" t="str">
        <f aca="true">IF(F454&lt;&gt;"",IF(INDIRECT($AH$3&amp;"B"&amp;($C$1*$A454+19))= 1,1,0),"")</f>
        <v/>
      </c>
      <c r="AB454" s="28" t="str">
        <f aca="false">IF(C454&lt;&gt;"",IF(X454 = 1, 5, 0) + IF(Z454 = 1, 25, 0) + IF(AA454 = 1, 15, 0),"")</f>
        <v/>
      </c>
      <c r="AC454" s="18" t="str">
        <f aca="false">IF(C454&lt;&gt;"",L454+W454+AB454,"")</f>
        <v/>
      </c>
    </row>
    <row r="455" customFormat="false" ht="12.8" hidden="false" customHeight="false" outlineLevel="0" collapsed="false">
      <c r="A455" s="11" t="n">
        <f aca="false">A454+1</f>
        <v>452</v>
      </c>
      <c r="B455" s="19" t="str">
        <f aca="true">IF(INDIRECT($AH$3&amp;"B"&amp;($C$1*$A455+2)) = 0, "", INDIRECT($AH$3&amp;"B"&amp;($C$1*$A455+2)))</f>
        <v/>
      </c>
      <c r="C455" s="19" t="str">
        <f aca="true">IF(INDIRECT($AH$3&amp;"B"&amp;($C$1*$A455+3)) = 0, "", INDIRECT($AH$3&amp;"B"&amp;($C$1*$A455+3)))</f>
        <v/>
      </c>
      <c r="D455" s="19" t="str">
        <f aca="true">IF(INDIRECT($AH$3&amp;"B"&amp;($C$1*$A455+4)) = 0, "", INDIRECT($AH$3&amp;"B"&amp;($C$1*$A455+4)))</f>
        <v/>
      </c>
      <c r="E455" s="19" t="str">
        <f aca="true">IF(INDIRECT($AH$3&amp;"B"&amp;($C$1*$A455+7)) = 0, "", INDIRECT($AH$3&amp;"B"&amp;($C$1*$A455+7)))</f>
        <v/>
      </c>
      <c r="F455" s="20" t="str">
        <f aca="true">IF(C455 &lt;&gt; "",IF(INDIRECT($AH$3&amp;"B"&amp;($C$1*$A455+8)) = 0, 0, 1), "")</f>
        <v/>
      </c>
      <c r="G455" s="20" t="n">
        <f aca="true">INDIRECT($AH$3&amp;"B"&amp;($C$1*$A455+9))</f>
        <v>0</v>
      </c>
      <c r="H455" s="20" t="n">
        <f aca="true">INDIRECT($AH$3&amp;"B"&amp;($C$1*$A455+10))</f>
        <v>0</v>
      </c>
      <c r="I455" s="20" t="n">
        <f aca="true">INDIRECT($AH$3&amp;"B"&amp;($C$1*$A455+11))</f>
        <v>0</v>
      </c>
      <c r="J455" s="20" t="n">
        <f aca="true">INDIRECT($AH$3&amp;"B"&amp;($C$1*$A455+12))</f>
        <v>0</v>
      </c>
      <c r="K455" s="21" t="str">
        <f aca="false">IF(C455&lt;&gt;"",IFERROR((G455+H455+I455)/(G455+H455+I455+J455),0), "")</f>
        <v/>
      </c>
      <c r="L455" s="22" t="str">
        <f aca="false">IF(C455&lt;&gt;"",(G455* 2) +(H455* 4) + (I455* 6) + IF(F455 = 1, 5, 0), "")</f>
        <v/>
      </c>
      <c r="M455" s="23" t="str">
        <f aca="true">IF(C455&lt;&gt;"",SUM(INDIRECT($AH$3&amp;"C"&amp;($C$1*$A455+9)):INDIRECT($AH$3&amp;"V"&amp;($C$1*$A455+9))), "")</f>
        <v/>
      </c>
      <c r="N455" s="23" t="str">
        <f aca="true">IF(C455&lt;&gt;"",SUM(INDIRECT($AH$3&amp;"C"&amp;($C$1*$A455+10)):INDIRECT($AH$3&amp;"V"&amp;($C$1*$A455+10))), "")</f>
        <v/>
      </c>
      <c r="O455" s="23" t="str">
        <f aca="true">IF(C455&lt;&gt;"",SUM(INDIRECT($AH$3&amp;"C"&amp;($C$1*$A455+11)):INDIRECT($AH$3&amp;"V"&amp;($C$1*$A455+11))),"")</f>
        <v/>
      </c>
      <c r="P455" s="23" t="str">
        <f aca="true">IF(C455&lt;&gt;"",SUM(INDIRECT($AH$3&amp;"C"&amp;($C$1*$A455+12)):INDIRECT($AH$3&amp;"V"&amp;($C$1*$A455+12))),"")</f>
        <v/>
      </c>
      <c r="Q455" s="24" t="str">
        <f aca="false">IF(C455&lt;&gt;"",IFERROR((M455+N455+O455)/(M455+N455+O455+P455),0), "")</f>
        <v/>
      </c>
      <c r="R455" s="23" t="str">
        <f aca="true">IF(C455&lt;&gt;"",SUM(INDIRECT($AH$3&amp;"C"&amp;($C$1*$A455+13)):INDIRECT($AH$3&amp;"V"&amp;($C$1*$A455+13))), "")</f>
        <v/>
      </c>
      <c r="S455" s="23" t="str">
        <f aca="false">IF(C455&lt;&gt;"",IFERROR((M455+N455+O455+P455)/R455, 0),"")</f>
        <v/>
      </c>
      <c r="T455" s="23" t="str">
        <f aca="false">IF(C455&lt;&gt;"",IFERROR((M455+N455+O455)/R455,0),"")</f>
        <v/>
      </c>
      <c r="U455" s="25" t="str">
        <f aca="true">IF(C455&lt;&gt;"",IF(INDIRECT($AH$3&amp;"B"&amp;($C$1*$A455+14))= 1,1,0),"")</f>
        <v/>
      </c>
      <c r="V455" s="25" t="str">
        <f aca="true">IF(C455&lt;&gt;"",IF(INDIRECT($AH$3&amp;"B"&amp;($C$1*$A455+15))= 1,1,0),"")</f>
        <v/>
      </c>
      <c r="W455" s="26" t="str">
        <f aca="false">IF(C455&lt;&gt;"",($M455*1) + ($N455*2) + ($O455*3) + (IF(U455 = 1, 10, 0)) + (IF(V455 = 1, 20, 0)),"")</f>
        <v/>
      </c>
      <c r="X455" s="27" t="str">
        <f aca="true">IF(C455&lt;&gt;"",IF(INDIRECT($AH$3&amp;"B"&amp;($C$1*$A455+16))= 1,1,0),"")</f>
        <v/>
      </c>
      <c r="Y455" s="27" t="str">
        <f aca="true">IF(D455&lt;&gt;"",IF(INDIRECT($AH$3&amp;"B"&amp;($C$1*$A455+17))= 1,1,0),"")</f>
        <v/>
      </c>
      <c r="Z455" s="27" t="str">
        <f aca="true">IF(E455&lt;&gt;"",IF(INDIRECT($AH$3&amp;"B"&amp;($C$1*$A455+18))= 1,1,0),"")</f>
        <v/>
      </c>
      <c r="AA455" s="27" t="str">
        <f aca="true">IF(F455&lt;&gt;"",IF(INDIRECT($AH$3&amp;"B"&amp;($C$1*$A455+19))= 1,1,0),"")</f>
        <v/>
      </c>
      <c r="AB455" s="28" t="str">
        <f aca="false">IF(C455&lt;&gt;"",IF(X455 = 1, 5, 0) + IF(Z455 = 1, 25, 0) + IF(AA455 = 1, 15, 0),"")</f>
        <v/>
      </c>
      <c r="AC455" s="18" t="str">
        <f aca="false">IF(C455&lt;&gt;"",L455+W455+AB455,"")</f>
        <v/>
      </c>
    </row>
    <row r="456" customFormat="false" ht="12.8" hidden="false" customHeight="false" outlineLevel="0" collapsed="false">
      <c r="A456" s="11" t="n">
        <f aca="false">A455+1</f>
        <v>453</v>
      </c>
      <c r="B456" s="19" t="str">
        <f aca="true">IF(INDIRECT($AH$3&amp;"B"&amp;($C$1*$A456+2)) = 0, "", INDIRECT($AH$3&amp;"B"&amp;($C$1*$A456+2)))</f>
        <v/>
      </c>
      <c r="C456" s="19" t="str">
        <f aca="true">IF(INDIRECT($AH$3&amp;"B"&amp;($C$1*$A456+3)) = 0, "", INDIRECT($AH$3&amp;"B"&amp;($C$1*$A456+3)))</f>
        <v/>
      </c>
      <c r="D456" s="19" t="str">
        <f aca="true">IF(INDIRECT($AH$3&amp;"B"&amp;($C$1*$A456+4)) = 0, "", INDIRECT($AH$3&amp;"B"&amp;($C$1*$A456+4)))</f>
        <v/>
      </c>
      <c r="E456" s="19" t="str">
        <f aca="true">IF(INDIRECT($AH$3&amp;"B"&amp;($C$1*$A456+7)) = 0, "", INDIRECT($AH$3&amp;"B"&amp;($C$1*$A456+7)))</f>
        <v/>
      </c>
      <c r="F456" s="20" t="str">
        <f aca="true">IF(C456 &lt;&gt; "",IF(INDIRECT($AH$3&amp;"B"&amp;($C$1*$A456+8)) = 0, 0, 1), "")</f>
        <v/>
      </c>
      <c r="G456" s="20" t="n">
        <f aca="true">INDIRECT($AH$3&amp;"B"&amp;($C$1*$A456+9))</f>
        <v>0</v>
      </c>
      <c r="H456" s="20" t="n">
        <f aca="true">INDIRECT($AH$3&amp;"B"&amp;($C$1*$A456+10))</f>
        <v>0</v>
      </c>
      <c r="I456" s="20" t="n">
        <f aca="true">INDIRECT($AH$3&amp;"B"&amp;($C$1*$A456+11))</f>
        <v>0</v>
      </c>
      <c r="J456" s="20" t="n">
        <f aca="true">INDIRECT($AH$3&amp;"B"&amp;($C$1*$A456+12))</f>
        <v>0</v>
      </c>
      <c r="K456" s="21" t="str">
        <f aca="false">IF(C456&lt;&gt;"",IFERROR((G456+H456+I456)/(G456+H456+I456+J456),0), "")</f>
        <v/>
      </c>
      <c r="L456" s="22" t="str">
        <f aca="false">IF(C456&lt;&gt;"",(G456* 2) +(H456* 4) + (I456* 6) + IF(F456 = 1, 5, 0), "")</f>
        <v/>
      </c>
      <c r="M456" s="23" t="str">
        <f aca="true">IF(C456&lt;&gt;"",SUM(INDIRECT($AH$3&amp;"C"&amp;($C$1*$A456+9)):INDIRECT($AH$3&amp;"V"&amp;($C$1*$A456+9))), "")</f>
        <v/>
      </c>
      <c r="N456" s="23" t="str">
        <f aca="true">IF(C456&lt;&gt;"",SUM(INDIRECT($AH$3&amp;"C"&amp;($C$1*$A456+10)):INDIRECT($AH$3&amp;"V"&amp;($C$1*$A456+10))), "")</f>
        <v/>
      </c>
      <c r="O456" s="23" t="str">
        <f aca="true">IF(C456&lt;&gt;"",SUM(INDIRECT($AH$3&amp;"C"&amp;($C$1*$A456+11)):INDIRECT($AH$3&amp;"V"&amp;($C$1*$A456+11))),"")</f>
        <v/>
      </c>
      <c r="P456" s="23" t="str">
        <f aca="true">IF(C456&lt;&gt;"",SUM(INDIRECT($AH$3&amp;"C"&amp;($C$1*$A456+12)):INDIRECT($AH$3&amp;"V"&amp;($C$1*$A456+12))),"")</f>
        <v/>
      </c>
      <c r="Q456" s="24" t="str">
        <f aca="false">IF(C456&lt;&gt;"",IFERROR((M456+N456+O456)/(M456+N456+O456+P456),0), "")</f>
        <v/>
      </c>
      <c r="R456" s="23" t="str">
        <f aca="true">IF(C456&lt;&gt;"",SUM(INDIRECT($AH$3&amp;"C"&amp;($C$1*$A456+13)):INDIRECT($AH$3&amp;"V"&amp;($C$1*$A456+13))), "")</f>
        <v/>
      </c>
      <c r="S456" s="23" t="str">
        <f aca="false">IF(C456&lt;&gt;"",IFERROR((M456+N456+O456+P456)/R456, 0),"")</f>
        <v/>
      </c>
      <c r="T456" s="23" t="str">
        <f aca="false">IF(C456&lt;&gt;"",IFERROR((M456+N456+O456)/R456,0),"")</f>
        <v/>
      </c>
      <c r="U456" s="25" t="str">
        <f aca="true">IF(C456&lt;&gt;"",IF(INDIRECT($AH$3&amp;"B"&amp;($C$1*$A456+14))= 1,1,0),"")</f>
        <v/>
      </c>
      <c r="V456" s="25" t="str">
        <f aca="true">IF(C456&lt;&gt;"",IF(INDIRECT($AH$3&amp;"B"&amp;($C$1*$A456+15))= 1,1,0),"")</f>
        <v/>
      </c>
      <c r="W456" s="26" t="str">
        <f aca="false">IF(C456&lt;&gt;"",($M456*1) + ($N456*2) + ($O456*3) + (IF(U456 = 1, 10, 0)) + (IF(V456 = 1, 20, 0)),"")</f>
        <v/>
      </c>
      <c r="X456" s="27" t="str">
        <f aca="true">IF(C456&lt;&gt;"",IF(INDIRECT($AH$3&amp;"B"&amp;($C$1*$A456+16))= 1,1,0),"")</f>
        <v/>
      </c>
      <c r="Y456" s="27" t="str">
        <f aca="true">IF(D456&lt;&gt;"",IF(INDIRECT($AH$3&amp;"B"&amp;($C$1*$A456+17))= 1,1,0),"")</f>
        <v/>
      </c>
      <c r="Z456" s="27" t="str">
        <f aca="true">IF(E456&lt;&gt;"",IF(INDIRECT($AH$3&amp;"B"&amp;($C$1*$A456+18))= 1,1,0),"")</f>
        <v/>
      </c>
      <c r="AA456" s="27" t="str">
        <f aca="true">IF(F456&lt;&gt;"",IF(INDIRECT($AH$3&amp;"B"&amp;($C$1*$A456+19))= 1,1,0),"")</f>
        <v/>
      </c>
      <c r="AB456" s="28" t="str">
        <f aca="false">IF(C456&lt;&gt;"",IF(X456 = 1, 5, 0) + IF(Z456 = 1, 25, 0) + IF(AA456 = 1, 15, 0),"")</f>
        <v/>
      </c>
      <c r="AC456" s="18" t="str">
        <f aca="false">IF(C456&lt;&gt;"",L456+W456+AB456,"")</f>
        <v/>
      </c>
    </row>
    <row r="457" customFormat="false" ht="12.8" hidden="false" customHeight="false" outlineLevel="0" collapsed="false">
      <c r="A457" s="11" t="n">
        <f aca="false">A456+1</f>
        <v>454</v>
      </c>
      <c r="B457" s="19" t="str">
        <f aca="true">IF(INDIRECT($AH$3&amp;"B"&amp;($C$1*$A457+2)) = 0, "", INDIRECT($AH$3&amp;"B"&amp;($C$1*$A457+2)))</f>
        <v/>
      </c>
      <c r="C457" s="19" t="str">
        <f aca="true">IF(INDIRECT($AH$3&amp;"B"&amp;($C$1*$A457+3)) = 0, "", INDIRECT($AH$3&amp;"B"&amp;($C$1*$A457+3)))</f>
        <v/>
      </c>
      <c r="D457" s="19" t="str">
        <f aca="true">IF(INDIRECT($AH$3&amp;"B"&amp;($C$1*$A457+4)) = 0, "", INDIRECT($AH$3&amp;"B"&amp;($C$1*$A457+4)))</f>
        <v/>
      </c>
      <c r="E457" s="19" t="str">
        <f aca="true">IF(INDIRECT($AH$3&amp;"B"&amp;($C$1*$A457+7)) = 0, "", INDIRECT($AH$3&amp;"B"&amp;($C$1*$A457+7)))</f>
        <v/>
      </c>
      <c r="F457" s="20" t="str">
        <f aca="true">IF(C457 &lt;&gt; "",IF(INDIRECT($AH$3&amp;"B"&amp;($C$1*$A457+8)) = 0, 0, 1), "")</f>
        <v/>
      </c>
      <c r="G457" s="20" t="n">
        <f aca="true">INDIRECT($AH$3&amp;"B"&amp;($C$1*$A457+9))</f>
        <v>0</v>
      </c>
      <c r="H457" s="20" t="n">
        <f aca="true">INDIRECT($AH$3&amp;"B"&amp;($C$1*$A457+10))</f>
        <v>0</v>
      </c>
      <c r="I457" s="20" t="n">
        <f aca="true">INDIRECT($AH$3&amp;"B"&amp;($C$1*$A457+11))</f>
        <v>0</v>
      </c>
      <c r="J457" s="20" t="n">
        <f aca="true">INDIRECT($AH$3&amp;"B"&amp;($C$1*$A457+12))</f>
        <v>0</v>
      </c>
      <c r="K457" s="21" t="str">
        <f aca="false">IF(C457&lt;&gt;"",IFERROR((G457+H457+I457)/(G457+H457+I457+J457),0), "")</f>
        <v/>
      </c>
      <c r="L457" s="22" t="str">
        <f aca="false">IF(C457&lt;&gt;"",(G457* 2) +(H457* 4) + (I457* 6) + IF(F457 = 1, 5, 0), "")</f>
        <v/>
      </c>
      <c r="M457" s="23" t="str">
        <f aca="true">IF(C457&lt;&gt;"",SUM(INDIRECT($AH$3&amp;"C"&amp;($C$1*$A457+9)):INDIRECT($AH$3&amp;"V"&amp;($C$1*$A457+9))), "")</f>
        <v/>
      </c>
      <c r="N457" s="23" t="str">
        <f aca="true">IF(C457&lt;&gt;"",SUM(INDIRECT($AH$3&amp;"C"&amp;($C$1*$A457+10)):INDIRECT($AH$3&amp;"V"&amp;($C$1*$A457+10))), "")</f>
        <v/>
      </c>
      <c r="O457" s="23" t="str">
        <f aca="true">IF(C457&lt;&gt;"",SUM(INDIRECT($AH$3&amp;"C"&amp;($C$1*$A457+11)):INDIRECT($AH$3&amp;"V"&amp;($C$1*$A457+11))),"")</f>
        <v/>
      </c>
      <c r="P457" s="23" t="str">
        <f aca="true">IF(C457&lt;&gt;"",SUM(INDIRECT($AH$3&amp;"C"&amp;($C$1*$A457+12)):INDIRECT($AH$3&amp;"V"&amp;($C$1*$A457+12))),"")</f>
        <v/>
      </c>
      <c r="Q457" s="24" t="str">
        <f aca="false">IF(C457&lt;&gt;"",IFERROR((M457+N457+O457)/(M457+N457+O457+P457),0), "")</f>
        <v/>
      </c>
      <c r="R457" s="23" t="str">
        <f aca="true">IF(C457&lt;&gt;"",SUM(INDIRECT($AH$3&amp;"C"&amp;($C$1*$A457+13)):INDIRECT($AH$3&amp;"V"&amp;($C$1*$A457+13))), "")</f>
        <v/>
      </c>
      <c r="S457" s="23" t="str">
        <f aca="false">IF(C457&lt;&gt;"",IFERROR((M457+N457+O457+P457)/R457, 0),"")</f>
        <v/>
      </c>
      <c r="T457" s="23" t="str">
        <f aca="false">IF(C457&lt;&gt;"",IFERROR((M457+N457+O457)/R457,0),"")</f>
        <v/>
      </c>
      <c r="U457" s="25" t="str">
        <f aca="true">IF(C457&lt;&gt;"",IF(INDIRECT($AH$3&amp;"B"&amp;($C$1*$A457+14))= 1,1,0),"")</f>
        <v/>
      </c>
      <c r="V457" s="25" t="str">
        <f aca="true">IF(C457&lt;&gt;"",IF(INDIRECT($AH$3&amp;"B"&amp;($C$1*$A457+15))= 1,1,0),"")</f>
        <v/>
      </c>
      <c r="W457" s="26" t="str">
        <f aca="false">IF(C457&lt;&gt;"",($M457*1) + ($N457*2) + ($O457*3) + (IF(U457 = 1, 10, 0)) + (IF(V457 = 1, 20, 0)),"")</f>
        <v/>
      </c>
      <c r="X457" s="27" t="str">
        <f aca="true">IF(C457&lt;&gt;"",IF(INDIRECT($AH$3&amp;"B"&amp;($C$1*$A457+16))= 1,1,0),"")</f>
        <v/>
      </c>
      <c r="Y457" s="27" t="str">
        <f aca="true">IF(D457&lt;&gt;"",IF(INDIRECT($AH$3&amp;"B"&amp;($C$1*$A457+17))= 1,1,0),"")</f>
        <v/>
      </c>
      <c r="Z457" s="27" t="str">
        <f aca="true">IF(E457&lt;&gt;"",IF(INDIRECT($AH$3&amp;"B"&amp;($C$1*$A457+18))= 1,1,0),"")</f>
        <v/>
      </c>
      <c r="AA457" s="27" t="str">
        <f aca="true">IF(F457&lt;&gt;"",IF(INDIRECT($AH$3&amp;"B"&amp;($C$1*$A457+19))= 1,1,0),"")</f>
        <v/>
      </c>
      <c r="AB457" s="28" t="str">
        <f aca="false">IF(C457&lt;&gt;"",IF(X457 = 1, 5, 0) + IF(Z457 = 1, 25, 0) + IF(AA457 = 1, 15, 0),"")</f>
        <v/>
      </c>
      <c r="AC457" s="18" t="str">
        <f aca="false">IF(C457&lt;&gt;"",L457+W457+AB457,"")</f>
        <v/>
      </c>
    </row>
    <row r="458" customFormat="false" ht="12.8" hidden="false" customHeight="false" outlineLevel="0" collapsed="false">
      <c r="A458" s="11" t="n">
        <f aca="false">A457+1</f>
        <v>455</v>
      </c>
      <c r="B458" s="19" t="str">
        <f aca="true">IF(INDIRECT($AH$3&amp;"B"&amp;($C$1*$A458+2)) = 0, "", INDIRECT($AH$3&amp;"B"&amp;($C$1*$A458+2)))</f>
        <v/>
      </c>
      <c r="C458" s="19" t="str">
        <f aca="true">IF(INDIRECT($AH$3&amp;"B"&amp;($C$1*$A458+3)) = 0, "", INDIRECT($AH$3&amp;"B"&amp;($C$1*$A458+3)))</f>
        <v/>
      </c>
      <c r="D458" s="19" t="str">
        <f aca="true">IF(INDIRECT($AH$3&amp;"B"&amp;($C$1*$A458+4)) = 0, "", INDIRECT($AH$3&amp;"B"&amp;($C$1*$A458+4)))</f>
        <v/>
      </c>
      <c r="E458" s="19" t="str">
        <f aca="true">IF(INDIRECT($AH$3&amp;"B"&amp;($C$1*$A458+7)) = 0, "", INDIRECT($AH$3&amp;"B"&amp;($C$1*$A458+7)))</f>
        <v/>
      </c>
      <c r="F458" s="20" t="str">
        <f aca="true">IF(C458 &lt;&gt; "",IF(INDIRECT($AH$3&amp;"B"&amp;($C$1*$A458+8)) = 0, 0, 1), "")</f>
        <v/>
      </c>
      <c r="G458" s="20" t="n">
        <f aca="true">INDIRECT($AH$3&amp;"B"&amp;($C$1*$A458+9))</f>
        <v>0</v>
      </c>
      <c r="H458" s="20" t="n">
        <f aca="true">INDIRECT($AH$3&amp;"B"&amp;($C$1*$A458+10))</f>
        <v>0</v>
      </c>
      <c r="I458" s="20" t="n">
        <f aca="true">INDIRECT($AH$3&amp;"B"&amp;($C$1*$A458+11))</f>
        <v>0</v>
      </c>
      <c r="J458" s="20" t="n">
        <f aca="true">INDIRECT($AH$3&amp;"B"&amp;($C$1*$A458+12))</f>
        <v>0</v>
      </c>
      <c r="K458" s="21" t="str">
        <f aca="false">IF(C458&lt;&gt;"",IFERROR((G458+H458+I458)/(G458+H458+I458+J458),0), "")</f>
        <v/>
      </c>
      <c r="L458" s="22" t="str">
        <f aca="false">IF(C458&lt;&gt;"",(G458* 2) +(H458* 4) + (I458* 6) + IF(F458 = 1, 5, 0), "")</f>
        <v/>
      </c>
      <c r="M458" s="23" t="str">
        <f aca="true">IF(C458&lt;&gt;"",SUM(INDIRECT($AH$3&amp;"C"&amp;($C$1*$A458+9)):INDIRECT($AH$3&amp;"V"&amp;($C$1*$A458+9))), "")</f>
        <v/>
      </c>
      <c r="N458" s="23" t="str">
        <f aca="true">IF(C458&lt;&gt;"",SUM(INDIRECT($AH$3&amp;"C"&amp;($C$1*$A458+10)):INDIRECT($AH$3&amp;"V"&amp;($C$1*$A458+10))), "")</f>
        <v/>
      </c>
      <c r="O458" s="23" t="str">
        <f aca="true">IF(C458&lt;&gt;"",SUM(INDIRECT($AH$3&amp;"C"&amp;($C$1*$A458+11)):INDIRECT($AH$3&amp;"V"&amp;($C$1*$A458+11))),"")</f>
        <v/>
      </c>
      <c r="P458" s="23" t="str">
        <f aca="true">IF(C458&lt;&gt;"",SUM(INDIRECT($AH$3&amp;"C"&amp;($C$1*$A458+12)):INDIRECT($AH$3&amp;"V"&amp;($C$1*$A458+12))),"")</f>
        <v/>
      </c>
      <c r="Q458" s="24" t="str">
        <f aca="false">IF(C458&lt;&gt;"",IFERROR((M458+N458+O458)/(M458+N458+O458+P458),0), "")</f>
        <v/>
      </c>
      <c r="R458" s="23" t="str">
        <f aca="true">IF(C458&lt;&gt;"",SUM(INDIRECT($AH$3&amp;"C"&amp;($C$1*$A458+13)):INDIRECT($AH$3&amp;"V"&amp;($C$1*$A458+13))), "")</f>
        <v/>
      </c>
      <c r="S458" s="23" t="str">
        <f aca="false">IF(C458&lt;&gt;"",IFERROR((M458+N458+O458+P458)/R458, 0),"")</f>
        <v/>
      </c>
      <c r="T458" s="23" t="str">
        <f aca="false">IF(C458&lt;&gt;"",IFERROR((M458+N458+O458)/R458,0),"")</f>
        <v/>
      </c>
      <c r="U458" s="25" t="str">
        <f aca="true">IF(C458&lt;&gt;"",IF(INDIRECT($AH$3&amp;"B"&amp;($C$1*$A458+14))= 1,1,0),"")</f>
        <v/>
      </c>
      <c r="V458" s="25" t="str">
        <f aca="true">IF(C458&lt;&gt;"",IF(INDIRECT($AH$3&amp;"B"&amp;($C$1*$A458+15))= 1,1,0),"")</f>
        <v/>
      </c>
      <c r="W458" s="26" t="str">
        <f aca="false">IF(C458&lt;&gt;"",($M458*1) + ($N458*2) + ($O458*3) + (IF(U458 = 1, 10, 0)) + (IF(V458 = 1, 20, 0)),"")</f>
        <v/>
      </c>
      <c r="X458" s="27" t="str">
        <f aca="true">IF(C458&lt;&gt;"",IF(INDIRECT($AH$3&amp;"B"&amp;($C$1*$A458+16))= 1,1,0),"")</f>
        <v/>
      </c>
      <c r="Y458" s="27" t="str">
        <f aca="true">IF(D458&lt;&gt;"",IF(INDIRECT($AH$3&amp;"B"&amp;($C$1*$A458+17))= 1,1,0),"")</f>
        <v/>
      </c>
      <c r="Z458" s="27" t="str">
        <f aca="true">IF(E458&lt;&gt;"",IF(INDIRECT($AH$3&amp;"B"&amp;($C$1*$A458+18))= 1,1,0),"")</f>
        <v/>
      </c>
      <c r="AA458" s="27" t="str">
        <f aca="true">IF(F458&lt;&gt;"",IF(INDIRECT($AH$3&amp;"B"&amp;($C$1*$A458+19))= 1,1,0),"")</f>
        <v/>
      </c>
      <c r="AB458" s="28" t="str">
        <f aca="false">IF(C458&lt;&gt;"",IF(X458 = 1, 5, 0) + IF(Z458 = 1, 25, 0) + IF(AA458 = 1, 15, 0),"")</f>
        <v/>
      </c>
      <c r="AC458" s="18" t="str">
        <f aca="false">IF(C458&lt;&gt;"",L458+W458+AB458,"")</f>
        <v/>
      </c>
    </row>
    <row r="459" customFormat="false" ht="12.8" hidden="false" customHeight="false" outlineLevel="0" collapsed="false">
      <c r="A459" s="11" t="n">
        <f aca="false">A458+1</f>
        <v>456</v>
      </c>
      <c r="B459" s="19" t="str">
        <f aca="true">IF(INDIRECT($AH$3&amp;"B"&amp;($C$1*$A459+2)) = 0, "", INDIRECT($AH$3&amp;"B"&amp;($C$1*$A459+2)))</f>
        <v/>
      </c>
      <c r="C459" s="19" t="str">
        <f aca="true">IF(INDIRECT($AH$3&amp;"B"&amp;($C$1*$A459+3)) = 0, "", INDIRECT($AH$3&amp;"B"&amp;($C$1*$A459+3)))</f>
        <v/>
      </c>
      <c r="D459" s="19" t="str">
        <f aca="true">IF(INDIRECT($AH$3&amp;"B"&amp;($C$1*$A459+4)) = 0, "", INDIRECT($AH$3&amp;"B"&amp;($C$1*$A459+4)))</f>
        <v/>
      </c>
      <c r="E459" s="19" t="str">
        <f aca="true">IF(INDIRECT($AH$3&amp;"B"&amp;($C$1*$A459+7)) = 0, "", INDIRECT($AH$3&amp;"B"&amp;($C$1*$A459+7)))</f>
        <v/>
      </c>
      <c r="F459" s="20" t="str">
        <f aca="true">IF(C459 &lt;&gt; "",IF(INDIRECT($AH$3&amp;"B"&amp;($C$1*$A459+8)) = 0, 0, 1), "")</f>
        <v/>
      </c>
      <c r="G459" s="20" t="n">
        <f aca="true">INDIRECT($AH$3&amp;"B"&amp;($C$1*$A459+9))</f>
        <v>0</v>
      </c>
      <c r="H459" s="20" t="n">
        <f aca="true">INDIRECT($AH$3&amp;"B"&amp;($C$1*$A459+10))</f>
        <v>0</v>
      </c>
      <c r="I459" s="20" t="n">
        <f aca="true">INDIRECT($AH$3&amp;"B"&amp;($C$1*$A459+11))</f>
        <v>0</v>
      </c>
      <c r="J459" s="20" t="n">
        <f aca="true">INDIRECT($AH$3&amp;"B"&amp;($C$1*$A459+12))</f>
        <v>0</v>
      </c>
      <c r="K459" s="21" t="str">
        <f aca="false">IF(C459&lt;&gt;"",IFERROR((G459+H459+I459)/(G459+H459+I459+J459),0), "")</f>
        <v/>
      </c>
      <c r="L459" s="22" t="str">
        <f aca="false">IF(C459&lt;&gt;"",(G459* 2) +(H459* 4) + (I459* 6) + IF(F459 = 1, 5, 0), "")</f>
        <v/>
      </c>
      <c r="M459" s="23" t="str">
        <f aca="true">IF(C459&lt;&gt;"",SUM(INDIRECT($AH$3&amp;"C"&amp;($C$1*$A459+9)):INDIRECT($AH$3&amp;"V"&amp;($C$1*$A459+9))), "")</f>
        <v/>
      </c>
      <c r="N459" s="23" t="str">
        <f aca="true">IF(C459&lt;&gt;"",SUM(INDIRECT($AH$3&amp;"C"&amp;($C$1*$A459+10)):INDIRECT($AH$3&amp;"V"&amp;($C$1*$A459+10))), "")</f>
        <v/>
      </c>
      <c r="O459" s="23" t="str">
        <f aca="true">IF(C459&lt;&gt;"",SUM(INDIRECT($AH$3&amp;"C"&amp;($C$1*$A459+11)):INDIRECT($AH$3&amp;"V"&amp;($C$1*$A459+11))),"")</f>
        <v/>
      </c>
      <c r="P459" s="23" t="str">
        <f aca="true">IF(C459&lt;&gt;"",SUM(INDIRECT($AH$3&amp;"C"&amp;($C$1*$A459+12)):INDIRECT($AH$3&amp;"V"&amp;($C$1*$A459+12))),"")</f>
        <v/>
      </c>
      <c r="Q459" s="24" t="str">
        <f aca="false">IF(C459&lt;&gt;"",IFERROR((M459+N459+O459)/(M459+N459+O459+P459),0), "")</f>
        <v/>
      </c>
      <c r="R459" s="23" t="str">
        <f aca="true">IF(C459&lt;&gt;"",SUM(INDIRECT($AH$3&amp;"C"&amp;($C$1*$A459+13)):INDIRECT($AH$3&amp;"V"&amp;($C$1*$A459+13))), "")</f>
        <v/>
      </c>
      <c r="S459" s="23" t="str">
        <f aca="false">IF(C459&lt;&gt;"",IFERROR((M459+N459+O459+P459)/R459, 0),"")</f>
        <v/>
      </c>
      <c r="T459" s="23" t="str">
        <f aca="false">IF(C459&lt;&gt;"",IFERROR((M459+N459+O459)/R459,0),"")</f>
        <v/>
      </c>
      <c r="U459" s="25" t="str">
        <f aca="true">IF(C459&lt;&gt;"",IF(INDIRECT($AH$3&amp;"B"&amp;($C$1*$A459+14))= 1,1,0),"")</f>
        <v/>
      </c>
      <c r="V459" s="25" t="str">
        <f aca="true">IF(C459&lt;&gt;"",IF(INDIRECT($AH$3&amp;"B"&amp;($C$1*$A459+15))= 1,1,0),"")</f>
        <v/>
      </c>
      <c r="W459" s="26" t="str">
        <f aca="false">IF(C459&lt;&gt;"",($M459*1) + ($N459*2) + ($O459*3) + (IF(U459 = 1, 10, 0)) + (IF(V459 = 1, 20, 0)),"")</f>
        <v/>
      </c>
      <c r="X459" s="27" t="str">
        <f aca="true">IF(C459&lt;&gt;"",IF(INDIRECT($AH$3&amp;"B"&amp;($C$1*$A459+16))= 1,1,0),"")</f>
        <v/>
      </c>
      <c r="Y459" s="27" t="str">
        <f aca="true">IF(D459&lt;&gt;"",IF(INDIRECT($AH$3&amp;"B"&amp;($C$1*$A459+17))= 1,1,0),"")</f>
        <v/>
      </c>
      <c r="Z459" s="27" t="str">
        <f aca="true">IF(E459&lt;&gt;"",IF(INDIRECT($AH$3&amp;"B"&amp;($C$1*$A459+18))= 1,1,0),"")</f>
        <v/>
      </c>
      <c r="AA459" s="27" t="str">
        <f aca="true">IF(F459&lt;&gt;"",IF(INDIRECT($AH$3&amp;"B"&amp;($C$1*$A459+19))= 1,1,0),"")</f>
        <v/>
      </c>
      <c r="AB459" s="28" t="str">
        <f aca="false">IF(C459&lt;&gt;"",IF(X459 = 1, 5, 0) + IF(Z459 = 1, 25, 0) + IF(AA459 = 1, 15, 0),"")</f>
        <v/>
      </c>
      <c r="AC459" s="18" t="str">
        <f aca="false">IF(C459&lt;&gt;"",L459+W459+AB459,"")</f>
        <v/>
      </c>
    </row>
    <row r="460" customFormat="false" ht="12.8" hidden="false" customHeight="false" outlineLevel="0" collapsed="false">
      <c r="A460" s="11" t="n">
        <f aca="false">A459+1</f>
        <v>457</v>
      </c>
      <c r="B460" s="19" t="str">
        <f aca="true">IF(INDIRECT($AH$3&amp;"B"&amp;($C$1*$A460+2)) = 0, "", INDIRECT($AH$3&amp;"B"&amp;($C$1*$A460+2)))</f>
        <v/>
      </c>
      <c r="C460" s="19" t="str">
        <f aca="true">IF(INDIRECT($AH$3&amp;"B"&amp;($C$1*$A460+3)) = 0, "", INDIRECT($AH$3&amp;"B"&amp;($C$1*$A460+3)))</f>
        <v/>
      </c>
      <c r="D460" s="19" t="str">
        <f aca="true">IF(INDIRECT($AH$3&amp;"B"&amp;($C$1*$A460+4)) = 0, "", INDIRECT($AH$3&amp;"B"&amp;($C$1*$A460+4)))</f>
        <v/>
      </c>
      <c r="E460" s="19" t="str">
        <f aca="true">IF(INDIRECT($AH$3&amp;"B"&amp;($C$1*$A460+7)) = 0, "", INDIRECT($AH$3&amp;"B"&amp;($C$1*$A460+7)))</f>
        <v/>
      </c>
      <c r="F460" s="20" t="str">
        <f aca="true">IF(C460 &lt;&gt; "",IF(INDIRECT($AH$3&amp;"B"&amp;($C$1*$A460+8)) = 0, 0, 1), "")</f>
        <v/>
      </c>
      <c r="G460" s="20" t="n">
        <f aca="true">INDIRECT($AH$3&amp;"B"&amp;($C$1*$A460+9))</f>
        <v>0</v>
      </c>
      <c r="H460" s="20" t="n">
        <f aca="true">INDIRECT($AH$3&amp;"B"&amp;($C$1*$A460+10))</f>
        <v>0</v>
      </c>
      <c r="I460" s="20" t="n">
        <f aca="true">INDIRECT($AH$3&amp;"B"&amp;($C$1*$A460+11))</f>
        <v>0</v>
      </c>
      <c r="J460" s="20" t="n">
        <f aca="true">INDIRECT($AH$3&amp;"B"&amp;($C$1*$A460+12))</f>
        <v>0</v>
      </c>
      <c r="K460" s="21" t="str">
        <f aca="false">IF(C460&lt;&gt;"",IFERROR((G460+H460+I460)/(G460+H460+I460+J460),0), "")</f>
        <v/>
      </c>
      <c r="L460" s="22" t="str">
        <f aca="false">IF(C460&lt;&gt;"",(G460* 2) +(H460* 4) + (I460* 6) + IF(F460 = 1, 5, 0), "")</f>
        <v/>
      </c>
      <c r="M460" s="23" t="str">
        <f aca="true">IF(C460&lt;&gt;"",SUM(INDIRECT($AH$3&amp;"C"&amp;($C$1*$A460+9)):INDIRECT($AH$3&amp;"V"&amp;($C$1*$A460+9))), "")</f>
        <v/>
      </c>
      <c r="N460" s="23" t="str">
        <f aca="true">IF(C460&lt;&gt;"",SUM(INDIRECT($AH$3&amp;"C"&amp;($C$1*$A460+10)):INDIRECT($AH$3&amp;"V"&amp;($C$1*$A460+10))), "")</f>
        <v/>
      </c>
      <c r="O460" s="23" t="str">
        <f aca="true">IF(C460&lt;&gt;"",SUM(INDIRECT($AH$3&amp;"C"&amp;($C$1*$A460+11)):INDIRECT($AH$3&amp;"V"&amp;($C$1*$A460+11))),"")</f>
        <v/>
      </c>
      <c r="P460" s="23" t="str">
        <f aca="true">IF(C460&lt;&gt;"",SUM(INDIRECT($AH$3&amp;"C"&amp;($C$1*$A460+12)):INDIRECT($AH$3&amp;"V"&amp;($C$1*$A460+12))),"")</f>
        <v/>
      </c>
      <c r="Q460" s="24" t="str">
        <f aca="false">IF(C460&lt;&gt;"",IFERROR((M460+N460+O460)/(M460+N460+O460+P460),0), "")</f>
        <v/>
      </c>
      <c r="R460" s="23" t="str">
        <f aca="true">IF(C460&lt;&gt;"",SUM(INDIRECT($AH$3&amp;"C"&amp;($C$1*$A460+13)):INDIRECT($AH$3&amp;"V"&amp;($C$1*$A460+13))), "")</f>
        <v/>
      </c>
      <c r="S460" s="23" t="str">
        <f aca="false">IF(C460&lt;&gt;"",IFERROR((M460+N460+O460+P460)/R460, 0),"")</f>
        <v/>
      </c>
      <c r="T460" s="23" t="str">
        <f aca="false">IF(C460&lt;&gt;"",IFERROR((M460+N460+O460)/R460,0),"")</f>
        <v/>
      </c>
      <c r="U460" s="25" t="str">
        <f aca="true">IF(C460&lt;&gt;"",IF(INDIRECT($AH$3&amp;"B"&amp;($C$1*$A460+14))= 1,1,0),"")</f>
        <v/>
      </c>
      <c r="V460" s="25" t="str">
        <f aca="true">IF(C460&lt;&gt;"",IF(INDIRECT($AH$3&amp;"B"&amp;($C$1*$A460+15))= 1,1,0),"")</f>
        <v/>
      </c>
      <c r="W460" s="26" t="str">
        <f aca="false">IF(C460&lt;&gt;"",($M460*1) + ($N460*2) + ($O460*3) + (IF(U460 = 1, 10, 0)) + (IF(V460 = 1, 20, 0)),"")</f>
        <v/>
      </c>
      <c r="X460" s="27" t="str">
        <f aca="true">IF(C460&lt;&gt;"",IF(INDIRECT($AH$3&amp;"B"&amp;($C$1*$A460+16))= 1,1,0),"")</f>
        <v/>
      </c>
      <c r="Y460" s="27" t="str">
        <f aca="true">IF(D460&lt;&gt;"",IF(INDIRECT($AH$3&amp;"B"&amp;($C$1*$A460+17))= 1,1,0),"")</f>
        <v/>
      </c>
      <c r="Z460" s="27" t="str">
        <f aca="true">IF(E460&lt;&gt;"",IF(INDIRECT($AH$3&amp;"B"&amp;($C$1*$A460+18))= 1,1,0),"")</f>
        <v/>
      </c>
      <c r="AA460" s="27" t="str">
        <f aca="true">IF(F460&lt;&gt;"",IF(INDIRECT($AH$3&amp;"B"&amp;($C$1*$A460+19))= 1,1,0),"")</f>
        <v/>
      </c>
      <c r="AB460" s="28" t="str">
        <f aca="false">IF(C460&lt;&gt;"",IF(X460 = 1, 5, 0) + IF(Z460 = 1, 25, 0) + IF(AA460 = 1, 15, 0),"")</f>
        <v/>
      </c>
      <c r="AC460" s="18" t="str">
        <f aca="false">IF(C460&lt;&gt;"",L460+W460+AB460,"")</f>
        <v/>
      </c>
    </row>
    <row r="461" customFormat="false" ht="12.8" hidden="false" customHeight="false" outlineLevel="0" collapsed="false">
      <c r="A461" s="11" t="n">
        <f aca="false">A460+1</f>
        <v>458</v>
      </c>
      <c r="B461" s="19" t="str">
        <f aca="true">IF(INDIRECT($AH$3&amp;"B"&amp;($C$1*$A461+2)) = 0, "", INDIRECT($AH$3&amp;"B"&amp;($C$1*$A461+2)))</f>
        <v/>
      </c>
      <c r="C461" s="19" t="str">
        <f aca="true">IF(INDIRECT($AH$3&amp;"B"&amp;($C$1*$A461+3)) = 0, "", INDIRECT($AH$3&amp;"B"&amp;($C$1*$A461+3)))</f>
        <v/>
      </c>
      <c r="D461" s="19" t="str">
        <f aca="true">IF(INDIRECT($AH$3&amp;"B"&amp;($C$1*$A461+4)) = 0, "", INDIRECT($AH$3&amp;"B"&amp;($C$1*$A461+4)))</f>
        <v/>
      </c>
      <c r="E461" s="19" t="str">
        <f aca="true">IF(INDIRECT($AH$3&amp;"B"&amp;($C$1*$A461+7)) = 0, "", INDIRECT($AH$3&amp;"B"&amp;($C$1*$A461+7)))</f>
        <v/>
      </c>
      <c r="F461" s="20" t="str">
        <f aca="true">IF(C461 &lt;&gt; "",IF(INDIRECT($AH$3&amp;"B"&amp;($C$1*$A461+8)) = 0, 0, 1), "")</f>
        <v/>
      </c>
      <c r="G461" s="20" t="n">
        <f aca="true">INDIRECT($AH$3&amp;"B"&amp;($C$1*$A461+9))</f>
        <v>0</v>
      </c>
      <c r="H461" s="20" t="n">
        <f aca="true">INDIRECT($AH$3&amp;"B"&amp;($C$1*$A461+10))</f>
        <v>0</v>
      </c>
      <c r="I461" s="20" t="n">
        <f aca="true">INDIRECT($AH$3&amp;"B"&amp;($C$1*$A461+11))</f>
        <v>0</v>
      </c>
      <c r="J461" s="20" t="n">
        <f aca="true">INDIRECT($AH$3&amp;"B"&amp;($C$1*$A461+12))</f>
        <v>0</v>
      </c>
      <c r="K461" s="21" t="str">
        <f aca="false">IF(C461&lt;&gt;"",IFERROR((G461+H461+I461)/(G461+H461+I461+J461),0), "")</f>
        <v/>
      </c>
      <c r="L461" s="22" t="str">
        <f aca="false">IF(C461&lt;&gt;"",(G461* 2) +(H461* 4) + (I461* 6) + IF(F461 = 1, 5, 0), "")</f>
        <v/>
      </c>
      <c r="M461" s="23" t="str">
        <f aca="true">IF(C461&lt;&gt;"",SUM(INDIRECT($AH$3&amp;"C"&amp;($C$1*$A461+9)):INDIRECT($AH$3&amp;"V"&amp;($C$1*$A461+9))), "")</f>
        <v/>
      </c>
      <c r="N461" s="23" t="str">
        <f aca="true">IF(C461&lt;&gt;"",SUM(INDIRECT($AH$3&amp;"C"&amp;($C$1*$A461+10)):INDIRECT($AH$3&amp;"V"&amp;($C$1*$A461+10))), "")</f>
        <v/>
      </c>
      <c r="O461" s="23" t="str">
        <f aca="true">IF(C461&lt;&gt;"",SUM(INDIRECT($AH$3&amp;"C"&amp;($C$1*$A461+11)):INDIRECT($AH$3&amp;"V"&amp;($C$1*$A461+11))),"")</f>
        <v/>
      </c>
      <c r="P461" s="23" t="str">
        <f aca="true">IF(C461&lt;&gt;"",SUM(INDIRECT($AH$3&amp;"C"&amp;($C$1*$A461+12)):INDIRECT($AH$3&amp;"V"&amp;($C$1*$A461+12))),"")</f>
        <v/>
      </c>
      <c r="Q461" s="24" t="str">
        <f aca="false">IF(C461&lt;&gt;"",IFERROR((M461+N461+O461)/(M461+N461+O461+P461),0), "")</f>
        <v/>
      </c>
      <c r="R461" s="23" t="str">
        <f aca="true">IF(C461&lt;&gt;"",SUM(INDIRECT($AH$3&amp;"C"&amp;($C$1*$A461+13)):INDIRECT($AH$3&amp;"V"&amp;($C$1*$A461+13))), "")</f>
        <v/>
      </c>
      <c r="S461" s="23" t="str">
        <f aca="false">IF(C461&lt;&gt;"",IFERROR((M461+N461+O461+P461)/R461, 0),"")</f>
        <v/>
      </c>
      <c r="T461" s="23" t="str">
        <f aca="false">IF(C461&lt;&gt;"",IFERROR((M461+N461+O461)/R461,0),"")</f>
        <v/>
      </c>
      <c r="U461" s="25" t="str">
        <f aca="true">IF(C461&lt;&gt;"",IF(INDIRECT($AH$3&amp;"B"&amp;($C$1*$A461+14))= 1,1,0),"")</f>
        <v/>
      </c>
      <c r="V461" s="25" t="str">
        <f aca="true">IF(C461&lt;&gt;"",IF(INDIRECT($AH$3&amp;"B"&amp;($C$1*$A461+15))= 1,1,0),"")</f>
        <v/>
      </c>
      <c r="W461" s="26" t="str">
        <f aca="false">IF(C461&lt;&gt;"",($M461*1) + ($N461*2) + ($O461*3) + (IF(U461 = 1, 10, 0)) + (IF(V461 = 1, 20, 0)),"")</f>
        <v/>
      </c>
      <c r="X461" s="27" t="str">
        <f aca="true">IF(C461&lt;&gt;"",IF(INDIRECT($AH$3&amp;"B"&amp;($C$1*$A461+16))= 1,1,0),"")</f>
        <v/>
      </c>
      <c r="Y461" s="27" t="str">
        <f aca="true">IF(D461&lt;&gt;"",IF(INDIRECT($AH$3&amp;"B"&amp;($C$1*$A461+17))= 1,1,0),"")</f>
        <v/>
      </c>
      <c r="Z461" s="27" t="str">
        <f aca="true">IF(E461&lt;&gt;"",IF(INDIRECT($AH$3&amp;"B"&amp;($C$1*$A461+18))= 1,1,0),"")</f>
        <v/>
      </c>
      <c r="AA461" s="27" t="str">
        <f aca="true">IF(F461&lt;&gt;"",IF(INDIRECT($AH$3&amp;"B"&amp;($C$1*$A461+19))= 1,1,0),"")</f>
        <v/>
      </c>
      <c r="AB461" s="28" t="str">
        <f aca="false">IF(C461&lt;&gt;"",IF(X461 = 1, 5, 0) + IF(Z461 = 1, 25, 0) + IF(AA461 = 1, 15, 0),"")</f>
        <v/>
      </c>
      <c r="AC461" s="18" t="str">
        <f aca="false">IF(C461&lt;&gt;"",L461+W461+AB461,"")</f>
        <v/>
      </c>
    </row>
    <row r="462" customFormat="false" ht="12.8" hidden="false" customHeight="false" outlineLevel="0" collapsed="false">
      <c r="A462" s="11" t="n">
        <f aca="false">A461+1</f>
        <v>459</v>
      </c>
      <c r="B462" s="19" t="str">
        <f aca="true">IF(INDIRECT($AH$3&amp;"B"&amp;($C$1*$A462+2)) = 0, "", INDIRECT($AH$3&amp;"B"&amp;($C$1*$A462+2)))</f>
        <v/>
      </c>
      <c r="C462" s="19" t="str">
        <f aca="true">IF(INDIRECT($AH$3&amp;"B"&amp;($C$1*$A462+3)) = 0, "", INDIRECT($AH$3&amp;"B"&amp;($C$1*$A462+3)))</f>
        <v/>
      </c>
      <c r="D462" s="19" t="str">
        <f aca="true">IF(INDIRECT($AH$3&amp;"B"&amp;($C$1*$A462+4)) = 0, "", INDIRECT($AH$3&amp;"B"&amp;($C$1*$A462+4)))</f>
        <v/>
      </c>
      <c r="E462" s="19" t="str">
        <f aca="true">IF(INDIRECT($AH$3&amp;"B"&amp;($C$1*$A462+7)) = 0, "", INDIRECT($AH$3&amp;"B"&amp;($C$1*$A462+7)))</f>
        <v/>
      </c>
      <c r="F462" s="20" t="str">
        <f aca="true">IF(C462 &lt;&gt; "",IF(INDIRECT($AH$3&amp;"B"&amp;($C$1*$A462+8)) = 0, 0, 1), "")</f>
        <v/>
      </c>
      <c r="G462" s="20" t="n">
        <f aca="true">INDIRECT($AH$3&amp;"B"&amp;($C$1*$A462+9))</f>
        <v>0</v>
      </c>
      <c r="H462" s="20" t="n">
        <f aca="true">INDIRECT($AH$3&amp;"B"&amp;($C$1*$A462+10))</f>
        <v>0</v>
      </c>
      <c r="I462" s="20" t="n">
        <f aca="true">INDIRECT($AH$3&amp;"B"&amp;($C$1*$A462+11))</f>
        <v>0</v>
      </c>
      <c r="J462" s="20" t="n">
        <f aca="true">INDIRECT($AH$3&amp;"B"&amp;($C$1*$A462+12))</f>
        <v>0</v>
      </c>
      <c r="K462" s="21" t="str">
        <f aca="false">IF(C462&lt;&gt;"",IFERROR((G462+H462+I462)/(G462+H462+I462+J462),0), "")</f>
        <v/>
      </c>
      <c r="L462" s="22" t="str">
        <f aca="false">IF(C462&lt;&gt;"",(G462* 2) +(H462* 4) + (I462* 6) + IF(F462 = 1, 5, 0), "")</f>
        <v/>
      </c>
      <c r="M462" s="23" t="str">
        <f aca="true">IF(C462&lt;&gt;"",SUM(INDIRECT($AH$3&amp;"C"&amp;($C$1*$A462+9)):INDIRECT($AH$3&amp;"V"&amp;($C$1*$A462+9))), "")</f>
        <v/>
      </c>
      <c r="N462" s="23" t="str">
        <f aca="true">IF(C462&lt;&gt;"",SUM(INDIRECT($AH$3&amp;"C"&amp;($C$1*$A462+10)):INDIRECT($AH$3&amp;"V"&amp;($C$1*$A462+10))), "")</f>
        <v/>
      </c>
      <c r="O462" s="23" t="str">
        <f aca="true">IF(C462&lt;&gt;"",SUM(INDIRECT($AH$3&amp;"C"&amp;($C$1*$A462+11)):INDIRECT($AH$3&amp;"V"&amp;($C$1*$A462+11))),"")</f>
        <v/>
      </c>
      <c r="P462" s="23" t="str">
        <f aca="true">IF(C462&lt;&gt;"",SUM(INDIRECT($AH$3&amp;"C"&amp;($C$1*$A462+12)):INDIRECT($AH$3&amp;"V"&amp;($C$1*$A462+12))),"")</f>
        <v/>
      </c>
      <c r="Q462" s="24" t="str">
        <f aca="false">IF(C462&lt;&gt;"",IFERROR((M462+N462+O462)/(M462+N462+O462+P462),0), "")</f>
        <v/>
      </c>
      <c r="R462" s="23" t="str">
        <f aca="true">IF(C462&lt;&gt;"",SUM(INDIRECT($AH$3&amp;"C"&amp;($C$1*$A462+13)):INDIRECT($AH$3&amp;"V"&amp;($C$1*$A462+13))), "")</f>
        <v/>
      </c>
      <c r="S462" s="23" t="str">
        <f aca="false">IF(C462&lt;&gt;"",IFERROR((M462+N462+O462+P462)/R462, 0),"")</f>
        <v/>
      </c>
      <c r="T462" s="23" t="str">
        <f aca="false">IF(C462&lt;&gt;"",IFERROR((M462+N462+O462)/R462,0),"")</f>
        <v/>
      </c>
      <c r="U462" s="25" t="str">
        <f aca="true">IF(C462&lt;&gt;"",IF(INDIRECT($AH$3&amp;"B"&amp;($C$1*$A462+14))= 1,1,0),"")</f>
        <v/>
      </c>
      <c r="V462" s="25" t="str">
        <f aca="true">IF(C462&lt;&gt;"",IF(INDIRECT($AH$3&amp;"B"&amp;($C$1*$A462+15))= 1,1,0),"")</f>
        <v/>
      </c>
      <c r="W462" s="26" t="str">
        <f aca="false">IF(C462&lt;&gt;"",($M462*1) + ($N462*2) + ($O462*3) + (IF(U462 = 1, 10, 0)) + (IF(V462 = 1, 20, 0)),"")</f>
        <v/>
      </c>
      <c r="X462" s="27" t="str">
        <f aca="true">IF(C462&lt;&gt;"",IF(INDIRECT($AH$3&amp;"B"&amp;($C$1*$A462+16))= 1,1,0),"")</f>
        <v/>
      </c>
      <c r="Y462" s="27" t="str">
        <f aca="true">IF(D462&lt;&gt;"",IF(INDIRECT($AH$3&amp;"B"&amp;($C$1*$A462+17))= 1,1,0),"")</f>
        <v/>
      </c>
      <c r="Z462" s="27" t="str">
        <f aca="true">IF(E462&lt;&gt;"",IF(INDIRECT($AH$3&amp;"B"&amp;($C$1*$A462+18))= 1,1,0),"")</f>
        <v/>
      </c>
      <c r="AA462" s="27" t="str">
        <f aca="true">IF(F462&lt;&gt;"",IF(INDIRECT($AH$3&amp;"B"&amp;($C$1*$A462+19))= 1,1,0),"")</f>
        <v/>
      </c>
      <c r="AB462" s="28" t="str">
        <f aca="false">IF(C462&lt;&gt;"",IF(X462 = 1, 5, 0) + IF(Z462 = 1, 25, 0) + IF(AA462 = 1, 15, 0),"")</f>
        <v/>
      </c>
      <c r="AC462" s="18" t="str">
        <f aca="false">IF(C462&lt;&gt;"",L462+W462+AB462,"")</f>
        <v/>
      </c>
    </row>
    <row r="463" customFormat="false" ht="12.8" hidden="false" customHeight="false" outlineLevel="0" collapsed="false">
      <c r="A463" s="11" t="n">
        <f aca="false">A462+1</f>
        <v>460</v>
      </c>
      <c r="B463" s="19" t="str">
        <f aca="true">IF(INDIRECT($AH$3&amp;"B"&amp;($C$1*$A463+2)) = 0, "", INDIRECT($AH$3&amp;"B"&amp;($C$1*$A463+2)))</f>
        <v/>
      </c>
      <c r="C463" s="19" t="str">
        <f aca="true">IF(INDIRECT($AH$3&amp;"B"&amp;($C$1*$A463+3)) = 0, "", INDIRECT($AH$3&amp;"B"&amp;($C$1*$A463+3)))</f>
        <v/>
      </c>
      <c r="D463" s="19" t="str">
        <f aca="true">IF(INDIRECT($AH$3&amp;"B"&amp;($C$1*$A463+4)) = 0, "", INDIRECT($AH$3&amp;"B"&amp;($C$1*$A463+4)))</f>
        <v/>
      </c>
      <c r="E463" s="19" t="str">
        <f aca="true">IF(INDIRECT($AH$3&amp;"B"&amp;($C$1*$A463+7)) = 0, "", INDIRECT($AH$3&amp;"B"&amp;($C$1*$A463+7)))</f>
        <v/>
      </c>
      <c r="F463" s="20" t="str">
        <f aca="true">IF(C463 &lt;&gt; "",IF(INDIRECT($AH$3&amp;"B"&amp;($C$1*$A463+8)) = 0, 0, 1), "")</f>
        <v/>
      </c>
      <c r="G463" s="20" t="n">
        <f aca="true">INDIRECT($AH$3&amp;"B"&amp;($C$1*$A463+9))</f>
        <v>0</v>
      </c>
      <c r="H463" s="20" t="n">
        <f aca="true">INDIRECT($AH$3&amp;"B"&amp;($C$1*$A463+10))</f>
        <v>0</v>
      </c>
      <c r="I463" s="20" t="n">
        <f aca="true">INDIRECT($AH$3&amp;"B"&amp;($C$1*$A463+11))</f>
        <v>0</v>
      </c>
      <c r="J463" s="20" t="n">
        <f aca="true">INDIRECT($AH$3&amp;"B"&amp;($C$1*$A463+12))</f>
        <v>0</v>
      </c>
      <c r="K463" s="21" t="str">
        <f aca="false">IF(C463&lt;&gt;"",IFERROR((G463+H463+I463)/(G463+H463+I463+J463),0), "")</f>
        <v/>
      </c>
      <c r="L463" s="22" t="str">
        <f aca="false">IF(C463&lt;&gt;"",(G463* 2) +(H463* 4) + (I463* 6) + IF(F463 = 1, 5, 0), "")</f>
        <v/>
      </c>
      <c r="M463" s="23" t="str">
        <f aca="true">IF(C463&lt;&gt;"",SUM(INDIRECT($AH$3&amp;"C"&amp;($C$1*$A463+9)):INDIRECT($AH$3&amp;"V"&amp;($C$1*$A463+9))), "")</f>
        <v/>
      </c>
      <c r="N463" s="23" t="str">
        <f aca="true">IF(C463&lt;&gt;"",SUM(INDIRECT($AH$3&amp;"C"&amp;($C$1*$A463+10)):INDIRECT($AH$3&amp;"V"&amp;($C$1*$A463+10))), "")</f>
        <v/>
      </c>
      <c r="O463" s="23" t="str">
        <f aca="true">IF(C463&lt;&gt;"",SUM(INDIRECT($AH$3&amp;"C"&amp;($C$1*$A463+11)):INDIRECT($AH$3&amp;"V"&amp;($C$1*$A463+11))),"")</f>
        <v/>
      </c>
      <c r="P463" s="23" t="str">
        <f aca="true">IF(C463&lt;&gt;"",SUM(INDIRECT($AH$3&amp;"C"&amp;($C$1*$A463+12)):INDIRECT($AH$3&amp;"V"&amp;($C$1*$A463+12))),"")</f>
        <v/>
      </c>
      <c r="Q463" s="24" t="str">
        <f aca="false">IF(C463&lt;&gt;"",IFERROR((M463+N463+O463)/(M463+N463+O463+P463),0), "")</f>
        <v/>
      </c>
      <c r="R463" s="23" t="str">
        <f aca="true">IF(C463&lt;&gt;"",SUM(INDIRECT($AH$3&amp;"C"&amp;($C$1*$A463+13)):INDIRECT($AH$3&amp;"V"&amp;($C$1*$A463+13))), "")</f>
        <v/>
      </c>
      <c r="S463" s="23" t="str">
        <f aca="false">IF(C463&lt;&gt;"",IFERROR((M463+N463+O463+P463)/R463, 0),"")</f>
        <v/>
      </c>
      <c r="T463" s="23" t="str">
        <f aca="false">IF(C463&lt;&gt;"",IFERROR((M463+N463+O463)/R463,0),"")</f>
        <v/>
      </c>
      <c r="U463" s="25" t="str">
        <f aca="true">IF(C463&lt;&gt;"",IF(INDIRECT($AH$3&amp;"B"&amp;($C$1*$A463+14))= 1,1,0),"")</f>
        <v/>
      </c>
      <c r="V463" s="25" t="str">
        <f aca="true">IF(C463&lt;&gt;"",IF(INDIRECT($AH$3&amp;"B"&amp;($C$1*$A463+15))= 1,1,0),"")</f>
        <v/>
      </c>
      <c r="W463" s="26" t="str">
        <f aca="false">IF(C463&lt;&gt;"",($M463*1) + ($N463*2) + ($O463*3) + (IF(U463 = 1, 10, 0)) + (IF(V463 = 1, 20, 0)),"")</f>
        <v/>
      </c>
      <c r="X463" s="27" t="str">
        <f aca="true">IF(C463&lt;&gt;"",IF(INDIRECT($AH$3&amp;"B"&amp;($C$1*$A463+16))= 1,1,0),"")</f>
        <v/>
      </c>
      <c r="Y463" s="27" t="str">
        <f aca="true">IF(D463&lt;&gt;"",IF(INDIRECT($AH$3&amp;"B"&amp;($C$1*$A463+17))= 1,1,0),"")</f>
        <v/>
      </c>
      <c r="Z463" s="27" t="str">
        <f aca="true">IF(E463&lt;&gt;"",IF(INDIRECT($AH$3&amp;"B"&amp;($C$1*$A463+18))= 1,1,0),"")</f>
        <v/>
      </c>
      <c r="AA463" s="27" t="str">
        <f aca="true">IF(F463&lt;&gt;"",IF(INDIRECT($AH$3&amp;"B"&amp;($C$1*$A463+19))= 1,1,0),"")</f>
        <v/>
      </c>
      <c r="AB463" s="28" t="str">
        <f aca="false">IF(C463&lt;&gt;"",IF(X463 = 1, 5, 0) + IF(Z463 = 1, 25, 0) + IF(AA463 = 1, 15, 0),"")</f>
        <v/>
      </c>
      <c r="AC463" s="18" t="str">
        <f aca="false">IF(C463&lt;&gt;"",L463+W463+AB463,"")</f>
        <v/>
      </c>
    </row>
    <row r="464" customFormat="false" ht="12.8" hidden="false" customHeight="false" outlineLevel="0" collapsed="false">
      <c r="A464" s="11" t="n">
        <f aca="false">A463+1</f>
        <v>461</v>
      </c>
      <c r="B464" s="19" t="str">
        <f aca="true">IF(INDIRECT($AH$3&amp;"B"&amp;($C$1*$A464+2)) = 0, "", INDIRECT($AH$3&amp;"B"&amp;($C$1*$A464+2)))</f>
        <v/>
      </c>
      <c r="C464" s="19" t="str">
        <f aca="true">IF(INDIRECT($AH$3&amp;"B"&amp;($C$1*$A464+3)) = 0, "", INDIRECT($AH$3&amp;"B"&amp;($C$1*$A464+3)))</f>
        <v/>
      </c>
      <c r="D464" s="19" t="str">
        <f aca="true">IF(INDIRECT($AH$3&amp;"B"&amp;($C$1*$A464+4)) = 0, "", INDIRECT($AH$3&amp;"B"&amp;($C$1*$A464+4)))</f>
        <v/>
      </c>
      <c r="E464" s="19" t="str">
        <f aca="true">IF(INDIRECT($AH$3&amp;"B"&amp;($C$1*$A464+7)) = 0, "", INDIRECT($AH$3&amp;"B"&amp;($C$1*$A464+7)))</f>
        <v/>
      </c>
      <c r="F464" s="20" t="str">
        <f aca="true">IF(C464 &lt;&gt; "",IF(INDIRECT($AH$3&amp;"B"&amp;($C$1*$A464+8)) = 0, 0, 1), "")</f>
        <v/>
      </c>
      <c r="G464" s="20" t="n">
        <f aca="true">INDIRECT($AH$3&amp;"B"&amp;($C$1*$A464+9))</f>
        <v>0</v>
      </c>
      <c r="H464" s="20" t="n">
        <f aca="true">INDIRECT($AH$3&amp;"B"&amp;($C$1*$A464+10))</f>
        <v>0</v>
      </c>
      <c r="I464" s="20" t="n">
        <f aca="true">INDIRECT($AH$3&amp;"B"&amp;($C$1*$A464+11))</f>
        <v>0</v>
      </c>
      <c r="J464" s="20" t="n">
        <f aca="true">INDIRECT($AH$3&amp;"B"&amp;($C$1*$A464+12))</f>
        <v>0</v>
      </c>
      <c r="K464" s="21" t="str">
        <f aca="false">IF(C464&lt;&gt;"",IFERROR((G464+H464+I464)/(G464+H464+I464+J464),0), "")</f>
        <v/>
      </c>
      <c r="L464" s="22" t="str">
        <f aca="false">IF(C464&lt;&gt;"",(G464* 2) +(H464* 4) + (I464* 6) + IF(F464 = 1, 5, 0), "")</f>
        <v/>
      </c>
      <c r="M464" s="23" t="str">
        <f aca="true">IF(C464&lt;&gt;"",SUM(INDIRECT($AH$3&amp;"C"&amp;($C$1*$A464+9)):INDIRECT($AH$3&amp;"V"&amp;($C$1*$A464+9))), "")</f>
        <v/>
      </c>
      <c r="N464" s="23" t="str">
        <f aca="true">IF(C464&lt;&gt;"",SUM(INDIRECT($AH$3&amp;"C"&amp;($C$1*$A464+10)):INDIRECT($AH$3&amp;"V"&amp;($C$1*$A464+10))), "")</f>
        <v/>
      </c>
      <c r="O464" s="23" t="str">
        <f aca="true">IF(C464&lt;&gt;"",SUM(INDIRECT($AH$3&amp;"C"&amp;($C$1*$A464+11)):INDIRECT($AH$3&amp;"V"&amp;($C$1*$A464+11))),"")</f>
        <v/>
      </c>
      <c r="P464" s="23" t="str">
        <f aca="true">IF(C464&lt;&gt;"",SUM(INDIRECT($AH$3&amp;"C"&amp;($C$1*$A464+12)):INDIRECT($AH$3&amp;"V"&amp;($C$1*$A464+12))),"")</f>
        <v/>
      </c>
      <c r="Q464" s="24" t="str">
        <f aca="false">IF(C464&lt;&gt;"",IFERROR((M464+N464+O464)/(M464+N464+O464+P464),0), "")</f>
        <v/>
      </c>
      <c r="R464" s="23" t="str">
        <f aca="true">IF(C464&lt;&gt;"",SUM(INDIRECT($AH$3&amp;"C"&amp;($C$1*$A464+13)):INDIRECT($AH$3&amp;"V"&amp;($C$1*$A464+13))), "")</f>
        <v/>
      </c>
      <c r="S464" s="23" t="str">
        <f aca="false">IF(C464&lt;&gt;"",IFERROR((M464+N464+O464+P464)/R464, 0),"")</f>
        <v/>
      </c>
      <c r="T464" s="23" t="str">
        <f aca="false">IF(C464&lt;&gt;"",IFERROR((M464+N464+O464)/R464,0),"")</f>
        <v/>
      </c>
      <c r="U464" s="25" t="str">
        <f aca="true">IF(C464&lt;&gt;"",IF(INDIRECT($AH$3&amp;"B"&amp;($C$1*$A464+14))= 1,1,0),"")</f>
        <v/>
      </c>
      <c r="V464" s="25" t="str">
        <f aca="true">IF(C464&lt;&gt;"",IF(INDIRECT($AH$3&amp;"B"&amp;($C$1*$A464+15))= 1,1,0),"")</f>
        <v/>
      </c>
      <c r="W464" s="26" t="str">
        <f aca="false">IF(C464&lt;&gt;"",($M464*1) + ($N464*2) + ($O464*3) + (IF(U464 = 1, 10, 0)) + (IF(V464 = 1, 20, 0)),"")</f>
        <v/>
      </c>
      <c r="X464" s="27" t="str">
        <f aca="true">IF(C464&lt;&gt;"",IF(INDIRECT($AH$3&amp;"B"&amp;($C$1*$A464+16))= 1,1,0),"")</f>
        <v/>
      </c>
      <c r="Y464" s="27" t="str">
        <f aca="true">IF(D464&lt;&gt;"",IF(INDIRECT($AH$3&amp;"B"&amp;($C$1*$A464+17))= 1,1,0),"")</f>
        <v/>
      </c>
      <c r="Z464" s="27" t="str">
        <f aca="true">IF(E464&lt;&gt;"",IF(INDIRECT($AH$3&amp;"B"&amp;($C$1*$A464+18))= 1,1,0),"")</f>
        <v/>
      </c>
      <c r="AA464" s="27" t="str">
        <f aca="true">IF(F464&lt;&gt;"",IF(INDIRECT($AH$3&amp;"B"&amp;($C$1*$A464+19))= 1,1,0),"")</f>
        <v/>
      </c>
      <c r="AB464" s="28" t="str">
        <f aca="false">IF(C464&lt;&gt;"",IF(X464 = 1, 5, 0) + IF(Z464 = 1, 25, 0) + IF(AA464 = 1, 15, 0),"")</f>
        <v/>
      </c>
      <c r="AC464" s="18" t="str">
        <f aca="false">IF(C464&lt;&gt;"",L464+W464+AB464,"")</f>
        <v/>
      </c>
    </row>
    <row r="465" customFormat="false" ht="12.8" hidden="false" customHeight="false" outlineLevel="0" collapsed="false">
      <c r="A465" s="11" t="n">
        <f aca="false">A464+1</f>
        <v>462</v>
      </c>
      <c r="B465" s="19" t="str">
        <f aca="true">IF(INDIRECT($AH$3&amp;"B"&amp;($C$1*$A465+2)) = 0, "", INDIRECT($AH$3&amp;"B"&amp;($C$1*$A465+2)))</f>
        <v/>
      </c>
      <c r="C465" s="19" t="str">
        <f aca="true">IF(INDIRECT($AH$3&amp;"B"&amp;($C$1*$A465+3)) = 0, "", INDIRECT($AH$3&amp;"B"&amp;($C$1*$A465+3)))</f>
        <v/>
      </c>
      <c r="D465" s="19" t="str">
        <f aca="true">IF(INDIRECT($AH$3&amp;"B"&amp;($C$1*$A465+4)) = 0, "", INDIRECT($AH$3&amp;"B"&amp;($C$1*$A465+4)))</f>
        <v/>
      </c>
      <c r="E465" s="19" t="str">
        <f aca="true">IF(INDIRECT($AH$3&amp;"B"&amp;($C$1*$A465+7)) = 0, "", INDIRECT($AH$3&amp;"B"&amp;($C$1*$A465+7)))</f>
        <v/>
      </c>
      <c r="F465" s="20" t="str">
        <f aca="true">IF(C465 &lt;&gt; "",IF(INDIRECT($AH$3&amp;"B"&amp;($C$1*$A465+8)) = 0, 0, 1), "")</f>
        <v/>
      </c>
      <c r="G465" s="20" t="n">
        <f aca="true">INDIRECT($AH$3&amp;"B"&amp;($C$1*$A465+9))</f>
        <v>0</v>
      </c>
      <c r="H465" s="20" t="n">
        <f aca="true">INDIRECT($AH$3&amp;"B"&amp;($C$1*$A465+10))</f>
        <v>0</v>
      </c>
      <c r="I465" s="20" t="n">
        <f aca="true">INDIRECT($AH$3&amp;"B"&amp;($C$1*$A465+11))</f>
        <v>0</v>
      </c>
      <c r="J465" s="20" t="n">
        <f aca="true">INDIRECT($AH$3&amp;"B"&amp;($C$1*$A465+12))</f>
        <v>0</v>
      </c>
      <c r="K465" s="21" t="str">
        <f aca="false">IF(C465&lt;&gt;"",IFERROR((G465+H465+I465)/(G465+H465+I465+J465),0), "")</f>
        <v/>
      </c>
      <c r="L465" s="22" t="str">
        <f aca="false">IF(C465&lt;&gt;"",(G465* 2) +(H465* 4) + (I465* 6) + IF(F465 = 1, 5, 0), "")</f>
        <v/>
      </c>
      <c r="M465" s="23" t="str">
        <f aca="true">IF(C465&lt;&gt;"",SUM(INDIRECT($AH$3&amp;"C"&amp;($C$1*$A465+9)):INDIRECT($AH$3&amp;"V"&amp;($C$1*$A465+9))), "")</f>
        <v/>
      </c>
      <c r="N465" s="23" t="str">
        <f aca="true">IF(C465&lt;&gt;"",SUM(INDIRECT($AH$3&amp;"C"&amp;($C$1*$A465+10)):INDIRECT($AH$3&amp;"V"&amp;($C$1*$A465+10))), "")</f>
        <v/>
      </c>
      <c r="O465" s="23" t="str">
        <f aca="true">IF(C465&lt;&gt;"",SUM(INDIRECT($AH$3&amp;"C"&amp;($C$1*$A465+11)):INDIRECT($AH$3&amp;"V"&amp;($C$1*$A465+11))),"")</f>
        <v/>
      </c>
      <c r="P465" s="23" t="str">
        <f aca="true">IF(C465&lt;&gt;"",SUM(INDIRECT($AH$3&amp;"C"&amp;($C$1*$A465+12)):INDIRECT($AH$3&amp;"V"&amp;($C$1*$A465+12))),"")</f>
        <v/>
      </c>
      <c r="Q465" s="24" t="str">
        <f aca="false">IF(C465&lt;&gt;"",IFERROR((M465+N465+O465)/(M465+N465+O465+P465),0), "")</f>
        <v/>
      </c>
      <c r="R465" s="23" t="str">
        <f aca="true">IF(C465&lt;&gt;"",SUM(INDIRECT($AH$3&amp;"C"&amp;($C$1*$A465+13)):INDIRECT($AH$3&amp;"V"&amp;($C$1*$A465+13))), "")</f>
        <v/>
      </c>
      <c r="S465" s="23" t="str">
        <f aca="false">IF(C465&lt;&gt;"",IFERROR((M465+N465+O465+P465)/R465, 0),"")</f>
        <v/>
      </c>
      <c r="T465" s="23" t="str">
        <f aca="false">IF(C465&lt;&gt;"",IFERROR((M465+N465+O465)/R465,0),"")</f>
        <v/>
      </c>
      <c r="U465" s="25" t="str">
        <f aca="true">IF(C465&lt;&gt;"",IF(INDIRECT($AH$3&amp;"B"&amp;($C$1*$A465+14))= 1,1,0),"")</f>
        <v/>
      </c>
      <c r="V465" s="25" t="str">
        <f aca="true">IF(C465&lt;&gt;"",IF(INDIRECT($AH$3&amp;"B"&amp;($C$1*$A465+15))= 1,1,0),"")</f>
        <v/>
      </c>
      <c r="W465" s="26" t="str">
        <f aca="false">IF(C465&lt;&gt;"",($M465*1) + ($N465*2) + ($O465*3) + (IF(U465 = 1, 10, 0)) + (IF(V465 = 1, 20, 0)),"")</f>
        <v/>
      </c>
      <c r="X465" s="27" t="str">
        <f aca="true">IF(C465&lt;&gt;"",IF(INDIRECT($AH$3&amp;"B"&amp;($C$1*$A465+16))= 1,1,0),"")</f>
        <v/>
      </c>
      <c r="Y465" s="27" t="str">
        <f aca="true">IF(D465&lt;&gt;"",IF(INDIRECT($AH$3&amp;"B"&amp;($C$1*$A465+17))= 1,1,0),"")</f>
        <v/>
      </c>
      <c r="Z465" s="27" t="str">
        <f aca="true">IF(E465&lt;&gt;"",IF(INDIRECT($AH$3&amp;"B"&amp;($C$1*$A465+18))= 1,1,0),"")</f>
        <v/>
      </c>
      <c r="AA465" s="27" t="str">
        <f aca="true">IF(F465&lt;&gt;"",IF(INDIRECT($AH$3&amp;"B"&amp;($C$1*$A465+19))= 1,1,0),"")</f>
        <v/>
      </c>
      <c r="AB465" s="28" t="str">
        <f aca="false">IF(C465&lt;&gt;"",IF(X465 = 1, 5, 0) + IF(Z465 = 1, 25, 0) + IF(AA465 = 1, 15, 0),"")</f>
        <v/>
      </c>
      <c r="AC465" s="18" t="str">
        <f aca="false">IF(C465&lt;&gt;"",L465+W465+AB465,"")</f>
        <v/>
      </c>
    </row>
    <row r="466" customFormat="false" ht="12.8" hidden="false" customHeight="false" outlineLevel="0" collapsed="false">
      <c r="A466" s="11" t="n">
        <f aca="false">A465+1</f>
        <v>463</v>
      </c>
      <c r="B466" s="19" t="str">
        <f aca="true">IF(INDIRECT($AH$3&amp;"B"&amp;($C$1*$A466+2)) = 0, "", INDIRECT($AH$3&amp;"B"&amp;($C$1*$A466+2)))</f>
        <v/>
      </c>
      <c r="C466" s="19" t="str">
        <f aca="true">IF(INDIRECT($AH$3&amp;"B"&amp;($C$1*$A466+3)) = 0, "", INDIRECT($AH$3&amp;"B"&amp;($C$1*$A466+3)))</f>
        <v/>
      </c>
      <c r="D466" s="19" t="str">
        <f aca="true">IF(INDIRECT($AH$3&amp;"B"&amp;($C$1*$A466+4)) = 0, "", INDIRECT($AH$3&amp;"B"&amp;($C$1*$A466+4)))</f>
        <v/>
      </c>
      <c r="E466" s="19" t="str">
        <f aca="true">IF(INDIRECT($AH$3&amp;"B"&amp;($C$1*$A466+7)) = 0, "", INDIRECT($AH$3&amp;"B"&amp;($C$1*$A466+7)))</f>
        <v/>
      </c>
      <c r="F466" s="20" t="str">
        <f aca="true">IF(C466 &lt;&gt; "",IF(INDIRECT($AH$3&amp;"B"&amp;($C$1*$A466+8)) = 0, 0, 1), "")</f>
        <v/>
      </c>
      <c r="G466" s="20" t="n">
        <f aca="true">INDIRECT($AH$3&amp;"B"&amp;($C$1*$A466+9))</f>
        <v>0</v>
      </c>
      <c r="H466" s="20" t="n">
        <f aca="true">INDIRECT($AH$3&amp;"B"&amp;($C$1*$A466+10))</f>
        <v>0</v>
      </c>
      <c r="I466" s="20" t="n">
        <f aca="true">INDIRECT($AH$3&amp;"B"&amp;($C$1*$A466+11))</f>
        <v>0</v>
      </c>
      <c r="J466" s="20" t="n">
        <f aca="true">INDIRECT($AH$3&amp;"B"&amp;($C$1*$A466+12))</f>
        <v>0</v>
      </c>
      <c r="K466" s="21" t="str">
        <f aca="false">IF(C466&lt;&gt;"",IFERROR((G466+H466+I466)/(G466+H466+I466+J466),0), "")</f>
        <v/>
      </c>
      <c r="L466" s="22" t="str">
        <f aca="false">IF(C466&lt;&gt;"",(G466* 2) +(H466* 4) + (I466* 6) + IF(F466 = 1, 5, 0), "")</f>
        <v/>
      </c>
      <c r="M466" s="23" t="str">
        <f aca="true">IF(C466&lt;&gt;"",SUM(INDIRECT($AH$3&amp;"C"&amp;($C$1*$A466+9)):INDIRECT($AH$3&amp;"V"&amp;($C$1*$A466+9))), "")</f>
        <v/>
      </c>
      <c r="N466" s="23" t="str">
        <f aca="true">IF(C466&lt;&gt;"",SUM(INDIRECT($AH$3&amp;"C"&amp;($C$1*$A466+10)):INDIRECT($AH$3&amp;"V"&amp;($C$1*$A466+10))), "")</f>
        <v/>
      </c>
      <c r="O466" s="23" t="str">
        <f aca="true">IF(C466&lt;&gt;"",SUM(INDIRECT($AH$3&amp;"C"&amp;($C$1*$A466+11)):INDIRECT($AH$3&amp;"V"&amp;($C$1*$A466+11))),"")</f>
        <v/>
      </c>
      <c r="P466" s="23" t="str">
        <f aca="true">IF(C466&lt;&gt;"",SUM(INDIRECT($AH$3&amp;"C"&amp;($C$1*$A466+12)):INDIRECT($AH$3&amp;"V"&amp;($C$1*$A466+12))),"")</f>
        <v/>
      </c>
      <c r="Q466" s="24" t="str">
        <f aca="false">IF(C466&lt;&gt;"",IFERROR((M466+N466+O466)/(M466+N466+O466+P466),0), "")</f>
        <v/>
      </c>
      <c r="R466" s="23" t="str">
        <f aca="true">IF(C466&lt;&gt;"",SUM(INDIRECT($AH$3&amp;"C"&amp;($C$1*$A466+13)):INDIRECT($AH$3&amp;"V"&amp;($C$1*$A466+13))), "")</f>
        <v/>
      </c>
      <c r="S466" s="23" t="str">
        <f aca="false">IF(C466&lt;&gt;"",IFERROR((M466+N466+O466+P466)/R466, 0),"")</f>
        <v/>
      </c>
      <c r="T466" s="23" t="str">
        <f aca="false">IF(C466&lt;&gt;"",IFERROR((M466+N466+O466)/R466,0),"")</f>
        <v/>
      </c>
      <c r="U466" s="25" t="str">
        <f aca="true">IF(C466&lt;&gt;"",IF(INDIRECT($AH$3&amp;"B"&amp;($C$1*$A466+14))= 1,1,0),"")</f>
        <v/>
      </c>
      <c r="V466" s="25" t="str">
        <f aca="true">IF(C466&lt;&gt;"",IF(INDIRECT($AH$3&amp;"B"&amp;($C$1*$A466+15))= 1,1,0),"")</f>
        <v/>
      </c>
      <c r="W466" s="26" t="str">
        <f aca="false">IF(C466&lt;&gt;"",($M466*1) + ($N466*2) + ($O466*3) + (IF(U466 = 1, 10, 0)) + (IF(V466 = 1, 20, 0)),"")</f>
        <v/>
      </c>
      <c r="X466" s="27" t="str">
        <f aca="true">IF(C466&lt;&gt;"",IF(INDIRECT($AH$3&amp;"B"&amp;($C$1*$A466+16))= 1,1,0),"")</f>
        <v/>
      </c>
      <c r="Y466" s="27" t="str">
        <f aca="true">IF(D466&lt;&gt;"",IF(INDIRECT($AH$3&amp;"B"&amp;($C$1*$A466+17))= 1,1,0),"")</f>
        <v/>
      </c>
      <c r="Z466" s="27" t="str">
        <f aca="true">IF(E466&lt;&gt;"",IF(INDIRECT($AH$3&amp;"B"&amp;($C$1*$A466+18))= 1,1,0),"")</f>
        <v/>
      </c>
      <c r="AA466" s="27" t="str">
        <f aca="true">IF(F466&lt;&gt;"",IF(INDIRECT($AH$3&amp;"B"&amp;($C$1*$A466+19))= 1,1,0),"")</f>
        <v/>
      </c>
      <c r="AB466" s="28" t="str">
        <f aca="false">IF(C466&lt;&gt;"",IF(X466 = 1, 5, 0) + IF(Z466 = 1, 25, 0) + IF(AA466 = 1, 15, 0),"")</f>
        <v/>
      </c>
      <c r="AC466" s="18" t="str">
        <f aca="false">IF(C466&lt;&gt;"",L466+W466+AB466,"")</f>
        <v/>
      </c>
    </row>
    <row r="467" customFormat="false" ht="12.8" hidden="false" customHeight="false" outlineLevel="0" collapsed="false">
      <c r="A467" s="11" t="n">
        <f aca="false">A466+1</f>
        <v>464</v>
      </c>
      <c r="B467" s="19" t="str">
        <f aca="true">IF(INDIRECT($AH$3&amp;"B"&amp;($C$1*$A467+2)) = 0, "", INDIRECT($AH$3&amp;"B"&amp;($C$1*$A467+2)))</f>
        <v/>
      </c>
      <c r="C467" s="19" t="str">
        <f aca="true">IF(INDIRECT($AH$3&amp;"B"&amp;($C$1*$A467+3)) = 0, "", INDIRECT($AH$3&amp;"B"&amp;($C$1*$A467+3)))</f>
        <v/>
      </c>
      <c r="D467" s="19" t="str">
        <f aca="true">IF(INDIRECT($AH$3&amp;"B"&amp;($C$1*$A467+4)) = 0, "", INDIRECT($AH$3&amp;"B"&amp;($C$1*$A467+4)))</f>
        <v/>
      </c>
      <c r="E467" s="19" t="str">
        <f aca="true">IF(INDIRECT($AH$3&amp;"B"&amp;($C$1*$A467+7)) = 0, "", INDIRECT($AH$3&amp;"B"&amp;($C$1*$A467+7)))</f>
        <v/>
      </c>
      <c r="F467" s="20" t="str">
        <f aca="true">IF(C467 &lt;&gt; "",IF(INDIRECT($AH$3&amp;"B"&amp;($C$1*$A467+8)) = 0, 0, 1), "")</f>
        <v/>
      </c>
      <c r="G467" s="20" t="n">
        <f aca="true">INDIRECT($AH$3&amp;"B"&amp;($C$1*$A467+9))</f>
        <v>0</v>
      </c>
      <c r="H467" s="20" t="n">
        <f aca="true">INDIRECT($AH$3&amp;"B"&amp;($C$1*$A467+10))</f>
        <v>0</v>
      </c>
      <c r="I467" s="20" t="n">
        <f aca="true">INDIRECT($AH$3&amp;"B"&amp;($C$1*$A467+11))</f>
        <v>0</v>
      </c>
      <c r="J467" s="20" t="n">
        <f aca="true">INDIRECT($AH$3&amp;"B"&amp;($C$1*$A467+12))</f>
        <v>0</v>
      </c>
      <c r="K467" s="21" t="str">
        <f aca="false">IF(C467&lt;&gt;"",IFERROR((G467+H467+I467)/(G467+H467+I467+J467),0), "")</f>
        <v/>
      </c>
      <c r="L467" s="22" t="str">
        <f aca="false">IF(C467&lt;&gt;"",(G467* 2) +(H467* 4) + (I467* 6) + IF(F467 = 1, 5, 0), "")</f>
        <v/>
      </c>
      <c r="M467" s="23" t="str">
        <f aca="true">IF(C467&lt;&gt;"",SUM(INDIRECT($AH$3&amp;"C"&amp;($C$1*$A467+9)):INDIRECT($AH$3&amp;"V"&amp;($C$1*$A467+9))), "")</f>
        <v/>
      </c>
      <c r="N467" s="23" t="str">
        <f aca="true">IF(C467&lt;&gt;"",SUM(INDIRECT($AH$3&amp;"C"&amp;($C$1*$A467+10)):INDIRECT($AH$3&amp;"V"&amp;($C$1*$A467+10))), "")</f>
        <v/>
      </c>
      <c r="O467" s="23" t="str">
        <f aca="true">IF(C467&lt;&gt;"",SUM(INDIRECT($AH$3&amp;"C"&amp;($C$1*$A467+11)):INDIRECT($AH$3&amp;"V"&amp;($C$1*$A467+11))),"")</f>
        <v/>
      </c>
      <c r="P467" s="23" t="str">
        <f aca="true">IF(C467&lt;&gt;"",SUM(INDIRECT($AH$3&amp;"C"&amp;($C$1*$A467+12)):INDIRECT($AH$3&amp;"V"&amp;($C$1*$A467+12))),"")</f>
        <v/>
      </c>
      <c r="Q467" s="24" t="str">
        <f aca="false">IF(C467&lt;&gt;"",IFERROR((M467+N467+O467)/(M467+N467+O467+P467),0), "")</f>
        <v/>
      </c>
      <c r="R467" s="23" t="str">
        <f aca="true">IF(C467&lt;&gt;"",SUM(INDIRECT($AH$3&amp;"C"&amp;($C$1*$A467+13)):INDIRECT($AH$3&amp;"V"&amp;($C$1*$A467+13))), "")</f>
        <v/>
      </c>
      <c r="S467" s="23" t="str">
        <f aca="false">IF(C467&lt;&gt;"",IFERROR((M467+N467+O467+P467)/R467, 0),"")</f>
        <v/>
      </c>
      <c r="T467" s="23" t="str">
        <f aca="false">IF(C467&lt;&gt;"",IFERROR((M467+N467+O467)/R467,0),"")</f>
        <v/>
      </c>
      <c r="U467" s="25" t="str">
        <f aca="true">IF(C467&lt;&gt;"",IF(INDIRECT($AH$3&amp;"B"&amp;($C$1*$A467+14))= 1,1,0),"")</f>
        <v/>
      </c>
      <c r="V467" s="25" t="str">
        <f aca="true">IF(C467&lt;&gt;"",IF(INDIRECT($AH$3&amp;"B"&amp;($C$1*$A467+15))= 1,1,0),"")</f>
        <v/>
      </c>
      <c r="W467" s="26" t="str">
        <f aca="false">IF(C467&lt;&gt;"",($M467*1) + ($N467*2) + ($O467*3) + (IF(U467 = 1, 10, 0)) + (IF(V467 = 1, 20, 0)),"")</f>
        <v/>
      </c>
      <c r="X467" s="27" t="str">
        <f aca="true">IF(C467&lt;&gt;"",IF(INDIRECT($AH$3&amp;"B"&amp;($C$1*$A467+16))= 1,1,0),"")</f>
        <v/>
      </c>
      <c r="Y467" s="27" t="str">
        <f aca="true">IF(D467&lt;&gt;"",IF(INDIRECT($AH$3&amp;"B"&amp;($C$1*$A467+17))= 1,1,0),"")</f>
        <v/>
      </c>
      <c r="Z467" s="27" t="str">
        <f aca="true">IF(E467&lt;&gt;"",IF(INDIRECT($AH$3&amp;"B"&amp;($C$1*$A467+18))= 1,1,0),"")</f>
        <v/>
      </c>
      <c r="AA467" s="27" t="str">
        <f aca="true">IF(F467&lt;&gt;"",IF(INDIRECT($AH$3&amp;"B"&amp;($C$1*$A467+19))= 1,1,0),"")</f>
        <v/>
      </c>
      <c r="AB467" s="28" t="str">
        <f aca="false">IF(C467&lt;&gt;"",IF(X467 = 1, 5, 0) + IF(Z467 = 1, 25, 0) + IF(AA467 = 1, 15, 0),"")</f>
        <v/>
      </c>
      <c r="AC467" s="18" t="str">
        <f aca="false">IF(C467&lt;&gt;"",L467+W467+AB467,"")</f>
        <v/>
      </c>
    </row>
    <row r="468" customFormat="false" ht="12.8" hidden="false" customHeight="false" outlineLevel="0" collapsed="false">
      <c r="A468" s="11" t="n">
        <f aca="false">A467+1</f>
        <v>465</v>
      </c>
      <c r="B468" s="19" t="str">
        <f aca="true">IF(INDIRECT($AH$3&amp;"B"&amp;($C$1*$A468+2)) = 0, "", INDIRECT($AH$3&amp;"B"&amp;($C$1*$A468+2)))</f>
        <v/>
      </c>
      <c r="C468" s="19" t="str">
        <f aca="true">IF(INDIRECT($AH$3&amp;"B"&amp;($C$1*$A468+3)) = 0, "", INDIRECT($AH$3&amp;"B"&amp;($C$1*$A468+3)))</f>
        <v/>
      </c>
      <c r="D468" s="19" t="str">
        <f aca="true">IF(INDIRECT($AH$3&amp;"B"&amp;($C$1*$A468+4)) = 0, "", INDIRECT($AH$3&amp;"B"&amp;($C$1*$A468+4)))</f>
        <v/>
      </c>
      <c r="E468" s="19" t="str">
        <f aca="true">IF(INDIRECT($AH$3&amp;"B"&amp;($C$1*$A468+7)) = 0, "", INDIRECT($AH$3&amp;"B"&amp;($C$1*$A468+7)))</f>
        <v/>
      </c>
      <c r="F468" s="20" t="str">
        <f aca="true">IF(C468 &lt;&gt; "",IF(INDIRECT($AH$3&amp;"B"&amp;($C$1*$A468+8)) = 0, 0, 1), "")</f>
        <v/>
      </c>
      <c r="G468" s="20" t="n">
        <f aca="true">INDIRECT($AH$3&amp;"B"&amp;($C$1*$A468+9))</f>
        <v>0</v>
      </c>
      <c r="H468" s="20" t="n">
        <f aca="true">INDIRECT($AH$3&amp;"B"&amp;($C$1*$A468+10))</f>
        <v>0</v>
      </c>
      <c r="I468" s="20" t="n">
        <f aca="true">INDIRECT($AH$3&amp;"B"&amp;($C$1*$A468+11))</f>
        <v>0</v>
      </c>
      <c r="J468" s="20" t="n">
        <f aca="true">INDIRECT($AH$3&amp;"B"&amp;($C$1*$A468+12))</f>
        <v>0</v>
      </c>
      <c r="K468" s="21" t="str">
        <f aca="false">IF(C468&lt;&gt;"",IFERROR((G468+H468+I468)/(G468+H468+I468+J468),0), "")</f>
        <v/>
      </c>
      <c r="L468" s="22" t="str">
        <f aca="false">IF(C468&lt;&gt;"",(G468* 2) +(H468* 4) + (I468* 6) + IF(F468 = 1, 5, 0), "")</f>
        <v/>
      </c>
      <c r="M468" s="23" t="str">
        <f aca="true">IF(C468&lt;&gt;"",SUM(INDIRECT($AH$3&amp;"C"&amp;($C$1*$A468+9)):INDIRECT($AH$3&amp;"V"&amp;($C$1*$A468+9))), "")</f>
        <v/>
      </c>
      <c r="N468" s="23" t="str">
        <f aca="true">IF(C468&lt;&gt;"",SUM(INDIRECT($AH$3&amp;"C"&amp;($C$1*$A468+10)):INDIRECT($AH$3&amp;"V"&amp;($C$1*$A468+10))), "")</f>
        <v/>
      </c>
      <c r="O468" s="23" t="str">
        <f aca="true">IF(C468&lt;&gt;"",SUM(INDIRECT($AH$3&amp;"C"&amp;($C$1*$A468+11)):INDIRECT($AH$3&amp;"V"&amp;($C$1*$A468+11))),"")</f>
        <v/>
      </c>
      <c r="P468" s="23" t="str">
        <f aca="true">IF(C468&lt;&gt;"",SUM(INDIRECT($AH$3&amp;"C"&amp;($C$1*$A468+12)):INDIRECT($AH$3&amp;"V"&amp;($C$1*$A468+12))),"")</f>
        <v/>
      </c>
      <c r="Q468" s="24" t="str">
        <f aca="false">IF(C468&lt;&gt;"",IFERROR((M468+N468+O468)/(M468+N468+O468+P468),0), "")</f>
        <v/>
      </c>
      <c r="R468" s="23" t="str">
        <f aca="true">IF(C468&lt;&gt;"",SUM(INDIRECT($AH$3&amp;"C"&amp;($C$1*$A468+13)):INDIRECT($AH$3&amp;"V"&amp;($C$1*$A468+13))), "")</f>
        <v/>
      </c>
      <c r="S468" s="23" t="str">
        <f aca="false">IF(C468&lt;&gt;"",IFERROR((M468+N468+O468+P468)/R468, 0),"")</f>
        <v/>
      </c>
      <c r="T468" s="23" t="str">
        <f aca="false">IF(C468&lt;&gt;"",IFERROR((M468+N468+O468)/R468,0),"")</f>
        <v/>
      </c>
      <c r="U468" s="25" t="str">
        <f aca="true">IF(C468&lt;&gt;"",IF(INDIRECT($AH$3&amp;"B"&amp;($C$1*$A468+14))= 1,1,0),"")</f>
        <v/>
      </c>
      <c r="V468" s="25" t="str">
        <f aca="true">IF(C468&lt;&gt;"",IF(INDIRECT($AH$3&amp;"B"&amp;($C$1*$A468+15))= 1,1,0),"")</f>
        <v/>
      </c>
      <c r="W468" s="26" t="str">
        <f aca="false">IF(C468&lt;&gt;"",($M468*1) + ($N468*2) + ($O468*3) + (IF(U468 = 1, 10, 0)) + (IF(V468 = 1, 20, 0)),"")</f>
        <v/>
      </c>
      <c r="X468" s="27" t="str">
        <f aca="true">IF(C468&lt;&gt;"",IF(INDIRECT($AH$3&amp;"B"&amp;($C$1*$A468+16))= 1,1,0),"")</f>
        <v/>
      </c>
      <c r="Y468" s="27" t="str">
        <f aca="true">IF(D468&lt;&gt;"",IF(INDIRECT($AH$3&amp;"B"&amp;($C$1*$A468+17))= 1,1,0),"")</f>
        <v/>
      </c>
      <c r="Z468" s="27" t="str">
        <f aca="true">IF(E468&lt;&gt;"",IF(INDIRECT($AH$3&amp;"B"&amp;($C$1*$A468+18))= 1,1,0),"")</f>
        <v/>
      </c>
      <c r="AA468" s="27" t="str">
        <f aca="true">IF(F468&lt;&gt;"",IF(INDIRECT($AH$3&amp;"B"&amp;($C$1*$A468+19))= 1,1,0),"")</f>
        <v/>
      </c>
      <c r="AB468" s="28" t="str">
        <f aca="false">IF(C468&lt;&gt;"",IF(X468 = 1, 5, 0) + IF(Z468 = 1, 25, 0) + IF(AA468 = 1, 15, 0),"")</f>
        <v/>
      </c>
      <c r="AC468" s="18" t="str">
        <f aca="false">IF(C468&lt;&gt;"",L468+W468+AB468,"")</f>
        <v/>
      </c>
    </row>
    <row r="469" customFormat="false" ht="12.8" hidden="false" customHeight="false" outlineLevel="0" collapsed="false">
      <c r="A469" s="11" t="n">
        <f aca="false">A468+1</f>
        <v>466</v>
      </c>
      <c r="B469" s="19" t="str">
        <f aca="true">IF(INDIRECT($AH$3&amp;"B"&amp;($C$1*$A469+2)) = 0, "", INDIRECT($AH$3&amp;"B"&amp;($C$1*$A469+2)))</f>
        <v/>
      </c>
      <c r="C469" s="19" t="str">
        <f aca="true">IF(INDIRECT($AH$3&amp;"B"&amp;($C$1*$A469+3)) = 0, "", INDIRECT($AH$3&amp;"B"&amp;($C$1*$A469+3)))</f>
        <v/>
      </c>
      <c r="D469" s="19" t="str">
        <f aca="true">IF(INDIRECT($AH$3&amp;"B"&amp;($C$1*$A469+4)) = 0, "", INDIRECT($AH$3&amp;"B"&amp;($C$1*$A469+4)))</f>
        <v/>
      </c>
      <c r="E469" s="19" t="str">
        <f aca="true">IF(INDIRECT($AH$3&amp;"B"&amp;($C$1*$A469+7)) = 0, "", INDIRECT($AH$3&amp;"B"&amp;($C$1*$A469+7)))</f>
        <v/>
      </c>
      <c r="F469" s="20" t="str">
        <f aca="true">IF(C469 &lt;&gt; "",IF(INDIRECT($AH$3&amp;"B"&amp;($C$1*$A469+8)) = 0, 0, 1), "")</f>
        <v/>
      </c>
      <c r="G469" s="20" t="n">
        <f aca="true">INDIRECT($AH$3&amp;"B"&amp;($C$1*$A469+9))</f>
        <v>0</v>
      </c>
      <c r="H469" s="20" t="n">
        <f aca="true">INDIRECT($AH$3&amp;"B"&amp;($C$1*$A469+10))</f>
        <v>0</v>
      </c>
      <c r="I469" s="20" t="n">
        <f aca="true">INDIRECT($AH$3&amp;"B"&amp;($C$1*$A469+11))</f>
        <v>0</v>
      </c>
      <c r="J469" s="20" t="n">
        <f aca="true">INDIRECT($AH$3&amp;"B"&amp;($C$1*$A469+12))</f>
        <v>0</v>
      </c>
      <c r="K469" s="21" t="str">
        <f aca="false">IF(C469&lt;&gt;"",IFERROR((G469+H469+I469)/(G469+H469+I469+J469),0), "")</f>
        <v/>
      </c>
      <c r="L469" s="22" t="str">
        <f aca="false">IF(C469&lt;&gt;"",(G469* 2) +(H469* 4) + (I469* 6) + IF(F469 = 1, 5, 0), "")</f>
        <v/>
      </c>
      <c r="M469" s="23" t="str">
        <f aca="true">IF(C469&lt;&gt;"",SUM(INDIRECT($AH$3&amp;"C"&amp;($C$1*$A469+9)):INDIRECT($AH$3&amp;"V"&amp;($C$1*$A469+9))), "")</f>
        <v/>
      </c>
      <c r="N469" s="23" t="str">
        <f aca="true">IF(C469&lt;&gt;"",SUM(INDIRECT($AH$3&amp;"C"&amp;($C$1*$A469+10)):INDIRECT($AH$3&amp;"V"&amp;($C$1*$A469+10))), "")</f>
        <v/>
      </c>
      <c r="O469" s="23" t="str">
        <f aca="true">IF(C469&lt;&gt;"",SUM(INDIRECT($AH$3&amp;"C"&amp;($C$1*$A469+11)):INDIRECT($AH$3&amp;"V"&amp;($C$1*$A469+11))),"")</f>
        <v/>
      </c>
      <c r="P469" s="23" t="str">
        <f aca="true">IF(C469&lt;&gt;"",SUM(INDIRECT($AH$3&amp;"C"&amp;($C$1*$A469+12)):INDIRECT($AH$3&amp;"V"&amp;($C$1*$A469+12))),"")</f>
        <v/>
      </c>
      <c r="Q469" s="24" t="str">
        <f aca="false">IF(C469&lt;&gt;"",IFERROR((M469+N469+O469)/(M469+N469+O469+P469),0), "")</f>
        <v/>
      </c>
      <c r="R469" s="23" t="str">
        <f aca="true">IF(C469&lt;&gt;"",SUM(INDIRECT($AH$3&amp;"C"&amp;($C$1*$A469+13)):INDIRECT($AH$3&amp;"V"&amp;($C$1*$A469+13))), "")</f>
        <v/>
      </c>
      <c r="S469" s="23" t="str">
        <f aca="false">IF(C469&lt;&gt;"",IFERROR((M469+N469+O469+P469)/R469, 0),"")</f>
        <v/>
      </c>
      <c r="T469" s="23" t="str">
        <f aca="false">IF(C469&lt;&gt;"",IFERROR((M469+N469+O469)/R469,0),"")</f>
        <v/>
      </c>
      <c r="U469" s="25" t="str">
        <f aca="true">IF(C469&lt;&gt;"",IF(INDIRECT($AH$3&amp;"B"&amp;($C$1*$A469+14))= 1,1,0),"")</f>
        <v/>
      </c>
      <c r="V469" s="25" t="str">
        <f aca="true">IF(C469&lt;&gt;"",IF(INDIRECT($AH$3&amp;"B"&amp;($C$1*$A469+15))= 1,1,0),"")</f>
        <v/>
      </c>
      <c r="W469" s="26" t="str">
        <f aca="false">IF(C469&lt;&gt;"",($M469*1) + ($N469*2) + ($O469*3) + (IF(U469 = 1, 10, 0)) + (IF(V469 = 1, 20, 0)),"")</f>
        <v/>
      </c>
      <c r="X469" s="27" t="str">
        <f aca="true">IF(C469&lt;&gt;"",IF(INDIRECT($AH$3&amp;"B"&amp;($C$1*$A469+16))= 1,1,0),"")</f>
        <v/>
      </c>
      <c r="Y469" s="27" t="str">
        <f aca="true">IF(D469&lt;&gt;"",IF(INDIRECT($AH$3&amp;"B"&amp;($C$1*$A469+17))= 1,1,0),"")</f>
        <v/>
      </c>
      <c r="Z469" s="27" t="str">
        <f aca="true">IF(E469&lt;&gt;"",IF(INDIRECT($AH$3&amp;"B"&amp;($C$1*$A469+18))= 1,1,0),"")</f>
        <v/>
      </c>
      <c r="AA469" s="27" t="str">
        <f aca="true">IF(F469&lt;&gt;"",IF(INDIRECT($AH$3&amp;"B"&amp;($C$1*$A469+19))= 1,1,0),"")</f>
        <v/>
      </c>
      <c r="AB469" s="28" t="str">
        <f aca="false">IF(C469&lt;&gt;"",IF(X469 = 1, 5, 0) + IF(Z469 = 1, 25, 0) + IF(AA469 = 1, 15, 0),"")</f>
        <v/>
      </c>
      <c r="AC469" s="18" t="str">
        <f aca="false">IF(C469&lt;&gt;"",L469+W469+AB469,"")</f>
        <v/>
      </c>
    </row>
    <row r="470" customFormat="false" ht="12.8" hidden="false" customHeight="false" outlineLevel="0" collapsed="false">
      <c r="A470" s="11" t="n">
        <f aca="false">A469+1</f>
        <v>467</v>
      </c>
      <c r="B470" s="19" t="str">
        <f aca="true">IF(INDIRECT($AH$3&amp;"B"&amp;($C$1*$A470+2)) = 0, "", INDIRECT($AH$3&amp;"B"&amp;($C$1*$A470+2)))</f>
        <v/>
      </c>
      <c r="C470" s="19" t="str">
        <f aca="true">IF(INDIRECT($AH$3&amp;"B"&amp;($C$1*$A470+3)) = 0, "", INDIRECT($AH$3&amp;"B"&amp;($C$1*$A470+3)))</f>
        <v/>
      </c>
      <c r="D470" s="19" t="str">
        <f aca="true">IF(INDIRECT($AH$3&amp;"B"&amp;($C$1*$A470+4)) = 0, "", INDIRECT($AH$3&amp;"B"&amp;($C$1*$A470+4)))</f>
        <v/>
      </c>
      <c r="E470" s="19" t="str">
        <f aca="true">IF(INDIRECT($AH$3&amp;"B"&amp;($C$1*$A470+7)) = 0, "", INDIRECT($AH$3&amp;"B"&amp;($C$1*$A470+7)))</f>
        <v/>
      </c>
      <c r="F470" s="20" t="str">
        <f aca="true">IF(C470 &lt;&gt; "",IF(INDIRECT($AH$3&amp;"B"&amp;($C$1*$A470+8)) = 0, 0, 1), "")</f>
        <v/>
      </c>
      <c r="G470" s="20" t="n">
        <f aca="true">INDIRECT($AH$3&amp;"B"&amp;($C$1*$A470+9))</f>
        <v>0</v>
      </c>
      <c r="H470" s="20" t="n">
        <f aca="true">INDIRECT($AH$3&amp;"B"&amp;($C$1*$A470+10))</f>
        <v>0</v>
      </c>
      <c r="I470" s="20" t="n">
        <f aca="true">INDIRECT($AH$3&amp;"B"&amp;($C$1*$A470+11))</f>
        <v>0</v>
      </c>
      <c r="J470" s="20" t="n">
        <f aca="true">INDIRECT($AH$3&amp;"B"&amp;($C$1*$A470+12))</f>
        <v>0</v>
      </c>
      <c r="K470" s="21" t="str">
        <f aca="false">IF(C470&lt;&gt;"",IFERROR((G470+H470+I470)/(G470+H470+I470+J470),0), "")</f>
        <v/>
      </c>
      <c r="L470" s="22" t="str">
        <f aca="false">IF(C470&lt;&gt;"",(G470* 2) +(H470* 4) + (I470* 6) + IF(F470 = 1, 5, 0), "")</f>
        <v/>
      </c>
      <c r="M470" s="23" t="str">
        <f aca="true">IF(C470&lt;&gt;"",SUM(INDIRECT($AH$3&amp;"C"&amp;($C$1*$A470+9)):INDIRECT($AH$3&amp;"V"&amp;($C$1*$A470+9))), "")</f>
        <v/>
      </c>
      <c r="N470" s="23" t="str">
        <f aca="true">IF(C470&lt;&gt;"",SUM(INDIRECT($AH$3&amp;"C"&amp;($C$1*$A470+10)):INDIRECT($AH$3&amp;"V"&amp;($C$1*$A470+10))), "")</f>
        <v/>
      </c>
      <c r="O470" s="23" t="str">
        <f aca="true">IF(C470&lt;&gt;"",SUM(INDIRECT($AH$3&amp;"C"&amp;($C$1*$A470+11)):INDIRECT($AH$3&amp;"V"&amp;($C$1*$A470+11))),"")</f>
        <v/>
      </c>
      <c r="P470" s="23" t="str">
        <f aca="true">IF(C470&lt;&gt;"",SUM(INDIRECT($AH$3&amp;"C"&amp;($C$1*$A470+12)):INDIRECT($AH$3&amp;"V"&amp;($C$1*$A470+12))),"")</f>
        <v/>
      </c>
      <c r="Q470" s="24" t="str">
        <f aca="false">IF(C470&lt;&gt;"",IFERROR((M470+N470+O470)/(M470+N470+O470+P470),0), "")</f>
        <v/>
      </c>
      <c r="R470" s="23" t="str">
        <f aca="true">IF(C470&lt;&gt;"",SUM(INDIRECT($AH$3&amp;"C"&amp;($C$1*$A470+13)):INDIRECT($AH$3&amp;"V"&amp;($C$1*$A470+13))), "")</f>
        <v/>
      </c>
      <c r="S470" s="23" t="str">
        <f aca="false">IF(C470&lt;&gt;"",IFERROR((M470+N470+O470+P470)/R470, 0),"")</f>
        <v/>
      </c>
      <c r="T470" s="23" t="str">
        <f aca="false">IF(C470&lt;&gt;"",IFERROR((M470+N470+O470)/R470,0),"")</f>
        <v/>
      </c>
      <c r="U470" s="25" t="str">
        <f aca="true">IF(C470&lt;&gt;"",IF(INDIRECT($AH$3&amp;"B"&amp;($C$1*$A470+14))= 1,1,0),"")</f>
        <v/>
      </c>
      <c r="V470" s="25" t="str">
        <f aca="true">IF(C470&lt;&gt;"",IF(INDIRECT($AH$3&amp;"B"&amp;($C$1*$A470+15))= 1,1,0),"")</f>
        <v/>
      </c>
      <c r="W470" s="26" t="str">
        <f aca="false">IF(C470&lt;&gt;"",($M470*1) + ($N470*2) + ($O470*3) + (IF(U470 = 1, 10, 0)) + (IF(V470 = 1, 20, 0)),"")</f>
        <v/>
      </c>
      <c r="X470" s="27" t="str">
        <f aca="true">IF(C470&lt;&gt;"",IF(INDIRECT($AH$3&amp;"B"&amp;($C$1*$A470+16))= 1,1,0),"")</f>
        <v/>
      </c>
      <c r="Y470" s="27" t="str">
        <f aca="true">IF(D470&lt;&gt;"",IF(INDIRECT($AH$3&amp;"B"&amp;($C$1*$A470+17))= 1,1,0),"")</f>
        <v/>
      </c>
      <c r="Z470" s="27" t="str">
        <f aca="true">IF(E470&lt;&gt;"",IF(INDIRECT($AH$3&amp;"B"&amp;($C$1*$A470+18))= 1,1,0),"")</f>
        <v/>
      </c>
      <c r="AA470" s="27" t="str">
        <f aca="true">IF(F470&lt;&gt;"",IF(INDIRECT($AH$3&amp;"B"&amp;($C$1*$A470+19))= 1,1,0),"")</f>
        <v/>
      </c>
      <c r="AB470" s="28" t="str">
        <f aca="false">IF(C470&lt;&gt;"",IF(X470 = 1, 5, 0) + IF(Z470 = 1, 25, 0) + IF(AA470 = 1, 15, 0),"")</f>
        <v/>
      </c>
      <c r="AC470" s="18" t="str">
        <f aca="false">IF(C470&lt;&gt;"",L470+W470+AB470,"")</f>
        <v/>
      </c>
    </row>
    <row r="471" customFormat="false" ht="12.8" hidden="false" customHeight="false" outlineLevel="0" collapsed="false">
      <c r="A471" s="11" t="n">
        <f aca="false">A470+1</f>
        <v>468</v>
      </c>
      <c r="B471" s="19" t="str">
        <f aca="true">IF(INDIRECT($AH$3&amp;"B"&amp;($C$1*$A471+2)) = 0, "", INDIRECT($AH$3&amp;"B"&amp;($C$1*$A471+2)))</f>
        <v/>
      </c>
      <c r="C471" s="19" t="str">
        <f aca="true">IF(INDIRECT($AH$3&amp;"B"&amp;($C$1*$A471+3)) = 0, "", INDIRECT($AH$3&amp;"B"&amp;($C$1*$A471+3)))</f>
        <v/>
      </c>
      <c r="D471" s="19" t="str">
        <f aca="true">IF(INDIRECT($AH$3&amp;"B"&amp;($C$1*$A471+4)) = 0, "", INDIRECT($AH$3&amp;"B"&amp;($C$1*$A471+4)))</f>
        <v/>
      </c>
      <c r="E471" s="19" t="str">
        <f aca="true">IF(INDIRECT($AH$3&amp;"B"&amp;($C$1*$A471+7)) = 0, "", INDIRECT($AH$3&amp;"B"&amp;($C$1*$A471+7)))</f>
        <v/>
      </c>
      <c r="F471" s="20" t="str">
        <f aca="true">IF(C471 &lt;&gt; "",IF(INDIRECT($AH$3&amp;"B"&amp;($C$1*$A471+8)) = 0, 0, 1), "")</f>
        <v/>
      </c>
      <c r="G471" s="20" t="n">
        <f aca="true">INDIRECT($AH$3&amp;"B"&amp;($C$1*$A471+9))</f>
        <v>0</v>
      </c>
      <c r="H471" s="20" t="n">
        <f aca="true">INDIRECT($AH$3&amp;"B"&amp;($C$1*$A471+10))</f>
        <v>0</v>
      </c>
      <c r="I471" s="20" t="n">
        <f aca="true">INDIRECT($AH$3&amp;"B"&amp;($C$1*$A471+11))</f>
        <v>0</v>
      </c>
      <c r="J471" s="20" t="n">
        <f aca="true">INDIRECT($AH$3&amp;"B"&amp;($C$1*$A471+12))</f>
        <v>0</v>
      </c>
      <c r="K471" s="21" t="str">
        <f aca="false">IF(C471&lt;&gt;"",IFERROR((G471+H471+I471)/(G471+H471+I471+J471),0), "")</f>
        <v/>
      </c>
      <c r="L471" s="22" t="str">
        <f aca="false">IF(C471&lt;&gt;"",(G471* 2) +(H471* 4) + (I471* 6) + IF(F471 = 1, 5, 0), "")</f>
        <v/>
      </c>
      <c r="M471" s="23" t="str">
        <f aca="true">IF(C471&lt;&gt;"",SUM(INDIRECT($AH$3&amp;"C"&amp;($C$1*$A471+9)):INDIRECT($AH$3&amp;"V"&amp;($C$1*$A471+9))), "")</f>
        <v/>
      </c>
      <c r="N471" s="23" t="str">
        <f aca="true">IF(C471&lt;&gt;"",SUM(INDIRECT($AH$3&amp;"C"&amp;($C$1*$A471+10)):INDIRECT($AH$3&amp;"V"&amp;($C$1*$A471+10))), "")</f>
        <v/>
      </c>
      <c r="O471" s="23" t="str">
        <f aca="true">IF(C471&lt;&gt;"",SUM(INDIRECT($AH$3&amp;"C"&amp;($C$1*$A471+11)):INDIRECT($AH$3&amp;"V"&amp;($C$1*$A471+11))),"")</f>
        <v/>
      </c>
      <c r="P471" s="23" t="str">
        <f aca="true">IF(C471&lt;&gt;"",SUM(INDIRECT($AH$3&amp;"C"&amp;($C$1*$A471+12)):INDIRECT($AH$3&amp;"V"&amp;($C$1*$A471+12))),"")</f>
        <v/>
      </c>
      <c r="Q471" s="24" t="str">
        <f aca="false">IF(C471&lt;&gt;"",IFERROR((M471+N471+O471)/(M471+N471+O471+P471),0), "")</f>
        <v/>
      </c>
      <c r="R471" s="23" t="str">
        <f aca="true">IF(C471&lt;&gt;"",SUM(INDIRECT($AH$3&amp;"C"&amp;($C$1*$A471+13)):INDIRECT($AH$3&amp;"V"&amp;($C$1*$A471+13))), "")</f>
        <v/>
      </c>
      <c r="S471" s="23" t="str">
        <f aca="false">IF(C471&lt;&gt;"",IFERROR((M471+N471+O471+P471)/R471, 0),"")</f>
        <v/>
      </c>
      <c r="T471" s="23" t="str">
        <f aca="false">IF(C471&lt;&gt;"",IFERROR((M471+N471+O471)/R471,0),"")</f>
        <v/>
      </c>
      <c r="U471" s="25" t="str">
        <f aca="true">IF(C471&lt;&gt;"",IF(INDIRECT($AH$3&amp;"B"&amp;($C$1*$A471+14))= 1,1,0),"")</f>
        <v/>
      </c>
      <c r="V471" s="25" t="str">
        <f aca="true">IF(C471&lt;&gt;"",IF(INDIRECT($AH$3&amp;"B"&amp;($C$1*$A471+15))= 1,1,0),"")</f>
        <v/>
      </c>
      <c r="W471" s="26" t="str">
        <f aca="false">IF(C471&lt;&gt;"",($M471*1) + ($N471*2) + ($O471*3) + (IF(U471 = 1, 10, 0)) + (IF(V471 = 1, 20, 0)),"")</f>
        <v/>
      </c>
      <c r="X471" s="27" t="str">
        <f aca="true">IF(C471&lt;&gt;"",IF(INDIRECT($AH$3&amp;"B"&amp;($C$1*$A471+16))= 1,1,0),"")</f>
        <v/>
      </c>
      <c r="Y471" s="27" t="str">
        <f aca="true">IF(D471&lt;&gt;"",IF(INDIRECT($AH$3&amp;"B"&amp;($C$1*$A471+17))= 1,1,0),"")</f>
        <v/>
      </c>
      <c r="Z471" s="27" t="str">
        <f aca="true">IF(E471&lt;&gt;"",IF(INDIRECT($AH$3&amp;"B"&amp;($C$1*$A471+18))= 1,1,0),"")</f>
        <v/>
      </c>
      <c r="AA471" s="27" t="str">
        <f aca="true">IF(F471&lt;&gt;"",IF(INDIRECT($AH$3&amp;"B"&amp;($C$1*$A471+19))= 1,1,0),"")</f>
        <v/>
      </c>
      <c r="AB471" s="28" t="str">
        <f aca="false">IF(C471&lt;&gt;"",IF(X471 = 1, 5, 0) + IF(Z471 = 1, 25, 0) + IF(AA471 = 1, 15, 0),"")</f>
        <v/>
      </c>
      <c r="AC471" s="18" t="str">
        <f aca="false">IF(C471&lt;&gt;"",L471+W471+AB471,"")</f>
        <v/>
      </c>
    </row>
    <row r="472" customFormat="false" ht="12.8" hidden="false" customHeight="false" outlineLevel="0" collapsed="false">
      <c r="A472" s="11" t="n">
        <f aca="false">A471+1</f>
        <v>469</v>
      </c>
      <c r="B472" s="19" t="str">
        <f aca="true">IF(INDIRECT($AH$3&amp;"B"&amp;($C$1*$A472+2)) = 0, "", INDIRECT($AH$3&amp;"B"&amp;($C$1*$A472+2)))</f>
        <v/>
      </c>
      <c r="C472" s="19" t="str">
        <f aca="true">IF(INDIRECT($AH$3&amp;"B"&amp;($C$1*$A472+3)) = 0, "", INDIRECT($AH$3&amp;"B"&amp;($C$1*$A472+3)))</f>
        <v/>
      </c>
      <c r="D472" s="19" t="str">
        <f aca="true">IF(INDIRECT($AH$3&amp;"B"&amp;($C$1*$A472+4)) = 0, "", INDIRECT($AH$3&amp;"B"&amp;($C$1*$A472+4)))</f>
        <v/>
      </c>
      <c r="E472" s="19" t="str">
        <f aca="true">IF(INDIRECT($AH$3&amp;"B"&amp;($C$1*$A472+7)) = 0, "", INDIRECT($AH$3&amp;"B"&amp;($C$1*$A472+7)))</f>
        <v/>
      </c>
      <c r="F472" s="20" t="str">
        <f aca="true">IF(C472 &lt;&gt; "",IF(INDIRECT($AH$3&amp;"B"&amp;($C$1*$A472+8)) = 0, 0, 1), "")</f>
        <v/>
      </c>
      <c r="G472" s="20" t="n">
        <f aca="true">INDIRECT($AH$3&amp;"B"&amp;($C$1*$A472+9))</f>
        <v>0</v>
      </c>
      <c r="H472" s="20" t="n">
        <f aca="true">INDIRECT($AH$3&amp;"B"&amp;($C$1*$A472+10))</f>
        <v>0</v>
      </c>
      <c r="I472" s="20" t="n">
        <f aca="true">INDIRECT($AH$3&amp;"B"&amp;($C$1*$A472+11))</f>
        <v>0</v>
      </c>
      <c r="J472" s="20" t="n">
        <f aca="true">INDIRECT($AH$3&amp;"B"&amp;($C$1*$A472+12))</f>
        <v>0</v>
      </c>
      <c r="K472" s="21" t="str">
        <f aca="false">IF(C472&lt;&gt;"",IFERROR((G472+H472+I472)/(G472+H472+I472+J472),0), "")</f>
        <v/>
      </c>
      <c r="L472" s="22" t="str">
        <f aca="false">IF(C472&lt;&gt;"",(G472* 2) +(H472* 4) + (I472* 6) + IF(F472 = 1, 5, 0), "")</f>
        <v/>
      </c>
      <c r="M472" s="23" t="str">
        <f aca="true">IF(C472&lt;&gt;"",SUM(INDIRECT($AH$3&amp;"C"&amp;($C$1*$A472+9)):INDIRECT($AH$3&amp;"V"&amp;($C$1*$A472+9))), "")</f>
        <v/>
      </c>
      <c r="N472" s="23" t="str">
        <f aca="true">IF(C472&lt;&gt;"",SUM(INDIRECT($AH$3&amp;"C"&amp;($C$1*$A472+10)):INDIRECT($AH$3&amp;"V"&amp;($C$1*$A472+10))), "")</f>
        <v/>
      </c>
      <c r="O472" s="23" t="str">
        <f aca="true">IF(C472&lt;&gt;"",SUM(INDIRECT($AH$3&amp;"C"&amp;($C$1*$A472+11)):INDIRECT($AH$3&amp;"V"&amp;($C$1*$A472+11))),"")</f>
        <v/>
      </c>
      <c r="P472" s="23" t="str">
        <f aca="true">IF(C472&lt;&gt;"",SUM(INDIRECT($AH$3&amp;"C"&amp;($C$1*$A472+12)):INDIRECT($AH$3&amp;"V"&amp;($C$1*$A472+12))),"")</f>
        <v/>
      </c>
      <c r="Q472" s="24" t="str">
        <f aca="false">IF(C472&lt;&gt;"",IFERROR((M472+N472+O472)/(M472+N472+O472+P472),0), "")</f>
        <v/>
      </c>
      <c r="R472" s="23" t="str">
        <f aca="true">IF(C472&lt;&gt;"",SUM(INDIRECT($AH$3&amp;"C"&amp;($C$1*$A472+13)):INDIRECT($AH$3&amp;"V"&amp;($C$1*$A472+13))), "")</f>
        <v/>
      </c>
      <c r="S472" s="23" t="str">
        <f aca="false">IF(C472&lt;&gt;"",IFERROR((M472+N472+O472+P472)/R472, 0),"")</f>
        <v/>
      </c>
      <c r="T472" s="23" t="str">
        <f aca="false">IF(C472&lt;&gt;"",IFERROR((M472+N472+O472)/R472,0),"")</f>
        <v/>
      </c>
      <c r="U472" s="25" t="str">
        <f aca="true">IF(C472&lt;&gt;"",IF(INDIRECT($AH$3&amp;"B"&amp;($C$1*$A472+14))= 1,1,0),"")</f>
        <v/>
      </c>
      <c r="V472" s="25" t="str">
        <f aca="true">IF(C472&lt;&gt;"",IF(INDIRECT($AH$3&amp;"B"&amp;($C$1*$A472+15))= 1,1,0),"")</f>
        <v/>
      </c>
      <c r="W472" s="26" t="str">
        <f aca="false">IF(C472&lt;&gt;"",($M472*1) + ($N472*2) + ($O472*3) + (IF(U472 = 1, 10, 0)) + (IF(V472 = 1, 20, 0)),"")</f>
        <v/>
      </c>
      <c r="X472" s="27" t="str">
        <f aca="true">IF(C472&lt;&gt;"",IF(INDIRECT($AH$3&amp;"B"&amp;($C$1*$A472+16))= 1,1,0),"")</f>
        <v/>
      </c>
      <c r="Y472" s="27" t="str">
        <f aca="true">IF(D472&lt;&gt;"",IF(INDIRECT($AH$3&amp;"B"&amp;($C$1*$A472+17))= 1,1,0),"")</f>
        <v/>
      </c>
      <c r="Z472" s="27" t="str">
        <f aca="true">IF(E472&lt;&gt;"",IF(INDIRECT($AH$3&amp;"B"&amp;($C$1*$A472+18))= 1,1,0),"")</f>
        <v/>
      </c>
      <c r="AA472" s="27" t="str">
        <f aca="true">IF(F472&lt;&gt;"",IF(INDIRECT($AH$3&amp;"B"&amp;($C$1*$A472+19))= 1,1,0),"")</f>
        <v/>
      </c>
      <c r="AB472" s="28" t="str">
        <f aca="false">IF(C472&lt;&gt;"",IF(X472 = 1, 5, 0) + IF(Z472 = 1, 25, 0) + IF(AA472 = 1, 15, 0),"")</f>
        <v/>
      </c>
      <c r="AC472" s="18" t="str">
        <f aca="false">IF(C472&lt;&gt;"",L472+W472+AB472,"")</f>
        <v/>
      </c>
    </row>
    <row r="473" customFormat="false" ht="12.8" hidden="false" customHeight="false" outlineLevel="0" collapsed="false">
      <c r="A473" s="11" t="n">
        <f aca="false">A472+1</f>
        <v>470</v>
      </c>
      <c r="B473" s="19" t="str">
        <f aca="true">IF(INDIRECT($AH$3&amp;"B"&amp;($C$1*$A473+2)) = 0, "", INDIRECT($AH$3&amp;"B"&amp;($C$1*$A473+2)))</f>
        <v/>
      </c>
      <c r="C473" s="19" t="str">
        <f aca="true">IF(INDIRECT($AH$3&amp;"B"&amp;($C$1*$A473+3)) = 0, "", INDIRECT($AH$3&amp;"B"&amp;($C$1*$A473+3)))</f>
        <v/>
      </c>
      <c r="D473" s="19" t="str">
        <f aca="true">IF(INDIRECT($AH$3&amp;"B"&amp;($C$1*$A473+4)) = 0, "", INDIRECT($AH$3&amp;"B"&amp;($C$1*$A473+4)))</f>
        <v/>
      </c>
      <c r="E473" s="19" t="str">
        <f aca="true">IF(INDIRECT($AH$3&amp;"B"&amp;($C$1*$A473+7)) = 0, "", INDIRECT($AH$3&amp;"B"&amp;($C$1*$A473+7)))</f>
        <v/>
      </c>
      <c r="F473" s="20" t="str">
        <f aca="true">IF(C473 &lt;&gt; "",IF(INDIRECT($AH$3&amp;"B"&amp;($C$1*$A473+8)) = 0, 0, 1), "")</f>
        <v/>
      </c>
      <c r="G473" s="20" t="n">
        <f aca="true">INDIRECT($AH$3&amp;"B"&amp;($C$1*$A473+9))</f>
        <v>0</v>
      </c>
      <c r="H473" s="20" t="n">
        <f aca="true">INDIRECT($AH$3&amp;"B"&amp;($C$1*$A473+10))</f>
        <v>0</v>
      </c>
      <c r="I473" s="20" t="n">
        <f aca="true">INDIRECT($AH$3&amp;"B"&amp;($C$1*$A473+11))</f>
        <v>0</v>
      </c>
      <c r="J473" s="20" t="n">
        <f aca="true">INDIRECT($AH$3&amp;"B"&amp;($C$1*$A473+12))</f>
        <v>0</v>
      </c>
      <c r="K473" s="21" t="str">
        <f aca="false">IF(C473&lt;&gt;"",IFERROR((G473+H473+I473)/(G473+H473+I473+J473),0), "")</f>
        <v/>
      </c>
      <c r="L473" s="22" t="str">
        <f aca="false">IF(C473&lt;&gt;"",(G473* 2) +(H473* 4) + (I473* 6) + IF(F473 = 1, 5, 0), "")</f>
        <v/>
      </c>
      <c r="M473" s="23" t="str">
        <f aca="true">IF(C473&lt;&gt;"",SUM(INDIRECT($AH$3&amp;"C"&amp;($C$1*$A473+9)):INDIRECT($AH$3&amp;"V"&amp;($C$1*$A473+9))), "")</f>
        <v/>
      </c>
      <c r="N473" s="23" t="str">
        <f aca="true">IF(C473&lt;&gt;"",SUM(INDIRECT($AH$3&amp;"C"&amp;($C$1*$A473+10)):INDIRECT($AH$3&amp;"V"&amp;($C$1*$A473+10))), "")</f>
        <v/>
      </c>
      <c r="O473" s="23" t="str">
        <f aca="true">IF(C473&lt;&gt;"",SUM(INDIRECT($AH$3&amp;"C"&amp;($C$1*$A473+11)):INDIRECT($AH$3&amp;"V"&amp;($C$1*$A473+11))),"")</f>
        <v/>
      </c>
      <c r="P473" s="23" t="str">
        <f aca="true">IF(C473&lt;&gt;"",SUM(INDIRECT($AH$3&amp;"C"&amp;($C$1*$A473+12)):INDIRECT($AH$3&amp;"V"&amp;($C$1*$A473+12))),"")</f>
        <v/>
      </c>
      <c r="Q473" s="24" t="str">
        <f aca="false">IF(C473&lt;&gt;"",IFERROR((M473+N473+O473)/(M473+N473+O473+P473),0), "")</f>
        <v/>
      </c>
      <c r="R473" s="23" t="str">
        <f aca="true">IF(C473&lt;&gt;"",SUM(INDIRECT($AH$3&amp;"C"&amp;($C$1*$A473+13)):INDIRECT($AH$3&amp;"V"&amp;($C$1*$A473+13))), "")</f>
        <v/>
      </c>
      <c r="S473" s="23" t="str">
        <f aca="false">IF(C473&lt;&gt;"",IFERROR((M473+N473+O473+P473)/R473, 0),"")</f>
        <v/>
      </c>
      <c r="T473" s="23" t="str">
        <f aca="false">IF(C473&lt;&gt;"",IFERROR((M473+N473+O473)/R473,0),"")</f>
        <v/>
      </c>
      <c r="U473" s="25" t="str">
        <f aca="true">IF(C473&lt;&gt;"",IF(INDIRECT($AH$3&amp;"B"&amp;($C$1*$A473+14))= 1,1,0),"")</f>
        <v/>
      </c>
      <c r="V473" s="25" t="str">
        <f aca="true">IF(C473&lt;&gt;"",IF(INDIRECT($AH$3&amp;"B"&amp;($C$1*$A473+15))= 1,1,0),"")</f>
        <v/>
      </c>
      <c r="W473" s="26" t="str">
        <f aca="false">IF(C473&lt;&gt;"",($M473*1) + ($N473*2) + ($O473*3) + (IF(U473 = 1, 10, 0)) + (IF(V473 = 1, 20, 0)),"")</f>
        <v/>
      </c>
      <c r="X473" s="27" t="str">
        <f aca="true">IF(C473&lt;&gt;"",IF(INDIRECT($AH$3&amp;"B"&amp;($C$1*$A473+16))= 1,1,0),"")</f>
        <v/>
      </c>
      <c r="Y473" s="27" t="str">
        <f aca="true">IF(D473&lt;&gt;"",IF(INDIRECT($AH$3&amp;"B"&amp;($C$1*$A473+17))= 1,1,0),"")</f>
        <v/>
      </c>
      <c r="Z473" s="27" t="str">
        <f aca="true">IF(E473&lt;&gt;"",IF(INDIRECT($AH$3&amp;"B"&amp;($C$1*$A473+18))= 1,1,0),"")</f>
        <v/>
      </c>
      <c r="AA473" s="27" t="str">
        <f aca="true">IF(F473&lt;&gt;"",IF(INDIRECT($AH$3&amp;"B"&amp;($C$1*$A473+19))= 1,1,0),"")</f>
        <v/>
      </c>
      <c r="AB473" s="28" t="str">
        <f aca="false">IF(C473&lt;&gt;"",IF(X473 = 1, 5, 0) + IF(Z473 = 1, 25, 0) + IF(AA473 = 1, 15, 0),"")</f>
        <v/>
      </c>
      <c r="AC473" s="18" t="str">
        <f aca="false">IF(C473&lt;&gt;"",L473+W473+AB473,"")</f>
        <v/>
      </c>
    </row>
    <row r="474" customFormat="false" ht="12.8" hidden="false" customHeight="false" outlineLevel="0" collapsed="false">
      <c r="A474" s="11" t="n">
        <f aca="false">A473+1</f>
        <v>471</v>
      </c>
      <c r="B474" s="19" t="str">
        <f aca="true">IF(INDIRECT($AH$3&amp;"B"&amp;($C$1*$A474+2)) = 0, "", INDIRECT($AH$3&amp;"B"&amp;($C$1*$A474+2)))</f>
        <v/>
      </c>
      <c r="C474" s="19" t="str">
        <f aca="true">IF(INDIRECT($AH$3&amp;"B"&amp;($C$1*$A474+3)) = 0, "", INDIRECT($AH$3&amp;"B"&amp;($C$1*$A474+3)))</f>
        <v/>
      </c>
      <c r="D474" s="19" t="str">
        <f aca="true">IF(INDIRECT($AH$3&amp;"B"&amp;($C$1*$A474+4)) = 0, "", INDIRECT($AH$3&amp;"B"&amp;($C$1*$A474+4)))</f>
        <v/>
      </c>
      <c r="E474" s="19" t="str">
        <f aca="true">IF(INDIRECT($AH$3&amp;"B"&amp;($C$1*$A474+7)) = 0, "", INDIRECT($AH$3&amp;"B"&amp;($C$1*$A474+7)))</f>
        <v/>
      </c>
      <c r="F474" s="20" t="str">
        <f aca="true">IF(C474 &lt;&gt; "",IF(INDIRECT($AH$3&amp;"B"&amp;($C$1*$A474+8)) = 0, 0, 1), "")</f>
        <v/>
      </c>
      <c r="G474" s="20" t="n">
        <f aca="true">INDIRECT($AH$3&amp;"B"&amp;($C$1*$A474+9))</f>
        <v>0</v>
      </c>
      <c r="H474" s="20" t="n">
        <f aca="true">INDIRECT($AH$3&amp;"B"&amp;($C$1*$A474+10))</f>
        <v>0</v>
      </c>
      <c r="I474" s="20" t="n">
        <f aca="true">INDIRECT($AH$3&amp;"B"&amp;($C$1*$A474+11))</f>
        <v>0</v>
      </c>
      <c r="J474" s="20" t="n">
        <f aca="true">INDIRECT($AH$3&amp;"B"&amp;($C$1*$A474+12))</f>
        <v>0</v>
      </c>
      <c r="K474" s="21" t="str">
        <f aca="false">IF(C474&lt;&gt;"",IFERROR((G474+H474+I474)/(G474+H474+I474+J474),0), "")</f>
        <v/>
      </c>
      <c r="L474" s="22" t="str">
        <f aca="false">IF(C474&lt;&gt;"",(G474* 2) +(H474* 4) + (I474* 6) + IF(F474 = 1, 5, 0), "")</f>
        <v/>
      </c>
      <c r="M474" s="23" t="str">
        <f aca="true">IF(C474&lt;&gt;"",SUM(INDIRECT($AH$3&amp;"C"&amp;($C$1*$A474+9)):INDIRECT($AH$3&amp;"V"&amp;($C$1*$A474+9))), "")</f>
        <v/>
      </c>
      <c r="N474" s="23" t="str">
        <f aca="true">IF(C474&lt;&gt;"",SUM(INDIRECT($AH$3&amp;"C"&amp;($C$1*$A474+10)):INDIRECT($AH$3&amp;"V"&amp;($C$1*$A474+10))), "")</f>
        <v/>
      </c>
      <c r="O474" s="23" t="str">
        <f aca="true">IF(C474&lt;&gt;"",SUM(INDIRECT($AH$3&amp;"C"&amp;($C$1*$A474+11)):INDIRECT($AH$3&amp;"V"&amp;($C$1*$A474+11))),"")</f>
        <v/>
      </c>
      <c r="P474" s="23" t="str">
        <f aca="true">IF(C474&lt;&gt;"",SUM(INDIRECT($AH$3&amp;"C"&amp;($C$1*$A474+12)):INDIRECT($AH$3&amp;"V"&amp;($C$1*$A474+12))),"")</f>
        <v/>
      </c>
      <c r="Q474" s="24" t="str">
        <f aca="false">IF(C474&lt;&gt;"",IFERROR((M474+N474+O474)/(M474+N474+O474+P474),0), "")</f>
        <v/>
      </c>
      <c r="R474" s="23" t="str">
        <f aca="true">IF(C474&lt;&gt;"",SUM(INDIRECT($AH$3&amp;"C"&amp;($C$1*$A474+13)):INDIRECT($AH$3&amp;"V"&amp;($C$1*$A474+13))), "")</f>
        <v/>
      </c>
      <c r="S474" s="23" t="str">
        <f aca="false">IF(C474&lt;&gt;"",IFERROR((M474+N474+O474+P474)/R474, 0),"")</f>
        <v/>
      </c>
      <c r="T474" s="23" t="str">
        <f aca="false">IF(C474&lt;&gt;"",IFERROR((M474+N474+O474)/R474,0),"")</f>
        <v/>
      </c>
      <c r="U474" s="25" t="str">
        <f aca="true">IF(C474&lt;&gt;"",IF(INDIRECT($AH$3&amp;"B"&amp;($C$1*$A474+14))= 1,1,0),"")</f>
        <v/>
      </c>
      <c r="V474" s="25" t="str">
        <f aca="true">IF(C474&lt;&gt;"",IF(INDIRECT($AH$3&amp;"B"&amp;($C$1*$A474+15))= 1,1,0),"")</f>
        <v/>
      </c>
      <c r="W474" s="26" t="str">
        <f aca="false">IF(C474&lt;&gt;"",($M474*1) + ($N474*2) + ($O474*3) + (IF(U474 = 1, 10, 0)) + (IF(V474 = 1, 20, 0)),"")</f>
        <v/>
      </c>
      <c r="X474" s="27" t="str">
        <f aca="true">IF(C474&lt;&gt;"",IF(INDIRECT($AH$3&amp;"B"&amp;($C$1*$A474+16))= 1,1,0),"")</f>
        <v/>
      </c>
      <c r="Y474" s="27" t="str">
        <f aca="true">IF(D474&lt;&gt;"",IF(INDIRECT($AH$3&amp;"B"&amp;($C$1*$A474+17))= 1,1,0),"")</f>
        <v/>
      </c>
      <c r="Z474" s="27" t="str">
        <f aca="true">IF(E474&lt;&gt;"",IF(INDIRECT($AH$3&amp;"B"&amp;($C$1*$A474+18))= 1,1,0),"")</f>
        <v/>
      </c>
      <c r="AA474" s="27" t="str">
        <f aca="true">IF(F474&lt;&gt;"",IF(INDIRECT($AH$3&amp;"B"&amp;($C$1*$A474+19))= 1,1,0),"")</f>
        <v/>
      </c>
      <c r="AB474" s="28" t="str">
        <f aca="false">IF(C474&lt;&gt;"",IF(X474 = 1, 5, 0) + IF(Z474 = 1, 25, 0) + IF(AA474 = 1, 15, 0),"")</f>
        <v/>
      </c>
      <c r="AC474" s="18" t="str">
        <f aca="false">IF(C474&lt;&gt;"",L474+W474+AB474,"")</f>
        <v/>
      </c>
    </row>
    <row r="475" customFormat="false" ht="12.8" hidden="false" customHeight="false" outlineLevel="0" collapsed="false">
      <c r="A475" s="11" t="n">
        <f aca="false">A474+1</f>
        <v>472</v>
      </c>
      <c r="B475" s="19" t="str">
        <f aca="true">IF(INDIRECT($AH$3&amp;"B"&amp;($C$1*$A475+2)) = 0, "", INDIRECT($AH$3&amp;"B"&amp;($C$1*$A475+2)))</f>
        <v/>
      </c>
      <c r="C475" s="19" t="str">
        <f aca="true">IF(INDIRECT($AH$3&amp;"B"&amp;($C$1*$A475+3)) = 0, "", INDIRECT($AH$3&amp;"B"&amp;($C$1*$A475+3)))</f>
        <v/>
      </c>
      <c r="D475" s="19" t="str">
        <f aca="true">IF(INDIRECT($AH$3&amp;"B"&amp;($C$1*$A475+4)) = 0, "", INDIRECT($AH$3&amp;"B"&amp;($C$1*$A475+4)))</f>
        <v/>
      </c>
      <c r="E475" s="19" t="str">
        <f aca="true">IF(INDIRECT($AH$3&amp;"B"&amp;($C$1*$A475+7)) = 0, "", INDIRECT($AH$3&amp;"B"&amp;($C$1*$A475+7)))</f>
        <v/>
      </c>
      <c r="F475" s="20" t="str">
        <f aca="true">IF(C475 &lt;&gt; "",IF(INDIRECT($AH$3&amp;"B"&amp;($C$1*$A475+8)) = 0, 0, 1), "")</f>
        <v/>
      </c>
      <c r="G475" s="20" t="n">
        <f aca="true">INDIRECT($AH$3&amp;"B"&amp;($C$1*$A475+9))</f>
        <v>0</v>
      </c>
      <c r="H475" s="20" t="n">
        <f aca="true">INDIRECT($AH$3&amp;"B"&amp;($C$1*$A475+10))</f>
        <v>0</v>
      </c>
      <c r="I475" s="20" t="n">
        <f aca="true">INDIRECT($AH$3&amp;"B"&amp;($C$1*$A475+11))</f>
        <v>0</v>
      </c>
      <c r="J475" s="20" t="n">
        <f aca="true">INDIRECT($AH$3&amp;"B"&amp;($C$1*$A475+12))</f>
        <v>0</v>
      </c>
      <c r="K475" s="21" t="str">
        <f aca="false">IF(C475&lt;&gt;"",IFERROR((G475+H475+I475)/(G475+H475+I475+J475),0), "")</f>
        <v/>
      </c>
      <c r="L475" s="22" t="str">
        <f aca="false">IF(C475&lt;&gt;"",(G475* 2) +(H475* 4) + (I475* 6) + IF(F475 = 1, 5, 0), "")</f>
        <v/>
      </c>
      <c r="M475" s="23" t="str">
        <f aca="true">IF(C475&lt;&gt;"",SUM(INDIRECT($AH$3&amp;"C"&amp;($C$1*$A475+9)):INDIRECT($AH$3&amp;"V"&amp;($C$1*$A475+9))), "")</f>
        <v/>
      </c>
      <c r="N475" s="23" t="str">
        <f aca="true">IF(C475&lt;&gt;"",SUM(INDIRECT($AH$3&amp;"C"&amp;($C$1*$A475+10)):INDIRECT($AH$3&amp;"V"&amp;($C$1*$A475+10))), "")</f>
        <v/>
      </c>
      <c r="O475" s="23" t="str">
        <f aca="true">IF(C475&lt;&gt;"",SUM(INDIRECT($AH$3&amp;"C"&amp;($C$1*$A475+11)):INDIRECT($AH$3&amp;"V"&amp;($C$1*$A475+11))),"")</f>
        <v/>
      </c>
      <c r="P475" s="23" t="str">
        <f aca="true">IF(C475&lt;&gt;"",SUM(INDIRECT($AH$3&amp;"C"&amp;($C$1*$A475+12)):INDIRECT($AH$3&amp;"V"&amp;($C$1*$A475+12))),"")</f>
        <v/>
      </c>
      <c r="Q475" s="24" t="str">
        <f aca="false">IF(C475&lt;&gt;"",IFERROR((M475+N475+O475)/(M475+N475+O475+P475),0), "")</f>
        <v/>
      </c>
      <c r="R475" s="23" t="str">
        <f aca="true">IF(C475&lt;&gt;"",SUM(INDIRECT($AH$3&amp;"C"&amp;($C$1*$A475+13)):INDIRECT($AH$3&amp;"V"&amp;($C$1*$A475+13))), "")</f>
        <v/>
      </c>
      <c r="S475" s="23" t="str">
        <f aca="false">IF(C475&lt;&gt;"",IFERROR((M475+N475+O475+P475)/R475, 0),"")</f>
        <v/>
      </c>
      <c r="T475" s="23" t="str">
        <f aca="false">IF(C475&lt;&gt;"",IFERROR((M475+N475+O475)/R475,0),"")</f>
        <v/>
      </c>
      <c r="U475" s="25" t="str">
        <f aca="true">IF(C475&lt;&gt;"",IF(INDIRECT($AH$3&amp;"B"&amp;($C$1*$A475+14))= 1,1,0),"")</f>
        <v/>
      </c>
      <c r="V475" s="25" t="str">
        <f aca="true">IF(C475&lt;&gt;"",IF(INDIRECT($AH$3&amp;"B"&amp;($C$1*$A475+15))= 1,1,0),"")</f>
        <v/>
      </c>
      <c r="W475" s="26" t="str">
        <f aca="false">IF(C475&lt;&gt;"",($M475*1) + ($N475*2) + ($O475*3) + (IF(U475 = 1, 10, 0)) + (IF(V475 = 1, 20, 0)),"")</f>
        <v/>
      </c>
      <c r="X475" s="27" t="str">
        <f aca="true">IF(C475&lt;&gt;"",IF(INDIRECT($AH$3&amp;"B"&amp;($C$1*$A475+16))= 1,1,0),"")</f>
        <v/>
      </c>
      <c r="Y475" s="27" t="str">
        <f aca="true">IF(D475&lt;&gt;"",IF(INDIRECT($AH$3&amp;"B"&amp;($C$1*$A475+17))= 1,1,0),"")</f>
        <v/>
      </c>
      <c r="Z475" s="27" t="str">
        <f aca="true">IF(E475&lt;&gt;"",IF(INDIRECT($AH$3&amp;"B"&amp;($C$1*$A475+18))= 1,1,0),"")</f>
        <v/>
      </c>
      <c r="AA475" s="27" t="str">
        <f aca="true">IF(F475&lt;&gt;"",IF(INDIRECT($AH$3&amp;"B"&amp;($C$1*$A475+19))= 1,1,0),"")</f>
        <v/>
      </c>
      <c r="AB475" s="28" t="str">
        <f aca="false">IF(C475&lt;&gt;"",IF(X475 = 1, 5, 0) + IF(Z475 = 1, 25, 0) + IF(AA475 = 1, 15, 0),"")</f>
        <v/>
      </c>
      <c r="AC475" s="18" t="str">
        <f aca="false">IF(C475&lt;&gt;"",L475+W475+AB475,"")</f>
        <v/>
      </c>
    </row>
    <row r="476" customFormat="false" ht="12.8" hidden="false" customHeight="false" outlineLevel="0" collapsed="false">
      <c r="A476" s="11" t="n">
        <f aca="false">A475+1</f>
        <v>473</v>
      </c>
      <c r="B476" s="19" t="str">
        <f aca="true">IF(INDIRECT($AH$3&amp;"B"&amp;($C$1*$A476+2)) = 0, "", INDIRECT($AH$3&amp;"B"&amp;($C$1*$A476+2)))</f>
        <v/>
      </c>
      <c r="C476" s="19" t="str">
        <f aca="true">IF(INDIRECT($AH$3&amp;"B"&amp;($C$1*$A476+3)) = 0, "", INDIRECT($AH$3&amp;"B"&amp;($C$1*$A476+3)))</f>
        <v/>
      </c>
      <c r="D476" s="19" t="str">
        <f aca="true">IF(INDIRECT($AH$3&amp;"B"&amp;($C$1*$A476+4)) = 0, "", INDIRECT($AH$3&amp;"B"&amp;($C$1*$A476+4)))</f>
        <v/>
      </c>
      <c r="E476" s="19" t="str">
        <f aca="true">IF(INDIRECT($AH$3&amp;"B"&amp;($C$1*$A476+7)) = 0, "", INDIRECT($AH$3&amp;"B"&amp;($C$1*$A476+7)))</f>
        <v/>
      </c>
      <c r="F476" s="20" t="str">
        <f aca="true">IF(C476 &lt;&gt; "",IF(INDIRECT($AH$3&amp;"B"&amp;($C$1*$A476+8)) = 0, 0, 1), "")</f>
        <v/>
      </c>
      <c r="G476" s="20" t="n">
        <f aca="true">INDIRECT($AH$3&amp;"B"&amp;($C$1*$A476+9))</f>
        <v>0</v>
      </c>
      <c r="H476" s="20" t="n">
        <f aca="true">INDIRECT($AH$3&amp;"B"&amp;($C$1*$A476+10))</f>
        <v>0</v>
      </c>
      <c r="I476" s="20" t="n">
        <f aca="true">INDIRECT($AH$3&amp;"B"&amp;($C$1*$A476+11))</f>
        <v>0</v>
      </c>
      <c r="J476" s="20" t="n">
        <f aca="true">INDIRECT($AH$3&amp;"B"&amp;($C$1*$A476+12))</f>
        <v>0</v>
      </c>
      <c r="K476" s="21" t="str">
        <f aca="false">IF(C476&lt;&gt;"",IFERROR((G476+H476+I476)/(G476+H476+I476+J476),0), "")</f>
        <v/>
      </c>
      <c r="L476" s="22" t="str">
        <f aca="false">IF(C476&lt;&gt;"",(G476* 2) +(H476* 4) + (I476* 6) + IF(F476 = 1, 5, 0), "")</f>
        <v/>
      </c>
      <c r="M476" s="23" t="str">
        <f aca="true">IF(C476&lt;&gt;"",SUM(INDIRECT($AH$3&amp;"C"&amp;($C$1*$A476+9)):INDIRECT($AH$3&amp;"V"&amp;($C$1*$A476+9))), "")</f>
        <v/>
      </c>
      <c r="N476" s="23" t="str">
        <f aca="true">IF(C476&lt;&gt;"",SUM(INDIRECT($AH$3&amp;"C"&amp;($C$1*$A476+10)):INDIRECT($AH$3&amp;"V"&amp;($C$1*$A476+10))), "")</f>
        <v/>
      </c>
      <c r="O476" s="23" t="str">
        <f aca="true">IF(C476&lt;&gt;"",SUM(INDIRECT($AH$3&amp;"C"&amp;($C$1*$A476+11)):INDIRECT($AH$3&amp;"V"&amp;($C$1*$A476+11))),"")</f>
        <v/>
      </c>
      <c r="P476" s="23" t="str">
        <f aca="true">IF(C476&lt;&gt;"",SUM(INDIRECT($AH$3&amp;"C"&amp;($C$1*$A476+12)):INDIRECT($AH$3&amp;"V"&amp;($C$1*$A476+12))),"")</f>
        <v/>
      </c>
      <c r="Q476" s="24" t="str">
        <f aca="false">IF(C476&lt;&gt;"",IFERROR((M476+N476+O476)/(M476+N476+O476+P476),0), "")</f>
        <v/>
      </c>
      <c r="R476" s="23" t="str">
        <f aca="true">IF(C476&lt;&gt;"",SUM(INDIRECT($AH$3&amp;"C"&amp;($C$1*$A476+13)):INDIRECT($AH$3&amp;"V"&amp;($C$1*$A476+13))), "")</f>
        <v/>
      </c>
      <c r="S476" s="23" t="str">
        <f aca="false">IF(C476&lt;&gt;"",IFERROR((M476+N476+O476+P476)/R476, 0),"")</f>
        <v/>
      </c>
      <c r="T476" s="23" t="str">
        <f aca="false">IF(C476&lt;&gt;"",IFERROR((M476+N476+O476)/R476,0),"")</f>
        <v/>
      </c>
      <c r="U476" s="25" t="str">
        <f aca="true">IF(C476&lt;&gt;"",IF(INDIRECT($AH$3&amp;"B"&amp;($C$1*$A476+14))= 1,1,0),"")</f>
        <v/>
      </c>
      <c r="V476" s="25" t="str">
        <f aca="true">IF(C476&lt;&gt;"",IF(INDIRECT($AH$3&amp;"B"&amp;($C$1*$A476+15))= 1,1,0),"")</f>
        <v/>
      </c>
      <c r="W476" s="26" t="str">
        <f aca="false">IF(C476&lt;&gt;"",($M476*1) + ($N476*2) + ($O476*3) + (IF(U476 = 1, 10, 0)) + (IF(V476 = 1, 20, 0)),"")</f>
        <v/>
      </c>
      <c r="X476" s="27" t="str">
        <f aca="true">IF(C476&lt;&gt;"",IF(INDIRECT($AH$3&amp;"B"&amp;($C$1*$A476+16))= 1,1,0),"")</f>
        <v/>
      </c>
      <c r="Y476" s="27" t="str">
        <f aca="true">IF(D476&lt;&gt;"",IF(INDIRECT($AH$3&amp;"B"&amp;($C$1*$A476+17))= 1,1,0),"")</f>
        <v/>
      </c>
      <c r="Z476" s="27" t="str">
        <f aca="true">IF(E476&lt;&gt;"",IF(INDIRECT($AH$3&amp;"B"&amp;($C$1*$A476+18))= 1,1,0),"")</f>
        <v/>
      </c>
      <c r="AA476" s="27" t="str">
        <f aca="true">IF(F476&lt;&gt;"",IF(INDIRECT($AH$3&amp;"B"&amp;($C$1*$A476+19))= 1,1,0),"")</f>
        <v/>
      </c>
      <c r="AB476" s="28" t="str">
        <f aca="false">IF(C476&lt;&gt;"",IF(X476 = 1, 5, 0) + IF(Z476 = 1, 25, 0) + IF(AA476 = 1, 15, 0),"")</f>
        <v/>
      </c>
      <c r="AC476" s="18" t="str">
        <f aca="false">IF(C476&lt;&gt;"",L476+W476+AB476,"")</f>
        <v/>
      </c>
    </row>
    <row r="477" customFormat="false" ht="12.8" hidden="false" customHeight="false" outlineLevel="0" collapsed="false">
      <c r="A477" s="11" t="n">
        <f aca="false">A476+1</f>
        <v>474</v>
      </c>
      <c r="B477" s="19" t="str">
        <f aca="true">IF(INDIRECT($AH$3&amp;"B"&amp;($C$1*$A477+2)) = 0, "", INDIRECT($AH$3&amp;"B"&amp;($C$1*$A477+2)))</f>
        <v/>
      </c>
      <c r="C477" s="19" t="str">
        <f aca="true">IF(INDIRECT($AH$3&amp;"B"&amp;($C$1*$A477+3)) = 0, "", INDIRECT($AH$3&amp;"B"&amp;($C$1*$A477+3)))</f>
        <v/>
      </c>
      <c r="D477" s="19" t="str">
        <f aca="true">IF(INDIRECT($AH$3&amp;"B"&amp;($C$1*$A477+4)) = 0, "", INDIRECT($AH$3&amp;"B"&amp;($C$1*$A477+4)))</f>
        <v/>
      </c>
      <c r="E477" s="19" t="str">
        <f aca="true">IF(INDIRECT($AH$3&amp;"B"&amp;($C$1*$A477+7)) = 0, "", INDIRECT($AH$3&amp;"B"&amp;($C$1*$A477+7)))</f>
        <v/>
      </c>
      <c r="F477" s="20" t="str">
        <f aca="true">IF(C477 &lt;&gt; "",IF(INDIRECT($AH$3&amp;"B"&amp;($C$1*$A477+8)) = 0, 0, 1), "")</f>
        <v/>
      </c>
      <c r="G477" s="20" t="n">
        <f aca="true">INDIRECT($AH$3&amp;"B"&amp;($C$1*$A477+9))</f>
        <v>0</v>
      </c>
      <c r="H477" s="20" t="n">
        <f aca="true">INDIRECT($AH$3&amp;"B"&amp;($C$1*$A477+10))</f>
        <v>0</v>
      </c>
      <c r="I477" s="20" t="n">
        <f aca="true">INDIRECT($AH$3&amp;"B"&amp;($C$1*$A477+11))</f>
        <v>0</v>
      </c>
      <c r="J477" s="20" t="n">
        <f aca="true">INDIRECT($AH$3&amp;"B"&amp;($C$1*$A477+12))</f>
        <v>0</v>
      </c>
      <c r="K477" s="21" t="str">
        <f aca="false">IF(C477&lt;&gt;"",IFERROR((G477+H477+I477)/(G477+H477+I477+J477),0), "")</f>
        <v/>
      </c>
      <c r="L477" s="22" t="str">
        <f aca="false">IF(C477&lt;&gt;"",(G477* 2) +(H477* 4) + (I477* 6) + IF(F477 = 1, 5, 0), "")</f>
        <v/>
      </c>
      <c r="M477" s="23" t="str">
        <f aca="true">IF(C477&lt;&gt;"",SUM(INDIRECT($AH$3&amp;"C"&amp;($C$1*$A477+9)):INDIRECT($AH$3&amp;"V"&amp;($C$1*$A477+9))), "")</f>
        <v/>
      </c>
      <c r="N477" s="23" t="str">
        <f aca="true">IF(C477&lt;&gt;"",SUM(INDIRECT($AH$3&amp;"C"&amp;($C$1*$A477+10)):INDIRECT($AH$3&amp;"V"&amp;($C$1*$A477+10))), "")</f>
        <v/>
      </c>
      <c r="O477" s="23" t="str">
        <f aca="true">IF(C477&lt;&gt;"",SUM(INDIRECT($AH$3&amp;"C"&amp;($C$1*$A477+11)):INDIRECT($AH$3&amp;"V"&amp;($C$1*$A477+11))),"")</f>
        <v/>
      </c>
      <c r="P477" s="23" t="str">
        <f aca="true">IF(C477&lt;&gt;"",SUM(INDIRECT($AH$3&amp;"C"&amp;($C$1*$A477+12)):INDIRECT($AH$3&amp;"V"&amp;($C$1*$A477+12))),"")</f>
        <v/>
      </c>
      <c r="Q477" s="24" t="str">
        <f aca="false">IF(C477&lt;&gt;"",IFERROR((M477+N477+O477)/(M477+N477+O477+P477),0), "")</f>
        <v/>
      </c>
      <c r="R477" s="23" t="str">
        <f aca="true">IF(C477&lt;&gt;"",SUM(INDIRECT($AH$3&amp;"C"&amp;($C$1*$A477+13)):INDIRECT($AH$3&amp;"V"&amp;($C$1*$A477+13))), "")</f>
        <v/>
      </c>
      <c r="S477" s="23" t="str">
        <f aca="false">IF(C477&lt;&gt;"",IFERROR((M477+N477+O477+P477)/R477, 0),"")</f>
        <v/>
      </c>
      <c r="T477" s="23" t="str">
        <f aca="false">IF(C477&lt;&gt;"",IFERROR((M477+N477+O477)/R477,0),"")</f>
        <v/>
      </c>
      <c r="U477" s="25" t="str">
        <f aca="true">IF(C477&lt;&gt;"",IF(INDIRECT($AH$3&amp;"B"&amp;($C$1*$A477+14))= 1,1,0),"")</f>
        <v/>
      </c>
      <c r="V477" s="25" t="str">
        <f aca="true">IF(C477&lt;&gt;"",IF(INDIRECT($AH$3&amp;"B"&amp;($C$1*$A477+15))= 1,1,0),"")</f>
        <v/>
      </c>
      <c r="W477" s="26" t="str">
        <f aca="false">IF(C477&lt;&gt;"",($M477*1) + ($N477*2) + ($O477*3) + (IF(U477 = 1, 10, 0)) + (IF(V477 = 1, 20, 0)),"")</f>
        <v/>
      </c>
      <c r="X477" s="27" t="str">
        <f aca="true">IF(C477&lt;&gt;"",IF(INDIRECT($AH$3&amp;"B"&amp;($C$1*$A477+16))= 1,1,0),"")</f>
        <v/>
      </c>
      <c r="Y477" s="27" t="str">
        <f aca="true">IF(D477&lt;&gt;"",IF(INDIRECT($AH$3&amp;"B"&amp;($C$1*$A477+17))= 1,1,0),"")</f>
        <v/>
      </c>
      <c r="Z477" s="27" t="str">
        <f aca="true">IF(E477&lt;&gt;"",IF(INDIRECT($AH$3&amp;"B"&amp;($C$1*$A477+18))= 1,1,0),"")</f>
        <v/>
      </c>
      <c r="AA477" s="27" t="str">
        <f aca="true">IF(F477&lt;&gt;"",IF(INDIRECT($AH$3&amp;"B"&amp;($C$1*$A477+19))= 1,1,0),"")</f>
        <v/>
      </c>
      <c r="AB477" s="28" t="str">
        <f aca="false">IF(C477&lt;&gt;"",IF(X477 = 1, 5, 0) + IF(Z477 = 1, 25, 0) + IF(AA477 = 1, 15, 0),"")</f>
        <v/>
      </c>
      <c r="AC477" s="18" t="str">
        <f aca="false">IF(C477&lt;&gt;"",L477+W477+AB477,"")</f>
        <v/>
      </c>
    </row>
    <row r="478" customFormat="false" ht="12.8" hidden="false" customHeight="false" outlineLevel="0" collapsed="false">
      <c r="A478" s="11" t="n">
        <f aca="false">A477+1</f>
        <v>475</v>
      </c>
      <c r="B478" s="19" t="str">
        <f aca="true">IF(INDIRECT($AH$3&amp;"B"&amp;($C$1*$A478+2)) = 0, "", INDIRECT($AH$3&amp;"B"&amp;($C$1*$A478+2)))</f>
        <v/>
      </c>
      <c r="C478" s="19" t="str">
        <f aca="true">IF(INDIRECT($AH$3&amp;"B"&amp;($C$1*$A478+3)) = 0, "", INDIRECT($AH$3&amp;"B"&amp;($C$1*$A478+3)))</f>
        <v/>
      </c>
      <c r="D478" s="19" t="str">
        <f aca="true">IF(INDIRECT($AH$3&amp;"B"&amp;($C$1*$A478+4)) = 0, "", INDIRECT($AH$3&amp;"B"&amp;($C$1*$A478+4)))</f>
        <v/>
      </c>
      <c r="E478" s="19" t="str">
        <f aca="true">IF(INDIRECT($AH$3&amp;"B"&amp;($C$1*$A478+7)) = 0, "", INDIRECT($AH$3&amp;"B"&amp;($C$1*$A478+7)))</f>
        <v/>
      </c>
      <c r="F478" s="20" t="str">
        <f aca="true">IF(C478 &lt;&gt; "",IF(INDIRECT($AH$3&amp;"B"&amp;($C$1*$A478+8)) = 0, 0, 1), "")</f>
        <v/>
      </c>
      <c r="G478" s="20" t="n">
        <f aca="true">INDIRECT($AH$3&amp;"B"&amp;($C$1*$A478+9))</f>
        <v>0</v>
      </c>
      <c r="H478" s="20" t="n">
        <f aca="true">INDIRECT($AH$3&amp;"B"&amp;($C$1*$A478+10))</f>
        <v>0</v>
      </c>
      <c r="I478" s="20" t="n">
        <f aca="true">INDIRECT($AH$3&amp;"B"&amp;($C$1*$A478+11))</f>
        <v>0</v>
      </c>
      <c r="J478" s="20" t="n">
        <f aca="true">INDIRECT($AH$3&amp;"B"&amp;($C$1*$A478+12))</f>
        <v>0</v>
      </c>
      <c r="K478" s="21" t="str">
        <f aca="false">IF(C478&lt;&gt;"",IFERROR((G478+H478+I478)/(G478+H478+I478+J478),0), "")</f>
        <v/>
      </c>
      <c r="L478" s="22" t="str">
        <f aca="false">IF(C478&lt;&gt;"",(G478* 2) +(H478* 4) + (I478* 6) + IF(F478 = 1, 5, 0), "")</f>
        <v/>
      </c>
      <c r="M478" s="23" t="str">
        <f aca="true">IF(C478&lt;&gt;"",SUM(INDIRECT($AH$3&amp;"C"&amp;($C$1*$A478+9)):INDIRECT($AH$3&amp;"V"&amp;($C$1*$A478+9))), "")</f>
        <v/>
      </c>
      <c r="N478" s="23" t="str">
        <f aca="true">IF(C478&lt;&gt;"",SUM(INDIRECT($AH$3&amp;"C"&amp;($C$1*$A478+10)):INDIRECT($AH$3&amp;"V"&amp;($C$1*$A478+10))), "")</f>
        <v/>
      </c>
      <c r="O478" s="23" t="str">
        <f aca="true">IF(C478&lt;&gt;"",SUM(INDIRECT($AH$3&amp;"C"&amp;($C$1*$A478+11)):INDIRECT($AH$3&amp;"V"&amp;($C$1*$A478+11))),"")</f>
        <v/>
      </c>
      <c r="P478" s="23" t="str">
        <f aca="true">IF(C478&lt;&gt;"",SUM(INDIRECT($AH$3&amp;"C"&amp;($C$1*$A478+12)):INDIRECT($AH$3&amp;"V"&amp;($C$1*$A478+12))),"")</f>
        <v/>
      </c>
      <c r="Q478" s="24" t="str">
        <f aca="false">IF(C478&lt;&gt;"",IFERROR((M478+N478+O478)/(M478+N478+O478+P478),0), "")</f>
        <v/>
      </c>
      <c r="R478" s="23" t="str">
        <f aca="true">IF(C478&lt;&gt;"",SUM(INDIRECT($AH$3&amp;"C"&amp;($C$1*$A478+13)):INDIRECT($AH$3&amp;"V"&amp;($C$1*$A478+13))), "")</f>
        <v/>
      </c>
      <c r="S478" s="23" t="str">
        <f aca="false">IF(C478&lt;&gt;"",IFERROR((M478+N478+O478+P478)/R478, 0),"")</f>
        <v/>
      </c>
      <c r="T478" s="23" t="str">
        <f aca="false">IF(C478&lt;&gt;"",IFERROR((M478+N478+O478)/R478,0),"")</f>
        <v/>
      </c>
      <c r="U478" s="25" t="str">
        <f aca="true">IF(C478&lt;&gt;"",IF(INDIRECT($AH$3&amp;"B"&amp;($C$1*$A478+14))= 1,1,0),"")</f>
        <v/>
      </c>
      <c r="V478" s="25" t="str">
        <f aca="true">IF(C478&lt;&gt;"",IF(INDIRECT($AH$3&amp;"B"&amp;($C$1*$A478+15))= 1,1,0),"")</f>
        <v/>
      </c>
      <c r="W478" s="26" t="str">
        <f aca="false">IF(C478&lt;&gt;"",($M478*1) + ($N478*2) + ($O478*3) + (IF(U478 = 1, 10, 0)) + (IF(V478 = 1, 20, 0)),"")</f>
        <v/>
      </c>
      <c r="X478" s="27" t="str">
        <f aca="true">IF(C478&lt;&gt;"",IF(INDIRECT($AH$3&amp;"B"&amp;($C$1*$A478+16))= 1,1,0),"")</f>
        <v/>
      </c>
      <c r="Y478" s="27" t="str">
        <f aca="true">IF(D478&lt;&gt;"",IF(INDIRECT($AH$3&amp;"B"&amp;($C$1*$A478+17))= 1,1,0),"")</f>
        <v/>
      </c>
      <c r="Z478" s="27" t="str">
        <f aca="true">IF(E478&lt;&gt;"",IF(INDIRECT($AH$3&amp;"B"&amp;($C$1*$A478+18))= 1,1,0),"")</f>
        <v/>
      </c>
      <c r="AA478" s="27" t="str">
        <f aca="true">IF(F478&lt;&gt;"",IF(INDIRECT($AH$3&amp;"B"&amp;($C$1*$A478+19))= 1,1,0),"")</f>
        <v/>
      </c>
      <c r="AB478" s="28" t="str">
        <f aca="false">IF(C478&lt;&gt;"",IF(X478 = 1, 5, 0) + IF(Z478 = 1, 25, 0) + IF(AA478 = 1, 15, 0),"")</f>
        <v/>
      </c>
      <c r="AC478" s="18" t="str">
        <f aca="false">IF(C478&lt;&gt;"",L478+W478+AB478,"")</f>
        <v/>
      </c>
    </row>
    <row r="479" customFormat="false" ht="12.8" hidden="false" customHeight="false" outlineLevel="0" collapsed="false">
      <c r="A479" s="11" t="n">
        <f aca="false">A478+1</f>
        <v>476</v>
      </c>
      <c r="B479" s="19" t="str">
        <f aca="true">IF(INDIRECT($AH$3&amp;"B"&amp;($C$1*$A479+2)) = 0, "", INDIRECT($AH$3&amp;"B"&amp;($C$1*$A479+2)))</f>
        <v/>
      </c>
      <c r="C479" s="19" t="str">
        <f aca="true">IF(INDIRECT($AH$3&amp;"B"&amp;($C$1*$A479+3)) = 0, "", INDIRECT($AH$3&amp;"B"&amp;($C$1*$A479+3)))</f>
        <v/>
      </c>
      <c r="D479" s="19" t="str">
        <f aca="true">IF(INDIRECT($AH$3&amp;"B"&amp;($C$1*$A479+4)) = 0, "", INDIRECT($AH$3&amp;"B"&amp;($C$1*$A479+4)))</f>
        <v/>
      </c>
      <c r="E479" s="19" t="str">
        <f aca="true">IF(INDIRECT($AH$3&amp;"B"&amp;($C$1*$A479+7)) = 0, "", INDIRECT($AH$3&amp;"B"&amp;($C$1*$A479+7)))</f>
        <v/>
      </c>
      <c r="F479" s="20" t="str">
        <f aca="true">IF(C479 &lt;&gt; "",IF(INDIRECT($AH$3&amp;"B"&amp;($C$1*$A479+8)) = 0, 0, 1), "")</f>
        <v/>
      </c>
      <c r="G479" s="20" t="n">
        <f aca="true">INDIRECT($AH$3&amp;"B"&amp;($C$1*$A479+9))</f>
        <v>0</v>
      </c>
      <c r="H479" s="20" t="n">
        <f aca="true">INDIRECT($AH$3&amp;"B"&amp;($C$1*$A479+10))</f>
        <v>0</v>
      </c>
      <c r="I479" s="20" t="n">
        <f aca="true">INDIRECT($AH$3&amp;"B"&amp;($C$1*$A479+11))</f>
        <v>0</v>
      </c>
      <c r="J479" s="20" t="n">
        <f aca="true">INDIRECT($AH$3&amp;"B"&amp;($C$1*$A479+12))</f>
        <v>0</v>
      </c>
      <c r="K479" s="21" t="str">
        <f aca="false">IF(C479&lt;&gt;"",IFERROR((G479+H479+I479)/(G479+H479+I479+J479),0), "")</f>
        <v/>
      </c>
      <c r="L479" s="22" t="str">
        <f aca="false">IF(C479&lt;&gt;"",(G479* 2) +(H479* 4) + (I479* 6) + IF(F479 = 1, 5, 0), "")</f>
        <v/>
      </c>
      <c r="M479" s="23" t="str">
        <f aca="true">IF(C479&lt;&gt;"",SUM(INDIRECT($AH$3&amp;"C"&amp;($C$1*$A479+9)):INDIRECT($AH$3&amp;"V"&amp;($C$1*$A479+9))), "")</f>
        <v/>
      </c>
      <c r="N479" s="23" t="str">
        <f aca="true">IF(C479&lt;&gt;"",SUM(INDIRECT($AH$3&amp;"C"&amp;($C$1*$A479+10)):INDIRECT($AH$3&amp;"V"&amp;($C$1*$A479+10))), "")</f>
        <v/>
      </c>
      <c r="O479" s="23" t="str">
        <f aca="true">IF(C479&lt;&gt;"",SUM(INDIRECT($AH$3&amp;"C"&amp;($C$1*$A479+11)):INDIRECT($AH$3&amp;"V"&amp;($C$1*$A479+11))),"")</f>
        <v/>
      </c>
      <c r="P479" s="23" t="str">
        <f aca="true">IF(C479&lt;&gt;"",SUM(INDIRECT($AH$3&amp;"C"&amp;($C$1*$A479+12)):INDIRECT($AH$3&amp;"V"&amp;($C$1*$A479+12))),"")</f>
        <v/>
      </c>
      <c r="Q479" s="24" t="str">
        <f aca="false">IF(C479&lt;&gt;"",IFERROR((M479+N479+O479)/(M479+N479+O479+P479),0), "")</f>
        <v/>
      </c>
      <c r="R479" s="23" t="str">
        <f aca="true">IF(C479&lt;&gt;"",SUM(INDIRECT($AH$3&amp;"C"&amp;($C$1*$A479+13)):INDIRECT($AH$3&amp;"V"&amp;($C$1*$A479+13))), "")</f>
        <v/>
      </c>
      <c r="S479" s="23" t="str">
        <f aca="false">IF(C479&lt;&gt;"",IFERROR((M479+N479+O479+P479)/R479, 0),"")</f>
        <v/>
      </c>
      <c r="T479" s="23" t="str">
        <f aca="false">IF(C479&lt;&gt;"",IFERROR((M479+N479+O479)/R479,0),"")</f>
        <v/>
      </c>
      <c r="U479" s="25" t="str">
        <f aca="true">IF(C479&lt;&gt;"",IF(INDIRECT($AH$3&amp;"B"&amp;($C$1*$A479+14))= 1,1,0),"")</f>
        <v/>
      </c>
      <c r="V479" s="25" t="str">
        <f aca="true">IF(C479&lt;&gt;"",IF(INDIRECT($AH$3&amp;"B"&amp;($C$1*$A479+15))= 1,1,0),"")</f>
        <v/>
      </c>
      <c r="W479" s="26" t="str">
        <f aca="false">IF(C479&lt;&gt;"",($M479*1) + ($N479*2) + ($O479*3) + (IF(U479 = 1, 10, 0)) + (IF(V479 = 1, 20, 0)),"")</f>
        <v/>
      </c>
      <c r="X479" s="27" t="str">
        <f aca="true">IF(C479&lt;&gt;"",IF(INDIRECT($AH$3&amp;"B"&amp;($C$1*$A479+16))= 1,1,0),"")</f>
        <v/>
      </c>
      <c r="Y479" s="27" t="str">
        <f aca="true">IF(D479&lt;&gt;"",IF(INDIRECT($AH$3&amp;"B"&amp;($C$1*$A479+17))= 1,1,0),"")</f>
        <v/>
      </c>
      <c r="Z479" s="27" t="str">
        <f aca="true">IF(E479&lt;&gt;"",IF(INDIRECT($AH$3&amp;"B"&amp;($C$1*$A479+18))= 1,1,0),"")</f>
        <v/>
      </c>
      <c r="AA479" s="27" t="str">
        <f aca="true">IF(F479&lt;&gt;"",IF(INDIRECT($AH$3&amp;"B"&amp;($C$1*$A479+19))= 1,1,0),"")</f>
        <v/>
      </c>
      <c r="AB479" s="28" t="str">
        <f aca="false">IF(C479&lt;&gt;"",IF(X479 = 1, 5, 0) + IF(Z479 = 1, 25, 0) + IF(AA479 = 1, 15, 0),"")</f>
        <v/>
      </c>
      <c r="AC479" s="18" t="str">
        <f aca="false">IF(C479&lt;&gt;"",L479+W479+AB479,"")</f>
        <v/>
      </c>
    </row>
    <row r="480" customFormat="false" ht="12.8" hidden="false" customHeight="false" outlineLevel="0" collapsed="false">
      <c r="A480" s="11" t="n">
        <f aca="false">A479+1</f>
        <v>477</v>
      </c>
      <c r="B480" s="19" t="str">
        <f aca="true">IF(INDIRECT($AH$3&amp;"B"&amp;($C$1*$A480+2)) = 0, "", INDIRECT($AH$3&amp;"B"&amp;($C$1*$A480+2)))</f>
        <v/>
      </c>
      <c r="C480" s="19" t="str">
        <f aca="true">IF(INDIRECT($AH$3&amp;"B"&amp;($C$1*$A480+3)) = 0, "", INDIRECT($AH$3&amp;"B"&amp;($C$1*$A480+3)))</f>
        <v/>
      </c>
      <c r="D480" s="19" t="str">
        <f aca="true">IF(INDIRECT($AH$3&amp;"B"&amp;($C$1*$A480+4)) = 0, "", INDIRECT($AH$3&amp;"B"&amp;($C$1*$A480+4)))</f>
        <v/>
      </c>
      <c r="E480" s="19" t="str">
        <f aca="true">IF(INDIRECT($AH$3&amp;"B"&amp;($C$1*$A480+7)) = 0, "", INDIRECT($AH$3&amp;"B"&amp;($C$1*$A480+7)))</f>
        <v/>
      </c>
      <c r="F480" s="20" t="str">
        <f aca="true">IF(C480 &lt;&gt; "",IF(INDIRECT($AH$3&amp;"B"&amp;($C$1*$A480+8)) = 0, 0, 1), "")</f>
        <v/>
      </c>
      <c r="G480" s="20" t="n">
        <f aca="true">INDIRECT($AH$3&amp;"B"&amp;($C$1*$A480+9))</f>
        <v>0</v>
      </c>
      <c r="H480" s="20" t="n">
        <f aca="true">INDIRECT($AH$3&amp;"B"&amp;($C$1*$A480+10))</f>
        <v>0</v>
      </c>
      <c r="I480" s="20" t="n">
        <f aca="true">INDIRECT($AH$3&amp;"B"&amp;($C$1*$A480+11))</f>
        <v>0</v>
      </c>
      <c r="J480" s="20" t="n">
        <f aca="true">INDIRECT($AH$3&amp;"B"&amp;($C$1*$A480+12))</f>
        <v>0</v>
      </c>
      <c r="K480" s="21" t="str">
        <f aca="false">IF(C480&lt;&gt;"",IFERROR((G480+H480+I480)/(G480+H480+I480+J480),0), "")</f>
        <v/>
      </c>
      <c r="L480" s="22" t="str">
        <f aca="false">IF(C480&lt;&gt;"",(G480* 2) +(H480* 4) + (I480* 6) + IF(F480 = 1, 5, 0), "")</f>
        <v/>
      </c>
      <c r="M480" s="23" t="str">
        <f aca="true">IF(C480&lt;&gt;"",SUM(INDIRECT($AH$3&amp;"C"&amp;($C$1*$A480+9)):INDIRECT($AH$3&amp;"V"&amp;($C$1*$A480+9))), "")</f>
        <v/>
      </c>
      <c r="N480" s="23" t="str">
        <f aca="true">IF(C480&lt;&gt;"",SUM(INDIRECT($AH$3&amp;"C"&amp;($C$1*$A480+10)):INDIRECT($AH$3&amp;"V"&amp;($C$1*$A480+10))), "")</f>
        <v/>
      </c>
      <c r="O480" s="23" t="str">
        <f aca="true">IF(C480&lt;&gt;"",SUM(INDIRECT($AH$3&amp;"C"&amp;($C$1*$A480+11)):INDIRECT($AH$3&amp;"V"&amp;($C$1*$A480+11))),"")</f>
        <v/>
      </c>
      <c r="P480" s="23" t="str">
        <f aca="true">IF(C480&lt;&gt;"",SUM(INDIRECT($AH$3&amp;"C"&amp;($C$1*$A480+12)):INDIRECT($AH$3&amp;"V"&amp;($C$1*$A480+12))),"")</f>
        <v/>
      </c>
      <c r="Q480" s="24" t="str">
        <f aca="false">IF(C480&lt;&gt;"",IFERROR((M480+N480+O480)/(M480+N480+O480+P480),0), "")</f>
        <v/>
      </c>
      <c r="R480" s="23" t="str">
        <f aca="true">IF(C480&lt;&gt;"",SUM(INDIRECT($AH$3&amp;"C"&amp;($C$1*$A480+13)):INDIRECT($AH$3&amp;"V"&amp;($C$1*$A480+13))), "")</f>
        <v/>
      </c>
      <c r="S480" s="23" t="str">
        <f aca="false">IF(C480&lt;&gt;"",IFERROR((M480+N480+O480+P480)/R480, 0),"")</f>
        <v/>
      </c>
      <c r="T480" s="23" t="str">
        <f aca="false">IF(C480&lt;&gt;"",IFERROR((M480+N480+O480)/R480,0),"")</f>
        <v/>
      </c>
      <c r="U480" s="25" t="str">
        <f aca="true">IF(C480&lt;&gt;"",IF(INDIRECT($AH$3&amp;"B"&amp;($C$1*$A480+14))= 1,1,0),"")</f>
        <v/>
      </c>
      <c r="V480" s="25" t="str">
        <f aca="true">IF(C480&lt;&gt;"",IF(INDIRECT($AH$3&amp;"B"&amp;($C$1*$A480+15))= 1,1,0),"")</f>
        <v/>
      </c>
      <c r="W480" s="26" t="str">
        <f aca="false">IF(C480&lt;&gt;"",($M480*1) + ($N480*2) + ($O480*3) + (IF(U480 = 1, 10, 0)) + (IF(V480 = 1, 20, 0)),"")</f>
        <v/>
      </c>
      <c r="X480" s="27" t="str">
        <f aca="true">IF(C480&lt;&gt;"",IF(INDIRECT($AH$3&amp;"B"&amp;($C$1*$A480+16))= 1,1,0),"")</f>
        <v/>
      </c>
      <c r="Y480" s="27" t="str">
        <f aca="true">IF(D480&lt;&gt;"",IF(INDIRECT($AH$3&amp;"B"&amp;($C$1*$A480+17))= 1,1,0),"")</f>
        <v/>
      </c>
      <c r="Z480" s="27" t="str">
        <f aca="true">IF(E480&lt;&gt;"",IF(INDIRECT($AH$3&amp;"B"&amp;($C$1*$A480+18))= 1,1,0),"")</f>
        <v/>
      </c>
      <c r="AA480" s="27" t="str">
        <f aca="true">IF(F480&lt;&gt;"",IF(INDIRECT($AH$3&amp;"B"&amp;($C$1*$A480+19))= 1,1,0),"")</f>
        <v/>
      </c>
      <c r="AB480" s="28" t="str">
        <f aca="false">IF(C480&lt;&gt;"",IF(X480 = 1, 5, 0) + IF(Z480 = 1, 25, 0) + IF(AA480 = 1, 15, 0),"")</f>
        <v/>
      </c>
      <c r="AC480" s="18" t="str">
        <f aca="false">IF(C480&lt;&gt;"",L480+W480+AB480,"")</f>
        <v/>
      </c>
    </row>
    <row r="481" customFormat="false" ht="12.8" hidden="false" customHeight="false" outlineLevel="0" collapsed="false">
      <c r="A481" s="11" t="n">
        <f aca="false">A480+1</f>
        <v>478</v>
      </c>
      <c r="B481" s="19" t="str">
        <f aca="true">IF(INDIRECT($AH$3&amp;"B"&amp;($C$1*$A481+2)) = 0, "", INDIRECT($AH$3&amp;"B"&amp;($C$1*$A481+2)))</f>
        <v/>
      </c>
      <c r="C481" s="19" t="str">
        <f aca="true">IF(INDIRECT($AH$3&amp;"B"&amp;($C$1*$A481+3)) = 0, "", INDIRECT($AH$3&amp;"B"&amp;($C$1*$A481+3)))</f>
        <v/>
      </c>
      <c r="D481" s="19" t="str">
        <f aca="true">IF(INDIRECT($AH$3&amp;"B"&amp;($C$1*$A481+4)) = 0, "", INDIRECT($AH$3&amp;"B"&amp;($C$1*$A481+4)))</f>
        <v/>
      </c>
      <c r="E481" s="19" t="str">
        <f aca="true">IF(INDIRECT($AH$3&amp;"B"&amp;($C$1*$A481+7)) = 0, "", INDIRECT($AH$3&amp;"B"&amp;($C$1*$A481+7)))</f>
        <v/>
      </c>
      <c r="F481" s="20" t="str">
        <f aca="true">IF(C481 &lt;&gt; "",IF(INDIRECT($AH$3&amp;"B"&amp;($C$1*$A481+8)) = 0, 0, 1), "")</f>
        <v/>
      </c>
      <c r="G481" s="20" t="n">
        <f aca="true">INDIRECT($AH$3&amp;"B"&amp;($C$1*$A481+9))</f>
        <v>0</v>
      </c>
      <c r="H481" s="20" t="n">
        <f aca="true">INDIRECT($AH$3&amp;"B"&amp;($C$1*$A481+10))</f>
        <v>0</v>
      </c>
      <c r="I481" s="20" t="n">
        <f aca="true">INDIRECT($AH$3&amp;"B"&amp;($C$1*$A481+11))</f>
        <v>0</v>
      </c>
      <c r="J481" s="20" t="n">
        <f aca="true">INDIRECT($AH$3&amp;"B"&amp;($C$1*$A481+12))</f>
        <v>0</v>
      </c>
      <c r="K481" s="21" t="str">
        <f aca="false">IF(C481&lt;&gt;"",IFERROR((G481+H481+I481)/(G481+H481+I481+J481),0), "")</f>
        <v/>
      </c>
      <c r="L481" s="22" t="str">
        <f aca="false">IF(C481&lt;&gt;"",(G481* 2) +(H481* 4) + (I481* 6) + IF(F481 = 1, 5, 0), "")</f>
        <v/>
      </c>
      <c r="M481" s="23" t="str">
        <f aca="true">IF(C481&lt;&gt;"",SUM(INDIRECT($AH$3&amp;"C"&amp;($C$1*$A481+9)):INDIRECT($AH$3&amp;"V"&amp;($C$1*$A481+9))), "")</f>
        <v/>
      </c>
      <c r="N481" s="23" t="str">
        <f aca="true">IF(C481&lt;&gt;"",SUM(INDIRECT($AH$3&amp;"C"&amp;($C$1*$A481+10)):INDIRECT($AH$3&amp;"V"&amp;($C$1*$A481+10))), "")</f>
        <v/>
      </c>
      <c r="O481" s="23" t="str">
        <f aca="true">IF(C481&lt;&gt;"",SUM(INDIRECT($AH$3&amp;"C"&amp;($C$1*$A481+11)):INDIRECT($AH$3&amp;"V"&amp;($C$1*$A481+11))),"")</f>
        <v/>
      </c>
      <c r="P481" s="23" t="str">
        <f aca="true">IF(C481&lt;&gt;"",SUM(INDIRECT($AH$3&amp;"C"&amp;($C$1*$A481+12)):INDIRECT($AH$3&amp;"V"&amp;($C$1*$A481+12))),"")</f>
        <v/>
      </c>
      <c r="Q481" s="24" t="str">
        <f aca="false">IF(C481&lt;&gt;"",IFERROR((M481+N481+O481)/(M481+N481+O481+P481),0), "")</f>
        <v/>
      </c>
      <c r="R481" s="23" t="str">
        <f aca="true">IF(C481&lt;&gt;"",SUM(INDIRECT($AH$3&amp;"C"&amp;($C$1*$A481+13)):INDIRECT($AH$3&amp;"V"&amp;($C$1*$A481+13))), "")</f>
        <v/>
      </c>
      <c r="S481" s="23" t="str">
        <f aca="false">IF(C481&lt;&gt;"",IFERROR((M481+N481+O481+P481)/R481, 0),"")</f>
        <v/>
      </c>
      <c r="T481" s="23" t="str">
        <f aca="false">IF(C481&lt;&gt;"",IFERROR((M481+N481+O481)/R481,0),"")</f>
        <v/>
      </c>
      <c r="U481" s="25" t="str">
        <f aca="true">IF(C481&lt;&gt;"",IF(INDIRECT($AH$3&amp;"B"&amp;($C$1*$A481+14))= 1,1,0),"")</f>
        <v/>
      </c>
      <c r="V481" s="25" t="str">
        <f aca="true">IF(C481&lt;&gt;"",IF(INDIRECT($AH$3&amp;"B"&amp;($C$1*$A481+15))= 1,1,0),"")</f>
        <v/>
      </c>
      <c r="W481" s="26" t="str">
        <f aca="false">IF(C481&lt;&gt;"",($M481*1) + ($N481*2) + ($O481*3) + (IF(U481 = 1, 10, 0)) + (IF(V481 = 1, 20, 0)),"")</f>
        <v/>
      </c>
      <c r="X481" s="27" t="str">
        <f aca="true">IF(C481&lt;&gt;"",IF(INDIRECT($AH$3&amp;"B"&amp;($C$1*$A481+16))= 1,1,0),"")</f>
        <v/>
      </c>
      <c r="Y481" s="27" t="str">
        <f aca="true">IF(D481&lt;&gt;"",IF(INDIRECT($AH$3&amp;"B"&amp;($C$1*$A481+17))= 1,1,0),"")</f>
        <v/>
      </c>
      <c r="Z481" s="27" t="str">
        <f aca="true">IF(E481&lt;&gt;"",IF(INDIRECT($AH$3&amp;"B"&amp;($C$1*$A481+18))= 1,1,0),"")</f>
        <v/>
      </c>
      <c r="AA481" s="27" t="str">
        <f aca="true">IF(F481&lt;&gt;"",IF(INDIRECT($AH$3&amp;"B"&amp;($C$1*$A481+19))= 1,1,0),"")</f>
        <v/>
      </c>
      <c r="AB481" s="28" t="str">
        <f aca="false">IF(C481&lt;&gt;"",IF(X481 = 1, 5, 0) + IF(Z481 = 1, 25, 0) + IF(AA481 = 1, 15, 0),"")</f>
        <v/>
      </c>
      <c r="AC481" s="18" t="str">
        <f aca="false">IF(C481&lt;&gt;"",L481+W481+AB481,"")</f>
        <v/>
      </c>
    </row>
    <row r="482" customFormat="false" ht="12.8" hidden="false" customHeight="false" outlineLevel="0" collapsed="false">
      <c r="A482" s="11" t="n">
        <f aca="false">A481+1</f>
        <v>479</v>
      </c>
      <c r="B482" s="19" t="str">
        <f aca="true">IF(INDIRECT($AH$3&amp;"B"&amp;($C$1*$A482+2)) = 0, "", INDIRECT($AH$3&amp;"B"&amp;($C$1*$A482+2)))</f>
        <v/>
      </c>
      <c r="C482" s="19" t="str">
        <f aca="true">IF(INDIRECT($AH$3&amp;"B"&amp;($C$1*$A482+3)) = 0, "", INDIRECT($AH$3&amp;"B"&amp;($C$1*$A482+3)))</f>
        <v/>
      </c>
      <c r="D482" s="19" t="str">
        <f aca="true">IF(INDIRECT($AH$3&amp;"B"&amp;($C$1*$A482+4)) = 0, "", INDIRECT($AH$3&amp;"B"&amp;($C$1*$A482+4)))</f>
        <v/>
      </c>
      <c r="E482" s="19" t="str">
        <f aca="true">IF(INDIRECT($AH$3&amp;"B"&amp;($C$1*$A482+7)) = 0, "", INDIRECT($AH$3&amp;"B"&amp;($C$1*$A482+7)))</f>
        <v/>
      </c>
      <c r="F482" s="20" t="str">
        <f aca="true">IF(C482 &lt;&gt; "",IF(INDIRECT($AH$3&amp;"B"&amp;($C$1*$A482+8)) = 0, 0, 1), "")</f>
        <v/>
      </c>
      <c r="G482" s="20" t="n">
        <f aca="true">INDIRECT($AH$3&amp;"B"&amp;($C$1*$A482+9))</f>
        <v>0</v>
      </c>
      <c r="H482" s="20" t="n">
        <f aca="true">INDIRECT($AH$3&amp;"B"&amp;($C$1*$A482+10))</f>
        <v>0</v>
      </c>
      <c r="I482" s="20" t="n">
        <f aca="true">INDIRECT($AH$3&amp;"B"&amp;($C$1*$A482+11))</f>
        <v>0</v>
      </c>
      <c r="J482" s="20" t="n">
        <f aca="true">INDIRECT($AH$3&amp;"B"&amp;($C$1*$A482+12))</f>
        <v>0</v>
      </c>
      <c r="K482" s="21" t="str">
        <f aca="false">IF(C482&lt;&gt;"",IFERROR((G482+H482+I482)/(G482+H482+I482+J482),0), "")</f>
        <v/>
      </c>
      <c r="L482" s="22" t="str">
        <f aca="false">IF(C482&lt;&gt;"",(G482* 2) +(H482* 4) + (I482* 6) + IF(F482 = 1, 5, 0), "")</f>
        <v/>
      </c>
      <c r="M482" s="23" t="str">
        <f aca="true">IF(C482&lt;&gt;"",SUM(INDIRECT($AH$3&amp;"C"&amp;($C$1*$A482+9)):INDIRECT($AH$3&amp;"V"&amp;($C$1*$A482+9))), "")</f>
        <v/>
      </c>
      <c r="N482" s="23" t="str">
        <f aca="true">IF(C482&lt;&gt;"",SUM(INDIRECT($AH$3&amp;"C"&amp;($C$1*$A482+10)):INDIRECT($AH$3&amp;"V"&amp;($C$1*$A482+10))), "")</f>
        <v/>
      </c>
      <c r="O482" s="23" t="str">
        <f aca="true">IF(C482&lt;&gt;"",SUM(INDIRECT($AH$3&amp;"C"&amp;($C$1*$A482+11)):INDIRECT($AH$3&amp;"V"&amp;($C$1*$A482+11))),"")</f>
        <v/>
      </c>
      <c r="P482" s="23" t="str">
        <f aca="true">IF(C482&lt;&gt;"",SUM(INDIRECT($AH$3&amp;"C"&amp;($C$1*$A482+12)):INDIRECT($AH$3&amp;"V"&amp;($C$1*$A482+12))),"")</f>
        <v/>
      </c>
      <c r="Q482" s="24" t="str">
        <f aca="false">IF(C482&lt;&gt;"",IFERROR((M482+N482+O482)/(M482+N482+O482+P482),0), "")</f>
        <v/>
      </c>
      <c r="R482" s="23" t="str">
        <f aca="true">IF(C482&lt;&gt;"",SUM(INDIRECT($AH$3&amp;"C"&amp;($C$1*$A482+13)):INDIRECT($AH$3&amp;"V"&amp;($C$1*$A482+13))), "")</f>
        <v/>
      </c>
      <c r="S482" s="23" t="str">
        <f aca="false">IF(C482&lt;&gt;"",IFERROR((M482+N482+O482+P482)/R482, 0),"")</f>
        <v/>
      </c>
      <c r="T482" s="23" t="str">
        <f aca="false">IF(C482&lt;&gt;"",IFERROR((M482+N482+O482)/R482,0),"")</f>
        <v/>
      </c>
      <c r="U482" s="25" t="str">
        <f aca="true">IF(C482&lt;&gt;"",IF(INDIRECT($AH$3&amp;"B"&amp;($C$1*$A482+14))= 1,1,0),"")</f>
        <v/>
      </c>
      <c r="V482" s="25" t="str">
        <f aca="true">IF(C482&lt;&gt;"",IF(INDIRECT($AH$3&amp;"B"&amp;($C$1*$A482+15))= 1,1,0),"")</f>
        <v/>
      </c>
      <c r="W482" s="26" t="str">
        <f aca="false">IF(C482&lt;&gt;"",($M482*1) + ($N482*2) + ($O482*3) + (IF(U482 = 1, 10, 0)) + (IF(V482 = 1, 20, 0)),"")</f>
        <v/>
      </c>
      <c r="X482" s="27" t="str">
        <f aca="true">IF(C482&lt;&gt;"",IF(INDIRECT($AH$3&amp;"B"&amp;($C$1*$A482+16))= 1,1,0),"")</f>
        <v/>
      </c>
      <c r="Y482" s="27" t="str">
        <f aca="true">IF(D482&lt;&gt;"",IF(INDIRECT($AH$3&amp;"B"&amp;($C$1*$A482+17))= 1,1,0),"")</f>
        <v/>
      </c>
      <c r="Z482" s="27" t="str">
        <f aca="true">IF(E482&lt;&gt;"",IF(INDIRECT($AH$3&amp;"B"&amp;($C$1*$A482+18))= 1,1,0),"")</f>
        <v/>
      </c>
      <c r="AA482" s="27" t="str">
        <f aca="true">IF(F482&lt;&gt;"",IF(INDIRECT($AH$3&amp;"B"&amp;($C$1*$A482+19))= 1,1,0),"")</f>
        <v/>
      </c>
      <c r="AB482" s="28" t="str">
        <f aca="false">IF(C482&lt;&gt;"",IF(X482 = 1, 5, 0) + IF(Z482 = 1, 25, 0) + IF(AA482 = 1, 15, 0),"")</f>
        <v/>
      </c>
      <c r="AC482" s="18" t="str">
        <f aca="false">IF(C482&lt;&gt;"",L482+W482+AB482,"")</f>
        <v/>
      </c>
    </row>
    <row r="483" customFormat="false" ht="12.8" hidden="false" customHeight="false" outlineLevel="0" collapsed="false">
      <c r="A483" s="11" t="n">
        <f aca="false">A482+1</f>
        <v>480</v>
      </c>
      <c r="B483" s="19" t="str">
        <f aca="true">IF(INDIRECT($AH$3&amp;"B"&amp;($C$1*$A483+2)) = 0, "", INDIRECT($AH$3&amp;"B"&amp;($C$1*$A483+2)))</f>
        <v/>
      </c>
      <c r="C483" s="19" t="str">
        <f aca="true">IF(INDIRECT($AH$3&amp;"B"&amp;($C$1*$A483+3)) = 0, "", INDIRECT($AH$3&amp;"B"&amp;($C$1*$A483+3)))</f>
        <v/>
      </c>
      <c r="D483" s="19" t="str">
        <f aca="true">IF(INDIRECT($AH$3&amp;"B"&amp;($C$1*$A483+4)) = 0, "", INDIRECT($AH$3&amp;"B"&amp;($C$1*$A483+4)))</f>
        <v/>
      </c>
      <c r="E483" s="19" t="str">
        <f aca="true">IF(INDIRECT($AH$3&amp;"B"&amp;($C$1*$A483+7)) = 0, "", INDIRECT($AH$3&amp;"B"&amp;($C$1*$A483+7)))</f>
        <v/>
      </c>
      <c r="F483" s="20" t="str">
        <f aca="true">IF(C483 &lt;&gt; "",IF(INDIRECT($AH$3&amp;"B"&amp;($C$1*$A483+8)) = 0, 0, 1), "")</f>
        <v/>
      </c>
      <c r="G483" s="20" t="n">
        <f aca="true">INDIRECT($AH$3&amp;"B"&amp;($C$1*$A483+9))</f>
        <v>0</v>
      </c>
      <c r="H483" s="20" t="n">
        <f aca="true">INDIRECT($AH$3&amp;"B"&amp;($C$1*$A483+10))</f>
        <v>0</v>
      </c>
      <c r="I483" s="20" t="n">
        <f aca="true">INDIRECT($AH$3&amp;"B"&amp;($C$1*$A483+11))</f>
        <v>0</v>
      </c>
      <c r="J483" s="20" t="n">
        <f aca="true">INDIRECT($AH$3&amp;"B"&amp;($C$1*$A483+12))</f>
        <v>0</v>
      </c>
      <c r="K483" s="21" t="str">
        <f aca="false">IF(C483&lt;&gt;"",IFERROR((G483+H483+I483)/(G483+H483+I483+J483),0), "")</f>
        <v/>
      </c>
      <c r="L483" s="22" t="str">
        <f aca="false">IF(C483&lt;&gt;"",(G483* 2) +(H483* 4) + (I483* 6) + IF(F483 = 1, 5, 0), "")</f>
        <v/>
      </c>
      <c r="M483" s="23" t="str">
        <f aca="true">IF(C483&lt;&gt;"",SUM(INDIRECT($AH$3&amp;"C"&amp;($C$1*$A483+9)):INDIRECT($AH$3&amp;"V"&amp;($C$1*$A483+9))), "")</f>
        <v/>
      </c>
      <c r="N483" s="23" t="str">
        <f aca="true">IF(C483&lt;&gt;"",SUM(INDIRECT($AH$3&amp;"C"&amp;($C$1*$A483+10)):INDIRECT($AH$3&amp;"V"&amp;($C$1*$A483+10))), "")</f>
        <v/>
      </c>
      <c r="O483" s="23" t="str">
        <f aca="true">IF(C483&lt;&gt;"",SUM(INDIRECT($AH$3&amp;"C"&amp;($C$1*$A483+11)):INDIRECT($AH$3&amp;"V"&amp;($C$1*$A483+11))),"")</f>
        <v/>
      </c>
      <c r="P483" s="23" t="str">
        <f aca="true">IF(C483&lt;&gt;"",SUM(INDIRECT($AH$3&amp;"C"&amp;($C$1*$A483+12)):INDIRECT($AH$3&amp;"V"&amp;($C$1*$A483+12))),"")</f>
        <v/>
      </c>
      <c r="Q483" s="24" t="str">
        <f aca="false">IF(C483&lt;&gt;"",IFERROR((M483+N483+O483)/(M483+N483+O483+P483),0), "")</f>
        <v/>
      </c>
      <c r="R483" s="23" t="str">
        <f aca="true">IF(C483&lt;&gt;"",SUM(INDIRECT($AH$3&amp;"C"&amp;($C$1*$A483+13)):INDIRECT($AH$3&amp;"V"&amp;($C$1*$A483+13))), "")</f>
        <v/>
      </c>
      <c r="S483" s="23" t="str">
        <f aca="false">IF(C483&lt;&gt;"",IFERROR((M483+N483+O483+P483)/R483, 0),"")</f>
        <v/>
      </c>
      <c r="T483" s="23" t="str">
        <f aca="false">IF(C483&lt;&gt;"",IFERROR((M483+N483+O483)/R483,0),"")</f>
        <v/>
      </c>
      <c r="U483" s="25" t="str">
        <f aca="true">IF(C483&lt;&gt;"",IF(INDIRECT($AH$3&amp;"B"&amp;($C$1*$A483+14))= 1,1,0),"")</f>
        <v/>
      </c>
      <c r="V483" s="25" t="str">
        <f aca="true">IF(C483&lt;&gt;"",IF(INDIRECT($AH$3&amp;"B"&amp;($C$1*$A483+15))= 1,1,0),"")</f>
        <v/>
      </c>
      <c r="W483" s="26" t="str">
        <f aca="false">IF(C483&lt;&gt;"",($M483*1) + ($N483*2) + ($O483*3) + (IF(U483 = 1, 10, 0)) + (IF(V483 = 1, 20, 0)),"")</f>
        <v/>
      </c>
      <c r="X483" s="27" t="str">
        <f aca="true">IF(C483&lt;&gt;"",IF(INDIRECT($AH$3&amp;"B"&amp;($C$1*$A483+16))= 1,1,0),"")</f>
        <v/>
      </c>
      <c r="Y483" s="27" t="str">
        <f aca="true">IF(D483&lt;&gt;"",IF(INDIRECT($AH$3&amp;"B"&amp;($C$1*$A483+17))= 1,1,0),"")</f>
        <v/>
      </c>
      <c r="Z483" s="27" t="str">
        <f aca="true">IF(E483&lt;&gt;"",IF(INDIRECT($AH$3&amp;"B"&amp;($C$1*$A483+18))= 1,1,0),"")</f>
        <v/>
      </c>
      <c r="AA483" s="27" t="str">
        <f aca="true">IF(F483&lt;&gt;"",IF(INDIRECT($AH$3&amp;"B"&amp;($C$1*$A483+19))= 1,1,0),"")</f>
        <v/>
      </c>
      <c r="AB483" s="28" t="str">
        <f aca="false">IF(C483&lt;&gt;"",IF(X483 = 1, 5, 0) + IF(Z483 = 1, 25, 0) + IF(AA483 = 1, 15, 0),"")</f>
        <v/>
      </c>
      <c r="AC483" s="18" t="str">
        <f aca="false">IF(C483&lt;&gt;"",L483+W483+AB483,"")</f>
        <v/>
      </c>
    </row>
    <row r="484" customFormat="false" ht="12.8" hidden="false" customHeight="false" outlineLevel="0" collapsed="false">
      <c r="A484" s="11" t="n">
        <f aca="false">A483+1</f>
        <v>481</v>
      </c>
      <c r="B484" s="19" t="str">
        <f aca="true">IF(INDIRECT($AH$3&amp;"B"&amp;($C$1*$A484+2)) = 0, "", INDIRECT($AH$3&amp;"B"&amp;($C$1*$A484+2)))</f>
        <v/>
      </c>
      <c r="C484" s="19" t="str">
        <f aca="true">IF(INDIRECT($AH$3&amp;"B"&amp;($C$1*$A484+3)) = 0, "", INDIRECT($AH$3&amp;"B"&amp;($C$1*$A484+3)))</f>
        <v/>
      </c>
      <c r="D484" s="19" t="str">
        <f aca="true">IF(INDIRECT($AH$3&amp;"B"&amp;($C$1*$A484+4)) = 0, "", INDIRECT($AH$3&amp;"B"&amp;($C$1*$A484+4)))</f>
        <v/>
      </c>
      <c r="E484" s="19" t="str">
        <f aca="true">IF(INDIRECT($AH$3&amp;"B"&amp;($C$1*$A484+7)) = 0, "", INDIRECT($AH$3&amp;"B"&amp;($C$1*$A484+7)))</f>
        <v/>
      </c>
      <c r="F484" s="20" t="str">
        <f aca="true">IF(C484 &lt;&gt; "",IF(INDIRECT($AH$3&amp;"B"&amp;($C$1*$A484+8)) = 0, 0, 1), "")</f>
        <v/>
      </c>
      <c r="G484" s="20" t="n">
        <f aca="true">INDIRECT($AH$3&amp;"B"&amp;($C$1*$A484+9))</f>
        <v>0</v>
      </c>
      <c r="H484" s="20" t="n">
        <f aca="true">INDIRECT($AH$3&amp;"B"&amp;($C$1*$A484+10))</f>
        <v>0</v>
      </c>
      <c r="I484" s="20" t="n">
        <f aca="true">INDIRECT($AH$3&amp;"B"&amp;($C$1*$A484+11))</f>
        <v>0</v>
      </c>
      <c r="J484" s="20" t="n">
        <f aca="true">INDIRECT($AH$3&amp;"B"&amp;($C$1*$A484+12))</f>
        <v>0</v>
      </c>
      <c r="K484" s="21" t="str">
        <f aca="false">IF(C484&lt;&gt;"",IFERROR((G484+H484+I484)/(G484+H484+I484+J484),0), "")</f>
        <v/>
      </c>
      <c r="L484" s="22" t="str">
        <f aca="false">IF(C484&lt;&gt;"",(G484* 2) +(H484* 4) + (I484* 6) + IF(F484 = 1, 5, 0), "")</f>
        <v/>
      </c>
      <c r="M484" s="23" t="str">
        <f aca="true">IF(C484&lt;&gt;"",SUM(INDIRECT($AH$3&amp;"C"&amp;($C$1*$A484+9)):INDIRECT($AH$3&amp;"V"&amp;($C$1*$A484+9))), "")</f>
        <v/>
      </c>
      <c r="N484" s="23" t="str">
        <f aca="true">IF(C484&lt;&gt;"",SUM(INDIRECT($AH$3&amp;"C"&amp;($C$1*$A484+10)):INDIRECT($AH$3&amp;"V"&amp;($C$1*$A484+10))), "")</f>
        <v/>
      </c>
      <c r="O484" s="23" t="str">
        <f aca="true">IF(C484&lt;&gt;"",SUM(INDIRECT($AH$3&amp;"C"&amp;($C$1*$A484+11)):INDIRECT($AH$3&amp;"V"&amp;($C$1*$A484+11))),"")</f>
        <v/>
      </c>
      <c r="P484" s="23" t="str">
        <f aca="true">IF(C484&lt;&gt;"",SUM(INDIRECT($AH$3&amp;"C"&amp;($C$1*$A484+12)):INDIRECT($AH$3&amp;"V"&amp;($C$1*$A484+12))),"")</f>
        <v/>
      </c>
      <c r="Q484" s="24" t="str">
        <f aca="false">IF(C484&lt;&gt;"",IFERROR((M484+N484+O484)/(M484+N484+O484+P484),0), "")</f>
        <v/>
      </c>
      <c r="R484" s="23" t="str">
        <f aca="true">IF(C484&lt;&gt;"",SUM(INDIRECT($AH$3&amp;"C"&amp;($C$1*$A484+13)):INDIRECT($AH$3&amp;"V"&amp;($C$1*$A484+13))), "")</f>
        <v/>
      </c>
      <c r="S484" s="23" t="str">
        <f aca="false">IF(C484&lt;&gt;"",IFERROR((M484+N484+O484+P484)/R484, 0),"")</f>
        <v/>
      </c>
      <c r="T484" s="23" t="str">
        <f aca="false">IF(C484&lt;&gt;"",IFERROR((M484+N484+O484)/R484,0),"")</f>
        <v/>
      </c>
      <c r="U484" s="25" t="str">
        <f aca="true">IF(C484&lt;&gt;"",IF(INDIRECT($AH$3&amp;"B"&amp;($C$1*$A484+14))= 1,1,0),"")</f>
        <v/>
      </c>
      <c r="V484" s="25" t="str">
        <f aca="true">IF(C484&lt;&gt;"",IF(INDIRECT($AH$3&amp;"B"&amp;($C$1*$A484+15))= 1,1,0),"")</f>
        <v/>
      </c>
      <c r="W484" s="26" t="str">
        <f aca="false">IF(C484&lt;&gt;"",($M484*1) + ($N484*2) + ($O484*3) + (IF(U484 = 1, 10, 0)) + (IF(V484 = 1, 20, 0)),"")</f>
        <v/>
      </c>
      <c r="X484" s="27" t="str">
        <f aca="true">IF(C484&lt;&gt;"",IF(INDIRECT($AH$3&amp;"B"&amp;($C$1*$A484+16))= 1,1,0),"")</f>
        <v/>
      </c>
      <c r="Y484" s="27" t="str">
        <f aca="true">IF(D484&lt;&gt;"",IF(INDIRECT($AH$3&amp;"B"&amp;($C$1*$A484+17))= 1,1,0),"")</f>
        <v/>
      </c>
      <c r="Z484" s="27" t="str">
        <f aca="true">IF(E484&lt;&gt;"",IF(INDIRECT($AH$3&amp;"B"&amp;($C$1*$A484+18))= 1,1,0),"")</f>
        <v/>
      </c>
      <c r="AA484" s="27" t="str">
        <f aca="true">IF(F484&lt;&gt;"",IF(INDIRECT($AH$3&amp;"B"&amp;($C$1*$A484+19))= 1,1,0),"")</f>
        <v/>
      </c>
      <c r="AB484" s="28" t="str">
        <f aca="false">IF(C484&lt;&gt;"",IF(X484 = 1, 5, 0) + IF(Z484 = 1, 25, 0) + IF(AA484 = 1, 15, 0),"")</f>
        <v/>
      </c>
      <c r="AC484" s="18" t="str">
        <f aca="false">IF(C484&lt;&gt;"",L484+W484+AB484,"")</f>
        <v/>
      </c>
    </row>
    <row r="485" customFormat="false" ht="12.8" hidden="false" customHeight="false" outlineLevel="0" collapsed="false">
      <c r="A485" s="11" t="n">
        <f aca="false">A484+1</f>
        <v>482</v>
      </c>
      <c r="B485" s="19" t="str">
        <f aca="true">IF(INDIRECT($AH$3&amp;"B"&amp;($C$1*$A485+2)) = 0, "", INDIRECT($AH$3&amp;"B"&amp;($C$1*$A485+2)))</f>
        <v/>
      </c>
      <c r="C485" s="19" t="str">
        <f aca="true">IF(INDIRECT($AH$3&amp;"B"&amp;($C$1*$A485+3)) = 0, "", INDIRECT($AH$3&amp;"B"&amp;($C$1*$A485+3)))</f>
        <v/>
      </c>
      <c r="D485" s="19" t="str">
        <f aca="true">IF(INDIRECT($AH$3&amp;"B"&amp;($C$1*$A485+4)) = 0, "", INDIRECT($AH$3&amp;"B"&amp;($C$1*$A485+4)))</f>
        <v/>
      </c>
      <c r="E485" s="19" t="str">
        <f aca="true">IF(INDIRECT($AH$3&amp;"B"&amp;($C$1*$A485+7)) = 0, "", INDIRECT($AH$3&amp;"B"&amp;($C$1*$A485+7)))</f>
        <v/>
      </c>
      <c r="F485" s="20" t="str">
        <f aca="true">IF(C485 &lt;&gt; "",IF(INDIRECT($AH$3&amp;"B"&amp;($C$1*$A485+8)) = 0, 0, 1), "")</f>
        <v/>
      </c>
      <c r="G485" s="20" t="n">
        <f aca="true">INDIRECT($AH$3&amp;"B"&amp;($C$1*$A485+9))</f>
        <v>0</v>
      </c>
      <c r="H485" s="20" t="n">
        <f aca="true">INDIRECT($AH$3&amp;"B"&amp;($C$1*$A485+10))</f>
        <v>0</v>
      </c>
      <c r="I485" s="20" t="n">
        <f aca="true">INDIRECT($AH$3&amp;"B"&amp;($C$1*$A485+11))</f>
        <v>0</v>
      </c>
      <c r="J485" s="20" t="n">
        <f aca="true">INDIRECT($AH$3&amp;"B"&amp;($C$1*$A485+12))</f>
        <v>0</v>
      </c>
      <c r="K485" s="21" t="str">
        <f aca="false">IF(C485&lt;&gt;"",IFERROR((G485+H485+I485)/(G485+H485+I485+J485),0), "")</f>
        <v/>
      </c>
      <c r="L485" s="22" t="str">
        <f aca="false">IF(C485&lt;&gt;"",(G485* 2) +(H485* 4) + (I485* 6) + IF(F485 = 1, 5, 0), "")</f>
        <v/>
      </c>
      <c r="M485" s="23" t="str">
        <f aca="true">IF(C485&lt;&gt;"",SUM(INDIRECT($AH$3&amp;"C"&amp;($C$1*$A485+9)):INDIRECT($AH$3&amp;"V"&amp;($C$1*$A485+9))), "")</f>
        <v/>
      </c>
      <c r="N485" s="23" t="str">
        <f aca="true">IF(C485&lt;&gt;"",SUM(INDIRECT($AH$3&amp;"C"&amp;($C$1*$A485+10)):INDIRECT($AH$3&amp;"V"&amp;($C$1*$A485+10))), "")</f>
        <v/>
      </c>
      <c r="O485" s="23" t="str">
        <f aca="true">IF(C485&lt;&gt;"",SUM(INDIRECT($AH$3&amp;"C"&amp;($C$1*$A485+11)):INDIRECT($AH$3&amp;"V"&amp;($C$1*$A485+11))),"")</f>
        <v/>
      </c>
      <c r="P485" s="23" t="str">
        <f aca="true">IF(C485&lt;&gt;"",SUM(INDIRECT($AH$3&amp;"C"&amp;($C$1*$A485+12)):INDIRECT($AH$3&amp;"V"&amp;($C$1*$A485+12))),"")</f>
        <v/>
      </c>
      <c r="Q485" s="24" t="str">
        <f aca="false">IF(C485&lt;&gt;"",IFERROR((M485+N485+O485)/(M485+N485+O485+P485),0), "")</f>
        <v/>
      </c>
      <c r="R485" s="23" t="str">
        <f aca="true">IF(C485&lt;&gt;"",SUM(INDIRECT($AH$3&amp;"C"&amp;($C$1*$A485+13)):INDIRECT($AH$3&amp;"V"&amp;($C$1*$A485+13))), "")</f>
        <v/>
      </c>
      <c r="S485" s="23" t="str">
        <f aca="false">IF(C485&lt;&gt;"",IFERROR((M485+N485+O485+P485)/R485, 0),"")</f>
        <v/>
      </c>
      <c r="T485" s="23" t="str">
        <f aca="false">IF(C485&lt;&gt;"",IFERROR((M485+N485+O485)/R485,0),"")</f>
        <v/>
      </c>
      <c r="U485" s="25" t="str">
        <f aca="true">IF(C485&lt;&gt;"",IF(INDIRECT($AH$3&amp;"B"&amp;($C$1*$A485+14))= 1,1,0),"")</f>
        <v/>
      </c>
      <c r="V485" s="25" t="str">
        <f aca="true">IF(C485&lt;&gt;"",IF(INDIRECT($AH$3&amp;"B"&amp;($C$1*$A485+15))= 1,1,0),"")</f>
        <v/>
      </c>
      <c r="W485" s="26" t="str">
        <f aca="false">IF(C485&lt;&gt;"",($M485*1) + ($N485*2) + ($O485*3) + (IF(U485 = 1, 10, 0)) + (IF(V485 = 1, 20, 0)),"")</f>
        <v/>
      </c>
      <c r="X485" s="27" t="str">
        <f aca="true">IF(C485&lt;&gt;"",IF(INDIRECT($AH$3&amp;"B"&amp;($C$1*$A485+16))= 1,1,0),"")</f>
        <v/>
      </c>
      <c r="Y485" s="27" t="str">
        <f aca="true">IF(D485&lt;&gt;"",IF(INDIRECT($AH$3&amp;"B"&amp;($C$1*$A485+17))= 1,1,0),"")</f>
        <v/>
      </c>
      <c r="Z485" s="27" t="str">
        <f aca="true">IF(E485&lt;&gt;"",IF(INDIRECT($AH$3&amp;"B"&amp;($C$1*$A485+18))= 1,1,0),"")</f>
        <v/>
      </c>
      <c r="AA485" s="27" t="str">
        <f aca="true">IF(F485&lt;&gt;"",IF(INDIRECT($AH$3&amp;"B"&amp;($C$1*$A485+19))= 1,1,0),"")</f>
        <v/>
      </c>
      <c r="AB485" s="28" t="str">
        <f aca="false">IF(C485&lt;&gt;"",IF(X485 = 1, 5, 0) + IF(Z485 = 1, 25, 0) + IF(AA485 = 1, 15, 0),"")</f>
        <v/>
      </c>
      <c r="AC485" s="18" t="str">
        <f aca="false">IF(C485&lt;&gt;"",L485+W485+AB485,"")</f>
        <v/>
      </c>
    </row>
    <row r="486" customFormat="false" ht="12.8" hidden="false" customHeight="false" outlineLevel="0" collapsed="false">
      <c r="A486" s="11" t="n">
        <f aca="false">A485+1</f>
        <v>483</v>
      </c>
      <c r="B486" s="19" t="str">
        <f aca="true">IF(INDIRECT($AH$3&amp;"B"&amp;($C$1*$A486+2)) = 0, "", INDIRECT($AH$3&amp;"B"&amp;($C$1*$A486+2)))</f>
        <v/>
      </c>
      <c r="C486" s="19" t="str">
        <f aca="true">IF(INDIRECT($AH$3&amp;"B"&amp;($C$1*$A486+3)) = 0, "", INDIRECT($AH$3&amp;"B"&amp;($C$1*$A486+3)))</f>
        <v/>
      </c>
      <c r="D486" s="19" t="str">
        <f aca="true">IF(INDIRECT($AH$3&amp;"B"&amp;($C$1*$A486+4)) = 0, "", INDIRECT($AH$3&amp;"B"&amp;($C$1*$A486+4)))</f>
        <v/>
      </c>
      <c r="E486" s="19" t="str">
        <f aca="true">IF(INDIRECT($AH$3&amp;"B"&amp;($C$1*$A486+7)) = 0, "", INDIRECT($AH$3&amp;"B"&amp;($C$1*$A486+7)))</f>
        <v/>
      </c>
      <c r="F486" s="20" t="str">
        <f aca="true">IF(C486 &lt;&gt; "",IF(INDIRECT($AH$3&amp;"B"&amp;($C$1*$A486+8)) = 0, 0, 1), "")</f>
        <v/>
      </c>
      <c r="G486" s="20" t="n">
        <f aca="true">INDIRECT($AH$3&amp;"B"&amp;($C$1*$A486+9))</f>
        <v>0</v>
      </c>
      <c r="H486" s="20" t="n">
        <f aca="true">INDIRECT($AH$3&amp;"B"&amp;($C$1*$A486+10))</f>
        <v>0</v>
      </c>
      <c r="I486" s="20" t="n">
        <f aca="true">INDIRECT($AH$3&amp;"B"&amp;($C$1*$A486+11))</f>
        <v>0</v>
      </c>
      <c r="J486" s="20" t="n">
        <f aca="true">INDIRECT($AH$3&amp;"B"&amp;($C$1*$A486+12))</f>
        <v>0</v>
      </c>
      <c r="K486" s="21" t="str">
        <f aca="false">IF(C486&lt;&gt;"",IFERROR((G486+H486+I486)/(G486+H486+I486+J486),0), "")</f>
        <v/>
      </c>
      <c r="L486" s="22" t="str">
        <f aca="false">IF(C486&lt;&gt;"",(G486* 2) +(H486* 4) + (I486* 6) + IF(F486 = 1, 5, 0), "")</f>
        <v/>
      </c>
      <c r="M486" s="23" t="str">
        <f aca="true">IF(C486&lt;&gt;"",SUM(INDIRECT($AH$3&amp;"C"&amp;($C$1*$A486+9)):INDIRECT($AH$3&amp;"V"&amp;($C$1*$A486+9))), "")</f>
        <v/>
      </c>
      <c r="N486" s="23" t="str">
        <f aca="true">IF(C486&lt;&gt;"",SUM(INDIRECT($AH$3&amp;"C"&amp;($C$1*$A486+10)):INDIRECT($AH$3&amp;"V"&amp;($C$1*$A486+10))), "")</f>
        <v/>
      </c>
      <c r="O486" s="23" t="str">
        <f aca="true">IF(C486&lt;&gt;"",SUM(INDIRECT($AH$3&amp;"C"&amp;($C$1*$A486+11)):INDIRECT($AH$3&amp;"V"&amp;($C$1*$A486+11))),"")</f>
        <v/>
      </c>
      <c r="P486" s="23" t="str">
        <f aca="true">IF(C486&lt;&gt;"",SUM(INDIRECT($AH$3&amp;"C"&amp;($C$1*$A486+12)):INDIRECT($AH$3&amp;"V"&amp;($C$1*$A486+12))),"")</f>
        <v/>
      </c>
      <c r="Q486" s="24" t="str">
        <f aca="false">IF(C486&lt;&gt;"",IFERROR((M486+N486+O486)/(M486+N486+O486+P486),0), "")</f>
        <v/>
      </c>
      <c r="R486" s="23" t="str">
        <f aca="true">IF(C486&lt;&gt;"",SUM(INDIRECT($AH$3&amp;"C"&amp;($C$1*$A486+13)):INDIRECT($AH$3&amp;"V"&amp;($C$1*$A486+13))), "")</f>
        <v/>
      </c>
      <c r="S486" s="23" t="str">
        <f aca="false">IF(C486&lt;&gt;"",IFERROR((M486+N486+O486+P486)/R486, 0),"")</f>
        <v/>
      </c>
      <c r="T486" s="23" t="str">
        <f aca="false">IF(C486&lt;&gt;"",IFERROR((M486+N486+O486)/R486,0),"")</f>
        <v/>
      </c>
      <c r="U486" s="25" t="str">
        <f aca="true">IF(C486&lt;&gt;"",IF(INDIRECT($AH$3&amp;"B"&amp;($C$1*$A486+14))= 1,1,0),"")</f>
        <v/>
      </c>
      <c r="V486" s="25" t="str">
        <f aca="true">IF(C486&lt;&gt;"",IF(INDIRECT($AH$3&amp;"B"&amp;($C$1*$A486+15))= 1,1,0),"")</f>
        <v/>
      </c>
      <c r="W486" s="26" t="str">
        <f aca="false">IF(C486&lt;&gt;"",($M486*1) + ($N486*2) + ($O486*3) + (IF(U486 = 1, 10, 0)) + (IF(V486 = 1, 20, 0)),"")</f>
        <v/>
      </c>
      <c r="X486" s="27" t="str">
        <f aca="true">IF(C486&lt;&gt;"",IF(INDIRECT($AH$3&amp;"B"&amp;($C$1*$A486+16))= 1,1,0),"")</f>
        <v/>
      </c>
      <c r="Y486" s="27" t="str">
        <f aca="true">IF(D486&lt;&gt;"",IF(INDIRECT($AH$3&amp;"B"&amp;($C$1*$A486+17))= 1,1,0),"")</f>
        <v/>
      </c>
      <c r="Z486" s="27" t="str">
        <f aca="true">IF(E486&lt;&gt;"",IF(INDIRECT($AH$3&amp;"B"&amp;($C$1*$A486+18))= 1,1,0),"")</f>
        <v/>
      </c>
      <c r="AA486" s="27" t="str">
        <f aca="true">IF(F486&lt;&gt;"",IF(INDIRECT($AH$3&amp;"B"&amp;($C$1*$A486+19))= 1,1,0),"")</f>
        <v/>
      </c>
      <c r="AB486" s="28" t="str">
        <f aca="false">IF(C486&lt;&gt;"",IF(X486 = 1, 5, 0) + IF(Z486 = 1, 25, 0) + IF(AA486 = 1, 15, 0),"")</f>
        <v/>
      </c>
      <c r="AC486" s="18" t="str">
        <f aca="false">IF(C486&lt;&gt;"",L486+W486+AB486,"")</f>
        <v/>
      </c>
    </row>
    <row r="487" customFormat="false" ht="12.8" hidden="false" customHeight="false" outlineLevel="0" collapsed="false">
      <c r="A487" s="11" t="n">
        <f aca="false">A486+1</f>
        <v>484</v>
      </c>
      <c r="B487" s="19" t="str">
        <f aca="true">IF(INDIRECT($AH$3&amp;"B"&amp;($C$1*$A487+2)) = 0, "", INDIRECT($AH$3&amp;"B"&amp;($C$1*$A487+2)))</f>
        <v/>
      </c>
      <c r="C487" s="19" t="str">
        <f aca="true">IF(INDIRECT($AH$3&amp;"B"&amp;($C$1*$A487+3)) = 0, "", INDIRECT($AH$3&amp;"B"&amp;($C$1*$A487+3)))</f>
        <v/>
      </c>
      <c r="D487" s="19" t="str">
        <f aca="true">IF(INDIRECT($AH$3&amp;"B"&amp;($C$1*$A487+4)) = 0, "", INDIRECT($AH$3&amp;"B"&amp;($C$1*$A487+4)))</f>
        <v/>
      </c>
      <c r="E487" s="19" t="str">
        <f aca="true">IF(INDIRECT($AH$3&amp;"B"&amp;($C$1*$A487+7)) = 0, "", INDIRECT($AH$3&amp;"B"&amp;($C$1*$A487+7)))</f>
        <v/>
      </c>
      <c r="F487" s="20" t="str">
        <f aca="true">IF(C487 &lt;&gt; "",IF(INDIRECT($AH$3&amp;"B"&amp;($C$1*$A487+8)) = 0, 0, 1), "")</f>
        <v/>
      </c>
      <c r="G487" s="20" t="n">
        <f aca="true">INDIRECT($AH$3&amp;"B"&amp;($C$1*$A487+9))</f>
        <v>0</v>
      </c>
      <c r="H487" s="20" t="n">
        <f aca="true">INDIRECT($AH$3&amp;"B"&amp;($C$1*$A487+10))</f>
        <v>0</v>
      </c>
      <c r="I487" s="20" t="n">
        <f aca="true">INDIRECT($AH$3&amp;"B"&amp;($C$1*$A487+11))</f>
        <v>0</v>
      </c>
      <c r="J487" s="20" t="n">
        <f aca="true">INDIRECT($AH$3&amp;"B"&amp;($C$1*$A487+12))</f>
        <v>0</v>
      </c>
      <c r="K487" s="21" t="str">
        <f aca="false">IF(C487&lt;&gt;"",IFERROR((G487+H487+I487)/(G487+H487+I487+J487),0), "")</f>
        <v/>
      </c>
      <c r="L487" s="22" t="str">
        <f aca="false">IF(C487&lt;&gt;"",(G487* 2) +(H487* 4) + (I487* 6) + IF(F487 = 1, 5, 0), "")</f>
        <v/>
      </c>
      <c r="M487" s="23" t="str">
        <f aca="true">IF(C487&lt;&gt;"",SUM(INDIRECT($AH$3&amp;"C"&amp;($C$1*$A487+9)):INDIRECT($AH$3&amp;"V"&amp;($C$1*$A487+9))), "")</f>
        <v/>
      </c>
      <c r="N487" s="23" t="str">
        <f aca="true">IF(C487&lt;&gt;"",SUM(INDIRECT($AH$3&amp;"C"&amp;($C$1*$A487+10)):INDIRECT($AH$3&amp;"V"&amp;($C$1*$A487+10))), "")</f>
        <v/>
      </c>
      <c r="O487" s="23" t="str">
        <f aca="true">IF(C487&lt;&gt;"",SUM(INDIRECT($AH$3&amp;"C"&amp;($C$1*$A487+11)):INDIRECT($AH$3&amp;"V"&amp;($C$1*$A487+11))),"")</f>
        <v/>
      </c>
      <c r="P487" s="23" t="str">
        <f aca="true">IF(C487&lt;&gt;"",SUM(INDIRECT($AH$3&amp;"C"&amp;($C$1*$A487+12)):INDIRECT($AH$3&amp;"V"&amp;($C$1*$A487+12))),"")</f>
        <v/>
      </c>
      <c r="Q487" s="24" t="str">
        <f aca="false">IF(C487&lt;&gt;"",IFERROR((M487+N487+O487)/(M487+N487+O487+P487),0), "")</f>
        <v/>
      </c>
      <c r="R487" s="23" t="str">
        <f aca="true">IF(C487&lt;&gt;"",SUM(INDIRECT($AH$3&amp;"C"&amp;($C$1*$A487+13)):INDIRECT($AH$3&amp;"V"&amp;($C$1*$A487+13))), "")</f>
        <v/>
      </c>
      <c r="S487" s="23" t="str">
        <f aca="false">IF(C487&lt;&gt;"",IFERROR((M487+N487+O487+P487)/R487, 0),"")</f>
        <v/>
      </c>
      <c r="T487" s="23" t="str">
        <f aca="false">IF(C487&lt;&gt;"",IFERROR((M487+N487+O487)/R487,0),"")</f>
        <v/>
      </c>
      <c r="U487" s="25" t="str">
        <f aca="true">IF(C487&lt;&gt;"",IF(INDIRECT($AH$3&amp;"B"&amp;($C$1*$A487+14))= 1,1,0),"")</f>
        <v/>
      </c>
      <c r="V487" s="25" t="str">
        <f aca="true">IF(C487&lt;&gt;"",IF(INDIRECT($AH$3&amp;"B"&amp;($C$1*$A487+15))= 1,1,0),"")</f>
        <v/>
      </c>
      <c r="W487" s="26" t="str">
        <f aca="false">IF(C487&lt;&gt;"",($M487*1) + ($N487*2) + ($O487*3) + (IF(U487 = 1, 10, 0)) + (IF(V487 = 1, 20, 0)),"")</f>
        <v/>
      </c>
      <c r="X487" s="27" t="str">
        <f aca="true">IF(C487&lt;&gt;"",IF(INDIRECT($AH$3&amp;"B"&amp;($C$1*$A487+16))= 1,1,0),"")</f>
        <v/>
      </c>
      <c r="Y487" s="27" t="str">
        <f aca="true">IF(D487&lt;&gt;"",IF(INDIRECT($AH$3&amp;"B"&amp;($C$1*$A487+17))= 1,1,0),"")</f>
        <v/>
      </c>
      <c r="Z487" s="27" t="str">
        <f aca="true">IF(E487&lt;&gt;"",IF(INDIRECT($AH$3&amp;"B"&amp;($C$1*$A487+18))= 1,1,0),"")</f>
        <v/>
      </c>
      <c r="AA487" s="27" t="str">
        <f aca="true">IF(F487&lt;&gt;"",IF(INDIRECT($AH$3&amp;"B"&amp;($C$1*$A487+19))= 1,1,0),"")</f>
        <v/>
      </c>
      <c r="AB487" s="28" t="str">
        <f aca="false">IF(C487&lt;&gt;"",IF(X487 = 1, 5, 0) + IF(Z487 = 1, 25, 0) + IF(AA487 = 1, 15, 0),"")</f>
        <v/>
      </c>
      <c r="AC487" s="18" t="str">
        <f aca="false">IF(C487&lt;&gt;"",L487+W487+AB487,"")</f>
        <v/>
      </c>
    </row>
    <row r="488" customFormat="false" ht="12.8" hidden="false" customHeight="false" outlineLevel="0" collapsed="false">
      <c r="A488" s="11" t="n">
        <f aca="false">A487+1</f>
        <v>485</v>
      </c>
      <c r="B488" s="19" t="str">
        <f aca="true">IF(INDIRECT($AH$3&amp;"B"&amp;($C$1*$A488+2)) = 0, "", INDIRECT($AH$3&amp;"B"&amp;($C$1*$A488+2)))</f>
        <v/>
      </c>
      <c r="C488" s="19" t="str">
        <f aca="true">IF(INDIRECT($AH$3&amp;"B"&amp;($C$1*$A488+3)) = 0, "", INDIRECT($AH$3&amp;"B"&amp;($C$1*$A488+3)))</f>
        <v/>
      </c>
      <c r="D488" s="19" t="str">
        <f aca="true">IF(INDIRECT($AH$3&amp;"B"&amp;($C$1*$A488+4)) = 0, "", INDIRECT($AH$3&amp;"B"&amp;($C$1*$A488+4)))</f>
        <v/>
      </c>
      <c r="E488" s="19" t="str">
        <f aca="true">IF(INDIRECT($AH$3&amp;"B"&amp;($C$1*$A488+7)) = 0, "", INDIRECT($AH$3&amp;"B"&amp;($C$1*$A488+7)))</f>
        <v/>
      </c>
      <c r="F488" s="20" t="str">
        <f aca="true">IF(C488 &lt;&gt; "",IF(INDIRECT($AH$3&amp;"B"&amp;($C$1*$A488+8)) = 0, 0, 1), "")</f>
        <v/>
      </c>
      <c r="G488" s="20" t="n">
        <f aca="true">INDIRECT($AH$3&amp;"B"&amp;($C$1*$A488+9))</f>
        <v>0</v>
      </c>
      <c r="H488" s="20" t="n">
        <f aca="true">INDIRECT($AH$3&amp;"B"&amp;($C$1*$A488+10))</f>
        <v>0</v>
      </c>
      <c r="I488" s="20" t="n">
        <f aca="true">INDIRECT($AH$3&amp;"B"&amp;($C$1*$A488+11))</f>
        <v>0</v>
      </c>
      <c r="J488" s="20" t="n">
        <f aca="true">INDIRECT($AH$3&amp;"B"&amp;($C$1*$A488+12))</f>
        <v>0</v>
      </c>
      <c r="K488" s="21" t="str">
        <f aca="false">IF(C488&lt;&gt;"",IFERROR((G488+H488+I488)/(G488+H488+I488+J488),0), "")</f>
        <v/>
      </c>
      <c r="L488" s="22" t="str">
        <f aca="false">IF(C488&lt;&gt;"",(G488* 2) +(H488* 4) + (I488* 6) + IF(F488 = 1, 5, 0), "")</f>
        <v/>
      </c>
      <c r="M488" s="23" t="str">
        <f aca="true">IF(C488&lt;&gt;"",SUM(INDIRECT($AH$3&amp;"C"&amp;($C$1*$A488+9)):INDIRECT($AH$3&amp;"V"&amp;($C$1*$A488+9))), "")</f>
        <v/>
      </c>
      <c r="N488" s="23" t="str">
        <f aca="true">IF(C488&lt;&gt;"",SUM(INDIRECT($AH$3&amp;"C"&amp;($C$1*$A488+10)):INDIRECT($AH$3&amp;"V"&amp;($C$1*$A488+10))), "")</f>
        <v/>
      </c>
      <c r="O488" s="23" t="str">
        <f aca="true">IF(C488&lt;&gt;"",SUM(INDIRECT($AH$3&amp;"C"&amp;($C$1*$A488+11)):INDIRECT($AH$3&amp;"V"&amp;($C$1*$A488+11))),"")</f>
        <v/>
      </c>
      <c r="P488" s="23" t="str">
        <f aca="true">IF(C488&lt;&gt;"",SUM(INDIRECT($AH$3&amp;"C"&amp;($C$1*$A488+12)):INDIRECT($AH$3&amp;"V"&amp;($C$1*$A488+12))),"")</f>
        <v/>
      </c>
      <c r="Q488" s="24" t="str">
        <f aca="false">IF(C488&lt;&gt;"",IFERROR((M488+N488+O488)/(M488+N488+O488+P488),0), "")</f>
        <v/>
      </c>
      <c r="R488" s="23" t="str">
        <f aca="true">IF(C488&lt;&gt;"",SUM(INDIRECT($AH$3&amp;"C"&amp;($C$1*$A488+13)):INDIRECT($AH$3&amp;"V"&amp;($C$1*$A488+13))), "")</f>
        <v/>
      </c>
      <c r="S488" s="23" t="str">
        <f aca="false">IF(C488&lt;&gt;"",IFERROR((M488+N488+O488+P488)/R488, 0),"")</f>
        <v/>
      </c>
      <c r="T488" s="23" t="str">
        <f aca="false">IF(C488&lt;&gt;"",IFERROR((M488+N488+O488)/R488,0),"")</f>
        <v/>
      </c>
      <c r="U488" s="25" t="str">
        <f aca="true">IF(C488&lt;&gt;"",IF(INDIRECT($AH$3&amp;"B"&amp;($C$1*$A488+14))= 1,1,0),"")</f>
        <v/>
      </c>
      <c r="V488" s="25" t="str">
        <f aca="true">IF(C488&lt;&gt;"",IF(INDIRECT($AH$3&amp;"B"&amp;($C$1*$A488+15))= 1,1,0),"")</f>
        <v/>
      </c>
      <c r="W488" s="26" t="str">
        <f aca="false">IF(C488&lt;&gt;"",($M488*1) + ($N488*2) + ($O488*3) + (IF(U488 = 1, 10, 0)) + (IF(V488 = 1, 20, 0)),"")</f>
        <v/>
      </c>
      <c r="X488" s="27" t="str">
        <f aca="true">IF(C488&lt;&gt;"",IF(INDIRECT($AH$3&amp;"B"&amp;($C$1*$A488+16))= 1,1,0),"")</f>
        <v/>
      </c>
      <c r="Y488" s="27" t="str">
        <f aca="true">IF(D488&lt;&gt;"",IF(INDIRECT($AH$3&amp;"B"&amp;($C$1*$A488+17))= 1,1,0),"")</f>
        <v/>
      </c>
      <c r="Z488" s="27" t="str">
        <f aca="true">IF(E488&lt;&gt;"",IF(INDIRECT($AH$3&amp;"B"&amp;($C$1*$A488+18))= 1,1,0),"")</f>
        <v/>
      </c>
      <c r="AA488" s="27" t="str">
        <f aca="true">IF(F488&lt;&gt;"",IF(INDIRECT($AH$3&amp;"B"&amp;($C$1*$A488+19))= 1,1,0),"")</f>
        <v/>
      </c>
      <c r="AB488" s="28" t="str">
        <f aca="false">IF(C488&lt;&gt;"",IF(X488 = 1, 5, 0) + IF(Z488 = 1, 25, 0) + IF(AA488 = 1, 15, 0),"")</f>
        <v/>
      </c>
      <c r="AC488" s="18" t="str">
        <f aca="false">IF(C488&lt;&gt;"",L488+W488+AB488,"")</f>
        <v/>
      </c>
    </row>
    <row r="489" customFormat="false" ht="12.8" hidden="false" customHeight="false" outlineLevel="0" collapsed="false">
      <c r="A489" s="11" t="n">
        <f aca="false">A488+1</f>
        <v>486</v>
      </c>
      <c r="B489" s="19" t="str">
        <f aca="true">IF(INDIRECT($AH$3&amp;"B"&amp;($C$1*$A489+2)) = 0, "", INDIRECT($AH$3&amp;"B"&amp;($C$1*$A489+2)))</f>
        <v/>
      </c>
      <c r="C489" s="19" t="str">
        <f aca="true">IF(INDIRECT($AH$3&amp;"B"&amp;($C$1*$A489+3)) = 0, "", INDIRECT($AH$3&amp;"B"&amp;($C$1*$A489+3)))</f>
        <v/>
      </c>
      <c r="D489" s="19" t="str">
        <f aca="true">IF(INDIRECT($AH$3&amp;"B"&amp;($C$1*$A489+4)) = 0, "", INDIRECT($AH$3&amp;"B"&amp;($C$1*$A489+4)))</f>
        <v/>
      </c>
      <c r="E489" s="19" t="str">
        <f aca="true">IF(INDIRECT($AH$3&amp;"B"&amp;($C$1*$A489+7)) = 0, "", INDIRECT($AH$3&amp;"B"&amp;($C$1*$A489+7)))</f>
        <v/>
      </c>
      <c r="F489" s="20" t="str">
        <f aca="true">IF(C489 &lt;&gt; "",IF(INDIRECT($AH$3&amp;"B"&amp;($C$1*$A489+8)) = 0, 0, 1), "")</f>
        <v/>
      </c>
      <c r="G489" s="20" t="n">
        <f aca="true">INDIRECT($AH$3&amp;"B"&amp;($C$1*$A489+9))</f>
        <v>0</v>
      </c>
      <c r="H489" s="20" t="n">
        <f aca="true">INDIRECT($AH$3&amp;"B"&amp;($C$1*$A489+10))</f>
        <v>0</v>
      </c>
      <c r="I489" s="20" t="n">
        <f aca="true">INDIRECT($AH$3&amp;"B"&amp;($C$1*$A489+11))</f>
        <v>0</v>
      </c>
      <c r="J489" s="20" t="n">
        <f aca="true">INDIRECT($AH$3&amp;"B"&amp;($C$1*$A489+12))</f>
        <v>0</v>
      </c>
      <c r="K489" s="21" t="str">
        <f aca="false">IF(C489&lt;&gt;"",IFERROR((G489+H489+I489)/(G489+H489+I489+J489),0), "")</f>
        <v/>
      </c>
      <c r="L489" s="22" t="str">
        <f aca="false">IF(C489&lt;&gt;"",(G489* 2) +(H489* 4) + (I489* 6) + IF(F489 = 1, 5, 0), "")</f>
        <v/>
      </c>
      <c r="M489" s="23" t="str">
        <f aca="true">IF(C489&lt;&gt;"",SUM(INDIRECT($AH$3&amp;"C"&amp;($C$1*$A489+9)):INDIRECT($AH$3&amp;"V"&amp;($C$1*$A489+9))), "")</f>
        <v/>
      </c>
      <c r="N489" s="23" t="str">
        <f aca="true">IF(C489&lt;&gt;"",SUM(INDIRECT($AH$3&amp;"C"&amp;($C$1*$A489+10)):INDIRECT($AH$3&amp;"V"&amp;($C$1*$A489+10))), "")</f>
        <v/>
      </c>
      <c r="O489" s="23" t="str">
        <f aca="true">IF(C489&lt;&gt;"",SUM(INDIRECT($AH$3&amp;"C"&amp;($C$1*$A489+11)):INDIRECT($AH$3&amp;"V"&amp;($C$1*$A489+11))),"")</f>
        <v/>
      </c>
      <c r="P489" s="23" t="str">
        <f aca="true">IF(C489&lt;&gt;"",SUM(INDIRECT($AH$3&amp;"C"&amp;($C$1*$A489+12)):INDIRECT($AH$3&amp;"V"&amp;($C$1*$A489+12))),"")</f>
        <v/>
      </c>
      <c r="Q489" s="24" t="str">
        <f aca="false">IF(C489&lt;&gt;"",IFERROR((M489+N489+O489)/(M489+N489+O489+P489),0), "")</f>
        <v/>
      </c>
      <c r="R489" s="23" t="str">
        <f aca="true">IF(C489&lt;&gt;"",SUM(INDIRECT($AH$3&amp;"C"&amp;($C$1*$A489+13)):INDIRECT($AH$3&amp;"V"&amp;($C$1*$A489+13))), "")</f>
        <v/>
      </c>
      <c r="S489" s="23" t="str">
        <f aca="false">IF(C489&lt;&gt;"",IFERROR((M489+N489+O489+P489)/R489, 0),"")</f>
        <v/>
      </c>
      <c r="T489" s="23" t="str">
        <f aca="false">IF(C489&lt;&gt;"",IFERROR((M489+N489+O489)/R489,0),"")</f>
        <v/>
      </c>
      <c r="U489" s="25" t="str">
        <f aca="true">IF(C489&lt;&gt;"",IF(INDIRECT($AH$3&amp;"B"&amp;($C$1*$A489+14))= 1,1,0),"")</f>
        <v/>
      </c>
      <c r="V489" s="25" t="str">
        <f aca="true">IF(C489&lt;&gt;"",IF(INDIRECT($AH$3&amp;"B"&amp;($C$1*$A489+15))= 1,1,0),"")</f>
        <v/>
      </c>
      <c r="W489" s="26" t="str">
        <f aca="false">IF(C489&lt;&gt;"",($M489*1) + ($N489*2) + ($O489*3) + (IF(U489 = 1, 10, 0)) + (IF(V489 = 1, 20, 0)),"")</f>
        <v/>
      </c>
      <c r="X489" s="27" t="str">
        <f aca="true">IF(C489&lt;&gt;"",IF(INDIRECT($AH$3&amp;"B"&amp;($C$1*$A489+16))= 1,1,0),"")</f>
        <v/>
      </c>
      <c r="Y489" s="27" t="str">
        <f aca="true">IF(D489&lt;&gt;"",IF(INDIRECT($AH$3&amp;"B"&amp;($C$1*$A489+17))= 1,1,0),"")</f>
        <v/>
      </c>
      <c r="Z489" s="27" t="str">
        <f aca="true">IF(E489&lt;&gt;"",IF(INDIRECT($AH$3&amp;"B"&amp;($C$1*$A489+18))= 1,1,0),"")</f>
        <v/>
      </c>
      <c r="AA489" s="27" t="str">
        <f aca="true">IF(F489&lt;&gt;"",IF(INDIRECT($AH$3&amp;"B"&amp;($C$1*$A489+19))= 1,1,0),"")</f>
        <v/>
      </c>
      <c r="AB489" s="28" t="str">
        <f aca="false">IF(C489&lt;&gt;"",IF(X489 = 1, 5, 0) + IF(Z489 = 1, 25, 0) + IF(AA489 = 1, 15, 0),"")</f>
        <v/>
      </c>
      <c r="AC489" s="18" t="str">
        <f aca="false">IF(C489&lt;&gt;"",L489+W489+AB489,"")</f>
        <v/>
      </c>
    </row>
    <row r="490" customFormat="false" ht="12.8" hidden="false" customHeight="false" outlineLevel="0" collapsed="false">
      <c r="A490" s="11" t="n">
        <f aca="false">A489+1</f>
        <v>487</v>
      </c>
      <c r="B490" s="19" t="str">
        <f aca="true">IF(INDIRECT($AH$3&amp;"B"&amp;($C$1*$A490+2)) = 0, "", INDIRECT($AH$3&amp;"B"&amp;($C$1*$A490+2)))</f>
        <v/>
      </c>
      <c r="C490" s="19" t="str">
        <f aca="true">IF(INDIRECT($AH$3&amp;"B"&amp;($C$1*$A490+3)) = 0, "", INDIRECT($AH$3&amp;"B"&amp;($C$1*$A490+3)))</f>
        <v/>
      </c>
      <c r="D490" s="19" t="str">
        <f aca="true">IF(INDIRECT($AH$3&amp;"B"&amp;($C$1*$A490+4)) = 0, "", INDIRECT($AH$3&amp;"B"&amp;($C$1*$A490+4)))</f>
        <v/>
      </c>
      <c r="E490" s="19" t="str">
        <f aca="true">IF(INDIRECT($AH$3&amp;"B"&amp;($C$1*$A490+7)) = 0, "", INDIRECT($AH$3&amp;"B"&amp;($C$1*$A490+7)))</f>
        <v/>
      </c>
      <c r="F490" s="20" t="str">
        <f aca="true">IF(C490 &lt;&gt; "",IF(INDIRECT($AH$3&amp;"B"&amp;($C$1*$A490+8)) = 0, 0, 1), "")</f>
        <v/>
      </c>
      <c r="G490" s="20" t="n">
        <f aca="true">INDIRECT($AH$3&amp;"B"&amp;($C$1*$A490+9))</f>
        <v>0</v>
      </c>
      <c r="H490" s="20" t="n">
        <f aca="true">INDIRECT($AH$3&amp;"B"&amp;($C$1*$A490+10))</f>
        <v>0</v>
      </c>
      <c r="I490" s="20" t="n">
        <f aca="true">INDIRECT($AH$3&amp;"B"&amp;($C$1*$A490+11))</f>
        <v>0</v>
      </c>
      <c r="J490" s="20" t="n">
        <f aca="true">INDIRECT($AH$3&amp;"B"&amp;($C$1*$A490+12))</f>
        <v>0</v>
      </c>
      <c r="K490" s="21" t="str">
        <f aca="false">IF(C490&lt;&gt;"",IFERROR((G490+H490+I490)/(G490+H490+I490+J490),0), "")</f>
        <v/>
      </c>
      <c r="L490" s="22" t="str">
        <f aca="false">IF(C490&lt;&gt;"",(G490* 2) +(H490* 4) + (I490* 6) + IF(F490 = 1, 5, 0), "")</f>
        <v/>
      </c>
      <c r="M490" s="23" t="str">
        <f aca="true">IF(C490&lt;&gt;"",SUM(INDIRECT($AH$3&amp;"C"&amp;($C$1*$A490+9)):INDIRECT($AH$3&amp;"V"&amp;($C$1*$A490+9))), "")</f>
        <v/>
      </c>
      <c r="N490" s="23" t="str">
        <f aca="true">IF(C490&lt;&gt;"",SUM(INDIRECT($AH$3&amp;"C"&amp;($C$1*$A490+10)):INDIRECT($AH$3&amp;"V"&amp;($C$1*$A490+10))), "")</f>
        <v/>
      </c>
      <c r="O490" s="23" t="str">
        <f aca="true">IF(C490&lt;&gt;"",SUM(INDIRECT($AH$3&amp;"C"&amp;($C$1*$A490+11)):INDIRECT($AH$3&amp;"V"&amp;($C$1*$A490+11))),"")</f>
        <v/>
      </c>
      <c r="P490" s="23" t="str">
        <f aca="true">IF(C490&lt;&gt;"",SUM(INDIRECT($AH$3&amp;"C"&amp;($C$1*$A490+12)):INDIRECT($AH$3&amp;"V"&amp;($C$1*$A490+12))),"")</f>
        <v/>
      </c>
      <c r="Q490" s="24" t="str">
        <f aca="false">IF(C490&lt;&gt;"",IFERROR((M490+N490+O490)/(M490+N490+O490+P490),0), "")</f>
        <v/>
      </c>
      <c r="R490" s="23" t="str">
        <f aca="true">IF(C490&lt;&gt;"",SUM(INDIRECT($AH$3&amp;"C"&amp;($C$1*$A490+13)):INDIRECT($AH$3&amp;"V"&amp;($C$1*$A490+13))), "")</f>
        <v/>
      </c>
      <c r="S490" s="23" t="str">
        <f aca="false">IF(C490&lt;&gt;"",IFERROR((M490+N490+O490+P490)/R490, 0),"")</f>
        <v/>
      </c>
      <c r="T490" s="23" t="str">
        <f aca="false">IF(C490&lt;&gt;"",IFERROR((M490+N490+O490)/R490,0),"")</f>
        <v/>
      </c>
      <c r="U490" s="25" t="str">
        <f aca="true">IF(C490&lt;&gt;"",IF(INDIRECT($AH$3&amp;"B"&amp;($C$1*$A490+14))= 1,1,0),"")</f>
        <v/>
      </c>
      <c r="V490" s="25" t="str">
        <f aca="true">IF(C490&lt;&gt;"",IF(INDIRECT($AH$3&amp;"B"&amp;($C$1*$A490+15))= 1,1,0),"")</f>
        <v/>
      </c>
      <c r="W490" s="26" t="str">
        <f aca="false">IF(C490&lt;&gt;"",($M490*1) + ($N490*2) + ($O490*3) + (IF(U490 = 1, 10, 0)) + (IF(V490 = 1, 20, 0)),"")</f>
        <v/>
      </c>
      <c r="X490" s="27" t="str">
        <f aca="true">IF(C490&lt;&gt;"",IF(INDIRECT($AH$3&amp;"B"&amp;($C$1*$A490+16))= 1,1,0),"")</f>
        <v/>
      </c>
      <c r="Y490" s="27" t="str">
        <f aca="true">IF(D490&lt;&gt;"",IF(INDIRECT($AH$3&amp;"B"&amp;($C$1*$A490+17))= 1,1,0),"")</f>
        <v/>
      </c>
      <c r="Z490" s="27" t="str">
        <f aca="true">IF(E490&lt;&gt;"",IF(INDIRECT($AH$3&amp;"B"&amp;($C$1*$A490+18))= 1,1,0),"")</f>
        <v/>
      </c>
      <c r="AA490" s="27" t="str">
        <f aca="true">IF(F490&lt;&gt;"",IF(INDIRECT($AH$3&amp;"B"&amp;($C$1*$A490+19))= 1,1,0),"")</f>
        <v/>
      </c>
      <c r="AB490" s="28" t="str">
        <f aca="false">IF(C490&lt;&gt;"",IF(X490 = 1, 5, 0) + IF(Z490 = 1, 25, 0) + IF(AA490 = 1, 15, 0),"")</f>
        <v/>
      </c>
      <c r="AC490" s="18" t="str">
        <f aca="false">IF(C490&lt;&gt;"",L490+W490+AB490,"")</f>
        <v/>
      </c>
    </row>
    <row r="491" customFormat="false" ht="12.8" hidden="false" customHeight="false" outlineLevel="0" collapsed="false">
      <c r="A491" s="11" t="n">
        <f aca="false">A490+1</f>
        <v>488</v>
      </c>
      <c r="B491" s="19" t="str">
        <f aca="true">IF(INDIRECT($AH$3&amp;"B"&amp;($C$1*$A491+2)) = 0, "", INDIRECT($AH$3&amp;"B"&amp;($C$1*$A491+2)))</f>
        <v/>
      </c>
      <c r="C491" s="19" t="str">
        <f aca="true">IF(INDIRECT($AH$3&amp;"B"&amp;($C$1*$A491+3)) = 0, "", INDIRECT($AH$3&amp;"B"&amp;($C$1*$A491+3)))</f>
        <v/>
      </c>
      <c r="D491" s="19" t="str">
        <f aca="true">IF(INDIRECT($AH$3&amp;"B"&amp;($C$1*$A491+4)) = 0, "", INDIRECT($AH$3&amp;"B"&amp;($C$1*$A491+4)))</f>
        <v/>
      </c>
      <c r="E491" s="19" t="str">
        <f aca="true">IF(INDIRECT($AH$3&amp;"B"&amp;($C$1*$A491+7)) = 0, "", INDIRECT($AH$3&amp;"B"&amp;($C$1*$A491+7)))</f>
        <v/>
      </c>
      <c r="F491" s="20" t="str">
        <f aca="true">IF(C491 &lt;&gt; "",IF(INDIRECT($AH$3&amp;"B"&amp;($C$1*$A491+8)) = 0, 0, 1), "")</f>
        <v/>
      </c>
      <c r="G491" s="20" t="n">
        <f aca="true">INDIRECT($AH$3&amp;"B"&amp;($C$1*$A491+9))</f>
        <v>0</v>
      </c>
      <c r="H491" s="20" t="n">
        <f aca="true">INDIRECT($AH$3&amp;"B"&amp;($C$1*$A491+10))</f>
        <v>0</v>
      </c>
      <c r="I491" s="20" t="n">
        <f aca="true">INDIRECT($AH$3&amp;"B"&amp;($C$1*$A491+11))</f>
        <v>0</v>
      </c>
      <c r="J491" s="20" t="n">
        <f aca="true">INDIRECT($AH$3&amp;"B"&amp;($C$1*$A491+12))</f>
        <v>0</v>
      </c>
      <c r="K491" s="21" t="str">
        <f aca="false">IF(C491&lt;&gt;"",IFERROR((G491+H491+I491)/(G491+H491+I491+J491),0), "")</f>
        <v/>
      </c>
      <c r="L491" s="22" t="str">
        <f aca="false">IF(C491&lt;&gt;"",(G491* 2) +(H491* 4) + (I491* 6) + IF(F491 = 1, 5, 0), "")</f>
        <v/>
      </c>
      <c r="M491" s="23" t="str">
        <f aca="true">IF(C491&lt;&gt;"",SUM(INDIRECT($AH$3&amp;"C"&amp;($C$1*$A491+9)):INDIRECT($AH$3&amp;"V"&amp;($C$1*$A491+9))), "")</f>
        <v/>
      </c>
      <c r="N491" s="23" t="str">
        <f aca="true">IF(C491&lt;&gt;"",SUM(INDIRECT($AH$3&amp;"C"&amp;($C$1*$A491+10)):INDIRECT($AH$3&amp;"V"&amp;($C$1*$A491+10))), "")</f>
        <v/>
      </c>
      <c r="O491" s="23" t="str">
        <f aca="true">IF(C491&lt;&gt;"",SUM(INDIRECT($AH$3&amp;"C"&amp;($C$1*$A491+11)):INDIRECT($AH$3&amp;"V"&amp;($C$1*$A491+11))),"")</f>
        <v/>
      </c>
      <c r="P491" s="23" t="str">
        <f aca="true">IF(C491&lt;&gt;"",SUM(INDIRECT($AH$3&amp;"C"&amp;($C$1*$A491+12)):INDIRECT($AH$3&amp;"V"&amp;($C$1*$A491+12))),"")</f>
        <v/>
      </c>
      <c r="Q491" s="24" t="str">
        <f aca="false">IF(C491&lt;&gt;"",IFERROR((M491+N491+O491)/(M491+N491+O491+P491),0), "")</f>
        <v/>
      </c>
      <c r="R491" s="23" t="str">
        <f aca="true">IF(C491&lt;&gt;"",SUM(INDIRECT($AH$3&amp;"C"&amp;($C$1*$A491+13)):INDIRECT($AH$3&amp;"V"&amp;($C$1*$A491+13))), "")</f>
        <v/>
      </c>
      <c r="S491" s="23" t="str">
        <f aca="false">IF(C491&lt;&gt;"",IFERROR((M491+N491+O491+P491)/R491, 0),"")</f>
        <v/>
      </c>
      <c r="T491" s="23" t="str">
        <f aca="false">IF(C491&lt;&gt;"",IFERROR((M491+N491+O491)/R491,0),"")</f>
        <v/>
      </c>
      <c r="U491" s="25" t="str">
        <f aca="true">IF(C491&lt;&gt;"",IF(INDIRECT($AH$3&amp;"B"&amp;($C$1*$A491+14))= 1,1,0),"")</f>
        <v/>
      </c>
      <c r="V491" s="25" t="str">
        <f aca="true">IF(C491&lt;&gt;"",IF(INDIRECT($AH$3&amp;"B"&amp;($C$1*$A491+15))= 1,1,0),"")</f>
        <v/>
      </c>
      <c r="W491" s="26" t="str">
        <f aca="false">IF(C491&lt;&gt;"",($M491*1) + ($N491*2) + ($O491*3) + (IF(U491 = 1, 10, 0)) + (IF(V491 = 1, 20, 0)),"")</f>
        <v/>
      </c>
      <c r="X491" s="27" t="str">
        <f aca="true">IF(C491&lt;&gt;"",IF(INDIRECT($AH$3&amp;"B"&amp;($C$1*$A491+16))= 1,1,0),"")</f>
        <v/>
      </c>
      <c r="Y491" s="27" t="str">
        <f aca="true">IF(D491&lt;&gt;"",IF(INDIRECT($AH$3&amp;"B"&amp;($C$1*$A491+17))= 1,1,0),"")</f>
        <v/>
      </c>
      <c r="Z491" s="27" t="str">
        <f aca="true">IF(E491&lt;&gt;"",IF(INDIRECT($AH$3&amp;"B"&amp;($C$1*$A491+18))= 1,1,0),"")</f>
        <v/>
      </c>
      <c r="AA491" s="27" t="str">
        <f aca="true">IF(F491&lt;&gt;"",IF(INDIRECT($AH$3&amp;"B"&amp;($C$1*$A491+19))= 1,1,0),"")</f>
        <v/>
      </c>
      <c r="AB491" s="28" t="str">
        <f aca="false">IF(C491&lt;&gt;"",IF(X491 = 1, 5, 0) + IF(Z491 = 1, 25, 0) + IF(AA491 = 1, 15, 0),"")</f>
        <v/>
      </c>
      <c r="AC491" s="18" t="str">
        <f aca="false">IF(C491&lt;&gt;"",L491+W491+AB491,"")</f>
        <v/>
      </c>
    </row>
    <row r="492" customFormat="false" ht="12.8" hidden="false" customHeight="false" outlineLevel="0" collapsed="false">
      <c r="A492" s="11" t="n">
        <f aca="false">A491+1</f>
        <v>489</v>
      </c>
      <c r="B492" s="19" t="str">
        <f aca="true">IF(INDIRECT($AH$3&amp;"B"&amp;($C$1*$A492+2)) = 0, "", INDIRECT($AH$3&amp;"B"&amp;($C$1*$A492+2)))</f>
        <v/>
      </c>
      <c r="C492" s="19" t="str">
        <f aca="true">IF(INDIRECT($AH$3&amp;"B"&amp;($C$1*$A492+3)) = 0, "", INDIRECT($AH$3&amp;"B"&amp;($C$1*$A492+3)))</f>
        <v/>
      </c>
      <c r="D492" s="19" t="str">
        <f aca="true">IF(INDIRECT($AH$3&amp;"B"&amp;($C$1*$A492+4)) = 0, "", INDIRECT($AH$3&amp;"B"&amp;($C$1*$A492+4)))</f>
        <v/>
      </c>
      <c r="E492" s="19" t="str">
        <f aca="true">IF(INDIRECT($AH$3&amp;"B"&amp;($C$1*$A492+7)) = 0, "", INDIRECT($AH$3&amp;"B"&amp;($C$1*$A492+7)))</f>
        <v/>
      </c>
      <c r="F492" s="20" t="str">
        <f aca="true">IF(C492 &lt;&gt; "",IF(INDIRECT($AH$3&amp;"B"&amp;($C$1*$A492+8)) = 0, 0, 1), "")</f>
        <v/>
      </c>
      <c r="G492" s="20" t="n">
        <f aca="true">INDIRECT($AH$3&amp;"B"&amp;($C$1*$A492+9))</f>
        <v>0</v>
      </c>
      <c r="H492" s="20" t="n">
        <f aca="true">INDIRECT($AH$3&amp;"B"&amp;($C$1*$A492+10))</f>
        <v>0</v>
      </c>
      <c r="I492" s="20" t="n">
        <f aca="true">INDIRECT($AH$3&amp;"B"&amp;($C$1*$A492+11))</f>
        <v>0</v>
      </c>
      <c r="J492" s="20" t="n">
        <f aca="true">INDIRECT($AH$3&amp;"B"&amp;($C$1*$A492+12))</f>
        <v>0</v>
      </c>
      <c r="K492" s="21" t="str">
        <f aca="false">IF(C492&lt;&gt;"",IFERROR((G492+H492+I492)/(G492+H492+I492+J492),0), "")</f>
        <v/>
      </c>
      <c r="L492" s="22" t="str">
        <f aca="false">IF(C492&lt;&gt;"",(G492* 2) +(H492* 4) + (I492* 6) + IF(F492 = 1, 5, 0), "")</f>
        <v/>
      </c>
      <c r="M492" s="23" t="str">
        <f aca="true">IF(C492&lt;&gt;"",SUM(INDIRECT($AH$3&amp;"C"&amp;($C$1*$A492+9)):INDIRECT($AH$3&amp;"V"&amp;($C$1*$A492+9))), "")</f>
        <v/>
      </c>
      <c r="N492" s="23" t="str">
        <f aca="true">IF(C492&lt;&gt;"",SUM(INDIRECT($AH$3&amp;"C"&amp;($C$1*$A492+10)):INDIRECT($AH$3&amp;"V"&amp;($C$1*$A492+10))), "")</f>
        <v/>
      </c>
      <c r="O492" s="23" t="str">
        <f aca="true">IF(C492&lt;&gt;"",SUM(INDIRECT($AH$3&amp;"C"&amp;($C$1*$A492+11)):INDIRECT($AH$3&amp;"V"&amp;($C$1*$A492+11))),"")</f>
        <v/>
      </c>
      <c r="P492" s="23" t="str">
        <f aca="true">IF(C492&lt;&gt;"",SUM(INDIRECT($AH$3&amp;"C"&amp;($C$1*$A492+12)):INDIRECT($AH$3&amp;"V"&amp;($C$1*$A492+12))),"")</f>
        <v/>
      </c>
      <c r="Q492" s="24" t="str">
        <f aca="false">IF(C492&lt;&gt;"",IFERROR((M492+N492+O492)/(M492+N492+O492+P492),0), "")</f>
        <v/>
      </c>
      <c r="R492" s="23" t="str">
        <f aca="true">IF(C492&lt;&gt;"",SUM(INDIRECT($AH$3&amp;"C"&amp;($C$1*$A492+13)):INDIRECT($AH$3&amp;"V"&amp;($C$1*$A492+13))), "")</f>
        <v/>
      </c>
      <c r="S492" s="23" t="str">
        <f aca="false">IF(C492&lt;&gt;"",IFERROR((M492+N492+O492+P492)/R492, 0),"")</f>
        <v/>
      </c>
      <c r="T492" s="23" t="str">
        <f aca="false">IF(C492&lt;&gt;"",IFERROR((M492+N492+O492)/R492,0),"")</f>
        <v/>
      </c>
      <c r="U492" s="25" t="str">
        <f aca="true">IF(C492&lt;&gt;"",IF(INDIRECT($AH$3&amp;"B"&amp;($C$1*$A492+14))= 1,1,0),"")</f>
        <v/>
      </c>
      <c r="V492" s="25" t="str">
        <f aca="true">IF(C492&lt;&gt;"",IF(INDIRECT($AH$3&amp;"B"&amp;($C$1*$A492+15))= 1,1,0),"")</f>
        <v/>
      </c>
      <c r="W492" s="26" t="str">
        <f aca="false">IF(C492&lt;&gt;"",($M492*1) + ($N492*2) + ($O492*3) + (IF(U492 = 1, 10, 0)) + (IF(V492 = 1, 20, 0)),"")</f>
        <v/>
      </c>
      <c r="X492" s="27" t="str">
        <f aca="true">IF(C492&lt;&gt;"",IF(INDIRECT($AH$3&amp;"B"&amp;($C$1*$A492+16))= 1,1,0),"")</f>
        <v/>
      </c>
      <c r="Y492" s="27" t="str">
        <f aca="true">IF(D492&lt;&gt;"",IF(INDIRECT($AH$3&amp;"B"&amp;($C$1*$A492+17))= 1,1,0),"")</f>
        <v/>
      </c>
      <c r="Z492" s="27" t="str">
        <f aca="true">IF(E492&lt;&gt;"",IF(INDIRECT($AH$3&amp;"B"&amp;($C$1*$A492+18))= 1,1,0),"")</f>
        <v/>
      </c>
      <c r="AA492" s="27" t="str">
        <f aca="true">IF(F492&lt;&gt;"",IF(INDIRECT($AH$3&amp;"B"&amp;($C$1*$A492+19))= 1,1,0),"")</f>
        <v/>
      </c>
      <c r="AB492" s="28" t="str">
        <f aca="false">IF(C492&lt;&gt;"",IF(X492 = 1, 5, 0) + IF(Z492 = 1, 25, 0) + IF(AA492 = 1, 15, 0),"")</f>
        <v/>
      </c>
      <c r="AC492" s="18" t="str">
        <f aca="false">IF(C492&lt;&gt;"",L492+W492+AB492,"")</f>
        <v/>
      </c>
    </row>
    <row r="493" customFormat="false" ht="12.8" hidden="false" customHeight="false" outlineLevel="0" collapsed="false">
      <c r="A493" s="11" t="n">
        <f aca="false">A492+1</f>
        <v>490</v>
      </c>
      <c r="B493" s="19" t="str">
        <f aca="true">IF(INDIRECT($AH$3&amp;"B"&amp;($C$1*$A493+2)) = 0, "", INDIRECT($AH$3&amp;"B"&amp;($C$1*$A493+2)))</f>
        <v/>
      </c>
      <c r="C493" s="19" t="str">
        <f aca="true">IF(INDIRECT($AH$3&amp;"B"&amp;($C$1*$A493+3)) = 0, "", INDIRECT($AH$3&amp;"B"&amp;($C$1*$A493+3)))</f>
        <v/>
      </c>
      <c r="D493" s="19" t="str">
        <f aca="true">IF(INDIRECT($AH$3&amp;"B"&amp;($C$1*$A493+4)) = 0, "", INDIRECT($AH$3&amp;"B"&amp;($C$1*$A493+4)))</f>
        <v/>
      </c>
      <c r="E493" s="19" t="str">
        <f aca="true">IF(INDIRECT($AH$3&amp;"B"&amp;($C$1*$A493+7)) = 0, "", INDIRECT($AH$3&amp;"B"&amp;($C$1*$A493+7)))</f>
        <v/>
      </c>
      <c r="F493" s="20" t="str">
        <f aca="true">IF(C493 &lt;&gt; "",IF(INDIRECT($AH$3&amp;"B"&amp;($C$1*$A493+8)) = 0, 0, 1), "")</f>
        <v/>
      </c>
      <c r="G493" s="20" t="n">
        <f aca="true">INDIRECT($AH$3&amp;"B"&amp;($C$1*$A493+9))</f>
        <v>0</v>
      </c>
      <c r="H493" s="20" t="n">
        <f aca="true">INDIRECT($AH$3&amp;"B"&amp;($C$1*$A493+10))</f>
        <v>0</v>
      </c>
      <c r="I493" s="20" t="n">
        <f aca="true">INDIRECT($AH$3&amp;"B"&amp;($C$1*$A493+11))</f>
        <v>0</v>
      </c>
      <c r="J493" s="20" t="n">
        <f aca="true">INDIRECT($AH$3&amp;"B"&amp;($C$1*$A493+12))</f>
        <v>0</v>
      </c>
      <c r="K493" s="21" t="str">
        <f aca="false">IF(C493&lt;&gt;"",IFERROR((G493+H493+I493)/(G493+H493+I493+J493),0), "")</f>
        <v/>
      </c>
      <c r="L493" s="22" t="str">
        <f aca="false">IF(C493&lt;&gt;"",(G493* 2) +(H493* 4) + (I493* 6) + IF(F493 = 1, 5, 0), "")</f>
        <v/>
      </c>
      <c r="M493" s="23" t="str">
        <f aca="true">IF(C493&lt;&gt;"",SUM(INDIRECT($AH$3&amp;"C"&amp;($C$1*$A493+9)):INDIRECT($AH$3&amp;"V"&amp;($C$1*$A493+9))), "")</f>
        <v/>
      </c>
      <c r="N493" s="23" t="str">
        <f aca="true">IF(C493&lt;&gt;"",SUM(INDIRECT($AH$3&amp;"C"&amp;($C$1*$A493+10)):INDIRECT($AH$3&amp;"V"&amp;($C$1*$A493+10))), "")</f>
        <v/>
      </c>
      <c r="O493" s="23" t="str">
        <f aca="true">IF(C493&lt;&gt;"",SUM(INDIRECT($AH$3&amp;"C"&amp;($C$1*$A493+11)):INDIRECT($AH$3&amp;"V"&amp;($C$1*$A493+11))),"")</f>
        <v/>
      </c>
      <c r="P493" s="23" t="str">
        <f aca="true">IF(C493&lt;&gt;"",SUM(INDIRECT($AH$3&amp;"C"&amp;($C$1*$A493+12)):INDIRECT($AH$3&amp;"V"&amp;($C$1*$A493+12))),"")</f>
        <v/>
      </c>
      <c r="Q493" s="24" t="str">
        <f aca="false">IF(C493&lt;&gt;"",IFERROR((M493+N493+O493)/(M493+N493+O493+P493),0), "")</f>
        <v/>
      </c>
      <c r="R493" s="23" t="str">
        <f aca="true">IF(C493&lt;&gt;"",SUM(INDIRECT($AH$3&amp;"C"&amp;($C$1*$A493+13)):INDIRECT($AH$3&amp;"V"&amp;($C$1*$A493+13))), "")</f>
        <v/>
      </c>
      <c r="S493" s="23" t="str">
        <f aca="false">IF(C493&lt;&gt;"",IFERROR((M493+N493+O493+P493)/R493, 0),"")</f>
        <v/>
      </c>
      <c r="T493" s="23" t="str">
        <f aca="false">IF(C493&lt;&gt;"",IFERROR((M493+N493+O493)/R493,0),"")</f>
        <v/>
      </c>
      <c r="U493" s="25" t="str">
        <f aca="true">IF(C493&lt;&gt;"",IF(INDIRECT($AH$3&amp;"B"&amp;($C$1*$A493+14))= 1,1,0),"")</f>
        <v/>
      </c>
      <c r="V493" s="25" t="str">
        <f aca="true">IF(C493&lt;&gt;"",IF(INDIRECT($AH$3&amp;"B"&amp;($C$1*$A493+15))= 1,1,0),"")</f>
        <v/>
      </c>
      <c r="W493" s="26" t="str">
        <f aca="false">IF(C493&lt;&gt;"",($M493*1) + ($N493*2) + ($O493*3) + (IF(U493 = 1, 10, 0)) + (IF(V493 = 1, 20, 0)),"")</f>
        <v/>
      </c>
      <c r="X493" s="27" t="str">
        <f aca="true">IF(C493&lt;&gt;"",IF(INDIRECT($AH$3&amp;"B"&amp;($C$1*$A493+16))= 1,1,0),"")</f>
        <v/>
      </c>
      <c r="Y493" s="27" t="str">
        <f aca="true">IF(D493&lt;&gt;"",IF(INDIRECT($AH$3&amp;"B"&amp;($C$1*$A493+17))= 1,1,0),"")</f>
        <v/>
      </c>
      <c r="Z493" s="27" t="str">
        <f aca="true">IF(E493&lt;&gt;"",IF(INDIRECT($AH$3&amp;"B"&amp;($C$1*$A493+18))= 1,1,0),"")</f>
        <v/>
      </c>
      <c r="AA493" s="27" t="str">
        <f aca="true">IF(F493&lt;&gt;"",IF(INDIRECT($AH$3&amp;"B"&amp;($C$1*$A493+19))= 1,1,0),"")</f>
        <v/>
      </c>
      <c r="AB493" s="28" t="str">
        <f aca="false">IF(C493&lt;&gt;"",IF(X493 = 1, 5, 0) + IF(Z493 = 1, 25, 0) + IF(AA493 = 1, 15, 0),"")</f>
        <v/>
      </c>
      <c r="AC493" s="18" t="str">
        <f aca="false">IF(C493&lt;&gt;"",L493+W493+AB493,"")</f>
        <v/>
      </c>
    </row>
    <row r="494" customFormat="false" ht="12.8" hidden="false" customHeight="false" outlineLevel="0" collapsed="false">
      <c r="A494" s="11" t="n">
        <f aca="false">A493+1</f>
        <v>491</v>
      </c>
      <c r="B494" s="19" t="str">
        <f aca="true">IF(INDIRECT($AH$3&amp;"B"&amp;($C$1*$A494+2)) = 0, "", INDIRECT($AH$3&amp;"B"&amp;($C$1*$A494+2)))</f>
        <v/>
      </c>
      <c r="C494" s="19" t="str">
        <f aca="true">IF(INDIRECT($AH$3&amp;"B"&amp;($C$1*$A494+3)) = 0, "", INDIRECT($AH$3&amp;"B"&amp;($C$1*$A494+3)))</f>
        <v/>
      </c>
      <c r="D494" s="19" t="str">
        <f aca="true">IF(INDIRECT($AH$3&amp;"B"&amp;($C$1*$A494+4)) = 0, "", INDIRECT($AH$3&amp;"B"&amp;($C$1*$A494+4)))</f>
        <v/>
      </c>
      <c r="E494" s="19" t="str">
        <f aca="true">IF(INDIRECT($AH$3&amp;"B"&amp;($C$1*$A494+7)) = 0, "", INDIRECT($AH$3&amp;"B"&amp;($C$1*$A494+7)))</f>
        <v/>
      </c>
      <c r="F494" s="20" t="str">
        <f aca="true">IF(C494 &lt;&gt; "",IF(INDIRECT($AH$3&amp;"B"&amp;($C$1*$A494+8)) = 0, 0, 1), "")</f>
        <v/>
      </c>
      <c r="G494" s="20" t="n">
        <f aca="true">INDIRECT($AH$3&amp;"B"&amp;($C$1*$A494+9))</f>
        <v>0</v>
      </c>
      <c r="H494" s="20" t="n">
        <f aca="true">INDIRECT($AH$3&amp;"B"&amp;($C$1*$A494+10))</f>
        <v>0</v>
      </c>
      <c r="I494" s="20" t="n">
        <f aca="true">INDIRECT($AH$3&amp;"B"&amp;($C$1*$A494+11))</f>
        <v>0</v>
      </c>
      <c r="J494" s="20" t="n">
        <f aca="true">INDIRECT($AH$3&amp;"B"&amp;($C$1*$A494+12))</f>
        <v>0</v>
      </c>
      <c r="K494" s="21" t="str">
        <f aca="false">IF(C494&lt;&gt;"",IFERROR((G494+H494+I494)/(G494+H494+I494+J494),0), "")</f>
        <v/>
      </c>
      <c r="L494" s="22" t="str">
        <f aca="false">IF(C494&lt;&gt;"",(G494* 2) +(H494* 4) + (I494* 6) + IF(F494 = 1, 5, 0), "")</f>
        <v/>
      </c>
      <c r="M494" s="23" t="str">
        <f aca="true">IF(C494&lt;&gt;"",SUM(INDIRECT($AH$3&amp;"C"&amp;($C$1*$A494+9)):INDIRECT($AH$3&amp;"V"&amp;($C$1*$A494+9))), "")</f>
        <v/>
      </c>
      <c r="N494" s="23" t="str">
        <f aca="true">IF(C494&lt;&gt;"",SUM(INDIRECT($AH$3&amp;"C"&amp;($C$1*$A494+10)):INDIRECT($AH$3&amp;"V"&amp;($C$1*$A494+10))), "")</f>
        <v/>
      </c>
      <c r="O494" s="23" t="str">
        <f aca="true">IF(C494&lt;&gt;"",SUM(INDIRECT($AH$3&amp;"C"&amp;($C$1*$A494+11)):INDIRECT($AH$3&amp;"V"&amp;($C$1*$A494+11))),"")</f>
        <v/>
      </c>
      <c r="P494" s="23" t="str">
        <f aca="true">IF(C494&lt;&gt;"",SUM(INDIRECT($AH$3&amp;"C"&amp;($C$1*$A494+12)):INDIRECT($AH$3&amp;"V"&amp;($C$1*$A494+12))),"")</f>
        <v/>
      </c>
      <c r="Q494" s="24" t="str">
        <f aca="false">IF(C494&lt;&gt;"",IFERROR((M494+N494+O494)/(M494+N494+O494+P494),0), "")</f>
        <v/>
      </c>
      <c r="R494" s="23" t="str">
        <f aca="true">IF(C494&lt;&gt;"",SUM(INDIRECT($AH$3&amp;"C"&amp;($C$1*$A494+13)):INDIRECT($AH$3&amp;"V"&amp;($C$1*$A494+13))), "")</f>
        <v/>
      </c>
      <c r="S494" s="23" t="str">
        <f aca="false">IF(C494&lt;&gt;"",IFERROR((M494+N494+O494+P494)/R494, 0),"")</f>
        <v/>
      </c>
      <c r="T494" s="23" t="str">
        <f aca="false">IF(C494&lt;&gt;"",IFERROR((M494+N494+O494)/R494,0),"")</f>
        <v/>
      </c>
      <c r="U494" s="25" t="str">
        <f aca="true">IF(C494&lt;&gt;"",IF(INDIRECT($AH$3&amp;"B"&amp;($C$1*$A494+14))= 1,1,0),"")</f>
        <v/>
      </c>
      <c r="V494" s="25" t="str">
        <f aca="true">IF(C494&lt;&gt;"",IF(INDIRECT($AH$3&amp;"B"&amp;($C$1*$A494+15))= 1,1,0),"")</f>
        <v/>
      </c>
      <c r="W494" s="26" t="str">
        <f aca="false">IF(C494&lt;&gt;"",($M494*1) + ($N494*2) + ($O494*3) + (IF(U494 = 1, 10, 0)) + (IF(V494 = 1, 20, 0)),"")</f>
        <v/>
      </c>
      <c r="X494" s="27" t="str">
        <f aca="true">IF(C494&lt;&gt;"",IF(INDIRECT($AH$3&amp;"B"&amp;($C$1*$A494+16))= 1,1,0),"")</f>
        <v/>
      </c>
      <c r="Y494" s="27" t="str">
        <f aca="true">IF(D494&lt;&gt;"",IF(INDIRECT($AH$3&amp;"B"&amp;($C$1*$A494+17))= 1,1,0),"")</f>
        <v/>
      </c>
      <c r="Z494" s="27" t="str">
        <f aca="true">IF(E494&lt;&gt;"",IF(INDIRECT($AH$3&amp;"B"&amp;($C$1*$A494+18))= 1,1,0),"")</f>
        <v/>
      </c>
      <c r="AA494" s="27" t="str">
        <f aca="true">IF(F494&lt;&gt;"",IF(INDIRECT($AH$3&amp;"B"&amp;($C$1*$A494+19))= 1,1,0),"")</f>
        <v/>
      </c>
      <c r="AB494" s="28" t="str">
        <f aca="false">IF(C494&lt;&gt;"",IF(X494 = 1, 5, 0) + IF(Z494 = 1, 25, 0) + IF(AA494 = 1, 15, 0),"")</f>
        <v/>
      </c>
      <c r="AC494" s="18" t="str">
        <f aca="false">IF(C494&lt;&gt;"",L494+W494+AB494,"")</f>
        <v/>
      </c>
    </row>
    <row r="495" customFormat="false" ht="12.8" hidden="false" customHeight="false" outlineLevel="0" collapsed="false">
      <c r="A495" s="11" t="n">
        <f aca="false">A494+1</f>
        <v>492</v>
      </c>
      <c r="B495" s="19" t="str">
        <f aca="true">IF(INDIRECT($AH$3&amp;"B"&amp;($C$1*$A495+2)) = 0, "", INDIRECT($AH$3&amp;"B"&amp;($C$1*$A495+2)))</f>
        <v/>
      </c>
      <c r="C495" s="19" t="str">
        <f aca="true">IF(INDIRECT($AH$3&amp;"B"&amp;($C$1*$A495+3)) = 0, "", INDIRECT($AH$3&amp;"B"&amp;($C$1*$A495+3)))</f>
        <v/>
      </c>
      <c r="D495" s="19" t="str">
        <f aca="true">IF(INDIRECT($AH$3&amp;"B"&amp;($C$1*$A495+4)) = 0, "", INDIRECT($AH$3&amp;"B"&amp;($C$1*$A495+4)))</f>
        <v/>
      </c>
      <c r="E495" s="19" t="str">
        <f aca="true">IF(INDIRECT($AH$3&amp;"B"&amp;($C$1*$A495+7)) = 0, "", INDIRECT($AH$3&amp;"B"&amp;($C$1*$A495+7)))</f>
        <v/>
      </c>
      <c r="F495" s="20" t="str">
        <f aca="true">IF(C495 &lt;&gt; "",IF(INDIRECT($AH$3&amp;"B"&amp;($C$1*$A495+8)) = 0, 0, 1), "")</f>
        <v/>
      </c>
      <c r="G495" s="20" t="n">
        <f aca="true">INDIRECT($AH$3&amp;"B"&amp;($C$1*$A495+9))</f>
        <v>0</v>
      </c>
      <c r="H495" s="20" t="n">
        <f aca="true">INDIRECT($AH$3&amp;"B"&amp;($C$1*$A495+10))</f>
        <v>0</v>
      </c>
      <c r="I495" s="20" t="n">
        <f aca="true">INDIRECT($AH$3&amp;"B"&amp;($C$1*$A495+11))</f>
        <v>0</v>
      </c>
      <c r="J495" s="20" t="n">
        <f aca="true">INDIRECT($AH$3&amp;"B"&amp;($C$1*$A495+12))</f>
        <v>0</v>
      </c>
      <c r="K495" s="21" t="str">
        <f aca="false">IF(C495&lt;&gt;"",IFERROR((G495+H495+I495)/(G495+H495+I495+J495),0), "")</f>
        <v/>
      </c>
      <c r="L495" s="22" t="str">
        <f aca="false">IF(C495&lt;&gt;"",(G495* 2) +(H495* 4) + (I495* 6) + IF(F495 = 1, 5, 0), "")</f>
        <v/>
      </c>
      <c r="M495" s="23" t="str">
        <f aca="true">IF(C495&lt;&gt;"",SUM(INDIRECT($AH$3&amp;"C"&amp;($C$1*$A495+9)):INDIRECT($AH$3&amp;"V"&amp;($C$1*$A495+9))), "")</f>
        <v/>
      </c>
      <c r="N495" s="23" t="str">
        <f aca="true">IF(C495&lt;&gt;"",SUM(INDIRECT($AH$3&amp;"C"&amp;($C$1*$A495+10)):INDIRECT($AH$3&amp;"V"&amp;($C$1*$A495+10))), "")</f>
        <v/>
      </c>
      <c r="O495" s="23" t="str">
        <f aca="true">IF(C495&lt;&gt;"",SUM(INDIRECT($AH$3&amp;"C"&amp;($C$1*$A495+11)):INDIRECT($AH$3&amp;"V"&amp;($C$1*$A495+11))),"")</f>
        <v/>
      </c>
      <c r="P495" s="23" t="str">
        <f aca="true">IF(C495&lt;&gt;"",SUM(INDIRECT($AH$3&amp;"C"&amp;($C$1*$A495+12)):INDIRECT($AH$3&amp;"V"&amp;($C$1*$A495+12))),"")</f>
        <v/>
      </c>
      <c r="Q495" s="24" t="str">
        <f aca="false">IF(C495&lt;&gt;"",IFERROR((M495+N495+O495)/(M495+N495+O495+P495),0), "")</f>
        <v/>
      </c>
      <c r="R495" s="23" t="str">
        <f aca="true">IF(C495&lt;&gt;"",SUM(INDIRECT($AH$3&amp;"C"&amp;($C$1*$A495+13)):INDIRECT($AH$3&amp;"V"&amp;($C$1*$A495+13))), "")</f>
        <v/>
      </c>
      <c r="S495" s="23" t="str">
        <f aca="false">IF(C495&lt;&gt;"",IFERROR((M495+N495+O495+P495)/R495, 0),"")</f>
        <v/>
      </c>
      <c r="T495" s="23" t="str">
        <f aca="false">IF(C495&lt;&gt;"",IFERROR((M495+N495+O495)/R495,0),"")</f>
        <v/>
      </c>
      <c r="U495" s="25" t="str">
        <f aca="true">IF(C495&lt;&gt;"",IF(INDIRECT($AH$3&amp;"B"&amp;($C$1*$A495+14))= 1,1,0),"")</f>
        <v/>
      </c>
      <c r="V495" s="25" t="str">
        <f aca="true">IF(C495&lt;&gt;"",IF(INDIRECT($AH$3&amp;"B"&amp;($C$1*$A495+15))= 1,1,0),"")</f>
        <v/>
      </c>
      <c r="W495" s="26" t="str">
        <f aca="false">IF(C495&lt;&gt;"",($M495*1) + ($N495*2) + ($O495*3) + (IF(U495 = 1, 10, 0)) + (IF(V495 = 1, 20, 0)),"")</f>
        <v/>
      </c>
      <c r="X495" s="27" t="str">
        <f aca="true">IF(C495&lt;&gt;"",IF(INDIRECT($AH$3&amp;"B"&amp;($C$1*$A495+16))= 1,1,0),"")</f>
        <v/>
      </c>
      <c r="Y495" s="27" t="str">
        <f aca="true">IF(D495&lt;&gt;"",IF(INDIRECT($AH$3&amp;"B"&amp;($C$1*$A495+17))= 1,1,0),"")</f>
        <v/>
      </c>
      <c r="Z495" s="27" t="str">
        <f aca="true">IF(E495&lt;&gt;"",IF(INDIRECT($AH$3&amp;"B"&amp;($C$1*$A495+18))= 1,1,0),"")</f>
        <v/>
      </c>
      <c r="AA495" s="27" t="str">
        <f aca="true">IF(F495&lt;&gt;"",IF(INDIRECT($AH$3&amp;"B"&amp;($C$1*$A495+19))= 1,1,0),"")</f>
        <v/>
      </c>
      <c r="AB495" s="28" t="str">
        <f aca="false">IF(C495&lt;&gt;"",IF(X495 = 1, 5, 0) + IF(Z495 = 1, 25, 0) + IF(AA495 = 1, 15, 0),"")</f>
        <v/>
      </c>
      <c r="AC495" s="18" t="str">
        <f aca="false">IF(C495&lt;&gt;"",L495+W495+AB495,"")</f>
        <v/>
      </c>
    </row>
    <row r="496" customFormat="false" ht="12.8" hidden="false" customHeight="false" outlineLevel="0" collapsed="false">
      <c r="A496" s="11" t="n">
        <f aca="false">A495+1</f>
        <v>493</v>
      </c>
      <c r="B496" s="19" t="str">
        <f aca="true">IF(INDIRECT($AH$3&amp;"B"&amp;($C$1*$A496+2)) = 0, "", INDIRECT($AH$3&amp;"B"&amp;($C$1*$A496+2)))</f>
        <v/>
      </c>
      <c r="C496" s="19" t="str">
        <f aca="true">IF(INDIRECT($AH$3&amp;"B"&amp;($C$1*$A496+3)) = 0, "", INDIRECT($AH$3&amp;"B"&amp;($C$1*$A496+3)))</f>
        <v/>
      </c>
      <c r="D496" s="19" t="str">
        <f aca="true">IF(INDIRECT($AH$3&amp;"B"&amp;($C$1*$A496+4)) = 0, "", INDIRECT($AH$3&amp;"B"&amp;($C$1*$A496+4)))</f>
        <v/>
      </c>
      <c r="E496" s="19" t="str">
        <f aca="true">IF(INDIRECT($AH$3&amp;"B"&amp;($C$1*$A496+7)) = 0, "", INDIRECT($AH$3&amp;"B"&amp;($C$1*$A496+7)))</f>
        <v/>
      </c>
      <c r="F496" s="20" t="str">
        <f aca="true">IF(C496 &lt;&gt; "",IF(INDIRECT($AH$3&amp;"B"&amp;($C$1*$A496+8)) = 0, 0, 1), "")</f>
        <v/>
      </c>
      <c r="G496" s="20" t="n">
        <f aca="true">INDIRECT($AH$3&amp;"B"&amp;($C$1*$A496+9))</f>
        <v>0</v>
      </c>
      <c r="H496" s="20" t="n">
        <f aca="true">INDIRECT($AH$3&amp;"B"&amp;($C$1*$A496+10))</f>
        <v>0</v>
      </c>
      <c r="I496" s="20" t="n">
        <f aca="true">INDIRECT($AH$3&amp;"B"&amp;($C$1*$A496+11))</f>
        <v>0</v>
      </c>
      <c r="J496" s="20" t="n">
        <f aca="true">INDIRECT($AH$3&amp;"B"&amp;($C$1*$A496+12))</f>
        <v>0</v>
      </c>
      <c r="K496" s="21" t="str">
        <f aca="false">IF(C496&lt;&gt;"",IFERROR((G496+H496+I496)/(G496+H496+I496+J496),0), "")</f>
        <v/>
      </c>
      <c r="L496" s="22" t="str">
        <f aca="false">IF(C496&lt;&gt;"",(G496* 2) +(H496* 4) + (I496* 6) + IF(F496 = 1, 5, 0), "")</f>
        <v/>
      </c>
      <c r="M496" s="23" t="str">
        <f aca="true">IF(C496&lt;&gt;"",SUM(INDIRECT($AH$3&amp;"C"&amp;($C$1*$A496+9)):INDIRECT($AH$3&amp;"V"&amp;($C$1*$A496+9))), "")</f>
        <v/>
      </c>
      <c r="N496" s="23" t="str">
        <f aca="true">IF(C496&lt;&gt;"",SUM(INDIRECT($AH$3&amp;"C"&amp;($C$1*$A496+10)):INDIRECT($AH$3&amp;"V"&amp;($C$1*$A496+10))), "")</f>
        <v/>
      </c>
      <c r="O496" s="23" t="str">
        <f aca="true">IF(C496&lt;&gt;"",SUM(INDIRECT($AH$3&amp;"C"&amp;($C$1*$A496+11)):INDIRECT($AH$3&amp;"V"&amp;($C$1*$A496+11))),"")</f>
        <v/>
      </c>
      <c r="P496" s="23" t="str">
        <f aca="true">IF(C496&lt;&gt;"",SUM(INDIRECT($AH$3&amp;"C"&amp;($C$1*$A496+12)):INDIRECT($AH$3&amp;"V"&amp;($C$1*$A496+12))),"")</f>
        <v/>
      </c>
      <c r="Q496" s="24" t="str">
        <f aca="false">IF(C496&lt;&gt;"",IFERROR((M496+N496+O496)/(M496+N496+O496+P496),0), "")</f>
        <v/>
      </c>
      <c r="R496" s="23" t="str">
        <f aca="true">IF(C496&lt;&gt;"",SUM(INDIRECT($AH$3&amp;"C"&amp;($C$1*$A496+13)):INDIRECT($AH$3&amp;"V"&amp;($C$1*$A496+13))), "")</f>
        <v/>
      </c>
      <c r="S496" s="23" t="str">
        <f aca="false">IF(C496&lt;&gt;"",IFERROR((M496+N496+O496+P496)/R496, 0),"")</f>
        <v/>
      </c>
      <c r="T496" s="23" t="str">
        <f aca="false">IF(C496&lt;&gt;"",IFERROR((M496+N496+O496)/R496,0),"")</f>
        <v/>
      </c>
      <c r="U496" s="25" t="str">
        <f aca="true">IF(C496&lt;&gt;"",IF(INDIRECT($AH$3&amp;"B"&amp;($C$1*$A496+14))= 1,1,0),"")</f>
        <v/>
      </c>
      <c r="V496" s="25" t="str">
        <f aca="true">IF(C496&lt;&gt;"",IF(INDIRECT($AH$3&amp;"B"&amp;($C$1*$A496+15))= 1,1,0),"")</f>
        <v/>
      </c>
      <c r="W496" s="26" t="str">
        <f aca="false">IF(C496&lt;&gt;"",($M496*1) + ($N496*2) + ($O496*3) + (IF(U496 = 1, 10, 0)) + (IF(V496 = 1, 20, 0)),"")</f>
        <v/>
      </c>
      <c r="X496" s="27" t="str">
        <f aca="true">IF(C496&lt;&gt;"",IF(INDIRECT($AH$3&amp;"B"&amp;($C$1*$A496+16))= 1,1,0),"")</f>
        <v/>
      </c>
      <c r="Y496" s="27" t="str">
        <f aca="true">IF(D496&lt;&gt;"",IF(INDIRECT($AH$3&amp;"B"&amp;($C$1*$A496+17))= 1,1,0),"")</f>
        <v/>
      </c>
      <c r="Z496" s="27" t="str">
        <f aca="true">IF(E496&lt;&gt;"",IF(INDIRECT($AH$3&amp;"B"&amp;($C$1*$A496+18))= 1,1,0),"")</f>
        <v/>
      </c>
      <c r="AA496" s="27" t="str">
        <f aca="true">IF(F496&lt;&gt;"",IF(INDIRECT($AH$3&amp;"B"&amp;($C$1*$A496+19))= 1,1,0),"")</f>
        <v/>
      </c>
      <c r="AB496" s="28" t="str">
        <f aca="false">IF(C496&lt;&gt;"",IF(X496 = 1, 5, 0) + IF(Z496 = 1, 25, 0) + IF(AA496 = 1, 15, 0),"")</f>
        <v/>
      </c>
      <c r="AC496" s="18" t="str">
        <f aca="false">IF(C496&lt;&gt;"",L496+W496+AB496,"")</f>
        <v/>
      </c>
    </row>
    <row r="497" customFormat="false" ht="12.8" hidden="false" customHeight="false" outlineLevel="0" collapsed="false">
      <c r="A497" s="11" t="n">
        <f aca="false">A496+1</f>
        <v>494</v>
      </c>
      <c r="B497" s="19" t="str">
        <f aca="true">IF(INDIRECT($AH$3&amp;"B"&amp;($C$1*$A497+2)) = 0, "", INDIRECT($AH$3&amp;"B"&amp;($C$1*$A497+2)))</f>
        <v/>
      </c>
      <c r="C497" s="19" t="str">
        <f aca="true">IF(INDIRECT($AH$3&amp;"B"&amp;($C$1*$A497+3)) = 0, "", INDIRECT($AH$3&amp;"B"&amp;($C$1*$A497+3)))</f>
        <v/>
      </c>
      <c r="D497" s="19" t="str">
        <f aca="true">IF(INDIRECT($AH$3&amp;"B"&amp;($C$1*$A497+4)) = 0, "", INDIRECT($AH$3&amp;"B"&amp;($C$1*$A497+4)))</f>
        <v/>
      </c>
      <c r="E497" s="19" t="str">
        <f aca="true">IF(INDIRECT($AH$3&amp;"B"&amp;($C$1*$A497+7)) = 0, "", INDIRECT($AH$3&amp;"B"&amp;($C$1*$A497+7)))</f>
        <v/>
      </c>
      <c r="F497" s="20" t="str">
        <f aca="true">IF(C497 &lt;&gt; "",IF(INDIRECT($AH$3&amp;"B"&amp;($C$1*$A497+8)) = 0, 0, 1), "")</f>
        <v/>
      </c>
      <c r="G497" s="20" t="n">
        <f aca="true">INDIRECT($AH$3&amp;"B"&amp;($C$1*$A497+9))</f>
        <v>0</v>
      </c>
      <c r="H497" s="20" t="n">
        <f aca="true">INDIRECT($AH$3&amp;"B"&amp;($C$1*$A497+10))</f>
        <v>0</v>
      </c>
      <c r="I497" s="20" t="n">
        <f aca="true">INDIRECT($AH$3&amp;"B"&amp;($C$1*$A497+11))</f>
        <v>0</v>
      </c>
      <c r="J497" s="20" t="n">
        <f aca="true">INDIRECT($AH$3&amp;"B"&amp;($C$1*$A497+12))</f>
        <v>0</v>
      </c>
      <c r="K497" s="21" t="str">
        <f aca="false">IF(C497&lt;&gt;"",IFERROR((G497+H497+I497)/(G497+H497+I497+J497),0), "")</f>
        <v/>
      </c>
      <c r="L497" s="22" t="str">
        <f aca="false">IF(C497&lt;&gt;"",(G497* 2) +(H497* 4) + (I497* 6) + IF(F497 = 1, 5, 0), "")</f>
        <v/>
      </c>
      <c r="M497" s="23" t="str">
        <f aca="true">IF(C497&lt;&gt;"",SUM(INDIRECT($AH$3&amp;"C"&amp;($C$1*$A497+9)):INDIRECT($AH$3&amp;"V"&amp;($C$1*$A497+9))), "")</f>
        <v/>
      </c>
      <c r="N497" s="23" t="str">
        <f aca="true">IF(C497&lt;&gt;"",SUM(INDIRECT($AH$3&amp;"C"&amp;($C$1*$A497+10)):INDIRECT($AH$3&amp;"V"&amp;($C$1*$A497+10))), "")</f>
        <v/>
      </c>
      <c r="O497" s="23" t="str">
        <f aca="true">IF(C497&lt;&gt;"",SUM(INDIRECT($AH$3&amp;"C"&amp;($C$1*$A497+11)):INDIRECT($AH$3&amp;"V"&amp;($C$1*$A497+11))),"")</f>
        <v/>
      </c>
      <c r="P497" s="23" t="str">
        <f aca="true">IF(C497&lt;&gt;"",SUM(INDIRECT($AH$3&amp;"C"&amp;($C$1*$A497+12)):INDIRECT($AH$3&amp;"V"&amp;($C$1*$A497+12))),"")</f>
        <v/>
      </c>
      <c r="Q497" s="24" t="str">
        <f aca="false">IF(C497&lt;&gt;"",IFERROR((M497+N497+O497)/(M497+N497+O497+P497),0), "")</f>
        <v/>
      </c>
      <c r="R497" s="23" t="str">
        <f aca="true">IF(C497&lt;&gt;"",SUM(INDIRECT($AH$3&amp;"C"&amp;($C$1*$A497+13)):INDIRECT($AH$3&amp;"V"&amp;($C$1*$A497+13))), "")</f>
        <v/>
      </c>
      <c r="S497" s="23" t="str">
        <f aca="false">IF(C497&lt;&gt;"",IFERROR((M497+N497+O497+P497)/R497, 0),"")</f>
        <v/>
      </c>
      <c r="T497" s="23" t="str">
        <f aca="false">IF(C497&lt;&gt;"",IFERROR((M497+N497+O497)/R497,0),"")</f>
        <v/>
      </c>
      <c r="U497" s="25" t="str">
        <f aca="true">IF(C497&lt;&gt;"",IF(INDIRECT($AH$3&amp;"B"&amp;($C$1*$A497+14))= 1,1,0),"")</f>
        <v/>
      </c>
      <c r="V497" s="25" t="str">
        <f aca="true">IF(C497&lt;&gt;"",IF(INDIRECT($AH$3&amp;"B"&amp;($C$1*$A497+15))= 1,1,0),"")</f>
        <v/>
      </c>
      <c r="W497" s="26" t="str">
        <f aca="false">IF(C497&lt;&gt;"",($M497*1) + ($N497*2) + ($O497*3) + (IF(U497 = 1, 10, 0)) + (IF(V497 = 1, 20, 0)),"")</f>
        <v/>
      </c>
      <c r="X497" s="27" t="str">
        <f aca="true">IF(C497&lt;&gt;"",IF(INDIRECT($AH$3&amp;"B"&amp;($C$1*$A497+16))= 1,1,0),"")</f>
        <v/>
      </c>
      <c r="Y497" s="27" t="str">
        <f aca="true">IF(D497&lt;&gt;"",IF(INDIRECT($AH$3&amp;"B"&amp;($C$1*$A497+17))= 1,1,0),"")</f>
        <v/>
      </c>
      <c r="Z497" s="27" t="str">
        <f aca="true">IF(E497&lt;&gt;"",IF(INDIRECT($AH$3&amp;"B"&amp;($C$1*$A497+18))= 1,1,0),"")</f>
        <v/>
      </c>
      <c r="AA497" s="27" t="str">
        <f aca="true">IF(F497&lt;&gt;"",IF(INDIRECT($AH$3&amp;"B"&amp;($C$1*$A497+19))= 1,1,0),"")</f>
        <v/>
      </c>
      <c r="AB497" s="28" t="str">
        <f aca="false">IF(C497&lt;&gt;"",IF(X497 = 1, 5, 0) + IF(Z497 = 1, 25, 0) + IF(AA497 = 1, 15, 0),"")</f>
        <v/>
      </c>
      <c r="AC497" s="18" t="str">
        <f aca="false">IF(C497&lt;&gt;"",L497+W497+AB497,"")</f>
        <v/>
      </c>
    </row>
    <row r="498" customFormat="false" ht="12.8" hidden="false" customHeight="false" outlineLevel="0" collapsed="false">
      <c r="A498" s="11" t="n">
        <f aca="false">A497+1</f>
        <v>495</v>
      </c>
      <c r="B498" s="19" t="str">
        <f aca="true">IF(INDIRECT($AH$3&amp;"B"&amp;($C$1*$A498+2)) = 0, "", INDIRECT($AH$3&amp;"B"&amp;($C$1*$A498+2)))</f>
        <v/>
      </c>
      <c r="C498" s="19" t="str">
        <f aca="true">IF(INDIRECT($AH$3&amp;"B"&amp;($C$1*$A498+3)) = 0, "", INDIRECT($AH$3&amp;"B"&amp;($C$1*$A498+3)))</f>
        <v/>
      </c>
      <c r="D498" s="19" t="str">
        <f aca="true">IF(INDIRECT($AH$3&amp;"B"&amp;($C$1*$A498+4)) = 0, "", INDIRECT($AH$3&amp;"B"&amp;($C$1*$A498+4)))</f>
        <v/>
      </c>
      <c r="E498" s="19" t="str">
        <f aca="true">IF(INDIRECT($AH$3&amp;"B"&amp;($C$1*$A498+7)) = 0, "", INDIRECT($AH$3&amp;"B"&amp;($C$1*$A498+7)))</f>
        <v/>
      </c>
      <c r="F498" s="20" t="str">
        <f aca="true">IF(C498 &lt;&gt; "",IF(INDIRECT($AH$3&amp;"B"&amp;($C$1*$A498+8)) = 0, 0, 1), "")</f>
        <v/>
      </c>
      <c r="G498" s="20" t="n">
        <f aca="true">INDIRECT($AH$3&amp;"B"&amp;($C$1*$A498+9))</f>
        <v>0</v>
      </c>
      <c r="H498" s="20" t="n">
        <f aca="true">INDIRECT($AH$3&amp;"B"&amp;($C$1*$A498+10))</f>
        <v>0</v>
      </c>
      <c r="I498" s="20" t="n">
        <f aca="true">INDIRECT($AH$3&amp;"B"&amp;($C$1*$A498+11))</f>
        <v>0</v>
      </c>
      <c r="J498" s="20" t="n">
        <f aca="true">INDIRECT($AH$3&amp;"B"&amp;($C$1*$A498+12))</f>
        <v>0</v>
      </c>
      <c r="K498" s="21" t="str">
        <f aca="false">IF(C498&lt;&gt;"",IFERROR((G498+H498+I498)/(G498+H498+I498+J498),0), "")</f>
        <v/>
      </c>
      <c r="L498" s="22" t="str">
        <f aca="false">IF(C498&lt;&gt;"",(G498* 2) +(H498* 4) + (I498* 6) + IF(F498 = 1, 5, 0), "")</f>
        <v/>
      </c>
      <c r="M498" s="23" t="str">
        <f aca="true">IF(C498&lt;&gt;"",SUM(INDIRECT($AH$3&amp;"C"&amp;($C$1*$A498+9)):INDIRECT($AH$3&amp;"V"&amp;($C$1*$A498+9))), "")</f>
        <v/>
      </c>
      <c r="N498" s="23" t="str">
        <f aca="true">IF(C498&lt;&gt;"",SUM(INDIRECT($AH$3&amp;"C"&amp;($C$1*$A498+10)):INDIRECT($AH$3&amp;"V"&amp;($C$1*$A498+10))), "")</f>
        <v/>
      </c>
      <c r="O498" s="23" t="str">
        <f aca="true">IF(C498&lt;&gt;"",SUM(INDIRECT($AH$3&amp;"C"&amp;($C$1*$A498+11)):INDIRECT($AH$3&amp;"V"&amp;($C$1*$A498+11))),"")</f>
        <v/>
      </c>
      <c r="P498" s="23" t="str">
        <f aca="true">IF(C498&lt;&gt;"",SUM(INDIRECT($AH$3&amp;"C"&amp;($C$1*$A498+12)):INDIRECT($AH$3&amp;"V"&amp;($C$1*$A498+12))),"")</f>
        <v/>
      </c>
      <c r="Q498" s="24" t="str">
        <f aca="false">IF(C498&lt;&gt;"",IFERROR((M498+N498+O498)/(M498+N498+O498+P498),0), "")</f>
        <v/>
      </c>
      <c r="R498" s="23" t="str">
        <f aca="true">IF(C498&lt;&gt;"",SUM(INDIRECT($AH$3&amp;"C"&amp;($C$1*$A498+13)):INDIRECT($AH$3&amp;"V"&amp;($C$1*$A498+13))), "")</f>
        <v/>
      </c>
      <c r="S498" s="23" t="str">
        <f aca="false">IF(C498&lt;&gt;"",IFERROR((M498+N498+O498+P498)/R498, 0),"")</f>
        <v/>
      </c>
      <c r="T498" s="23" t="str">
        <f aca="false">IF(C498&lt;&gt;"",IFERROR((M498+N498+O498)/R498,0),"")</f>
        <v/>
      </c>
      <c r="U498" s="25" t="str">
        <f aca="true">IF(C498&lt;&gt;"",IF(INDIRECT($AH$3&amp;"B"&amp;($C$1*$A498+14))= 1,1,0),"")</f>
        <v/>
      </c>
      <c r="V498" s="25" t="str">
        <f aca="true">IF(C498&lt;&gt;"",IF(INDIRECT($AH$3&amp;"B"&amp;($C$1*$A498+15))= 1,1,0),"")</f>
        <v/>
      </c>
      <c r="W498" s="26" t="str">
        <f aca="false">IF(C498&lt;&gt;"",($M498*1) + ($N498*2) + ($O498*3) + (IF(U498 = 1, 10, 0)) + (IF(V498 = 1, 20, 0)),"")</f>
        <v/>
      </c>
      <c r="X498" s="27" t="str">
        <f aca="true">IF(C498&lt;&gt;"",IF(INDIRECT($AH$3&amp;"B"&amp;($C$1*$A498+16))= 1,1,0),"")</f>
        <v/>
      </c>
      <c r="Y498" s="27" t="str">
        <f aca="true">IF(D498&lt;&gt;"",IF(INDIRECT($AH$3&amp;"B"&amp;($C$1*$A498+17))= 1,1,0),"")</f>
        <v/>
      </c>
      <c r="Z498" s="27" t="str">
        <f aca="true">IF(E498&lt;&gt;"",IF(INDIRECT($AH$3&amp;"B"&amp;($C$1*$A498+18))= 1,1,0),"")</f>
        <v/>
      </c>
      <c r="AA498" s="27" t="str">
        <f aca="true">IF(F498&lt;&gt;"",IF(INDIRECT($AH$3&amp;"B"&amp;($C$1*$A498+19))= 1,1,0),"")</f>
        <v/>
      </c>
      <c r="AB498" s="28" t="str">
        <f aca="false">IF(C498&lt;&gt;"",IF(X498 = 1, 5, 0) + IF(Z498 = 1, 25, 0) + IF(AA498 = 1, 15, 0),"")</f>
        <v/>
      </c>
      <c r="AC498" s="18" t="str">
        <f aca="false">IF(C498&lt;&gt;"",L498+W498+AB498,"")</f>
        <v/>
      </c>
    </row>
    <row r="499" customFormat="false" ht="12.8" hidden="false" customHeight="false" outlineLevel="0" collapsed="false">
      <c r="A499" s="11" t="n">
        <f aca="false">A498+1</f>
        <v>496</v>
      </c>
      <c r="B499" s="19" t="str">
        <f aca="true">IF(INDIRECT($AH$3&amp;"B"&amp;($C$1*$A499+2)) = 0, "", INDIRECT($AH$3&amp;"B"&amp;($C$1*$A499+2)))</f>
        <v/>
      </c>
      <c r="C499" s="19" t="str">
        <f aca="true">IF(INDIRECT($AH$3&amp;"B"&amp;($C$1*$A499+3)) = 0, "", INDIRECT($AH$3&amp;"B"&amp;($C$1*$A499+3)))</f>
        <v/>
      </c>
      <c r="D499" s="19" t="str">
        <f aca="true">IF(INDIRECT($AH$3&amp;"B"&amp;($C$1*$A499+4)) = 0, "", INDIRECT($AH$3&amp;"B"&amp;($C$1*$A499+4)))</f>
        <v/>
      </c>
      <c r="E499" s="19" t="str">
        <f aca="true">IF(INDIRECT($AH$3&amp;"B"&amp;($C$1*$A499+7)) = 0, "", INDIRECT($AH$3&amp;"B"&amp;($C$1*$A499+7)))</f>
        <v/>
      </c>
      <c r="F499" s="20" t="str">
        <f aca="true">IF(C499 &lt;&gt; "",IF(INDIRECT($AH$3&amp;"B"&amp;($C$1*$A499+8)) = 0, 0, 1), "")</f>
        <v/>
      </c>
      <c r="G499" s="20" t="n">
        <f aca="true">INDIRECT($AH$3&amp;"B"&amp;($C$1*$A499+9))</f>
        <v>0</v>
      </c>
      <c r="H499" s="20" t="n">
        <f aca="true">INDIRECT($AH$3&amp;"B"&amp;($C$1*$A499+10))</f>
        <v>0</v>
      </c>
      <c r="I499" s="20" t="n">
        <f aca="true">INDIRECT($AH$3&amp;"B"&amp;($C$1*$A499+11))</f>
        <v>0</v>
      </c>
      <c r="J499" s="20" t="n">
        <f aca="true">INDIRECT($AH$3&amp;"B"&amp;($C$1*$A499+12))</f>
        <v>0</v>
      </c>
      <c r="K499" s="21" t="str">
        <f aca="false">IF(C499&lt;&gt;"",IFERROR((G499+H499+I499)/(G499+H499+I499+J499),0), "")</f>
        <v/>
      </c>
      <c r="L499" s="22" t="str">
        <f aca="false">IF(C499&lt;&gt;"",(G499* 2) +(H499* 4) + (I499* 6) + IF(F499 = 1, 5, 0), "")</f>
        <v/>
      </c>
      <c r="M499" s="23" t="str">
        <f aca="true">IF(C499&lt;&gt;"",SUM(INDIRECT($AH$3&amp;"C"&amp;($C$1*$A499+9)):INDIRECT($AH$3&amp;"V"&amp;($C$1*$A499+9))), "")</f>
        <v/>
      </c>
      <c r="N499" s="23" t="str">
        <f aca="true">IF(C499&lt;&gt;"",SUM(INDIRECT($AH$3&amp;"C"&amp;($C$1*$A499+10)):INDIRECT($AH$3&amp;"V"&amp;($C$1*$A499+10))), "")</f>
        <v/>
      </c>
      <c r="O499" s="23" t="str">
        <f aca="true">IF(C499&lt;&gt;"",SUM(INDIRECT($AH$3&amp;"C"&amp;($C$1*$A499+11)):INDIRECT($AH$3&amp;"V"&amp;($C$1*$A499+11))),"")</f>
        <v/>
      </c>
      <c r="P499" s="23" t="str">
        <f aca="true">IF(C499&lt;&gt;"",SUM(INDIRECT($AH$3&amp;"C"&amp;($C$1*$A499+12)):INDIRECT($AH$3&amp;"V"&amp;($C$1*$A499+12))),"")</f>
        <v/>
      </c>
      <c r="Q499" s="24" t="str">
        <f aca="false">IF(C499&lt;&gt;"",IFERROR((M499+N499+O499)/(M499+N499+O499+P499),0), "")</f>
        <v/>
      </c>
      <c r="R499" s="23" t="str">
        <f aca="true">IF(C499&lt;&gt;"",SUM(INDIRECT($AH$3&amp;"C"&amp;($C$1*$A499+13)):INDIRECT($AH$3&amp;"V"&amp;($C$1*$A499+13))), "")</f>
        <v/>
      </c>
      <c r="S499" s="23" t="str">
        <f aca="false">IF(C499&lt;&gt;"",IFERROR((M499+N499+O499+P499)/R499, 0),"")</f>
        <v/>
      </c>
      <c r="T499" s="23" t="str">
        <f aca="false">IF(C499&lt;&gt;"",IFERROR((M499+N499+O499)/R499,0),"")</f>
        <v/>
      </c>
      <c r="U499" s="25" t="str">
        <f aca="true">IF(C499&lt;&gt;"",IF(INDIRECT($AH$3&amp;"B"&amp;($C$1*$A499+14))= 1,1,0),"")</f>
        <v/>
      </c>
      <c r="V499" s="25" t="str">
        <f aca="true">IF(C499&lt;&gt;"",IF(INDIRECT($AH$3&amp;"B"&amp;($C$1*$A499+15))= 1,1,0),"")</f>
        <v/>
      </c>
      <c r="W499" s="26" t="str">
        <f aca="false">IF(C499&lt;&gt;"",($M499*1) + ($N499*2) + ($O499*3) + (IF(U499 = 1, 10, 0)) + (IF(V499 = 1, 20, 0)),"")</f>
        <v/>
      </c>
      <c r="X499" s="27" t="str">
        <f aca="true">IF(C499&lt;&gt;"",IF(INDIRECT($AH$3&amp;"B"&amp;($C$1*$A499+16))= 1,1,0),"")</f>
        <v/>
      </c>
      <c r="Y499" s="27" t="str">
        <f aca="true">IF(D499&lt;&gt;"",IF(INDIRECT($AH$3&amp;"B"&amp;($C$1*$A499+17))= 1,1,0),"")</f>
        <v/>
      </c>
      <c r="Z499" s="27" t="str">
        <f aca="true">IF(E499&lt;&gt;"",IF(INDIRECT($AH$3&amp;"B"&amp;($C$1*$A499+18))= 1,1,0),"")</f>
        <v/>
      </c>
      <c r="AA499" s="27" t="str">
        <f aca="true">IF(F499&lt;&gt;"",IF(INDIRECT($AH$3&amp;"B"&amp;($C$1*$A499+19))= 1,1,0),"")</f>
        <v/>
      </c>
      <c r="AB499" s="28" t="str">
        <f aca="false">IF(C499&lt;&gt;"",IF(X499 = 1, 5, 0) + IF(Z499 = 1, 25, 0) + IF(AA499 = 1, 15, 0),"")</f>
        <v/>
      </c>
      <c r="AC499" s="18" t="str">
        <f aca="false">IF(C499&lt;&gt;"",L499+W499+AB499,"")</f>
        <v/>
      </c>
    </row>
    <row r="500" customFormat="false" ht="12.8" hidden="false" customHeight="false" outlineLevel="0" collapsed="false">
      <c r="A500" s="11" t="n">
        <f aca="false">A499+1</f>
        <v>497</v>
      </c>
      <c r="B500" s="19" t="str">
        <f aca="true">IF(INDIRECT($AH$3&amp;"B"&amp;($C$1*$A500+2)) = 0, "", INDIRECT($AH$3&amp;"B"&amp;($C$1*$A500+2)))</f>
        <v/>
      </c>
      <c r="C500" s="19" t="str">
        <f aca="true">IF(INDIRECT($AH$3&amp;"B"&amp;($C$1*$A500+3)) = 0, "", INDIRECT($AH$3&amp;"B"&amp;($C$1*$A500+3)))</f>
        <v/>
      </c>
      <c r="D500" s="19" t="str">
        <f aca="true">IF(INDIRECT($AH$3&amp;"B"&amp;($C$1*$A500+4)) = 0, "", INDIRECT($AH$3&amp;"B"&amp;($C$1*$A500+4)))</f>
        <v/>
      </c>
      <c r="E500" s="19" t="str">
        <f aca="true">IF(INDIRECT($AH$3&amp;"B"&amp;($C$1*$A500+7)) = 0, "", INDIRECT($AH$3&amp;"B"&amp;($C$1*$A500+7)))</f>
        <v/>
      </c>
      <c r="F500" s="20" t="str">
        <f aca="true">IF(C500 &lt;&gt; "",IF(INDIRECT($AH$3&amp;"B"&amp;($C$1*$A500+8)) = 0, 0, 1), "")</f>
        <v/>
      </c>
      <c r="G500" s="20" t="n">
        <f aca="true">INDIRECT($AH$3&amp;"B"&amp;($C$1*$A500+9))</f>
        <v>0</v>
      </c>
      <c r="H500" s="20" t="n">
        <f aca="true">INDIRECT($AH$3&amp;"B"&amp;($C$1*$A500+10))</f>
        <v>0</v>
      </c>
      <c r="I500" s="20" t="n">
        <f aca="true">INDIRECT($AH$3&amp;"B"&amp;($C$1*$A500+11))</f>
        <v>0</v>
      </c>
      <c r="J500" s="20" t="n">
        <f aca="true">INDIRECT($AH$3&amp;"B"&amp;($C$1*$A500+12))</f>
        <v>0</v>
      </c>
      <c r="K500" s="21" t="str">
        <f aca="false">IF(C500&lt;&gt;"",IFERROR((G500+H500+I500)/(G500+H500+I500+J500),0), "")</f>
        <v/>
      </c>
      <c r="L500" s="22" t="str">
        <f aca="false">IF(C500&lt;&gt;"",(G500* 2) +(H500* 4) + (I500* 6) + IF(F500 = 1, 5, 0), "")</f>
        <v/>
      </c>
      <c r="M500" s="23" t="str">
        <f aca="true">IF(C500&lt;&gt;"",SUM(INDIRECT($AH$3&amp;"C"&amp;($C$1*$A500+9)):INDIRECT($AH$3&amp;"V"&amp;($C$1*$A500+9))), "")</f>
        <v/>
      </c>
      <c r="N500" s="23" t="str">
        <f aca="true">IF(C500&lt;&gt;"",SUM(INDIRECT($AH$3&amp;"C"&amp;($C$1*$A500+10)):INDIRECT($AH$3&amp;"V"&amp;($C$1*$A500+10))), "")</f>
        <v/>
      </c>
      <c r="O500" s="23" t="str">
        <f aca="true">IF(C500&lt;&gt;"",SUM(INDIRECT($AH$3&amp;"C"&amp;($C$1*$A500+11)):INDIRECT($AH$3&amp;"V"&amp;($C$1*$A500+11))),"")</f>
        <v/>
      </c>
      <c r="P500" s="23" t="str">
        <f aca="true">IF(C500&lt;&gt;"",SUM(INDIRECT($AH$3&amp;"C"&amp;($C$1*$A500+12)):INDIRECT($AH$3&amp;"V"&amp;($C$1*$A500+12))),"")</f>
        <v/>
      </c>
      <c r="Q500" s="24" t="str">
        <f aca="false">IF(C500&lt;&gt;"",IFERROR((M500+N500+O500)/(M500+N500+O500+P500),0), "")</f>
        <v/>
      </c>
      <c r="R500" s="23" t="str">
        <f aca="true">IF(C500&lt;&gt;"",SUM(INDIRECT($AH$3&amp;"C"&amp;($C$1*$A500+13)):INDIRECT($AH$3&amp;"V"&amp;($C$1*$A500+13))), "")</f>
        <v/>
      </c>
      <c r="S500" s="23" t="str">
        <f aca="false">IF(C500&lt;&gt;"",IFERROR((M500+N500+O500+P500)/R500, 0),"")</f>
        <v/>
      </c>
      <c r="T500" s="23" t="str">
        <f aca="false">IF(C500&lt;&gt;"",IFERROR((M500+N500+O500)/R500,0),"")</f>
        <v/>
      </c>
      <c r="U500" s="25" t="str">
        <f aca="true">IF(C500&lt;&gt;"",IF(INDIRECT($AH$3&amp;"B"&amp;($C$1*$A500+14))= 1,1,0),"")</f>
        <v/>
      </c>
      <c r="V500" s="25" t="str">
        <f aca="true">IF(C500&lt;&gt;"",IF(INDIRECT($AH$3&amp;"B"&amp;($C$1*$A500+15))= 1,1,0),"")</f>
        <v/>
      </c>
      <c r="W500" s="26" t="str">
        <f aca="false">IF(C500&lt;&gt;"",($M500*1) + ($N500*2) + ($O500*3) + (IF(U500 = 1, 10, 0)) + (IF(V500 = 1, 20, 0)),"")</f>
        <v/>
      </c>
      <c r="X500" s="27" t="str">
        <f aca="true">IF(C500&lt;&gt;"",IF(INDIRECT($AH$3&amp;"B"&amp;($C$1*$A500+16))= 1,1,0),"")</f>
        <v/>
      </c>
      <c r="Y500" s="27" t="str">
        <f aca="true">IF(D500&lt;&gt;"",IF(INDIRECT($AH$3&amp;"B"&amp;($C$1*$A500+17))= 1,1,0),"")</f>
        <v/>
      </c>
      <c r="Z500" s="27" t="str">
        <f aca="true">IF(E500&lt;&gt;"",IF(INDIRECT($AH$3&amp;"B"&amp;($C$1*$A500+18))= 1,1,0),"")</f>
        <v/>
      </c>
      <c r="AA500" s="27" t="str">
        <f aca="true">IF(F500&lt;&gt;"",IF(INDIRECT($AH$3&amp;"B"&amp;($C$1*$A500+19))= 1,1,0),"")</f>
        <v/>
      </c>
      <c r="AB500" s="28" t="str">
        <f aca="false">IF(C500&lt;&gt;"",IF(X500 = 1, 5, 0) + IF(Z500 = 1, 25, 0) + IF(AA500 = 1, 15, 0),"")</f>
        <v/>
      </c>
      <c r="AC500" s="18" t="str">
        <f aca="false">IF(C500&lt;&gt;"",L500+W500+AB500,"")</f>
        <v/>
      </c>
    </row>
    <row r="501" customFormat="false" ht="12.8" hidden="false" customHeight="false" outlineLevel="0" collapsed="false">
      <c r="A501" s="11" t="n">
        <f aca="false">A500+1</f>
        <v>498</v>
      </c>
      <c r="B501" s="19" t="str">
        <f aca="true">IF(INDIRECT($AH$3&amp;"B"&amp;($C$1*$A501+2)) = 0, "", INDIRECT($AH$3&amp;"B"&amp;($C$1*$A501+2)))</f>
        <v/>
      </c>
      <c r="C501" s="19" t="str">
        <f aca="true">IF(INDIRECT($AH$3&amp;"B"&amp;($C$1*$A501+3)) = 0, "", INDIRECT($AH$3&amp;"B"&amp;($C$1*$A501+3)))</f>
        <v/>
      </c>
      <c r="D501" s="19" t="str">
        <f aca="true">IF(INDIRECT($AH$3&amp;"B"&amp;($C$1*$A501+4)) = 0, "", INDIRECT($AH$3&amp;"B"&amp;($C$1*$A501+4)))</f>
        <v/>
      </c>
      <c r="E501" s="19" t="str">
        <f aca="true">IF(INDIRECT($AH$3&amp;"B"&amp;($C$1*$A501+7)) = 0, "", INDIRECT($AH$3&amp;"B"&amp;($C$1*$A501+7)))</f>
        <v/>
      </c>
      <c r="F501" s="20" t="str">
        <f aca="true">IF(C501 &lt;&gt; "",IF(INDIRECT($AH$3&amp;"B"&amp;($C$1*$A501+8)) = 0, 0, 1), "")</f>
        <v/>
      </c>
      <c r="G501" s="20" t="n">
        <f aca="true">INDIRECT($AH$3&amp;"B"&amp;($C$1*$A501+9))</f>
        <v>0</v>
      </c>
      <c r="H501" s="20" t="n">
        <f aca="true">INDIRECT($AH$3&amp;"B"&amp;($C$1*$A501+10))</f>
        <v>0</v>
      </c>
      <c r="I501" s="20" t="n">
        <f aca="true">INDIRECT($AH$3&amp;"B"&amp;($C$1*$A501+11))</f>
        <v>0</v>
      </c>
      <c r="J501" s="20" t="n">
        <f aca="true">INDIRECT($AH$3&amp;"B"&amp;($C$1*$A501+12))</f>
        <v>0</v>
      </c>
      <c r="K501" s="21" t="str">
        <f aca="false">IF(C501&lt;&gt;"",IFERROR((G501+H501+I501)/(G501+H501+I501+J501),0), "")</f>
        <v/>
      </c>
      <c r="L501" s="22" t="str">
        <f aca="false">IF(C501&lt;&gt;"",(G501* 2) +(H501* 4) + (I501* 6) + IF(F501 = 1, 5, 0), "")</f>
        <v/>
      </c>
      <c r="M501" s="23" t="str">
        <f aca="true">IF(C501&lt;&gt;"",SUM(INDIRECT($AH$3&amp;"C"&amp;($C$1*$A501+9)):INDIRECT($AH$3&amp;"V"&amp;($C$1*$A501+9))), "")</f>
        <v/>
      </c>
      <c r="N501" s="23" t="str">
        <f aca="true">IF(C501&lt;&gt;"",SUM(INDIRECT($AH$3&amp;"C"&amp;($C$1*$A501+10)):INDIRECT($AH$3&amp;"V"&amp;($C$1*$A501+10))), "")</f>
        <v/>
      </c>
      <c r="O501" s="23" t="str">
        <f aca="true">IF(C501&lt;&gt;"",SUM(INDIRECT($AH$3&amp;"C"&amp;($C$1*$A501+11)):INDIRECT($AH$3&amp;"V"&amp;($C$1*$A501+11))),"")</f>
        <v/>
      </c>
      <c r="P501" s="23" t="str">
        <f aca="true">IF(C501&lt;&gt;"",SUM(INDIRECT($AH$3&amp;"C"&amp;($C$1*$A501+12)):INDIRECT($AH$3&amp;"V"&amp;($C$1*$A501+12))),"")</f>
        <v/>
      </c>
      <c r="Q501" s="24" t="str">
        <f aca="false">IF(C501&lt;&gt;"",IFERROR((M501+N501+O501)/(M501+N501+O501+P501),0), "")</f>
        <v/>
      </c>
      <c r="R501" s="23" t="str">
        <f aca="true">IF(C501&lt;&gt;"",SUM(INDIRECT($AH$3&amp;"C"&amp;($C$1*$A501+13)):INDIRECT($AH$3&amp;"V"&amp;($C$1*$A501+13))), "")</f>
        <v/>
      </c>
      <c r="S501" s="23" t="str">
        <f aca="false">IF(C501&lt;&gt;"",IFERROR((M501+N501+O501+P501)/R501, 0),"")</f>
        <v/>
      </c>
      <c r="T501" s="23" t="str">
        <f aca="false">IF(C501&lt;&gt;"",IFERROR((M501+N501+O501)/R501,0),"")</f>
        <v/>
      </c>
      <c r="U501" s="25" t="str">
        <f aca="true">IF(C501&lt;&gt;"",IF(INDIRECT($AH$3&amp;"B"&amp;($C$1*$A501+14))= 1,1,0),"")</f>
        <v/>
      </c>
      <c r="V501" s="25" t="str">
        <f aca="true">IF(C501&lt;&gt;"",IF(INDIRECT($AH$3&amp;"B"&amp;($C$1*$A501+15))= 1,1,0),"")</f>
        <v/>
      </c>
      <c r="W501" s="26" t="str">
        <f aca="false">IF(C501&lt;&gt;"",($M501*1) + ($N501*2) + ($O501*3) + (IF(U501 = 1, 10, 0)) + (IF(V501 = 1, 20, 0)),"")</f>
        <v/>
      </c>
      <c r="X501" s="27" t="str">
        <f aca="true">IF(C501&lt;&gt;"",IF(INDIRECT($AH$3&amp;"B"&amp;($C$1*$A501+16))= 1,1,0),"")</f>
        <v/>
      </c>
      <c r="Y501" s="27" t="str">
        <f aca="true">IF(D501&lt;&gt;"",IF(INDIRECT($AH$3&amp;"B"&amp;($C$1*$A501+17))= 1,1,0),"")</f>
        <v/>
      </c>
      <c r="Z501" s="27" t="str">
        <f aca="true">IF(E501&lt;&gt;"",IF(INDIRECT($AH$3&amp;"B"&amp;($C$1*$A501+18))= 1,1,0),"")</f>
        <v/>
      </c>
      <c r="AA501" s="27" t="str">
        <f aca="true">IF(F501&lt;&gt;"",IF(INDIRECT($AH$3&amp;"B"&amp;($C$1*$A501+19))= 1,1,0),"")</f>
        <v/>
      </c>
      <c r="AB501" s="28" t="str">
        <f aca="false">IF(C501&lt;&gt;"",IF(X501 = 1, 5, 0) + IF(Z501 = 1, 25, 0) + IF(AA501 = 1, 15, 0),"")</f>
        <v/>
      </c>
      <c r="AC501" s="18" t="str">
        <f aca="false">IF(C501&lt;&gt;"",L501+W501+AB501,"")</f>
        <v/>
      </c>
    </row>
    <row r="502" customFormat="false" ht="12.75" hidden="false" customHeight="false" outlineLevel="0" collapsed="false">
      <c r="A502" s="31"/>
      <c r="B502" s="32"/>
      <c r="C502" s="32"/>
      <c r="D502" s="32"/>
      <c r="E502" s="32"/>
      <c r="F502" s="32"/>
      <c r="G502" s="32"/>
      <c r="H502" s="32"/>
      <c r="I502" s="32"/>
      <c r="J502" s="32"/>
      <c r="K502" s="33"/>
      <c r="L502" s="34"/>
      <c r="M502" s="35"/>
      <c r="N502" s="35"/>
      <c r="O502" s="35"/>
      <c r="P502" s="35"/>
      <c r="Q502" s="33"/>
      <c r="R502" s="35"/>
      <c r="S502" s="35"/>
      <c r="T502" s="35"/>
      <c r="U502" s="32"/>
      <c r="V502" s="32"/>
      <c r="W502" s="34"/>
      <c r="X502" s="32"/>
      <c r="Y502" s="32"/>
      <c r="Z502" s="32"/>
      <c r="AA502" s="32"/>
      <c r="AB502" s="34"/>
      <c r="AC502" s="36"/>
      <c r="AD502" s="37"/>
      <c r="AE502" s="37"/>
      <c r="AF502" s="37"/>
      <c r="AG502" s="37"/>
      <c r="AH502" s="37"/>
      <c r="AI502" s="37"/>
    </row>
    <row r="503" customFormat="false" ht="12.95" hidden="false" customHeight="false" outlineLevel="0" collapsed="false">
      <c r="A503" s="11" t="n">
        <v>0</v>
      </c>
      <c r="B503" s="38" t="str">
        <f aca="true">IF(INDIRECT($AH$4&amp;"B"&amp;($C$1*$A503+2))=0, "",INDIRECT($AH$4&amp;"B"&amp;($C$1*$A503+2)))</f>
        <v>Middle</v>
      </c>
      <c r="C503" s="19" t="n">
        <f aca="true">IF(INDIRECT($AH$4&amp;"B"&amp;($C$1*$A503+3)) = 0, "", INDIRECT($AH$4&amp;"B"&amp;($C$1*$A503+3)))</f>
        <v>111</v>
      </c>
      <c r="D503" s="19" t="str">
        <f aca="true">IF(INDIRECT($AH$4&amp;"B"&amp;($C$1*$A503+4)) = 0, "", INDIRECT($AH$4&amp;"B"&amp;($C$1*$A503+4)))</f>
        <v>862home</v>
      </c>
      <c r="E503" s="19" t="str">
        <f aca="true">IF(INDIRECT($AH$4&amp;"B"&amp;($C$1*$A503+7)) = 0, "", INDIRECT($AH$4&amp;"B"&amp;($C$1*$A503+7)))</f>
        <v>David</v>
      </c>
      <c r="F503" s="20" t="n">
        <f aca="true">IF(C503 &lt;&gt; "",IF(INDIRECT($AH$4&amp;"B"&amp;($C$1*$A503+8)) = 0, 0, 1), "")</f>
        <v>0</v>
      </c>
      <c r="G503" s="20" t="n">
        <f aca="true">INDIRECT($AH$4&amp;"B"&amp;($C$1*$A503+9))</f>
        <v>2</v>
      </c>
      <c r="H503" s="20" t="n">
        <f aca="true">INDIRECT($AH$4&amp;"B"&amp;($C$1*$A503+10))</f>
        <v>1</v>
      </c>
      <c r="I503" s="20" t="n">
        <f aca="true">INDIRECT($AH$4&amp;"B"&amp;($C$1*$A503+11))</f>
        <v>1</v>
      </c>
      <c r="J503" s="20" t="n">
        <f aca="true">INDIRECT($AH$4&amp;"B"&amp;($C$1*$A503+12))</f>
        <v>1</v>
      </c>
      <c r="K503" s="21" t="n">
        <f aca="false">IF(C503&lt;&gt;"",IFERROR((G503+H503+I503)/(G503+H503+I503+J503),0), "")</f>
        <v>0.8</v>
      </c>
      <c r="L503" s="22" t="n">
        <f aca="false">IF(C503&lt;&gt;"",(G503* 2) +(H503* 4) + (I503* 6) + IF(F503 = 1, 5, 0), "")</f>
        <v>14</v>
      </c>
      <c r="M503" s="23" t="n">
        <f aca="true">IF(C503&lt;&gt;"",SUM(INDIRECT($AH$4&amp;"C"&amp;($C$1*$A503+9)):INDIRECT($AH$4&amp;"V"&amp;($C$1*$A503+9))), "")</f>
        <v>0</v>
      </c>
      <c r="N503" s="23" t="n">
        <f aca="true">IF(C503&lt;&gt;"",SUM(INDIRECT($AH$4&amp;"C"&amp;($C$1*$A503+10)):INDIRECT($AH$4&amp;"V"&amp;($C$1*$A503+10))), "")</f>
        <v>0</v>
      </c>
      <c r="O503" s="23" t="n">
        <f aca="true">IF(C503&lt;&gt;"",SUM(INDIRECT($AH$4&amp;"C"&amp;($C$1*$A503+11)):INDIRECT($AH$4&amp;"V"&amp;($C$1*$A503+11))),"")</f>
        <v>2</v>
      </c>
      <c r="P503" s="23" t="n">
        <f aca="true">IF(C503&lt;&gt;"",SUM(INDIRECT($AH$4&amp;"C"&amp;($C$1*$A503+12)):INDIRECT($AH$4&amp;"V"&amp;($C$1*$A503+12))),"")</f>
        <v>0</v>
      </c>
      <c r="Q503" s="24" t="n">
        <f aca="false">IF(C503&lt;&gt;"",IFERROR((M503+N503+O503)/(M503+N503+O503+P503),0), "")</f>
        <v>1</v>
      </c>
      <c r="R503" s="23" t="n">
        <f aca="true">IF(C503&lt;&gt;"",SUM(INDIRECT($AH$4&amp;"C"&amp;($C$1*$A503+13)):INDIRECT($AH$4&amp;"V"&amp;($C$1*$A503+13))), "")</f>
        <v>1</v>
      </c>
      <c r="S503" s="23" t="n">
        <f aca="false">IF(C503&lt;&gt;"",IFERROR((M503+N503+O503+P503)/R503, 0),"")</f>
        <v>2</v>
      </c>
      <c r="T503" s="23" t="n">
        <f aca="false">IF(C503&lt;&gt;"",IFERROR((M503+N503+O503)/R503,0),"")</f>
        <v>2</v>
      </c>
      <c r="U503" s="25" t="n">
        <f aca="true">IF(C503&lt;&gt;"",IF(INDIRECT($AH$4&amp;"B"&amp;($C$1*$A503+14))= 1,1,0),"")</f>
        <v>0</v>
      </c>
      <c r="V503" s="25" t="n">
        <f aca="true">IF(C503&lt;&gt;"",IF(INDIRECT($AH$4&amp;"B"&amp;($C$1*$A503+15))= 1,1,0),"")</f>
        <v>0</v>
      </c>
      <c r="W503" s="26" t="n">
        <f aca="false">IF(C503&lt;&gt;"",($M503*1) + ($N503*2) + ($O503*3) + (IF(U503 = 1, 10, 0)) + (IF(V503 = 1, 20, 0)),"")</f>
        <v>6</v>
      </c>
      <c r="X503" s="27" t="n">
        <f aca="true">IF(C503&lt;&gt;"",IF(INDIRECT($AH$4&amp;"B"&amp;($C$1*$A503+16))= 1,1,0),"")</f>
        <v>0</v>
      </c>
      <c r="Y503" s="27" t="n">
        <f aca="true">IF(D503&lt;&gt;"",IF(INDIRECT($AH$4&amp;"B"&amp;($C$1*$A503+17))= 1,1,0),"")</f>
        <v>0</v>
      </c>
      <c r="Z503" s="27" t="n">
        <f aca="true">IF(E503&lt;&gt;"",IF(INDIRECT($AH$4&amp;"B"&amp;($C$1*$A503+18))= 1,1,0),"")</f>
        <v>0</v>
      </c>
      <c r="AA503" s="27" t="n">
        <f aca="true">IF(F503&lt;&gt;"",IF(INDIRECT($AH$4&amp;"B"&amp;($C$1*$A503+19))= 1,1,0),"")</f>
        <v>0</v>
      </c>
      <c r="AB503" s="28" t="n">
        <f aca="false">IF(C503&lt;&gt;"",IF(X503 = 1, 5, 0) + IF(Z503 = 1, 25, 0) + IF(AA503 = 1, 15, 0),"")</f>
        <v>0</v>
      </c>
      <c r="AC503" s="18" t="n">
        <f aca="false">IF(C503&lt;&gt;"",L503+W503+AB503,"")</f>
        <v>20</v>
      </c>
    </row>
    <row r="504" customFormat="false" ht="12.95" hidden="false" customHeight="false" outlineLevel="0" collapsed="false">
      <c r="A504" s="11" t="n">
        <f aca="false">A503+1</f>
        <v>1</v>
      </c>
      <c r="B504" s="38" t="str">
        <f aca="true">IF(INDIRECT($AH$4&amp;"B"&amp;($C$1*$A504+2))=0, "",INDIRECT($AH$4&amp;"B"&amp;($C$1*$A504+2)))</f>
        <v>Bot Bois</v>
      </c>
      <c r="C504" s="19" t="n">
        <f aca="true">IF(INDIRECT($AH$4&amp;"B"&amp;($C$1*$A504+3)) = 0, "", INDIRECT($AH$4&amp;"B"&amp;($C$1*$A504+3)))</f>
        <v>666</v>
      </c>
      <c r="D504" s="19" t="str">
        <f aca="true">IF(INDIRECT($AH$4&amp;"B"&amp;($C$1*$A504+4)) = 0, "", INDIRECT($AH$4&amp;"B"&amp;($C$1*$A504+4)))</f>
        <v>862home</v>
      </c>
      <c r="E504" s="19" t="str">
        <f aca="true">IF(INDIRECT($AH$4&amp;"B"&amp;($C$1*$A504+7)) = 0, "", INDIRECT($AH$4&amp;"B"&amp;($C$1*$A504+7)))</f>
        <v>David</v>
      </c>
      <c r="F504" s="20" t="n">
        <f aca="true">IF(C504 &lt;&gt; "",IF(INDIRECT($AH$4&amp;"B"&amp;($C$1*$A504+8)) = 0, 0, 1), "")</f>
        <v>1</v>
      </c>
      <c r="G504" s="20" t="n">
        <f aca="true">INDIRECT($AH$4&amp;"B"&amp;($C$1*$A504+9))</f>
        <v>2</v>
      </c>
      <c r="H504" s="20" t="n">
        <f aca="true">INDIRECT($AH$4&amp;"B"&amp;($C$1*$A504+10))</f>
        <v>1</v>
      </c>
      <c r="I504" s="20" t="n">
        <f aca="true">INDIRECT($AH$4&amp;"B"&amp;($C$1*$A504+11))</f>
        <v>0</v>
      </c>
      <c r="J504" s="20" t="n">
        <f aca="true">INDIRECT($AH$4&amp;"B"&amp;($C$1*$A504+12))</f>
        <v>0</v>
      </c>
      <c r="K504" s="21" t="n">
        <f aca="false">IF(C504&lt;&gt;"",IFERROR((G504+H504+I504)/(G504+H504+I504+J504),0), "")</f>
        <v>1</v>
      </c>
      <c r="L504" s="22" t="n">
        <f aca="false">IF(C504&lt;&gt;"",(G504* 2) +(H504* 4) + (I504* 6) + IF(F504 = 1, 5, 0), "")</f>
        <v>13</v>
      </c>
      <c r="M504" s="23" t="n">
        <f aca="true">IF(C504&lt;&gt;"",SUM(INDIRECT($AH$4&amp;"C"&amp;($C$1*$A504+9)):INDIRECT($AH$4&amp;"V"&amp;($C$1*$A504+9))), "")</f>
        <v>0</v>
      </c>
      <c r="N504" s="23" t="n">
        <f aca="true">IF(C504&lt;&gt;"",SUM(INDIRECT($AH$4&amp;"C"&amp;($C$1*$A504+10)):INDIRECT($AH$4&amp;"V"&amp;($C$1*$A504+10))), "")</f>
        <v>15</v>
      </c>
      <c r="O504" s="23" t="n">
        <f aca="true">IF(C504&lt;&gt;"",SUM(INDIRECT($AH$4&amp;"C"&amp;($C$1*$A504+11)):INDIRECT($AH$4&amp;"V"&amp;($C$1*$A504+11))),"")</f>
        <v>11</v>
      </c>
      <c r="P504" s="23" t="n">
        <f aca="true">IF(C504&lt;&gt;"",SUM(INDIRECT($AH$4&amp;"C"&amp;($C$1*$A504+12)):INDIRECT($AH$4&amp;"V"&amp;($C$1*$A504+12))),"")</f>
        <v>9</v>
      </c>
      <c r="Q504" s="24" t="n">
        <f aca="false">IF(C504&lt;&gt;"",IFERROR((M504+N504+O504)/(M504+N504+O504+P504),0), "")</f>
        <v>0.742857142857143</v>
      </c>
      <c r="R504" s="23" t="n">
        <f aca="true">IF(C504&lt;&gt;"",SUM(INDIRECT($AH$4&amp;"C"&amp;($C$1*$A504+13)):INDIRECT($AH$4&amp;"V"&amp;($C$1*$A504+13))), "")</f>
        <v>7</v>
      </c>
      <c r="S504" s="23" t="n">
        <f aca="false">IF(C504&lt;&gt;"",IFERROR((M504+N504+O504+P504)/R504, 0),"")</f>
        <v>5</v>
      </c>
      <c r="T504" s="23" t="n">
        <f aca="false">IF(C504&lt;&gt;"",IFERROR((M504+N504+O504)/R504,0),"")</f>
        <v>3.71428571428571</v>
      </c>
      <c r="U504" s="25" t="n">
        <f aca="true">IF(C504&lt;&gt;"",IF(INDIRECT($AH$4&amp;"B"&amp;($C$1*$A504+14))= 1,1,0),"")</f>
        <v>1</v>
      </c>
      <c r="V504" s="25" t="n">
        <f aca="true">IF(C504&lt;&gt;"",IF(INDIRECT($AH$4&amp;"B"&amp;($C$1*$A504+15))= 1,1,0),"")</f>
        <v>1</v>
      </c>
      <c r="W504" s="26" t="n">
        <f aca="false">IF(C504&lt;&gt;"",($M504*1) + ($N504*2) + ($O504*3) + (IF(U504 = 1, 10, 0)) + (IF(V504 = 1, 20, 0)),"")</f>
        <v>93</v>
      </c>
      <c r="X504" s="27" t="n">
        <f aca="true">IF(C504&lt;&gt;"",IF(INDIRECT($AH$4&amp;"B"&amp;($C$1*$A504+16))= 1,1,0),"")</f>
        <v>0</v>
      </c>
      <c r="Y504" s="27" t="n">
        <f aca="true">IF(D504&lt;&gt;"",IF(INDIRECT($AH$4&amp;"B"&amp;($C$1*$A504+17))= 1,1,0),"")</f>
        <v>1</v>
      </c>
      <c r="Z504" s="27" t="n">
        <f aca="true">IF(E504&lt;&gt;"",IF(INDIRECT($AH$4&amp;"B"&amp;($C$1*$A504+18))= 1,1,0),"")</f>
        <v>1</v>
      </c>
      <c r="AA504" s="27" t="n">
        <f aca="true">IF(F504&lt;&gt;"",IF(INDIRECT($AH$4&amp;"B"&amp;($C$1*$A504+19))= 1,1,0),"")</f>
        <v>1</v>
      </c>
      <c r="AB504" s="28" t="n">
        <f aca="false">IF(C504&lt;&gt;"",IF(X504 = 1, 5, 0) + IF(Z504 = 1, 25, 0) + IF(AA504 = 1, 15, 0),"")</f>
        <v>40</v>
      </c>
      <c r="AC504" s="18" t="n">
        <f aca="false">IF(C504&lt;&gt;"",L504+W504+AB504,"")</f>
        <v>146</v>
      </c>
    </row>
    <row r="505" customFormat="false" ht="12.95" hidden="false" customHeight="false" outlineLevel="0" collapsed="false">
      <c r="A505" s="11" t="n">
        <f aca="false">A504+1</f>
        <v>2</v>
      </c>
      <c r="B505" s="38" t="str">
        <f aca="true">IF(INDIRECT($AH$4&amp;"B"&amp;($C$1*$A505+2))=0, "",INDIRECT($AH$4&amp;"B"&amp;($C$1*$A505+2)))</f>
        <v>Le Family</v>
      </c>
      <c r="C505" s="19" t="n">
        <f aca="true">IF(INDIRECT($AH$4&amp;"B"&amp;($C$1*$A505+3)) = 0, "", INDIRECT($AH$4&amp;"B"&amp;($C$1*$A505+3)))</f>
        <v>777</v>
      </c>
      <c r="D505" s="19" t="str">
        <f aca="true">IF(INDIRECT($AH$4&amp;"B"&amp;($C$1*$A505+4)) = 0, "", INDIRECT($AH$4&amp;"B"&amp;($C$1*$A505+4)))</f>
        <v>862home</v>
      </c>
      <c r="E505" s="19" t="str">
        <f aca="true">IF(INDIRECT($AH$4&amp;"B"&amp;($C$1*$A505+7)) = 0, "", INDIRECT($AH$4&amp;"B"&amp;($C$1*$A505+7)))</f>
        <v>David</v>
      </c>
      <c r="F505" s="20" t="n">
        <f aca="true">IF(C505 &lt;&gt; "",IF(INDIRECT($AH$4&amp;"B"&amp;($C$1*$A505+8)) = 0, 0, 1), "")</f>
        <v>1</v>
      </c>
      <c r="G505" s="20" t="n">
        <f aca="true">INDIRECT($AH$4&amp;"B"&amp;($C$1*$A505+9))</f>
        <v>0</v>
      </c>
      <c r="H505" s="20" t="n">
        <f aca="true">INDIRECT($AH$4&amp;"B"&amp;($C$1*$A505+10))</f>
        <v>1</v>
      </c>
      <c r="I505" s="20" t="n">
        <f aca="true">INDIRECT($AH$4&amp;"B"&amp;($C$1*$A505+11))</f>
        <v>1</v>
      </c>
      <c r="J505" s="20" t="n">
        <f aca="true">INDIRECT($AH$4&amp;"B"&amp;($C$1*$A505+12))</f>
        <v>1</v>
      </c>
      <c r="K505" s="21" t="n">
        <f aca="false">IF(C505&lt;&gt;"",IFERROR((G505+H505+I505)/(G505+H505+I505+J505),0), "")</f>
        <v>0.666666666666667</v>
      </c>
      <c r="L505" s="22" t="n">
        <f aca="false">IF(C505&lt;&gt;"",(G505* 2) +(H505* 4) + (I505* 6) + IF(F505 = 1, 5, 0), "")</f>
        <v>15</v>
      </c>
      <c r="M505" s="23" t="n">
        <f aca="true">IF(C505&lt;&gt;"",SUM(INDIRECT($AH$4&amp;"C"&amp;($C$1*$A505+9)):INDIRECT($AH$4&amp;"V"&amp;($C$1*$A505+9))), "")</f>
        <v>0</v>
      </c>
      <c r="N505" s="23" t="n">
        <f aca="true">IF(C505&lt;&gt;"",SUM(INDIRECT($AH$4&amp;"C"&amp;($C$1*$A505+10)):INDIRECT($AH$4&amp;"V"&amp;($C$1*$A505+10))), "")</f>
        <v>21</v>
      </c>
      <c r="O505" s="23" t="n">
        <f aca="true">IF(C505&lt;&gt;"",SUM(INDIRECT($AH$4&amp;"C"&amp;($C$1*$A505+11)):INDIRECT($AH$4&amp;"V"&amp;($C$1*$A505+11))),"")</f>
        <v>19</v>
      </c>
      <c r="P505" s="23" t="n">
        <f aca="true">IF(C505&lt;&gt;"",SUM(INDIRECT($AH$4&amp;"C"&amp;($C$1*$A505+12)):INDIRECT($AH$4&amp;"V"&amp;($C$1*$A505+12))),"")</f>
        <v>10</v>
      </c>
      <c r="Q505" s="24" t="n">
        <f aca="false">IF(C505&lt;&gt;"",IFERROR((M505+N505+O505)/(M505+N505+O505+P505),0), "")</f>
        <v>0.8</v>
      </c>
      <c r="R505" s="23" t="n">
        <f aca="true">IF(C505&lt;&gt;"",SUM(INDIRECT($AH$4&amp;"C"&amp;($C$1*$A505+13)):INDIRECT($AH$4&amp;"V"&amp;($C$1*$A505+13))), "")</f>
        <v>10</v>
      </c>
      <c r="S505" s="23" t="n">
        <f aca="false">IF(C505&lt;&gt;"",IFERROR((M505+N505+O505+P505)/R505, 0),"")</f>
        <v>5</v>
      </c>
      <c r="T505" s="23" t="n">
        <f aca="false">IF(C505&lt;&gt;"",IFERROR((M505+N505+O505)/R505,0),"")</f>
        <v>4</v>
      </c>
      <c r="U505" s="25" t="n">
        <f aca="true">IF(C505&lt;&gt;"",IF(INDIRECT($AH$4&amp;"B"&amp;($C$1*$A505+14))= 1,1,0),"")</f>
        <v>0</v>
      </c>
      <c r="V505" s="25" t="n">
        <f aca="true">IF(C505&lt;&gt;"",IF(INDIRECT($AH$4&amp;"B"&amp;($C$1*$A505+15))= 1,1,0),"")</f>
        <v>0</v>
      </c>
      <c r="W505" s="26" t="n">
        <f aca="false">IF(C505&lt;&gt;"",($M505*1) + ($N505*2) + ($O505*3) + (IF(U505 = 1, 10, 0)) + (IF(V505 = 1, 20, 0)),"")</f>
        <v>99</v>
      </c>
      <c r="X505" s="27" t="n">
        <f aca="true">IF(C505&lt;&gt;"",IF(INDIRECT($AH$4&amp;"B"&amp;($C$1*$A505+16))= 1,1,0),"")</f>
        <v>1</v>
      </c>
      <c r="Y505" s="27" t="n">
        <f aca="true">IF(D505&lt;&gt;"",IF(INDIRECT($AH$4&amp;"B"&amp;($C$1*$A505+17))= 1,1,0),"")</f>
        <v>1</v>
      </c>
      <c r="Z505" s="27" t="n">
        <f aca="true">IF(E505&lt;&gt;"",IF(INDIRECT($AH$4&amp;"B"&amp;($C$1*$A505+18))= 1,1,0),"")</f>
        <v>0</v>
      </c>
      <c r="AA505" s="27" t="n">
        <f aca="true">IF(F505&lt;&gt;"",IF(INDIRECT($AH$4&amp;"B"&amp;($C$1*$A505+19))= 1,1,0),"")</f>
        <v>0</v>
      </c>
      <c r="AB505" s="28" t="n">
        <f aca="false">IF(C505&lt;&gt;"",IF(X505 = 1, 5, 0) + IF(Z505 = 1, 25, 0) + IF(AA505 = 1, 15, 0),"")</f>
        <v>5</v>
      </c>
      <c r="AC505" s="18" t="n">
        <f aca="false">IF(C505&lt;&gt;"",L505+W505+AB505,"")</f>
        <v>119</v>
      </c>
    </row>
    <row r="506" customFormat="false" ht="12.95" hidden="false" customHeight="false" outlineLevel="0" collapsed="false">
      <c r="A506" s="11" t="n">
        <f aca="false">A505+1</f>
        <v>3</v>
      </c>
      <c r="B506" s="38" t="str">
        <f aca="true">IF(INDIRECT($AH$4&amp;"B"&amp;($C$1*$A506+2))=0, "",INDIRECT($AH$4&amp;"B"&amp;($C$1*$A506+2)))</f>
        <v>The Russians</v>
      </c>
      <c r="C506" s="19" t="n">
        <f aca="true">IF(INDIRECT($AH$4&amp;"B"&amp;($C$1*$A506+3)) = 0, "", INDIRECT($AH$4&amp;"B"&amp;($C$1*$A506+3)))</f>
        <v>888</v>
      </c>
      <c r="D506" s="19" t="str">
        <f aca="true">IF(INDIRECT($AH$4&amp;"B"&amp;($C$1*$A506+4)) = 0, "", INDIRECT($AH$4&amp;"B"&amp;($C$1*$A506+4)))</f>
        <v>862home</v>
      </c>
      <c r="E506" s="19" t="str">
        <f aca="true">IF(INDIRECT($AH$4&amp;"B"&amp;($C$1*$A506+7)) = 0, "", INDIRECT($AH$4&amp;"B"&amp;($C$1*$A506+7)))</f>
        <v>David</v>
      </c>
      <c r="F506" s="20" t="n">
        <f aca="true">IF(C506 &lt;&gt; "",IF(INDIRECT($AH$4&amp;"B"&amp;($C$1*$A506+8)) = 0, 0, 1), "")</f>
        <v>1</v>
      </c>
      <c r="G506" s="20" t="n">
        <f aca="true">INDIRECT($AH$4&amp;"B"&amp;($C$1*$A506+9))</f>
        <v>3</v>
      </c>
      <c r="H506" s="20" t="n">
        <f aca="true">INDIRECT($AH$4&amp;"B"&amp;($C$1*$A506+10))</f>
        <v>0</v>
      </c>
      <c r="I506" s="20" t="n">
        <f aca="true">INDIRECT($AH$4&amp;"B"&amp;($C$1*$A506+11))</f>
        <v>0</v>
      </c>
      <c r="J506" s="20" t="n">
        <f aca="true">INDIRECT($AH$4&amp;"B"&amp;($C$1*$A506+12))</f>
        <v>0</v>
      </c>
      <c r="K506" s="21" t="n">
        <f aca="false">IF(C506&lt;&gt;"",IFERROR((G506+H506+I506)/(G506+H506+I506+J506),0), "")</f>
        <v>1</v>
      </c>
      <c r="L506" s="22" t="n">
        <f aca="false">IF(C506&lt;&gt;"",(G506* 2) +(H506* 4) + (I506* 6) + IF(F506 = 1, 5, 0), "")</f>
        <v>11</v>
      </c>
      <c r="M506" s="23" t="n">
        <f aca="true">IF(C506&lt;&gt;"",SUM(INDIRECT($AH$4&amp;"C"&amp;($C$1*$A506+9)):INDIRECT($AH$4&amp;"V"&amp;($C$1*$A506+9))), "")</f>
        <v>22</v>
      </c>
      <c r="N506" s="23" t="n">
        <f aca="true">IF(C506&lt;&gt;"",SUM(INDIRECT($AH$4&amp;"C"&amp;($C$1*$A506+10)):INDIRECT($AH$4&amp;"V"&amp;($C$1*$A506+10))), "")</f>
        <v>0</v>
      </c>
      <c r="O506" s="23" t="n">
        <f aca="true">IF(C506&lt;&gt;"",SUM(INDIRECT($AH$4&amp;"C"&amp;($C$1*$A506+11)):INDIRECT($AH$4&amp;"V"&amp;($C$1*$A506+11))),"")</f>
        <v>0</v>
      </c>
      <c r="P506" s="23" t="n">
        <f aca="true">IF(C506&lt;&gt;"",SUM(INDIRECT($AH$4&amp;"C"&amp;($C$1*$A506+12)):INDIRECT($AH$4&amp;"V"&amp;($C$1*$A506+12))),"")</f>
        <v>8</v>
      </c>
      <c r="Q506" s="24" t="n">
        <f aca="false">IF(C506&lt;&gt;"",IFERROR((M506+N506+O506)/(M506+N506+O506+P506),0), "")</f>
        <v>0.733333333333333</v>
      </c>
      <c r="R506" s="23" t="n">
        <f aca="true">IF(C506&lt;&gt;"",SUM(INDIRECT($AH$4&amp;"C"&amp;($C$1*$A506+13)):INDIRECT($AH$4&amp;"V"&amp;($C$1*$A506+13))), "")</f>
        <v>6</v>
      </c>
      <c r="S506" s="23" t="n">
        <f aca="false">IF(C506&lt;&gt;"",IFERROR((M506+N506+O506+P506)/R506, 0),"")</f>
        <v>5</v>
      </c>
      <c r="T506" s="23" t="n">
        <f aca="false">IF(C506&lt;&gt;"",IFERROR((M506+N506+O506)/R506,0),"")</f>
        <v>3.66666666666667</v>
      </c>
      <c r="U506" s="25" t="n">
        <f aca="true">IF(C506&lt;&gt;"",IF(INDIRECT($AH$4&amp;"B"&amp;($C$1*$A506+14))= 1,1,0),"")</f>
        <v>0</v>
      </c>
      <c r="V506" s="25" t="n">
        <f aca="true">IF(C506&lt;&gt;"",IF(INDIRECT($AH$4&amp;"B"&amp;($C$1*$A506+15))= 1,1,0),"")</f>
        <v>0</v>
      </c>
      <c r="W506" s="26" t="n">
        <f aca="false">IF(C506&lt;&gt;"",($M506*1) + ($N506*2) + ($O506*3) + (IF(U506 = 1, 10, 0)) + (IF(V506 = 1, 20, 0)),"")</f>
        <v>22</v>
      </c>
      <c r="X506" s="27" t="n">
        <f aca="true">IF(C506&lt;&gt;"",IF(INDIRECT($AH$4&amp;"B"&amp;($C$1*$A506+16))= 1,1,0),"")</f>
        <v>0</v>
      </c>
      <c r="Y506" s="27" t="n">
        <f aca="true">IF(D506&lt;&gt;"",IF(INDIRECT($AH$4&amp;"B"&amp;($C$1*$A506+17))= 1,1,0),"")</f>
        <v>1</v>
      </c>
      <c r="Z506" s="27" t="n">
        <f aca="true">IF(E506&lt;&gt;"",IF(INDIRECT($AH$4&amp;"B"&amp;($C$1*$A506+18))= 1,1,0),"")</f>
        <v>1</v>
      </c>
      <c r="AA506" s="27" t="n">
        <f aca="true">IF(F506&lt;&gt;"",IF(INDIRECT($AH$4&amp;"B"&amp;($C$1*$A506+19))= 1,1,0),"")</f>
        <v>0</v>
      </c>
      <c r="AB506" s="28" t="n">
        <f aca="false">IF(C506&lt;&gt;"",IF(X506 = 1, 5, 0) + IF(Z506 = 1, 25, 0) + IF(AA506 = 1, 15, 0),"")</f>
        <v>25</v>
      </c>
      <c r="AC506" s="18" t="n">
        <f aca="false">IF(C506&lt;&gt;"",L506+W506+AB506,"")</f>
        <v>58</v>
      </c>
    </row>
    <row r="507" customFormat="false" ht="12.95" hidden="false" customHeight="false" outlineLevel="0" collapsed="false">
      <c r="A507" s="11" t="n">
        <f aca="false">A506+1</f>
        <v>4</v>
      </c>
      <c r="B507" s="38" t="str">
        <f aca="true">IF(INDIRECT($AH$4&amp;"B"&amp;($C$1*$A507+2))=0, "",INDIRECT($AH$4&amp;"B"&amp;($C$1*$A507+2)))</f>
        <v>Le Bon Bon</v>
      </c>
      <c r="C507" s="19" t="n">
        <f aca="true">IF(INDIRECT($AH$4&amp;"B"&amp;($C$1*$A507+3)) = 0, "", INDIRECT($AH$4&amp;"B"&amp;($C$1*$A507+3)))</f>
        <v>999</v>
      </c>
      <c r="D507" s="19" t="str">
        <f aca="true">IF(INDIRECT($AH$4&amp;"B"&amp;($C$1*$A507+4)) = 0, "", INDIRECT($AH$4&amp;"B"&amp;($C$1*$A507+4)))</f>
        <v>862home</v>
      </c>
      <c r="E507" s="19" t="str">
        <f aca="true">IF(INDIRECT($AH$4&amp;"B"&amp;($C$1*$A507+7)) = 0, "", INDIRECT($AH$4&amp;"B"&amp;($C$1*$A507+7)))</f>
        <v>David</v>
      </c>
      <c r="F507" s="20" t="n">
        <f aca="true">IF(C507 &lt;&gt; "",IF(INDIRECT($AH$4&amp;"B"&amp;($C$1*$A507+8)) = 0, 0, 1), "")</f>
        <v>1</v>
      </c>
      <c r="G507" s="20" t="n">
        <f aca="true">INDIRECT($AH$4&amp;"B"&amp;($C$1*$A507+9))</f>
        <v>0</v>
      </c>
      <c r="H507" s="20" t="n">
        <f aca="true">INDIRECT($AH$4&amp;"B"&amp;($C$1*$A507+10))</f>
        <v>0</v>
      </c>
      <c r="I507" s="20" t="n">
        <f aca="true">INDIRECT($AH$4&amp;"B"&amp;($C$1*$A507+11))</f>
        <v>3</v>
      </c>
      <c r="J507" s="20" t="n">
        <f aca="true">INDIRECT($AH$4&amp;"B"&amp;($C$1*$A507+12))</f>
        <v>0</v>
      </c>
      <c r="K507" s="21" t="n">
        <f aca="false">IF(C507&lt;&gt;"",IFERROR((G507+H507+I507)/(G507+H507+I507+J507),0), "")</f>
        <v>1</v>
      </c>
      <c r="L507" s="22" t="n">
        <f aca="false">IF(C507&lt;&gt;"",(G507* 2) +(H507* 4) + (I507* 6) + IF(F507 = 1, 5, 0), "")</f>
        <v>23</v>
      </c>
      <c r="M507" s="23" t="n">
        <f aca="true">IF(C507&lt;&gt;"",SUM(INDIRECT($AH$4&amp;"C"&amp;($C$1*$A507+9)):INDIRECT($AH$4&amp;"V"&amp;($C$1*$A507+9))), "")</f>
        <v>0</v>
      </c>
      <c r="N507" s="23" t="n">
        <f aca="true">IF(C507&lt;&gt;"",SUM(INDIRECT($AH$4&amp;"C"&amp;($C$1*$A507+10)):INDIRECT($AH$4&amp;"V"&amp;($C$1*$A507+10))), "")</f>
        <v>20</v>
      </c>
      <c r="O507" s="23" t="n">
        <f aca="true">IF(C507&lt;&gt;"",SUM(INDIRECT($AH$4&amp;"C"&amp;($C$1*$A507+11)):INDIRECT($AH$4&amp;"V"&amp;($C$1*$A507+11))),"")</f>
        <v>22</v>
      </c>
      <c r="P507" s="23" t="n">
        <f aca="true">IF(C507&lt;&gt;"",SUM(INDIRECT($AH$4&amp;"C"&amp;($C$1*$A507+12)):INDIRECT($AH$4&amp;"V"&amp;($C$1*$A507+12))),"")</f>
        <v>3</v>
      </c>
      <c r="Q507" s="24" t="n">
        <f aca="false">IF(C507&lt;&gt;"",IFERROR((M507+N507+O507)/(M507+N507+O507+P507),0), "")</f>
        <v>0.933333333333333</v>
      </c>
      <c r="R507" s="23" t="n">
        <f aca="true">IF(C507&lt;&gt;"",SUM(INDIRECT($AH$4&amp;"C"&amp;($C$1*$A507+13)):INDIRECT($AH$4&amp;"V"&amp;($C$1*$A507+13))), "")</f>
        <v>9</v>
      </c>
      <c r="S507" s="23" t="n">
        <f aca="false">IF(C507&lt;&gt;"",IFERROR((M507+N507+O507+P507)/R507, 0),"")</f>
        <v>5</v>
      </c>
      <c r="T507" s="23" t="n">
        <f aca="false">IF(C507&lt;&gt;"",IFERROR((M507+N507+O507)/R507,0),"")</f>
        <v>4.66666666666667</v>
      </c>
      <c r="U507" s="25" t="n">
        <f aca="true">IF(C507&lt;&gt;"",IF(INDIRECT($AH$4&amp;"B"&amp;($C$1*$A507+14))= 1,1,0),"")</f>
        <v>1</v>
      </c>
      <c r="V507" s="25" t="n">
        <f aca="true">IF(C507&lt;&gt;"",IF(INDIRECT($AH$4&amp;"B"&amp;($C$1*$A507+15))= 1,1,0),"")</f>
        <v>1</v>
      </c>
      <c r="W507" s="26" t="n">
        <f aca="false">IF(C507&lt;&gt;"",($M507*1) + ($N507*2) + ($O507*3) + (IF(U507 = 1, 10, 0)) + (IF(V507 = 1, 20, 0)),"")</f>
        <v>136</v>
      </c>
      <c r="X507" s="27" t="n">
        <f aca="true">IF(C507&lt;&gt;"",IF(INDIRECT($AH$4&amp;"B"&amp;($C$1*$A507+16))= 1,1,0),"")</f>
        <v>0</v>
      </c>
      <c r="Y507" s="27" t="n">
        <f aca="true">IF(D507&lt;&gt;"",IF(INDIRECT($AH$4&amp;"B"&amp;($C$1*$A507+17))= 1,1,0),"")</f>
        <v>1</v>
      </c>
      <c r="Z507" s="27" t="n">
        <f aca="true">IF(E507&lt;&gt;"",IF(INDIRECT($AH$4&amp;"B"&amp;($C$1*$A507+18))= 1,1,0),"")</f>
        <v>1</v>
      </c>
      <c r="AA507" s="27" t="n">
        <f aca="true">IF(F507&lt;&gt;"",IF(INDIRECT($AH$4&amp;"B"&amp;($C$1*$A507+19))= 1,1,0),"")</f>
        <v>1</v>
      </c>
      <c r="AB507" s="28" t="n">
        <f aca="false">IF(C507&lt;&gt;"",IF(X507 = 1, 5, 0) + IF(Z507 = 1, 25, 0) + IF(AA507 = 1, 15, 0),"")</f>
        <v>40</v>
      </c>
      <c r="AC507" s="18" t="n">
        <f aca="false">IF(C507&lt;&gt;"",L507+W507+AB507,"")</f>
        <v>199</v>
      </c>
    </row>
    <row r="508" customFormat="false" ht="12.95" hidden="false" customHeight="false" outlineLevel="0" collapsed="false">
      <c r="A508" s="11" t="n">
        <f aca="false">A507+1</f>
        <v>5</v>
      </c>
      <c r="B508" s="38" t="str">
        <f aca="true">IF(INDIRECT($AH$4&amp;"B"&amp;($C$1*$A508+2))=0, "",INDIRECT($AH$4&amp;"B"&amp;($C$1*$A508+2)))</f>
        <v>Spooders</v>
      </c>
      <c r="C508" s="19" t="n">
        <f aca="true">IF(INDIRECT($AH$4&amp;"B"&amp;($C$1*$A508+3)) = 0, "", INDIRECT($AH$4&amp;"B"&amp;($C$1*$A508+3)))</f>
        <v>1010</v>
      </c>
      <c r="D508" s="19" t="str">
        <f aca="true">IF(INDIRECT($AH$4&amp;"B"&amp;($C$1*$A508+4)) = 0, "", INDIRECT($AH$4&amp;"B"&amp;($C$1*$A508+4)))</f>
        <v>862home</v>
      </c>
      <c r="E508" s="19" t="str">
        <f aca="true">IF(INDIRECT($AH$4&amp;"B"&amp;($C$1*$A508+7)) = 0, "", INDIRECT($AH$4&amp;"B"&amp;($C$1*$A508+7)))</f>
        <v>David</v>
      </c>
      <c r="F508" s="20" t="n">
        <f aca="true">IF(C508 &lt;&gt; "",IF(INDIRECT($AH$4&amp;"B"&amp;($C$1*$A508+8)) = 0, 0, 1), "")</f>
        <v>1</v>
      </c>
      <c r="G508" s="20" t="n">
        <f aca="true">INDIRECT($AH$4&amp;"B"&amp;($C$1*$A508+9))</f>
        <v>0</v>
      </c>
      <c r="H508" s="20" t="n">
        <f aca="true">INDIRECT($AH$4&amp;"B"&amp;($C$1*$A508+10))</f>
        <v>0</v>
      </c>
      <c r="I508" s="20" t="n">
        <f aca="true">INDIRECT($AH$4&amp;"B"&amp;($C$1*$A508+11))</f>
        <v>0</v>
      </c>
      <c r="J508" s="20" t="n">
        <f aca="true">INDIRECT($AH$4&amp;"B"&amp;($C$1*$A508+12))</f>
        <v>3</v>
      </c>
      <c r="K508" s="21" t="n">
        <f aca="false">IF(C508&lt;&gt;"",IFERROR((G508+H508+I508)/(G508+H508+I508+J508),0), "")</f>
        <v>0</v>
      </c>
      <c r="L508" s="22" t="n">
        <f aca="false">IF(C508&lt;&gt;"",(G508* 2) +(H508* 4) + (I508* 6) + IF(F508 = 1, 5, 0), "")</f>
        <v>5</v>
      </c>
      <c r="M508" s="23" t="n">
        <f aca="true">IF(C508&lt;&gt;"",SUM(INDIRECT($AH$4&amp;"C"&amp;($C$1*$A508+9)):INDIRECT($AH$4&amp;"V"&amp;($C$1*$A508+9))), "")</f>
        <v>12</v>
      </c>
      <c r="N508" s="23" t="n">
        <f aca="true">IF(C508&lt;&gt;"",SUM(INDIRECT($AH$4&amp;"C"&amp;($C$1*$A508+10)):INDIRECT($AH$4&amp;"V"&amp;($C$1*$A508+10))), "")</f>
        <v>0</v>
      </c>
      <c r="O508" s="23" t="n">
        <f aca="true">IF(C508&lt;&gt;"",SUM(INDIRECT($AH$4&amp;"C"&amp;($C$1*$A508+11)):INDIRECT($AH$4&amp;"V"&amp;($C$1*$A508+11))),"")</f>
        <v>0</v>
      </c>
      <c r="P508" s="23" t="n">
        <f aca="true">IF(C508&lt;&gt;"",SUM(INDIRECT($AH$4&amp;"C"&amp;($C$1*$A508+12)):INDIRECT($AH$4&amp;"V"&amp;($C$1*$A508+12))),"")</f>
        <v>8</v>
      </c>
      <c r="Q508" s="24" t="n">
        <f aca="false">IF(C508&lt;&gt;"",IFERROR((M508+N508+O508)/(M508+N508+O508+P508),0), "")</f>
        <v>0.6</v>
      </c>
      <c r="R508" s="23" t="n">
        <f aca="true">IF(C508&lt;&gt;"",SUM(INDIRECT($AH$4&amp;"C"&amp;($C$1*$A508+13)):INDIRECT($AH$4&amp;"V"&amp;($C$1*$A508+13))), "")</f>
        <v>4</v>
      </c>
      <c r="S508" s="23" t="n">
        <f aca="false">IF(C508&lt;&gt;"",IFERROR((M508+N508+O508+P508)/R508, 0),"")</f>
        <v>5</v>
      </c>
      <c r="T508" s="23" t="n">
        <f aca="false">IF(C508&lt;&gt;"",IFERROR((M508+N508+O508)/R508,0),"")</f>
        <v>3</v>
      </c>
      <c r="U508" s="25" t="n">
        <f aca="true">IF(C508&lt;&gt;"",IF(INDIRECT($AH$4&amp;"B"&amp;($C$1*$A508+14))= 1,1,0),"")</f>
        <v>0</v>
      </c>
      <c r="V508" s="25" t="n">
        <f aca="true">IF(C508&lt;&gt;"",IF(INDIRECT($AH$4&amp;"B"&amp;($C$1*$A508+15))= 1,1,0),"")</f>
        <v>0</v>
      </c>
      <c r="W508" s="26" t="n">
        <f aca="false">IF(C508&lt;&gt;"",($M508*1) + ($N508*2) + ($O508*3) + (IF(U508 = 1, 10, 0)) + (IF(V508 = 1, 20, 0)),"")</f>
        <v>12</v>
      </c>
      <c r="X508" s="27" t="n">
        <f aca="true">IF(C508&lt;&gt;"",IF(INDIRECT($AH$4&amp;"B"&amp;($C$1*$A508+16))= 1,1,0),"")</f>
        <v>1</v>
      </c>
      <c r="Y508" s="27" t="n">
        <f aca="true">IF(D508&lt;&gt;"",IF(INDIRECT($AH$4&amp;"B"&amp;($C$1*$A508+17))= 1,1,0),"")</f>
        <v>0</v>
      </c>
      <c r="Z508" s="27" t="n">
        <f aca="true">IF(E508&lt;&gt;"",IF(INDIRECT($AH$4&amp;"B"&amp;($C$1*$A508+18))= 1,1,0),"")</f>
        <v>0</v>
      </c>
      <c r="AA508" s="27" t="n">
        <f aca="true">IF(F508&lt;&gt;"",IF(INDIRECT($AH$4&amp;"B"&amp;($C$1*$A508+19))= 1,1,0),"")</f>
        <v>0</v>
      </c>
      <c r="AB508" s="28" t="n">
        <f aca="false">IF(C508&lt;&gt;"",IF(X508 = 1, 5, 0) + IF(Z508 = 1, 25, 0) + IF(AA508 = 1, 15, 0),"")</f>
        <v>5</v>
      </c>
      <c r="AC508" s="18" t="n">
        <f aca="false">IF(C508&lt;&gt;"",L508+W508+AB508,"")</f>
        <v>22</v>
      </c>
    </row>
    <row r="509" customFormat="false" ht="12.95" hidden="false" customHeight="false" outlineLevel="0" collapsed="false">
      <c r="A509" s="11" t="n">
        <f aca="false">A508+1</f>
        <v>6</v>
      </c>
      <c r="B509" s="38" t="str">
        <f aca="true">IF(INDIRECT($AH$4&amp;"B"&amp;($C$1*$A509+2))=0, "",INDIRECT($AH$4&amp;"B"&amp;($C$1*$A509+2)))</f>
        <v>The Bratva</v>
      </c>
      <c r="C509" s="19" t="n">
        <f aca="true">IF(INDIRECT($AH$4&amp;"B"&amp;($C$1*$A509+3)) = 0, "", INDIRECT($AH$4&amp;"B"&amp;($C$1*$A509+3)))</f>
        <v>1111</v>
      </c>
      <c r="D509" s="19" t="str">
        <f aca="true">IF(INDIRECT($AH$4&amp;"B"&amp;($C$1*$A509+4)) = 0, "", INDIRECT($AH$4&amp;"B"&amp;($C$1*$A509+4)))</f>
        <v>862home</v>
      </c>
      <c r="E509" s="19" t="str">
        <f aca="true">IF(INDIRECT($AH$4&amp;"B"&amp;($C$1*$A509+7)) = 0, "", INDIRECT($AH$4&amp;"B"&amp;($C$1*$A509+7)))</f>
        <v>David</v>
      </c>
      <c r="F509" s="20" t="n">
        <f aca="true">IF(C509 &lt;&gt; "",IF(INDIRECT($AH$4&amp;"B"&amp;($C$1*$A509+8)) = 0, 0, 1), "")</f>
        <v>1</v>
      </c>
      <c r="G509" s="20" t="n">
        <f aca="true">INDIRECT($AH$4&amp;"B"&amp;($C$1*$A509+9))</f>
        <v>0</v>
      </c>
      <c r="H509" s="20" t="n">
        <f aca="true">INDIRECT($AH$4&amp;"B"&amp;($C$1*$A509+10))</f>
        <v>3</v>
      </c>
      <c r="I509" s="20" t="n">
        <f aca="true">INDIRECT($AH$4&amp;"B"&amp;($C$1*$A509+11))</f>
        <v>0</v>
      </c>
      <c r="J509" s="20" t="n">
        <f aca="true">INDIRECT($AH$4&amp;"B"&amp;($C$1*$A509+12))</f>
        <v>0</v>
      </c>
      <c r="K509" s="21" t="n">
        <f aca="false">IF(C509&lt;&gt;"",IFERROR((G509+H509+I509)/(G509+H509+I509+J509),0), "")</f>
        <v>1</v>
      </c>
      <c r="L509" s="22" t="n">
        <f aca="false">IF(C509&lt;&gt;"",(G509* 2) +(H509* 4) + (I509* 6) + IF(F509 = 1, 5, 0), "")</f>
        <v>17</v>
      </c>
      <c r="M509" s="23" t="n">
        <f aca="true">IF(C509&lt;&gt;"",SUM(INDIRECT($AH$4&amp;"C"&amp;($C$1*$A509+9)):INDIRECT($AH$4&amp;"V"&amp;($C$1*$A509+9))), "")</f>
        <v>3</v>
      </c>
      <c r="N509" s="23" t="n">
        <f aca="true">IF(C509&lt;&gt;"",SUM(INDIRECT($AH$4&amp;"C"&amp;($C$1*$A509+10)):INDIRECT($AH$4&amp;"V"&amp;($C$1*$A509+10))), "")</f>
        <v>17</v>
      </c>
      <c r="O509" s="23" t="n">
        <f aca="true">IF(C509&lt;&gt;"",SUM(INDIRECT($AH$4&amp;"C"&amp;($C$1*$A509+11)):INDIRECT($AH$4&amp;"V"&amp;($C$1*$A509+11))),"")</f>
        <v>8</v>
      </c>
      <c r="P509" s="23" t="n">
        <f aca="true">IF(C509&lt;&gt;"",SUM(INDIRECT($AH$4&amp;"C"&amp;($C$1*$A509+12)):INDIRECT($AH$4&amp;"V"&amp;($C$1*$A509+12))),"")</f>
        <v>13</v>
      </c>
      <c r="Q509" s="24" t="n">
        <f aca="false">IF(C509&lt;&gt;"",IFERROR((M509+N509+O509)/(M509+N509+O509+P509),0), "")</f>
        <v>0.682926829268293</v>
      </c>
      <c r="R509" s="23" t="n">
        <f aca="true">IF(C509&lt;&gt;"",SUM(INDIRECT($AH$4&amp;"C"&amp;($C$1*$A509+13)):INDIRECT($AH$4&amp;"V"&amp;($C$1*$A509+13))), "")</f>
        <v>9</v>
      </c>
      <c r="S509" s="23" t="n">
        <f aca="false">IF(C509&lt;&gt;"",IFERROR((M509+N509+O509+P509)/R509, 0),"")</f>
        <v>4.55555555555556</v>
      </c>
      <c r="T509" s="23" t="n">
        <f aca="false">IF(C509&lt;&gt;"",IFERROR((M509+N509+O509)/R509,0),"")</f>
        <v>3.11111111111111</v>
      </c>
      <c r="U509" s="25" t="n">
        <f aca="true">IF(C509&lt;&gt;"",IF(INDIRECT($AH$4&amp;"B"&amp;($C$1*$A509+14))= 1,1,0),"")</f>
        <v>0</v>
      </c>
      <c r="V509" s="25" t="n">
        <f aca="true">IF(C509&lt;&gt;"",IF(INDIRECT($AH$4&amp;"B"&amp;($C$1*$A509+15))= 1,1,0),"")</f>
        <v>0</v>
      </c>
      <c r="W509" s="26" t="n">
        <f aca="false">IF(C509&lt;&gt;"",($M509*1) + ($N509*2) + ($O509*3) + (IF(U509 = 1, 10, 0)) + (IF(V509 = 1, 20, 0)),"")</f>
        <v>61</v>
      </c>
      <c r="X509" s="27" t="n">
        <f aca="true">IF(C509&lt;&gt;"",IF(INDIRECT($AH$4&amp;"B"&amp;($C$1*$A509+16))= 1,1,0),"")</f>
        <v>0</v>
      </c>
      <c r="Y509" s="27" t="n">
        <f aca="true">IF(D509&lt;&gt;"",IF(INDIRECT($AH$4&amp;"B"&amp;($C$1*$A509+17))= 1,1,0),"")</f>
        <v>1</v>
      </c>
      <c r="Z509" s="27" t="n">
        <f aca="true">IF(E509&lt;&gt;"",IF(INDIRECT($AH$4&amp;"B"&amp;($C$1*$A509+18))= 1,1,0),"")</f>
        <v>1</v>
      </c>
      <c r="AA509" s="27" t="n">
        <f aca="true">IF(F509&lt;&gt;"",IF(INDIRECT($AH$4&amp;"B"&amp;($C$1*$A509+19))= 1,1,0),"")</f>
        <v>0</v>
      </c>
      <c r="AB509" s="28" t="n">
        <f aca="false">IF(C509&lt;&gt;"",IF(X509 = 1, 5, 0) + IF(Z509 = 1, 25, 0) + IF(AA509 = 1, 15, 0),"")</f>
        <v>25</v>
      </c>
      <c r="AC509" s="18" t="n">
        <f aca="false">IF(C509&lt;&gt;"",L509+W509+AB509,"")</f>
        <v>103</v>
      </c>
    </row>
    <row r="510" customFormat="false" ht="12.95" hidden="false" customHeight="false" outlineLevel="0" collapsed="false">
      <c r="A510" s="11" t="n">
        <f aca="false">A509+1</f>
        <v>7</v>
      </c>
      <c r="B510" s="38" t="str">
        <f aca="true">IF(INDIRECT($AH$4&amp;"B"&amp;($C$1*$A510+2))=0, "",INDIRECT($AH$4&amp;"B"&amp;($C$1*$A510+2)))</f>
        <v>Flashpoint</v>
      </c>
      <c r="C510" s="19" t="n">
        <f aca="true">IF(INDIRECT($AH$4&amp;"B"&amp;($C$1*$A510+3)) = 0, "", INDIRECT($AH$4&amp;"B"&amp;($C$1*$A510+3)))</f>
        <v>2222</v>
      </c>
      <c r="D510" s="19" t="str">
        <f aca="true">IF(INDIRECT($AH$4&amp;"B"&amp;($C$1*$A510+4)) = 0, "", INDIRECT($AH$4&amp;"B"&amp;($C$1*$A510+4)))</f>
        <v>862home</v>
      </c>
      <c r="E510" s="19" t="str">
        <f aca="true">IF(INDIRECT($AH$4&amp;"B"&amp;($C$1*$A510+7)) = 0, "", INDIRECT($AH$4&amp;"B"&amp;($C$1*$A510+7)))</f>
        <v>David</v>
      </c>
      <c r="F510" s="20" t="n">
        <f aca="true">IF(C510 &lt;&gt; "",IF(INDIRECT($AH$4&amp;"B"&amp;($C$1*$A510+8)) = 0, 0, 1), "")</f>
        <v>1</v>
      </c>
      <c r="G510" s="20" t="n">
        <f aca="true">INDIRECT($AH$4&amp;"B"&amp;($C$1*$A510+9))</f>
        <v>3</v>
      </c>
      <c r="H510" s="20" t="n">
        <f aca="true">INDIRECT($AH$4&amp;"B"&amp;($C$1*$A510+10))</f>
        <v>0</v>
      </c>
      <c r="I510" s="20" t="n">
        <f aca="true">INDIRECT($AH$4&amp;"B"&amp;($C$1*$A510+11))</f>
        <v>0</v>
      </c>
      <c r="J510" s="20" t="n">
        <f aca="true">INDIRECT($AH$4&amp;"B"&amp;($C$1*$A510+12))</f>
        <v>0</v>
      </c>
      <c r="K510" s="21" t="n">
        <f aca="false">IF(C510&lt;&gt;"",IFERROR((G510+H510+I510)/(G510+H510+I510+J510),0), "")</f>
        <v>1</v>
      </c>
      <c r="L510" s="22" t="n">
        <f aca="false">IF(C510&lt;&gt;"",(G510* 2) +(H510* 4) + (I510* 6) + IF(F510 = 1, 5, 0), "")</f>
        <v>11</v>
      </c>
      <c r="M510" s="23" t="n">
        <f aca="true">IF(C510&lt;&gt;"",SUM(INDIRECT($AH$4&amp;"C"&amp;($C$1*$A510+9)):INDIRECT($AH$4&amp;"V"&amp;($C$1*$A510+9))), "")</f>
        <v>9</v>
      </c>
      <c r="N510" s="23" t="n">
        <f aca="true">IF(C510&lt;&gt;"",SUM(INDIRECT($AH$4&amp;"C"&amp;($C$1*$A510+10)):INDIRECT($AH$4&amp;"V"&amp;($C$1*$A510+10))), "")</f>
        <v>7</v>
      </c>
      <c r="O510" s="23" t="n">
        <f aca="true">IF(C510&lt;&gt;"",SUM(INDIRECT($AH$4&amp;"C"&amp;($C$1*$A510+11)):INDIRECT($AH$4&amp;"V"&amp;($C$1*$A510+11))),"")</f>
        <v>0</v>
      </c>
      <c r="P510" s="23" t="n">
        <f aca="true">IF(C510&lt;&gt;"",SUM(INDIRECT($AH$4&amp;"C"&amp;($C$1*$A510+12)):INDIRECT($AH$4&amp;"V"&amp;($C$1*$A510+12))),"")</f>
        <v>8</v>
      </c>
      <c r="Q510" s="24" t="n">
        <f aca="false">IF(C510&lt;&gt;"",IFERROR((M510+N510+O510)/(M510+N510+O510+P510),0), "")</f>
        <v>0.666666666666667</v>
      </c>
      <c r="R510" s="23" t="n">
        <f aca="true">IF(C510&lt;&gt;"",SUM(INDIRECT($AH$4&amp;"C"&amp;($C$1*$A510+13)):INDIRECT($AH$4&amp;"V"&amp;($C$1*$A510+13))), "")</f>
        <v>7</v>
      </c>
      <c r="S510" s="23" t="n">
        <f aca="false">IF(C510&lt;&gt;"",IFERROR((M510+N510+O510+P510)/R510, 0),"")</f>
        <v>3.42857142857143</v>
      </c>
      <c r="T510" s="23" t="n">
        <f aca="false">IF(C510&lt;&gt;"",IFERROR((M510+N510+O510)/R510,0),"")</f>
        <v>2.28571428571429</v>
      </c>
      <c r="U510" s="25" t="n">
        <f aca="true">IF(C510&lt;&gt;"",IF(INDIRECT($AH$4&amp;"B"&amp;($C$1*$A510+14))= 1,1,0),"")</f>
        <v>1</v>
      </c>
      <c r="V510" s="25" t="n">
        <f aca="true">IF(C510&lt;&gt;"",IF(INDIRECT($AH$4&amp;"B"&amp;($C$1*$A510+15))= 1,1,0),"")</f>
        <v>0</v>
      </c>
      <c r="W510" s="26" t="n">
        <f aca="false">IF(C510&lt;&gt;"",($M510*1) + ($N510*2) + ($O510*3) + (IF(U510 = 1, 10, 0)) + (IF(V510 = 1, 20, 0)),"")</f>
        <v>33</v>
      </c>
      <c r="X510" s="27" t="n">
        <f aca="true">IF(C510&lt;&gt;"",IF(INDIRECT($AH$4&amp;"B"&amp;($C$1*$A510+16))= 1,1,0),"")</f>
        <v>1</v>
      </c>
      <c r="Y510" s="27" t="n">
        <f aca="true">IF(D510&lt;&gt;"",IF(INDIRECT($AH$4&amp;"B"&amp;($C$1*$A510+17))= 1,1,0),"")</f>
        <v>1</v>
      </c>
      <c r="Z510" s="27" t="n">
        <f aca="true">IF(E510&lt;&gt;"",IF(INDIRECT($AH$4&amp;"B"&amp;($C$1*$A510+18))= 1,1,0),"")</f>
        <v>0</v>
      </c>
      <c r="AA510" s="27" t="n">
        <f aca="true">IF(F510&lt;&gt;"",IF(INDIRECT($AH$4&amp;"B"&amp;($C$1*$A510+19))= 1,1,0),"")</f>
        <v>0</v>
      </c>
      <c r="AB510" s="28" t="n">
        <f aca="false">IF(C510&lt;&gt;"",IF(X510 = 1, 5, 0) + IF(Z510 = 1, 25, 0) + IF(AA510 = 1, 15, 0),"")</f>
        <v>5</v>
      </c>
      <c r="AC510" s="18" t="n">
        <f aca="false">IF(C510&lt;&gt;"",L510+W510+AB510,"")</f>
        <v>49</v>
      </c>
    </row>
    <row r="511" customFormat="false" ht="12.8" hidden="false" customHeight="false" outlineLevel="0" collapsed="false">
      <c r="A511" s="11" t="n">
        <f aca="false">A510+1</f>
        <v>8</v>
      </c>
      <c r="B511" s="38" t="str">
        <f aca="true">IF(INDIRECT($AH$4&amp;"B"&amp;($C$1*$A511+2))=0, "",INDIRECT($AH$4&amp;"B"&amp;($C$1*$A511+2)))</f>
        <v/>
      </c>
      <c r="C511" s="19" t="str">
        <f aca="true">IF(INDIRECT($AH$4&amp;"B"&amp;($C$1*$A511+3)) = 0, "", INDIRECT($AH$4&amp;"B"&amp;($C$1*$A511+3)))</f>
        <v/>
      </c>
      <c r="D511" s="19" t="str">
        <f aca="true">IF(INDIRECT($AH$4&amp;"B"&amp;($C$1*$A511+4)) = 0, "", INDIRECT($AH$4&amp;"B"&amp;($C$1*$A511+4)))</f>
        <v/>
      </c>
      <c r="E511" s="19" t="str">
        <f aca="true">IF(INDIRECT($AH$4&amp;"B"&amp;($C$1*$A511+7)) = 0, "", INDIRECT($AH$4&amp;"B"&amp;($C$1*$A511+7)))</f>
        <v/>
      </c>
      <c r="F511" s="20" t="str">
        <f aca="true">IF(C511 &lt;&gt; "",IF(INDIRECT($AH$4&amp;"B"&amp;($C$1*$A511+8)) = 0, 0, 1), "")</f>
        <v/>
      </c>
      <c r="G511" s="20" t="n">
        <f aca="true">INDIRECT($AH$4&amp;"B"&amp;($C$1*$A511+9))</f>
        <v>0</v>
      </c>
      <c r="H511" s="20" t="n">
        <f aca="true">INDIRECT($AH$4&amp;"B"&amp;($C$1*$A511+10))</f>
        <v>0</v>
      </c>
      <c r="I511" s="20" t="n">
        <f aca="true">INDIRECT($AH$4&amp;"B"&amp;($C$1*$A511+11))</f>
        <v>0</v>
      </c>
      <c r="J511" s="20" t="n">
        <f aca="true">INDIRECT($AH$4&amp;"B"&amp;($C$1*$A511+12))</f>
        <v>0</v>
      </c>
      <c r="K511" s="21" t="str">
        <f aca="false">IF(C511&lt;&gt;"",IFERROR((G511+H511+I511)/(G511+H511+I511+J511),0), "")</f>
        <v/>
      </c>
      <c r="L511" s="22" t="str">
        <f aca="false">IF(C511&lt;&gt;"",(G511* 2) +(H511* 4) + (I511* 6) + IF(F511 = 1, 5, 0), "")</f>
        <v/>
      </c>
      <c r="M511" s="23" t="str">
        <f aca="true">IF(C511&lt;&gt;"",SUM(INDIRECT($AH$4&amp;"C"&amp;($C$1*$A511+9)):INDIRECT($AH$4&amp;"V"&amp;($C$1*$A511+9))), "")</f>
        <v/>
      </c>
      <c r="N511" s="23" t="str">
        <f aca="true">IF(C511&lt;&gt;"",SUM(INDIRECT($AH$4&amp;"C"&amp;($C$1*$A511+10)):INDIRECT($AH$4&amp;"V"&amp;($C$1*$A511+10))), "")</f>
        <v/>
      </c>
      <c r="O511" s="23" t="str">
        <f aca="true">IF(C511&lt;&gt;"",SUM(INDIRECT($AH$4&amp;"C"&amp;($C$1*$A511+11)):INDIRECT($AH$4&amp;"V"&amp;($C$1*$A511+11))),"")</f>
        <v/>
      </c>
      <c r="P511" s="23" t="str">
        <f aca="true">IF(C511&lt;&gt;"",SUM(INDIRECT($AH$4&amp;"C"&amp;($C$1*$A511+12)):INDIRECT($AH$4&amp;"V"&amp;($C$1*$A511+12))),"")</f>
        <v/>
      </c>
      <c r="Q511" s="24" t="str">
        <f aca="false">IF(C511&lt;&gt;"",IFERROR((M511+N511+O511)/(M511+N511+O511+P511),0), "")</f>
        <v/>
      </c>
      <c r="R511" s="23" t="str">
        <f aca="true">IF(C511&lt;&gt;"",SUM(INDIRECT($AH$4&amp;"C"&amp;($C$1*$A511+13)):INDIRECT($AH$4&amp;"V"&amp;($C$1*$A511+13))), "")</f>
        <v/>
      </c>
      <c r="S511" s="23" t="str">
        <f aca="false">IF(C511&lt;&gt;"",IFERROR((M511+N511+O511+P511)/R511, 0),"")</f>
        <v/>
      </c>
      <c r="T511" s="23" t="str">
        <f aca="false">IF(C511&lt;&gt;"",IFERROR((M511+N511+O511)/R511,0),"")</f>
        <v/>
      </c>
      <c r="U511" s="25" t="str">
        <f aca="true">IF(C511&lt;&gt;"",IF(INDIRECT($AH$4&amp;"B"&amp;($C$1*$A511+14))= 1,1,0),"")</f>
        <v/>
      </c>
      <c r="V511" s="25" t="str">
        <f aca="true">IF(C511&lt;&gt;"",IF(INDIRECT($AH$4&amp;"B"&amp;($C$1*$A511+15))= 1,1,0),"")</f>
        <v/>
      </c>
      <c r="W511" s="26" t="str">
        <f aca="false">IF(C511&lt;&gt;"",($M511*1) + ($N511*2) + ($O511*3) + (IF(U511 = 1, 10, 0)) + (IF(V511 = 1, 20, 0)),"")</f>
        <v/>
      </c>
      <c r="X511" s="27" t="str">
        <f aca="true">IF(C511&lt;&gt;"",IF(INDIRECT($AH$4&amp;"B"&amp;($C$1*$A511+16))= 1,1,0),"")</f>
        <v/>
      </c>
      <c r="Y511" s="27" t="str">
        <f aca="true">IF(D511&lt;&gt;"",IF(INDIRECT($AH$4&amp;"B"&amp;($C$1*$A511+17))= 1,1,0),"")</f>
        <v/>
      </c>
      <c r="Z511" s="27" t="str">
        <f aca="true">IF(E511&lt;&gt;"",IF(INDIRECT($AH$4&amp;"B"&amp;($C$1*$A511+18))= 1,1,0),"")</f>
        <v/>
      </c>
      <c r="AA511" s="27" t="str">
        <f aca="true">IF(F511&lt;&gt;"",IF(INDIRECT($AH$4&amp;"B"&amp;($C$1*$A511+19))= 1,1,0),"")</f>
        <v/>
      </c>
      <c r="AB511" s="28" t="str">
        <f aca="false">IF(C511&lt;&gt;"",IF(X511 = 1, 5, 0) + IF(Z511 = 1, 25, 0) + IF(AA511 = 1, 15, 0),"")</f>
        <v/>
      </c>
      <c r="AC511" s="18" t="str">
        <f aca="false">IF(C511&lt;&gt;"",L511+W511+AB511,"")</f>
        <v/>
      </c>
    </row>
    <row r="512" customFormat="false" ht="12.8" hidden="false" customHeight="false" outlineLevel="0" collapsed="false">
      <c r="A512" s="11" t="n">
        <f aca="false">A511+1</f>
        <v>9</v>
      </c>
      <c r="B512" s="38" t="str">
        <f aca="true">IF(INDIRECT($AH$4&amp;"B"&amp;($C$1*$A512+2))=0, "",INDIRECT($AH$4&amp;"B"&amp;($C$1*$A512+2)))</f>
        <v/>
      </c>
      <c r="C512" s="19" t="str">
        <f aca="true">IF(INDIRECT($AH$4&amp;"B"&amp;($C$1*$A512+3)) = 0, "", INDIRECT($AH$4&amp;"B"&amp;($C$1*$A512+3)))</f>
        <v/>
      </c>
      <c r="D512" s="19" t="str">
        <f aca="true">IF(INDIRECT($AH$4&amp;"B"&amp;($C$1*$A512+4)) = 0, "", INDIRECT($AH$4&amp;"B"&amp;($C$1*$A512+4)))</f>
        <v/>
      </c>
      <c r="E512" s="19" t="str">
        <f aca="true">IF(INDIRECT($AH$4&amp;"B"&amp;($C$1*$A512+7)) = 0, "", INDIRECT($AH$4&amp;"B"&amp;($C$1*$A512+7)))</f>
        <v/>
      </c>
      <c r="F512" s="20" t="str">
        <f aca="true">IF(C512 &lt;&gt; "",IF(INDIRECT($AH$4&amp;"B"&amp;($C$1*$A512+8)) = 0, 0, 1), "")</f>
        <v/>
      </c>
      <c r="G512" s="20" t="n">
        <f aca="true">INDIRECT($AH$4&amp;"B"&amp;($C$1*$A512+9))</f>
        <v>0</v>
      </c>
      <c r="H512" s="20" t="n">
        <f aca="true">INDIRECT($AH$4&amp;"B"&amp;($C$1*$A512+10))</f>
        <v>0</v>
      </c>
      <c r="I512" s="20" t="n">
        <f aca="true">INDIRECT($AH$4&amp;"B"&amp;($C$1*$A512+11))</f>
        <v>0</v>
      </c>
      <c r="J512" s="20" t="n">
        <f aca="true">INDIRECT($AH$4&amp;"B"&amp;($C$1*$A512+12))</f>
        <v>0</v>
      </c>
      <c r="K512" s="21" t="str">
        <f aca="false">IF(C512&lt;&gt;"",IFERROR((G512+H512+I512)/(G512+H512+I512+J512),0), "")</f>
        <v/>
      </c>
      <c r="L512" s="22" t="str">
        <f aca="false">IF(C512&lt;&gt;"",(G512* 2) +(H512* 4) + (I512* 6) + IF(F512 = 1, 5, 0), "")</f>
        <v/>
      </c>
      <c r="M512" s="23" t="str">
        <f aca="true">IF(C512&lt;&gt;"",SUM(INDIRECT($AH$4&amp;"C"&amp;($C$1*$A512+9)):INDIRECT($AH$4&amp;"V"&amp;($C$1*$A512+9))), "")</f>
        <v/>
      </c>
      <c r="N512" s="23" t="str">
        <f aca="true">IF(C512&lt;&gt;"",SUM(INDIRECT($AH$4&amp;"C"&amp;($C$1*$A512+10)):INDIRECT($AH$4&amp;"V"&amp;($C$1*$A512+10))), "")</f>
        <v/>
      </c>
      <c r="O512" s="23" t="str">
        <f aca="true">IF(C512&lt;&gt;"",SUM(INDIRECT($AH$4&amp;"C"&amp;($C$1*$A512+11)):INDIRECT($AH$4&amp;"V"&amp;($C$1*$A512+11))),"")</f>
        <v/>
      </c>
      <c r="P512" s="23" t="str">
        <f aca="true">IF(C512&lt;&gt;"",SUM(INDIRECT($AH$4&amp;"C"&amp;($C$1*$A512+12)):INDIRECT($AH$4&amp;"V"&amp;($C$1*$A512+12))),"")</f>
        <v/>
      </c>
      <c r="Q512" s="24" t="str">
        <f aca="false">IF(C512&lt;&gt;"",IFERROR((M512+N512+O512)/(M512+N512+O512+P512),0), "")</f>
        <v/>
      </c>
      <c r="R512" s="23" t="str">
        <f aca="true">IF(C512&lt;&gt;"",SUM(INDIRECT($AH$4&amp;"C"&amp;($C$1*$A512+13)):INDIRECT($AH$4&amp;"V"&amp;($C$1*$A512+13))), "")</f>
        <v/>
      </c>
      <c r="S512" s="23" t="str">
        <f aca="false">IF(C512&lt;&gt;"",IFERROR((M512+N512+O512+P512)/R512, 0),"")</f>
        <v/>
      </c>
      <c r="T512" s="23" t="str">
        <f aca="false">IF(C512&lt;&gt;"",IFERROR((M512+N512+O512)/R512,0),"")</f>
        <v/>
      </c>
      <c r="U512" s="25" t="str">
        <f aca="true">IF(C512&lt;&gt;"",IF(INDIRECT($AH$4&amp;"B"&amp;($C$1*$A512+14))= 1,1,0),"")</f>
        <v/>
      </c>
      <c r="V512" s="25" t="str">
        <f aca="true">IF(C512&lt;&gt;"",IF(INDIRECT($AH$4&amp;"B"&amp;($C$1*$A512+15))= 1,1,0),"")</f>
        <v/>
      </c>
      <c r="W512" s="26" t="str">
        <f aca="false">IF(C512&lt;&gt;"",($M512*1) + ($N512*2) + ($O512*3) + (IF(U512 = 1, 10, 0)) + (IF(V512 = 1, 20, 0)),"")</f>
        <v/>
      </c>
      <c r="X512" s="27" t="str">
        <f aca="true">IF(C512&lt;&gt;"",IF(INDIRECT($AH$4&amp;"B"&amp;($C$1*$A512+16))= 1,1,0),"")</f>
        <v/>
      </c>
      <c r="Y512" s="27" t="str">
        <f aca="true">IF(D512&lt;&gt;"",IF(INDIRECT($AH$4&amp;"B"&amp;($C$1*$A512+17))= 1,1,0),"")</f>
        <v/>
      </c>
      <c r="Z512" s="27" t="str">
        <f aca="true">IF(E512&lt;&gt;"",IF(INDIRECT($AH$4&amp;"B"&amp;($C$1*$A512+18))= 1,1,0),"")</f>
        <v/>
      </c>
      <c r="AA512" s="27" t="str">
        <f aca="true">IF(F512&lt;&gt;"",IF(INDIRECT($AH$4&amp;"B"&amp;($C$1*$A512+19))= 1,1,0),"")</f>
        <v/>
      </c>
      <c r="AB512" s="28" t="str">
        <f aca="false">IF(C512&lt;&gt;"",IF(X512 = 1, 5, 0) + IF(Z512 = 1, 25, 0) + IF(AA512 = 1, 15, 0),"")</f>
        <v/>
      </c>
      <c r="AC512" s="18" t="str">
        <f aca="false">IF(C512&lt;&gt;"",L512+W512+AB512,"")</f>
        <v/>
      </c>
    </row>
    <row r="513" customFormat="false" ht="12.8" hidden="false" customHeight="false" outlineLevel="0" collapsed="false">
      <c r="A513" s="11" t="n">
        <f aca="false">A512+1</f>
        <v>10</v>
      </c>
      <c r="B513" s="38" t="str">
        <f aca="true">IF(INDIRECT($AH$4&amp;"B"&amp;($C$1*$A513+2))=0, "",INDIRECT($AH$4&amp;"B"&amp;($C$1*$A513+2)))</f>
        <v/>
      </c>
      <c r="C513" s="19" t="str">
        <f aca="true">IF(INDIRECT($AH$4&amp;"B"&amp;($C$1*$A513+3)) = 0, "", INDIRECT($AH$4&amp;"B"&amp;($C$1*$A513+3)))</f>
        <v/>
      </c>
      <c r="D513" s="19" t="str">
        <f aca="true">IF(INDIRECT($AH$4&amp;"B"&amp;($C$1*$A513+4)) = 0, "", INDIRECT($AH$4&amp;"B"&amp;($C$1*$A513+4)))</f>
        <v/>
      </c>
      <c r="E513" s="19" t="str">
        <f aca="true">IF(INDIRECT($AH$4&amp;"B"&amp;($C$1*$A513+7)) = 0, "", INDIRECT($AH$4&amp;"B"&amp;($C$1*$A513+7)))</f>
        <v/>
      </c>
      <c r="F513" s="20" t="str">
        <f aca="true">IF(C513 &lt;&gt; "",IF(INDIRECT($AH$4&amp;"B"&amp;($C$1*$A513+8)) = 0, 0, 1), "")</f>
        <v/>
      </c>
      <c r="G513" s="20" t="n">
        <f aca="true">INDIRECT($AH$4&amp;"B"&amp;($C$1*$A513+9))</f>
        <v>0</v>
      </c>
      <c r="H513" s="20" t="n">
        <f aca="true">INDIRECT($AH$4&amp;"B"&amp;($C$1*$A513+10))</f>
        <v>0</v>
      </c>
      <c r="I513" s="20" t="n">
        <f aca="true">INDIRECT($AH$4&amp;"B"&amp;($C$1*$A513+11))</f>
        <v>0</v>
      </c>
      <c r="J513" s="20" t="n">
        <f aca="true">INDIRECT($AH$4&amp;"B"&amp;($C$1*$A513+12))</f>
        <v>0</v>
      </c>
      <c r="K513" s="21" t="str">
        <f aca="false">IF(C513&lt;&gt;"",IFERROR((G513+H513+I513)/(G513+H513+I513+J513),0), "")</f>
        <v/>
      </c>
      <c r="L513" s="22" t="str">
        <f aca="false">IF(C513&lt;&gt;"",(G513* 2) +(H513* 4) + (I513* 6) + IF(F513 = 1, 5, 0), "")</f>
        <v/>
      </c>
      <c r="M513" s="23" t="str">
        <f aca="true">IF(C513&lt;&gt;"",SUM(INDIRECT($AH$4&amp;"C"&amp;($C$1*$A513+9)):INDIRECT($AH$4&amp;"V"&amp;($C$1*$A513+9))), "")</f>
        <v/>
      </c>
      <c r="N513" s="23" t="str">
        <f aca="true">IF(C513&lt;&gt;"",SUM(INDIRECT($AH$4&amp;"C"&amp;($C$1*$A513+10)):INDIRECT($AH$4&amp;"V"&amp;($C$1*$A513+10))), "")</f>
        <v/>
      </c>
      <c r="O513" s="23" t="str">
        <f aca="true">IF(C513&lt;&gt;"",SUM(INDIRECT($AH$4&amp;"C"&amp;($C$1*$A513+11)):INDIRECT($AH$4&amp;"V"&amp;($C$1*$A513+11))),"")</f>
        <v/>
      </c>
      <c r="P513" s="23" t="str">
        <f aca="true">IF(C513&lt;&gt;"",SUM(INDIRECT($AH$4&amp;"C"&amp;($C$1*$A513+12)):INDIRECT($AH$4&amp;"V"&amp;($C$1*$A513+12))),"")</f>
        <v/>
      </c>
      <c r="Q513" s="24" t="str">
        <f aca="false">IF(C513&lt;&gt;"",IFERROR((M513+N513+O513)/(M513+N513+O513+P513),0), "")</f>
        <v/>
      </c>
      <c r="R513" s="23" t="str">
        <f aca="true">IF(C513&lt;&gt;"",SUM(INDIRECT($AH$4&amp;"C"&amp;($C$1*$A513+13)):INDIRECT($AH$4&amp;"V"&amp;($C$1*$A513+13))), "")</f>
        <v/>
      </c>
      <c r="S513" s="23" t="str">
        <f aca="false">IF(C513&lt;&gt;"",IFERROR((M513+N513+O513+P513)/R513, 0),"")</f>
        <v/>
      </c>
      <c r="T513" s="23" t="str">
        <f aca="false">IF(C513&lt;&gt;"",IFERROR((M513+N513+O513)/R513,0),"")</f>
        <v/>
      </c>
      <c r="U513" s="25" t="str">
        <f aca="true">IF(C513&lt;&gt;"",IF(INDIRECT($AH$4&amp;"B"&amp;($C$1*$A513+14))= 1,1,0),"")</f>
        <v/>
      </c>
      <c r="V513" s="25" t="str">
        <f aca="true">IF(C513&lt;&gt;"",IF(INDIRECT($AH$4&amp;"B"&amp;($C$1*$A513+15))= 1,1,0),"")</f>
        <v/>
      </c>
      <c r="W513" s="26" t="str">
        <f aca="false">IF(C513&lt;&gt;"",($M513*1) + ($N513*2) + ($O513*3) + (IF(U513 = 1, 10, 0)) + (IF(V513 = 1, 20, 0)),"")</f>
        <v/>
      </c>
      <c r="X513" s="27" t="str">
        <f aca="true">IF(C513&lt;&gt;"",IF(INDIRECT($AH$4&amp;"B"&amp;($C$1*$A513+16))= 1,1,0),"")</f>
        <v/>
      </c>
      <c r="Y513" s="27" t="str">
        <f aca="true">IF(D513&lt;&gt;"",IF(INDIRECT($AH$4&amp;"B"&amp;($C$1*$A513+17))= 1,1,0),"")</f>
        <v/>
      </c>
      <c r="Z513" s="27" t="str">
        <f aca="true">IF(E513&lt;&gt;"",IF(INDIRECT($AH$4&amp;"B"&amp;($C$1*$A513+18))= 1,1,0),"")</f>
        <v/>
      </c>
      <c r="AA513" s="27" t="str">
        <f aca="true">IF(F513&lt;&gt;"",IF(INDIRECT($AH$4&amp;"B"&amp;($C$1*$A513+19))= 1,1,0),"")</f>
        <v/>
      </c>
      <c r="AB513" s="28" t="str">
        <f aca="false">IF(C513&lt;&gt;"",IF(X513 = 1, 5, 0) + IF(Z513 = 1, 25, 0) + IF(AA513 = 1, 15, 0),"")</f>
        <v/>
      </c>
      <c r="AC513" s="18" t="str">
        <f aca="false">IF(C513&lt;&gt;"",L513+W513+AB513,"")</f>
        <v/>
      </c>
    </row>
    <row r="514" customFormat="false" ht="12.8" hidden="false" customHeight="false" outlineLevel="0" collapsed="false">
      <c r="A514" s="11" t="n">
        <f aca="false">A513+1</f>
        <v>11</v>
      </c>
      <c r="B514" s="38" t="str">
        <f aca="true">IF(INDIRECT($AH$4&amp;"B"&amp;($C$1*$A514+2))=0, "",INDIRECT($AH$4&amp;"B"&amp;($C$1*$A514+2)))</f>
        <v/>
      </c>
      <c r="C514" s="19" t="str">
        <f aca="true">IF(INDIRECT($AH$4&amp;"B"&amp;($C$1*$A514+3)) = 0, "", INDIRECT($AH$4&amp;"B"&amp;($C$1*$A514+3)))</f>
        <v/>
      </c>
      <c r="D514" s="19" t="str">
        <f aca="true">IF(INDIRECT($AH$4&amp;"B"&amp;($C$1*$A514+4)) = 0, "", INDIRECT($AH$4&amp;"B"&amp;($C$1*$A514+4)))</f>
        <v/>
      </c>
      <c r="E514" s="19" t="str">
        <f aca="true">IF(INDIRECT($AH$4&amp;"B"&amp;($C$1*$A514+7)) = 0, "", INDIRECT($AH$4&amp;"B"&amp;($C$1*$A514+7)))</f>
        <v/>
      </c>
      <c r="F514" s="20" t="str">
        <f aca="true">IF(C514 &lt;&gt; "",IF(INDIRECT($AH$4&amp;"B"&amp;($C$1*$A514+8)) = 0, 0, 1), "")</f>
        <v/>
      </c>
      <c r="G514" s="20" t="n">
        <f aca="true">INDIRECT($AH$4&amp;"B"&amp;($C$1*$A514+9))</f>
        <v>0</v>
      </c>
      <c r="H514" s="20" t="n">
        <f aca="true">INDIRECT($AH$4&amp;"B"&amp;($C$1*$A514+10))</f>
        <v>0</v>
      </c>
      <c r="I514" s="20" t="n">
        <f aca="true">INDIRECT($AH$4&amp;"B"&amp;($C$1*$A514+11))</f>
        <v>0</v>
      </c>
      <c r="J514" s="20" t="n">
        <f aca="true">INDIRECT($AH$4&amp;"B"&amp;($C$1*$A514+12))</f>
        <v>0</v>
      </c>
      <c r="K514" s="21" t="str">
        <f aca="false">IF(C514&lt;&gt;"",IFERROR((G514+H514+I514)/(G514+H514+I514+J514),0), "")</f>
        <v/>
      </c>
      <c r="L514" s="22" t="str">
        <f aca="false">IF(C514&lt;&gt;"",(G514* 2) +(H514* 4) + (I514* 6) + IF(F514 = 1, 5, 0), "")</f>
        <v/>
      </c>
      <c r="M514" s="23" t="str">
        <f aca="true">IF(C514&lt;&gt;"",SUM(INDIRECT($AH$4&amp;"C"&amp;($C$1*$A514+9)):INDIRECT($AH$4&amp;"V"&amp;($C$1*$A514+9))), "")</f>
        <v/>
      </c>
      <c r="N514" s="23" t="str">
        <f aca="true">IF(C514&lt;&gt;"",SUM(INDIRECT($AH$4&amp;"C"&amp;($C$1*$A514+10)):INDIRECT($AH$4&amp;"V"&amp;($C$1*$A514+10))), "")</f>
        <v/>
      </c>
      <c r="O514" s="23" t="str">
        <f aca="true">IF(C514&lt;&gt;"",SUM(INDIRECT($AH$4&amp;"C"&amp;($C$1*$A514+11)):INDIRECT($AH$4&amp;"V"&amp;($C$1*$A514+11))),"")</f>
        <v/>
      </c>
      <c r="P514" s="23" t="str">
        <f aca="true">IF(C514&lt;&gt;"",SUM(INDIRECT($AH$4&amp;"C"&amp;($C$1*$A514+12)):INDIRECT($AH$4&amp;"V"&amp;($C$1*$A514+12))),"")</f>
        <v/>
      </c>
      <c r="Q514" s="24" t="str">
        <f aca="false">IF(C514&lt;&gt;"",IFERROR((M514+N514+O514)/(M514+N514+O514+P514),0), "")</f>
        <v/>
      </c>
      <c r="R514" s="23" t="str">
        <f aca="true">IF(C514&lt;&gt;"",SUM(INDIRECT($AH$4&amp;"C"&amp;($C$1*$A514+13)):INDIRECT($AH$4&amp;"V"&amp;($C$1*$A514+13))), "")</f>
        <v/>
      </c>
      <c r="S514" s="23" t="str">
        <f aca="false">IF(C514&lt;&gt;"",IFERROR((M514+N514+O514+P514)/R514, 0),"")</f>
        <v/>
      </c>
      <c r="T514" s="23" t="str">
        <f aca="false">IF(C514&lt;&gt;"",IFERROR((M514+N514+O514)/R514,0),"")</f>
        <v/>
      </c>
      <c r="U514" s="25" t="str">
        <f aca="true">IF(C514&lt;&gt;"",IF(INDIRECT($AH$4&amp;"B"&amp;($C$1*$A514+14))= 1,1,0),"")</f>
        <v/>
      </c>
      <c r="V514" s="25" t="str">
        <f aca="true">IF(C514&lt;&gt;"",IF(INDIRECT($AH$4&amp;"B"&amp;($C$1*$A514+15))= 1,1,0),"")</f>
        <v/>
      </c>
      <c r="W514" s="26" t="str">
        <f aca="false">IF(C514&lt;&gt;"",($M514*1) + ($N514*2) + ($O514*3) + (IF(U514 = 1, 10, 0)) + (IF(V514 = 1, 20, 0)),"")</f>
        <v/>
      </c>
      <c r="X514" s="27" t="str">
        <f aca="true">IF(C514&lt;&gt;"",IF(INDIRECT($AH$4&amp;"B"&amp;($C$1*$A514+16))= 1,1,0),"")</f>
        <v/>
      </c>
      <c r="Y514" s="27" t="str">
        <f aca="true">IF(D514&lt;&gt;"",IF(INDIRECT($AH$4&amp;"B"&amp;($C$1*$A514+17))= 1,1,0),"")</f>
        <v/>
      </c>
      <c r="Z514" s="27" t="str">
        <f aca="true">IF(E514&lt;&gt;"",IF(INDIRECT($AH$4&amp;"B"&amp;($C$1*$A514+18))= 1,1,0),"")</f>
        <v/>
      </c>
      <c r="AA514" s="27" t="str">
        <f aca="true">IF(F514&lt;&gt;"",IF(INDIRECT($AH$4&amp;"B"&amp;($C$1*$A514+19))= 1,1,0),"")</f>
        <v/>
      </c>
      <c r="AB514" s="28" t="str">
        <f aca="false">IF(C514&lt;&gt;"",IF(X514 = 1, 5, 0) + IF(Z514 = 1, 25, 0) + IF(AA514 = 1, 15, 0),"")</f>
        <v/>
      </c>
      <c r="AC514" s="18" t="str">
        <f aca="false">IF(C514&lt;&gt;"",L514+W514+AB514,"")</f>
        <v/>
      </c>
    </row>
    <row r="515" customFormat="false" ht="12.8" hidden="false" customHeight="false" outlineLevel="0" collapsed="false">
      <c r="A515" s="11" t="n">
        <f aca="false">A514+1</f>
        <v>12</v>
      </c>
      <c r="B515" s="38" t="str">
        <f aca="true">IF(INDIRECT($AH$4&amp;"B"&amp;($C$1*$A515+2))=0, "",INDIRECT($AH$4&amp;"B"&amp;($C$1*$A515+2)))</f>
        <v/>
      </c>
      <c r="C515" s="19" t="str">
        <f aca="true">IF(INDIRECT($AH$4&amp;"B"&amp;($C$1*$A515+3)) = 0, "", INDIRECT($AH$4&amp;"B"&amp;($C$1*$A515+3)))</f>
        <v/>
      </c>
      <c r="D515" s="19" t="str">
        <f aca="true">IF(INDIRECT($AH$4&amp;"B"&amp;($C$1*$A515+4)) = 0, "", INDIRECT($AH$4&amp;"B"&amp;($C$1*$A515+4)))</f>
        <v/>
      </c>
      <c r="E515" s="19" t="str">
        <f aca="true">IF(INDIRECT($AH$4&amp;"B"&amp;($C$1*$A515+7)) = 0, "", INDIRECT($AH$4&amp;"B"&amp;($C$1*$A515+7)))</f>
        <v/>
      </c>
      <c r="F515" s="20" t="str">
        <f aca="true">IF(C515 &lt;&gt; "",IF(INDIRECT($AH$4&amp;"B"&amp;($C$1*$A515+8)) = 0, 0, 1), "")</f>
        <v/>
      </c>
      <c r="G515" s="20" t="n">
        <f aca="true">INDIRECT($AH$4&amp;"B"&amp;($C$1*$A515+9))</f>
        <v>0</v>
      </c>
      <c r="H515" s="20" t="n">
        <f aca="true">INDIRECT($AH$4&amp;"B"&amp;($C$1*$A515+10))</f>
        <v>0</v>
      </c>
      <c r="I515" s="20" t="n">
        <f aca="true">INDIRECT($AH$4&amp;"B"&amp;($C$1*$A515+11))</f>
        <v>0</v>
      </c>
      <c r="J515" s="20" t="n">
        <f aca="true">INDIRECT($AH$4&amp;"B"&amp;($C$1*$A515+12))</f>
        <v>0</v>
      </c>
      <c r="K515" s="21" t="str">
        <f aca="false">IF(C515&lt;&gt;"",IFERROR((G515+H515+I515)/(G515+H515+I515+J515),0), "")</f>
        <v/>
      </c>
      <c r="L515" s="22" t="str">
        <f aca="false">IF(C515&lt;&gt;"",(G515* 2) +(H515* 4) + (I515* 6) + IF(F515 = 1, 5, 0), "")</f>
        <v/>
      </c>
      <c r="M515" s="23" t="str">
        <f aca="true">IF(C515&lt;&gt;"",SUM(INDIRECT($AH$4&amp;"C"&amp;($C$1*$A515+9)):INDIRECT($AH$4&amp;"V"&amp;($C$1*$A515+9))), "")</f>
        <v/>
      </c>
      <c r="N515" s="23" t="str">
        <f aca="true">IF(C515&lt;&gt;"",SUM(INDIRECT($AH$4&amp;"C"&amp;($C$1*$A515+10)):INDIRECT($AH$4&amp;"V"&amp;($C$1*$A515+10))), "")</f>
        <v/>
      </c>
      <c r="O515" s="23" t="str">
        <f aca="true">IF(C515&lt;&gt;"",SUM(INDIRECT($AH$4&amp;"C"&amp;($C$1*$A515+11)):INDIRECT($AH$4&amp;"V"&amp;($C$1*$A515+11))),"")</f>
        <v/>
      </c>
      <c r="P515" s="23" t="str">
        <f aca="true">IF(C515&lt;&gt;"",SUM(INDIRECT($AH$4&amp;"C"&amp;($C$1*$A515+12)):INDIRECT($AH$4&amp;"V"&amp;($C$1*$A515+12))),"")</f>
        <v/>
      </c>
      <c r="Q515" s="24" t="str">
        <f aca="false">IF(C515&lt;&gt;"",IFERROR((M515+N515+O515)/(M515+N515+O515+P515),0), "")</f>
        <v/>
      </c>
      <c r="R515" s="23" t="str">
        <f aca="true">IF(C515&lt;&gt;"",SUM(INDIRECT($AH$4&amp;"C"&amp;($C$1*$A515+13)):INDIRECT($AH$4&amp;"V"&amp;($C$1*$A515+13))), "")</f>
        <v/>
      </c>
      <c r="S515" s="23" t="str">
        <f aca="false">IF(C515&lt;&gt;"",IFERROR((M515+N515+O515+P515)/R515, 0),"")</f>
        <v/>
      </c>
      <c r="T515" s="23" t="str">
        <f aca="false">IF(C515&lt;&gt;"",IFERROR((M515+N515+O515)/R515,0),"")</f>
        <v/>
      </c>
      <c r="U515" s="25" t="str">
        <f aca="true">IF(C515&lt;&gt;"",IF(INDIRECT($AH$4&amp;"B"&amp;($C$1*$A515+14))= 1,1,0),"")</f>
        <v/>
      </c>
      <c r="V515" s="25" t="str">
        <f aca="true">IF(C515&lt;&gt;"",IF(INDIRECT($AH$4&amp;"B"&amp;($C$1*$A515+15))= 1,1,0),"")</f>
        <v/>
      </c>
      <c r="W515" s="26" t="str">
        <f aca="false">IF(C515&lt;&gt;"",($M515*1) + ($N515*2) + ($O515*3) + (IF(U515 = 1, 10, 0)) + (IF(V515 = 1, 20, 0)),"")</f>
        <v/>
      </c>
      <c r="X515" s="27" t="str">
        <f aca="true">IF(C515&lt;&gt;"",IF(INDIRECT($AH$4&amp;"B"&amp;($C$1*$A515+16))= 1,1,0),"")</f>
        <v/>
      </c>
      <c r="Y515" s="27" t="str">
        <f aca="true">IF(D515&lt;&gt;"",IF(INDIRECT($AH$4&amp;"B"&amp;($C$1*$A515+17))= 1,1,0),"")</f>
        <v/>
      </c>
      <c r="Z515" s="27" t="str">
        <f aca="true">IF(E515&lt;&gt;"",IF(INDIRECT($AH$4&amp;"B"&amp;($C$1*$A515+18))= 1,1,0),"")</f>
        <v/>
      </c>
      <c r="AA515" s="27" t="str">
        <f aca="true">IF(F515&lt;&gt;"",IF(INDIRECT($AH$4&amp;"B"&amp;($C$1*$A515+19))= 1,1,0),"")</f>
        <v/>
      </c>
      <c r="AB515" s="28" t="str">
        <f aca="false">IF(C515&lt;&gt;"",IF(X515 = 1, 5, 0) + IF(Z515 = 1, 25, 0) + IF(AA515 = 1, 15, 0),"")</f>
        <v/>
      </c>
      <c r="AC515" s="18" t="str">
        <f aca="false">IF(C515&lt;&gt;"",L515+W515+AB515,"")</f>
        <v/>
      </c>
    </row>
    <row r="516" customFormat="false" ht="12.8" hidden="false" customHeight="false" outlineLevel="0" collapsed="false">
      <c r="A516" s="11" t="n">
        <f aca="false">A515+1</f>
        <v>13</v>
      </c>
      <c r="B516" s="38" t="str">
        <f aca="true">IF(INDIRECT($AH$4&amp;"B"&amp;($C$1*$A516+2))=0, "",INDIRECT($AH$4&amp;"B"&amp;($C$1*$A516+2)))</f>
        <v/>
      </c>
      <c r="C516" s="19" t="str">
        <f aca="true">IF(INDIRECT($AH$4&amp;"B"&amp;($C$1*$A516+3)) = 0, "", INDIRECT($AH$4&amp;"B"&amp;($C$1*$A516+3)))</f>
        <v/>
      </c>
      <c r="D516" s="19" t="str">
        <f aca="true">IF(INDIRECT($AH$4&amp;"B"&amp;($C$1*$A516+4)) = 0, "", INDIRECT($AH$4&amp;"B"&amp;($C$1*$A516+4)))</f>
        <v/>
      </c>
      <c r="E516" s="19" t="str">
        <f aca="true">IF(INDIRECT($AH$4&amp;"B"&amp;($C$1*$A516+7)) = 0, "", INDIRECT($AH$4&amp;"B"&amp;($C$1*$A516+7)))</f>
        <v/>
      </c>
      <c r="F516" s="20" t="str">
        <f aca="true">IF(C516 &lt;&gt; "",IF(INDIRECT($AH$4&amp;"B"&amp;($C$1*$A516+8)) = 0, 0, 1), "")</f>
        <v/>
      </c>
      <c r="G516" s="20" t="n">
        <f aca="true">INDIRECT($AH$4&amp;"B"&amp;($C$1*$A516+9))</f>
        <v>0</v>
      </c>
      <c r="H516" s="20" t="n">
        <f aca="true">INDIRECT($AH$4&amp;"B"&amp;($C$1*$A516+10))</f>
        <v>0</v>
      </c>
      <c r="I516" s="20" t="n">
        <f aca="true">INDIRECT($AH$4&amp;"B"&amp;($C$1*$A516+11))</f>
        <v>0</v>
      </c>
      <c r="J516" s="20" t="n">
        <f aca="true">INDIRECT($AH$4&amp;"B"&amp;($C$1*$A516+12))</f>
        <v>0</v>
      </c>
      <c r="K516" s="21" t="str">
        <f aca="false">IF(C516&lt;&gt;"",IFERROR((G516+H516+I516)/(G516+H516+I516+J516),0), "")</f>
        <v/>
      </c>
      <c r="L516" s="22" t="str">
        <f aca="false">IF(C516&lt;&gt;"",(G516* 2) +(H516* 4) + (I516* 6) + IF(F516 = 1, 5, 0), "")</f>
        <v/>
      </c>
      <c r="M516" s="23" t="str">
        <f aca="true">IF(C516&lt;&gt;"",SUM(INDIRECT($AH$4&amp;"C"&amp;($C$1*$A516+9)):INDIRECT($AH$4&amp;"V"&amp;($C$1*$A516+9))), "")</f>
        <v/>
      </c>
      <c r="N516" s="23" t="str">
        <f aca="true">IF(C516&lt;&gt;"",SUM(INDIRECT($AH$4&amp;"C"&amp;($C$1*$A516+10)):INDIRECT($AH$4&amp;"V"&amp;($C$1*$A516+10))), "")</f>
        <v/>
      </c>
      <c r="O516" s="23" t="str">
        <f aca="true">IF(C516&lt;&gt;"",SUM(INDIRECT($AH$4&amp;"C"&amp;($C$1*$A516+11)):INDIRECT($AH$4&amp;"V"&amp;($C$1*$A516+11))),"")</f>
        <v/>
      </c>
      <c r="P516" s="23" t="str">
        <f aca="true">IF(C516&lt;&gt;"",SUM(INDIRECT($AH$4&amp;"C"&amp;($C$1*$A516+12)):INDIRECT($AH$4&amp;"V"&amp;($C$1*$A516+12))),"")</f>
        <v/>
      </c>
      <c r="Q516" s="24" t="str">
        <f aca="false">IF(C516&lt;&gt;"",IFERROR((M516+N516+O516)/(M516+N516+O516+P516),0), "")</f>
        <v/>
      </c>
      <c r="R516" s="23" t="str">
        <f aca="true">IF(C516&lt;&gt;"",SUM(INDIRECT($AH$4&amp;"C"&amp;($C$1*$A516+13)):INDIRECT($AH$4&amp;"V"&amp;($C$1*$A516+13))), "")</f>
        <v/>
      </c>
      <c r="S516" s="23" t="str">
        <f aca="false">IF(C516&lt;&gt;"",IFERROR((M516+N516+O516+P516)/R516, 0),"")</f>
        <v/>
      </c>
      <c r="T516" s="23" t="str">
        <f aca="false">IF(C516&lt;&gt;"",IFERROR((M516+N516+O516)/R516,0),"")</f>
        <v/>
      </c>
      <c r="U516" s="25" t="str">
        <f aca="true">IF(C516&lt;&gt;"",IF(INDIRECT($AH$4&amp;"B"&amp;($C$1*$A516+14))= 1,1,0),"")</f>
        <v/>
      </c>
      <c r="V516" s="25" t="str">
        <f aca="true">IF(C516&lt;&gt;"",IF(INDIRECT($AH$4&amp;"B"&amp;($C$1*$A516+15))= 1,1,0),"")</f>
        <v/>
      </c>
      <c r="W516" s="26" t="str">
        <f aca="false">IF(C516&lt;&gt;"",($M516*1) + ($N516*2) + ($O516*3) + (IF(U516 = 1, 10, 0)) + (IF(V516 = 1, 20, 0)),"")</f>
        <v/>
      </c>
      <c r="X516" s="27" t="str">
        <f aca="true">IF(C516&lt;&gt;"",IF(INDIRECT($AH$4&amp;"B"&amp;($C$1*$A516+16))= 1,1,0),"")</f>
        <v/>
      </c>
      <c r="Y516" s="27" t="str">
        <f aca="true">IF(D516&lt;&gt;"",IF(INDIRECT($AH$4&amp;"B"&amp;($C$1*$A516+17))= 1,1,0),"")</f>
        <v/>
      </c>
      <c r="Z516" s="27" t="str">
        <f aca="true">IF(E516&lt;&gt;"",IF(INDIRECT($AH$4&amp;"B"&amp;($C$1*$A516+18))= 1,1,0),"")</f>
        <v/>
      </c>
      <c r="AA516" s="27" t="str">
        <f aca="true">IF(F516&lt;&gt;"",IF(INDIRECT($AH$4&amp;"B"&amp;($C$1*$A516+19))= 1,1,0),"")</f>
        <v/>
      </c>
      <c r="AB516" s="28" t="str">
        <f aca="false">IF(C516&lt;&gt;"",IF(X516 = 1, 5, 0) + IF(Z516 = 1, 25, 0) + IF(AA516 = 1, 15, 0),"")</f>
        <v/>
      </c>
      <c r="AC516" s="18" t="str">
        <f aca="false">IF(C516&lt;&gt;"",L516+W516+AB516,"")</f>
        <v/>
      </c>
    </row>
    <row r="517" customFormat="false" ht="12.8" hidden="false" customHeight="false" outlineLevel="0" collapsed="false">
      <c r="A517" s="11" t="n">
        <f aca="false">A516+1</f>
        <v>14</v>
      </c>
      <c r="B517" s="38" t="str">
        <f aca="true">IF(INDIRECT($AH$4&amp;"B"&amp;($C$1*$A517+2))=0, "",INDIRECT($AH$4&amp;"B"&amp;($C$1*$A517+2)))</f>
        <v/>
      </c>
      <c r="C517" s="19" t="str">
        <f aca="true">IF(INDIRECT($AH$4&amp;"B"&amp;($C$1*$A517+3)) = 0, "", INDIRECT($AH$4&amp;"B"&amp;($C$1*$A517+3)))</f>
        <v/>
      </c>
      <c r="D517" s="19" t="str">
        <f aca="true">IF(INDIRECT($AH$4&amp;"B"&amp;($C$1*$A517+4)) = 0, "", INDIRECT($AH$4&amp;"B"&amp;($C$1*$A517+4)))</f>
        <v/>
      </c>
      <c r="E517" s="19" t="str">
        <f aca="true">IF(INDIRECT($AH$4&amp;"B"&amp;($C$1*$A517+7)) = 0, "", INDIRECT($AH$4&amp;"B"&amp;($C$1*$A517+7)))</f>
        <v/>
      </c>
      <c r="F517" s="20" t="str">
        <f aca="true">IF(C517 &lt;&gt; "",IF(INDIRECT($AH$4&amp;"B"&amp;($C$1*$A517+8)) = 0, 0, 1), "")</f>
        <v/>
      </c>
      <c r="G517" s="20" t="n">
        <f aca="true">INDIRECT($AH$4&amp;"B"&amp;($C$1*$A517+9))</f>
        <v>0</v>
      </c>
      <c r="H517" s="20" t="n">
        <f aca="true">INDIRECT($AH$4&amp;"B"&amp;($C$1*$A517+10))</f>
        <v>0</v>
      </c>
      <c r="I517" s="20" t="n">
        <f aca="true">INDIRECT($AH$4&amp;"B"&amp;($C$1*$A517+11))</f>
        <v>0</v>
      </c>
      <c r="J517" s="20" t="n">
        <f aca="true">INDIRECT($AH$4&amp;"B"&amp;($C$1*$A517+12))</f>
        <v>0</v>
      </c>
      <c r="K517" s="21" t="str">
        <f aca="false">IF(C517&lt;&gt;"",IFERROR((G517+H517+I517)/(G517+H517+I517+J517),0), "")</f>
        <v/>
      </c>
      <c r="L517" s="22" t="str">
        <f aca="false">IF(C517&lt;&gt;"",(G517* 2) +(H517* 4) + (I517* 6) + IF(F517 = 1, 5, 0), "")</f>
        <v/>
      </c>
      <c r="M517" s="23" t="str">
        <f aca="true">IF(C517&lt;&gt;"",SUM(INDIRECT($AH$4&amp;"C"&amp;($C$1*$A517+9)):INDIRECT($AH$4&amp;"V"&amp;($C$1*$A517+9))), "")</f>
        <v/>
      </c>
      <c r="N517" s="23" t="str">
        <f aca="true">IF(C517&lt;&gt;"",SUM(INDIRECT($AH$4&amp;"C"&amp;($C$1*$A517+10)):INDIRECT($AH$4&amp;"V"&amp;($C$1*$A517+10))), "")</f>
        <v/>
      </c>
      <c r="O517" s="23" t="str">
        <f aca="true">IF(C517&lt;&gt;"",SUM(INDIRECT($AH$4&amp;"C"&amp;($C$1*$A517+11)):INDIRECT($AH$4&amp;"V"&amp;($C$1*$A517+11))),"")</f>
        <v/>
      </c>
      <c r="P517" s="23" t="str">
        <f aca="true">IF(C517&lt;&gt;"",SUM(INDIRECT($AH$4&amp;"C"&amp;($C$1*$A517+12)):INDIRECT($AH$4&amp;"V"&amp;($C$1*$A517+12))),"")</f>
        <v/>
      </c>
      <c r="Q517" s="24" t="str">
        <f aca="false">IF(C517&lt;&gt;"",IFERROR((M517+N517+O517)/(M517+N517+O517+P517),0), "")</f>
        <v/>
      </c>
      <c r="R517" s="23" t="str">
        <f aca="true">IF(C517&lt;&gt;"",SUM(INDIRECT($AH$4&amp;"C"&amp;($C$1*$A517+13)):INDIRECT($AH$4&amp;"V"&amp;($C$1*$A517+13))), "")</f>
        <v/>
      </c>
      <c r="S517" s="23" t="str">
        <f aca="false">IF(C517&lt;&gt;"",IFERROR((M517+N517+O517+P517)/R517, 0),"")</f>
        <v/>
      </c>
      <c r="T517" s="23" t="str">
        <f aca="false">IF(C517&lt;&gt;"",IFERROR((M517+N517+O517)/R517,0),"")</f>
        <v/>
      </c>
      <c r="U517" s="25" t="str">
        <f aca="true">IF(C517&lt;&gt;"",IF(INDIRECT($AH$4&amp;"B"&amp;($C$1*$A517+14))= 1,1,0),"")</f>
        <v/>
      </c>
      <c r="V517" s="25" t="str">
        <f aca="true">IF(C517&lt;&gt;"",IF(INDIRECT($AH$4&amp;"B"&amp;($C$1*$A517+15))= 1,1,0),"")</f>
        <v/>
      </c>
      <c r="W517" s="26" t="str">
        <f aca="false">IF(C517&lt;&gt;"",($M517*1) + ($N517*2) + ($O517*3) + (IF(U517 = 1, 10, 0)) + (IF(V517 = 1, 20, 0)),"")</f>
        <v/>
      </c>
      <c r="X517" s="27" t="str">
        <f aca="true">IF(C517&lt;&gt;"",IF(INDIRECT($AH$4&amp;"B"&amp;($C$1*$A517+16))= 1,1,0),"")</f>
        <v/>
      </c>
      <c r="Y517" s="27" t="str">
        <f aca="true">IF(D517&lt;&gt;"",IF(INDIRECT($AH$4&amp;"B"&amp;($C$1*$A517+17))= 1,1,0),"")</f>
        <v/>
      </c>
      <c r="Z517" s="27" t="str">
        <f aca="true">IF(E517&lt;&gt;"",IF(INDIRECT($AH$4&amp;"B"&amp;($C$1*$A517+18))= 1,1,0),"")</f>
        <v/>
      </c>
      <c r="AA517" s="27" t="str">
        <f aca="true">IF(F517&lt;&gt;"",IF(INDIRECT($AH$4&amp;"B"&amp;($C$1*$A517+19))= 1,1,0),"")</f>
        <v/>
      </c>
      <c r="AB517" s="28" t="str">
        <f aca="false">IF(C517&lt;&gt;"",IF(X517 = 1, 5, 0) + IF(Z517 = 1, 25, 0) + IF(AA517 = 1, 15, 0),"")</f>
        <v/>
      </c>
      <c r="AC517" s="18" t="str">
        <f aca="false">IF(C517&lt;&gt;"",L517+W517+AB517,"")</f>
        <v/>
      </c>
    </row>
    <row r="518" customFormat="false" ht="12.8" hidden="false" customHeight="false" outlineLevel="0" collapsed="false">
      <c r="A518" s="11" t="n">
        <f aca="false">A517+1</f>
        <v>15</v>
      </c>
      <c r="B518" s="38" t="str">
        <f aca="true">IF(INDIRECT($AH$4&amp;"B"&amp;($C$1*$A518+2))=0, "",INDIRECT($AH$4&amp;"B"&amp;($C$1*$A518+2)))</f>
        <v/>
      </c>
      <c r="C518" s="19" t="str">
        <f aca="true">IF(INDIRECT($AH$4&amp;"B"&amp;($C$1*$A518+3)) = 0, "", INDIRECT($AH$4&amp;"B"&amp;($C$1*$A518+3)))</f>
        <v/>
      </c>
      <c r="D518" s="19" t="str">
        <f aca="true">IF(INDIRECT($AH$4&amp;"B"&amp;($C$1*$A518+4)) = 0, "", INDIRECT($AH$4&amp;"B"&amp;($C$1*$A518+4)))</f>
        <v/>
      </c>
      <c r="E518" s="19" t="str">
        <f aca="true">IF(INDIRECT($AH$4&amp;"B"&amp;($C$1*$A518+7)) = 0, "", INDIRECT($AH$4&amp;"B"&amp;($C$1*$A518+7)))</f>
        <v/>
      </c>
      <c r="F518" s="20" t="str">
        <f aca="true">IF(C518 &lt;&gt; "",IF(INDIRECT($AH$4&amp;"B"&amp;($C$1*$A518+8)) = 0, 0, 1), "")</f>
        <v/>
      </c>
      <c r="G518" s="20" t="n">
        <f aca="true">INDIRECT($AH$4&amp;"B"&amp;($C$1*$A518+9))</f>
        <v>0</v>
      </c>
      <c r="H518" s="20" t="n">
        <f aca="true">INDIRECT($AH$4&amp;"B"&amp;($C$1*$A518+10))</f>
        <v>0</v>
      </c>
      <c r="I518" s="20" t="n">
        <f aca="true">INDIRECT($AH$4&amp;"B"&amp;($C$1*$A518+11))</f>
        <v>0</v>
      </c>
      <c r="J518" s="20" t="n">
        <f aca="true">INDIRECT($AH$4&amp;"B"&amp;($C$1*$A518+12))</f>
        <v>0</v>
      </c>
      <c r="K518" s="21" t="str">
        <f aca="false">IF(C518&lt;&gt;"",IFERROR((G518+H518+I518)/(G518+H518+I518+J518),0), "")</f>
        <v/>
      </c>
      <c r="L518" s="22" t="str">
        <f aca="false">IF(C518&lt;&gt;"",(G518* 2) +(H518* 4) + (I518* 6) + IF(F518 = 1, 5, 0), "")</f>
        <v/>
      </c>
      <c r="M518" s="23" t="str">
        <f aca="true">IF(C518&lt;&gt;"",SUM(INDIRECT($AH$4&amp;"C"&amp;($C$1*$A518+9)):INDIRECT($AH$4&amp;"V"&amp;($C$1*$A518+9))), "")</f>
        <v/>
      </c>
      <c r="N518" s="23" t="str">
        <f aca="true">IF(C518&lt;&gt;"",SUM(INDIRECT($AH$4&amp;"C"&amp;($C$1*$A518+10)):INDIRECT($AH$4&amp;"V"&amp;($C$1*$A518+10))), "")</f>
        <v/>
      </c>
      <c r="O518" s="23" t="str">
        <f aca="true">IF(C518&lt;&gt;"",SUM(INDIRECT($AH$4&amp;"C"&amp;($C$1*$A518+11)):INDIRECT($AH$4&amp;"V"&amp;($C$1*$A518+11))),"")</f>
        <v/>
      </c>
      <c r="P518" s="23" t="str">
        <f aca="true">IF(C518&lt;&gt;"",SUM(INDIRECT($AH$4&amp;"C"&amp;($C$1*$A518+12)):INDIRECT($AH$4&amp;"V"&amp;($C$1*$A518+12))),"")</f>
        <v/>
      </c>
      <c r="Q518" s="24" t="str">
        <f aca="false">IF(C518&lt;&gt;"",IFERROR((M518+N518+O518)/(M518+N518+O518+P518),0), "")</f>
        <v/>
      </c>
      <c r="R518" s="23" t="str">
        <f aca="true">IF(C518&lt;&gt;"",SUM(INDIRECT($AH$4&amp;"C"&amp;($C$1*$A518+13)):INDIRECT($AH$4&amp;"V"&amp;($C$1*$A518+13))), "")</f>
        <v/>
      </c>
      <c r="S518" s="23" t="str">
        <f aca="false">IF(C518&lt;&gt;"",IFERROR((M518+N518+O518+P518)/R518, 0),"")</f>
        <v/>
      </c>
      <c r="T518" s="23" t="str">
        <f aca="false">IF(C518&lt;&gt;"",IFERROR((M518+N518+O518)/R518,0),"")</f>
        <v/>
      </c>
      <c r="U518" s="25" t="str">
        <f aca="true">IF(C518&lt;&gt;"",IF(INDIRECT($AH$4&amp;"B"&amp;($C$1*$A518+14))= 1,1,0),"")</f>
        <v/>
      </c>
      <c r="V518" s="25" t="str">
        <f aca="true">IF(C518&lt;&gt;"",IF(INDIRECT($AH$4&amp;"B"&amp;($C$1*$A518+15))= 1,1,0),"")</f>
        <v/>
      </c>
      <c r="W518" s="26" t="str">
        <f aca="false">IF(C518&lt;&gt;"",($M518*1) + ($N518*2) + ($O518*3) + (IF(U518 = 1, 10, 0)) + (IF(V518 = 1, 20, 0)),"")</f>
        <v/>
      </c>
      <c r="X518" s="27" t="str">
        <f aca="true">IF(C518&lt;&gt;"",IF(INDIRECT($AH$4&amp;"B"&amp;($C$1*$A518+16))= 1,1,0),"")</f>
        <v/>
      </c>
      <c r="Y518" s="27" t="str">
        <f aca="true">IF(D518&lt;&gt;"",IF(INDIRECT($AH$4&amp;"B"&amp;($C$1*$A518+17))= 1,1,0),"")</f>
        <v/>
      </c>
      <c r="Z518" s="27" t="str">
        <f aca="true">IF(E518&lt;&gt;"",IF(INDIRECT($AH$4&amp;"B"&amp;($C$1*$A518+18))= 1,1,0),"")</f>
        <v/>
      </c>
      <c r="AA518" s="27" t="str">
        <f aca="true">IF(F518&lt;&gt;"",IF(INDIRECT($AH$4&amp;"B"&amp;($C$1*$A518+19))= 1,1,0),"")</f>
        <v/>
      </c>
      <c r="AB518" s="28" t="str">
        <f aca="false">IF(C518&lt;&gt;"",IF(X518 = 1, 5, 0) + IF(Z518 = 1, 25, 0) + IF(AA518 = 1, 15, 0),"")</f>
        <v/>
      </c>
      <c r="AC518" s="18" t="str">
        <f aca="false">IF(C518&lt;&gt;"",L518+W518+AB518,"")</f>
        <v/>
      </c>
    </row>
    <row r="519" customFormat="false" ht="12.8" hidden="false" customHeight="false" outlineLevel="0" collapsed="false">
      <c r="A519" s="11" t="n">
        <f aca="false">A518+1</f>
        <v>16</v>
      </c>
      <c r="B519" s="38" t="str">
        <f aca="true">IF(INDIRECT($AH$4&amp;"B"&amp;($C$1*$A519+2))=0, "",INDIRECT($AH$4&amp;"B"&amp;($C$1*$A519+2)))</f>
        <v/>
      </c>
      <c r="C519" s="19" t="str">
        <f aca="true">IF(INDIRECT($AH$4&amp;"B"&amp;($C$1*$A519+3)) = 0, "", INDIRECT($AH$4&amp;"B"&amp;($C$1*$A519+3)))</f>
        <v/>
      </c>
      <c r="D519" s="19" t="str">
        <f aca="true">IF(INDIRECT($AH$4&amp;"B"&amp;($C$1*$A519+4)) = 0, "", INDIRECT($AH$4&amp;"B"&amp;($C$1*$A519+4)))</f>
        <v/>
      </c>
      <c r="E519" s="19" t="str">
        <f aca="true">IF(INDIRECT($AH$4&amp;"B"&amp;($C$1*$A519+7)) = 0, "", INDIRECT($AH$4&amp;"B"&amp;($C$1*$A519+7)))</f>
        <v/>
      </c>
      <c r="F519" s="20" t="str">
        <f aca="true">IF(C519 &lt;&gt; "",IF(INDIRECT($AH$4&amp;"B"&amp;($C$1*$A519+8)) = 0, 0, 1), "")</f>
        <v/>
      </c>
      <c r="G519" s="20" t="n">
        <f aca="true">INDIRECT($AH$4&amp;"B"&amp;($C$1*$A519+9))</f>
        <v>0</v>
      </c>
      <c r="H519" s="20" t="n">
        <f aca="true">INDIRECT($AH$4&amp;"B"&amp;($C$1*$A519+10))</f>
        <v>0</v>
      </c>
      <c r="I519" s="20" t="n">
        <f aca="true">INDIRECT($AH$4&amp;"B"&amp;($C$1*$A519+11))</f>
        <v>0</v>
      </c>
      <c r="J519" s="20" t="n">
        <f aca="true">INDIRECT($AH$4&amp;"B"&amp;($C$1*$A519+12))</f>
        <v>0</v>
      </c>
      <c r="K519" s="21" t="str">
        <f aca="false">IF(C519&lt;&gt;"",IFERROR((G519+H519+I519)/(G519+H519+I519+J519),0), "")</f>
        <v/>
      </c>
      <c r="L519" s="22" t="str">
        <f aca="false">IF(C519&lt;&gt;"",(G519* 2) +(H519* 4) + (I519* 6) + IF(F519 = 1, 5, 0), "")</f>
        <v/>
      </c>
      <c r="M519" s="23" t="str">
        <f aca="true">IF(C519&lt;&gt;"",SUM(INDIRECT($AH$4&amp;"C"&amp;($C$1*$A519+9)):INDIRECT($AH$4&amp;"V"&amp;($C$1*$A519+9))), "")</f>
        <v/>
      </c>
      <c r="N519" s="23" t="str">
        <f aca="true">IF(C519&lt;&gt;"",SUM(INDIRECT($AH$4&amp;"C"&amp;($C$1*$A519+10)):INDIRECT($AH$4&amp;"V"&amp;($C$1*$A519+10))), "")</f>
        <v/>
      </c>
      <c r="O519" s="23" t="str">
        <f aca="true">IF(C519&lt;&gt;"",SUM(INDIRECT($AH$4&amp;"C"&amp;($C$1*$A519+11)):INDIRECT($AH$4&amp;"V"&amp;($C$1*$A519+11))),"")</f>
        <v/>
      </c>
      <c r="P519" s="23" t="str">
        <f aca="true">IF(C519&lt;&gt;"",SUM(INDIRECT($AH$4&amp;"C"&amp;($C$1*$A519+12)):INDIRECT($AH$4&amp;"V"&amp;($C$1*$A519+12))),"")</f>
        <v/>
      </c>
      <c r="Q519" s="24" t="str">
        <f aca="false">IF(C519&lt;&gt;"",IFERROR((M519+N519+O519)/(M519+N519+O519+P519),0), "")</f>
        <v/>
      </c>
      <c r="R519" s="23" t="str">
        <f aca="true">IF(C519&lt;&gt;"",SUM(INDIRECT($AH$4&amp;"C"&amp;($C$1*$A519+13)):INDIRECT($AH$4&amp;"V"&amp;($C$1*$A519+13))), "")</f>
        <v/>
      </c>
      <c r="S519" s="23" t="str">
        <f aca="false">IF(C519&lt;&gt;"",IFERROR((M519+N519+O519+P519)/R519, 0),"")</f>
        <v/>
      </c>
      <c r="T519" s="23" t="str">
        <f aca="false">IF(C519&lt;&gt;"",IFERROR((M519+N519+O519)/R519,0),"")</f>
        <v/>
      </c>
      <c r="U519" s="25" t="str">
        <f aca="true">IF(C519&lt;&gt;"",IF(INDIRECT($AH$4&amp;"B"&amp;($C$1*$A519+14))= 1,1,0),"")</f>
        <v/>
      </c>
      <c r="V519" s="25" t="str">
        <f aca="true">IF(C519&lt;&gt;"",IF(INDIRECT($AH$4&amp;"B"&amp;($C$1*$A519+15))= 1,1,0),"")</f>
        <v/>
      </c>
      <c r="W519" s="26" t="str">
        <f aca="false">IF(C519&lt;&gt;"",($M519*1) + ($N519*2) + ($O519*3) + (IF(U519 = 1, 10, 0)) + (IF(V519 = 1, 20, 0)),"")</f>
        <v/>
      </c>
      <c r="X519" s="27" t="str">
        <f aca="true">IF(C519&lt;&gt;"",IF(INDIRECT($AH$4&amp;"B"&amp;($C$1*$A519+16))= 1,1,0),"")</f>
        <v/>
      </c>
      <c r="Y519" s="27" t="str">
        <f aca="true">IF(D519&lt;&gt;"",IF(INDIRECT($AH$4&amp;"B"&amp;($C$1*$A519+17))= 1,1,0),"")</f>
        <v/>
      </c>
      <c r="Z519" s="27" t="str">
        <f aca="true">IF(E519&lt;&gt;"",IF(INDIRECT($AH$4&amp;"B"&amp;($C$1*$A519+18))= 1,1,0),"")</f>
        <v/>
      </c>
      <c r="AA519" s="27" t="str">
        <f aca="true">IF(F519&lt;&gt;"",IF(INDIRECT($AH$4&amp;"B"&amp;($C$1*$A519+19))= 1,1,0),"")</f>
        <v/>
      </c>
      <c r="AB519" s="28" t="str">
        <f aca="false">IF(C519&lt;&gt;"",IF(X519 = 1, 5, 0) + IF(Z519 = 1, 25, 0) + IF(AA519 = 1, 15, 0),"")</f>
        <v/>
      </c>
      <c r="AC519" s="18" t="str">
        <f aca="false">IF(C519&lt;&gt;"",L519+W519+AB519,"")</f>
        <v/>
      </c>
    </row>
    <row r="520" customFormat="false" ht="12.8" hidden="false" customHeight="false" outlineLevel="0" collapsed="false">
      <c r="A520" s="11" t="n">
        <f aca="false">A519+1</f>
        <v>17</v>
      </c>
      <c r="B520" s="38" t="str">
        <f aca="true">IF(INDIRECT($AH$4&amp;"B"&amp;($C$1*$A520+2))=0, "",INDIRECT($AH$4&amp;"B"&amp;($C$1*$A520+2)))</f>
        <v/>
      </c>
      <c r="C520" s="19" t="str">
        <f aca="true">IF(INDIRECT($AH$4&amp;"B"&amp;($C$1*$A520+3)) = 0, "", INDIRECT($AH$4&amp;"B"&amp;($C$1*$A520+3)))</f>
        <v/>
      </c>
      <c r="D520" s="19" t="str">
        <f aca="true">IF(INDIRECT($AH$4&amp;"B"&amp;($C$1*$A520+4)) = 0, "", INDIRECT($AH$4&amp;"B"&amp;($C$1*$A520+4)))</f>
        <v/>
      </c>
      <c r="E520" s="19" t="str">
        <f aca="true">IF(INDIRECT($AH$4&amp;"B"&amp;($C$1*$A520+7)) = 0, "", INDIRECT($AH$4&amp;"B"&amp;($C$1*$A520+7)))</f>
        <v/>
      </c>
      <c r="F520" s="20" t="str">
        <f aca="true">IF(C520 &lt;&gt; "",IF(INDIRECT($AH$4&amp;"B"&amp;($C$1*$A520+8)) = 0, 0, 1), "")</f>
        <v/>
      </c>
      <c r="G520" s="20" t="n">
        <f aca="true">INDIRECT($AH$4&amp;"B"&amp;($C$1*$A520+9))</f>
        <v>0</v>
      </c>
      <c r="H520" s="20" t="n">
        <f aca="true">INDIRECT($AH$4&amp;"B"&amp;($C$1*$A520+10))</f>
        <v>0</v>
      </c>
      <c r="I520" s="20" t="n">
        <f aca="true">INDIRECT($AH$4&amp;"B"&amp;($C$1*$A520+11))</f>
        <v>0</v>
      </c>
      <c r="J520" s="20" t="n">
        <f aca="true">INDIRECT($AH$4&amp;"B"&amp;($C$1*$A520+12))</f>
        <v>0</v>
      </c>
      <c r="K520" s="21" t="str">
        <f aca="false">IF(C520&lt;&gt;"",IFERROR((G520+H520+I520)/(G520+H520+I520+J520),0), "")</f>
        <v/>
      </c>
      <c r="L520" s="22" t="str">
        <f aca="false">IF(C520&lt;&gt;"",(G520* 2) +(H520* 4) + (I520* 6) + IF(F520 = 1, 5, 0), "")</f>
        <v/>
      </c>
      <c r="M520" s="23" t="str">
        <f aca="true">IF(C520&lt;&gt;"",SUM(INDIRECT($AH$4&amp;"C"&amp;($C$1*$A520+9)):INDIRECT($AH$4&amp;"V"&amp;($C$1*$A520+9))), "")</f>
        <v/>
      </c>
      <c r="N520" s="23" t="str">
        <f aca="true">IF(C520&lt;&gt;"",SUM(INDIRECT($AH$4&amp;"C"&amp;($C$1*$A520+10)):INDIRECT($AH$4&amp;"V"&amp;($C$1*$A520+10))), "")</f>
        <v/>
      </c>
      <c r="O520" s="23" t="str">
        <f aca="true">IF(C520&lt;&gt;"",SUM(INDIRECT($AH$4&amp;"C"&amp;($C$1*$A520+11)):INDIRECT($AH$4&amp;"V"&amp;($C$1*$A520+11))),"")</f>
        <v/>
      </c>
      <c r="P520" s="23" t="str">
        <f aca="true">IF(C520&lt;&gt;"",SUM(INDIRECT($AH$4&amp;"C"&amp;($C$1*$A520+12)):INDIRECT($AH$4&amp;"V"&amp;($C$1*$A520+12))),"")</f>
        <v/>
      </c>
      <c r="Q520" s="24" t="str">
        <f aca="false">IF(C520&lt;&gt;"",IFERROR((M520+N520+O520)/(M520+N520+O520+P520),0), "")</f>
        <v/>
      </c>
      <c r="R520" s="23" t="str">
        <f aca="true">IF(C520&lt;&gt;"",SUM(INDIRECT($AH$4&amp;"C"&amp;($C$1*$A520+13)):INDIRECT($AH$4&amp;"V"&amp;($C$1*$A520+13))), "")</f>
        <v/>
      </c>
      <c r="S520" s="23" t="str">
        <f aca="false">IF(C520&lt;&gt;"",IFERROR((M520+N520+O520+P520)/R520, 0),"")</f>
        <v/>
      </c>
      <c r="T520" s="23" t="str">
        <f aca="false">IF(C520&lt;&gt;"",IFERROR((M520+N520+O520)/R520,0),"")</f>
        <v/>
      </c>
      <c r="U520" s="25" t="str">
        <f aca="true">IF(C520&lt;&gt;"",IF(INDIRECT($AH$4&amp;"B"&amp;($C$1*$A520+14))= 1,1,0),"")</f>
        <v/>
      </c>
      <c r="V520" s="25" t="str">
        <f aca="true">IF(C520&lt;&gt;"",IF(INDIRECT($AH$4&amp;"B"&amp;($C$1*$A520+15))= 1,1,0),"")</f>
        <v/>
      </c>
      <c r="W520" s="26" t="str">
        <f aca="false">IF(C520&lt;&gt;"",($M520*1) + ($N520*2) + ($O520*3) + (IF(U520 = 1, 10, 0)) + (IF(V520 = 1, 20, 0)),"")</f>
        <v/>
      </c>
      <c r="X520" s="27" t="str">
        <f aca="true">IF(C520&lt;&gt;"",IF(INDIRECT($AH$4&amp;"B"&amp;($C$1*$A520+16))= 1,1,0),"")</f>
        <v/>
      </c>
      <c r="Y520" s="27" t="str">
        <f aca="true">IF(D520&lt;&gt;"",IF(INDIRECT($AH$4&amp;"B"&amp;($C$1*$A520+17))= 1,1,0),"")</f>
        <v/>
      </c>
      <c r="Z520" s="27" t="str">
        <f aca="true">IF(E520&lt;&gt;"",IF(INDIRECT($AH$4&amp;"B"&amp;($C$1*$A520+18))= 1,1,0),"")</f>
        <v/>
      </c>
      <c r="AA520" s="27" t="str">
        <f aca="true">IF(F520&lt;&gt;"",IF(INDIRECT($AH$4&amp;"B"&amp;($C$1*$A520+19))= 1,1,0),"")</f>
        <v/>
      </c>
      <c r="AB520" s="28" t="str">
        <f aca="false">IF(C520&lt;&gt;"",IF(X520 = 1, 5, 0) + IF(Z520 = 1, 25, 0) + IF(AA520 = 1, 15, 0),"")</f>
        <v/>
      </c>
      <c r="AC520" s="18" t="str">
        <f aca="false">IF(C520&lt;&gt;"",L520+W520+AB520,"")</f>
        <v/>
      </c>
    </row>
    <row r="521" customFormat="false" ht="12.8" hidden="false" customHeight="false" outlineLevel="0" collapsed="false">
      <c r="A521" s="11" t="n">
        <f aca="false">A520+1</f>
        <v>18</v>
      </c>
      <c r="B521" s="38" t="str">
        <f aca="true">IF(INDIRECT($AH$4&amp;"B"&amp;($C$1*$A521+2))=0, "",INDIRECT($AH$4&amp;"B"&amp;($C$1*$A521+2)))</f>
        <v/>
      </c>
      <c r="C521" s="19" t="str">
        <f aca="true">IF(INDIRECT($AH$4&amp;"B"&amp;($C$1*$A521+3)) = 0, "", INDIRECT($AH$4&amp;"B"&amp;($C$1*$A521+3)))</f>
        <v/>
      </c>
      <c r="D521" s="19" t="str">
        <f aca="true">IF(INDIRECT($AH$4&amp;"B"&amp;($C$1*$A521+4)) = 0, "", INDIRECT($AH$4&amp;"B"&amp;($C$1*$A521+4)))</f>
        <v/>
      </c>
      <c r="E521" s="19" t="str">
        <f aca="true">IF(INDIRECT($AH$4&amp;"B"&amp;($C$1*$A521+7)) = 0, "", INDIRECT($AH$4&amp;"B"&amp;($C$1*$A521+7)))</f>
        <v/>
      </c>
      <c r="F521" s="20" t="str">
        <f aca="true">IF(C521 &lt;&gt; "",IF(INDIRECT($AH$4&amp;"B"&amp;($C$1*$A521+8)) = 0, 0, 1), "")</f>
        <v/>
      </c>
      <c r="G521" s="20" t="n">
        <f aca="true">INDIRECT($AH$4&amp;"B"&amp;($C$1*$A521+9))</f>
        <v>0</v>
      </c>
      <c r="H521" s="20" t="n">
        <f aca="true">INDIRECT($AH$4&amp;"B"&amp;($C$1*$A521+10))</f>
        <v>0</v>
      </c>
      <c r="I521" s="20" t="n">
        <f aca="true">INDIRECT($AH$4&amp;"B"&amp;($C$1*$A521+11))</f>
        <v>0</v>
      </c>
      <c r="J521" s="20" t="n">
        <f aca="true">INDIRECT($AH$4&amp;"B"&amp;($C$1*$A521+12))</f>
        <v>0</v>
      </c>
      <c r="K521" s="21" t="str">
        <f aca="false">IF(C521&lt;&gt;"",IFERROR((G521+H521+I521)/(G521+H521+I521+J521),0), "")</f>
        <v/>
      </c>
      <c r="L521" s="22" t="str">
        <f aca="false">IF(C521&lt;&gt;"",(G521* 2) +(H521* 4) + (I521* 6) + IF(F521 = 1, 5, 0), "")</f>
        <v/>
      </c>
      <c r="M521" s="23" t="str">
        <f aca="true">IF(C521&lt;&gt;"",SUM(INDIRECT($AH$4&amp;"C"&amp;($C$1*$A521+9)):INDIRECT($AH$4&amp;"V"&amp;($C$1*$A521+9))), "")</f>
        <v/>
      </c>
      <c r="N521" s="23" t="str">
        <f aca="true">IF(C521&lt;&gt;"",SUM(INDIRECT($AH$4&amp;"C"&amp;($C$1*$A521+10)):INDIRECT($AH$4&amp;"V"&amp;($C$1*$A521+10))), "")</f>
        <v/>
      </c>
      <c r="O521" s="23" t="str">
        <f aca="true">IF(C521&lt;&gt;"",SUM(INDIRECT($AH$4&amp;"C"&amp;($C$1*$A521+11)):INDIRECT($AH$4&amp;"V"&amp;($C$1*$A521+11))),"")</f>
        <v/>
      </c>
      <c r="P521" s="23" t="str">
        <f aca="true">IF(C521&lt;&gt;"",SUM(INDIRECT($AH$4&amp;"C"&amp;($C$1*$A521+12)):INDIRECT($AH$4&amp;"V"&amp;($C$1*$A521+12))),"")</f>
        <v/>
      </c>
      <c r="Q521" s="24" t="str">
        <f aca="false">IF(C521&lt;&gt;"",IFERROR((M521+N521+O521)/(M521+N521+O521+P521),0), "")</f>
        <v/>
      </c>
      <c r="R521" s="23" t="str">
        <f aca="true">IF(C521&lt;&gt;"",SUM(INDIRECT($AH$4&amp;"C"&amp;($C$1*$A521+13)):INDIRECT($AH$4&amp;"V"&amp;($C$1*$A521+13))), "")</f>
        <v/>
      </c>
      <c r="S521" s="23" t="str">
        <f aca="false">IF(C521&lt;&gt;"",IFERROR((M521+N521+O521+P521)/R521, 0),"")</f>
        <v/>
      </c>
      <c r="T521" s="23" t="str">
        <f aca="false">IF(C521&lt;&gt;"",IFERROR((M521+N521+O521)/R521,0),"")</f>
        <v/>
      </c>
      <c r="U521" s="25" t="str">
        <f aca="true">IF(C521&lt;&gt;"",IF(INDIRECT($AH$4&amp;"B"&amp;($C$1*$A521+14))= 1,1,0),"")</f>
        <v/>
      </c>
      <c r="V521" s="25" t="str">
        <f aca="true">IF(C521&lt;&gt;"",IF(INDIRECT($AH$4&amp;"B"&amp;($C$1*$A521+15))= 1,1,0),"")</f>
        <v/>
      </c>
      <c r="W521" s="26" t="str">
        <f aca="false">IF(C521&lt;&gt;"",($M521*1) + ($N521*2) + ($O521*3) + (IF(U521 = 1, 10, 0)) + (IF(V521 = 1, 20, 0)),"")</f>
        <v/>
      </c>
      <c r="X521" s="27" t="str">
        <f aca="true">IF(C521&lt;&gt;"",IF(INDIRECT($AH$4&amp;"B"&amp;($C$1*$A521+16))= 1,1,0),"")</f>
        <v/>
      </c>
      <c r="Y521" s="27" t="str">
        <f aca="true">IF(D521&lt;&gt;"",IF(INDIRECT($AH$4&amp;"B"&amp;($C$1*$A521+17))= 1,1,0),"")</f>
        <v/>
      </c>
      <c r="Z521" s="27" t="str">
        <f aca="true">IF(E521&lt;&gt;"",IF(INDIRECT($AH$4&amp;"B"&amp;($C$1*$A521+18))= 1,1,0),"")</f>
        <v/>
      </c>
      <c r="AA521" s="27" t="str">
        <f aca="true">IF(F521&lt;&gt;"",IF(INDIRECT($AH$4&amp;"B"&amp;($C$1*$A521+19))= 1,1,0),"")</f>
        <v/>
      </c>
      <c r="AB521" s="28" t="str">
        <f aca="false">IF(C521&lt;&gt;"",IF(X521 = 1, 5, 0) + IF(Z521 = 1, 25, 0) + IF(AA521 = 1, 15, 0),"")</f>
        <v/>
      </c>
      <c r="AC521" s="18" t="str">
        <f aca="false">IF(C521&lt;&gt;"",L521+W521+AB521,"")</f>
        <v/>
      </c>
    </row>
    <row r="522" customFormat="false" ht="12.8" hidden="false" customHeight="false" outlineLevel="0" collapsed="false">
      <c r="A522" s="11" t="n">
        <f aca="false">A521+1</f>
        <v>19</v>
      </c>
      <c r="B522" s="38" t="str">
        <f aca="true">IF(INDIRECT($AH$4&amp;"B"&amp;($C$1*$A522+2))=0, "",INDIRECT($AH$4&amp;"B"&amp;($C$1*$A522+2)))</f>
        <v/>
      </c>
      <c r="C522" s="19" t="str">
        <f aca="true">IF(INDIRECT($AH$4&amp;"B"&amp;($C$1*$A522+3)) = 0, "", INDIRECT($AH$4&amp;"B"&amp;($C$1*$A522+3)))</f>
        <v/>
      </c>
      <c r="D522" s="19" t="str">
        <f aca="true">IF(INDIRECT($AH$4&amp;"B"&amp;($C$1*$A522+4)) = 0, "", INDIRECT($AH$4&amp;"B"&amp;($C$1*$A522+4)))</f>
        <v/>
      </c>
      <c r="E522" s="19" t="str">
        <f aca="true">IF(INDIRECT($AH$4&amp;"B"&amp;($C$1*$A522+7)) = 0, "", INDIRECT($AH$4&amp;"B"&amp;($C$1*$A522+7)))</f>
        <v/>
      </c>
      <c r="F522" s="20" t="str">
        <f aca="true">IF(C522 &lt;&gt; "",IF(INDIRECT($AH$4&amp;"B"&amp;($C$1*$A522+8)) = 0, 0, 1), "")</f>
        <v/>
      </c>
      <c r="G522" s="20" t="n">
        <f aca="true">INDIRECT($AH$4&amp;"B"&amp;($C$1*$A522+9))</f>
        <v>0</v>
      </c>
      <c r="H522" s="20" t="n">
        <f aca="true">INDIRECT($AH$4&amp;"B"&amp;($C$1*$A522+10))</f>
        <v>0</v>
      </c>
      <c r="I522" s="20" t="n">
        <f aca="true">INDIRECT($AH$4&amp;"B"&amp;($C$1*$A522+11))</f>
        <v>0</v>
      </c>
      <c r="J522" s="20" t="n">
        <f aca="true">INDIRECT($AH$4&amp;"B"&amp;($C$1*$A522+12))</f>
        <v>0</v>
      </c>
      <c r="K522" s="21" t="str">
        <f aca="false">IF(C522&lt;&gt;"",IFERROR((G522+H522+I522)/(G522+H522+I522+J522),0), "")</f>
        <v/>
      </c>
      <c r="L522" s="22" t="str">
        <f aca="false">IF(C522&lt;&gt;"",(G522* 2) +(H522* 4) + (I522* 6) + IF(F522 = 1, 5, 0), "")</f>
        <v/>
      </c>
      <c r="M522" s="23" t="str">
        <f aca="true">IF(C522&lt;&gt;"",SUM(INDIRECT($AH$4&amp;"C"&amp;($C$1*$A522+9)):INDIRECT($AH$4&amp;"V"&amp;($C$1*$A522+9))), "")</f>
        <v/>
      </c>
      <c r="N522" s="23" t="str">
        <f aca="true">IF(C522&lt;&gt;"",SUM(INDIRECT($AH$4&amp;"C"&amp;($C$1*$A522+10)):INDIRECT($AH$4&amp;"V"&amp;($C$1*$A522+10))), "")</f>
        <v/>
      </c>
      <c r="O522" s="23" t="str">
        <f aca="true">IF(C522&lt;&gt;"",SUM(INDIRECT($AH$4&amp;"C"&amp;($C$1*$A522+11)):INDIRECT($AH$4&amp;"V"&amp;($C$1*$A522+11))),"")</f>
        <v/>
      </c>
      <c r="P522" s="23" t="str">
        <f aca="true">IF(C522&lt;&gt;"",SUM(INDIRECT($AH$4&amp;"C"&amp;($C$1*$A522+12)):INDIRECT($AH$4&amp;"V"&amp;($C$1*$A522+12))),"")</f>
        <v/>
      </c>
      <c r="Q522" s="24" t="str">
        <f aca="false">IF(C522&lt;&gt;"",IFERROR((M522+N522+O522)/(M522+N522+O522+P522),0), "")</f>
        <v/>
      </c>
      <c r="R522" s="23" t="str">
        <f aca="true">IF(C522&lt;&gt;"",SUM(INDIRECT($AH$4&amp;"C"&amp;($C$1*$A522+13)):INDIRECT($AH$4&amp;"V"&amp;($C$1*$A522+13))), "")</f>
        <v/>
      </c>
      <c r="S522" s="23" t="str">
        <f aca="false">IF(C522&lt;&gt;"",IFERROR((M522+N522+O522+P522)/R522, 0),"")</f>
        <v/>
      </c>
      <c r="T522" s="23" t="str">
        <f aca="false">IF(C522&lt;&gt;"",IFERROR((M522+N522+O522)/R522,0),"")</f>
        <v/>
      </c>
      <c r="U522" s="25" t="str">
        <f aca="true">IF(C522&lt;&gt;"",IF(INDIRECT($AH$4&amp;"B"&amp;($C$1*$A522+14))= 1,1,0),"")</f>
        <v/>
      </c>
      <c r="V522" s="25" t="str">
        <f aca="true">IF(C522&lt;&gt;"",IF(INDIRECT($AH$4&amp;"B"&amp;($C$1*$A522+15))= 1,1,0),"")</f>
        <v/>
      </c>
      <c r="W522" s="26" t="str">
        <f aca="false">IF(C522&lt;&gt;"",($M522*1) + ($N522*2) + ($O522*3) + (IF(U522 = 1, 10, 0)) + (IF(V522 = 1, 20, 0)),"")</f>
        <v/>
      </c>
      <c r="X522" s="27" t="str">
        <f aca="true">IF(C522&lt;&gt;"",IF(INDIRECT($AH$4&amp;"B"&amp;($C$1*$A522+16))= 1,1,0),"")</f>
        <v/>
      </c>
      <c r="Y522" s="27" t="str">
        <f aca="true">IF(D522&lt;&gt;"",IF(INDIRECT($AH$4&amp;"B"&amp;($C$1*$A522+17))= 1,1,0),"")</f>
        <v/>
      </c>
      <c r="Z522" s="27" t="str">
        <f aca="true">IF(E522&lt;&gt;"",IF(INDIRECT($AH$4&amp;"B"&amp;($C$1*$A522+18))= 1,1,0),"")</f>
        <v/>
      </c>
      <c r="AA522" s="27" t="str">
        <f aca="true">IF(F522&lt;&gt;"",IF(INDIRECT($AH$4&amp;"B"&amp;($C$1*$A522+19))= 1,1,0),"")</f>
        <v/>
      </c>
      <c r="AB522" s="28" t="str">
        <f aca="false">IF(C522&lt;&gt;"",IF(X522 = 1, 5, 0) + IF(Z522 = 1, 25, 0) + IF(AA522 = 1, 15, 0),"")</f>
        <v/>
      </c>
      <c r="AC522" s="18" t="str">
        <f aca="false">IF(C522&lt;&gt;"",L522+W522+AB522,"")</f>
        <v/>
      </c>
    </row>
    <row r="523" customFormat="false" ht="12.8" hidden="false" customHeight="false" outlineLevel="0" collapsed="false">
      <c r="A523" s="11" t="n">
        <f aca="false">A522+1</f>
        <v>20</v>
      </c>
      <c r="B523" s="38" t="str">
        <f aca="true">IF(INDIRECT($AH$4&amp;"B"&amp;($C$1*$A523+2))=0, "",INDIRECT($AH$4&amp;"B"&amp;($C$1*$A523+2)))</f>
        <v/>
      </c>
      <c r="C523" s="19" t="str">
        <f aca="true">IF(INDIRECT($AH$4&amp;"B"&amp;($C$1*$A523+3)) = 0, "", INDIRECT($AH$4&amp;"B"&amp;($C$1*$A523+3)))</f>
        <v/>
      </c>
      <c r="D523" s="19" t="str">
        <f aca="true">IF(INDIRECT($AH$4&amp;"B"&amp;($C$1*$A523+4)) = 0, "", INDIRECT($AH$4&amp;"B"&amp;($C$1*$A523+4)))</f>
        <v/>
      </c>
      <c r="E523" s="19" t="str">
        <f aca="true">IF(INDIRECT($AH$4&amp;"B"&amp;($C$1*$A523+7)) = 0, "", INDIRECT($AH$4&amp;"B"&amp;($C$1*$A523+7)))</f>
        <v/>
      </c>
      <c r="F523" s="20" t="str">
        <f aca="true">IF(C523 &lt;&gt; "",IF(INDIRECT($AH$4&amp;"B"&amp;($C$1*$A523+8)) = 0, 0, 1), "")</f>
        <v/>
      </c>
      <c r="G523" s="20" t="n">
        <f aca="true">INDIRECT($AH$4&amp;"B"&amp;($C$1*$A523+9))</f>
        <v>0</v>
      </c>
      <c r="H523" s="20" t="n">
        <f aca="true">INDIRECT($AH$4&amp;"B"&amp;($C$1*$A523+10))</f>
        <v>0</v>
      </c>
      <c r="I523" s="20" t="n">
        <f aca="true">INDIRECT($AH$4&amp;"B"&amp;($C$1*$A523+11))</f>
        <v>0</v>
      </c>
      <c r="J523" s="20" t="n">
        <f aca="true">INDIRECT($AH$4&amp;"B"&amp;($C$1*$A523+12))</f>
        <v>0</v>
      </c>
      <c r="K523" s="21" t="str">
        <f aca="false">IF(C523&lt;&gt;"",IFERROR((G523+H523+I523)/(G523+H523+I523+J523),0), "")</f>
        <v/>
      </c>
      <c r="L523" s="22" t="str">
        <f aca="false">IF(C523&lt;&gt;"",(G523* 2) +(H523* 4) + (I523* 6) + IF(F523 = 1, 5, 0), "")</f>
        <v/>
      </c>
      <c r="M523" s="23" t="str">
        <f aca="true">IF(C523&lt;&gt;"",SUM(INDIRECT($AH$4&amp;"C"&amp;($C$1*$A523+9)):INDIRECT($AH$4&amp;"V"&amp;($C$1*$A523+9))), "")</f>
        <v/>
      </c>
      <c r="N523" s="23" t="str">
        <f aca="true">IF(C523&lt;&gt;"",SUM(INDIRECT($AH$4&amp;"C"&amp;($C$1*$A523+10)):INDIRECT($AH$4&amp;"V"&amp;($C$1*$A523+10))), "")</f>
        <v/>
      </c>
      <c r="O523" s="23" t="str">
        <f aca="true">IF(C523&lt;&gt;"",SUM(INDIRECT($AH$4&amp;"C"&amp;($C$1*$A523+11)):INDIRECT($AH$4&amp;"V"&amp;($C$1*$A523+11))),"")</f>
        <v/>
      </c>
      <c r="P523" s="23" t="str">
        <f aca="true">IF(C523&lt;&gt;"",SUM(INDIRECT($AH$4&amp;"C"&amp;($C$1*$A523+12)):INDIRECT($AH$4&amp;"V"&amp;($C$1*$A523+12))),"")</f>
        <v/>
      </c>
      <c r="Q523" s="24" t="str">
        <f aca="false">IF(C523&lt;&gt;"",IFERROR((M523+N523+O523)/(M523+N523+O523+P523),0), "")</f>
        <v/>
      </c>
      <c r="R523" s="23" t="str">
        <f aca="true">IF(C523&lt;&gt;"",SUM(INDIRECT($AH$4&amp;"C"&amp;($C$1*$A523+13)):INDIRECT($AH$4&amp;"V"&amp;($C$1*$A523+13))), "")</f>
        <v/>
      </c>
      <c r="S523" s="23" t="str">
        <f aca="false">IF(C523&lt;&gt;"",IFERROR((M523+N523+O523+P523)/R523, 0),"")</f>
        <v/>
      </c>
      <c r="T523" s="23" t="str">
        <f aca="false">IF(C523&lt;&gt;"",IFERROR((M523+N523+O523)/R523,0),"")</f>
        <v/>
      </c>
      <c r="U523" s="25" t="str">
        <f aca="true">IF(C523&lt;&gt;"",IF(INDIRECT($AH$4&amp;"B"&amp;($C$1*$A523+14))= 1,1,0),"")</f>
        <v/>
      </c>
      <c r="V523" s="25" t="str">
        <f aca="true">IF(C523&lt;&gt;"",IF(INDIRECT($AH$4&amp;"B"&amp;($C$1*$A523+15))= 1,1,0),"")</f>
        <v/>
      </c>
      <c r="W523" s="26" t="str">
        <f aca="false">IF(C523&lt;&gt;"",($M523*1) + ($N523*2) + ($O523*3) + (IF(U523 = 1, 10, 0)) + (IF(V523 = 1, 20, 0)),"")</f>
        <v/>
      </c>
      <c r="X523" s="27" t="str">
        <f aca="true">IF(C523&lt;&gt;"",IF(INDIRECT($AH$4&amp;"B"&amp;($C$1*$A523+16))= 1,1,0),"")</f>
        <v/>
      </c>
      <c r="Y523" s="27" t="str">
        <f aca="true">IF(D523&lt;&gt;"",IF(INDIRECT($AH$4&amp;"B"&amp;($C$1*$A523+17))= 1,1,0),"")</f>
        <v/>
      </c>
      <c r="Z523" s="27" t="str">
        <f aca="true">IF(E523&lt;&gt;"",IF(INDIRECT($AH$4&amp;"B"&amp;($C$1*$A523+18))= 1,1,0),"")</f>
        <v/>
      </c>
      <c r="AA523" s="27" t="str">
        <f aca="true">IF(F523&lt;&gt;"",IF(INDIRECT($AH$4&amp;"B"&amp;($C$1*$A523+19))= 1,1,0),"")</f>
        <v/>
      </c>
      <c r="AB523" s="28" t="str">
        <f aca="false">IF(C523&lt;&gt;"",IF(X523 = 1, 5, 0) + IF(Z523 = 1, 25, 0) + IF(AA523 = 1, 15, 0),"")</f>
        <v/>
      </c>
      <c r="AC523" s="18" t="str">
        <f aca="false">IF(C523&lt;&gt;"",L523+W523+AB523,"")</f>
        <v/>
      </c>
    </row>
    <row r="524" customFormat="false" ht="12.8" hidden="false" customHeight="false" outlineLevel="0" collapsed="false">
      <c r="A524" s="11" t="n">
        <f aca="false">A523+1</f>
        <v>21</v>
      </c>
      <c r="B524" s="38" t="str">
        <f aca="true">IF(INDIRECT($AH$4&amp;"B"&amp;($C$1*$A524+2))=0, "",INDIRECT($AH$4&amp;"B"&amp;($C$1*$A524+2)))</f>
        <v/>
      </c>
      <c r="C524" s="19" t="str">
        <f aca="true">IF(INDIRECT($AH$4&amp;"B"&amp;($C$1*$A524+3)) = 0, "", INDIRECT($AH$4&amp;"B"&amp;($C$1*$A524+3)))</f>
        <v/>
      </c>
      <c r="D524" s="19" t="str">
        <f aca="true">IF(INDIRECT($AH$4&amp;"B"&amp;($C$1*$A524+4)) = 0, "", INDIRECT($AH$4&amp;"B"&amp;($C$1*$A524+4)))</f>
        <v/>
      </c>
      <c r="E524" s="19" t="str">
        <f aca="true">IF(INDIRECT($AH$4&amp;"B"&amp;($C$1*$A524+7)) = 0, "", INDIRECT($AH$4&amp;"B"&amp;($C$1*$A524+7)))</f>
        <v/>
      </c>
      <c r="F524" s="20" t="str">
        <f aca="true">IF(C524 &lt;&gt; "",IF(INDIRECT($AH$4&amp;"B"&amp;($C$1*$A524+8)) = 0, 0, 1), "")</f>
        <v/>
      </c>
      <c r="G524" s="20" t="n">
        <f aca="true">INDIRECT($AH$4&amp;"B"&amp;($C$1*$A524+9))</f>
        <v>0</v>
      </c>
      <c r="H524" s="20" t="n">
        <f aca="true">INDIRECT($AH$4&amp;"B"&amp;($C$1*$A524+10))</f>
        <v>0</v>
      </c>
      <c r="I524" s="20" t="n">
        <f aca="true">INDIRECT($AH$4&amp;"B"&amp;($C$1*$A524+11))</f>
        <v>0</v>
      </c>
      <c r="J524" s="20" t="n">
        <f aca="true">INDIRECT($AH$4&amp;"B"&amp;($C$1*$A524+12))</f>
        <v>0</v>
      </c>
      <c r="K524" s="21" t="str">
        <f aca="false">IF(C524&lt;&gt;"",IFERROR((G524+H524+I524)/(G524+H524+I524+J524),0), "")</f>
        <v/>
      </c>
      <c r="L524" s="22" t="str">
        <f aca="false">IF(C524&lt;&gt;"",(G524* 2) +(H524* 4) + (I524* 6) + IF(F524 = 1, 5, 0), "")</f>
        <v/>
      </c>
      <c r="M524" s="23" t="str">
        <f aca="true">IF(C524&lt;&gt;"",SUM(INDIRECT($AH$4&amp;"C"&amp;($C$1*$A524+9)):INDIRECT($AH$4&amp;"V"&amp;($C$1*$A524+9))), "")</f>
        <v/>
      </c>
      <c r="N524" s="23" t="str">
        <f aca="true">IF(C524&lt;&gt;"",SUM(INDIRECT($AH$4&amp;"C"&amp;($C$1*$A524+10)):INDIRECT($AH$4&amp;"V"&amp;($C$1*$A524+10))), "")</f>
        <v/>
      </c>
      <c r="O524" s="23" t="str">
        <f aca="true">IF(C524&lt;&gt;"",SUM(INDIRECT($AH$4&amp;"C"&amp;($C$1*$A524+11)):INDIRECT($AH$4&amp;"V"&amp;($C$1*$A524+11))),"")</f>
        <v/>
      </c>
      <c r="P524" s="23" t="str">
        <f aca="true">IF(C524&lt;&gt;"",SUM(INDIRECT($AH$4&amp;"C"&amp;($C$1*$A524+12)):INDIRECT($AH$4&amp;"V"&amp;($C$1*$A524+12))),"")</f>
        <v/>
      </c>
      <c r="Q524" s="24" t="str">
        <f aca="false">IF(C524&lt;&gt;"",IFERROR((M524+N524+O524)/(M524+N524+O524+P524),0), "")</f>
        <v/>
      </c>
      <c r="R524" s="23" t="str">
        <f aca="true">IF(C524&lt;&gt;"",SUM(INDIRECT($AH$4&amp;"C"&amp;($C$1*$A524+13)):INDIRECT($AH$4&amp;"V"&amp;($C$1*$A524+13))), "")</f>
        <v/>
      </c>
      <c r="S524" s="23" t="str">
        <f aca="false">IF(C524&lt;&gt;"",IFERROR((M524+N524+O524+P524)/R524, 0),"")</f>
        <v/>
      </c>
      <c r="T524" s="23" t="str">
        <f aca="false">IF(C524&lt;&gt;"",IFERROR((M524+N524+O524)/R524,0),"")</f>
        <v/>
      </c>
      <c r="U524" s="25" t="str">
        <f aca="true">IF(C524&lt;&gt;"",IF(INDIRECT($AH$4&amp;"B"&amp;($C$1*$A524+14))= 1,1,0),"")</f>
        <v/>
      </c>
      <c r="V524" s="25" t="str">
        <f aca="true">IF(C524&lt;&gt;"",IF(INDIRECT($AH$4&amp;"B"&amp;($C$1*$A524+15))= 1,1,0),"")</f>
        <v/>
      </c>
      <c r="W524" s="26" t="str">
        <f aca="false">IF(C524&lt;&gt;"",($M524*1) + ($N524*2) + ($O524*3) + (IF(U524 = 1, 10, 0)) + (IF(V524 = 1, 20, 0)),"")</f>
        <v/>
      </c>
      <c r="X524" s="27" t="str">
        <f aca="true">IF(C524&lt;&gt;"",IF(INDIRECT($AH$4&amp;"B"&amp;($C$1*$A524+16))= 1,1,0),"")</f>
        <v/>
      </c>
      <c r="Y524" s="27" t="str">
        <f aca="true">IF(D524&lt;&gt;"",IF(INDIRECT($AH$4&amp;"B"&amp;($C$1*$A524+17))= 1,1,0),"")</f>
        <v/>
      </c>
      <c r="Z524" s="27" t="str">
        <f aca="true">IF(E524&lt;&gt;"",IF(INDIRECT($AH$4&amp;"B"&amp;($C$1*$A524+18))= 1,1,0),"")</f>
        <v/>
      </c>
      <c r="AA524" s="27" t="str">
        <f aca="true">IF(F524&lt;&gt;"",IF(INDIRECT($AH$4&amp;"B"&amp;($C$1*$A524+19))= 1,1,0),"")</f>
        <v/>
      </c>
      <c r="AB524" s="28" t="str">
        <f aca="false">IF(C524&lt;&gt;"",IF(X524 = 1, 5, 0) + IF(Z524 = 1, 25, 0) + IF(AA524 = 1, 15, 0),"")</f>
        <v/>
      </c>
      <c r="AC524" s="18" t="str">
        <f aca="false">IF(C524&lt;&gt;"",L524+W524+AB524,"")</f>
        <v/>
      </c>
    </row>
    <row r="525" customFormat="false" ht="12.8" hidden="false" customHeight="false" outlineLevel="0" collapsed="false">
      <c r="A525" s="11" t="n">
        <f aca="false">A524+1</f>
        <v>22</v>
      </c>
      <c r="B525" s="38" t="str">
        <f aca="true">IF(INDIRECT($AH$4&amp;"B"&amp;($C$1*$A525+2))=0, "",INDIRECT($AH$4&amp;"B"&amp;($C$1*$A525+2)))</f>
        <v/>
      </c>
      <c r="C525" s="19" t="str">
        <f aca="true">IF(INDIRECT($AH$4&amp;"B"&amp;($C$1*$A525+3)) = 0, "", INDIRECT($AH$4&amp;"B"&amp;($C$1*$A525+3)))</f>
        <v/>
      </c>
      <c r="D525" s="19" t="str">
        <f aca="true">IF(INDIRECT($AH$4&amp;"B"&amp;($C$1*$A525+4)) = 0, "", INDIRECT($AH$4&amp;"B"&amp;($C$1*$A525+4)))</f>
        <v/>
      </c>
      <c r="E525" s="19" t="str">
        <f aca="true">IF(INDIRECT($AH$4&amp;"B"&amp;($C$1*$A525+7)) = 0, "", INDIRECT($AH$4&amp;"B"&amp;($C$1*$A525+7)))</f>
        <v/>
      </c>
      <c r="F525" s="20" t="str">
        <f aca="true">IF(C525 &lt;&gt; "",IF(INDIRECT($AH$4&amp;"B"&amp;($C$1*$A525+8)) = 0, 0, 1), "")</f>
        <v/>
      </c>
      <c r="G525" s="20" t="n">
        <f aca="true">INDIRECT($AH$4&amp;"B"&amp;($C$1*$A525+9))</f>
        <v>0</v>
      </c>
      <c r="H525" s="20" t="n">
        <f aca="true">INDIRECT($AH$4&amp;"B"&amp;($C$1*$A525+10))</f>
        <v>0</v>
      </c>
      <c r="I525" s="20" t="n">
        <f aca="true">INDIRECT($AH$4&amp;"B"&amp;($C$1*$A525+11))</f>
        <v>0</v>
      </c>
      <c r="J525" s="20" t="n">
        <f aca="true">INDIRECT($AH$4&amp;"B"&amp;($C$1*$A525+12))</f>
        <v>0</v>
      </c>
      <c r="K525" s="21" t="str">
        <f aca="false">IF(C525&lt;&gt;"",IFERROR((G525+H525+I525)/(G525+H525+I525+J525),0), "")</f>
        <v/>
      </c>
      <c r="L525" s="22" t="str">
        <f aca="false">IF(C525&lt;&gt;"",(G525* 2) +(H525* 4) + (I525* 6) + IF(F525 = 1, 5, 0), "")</f>
        <v/>
      </c>
      <c r="M525" s="23" t="str">
        <f aca="true">IF(C525&lt;&gt;"",SUM(INDIRECT($AH$4&amp;"C"&amp;($C$1*$A525+9)):INDIRECT($AH$4&amp;"V"&amp;($C$1*$A525+9))), "")</f>
        <v/>
      </c>
      <c r="N525" s="23" t="str">
        <f aca="true">IF(C525&lt;&gt;"",SUM(INDIRECT($AH$4&amp;"C"&amp;($C$1*$A525+10)):INDIRECT($AH$4&amp;"V"&amp;($C$1*$A525+10))), "")</f>
        <v/>
      </c>
      <c r="O525" s="23" t="str">
        <f aca="true">IF(C525&lt;&gt;"",SUM(INDIRECT($AH$4&amp;"C"&amp;($C$1*$A525+11)):INDIRECT($AH$4&amp;"V"&amp;($C$1*$A525+11))),"")</f>
        <v/>
      </c>
      <c r="P525" s="23" t="str">
        <f aca="true">IF(C525&lt;&gt;"",SUM(INDIRECT($AH$4&amp;"C"&amp;($C$1*$A525+12)):INDIRECT($AH$4&amp;"V"&amp;($C$1*$A525+12))),"")</f>
        <v/>
      </c>
      <c r="Q525" s="24" t="str">
        <f aca="false">IF(C525&lt;&gt;"",IFERROR((M525+N525+O525)/(M525+N525+O525+P525),0), "")</f>
        <v/>
      </c>
      <c r="R525" s="23" t="str">
        <f aca="true">IF(C525&lt;&gt;"",SUM(INDIRECT($AH$4&amp;"C"&amp;($C$1*$A525+13)):INDIRECT($AH$4&amp;"V"&amp;($C$1*$A525+13))), "")</f>
        <v/>
      </c>
      <c r="S525" s="23" t="str">
        <f aca="false">IF(C525&lt;&gt;"",IFERROR((M525+N525+O525+P525)/R525, 0),"")</f>
        <v/>
      </c>
      <c r="T525" s="23" t="str">
        <f aca="false">IF(C525&lt;&gt;"",IFERROR((M525+N525+O525)/R525,0),"")</f>
        <v/>
      </c>
      <c r="U525" s="25" t="str">
        <f aca="true">IF(C525&lt;&gt;"",IF(INDIRECT($AH$4&amp;"B"&amp;($C$1*$A525+14))= 1,1,0),"")</f>
        <v/>
      </c>
      <c r="V525" s="25" t="str">
        <f aca="true">IF(C525&lt;&gt;"",IF(INDIRECT($AH$4&amp;"B"&amp;($C$1*$A525+15))= 1,1,0),"")</f>
        <v/>
      </c>
      <c r="W525" s="26" t="str">
        <f aca="false">IF(C525&lt;&gt;"",($M525*1) + ($N525*2) + ($O525*3) + (IF(U525 = 1, 10, 0)) + (IF(V525 = 1, 20, 0)),"")</f>
        <v/>
      </c>
      <c r="X525" s="27" t="str">
        <f aca="true">IF(C525&lt;&gt;"",IF(INDIRECT($AH$4&amp;"B"&amp;($C$1*$A525+16))= 1,1,0),"")</f>
        <v/>
      </c>
      <c r="Y525" s="27" t="str">
        <f aca="true">IF(D525&lt;&gt;"",IF(INDIRECT($AH$4&amp;"B"&amp;($C$1*$A525+17))= 1,1,0),"")</f>
        <v/>
      </c>
      <c r="Z525" s="27" t="str">
        <f aca="true">IF(E525&lt;&gt;"",IF(INDIRECT($AH$4&amp;"B"&amp;($C$1*$A525+18))= 1,1,0),"")</f>
        <v/>
      </c>
      <c r="AA525" s="27" t="str">
        <f aca="true">IF(F525&lt;&gt;"",IF(INDIRECT($AH$4&amp;"B"&amp;($C$1*$A525+19))= 1,1,0),"")</f>
        <v/>
      </c>
      <c r="AB525" s="28" t="str">
        <f aca="false">IF(C525&lt;&gt;"",IF(X525 = 1, 5, 0) + IF(Z525 = 1, 25, 0) + IF(AA525 = 1, 15, 0),"")</f>
        <v/>
      </c>
      <c r="AC525" s="18" t="str">
        <f aca="false">IF(C525&lt;&gt;"",L525+W525+AB525,"")</f>
        <v/>
      </c>
    </row>
    <row r="526" customFormat="false" ht="12.8" hidden="false" customHeight="false" outlineLevel="0" collapsed="false">
      <c r="A526" s="11" t="n">
        <f aca="false">A525+1</f>
        <v>23</v>
      </c>
      <c r="B526" s="38" t="str">
        <f aca="true">IF(INDIRECT($AH$4&amp;"B"&amp;($C$1*$A526+2))=0, "",INDIRECT($AH$4&amp;"B"&amp;($C$1*$A526+2)))</f>
        <v/>
      </c>
      <c r="C526" s="19" t="str">
        <f aca="true">IF(INDIRECT($AH$4&amp;"B"&amp;($C$1*$A526+3)) = 0, "", INDIRECT($AH$4&amp;"B"&amp;($C$1*$A526+3)))</f>
        <v/>
      </c>
      <c r="D526" s="19" t="str">
        <f aca="true">IF(INDIRECT($AH$4&amp;"B"&amp;($C$1*$A526+4)) = 0, "", INDIRECT($AH$4&amp;"B"&amp;($C$1*$A526+4)))</f>
        <v/>
      </c>
      <c r="E526" s="19" t="str">
        <f aca="true">IF(INDIRECT($AH$4&amp;"B"&amp;($C$1*$A526+7)) = 0, "", INDIRECT($AH$4&amp;"B"&amp;($C$1*$A526+7)))</f>
        <v/>
      </c>
      <c r="F526" s="20" t="str">
        <f aca="true">IF(C526 &lt;&gt; "",IF(INDIRECT($AH$4&amp;"B"&amp;($C$1*$A526+8)) = 0, 0, 1), "")</f>
        <v/>
      </c>
      <c r="G526" s="20" t="n">
        <f aca="true">INDIRECT($AH$4&amp;"B"&amp;($C$1*$A526+9))</f>
        <v>0</v>
      </c>
      <c r="H526" s="20" t="n">
        <f aca="true">INDIRECT($AH$4&amp;"B"&amp;($C$1*$A526+10))</f>
        <v>0</v>
      </c>
      <c r="I526" s="20" t="n">
        <f aca="true">INDIRECT($AH$4&amp;"B"&amp;($C$1*$A526+11))</f>
        <v>0</v>
      </c>
      <c r="J526" s="20" t="n">
        <f aca="true">INDIRECT($AH$4&amp;"B"&amp;($C$1*$A526+12))</f>
        <v>0</v>
      </c>
      <c r="K526" s="21" t="str">
        <f aca="false">IF(C526&lt;&gt;"",IFERROR((G526+H526+I526)/(G526+H526+I526+J526),0), "")</f>
        <v/>
      </c>
      <c r="L526" s="22" t="str">
        <f aca="false">IF(C526&lt;&gt;"",(G526* 2) +(H526* 4) + (I526* 6) + IF(F526 = 1, 5, 0), "")</f>
        <v/>
      </c>
      <c r="M526" s="23" t="str">
        <f aca="true">IF(C526&lt;&gt;"",SUM(INDIRECT($AH$4&amp;"C"&amp;($C$1*$A526+9)):INDIRECT($AH$4&amp;"V"&amp;($C$1*$A526+9))), "")</f>
        <v/>
      </c>
      <c r="N526" s="23" t="str">
        <f aca="true">IF(C526&lt;&gt;"",SUM(INDIRECT($AH$4&amp;"C"&amp;($C$1*$A526+10)):INDIRECT($AH$4&amp;"V"&amp;($C$1*$A526+10))), "")</f>
        <v/>
      </c>
      <c r="O526" s="23" t="str">
        <f aca="true">IF(C526&lt;&gt;"",SUM(INDIRECT($AH$4&amp;"C"&amp;($C$1*$A526+11)):INDIRECT($AH$4&amp;"V"&amp;($C$1*$A526+11))),"")</f>
        <v/>
      </c>
      <c r="P526" s="23" t="str">
        <f aca="true">IF(C526&lt;&gt;"",SUM(INDIRECT($AH$4&amp;"C"&amp;($C$1*$A526+12)):INDIRECT($AH$4&amp;"V"&amp;($C$1*$A526+12))),"")</f>
        <v/>
      </c>
      <c r="Q526" s="24" t="str">
        <f aca="false">IF(C526&lt;&gt;"",IFERROR((M526+N526+O526)/(M526+N526+O526+P526),0), "")</f>
        <v/>
      </c>
      <c r="R526" s="23" t="str">
        <f aca="true">IF(C526&lt;&gt;"",SUM(INDIRECT($AH$4&amp;"C"&amp;($C$1*$A526+13)):INDIRECT($AH$4&amp;"V"&amp;($C$1*$A526+13))), "")</f>
        <v/>
      </c>
      <c r="S526" s="23" t="str">
        <f aca="false">IF(C526&lt;&gt;"",IFERROR((M526+N526+O526+P526)/R526, 0),"")</f>
        <v/>
      </c>
      <c r="T526" s="23" t="str">
        <f aca="false">IF(C526&lt;&gt;"",IFERROR((M526+N526+O526)/R526,0),"")</f>
        <v/>
      </c>
      <c r="U526" s="25" t="str">
        <f aca="true">IF(C526&lt;&gt;"",IF(INDIRECT($AH$4&amp;"B"&amp;($C$1*$A526+14))= 1,1,0),"")</f>
        <v/>
      </c>
      <c r="V526" s="25" t="str">
        <f aca="true">IF(C526&lt;&gt;"",IF(INDIRECT($AH$4&amp;"B"&amp;($C$1*$A526+15))= 1,1,0),"")</f>
        <v/>
      </c>
      <c r="W526" s="26" t="str">
        <f aca="false">IF(C526&lt;&gt;"",($M526*1) + ($N526*2) + ($O526*3) + (IF(U526 = 1, 10, 0)) + (IF(V526 = 1, 20, 0)),"")</f>
        <v/>
      </c>
      <c r="X526" s="27" t="str">
        <f aca="true">IF(C526&lt;&gt;"",IF(INDIRECT($AH$4&amp;"B"&amp;($C$1*$A526+16))= 1,1,0),"")</f>
        <v/>
      </c>
      <c r="Y526" s="27" t="str">
        <f aca="true">IF(D526&lt;&gt;"",IF(INDIRECT($AH$4&amp;"B"&amp;($C$1*$A526+17))= 1,1,0),"")</f>
        <v/>
      </c>
      <c r="Z526" s="27" t="str">
        <f aca="true">IF(E526&lt;&gt;"",IF(INDIRECT($AH$4&amp;"B"&amp;($C$1*$A526+18))= 1,1,0),"")</f>
        <v/>
      </c>
      <c r="AA526" s="27" t="str">
        <f aca="true">IF(F526&lt;&gt;"",IF(INDIRECT($AH$4&amp;"B"&amp;($C$1*$A526+19))= 1,1,0),"")</f>
        <v/>
      </c>
      <c r="AB526" s="28" t="str">
        <f aca="false">IF(C526&lt;&gt;"",IF(X526 = 1, 5, 0) + IF(Z526 = 1, 25, 0) + IF(AA526 = 1, 15, 0),"")</f>
        <v/>
      </c>
      <c r="AC526" s="18" t="str">
        <f aca="false">IF(C526&lt;&gt;"",L526+W526+AB526,"")</f>
        <v/>
      </c>
    </row>
    <row r="527" customFormat="false" ht="12.8" hidden="false" customHeight="false" outlineLevel="0" collapsed="false">
      <c r="A527" s="11" t="n">
        <f aca="false">A526+1</f>
        <v>24</v>
      </c>
      <c r="B527" s="38" t="str">
        <f aca="true">IF(INDIRECT($AH$4&amp;"B"&amp;($C$1*$A527+2))=0, "",INDIRECT($AH$4&amp;"B"&amp;($C$1*$A527+2)))</f>
        <v/>
      </c>
      <c r="C527" s="19" t="str">
        <f aca="true">IF(INDIRECT($AH$4&amp;"B"&amp;($C$1*$A527+3)) = 0, "", INDIRECT($AH$4&amp;"B"&amp;($C$1*$A527+3)))</f>
        <v/>
      </c>
      <c r="D527" s="19" t="str">
        <f aca="true">IF(INDIRECT($AH$4&amp;"B"&amp;($C$1*$A527+4)) = 0, "", INDIRECT($AH$4&amp;"B"&amp;($C$1*$A527+4)))</f>
        <v/>
      </c>
      <c r="E527" s="19" t="str">
        <f aca="true">IF(INDIRECT($AH$4&amp;"B"&amp;($C$1*$A527+7)) = 0, "", INDIRECT($AH$4&amp;"B"&amp;($C$1*$A527+7)))</f>
        <v/>
      </c>
      <c r="F527" s="20" t="str">
        <f aca="true">IF(C527 &lt;&gt; "",IF(INDIRECT($AH$4&amp;"B"&amp;($C$1*$A527+8)) = 0, 0, 1), "")</f>
        <v/>
      </c>
      <c r="G527" s="20" t="n">
        <f aca="true">INDIRECT($AH$4&amp;"B"&amp;($C$1*$A527+9))</f>
        <v>0</v>
      </c>
      <c r="H527" s="20" t="n">
        <f aca="true">INDIRECT($AH$4&amp;"B"&amp;($C$1*$A527+10))</f>
        <v>0</v>
      </c>
      <c r="I527" s="20" t="n">
        <f aca="true">INDIRECT($AH$4&amp;"B"&amp;($C$1*$A527+11))</f>
        <v>0</v>
      </c>
      <c r="J527" s="20" t="n">
        <f aca="true">INDIRECT($AH$4&amp;"B"&amp;($C$1*$A527+12))</f>
        <v>0</v>
      </c>
      <c r="K527" s="21" t="str">
        <f aca="false">IF(C527&lt;&gt;"",IFERROR((G527+H527+I527)/(G527+H527+I527+J527),0), "")</f>
        <v/>
      </c>
      <c r="L527" s="22" t="str">
        <f aca="false">IF(C527&lt;&gt;"",(G527* 2) +(H527* 4) + (I527* 6) + IF(F527 = 1, 5, 0), "")</f>
        <v/>
      </c>
      <c r="M527" s="23" t="str">
        <f aca="true">IF(C527&lt;&gt;"",SUM(INDIRECT($AH$4&amp;"C"&amp;($C$1*$A527+9)):INDIRECT($AH$4&amp;"V"&amp;($C$1*$A527+9))), "")</f>
        <v/>
      </c>
      <c r="N527" s="23" t="str">
        <f aca="true">IF(C527&lt;&gt;"",SUM(INDIRECT($AH$4&amp;"C"&amp;($C$1*$A527+10)):INDIRECT($AH$4&amp;"V"&amp;($C$1*$A527+10))), "")</f>
        <v/>
      </c>
      <c r="O527" s="23" t="str">
        <f aca="true">IF(C527&lt;&gt;"",SUM(INDIRECT($AH$4&amp;"C"&amp;($C$1*$A527+11)):INDIRECT($AH$4&amp;"V"&amp;($C$1*$A527+11))),"")</f>
        <v/>
      </c>
      <c r="P527" s="23" t="str">
        <f aca="true">IF(C527&lt;&gt;"",SUM(INDIRECT($AH$4&amp;"C"&amp;($C$1*$A527+12)):INDIRECT($AH$4&amp;"V"&amp;($C$1*$A527+12))),"")</f>
        <v/>
      </c>
      <c r="Q527" s="24" t="str">
        <f aca="false">IF(C527&lt;&gt;"",IFERROR((M527+N527+O527)/(M527+N527+O527+P527),0), "")</f>
        <v/>
      </c>
      <c r="R527" s="23" t="str">
        <f aca="true">IF(C527&lt;&gt;"",SUM(INDIRECT($AH$4&amp;"C"&amp;($C$1*$A527+13)):INDIRECT($AH$4&amp;"V"&amp;($C$1*$A527+13))), "")</f>
        <v/>
      </c>
      <c r="S527" s="23" t="str">
        <f aca="false">IF(C527&lt;&gt;"",IFERROR((M527+N527+O527+P527)/R527, 0),"")</f>
        <v/>
      </c>
      <c r="T527" s="23" t="str">
        <f aca="false">IF(C527&lt;&gt;"",IFERROR((M527+N527+O527)/R527,0),"")</f>
        <v/>
      </c>
      <c r="U527" s="25" t="str">
        <f aca="true">IF(C527&lt;&gt;"",IF(INDIRECT($AH$4&amp;"B"&amp;($C$1*$A527+14))= 1,1,0),"")</f>
        <v/>
      </c>
      <c r="V527" s="25" t="str">
        <f aca="true">IF(C527&lt;&gt;"",IF(INDIRECT($AH$4&amp;"B"&amp;($C$1*$A527+15))= 1,1,0),"")</f>
        <v/>
      </c>
      <c r="W527" s="26" t="str">
        <f aca="false">IF(C527&lt;&gt;"",($M527*1) + ($N527*2) + ($O527*3) + (IF(U527 = 1, 10, 0)) + (IF(V527 = 1, 20, 0)),"")</f>
        <v/>
      </c>
      <c r="X527" s="27" t="str">
        <f aca="true">IF(C527&lt;&gt;"",IF(INDIRECT($AH$4&amp;"B"&amp;($C$1*$A527+16))= 1,1,0),"")</f>
        <v/>
      </c>
      <c r="Y527" s="27" t="str">
        <f aca="true">IF(D527&lt;&gt;"",IF(INDIRECT($AH$4&amp;"B"&amp;($C$1*$A527+17))= 1,1,0),"")</f>
        <v/>
      </c>
      <c r="Z527" s="27" t="str">
        <f aca="true">IF(E527&lt;&gt;"",IF(INDIRECT($AH$4&amp;"B"&amp;($C$1*$A527+18))= 1,1,0),"")</f>
        <v/>
      </c>
      <c r="AA527" s="27" t="str">
        <f aca="true">IF(F527&lt;&gt;"",IF(INDIRECT($AH$4&amp;"B"&amp;($C$1*$A527+19))= 1,1,0),"")</f>
        <v/>
      </c>
      <c r="AB527" s="28" t="str">
        <f aca="false">IF(C527&lt;&gt;"",IF(X527 = 1, 5, 0) + IF(Z527 = 1, 25, 0) + IF(AA527 = 1, 15, 0),"")</f>
        <v/>
      </c>
      <c r="AC527" s="18" t="str">
        <f aca="false">IF(C527&lt;&gt;"",L527+W527+AB527,"")</f>
        <v/>
      </c>
    </row>
    <row r="528" customFormat="false" ht="12.8" hidden="false" customHeight="false" outlineLevel="0" collapsed="false">
      <c r="A528" s="11" t="n">
        <f aca="false">A527+1</f>
        <v>25</v>
      </c>
      <c r="B528" s="38" t="str">
        <f aca="true">IF(INDIRECT($AH$4&amp;"B"&amp;($C$1*$A528+2))=0, "",INDIRECT($AH$4&amp;"B"&amp;($C$1*$A528+2)))</f>
        <v/>
      </c>
      <c r="C528" s="19" t="str">
        <f aca="true">IF(INDIRECT($AH$4&amp;"B"&amp;($C$1*$A528+3)) = 0, "", INDIRECT($AH$4&amp;"B"&amp;($C$1*$A528+3)))</f>
        <v/>
      </c>
      <c r="D528" s="19" t="str">
        <f aca="true">IF(INDIRECT($AH$4&amp;"B"&amp;($C$1*$A528+4)) = 0, "", INDIRECT($AH$4&amp;"B"&amp;($C$1*$A528+4)))</f>
        <v/>
      </c>
      <c r="E528" s="19" t="str">
        <f aca="true">IF(INDIRECT($AH$4&amp;"B"&amp;($C$1*$A528+7)) = 0, "", INDIRECT($AH$4&amp;"B"&amp;($C$1*$A528+7)))</f>
        <v/>
      </c>
      <c r="F528" s="20" t="str">
        <f aca="true">IF(C528 &lt;&gt; "",IF(INDIRECT($AH$4&amp;"B"&amp;($C$1*$A528+8)) = 0, 0, 1), "")</f>
        <v/>
      </c>
      <c r="G528" s="20" t="n">
        <f aca="true">INDIRECT($AH$4&amp;"B"&amp;($C$1*$A528+9))</f>
        <v>0</v>
      </c>
      <c r="H528" s="20" t="n">
        <f aca="true">INDIRECT($AH$4&amp;"B"&amp;($C$1*$A528+10))</f>
        <v>0</v>
      </c>
      <c r="I528" s="20" t="n">
        <f aca="true">INDIRECT($AH$4&amp;"B"&amp;($C$1*$A528+11))</f>
        <v>0</v>
      </c>
      <c r="J528" s="20" t="n">
        <f aca="true">INDIRECT($AH$4&amp;"B"&amp;($C$1*$A528+12))</f>
        <v>0</v>
      </c>
      <c r="K528" s="21" t="str">
        <f aca="false">IF(C528&lt;&gt;"",IFERROR((G528+H528+I528)/(G528+H528+I528+J528),0), "")</f>
        <v/>
      </c>
      <c r="L528" s="22" t="str">
        <f aca="false">IF(C528&lt;&gt;"",(G528* 2) +(H528* 4) + (I528* 6) + IF(F528 = 1, 5, 0), "")</f>
        <v/>
      </c>
      <c r="M528" s="23" t="str">
        <f aca="true">IF(C528&lt;&gt;"",SUM(INDIRECT($AH$4&amp;"C"&amp;($C$1*$A528+9)):INDIRECT($AH$4&amp;"V"&amp;($C$1*$A528+9))), "")</f>
        <v/>
      </c>
      <c r="N528" s="23" t="str">
        <f aca="true">IF(C528&lt;&gt;"",SUM(INDIRECT($AH$4&amp;"C"&amp;($C$1*$A528+10)):INDIRECT($AH$4&amp;"V"&amp;($C$1*$A528+10))), "")</f>
        <v/>
      </c>
      <c r="O528" s="23" t="str">
        <f aca="true">IF(C528&lt;&gt;"",SUM(INDIRECT($AH$4&amp;"C"&amp;($C$1*$A528+11)):INDIRECT($AH$4&amp;"V"&amp;($C$1*$A528+11))),"")</f>
        <v/>
      </c>
      <c r="P528" s="23" t="str">
        <f aca="true">IF(C528&lt;&gt;"",SUM(INDIRECT($AH$4&amp;"C"&amp;($C$1*$A528+12)):INDIRECT($AH$4&amp;"V"&amp;($C$1*$A528+12))),"")</f>
        <v/>
      </c>
      <c r="Q528" s="24" t="str">
        <f aca="false">IF(C528&lt;&gt;"",IFERROR((M528+N528+O528)/(M528+N528+O528+P528),0), "")</f>
        <v/>
      </c>
      <c r="R528" s="23" t="str">
        <f aca="true">IF(C528&lt;&gt;"",SUM(INDIRECT($AH$4&amp;"C"&amp;($C$1*$A528+13)):INDIRECT($AH$4&amp;"V"&amp;($C$1*$A528+13))), "")</f>
        <v/>
      </c>
      <c r="S528" s="23" t="str">
        <f aca="false">IF(C528&lt;&gt;"",IFERROR((M528+N528+O528+P528)/R528, 0),"")</f>
        <v/>
      </c>
      <c r="T528" s="23" t="str">
        <f aca="false">IF(C528&lt;&gt;"",IFERROR((M528+N528+O528)/R528,0),"")</f>
        <v/>
      </c>
      <c r="U528" s="25" t="str">
        <f aca="true">IF(C528&lt;&gt;"",IF(INDIRECT($AH$4&amp;"B"&amp;($C$1*$A528+14))= 1,1,0),"")</f>
        <v/>
      </c>
      <c r="V528" s="25" t="str">
        <f aca="true">IF(C528&lt;&gt;"",IF(INDIRECT($AH$4&amp;"B"&amp;($C$1*$A528+15))= 1,1,0),"")</f>
        <v/>
      </c>
      <c r="W528" s="26" t="str">
        <f aca="false">IF(C528&lt;&gt;"",($M528*1) + ($N528*2) + ($O528*3) + (IF(U528 = 1, 10, 0)) + (IF(V528 = 1, 20, 0)),"")</f>
        <v/>
      </c>
      <c r="X528" s="27" t="str">
        <f aca="true">IF(C528&lt;&gt;"",IF(INDIRECT($AH$4&amp;"B"&amp;($C$1*$A528+16))= 1,1,0),"")</f>
        <v/>
      </c>
      <c r="Y528" s="27" t="str">
        <f aca="true">IF(D528&lt;&gt;"",IF(INDIRECT($AH$4&amp;"B"&amp;($C$1*$A528+17))= 1,1,0),"")</f>
        <v/>
      </c>
      <c r="Z528" s="27" t="str">
        <f aca="true">IF(E528&lt;&gt;"",IF(INDIRECT($AH$4&amp;"B"&amp;($C$1*$A528+18))= 1,1,0),"")</f>
        <v/>
      </c>
      <c r="AA528" s="27" t="str">
        <f aca="true">IF(F528&lt;&gt;"",IF(INDIRECT($AH$4&amp;"B"&amp;($C$1*$A528+19))= 1,1,0),"")</f>
        <v/>
      </c>
      <c r="AB528" s="28" t="str">
        <f aca="false">IF(C528&lt;&gt;"",IF(X528 = 1, 5, 0) + IF(Z528 = 1, 25, 0) + IF(AA528 = 1, 15, 0),"")</f>
        <v/>
      </c>
      <c r="AC528" s="18" t="str">
        <f aca="false">IF(C528&lt;&gt;"",L528+W528+AB528,"")</f>
        <v/>
      </c>
    </row>
    <row r="529" customFormat="false" ht="12.8" hidden="false" customHeight="false" outlineLevel="0" collapsed="false">
      <c r="A529" s="11" t="n">
        <f aca="false">A528+1</f>
        <v>26</v>
      </c>
      <c r="B529" s="38" t="str">
        <f aca="true">IF(INDIRECT($AH$4&amp;"B"&amp;($C$1*$A529+2))=0, "",INDIRECT($AH$4&amp;"B"&amp;($C$1*$A529+2)))</f>
        <v/>
      </c>
      <c r="C529" s="19" t="str">
        <f aca="true">IF(INDIRECT($AH$4&amp;"B"&amp;($C$1*$A529+3)) = 0, "", INDIRECT($AH$4&amp;"B"&amp;($C$1*$A529+3)))</f>
        <v/>
      </c>
      <c r="D529" s="19" t="str">
        <f aca="true">IF(INDIRECT($AH$4&amp;"B"&amp;($C$1*$A529+4)) = 0, "", INDIRECT($AH$4&amp;"B"&amp;($C$1*$A529+4)))</f>
        <v/>
      </c>
      <c r="E529" s="19" t="str">
        <f aca="true">IF(INDIRECT($AH$4&amp;"B"&amp;($C$1*$A529+7)) = 0, "", INDIRECT($AH$4&amp;"B"&amp;($C$1*$A529+7)))</f>
        <v/>
      </c>
      <c r="F529" s="20" t="str">
        <f aca="true">IF(C529 &lt;&gt; "",IF(INDIRECT($AH$4&amp;"B"&amp;($C$1*$A529+8)) = 0, 0, 1), "")</f>
        <v/>
      </c>
      <c r="G529" s="20" t="n">
        <f aca="true">INDIRECT($AH$4&amp;"B"&amp;($C$1*$A529+9))</f>
        <v>0</v>
      </c>
      <c r="H529" s="20" t="n">
        <f aca="true">INDIRECT($AH$4&amp;"B"&amp;($C$1*$A529+10))</f>
        <v>0</v>
      </c>
      <c r="I529" s="20" t="n">
        <f aca="true">INDIRECT($AH$4&amp;"B"&amp;($C$1*$A529+11))</f>
        <v>0</v>
      </c>
      <c r="J529" s="20" t="n">
        <f aca="true">INDIRECT($AH$4&amp;"B"&amp;($C$1*$A529+12))</f>
        <v>0</v>
      </c>
      <c r="K529" s="21" t="str">
        <f aca="false">IF(C529&lt;&gt;"",IFERROR((G529+H529+I529)/(G529+H529+I529+J529),0), "")</f>
        <v/>
      </c>
      <c r="L529" s="22" t="str">
        <f aca="false">IF(C529&lt;&gt;"",(G529* 2) +(H529* 4) + (I529* 6) + IF(F529 = 1, 5, 0), "")</f>
        <v/>
      </c>
      <c r="M529" s="23" t="str">
        <f aca="true">IF(C529&lt;&gt;"",SUM(INDIRECT($AH$4&amp;"C"&amp;($C$1*$A529+9)):INDIRECT($AH$4&amp;"V"&amp;($C$1*$A529+9))), "")</f>
        <v/>
      </c>
      <c r="N529" s="23" t="str">
        <f aca="true">IF(C529&lt;&gt;"",SUM(INDIRECT($AH$4&amp;"C"&amp;($C$1*$A529+10)):INDIRECT($AH$4&amp;"V"&amp;($C$1*$A529+10))), "")</f>
        <v/>
      </c>
      <c r="O529" s="23" t="str">
        <f aca="true">IF(C529&lt;&gt;"",SUM(INDIRECT($AH$4&amp;"C"&amp;($C$1*$A529+11)):INDIRECT($AH$4&amp;"V"&amp;($C$1*$A529+11))),"")</f>
        <v/>
      </c>
      <c r="P529" s="23" t="str">
        <f aca="true">IF(C529&lt;&gt;"",SUM(INDIRECT($AH$4&amp;"C"&amp;($C$1*$A529+12)):INDIRECT($AH$4&amp;"V"&amp;($C$1*$A529+12))),"")</f>
        <v/>
      </c>
      <c r="Q529" s="24" t="str">
        <f aca="false">IF(C529&lt;&gt;"",IFERROR((M529+N529+O529)/(M529+N529+O529+P529),0), "")</f>
        <v/>
      </c>
      <c r="R529" s="23" t="str">
        <f aca="true">IF(C529&lt;&gt;"",SUM(INDIRECT($AH$4&amp;"C"&amp;($C$1*$A529+13)):INDIRECT($AH$4&amp;"V"&amp;($C$1*$A529+13))), "")</f>
        <v/>
      </c>
      <c r="S529" s="23" t="str">
        <f aca="false">IF(C529&lt;&gt;"",IFERROR((M529+N529+O529+P529)/R529, 0),"")</f>
        <v/>
      </c>
      <c r="T529" s="23" t="str">
        <f aca="false">IF(C529&lt;&gt;"",IFERROR((M529+N529+O529)/R529,0),"")</f>
        <v/>
      </c>
      <c r="U529" s="25" t="str">
        <f aca="true">IF(C529&lt;&gt;"",IF(INDIRECT($AH$4&amp;"B"&amp;($C$1*$A529+14))= 1,1,0),"")</f>
        <v/>
      </c>
      <c r="V529" s="25" t="str">
        <f aca="true">IF(C529&lt;&gt;"",IF(INDIRECT($AH$4&amp;"B"&amp;($C$1*$A529+15))= 1,1,0),"")</f>
        <v/>
      </c>
      <c r="W529" s="26" t="str">
        <f aca="false">IF(C529&lt;&gt;"",($M529*1) + ($N529*2) + ($O529*3) + (IF(U529 = 1, 10, 0)) + (IF(V529 = 1, 20, 0)),"")</f>
        <v/>
      </c>
      <c r="X529" s="27" t="str">
        <f aca="true">IF(C529&lt;&gt;"",IF(INDIRECT($AH$4&amp;"B"&amp;($C$1*$A529+16))= 1,1,0),"")</f>
        <v/>
      </c>
      <c r="Y529" s="27" t="str">
        <f aca="true">IF(D529&lt;&gt;"",IF(INDIRECT($AH$4&amp;"B"&amp;($C$1*$A529+17))= 1,1,0),"")</f>
        <v/>
      </c>
      <c r="Z529" s="27" t="str">
        <f aca="true">IF(E529&lt;&gt;"",IF(INDIRECT($AH$4&amp;"B"&amp;($C$1*$A529+18))= 1,1,0),"")</f>
        <v/>
      </c>
      <c r="AA529" s="27" t="str">
        <f aca="true">IF(F529&lt;&gt;"",IF(INDIRECT($AH$4&amp;"B"&amp;($C$1*$A529+19))= 1,1,0),"")</f>
        <v/>
      </c>
      <c r="AB529" s="28" t="str">
        <f aca="false">IF(C529&lt;&gt;"",IF(X529 = 1, 5, 0) + IF(Z529 = 1, 25, 0) + IF(AA529 = 1, 15, 0),"")</f>
        <v/>
      </c>
      <c r="AC529" s="18" t="str">
        <f aca="false">IF(C529&lt;&gt;"",L529+W529+AB529,"")</f>
        <v/>
      </c>
    </row>
    <row r="530" customFormat="false" ht="12.8" hidden="false" customHeight="false" outlineLevel="0" collapsed="false">
      <c r="A530" s="11" t="n">
        <f aca="false">A529+1</f>
        <v>27</v>
      </c>
      <c r="B530" s="38" t="str">
        <f aca="true">IF(INDIRECT($AH$4&amp;"B"&amp;($C$1*$A530+2))=0, "",INDIRECT($AH$4&amp;"B"&amp;($C$1*$A530+2)))</f>
        <v/>
      </c>
      <c r="C530" s="19" t="str">
        <f aca="true">IF(INDIRECT($AH$4&amp;"B"&amp;($C$1*$A530+3)) = 0, "", INDIRECT($AH$4&amp;"B"&amp;($C$1*$A530+3)))</f>
        <v/>
      </c>
      <c r="D530" s="19" t="str">
        <f aca="true">IF(INDIRECT($AH$4&amp;"B"&amp;($C$1*$A530+4)) = 0, "", INDIRECT($AH$4&amp;"B"&amp;($C$1*$A530+4)))</f>
        <v/>
      </c>
      <c r="E530" s="19" t="str">
        <f aca="true">IF(INDIRECT($AH$4&amp;"B"&amp;($C$1*$A530+7)) = 0, "", INDIRECT($AH$4&amp;"B"&amp;($C$1*$A530+7)))</f>
        <v/>
      </c>
      <c r="F530" s="20" t="str">
        <f aca="true">IF(C530 &lt;&gt; "",IF(INDIRECT($AH$4&amp;"B"&amp;($C$1*$A530+8)) = 0, 0, 1), "")</f>
        <v/>
      </c>
      <c r="G530" s="20" t="n">
        <f aca="true">INDIRECT($AH$4&amp;"B"&amp;($C$1*$A530+9))</f>
        <v>0</v>
      </c>
      <c r="H530" s="20" t="n">
        <f aca="true">INDIRECT($AH$4&amp;"B"&amp;($C$1*$A530+10))</f>
        <v>0</v>
      </c>
      <c r="I530" s="20" t="n">
        <f aca="true">INDIRECT($AH$4&amp;"B"&amp;($C$1*$A530+11))</f>
        <v>0</v>
      </c>
      <c r="J530" s="20" t="n">
        <f aca="true">INDIRECT($AH$4&amp;"B"&amp;($C$1*$A530+12))</f>
        <v>0</v>
      </c>
      <c r="K530" s="21" t="str">
        <f aca="false">IF(C530&lt;&gt;"",IFERROR((G530+H530+I530)/(G530+H530+I530+J530),0), "")</f>
        <v/>
      </c>
      <c r="L530" s="22" t="str">
        <f aca="false">IF(C530&lt;&gt;"",(G530* 2) +(H530* 4) + (I530* 6) + IF(F530 = 1, 5, 0), "")</f>
        <v/>
      </c>
      <c r="M530" s="23" t="str">
        <f aca="true">IF(C530&lt;&gt;"",SUM(INDIRECT($AH$4&amp;"C"&amp;($C$1*$A530+9)):INDIRECT($AH$4&amp;"V"&amp;($C$1*$A530+9))), "")</f>
        <v/>
      </c>
      <c r="N530" s="23" t="str">
        <f aca="true">IF(C530&lt;&gt;"",SUM(INDIRECT($AH$4&amp;"C"&amp;($C$1*$A530+10)):INDIRECT($AH$4&amp;"V"&amp;($C$1*$A530+10))), "")</f>
        <v/>
      </c>
      <c r="O530" s="23" t="str">
        <f aca="true">IF(C530&lt;&gt;"",SUM(INDIRECT($AH$4&amp;"C"&amp;($C$1*$A530+11)):INDIRECT($AH$4&amp;"V"&amp;($C$1*$A530+11))),"")</f>
        <v/>
      </c>
      <c r="P530" s="23" t="str">
        <f aca="true">IF(C530&lt;&gt;"",SUM(INDIRECT($AH$4&amp;"C"&amp;($C$1*$A530+12)):INDIRECT($AH$4&amp;"V"&amp;($C$1*$A530+12))),"")</f>
        <v/>
      </c>
      <c r="Q530" s="24" t="str">
        <f aca="false">IF(C530&lt;&gt;"",IFERROR((M530+N530+O530)/(M530+N530+O530+P530),0), "")</f>
        <v/>
      </c>
      <c r="R530" s="23" t="str">
        <f aca="true">IF(C530&lt;&gt;"",SUM(INDIRECT($AH$4&amp;"C"&amp;($C$1*$A530+13)):INDIRECT($AH$4&amp;"V"&amp;($C$1*$A530+13))), "")</f>
        <v/>
      </c>
      <c r="S530" s="23" t="str">
        <f aca="false">IF(C530&lt;&gt;"",IFERROR((M530+N530+O530+P530)/R530, 0),"")</f>
        <v/>
      </c>
      <c r="T530" s="23" t="str">
        <f aca="false">IF(C530&lt;&gt;"",IFERROR((M530+N530+O530)/R530,0),"")</f>
        <v/>
      </c>
      <c r="U530" s="25" t="str">
        <f aca="true">IF(C530&lt;&gt;"",IF(INDIRECT($AH$4&amp;"B"&amp;($C$1*$A530+14))= 1,1,0),"")</f>
        <v/>
      </c>
      <c r="V530" s="25" t="str">
        <f aca="true">IF(C530&lt;&gt;"",IF(INDIRECT($AH$4&amp;"B"&amp;($C$1*$A530+15))= 1,1,0),"")</f>
        <v/>
      </c>
      <c r="W530" s="26" t="str">
        <f aca="false">IF(C530&lt;&gt;"",($M530*1) + ($N530*2) + ($O530*3) + (IF(U530 = 1, 10, 0)) + (IF(V530 = 1, 20, 0)),"")</f>
        <v/>
      </c>
      <c r="X530" s="27" t="str">
        <f aca="true">IF(C530&lt;&gt;"",IF(INDIRECT($AH$4&amp;"B"&amp;($C$1*$A530+16))= 1,1,0),"")</f>
        <v/>
      </c>
      <c r="Y530" s="27" t="str">
        <f aca="true">IF(D530&lt;&gt;"",IF(INDIRECT($AH$4&amp;"B"&amp;($C$1*$A530+17))= 1,1,0),"")</f>
        <v/>
      </c>
      <c r="Z530" s="27" t="str">
        <f aca="true">IF(E530&lt;&gt;"",IF(INDIRECT($AH$4&amp;"B"&amp;($C$1*$A530+18))= 1,1,0),"")</f>
        <v/>
      </c>
      <c r="AA530" s="27" t="str">
        <f aca="true">IF(F530&lt;&gt;"",IF(INDIRECT($AH$4&amp;"B"&amp;($C$1*$A530+19))= 1,1,0),"")</f>
        <v/>
      </c>
      <c r="AB530" s="28" t="str">
        <f aca="false">IF(C530&lt;&gt;"",IF(X530 = 1, 5, 0) + IF(Z530 = 1, 25, 0) + IF(AA530 = 1, 15, 0),"")</f>
        <v/>
      </c>
      <c r="AC530" s="18" t="str">
        <f aca="false">IF(C530&lt;&gt;"",L530+W530+AB530,"")</f>
        <v/>
      </c>
    </row>
    <row r="531" customFormat="false" ht="12.8" hidden="false" customHeight="false" outlineLevel="0" collapsed="false">
      <c r="A531" s="11" t="n">
        <f aca="false">A530+1</f>
        <v>28</v>
      </c>
      <c r="B531" s="38" t="str">
        <f aca="true">IF(INDIRECT($AH$4&amp;"B"&amp;($C$1*$A531+2))=0, "",INDIRECT($AH$4&amp;"B"&amp;($C$1*$A531+2)))</f>
        <v/>
      </c>
      <c r="C531" s="19" t="str">
        <f aca="true">IF(INDIRECT($AH$4&amp;"B"&amp;($C$1*$A531+3)) = 0, "", INDIRECT($AH$4&amp;"B"&amp;($C$1*$A531+3)))</f>
        <v/>
      </c>
      <c r="D531" s="19" t="str">
        <f aca="true">IF(INDIRECT($AH$4&amp;"B"&amp;($C$1*$A531+4)) = 0, "", INDIRECT($AH$4&amp;"B"&amp;($C$1*$A531+4)))</f>
        <v/>
      </c>
      <c r="E531" s="19" t="str">
        <f aca="true">IF(INDIRECT($AH$4&amp;"B"&amp;($C$1*$A531+7)) = 0, "", INDIRECT($AH$4&amp;"B"&amp;($C$1*$A531+7)))</f>
        <v/>
      </c>
      <c r="F531" s="20" t="str">
        <f aca="true">IF(C531 &lt;&gt; "",IF(INDIRECT($AH$4&amp;"B"&amp;($C$1*$A531+8)) = 0, 0, 1), "")</f>
        <v/>
      </c>
      <c r="G531" s="20" t="n">
        <f aca="true">INDIRECT($AH$4&amp;"B"&amp;($C$1*$A531+9))</f>
        <v>0</v>
      </c>
      <c r="H531" s="20" t="n">
        <f aca="true">INDIRECT($AH$4&amp;"B"&amp;($C$1*$A531+10))</f>
        <v>0</v>
      </c>
      <c r="I531" s="20" t="n">
        <f aca="true">INDIRECT($AH$4&amp;"B"&amp;($C$1*$A531+11))</f>
        <v>0</v>
      </c>
      <c r="J531" s="20" t="n">
        <f aca="true">INDIRECT($AH$4&amp;"B"&amp;($C$1*$A531+12))</f>
        <v>0</v>
      </c>
      <c r="K531" s="21" t="str">
        <f aca="false">IF(C531&lt;&gt;"",IFERROR((G531+H531+I531)/(G531+H531+I531+J531),0), "")</f>
        <v/>
      </c>
      <c r="L531" s="22" t="str">
        <f aca="false">IF(C531&lt;&gt;"",(G531* 2) +(H531* 4) + (I531* 6) + IF(F531 = 1, 5, 0), "")</f>
        <v/>
      </c>
      <c r="M531" s="23" t="str">
        <f aca="true">IF(C531&lt;&gt;"",SUM(INDIRECT($AH$4&amp;"C"&amp;($C$1*$A531+9)):INDIRECT($AH$4&amp;"V"&amp;($C$1*$A531+9))), "")</f>
        <v/>
      </c>
      <c r="N531" s="23" t="str">
        <f aca="true">IF(C531&lt;&gt;"",SUM(INDIRECT($AH$4&amp;"C"&amp;($C$1*$A531+10)):INDIRECT($AH$4&amp;"V"&amp;($C$1*$A531+10))), "")</f>
        <v/>
      </c>
      <c r="O531" s="23" t="str">
        <f aca="true">IF(C531&lt;&gt;"",SUM(INDIRECT($AH$4&amp;"C"&amp;($C$1*$A531+11)):INDIRECT($AH$4&amp;"V"&amp;($C$1*$A531+11))),"")</f>
        <v/>
      </c>
      <c r="P531" s="23" t="str">
        <f aca="true">IF(C531&lt;&gt;"",SUM(INDIRECT($AH$4&amp;"C"&amp;($C$1*$A531+12)):INDIRECT($AH$4&amp;"V"&amp;($C$1*$A531+12))),"")</f>
        <v/>
      </c>
      <c r="Q531" s="24" t="str">
        <f aca="false">IF(C531&lt;&gt;"",IFERROR((M531+N531+O531)/(M531+N531+O531+P531),0), "")</f>
        <v/>
      </c>
      <c r="R531" s="23" t="str">
        <f aca="true">IF(C531&lt;&gt;"",SUM(INDIRECT($AH$4&amp;"C"&amp;($C$1*$A531+13)):INDIRECT($AH$4&amp;"V"&amp;($C$1*$A531+13))), "")</f>
        <v/>
      </c>
      <c r="S531" s="23" t="str">
        <f aca="false">IF(C531&lt;&gt;"",IFERROR((M531+N531+O531+P531)/R531, 0),"")</f>
        <v/>
      </c>
      <c r="T531" s="23" t="str">
        <f aca="false">IF(C531&lt;&gt;"",IFERROR((M531+N531+O531)/R531,0),"")</f>
        <v/>
      </c>
      <c r="U531" s="25" t="str">
        <f aca="true">IF(C531&lt;&gt;"",IF(INDIRECT($AH$4&amp;"B"&amp;($C$1*$A531+14))= 1,1,0),"")</f>
        <v/>
      </c>
      <c r="V531" s="25" t="str">
        <f aca="true">IF(C531&lt;&gt;"",IF(INDIRECT($AH$4&amp;"B"&amp;($C$1*$A531+15))= 1,1,0),"")</f>
        <v/>
      </c>
      <c r="W531" s="26" t="str">
        <f aca="false">IF(C531&lt;&gt;"",($M531*1) + ($N531*2) + ($O531*3) + (IF(U531 = 1, 10, 0)) + (IF(V531 = 1, 20, 0)),"")</f>
        <v/>
      </c>
      <c r="X531" s="27" t="str">
        <f aca="true">IF(C531&lt;&gt;"",IF(INDIRECT($AH$4&amp;"B"&amp;($C$1*$A531+16))= 1,1,0),"")</f>
        <v/>
      </c>
      <c r="Y531" s="27" t="str">
        <f aca="true">IF(D531&lt;&gt;"",IF(INDIRECT($AH$4&amp;"B"&amp;($C$1*$A531+17))= 1,1,0),"")</f>
        <v/>
      </c>
      <c r="Z531" s="27" t="str">
        <f aca="true">IF(E531&lt;&gt;"",IF(INDIRECT($AH$4&amp;"B"&amp;($C$1*$A531+18))= 1,1,0),"")</f>
        <v/>
      </c>
      <c r="AA531" s="27" t="str">
        <f aca="true">IF(F531&lt;&gt;"",IF(INDIRECT($AH$4&amp;"B"&amp;($C$1*$A531+19))= 1,1,0),"")</f>
        <v/>
      </c>
      <c r="AB531" s="28" t="str">
        <f aca="false">IF(C531&lt;&gt;"",IF(X531 = 1, 5, 0) + IF(Z531 = 1, 25, 0) + IF(AA531 = 1, 15, 0),"")</f>
        <v/>
      </c>
      <c r="AC531" s="18" t="str">
        <f aca="false">IF(C531&lt;&gt;"",L531+W531+AB531,"")</f>
        <v/>
      </c>
    </row>
    <row r="532" customFormat="false" ht="12.8" hidden="false" customHeight="false" outlineLevel="0" collapsed="false">
      <c r="A532" s="11" t="n">
        <f aca="false">A531+1</f>
        <v>29</v>
      </c>
      <c r="B532" s="38" t="str">
        <f aca="true">IF(INDIRECT($AH$4&amp;"B"&amp;($C$1*$A532+2))=0, "",INDIRECT($AH$4&amp;"B"&amp;($C$1*$A532+2)))</f>
        <v/>
      </c>
      <c r="C532" s="19" t="str">
        <f aca="true">IF(INDIRECT($AH$4&amp;"B"&amp;($C$1*$A532+3)) = 0, "", INDIRECT($AH$4&amp;"B"&amp;($C$1*$A532+3)))</f>
        <v/>
      </c>
      <c r="D532" s="19" t="str">
        <f aca="true">IF(INDIRECT($AH$4&amp;"B"&amp;($C$1*$A532+4)) = 0, "", INDIRECT($AH$4&amp;"B"&amp;($C$1*$A532+4)))</f>
        <v/>
      </c>
      <c r="E532" s="19" t="str">
        <f aca="true">IF(INDIRECT($AH$4&amp;"B"&amp;($C$1*$A532+7)) = 0, "", INDIRECT($AH$4&amp;"B"&amp;($C$1*$A532+7)))</f>
        <v/>
      </c>
      <c r="F532" s="20" t="str">
        <f aca="true">IF(C532 &lt;&gt; "",IF(INDIRECT($AH$4&amp;"B"&amp;($C$1*$A532+8)) = 0, 0, 1), "")</f>
        <v/>
      </c>
      <c r="G532" s="20" t="n">
        <f aca="true">INDIRECT($AH$4&amp;"B"&amp;($C$1*$A532+9))</f>
        <v>0</v>
      </c>
      <c r="H532" s="20" t="n">
        <f aca="true">INDIRECT($AH$4&amp;"B"&amp;($C$1*$A532+10))</f>
        <v>0</v>
      </c>
      <c r="I532" s="20" t="n">
        <f aca="true">INDIRECT($AH$4&amp;"B"&amp;($C$1*$A532+11))</f>
        <v>0</v>
      </c>
      <c r="J532" s="20" t="n">
        <f aca="true">INDIRECT($AH$4&amp;"B"&amp;($C$1*$A532+12))</f>
        <v>0</v>
      </c>
      <c r="K532" s="21" t="str">
        <f aca="false">IF(C532&lt;&gt;"",IFERROR((G532+H532+I532)/(G532+H532+I532+J532),0), "")</f>
        <v/>
      </c>
      <c r="L532" s="22" t="str">
        <f aca="false">IF(C532&lt;&gt;"",(G532* 2) +(H532* 4) + (I532* 6) + IF(F532 = 1, 5, 0), "")</f>
        <v/>
      </c>
      <c r="M532" s="23" t="str">
        <f aca="true">IF(C532&lt;&gt;"",SUM(INDIRECT($AH$4&amp;"C"&amp;($C$1*$A532+9)):INDIRECT($AH$4&amp;"V"&amp;($C$1*$A532+9))), "")</f>
        <v/>
      </c>
      <c r="N532" s="23" t="str">
        <f aca="true">IF(C532&lt;&gt;"",SUM(INDIRECT($AH$4&amp;"C"&amp;($C$1*$A532+10)):INDIRECT($AH$4&amp;"V"&amp;($C$1*$A532+10))), "")</f>
        <v/>
      </c>
      <c r="O532" s="23" t="str">
        <f aca="true">IF(C532&lt;&gt;"",SUM(INDIRECT($AH$4&amp;"C"&amp;($C$1*$A532+11)):INDIRECT($AH$4&amp;"V"&amp;($C$1*$A532+11))),"")</f>
        <v/>
      </c>
      <c r="P532" s="23" t="str">
        <f aca="true">IF(C532&lt;&gt;"",SUM(INDIRECT($AH$4&amp;"C"&amp;($C$1*$A532+12)):INDIRECT($AH$4&amp;"V"&amp;($C$1*$A532+12))),"")</f>
        <v/>
      </c>
      <c r="Q532" s="24" t="str">
        <f aca="false">IF(C532&lt;&gt;"",IFERROR((M532+N532+O532)/(M532+N532+O532+P532),0), "")</f>
        <v/>
      </c>
      <c r="R532" s="23" t="str">
        <f aca="true">IF(C532&lt;&gt;"",SUM(INDIRECT($AH$4&amp;"C"&amp;($C$1*$A532+13)):INDIRECT($AH$4&amp;"V"&amp;($C$1*$A532+13))), "")</f>
        <v/>
      </c>
      <c r="S532" s="23" t="str">
        <f aca="false">IF(C532&lt;&gt;"",IFERROR((M532+N532+O532+P532)/R532, 0),"")</f>
        <v/>
      </c>
      <c r="T532" s="23" t="str">
        <f aca="false">IF(C532&lt;&gt;"",IFERROR((M532+N532+O532)/R532,0),"")</f>
        <v/>
      </c>
      <c r="U532" s="25" t="str">
        <f aca="true">IF(C532&lt;&gt;"",IF(INDIRECT($AH$4&amp;"B"&amp;($C$1*$A532+14))= 1,1,0),"")</f>
        <v/>
      </c>
      <c r="V532" s="25" t="str">
        <f aca="true">IF(C532&lt;&gt;"",IF(INDIRECT($AH$4&amp;"B"&amp;($C$1*$A532+15))= 1,1,0),"")</f>
        <v/>
      </c>
      <c r="W532" s="26" t="str">
        <f aca="false">IF(C532&lt;&gt;"",($M532*1) + ($N532*2) + ($O532*3) + (IF(U532 = 1, 10, 0)) + (IF(V532 = 1, 20, 0)),"")</f>
        <v/>
      </c>
      <c r="X532" s="27" t="str">
        <f aca="true">IF(C532&lt;&gt;"",IF(INDIRECT($AH$4&amp;"B"&amp;($C$1*$A532+16))= 1,1,0),"")</f>
        <v/>
      </c>
      <c r="Y532" s="27" t="str">
        <f aca="true">IF(D532&lt;&gt;"",IF(INDIRECT($AH$4&amp;"B"&amp;($C$1*$A532+17))= 1,1,0),"")</f>
        <v/>
      </c>
      <c r="Z532" s="27" t="str">
        <f aca="true">IF(E532&lt;&gt;"",IF(INDIRECT($AH$4&amp;"B"&amp;($C$1*$A532+18))= 1,1,0),"")</f>
        <v/>
      </c>
      <c r="AA532" s="27" t="str">
        <f aca="true">IF(F532&lt;&gt;"",IF(INDIRECT($AH$4&amp;"B"&amp;($C$1*$A532+19))= 1,1,0),"")</f>
        <v/>
      </c>
      <c r="AB532" s="28" t="str">
        <f aca="false">IF(C532&lt;&gt;"",IF(X532 = 1, 5, 0) + IF(Z532 = 1, 25, 0) + IF(AA532 = 1, 15, 0),"")</f>
        <v/>
      </c>
      <c r="AC532" s="18" t="str">
        <f aca="false">IF(C532&lt;&gt;"",L532+W532+AB532,"")</f>
        <v/>
      </c>
    </row>
    <row r="533" customFormat="false" ht="12.8" hidden="false" customHeight="false" outlineLevel="0" collapsed="false">
      <c r="A533" s="11" t="n">
        <f aca="false">A532+1</f>
        <v>30</v>
      </c>
      <c r="B533" s="38" t="str">
        <f aca="true">IF(INDIRECT($AH$4&amp;"B"&amp;($C$1*$A533+2))=0, "",INDIRECT($AH$4&amp;"B"&amp;($C$1*$A533+2)))</f>
        <v/>
      </c>
      <c r="C533" s="19" t="str">
        <f aca="true">IF(INDIRECT($AH$4&amp;"B"&amp;($C$1*$A533+3)) = 0, "", INDIRECT($AH$4&amp;"B"&amp;($C$1*$A533+3)))</f>
        <v/>
      </c>
      <c r="D533" s="19" t="str">
        <f aca="true">IF(INDIRECT($AH$4&amp;"B"&amp;($C$1*$A533+4)) = 0, "", INDIRECT($AH$4&amp;"B"&amp;($C$1*$A533+4)))</f>
        <v/>
      </c>
      <c r="E533" s="19" t="str">
        <f aca="true">IF(INDIRECT($AH$4&amp;"B"&amp;($C$1*$A533+7)) = 0, "", INDIRECT($AH$4&amp;"B"&amp;($C$1*$A533+7)))</f>
        <v/>
      </c>
      <c r="F533" s="20" t="str">
        <f aca="true">IF(C533 &lt;&gt; "",IF(INDIRECT($AH$4&amp;"B"&amp;($C$1*$A533+8)) = 0, 0, 1), "")</f>
        <v/>
      </c>
      <c r="G533" s="20" t="n">
        <f aca="true">INDIRECT($AH$4&amp;"B"&amp;($C$1*$A533+9))</f>
        <v>0</v>
      </c>
      <c r="H533" s="20" t="n">
        <f aca="true">INDIRECT($AH$4&amp;"B"&amp;($C$1*$A533+10))</f>
        <v>0</v>
      </c>
      <c r="I533" s="20" t="n">
        <f aca="true">INDIRECT($AH$4&amp;"B"&amp;($C$1*$A533+11))</f>
        <v>0</v>
      </c>
      <c r="J533" s="20" t="n">
        <f aca="true">INDIRECT($AH$4&amp;"B"&amp;($C$1*$A533+12))</f>
        <v>0</v>
      </c>
      <c r="K533" s="21" t="str">
        <f aca="false">IF(C533&lt;&gt;"",IFERROR((G533+H533+I533)/(G533+H533+I533+J533),0), "")</f>
        <v/>
      </c>
      <c r="L533" s="22" t="str">
        <f aca="false">IF(C533&lt;&gt;"",(G533* 2) +(H533* 4) + (I533* 6) + IF(F533 = 1, 5, 0), "")</f>
        <v/>
      </c>
      <c r="M533" s="23" t="str">
        <f aca="true">IF(C533&lt;&gt;"",SUM(INDIRECT($AH$4&amp;"C"&amp;($C$1*$A533+9)):INDIRECT($AH$4&amp;"V"&amp;($C$1*$A533+9))), "")</f>
        <v/>
      </c>
      <c r="N533" s="23" t="str">
        <f aca="true">IF(C533&lt;&gt;"",SUM(INDIRECT($AH$4&amp;"C"&amp;($C$1*$A533+10)):INDIRECT($AH$4&amp;"V"&amp;($C$1*$A533+10))), "")</f>
        <v/>
      </c>
      <c r="O533" s="23" t="str">
        <f aca="true">IF(C533&lt;&gt;"",SUM(INDIRECT($AH$4&amp;"C"&amp;($C$1*$A533+11)):INDIRECT($AH$4&amp;"V"&amp;($C$1*$A533+11))),"")</f>
        <v/>
      </c>
      <c r="P533" s="23" t="str">
        <f aca="true">IF(C533&lt;&gt;"",SUM(INDIRECT($AH$4&amp;"C"&amp;($C$1*$A533+12)):INDIRECT($AH$4&amp;"V"&amp;($C$1*$A533+12))),"")</f>
        <v/>
      </c>
      <c r="Q533" s="24" t="str">
        <f aca="false">IF(C533&lt;&gt;"",IFERROR((M533+N533+O533)/(M533+N533+O533+P533),0), "")</f>
        <v/>
      </c>
      <c r="R533" s="23" t="str">
        <f aca="true">IF(C533&lt;&gt;"",SUM(INDIRECT($AH$4&amp;"C"&amp;($C$1*$A533+13)):INDIRECT($AH$4&amp;"V"&amp;($C$1*$A533+13))), "")</f>
        <v/>
      </c>
      <c r="S533" s="23" t="str">
        <f aca="false">IF(C533&lt;&gt;"",IFERROR((M533+N533+O533+P533)/R533, 0),"")</f>
        <v/>
      </c>
      <c r="T533" s="23" t="str">
        <f aca="false">IF(C533&lt;&gt;"",IFERROR((M533+N533+O533)/R533,0),"")</f>
        <v/>
      </c>
      <c r="U533" s="25" t="str">
        <f aca="true">IF(C533&lt;&gt;"",IF(INDIRECT($AH$4&amp;"B"&amp;($C$1*$A533+14))= 1,1,0),"")</f>
        <v/>
      </c>
      <c r="V533" s="25" t="str">
        <f aca="true">IF(C533&lt;&gt;"",IF(INDIRECT($AH$4&amp;"B"&amp;($C$1*$A533+15))= 1,1,0),"")</f>
        <v/>
      </c>
      <c r="W533" s="26" t="str">
        <f aca="false">IF(C533&lt;&gt;"",($M533*1) + ($N533*2) + ($O533*3) + (IF(U533 = 1, 10, 0)) + (IF(V533 = 1, 20, 0)),"")</f>
        <v/>
      </c>
      <c r="X533" s="27" t="str">
        <f aca="true">IF(C533&lt;&gt;"",IF(INDIRECT($AH$4&amp;"B"&amp;($C$1*$A533+16))= 1,1,0),"")</f>
        <v/>
      </c>
      <c r="Y533" s="27" t="str">
        <f aca="true">IF(D533&lt;&gt;"",IF(INDIRECT($AH$4&amp;"B"&amp;($C$1*$A533+17))= 1,1,0),"")</f>
        <v/>
      </c>
      <c r="Z533" s="27" t="str">
        <f aca="true">IF(E533&lt;&gt;"",IF(INDIRECT($AH$4&amp;"B"&amp;($C$1*$A533+18))= 1,1,0),"")</f>
        <v/>
      </c>
      <c r="AA533" s="27" t="str">
        <f aca="true">IF(F533&lt;&gt;"",IF(INDIRECT($AH$4&amp;"B"&amp;($C$1*$A533+19))= 1,1,0),"")</f>
        <v/>
      </c>
      <c r="AB533" s="28" t="str">
        <f aca="false">IF(C533&lt;&gt;"",IF(X533 = 1, 5, 0) + IF(Z533 = 1, 25, 0) + IF(AA533 = 1, 15, 0),"")</f>
        <v/>
      </c>
      <c r="AC533" s="18" t="str">
        <f aca="false">IF(C533&lt;&gt;"",L533+W533+AB533,"")</f>
        <v/>
      </c>
    </row>
    <row r="534" customFormat="false" ht="12.8" hidden="false" customHeight="false" outlineLevel="0" collapsed="false">
      <c r="A534" s="11" t="n">
        <f aca="false">A533+1</f>
        <v>31</v>
      </c>
      <c r="B534" s="38" t="str">
        <f aca="true">IF(INDIRECT($AH$4&amp;"B"&amp;($C$1*$A534+2))=0, "",INDIRECT($AH$4&amp;"B"&amp;($C$1*$A534+2)))</f>
        <v/>
      </c>
      <c r="C534" s="19" t="str">
        <f aca="true">IF(INDIRECT($AH$4&amp;"B"&amp;($C$1*$A534+3)) = 0, "", INDIRECT($AH$4&amp;"B"&amp;($C$1*$A534+3)))</f>
        <v/>
      </c>
      <c r="D534" s="19" t="str">
        <f aca="true">IF(INDIRECT($AH$4&amp;"B"&amp;($C$1*$A534+4)) = 0, "", INDIRECT($AH$4&amp;"B"&amp;($C$1*$A534+4)))</f>
        <v/>
      </c>
      <c r="E534" s="19" t="str">
        <f aca="true">IF(INDIRECT($AH$4&amp;"B"&amp;($C$1*$A534+7)) = 0, "", INDIRECT($AH$4&amp;"B"&amp;($C$1*$A534+7)))</f>
        <v/>
      </c>
      <c r="F534" s="20" t="str">
        <f aca="true">IF(C534 &lt;&gt; "",IF(INDIRECT($AH$4&amp;"B"&amp;($C$1*$A534+8)) = 0, 0, 1), "")</f>
        <v/>
      </c>
      <c r="G534" s="20" t="n">
        <f aca="true">INDIRECT($AH$4&amp;"B"&amp;($C$1*$A534+9))</f>
        <v>0</v>
      </c>
      <c r="H534" s="20" t="n">
        <f aca="true">INDIRECT($AH$4&amp;"B"&amp;($C$1*$A534+10))</f>
        <v>0</v>
      </c>
      <c r="I534" s="20" t="n">
        <f aca="true">INDIRECT($AH$4&amp;"B"&amp;($C$1*$A534+11))</f>
        <v>0</v>
      </c>
      <c r="J534" s="20" t="n">
        <f aca="true">INDIRECT($AH$4&amp;"B"&amp;($C$1*$A534+12))</f>
        <v>0</v>
      </c>
      <c r="K534" s="21" t="str">
        <f aca="false">IF(C534&lt;&gt;"",IFERROR((G534+H534+I534)/(G534+H534+I534+J534),0), "")</f>
        <v/>
      </c>
      <c r="L534" s="22" t="str">
        <f aca="false">IF(C534&lt;&gt;"",(G534* 2) +(H534* 4) + (I534* 6) + IF(F534 = 1, 5, 0), "")</f>
        <v/>
      </c>
      <c r="M534" s="23" t="str">
        <f aca="true">IF(C534&lt;&gt;"",SUM(INDIRECT($AH$4&amp;"C"&amp;($C$1*$A534+9)):INDIRECT($AH$4&amp;"V"&amp;($C$1*$A534+9))), "")</f>
        <v/>
      </c>
      <c r="N534" s="23" t="str">
        <f aca="true">IF(C534&lt;&gt;"",SUM(INDIRECT($AH$4&amp;"C"&amp;($C$1*$A534+10)):INDIRECT($AH$4&amp;"V"&amp;($C$1*$A534+10))), "")</f>
        <v/>
      </c>
      <c r="O534" s="23" t="str">
        <f aca="true">IF(C534&lt;&gt;"",SUM(INDIRECT($AH$4&amp;"C"&amp;($C$1*$A534+11)):INDIRECT($AH$4&amp;"V"&amp;($C$1*$A534+11))),"")</f>
        <v/>
      </c>
      <c r="P534" s="23" t="str">
        <f aca="true">IF(C534&lt;&gt;"",SUM(INDIRECT($AH$4&amp;"C"&amp;($C$1*$A534+12)):INDIRECT($AH$4&amp;"V"&amp;($C$1*$A534+12))),"")</f>
        <v/>
      </c>
      <c r="Q534" s="24" t="str">
        <f aca="false">IF(C534&lt;&gt;"",IFERROR((M534+N534+O534)/(M534+N534+O534+P534),0), "")</f>
        <v/>
      </c>
      <c r="R534" s="23" t="str">
        <f aca="true">IF(C534&lt;&gt;"",SUM(INDIRECT($AH$4&amp;"C"&amp;($C$1*$A534+13)):INDIRECT($AH$4&amp;"V"&amp;($C$1*$A534+13))), "")</f>
        <v/>
      </c>
      <c r="S534" s="23" t="str">
        <f aca="false">IF(C534&lt;&gt;"",IFERROR((M534+N534+O534+P534)/R534, 0),"")</f>
        <v/>
      </c>
      <c r="T534" s="23" t="str">
        <f aca="false">IF(C534&lt;&gt;"",IFERROR((M534+N534+O534)/R534,0),"")</f>
        <v/>
      </c>
      <c r="U534" s="25" t="str">
        <f aca="true">IF(C534&lt;&gt;"",IF(INDIRECT($AH$4&amp;"B"&amp;($C$1*$A534+14))= 1,1,0),"")</f>
        <v/>
      </c>
      <c r="V534" s="25" t="str">
        <f aca="true">IF(C534&lt;&gt;"",IF(INDIRECT($AH$4&amp;"B"&amp;($C$1*$A534+15))= 1,1,0),"")</f>
        <v/>
      </c>
      <c r="W534" s="26" t="str">
        <f aca="false">IF(C534&lt;&gt;"",($M534*1) + ($N534*2) + ($O534*3) + (IF(U534 = 1, 10, 0)) + (IF(V534 = 1, 20, 0)),"")</f>
        <v/>
      </c>
      <c r="X534" s="27" t="str">
        <f aca="true">IF(C534&lt;&gt;"",IF(INDIRECT($AH$4&amp;"B"&amp;($C$1*$A534+16))= 1,1,0),"")</f>
        <v/>
      </c>
      <c r="Y534" s="27" t="str">
        <f aca="true">IF(D534&lt;&gt;"",IF(INDIRECT($AH$4&amp;"B"&amp;($C$1*$A534+17))= 1,1,0),"")</f>
        <v/>
      </c>
      <c r="Z534" s="27" t="str">
        <f aca="true">IF(E534&lt;&gt;"",IF(INDIRECT($AH$4&amp;"B"&amp;($C$1*$A534+18))= 1,1,0),"")</f>
        <v/>
      </c>
      <c r="AA534" s="27" t="str">
        <f aca="true">IF(F534&lt;&gt;"",IF(INDIRECT($AH$4&amp;"B"&amp;($C$1*$A534+19))= 1,1,0),"")</f>
        <v/>
      </c>
      <c r="AB534" s="28" t="str">
        <f aca="false">IF(C534&lt;&gt;"",IF(X534 = 1, 5, 0) + IF(Z534 = 1, 25, 0) + IF(AA534 = 1, 15, 0),"")</f>
        <v/>
      </c>
      <c r="AC534" s="18" t="str">
        <f aca="false">IF(C534&lt;&gt;"",L534+W534+AB534,"")</f>
        <v/>
      </c>
    </row>
    <row r="535" customFormat="false" ht="12.8" hidden="false" customHeight="false" outlineLevel="0" collapsed="false">
      <c r="A535" s="11" t="n">
        <f aca="false">A534+1</f>
        <v>32</v>
      </c>
      <c r="B535" s="38" t="str">
        <f aca="true">IF(INDIRECT($AH$4&amp;"B"&amp;($C$1*$A535+2))=0, "",INDIRECT($AH$4&amp;"B"&amp;($C$1*$A535+2)))</f>
        <v/>
      </c>
      <c r="C535" s="19" t="str">
        <f aca="true">IF(INDIRECT($AH$4&amp;"B"&amp;($C$1*$A535+3)) = 0, "", INDIRECT($AH$4&amp;"B"&amp;($C$1*$A535+3)))</f>
        <v/>
      </c>
      <c r="D535" s="19" t="str">
        <f aca="true">IF(INDIRECT($AH$4&amp;"B"&amp;($C$1*$A535+4)) = 0, "", INDIRECT($AH$4&amp;"B"&amp;($C$1*$A535+4)))</f>
        <v/>
      </c>
      <c r="E535" s="19" t="str">
        <f aca="true">IF(INDIRECT($AH$4&amp;"B"&amp;($C$1*$A535+7)) = 0, "", INDIRECT($AH$4&amp;"B"&amp;($C$1*$A535+7)))</f>
        <v/>
      </c>
      <c r="F535" s="20" t="str">
        <f aca="true">IF(C535 &lt;&gt; "",IF(INDIRECT($AH$4&amp;"B"&amp;($C$1*$A535+8)) = 0, 0, 1), "")</f>
        <v/>
      </c>
      <c r="G535" s="20" t="n">
        <f aca="true">INDIRECT($AH$4&amp;"B"&amp;($C$1*$A535+9))</f>
        <v>0</v>
      </c>
      <c r="H535" s="20" t="n">
        <f aca="true">INDIRECT($AH$4&amp;"B"&amp;($C$1*$A535+10))</f>
        <v>0</v>
      </c>
      <c r="I535" s="20" t="n">
        <f aca="true">INDIRECT($AH$4&amp;"B"&amp;($C$1*$A535+11))</f>
        <v>0</v>
      </c>
      <c r="J535" s="20" t="n">
        <f aca="true">INDIRECT($AH$4&amp;"B"&amp;($C$1*$A535+12))</f>
        <v>0</v>
      </c>
      <c r="K535" s="21" t="str">
        <f aca="false">IF(C535&lt;&gt;"",IFERROR((G535+H535+I535)/(G535+H535+I535+J535),0), "")</f>
        <v/>
      </c>
      <c r="L535" s="22" t="str">
        <f aca="false">IF(C535&lt;&gt;"",(G535* 2) +(H535* 4) + (I535* 6) + IF(F535 = 1, 5, 0), "")</f>
        <v/>
      </c>
      <c r="M535" s="23" t="str">
        <f aca="true">IF(C535&lt;&gt;"",SUM(INDIRECT($AH$4&amp;"C"&amp;($C$1*$A535+9)):INDIRECT($AH$4&amp;"V"&amp;($C$1*$A535+9))), "")</f>
        <v/>
      </c>
      <c r="N535" s="23" t="str">
        <f aca="true">IF(C535&lt;&gt;"",SUM(INDIRECT($AH$4&amp;"C"&amp;($C$1*$A535+10)):INDIRECT($AH$4&amp;"V"&amp;($C$1*$A535+10))), "")</f>
        <v/>
      </c>
      <c r="O535" s="23" t="str">
        <f aca="true">IF(C535&lt;&gt;"",SUM(INDIRECT($AH$4&amp;"C"&amp;($C$1*$A535+11)):INDIRECT($AH$4&amp;"V"&amp;($C$1*$A535+11))),"")</f>
        <v/>
      </c>
      <c r="P535" s="23" t="str">
        <f aca="true">IF(C535&lt;&gt;"",SUM(INDIRECT($AH$4&amp;"C"&amp;($C$1*$A535+12)):INDIRECT($AH$4&amp;"V"&amp;($C$1*$A535+12))),"")</f>
        <v/>
      </c>
      <c r="Q535" s="24" t="str">
        <f aca="false">IF(C535&lt;&gt;"",IFERROR((M535+N535+O535)/(M535+N535+O535+P535),0), "")</f>
        <v/>
      </c>
      <c r="R535" s="23" t="str">
        <f aca="true">IF(C535&lt;&gt;"",SUM(INDIRECT($AH$4&amp;"C"&amp;($C$1*$A535+13)):INDIRECT($AH$4&amp;"V"&amp;($C$1*$A535+13))), "")</f>
        <v/>
      </c>
      <c r="S535" s="23" t="str">
        <f aca="false">IF(C535&lt;&gt;"",IFERROR((M535+N535+O535+P535)/R535, 0),"")</f>
        <v/>
      </c>
      <c r="T535" s="23" t="str">
        <f aca="false">IF(C535&lt;&gt;"",IFERROR((M535+N535+O535)/R535,0),"")</f>
        <v/>
      </c>
      <c r="U535" s="25" t="str">
        <f aca="true">IF(C535&lt;&gt;"",IF(INDIRECT($AH$4&amp;"B"&amp;($C$1*$A535+14))= 1,1,0),"")</f>
        <v/>
      </c>
      <c r="V535" s="25" t="str">
        <f aca="true">IF(C535&lt;&gt;"",IF(INDIRECT($AH$4&amp;"B"&amp;($C$1*$A535+15))= 1,1,0),"")</f>
        <v/>
      </c>
      <c r="W535" s="26" t="str">
        <f aca="false">IF(C535&lt;&gt;"",($M535*1) + ($N535*2) + ($O535*3) + (IF(U535 = 1, 10, 0)) + (IF(V535 = 1, 20, 0)),"")</f>
        <v/>
      </c>
      <c r="X535" s="27" t="str">
        <f aca="true">IF(C535&lt;&gt;"",IF(INDIRECT($AH$4&amp;"B"&amp;($C$1*$A535+16))= 1,1,0),"")</f>
        <v/>
      </c>
      <c r="Y535" s="27" t="str">
        <f aca="true">IF(D535&lt;&gt;"",IF(INDIRECT($AH$4&amp;"B"&amp;($C$1*$A535+17))= 1,1,0),"")</f>
        <v/>
      </c>
      <c r="Z535" s="27" t="str">
        <f aca="true">IF(E535&lt;&gt;"",IF(INDIRECT($AH$4&amp;"B"&amp;($C$1*$A535+18))= 1,1,0),"")</f>
        <v/>
      </c>
      <c r="AA535" s="27" t="str">
        <f aca="true">IF(F535&lt;&gt;"",IF(INDIRECT($AH$4&amp;"B"&amp;($C$1*$A535+19))= 1,1,0),"")</f>
        <v/>
      </c>
      <c r="AB535" s="28" t="str">
        <f aca="false">IF(C535&lt;&gt;"",IF(X535 = 1, 5, 0) + IF(Z535 = 1, 25, 0) + IF(AA535 = 1, 15, 0),"")</f>
        <v/>
      </c>
      <c r="AC535" s="18" t="str">
        <f aca="false">IF(C535&lt;&gt;"",L535+W535+AB535,"")</f>
        <v/>
      </c>
    </row>
    <row r="536" customFormat="false" ht="12.8" hidden="false" customHeight="false" outlineLevel="0" collapsed="false">
      <c r="A536" s="11" t="n">
        <f aca="false">A535+1</f>
        <v>33</v>
      </c>
      <c r="B536" s="38" t="str">
        <f aca="true">IF(INDIRECT($AH$4&amp;"B"&amp;($C$1*$A536+2))=0, "",INDIRECT($AH$4&amp;"B"&amp;($C$1*$A536+2)))</f>
        <v/>
      </c>
      <c r="C536" s="19" t="str">
        <f aca="true">IF(INDIRECT($AH$4&amp;"B"&amp;($C$1*$A536+3)) = 0, "", INDIRECT($AH$4&amp;"B"&amp;($C$1*$A536+3)))</f>
        <v/>
      </c>
      <c r="D536" s="19" t="str">
        <f aca="true">IF(INDIRECT($AH$4&amp;"B"&amp;($C$1*$A536+4)) = 0, "", INDIRECT($AH$4&amp;"B"&amp;($C$1*$A536+4)))</f>
        <v/>
      </c>
      <c r="E536" s="19" t="str">
        <f aca="true">IF(INDIRECT($AH$4&amp;"B"&amp;($C$1*$A536+7)) = 0, "", INDIRECT($AH$4&amp;"B"&amp;($C$1*$A536+7)))</f>
        <v/>
      </c>
      <c r="F536" s="20" t="str">
        <f aca="true">IF(C536 &lt;&gt; "",IF(INDIRECT($AH$4&amp;"B"&amp;($C$1*$A536+8)) = 0, 0, 1), "")</f>
        <v/>
      </c>
      <c r="G536" s="20" t="n">
        <f aca="true">INDIRECT($AH$4&amp;"B"&amp;($C$1*$A536+9))</f>
        <v>0</v>
      </c>
      <c r="H536" s="20" t="n">
        <f aca="true">INDIRECT($AH$4&amp;"B"&amp;($C$1*$A536+10))</f>
        <v>0</v>
      </c>
      <c r="I536" s="20" t="n">
        <f aca="true">INDIRECT($AH$4&amp;"B"&amp;($C$1*$A536+11))</f>
        <v>0</v>
      </c>
      <c r="J536" s="20" t="n">
        <f aca="true">INDIRECT($AH$4&amp;"B"&amp;($C$1*$A536+12))</f>
        <v>0</v>
      </c>
      <c r="K536" s="21" t="str">
        <f aca="false">IF(C536&lt;&gt;"",IFERROR((G536+H536+I536)/(G536+H536+I536+J536),0), "")</f>
        <v/>
      </c>
      <c r="L536" s="22" t="str">
        <f aca="false">IF(C536&lt;&gt;"",(G536* 2) +(H536* 4) + (I536* 6) + IF(F536 = 1, 5, 0), "")</f>
        <v/>
      </c>
      <c r="M536" s="23" t="str">
        <f aca="true">IF(C536&lt;&gt;"",SUM(INDIRECT($AH$4&amp;"C"&amp;($C$1*$A536+9)):INDIRECT($AH$4&amp;"V"&amp;($C$1*$A536+9))), "")</f>
        <v/>
      </c>
      <c r="N536" s="23" t="str">
        <f aca="true">IF(C536&lt;&gt;"",SUM(INDIRECT($AH$4&amp;"C"&amp;($C$1*$A536+10)):INDIRECT($AH$4&amp;"V"&amp;($C$1*$A536+10))), "")</f>
        <v/>
      </c>
      <c r="O536" s="23" t="str">
        <f aca="true">IF(C536&lt;&gt;"",SUM(INDIRECT($AH$4&amp;"C"&amp;($C$1*$A536+11)):INDIRECT($AH$4&amp;"V"&amp;($C$1*$A536+11))),"")</f>
        <v/>
      </c>
      <c r="P536" s="23" t="str">
        <f aca="true">IF(C536&lt;&gt;"",SUM(INDIRECT($AH$4&amp;"C"&amp;($C$1*$A536+12)):INDIRECT($AH$4&amp;"V"&amp;($C$1*$A536+12))),"")</f>
        <v/>
      </c>
      <c r="Q536" s="24" t="str">
        <f aca="false">IF(C536&lt;&gt;"",IFERROR((M536+N536+O536)/(M536+N536+O536+P536),0), "")</f>
        <v/>
      </c>
      <c r="R536" s="23" t="str">
        <f aca="true">IF(C536&lt;&gt;"",SUM(INDIRECT($AH$4&amp;"C"&amp;($C$1*$A536+13)):INDIRECT($AH$4&amp;"V"&amp;($C$1*$A536+13))), "")</f>
        <v/>
      </c>
      <c r="S536" s="23" t="str">
        <f aca="false">IF(C536&lt;&gt;"",IFERROR((M536+N536+O536+P536)/R536, 0),"")</f>
        <v/>
      </c>
      <c r="T536" s="23" t="str">
        <f aca="false">IF(C536&lt;&gt;"",IFERROR((M536+N536+O536)/R536,0),"")</f>
        <v/>
      </c>
      <c r="U536" s="25" t="str">
        <f aca="true">IF(C536&lt;&gt;"",IF(INDIRECT($AH$4&amp;"B"&amp;($C$1*$A536+14))= 1,1,0),"")</f>
        <v/>
      </c>
      <c r="V536" s="25" t="str">
        <f aca="true">IF(C536&lt;&gt;"",IF(INDIRECT($AH$4&amp;"B"&amp;($C$1*$A536+15))= 1,1,0),"")</f>
        <v/>
      </c>
      <c r="W536" s="26" t="str">
        <f aca="false">IF(C536&lt;&gt;"",($M536*1) + ($N536*2) + ($O536*3) + (IF(U536 = 1, 10, 0)) + (IF(V536 = 1, 20, 0)),"")</f>
        <v/>
      </c>
      <c r="X536" s="27" t="str">
        <f aca="true">IF(C536&lt;&gt;"",IF(INDIRECT($AH$4&amp;"B"&amp;($C$1*$A536+16))= 1,1,0),"")</f>
        <v/>
      </c>
      <c r="Y536" s="27" t="str">
        <f aca="true">IF(D536&lt;&gt;"",IF(INDIRECT($AH$4&amp;"B"&amp;($C$1*$A536+17))= 1,1,0),"")</f>
        <v/>
      </c>
      <c r="Z536" s="27" t="str">
        <f aca="true">IF(E536&lt;&gt;"",IF(INDIRECT($AH$4&amp;"B"&amp;($C$1*$A536+18))= 1,1,0),"")</f>
        <v/>
      </c>
      <c r="AA536" s="27" t="str">
        <f aca="true">IF(F536&lt;&gt;"",IF(INDIRECT($AH$4&amp;"B"&amp;($C$1*$A536+19))= 1,1,0),"")</f>
        <v/>
      </c>
      <c r="AB536" s="28" t="str">
        <f aca="false">IF(C536&lt;&gt;"",IF(X536 = 1, 5, 0) + IF(Z536 = 1, 25, 0) + IF(AA536 = 1, 15, 0),"")</f>
        <v/>
      </c>
      <c r="AC536" s="18" t="str">
        <f aca="false">IF(C536&lt;&gt;"",L536+W536+AB536,"")</f>
        <v/>
      </c>
    </row>
    <row r="537" customFormat="false" ht="12.8" hidden="false" customHeight="false" outlineLevel="0" collapsed="false">
      <c r="A537" s="11" t="n">
        <f aca="false">A536+1</f>
        <v>34</v>
      </c>
      <c r="B537" s="38" t="str">
        <f aca="true">IF(INDIRECT($AH$4&amp;"B"&amp;($C$1*$A537+2))=0, "",INDIRECT($AH$4&amp;"B"&amp;($C$1*$A537+2)))</f>
        <v/>
      </c>
      <c r="C537" s="19" t="str">
        <f aca="true">IF(INDIRECT($AH$4&amp;"B"&amp;($C$1*$A537+3)) = 0, "", INDIRECT($AH$4&amp;"B"&amp;($C$1*$A537+3)))</f>
        <v/>
      </c>
      <c r="D537" s="19" t="str">
        <f aca="true">IF(INDIRECT($AH$4&amp;"B"&amp;($C$1*$A537+4)) = 0, "", INDIRECT($AH$4&amp;"B"&amp;($C$1*$A537+4)))</f>
        <v/>
      </c>
      <c r="E537" s="19" t="str">
        <f aca="true">IF(INDIRECT($AH$4&amp;"B"&amp;($C$1*$A537+7)) = 0, "", INDIRECT($AH$4&amp;"B"&amp;($C$1*$A537+7)))</f>
        <v/>
      </c>
      <c r="F537" s="20" t="str">
        <f aca="true">IF(C537 &lt;&gt; "",IF(INDIRECT($AH$4&amp;"B"&amp;($C$1*$A537+8)) = 0, 0, 1), "")</f>
        <v/>
      </c>
      <c r="G537" s="20" t="n">
        <f aca="true">INDIRECT($AH$4&amp;"B"&amp;($C$1*$A537+9))</f>
        <v>0</v>
      </c>
      <c r="H537" s="20" t="n">
        <f aca="true">INDIRECT($AH$4&amp;"B"&amp;($C$1*$A537+10))</f>
        <v>0</v>
      </c>
      <c r="I537" s="20" t="n">
        <f aca="true">INDIRECT($AH$4&amp;"B"&amp;($C$1*$A537+11))</f>
        <v>0</v>
      </c>
      <c r="J537" s="20" t="n">
        <f aca="true">INDIRECT($AH$4&amp;"B"&amp;($C$1*$A537+12))</f>
        <v>0</v>
      </c>
      <c r="K537" s="21" t="str">
        <f aca="false">IF(C537&lt;&gt;"",IFERROR((G537+H537+I537)/(G537+H537+I537+J537),0), "")</f>
        <v/>
      </c>
      <c r="L537" s="22" t="str">
        <f aca="false">IF(C537&lt;&gt;"",(G537* 2) +(H537* 4) + (I537* 6) + IF(F537 = 1, 5, 0), "")</f>
        <v/>
      </c>
      <c r="M537" s="23" t="str">
        <f aca="true">IF(C537&lt;&gt;"",SUM(INDIRECT($AH$4&amp;"C"&amp;($C$1*$A537+9)):INDIRECT($AH$4&amp;"V"&amp;($C$1*$A537+9))), "")</f>
        <v/>
      </c>
      <c r="N537" s="23" t="str">
        <f aca="true">IF(C537&lt;&gt;"",SUM(INDIRECT($AH$4&amp;"C"&amp;($C$1*$A537+10)):INDIRECT($AH$4&amp;"V"&amp;($C$1*$A537+10))), "")</f>
        <v/>
      </c>
      <c r="O537" s="23" t="str">
        <f aca="true">IF(C537&lt;&gt;"",SUM(INDIRECT($AH$4&amp;"C"&amp;($C$1*$A537+11)):INDIRECT($AH$4&amp;"V"&amp;($C$1*$A537+11))),"")</f>
        <v/>
      </c>
      <c r="P537" s="23" t="str">
        <f aca="true">IF(C537&lt;&gt;"",SUM(INDIRECT($AH$4&amp;"C"&amp;($C$1*$A537+12)):INDIRECT($AH$4&amp;"V"&amp;($C$1*$A537+12))),"")</f>
        <v/>
      </c>
      <c r="Q537" s="24" t="str">
        <f aca="false">IF(C537&lt;&gt;"",IFERROR((M537+N537+O537)/(M537+N537+O537+P537),0), "")</f>
        <v/>
      </c>
      <c r="R537" s="23" t="str">
        <f aca="true">IF(C537&lt;&gt;"",SUM(INDIRECT($AH$4&amp;"C"&amp;($C$1*$A537+13)):INDIRECT($AH$4&amp;"V"&amp;($C$1*$A537+13))), "")</f>
        <v/>
      </c>
      <c r="S537" s="23" t="str">
        <f aca="false">IF(C537&lt;&gt;"",IFERROR((M537+N537+O537+P537)/R537, 0),"")</f>
        <v/>
      </c>
      <c r="T537" s="23" t="str">
        <f aca="false">IF(C537&lt;&gt;"",IFERROR((M537+N537+O537)/R537,0),"")</f>
        <v/>
      </c>
      <c r="U537" s="25" t="str">
        <f aca="true">IF(C537&lt;&gt;"",IF(INDIRECT($AH$4&amp;"B"&amp;($C$1*$A537+14))= 1,1,0),"")</f>
        <v/>
      </c>
      <c r="V537" s="25" t="str">
        <f aca="true">IF(C537&lt;&gt;"",IF(INDIRECT($AH$4&amp;"B"&amp;($C$1*$A537+15))= 1,1,0),"")</f>
        <v/>
      </c>
      <c r="W537" s="26" t="str">
        <f aca="false">IF(C537&lt;&gt;"",($M537*1) + ($N537*2) + ($O537*3) + (IF(U537 = 1, 10, 0)) + (IF(V537 = 1, 20, 0)),"")</f>
        <v/>
      </c>
      <c r="X537" s="27" t="str">
        <f aca="true">IF(C537&lt;&gt;"",IF(INDIRECT($AH$4&amp;"B"&amp;($C$1*$A537+16))= 1,1,0),"")</f>
        <v/>
      </c>
      <c r="Y537" s="27" t="str">
        <f aca="true">IF(D537&lt;&gt;"",IF(INDIRECT($AH$4&amp;"B"&amp;($C$1*$A537+17))= 1,1,0),"")</f>
        <v/>
      </c>
      <c r="Z537" s="27" t="str">
        <f aca="true">IF(E537&lt;&gt;"",IF(INDIRECT($AH$4&amp;"B"&amp;($C$1*$A537+18))= 1,1,0),"")</f>
        <v/>
      </c>
      <c r="AA537" s="27" t="str">
        <f aca="true">IF(F537&lt;&gt;"",IF(INDIRECT($AH$4&amp;"B"&amp;($C$1*$A537+19))= 1,1,0),"")</f>
        <v/>
      </c>
      <c r="AB537" s="28" t="str">
        <f aca="false">IF(C537&lt;&gt;"",IF(X537 = 1, 5, 0) + IF(Z537 = 1, 25, 0) + IF(AA537 = 1, 15, 0),"")</f>
        <v/>
      </c>
      <c r="AC537" s="18" t="str">
        <f aca="false">IF(C537&lt;&gt;"",L537+W537+AB537,"")</f>
        <v/>
      </c>
    </row>
    <row r="538" customFormat="false" ht="12.8" hidden="false" customHeight="false" outlineLevel="0" collapsed="false">
      <c r="A538" s="11" t="n">
        <f aca="false">A537+1</f>
        <v>35</v>
      </c>
      <c r="B538" s="38" t="str">
        <f aca="true">IF(INDIRECT($AH$4&amp;"B"&amp;($C$1*$A538+2))=0, "",INDIRECT($AH$4&amp;"B"&amp;($C$1*$A538+2)))</f>
        <v/>
      </c>
      <c r="C538" s="19" t="str">
        <f aca="true">IF(INDIRECT($AH$4&amp;"B"&amp;($C$1*$A538+3)) = 0, "", INDIRECT($AH$4&amp;"B"&amp;($C$1*$A538+3)))</f>
        <v/>
      </c>
      <c r="D538" s="19" t="str">
        <f aca="true">IF(INDIRECT($AH$4&amp;"B"&amp;($C$1*$A538+4)) = 0, "", INDIRECT($AH$4&amp;"B"&amp;($C$1*$A538+4)))</f>
        <v/>
      </c>
      <c r="E538" s="19" t="str">
        <f aca="true">IF(INDIRECT($AH$4&amp;"B"&amp;($C$1*$A538+7)) = 0, "", INDIRECT($AH$4&amp;"B"&amp;($C$1*$A538+7)))</f>
        <v/>
      </c>
      <c r="F538" s="20" t="str">
        <f aca="true">IF(C538 &lt;&gt; "",IF(INDIRECT($AH$4&amp;"B"&amp;($C$1*$A538+8)) = 0, 0, 1), "")</f>
        <v/>
      </c>
      <c r="G538" s="20" t="n">
        <f aca="true">INDIRECT($AH$4&amp;"B"&amp;($C$1*$A538+9))</f>
        <v>0</v>
      </c>
      <c r="H538" s="20" t="n">
        <f aca="true">INDIRECT($AH$4&amp;"B"&amp;($C$1*$A538+10))</f>
        <v>0</v>
      </c>
      <c r="I538" s="20" t="n">
        <f aca="true">INDIRECT($AH$4&amp;"B"&amp;($C$1*$A538+11))</f>
        <v>0</v>
      </c>
      <c r="J538" s="20" t="n">
        <f aca="true">INDIRECT($AH$4&amp;"B"&amp;($C$1*$A538+12))</f>
        <v>0</v>
      </c>
      <c r="K538" s="21" t="str">
        <f aca="false">IF(C538&lt;&gt;"",IFERROR((G538+H538+I538)/(G538+H538+I538+J538),0), "")</f>
        <v/>
      </c>
      <c r="L538" s="22" t="str">
        <f aca="false">IF(C538&lt;&gt;"",(G538* 2) +(H538* 4) + (I538* 6) + IF(F538 = 1, 5, 0), "")</f>
        <v/>
      </c>
      <c r="M538" s="23" t="str">
        <f aca="true">IF(C538&lt;&gt;"",SUM(INDIRECT($AH$4&amp;"C"&amp;($C$1*$A538+9)):INDIRECT($AH$4&amp;"V"&amp;($C$1*$A538+9))), "")</f>
        <v/>
      </c>
      <c r="N538" s="23" t="str">
        <f aca="true">IF(C538&lt;&gt;"",SUM(INDIRECT($AH$4&amp;"C"&amp;($C$1*$A538+10)):INDIRECT($AH$4&amp;"V"&amp;($C$1*$A538+10))), "")</f>
        <v/>
      </c>
      <c r="O538" s="23" t="str">
        <f aca="true">IF(C538&lt;&gt;"",SUM(INDIRECT($AH$4&amp;"C"&amp;($C$1*$A538+11)):INDIRECT($AH$4&amp;"V"&amp;($C$1*$A538+11))),"")</f>
        <v/>
      </c>
      <c r="P538" s="23" t="str">
        <f aca="true">IF(C538&lt;&gt;"",SUM(INDIRECT($AH$4&amp;"C"&amp;($C$1*$A538+12)):INDIRECT($AH$4&amp;"V"&amp;($C$1*$A538+12))),"")</f>
        <v/>
      </c>
      <c r="Q538" s="24" t="str">
        <f aca="false">IF(C538&lt;&gt;"",IFERROR((M538+N538+O538)/(M538+N538+O538+P538),0), "")</f>
        <v/>
      </c>
      <c r="R538" s="23" t="str">
        <f aca="true">IF(C538&lt;&gt;"",SUM(INDIRECT($AH$4&amp;"C"&amp;($C$1*$A538+13)):INDIRECT($AH$4&amp;"V"&amp;($C$1*$A538+13))), "")</f>
        <v/>
      </c>
      <c r="S538" s="23" t="str">
        <f aca="false">IF(C538&lt;&gt;"",IFERROR((M538+N538+O538+P538)/R538, 0),"")</f>
        <v/>
      </c>
      <c r="T538" s="23" t="str">
        <f aca="false">IF(C538&lt;&gt;"",IFERROR((M538+N538+O538)/R538,0),"")</f>
        <v/>
      </c>
      <c r="U538" s="25" t="str">
        <f aca="true">IF(C538&lt;&gt;"",IF(INDIRECT($AH$4&amp;"B"&amp;($C$1*$A538+14))= 1,1,0),"")</f>
        <v/>
      </c>
      <c r="V538" s="25" t="str">
        <f aca="true">IF(C538&lt;&gt;"",IF(INDIRECT($AH$4&amp;"B"&amp;($C$1*$A538+15))= 1,1,0),"")</f>
        <v/>
      </c>
      <c r="W538" s="26" t="str">
        <f aca="false">IF(C538&lt;&gt;"",($M538*1) + ($N538*2) + ($O538*3) + (IF(U538 = 1, 10, 0)) + (IF(V538 = 1, 20, 0)),"")</f>
        <v/>
      </c>
      <c r="X538" s="27" t="str">
        <f aca="true">IF(C538&lt;&gt;"",IF(INDIRECT($AH$4&amp;"B"&amp;($C$1*$A538+16))= 1,1,0),"")</f>
        <v/>
      </c>
      <c r="Y538" s="27" t="str">
        <f aca="true">IF(D538&lt;&gt;"",IF(INDIRECT($AH$4&amp;"B"&amp;($C$1*$A538+17))= 1,1,0),"")</f>
        <v/>
      </c>
      <c r="Z538" s="27" t="str">
        <f aca="true">IF(E538&lt;&gt;"",IF(INDIRECT($AH$4&amp;"B"&amp;($C$1*$A538+18))= 1,1,0),"")</f>
        <v/>
      </c>
      <c r="AA538" s="27" t="str">
        <f aca="true">IF(F538&lt;&gt;"",IF(INDIRECT($AH$4&amp;"B"&amp;($C$1*$A538+19))= 1,1,0),"")</f>
        <v/>
      </c>
      <c r="AB538" s="28" t="str">
        <f aca="false">IF(C538&lt;&gt;"",IF(X538 = 1, 5, 0) + IF(Z538 = 1, 25, 0) + IF(AA538 = 1, 15, 0),"")</f>
        <v/>
      </c>
      <c r="AC538" s="18" t="str">
        <f aca="false">IF(C538&lt;&gt;"",L538+W538+AB538,"")</f>
        <v/>
      </c>
    </row>
    <row r="539" customFormat="false" ht="12.8" hidden="false" customHeight="false" outlineLevel="0" collapsed="false">
      <c r="A539" s="11" t="n">
        <f aca="false">A538+1</f>
        <v>36</v>
      </c>
      <c r="B539" s="38" t="str">
        <f aca="true">IF(INDIRECT($AH$4&amp;"B"&amp;($C$1*$A539+2))=0, "",INDIRECT($AH$4&amp;"B"&amp;($C$1*$A539+2)))</f>
        <v/>
      </c>
      <c r="C539" s="19" t="str">
        <f aca="true">IF(INDIRECT($AH$4&amp;"B"&amp;($C$1*$A539+3)) = 0, "", INDIRECT($AH$4&amp;"B"&amp;($C$1*$A539+3)))</f>
        <v/>
      </c>
      <c r="D539" s="19" t="str">
        <f aca="true">IF(INDIRECT($AH$4&amp;"B"&amp;($C$1*$A539+4)) = 0, "", INDIRECT($AH$4&amp;"B"&amp;($C$1*$A539+4)))</f>
        <v/>
      </c>
      <c r="E539" s="19" t="str">
        <f aca="true">IF(INDIRECT($AH$4&amp;"B"&amp;($C$1*$A539+7)) = 0, "", INDIRECT($AH$4&amp;"B"&amp;($C$1*$A539+7)))</f>
        <v/>
      </c>
      <c r="F539" s="20" t="str">
        <f aca="true">IF(C539 &lt;&gt; "",IF(INDIRECT($AH$4&amp;"B"&amp;($C$1*$A539+8)) = 0, 0, 1), "")</f>
        <v/>
      </c>
      <c r="G539" s="20" t="n">
        <f aca="true">INDIRECT($AH$4&amp;"B"&amp;($C$1*$A539+9))</f>
        <v>0</v>
      </c>
      <c r="H539" s="20" t="n">
        <f aca="true">INDIRECT($AH$4&amp;"B"&amp;($C$1*$A539+10))</f>
        <v>0</v>
      </c>
      <c r="I539" s="20" t="n">
        <f aca="true">INDIRECT($AH$4&amp;"B"&amp;($C$1*$A539+11))</f>
        <v>0</v>
      </c>
      <c r="J539" s="20" t="n">
        <f aca="true">INDIRECT($AH$4&amp;"B"&amp;($C$1*$A539+12))</f>
        <v>0</v>
      </c>
      <c r="K539" s="21" t="str">
        <f aca="false">IF(C539&lt;&gt;"",IFERROR((G539+H539+I539)/(G539+H539+I539+J539),0), "")</f>
        <v/>
      </c>
      <c r="L539" s="22" t="str">
        <f aca="false">IF(C539&lt;&gt;"",(G539* 2) +(H539* 4) + (I539* 6) + IF(F539 = 1, 5, 0), "")</f>
        <v/>
      </c>
      <c r="M539" s="23" t="str">
        <f aca="true">IF(C539&lt;&gt;"",SUM(INDIRECT($AH$4&amp;"C"&amp;($C$1*$A539+9)):INDIRECT($AH$4&amp;"V"&amp;($C$1*$A539+9))), "")</f>
        <v/>
      </c>
      <c r="N539" s="23" t="str">
        <f aca="true">IF(C539&lt;&gt;"",SUM(INDIRECT($AH$4&amp;"C"&amp;($C$1*$A539+10)):INDIRECT($AH$4&amp;"V"&amp;($C$1*$A539+10))), "")</f>
        <v/>
      </c>
      <c r="O539" s="23" t="str">
        <f aca="true">IF(C539&lt;&gt;"",SUM(INDIRECT($AH$4&amp;"C"&amp;($C$1*$A539+11)):INDIRECT($AH$4&amp;"V"&amp;($C$1*$A539+11))),"")</f>
        <v/>
      </c>
      <c r="P539" s="23" t="str">
        <f aca="true">IF(C539&lt;&gt;"",SUM(INDIRECT($AH$4&amp;"C"&amp;($C$1*$A539+12)):INDIRECT($AH$4&amp;"V"&amp;($C$1*$A539+12))),"")</f>
        <v/>
      </c>
      <c r="Q539" s="24" t="str">
        <f aca="false">IF(C539&lt;&gt;"",IFERROR((M539+N539+O539)/(M539+N539+O539+P539),0), "")</f>
        <v/>
      </c>
      <c r="R539" s="23" t="str">
        <f aca="true">IF(C539&lt;&gt;"",SUM(INDIRECT($AH$4&amp;"C"&amp;($C$1*$A539+13)):INDIRECT($AH$4&amp;"V"&amp;($C$1*$A539+13))), "")</f>
        <v/>
      </c>
      <c r="S539" s="23" t="str">
        <f aca="false">IF(C539&lt;&gt;"",IFERROR((M539+N539+O539+P539)/R539, 0),"")</f>
        <v/>
      </c>
      <c r="T539" s="23" t="str">
        <f aca="false">IF(C539&lt;&gt;"",IFERROR((M539+N539+O539)/R539,0),"")</f>
        <v/>
      </c>
      <c r="U539" s="25" t="str">
        <f aca="true">IF(C539&lt;&gt;"",IF(INDIRECT($AH$4&amp;"B"&amp;($C$1*$A539+14))= 1,1,0),"")</f>
        <v/>
      </c>
      <c r="V539" s="25" t="str">
        <f aca="true">IF(C539&lt;&gt;"",IF(INDIRECT($AH$4&amp;"B"&amp;($C$1*$A539+15))= 1,1,0),"")</f>
        <v/>
      </c>
      <c r="W539" s="26" t="str">
        <f aca="false">IF(C539&lt;&gt;"",($M539*1) + ($N539*2) + ($O539*3) + (IF(U539 = 1, 10, 0)) + (IF(V539 = 1, 20, 0)),"")</f>
        <v/>
      </c>
      <c r="X539" s="27" t="str">
        <f aca="true">IF(C539&lt;&gt;"",IF(INDIRECT($AH$4&amp;"B"&amp;($C$1*$A539+16))= 1,1,0),"")</f>
        <v/>
      </c>
      <c r="Y539" s="27" t="str">
        <f aca="true">IF(D539&lt;&gt;"",IF(INDIRECT($AH$4&amp;"B"&amp;($C$1*$A539+17))= 1,1,0),"")</f>
        <v/>
      </c>
      <c r="Z539" s="27" t="str">
        <f aca="true">IF(E539&lt;&gt;"",IF(INDIRECT($AH$4&amp;"B"&amp;($C$1*$A539+18))= 1,1,0),"")</f>
        <v/>
      </c>
      <c r="AA539" s="27" t="str">
        <f aca="true">IF(F539&lt;&gt;"",IF(INDIRECT($AH$4&amp;"B"&amp;($C$1*$A539+19))= 1,1,0),"")</f>
        <v/>
      </c>
      <c r="AB539" s="28" t="str">
        <f aca="false">IF(C539&lt;&gt;"",IF(X539 = 1, 5, 0) + IF(Z539 = 1, 25, 0) + IF(AA539 = 1, 15, 0),"")</f>
        <v/>
      </c>
      <c r="AC539" s="18" t="str">
        <f aca="false">IF(C539&lt;&gt;"",L539+W539+AB539,"")</f>
        <v/>
      </c>
    </row>
    <row r="540" customFormat="false" ht="12.8" hidden="false" customHeight="false" outlineLevel="0" collapsed="false">
      <c r="A540" s="11" t="n">
        <f aca="false">A539+1</f>
        <v>37</v>
      </c>
      <c r="B540" s="38" t="str">
        <f aca="true">IF(INDIRECT($AH$4&amp;"B"&amp;($C$1*$A540+2))=0, "",INDIRECT($AH$4&amp;"B"&amp;($C$1*$A540+2)))</f>
        <v/>
      </c>
      <c r="C540" s="19" t="str">
        <f aca="true">IF(INDIRECT($AH$4&amp;"B"&amp;($C$1*$A540+3)) = 0, "", INDIRECT($AH$4&amp;"B"&amp;($C$1*$A540+3)))</f>
        <v/>
      </c>
      <c r="D540" s="19" t="str">
        <f aca="true">IF(INDIRECT($AH$4&amp;"B"&amp;($C$1*$A540+4)) = 0, "", INDIRECT($AH$4&amp;"B"&amp;($C$1*$A540+4)))</f>
        <v/>
      </c>
      <c r="E540" s="19" t="str">
        <f aca="true">IF(INDIRECT($AH$4&amp;"B"&amp;($C$1*$A540+7)) = 0, "", INDIRECT($AH$4&amp;"B"&amp;($C$1*$A540+7)))</f>
        <v/>
      </c>
      <c r="F540" s="20" t="str">
        <f aca="true">IF(C540 &lt;&gt; "",IF(INDIRECT($AH$4&amp;"B"&amp;($C$1*$A540+8)) = 0, 0, 1), "")</f>
        <v/>
      </c>
      <c r="G540" s="20" t="n">
        <f aca="true">INDIRECT($AH$4&amp;"B"&amp;($C$1*$A540+9))</f>
        <v>0</v>
      </c>
      <c r="H540" s="20" t="n">
        <f aca="true">INDIRECT($AH$4&amp;"B"&amp;($C$1*$A540+10))</f>
        <v>0</v>
      </c>
      <c r="I540" s="20" t="n">
        <f aca="true">INDIRECT($AH$4&amp;"B"&amp;($C$1*$A540+11))</f>
        <v>0</v>
      </c>
      <c r="J540" s="20" t="n">
        <f aca="true">INDIRECT($AH$4&amp;"B"&amp;($C$1*$A540+12))</f>
        <v>0</v>
      </c>
      <c r="K540" s="21" t="str">
        <f aca="false">IF(C540&lt;&gt;"",IFERROR((G540+H540+I540)/(G540+H540+I540+J540),0), "")</f>
        <v/>
      </c>
      <c r="L540" s="22" t="str">
        <f aca="false">IF(C540&lt;&gt;"",(G540* 2) +(H540* 4) + (I540* 6) + IF(F540 = 1, 5, 0), "")</f>
        <v/>
      </c>
      <c r="M540" s="23" t="str">
        <f aca="true">IF(C540&lt;&gt;"",SUM(INDIRECT($AH$4&amp;"C"&amp;($C$1*$A540+9)):INDIRECT($AH$4&amp;"V"&amp;($C$1*$A540+9))), "")</f>
        <v/>
      </c>
      <c r="N540" s="23" t="str">
        <f aca="true">IF(C540&lt;&gt;"",SUM(INDIRECT($AH$4&amp;"C"&amp;($C$1*$A540+10)):INDIRECT($AH$4&amp;"V"&amp;($C$1*$A540+10))), "")</f>
        <v/>
      </c>
      <c r="O540" s="23" t="str">
        <f aca="true">IF(C540&lt;&gt;"",SUM(INDIRECT($AH$4&amp;"C"&amp;($C$1*$A540+11)):INDIRECT($AH$4&amp;"V"&amp;($C$1*$A540+11))),"")</f>
        <v/>
      </c>
      <c r="P540" s="23" t="str">
        <f aca="true">IF(C540&lt;&gt;"",SUM(INDIRECT($AH$4&amp;"C"&amp;($C$1*$A540+12)):INDIRECT($AH$4&amp;"V"&amp;($C$1*$A540+12))),"")</f>
        <v/>
      </c>
      <c r="Q540" s="24" t="str">
        <f aca="false">IF(C540&lt;&gt;"",IFERROR((M540+N540+O540)/(M540+N540+O540+P540),0), "")</f>
        <v/>
      </c>
      <c r="R540" s="23" t="str">
        <f aca="true">IF(C540&lt;&gt;"",SUM(INDIRECT($AH$4&amp;"C"&amp;($C$1*$A540+13)):INDIRECT($AH$4&amp;"V"&amp;($C$1*$A540+13))), "")</f>
        <v/>
      </c>
      <c r="S540" s="23" t="str">
        <f aca="false">IF(C540&lt;&gt;"",IFERROR((M540+N540+O540+P540)/R540, 0),"")</f>
        <v/>
      </c>
      <c r="T540" s="23" t="str">
        <f aca="false">IF(C540&lt;&gt;"",IFERROR((M540+N540+O540)/R540,0),"")</f>
        <v/>
      </c>
      <c r="U540" s="25" t="str">
        <f aca="true">IF(C540&lt;&gt;"",IF(INDIRECT($AH$4&amp;"B"&amp;($C$1*$A540+14))= 1,1,0),"")</f>
        <v/>
      </c>
      <c r="V540" s="25" t="str">
        <f aca="true">IF(C540&lt;&gt;"",IF(INDIRECT($AH$4&amp;"B"&amp;($C$1*$A540+15))= 1,1,0),"")</f>
        <v/>
      </c>
      <c r="W540" s="26" t="str">
        <f aca="false">IF(C540&lt;&gt;"",($M540*1) + ($N540*2) + ($O540*3) + (IF(U540 = 1, 10, 0)) + (IF(V540 = 1, 20, 0)),"")</f>
        <v/>
      </c>
      <c r="X540" s="27" t="str">
        <f aca="true">IF(C540&lt;&gt;"",IF(INDIRECT($AH$4&amp;"B"&amp;($C$1*$A540+16))= 1,1,0),"")</f>
        <v/>
      </c>
      <c r="Y540" s="27" t="str">
        <f aca="true">IF(D540&lt;&gt;"",IF(INDIRECT($AH$4&amp;"B"&amp;($C$1*$A540+17))= 1,1,0),"")</f>
        <v/>
      </c>
      <c r="Z540" s="27" t="str">
        <f aca="true">IF(E540&lt;&gt;"",IF(INDIRECT($AH$4&amp;"B"&amp;($C$1*$A540+18))= 1,1,0),"")</f>
        <v/>
      </c>
      <c r="AA540" s="27" t="str">
        <f aca="true">IF(F540&lt;&gt;"",IF(INDIRECT($AH$4&amp;"B"&amp;($C$1*$A540+19))= 1,1,0),"")</f>
        <v/>
      </c>
      <c r="AB540" s="28" t="str">
        <f aca="false">IF(C540&lt;&gt;"",IF(X540 = 1, 5, 0) + IF(Z540 = 1, 25, 0) + IF(AA540 = 1, 15, 0),"")</f>
        <v/>
      </c>
      <c r="AC540" s="18" t="str">
        <f aca="false">IF(C540&lt;&gt;"",L540+W540+AB540,"")</f>
        <v/>
      </c>
    </row>
    <row r="541" customFormat="false" ht="12.8" hidden="false" customHeight="false" outlineLevel="0" collapsed="false">
      <c r="A541" s="11" t="n">
        <f aca="false">A540+1</f>
        <v>38</v>
      </c>
      <c r="B541" s="38" t="str">
        <f aca="true">IF(INDIRECT($AH$4&amp;"B"&amp;($C$1*$A541+2))=0, "",INDIRECT($AH$4&amp;"B"&amp;($C$1*$A541+2)))</f>
        <v/>
      </c>
      <c r="C541" s="19" t="str">
        <f aca="true">IF(INDIRECT($AH$4&amp;"B"&amp;($C$1*$A541+3)) = 0, "", INDIRECT($AH$4&amp;"B"&amp;($C$1*$A541+3)))</f>
        <v/>
      </c>
      <c r="D541" s="19" t="str">
        <f aca="true">IF(INDIRECT($AH$4&amp;"B"&amp;($C$1*$A541+4)) = 0, "", INDIRECT($AH$4&amp;"B"&amp;($C$1*$A541+4)))</f>
        <v/>
      </c>
      <c r="E541" s="19" t="str">
        <f aca="true">IF(INDIRECT($AH$4&amp;"B"&amp;($C$1*$A541+7)) = 0, "", INDIRECT($AH$4&amp;"B"&amp;($C$1*$A541+7)))</f>
        <v/>
      </c>
      <c r="F541" s="20" t="str">
        <f aca="true">IF(C541 &lt;&gt; "",IF(INDIRECT($AH$4&amp;"B"&amp;($C$1*$A541+8)) = 0, 0, 1), "")</f>
        <v/>
      </c>
      <c r="G541" s="20" t="n">
        <f aca="true">INDIRECT($AH$4&amp;"B"&amp;($C$1*$A541+9))</f>
        <v>0</v>
      </c>
      <c r="H541" s="20" t="n">
        <f aca="true">INDIRECT($AH$4&amp;"B"&amp;($C$1*$A541+10))</f>
        <v>0</v>
      </c>
      <c r="I541" s="20" t="n">
        <f aca="true">INDIRECT($AH$4&amp;"B"&amp;($C$1*$A541+11))</f>
        <v>0</v>
      </c>
      <c r="J541" s="20" t="n">
        <f aca="true">INDIRECT($AH$4&amp;"B"&amp;($C$1*$A541+12))</f>
        <v>0</v>
      </c>
      <c r="K541" s="21" t="str">
        <f aca="false">IF(C541&lt;&gt;"",IFERROR((G541+H541+I541)/(G541+H541+I541+J541),0), "")</f>
        <v/>
      </c>
      <c r="L541" s="22" t="str">
        <f aca="false">IF(C541&lt;&gt;"",(G541* 2) +(H541* 4) + (I541* 6) + IF(F541 = 1, 5, 0), "")</f>
        <v/>
      </c>
      <c r="M541" s="23" t="str">
        <f aca="true">IF(C541&lt;&gt;"",SUM(INDIRECT($AH$4&amp;"C"&amp;($C$1*$A541+9)):INDIRECT($AH$4&amp;"V"&amp;($C$1*$A541+9))), "")</f>
        <v/>
      </c>
      <c r="N541" s="23" t="str">
        <f aca="true">IF(C541&lt;&gt;"",SUM(INDIRECT($AH$4&amp;"C"&amp;($C$1*$A541+10)):INDIRECT($AH$4&amp;"V"&amp;($C$1*$A541+10))), "")</f>
        <v/>
      </c>
      <c r="O541" s="23" t="str">
        <f aca="true">IF(C541&lt;&gt;"",SUM(INDIRECT($AH$4&amp;"C"&amp;($C$1*$A541+11)):INDIRECT($AH$4&amp;"V"&amp;($C$1*$A541+11))),"")</f>
        <v/>
      </c>
      <c r="P541" s="23" t="str">
        <f aca="true">IF(C541&lt;&gt;"",SUM(INDIRECT($AH$4&amp;"C"&amp;($C$1*$A541+12)):INDIRECT($AH$4&amp;"V"&amp;($C$1*$A541+12))),"")</f>
        <v/>
      </c>
      <c r="Q541" s="24" t="str">
        <f aca="false">IF(C541&lt;&gt;"",IFERROR((M541+N541+O541)/(M541+N541+O541+P541),0), "")</f>
        <v/>
      </c>
      <c r="R541" s="23" t="str">
        <f aca="true">IF(C541&lt;&gt;"",SUM(INDIRECT($AH$4&amp;"C"&amp;($C$1*$A541+13)):INDIRECT($AH$4&amp;"V"&amp;($C$1*$A541+13))), "")</f>
        <v/>
      </c>
      <c r="S541" s="23" t="str">
        <f aca="false">IF(C541&lt;&gt;"",IFERROR((M541+N541+O541+P541)/R541, 0),"")</f>
        <v/>
      </c>
      <c r="T541" s="23" t="str">
        <f aca="false">IF(C541&lt;&gt;"",IFERROR((M541+N541+O541)/R541,0),"")</f>
        <v/>
      </c>
      <c r="U541" s="25" t="str">
        <f aca="true">IF(C541&lt;&gt;"",IF(INDIRECT($AH$4&amp;"B"&amp;($C$1*$A541+14))= 1,1,0),"")</f>
        <v/>
      </c>
      <c r="V541" s="25" t="str">
        <f aca="true">IF(C541&lt;&gt;"",IF(INDIRECT($AH$4&amp;"B"&amp;($C$1*$A541+15))= 1,1,0),"")</f>
        <v/>
      </c>
      <c r="W541" s="26" t="str">
        <f aca="false">IF(C541&lt;&gt;"",($M541*1) + ($N541*2) + ($O541*3) + (IF(U541 = 1, 10, 0)) + (IF(V541 = 1, 20, 0)),"")</f>
        <v/>
      </c>
      <c r="X541" s="27" t="str">
        <f aca="true">IF(C541&lt;&gt;"",IF(INDIRECT($AH$4&amp;"B"&amp;($C$1*$A541+16))= 1,1,0),"")</f>
        <v/>
      </c>
      <c r="Y541" s="27" t="str">
        <f aca="true">IF(D541&lt;&gt;"",IF(INDIRECT($AH$4&amp;"B"&amp;($C$1*$A541+17))= 1,1,0),"")</f>
        <v/>
      </c>
      <c r="Z541" s="27" t="str">
        <f aca="true">IF(E541&lt;&gt;"",IF(INDIRECT($AH$4&amp;"B"&amp;($C$1*$A541+18))= 1,1,0),"")</f>
        <v/>
      </c>
      <c r="AA541" s="27" t="str">
        <f aca="true">IF(F541&lt;&gt;"",IF(INDIRECT($AH$4&amp;"B"&amp;($C$1*$A541+19))= 1,1,0),"")</f>
        <v/>
      </c>
      <c r="AB541" s="28" t="str">
        <f aca="false">IF(C541&lt;&gt;"",IF(X541 = 1, 5, 0) + IF(Z541 = 1, 25, 0) + IF(AA541 = 1, 15, 0),"")</f>
        <v/>
      </c>
      <c r="AC541" s="18" t="str">
        <f aca="false">IF(C541&lt;&gt;"",L541+W541+AB541,"")</f>
        <v/>
      </c>
    </row>
    <row r="542" customFormat="false" ht="12.8" hidden="false" customHeight="false" outlineLevel="0" collapsed="false">
      <c r="A542" s="11" t="n">
        <f aca="false">A541+1</f>
        <v>39</v>
      </c>
      <c r="B542" s="38" t="str">
        <f aca="true">IF(INDIRECT($AH$4&amp;"B"&amp;($C$1*$A542+2))=0, "",INDIRECT($AH$4&amp;"B"&amp;($C$1*$A542+2)))</f>
        <v/>
      </c>
      <c r="C542" s="19" t="str">
        <f aca="true">IF(INDIRECT($AH$4&amp;"B"&amp;($C$1*$A542+3)) = 0, "", INDIRECT($AH$4&amp;"B"&amp;($C$1*$A542+3)))</f>
        <v/>
      </c>
      <c r="D542" s="19" t="str">
        <f aca="true">IF(INDIRECT($AH$4&amp;"B"&amp;($C$1*$A542+4)) = 0, "", INDIRECT($AH$4&amp;"B"&amp;($C$1*$A542+4)))</f>
        <v/>
      </c>
      <c r="E542" s="19" t="str">
        <f aca="true">IF(INDIRECT($AH$4&amp;"B"&amp;($C$1*$A542+7)) = 0, "", INDIRECT($AH$4&amp;"B"&amp;($C$1*$A542+7)))</f>
        <v/>
      </c>
      <c r="F542" s="20" t="str">
        <f aca="true">IF(C542 &lt;&gt; "",IF(INDIRECT($AH$4&amp;"B"&amp;($C$1*$A542+8)) = 0, 0, 1), "")</f>
        <v/>
      </c>
      <c r="G542" s="20" t="n">
        <f aca="true">INDIRECT($AH$4&amp;"B"&amp;($C$1*$A542+9))</f>
        <v>0</v>
      </c>
      <c r="H542" s="20" t="n">
        <f aca="true">INDIRECT($AH$4&amp;"B"&amp;($C$1*$A542+10))</f>
        <v>0</v>
      </c>
      <c r="I542" s="20" t="n">
        <f aca="true">INDIRECT($AH$4&amp;"B"&amp;($C$1*$A542+11))</f>
        <v>0</v>
      </c>
      <c r="J542" s="20" t="n">
        <f aca="true">INDIRECT($AH$4&amp;"B"&amp;($C$1*$A542+12))</f>
        <v>0</v>
      </c>
      <c r="K542" s="21" t="str">
        <f aca="false">IF(C542&lt;&gt;"",IFERROR((G542+H542+I542)/(G542+H542+I542+J542),0), "")</f>
        <v/>
      </c>
      <c r="L542" s="22" t="str">
        <f aca="false">IF(C542&lt;&gt;"",(G542* 2) +(H542* 4) + (I542* 6) + IF(F542 = 1, 5, 0), "")</f>
        <v/>
      </c>
      <c r="M542" s="23" t="str">
        <f aca="true">IF(C542&lt;&gt;"",SUM(INDIRECT($AH$4&amp;"C"&amp;($C$1*$A542+9)):INDIRECT($AH$4&amp;"V"&amp;($C$1*$A542+9))), "")</f>
        <v/>
      </c>
      <c r="N542" s="23" t="str">
        <f aca="true">IF(C542&lt;&gt;"",SUM(INDIRECT($AH$4&amp;"C"&amp;($C$1*$A542+10)):INDIRECT($AH$4&amp;"V"&amp;($C$1*$A542+10))), "")</f>
        <v/>
      </c>
      <c r="O542" s="23" t="str">
        <f aca="true">IF(C542&lt;&gt;"",SUM(INDIRECT($AH$4&amp;"C"&amp;($C$1*$A542+11)):INDIRECT($AH$4&amp;"V"&amp;($C$1*$A542+11))),"")</f>
        <v/>
      </c>
      <c r="P542" s="23" t="str">
        <f aca="true">IF(C542&lt;&gt;"",SUM(INDIRECT($AH$4&amp;"C"&amp;($C$1*$A542+12)):INDIRECT($AH$4&amp;"V"&amp;($C$1*$A542+12))),"")</f>
        <v/>
      </c>
      <c r="Q542" s="24" t="str">
        <f aca="false">IF(C542&lt;&gt;"",IFERROR((M542+N542+O542)/(M542+N542+O542+P542),0), "")</f>
        <v/>
      </c>
      <c r="R542" s="23" t="str">
        <f aca="true">IF(C542&lt;&gt;"",SUM(INDIRECT($AH$4&amp;"C"&amp;($C$1*$A542+13)):INDIRECT($AH$4&amp;"V"&amp;($C$1*$A542+13))), "")</f>
        <v/>
      </c>
      <c r="S542" s="23" t="str">
        <f aca="false">IF(C542&lt;&gt;"",IFERROR((M542+N542+O542+P542)/R542, 0),"")</f>
        <v/>
      </c>
      <c r="T542" s="23" t="str">
        <f aca="false">IF(C542&lt;&gt;"",IFERROR((M542+N542+O542)/R542,0),"")</f>
        <v/>
      </c>
      <c r="U542" s="25" t="str">
        <f aca="true">IF(C542&lt;&gt;"",IF(INDIRECT($AH$4&amp;"B"&amp;($C$1*$A542+14))= 1,1,0),"")</f>
        <v/>
      </c>
      <c r="V542" s="25" t="str">
        <f aca="true">IF(C542&lt;&gt;"",IF(INDIRECT($AH$4&amp;"B"&amp;($C$1*$A542+15))= 1,1,0),"")</f>
        <v/>
      </c>
      <c r="W542" s="26" t="str">
        <f aca="false">IF(C542&lt;&gt;"",($M542*1) + ($N542*2) + ($O542*3) + (IF(U542 = 1, 10, 0)) + (IF(V542 = 1, 20, 0)),"")</f>
        <v/>
      </c>
      <c r="X542" s="27" t="str">
        <f aca="true">IF(C542&lt;&gt;"",IF(INDIRECT($AH$4&amp;"B"&amp;($C$1*$A542+16))= 1,1,0),"")</f>
        <v/>
      </c>
      <c r="Y542" s="27" t="str">
        <f aca="true">IF(D542&lt;&gt;"",IF(INDIRECT($AH$4&amp;"B"&amp;($C$1*$A542+17))= 1,1,0),"")</f>
        <v/>
      </c>
      <c r="Z542" s="27" t="str">
        <f aca="true">IF(E542&lt;&gt;"",IF(INDIRECT($AH$4&amp;"B"&amp;($C$1*$A542+18))= 1,1,0),"")</f>
        <v/>
      </c>
      <c r="AA542" s="27" t="str">
        <f aca="true">IF(F542&lt;&gt;"",IF(INDIRECT($AH$4&amp;"B"&amp;($C$1*$A542+19))= 1,1,0),"")</f>
        <v/>
      </c>
      <c r="AB542" s="28" t="str">
        <f aca="false">IF(C542&lt;&gt;"",IF(X542 = 1, 5, 0) + IF(Z542 = 1, 25, 0) + IF(AA542 = 1, 15, 0),"")</f>
        <v/>
      </c>
      <c r="AC542" s="18" t="str">
        <f aca="false">IF(C542&lt;&gt;"",L542+W542+AB542,"")</f>
        <v/>
      </c>
    </row>
    <row r="543" customFormat="false" ht="12.8" hidden="false" customHeight="false" outlineLevel="0" collapsed="false">
      <c r="A543" s="11" t="n">
        <f aca="false">A542+1</f>
        <v>40</v>
      </c>
      <c r="B543" s="38" t="str">
        <f aca="true">IF(INDIRECT($AH$4&amp;"B"&amp;($C$1*$A543+2))=0, "",INDIRECT($AH$4&amp;"B"&amp;($C$1*$A543+2)))</f>
        <v/>
      </c>
      <c r="C543" s="19" t="str">
        <f aca="true">IF(INDIRECT($AH$4&amp;"B"&amp;($C$1*$A543+3)) = 0, "", INDIRECT($AH$4&amp;"B"&amp;($C$1*$A543+3)))</f>
        <v/>
      </c>
      <c r="D543" s="19" t="str">
        <f aca="true">IF(INDIRECT($AH$4&amp;"B"&amp;($C$1*$A543+4)) = 0, "", INDIRECT($AH$4&amp;"B"&amp;($C$1*$A543+4)))</f>
        <v/>
      </c>
      <c r="E543" s="19" t="str">
        <f aca="true">IF(INDIRECT($AH$4&amp;"B"&amp;($C$1*$A543+7)) = 0, "", INDIRECT($AH$4&amp;"B"&amp;($C$1*$A543+7)))</f>
        <v/>
      </c>
      <c r="F543" s="20" t="str">
        <f aca="true">IF(C543 &lt;&gt; "",IF(INDIRECT($AH$4&amp;"B"&amp;($C$1*$A543+8)) = 0, 0, 1), "")</f>
        <v/>
      </c>
      <c r="G543" s="20" t="n">
        <f aca="true">INDIRECT($AH$4&amp;"B"&amp;($C$1*$A543+9))</f>
        <v>0</v>
      </c>
      <c r="H543" s="20" t="n">
        <f aca="true">INDIRECT($AH$4&amp;"B"&amp;($C$1*$A543+10))</f>
        <v>0</v>
      </c>
      <c r="I543" s="20" t="n">
        <f aca="true">INDIRECT($AH$4&amp;"B"&amp;($C$1*$A543+11))</f>
        <v>0</v>
      </c>
      <c r="J543" s="20" t="n">
        <f aca="true">INDIRECT($AH$4&amp;"B"&amp;($C$1*$A543+12))</f>
        <v>0</v>
      </c>
      <c r="K543" s="21" t="str">
        <f aca="false">IF(C543&lt;&gt;"",IFERROR((G543+H543+I543)/(G543+H543+I543+J543),0), "")</f>
        <v/>
      </c>
      <c r="L543" s="22" t="str">
        <f aca="false">IF(C543&lt;&gt;"",(G543* 2) +(H543* 4) + (I543* 6) + IF(F543 = 1, 5, 0), "")</f>
        <v/>
      </c>
      <c r="M543" s="23" t="str">
        <f aca="true">IF(C543&lt;&gt;"",SUM(INDIRECT($AH$4&amp;"C"&amp;($C$1*$A543+9)):INDIRECT($AH$4&amp;"V"&amp;($C$1*$A543+9))), "")</f>
        <v/>
      </c>
      <c r="N543" s="23" t="str">
        <f aca="true">IF(C543&lt;&gt;"",SUM(INDIRECT($AH$4&amp;"C"&amp;($C$1*$A543+10)):INDIRECT($AH$4&amp;"V"&amp;($C$1*$A543+10))), "")</f>
        <v/>
      </c>
      <c r="O543" s="23" t="str">
        <f aca="true">IF(C543&lt;&gt;"",SUM(INDIRECT($AH$4&amp;"C"&amp;($C$1*$A543+11)):INDIRECT($AH$4&amp;"V"&amp;($C$1*$A543+11))),"")</f>
        <v/>
      </c>
      <c r="P543" s="23" t="str">
        <f aca="true">IF(C543&lt;&gt;"",SUM(INDIRECT($AH$4&amp;"C"&amp;($C$1*$A543+12)):INDIRECT($AH$4&amp;"V"&amp;($C$1*$A543+12))),"")</f>
        <v/>
      </c>
      <c r="Q543" s="24" t="str">
        <f aca="false">IF(C543&lt;&gt;"",IFERROR((M543+N543+O543)/(M543+N543+O543+P543),0), "")</f>
        <v/>
      </c>
      <c r="R543" s="23" t="str">
        <f aca="true">IF(C543&lt;&gt;"",SUM(INDIRECT($AH$4&amp;"C"&amp;($C$1*$A543+13)):INDIRECT($AH$4&amp;"V"&amp;($C$1*$A543+13))), "")</f>
        <v/>
      </c>
      <c r="S543" s="23" t="str">
        <f aca="false">IF(C543&lt;&gt;"",IFERROR((M543+N543+O543+P543)/R543, 0),"")</f>
        <v/>
      </c>
      <c r="T543" s="23" t="str">
        <f aca="false">IF(C543&lt;&gt;"",IFERROR((M543+N543+O543)/R543,0),"")</f>
        <v/>
      </c>
      <c r="U543" s="25" t="str">
        <f aca="true">IF(C543&lt;&gt;"",IF(INDIRECT($AH$4&amp;"B"&amp;($C$1*$A543+14))= 1,1,0),"")</f>
        <v/>
      </c>
      <c r="V543" s="25" t="str">
        <f aca="true">IF(C543&lt;&gt;"",IF(INDIRECT($AH$4&amp;"B"&amp;($C$1*$A543+15))= 1,1,0),"")</f>
        <v/>
      </c>
      <c r="W543" s="26" t="str">
        <f aca="false">IF(C543&lt;&gt;"",($M543*1) + ($N543*2) + ($O543*3) + (IF(U543 = 1, 10, 0)) + (IF(V543 = 1, 20, 0)),"")</f>
        <v/>
      </c>
      <c r="X543" s="27" t="str">
        <f aca="true">IF(C543&lt;&gt;"",IF(INDIRECT($AH$4&amp;"B"&amp;($C$1*$A543+16))= 1,1,0),"")</f>
        <v/>
      </c>
      <c r="Y543" s="27" t="str">
        <f aca="true">IF(D543&lt;&gt;"",IF(INDIRECT($AH$4&amp;"B"&amp;($C$1*$A543+17))= 1,1,0),"")</f>
        <v/>
      </c>
      <c r="Z543" s="27" t="str">
        <f aca="true">IF(E543&lt;&gt;"",IF(INDIRECT($AH$4&amp;"B"&amp;($C$1*$A543+18))= 1,1,0),"")</f>
        <v/>
      </c>
      <c r="AA543" s="27" t="str">
        <f aca="true">IF(F543&lt;&gt;"",IF(INDIRECT($AH$4&amp;"B"&amp;($C$1*$A543+19))= 1,1,0),"")</f>
        <v/>
      </c>
      <c r="AB543" s="28" t="str">
        <f aca="false">IF(C543&lt;&gt;"",IF(X543 = 1, 5, 0) + IF(Z543 = 1, 25, 0) + IF(AA543 = 1, 15, 0),"")</f>
        <v/>
      </c>
      <c r="AC543" s="18" t="str">
        <f aca="false">IF(C543&lt;&gt;"",L543+W543+AB543,"")</f>
        <v/>
      </c>
    </row>
    <row r="544" customFormat="false" ht="12.8" hidden="false" customHeight="false" outlineLevel="0" collapsed="false">
      <c r="A544" s="11" t="n">
        <f aca="false">A543+1</f>
        <v>41</v>
      </c>
      <c r="B544" s="38" t="str">
        <f aca="true">IF(INDIRECT($AH$4&amp;"B"&amp;($C$1*$A544+2))=0, "",INDIRECT($AH$4&amp;"B"&amp;($C$1*$A544+2)))</f>
        <v/>
      </c>
      <c r="C544" s="19" t="str">
        <f aca="true">IF(INDIRECT($AH$4&amp;"B"&amp;($C$1*$A544+3)) = 0, "", INDIRECT($AH$4&amp;"B"&amp;($C$1*$A544+3)))</f>
        <v/>
      </c>
      <c r="D544" s="19" t="str">
        <f aca="true">IF(INDIRECT($AH$4&amp;"B"&amp;($C$1*$A544+4)) = 0, "", INDIRECT($AH$4&amp;"B"&amp;($C$1*$A544+4)))</f>
        <v/>
      </c>
      <c r="E544" s="19" t="str">
        <f aca="true">IF(INDIRECT($AH$4&amp;"B"&amp;($C$1*$A544+7)) = 0, "", INDIRECT($AH$4&amp;"B"&amp;($C$1*$A544+7)))</f>
        <v/>
      </c>
      <c r="F544" s="20" t="str">
        <f aca="true">IF(C544 &lt;&gt; "",IF(INDIRECT($AH$4&amp;"B"&amp;($C$1*$A544+8)) = 0, 0, 1), "")</f>
        <v/>
      </c>
      <c r="G544" s="20" t="n">
        <f aca="true">INDIRECT($AH$4&amp;"B"&amp;($C$1*$A544+9))</f>
        <v>0</v>
      </c>
      <c r="H544" s="20" t="n">
        <f aca="true">INDIRECT($AH$4&amp;"B"&amp;($C$1*$A544+10))</f>
        <v>0</v>
      </c>
      <c r="I544" s="20" t="n">
        <f aca="true">INDIRECT($AH$4&amp;"B"&amp;($C$1*$A544+11))</f>
        <v>0</v>
      </c>
      <c r="J544" s="20" t="n">
        <f aca="true">INDIRECT($AH$4&amp;"B"&amp;($C$1*$A544+12))</f>
        <v>0</v>
      </c>
      <c r="K544" s="21" t="str">
        <f aca="false">IF(C544&lt;&gt;"",IFERROR((G544+H544+I544)/(G544+H544+I544+J544),0), "")</f>
        <v/>
      </c>
      <c r="L544" s="22" t="str">
        <f aca="false">IF(C544&lt;&gt;"",(G544* 2) +(H544* 4) + (I544* 6) + IF(F544 = 1, 5, 0), "")</f>
        <v/>
      </c>
      <c r="M544" s="23" t="str">
        <f aca="true">IF(C544&lt;&gt;"",SUM(INDIRECT($AH$4&amp;"C"&amp;($C$1*$A544+9)):INDIRECT($AH$4&amp;"V"&amp;($C$1*$A544+9))), "")</f>
        <v/>
      </c>
      <c r="N544" s="23" t="str">
        <f aca="true">IF(C544&lt;&gt;"",SUM(INDIRECT($AH$4&amp;"C"&amp;($C$1*$A544+10)):INDIRECT($AH$4&amp;"V"&amp;($C$1*$A544+10))), "")</f>
        <v/>
      </c>
      <c r="O544" s="23" t="str">
        <f aca="true">IF(C544&lt;&gt;"",SUM(INDIRECT($AH$4&amp;"C"&amp;($C$1*$A544+11)):INDIRECT($AH$4&amp;"V"&amp;($C$1*$A544+11))),"")</f>
        <v/>
      </c>
      <c r="P544" s="23" t="str">
        <f aca="true">IF(C544&lt;&gt;"",SUM(INDIRECT($AH$4&amp;"C"&amp;($C$1*$A544+12)):INDIRECT($AH$4&amp;"V"&amp;($C$1*$A544+12))),"")</f>
        <v/>
      </c>
      <c r="Q544" s="24" t="str">
        <f aca="false">IF(C544&lt;&gt;"",IFERROR((M544+N544+O544)/(M544+N544+O544+P544),0), "")</f>
        <v/>
      </c>
      <c r="R544" s="23" t="str">
        <f aca="true">IF(C544&lt;&gt;"",SUM(INDIRECT($AH$4&amp;"C"&amp;($C$1*$A544+13)):INDIRECT($AH$4&amp;"V"&amp;($C$1*$A544+13))), "")</f>
        <v/>
      </c>
      <c r="S544" s="23" t="str">
        <f aca="false">IF(C544&lt;&gt;"",IFERROR((M544+N544+O544+P544)/R544, 0),"")</f>
        <v/>
      </c>
      <c r="T544" s="23" t="str">
        <f aca="false">IF(C544&lt;&gt;"",IFERROR((M544+N544+O544)/R544,0),"")</f>
        <v/>
      </c>
      <c r="U544" s="25" t="str">
        <f aca="true">IF(C544&lt;&gt;"",IF(INDIRECT($AH$4&amp;"B"&amp;($C$1*$A544+14))= 1,1,0),"")</f>
        <v/>
      </c>
      <c r="V544" s="25" t="str">
        <f aca="true">IF(C544&lt;&gt;"",IF(INDIRECT($AH$4&amp;"B"&amp;($C$1*$A544+15))= 1,1,0),"")</f>
        <v/>
      </c>
      <c r="W544" s="26" t="str">
        <f aca="false">IF(C544&lt;&gt;"",($M544*1) + ($N544*2) + ($O544*3) + (IF(U544 = 1, 10, 0)) + (IF(V544 = 1, 20, 0)),"")</f>
        <v/>
      </c>
      <c r="X544" s="27" t="str">
        <f aca="true">IF(C544&lt;&gt;"",IF(INDIRECT($AH$4&amp;"B"&amp;($C$1*$A544+16))= 1,1,0),"")</f>
        <v/>
      </c>
      <c r="Y544" s="27" t="str">
        <f aca="true">IF(D544&lt;&gt;"",IF(INDIRECT($AH$4&amp;"B"&amp;($C$1*$A544+17))= 1,1,0),"")</f>
        <v/>
      </c>
      <c r="Z544" s="27" t="str">
        <f aca="true">IF(E544&lt;&gt;"",IF(INDIRECT($AH$4&amp;"B"&amp;($C$1*$A544+18))= 1,1,0),"")</f>
        <v/>
      </c>
      <c r="AA544" s="27" t="str">
        <f aca="true">IF(F544&lt;&gt;"",IF(INDIRECT($AH$4&amp;"B"&amp;($C$1*$A544+19))= 1,1,0),"")</f>
        <v/>
      </c>
      <c r="AB544" s="28" t="str">
        <f aca="false">IF(C544&lt;&gt;"",IF(X544 = 1, 5, 0) + IF(Z544 = 1, 25, 0) + IF(AA544 = 1, 15, 0),"")</f>
        <v/>
      </c>
      <c r="AC544" s="18" t="str">
        <f aca="false">IF(C544&lt;&gt;"",L544+W544+AB544,"")</f>
        <v/>
      </c>
    </row>
    <row r="545" customFormat="false" ht="12.8" hidden="false" customHeight="false" outlineLevel="0" collapsed="false">
      <c r="A545" s="11" t="n">
        <f aca="false">A544+1</f>
        <v>42</v>
      </c>
      <c r="B545" s="38" t="str">
        <f aca="true">IF(INDIRECT($AH$4&amp;"B"&amp;($C$1*$A545+2))=0, "",INDIRECT($AH$4&amp;"B"&amp;($C$1*$A545+2)))</f>
        <v/>
      </c>
      <c r="C545" s="19" t="str">
        <f aca="true">IF(INDIRECT($AH$4&amp;"B"&amp;($C$1*$A545+3)) = 0, "", INDIRECT($AH$4&amp;"B"&amp;($C$1*$A545+3)))</f>
        <v/>
      </c>
      <c r="D545" s="19" t="str">
        <f aca="true">IF(INDIRECT($AH$4&amp;"B"&amp;($C$1*$A545+4)) = 0, "", INDIRECT($AH$4&amp;"B"&amp;($C$1*$A545+4)))</f>
        <v/>
      </c>
      <c r="E545" s="19" t="str">
        <f aca="true">IF(INDIRECT($AH$4&amp;"B"&amp;($C$1*$A545+7)) = 0, "", INDIRECT($AH$4&amp;"B"&amp;($C$1*$A545+7)))</f>
        <v/>
      </c>
      <c r="F545" s="20" t="str">
        <f aca="true">IF(C545 &lt;&gt; "",IF(INDIRECT($AH$4&amp;"B"&amp;($C$1*$A545+8)) = 0, 0, 1), "")</f>
        <v/>
      </c>
      <c r="G545" s="20" t="n">
        <f aca="true">INDIRECT($AH$4&amp;"B"&amp;($C$1*$A545+9))</f>
        <v>0</v>
      </c>
      <c r="H545" s="20" t="n">
        <f aca="true">INDIRECT($AH$4&amp;"B"&amp;($C$1*$A545+10))</f>
        <v>0</v>
      </c>
      <c r="I545" s="20" t="n">
        <f aca="true">INDIRECT($AH$4&amp;"B"&amp;($C$1*$A545+11))</f>
        <v>0</v>
      </c>
      <c r="J545" s="20" t="n">
        <f aca="true">INDIRECT($AH$4&amp;"B"&amp;($C$1*$A545+12))</f>
        <v>0</v>
      </c>
      <c r="K545" s="21" t="str">
        <f aca="false">IF(C545&lt;&gt;"",IFERROR((G545+H545+I545)/(G545+H545+I545+J545),0), "")</f>
        <v/>
      </c>
      <c r="L545" s="22" t="str">
        <f aca="false">IF(C545&lt;&gt;"",(G545* 2) +(H545* 4) + (I545* 6) + IF(F545 = 1, 5, 0), "")</f>
        <v/>
      </c>
      <c r="M545" s="23" t="str">
        <f aca="true">IF(C545&lt;&gt;"",SUM(INDIRECT($AH$4&amp;"C"&amp;($C$1*$A545+9)):INDIRECT($AH$4&amp;"V"&amp;($C$1*$A545+9))), "")</f>
        <v/>
      </c>
      <c r="N545" s="23" t="str">
        <f aca="true">IF(C545&lt;&gt;"",SUM(INDIRECT($AH$4&amp;"C"&amp;($C$1*$A545+10)):INDIRECT($AH$4&amp;"V"&amp;($C$1*$A545+10))), "")</f>
        <v/>
      </c>
      <c r="O545" s="23" t="str">
        <f aca="true">IF(C545&lt;&gt;"",SUM(INDIRECT($AH$4&amp;"C"&amp;($C$1*$A545+11)):INDIRECT($AH$4&amp;"V"&amp;($C$1*$A545+11))),"")</f>
        <v/>
      </c>
      <c r="P545" s="23" t="str">
        <f aca="true">IF(C545&lt;&gt;"",SUM(INDIRECT($AH$4&amp;"C"&amp;($C$1*$A545+12)):INDIRECT($AH$4&amp;"V"&amp;($C$1*$A545+12))),"")</f>
        <v/>
      </c>
      <c r="Q545" s="24" t="str">
        <f aca="false">IF(C545&lt;&gt;"",IFERROR((M545+N545+O545)/(M545+N545+O545+P545),0), "")</f>
        <v/>
      </c>
      <c r="R545" s="23" t="str">
        <f aca="true">IF(C545&lt;&gt;"",SUM(INDIRECT($AH$4&amp;"C"&amp;($C$1*$A545+13)):INDIRECT($AH$4&amp;"V"&amp;($C$1*$A545+13))), "")</f>
        <v/>
      </c>
      <c r="S545" s="23" t="str">
        <f aca="false">IF(C545&lt;&gt;"",IFERROR((M545+N545+O545+P545)/R545, 0),"")</f>
        <v/>
      </c>
      <c r="T545" s="23" t="str">
        <f aca="false">IF(C545&lt;&gt;"",IFERROR((M545+N545+O545)/R545,0),"")</f>
        <v/>
      </c>
      <c r="U545" s="25" t="str">
        <f aca="true">IF(C545&lt;&gt;"",IF(INDIRECT($AH$4&amp;"B"&amp;($C$1*$A545+14))= 1,1,0),"")</f>
        <v/>
      </c>
      <c r="V545" s="25" t="str">
        <f aca="true">IF(C545&lt;&gt;"",IF(INDIRECT($AH$4&amp;"B"&amp;($C$1*$A545+15))= 1,1,0),"")</f>
        <v/>
      </c>
      <c r="W545" s="26" t="str">
        <f aca="false">IF(C545&lt;&gt;"",($M545*1) + ($N545*2) + ($O545*3) + (IF(U545 = 1, 10, 0)) + (IF(V545 = 1, 20, 0)),"")</f>
        <v/>
      </c>
      <c r="X545" s="27" t="str">
        <f aca="true">IF(C545&lt;&gt;"",IF(INDIRECT($AH$4&amp;"B"&amp;($C$1*$A545+16))= 1,1,0),"")</f>
        <v/>
      </c>
      <c r="Y545" s="27" t="str">
        <f aca="true">IF(D545&lt;&gt;"",IF(INDIRECT($AH$4&amp;"B"&amp;($C$1*$A545+17))= 1,1,0),"")</f>
        <v/>
      </c>
      <c r="Z545" s="27" t="str">
        <f aca="true">IF(E545&lt;&gt;"",IF(INDIRECT($AH$4&amp;"B"&amp;($C$1*$A545+18))= 1,1,0),"")</f>
        <v/>
      </c>
      <c r="AA545" s="27" t="str">
        <f aca="true">IF(F545&lt;&gt;"",IF(INDIRECT($AH$4&amp;"B"&amp;($C$1*$A545+19))= 1,1,0),"")</f>
        <v/>
      </c>
      <c r="AB545" s="28" t="str">
        <f aca="false">IF(C545&lt;&gt;"",IF(X545 = 1, 5, 0) + IF(Z545 = 1, 25, 0) + IF(AA545 = 1, 15, 0),"")</f>
        <v/>
      </c>
      <c r="AC545" s="18" t="str">
        <f aca="false">IF(C545&lt;&gt;"",L545+W545+AB545,"")</f>
        <v/>
      </c>
    </row>
    <row r="546" customFormat="false" ht="12.8" hidden="false" customHeight="false" outlineLevel="0" collapsed="false">
      <c r="A546" s="11" t="n">
        <f aca="false">A545+1</f>
        <v>43</v>
      </c>
      <c r="B546" s="38" t="str">
        <f aca="true">IF(INDIRECT($AH$4&amp;"B"&amp;($C$1*$A546+2))=0, "",INDIRECT($AH$4&amp;"B"&amp;($C$1*$A546+2)))</f>
        <v/>
      </c>
      <c r="C546" s="19" t="str">
        <f aca="true">IF(INDIRECT($AH$4&amp;"B"&amp;($C$1*$A546+3)) = 0, "", INDIRECT($AH$4&amp;"B"&amp;($C$1*$A546+3)))</f>
        <v/>
      </c>
      <c r="D546" s="19" t="str">
        <f aca="true">IF(INDIRECT($AH$4&amp;"B"&amp;($C$1*$A546+4)) = 0, "", INDIRECT($AH$4&amp;"B"&amp;($C$1*$A546+4)))</f>
        <v/>
      </c>
      <c r="E546" s="19" t="str">
        <f aca="true">IF(INDIRECT($AH$4&amp;"B"&amp;($C$1*$A546+7)) = 0, "", INDIRECT($AH$4&amp;"B"&amp;($C$1*$A546+7)))</f>
        <v/>
      </c>
      <c r="F546" s="20" t="str">
        <f aca="true">IF(C546 &lt;&gt; "",IF(INDIRECT($AH$4&amp;"B"&amp;($C$1*$A546+8)) = 0, 0, 1), "")</f>
        <v/>
      </c>
      <c r="G546" s="20" t="n">
        <f aca="true">INDIRECT($AH$4&amp;"B"&amp;($C$1*$A546+9))</f>
        <v>0</v>
      </c>
      <c r="H546" s="20" t="n">
        <f aca="true">INDIRECT($AH$4&amp;"B"&amp;($C$1*$A546+10))</f>
        <v>0</v>
      </c>
      <c r="I546" s="20" t="n">
        <f aca="true">INDIRECT($AH$4&amp;"B"&amp;($C$1*$A546+11))</f>
        <v>0</v>
      </c>
      <c r="J546" s="20" t="n">
        <f aca="true">INDIRECT($AH$4&amp;"B"&amp;($C$1*$A546+12))</f>
        <v>0</v>
      </c>
      <c r="K546" s="21" t="str">
        <f aca="false">IF(C546&lt;&gt;"",IFERROR((G546+H546+I546)/(G546+H546+I546+J546),0), "")</f>
        <v/>
      </c>
      <c r="L546" s="22" t="str">
        <f aca="false">IF(C546&lt;&gt;"",(G546* 2) +(H546* 4) + (I546* 6) + IF(F546 = 1, 5, 0), "")</f>
        <v/>
      </c>
      <c r="M546" s="23" t="str">
        <f aca="true">IF(C546&lt;&gt;"",SUM(INDIRECT($AH$4&amp;"C"&amp;($C$1*$A546+9)):INDIRECT($AH$4&amp;"V"&amp;($C$1*$A546+9))), "")</f>
        <v/>
      </c>
      <c r="N546" s="23" t="str">
        <f aca="true">IF(C546&lt;&gt;"",SUM(INDIRECT($AH$4&amp;"C"&amp;($C$1*$A546+10)):INDIRECT($AH$4&amp;"V"&amp;($C$1*$A546+10))), "")</f>
        <v/>
      </c>
      <c r="O546" s="23" t="str">
        <f aca="true">IF(C546&lt;&gt;"",SUM(INDIRECT($AH$4&amp;"C"&amp;($C$1*$A546+11)):INDIRECT($AH$4&amp;"V"&amp;($C$1*$A546+11))),"")</f>
        <v/>
      </c>
      <c r="P546" s="23" t="str">
        <f aca="true">IF(C546&lt;&gt;"",SUM(INDIRECT($AH$4&amp;"C"&amp;($C$1*$A546+12)):INDIRECT($AH$4&amp;"V"&amp;($C$1*$A546+12))),"")</f>
        <v/>
      </c>
      <c r="Q546" s="24" t="str">
        <f aca="false">IF(C546&lt;&gt;"",IFERROR((M546+N546+O546)/(M546+N546+O546+P546),0), "")</f>
        <v/>
      </c>
      <c r="R546" s="23" t="str">
        <f aca="true">IF(C546&lt;&gt;"",SUM(INDIRECT($AH$4&amp;"C"&amp;($C$1*$A546+13)):INDIRECT($AH$4&amp;"V"&amp;($C$1*$A546+13))), "")</f>
        <v/>
      </c>
      <c r="S546" s="23" t="str">
        <f aca="false">IF(C546&lt;&gt;"",IFERROR((M546+N546+O546+P546)/R546, 0),"")</f>
        <v/>
      </c>
      <c r="T546" s="23" t="str">
        <f aca="false">IF(C546&lt;&gt;"",IFERROR((M546+N546+O546)/R546,0),"")</f>
        <v/>
      </c>
      <c r="U546" s="25" t="str">
        <f aca="true">IF(C546&lt;&gt;"",IF(INDIRECT($AH$4&amp;"B"&amp;($C$1*$A546+14))= 1,1,0),"")</f>
        <v/>
      </c>
      <c r="V546" s="25" t="str">
        <f aca="true">IF(C546&lt;&gt;"",IF(INDIRECT($AH$4&amp;"B"&amp;($C$1*$A546+15))= 1,1,0),"")</f>
        <v/>
      </c>
      <c r="W546" s="26" t="str">
        <f aca="false">IF(C546&lt;&gt;"",($M546*1) + ($N546*2) + ($O546*3) + (IF(U546 = 1, 10, 0)) + (IF(V546 = 1, 20, 0)),"")</f>
        <v/>
      </c>
      <c r="X546" s="27" t="str">
        <f aca="true">IF(C546&lt;&gt;"",IF(INDIRECT($AH$4&amp;"B"&amp;($C$1*$A546+16))= 1,1,0),"")</f>
        <v/>
      </c>
      <c r="Y546" s="27" t="str">
        <f aca="true">IF(D546&lt;&gt;"",IF(INDIRECT($AH$4&amp;"B"&amp;($C$1*$A546+17))= 1,1,0),"")</f>
        <v/>
      </c>
      <c r="Z546" s="27" t="str">
        <f aca="true">IF(E546&lt;&gt;"",IF(INDIRECT($AH$4&amp;"B"&amp;($C$1*$A546+18))= 1,1,0),"")</f>
        <v/>
      </c>
      <c r="AA546" s="27" t="str">
        <f aca="true">IF(F546&lt;&gt;"",IF(INDIRECT($AH$4&amp;"B"&amp;($C$1*$A546+19))= 1,1,0),"")</f>
        <v/>
      </c>
      <c r="AB546" s="28" t="str">
        <f aca="false">IF(C546&lt;&gt;"",IF(X546 = 1, 5, 0) + IF(Z546 = 1, 25, 0) + IF(AA546 = 1, 15, 0),"")</f>
        <v/>
      </c>
      <c r="AC546" s="18" t="str">
        <f aca="false">IF(C546&lt;&gt;"",L546+W546+AB546,"")</f>
        <v/>
      </c>
    </row>
    <row r="547" customFormat="false" ht="12.8" hidden="false" customHeight="false" outlineLevel="0" collapsed="false">
      <c r="A547" s="11" t="n">
        <f aca="false">A546+1</f>
        <v>44</v>
      </c>
      <c r="B547" s="38" t="str">
        <f aca="true">IF(INDIRECT($AH$4&amp;"B"&amp;($C$1*$A547+2))=0, "",INDIRECT($AH$4&amp;"B"&amp;($C$1*$A547+2)))</f>
        <v/>
      </c>
      <c r="C547" s="19" t="str">
        <f aca="true">IF(INDIRECT($AH$4&amp;"B"&amp;($C$1*$A547+3)) = 0, "", INDIRECT($AH$4&amp;"B"&amp;($C$1*$A547+3)))</f>
        <v/>
      </c>
      <c r="D547" s="19" t="str">
        <f aca="true">IF(INDIRECT($AH$4&amp;"B"&amp;($C$1*$A547+4)) = 0, "", INDIRECT($AH$4&amp;"B"&amp;($C$1*$A547+4)))</f>
        <v/>
      </c>
      <c r="E547" s="19" t="str">
        <f aca="true">IF(INDIRECT($AH$4&amp;"B"&amp;($C$1*$A547+7)) = 0, "", INDIRECT($AH$4&amp;"B"&amp;($C$1*$A547+7)))</f>
        <v/>
      </c>
      <c r="F547" s="20" t="str">
        <f aca="true">IF(C547 &lt;&gt; "",IF(INDIRECT($AH$4&amp;"B"&amp;($C$1*$A547+8)) = 0, 0, 1), "")</f>
        <v/>
      </c>
      <c r="G547" s="20" t="n">
        <f aca="true">INDIRECT($AH$4&amp;"B"&amp;($C$1*$A547+9))</f>
        <v>0</v>
      </c>
      <c r="H547" s="20" t="n">
        <f aca="true">INDIRECT($AH$4&amp;"B"&amp;($C$1*$A547+10))</f>
        <v>0</v>
      </c>
      <c r="I547" s="20" t="n">
        <f aca="true">INDIRECT($AH$4&amp;"B"&amp;($C$1*$A547+11))</f>
        <v>0</v>
      </c>
      <c r="J547" s="20" t="n">
        <f aca="true">INDIRECT($AH$4&amp;"B"&amp;($C$1*$A547+12))</f>
        <v>0</v>
      </c>
      <c r="K547" s="21" t="str">
        <f aca="false">IF(C547&lt;&gt;"",IFERROR((G547+H547+I547)/(G547+H547+I547+J547),0), "")</f>
        <v/>
      </c>
      <c r="L547" s="22" t="str">
        <f aca="false">IF(C547&lt;&gt;"",(G547* 2) +(H547* 4) + (I547* 6) + IF(F547 = 1, 5, 0), "")</f>
        <v/>
      </c>
      <c r="M547" s="23" t="str">
        <f aca="true">IF(C547&lt;&gt;"",SUM(INDIRECT($AH$4&amp;"C"&amp;($C$1*$A547+9)):INDIRECT($AH$4&amp;"V"&amp;($C$1*$A547+9))), "")</f>
        <v/>
      </c>
      <c r="N547" s="23" t="str">
        <f aca="true">IF(C547&lt;&gt;"",SUM(INDIRECT($AH$4&amp;"C"&amp;($C$1*$A547+10)):INDIRECT($AH$4&amp;"V"&amp;($C$1*$A547+10))), "")</f>
        <v/>
      </c>
      <c r="O547" s="23" t="str">
        <f aca="true">IF(C547&lt;&gt;"",SUM(INDIRECT($AH$4&amp;"C"&amp;($C$1*$A547+11)):INDIRECT($AH$4&amp;"V"&amp;($C$1*$A547+11))),"")</f>
        <v/>
      </c>
      <c r="P547" s="23" t="str">
        <f aca="true">IF(C547&lt;&gt;"",SUM(INDIRECT($AH$4&amp;"C"&amp;($C$1*$A547+12)):INDIRECT($AH$4&amp;"V"&amp;($C$1*$A547+12))),"")</f>
        <v/>
      </c>
      <c r="Q547" s="24" t="str">
        <f aca="false">IF(C547&lt;&gt;"",IFERROR((M547+N547+O547)/(M547+N547+O547+P547),0), "")</f>
        <v/>
      </c>
      <c r="R547" s="23" t="str">
        <f aca="true">IF(C547&lt;&gt;"",SUM(INDIRECT($AH$4&amp;"C"&amp;($C$1*$A547+13)):INDIRECT($AH$4&amp;"V"&amp;($C$1*$A547+13))), "")</f>
        <v/>
      </c>
      <c r="S547" s="23" t="str">
        <f aca="false">IF(C547&lt;&gt;"",IFERROR((M547+N547+O547+P547)/R547, 0),"")</f>
        <v/>
      </c>
      <c r="T547" s="23" t="str">
        <f aca="false">IF(C547&lt;&gt;"",IFERROR((M547+N547+O547)/R547,0),"")</f>
        <v/>
      </c>
      <c r="U547" s="25" t="str">
        <f aca="true">IF(C547&lt;&gt;"",IF(INDIRECT($AH$4&amp;"B"&amp;($C$1*$A547+14))= 1,1,0),"")</f>
        <v/>
      </c>
      <c r="V547" s="25" t="str">
        <f aca="true">IF(C547&lt;&gt;"",IF(INDIRECT($AH$4&amp;"B"&amp;($C$1*$A547+15))= 1,1,0),"")</f>
        <v/>
      </c>
      <c r="W547" s="26" t="str">
        <f aca="false">IF(C547&lt;&gt;"",($M547*1) + ($N547*2) + ($O547*3) + (IF(U547 = 1, 10, 0)) + (IF(V547 = 1, 20, 0)),"")</f>
        <v/>
      </c>
      <c r="X547" s="27" t="str">
        <f aca="true">IF(C547&lt;&gt;"",IF(INDIRECT($AH$4&amp;"B"&amp;($C$1*$A547+16))= 1,1,0),"")</f>
        <v/>
      </c>
      <c r="Y547" s="27" t="str">
        <f aca="true">IF(D547&lt;&gt;"",IF(INDIRECT($AH$4&amp;"B"&amp;($C$1*$A547+17))= 1,1,0),"")</f>
        <v/>
      </c>
      <c r="Z547" s="27" t="str">
        <f aca="true">IF(E547&lt;&gt;"",IF(INDIRECT($AH$4&amp;"B"&amp;($C$1*$A547+18))= 1,1,0),"")</f>
        <v/>
      </c>
      <c r="AA547" s="27" t="str">
        <f aca="true">IF(F547&lt;&gt;"",IF(INDIRECT($AH$4&amp;"B"&amp;($C$1*$A547+19))= 1,1,0),"")</f>
        <v/>
      </c>
      <c r="AB547" s="28" t="str">
        <f aca="false">IF(C547&lt;&gt;"",IF(X547 = 1, 5, 0) + IF(Z547 = 1, 25, 0) + IF(AA547 = 1, 15, 0),"")</f>
        <v/>
      </c>
      <c r="AC547" s="18" t="str">
        <f aca="false">IF(C547&lt;&gt;"",L547+W547+AB547,"")</f>
        <v/>
      </c>
    </row>
    <row r="548" customFormat="false" ht="12.8" hidden="false" customHeight="false" outlineLevel="0" collapsed="false">
      <c r="A548" s="11" t="n">
        <f aca="false">A547+1</f>
        <v>45</v>
      </c>
      <c r="B548" s="38" t="str">
        <f aca="true">IF(INDIRECT($AH$4&amp;"B"&amp;($C$1*$A548+2))=0, "",INDIRECT($AH$4&amp;"B"&amp;($C$1*$A548+2)))</f>
        <v/>
      </c>
      <c r="C548" s="19" t="str">
        <f aca="true">IF(INDIRECT($AH$4&amp;"B"&amp;($C$1*$A548+3)) = 0, "", INDIRECT($AH$4&amp;"B"&amp;($C$1*$A548+3)))</f>
        <v/>
      </c>
      <c r="D548" s="19" t="str">
        <f aca="true">IF(INDIRECT($AH$4&amp;"B"&amp;($C$1*$A548+4)) = 0, "", INDIRECT($AH$4&amp;"B"&amp;($C$1*$A548+4)))</f>
        <v/>
      </c>
      <c r="E548" s="19" t="str">
        <f aca="true">IF(INDIRECT($AH$4&amp;"B"&amp;($C$1*$A548+7)) = 0, "", INDIRECT($AH$4&amp;"B"&amp;($C$1*$A548+7)))</f>
        <v/>
      </c>
      <c r="F548" s="20" t="str">
        <f aca="true">IF(C548 &lt;&gt; "",IF(INDIRECT($AH$4&amp;"B"&amp;($C$1*$A548+8)) = 0, 0, 1), "")</f>
        <v/>
      </c>
      <c r="G548" s="20" t="n">
        <f aca="true">INDIRECT($AH$4&amp;"B"&amp;($C$1*$A548+9))</f>
        <v>0</v>
      </c>
      <c r="H548" s="20" t="n">
        <f aca="true">INDIRECT($AH$4&amp;"B"&amp;($C$1*$A548+10))</f>
        <v>0</v>
      </c>
      <c r="I548" s="20" t="n">
        <f aca="true">INDIRECT($AH$4&amp;"B"&amp;($C$1*$A548+11))</f>
        <v>0</v>
      </c>
      <c r="J548" s="20" t="n">
        <f aca="true">INDIRECT($AH$4&amp;"B"&amp;($C$1*$A548+12))</f>
        <v>0</v>
      </c>
      <c r="K548" s="21" t="str">
        <f aca="false">IF(C548&lt;&gt;"",IFERROR((G548+H548+I548)/(G548+H548+I548+J548),0), "")</f>
        <v/>
      </c>
      <c r="L548" s="22" t="str">
        <f aca="false">IF(C548&lt;&gt;"",(G548* 2) +(H548* 4) + (I548* 6) + IF(F548 = 1, 5, 0), "")</f>
        <v/>
      </c>
      <c r="M548" s="23" t="str">
        <f aca="true">IF(C548&lt;&gt;"",SUM(INDIRECT($AH$4&amp;"C"&amp;($C$1*$A548+9)):INDIRECT($AH$4&amp;"V"&amp;($C$1*$A548+9))), "")</f>
        <v/>
      </c>
      <c r="N548" s="23" t="str">
        <f aca="true">IF(C548&lt;&gt;"",SUM(INDIRECT($AH$4&amp;"C"&amp;($C$1*$A548+10)):INDIRECT($AH$4&amp;"V"&amp;($C$1*$A548+10))), "")</f>
        <v/>
      </c>
      <c r="O548" s="23" t="str">
        <f aca="true">IF(C548&lt;&gt;"",SUM(INDIRECT($AH$4&amp;"C"&amp;($C$1*$A548+11)):INDIRECT($AH$4&amp;"V"&amp;($C$1*$A548+11))),"")</f>
        <v/>
      </c>
      <c r="P548" s="23" t="str">
        <f aca="true">IF(C548&lt;&gt;"",SUM(INDIRECT($AH$4&amp;"C"&amp;($C$1*$A548+12)):INDIRECT($AH$4&amp;"V"&amp;($C$1*$A548+12))),"")</f>
        <v/>
      </c>
      <c r="Q548" s="24" t="str">
        <f aca="false">IF(C548&lt;&gt;"",IFERROR((M548+N548+O548)/(M548+N548+O548+P548),0), "")</f>
        <v/>
      </c>
      <c r="R548" s="23" t="str">
        <f aca="true">IF(C548&lt;&gt;"",SUM(INDIRECT($AH$4&amp;"C"&amp;($C$1*$A548+13)):INDIRECT($AH$4&amp;"V"&amp;($C$1*$A548+13))), "")</f>
        <v/>
      </c>
      <c r="S548" s="23" t="str">
        <f aca="false">IF(C548&lt;&gt;"",IFERROR((M548+N548+O548+P548)/R548, 0),"")</f>
        <v/>
      </c>
      <c r="T548" s="23" t="str">
        <f aca="false">IF(C548&lt;&gt;"",IFERROR((M548+N548+O548)/R548,0),"")</f>
        <v/>
      </c>
      <c r="U548" s="25" t="str">
        <f aca="true">IF(C548&lt;&gt;"",IF(INDIRECT($AH$4&amp;"B"&amp;($C$1*$A548+14))= 1,1,0),"")</f>
        <v/>
      </c>
      <c r="V548" s="25" t="str">
        <f aca="true">IF(C548&lt;&gt;"",IF(INDIRECT($AH$4&amp;"B"&amp;($C$1*$A548+15))= 1,1,0),"")</f>
        <v/>
      </c>
      <c r="W548" s="26" t="str">
        <f aca="false">IF(C548&lt;&gt;"",($M548*1) + ($N548*2) + ($O548*3) + (IF(U548 = 1, 10, 0)) + (IF(V548 = 1, 20, 0)),"")</f>
        <v/>
      </c>
      <c r="X548" s="27" t="str">
        <f aca="true">IF(C548&lt;&gt;"",IF(INDIRECT($AH$4&amp;"B"&amp;($C$1*$A548+16))= 1,1,0),"")</f>
        <v/>
      </c>
      <c r="Y548" s="27" t="str">
        <f aca="true">IF(D548&lt;&gt;"",IF(INDIRECT($AH$4&amp;"B"&amp;($C$1*$A548+17))= 1,1,0),"")</f>
        <v/>
      </c>
      <c r="Z548" s="27" t="str">
        <f aca="true">IF(E548&lt;&gt;"",IF(INDIRECT($AH$4&amp;"B"&amp;($C$1*$A548+18))= 1,1,0),"")</f>
        <v/>
      </c>
      <c r="AA548" s="27" t="str">
        <f aca="true">IF(F548&lt;&gt;"",IF(INDIRECT($AH$4&amp;"B"&amp;($C$1*$A548+19))= 1,1,0),"")</f>
        <v/>
      </c>
      <c r="AB548" s="28" t="str">
        <f aca="false">IF(C548&lt;&gt;"",IF(X548 = 1, 5, 0) + IF(Z548 = 1, 25, 0) + IF(AA548 = 1, 15, 0),"")</f>
        <v/>
      </c>
      <c r="AC548" s="18" t="str">
        <f aca="false">IF(C548&lt;&gt;"",L548+W548+AB548,"")</f>
        <v/>
      </c>
    </row>
    <row r="549" customFormat="false" ht="12.8" hidden="false" customHeight="false" outlineLevel="0" collapsed="false">
      <c r="A549" s="11" t="n">
        <f aca="false">A548+1</f>
        <v>46</v>
      </c>
      <c r="B549" s="38" t="str">
        <f aca="true">IF(INDIRECT($AH$4&amp;"B"&amp;($C$1*$A549+2))=0, "",INDIRECT($AH$4&amp;"B"&amp;($C$1*$A549+2)))</f>
        <v/>
      </c>
      <c r="C549" s="19" t="str">
        <f aca="true">IF(INDIRECT($AH$4&amp;"B"&amp;($C$1*$A549+3)) = 0, "", INDIRECT($AH$4&amp;"B"&amp;($C$1*$A549+3)))</f>
        <v/>
      </c>
      <c r="D549" s="19" t="str">
        <f aca="true">IF(INDIRECT($AH$4&amp;"B"&amp;($C$1*$A549+4)) = 0, "", INDIRECT($AH$4&amp;"B"&amp;($C$1*$A549+4)))</f>
        <v/>
      </c>
      <c r="E549" s="19" t="str">
        <f aca="true">IF(INDIRECT($AH$4&amp;"B"&amp;($C$1*$A549+7)) = 0, "", INDIRECT($AH$4&amp;"B"&amp;($C$1*$A549+7)))</f>
        <v/>
      </c>
      <c r="F549" s="20" t="str">
        <f aca="true">IF(C549 &lt;&gt; "",IF(INDIRECT($AH$4&amp;"B"&amp;($C$1*$A549+8)) = 0, 0, 1), "")</f>
        <v/>
      </c>
      <c r="G549" s="20" t="n">
        <f aca="true">INDIRECT($AH$4&amp;"B"&amp;($C$1*$A549+9))</f>
        <v>0</v>
      </c>
      <c r="H549" s="20" t="n">
        <f aca="true">INDIRECT($AH$4&amp;"B"&amp;($C$1*$A549+10))</f>
        <v>0</v>
      </c>
      <c r="I549" s="20" t="n">
        <f aca="true">INDIRECT($AH$4&amp;"B"&amp;($C$1*$A549+11))</f>
        <v>0</v>
      </c>
      <c r="J549" s="20" t="n">
        <f aca="true">INDIRECT($AH$4&amp;"B"&amp;($C$1*$A549+12))</f>
        <v>0</v>
      </c>
      <c r="K549" s="21" t="str">
        <f aca="false">IF(C549&lt;&gt;"",IFERROR((G549+H549+I549)/(G549+H549+I549+J549),0), "")</f>
        <v/>
      </c>
      <c r="L549" s="22" t="str">
        <f aca="false">IF(C549&lt;&gt;"",(G549* 2) +(H549* 4) + (I549* 6) + IF(F549 = 1, 5, 0), "")</f>
        <v/>
      </c>
      <c r="M549" s="23" t="str">
        <f aca="true">IF(C549&lt;&gt;"",SUM(INDIRECT($AH$4&amp;"C"&amp;($C$1*$A549+9)):INDIRECT($AH$4&amp;"V"&amp;($C$1*$A549+9))), "")</f>
        <v/>
      </c>
      <c r="N549" s="23" t="str">
        <f aca="true">IF(C549&lt;&gt;"",SUM(INDIRECT($AH$4&amp;"C"&amp;($C$1*$A549+10)):INDIRECT($AH$4&amp;"V"&amp;($C$1*$A549+10))), "")</f>
        <v/>
      </c>
      <c r="O549" s="23" t="str">
        <f aca="true">IF(C549&lt;&gt;"",SUM(INDIRECT($AH$4&amp;"C"&amp;($C$1*$A549+11)):INDIRECT($AH$4&amp;"V"&amp;($C$1*$A549+11))),"")</f>
        <v/>
      </c>
      <c r="P549" s="23" t="str">
        <f aca="true">IF(C549&lt;&gt;"",SUM(INDIRECT($AH$4&amp;"C"&amp;($C$1*$A549+12)):INDIRECT($AH$4&amp;"V"&amp;($C$1*$A549+12))),"")</f>
        <v/>
      </c>
      <c r="Q549" s="24" t="str">
        <f aca="false">IF(C549&lt;&gt;"",IFERROR((M549+N549+O549)/(M549+N549+O549+P549),0), "")</f>
        <v/>
      </c>
      <c r="R549" s="23" t="str">
        <f aca="true">IF(C549&lt;&gt;"",SUM(INDIRECT($AH$4&amp;"C"&amp;($C$1*$A549+13)):INDIRECT($AH$4&amp;"V"&amp;($C$1*$A549+13))), "")</f>
        <v/>
      </c>
      <c r="S549" s="23" t="str">
        <f aca="false">IF(C549&lt;&gt;"",IFERROR((M549+N549+O549+P549)/R549, 0),"")</f>
        <v/>
      </c>
      <c r="T549" s="23" t="str">
        <f aca="false">IF(C549&lt;&gt;"",IFERROR((M549+N549+O549)/R549,0),"")</f>
        <v/>
      </c>
      <c r="U549" s="25" t="str">
        <f aca="true">IF(C549&lt;&gt;"",IF(INDIRECT($AH$4&amp;"B"&amp;($C$1*$A549+14))= 1,1,0),"")</f>
        <v/>
      </c>
      <c r="V549" s="25" t="str">
        <f aca="true">IF(C549&lt;&gt;"",IF(INDIRECT($AH$4&amp;"B"&amp;($C$1*$A549+15))= 1,1,0),"")</f>
        <v/>
      </c>
      <c r="W549" s="26" t="str">
        <f aca="false">IF(C549&lt;&gt;"",($M549*1) + ($N549*2) + ($O549*3) + (IF(U549 = 1, 10, 0)) + (IF(V549 = 1, 20, 0)),"")</f>
        <v/>
      </c>
      <c r="X549" s="27" t="str">
        <f aca="true">IF(C549&lt;&gt;"",IF(INDIRECT($AH$4&amp;"B"&amp;($C$1*$A549+16))= 1,1,0),"")</f>
        <v/>
      </c>
      <c r="Y549" s="27" t="str">
        <f aca="true">IF(D549&lt;&gt;"",IF(INDIRECT($AH$4&amp;"B"&amp;($C$1*$A549+17))= 1,1,0),"")</f>
        <v/>
      </c>
      <c r="Z549" s="27" t="str">
        <f aca="true">IF(E549&lt;&gt;"",IF(INDIRECT($AH$4&amp;"B"&amp;($C$1*$A549+18))= 1,1,0),"")</f>
        <v/>
      </c>
      <c r="AA549" s="27" t="str">
        <f aca="true">IF(F549&lt;&gt;"",IF(INDIRECT($AH$4&amp;"B"&amp;($C$1*$A549+19))= 1,1,0),"")</f>
        <v/>
      </c>
      <c r="AB549" s="28" t="str">
        <f aca="false">IF(C549&lt;&gt;"",IF(X549 = 1, 5, 0) + IF(Z549 = 1, 25, 0) + IF(AA549 = 1, 15, 0),"")</f>
        <v/>
      </c>
      <c r="AC549" s="18" t="str">
        <f aca="false">IF(C549&lt;&gt;"",L549+W549+AB549,"")</f>
        <v/>
      </c>
    </row>
    <row r="550" customFormat="false" ht="12.8" hidden="false" customHeight="false" outlineLevel="0" collapsed="false">
      <c r="A550" s="11" t="n">
        <f aca="false">A549+1</f>
        <v>47</v>
      </c>
      <c r="B550" s="38" t="str">
        <f aca="true">IF(INDIRECT($AH$4&amp;"B"&amp;($C$1*$A550+2))=0, "",INDIRECT($AH$4&amp;"B"&amp;($C$1*$A550+2)))</f>
        <v/>
      </c>
      <c r="C550" s="19" t="str">
        <f aca="true">IF(INDIRECT($AH$4&amp;"B"&amp;($C$1*$A550+3)) = 0, "", INDIRECT($AH$4&amp;"B"&amp;($C$1*$A550+3)))</f>
        <v/>
      </c>
      <c r="D550" s="19" t="str">
        <f aca="true">IF(INDIRECT($AH$4&amp;"B"&amp;($C$1*$A550+4)) = 0, "", INDIRECT($AH$4&amp;"B"&amp;($C$1*$A550+4)))</f>
        <v/>
      </c>
      <c r="E550" s="19" t="str">
        <f aca="true">IF(INDIRECT($AH$4&amp;"B"&amp;($C$1*$A550+7)) = 0, "", INDIRECT($AH$4&amp;"B"&amp;($C$1*$A550+7)))</f>
        <v/>
      </c>
      <c r="F550" s="20" t="str">
        <f aca="true">IF(C550 &lt;&gt; "",IF(INDIRECT($AH$4&amp;"B"&amp;($C$1*$A550+8)) = 0, 0, 1), "")</f>
        <v/>
      </c>
      <c r="G550" s="20" t="n">
        <f aca="true">INDIRECT($AH$4&amp;"B"&amp;($C$1*$A550+9))</f>
        <v>0</v>
      </c>
      <c r="H550" s="20" t="n">
        <f aca="true">INDIRECT($AH$4&amp;"B"&amp;($C$1*$A550+10))</f>
        <v>0</v>
      </c>
      <c r="I550" s="20" t="n">
        <f aca="true">INDIRECT($AH$4&amp;"B"&amp;($C$1*$A550+11))</f>
        <v>0</v>
      </c>
      <c r="J550" s="20" t="n">
        <f aca="true">INDIRECT($AH$4&amp;"B"&amp;($C$1*$A550+12))</f>
        <v>0</v>
      </c>
      <c r="K550" s="21" t="str">
        <f aca="false">IF(C550&lt;&gt;"",IFERROR((G550+H550+I550)/(G550+H550+I550+J550),0), "")</f>
        <v/>
      </c>
      <c r="L550" s="22" t="str">
        <f aca="false">IF(C550&lt;&gt;"",(G550* 2) +(H550* 4) + (I550* 6) + IF(F550 = 1, 5, 0), "")</f>
        <v/>
      </c>
      <c r="M550" s="23" t="str">
        <f aca="true">IF(C550&lt;&gt;"",SUM(INDIRECT($AH$4&amp;"C"&amp;($C$1*$A550+9)):INDIRECT($AH$4&amp;"V"&amp;($C$1*$A550+9))), "")</f>
        <v/>
      </c>
      <c r="N550" s="23" t="str">
        <f aca="true">IF(C550&lt;&gt;"",SUM(INDIRECT($AH$4&amp;"C"&amp;($C$1*$A550+10)):INDIRECT($AH$4&amp;"V"&amp;($C$1*$A550+10))), "")</f>
        <v/>
      </c>
      <c r="O550" s="23" t="str">
        <f aca="true">IF(C550&lt;&gt;"",SUM(INDIRECT($AH$4&amp;"C"&amp;($C$1*$A550+11)):INDIRECT($AH$4&amp;"V"&amp;($C$1*$A550+11))),"")</f>
        <v/>
      </c>
      <c r="P550" s="23" t="str">
        <f aca="true">IF(C550&lt;&gt;"",SUM(INDIRECT($AH$4&amp;"C"&amp;($C$1*$A550+12)):INDIRECT($AH$4&amp;"V"&amp;($C$1*$A550+12))),"")</f>
        <v/>
      </c>
      <c r="Q550" s="24" t="str">
        <f aca="false">IF(C550&lt;&gt;"",IFERROR((M550+N550+O550)/(M550+N550+O550+P550),0), "")</f>
        <v/>
      </c>
      <c r="R550" s="23" t="str">
        <f aca="true">IF(C550&lt;&gt;"",SUM(INDIRECT($AH$4&amp;"C"&amp;($C$1*$A550+13)):INDIRECT($AH$4&amp;"V"&amp;($C$1*$A550+13))), "")</f>
        <v/>
      </c>
      <c r="S550" s="23" t="str">
        <f aca="false">IF(C550&lt;&gt;"",IFERROR((M550+N550+O550+P550)/R550, 0),"")</f>
        <v/>
      </c>
      <c r="T550" s="23" t="str">
        <f aca="false">IF(C550&lt;&gt;"",IFERROR((M550+N550+O550)/R550,0),"")</f>
        <v/>
      </c>
      <c r="U550" s="25" t="str">
        <f aca="true">IF(C550&lt;&gt;"",IF(INDIRECT($AH$4&amp;"B"&amp;($C$1*$A550+14))= 1,1,0),"")</f>
        <v/>
      </c>
      <c r="V550" s="25" t="str">
        <f aca="true">IF(C550&lt;&gt;"",IF(INDIRECT($AH$4&amp;"B"&amp;($C$1*$A550+15))= 1,1,0),"")</f>
        <v/>
      </c>
      <c r="W550" s="26" t="str">
        <f aca="false">IF(C550&lt;&gt;"",($M550*1) + ($N550*2) + ($O550*3) + (IF(U550 = 1, 10, 0)) + (IF(V550 = 1, 20, 0)),"")</f>
        <v/>
      </c>
      <c r="X550" s="27" t="str">
        <f aca="true">IF(C550&lt;&gt;"",IF(INDIRECT($AH$4&amp;"B"&amp;($C$1*$A550+16))= 1,1,0),"")</f>
        <v/>
      </c>
      <c r="Y550" s="27" t="str">
        <f aca="true">IF(D550&lt;&gt;"",IF(INDIRECT($AH$4&amp;"B"&amp;($C$1*$A550+17))= 1,1,0),"")</f>
        <v/>
      </c>
      <c r="Z550" s="27" t="str">
        <f aca="true">IF(E550&lt;&gt;"",IF(INDIRECT($AH$4&amp;"B"&amp;($C$1*$A550+18))= 1,1,0),"")</f>
        <v/>
      </c>
      <c r="AA550" s="27" t="str">
        <f aca="true">IF(F550&lt;&gt;"",IF(INDIRECT($AH$4&amp;"B"&amp;($C$1*$A550+19))= 1,1,0),"")</f>
        <v/>
      </c>
      <c r="AB550" s="28" t="str">
        <f aca="false">IF(C550&lt;&gt;"",IF(X550 = 1, 5, 0) + IF(Z550 = 1, 25, 0) + IF(AA550 = 1, 15, 0),"")</f>
        <v/>
      </c>
      <c r="AC550" s="18" t="str">
        <f aca="false">IF(C550&lt;&gt;"",L550+W550+AB550,"")</f>
        <v/>
      </c>
    </row>
    <row r="551" customFormat="false" ht="12.8" hidden="false" customHeight="false" outlineLevel="0" collapsed="false">
      <c r="A551" s="11" t="n">
        <f aca="false">A550+1</f>
        <v>48</v>
      </c>
      <c r="B551" s="38" t="str">
        <f aca="true">IF(INDIRECT($AH$4&amp;"B"&amp;($C$1*$A551+2))=0, "",INDIRECT($AH$4&amp;"B"&amp;($C$1*$A551+2)))</f>
        <v/>
      </c>
      <c r="C551" s="19" t="str">
        <f aca="true">IF(INDIRECT($AH$4&amp;"B"&amp;($C$1*$A551+3)) = 0, "", INDIRECT($AH$4&amp;"B"&amp;($C$1*$A551+3)))</f>
        <v/>
      </c>
      <c r="D551" s="19" t="str">
        <f aca="true">IF(INDIRECT($AH$4&amp;"B"&amp;($C$1*$A551+4)) = 0, "", INDIRECT($AH$4&amp;"B"&amp;($C$1*$A551+4)))</f>
        <v/>
      </c>
      <c r="E551" s="19" t="str">
        <f aca="true">IF(INDIRECT($AH$4&amp;"B"&amp;($C$1*$A551+7)) = 0, "", INDIRECT($AH$4&amp;"B"&amp;($C$1*$A551+7)))</f>
        <v/>
      </c>
      <c r="F551" s="20" t="str">
        <f aca="true">IF(C551 &lt;&gt; "",IF(INDIRECT($AH$4&amp;"B"&amp;($C$1*$A551+8)) = 0, 0, 1), "")</f>
        <v/>
      </c>
      <c r="G551" s="20" t="n">
        <f aca="true">INDIRECT($AH$4&amp;"B"&amp;($C$1*$A551+9))</f>
        <v>0</v>
      </c>
      <c r="H551" s="20" t="n">
        <f aca="true">INDIRECT($AH$4&amp;"B"&amp;($C$1*$A551+10))</f>
        <v>0</v>
      </c>
      <c r="I551" s="20" t="n">
        <f aca="true">INDIRECT($AH$4&amp;"B"&amp;($C$1*$A551+11))</f>
        <v>0</v>
      </c>
      <c r="J551" s="20" t="n">
        <f aca="true">INDIRECT($AH$4&amp;"B"&amp;($C$1*$A551+12))</f>
        <v>0</v>
      </c>
      <c r="K551" s="21" t="str">
        <f aca="false">IF(C551&lt;&gt;"",IFERROR((G551+H551+I551)/(G551+H551+I551+J551),0), "")</f>
        <v/>
      </c>
      <c r="L551" s="22" t="str">
        <f aca="false">IF(C551&lt;&gt;"",(G551* 2) +(H551* 4) + (I551* 6) + IF(F551 = 1, 5, 0), "")</f>
        <v/>
      </c>
      <c r="M551" s="23" t="str">
        <f aca="true">IF(C551&lt;&gt;"",SUM(INDIRECT($AH$4&amp;"C"&amp;($C$1*$A551+9)):INDIRECT($AH$4&amp;"V"&amp;($C$1*$A551+9))), "")</f>
        <v/>
      </c>
      <c r="N551" s="23" t="str">
        <f aca="true">IF(C551&lt;&gt;"",SUM(INDIRECT($AH$4&amp;"C"&amp;($C$1*$A551+10)):INDIRECT($AH$4&amp;"V"&amp;($C$1*$A551+10))), "")</f>
        <v/>
      </c>
      <c r="O551" s="23" t="str">
        <f aca="true">IF(C551&lt;&gt;"",SUM(INDIRECT($AH$4&amp;"C"&amp;($C$1*$A551+11)):INDIRECT($AH$4&amp;"V"&amp;($C$1*$A551+11))),"")</f>
        <v/>
      </c>
      <c r="P551" s="23" t="str">
        <f aca="true">IF(C551&lt;&gt;"",SUM(INDIRECT($AH$4&amp;"C"&amp;($C$1*$A551+12)):INDIRECT($AH$4&amp;"V"&amp;($C$1*$A551+12))),"")</f>
        <v/>
      </c>
      <c r="Q551" s="24" t="str">
        <f aca="false">IF(C551&lt;&gt;"",IFERROR((M551+N551+O551)/(M551+N551+O551+P551),0), "")</f>
        <v/>
      </c>
      <c r="R551" s="23" t="str">
        <f aca="true">IF(C551&lt;&gt;"",SUM(INDIRECT($AH$4&amp;"C"&amp;($C$1*$A551+13)):INDIRECT($AH$4&amp;"V"&amp;($C$1*$A551+13))), "")</f>
        <v/>
      </c>
      <c r="S551" s="23" t="str">
        <f aca="false">IF(C551&lt;&gt;"",IFERROR((M551+N551+O551+P551)/R551, 0),"")</f>
        <v/>
      </c>
      <c r="T551" s="23" t="str">
        <f aca="false">IF(C551&lt;&gt;"",IFERROR((M551+N551+O551)/R551,0),"")</f>
        <v/>
      </c>
      <c r="U551" s="25" t="str">
        <f aca="true">IF(C551&lt;&gt;"",IF(INDIRECT($AH$4&amp;"B"&amp;($C$1*$A551+14))= 1,1,0),"")</f>
        <v/>
      </c>
      <c r="V551" s="25" t="str">
        <f aca="true">IF(C551&lt;&gt;"",IF(INDIRECT($AH$4&amp;"B"&amp;($C$1*$A551+15))= 1,1,0),"")</f>
        <v/>
      </c>
      <c r="W551" s="26" t="str">
        <f aca="false">IF(C551&lt;&gt;"",($M551*1) + ($N551*2) + ($O551*3) + (IF(U551 = 1, 10, 0)) + (IF(V551 = 1, 20, 0)),"")</f>
        <v/>
      </c>
      <c r="X551" s="27" t="str">
        <f aca="true">IF(C551&lt;&gt;"",IF(INDIRECT($AH$4&amp;"B"&amp;($C$1*$A551+16))= 1,1,0),"")</f>
        <v/>
      </c>
      <c r="Y551" s="27" t="str">
        <f aca="true">IF(D551&lt;&gt;"",IF(INDIRECT($AH$4&amp;"B"&amp;($C$1*$A551+17))= 1,1,0),"")</f>
        <v/>
      </c>
      <c r="Z551" s="27" t="str">
        <f aca="true">IF(E551&lt;&gt;"",IF(INDIRECT($AH$4&amp;"B"&amp;($C$1*$A551+18))= 1,1,0),"")</f>
        <v/>
      </c>
      <c r="AA551" s="27" t="str">
        <f aca="true">IF(F551&lt;&gt;"",IF(INDIRECT($AH$4&amp;"B"&amp;($C$1*$A551+19))= 1,1,0),"")</f>
        <v/>
      </c>
      <c r="AB551" s="28" t="str">
        <f aca="false">IF(C551&lt;&gt;"",IF(X551 = 1, 5, 0) + IF(Z551 = 1, 25, 0) + IF(AA551 = 1, 15, 0),"")</f>
        <v/>
      </c>
      <c r="AC551" s="18" t="str">
        <f aca="false">IF(C551&lt;&gt;"",L551+W551+AB551,"")</f>
        <v/>
      </c>
    </row>
    <row r="552" customFormat="false" ht="12.8" hidden="false" customHeight="false" outlineLevel="0" collapsed="false">
      <c r="A552" s="11" t="n">
        <f aca="false">A551+1</f>
        <v>49</v>
      </c>
      <c r="B552" s="38" t="str">
        <f aca="true">IF(INDIRECT($AH$4&amp;"B"&amp;($C$1*$A552+2))=0, "",INDIRECT($AH$4&amp;"B"&amp;($C$1*$A552+2)))</f>
        <v/>
      </c>
      <c r="C552" s="19" t="str">
        <f aca="true">IF(INDIRECT($AH$4&amp;"B"&amp;($C$1*$A552+3)) = 0, "", INDIRECT($AH$4&amp;"B"&amp;($C$1*$A552+3)))</f>
        <v/>
      </c>
      <c r="D552" s="19" t="str">
        <f aca="true">IF(INDIRECT($AH$4&amp;"B"&amp;($C$1*$A552+4)) = 0, "", INDIRECT($AH$4&amp;"B"&amp;($C$1*$A552+4)))</f>
        <v/>
      </c>
      <c r="E552" s="19" t="str">
        <f aca="true">IF(INDIRECT($AH$4&amp;"B"&amp;($C$1*$A552+7)) = 0, "", INDIRECT($AH$4&amp;"B"&amp;($C$1*$A552+7)))</f>
        <v/>
      </c>
      <c r="F552" s="20" t="str">
        <f aca="true">IF(C552 &lt;&gt; "",IF(INDIRECT($AH$4&amp;"B"&amp;($C$1*$A552+8)) = 0, 0, 1), "")</f>
        <v/>
      </c>
      <c r="G552" s="20" t="n">
        <f aca="true">INDIRECT($AH$4&amp;"B"&amp;($C$1*$A552+9))</f>
        <v>0</v>
      </c>
      <c r="H552" s="20" t="n">
        <f aca="true">INDIRECT($AH$4&amp;"B"&amp;($C$1*$A552+10))</f>
        <v>0</v>
      </c>
      <c r="I552" s="20" t="n">
        <f aca="true">INDIRECT($AH$4&amp;"B"&amp;($C$1*$A552+11))</f>
        <v>0</v>
      </c>
      <c r="J552" s="20" t="n">
        <f aca="true">INDIRECT($AH$4&amp;"B"&amp;($C$1*$A552+12))</f>
        <v>0</v>
      </c>
      <c r="K552" s="21" t="str">
        <f aca="false">IF(C552&lt;&gt;"",IFERROR((G552+H552+I552)/(G552+H552+I552+J552),0), "")</f>
        <v/>
      </c>
      <c r="L552" s="22" t="str">
        <f aca="false">IF(C552&lt;&gt;"",(G552* 2) +(H552* 4) + (I552* 6) + IF(F552 = 1, 5, 0), "")</f>
        <v/>
      </c>
      <c r="M552" s="23" t="str">
        <f aca="true">IF(C552&lt;&gt;"",SUM(INDIRECT($AH$4&amp;"C"&amp;($C$1*$A552+9)):INDIRECT($AH$4&amp;"V"&amp;($C$1*$A552+9))), "")</f>
        <v/>
      </c>
      <c r="N552" s="23" t="str">
        <f aca="true">IF(C552&lt;&gt;"",SUM(INDIRECT($AH$4&amp;"C"&amp;($C$1*$A552+10)):INDIRECT($AH$4&amp;"V"&amp;($C$1*$A552+10))), "")</f>
        <v/>
      </c>
      <c r="O552" s="23" t="str">
        <f aca="true">IF(C552&lt;&gt;"",SUM(INDIRECT($AH$4&amp;"C"&amp;($C$1*$A552+11)):INDIRECT($AH$4&amp;"V"&amp;($C$1*$A552+11))),"")</f>
        <v/>
      </c>
      <c r="P552" s="23" t="str">
        <f aca="true">IF(C552&lt;&gt;"",SUM(INDIRECT($AH$4&amp;"C"&amp;($C$1*$A552+12)):INDIRECT($AH$4&amp;"V"&amp;($C$1*$A552+12))),"")</f>
        <v/>
      </c>
      <c r="Q552" s="24" t="str">
        <f aca="false">IF(C552&lt;&gt;"",IFERROR((M552+N552+O552)/(M552+N552+O552+P552),0), "")</f>
        <v/>
      </c>
      <c r="R552" s="23" t="str">
        <f aca="true">IF(C552&lt;&gt;"",SUM(INDIRECT($AH$4&amp;"C"&amp;($C$1*$A552+13)):INDIRECT($AH$4&amp;"V"&amp;($C$1*$A552+13))), "")</f>
        <v/>
      </c>
      <c r="S552" s="23" t="str">
        <f aca="false">IF(C552&lt;&gt;"",IFERROR((M552+N552+O552+P552)/R552, 0),"")</f>
        <v/>
      </c>
      <c r="T552" s="23" t="str">
        <f aca="false">IF(C552&lt;&gt;"",IFERROR((M552+N552+O552)/R552,0),"")</f>
        <v/>
      </c>
      <c r="U552" s="25" t="str">
        <f aca="true">IF(C552&lt;&gt;"",IF(INDIRECT($AH$4&amp;"B"&amp;($C$1*$A552+14))= 1,1,0),"")</f>
        <v/>
      </c>
      <c r="V552" s="25" t="str">
        <f aca="true">IF(C552&lt;&gt;"",IF(INDIRECT($AH$4&amp;"B"&amp;($C$1*$A552+15))= 1,1,0),"")</f>
        <v/>
      </c>
      <c r="W552" s="26" t="str">
        <f aca="false">IF(C552&lt;&gt;"",($M552*1) + ($N552*2) + ($O552*3) + (IF(U552 = 1, 10, 0)) + (IF(V552 = 1, 20, 0)),"")</f>
        <v/>
      </c>
      <c r="X552" s="27" t="str">
        <f aca="true">IF(C552&lt;&gt;"",IF(INDIRECT($AH$4&amp;"B"&amp;($C$1*$A552+16))= 1,1,0),"")</f>
        <v/>
      </c>
      <c r="Y552" s="27" t="str">
        <f aca="true">IF(D552&lt;&gt;"",IF(INDIRECT($AH$4&amp;"B"&amp;($C$1*$A552+17))= 1,1,0),"")</f>
        <v/>
      </c>
      <c r="Z552" s="27" t="str">
        <f aca="true">IF(E552&lt;&gt;"",IF(INDIRECT($AH$4&amp;"B"&amp;($C$1*$A552+18))= 1,1,0),"")</f>
        <v/>
      </c>
      <c r="AA552" s="27" t="str">
        <f aca="true">IF(F552&lt;&gt;"",IF(INDIRECT($AH$4&amp;"B"&amp;($C$1*$A552+19))= 1,1,0),"")</f>
        <v/>
      </c>
      <c r="AB552" s="28" t="str">
        <f aca="false">IF(C552&lt;&gt;"",IF(X552 = 1, 5, 0) + IF(Z552 = 1, 25, 0) + IF(AA552 = 1, 15, 0),"")</f>
        <v/>
      </c>
      <c r="AC552" s="18" t="str">
        <f aca="false">IF(C552&lt;&gt;"",L552+W552+AB552,"")</f>
        <v/>
      </c>
    </row>
    <row r="553" customFormat="false" ht="12.8" hidden="false" customHeight="false" outlineLevel="0" collapsed="false">
      <c r="A553" s="11" t="n">
        <f aca="false">A552+1</f>
        <v>50</v>
      </c>
      <c r="B553" s="38" t="str">
        <f aca="true">IF(INDIRECT($AH$4&amp;"B"&amp;($C$1*$A553+2))=0, "",INDIRECT($AH$4&amp;"B"&amp;($C$1*$A553+2)))</f>
        <v/>
      </c>
      <c r="C553" s="19" t="str">
        <f aca="true">IF(INDIRECT($AH$4&amp;"B"&amp;($C$1*$A553+3)) = 0, "", INDIRECT($AH$4&amp;"B"&amp;($C$1*$A553+3)))</f>
        <v/>
      </c>
      <c r="D553" s="19" t="str">
        <f aca="true">IF(INDIRECT($AH$4&amp;"B"&amp;($C$1*$A553+4)) = 0, "", INDIRECT($AH$4&amp;"B"&amp;($C$1*$A553+4)))</f>
        <v/>
      </c>
      <c r="E553" s="19" t="str">
        <f aca="true">IF(INDIRECT($AH$4&amp;"B"&amp;($C$1*$A553+7)) = 0, "", INDIRECT($AH$4&amp;"B"&amp;($C$1*$A553+7)))</f>
        <v/>
      </c>
      <c r="F553" s="20" t="str">
        <f aca="true">IF(C553 &lt;&gt; "",IF(INDIRECT($AH$4&amp;"B"&amp;($C$1*$A553+8)) = 0, 0, 1), "")</f>
        <v/>
      </c>
      <c r="G553" s="20" t="n">
        <f aca="true">INDIRECT($AH$4&amp;"B"&amp;($C$1*$A553+9))</f>
        <v>0</v>
      </c>
      <c r="H553" s="20" t="n">
        <f aca="true">INDIRECT($AH$4&amp;"B"&amp;($C$1*$A553+10))</f>
        <v>0</v>
      </c>
      <c r="I553" s="20" t="n">
        <f aca="true">INDIRECT($AH$4&amp;"B"&amp;($C$1*$A553+11))</f>
        <v>0</v>
      </c>
      <c r="J553" s="20" t="n">
        <f aca="true">INDIRECT($AH$4&amp;"B"&amp;($C$1*$A553+12))</f>
        <v>0</v>
      </c>
      <c r="K553" s="21" t="str">
        <f aca="false">IF(C553&lt;&gt;"",IFERROR((G553+H553+I553)/(G553+H553+I553+J553),0), "")</f>
        <v/>
      </c>
      <c r="L553" s="22" t="str">
        <f aca="false">IF(C553&lt;&gt;"",(G553* 2) +(H553* 4) + (I553* 6) + IF(F553 = 1, 5, 0), "")</f>
        <v/>
      </c>
      <c r="M553" s="23" t="str">
        <f aca="true">IF(C553&lt;&gt;"",SUM(INDIRECT($AH$4&amp;"C"&amp;($C$1*$A553+9)):INDIRECT($AH$4&amp;"V"&amp;($C$1*$A553+9))), "")</f>
        <v/>
      </c>
      <c r="N553" s="23" t="str">
        <f aca="true">IF(C553&lt;&gt;"",SUM(INDIRECT($AH$4&amp;"C"&amp;($C$1*$A553+10)):INDIRECT($AH$4&amp;"V"&amp;($C$1*$A553+10))), "")</f>
        <v/>
      </c>
      <c r="O553" s="23" t="str">
        <f aca="true">IF(C553&lt;&gt;"",SUM(INDIRECT($AH$4&amp;"C"&amp;($C$1*$A553+11)):INDIRECT($AH$4&amp;"V"&amp;($C$1*$A553+11))),"")</f>
        <v/>
      </c>
      <c r="P553" s="23" t="str">
        <f aca="true">IF(C553&lt;&gt;"",SUM(INDIRECT($AH$4&amp;"C"&amp;($C$1*$A553+12)):INDIRECT($AH$4&amp;"V"&amp;($C$1*$A553+12))),"")</f>
        <v/>
      </c>
      <c r="Q553" s="24" t="str">
        <f aca="false">IF(C553&lt;&gt;"",IFERROR((M553+N553+O553)/(M553+N553+O553+P553),0), "")</f>
        <v/>
      </c>
      <c r="R553" s="23" t="str">
        <f aca="true">IF(C553&lt;&gt;"",SUM(INDIRECT($AH$4&amp;"C"&amp;($C$1*$A553+13)):INDIRECT($AH$4&amp;"V"&amp;($C$1*$A553+13))), "")</f>
        <v/>
      </c>
      <c r="S553" s="23" t="str">
        <f aca="false">IF(C553&lt;&gt;"",IFERROR((M553+N553+O553+P553)/R553, 0),"")</f>
        <v/>
      </c>
      <c r="T553" s="23" t="str">
        <f aca="false">IF(C553&lt;&gt;"",IFERROR((M553+N553+O553)/R553,0),"")</f>
        <v/>
      </c>
      <c r="U553" s="25" t="str">
        <f aca="true">IF(C553&lt;&gt;"",IF(INDIRECT($AH$4&amp;"B"&amp;($C$1*$A553+14))= 1,1,0),"")</f>
        <v/>
      </c>
      <c r="V553" s="25" t="str">
        <f aca="true">IF(C553&lt;&gt;"",IF(INDIRECT($AH$4&amp;"B"&amp;($C$1*$A553+15))= 1,1,0),"")</f>
        <v/>
      </c>
      <c r="W553" s="26" t="str">
        <f aca="false">IF(C553&lt;&gt;"",($M553*1) + ($N553*2) + ($O553*3) + (IF(U553 = 1, 10, 0)) + (IF(V553 = 1, 20, 0)),"")</f>
        <v/>
      </c>
      <c r="X553" s="27" t="str">
        <f aca="true">IF(C553&lt;&gt;"",IF(INDIRECT($AH$4&amp;"B"&amp;($C$1*$A553+16))= 1,1,0),"")</f>
        <v/>
      </c>
      <c r="Y553" s="27" t="str">
        <f aca="true">IF(D553&lt;&gt;"",IF(INDIRECT($AH$4&amp;"B"&amp;($C$1*$A553+17))= 1,1,0),"")</f>
        <v/>
      </c>
      <c r="Z553" s="27" t="str">
        <f aca="true">IF(E553&lt;&gt;"",IF(INDIRECT($AH$4&amp;"B"&amp;($C$1*$A553+18))= 1,1,0),"")</f>
        <v/>
      </c>
      <c r="AA553" s="27" t="str">
        <f aca="true">IF(F553&lt;&gt;"",IF(INDIRECT($AH$4&amp;"B"&amp;($C$1*$A553+19))= 1,1,0),"")</f>
        <v/>
      </c>
      <c r="AB553" s="28" t="str">
        <f aca="false">IF(C553&lt;&gt;"",IF(X553 = 1, 5, 0) + IF(Z553 = 1, 25, 0) + IF(AA553 = 1, 15, 0),"")</f>
        <v/>
      </c>
      <c r="AC553" s="18" t="str">
        <f aca="false">IF(C553&lt;&gt;"",L553+W553+AB553,"")</f>
        <v/>
      </c>
    </row>
    <row r="554" customFormat="false" ht="12.8" hidden="false" customHeight="false" outlineLevel="0" collapsed="false">
      <c r="A554" s="11" t="n">
        <f aca="false">A553+1</f>
        <v>51</v>
      </c>
      <c r="B554" s="38" t="str">
        <f aca="true">IF(INDIRECT($AH$4&amp;"B"&amp;($C$1*$A554+2))=0, "",INDIRECT($AH$4&amp;"B"&amp;($C$1*$A554+2)))</f>
        <v/>
      </c>
      <c r="C554" s="19" t="str">
        <f aca="true">IF(INDIRECT($AH$4&amp;"B"&amp;($C$1*$A554+3)) = 0, "", INDIRECT($AH$4&amp;"B"&amp;($C$1*$A554+3)))</f>
        <v/>
      </c>
      <c r="D554" s="19" t="str">
        <f aca="true">IF(INDIRECT($AH$4&amp;"B"&amp;($C$1*$A554+4)) = 0, "", INDIRECT($AH$4&amp;"B"&amp;($C$1*$A554+4)))</f>
        <v/>
      </c>
      <c r="E554" s="19" t="str">
        <f aca="true">IF(INDIRECT($AH$4&amp;"B"&amp;($C$1*$A554+7)) = 0, "", INDIRECT($AH$4&amp;"B"&amp;($C$1*$A554+7)))</f>
        <v/>
      </c>
      <c r="F554" s="20" t="str">
        <f aca="true">IF(C554 &lt;&gt; "",IF(INDIRECT($AH$4&amp;"B"&amp;($C$1*$A554+8)) = 0, 0, 1), "")</f>
        <v/>
      </c>
      <c r="G554" s="20" t="n">
        <f aca="true">INDIRECT($AH$4&amp;"B"&amp;($C$1*$A554+9))</f>
        <v>0</v>
      </c>
      <c r="H554" s="20" t="n">
        <f aca="true">INDIRECT($AH$4&amp;"B"&amp;($C$1*$A554+10))</f>
        <v>0</v>
      </c>
      <c r="I554" s="20" t="n">
        <f aca="true">INDIRECT($AH$4&amp;"B"&amp;($C$1*$A554+11))</f>
        <v>0</v>
      </c>
      <c r="J554" s="20" t="n">
        <f aca="true">INDIRECT($AH$4&amp;"B"&amp;($C$1*$A554+12))</f>
        <v>0</v>
      </c>
      <c r="K554" s="21" t="str">
        <f aca="false">IF(C554&lt;&gt;"",IFERROR((G554+H554+I554)/(G554+H554+I554+J554),0), "")</f>
        <v/>
      </c>
      <c r="L554" s="22" t="str">
        <f aca="false">IF(C554&lt;&gt;"",(G554* 2) +(H554* 4) + (I554* 6) + IF(F554 = 1, 5, 0), "")</f>
        <v/>
      </c>
      <c r="M554" s="23" t="str">
        <f aca="true">IF(C554&lt;&gt;"",SUM(INDIRECT($AH$4&amp;"C"&amp;($C$1*$A554+9)):INDIRECT($AH$4&amp;"V"&amp;($C$1*$A554+9))), "")</f>
        <v/>
      </c>
      <c r="N554" s="23" t="str">
        <f aca="true">IF(C554&lt;&gt;"",SUM(INDIRECT($AH$4&amp;"C"&amp;($C$1*$A554+10)):INDIRECT($AH$4&amp;"V"&amp;($C$1*$A554+10))), "")</f>
        <v/>
      </c>
      <c r="O554" s="23" t="str">
        <f aca="true">IF(C554&lt;&gt;"",SUM(INDIRECT($AH$4&amp;"C"&amp;($C$1*$A554+11)):INDIRECT($AH$4&amp;"V"&amp;($C$1*$A554+11))),"")</f>
        <v/>
      </c>
      <c r="P554" s="23" t="str">
        <f aca="true">IF(C554&lt;&gt;"",SUM(INDIRECT($AH$4&amp;"C"&amp;($C$1*$A554+12)):INDIRECT($AH$4&amp;"V"&amp;($C$1*$A554+12))),"")</f>
        <v/>
      </c>
      <c r="Q554" s="24" t="str">
        <f aca="false">IF(C554&lt;&gt;"",IFERROR((M554+N554+O554)/(M554+N554+O554+P554),0), "")</f>
        <v/>
      </c>
      <c r="R554" s="23" t="str">
        <f aca="true">IF(C554&lt;&gt;"",SUM(INDIRECT($AH$4&amp;"C"&amp;($C$1*$A554+13)):INDIRECT($AH$4&amp;"V"&amp;($C$1*$A554+13))), "")</f>
        <v/>
      </c>
      <c r="S554" s="23" t="str">
        <f aca="false">IF(C554&lt;&gt;"",IFERROR((M554+N554+O554+P554)/R554, 0),"")</f>
        <v/>
      </c>
      <c r="T554" s="23" t="str">
        <f aca="false">IF(C554&lt;&gt;"",IFERROR((M554+N554+O554)/R554,0),"")</f>
        <v/>
      </c>
      <c r="U554" s="25" t="str">
        <f aca="true">IF(C554&lt;&gt;"",IF(INDIRECT($AH$4&amp;"B"&amp;($C$1*$A554+14))= 1,1,0),"")</f>
        <v/>
      </c>
      <c r="V554" s="25" t="str">
        <f aca="true">IF(C554&lt;&gt;"",IF(INDIRECT($AH$4&amp;"B"&amp;($C$1*$A554+15))= 1,1,0),"")</f>
        <v/>
      </c>
      <c r="W554" s="26" t="str">
        <f aca="false">IF(C554&lt;&gt;"",($M554*1) + ($N554*2) + ($O554*3) + (IF(U554 = 1, 10, 0)) + (IF(V554 = 1, 20, 0)),"")</f>
        <v/>
      </c>
      <c r="X554" s="27" t="str">
        <f aca="true">IF(C554&lt;&gt;"",IF(INDIRECT($AH$4&amp;"B"&amp;($C$1*$A554+16))= 1,1,0),"")</f>
        <v/>
      </c>
      <c r="Y554" s="27" t="str">
        <f aca="true">IF(D554&lt;&gt;"",IF(INDIRECT($AH$4&amp;"B"&amp;($C$1*$A554+17))= 1,1,0),"")</f>
        <v/>
      </c>
      <c r="Z554" s="27" t="str">
        <f aca="true">IF(E554&lt;&gt;"",IF(INDIRECT($AH$4&amp;"B"&amp;($C$1*$A554+18))= 1,1,0),"")</f>
        <v/>
      </c>
      <c r="AA554" s="27" t="str">
        <f aca="true">IF(F554&lt;&gt;"",IF(INDIRECT($AH$4&amp;"B"&amp;($C$1*$A554+19))= 1,1,0),"")</f>
        <v/>
      </c>
      <c r="AB554" s="28" t="str">
        <f aca="false">IF(C554&lt;&gt;"",IF(X554 = 1, 5, 0) + IF(Z554 = 1, 25, 0) + IF(AA554 = 1, 15, 0),"")</f>
        <v/>
      </c>
      <c r="AC554" s="18" t="str">
        <f aca="false">IF(C554&lt;&gt;"",L554+W554+AB554,"")</f>
        <v/>
      </c>
    </row>
    <row r="555" customFormat="false" ht="12.8" hidden="false" customHeight="false" outlineLevel="0" collapsed="false">
      <c r="A555" s="11" t="n">
        <f aca="false">A554+1</f>
        <v>52</v>
      </c>
      <c r="B555" s="38" t="str">
        <f aca="true">IF(INDIRECT($AH$4&amp;"B"&amp;($C$1*$A555+2))=0, "",INDIRECT($AH$4&amp;"B"&amp;($C$1*$A555+2)))</f>
        <v/>
      </c>
      <c r="C555" s="19" t="str">
        <f aca="true">IF(INDIRECT($AH$4&amp;"B"&amp;($C$1*$A555+3)) = 0, "", INDIRECT($AH$4&amp;"B"&amp;($C$1*$A555+3)))</f>
        <v/>
      </c>
      <c r="D555" s="19" t="str">
        <f aca="true">IF(INDIRECT($AH$4&amp;"B"&amp;($C$1*$A555+4)) = 0, "", INDIRECT($AH$4&amp;"B"&amp;($C$1*$A555+4)))</f>
        <v/>
      </c>
      <c r="E555" s="19" t="str">
        <f aca="true">IF(INDIRECT($AH$4&amp;"B"&amp;($C$1*$A555+7)) = 0, "", INDIRECT($AH$4&amp;"B"&amp;($C$1*$A555+7)))</f>
        <v/>
      </c>
      <c r="F555" s="20" t="str">
        <f aca="true">IF(C555 &lt;&gt; "",IF(INDIRECT($AH$4&amp;"B"&amp;($C$1*$A555+8)) = 0, 0, 1), "")</f>
        <v/>
      </c>
      <c r="G555" s="20" t="n">
        <f aca="true">INDIRECT($AH$4&amp;"B"&amp;($C$1*$A555+9))</f>
        <v>0</v>
      </c>
      <c r="H555" s="20" t="n">
        <f aca="true">INDIRECT($AH$4&amp;"B"&amp;($C$1*$A555+10))</f>
        <v>0</v>
      </c>
      <c r="I555" s="20" t="n">
        <f aca="true">INDIRECT($AH$4&amp;"B"&amp;($C$1*$A555+11))</f>
        <v>0</v>
      </c>
      <c r="J555" s="20" t="n">
        <f aca="true">INDIRECT($AH$4&amp;"B"&amp;($C$1*$A555+12))</f>
        <v>0</v>
      </c>
      <c r="K555" s="21" t="str">
        <f aca="false">IF(C555&lt;&gt;"",IFERROR((G555+H555+I555)/(G555+H555+I555+J555),0), "")</f>
        <v/>
      </c>
      <c r="L555" s="22" t="str">
        <f aca="false">IF(C555&lt;&gt;"",(G555* 2) +(H555* 4) + (I555* 6) + IF(F555 = 1, 5, 0), "")</f>
        <v/>
      </c>
      <c r="M555" s="23" t="str">
        <f aca="true">IF(C555&lt;&gt;"",SUM(INDIRECT($AH$4&amp;"C"&amp;($C$1*$A555+9)):INDIRECT($AH$4&amp;"V"&amp;($C$1*$A555+9))), "")</f>
        <v/>
      </c>
      <c r="N555" s="23" t="str">
        <f aca="true">IF(C555&lt;&gt;"",SUM(INDIRECT($AH$4&amp;"C"&amp;($C$1*$A555+10)):INDIRECT($AH$4&amp;"V"&amp;($C$1*$A555+10))), "")</f>
        <v/>
      </c>
      <c r="O555" s="23" t="str">
        <f aca="true">IF(C555&lt;&gt;"",SUM(INDIRECT($AH$4&amp;"C"&amp;($C$1*$A555+11)):INDIRECT($AH$4&amp;"V"&amp;($C$1*$A555+11))),"")</f>
        <v/>
      </c>
      <c r="P555" s="23" t="str">
        <f aca="true">IF(C555&lt;&gt;"",SUM(INDIRECT($AH$4&amp;"C"&amp;($C$1*$A555+12)):INDIRECT($AH$4&amp;"V"&amp;($C$1*$A555+12))),"")</f>
        <v/>
      </c>
      <c r="Q555" s="24" t="str">
        <f aca="false">IF(C555&lt;&gt;"",IFERROR((M555+N555+O555)/(M555+N555+O555+P555),0), "")</f>
        <v/>
      </c>
      <c r="R555" s="23" t="str">
        <f aca="true">IF(C555&lt;&gt;"",SUM(INDIRECT($AH$4&amp;"C"&amp;($C$1*$A555+13)):INDIRECT($AH$4&amp;"V"&amp;($C$1*$A555+13))), "")</f>
        <v/>
      </c>
      <c r="S555" s="23" t="str">
        <f aca="false">IF(C555&lt;&gt;"",IFERROR((M555+N555+O555+P555)/R555, 0),"")</f>
        <v/>
      </c>
      <c r="T555" s="23" t="str">
        <f aca="false">IF(C555&lt;&gt;"",IFERROR((M555+N555+O555)/R555,0),"")</f>
        <v/>
      </c>
      <c r="U555" s="25" t="str">
        <f aca="true">IF(C555&lt;&gt;"",IF(INDIRECT($AH$4&amp;"B"&amp;($C$1*$A555+14))= 1,1,0),"")</f>
        <v/>
      </c>
      <c r="V555" s="25" t="str">
        <f aca="true">IF(C555&lt;&gt;"",IF(INDIRECT($AH$4&amp;"B"&amp;($C$1*$A555+15))= 1,1,0),"")</f>
        <v/>
      </c>
      <c r="W555" s="26" t="str">
        <f aca="false">IF(C555&lt;&gt;"",($M555*1) + ($N555*2) + ($O555*3) + (IF(U555 = 1, 10, 0)) + (IF(V555 = 1, 20, 0)),"")</f>
        <v/>
      </c>
      <c r="X555" s="27" t="str">
        <f aca="true">IF(C555&lt;&gt;"",IF(INDIRECT($AH$4&amp;"B"&amp;($C$1*$A555+16))= 1,1,0),"")</f>
        <v/>
      </c>
      <c r="Y555" s="27" t="str">
        <f aca="true">IF(D555&lt;&gt;"",IF(INDIRECT($AH$4&amp;"B"&amp;($C$1*$A555+17))= 1,1,0),"")</f>
        <v/>
      </c>
      <c r="Z555" s="27" t="str">
        <f aca="true">IF(E555&lt;&gt;"",IF(INDIRECT($AH$4&amp;"B"&amp;($C$1*$A555+18))= 1,1,0),"")</f>
        <v/>
      </c>
      <c r="AA555" s="27" t="str">
        <f aca="true">IF(F555&lt;&gt;"",IF(INDIRECT($AH$4&amp;"B"&amp;($C$1*$A555+19))= 1,1,0),"")</f>
        <v/>
      </c>
      <c r="AB555" s="28" t="str">
        <f aca="false">IF(C555&lt;&gt;"",IF(X555 = 1, 5, 0) + IF(Z555 = 1, 25, 0) + IF(AA555 = 1, 15, 0),"")</f>
        <v/>
      </c>
      <c r="AC555" s="18" t="str">
        <f aca="false">IF(C555&lt;&gt;"",L555+W555+AB555,"")</f>
        <v/>
      </c>
    </row>
    <row r="556" customFormat="false" ht="12.8" hidden="false" customHeight="false" outlineLevel="0" collapsed="false">
      <c r="A556" s="11" t="n">
        <f aca="false">A555+1</f>
        <v>53</v>
      </c>
      <c r="B556" s="38" t="str">
        <f aca="true">IF(INDIRECT($AH$4&amp;"B"&amp;($C$1*$A556+2))=0, "",INDIRECT($AH$4&amp;"B"&amp;($C$1*$A556+2)))</f>
        <v/>
      </c>
      <c r="C556" s="19" t="str">
        <f aca="true">IF(INDIRECT($AH$4&amp;"B"&amp;($C$1*$A556+3)) = 0, "", INDIRECT($AH$4&amp;"B"&amp;($C$1*$A556+3)))</f>
        <v/>
      </c>
      <c r="D556" s="19" t="str">
        <f aca="true">IF(INDIRECT($AH$4&amp;"B"&amp;($C$1*$A556+4)) = 0, "", INDIRECT($AH$4&amp;"B"&amp;($C$1*$A556+4)))</f>
        <v/>
      </c>
      <c r="E556" s="19" t="str">
        <f aca="true">IF(INDIRECT($AH$4&amp;"B"&amp;($C$1*$A556+7)) = 0, "", INDIRECT($AH$4&amp;"B"&amp;($C$1*$A556+7)))</f>
        <v/>
      </c>
      <c r="F556" s="20" t="str">
        <f aca="true">IF(C556 &lt;&gt; "",IF(INDIRECT($AH$4&amp;"B"&amp;($C$1*$A556+8)) = 0, 0, 1), "")</f>
        <v/>
      </c>
      <c r="G556" s="20" t="n">
        <f aca="true">INDIRECT($AH$4&amp;"B"&amp;($C$1*$A556+9))</f>
        <v>0</v>
      </c>
      <c r="H556" s="20" t="n">
        <f aca="true">INDIRECT($AH$4&amp;"B"&amp;($C$1*$A556+10))</f>
        <v>0</v>
      </c>
      <c r="I556" s="20" t="n">
        <f aca="true">INDIRECT($AH$4&amp;"B"&amp;($C$1*$A556+11))</f>
        <v>0</v>
      </c>
      <c r="J556" s="20" t="n">
        <f aca="true">INDIRECT($AH$4&amp;"B"&amp;($C$1*$A556+12))</f>
        <v>0</v>
      </c>
      <c r="K556" s="21" t="str">
        <f aca="false">IF(C556&lt;&gt;"",IFERROR((G556+H556+I556)/(G556+H556+I556+J556),0), "")</f>
        <v/>
      </c>
      <c r="L556" s="22" t="str">
        <f aca="false">IF(C556&lt;&gt;"",(G556* 2) +(H556* 4) + (I556* 6) + IF(F556 = 1, 5, 0), "")</f>
        <v/>
      </c>
      <c r="M556" s="23" t="str">
        <f aca="true">IF(C556&lt;&gt;"",SUM(INDIRECT($AH$4&amp;"C"&amp;($C$1*$A556+9)):INDIRECT($AH$4&amp;"V"&amp;($C$1*$A556+9))), "")</f>
        <v/>
      </c>
      <c r="N556" s="23" t="str">
        <f aca="true">IF(C556&lt;&gt;"",SUM(INDIRECT($AH$4&amp;"C"&amp;($C$1*$A556+10)):INDIRECT($AH$4&amp;"V"&amp;($C$1*$A556+10))), "")</f>
        <v/>
      </c>
      <c r="O556" s="23" t="str">
        <f aca="true">IF(C556&lt;&gt;"",SUM(INDIRECT($AH$4&amp;"C"&amp;($C$1*$A556+11)):INDIRECT($AH$4&amp;"V"&amp;($C$1*$A556+11))),"")</f>
        <v/>
      </c>
      <c r="P556" s="23" t="str">
        <f aca="true">IF(C556&lt;&gt;"",SUM(INDIRECT($AH$4&amp;"C"&amp;($C$1*$A556+12)):INDIRECT($AH$4&amp;"V"&amp;($C$1*$A556+12))),"")</f>
        <v/>
      </c>
      <c r="Q556" s="24" t="str">
        <f aca="false">IF(C556&lt;&gt;"",IFERROR((M556+N556+O556)/(M556+N556+O556+P556),0), "")</f>
        <v/>
      </c>
      <c r="R556" s="23" t="str">
        <f aca="true">IF(C556&lt;&gt;"",SUM(INDIRECT($AH$4&amp;"C"&amp;($C$1*$A556+13)):INDIRECT($AH$4&amp;"V"&amp;($C$1*$A556+13))), "")</f>
        <v/>
      </c>
      <c r="S556" s="23" t="str">
        <f aca="false">IF(C556&lt;&gt;"",IFERROR((M556+N556+O556+P556)/R556, 0),"")</f>
        <v/>
      </c>
      <c r="T556" s="23" t="str">
        <f aca="false">IF(C556&lt;&gt;"",IFERROR((M556+N556+O556)/R556,0),"")</f>
        <v/>
      </c>
      <c r="U556" s="25" t="str">
        <f aca="true">IF(C556&lt;&gt;"",IF(INDIRECT($AH$4&amp;"B"&amp;($C$1*$A556+14))= 1,1,0),"")</f>
        <v/>
      </c>
      <c r="V556" s="25" t="str">
        <f aca="true">IF(C556&lt;&gt;"",IF(INDIRECT($AH$4&amp;"B"&amp;($C$1*$A556+15))= 1,1,0),"")</f>
        <v/>
      </c>
      <c r="W556" s="26" t="str">
        <f aca="false">IF(C556&lt;&gt;"",($M556*1) + ($N556*2) + ($O556*3) + (IF(U556 = 1, 10, 0)) + (IF(V556 = 1, 20, 0)),"")</f>
        <v/>
      </c>
      <c r="X556" s="27" t="str">
        <f aca="true">IF(C556&lt;&gt;"",IF(INDIRECT($AH$4&amp;"B"&amp;($C$1*$A556+16))= 1,1,0),"")</f>
        <v/>
      </c>
      <c r="Y556" s="27" t="str">
        <f aca="true">IF(D556&lt;&gt;"",IF(INDIRECT($AH$4&amp;"B"&amp;($C$1*$A556+17))= 1,1,0),"")</f>
        <v/>
      </c>
      <c r="Z556" s="27" t="str">
        <f aca="true">IF(E556&lt;&gt;"",IF(INDIRECT($AH$4&amp;"B"&amp;($C$1*$A556+18))= 1,1,0),"")</f>
        <v/>
      </c>
      <c r="AA556" s="27" t="str">
        <f aca="true">IF(F556&lt;&gt;"",IF(INDIRECT($AH$4&amp;"B"&amp;($C$1*$A556+19))= 1,1,0),"")</f>
        <v/>
      </c>
      <c r="AB556" s="28" t="str">
        <f aca="false">IF(C556&lt;&gt;"",IF(X556 = 1, 5, 0) + IF(Z556 = 1, 25, 0) + IF(AA556 = 1, 15, 0),"")</f>
        <v/>
      </c>
      <c r="AC556" s="18" t="str">
        <f aca="false">IF(C556&lt;&gt;"",L556+W556+AB556,"")</f>
        <v/>
      </c>
    </row>
    <row r="557" customFormat="false" ht="12.8" hidden="false" customHeight="false" outlineLevel="0" collapsed="false">
      <c r="A557" s="11" t="n">
        <f aca="false">A556+1</f>
        <v>54</v>
      </c>
      <c r="B557" s="38" t="str">
        <f aca="true">IF(INDIRECT($AH$4&amp;"B"&amp;($C$1*$A557+2))=0, "",INDIRECT($AH$4&amp;"B"&amp;($C$1*$A557+2)))</f>
        <v/>
      </c>
      <c r="C557" s="19" t="str">
        <f aca="true">IF(INDIRECT($AH$4&amp;"B"&amp;($C$1*$A557+3)) = 0, "", INDIRECT($AH$4&amp;"B"&amp;($C$1*$A557+3)))</f>
        <v/>
      </c>
      <c r="D557" s="19" t="str">
        <f aca="true">IF(INDIRECT($AH$4&amp;"B"&amp;($C$1*$A557+4)) = 0, "", INDIRECT($AH$4&amp;"B"&amp;($C$1*$A557+4)))</f>
        <v/>
      </c>
      <c r="E557" s="19" t="str">
        <f aca="true">IF(INDIRECT($AH$4&amp;"B"&amp;($C$1*$A557+7)) = 0, "", INDIRECT($AH$4&amp;"B"&amp;($C$1*$A557+7)))</f>
        <v/>
      </c>
      <c r="F557" s="20" t="str">
        <f aca="true">IF(C557 &lt;&gt; "",IF(INDIRECT($AH$4&amp;"B"&amp;($C$1*$A557+8)) = 0, 0, 1), "")</f>
        <v/>
      </c>
      <c r="G557" s="20" t="n">
        <f aca="true">INDIRECT($AH$4&amp;"B"&amp;($C$1*$A557+9))</f>
        <v>0</v>
      </c>
      <c r="H557" s="20" t="n">
        <f aca="true">INDIRECT($AH$4&amp;"B"&amp;($C$1*$A557+10))</f>
        <v>0</v>
      </c>
      <c r="I557" s="20" t="n">
        <f aca="true">INDIRECT($AH$4&amp;"B"&amp;($C$1*$A557+11))</f>
        <v>0</v>
      </c>
      <c r="J557" s="20" t="n">
        <f aca="true">INDIRECT($AH$4&amp;"B"&amp;($C$1*$A557+12))</f>
        <v>0</v>
      </c>
      <c r="K557" s="21" t="str">
        <f aca="false">IF(C557&lt;&gt;"",IFERROR((G557+H557+I557)/(G557+H557+I557+J557),0), "")</f>
        <v/>
      </c>
      <c r="L557" s="22" t="str">
        <f aca="false">IF(C557&lt;&gt;"",(G557* 2) +(H557* 4) + (I557* 6) + IF(F557 = 1, 5, 0), "")</f>
        <v/>
      </c>
      <c r="M557" s="23" t="str">
        <f aca="true">IF(C557&lt;&gt;"",SUM(INDIRECT($AH$4&amp;"C"&amp;($C$1*$A557+9)):INDIRECT($AH$4&amp;"V"&amp;($C$1*$A557+9))), "")</f>
        <v/>
      </c>
      <c r="N557" s="23" t="str">
        <f aca="true">IF(C557&lt;&gt;"",SUM(INDIRECT($AH$4&amp;"C"&amp;($C$1*$A557+10)):INDIRECT($AH$4&amp;"V"&amp;($C$1*$A557+10))), "")</f>
        <v/>
      </c>
      <c r="O557" s="23" t="str">
        <f aca="true">IF(C557&lt;&gt;"",SUM(INDIRECT($AH$4&amp;"C"&amp;($C$1*$A557+11)):INDIRECT($AH$4&amp;"V"&amp;($C$1*$A557+11))),"")</f>
        <v/>
      </c>
      <c r="P557" s="23" t="str">
        <f aca="true">IF(C557&lt;&gt;"",SUM(INDIRECT($AH$4&amp;"C"&amp;($C$1*$A557+12)):INDIRECT($AH$4&amp;"V"&amp;($C$1*$A557+12))),"")</f>
        <v/>
      </c>
      <c r="Q557" s="24" t="str">
        <f aca="false">IF(C557&lt;&gt;"",IFERROR((M557+N557+O557)/(M557+N557+O557+P557),0), "")</f>
        <v/>
      </c>
      <c r="R557" s="23" t="str">
        <f aca="true">IF(C557&lt;&gt;"",SUM(INDIRECT($AH$4&amp;"C"&amp;($C$1*$A557+13)):INDIRECT($AH$4&amp;"V"&amp;($C$1*$A557+13))), "")</f>
        <v/>
      </c>
      <c r="S557" s="23" t="str">
        <f aca="false">IF(C557&lt;&gt;"",IFERROR((M557+N557+O557+P557)/R557, 0),"")</f>
        <v/>
      </c>
      <c r="T557" s="23" t="str">
        <f aca="false">IF(C557&lt;&gt;"",IFERROR((M557+N557+O557)/R557,0),"")</f>
        <v/>
      </c>
      <c r="U557" s="25" t="str">
        <f aca="true">IF(C557&lt;&gt;"",IF(INDIRECT($AH$4&amp;"B"&amp;($C$1*$A557+14))= 1,1,0),"")</f>
        <v/>
      </c>
      <c r="V557" s="25" t="str">
        <f aca="true">IF(C557&lt;&gt;"",IF(INDIRECT($AH$4&amp;"B"&amp;($C$1*$A557+15))= 1,1,0),"")</f>
        <v/>
      </c>
      <c r="W557" s="26" t="str">
        <f aca="false">IF(C557&lt;&gt;"",($M557*1) + ($N557*2) + ($O557*3) + (IF(U557 = 1, 10, 0)) + (IF(V557 = 1, 20, 0)),"")</f>
        <v/>
      </c>
      <c r="X557" s="27" t="str">
        <f aca="true">IF(C557&lt;&gt;"",IF(INDIRECT($AH$4&amp;"B"&amp;($C$1*$A557+16))= 1,1,0),"")</f>
        <v/>
      </c>
      <c r="Y557" s="27" t="str">
        <f aca="true">IF(D557&lt;&gt;"",IF(INDIRECT($AH$4&amp;"B"&amp;($C$1*$A557+17))= 1,1,0),"")</f>
        <v/>
      </c>
      <c r="Z557" s="27" t="str">
        <f aca="true">IF(E557&lt;&gt;"",IF(INDIRECT($AH$4&amp;"B"&amp;($C$1*$A557+18))= 1,1,0),"")</f>
        <v/>
      </c>
      <c r="AA557" s="27" t="str">
        <f aca="true">IF(F557&lt;&gt;"",IF(INDIRECT($AH$4&amp;"B"&amp;($C$1*$A557+19))= 1,1,0),"")</f>
        <v/>
      </c>
      <c r="AB557" s="28" t="str">
        <f aca="false">IF(C557&lt;&gt;"",IF(X557 = 1, 5, 0) + IF(Z557 = 1, 25, 0) + IF(AA557 = 1, 15, 0),"")</f>
        <v/>
      </c>
      <c r="AC557" s="18" t="str">
        <f aca="false">IF(C557&lt;&gt;"",L557+W557+AB557,"")</f>
        <v/>
      </c>
    </row>
    <row r="558" customFormat="false" ht="12.8" hidden="false" customHeight="false" outlineLevel="0" collapsed="false">
      <c r="A558" s="11" t="n">
        <f aca="false">A557+1</f>
        <v>55</v>
      </c>
      <c r="B558" s="38" t="str">
        <f aca="true">IF(INDIRECT($AH$4&amp;"B"&amp;($C$1*$A558+2))=0, "",INDIRECT($AH$4&amp;"B"&amp;($C$1*$A558+2)))</f>
        <v/>
      </c>
      <c r="C558" s="19" t="str">
        <f aca="true">IF(INDIRECT($AH$4&amp;"B"&amp;($C$1*$A558+3)) = 0, "", INDIRECT($AH$4&amp;"B"&amp;($C$1*$A558+3)))</f>
        <v/>
      </c>
      <c r="D558" s="19" t="str">
        <f aca="true">IF(INDIRECT($AH$4&amp;"B"&amp;($C$1*$A558+4)) = 0, "", INDIRECT($AH$4&amp;"B"&amp;($C$1*$A558+4)))</f>
        <v/>
      </c>
      <c r="E558" s="19" t="str">
        <f aca="true">IF(INDIRECT($AH$4&amp;"B"&amp;($C$1*$A558+7)) = 0, "", INDIRECT($AH$4&amp;"B"&amp;($C$1*$A558+7)))</f>
        <v/>
      </c>
      <c r="F558" s="20" t="str">
        <f aca="true">IF(C558 &lt;&gt; "",IF(INDIRECT($AH$4&amp;"B"&amp;($C$1*$A558+8)) = 0, 0, 1), "")</f>
        <v/>
      </c>
      <c r="G558" s="20" t="n">
        <f aca="true">INDIRECT($AH$4&amp;"B"&amp;($C$1*$A558+9))</f>
        <v>0</v>
      </c>
      <c r="H558" s="20" t="n">
        <f aca="true">INDIRECT($AH$4&amp;"B"&amp;($C$1*$A558+10))</f>
        <v>0</v>
      </c>
      <c r="I558" s="20" t="n">
        <f aca="true">INDIRECT($AH$4&amp;"B"&amp;($C$1*$A558+11))</f>
        <v>0</v>
      </c>
      <c r="J558" s="20" t="n">
        <f aca="true">INDIRECT($AH$4&amp;"B"&amp;($C$1*$A558+12))</f>
        <v>0</v>
      </c>
      <c r="K558" s="21" t="str">
        <f aca="false">IF(C558&lt;&gt;"",IFERROR((G558+H558+I558)/(G558+H558+I558+J558),0), "")</f>
        <v/>
      </c>
      <c r="L558" s="22" t="str">
        <f aca="false">IF(C558&lt;&gt;"",(G558* 2) +(H558* 4) + (I558* 6) + IF(F558 = 1, 5, 0), "")</f>
        <v/>
      </c>
      <c r="M558" s="23" t="str">
        <f aca="true">IF(C558&lt;&gt;"",SUM(INDIRECT($AH$4&amp;"C"&amp;($C$1*$A558+9)):INDIRECT($AH$4&amp;"V"&amp;($C$1*$A558+9))), "")</f>
        <v/>
      </c>
      <c r="N558" s="23" t="str">
        <f aca="true">IF(C558&lt;&gt;"",SUM(INDIRECT($AH$4&amp;"C"&amp;($C$1*$A558+10)):INDIRECT($AH$4&amp;"V"&amp;($C$1*$A558+10))), "")</f>
        <v/>
      </c>
      <c r="O558" s="23" t="str">
        <f aca="true">IF(C558&lt;&gt;"",SUM(INDIRECT($AH$4&amp;"C"&amp;($C$1*$A558+11)):INDIRECT($AH$4&amp;"V"&amp;($C$1*$A558+11))),"")</f>
        <v/>
      </c>
      <c r="P558" s="23" t="str">
        <f aca="true">IF(C558&lt;&gt;"",SUM(INDIRECT($AH$4&amp;"C"&amp;($C$1*$A558+12)):INDIRECT($AH$4&amp;"V"&amp;($C$1*$A558+12))),"")</f>
        <v/>
      </c>
      <c r="Q558" s="24" t="str">
        <f aca="false">IF(C558&lt;&gt;"",IFERROR((M558+N558+O558)/(M558+N558+O558+P558),0), "")</f>
        <v/>
      </c>
      <c r="R558" s="23" t="str">
        <f aca="true">IF(C558&lt;&gt;"",SUM(INDIRECT($AH$4&amp;"C"&amp;($C$1*$A558+13)):INDIRECT($AH$4&amp;"V"&amp;($C$1*$A558+13))), "")</f>
        <v/>
      </c>
      <c r="S558" s="23" t="str">
        <f aca="false">IF(C558&lt;&gt;"",IFERROR((M558+N558+O558+P558)/R558, 0),"")</f>
        <v/>
      </c>
      <c r="T558" s="23" t="str">
        <f aca="false">IF(C558&lt;&gt;"",IFERROR((M558+N558+O558)/R558,0),"")</f>
        <v/>
      </c>
      <c r="U558" s="25" t="str">
        <f aca="true">IF(C558&lt;&gt;"",IF(INDIRECT($AH$4&amp;"B"&amp;($C$1*$A558+14))= 1,1,0),"")</f>
        <v/>
      </c>
      <c r="V558" s="25" t="str">
        <f aca="true">IF(C558&lt;&gt;"",IF(INDIRECT($AH$4&amp;"B"&amp;($C$1*$A558+15))= 1,1,0),"")</f>
        <v/>
      </c>
      <c r="W558" s="26" t="str">
        <f aca="false">IF(C558&lt;&gt;"",($M558*1) + ($N558*2) + ($O558*3) + (IF(U558 = 1, 10, 0)) + (IF(V558 = 1, 20, 0)),"")</f>
        <v/>
      </c>
      <c r="X558" s="27" t="str">
        <f aca="true">IF(C558&lt;&gt;"",IF(INDIRECT($AH$4&amp;"B"&amp;($C$1*$A558+16))= 1,1,0),"")</f>
        <v/>
      </c>
      <c r="Y558" s="27" t="str">
        <f aca="true">IF(D558&lt;&gt;"",IF(INDIRECT($AH$4&amp;"B"&amp;($C$1*$A558+17))= 1,1,0),"")</f>
        <v/>
      </c>
      <c r="Z558" s="27" t="str">
        <f aca="true">IF(E558&lt;&gt;"",IF(INDIRECT($AH$4&amp;"B"&amp;($C$1*$A558+18))= 1,1,0),"")</f>
        <v/>
      </c>
      <c r="AA558" s="27" t="str">
        <f aca="true">IF(F558&lt;&gt;"",IF(INDIRECT($AH$4&amp;"B"&amp;($C$1*$A558+19))= 1,1,0),"")</f>
        <v/>
      </c>
      <c r="AB558" s="28" t="str">
        <f aca="false">IF(C558&lt;&gt;"",IF(X558 = 1, 5, 0) + IF(Z558 = 1, 25, 0) + IF(AA558 = 1, 15, 0),"")</f>
        <v/>
      </c>
      <c r="AC558" s="18" t="str">
        <f aca="false">IF(C558&lt;&gt;"",L558+W558+AB558,"")</f>
        <v/>
      </c>
    </row>
    <row r="559" customFormat="false" ht="12.8" hidden="false" customHeight="false" outlineLevel="0" collapsed="false">
      <c r="A559" s="11" t="n">
        <f aca="false">A558+1</f>
        <v>56</v>
      </c>
      <c r="B559" s="38" t="str">
        <f aca="true">IF(INDIRECT($AH$4&amp;"B"&amp;($C$1*$A559+2))=0, "",INDIRECT($AH$4&amp;"B"&amp;($C$1*$A559+2)))</f>
        <v/>
      </c>
      <c r="C559" s="19" t="str">
        <f aca="true">IF(INDIRECT($AH$4&amp;"B"&amp;($C$1*$A559+3)) = 0, "", INDIRECT($AH$4&amp;"B"&amp;($C$1*$A559+3)))</f>
        <v/>
      </c>
      <c r="D559" s="19" t="str">
        <f aca="true">IF(INDIRECT($AH$4&amp;"B"&amp;($C$1*$A559+4)) = 0, "", INDIRECT($AH$4&amp;"B"&amp;($C$1*$A559+4)))</f>
        <v/>
      </c>
      <c r="E559" s="19" t="str">
        <f aca="true">IF(INDIRECT($AH$4&amp;"B"&amp;($C$1*$A559+7)) = 0, "", INDIRECT($AH$4&amp;"B"&amp;($C$1*$A559+7)))</f>
        <v/>
      </c>
      <c r="F559" s="20" t="str">
        <f aca="true">IF(C559 &lt;&gt; "",IF(INDIRECT($AH$4&amp;"B"&amp;($C$1*$A559+8)) = 0, 0, 1), "")</f>
        <v/>
      </c>
      <c r="G559" s="20" t="n">
        <f aca="true">INDIRECT($AH$4&amp;"B"&amp;($C$1*$A559+9))</f>
        <v>0</v>
      </c>
      <c r="H559" s="20" t="n">
        <f aca="true">INDIRECT($AH$4&amp;"B"&amp;($C$1*$A559+10))</f>
        <v>0</v>
      </c>
      <c r="I559" s="20" t="n">
        <f aca="true">INDIRECT($AH$4&amp;"B"&amp;($C$1*$A559+11))</f>
        <v>0</v>
      </c>
      <c r="J559" s="20" t="n">
        <f aca="true">INDIRECT($AH$4&amp;"B"&amp;($C$1*$A559+12))</f>
        <v>0</v>
      </c>
      <c r="K559" s="21" t="str">
        <f aca="false">IF(C559&lt;&gt;"",IFERROR((G559+H559+I559)/(G559+H559+I559+J559),0), "")</f>
        <v/>
      </c>
      <c r="L559" s="22" t="str">
        <f aca="false">IF(C559&lt;&gt;"",(G559* 2) +(H559* 4) + (I559* 6) + IF(F559 = 1, 5, 0), "")</f>
        <v/>
      </c>
      <c r="M559" s="23" t="str">
        <f aca="true">IF(C559&lt;&gt;"",SUM(INDIRECT($AH$4&amp;"C"&amp;($C$1*$A559+9)):INDIRECT($AH$4&amp;"V"&amp;($C$1*$A559+9))), "")</f>
        <v/>
      </c>
      <c r="N559" s="23" t="str">
        <f aca="true">IF(C559&lt;&gt;"",SUM(INDIRECT($AH$4&amp;"C"&amp;($C$1*$A559+10)):INDIRECT($AH$4&amp;"V"&amp;($C$1*$A559+10))), "")</f>
        <v/>
      </c>
      <c r="O559" s="23" t="str">
        <f aca="true">IF(C559&lt;&gt;"",SUM(INDIRECT($AH$4&amp;"C"&amp;($C$1*$A559+11)):INDIRECT($AH$4&amp;"V"&amp;($C$1*$A559+11))),"")</f>
        <v/>
      </c>
      <c r="P559" s="23" t="str">
        <f aca="true">IF(C559&lt;&gt;"",SUM(INDIRECT($AH$4&amp;"C"&amp;($C$1*$A559+12)):INDIRECT($AH$4&amp;"V"&amp;($C$1*$A559+12))),"")</f>
        <v/>
      </c>
      <c r="Q559" s="24" t="str">
        <f aca="false">IF(C559&lt;&gt;"",IFERROR((M559+N559+O559)/(M559+N559+O559+P559),0), "")</f>
        <v/>
      </c>
      <c r="R559" s="23" t="str">
        <f aca="true">IF(C559&lt;&gt;"",SUM(INDIRECT($AH$4&amp;"C"&amp;($C$1*$A559+13)):INDIRECT($AH$4&amp;"V"&amp;($C$1*$A559+13))), "")</f>
        <v/>
      </c>
      <c r="S559" s="23" t="str">
        <f aca="false">IF(C559&lt;&gt;"",IFERROR((M559+N559+O559+P559)/R559, 0),"")</f>
        <v/>
      </c>
      <c r="T559" s="23" t="str">
        <f aca="false">IF(C559&lt;&gt;"",IFERROR((M559+N559+O559)/R559,0),"")</f>
        <v/>
      </c>
      <c r="U559" s="25" t="str">
        <f aca="true">IF(C559&lt;&gt;"",IF(INDIRECT($AH$4&amp;"B"&amp;($C$1*$A559+14))= 1,1,0),"")</f>
        <v/>
      </c>
      <c r="V559" s="25" t="str">
        <f aca="true">IF(C559&lt;&gt;"",IF(INDIRECT($AH$4&amp;"B"&amp;($C$1*$A559+15))= 1,1,0),"")</f>
        <v/>
      </c>
      <c r="W559" s="26" t="str">
        <f aca="false">IF(C559&lt;&gt;"",($M559*1) + ($N559*2) + ($O559*3) + (IF(U559 = 1, 10, 0)) + (IF(V559 = 1, 20, 0)),"")</f>
        <v/>
      </c>
      <c r="X559" s="27" t="str">
        <f aca="true">IF(C559&lt;&gt;"",IF(INDIRECT($AH$4&amp;"B"&amp;($C$1*$A559+16))= 1,1,0),"")</f>
        <v/>
      </c>
      <c r="Y559" s="27" t="str">
        <f aca="true">IF(D559&lt;&gt;"",IF(INDIRECT($AH$4&amp;"B"&amp;($C$1*$A559+17))= 1,1,0),"")</f>
        <v/>
      </c>
      <c r="Z559" s="27" t="str">
        <f aca="true">IF(E559&lt;&gt;"",IF(INDIRECT($AH$4&amp;"B"&amp;($C$1*$A559+18))= 1,1,0),"")</f>
        <v/>
      </c>
      <c r="AA559" s="27" t="str">
        <f aca="true">IF(F559&lt;&gt;"",IF(INDIRECT($AH$4&amp;"B"&amp;($C$1*$A559+19))= 1,1,0),"")</f>
        <v/>
      </c>
      <c r="AB559" s="28" t="str">
        <f aca="false">IF(C559&lt;&gt;"",IF(X559 = 1, 5, 0) + IF(Z559 = 1, 25, 0) + IF(AA559 = 1, 15, 0),"")</f>
        <v/>
      </c>
      <c r="AC559" s="18" t="str">
        <f aca="false">IF(C559&lt;&gt;"",L559+W559+AB559,"")</f>
        <v/>
      </c>
    </row>
    <row r="560" customFormat="false" ht="12.8" hidden="false" customHeight="false" outlineLevel="0" collapsed="false">
      <c r="A560" s="11" t="n">
        <f aca="false">A559+1</f>
        <v>57</v>
      </c>
      <c r="B560" s="38" t="str">
        <f aca="true">IF(INDIRECT($AH$4&amp;"B"&amp;($C$1*$A560+2))=0, "",INDIRECT($AH$4&amp;"B"&amp;($C$1*$A560+2)))</f>
        <v/>
      </c>
      <c r="C560" s="19" t="str">
        <f aca="true">IF(INDIRECT($AH$4&amp;"B"&amp;($C$1*$A560+3)) = 0, "", INDIRECT($AH$4&amp;"B"&amp;($C$1*$A560+3)))</f>
        <v/>
      </c>
      <c r="D560" s="19" t="str">
        <f aca="true">IF(INDIRECT($AH$4&amp;"B"&amp;($C$1*$A560+4)) = 0, "", INDIRECT($AH$4&amp;"B"&amp;($C$1*$A560+4)))</f>
        <v/>
      </c>
      <c r="E560" s="19" t="str">
        <f aca="true">IF(INDIRECT($AH$4&amp;"B"&amp;($C$1*$A560+7)) = 0, "", INDIRECT($AH$4&amp;"B"&amp;($C$1*$A560+7)))</f>
        <v/>
      </c>
      <c r="F560" s="20" t="str">
        <f aca="true">IF(C560 &lt;&gt; "",IF(INDIRECT($AH$4&amp;"B"&amp;($C$1*$A560+8)) = 0, 0, 1), "")</f>
        <v/>
      </c>
      <c r="G560" s="20" t="n">
        <f aca="true">INDIRECT($AH$4&amp;"B"&amp;($C$1*$A560+9))</f>
        <v>0</v>
      </c>
      <c r="H560" s="20" t="n">
        <f aca="true">INDIRECT($AH$4&amp;"B"&amp;($C$1*$A560+10))</f>
        <v>0</v>
      </c>
      <c r="I560" s="20" t="n">
        <f aca="true">INDIRECT($AH$4&amp;"B"&amp;($C$1*$A560+11))</f>
        <v>0</v>
      </c>
      <c r="J560" s="20" t="n">
        <f aca="true">INDIRECT($AH$4&amp;"B"&amp;($C$1*$A560+12))</f>
        <v>0</v>
      </c>
      <c r="K560" s="21" t="str">
        <f aca="false">IF(C560&lt;&gt;"",IFERROR((G560+H560+I560)/(G560+H560+I560+J560),0), "")</f>
        <v/>
      </c>
      <c r="L560" s="22" t="str">
        <f aca="false">IF(C560&lt;&gt;"",(G560* 2) +(H560* 4) + (I560* 6) + IF(F560 = 1, 5, 0), "")</f>
        <v/>
      </c>
      <c r="M560" s="23" t="str">
        <f aca="true">IF(C560&lt;&gt;"",SUM(INDIRECT($AH$4&amp;"C"&amp;($C$1*$A560+9)):INDIRECT($AH$4&amp;"V"&amp;($C$1*$A560+9))), "")</f>
        <v/>
      </c>
      <c r="N560" s="23" t="str">
        <f aca="true">IF(C560&lt;&gt;"",SUM(INDIRECT($AH$4&amp;"C"&amp;($C$1*$A560+10)):INDIRECT($AH$4&amp;"V"&amp;($C$1*$A560+10))), "")</f>
        <v/>
      </c>
      <c r="O560" s="23" t="str">
        <f aca="true">IF(C560&lt;&gt;"",SUM(INDIRECT($AH$4&amp;"C"&amp;($C$1*$A560+11)):INDIRECT($AH$4&amp;"V"&amp;($C$1*$A560+11))),"")</f>
        <v/>
      </c>
      <c r="P560" s="23" t="str">
        <f aca="true">IF(C560&lt;&gt;"",SUM(INDIRECT($AH$4&amp;"C"&amp;($C$1*$A560+12)):INDIRECT($AH$4&amp;"V"&amp;($C$1*$A560+12))),"")</f>
        <v/>
      </c>
      <c r="Q560" s="24" t="str">
        <f aca="false">IF(C560&lt;&gt;"",IFERROR((M560+N560+O560)/(M560+N560+O560+P560),0), "")</f>
        <v/>
      </c>
      <c r="R560" s="23" t="str">
        <f aca="true">IF(C560&lt;&gt;"",SUM(INDIRECT($AH$4&amp;"C"&amp;($C$1*$A560+13)):INDIRECT($AH$4&amp;"V"&amp;($C$1*$A560+13))), "")</f>
        <v/>
      </c>
      <c r="S560" s="23" t="str">
        <f aca="false">IF(C560&lt;&gt;"",IFERROR((M560+N560+O560+P560)/R560, 0),"")</f>
        <v/>
      </c>
      <c r="T560" s="23" t="str">
        <f aca="false">IF(C560&lt;&gt;"",IFERROR((M560+N560+O560)/R560,0),"")</f>
        <v/>
      </c>
      <c r="U560" s="25" t="str">
        <f aca="true">IF(C560&lt;&gt;"",IF(INDIRECT($AH$4&amp;"B"&amp;($C$1*$A560+14))= 1,1,0),"")</f>
        <v/>
      </c>
      <c r="V560" s="25" t="str">
        <f aca="true">IF(C560&lt;&gt;"",IF(INDIRECT($AH$4&amp;"B"&amp;($C$1*$A560+15))= 1,1,0),"")</f>
        <v/>
      </c>
      <c r="W560" s="26" t="str">
        <f aca="false">IF(C560&lt;&gt;"",($M560*1) + ($N560*2) + ($O560*3) + (IF(U560 = 1, 10, 0)) + (IF(V560 = 1, 20, 0)),"")</f>
        <v/>
      </c>
      <c r="X560" s="27" t="str">
        <f aca="true">IF(C560&lt;&gt;"",IF(INDIRECT($AH$4&amp;"B"&amp;($C$1*$A560+16))= 1,1,0),"")</f>
        <v/>
      </c>
      <c r="Y560" s="27" t="str">
        <f aca="true">IF(D560&lt;&gt;"",IF(INDIRECT($AH$4&amp;"B"&amp;($C$1*$A560+17))= 1,1,0),"")</f>
        <v/>
      </c>
      <c r="Z560" s="27" t="str">
        <f aca="true">IF(E560&lt;&gt;"",IF(INDIRECT($AH$4&amp;"B"&amp;($C$1*$A560+18))= 1,1,0),"")</f>
        <v/>
      </c>
      <c r="AA560" s="27" t="str">
        <f aca="true">IF(F560&lt;&gt;"",IF(INDIRECT($AH$4&amp;"B"&amp;($C$1*$A560+19))= 1,1,0),"")</f>
        <v/>
      </c>
      <c r="AB560" s="28" t="str">
        <f aca="false">IF(C560&lt;&gt;"",IF(X560 = 1, 5, 0) + IF(Z560 = 1, 25, 0) + IF(AA560 = 1, 15, 0),"")</f>
        <v/>
      </c>
      <c r="AC560" s="18" t="str">
        <f aca="false">IF(C560&lt;&gt;"",L560+W560+AB560,"")</f>
        <v/>
      </c>
    </row>
    <row r="561" customFormat="false" ht="12.8" hidden="false" customHeight="false" outlineLevel="0" collapsed="false">
      <c r="A561" s="11" t="n">
        <f aca="false">A560+1</f>
        <v>58</v>
      </c>
      <c r="B561" s="38" t="str">
        <f aca="true">IF(INDIRECT($AH$4&amp;"B"&amp;($C$1*$A561+2))=0, "",INDIRECT($AH$4&amp;"B"&amp;($C$1*$A561+2)))</f>
        <v/>
      </c>
      <c r="C561" s="19" t="str">
        <f aca="true">IF(INDIRECT($AH$4&amp;"B"&amp;($C$1*$A561+3)) = 0, "", INDIRECT($AH$4&amp;"B"&amp;($C$1*$A561+3)))</f>
        <v/>
      </c>
      <c r="D561" s="19" t="str">
        <f aca="true">IF(INDIRECT($AH$4&amp;"B"&amp;($C$1*$A561+4)) = 0, "", INDIRECT($AH$4&amp;"B"&amp;($C$1*$A561+4)))</f>
        <v/>
      </c>
      <c r="E561" s="19" t="str">
        <f aca="true">IF(INDIRECT($AH$4&amp;"B"&amp;($C$1*$A561+7)) = 0, "", INDIRECT($AH$4&amp;"B"&amp;($C$1*$A561+7)))</f>
        <v/>
      </c>
      <c r="F561" s="20" t="str">
        <f aca="true">IF(C561 &lt;&gt; "",IF(INDIRECT($AH$4&amp;"B"&amp;($C$1*$A561+8)) = 0, 0, 1), "")</f>
        <v/>
      </c>
      <c r="G561" s="20" t="n">
        <f aca="true">INDIRECT($AH$4&amp;"B"&amp;($C$1*$A561+9))</f>
        <v>0</v>
      </c>
      <c r="H561" s="20" t="n">
        <f aca="true">INDIRECT($AH$4&amp;"B"&amp;($C$1*$A561+10))</f>
        <v>0</v>
      </c>
      <c r="I561" s="20" t="n">
        <f aca="true">INDIRECT($AH$4&amp;"B"&amp;($C$1*$A561+11))</f>
        <v>0</v>
      </c>
      <c r="J561" s="20" t="n">
        <f aca="true">INDIRECT($AH$4&amp;"B"&amp;($C$1*$A561+12))</f>
        <v>0</v>
      </c>
      <c r="K561" s="21" t="str">
        <f aca="false">IF(C561&lt;&gt;"",IFERROR((G561+H561+I561)/(G561+H561+I561+J561),0), "")</f>
        <v/>
      </c>
      <c r="L561" s="22" t="str">
        <f aca="false">IF(C561&lt;&gt;"",(G561* 2) +(H561* 4) + (I561* 6) + IF(F561 = 1, 5, 0), "")</f>
        <v/>
      </c>
      <c r="M561" s="23" t="str">
        <f aca="true">IF(C561&lt;&gt;"",SUM(INDIRECT($AH$4&amp;"C"&amp;($C$1*$A561+9)):INDIRECT($AH$4&amp;"V"&amp;($C$1*$A561+9))), "")</f>
        <v/>
      </c>
      <c r="N561" s="23" t="str">
        <f aca="true">IF(C561&lt;&gt;"",SUM(INDIRECT($AH$4&amp;"C"&amp;($C$1*$A561+10)):INDIRECT($AH$4&amp;"V"&amp;($C$1*$A561+10))), "")</f>
        <v/>
      </c>
      <c r="O561" s="23" t="str">
        <f aca="true">IF(C561&lt;&gt;"",SUM(INDIRECT($AH$4&amp;"C"&amp;($C$1*$A561+11)):INDIRECT($AH$4&amp;"V"&amp;($C$1*$A561+11))),"")</f>
        <v/>
      </c>
      <c r="P561" s="23" t="str">
        <f aca="true">IF(C561&lt;&gt;"",SUM(INDIRECT($AH$4&amp;"C"&amp;($C$1*$A561+12)):INDIRECT($AH$4&amp;"V"&amp;($C$1*$A561+12))),"")</f>
        <v/>
      </c>
      <c r="Q561" s="24" t="str">
        <f aca="false">IF(C561&lt;&gt;"",IFERROR((M561+N561+O561)/(M561+N561+O561+P561),0), "")</f>
        <v/>
      </c>
      <c r="R561" s="23" t="str">
        <f aca="true">IF(C561&lt;&gt;"",SUM(INDIRECT($AH$4&amp;"C"&amp;($C$1*$A561+13)):INDIRECT($AH$4&amp;"V"&amp;($C$1*$A561+13))), "")</f>
        <v/>
      </c>
      <c r="S561" s="23" t="str">
        <f aca="false">IF(C561&lt;&gt;"",IFERROR((M561+N561+O561+P561)/R561, 0),"")</f>
        <v/>
      </c>
      <c r="T561" s="23" t="str">
        <f aca="false">IF(C561&lt;&gt;"",IFERROR((M561+N561+O561)/R561,0),"")</f>
        <v/>
      </c>
      <c r="U561" s="25" t="str">
        <f aca="true">IF(C561&lt;&gt;"",IF(INDIRECT($AH$4&amp;"B"&amp;($C$1*$A561+14))= 1,1,0),"")</f>
        <v/>
      </c>
      <c r="V561" s="25" t="str">
        <f aca="true">IF(C561&lt;&gt;"",IF(INDIRECT($AH$4&amp;"B"&amp;($C$1*$A561+15))= 1,1,0),"")</f>
        <v/>
      </c>
      <c r="W561" s="26" t="str">
        <f aca="false">IF(C561&lt;&gt;"",($M561*1) + ($N561*2) + ($O561*3) + (IF(U561 = 1, 10, 0)) + (IF(V561 = 1, 20, 0)),"")</f>
        <v/>
      </c>
      <c r="X561" s="27" t="str">
        <f aca="true">IF(C561&lt;&gt;"",IF(INDIRECT($AH$4&amp;"B"&amp;($C$1*$A561+16))= 1,1,0),"")</f>
        <v/>
      </c>
      <c r="Y561" s="27" t="str">
        <f aca="true">IF(D561&lt;&gt;"",IF(INDIRECT($AH$4&amp;"B"&amp;($C$1*$A561+17))= 1,1,0),"")</f>
        <v/>
      </c>
      <c r="Z561" s="27" t="str">
        <f aca="true">IF(E561&lt;&gt;"",IF(INDIRECT($AH$4&amp;"B"&amp;($C$1*$A561+18))= 1,1,0),"")</f>
        <v/>
      </c>
      <c r="AA561" s="27" t="str">
        <f aca="true">IF(F561&lt;&gt;"",IF(INDIRECT($AH$4&amp;"B"&amp;($C$1*$A561+19))= 1,1,0),"")</f>
        <v/>
      </c>
      <c r="AB561" s="28" t="str">
        <f aca="false">IF(C561&lt;&gt;"",IF(X561 = 1, 5, 0) + IF(Z561 = 1, 25, 0) + IF(AA561 = 1, 15, 0),"")</f>
        <v/>
      </c>
      <c r="AC561" s="18" t="str">
        <f aca="false">IF(C561&lt;&gt;"",L561+W561+AB561,"")</f>
        <v/>
      </c>
    </row>
    <row r="562" customFormat="false" ht="12.8" hidden="false" customHeight="false" outlineLevel="0" collapsed="false">
      <c r="A562" s="11" t="n">
        <f aca="false">A561+1</f>
        <v>59</v>
      </c>
      <c r="B562" s="38" t="str">
        <f aca="true">IF(INDIRECT($AH$4&amp;"B"&amp;($C$1*$A562+2))=0, "",INDIRECT($AH$4&amp;"B"&amp;($C$1*$A562+2)))</f>
        <v/>
      </c>
      <c r="C562" s="19" t="str">
        <f aca="true">IF(INDIRECT($AH$4&amp;"B"&amp;($C$1*$A562+3)) = 0, "", INDIRECT($AH$4&amp;"B"&amp;($C$1*$A562+3)))</f>
        <v/>
      </c>
      <c r="D562" s="19" t="str">
        <f aca="true">IF(INDIRECT($AH$4&amp;"B"&amp;($C$1*$A562+4)) = 0, "", INDIRECT($AH$4&amp;"B"&amp;($C$1*$A562+4)))</f>
        <v/>
      </c>
      <c r="E562" s="19" t="str">
        <f aca="true">IF(INDIRECT($AH$4&amp;"B"&amp;($C$1*$A562+7)) = 0, "", INDIRECT($AH$4&amp;"B"&amp;($C$1*$A562+7)))</f>
        <v/>
      </c>
      <c r="F562" s="20" t="str">
        <f aca="true">IF(C562 &lt;&gt; "",IF(INDIRECT($AH$4&amp;"B"&amp;($C$1*$A562+8)) = 0, 0, 1), "")</f>
        <v/>
      </c>
      <c r="G562" s="20" t="n">
        <f aca="true">INDIRECT($AH$4&amp;"B"&amp;($C$1*$A562+9))</f>
        <v>0</v>
      </c>
      <c r="H562" s="20" t="n">
        <f aca="true">INDIRECT($AH$4&amp;"B"&amp;($C$1*$A562+10))</f>
        <v>0</v>
      </c>
      <c r="I562" s="20" t="n">
        <f aca="true">INDIRECT($AH$4&amp;"B"&amp;($C$1*$A562+11))</f>
        <v>0</v>
      </c>
      <c r="J562" s="20" t="n">
        <f aca="true">INDIRECT($AH$4&amp;"B"&amp;($C$1*$A562+12))</f>
        <v>0</v>
      </c>
      <c r="K562" s="21" t="str">
        <f aca="false">IF(C562&lt;&gt;"",IFERROR((G562+H562+I562)/(G562+H562+I562+J562),0), "")</f>
        <v/>
      </c>
      <c r="L562" s="22" t="str">
        <f aca="false">IF(C562&lt;&gt;"",(G562* 2) +(H562* 4) + (I562* 6) + IF(F562 = 1, 5, 0), "")</f>
        <v/>
      </c>
      <c r="M562" s="23" t="str">
        <f aca="true">IF(C562&lt;&gt;"",SUM(INDIRECT($AH$4&amp;"C"&amp;($C$1*$A562+9)):INDIRECT($AH$4&amp;"V"&amp;($C$1*$A562+9))), "")</f>
        <v/>
      </c>
      <c r="N562" s="23" t="str">
        <f aca="true">IF(C562&lt;&gt;"",SUM(INDIRECT($AH$4&amp;"C"&amp;($C$1*$A562+10)):INDIRECT($AH$4&amp;"V"&amp;($C$1*$A562+10))), "")</f>
        <v/>
      </c>
      <c r="O562" s="23" t="str">
        <f aca="true">IF(C562&lt;&gt;"",SUM(INDIRECT($AH$4&amp;"C"&amp;($C$1*$A562+11)):INDIRECT($AH$4&amp;"V"&amp;($C$1*$A562+11))),"")</f>
        <v/>
      </c>
      <c r="P562" s="23" t="str">
        <f aca="true">IF(C562&lt;&gt;"",SUM(INDIRECT($AH$4&amp;"C"&amp;($C$1*$A562+12)):INDIRECT($AH$4&amp;"V"&amp;($C$1*$A562+12))),"")</f>
        <v/>
      </c>
      <c r="Q562" s="24" t="str">
        <f aca="false">IF(C562&lt;&gt;"",IFERROR((M562+N562+O562)/(M562+N562+O562+P562),0), "")</f>
        <v/>
      </c>
      <c r="R562" s="23" t="str">
        <f aca="true">IF(C562&lt;&gt;"",SUM(INDIRECT($AH$4&amp;"C"&amp;($C$1*$A562+13)):INDIRECT($AH$4&amp;"V"&amp;($C$1*$A562+13))), "")</f>
        <v/>
      </c>
      <c r="S562" s="23" t="str">
        <f aca="false">IF(C562&lt;&gt;"",IFERROR((M562+N562+O562+P562)/R562, 0),"")</f>
        <v/>
      </c>
      <c r="T562" s="23" t="str">
        <f aca="false">IF(C562&lt;&gt;"",IFERROR((M562+N562+O562)/R562,0),"")</f>
        <v/>
      </c>
      <c r="U562" s="25" t="str">
        <f aca="true">IF(C562&lt;&gt;"",IF(INDIRECT($AH$4&amp;"B"&amp;($C$1*$A562+14))= 1,1,0),"")</f>
        <v/>
      </c>
      <c r="V562" s="25" t="str">
        <f aca="true">IF(C562&lt;&gt;"",IF(INDIRECT($AH$4&amp;"B"&amp;($C$1*$A562+15))= 1,1,0),"")</f>
        <v/>
      </c>
      <c r="W562" s="26" t="str">
        <f aca="false">IF(C562&lt;&gt;"",($M562*1) + ($N562*2) + ($O562*3) + (IF(U562 = 1, 10, 0)) + (IF(V562 = 1, 20, 0)),"")</f>
        <v/>
      </c>
      <c r="X562" s="27" t="str">
        <f aca="true">IF(C562&lt;&gt;"",IF(INDIRECT($AH$4&amp;"B"&amp;($C$1*$A562+16))= 1,1,0),"")</f>
        <v/>
      </c>
      <c r="Y562" s="27" t="str">
        <f aca="true">IF(D562&lt;&gt;"",IF(INDIRECT($AH$4&amp;"B"&amp;($C$1*$A562+17))= 1,1,0),"")</f>
        <v/>
      </c>
      <c r="Z562" s="27" t="str">
        <f aca="true">IF(E562&lt;&gt;"",IF(INDIRECT($AH$4&amp;"B"&amp;($C$1*$A562+18))= 1,1,0),"")</f>
        <v/>
      </c>
      <c r="AA562" s="27" t="str">
        <f aca="true">IF(F562&lt;&gt;"",IF(INDIRECT($AH$4&amp;"B"&amp;($C$1*$A562+19))= 1,1,0),"")</f>
        <v/>
      </c>
      <c r="AB562" s="28" t="str">
        <f aca="false">IF(C562&lt;&gt;"",IF(X562 = 1, 5, 0) + IF(Z562 = 1, 25, 0) + IF(AA562 = 1, 15, 0),"")</f>
        <v/>
      </c>
      <c r="AC562" s="18" t="str">
        <f aca="false">IF(C562&lt;&gt;"",L562+W562+AB562,"")</f>
        <v/>
      </c>
    </row>
    <row r="563" customFormat="false" ht="12.8" hidden="false" customHeight="false" outlineLevel="0" collapsed="false">
      <c r="A563" s="11" t="n">
        <f aca="false">A562+1</f>
        <v>60</v>
      </c>
      <c r="B563" s="38" t="str">
        <f aca="true">IF(INDIRECT($AH$4&amp;"B"&amp;($C$1*$A563+2))=0, "",INDIRECT($AH$4&amp;"B"&amp;($C$1*$A563+2)))</f>
        <v/>
      </c>
      <c r="C563" s="19" t="str">
        <f aca="true">IF(INDIRECT($AH$4&amp;"B"&amp;($C$1*$A563+3)) = 0, "", INDIRECT($AH$4&amp;"B"&amp;($C$1*$A563+3)))</f>
        <v/>
      </c>
      <c r="D563" s="19" t="str">
        <f aca="true">IF(INDIRECT($AH$4&amp;"B"&amp;($C$1*$A563+4)) = 0, "", INDIRECT($AH$4&amp;"B"&amp;($C$1*$A563+4)))</f>
        <v/>
      </c>
      <c r="E563" s="19" t="str">
        <f aca="true">IF(INDIRECT($AH$4&amp;"B"&amp;($C$1*$A563+7)) = 0, "", INDIRECT($AH$4&amp;"B"&amp;($C$1*$A563+7)))</f>
        <v/>
      </c>
      <c r="F563" s="20" t="str">
        <f aca="true">IF(C563 &lt;&gt; "",IF(INDIRECT($AH$4&amp;"B"&amp;($C$1*$A563+8)) = 0, 0, 1), "")</f>
        <v/>
      </c>
      <c r="G563" s="20" t="n">
        <f aca="true">INDIRECT($AH$4&amp;"B"&amp;($C$1*$A563+9))</f>
        <v>0</v>
      </c>
      <c r="H563" s="20" t="n">
        <f aca="true">INDIRECT($AH$4&amp;"B"&amp;($C$1*$A563+10))</f>
        <v>0</v>
      </c>
      <c r="I563" s="20" t="n">
        <f aca="true">INDIRECT($AH$4&amp;"B"&amp;($C$1*$A563+11))</f>
        <v>0</v>
      </c>
      <c r="J563" s="20" t="n">
        <f aca="true">INDIRECT($AH$4&amp;"B"&amp;($C$1*$A563+12))</f>
        <v>0</v>
      </c>
      <c r="K563" s="21" t="str">
        <f aca="false">IF(C563&lt;&gt;"",IFERROR((G563+H563+I563)/(G563+H563+I563+J563),0), "")</f>
        <v/>
      </c>
      <c r="L563" s="22" t="str">
        <f aca="false">IF(C563&lt;&gt;"",(G563* 2) +(H563* 4) + (I563* 6) + IF(F563 = 1, 5, 0), "")</f>
        <v/>
      </c>
      <c r="M563" s="23" t="str">
        <f aca="true">IF(C563&lt;&gt;"",SUM(INDIRECT($AH$4&amp;"C"&amp;($C$1*$A563+9)):INDIRECT($AH$4&amp;"V"&amp;($C$1*$A563+9))), "")</f>
        <v/>
      </c>
      <c r="N563" s="23" t="str">
        <f aca="true">IF(C563&lt;&gt;"",SUM(INDIRECT($AH$4&amp;"C"&amp;($C$1*$A563+10)):INDIRECT($AH$4&amp;"V"&amp;($C$1*$A563+10))), "")</f>
        <v/>
      </c>
      <c r="O563" s="23" t="str">
        <f aca="true">IF(C563&lt;&gt;"",SUM(INDIRECT($AH$4&amp;"C"&amp;($C$1*$A563+11)):INDIRECT($AH$4&amp;"V"&amp;($C$1*$A563+11))),"")</f>
        <v/>
      </c>
      <c r="P563" s="23" t="str">
        <f aca="true">IF(C563&lt;&gt;"",SUM(INDIRECT($AH$4&amp;"C"&amp;($C$1*$A563+12)):INDIRECT($AH$4&amp;"V"&amp;($C$1*$A563+12))),"")</f>
        <v/>
      </c>
      <c r="Q563" s="24" t="str">
        <f aca="false">IF(C563&lt;&gt;"",IFERROR((M563+N563+O563)/(M563+N563+O563+P563),0), "")</f>
        <v/>
      </c>
      <c r="R563" s="23" t="str">
        <f aca="true">IF(C563&lt;&gt;"",SUM(INDIRECT($AH$4&amp;"C"&amp;($C$1*$A563+13)):INDIRECT($AH$4&amp;"V"&amp;($C$1*$A563+13))), "")</f>
        <v/>
      </c>
      <c r="S563" s="23" t="str">
        <f aca="false">IF(C563&lt;&gt;"",IFERROR((M563+N563+O563+P563)/R563, 0),"")</f>
        <v/>
      </c>
      <c r="T563" s="23" t="str">
        <f aca="false">IF(C563&lt;&gt;"",IFERROR((M563+N563+O563)/R563,0),"")</f>
        <v/>
      </c>
      <c r="U563" s="25" t="str">
        <f aca="true">IF(C563&lt;&gt;"",IF(INDIRECT($AH$4&amp;"B"&amp;($C$1*$A563+14))= 1,1,0),"")</f>
        <v/>
      </c>
      <c r="V563" s="25" t="str">
        <f aca="true">IF(C563&lt;&gt;"",IF(INDIRECT($AH$4&amp;"B"&amp;($C$1*$A563+15))= 1,1,0),"")</f>
        <v/>
      </c>
      <c r="W563" s="26" t="str">
        <f aca="false">IF(C563&lt;&gt;"",($M563*1) + ($N563*2) + ($O563*3) + (IF(U563 = 1, 10, 0)) + (IF(V563 = 1, 20, 0)),"")</f>
        <v/>
      </c>
      <c r="X563" s="27" t="str">
        <f aca="true">IF(C563&lt;&gt;"",IF(INDIRECT($AH$4&amp;"B"&amp;($C$1*$A563+16))= 1,1,0),"")</f>
        <v/>
      </c>
      <c r="Y563" s="27" t="str">
        <f aca="true">IF(D563&lt;&gt;"",IF(INDIRECT($AH$4&amp;"B"&amp;($C$1*$A563+17))= 1,1,0),"")</f>
        <v/>
      </c>
      <c r="Z563" s="27" t="str">
        <f aca="true">IF(E563&lt;&gt;"",IF(INDIRECT($AH$4&amp;"B"&amp;($C$1*$A563+18))= 1,1,0),"")</f>
        <v/>
      </c>
      <c r="AA563" s="27" t="str">
        <f aca="true">IF(F563&lt;&gt;"",IF(INDIRECT($AH$4&amp;"B"&amp;($C$1*$A563+19))= 1,1,0),"")</f>
        <v/>
      </c>
      <c r="AB563" s="28" t="str">
        <f aca="false">IF(C563&lt;&gt;"",IF(X563 = 1, 5, 0) + IF(Z563 = 1, 25, 0) + IF(AA563 = 1, 15, 0),"")</f>
        <v/>
      </c>
      <c r="AC563" s="18" t="str">
        <f aca="false">IF(C563&lt;&gt;"",L563+W563+AB563,"")</f>
        <v/>
      </c>
    </row>
    <row r="564" customFormat="false" ht="12.8" hidden="false" customHeight="false" outlineLevel="0" collapsed="false">
      <c r="A564" s="11" t="n">
        <f aca="false">A563+1</f>
        <v>61</v>
      </c>
      <c r="B564" s="38" t="str">
        <f aca="true">IF(INDIRECT($AH$4&amp;"B"&amp;($C$1*$A564+2))=0, "",INDIRECT($AH$4&amp;"B"&amp;($C$1*$A564+2)))</f>
        <v/>
      </c>
      <c r="C564" s="19" t="str">
        <f aca="true">IF(INDIRECT($AH$4&amp;"B"&amp;($C$1*$A564+3)) = 0, "", INDIRECT($AH$4&amp;"B"&amp;($C$1*$A564+3)))</f>
        <v/>
      </c>
      <c r="D564" s="19" t="str">
        <f aca="true">IF(INDIRECT($AH$4&amp;"B"&amp;($C$1*$A564+4)) = 0, "", INDIRECT($AH$4&amp;"B"&amp;($C$1*$A564+4)))</f>
        <v/>
      </c>
      <c r="E564" s="19" t="str">
        <f aca="true">IF(INDIRECT($AH$4&amp;"B"&amp;($C$1*$A564+7)) = 0, "", INDIRECT($AH$4&amp;"B"&amp;($C$1*$A564+7)))</f>
        <v/>
      </c>
      <c r="F564" s="20" t="str">
        <f aca="true">IF(C564 &lt;&gt; "",IF(INDIRECT($AH$4&amp;"B"&amp;($C$1*$A564+8)) = 0, 0, 1), "")</f>
        <v/>
      </c>
      <c r="G564" s="20" t="n">
        <f aca="true">INDIRECT($AH$4&amp;"B"&amp;($C$1*$A564+9))</f>
        <v>0</v>
      </c>
      <c r="H564" s="20" t="n">
        <f aca="true">INDIRECT($AH$4&amp;"B"&amp;($C$1*$A564+10))</f>
        <v>0</v>
      </c>
      <c r="I564" s="20" t="n">
        <f aca="true">INDIRECT($AH$4&amp;"B"&amp;($C$1*$A564+11))</f>
        <v>0</v>
      </c>
      <c r="J564" s="20" t="n">
        <f aca="true">INDIRECT($AH$4&amp;"B"&amp;($C$1*$A564+12))</f>
        <v>0</v>
      </c>
      <c r="K564" s="21" t="str">
        <f aca="false">IF(C564&lt;&gt;"",IFERROR((G564+H564+I564)/(G564+H564+I564+J564),0), "")</f>
        <v/>
      </c>
      <c r="L564" s="22" t="str">
        <f aca="false">IF(C564&lt;&gt;"",(G564* 2) +(H564* 4) + (I564* 6) + IF(F564 = 1, 5, 0), "")</f>
        <v/>
      </c>
      <c r="M564" s="23" t="str">
        <f aca="true">IF(C564&lt;&gt;"",SUM(INDIRECT($AH$4&amp;"C"&amp;($C$1*$A564+9)):INDIRECT($AH$4&amp;"V"&amp;($C$1*$A564+9))), "")</f>
        <v/>
      </c>
      <c r="N564" s="23" t="str">
        <f aca="true">IF(C564&lt;&gt;"",SUM(INDIRECT($AH$4&amp;"C"&amp;($C$1*$A564+10)):INDIRECT($AH$4&amp;"V"&amp;($C$1*$A564+10))), "")</f>
        <v/>
      </c>
      <c r="O564" s="23" t="str">
        <f aca="true">IF(C564&lt;&gt;"",SUM(INDIRECT($AH$4&amp;"C"&amp;($C$1*$A564+11)):INDIRECT($AH$4&amp;"V"&amp;($C$1*$A564+11))),"")</f>
        <v/>
      </c>
      <c r="P564" s="23" t="str">
        <f aca="true">IF(C564&lt;&gt;"",SUM(INDIRECT($AH$4&amp;"C"&amp;($C$1*$A564+12)):INDIRECT($AH$4&amp;"V"&amp;($C$1*$A564+12))),"")</f>
        <v/>
      </c>
      <c r="Q564" s="24" t="str">
        <f aca="false">IF(C564&lt;&gt;"",IFERROR((M564+N564+O564)/(M564+N564+O564+P564),0), "")</f>
        <v/>
      </c>
      <c r="R564" s="23" t="str">
        <f aca="true">IF(C564&lt;&gt;"",SUM(INDIRECT($AH$4&amp;"C"&amp;($C$1*$A564+13)):INDIRECT($AH$4&amp;"V"&amp;($C$1*$A564+13))), "")</f>
        <v/>
      </c>
      <c r="S564" s="23" t="str">
        <f aca="false">IF(C564&lt;&gt;"",IFERROR((M564+N564+O564+P564)/R564, 0),"")</f>
        <v/>
      </c>
      <c r="T564" s="23" t="str">
        <f aca="false">IF(C564&lt;&gt;"",IFERROR((M564+N564+O564)/R564,0),"")</f>
        <v/>
      </c>
      <c r="U564" s="25" t="str">
        <f aca="true">IF(C564&lt;&gt;"",IF(INDIRECT($AH$4&amp;"B"&amp;($C$1*$A564+14))= 1,1,0),"")</f>
        <v/>
      </c>
      <c r="V564" s="25" t="str">
        <f aca="true">IF(C564&lt;&gt;"",IF(INDIRECT($AH$4&amp;"B"&amp;($C$1*$A564+15))= 1,1,0),"")</f>
        <v/>
      </c>
      <c r="W564" s="26" t="str">
        <f aca="false">IF(C564&lt;&gt;"",($M564*1) + ($N564*2) + ($O564*3) + (IF(U564 = 1, 10, 0)) + (IF(V564 = 1, 20, 0)),"")</f>
        <v/>
      </c>
      <c r="X564" s="27" t="str">
        <f aca="true">IF(C564&lt;&gt;"",IF(INDIRECT($AH$4&amp;"B"&amp;($C$1*$A564+16))= 1,1,0),"")</f>
        <v/>
      </c>
      <c r="Y564" s="27" t="str">
        <f aca="true">IF(D564&lt;&gt;"",IF(INDIRECT($AH$4&amp;"B"&amp;($C$1*$A564+17))= 1,1,0),"")</f>
        <v/>
      </c>
      <c r="Z564" s="27" t="str">
        <f aca="true">IF(E564&lt;&gt;"",IF(INDIRECT($AH$4&amp;"B"&amp;($C$1*$A564+18))= 1,1,0),"")</f>
        <v/>
      </c>
      <c r="AA564" s="27" t="str">
        <f aca="true">IF(F564&lt;&gt;"",IF(INDIRECT($AH$4&amp;"B"&amp;($C$1*$A564+19))= 1,1,0),"")</f>
        <v/>
      </c>
      <c r="AB564" s="28" t="str">
        <f aca="false">IF(C564&lt;&gt;"",IF(X564 = 1, 5, 0) + IF(Z564 = 1, 25, 0) + IF(AA564 = 1, 15, 0),"")</f>
        <v/>
      </c>
      <c r="AC564" s="18" t="str">
        <f aca="false">IF(C564&lt;&gt;"",L564+W564+AB564,"")</f>
        <v/>
      </c>
    </row>
    <row r="565" customFormat="false" ht="12.8" hidden="false" customHeight="false" outlineLevel="0" collapsed="false">
      <c r="A565" s="11" t="n">
        <f aca="false">A564+1</f>
        <v>62</v>
      </c>
      <c r="B565" s="38" t="str">
        <f aca="true">IF(INDIRECT($AH$4&amp;"B"&amp;($C$1*$A565+2))=0, "",INDIRECT($AH$4&amp;"B"&amp;($C$1*$A565+2)))</f>
        <v/>
      </c>
      <c r="C565" s="19" t="str">
        <f aca="true">IF(INDIRECT($AH$4&amp;"B"&amp;($C$1*$A565+3)) = 0, "", INDIRECT($AH$4&amp;"B"&amp;($C$1*$A565+3)))</f>
        <v/>
      </c>
      <c r="D565" s="19" t="str">
        <f aca="true">IF(INDIRECT($AH$4&amp;"B"&amp;($C$1*$A565+4)) = 0, "", INDIRECT($AH$4&amp;"B"&amp;($C$1*$A565+4)))</f>
        <v/>
      </c>
      <c r="E565" s="19" t="str">
        <f aca="true">IF(INDIRECT($AH$4&amp;"B"&amp;($C$1*$A565+7)) = 0, "", INDIRECT($AH$4&amp;"B"&amp;($C$1*$A565+7)))</f>
        <v/>
      </c>
      <c r="F565" s="20" t="str">
        <f aca="true">IF(C565 &lt;&gt; "",IF(INDIRECT($AH$4&amp;"B"&amp;($C$1*$A565+8)) = 0, 0, 1), "")</f>
        <v/>
      </c>
      <c r="G565" s="20" t="n">
        <f aca="true">INDIRECT($AH$4&amp;"B"&amp;($C$1*$A565+9))</f>
        <v>0</v>
      </c>
      <c r="H565" s="20" t="n">
        <f aca="true">INDIRECT($AH$4&amp;"B"&amp;($C$1*$A565+10))</f>
        <v>0</v>
      </c>
      <c r="I565" s="20" t="n">
        <f aca="true">INDIRECT($AH$4&amp;"B"&amp;($C$1*$A565+11))</f>
        <v>0</v>
      </c>
      <c r="J565" s="20" t="n">
        <f aca="true">INDIRECT($AH$4&amp;"B"&amp;($C$1*$A565+12))</f>
        <v>0</v>
      </c>
      <c r="K565" s="21" t="str">
        <f aca="false">IF(C565&lt;&gt;"",IFERROR((G565+H565+I565)/(G565+H565+I565+J565),0), "")</f>
        <v/>
      </c>
      <c r="L565" s="22" t="str">
        <f aca="false">IF(C565&lt;&gt;"",(G565* 2) +(H565* 4) + (I565* 6) + IF(F565 = 1, 5, 0), "")</f>
        <v/>
      </c>
      <c r="M565" s="23" t="str">
        <f aca="true">IF(C565&lt;&gt;"",SUM(INDIRECT($AH$4&amp;"C"&amp;($C$1*$A565+9)):INDIRECT($AH$4&amp;"V"&amp;($C$1*$A565+9))), "")</f>
        <v/>
      </c>
      <c r="N565" s="23" t="str">
        <f aca="true">IF(C565&lt;&gt;"",SUM(INDIRECT($AH$4&amp;"C"&amp;($C$1*$A565+10)):INDIRECT($AH$4&amp;"V"&amp;($C$1*$A565+10))), "")</f>
        <v/>
      </c>
      <c r="O565" s="23" t="str">
        <f aca="true">IF(C565&lt;&gt;"",SUM(INDIRECT($AH$4&amp;"C"&amp;($C$1*$A565+11)):INDIRECT($AH$4&amp;"V"&amp;($C$1*$A565+11))),"")</f>
        <v/>
      </c>
      <c r="P565" s="23" t="str">
        <f aca="true">IF(C565&lt;&gt;"",SUM(INDIRECT($AH$4&amp;"C"&amp;($C$1*$A565+12)):INDIRECT($AH$4&amp;"V"&amp;($C$1*$A565+12))),"")</f>
        <v/>
      </c>
      <c r="Q565" s="24" t="str">
        <f aca="false">IF(C565&lt;&gt;"",IFERROR((M565+N565+O565)/(M565+N565+O565+P565),0), "")</f>
        <v/>
      </c>
      <c r="R565" s="23" t="str">
        <f aca="true">IF(C565&lt;&gt;"",SUM(INDIRECT($AH$4&amp;"C"&amp;($C$1*$A565+13)):INDIRECT($AH$4&amp;"V"&amp;($C$1*$A565+13))), "")</f>
        <v/>
      </c>
      <c r="S565" s="23" t="str">
        <f aca="false">IF(C565&lt;&gt;"",IFERROR((M565+N565+O565+P565)/R565, 0),"")</f>
        <v/>
      </c>
      <c r="T565" s="23" t="str">
        <f aca="false">IF(C565&lt;&gt;"",IFERROR((M565+N565+O565)/R565,0),"")</f>
        <v/>
      </c>
      <c r="U565" s="25" t="str">
        <f aca="true">IF(C565&lt;&gt;"",IF(INDIRECT($AH$4&amp;"B"&amp;($C$1*$A565+14))= 1,1,0),"")</f>
        <v/>
      </c>
      <c r="V565" s="25" t="str">
        <f aca="true">IF(C565&lt;&gt;"",IF(INDIRECT($AH$4&amp;"B"&amp;($C$1*$A565+15))= 1,1,0),"")</f>
        <v/>
      </c>
      <c r="W565" s="26" t="str">
        <f aca="false">IF(C565&lt;&gt;"",($M565*1) + ($N565*2) + ($O565*3) + (IF(U565 = 1, 10, 0)) + (IF(V565 = 1, 20, 0)),"")</f>
        <v/>
      </c>
      <c r="X565" s="27" t="str">
        <f aca="true">IF(C565&lt;&gt;"",IF(INDIRECT($AH$4&amp;"B"&amp;($C$1*$A565+16))= 1,1,0),"")</f>
        <v/>
      </c>
      <c r="Y565" s="27" t="str">
        <f aca="true">IF(D565&lt;&gt;"",IF(INDIRECT($AH$4&amp;"B"&amp;($C$1*$A565+17))= 1,1,0),"")</f>
        <v/>
      </c>
      <c r="Z565" s="27" t="str">
        <f aca="true">IF(E565&lt;&gt;"",IF(INDIRECT($AH$4&amp;"B"&amp;($C$1*$A565+18))= 1,1,0),"")</f>
        <v/>
      </c>
      <c r="AA565" s="27" t="str">
        <f aca="true">IF(F565&lt;&gt;"",IF(INDIRECT($AH$4&amp;"B"&amp;($C$1*$A565+19))= 1,1,0),"")</f>
        <v/>
      </c>
      <c r="AB565" s="28" t="str">
        <f aca="false">IF(C565&lt;&gt;"",IF(X565 = 1, 5, 0) + IF(Z565 = 1, 25, 0) + IF(AA565 = 1, 15, 0),"")</f>
        <v/>
      </c>
      <c r="AC565" s="18" t="str">
        <f aca="false">IF(C565&lt;&gt;"",L565+W565+AB565,"")</f>
        <v/>
      </c>
    </row>
    <row r="566" customFormat="false" ht="12.8" hidden="false" customHeight="false" outlineLevel="0" collapsed="false">
      <c r="A566" s="11" t="n">
        <f aca="false">A565+1</f>
        <v>63</v>
      </c>
      <c r="B566" s="38" t="str">
        <f aca="true">IF(INDIRECT($AH$4&amp;"B"&amp;($C$1*$A566+2))=0, "",INDIRECT($AH$4&amp;"B"&amp;($C$1*$A566+2)))</f>
        <v/>
      </c>
      <c r="C566" s="19" t="str">
        <f aca="true">IF(INDIRECT($AH$4&amp;"B"&amp;($C$1*$A566+3)) = 0, "", INDIRECT($AH$4&amp;"B"&amp;($C$1*$A566+3)))</f>
        <v/>
      </c>
      <c r="D566" s="19" t="str">
        <f aca="true">IF(INDIRECT($AH$4&amp;"B"&amp;($C$1*$A566+4)) = 0, "", INDIRECT($AH$4&amp;"B"&amp;($C$1*$A566+4)))</f>
        <v/>
      </c>
      <c r="E566" s="19" t="str">
        <f aca="true">IF(INDIRECT($AH$4&amp;"B"&amp;($C$1*$A566+7)) = 0, "", INDIRECT($AH$4&amp;"B"&amp;($C$1*$A566+7)))</f>
        <v/>
      </c>
      <c r="F566" s="20" t="str">
        <f aca="true">IF(C566 &lt;&gt; "",IF(INDIRECT($AH$4&amp;"B"&amp;($C$1*$A566+8)) = 0, 0, 1), "")</f>
        <v/>
      </c>
      <c r="G566" s="20" t="n">
        <f aca="true">INDIRECT($AH$4&amp;"B"&amp;($C$1*$A566+9))</f>
        <v>0</v>
      </c>
      <c r="H566" s="20" t="n">
        <f aca="true">INDIRECT($AH$4&amp;"B"&amp;($C$1*$A566+10))</f>
        <v>0</v>
      </c>
      <c r="I566" s="20" t="n">
        <f aca="true">INDIRECT($AH$4&amp;"B"&amp;($C$1*$A566+11))</f>
        <v>0</v>
      </c>
      <c r="J566" s="20" t="n">
        <f aca="true">INDIRECT($AH$4&amp;"B"&amp;($C$1*$A566+12))</f>
        <v>0</v>
      </c>
      <c r="K566" s="21" t="str">
        <f aca="false">IF(C566&lt;&gt;"",IFERROR((G566+H566+I566)/(G566+H566+I566+J566),0), "")</f>
        <v/>
      </c>
      <c r="L566" s="22" t="str">
        <f aca="false">IF(C566&lt;&gt;"",(G566* 2) +(H566* 4) + (I566* 6) + IF(F566 = 1, 5, 0), "")</f>
        <v/>
      </c>
      <c r="M566" s="23" t="str">
        <f aca="true">IF(C566&lt;&gt;"",SUM(INDIRECT($AH$4&amp;"C"&amp;($C$1*$A566+9)):INDIRECT($AH$4&amp;"V"&amp;($C$1*$A566+9))), "")</f>
        <v/>
      </c>
      <c r="N566" s="23" t="str">
        <f aca="true">IF(C566&lt;&gt;"",SUM(INDIRECT($AH$4&amp;"C"&amp;($C$1*$A566+10)):INDIRECT($AH$4&amp;"V"&amp;($C$1*$A566+10))), "")</f>
        <v/>
      </c>
      <c r="O566" s="23" t="str">
        <f aca="true">IF(C566&lt;&gt;"",SUM(INDIRECT($AH$4&amp;"C"&amp;($C$1*$A566+11)):INDIRECT($AH$4&amp;"V"&amp;($C$1*$A566+11))),"")</f>
        <v/>
      </c>
      <c r="P566" s="23" t="str">
        <f aca="true">IF(C566&lt;&gt;"",SUM(INDIRECT($AH$4&amp;"C"&amp;($C$1*$A566+12)):INDIRECT($AH$4&amp;"V"&amp;($C$1*$A566+12))),"")</f>
        <v/>
      </c>
      <c r="Q566" s="24" t="str">
        <f aca="false">IF(C566&lt;&gt;"",IFERROR((M566+N566+O566)/(M566+N566+O566+P566),0), "")</f>
        <v/>
      </c>
      <c r="R566" s="23" t="str">
        <f aca="true">IF(C566&lt;&gt;"",SUM(INDIRECT($AH$4&amp;"C"&amp;($C$1*$A566+13)):INDIRECT($AH$4&amp;"V"&amp;($C$1*$A566+13))), "")</f>
        <v/>
      </c>
      <c r="S566" s="23" t="str">
        <f aca="false">IF(C566&lt;&gt;"",IFERROR((M566+N566+O566+P566)/R566, 0),"")</f>
        <v/>
      </c>
      <c r="T566" s="23" t="str">
        <f aca="false">IF(C566&lt;&gt;"",IFERROR((M566+N566+O566)/R566,0),"")</f>
        <v/>
      </c>
      <c r="U566" s="25" t="str">
        <f aca="true">IF(C566&lt;&gt;"",IF(INDIRECT($AH$4&amp;"B"&amp;($C$1*$A566+14))= 1,1,0),"")</f>
        <v/>
      </c>
      <c r="V566" s="25" t="str">
        <f aca="true">IF(C566&lt;&gt;"",IF(INDIRECT($AH$4&amp;"B"&amp;($C$1*$A566+15))= 1,1,0),"")</f>
        <v/>
      </c>
      <c r="W566" s="26" t="str">
        <f aca="false">IF(C566&lt;&gt;"",($M566*1) + ($N566*2) + ($O566*3) + (IF(U566 = 1, 10, 0)) + (IF(V566 = 1, 20, 0)),"")</f>
        <v/>
      </c>
      <c r="X566" s="27" t="str">
        <f aca="true">IF(C566&lt;&gt;"",IF(INDIRECT($AH$4&amp;"B"&amp;($C$1*$A566+16))= 1,1,0),"")</f>
        <v/>
      </c>
      <c r="Y566" s="27" t="str">
        <f aca="true">IF(D566&lt;&gt;"",IF(INDIRECT($AH$4&amp;"B"&amp;($C$1*$A566+17))= 1,1,0),"")</f>
        <v/>
      </c>
      <c r="Z566" s="27" t="str">
        <f aca="true">IF(E566&lt;&gt;"",IF(INDIRECT($AH$4&amp;"B"&amp;($C$1*$A566+18))= 1,1,0),"")</f>
        <v/>
      </c>
      <c r="AA566" s="27" t="str">
        <f aca="true">IF(F566&lt;&gt;"",IF(INDIRECT($AH$4&amp;"B"&amp;($C$1*$A566+19))= 1,1,0),"")</f>
        <v/>
      </c>
      <c r="AB566" s="28" t="str">
        <f aca="false">IF(C566&lt;&gt;"",IF(X566 = 1, 5, 0) + IF(Z566 = 1, 25, 0) + IF(AA566 = 1, 15, 0),"")</f>
        <v/>
      </c>
      <c r="AC566" s="18" t="str">
        <f aca="false">IF(C566&lt;&gt;"",L566+W566+AB566,"")</f>
        <v/>
      </c>
    </row>
    <row r="567" customFormat="false" ht="12.8" hidden="false" customHeight="false" outlineLevel="0" collapsed="false">
      <c r="A567" s="11" t="n">
        <f aca="false">A566+1</f>
        <v>64</v>
      </c>
      <c r="B567" s="38" t="str">
        <f aca="true">IF(INDIRECT($AH$4&amp;"B"&amp;($C$1*$A567+2))=0, "",INDIRECT($AH$4&amp;"B"&amp;($C$1*$A567+2)))</f>
        <v/>
      </c>
      <c r="C567" s="19" t="str">
        <f aca="true">IF(INDIRECT($AH$4&amp;"B"&amp;($C$1*$A567+3)) = 0, "", INDIRECT($AH$4&amp;"B"&amp;($C$1*$A567+3)))</f>
        <v/>
      </c>
      <c r="D567" s="19" t="str">
        <f aca="true">IF(INDIRECT($AH$4&amp;"B"&amp;($C$1*$A567+4)) = 0, "", INDIRECT($AH$4&amp;"B"&amp;($C$1*$A567+4)))</f>
        <v/>
      </c>
      <c r="E567" s="19" t="str">
        <f aca="true">IF(INDIRECT($AH$4&amp;"B"&amp;($C$1*$A567+7)) = 0, "", INDIRECT($AH$4&amp;"B"&amp;($C$1*$A567+7)))</f>
        <v/>
      </c>
      <c r="F567" s="20" t="str">
        <f aca="true">IF(C567 &lt;&gt; "",IF(INDIRECT($AH$4&amp;"B"&amp;($C$1*$A567+8)) = 0, 0, 1), "")</f>
        <v/>
      </c>
      <c r="G567" s="20" t="n">
        <f aca="true">INDIRECT($AH$4&amp;"B"&amp;($C$1*$A567+9))</f>
        <v>0</v>
      </c>
      <c r="H567" s="20" t="n">
        <f aca="true">INDIRECT($AH$4&amp;"B"&amp;($C$1*$A567+10))</f>
        <v>0</v>
      </c>
      <c r="I567" s="20" t="n">
        <f aca="true">INDIRECT($AH$4&amp;"B"&amp;($C$1*$A567+11))</f>
        <v>0</v>
      </c>
      <c r="J567" s="20" t="n">
        <f aca="true">INDIRECT($AH$4&amp;"B"&amp;($C$1*$A567+12))</f>
        <v>0</v>
      </c>
      <c r="K567" s="21" t="str">
        <f aca="false">IF(C567&lt;&gt;"",IFERROR((G567+H567+I567)/(G567+H567+I567+J567),0), "")</f>
        <v/>
      </c>
      <c r="L567" s="22" t="str">
        <f aca="false">IF(C567&lt;&gt;"",(G567* 2) +(H567* 4) + (I567* 6) + IF(F567 = 1, 5, 0), "")</f>
        <v/>
      </c>
      <c r="M567" s="23" t="str">
        <f aca="true">IF(C567&lt;&gt;"",SUM(INDIRECT($AH$4&amp;"C"&amp;($C$1*$A567+9)):INDIRECT($AH$4&amp;"V"&amp;($C$1*$A567+9))), "")</f>
        <v/>
      </c>
      <c r="N567" s="23" t="str">
        <f aca="true">IF(C567&lt;&gt;"",SUM(INDIRECT($AH$4&amp;"C"&amp;($C$1*$A567+10)):INDIRECT($AH$4&amp;"V"&amp;($C$1*$A567+10))), "")</f>
        <v/>
      </c>
      <c r="O567" s="23" t="str">
        <f aca="true">IF(C567&lt;&gt;"",SUM(INDIRECT($AH$4&amp;"C"&amp;($C$1*$A567+11)):INDIRECT($AH$4&amp;"V"&amp;($C$1*$A567+11))),"")</f>
        <v/>
      </c>
      <c r="P567" s="23" t="str">
        <f aca="true">IF(C567&lt;&gt;"",SUM(INDIRECT($AH$4&amp;"C"&amp;($C$1*$A567+12)):INDIRECT($AH$4&amp;"V"&amp;($C$1*$A567+12))),"")</f>
        <v/>
      </c>
      <c r="Q567" s="24" t="str">
        <f aca="false">IF(C567&lt;&gt;"",IFERROR((M567+N567+O567)/(M567+N567+O567+P567),0), "")</f>
        <v/>
      </c>
      <c r="R567" s="23" t="str">
        <f aca="true">IF(C567&lt;&gt;"",SUM(INDIRECT($AH$4&amp;"C"&amp;($C$1*$A567+13)):INDIRECT($AH$4&amp;"V"&amp;($C$1*$A567+13))), "")</f>
        <v/>
      </c>
      <c r="S567" s="23" t="str">
        <f aca="false">IF(C567&lt;&gt;"",IFERROR((M567+N567+O567+P567)/R567, 0),"")</f>
        <v/>
      </c>
      <c r="T567" s="23" t="str">
        <f aca="false">IF(C567&lt;&gt;"",IFERROR((M567+N567+O567)/R567,0),"")</f>
        <v/>
      </c>
      <c r="U567" s="25" t="str">
        <f aca="true">IF(C567&lt;&gt;"",IF(INDIRECT($AH$4&amp;"B"&amp;($C$1*$A567+14))= 1,1,0),"")</f>
        <v/>
      </c>
      <c r="V567" s="25" t="str">
        <f aca="true">IF(C567&lt;&gt;"",IF(INDIRECT($AH$4&amp;"B"&amp;($C$1*$A567+15))= 1,1,0),"")</f>
        <v/>
      </c>
      <c r="W567" s="26" t="str">
        <f aca="false">IF(C567&lt;&gt;"",($M567*1) + ($N567*2) + ($O567*3) + (IF(U567 = 1, 10, 0)) + (IF(V567 = 1, 20, 0)),"")</f>
        <v/>
      </c>
      <c r="X567" s="27" t="str">
        <f aca="true">IF(C567&lt;&gt;"",IF(INDIRECT($AH$4&amp;"B"&amp;($C$1*$A567+16))= 1,1,0),"")</f>
        <v/>
      </c>
      <c r="Y567" s="27" t="str">
        <f aca="true">IF(D567&lt;&gt;"",IF(INDIRECT($AH$4&amp;"B"&amp;($C$1*$A567+17))= 1,1,0),"")</f>
        <v/>
      </c>
      <c r="Z567" s="27" t="str">
        <f aca="true">IF(E567&lt;&gt;"",IF(INDIRECT($AH$4&amp;"B"&amp;($C$1*$A567+18))= 1,1,0),"")</f>
        <v/>
      </c>
      <c r="AA567" s="27" t="str">
        <f aca="true">IF(F567&lt;&gt;"",IF(INDIRECT($AH$4&amp;"B"&amp;($C$1*$A567+19))= 1,1,0),"")</f>
        <v/>
      </c>
      <c r="AB567" s="28" t="str">
        <f aca="false">IF(C567&lt;&gt;"",IF(X567 = 1, 5, 0) + IF(Z567 = 1, 25, 0) + IF(AA567 = 1, 15, 0),"")</f>
        <v/>
      </c>
      <c r="AC567" s="18" t="str">
        <f aca="false">IF(C567&lt;&gt;"",L567+W567+AB567,"")</f>
        <v/>
      </c>
    </row>
    <row r="568" customFormat="false" ht="12.8" hidden="false" customHeight="false" outlineLevel="0" collapsed="false">
      <c r="A568" s="11" t="n">
        <f aca="false">A567+1</f>
        <v>65</v>
      </c>
      <c r="B568" s="38" t="str">
        <f aca="true">IF(INDIRECT($AH$4&amp;"B"&amp;($C$1*$A568+2))=0, "",INDIRECT($AH$4&amp;"B"&amp;($C$1*$A568+2)))</f>
        <v/>
      </c>
      <c r="C568" s="19" t="str">
        <f aca="true">IF(INDIRECT($AH$4&amp;"B"&amp;($C$1*$A568+3)) = 0, "", INDIRECT($AH$4&amp;"B"&amp;($C$1*$A568+3)))</f>
        <v/>
      </c>
      <c r="D568" s="19" t="str">
        <f aca="true">IF(INDIRECT($AH$4&amp;"B"&amp;($C$1*$A568+4)) = 0, "", INDIRECT($AH$4&amp;"B"&amp;($C$1*$A568+4)))</f>
        <v/>
      </c>
      <c r="E568" s="19" t="str">
        <f aca="true">IF(INDIRECT($AH$4&amp;"B"&amp;($C$1*$A568+7)) = 0, "", INDIRECT($AH$4&amp;"B"&amp;($C$1*$A568+7)))</f>
        <v/>
      </c>
      <c r="F568" s="20" t="str">
        <f aca="true">IF(C568 &lt;&gt; "",IF(INDIRECT($AH$4&amp;"B"&amp;($C$1*$A568+8)) = 0, 0, 1), "")</f>
        <v/>
      </c>
      <c r="G568" s="20" t="n">
        <f aca="true">INDIRECT($AH$4&amp;"B"&amp;($C$1*$A568+9))</f>
        <v>0</v>
      </c>
      <c r="H568" s="20" t="n">
        <f aca="true">INDIRECT($AH$4&amp;"B"&amp;($C$1*$A568+10))</f>
        <v>0</v>
      </c>
      <c r="I568" s="20" t="n">
        <f aca="true">INDIRECT($AH$4&amp;"B"&amp;($C$1*$A568+11))</f>
        <v>0</v>
      </c>
      <c r="J568" s="20" t="n">
        <f aca="true">INDIRECT($AH$4&amp;"B"&amp;($C$1*$A568+12))</f>
        <v>0</v>
      </c>
      <c r="K568" s="21" t="str">
        <f aca="false">IF(C568&lt;&gt;"",IFERROR((G568+H568+I568)/(G568+H568+I568+J568),0), "")</f>
        <v/>
      </c>
      <c r="L568" s="22" t="str">
        <f aca="false">IF(C568&lt;&gt;"",(G568* 2) +(H568* 4) + (I568* 6) + IF(F568 = 1, 5, 0), "")</f>
        <v/>
      </c>
      <c r="M568" s="23" t="str">
        <f aca="true">IF(C568&lt;&gt;"",SUM(INDIRECT($AH$4&amp;"C"&amp;($C$1*$A568+9)):INDIRECT($AH$4&amp;"V"&amp;($C$1*$A568+9))), "")</f>
        <v/>
      </c>
      <c r="N568" s="23" t="str">
        <f aca="true">IF(C568&lt;&gt;"",SUM(INDIRECT($AH$4&amp;"C"&amp;($C$1*$A568+10)):INDIRECT($AH$4&amp;"V"&amp;($C$1*$A568+10))), "")</f>
        <v/>
      </c>
      <c r="O568" s="23" t="str">
        <f aca="true">IF(C568&lt;&gt;"",SUM(INDIRECT($AH$4&amp;"C"&amp;($C$1*$A568+11)):INDIRECT($AH$4&amp;"V"&amp;($C$1*$A568+11))),"")</f>
        <v/>
      </c>
      <c r="P568" s="23" t="str">
        <f aca="true">IF(C568&lt;&gt;"",SUM(INDIRECT($AH$4&amp;"C"&amp;($C$1*$A568+12)):INDIRECT($AH$4&amp;"V"&amp;($C$1*$A568+12))),"")</f>
        <v/>
      </c>
      <c r="Q568" s="24" t="str">
        <f aca="false">IF(C568&lt;&gt;"",IFERROR((M568+N568+O568)/(M568+N568+O568+P568),0), "")</f>
        <v/>
      </c>
      <c r="R568" s="23" t="str">
        <f aca="true">IF(C568&lt;&gt;"",SUM(INDIRECT($AH$4&amp;"C"&amp;($C$1*$A568+13)):INDIRECT($AH$4&amp;"V"&amp;($C$1*$A568+13))), "")</f>
        <v/>
      </c>
      <c r="S568" s="23" t="str">
        <f aca="false">IF(C568&lt;&gt;"",IFERROR((M568+N568+O568+P568)/R568, 0),"")</f>
        <v/>
      </c>
      <c r="T568" s="23" t="str">
        <f aca="false">IF(C568&lt;&gt;"",IFERROR((M568+N568+O568)/R568,0),"")</f>
        <v/>
      </c>
      <c r="U568" s="25" t="str">
        <f aca="true">IF(C568&lt;&gt;"",IF(INDIRECT($AH$4&amp;"B"&amp;($C$1*$A568+14))= 1,1,0),"")</f>
        <v/>
      </c>
      <c r="V568" s="25" t="str">
        <f aca="true">IF(C568&lt;&gt;"",IF(INDIRECT($AH$4&amp;"B"&amp;($C$1*$A568+15))= 1,1,0),"")</f>
        <v/>
      </c>
      <c r="W568" s="26" t="str">
        <f aca="false">IF(C568&lt;&gt;"",($M568*1) + ($N568*2) + ($O568*3) + (IF(U568 = 1, 10, 0)) + (IF(V568 = 1, 20, 0)),"")</f>
        <v/>
      </c>
      <c r="X568" s="27" t="str">
        <f aca="true">IF(C568&lt;&gt;"",IF(INDIRECT($AH$4&amp;"B"&amp;($C$1*$A568+16))= 1,1,0),"")</f>
        <v/>
      </c>
      <c r="Y568" s="27" t="str">
        <f aca="true">IF(D568&lt;&gt;"",IF(INDIRECT($AH$4&amp;"B"&amp;($C$1*$A568+17))= 1,1,0),"")</f>
        <v/>
      </c>
      <c r="Z568" s="27" t="str">
        <f aca="true">IF(E568&lt;&gt;"",IF(INDIRECT($AH$4&amp;"B"&amp;($C$1*$A568+18))= 1,1,0),"")</f>
        <v/>
      </c>
      <c r="AA568" s="27" t="str">
        <f aca="true">IF(F568&lt;&gt;"",IF(INDIRECT($AH$4&amp;"B"&amp;($C$1*$A568+19))= 1,1,0),"")</f>
        <v/>
      </c>
      <c r="AB568" s="28" t="str">
        <f aca="false">IF(C568&lt;&gt;"",IF(X568 = 1, 5, 0) + IF(Z568 = 1, 25, 0) + IF(AA568 = 1, 15, 0),"")</f>
        <v/>
      </c>
      <c r="AC568" s="18" t="str">
        <f aca="false">IF(C568&lt;&gt;"",L568+W568+AB568,"")</f>
        <v/>
      </c>
    </row>
    <row r="569" customFormat="false" ht="12.8" hidden="false" customHeight="false" outlineLevel="0" collapsed="false">
      <c r="A569" s="11" t="n">
        <f aca="false">A568+1</f>
        <v>66</v>
      </c>
      <c r="B569" s="38" t="str">
        <f aca="true">IF(INDIRECT($AH$4&amp;"B"&amp;($C$1*$A569+2))=0, "",INDIRECT($AH$4&amp;"B"&amp;($C$1*$A569+2)))</f>
        <v/>
      </c>
      <c r="C569" s="19" t="str">
        <f aca="true">IF(INDIRECT($AH$4&amp;"B"&amp;($C$1*$A569+3)) = 0, "", INDIRECT($AH$4&amp;"B"&amp;($C$1*$A569+3)))</f>
        <v/>
      </c>
      <c r="D569" s="19" t="str">
        <f aca="true">IF(INDIRECT($AH$4&amp;"B"&amp;($C$1*$A569+4)) = 0, "", INDIRECT($AH$4&amp;"B"&amp;($C$1*$A569+4)))</f>
        <v/>
      </c>
      <c r="E569" s="19" t="str">
        <f aca="true">IF(INDIRECT($AH$4&amp;"B"&amp;($C$1*$A569+7)) = 0, "", INDIRECT($AH$4&amp;"B"&amp;($C$1*$A569+7)))</f>
        <v/>
      </c>
      <c r="F569" s="20" t="str">
        <f aca="true">IF(C569 &lt;&gt; "",IF(INDIRECT($AH$4&amp;"B"&amp;($C$1*$A569+8)) = 0, 0, 1), "")</f>
        <v/>
      </c>
      <c r="G569" s="20" t="n">
        <f aca="true">INDIRECT($AH$4&amp;"B"&amp;($C$1*$A569+9))</f>
        <v>0</v>
      </c>
      <c r="H569" s="20" t="n">
        <f aca="true">INDIRECT($AH$4&amp;"B"&amp;($C$1*$A569+10))</f>
        <v>0</v>
      </c>
      <c r="I569" s="20" t="n">
        <f aca="true">INDIRECT($AH$4&amp;"B"&amp;($C$1*$A569+11))</f>
        <v>0</v>
      </c>
      <c r="J569" s="20" t="n">
        <f aca="true">INDIRECT($AH$4&amp;"B"&amp;($C$1*$A569+12))</f>
        <v>0</v>
      </c>
      <c r="K569" s="21" t="str">
        <f aca="false">IF(C569&lt;&gt;"",IFERROR((G569+H569+I569)/(G569+H569+I569+J569),0), "")</f>
        <v/>
      </c>
      <c r="L569" s="22" t="str">
        <f aca="false">IF(C569&lt;&gt;"",(G569* 2) +(H569* 4) + (I569* 6) + IF(F569 = 1, 5, 0), "")</f>
        <v/>
      </c>
      <c r="M569" s="23" t="str">
        <f aca="true">IF(C569&lt;&gt;"",SUM(INDIRECT($AH$4&amp;"C"&amp;($C$1*$A569+9)):INDIRECT($AH$4&amp;"V"&amp;($C$1*$A569+9))), "")</f>
        <v/>
      </c>
      <c r="N569" s="23" t="str">
        <f aca="true">IF(C569&lt;&gt;"",SUM(INDIRECT($AH$4&amp;"C"&amp;($C$1*$A569+10)):INDIRECT($AH$4&amp;"V"&amp;($C$1*$A569+10))), "")</f>
        <v/>
      </c>
      <c r="O569" s="23" t="str">
        <f aca="true">IF(C569&lt;&gt;"",SUM(INDIRECT($AH$4&amp;"C"&amp;($C$1*$A569+11)):INDIRECT($AH$4&amp;"V"&amp;($C$1*$A569+11))),"")</f>
        <v/>
      </c>
      <c r="P569" s="23" t="str">
        <f aca="true">IF(C569&lt;&gt;"",SUM(INDIRECT($AH$4&amp;"C"&amp;($C$1*$A569+12)):INDIRECT($AH$4&amp;"V"&amp;($C$1*$A569+12))),"")</f>
        <v/>
      </c>
      <c r="Q569" s="24" t="str">
        <f aca="false">IF(C569&lt;&gt;"",IFERROR((M569+N569+O569)/(M569+N569+O569+P569),0), "")</f>
        <v/>
      </c>
      <c r="R569" s="23" t="str">
        <f aca="true">IF(C569&lt;&gt;"",SUM(INDIRECT($AH$4&amp;"C"&amp;($C$1*$A569+13)):INDIRECT($AH$4&amp;"V"&amp;($C$1*$A569+13))), "")</f>
        <v/>
      </c>
      <c r="S569" s="23" t="str">
        <f aca="false">IF(C569&lt;&gt;"",IFERROR((M569+N569+O569+P569)/R569, 0),"")</f>
        <v/>
      </c>
      <c r="T569" s="23" t="str">
        <f aca="false">IF(C569&lt;&gt;"",IFERROR((M569+N569+O569)/R569,0),"")</f>
        <v/>
      </c>
      <c r="U569" s="25" t="str">
        <f aca="true">IF(C569&lt;&gt;"",IF(INDIRECT($AH$4&amp;"B"&amp;($C$1*$A569+14))= 1,1,0),"")</f>
        <v/>
      </c>
      <c r="V569" s="25" t="str">
        <f aca="true">IF(C569&lt;&gt;"",IF(INDIRECT($AH$4&amp;"B"&amp;($C$1*$A569+15))= 1,1,0),"")</f>
        <v/>
      </c>
      <c r="W569" s="26" t="str">
        <f aca="false">IF(C569&lt;&gt;"",($M569*1) + ($N569*2) + ($O569*3) + (IF(U569 = 1, 10, 0)) + (IF(V569 = 1, 20, 0)),"")</f>
        <v/>
      </c>
      <c r="X569" s="27" t="str">
        <f aca="true">IF(C569&lt;&gt;"",IF(INDIRECT($AH$4&amp;"B"&amp;($C$1*$A569+16))= 1,1,0),"")</f>
        <v/>
      </c>
      <c r="Y569" s="27" t="str">
        <f aca="true">IF(D569&lt;&gt;"",IF(INDIRECT($AH$4&amp;"B"&amp;($C$1*$A569+17))= 1,1,0),"")</f>
        <v/>
      </c>
      <c r="Z569" s="27" t="str">
        <f aca="true">IF(E569&lt;&gt;"",IF(INDIRECT($AH$4&amp;"B"&amp;($C$1*$A569+18))= 1,1,0),"")</f>
        <v/>
      </c>
      <c r="AA569" s="27" t="str">
        <f aca="true">IF(F569&lt;&gt;"",IF(INDIRECT($AH$4&amp;"B"&amp;($C$1*$A569+19))= 1,1,0),"")</f>
        <v/>
      </c>
      <c r="AB569" s="28" t="str">
        <f aca="false">IF(C569&lt;&gt;"",IF(X569 = 1, 5, 0) + IF(Z569 = 1, 25, 0) + IF(AA569 = 1, 15, 0),"")</f>
        <v/>
      </c>
      <c r="AC569" s="18" t="str">
        <f aca="false">IF(C569&lt;&gt;"",L569+W569+AB569,"")</f>
        <v/>
      </c>
    </row>
    <row r="570" customFormat="false" ht="12.8" hidden="false" customHeight="false" outlineLevel="0" collapsed="false">
      <c r="A570" s="11" t="n">
        <f aca="false">A569+1</f>
        <v>67</v>
      </c>
      <c r="B570" s="38" t="str">
        <f aca="true">IF(INDIRECT($AH$4&amp;"B"&amp;($C$1*$A570+2))=0, "",INDIRECT($AH$4&amp;"B"&amp;($C$1*$A570+2)))</f>
        <v/>
      </c>
      <c r="C570" s="19" t="str">
        <f aca="true">IF(INDIRECT($AH$4&amp;"B"&amp;($C$1*$A570+3)) = 0, "", INDIRECT($AH$4&amp;"B"&amp;($C$1*$A570+3)))</f>
        <v/>
      </c>
      <c r="D570" s="19" t="str">
        <f aca="true">IF(INDIRECT($AH$4&amp;"B"&amp;($C$1*$A570+4)) = 0, "", INDIRECT($AH$4&amp;"B"&amp;($C$1*$A570+4)))</f>
        <v/>
      </c>
      <c r="E570" s="19" t="str">
        <f aca="true">IF(INDIRECT($AH$4&amp;"B"&amp;($C$1*$A570+7)) = 0, "", INDIRECT($AH$4&amp;"B"&amp;($C$1*$A570+7)))</f>
        <v/>
      </c>
      <c r="F570" s="20" t="str">
        <f aca="true">IF(C570 &lt;&gt; "",IF(INDIRECT($AH$4&amp;"B"&amp;($C$1*$A570+8)) = 0, 0, 1), "")</f>
        <v/>
      </c>
      <c r="G570" s="20" t="n">
        <f aca="true">INDIRECT($AH$4&amp;"B"&amp;($C$1*$A570+9))</f>
        <v>0</v>
      </c>
      <c r="H570" s="20" t="n">
        <f aca="true">INDIRECT($AH$4&amp;"B"&amp;($C$1*$A570+10))</f>
        <v>0</v>
      </c>
      <c r="I570" s="20" t="n">
        <f aca="true">INDIRECT($AH$4&amp;"B"&amp;($C$1*$A570+11))</f>
        <v>0</v>
      </c>
      <c r="J570" s="20" t="n">
        <f aca="true">INDIRECT($AH$4&amp;"B"&amp;($C$1*$A570+12))</f>
        <v>0</v>
      </c>
      <c r="K570" s="21" t="str">
        <f aca="false">IF(C570&lt;&gt;"",IFERROR((G570+H570+I570)/(G570+H570+I570+J570),0), "")</f>
        <v/>
      </c>
      <c r="L570" s="22" t="str">
        <f aca="false">IF(C570&lt;&gt;"",(G570* 2) +(H570* 4) + (I570* 6) + IF(F570 = 1, 5, 0), "")</f>
        <v/>
      </c>
      <c r="M570" s="23" t="str">
        <f aca="true">IF(C570&lt;&gt;"",SUM(INDIRECT($AH$4&amp;"C"&amp;($C$1*$A570+9)):INDIRECT($AH$4&amp;"V"&amp;($C$1*$A570+9))), "")</f>
        <v/>
      </c>
      <c r="N570" s="23" t="str">
        <f aca="true">IF(C570&lt;&gt;"",SUM(INDIRECT($AH$4&amp;"C"&amp;($C$1*$A570+10)):INDIRECT($AH$4&amp;"V"&amp;($C$1*$A570+10))), "")</f>
        <v/>
      </c>
      <c r="O570" s="23" t="str">
        <f aca="true">IF(C570&lt;&gt;"",SUM(INDIRECT($AH$4&amp;"C"&amp;($C$1*$A570+11)):INDIRECT($AH$4&amp;"V"&amp;($C$1*$A570+11))),"")</f>
        <v/>
      </c>
      <c r="P570" s="23" t="str">
        <f aca="true">IF(C570&lt;&gt;"",SUM(INDIRECT($AH$4&amp;"C"&amp;($C$1*$A570+12)):INDIRECT($AH$4&amp;"V"&amp;($C$1*$A570+12))),"")</f>
        <v/>
      </c>
      <c r="Q570" s="24" t="str">
        <f aca="false">IF(C570&lt;&gt;"",IFERROR((M570+N570+O570)/(M570+N570+O570+P570),0), "")</f>
        <v/>
      </c>
      <c r="R570" s="23" t="str">
        <f aca="true">IF(C570&lt;&gt;"",SUM(INDIRECT($AH$4&amp;"C"&amp;($C$1*$A570+13)):INDIRECT($AH$4&amp;"V"&amp;($C$1*$A570+13))), "")</f>
        <v/>
      </c>
      <c r="S570" s="23" t="str">
        <f aca="false">IF(C570&lt;&gt;"",IFERROR((M570+N570+O570+P570)/R570, 0),"")</f>
        <v/>
      </c>
      <c r="T570" s="23" t="str">
        <f aca="false">IF(C570&lt;&gt;"",IFERROR((M570+N570+O570)/R570,0),"")</f>
        <v/>
      </c>
      <c r="U570" s="25" t="str">
        <f aca="true">IF(C570&lt;&gt;"",IF(INDIRECT($AH$4&amp;"B"&amp;($C$1*$A570+14))= 1,1,0),"")</f>
        <v/>
      </c>
      <c r="V570" s="25" t="str">
        <f aca="true">IF(C570&lt;&gt;"",IF(INDIRECT($AH$4&amp;"B"&amp;($C$1*$A570+15))= 1,1,0),"")</f>
        <v/>
      </c>
      <c r="W570" s="26" t="str">
        <f aca="false">IF(C570&lt;&gt;"",($M570*1) + ($N570*2) + ($O570*3) + (IF(U570 = 1, 10, 0)) + (IF(V570 = 1, 20, 0)),"")</f>
        <v/>
      </c>
      <c r="X570" s="27" t="str">
        <f aca="true">IF(C570&lt;&gt;"",IF(INDIRECT($AH$4&amp;"B"&amp;($C$1*$A570+16))= 1,1,0),"")</f>
        <v/>
      </c>
      <c r="Y570" s="27" t="str">
        <f aca="true">IF(D570&lt;&gt;"",IF(INDIRECT($AH$4&amp;"B"&amp;($C$1*$A570+17))= 1,1,0),"")</f>
        <v/>
      </c>
      <c r="Z570" s="27" t="str">
        <f aca="true">IF(E570&lt;&gt;"",IF(INDIRECT($AH$4&amp;"B"&amp;($C$1*$A570+18))= 1,1,0),"")</f>
        <v/>
      </c>
      <c r="AA570" s="27" t="str">
        <f aca="true">IF(F570&lt;&gt;"",IF(INDIRECT($AH$4&amp;"B"&amp;($C$1*$A570+19))= 1,1,0),"")</f>
        <v/>
      </c>
      <c r="AB570" s="28" t="str">
        <f aca="false">IF(C570&lt;&gt;"",IF(X570 = 1, 5, 0) + IF(Z570 = 1, 25, 0) + IF(AA570 = 1, 15, 0),"")</f>
        <v/>
      </c>
      <c r="AC570" s="18" t="str">
        <f aca="false">IF(C570&lt;&gt;"",L570+W570+AB570,"")</f>
        <v/>
      </c>
    </row>
    <row r="571" customFormat="false" ht="12.8" hidden="false" customHeight="false" outlineLevel="0" collapsed="false">
      <c r="A571" s="11" t="n">
        <f aca="false">A570+1</f>
        <v>68</v>
      </c>
      <c r="B571" s="38" t="str">
        <f aca="true">IF(INDIRECT($AH$4&amp;"B"&amp;($C$1*$A571+2))=0, "",INDIRECT($AH$4&amp;"B"&amp;($C$1*$A571+2)))</f>
        <v/>
      </c>
      <c r="C571" s="19" t="str">
        <f aca="true">IF(INDIRECT($AH$4&amp;"B"&amp;($C$1*$A571+3)) = 0, "", INDIRECT($AH$4&amp;"B"&amp;($C$1*$A571+3)))</f>
        <v/>
      </c>
      <c r="D571" s="19" t="str">
        <f aca="true">IF(INDIRECT($AH$4&amp;"B"&amp;($C$1*$A571+4)) = 0, "", INDIRECT($AH$4&amp;"B"&amp;($C$1*$A571+4)))</f>
        <v/>
      </c>
      <c r="E571" s="19" t="str">
        <f aca="true">IF(INDIRECT($AH$4&amp;"B"&amp;($C$1*$A571+7)) = 0, "", INDIRECT($AH$4&amp;"B"&amp;($C$1*$A571+7)))</f>
        <v/>
      </c>
      <c r="F571" s="20" t="str">
        <f aca="true">IF(C571 &lt;&gt; "",IF(INDIRECT($AH$4&amp;"B"&amp;($C$1*$A571+8)) = 0, 0, 1), "")</f>
        <v/>
      </c>
      <c r="G571" s="20" t="n">
        <f aca="true">INDIRECT($AH$4&amp;"B"&amp;($C$1*$A571+9))</f>
        <v>0</v>
      </c>
      <c r="H571" s="20" t="n">
        <f aca="true">INDIRECT($AH$4&amp;"B"&amp;($C$1*$A571+10))</f>
        <v>0</v>
      </c>
      <c r="I571" s="20" t="n">
        <f aca="true">INDIRECT($AH$4&amp;"B"&amp;($C$1*$A571+11))</f>
        <v>0</v>
      </c>
      <c r="J571" s="20" t="n">
        <f aca="true">INDIRECT($AH$4&amp;"B"&amp;($C$1*$A571+12))</f>
        <v>0</v>
      </c>
      <c r="K571" s="21" t="str">
        <f aca="false">IF(C571&lt;&gt;"",IFERROR((G571+H571+I571)/(G571+H571+I571+J571),0), "")</f>
        <v/>
      </c>
      <c r="L571" s="22" t="str">
        <f aca="false">IF(C571&lt;&gt;"",(G571* 2) +(H571* 4) + (I571* 6) + IF(F571 = 1, 5, 0), "")</f>
        <v/>
      </c>
      <c r="M571" s="23" t="str">
        <f aca="true">IF(C571&lt;&gt;"",SUM(INDIRECT($AH$4&amp;"C"&amp;($C$1*$A571+9)):INDIRECT($AH$4&amp;"V"&amp;($C$1*$A571+9))), "")</f>
        <v/>
      </c>
      <c r="N571" s="23" t="str">
        <f aca="true">IF(C571&lt;&gt;"",SUM(INDIRECT($AH$4&amp;"C"&amp;($C$1*$A571+10)):INDIRECT($AH$4&amp;"V"&amp;($C$1*$A571+10))), "")</f>
        <v/>
      </c>
      <c r="O571" s="23" t="str">
        <f aca="true">IF(C571&lt;&gt;"",SUM(INDIRECT($AH$4&amp;"C"&amp;($C$1*$A571+11)):INDIRECT($AH$4&amp;"V"&amp;($C$1*$A571+11))),"")</f>
        <v/>
      </c>
      <c r="P571" s="23" t="str">
        <f aca="true">IF(C571&lt;&gt;"",SUM(INDIRECT($AH$4&amp;"C"&amp;($C$1*$A571+12)):INDIRECT($AH$4&amp;"V"&amp;($C$1*$A571+12))),"")</f>
        <v/>
      </c>
      <c r="Q571" s="24" t="str">
        <f aca="false">IF(C571&lt;&gt;"",IFERROR((M571+N571+O571)/(M571+N571+O571+P571),0), "")</f>
        <v/>
      </c>
      <c r="R571" s="23" t="str">
        <f aca="true">IF(C571&lt;&gt;"",SUM(INDIRECT($AH$4&amp;"C"&amp;($C$1*$A571+13)):INDIRECT($AH$4&amp;"V"&amp;($C$1*$A571+13))), "")</f>
        <v/>
      </c>
      <c r="S571" s="23" t="str">
        <f aca="false">IF(C571&lt;&gt;"",IFERROR((M571+N571+O571+P571)/R571, 0),"")</f>
        <v/>
      </c>
      <c r="T571" s="23" t="str">
        <f aca="false">IF(C571&lt;&gt;"",IFERROR((M571+N571+O571)/R571,0),"")</f>
        <v/>
      </c>
      <c r="U571" s="25" t="str">
        <f aca="true">IF(C571&lt;&gt;"",IF(INDIRECT($AH$4&amp;"B"&amp;($C$1*$A571+14))= 1,1,0),"")</f>
        <v/>
      </c>
      <c r="V571" s="25" t="str">
        <f aca="true">IF(C571&lt;&gt;"",IF(INDIRECT($AH$4&amp;"B"&amp;($C$1*$A571+15))= 1,1,0),"")</f>
        <v/>
      </c>
      <c r="W571" s="26" t="str">
        <f aca="false">IF(C571&lt;&gt;"",($M571*1) + ($N571*2) + ($O571*3) + (IF(U571 = 1, 10, 0)) + (IF(V571 = 1, 20, 0)),"")</f>
        <v/>
      </c>
      <c r="X571" s="27" t="str">
        <f aca="true">IF(C571&lt;&gt;"",IF(INDIRECT($AH$4&amp;"B"&amp;($C$1*$A571+16))= 1,1,0),"")</f>
        <v/>
      </c>
      <c r="Y571" s="27" t="str">
        <f aca="true">IF(D571&lt;&gt;"",IF(INDIRECT($AH$4&amp;"B"&amp;($C$1*$A571+17))= 1,1,0),"")</f>
        <v/>
      </c>
      <c r="Z571" s="27" t="str">
        <f aca="true">IF(E571&lt;&gt;"",IF(INDIRECT($AH$4&amp;"B"&amp;($C$1*$A571+18))= 1,1,0),"")</f>
        <v/>
      </c>
      <c r="AA571" s="27" t="str">
        <f aca="true">IF(F571&lt;&gt;"",IF(INDIRECT($AH$4&amp;"B"&amp;($C$1*$A571+19))= 1,1,0),"")</f>
        <v/>
      </c>
      <c r="AB571" s="28" t="str">
        <f aca="false">IF(C571&lt;&gt;"",IF(X571 = 1, 5, 0) + IF(Z571 = 1, 25, 0) + IF(AA571 = 1, 15, 0),"")</f>
        <v/>
      </c>
      <c r="AC571" s="18" t="str">
        <f aca="false">IF(C571&lt;&gt;"",L571+W571+AB571,"")</f>
        <v/>
      </c>
    </row>
    <row r="572" customFormat="false" ht="12.8" hidden="false" customHeight="false" outlineLevel="0" collapsed="false">
      <c r="A572" s="11" t="n">
        <f aca="false">A571+1</f>
        <v>69</v>
      </c>
      <c r="B572" s="38" t="str">
        <f aca="true">IF(INDIRECT($AH$4&amp;"B"&amp;($C$1*$A572+2))=0, "",INDIRECT($AH$4&amp;"B"&amp;($C$1*$A572+2)))</f>
        <v/>
      </c>
      <c r="C572" s="19" t="str">
        <f aca="true">IF(INDIRECT($AH$4&amp;"B"&amp;($C$1*$A572+3)) = 0, "", INDIRECT($AH$4&amp;"B"&amp;($C$1*$A572+3)))</f>
        <v/>
      </c>
      <c r="D572" s="19" t="str">
        <f aca="true">IF(INDIRECT($AH$4&amp;"B"&amp;($C$1*$A572+4)) = 0, "", INDIRECT($AH$4&amp;"B"&amp;($C$1*$A572+4)))</f>
        <v/>
      </c>
      <c r="E572" s="19" t="str">
        <f aca="true">IF(INDIRECT($AH$4&amp;"B"&amp;($C$1*$A572+7)) = 0, "", INDIRECT($AH$4&amp;"B"&amp;($C$1*$A572+7)))</f>
        <v/>
      </c>
      <c r="F572" s="20" t="str">
        <f aca="true">IF(C572 &lt;&gt; "",IF(INDIRECT($AH$4&amp;"B"&amp;($C$1*$A572+8)) = 0, 0, 1), "")</f>
        <v/>
      </c>
      <c r="G572" s="20" t="n">
        <f aca="true">INDIRECT($AH$4&amp;"B"&amp;($C$1*$A572+9))</f>
        <v>0</v>
      </c>
      <c r="H572" s="20" t="n">
        <f aca="true">INDIRECT($AH$4&amp;"B"&amp;($C$1*$A572+10))</f>
        <v>0</v>
      </c>
      <c r="I572" s="20" t="n">
        <f aca="true">INDIRECT($AH$4&amp;"B"&amp;($C$1*$A572+11))</f>
        <v>0</v>
      </c>
      <c r="J572" s="20" t="n">
        <f aca="true">INDIRECT($AH$4&amp;"B"&amp;($C$1*$A572+12))</f>
        <v>0</v>
      </c>
      <c r="K572" s="21" t="str">
        <f aca="false">IF(C572&lt;&gt;"",IFERROR((G572+H572+I572)/(G572+H572+I572+J572),0), "")</f>
        <v/>
      </c>
      <c r="L572" s="22" t="str">
        <f aca="false">IF(C572&lt;&gt;"",(G572* 2) +(H572* 4) + (I572* 6) + IF(F572 = 1, 5, 0), "")</f>
        <v/>
      </c>
      <c r="M572" s="23" t="str">
        <f aca="true">IF(C572&lt;&gt;"",SUM(INDIRECT($AH$4&amp;"C"&amp;($C$1*$A572+9)):INDIRECT($AH$4&amp;"V"&amp;($C$1*$A572+9))), "")</f>
        <v/>
      </c>
      <c r="N572" s="23" t="str">
        <f aca="true">IF(C572&lt;&gt;"",SUM(INDIRECT($AH$4&amp;"C"&amp;($C$1*$A572+10)):INDIRECT($AH$4&amp;"V"&amp;($C$1*$A572+10))), "")</f>
        <v/>
      </c>
      <c r="O572" s="23" t="str">
        <f aca="true">IF(C572&lt;&gt;"",SUM(INDIRECT($AH$4&amp;"C"&amp;($C$1*$A572+11)):INDIRECT($AH$4&amp;"V"&amp;($C$1*$A572+11))),"")</f>
        <v/>
      </c>
      <c r="P572" s="23" t="str">
        <f aca="true">IF(C572&lt;&gt;"",SUM(INDIRECT($AH$4&amp;"C"&amp;($C$1*$A572+12)):INDIRECT($AH$4&amp;"V"&amp;($C$1*$A572+12))),"")</f>
        <v/>
      </c>
      <c r="Q572" s="24" t="str">
        <f aca="false">IF(C572&lt;&gt;"",IFERROR((M572+N572+O572)/(M572+N572+O572+P572),0), "")</f>
        <v/>
      </c>
      <c r="R572" s="23" t="str">
        <f aca="true">IF(C572&lt;&gt;"",SUM(INDIRECT($AH$4&amp;"C"&amp;($C$1*$A572+13)):INDIRECT($AH$4&amp;"V"&amp;($C$1*$A572+13))), "")</f>
        <v/>
      </c>
      <c r="S572" s="23" t="str">
        <f aca="false">IF(C572&lt;&gt;"",IFERROR((M572+N572+O572+P572)/R572, 0),"")</f>
        <v/>
      </c>
      <c r="T572" s="23" t="str">
        <f aca="false">IF(C572&lt;&gt;"",IFERROR((M572+N572+O572)/R572,0),"")</f>
        <v/>
      </c>
      <c r="U572" s="25" t="str">
        <f aca="true">IF(C572&lt;&gt;"",IF(INDIRECT($AH$4&amp;"B"&amp;($C$1*$A572+14))= 1,1,0),"")</f>
        <v/>
      </c>
      <c r="V572" s="25" t="str">
        <f aca="true">IF(C572&lt;&gt;"",IF(INDIRECT($AH$4&amp;"B"&amp;($C$1*$A572+15))= 1,1,0),"")</f>
        <v/>
      </c>
      <c r="W572" s="26" t="str">
        <f aca="false">IF(C572&lt;&gt;"",($M572*1) + ($N572*2) + ($O572*3) + (IF(U572 = 1, 10, 0)) + (IF(V572 = 1, 20, 0)),"")</f>
        <v/>
      </c>
      <c r="X572" s="27" t="str">
        <f aca="true">IF(C572&lt;&gt;"",IF(INDIRECT($AH$4&amp;"B"&amp;($C$1*$A572+16))= 1,1,0),"")</f>
        <v/>
      </c>
      <c r="Y572" s="27" t="str">
        <f aca="true">IF(D572&lt;&gt;"",IF(INDIRECT($AH$4&amp;"B"&amp;($C$1*$A572+17))= 1,1,0),"")</f>
        <v/>
      </c>
      <c r="Z572" s="27" t="str">
        <f aca="true">IF(E572&lt;&gt;"",IF(INDIRECT($AH$4&amp;"B"&amp;($C$1*$A572+18))= 1,1,0),"")</f>
        <v/>
      </c>
      <c r="AA572" s="27" t="str">
        <f aca="true">IF(F572&lt;&gt;"",IF(INDIRECT($AH$4&amp;"B"&amp;($C$1*$A572+19))= 1,1,0),"")</f>
        <v/>
      </c>
      <c r="AB572" s="28" t="str">
        <f aca="false">IF(C572&lt;&gt;"",IF(X572 = 1, 5, 0) + IF(Z572 = 1, 25, 0) + IF(AA572 = 1, 15, 0),"")</f>
        <v/>
      </c>
      <c r="AC572" s="18" t="str">
        <f aca="false">IF(C572&lt;&gt;"",L572+W572+AB572,"")</f>
        <v/>
      </c>
    </row>
    <row r="573" customFormat="false" ht="12.8" hidden="false" customHeight="false" outlineLevel="0" collapsed="false">
      <c r="A573" s="11" t="n">
        <f aca="false">A572+1</f>
        <v>70</v>
      </c>
      <c r="B573" s="38" t="str">
        <f aca="true">IF(INDIRECT($AH$4&amp;"B"&amp;($C$1*$A573+2))=0, "",INDIRECT($AH$4&amp;"B"&amp;($C$1*$A573+2)))</f>
        <v/>
      </c>
      <c r="C573" s="19" t="str">
        <f aca="true">IF(INDIRECT($AH$4&amp;"B"&amp;($C$1*$A573+3)) = 0, "", INDIRECT($AH$4&amp;"B"&amp;($C$1*$A573+3)))</f>
        <v/>
      </c>
      <c r="D573" s="19" t="str">
        <f aca="true">IF(INDIRECT($AH$4&amp;"B"&amp;($C$1*$A573+4)) = 0, "", INDIRECT($AH$4&amp;"B"&amp;($C$1*$A573+4)))</f>
        <v/>
      </c>
      <c r="E573" s="19" t="str">
        <f aca="true">IF(INDIRECT($AH$4&amp;"B"&amp;($C$1*$A573+7)) = 0, "", INDIRECT($AH$4&amp;"B"&amp;($C$1*$A573+7)))</f>
        <v/>
      </c>
      <c r="F573" s="20" t="str">
        <f aca="true">IF(C573 &lt;&gt; "",IF(INDIRECT($AH$4&amp;"B"&amp;($C$1*$A573+8)) = 0, 0, 1), "")</f>
        <v/>
      </c>
      <c r="G573" s="20" t="n">
        <f aca="true">INDIRECT($AH$4&amp;"B"&amp;($C$1*$A573+9))</f>
        <v>0</v>
      </c>
      <c r="H573" s="20" t="n">
        <f aca="true">INDIRECT($AH$4&amp;"B"&amp;($C$1*$A573+10))</f>
        <v>0</v>
      </c>
      <c r="I573" s="20" t="n">
        <f aca="true">INDIRECT($AH$4&amp;"B"&amp;($C$1*$A573+11))</f>
        <v>0</v>
      </c>
      <c r="J573" s="20" t="n">
        <f aca="true">INDIRECT($AH$4&amp;"B"&amp;($C$1*$A573+12))</f>
        <v>0</v>
      </c>
      <c r="K573" s="21" t="str">
        <f aca="false">IF(C573&lt;&gt;"",IFERROR((G573+H573+I573)/(G573+H573+I573+J573),0), "")</f>
        <v/>
      </c>
      <c r="L573" s="22" t="str">
        <f aca="false">IF(C573&lt;&gt;"",(G573* 2) +(H573* 4) + (I573* 6) + IF(F573 = 1, 5, 0), "")</f>
        <v/>
      </c>
      <c r="M573" s="23" t="str">
        <f aca="true">IF(C573&lt;&gt;"",SUM(INDIRECT($AH$4&amp;"C"&amp;($C$1*$A573+9)):INDIRECT($AH$4&amp;"V"&amp;($C$1*$A573+9))), "")</f>
        <v/>
      </c>
      <c r="N573" s="23" t="str">
        <f aca="true">IF(C573&lt;&gt;"",SUM(INDIRECT($AH$4&amp;"C"&amp;($C$1*$A573+10)):INDIRECT($AH$4&amp;"V"&amp;($C$1*$A573+10))), "")</f>
        <v/>
      </c>
      <c r="O573" s="23" t="str">
        <f aca="true">IF(C573&lt;&gt;"",SUM(INDIRECT($AH$4&amp;"C"&amp;($C$1*$A573+11)):INDIRECT($AH$4&amp;"V"&amp;($C$1*$A573+11))),"")</f>
        <v/>
      </c>
      <c r="P573" s="23" t="str">
        <f aca="true">IF(C573&lt;&gt;"",SUM(INDIRECT($AH$4&amp;"C"&amp;($C$1*$A573+12)):INDIRECT($AH$4&amp;"V"&amp;($C$1*$A573+12))),"")</f>
        <v/>
      </c>
      <c r="Q573" s="24" t="str">
        <f aca="false">IF(C573&lt;&gt;"",IFERROR((M573+N573+O573)/(M573+N573+O573+P573),0), "")</f>
        <v/>
      </c>
      <c r="R573" s="23" t="str">
        <f aca="true">IF(C573&lt;&gt;"",SUM(INDIRECT($AH$4&amp;"C"&amp;($C$1*$A573+13)):INDIRECT($AH$4&amp;"V"&amp;($C$1*$A573+13))), "")</f>
        <v/>
      </c>
      <c r="S573" s="23" t="str">
        <f aca="false">IF(C573&lt;&gt;"",IFERROR((M573+N573+O573+P573)/R573, 0),"")</f>
        <v/>
      </c>
      <c r="T573" s="23" t="str">
        <f aca="false">IF(C573&lt;&gt;"",IFERROR((M573+N573+O573)/R573,0),"")</f>
        <v/>
      </c>
      <c r="U573" s="25" t="str">
        <f aca="true">IF(C573&lt;&gt;"",IF(INDIRECT($AH$4&amp;"B"&amp;($C$1*$A573+14))= 1,1,0),"")</f>
        <v/>
      </c>
      <c r="V573" s="25" t="str">
        <f aca="true">IF(C573&lt;&gt;"",IF(INDIRECT($AH$4&amp;"B"&amp;($C$1*$A573+15))= 1,1,0),"")</f>
        <v/>
      </c>
      <c r="W573" s="26" t="str">
        <f aca="false">IF(C573&lt;&gt;"",($M573*1) + ($N573*2) + ($O573*3) + (IF(U573 = 1, 10, 0)) + (IF(V573 = 1, 20, 0)),"")</f>
        <v/>
      </c>
      <c r="X573" s="27" t="str">
        <f aca="true">IF(C573&lt;&gt;"",IF(INDIRECT($AH$4&amp;"B"&amp;($C$1*$A573+16))= 1,1,0),"")</f>
        <v/>
      </c>
      <c r="Y573" s="27" t="str">
        <f aca="true">IF(D573&lt;&gt;"",IF(INDIRECT($AH$4&amp;"B"&amp;($C$1*$A573+17))= 1,1,0),"")</f>
        <v/>
      </c>
      <c r="Z573" s="27" t="str">
        <f aca="true">IF(E573&lt;&gt;"",IF(INDIRECT($AH$4&amp;"B"&amp;($C$1*$A573+18))= 1,1,0),"")</f>
        <v/>
      </c>
      <c r="AA573" s="27" t="str">
        <f aca="true">IF(F573&lt;&gt;"",IF(INDIRECT($AH$4&amp;"B"&amp;($C$1*$A573+19))= 1,1,0),"")</f>
        <v/>
      </c>
      <c r="AB573" s="28" t="str">
        <f aca="false">IF(C573&lt;&gt;"",IF(X573 = 1, 5, 0) + IF(Z573 = 1, 25, 0) + IF(AA573 = 1, 15, 0),"")</f>
        <v/>
      </c>
      <c r="AC573" s="18" t="str">
        <f aca="false">IF(C573&lt;&gt;"",L573+W573+AB573,"")</f>
        <v/>
      </c>
    </row>
    <row r="574" customFormat="false" ht="12.8" hidden="false" customHeight="false" outlineLevel="0" collapsed="false">
      <c r="A574" s="11" t="n">
        <f aca="false">A573+1</f>
        <v>71</v>
      </c>
      <c r="B574" s="38" t="str">
        <f aca="true">IF(INDIRECT($AH$4&amp;"B"&amp;($C$1*$A574+2))=0, "",INDIRECT($AH$4&amp;"B"&amp;($C$1*$A574+2)))</f>
        <v/>
      </c>
      <c r="C574" s="19" t="str">
        <f aca="true">IF(INDIRECT($AH$4&amp;"B"&amp;($C$1*$A574+3)) = 0, "", INDIRECT($AH$4&amp;"B"&amp;($C$1*$A574+3)))</f>
        <v/>
      </c>
      <c r="D574" s="19" t="str">
        <f aca="true">IF(INDIRECT($AH$4&amp;"B"&amp;($C$1*$A574+4)) = 0, "", INDIRECT($AH$4&amp;"B"&amp;($C$1*$A574+4)))</f>
        <v/>
      </c>
      <c r="E574" s="19" t="str">
        <f aca="true">IF(INDIRECT($AH$4&amp;"B"&amp;($C$1*$A574+7)) = 0, "", INDIRECT($AH$4&amp;"B"&amp;($C$1*$A574+7)))</f>
        <v/>
      </c>
      <c r="F574" s="20" t="str">
        <f aca="true">IF(C574 &lt;&gt; "",IF(INDIRECT($AH$4&amp;"B"&amp;($C$1*$A574+8)) = 0, 0, 1), "")</f>
        <v/>
      </c>
      <c r="G574" s="20" t="n">
        <f aca="true">INDIRECT($AH$4&amp;"B"&amp;($C$1*$A574+9))</f>
        <v>0</v>
      </c>
      <c r="H574" s="20" t="n">
        <f aca="true">INDIRECT($AH$4&amp;"B"&amp;($C$1*$A574+10))</f>
        <v>0</v>
      </c>
      <c r="I574" s="20" t="n">
        <f aca="true">INDIRECT($AH$4&amp;"B"&amp;($C$1*$A574+11))</f>
        <v>0</v>
      </c>
      <c r="J574" s="20" t="n">
        <f aca="true">INDIRECT($AH$4&amp;"B"&amp;($C$1*$A574+12))</f>
        <v>0</v>
      </c>
      <c r="K574" s="21" t="str">
        <f aca="false">IF(C574&lt;&gt;"",IFERROR((G574+H574+I574)/(G574+H574+I574+J574),0), "")</f>
        <v/>
      </c>
      <c r="L574" s="22" t="str">
        <f aca="false">IF(C574&lt;&gt;"",(G574* 2) +(H574* 4) + (I574* 6) + IF(F574 = 1, 5, 0), "")</f>
        <v/>
      </c>
      <c r="M574" s="23" t="str">
        <f aca="true">IF(C574&lt;&gt;"",SUM(INDIRECT($AH$4&amp;"C"&amp;($C$1*$A574+9)):INDIRECT($AH$4&amp;"V"&amp;($C$1*$A574+9))), "")</f>
        <v/>
      </c>
      <c r="N574" s="23" t="str">
        <f aca="true">IF(C574&lt;&gt;"",SUM(INDIRECT($AH$4&amp;"C"&amp;($C$1*$A574+10)):INDIRECT($AH$4&amp;"V"&amp;($C$1*$A574+10))), "")</f>
        <v/>
      </c>
      <c r="O574" s="23" t="str">
        <f aca="true">IF(C574&lt;&gt;"",SUM(INDIRECT($AH$4&amp;"C"&amp;($C$1*$A574+11)):INDIRECT($AH$4&amp;"V"&amp;($C$1*$A574+11))),"")</f>
        <v/>
      </c>
      <c r="P574" s="23" t="str">
        <f aca="true">IF(C574&lt;&gt;"",SUM(INDIRECT($AH$4&amp;"C"&amp;($C$1*$A574+12)):INDIRECT($AH$4&amp;"V"&amp;($C$1*$A574+12))),"")</f>
        <v/>
      </c>
      <c r="Q574" s="24" t="str">
        <f aca="false">IF(C574&lt;&gt;"",IFERROR((M574+N574+O574)/(M574+N574+O574+P574),0), "")</f>
        <v/>
      </c>
      <c r="R574" s="23" t="str">
        <f aca="true">IF(C574&lt;&gt;"",SUM(INDIRECT($AH$4&amp;"C"&amp;($C$1*$A574+13)):INDIRECT($AH$4&amp;"V"&amp;($C$1*$A574+13))), "")</f>
        <v/>
      </c>
      <c r="S574" s="23" t="str">
        <f aca="false">IF(C574&lt;&gt;"",IFERROR((M574+N574+O574+P574)/R574, 0),"")</f>
        <v/>
      </c>
      <c r="T574" s="23" t="str">
        <f aca="false">IF(C574&lt;&gt;"",IFERROR((M574+N574+O574)/R574,0),"")</f>
        <v/>
      </c>
      <c r="U574" s="25" t="str">
        <f aca="true">IF(C574&lt;&gt;"",IF(INDIRECT($AH$4&amp;"B"&amp;($C$1*$A574+14))= 1,1,0),"")</f>
        <v/>
      </c>
      <c r="V574" s="25" t="str">
        <f aca="true">IF(C574&lt;&gt;"",IF(INDIRECT($AH$4&amp;"B"&amp;($C$1*$A574+15))= 1,1,0),"")</f>
        <v/>
      </c>
      <c r="W574" s="26" t="str">
        <f aca="false">IF(C574&lt;&gt;"",($M574*1) + ($N574*2) + ($O574*3) + (IF(U574 = 1, 10, 0)) + (IF(V574 = 1, 20, 0)),"")</f>
        <v/>
      </c>
      <c r="X574" s="27" t="str">
        <f aca="true">IF(C574&lt;&gt;"",IF(INDIRECT($AH$4&amp;"B"&amp;($C$1*$A574+16))= 1,1,0),"")</f>
        <v/>
      </c>
      <c r="Y574" s="27" t="str">
        <f aca="true">IF(D574&lt;&gt;"",IF(INDIRECT($AH$4&amp;"B"&amp;($C$1*$A574+17))= 1,1,0),"")</f>
        <v/>
      </c>
      <c r="Z574" s="27" t="str">
        <f aca="true">IF(E574&lt;&gt;"",IF(INDIRECT($AH$4&amp;"B"&amp;($C$1*$A574+18))= 1,1,0),"")</f>
        <v/>
      </c>
      <c r="AA574" s="27" t="str">
        <f aca="true">IF(F574&lt;&gt;"",IF(INDIRECT($AH$4&amp;"B"&amp;($C$1*$A574+19))= 1,1,0),"")</f>
        <v/>
      </c>
      <c r="AB574" s="28" t="str">
        <f aca="false">IF(C574&lt;&gt;"",IF(X574 = 1, 5, 0) + IF(Z574 = 1, 25, 0) + IF(AA574 = 1, 15, 0),"")</f>
        <v/>
      </c>
      <c r="AC574" s="18" t="str">
        <f aca="false">IF(C574&lt;&gt;"",L574+W574+AB574,"")</f>
        <v/>
      </c>
    </row>
    <row r="575" customFormat="false" ht="12.8" hidden="false" customHeight="false" outlineLevel="0" collapsed="false">
      <c r="A575" s="11" t="n">
        <f aca="false">A574+1</f>
        <v>72</v>
      </c>
      <c r="B575" s="38" t="str">
        <f aca="true">IF(INDIRECT($AH$4&amp;"B"&amp;($C$1*$A575+2))=0, "",INDIRECT($AH$4&amp;"B"&amp;($C$1*$A575+2)))</f>
        <v/>
      </c>
      <c r="C575" s="19" t="str">
        <f aca="true">IF(INDIRECT($AH$4&amp;"B"&amp;($C$1*$A575+3)) = 0, "", INDIRECT($AH$4&amp;"B"&amp;($C$1*$A575+3)))</f>
        <v/>
      </c>
      <c r="D575" s="19" t="str">
        <f aca="true">IF(INDIRECT($AH$4&amp;"B"&amp;($C$1*$A575+4)) = 0, "", INDIRECT($AH$4&amp;"B"&amp;($C$1*$A575+4)))</f>
        <v/>
      </c>
      <c r="E575" s="19" t="str">
        <f aca="true">IF(INDIRECT($AH$4&amp;"B"&amp;($C$1*$A575+7)) = 0, "", INDIRECT($AH$4&amp;"B"&amp;($C$1*$A575+7)))</f>
        <v/>
      </c>
      <c r="F575" s="20" t="str">
        <f aca="true">IF(C575 &lt;&gt; "",IF(INDIRECT($AH$4&amp;"B"&amp;($C$1*$A575+8)) = 0, 0, 1), "")</f>
        <v/>
      </c>
      <c r="G575" s="20" t="n">
        <f aca="true">INDIRECT($AH$4&amp;"B"&amp;($C$1*$A575+9))</f>
        <v>0</v>
      </c>
      <c r="H575" s="20" t="n">
        <f aca="true">INDIRECT($AH$4&amp;"B"&amp;($C$1*$A575+10))</f>
        <v>0</v>
      </c>
      <c r="I575" s="20" t="n">
        <f aca="true">INDIRECT($AH$4&amp;"B"&amp;($C$1*$A575+11))</f>
        <v>0</v>
      </c>
      <c r="J575" s="20" t="n">
        <f aca="true">INDIRECT($AH$4&amp;"B"&amp;($C$1*$A575+12))</f>
        <v>0</v>
      </c>
      <c r="K575" s="21" t="str">
        <f aca="false">IF(C575&lt;&gt;"",IFERROR((G575+H575+I575)/(G575+H575+I575+J575),0), "")</f>
        <v/>
      </c>
      <c r="L575" s="22" t="str">
        <f aca="false">IF(C575&lt;&gt;"",(G575* 2) +(H575* 4) + (I575* 6) + IF(F575 = 1, 5, 0), "")</f>
        <v/>
      </c>
      <c r="M575" s="23" t="str">
        <f aca="true">IF(C575&lt;&gt;"",SUM(INDIRECT($AH$4&amp;"C"&amp;($C$1*$A575+9)):INDIRECT($AH$4&amp;"V"&amp;($C$1*$A575+9))), "")</f>
        <v/>
      </c>
      <c r="N575" s="23" t="str">
        <f aca="true">IF(C575&lt;&gt;"",SUM(INDIRECT($AH$4&amp;"C"&amp;($C$1*$A575+10)):INDIRECT($AH$4&amp;"V"&amp;($C$1*$A575+10))), "")</f>
        <v/>
      </c>
      <c r="O575" s="23" t="str">
        <f aca="true">IF(C575&lt;&gt;"",SUM(INDIRECT($AH$4&amp;"C"&amp;($C$1*$A575+11)):INDIRECT($AH$4&amp;"V"&amp;($C$1*$A575+11))),"")</f>
        <v/>
      </c>
      <c r="P575" s="23" t="str">
        <f aca="true">IF(C575&lt;&gt;"",SUM(INDIRECT($AH$4&amp;"C"&amp;($C$1*$A575+12)):INDIRECT($AH$4&amp;"V"&amp;($C$1*$A575+12))),"")</f>
        <v/>
      </c>
      <c r="Q575" s="24" t="str">
        <f aca="false">IF(C575&lt;&gt;"",IFERROR((M575+N575+O575)/(M575+N575+O575+P575),0), "")</f>
        <v/>
      </c>
      <c r="R575" s="23" t="str">
        <f aca="true">IF(C575&lt;&gt;"",SUM(INDIRECT($AH$4&amp;"C"&amp;($C$1*$A575+13)):INDIRECT($AH$4&amp;"V"&amp;($C$1*$A575+13))), "")</f>
        <v/>
      </c>
      <c r="S575" s="23" t="str">
        <f aca="false">IF(C575&lt;&gt;"",IFERROR((M575+N575+O575+P575)/R575, 0),"")</f>
        <v/>
      </c>
      <c r="T575" s="23" t="str">
        <f aca="false">IF(C575&lt;&gt;"",IFERROR((M575+N575+O575)/R575,0),"")</f>
        <v/>
      </c>
      <c r="U575" s="25" t="str">
        <f aca="true">IF(C575&lt;&gt;"",IF(INDIRECT($AH$4&amp;"B"&amp;($C$1*$A575+14))= 1,1,0),"")</f>
        <v/>
      </c>
      <c r="V575" s="25" t="str">
        <f aca="true">IF(C575&lt;&gt;"",IF(INDIRECT($AH$4&amp;"B"&amp;($C$1*$A575+15))= 1,1,0),"")</f>
        <v/>
      </c>
      <c r="W575" s="26" t="str">
        <f aca="false">IF(C575&lt;&gt;"",($M575*1) + ($N575*2) + ($O575*3) + (IF(U575 = 1, 10, 0)) + (IF(V575 = 1, 20, 0)),"")</f>
        <v/>
      </c>
      <c r="X575" s="27" t="str">
        <f aca="true">IF(C575&lt;&gt;"",IF(INDIRECT($AH$4&amp;"B"&amp;($C$1*$A575+16))= 1,1,0),"")</f>
        <v/>
      </c>
      <c r="Y575" s="27" t="str">
        <f aca="true">IF(D575&lt;&gt;"",IF(INDIRECT($AH$4&amp;"B"&amp;($C$1*$A575+17))= 1,1,0),"")</f>
        <v/>
      </c>
      <c r="Z575" s="27" t="str">
        <f aca="true">IF(E575&lt;&gt;"",IF(INDIRECT($AH$4&amp;"B"&amp;($C$1*$A575+18))= 1,1,0),"")</f>
        <v/>
      </c>
      <c r="AA575" s="27" t="str">
        <f aca="true">IF(F575&lt;&gt;"",IF(INDIRECT($AH$4&amp;"B"&amp;($C$1*$A575+19))= 1,1,0),"")</f>
        <v/>
      </c>
      <c r="AB575" s="28" t="str">
        <f aca="false">IF(C575&lt;&gt;"",IF(X575 = 1, 5, 0) + IF(Z575 = 1, 25, 0) + IF(AA575 = 1, 15, 0),"")</f>
        <v/>
      </c>
      <c r="AC575" s="18" t="str">
        <f aca="false">IF(C575&lt;&gt;"",L575+W575+AB575,"")</f>
        <v/>
      </c>
    </row>
    <row r="576" customFormat="false" ht="12.8" hidden="false" customHeight="false" outlineLevel="0" collapsed="false">
      <c r="A576" s="11" t="n">
        <f aca="false">A575+1</f>
        <v>73</v>
      </c>
      <c r="B576" s="38" t="str">
        <f aca="true">IF(INDIRECT($AH$4&amp;"B"&amp;($C$1*$A576+2))=0, "",INDIRECT($AH$4&amp;"B"&amp;($C$1*$A576+2)))</f>
        <v/>
      </c>
      <c r="C576" s="19" t="str">
        <f aca="true">IF(INDIRECT($AH$4&amp;"B"&amp;($C$1*$A576+3)) = 0, "", INDIRECT($AH$4&amp;"B"&amp;($C$1*$A576+3)))</f>
        <v/>
      </c>
      <c r="D576" s="19" t="str">
        <f aca="true">IF(INDIRECT($AH$4&amp;"B"&amp;($C$1*$A576+4)) = 0, "", INDIRECT($AH$4&amp;"B"&amp;($C$1*$A576+4)))</f>
        <v/>
      </c>
      <c r="E576" s="19" t="str">
        <f aca="true">IF(INDIRECT($AH$4&amp;"B"&amp;($C$1*$A576+7)) = 0, "", INDIRECT($AH$4&amp;"B"&amp;($C$1*$A576+7)))</f>
        <v/>
      </c>
      <c r="F576" s="20" t="str">
        <f aca="true">IF(C576 &lt;&gt; "",IF(INDIRECT($AH$4&amp;"B"&amp;($C$1*$A576+8)) = 0, 0, 1), "")</f>
        <v/>
      </c>
      <c r="G576" s="20" t="n">
        <f aca="true">INDIRECT($AH$4&amp;"B"&amp;($C$1*$A576+9))</f>
        <v>0</v>
      </c>
      <c r="H576" s="20" t="n">
        <f aca="true">INDIRECT($AH$4&amp;"B"&amp;($C$1*$A576+10))</f>
        <v>0</v>
      </c>
      <c r="I576" s="20" t="n">
        <f aca="true">INDIRECT($AH$4&amp;"B"&amp;($C$1*$A576+11))</f>
        <v>0</v>
      </c>
      <c r="J576" s="20" t="n">
        <f aca="true">INDIRECT($AH$4&amp;"B"&amp;($C$1*$A576+12))</f>
        <v>0</v>
      </c>
      <c r="K576" s="21" t="str">
        <f aca="false">IF(C576&lt;&gt;"",IFERROR((G576+H576+I576)/(G576+H576+I576+J576),0), "")</f>
        <v/>
      </c>
      <c r="L576" s="22" t="str">
        <f aca="false">IF(C576&lt;&gt;"",(G576* 2) +(H576* 4) + (I576* 6) + IF(F576 = 1, 5, 0), "")</f>
        <v/>
      </c>
      <c r="M576" s="23" t="str">
        <f aca="true">IF(C576&lt;&gt;"",SUM(INDIRECT($AH$4&amp;"C"&amp;($C$1*$A576+9)):INDIRECT($AH$4&amp;"V"&amp;($C$1*$A576+9))), "")</f>
        <v/>
      </c>
      <c r="N576" s="23" t="str">
        <f aca="true">IF(C576&lt;&gt;"",SUM(INDIRECT($AH$4&amp;"C"&amp;($C$1*$A576+10)):INDIRECT($AH$4&amp;"V"&amp;($C$1*$A576+10))), "")</f>
        <v/>
      </c>
      <c r="O576" s="23" t="str">
        <f aca="true">IF(C576&lt;&gt;"",SUM(INDIRECT($AH$4&amp;"C"&amp;($C$1*$A576+11)):INDIRECT($AH$4&amp;"V"&amp;($C$1*$A576+11))),"")</f>
        <v/>
      </c>
      <c r="P576" s="23" t="str">
        <f aca="true">IF(C576&lt;&gt;"",SUM(INDIRECT($AH$4&amp;"C"&amp;($C$1*$A576+12)):INDIRECT($AH$4&amp;"V"&amp;($C$1*$A576+12))),"")</f>
        <v/>
      </c>
      <c r="Q576" s="24" t="str">
        <f aca="false">IF(C576&lt;&gt;"",IFERROR((M576+N576+O576)/(M576+N576+O576+P576),0), "")</f>
        <v/>
      </c>
      <c r="R576" s="23" t="str">
        <f aca="true">IF(C576&lt;&gt;"",SUM(INDIRECT($AH$4&amp;"C"&amp;($C$1*$A576+13)):INDIRECT($AH$4&amp;"V"&amp;($C$1*$A576+13))), "")</f>
        <v/>
      </c>
      <c r="S576" s="23" t="str">
        <f aca="false">IF(C576&lt;&gt;"",IFERROR((M576+N576+O576+P576)/R576, 0),"")</f>
        <v/>
      </c>
      <c r="T576" s="23" t="str">
        <f aca="false">IF(C576&lt;&gt;"",IFERROR((M576+N576+O576)/R576,0),"")</f>
        <v/>
      </c>
      <c r="U576" s="25" t="str">
        <f aca="true">IF(C576&lt;&gt;"",IF(INDIRECT($AH$4&amp;"B"&amp;($C$1*$A576+14))= 1,1,0),"")</f>
        <v/>
      </c>
      <c r="V576" s="25" t="str">
        <f aca="true">IF(C576&lt;&gt;"",IF(INDIRECT($AH$4&amp;"B"&amp;($C$1*$A576+15))= 1,1,0),"")</f>
        <v/>
      </c>
      <c r="W576" s="26" t="str">
        <f aca="false">IF(C576&lt;&gt;"",($M576*1) + ($N576*2) + ($O576*3) + (IF(U576 = 1, 10, 0)) + (IF(V576 = 1, 20, 0)),"")</f>
        <v/>
      </c>
      <c r="X576" s="27" t="str">
        <f aca="true">IF(C576&lt;&gt;"",IF(INDIRECT($AH$4&amp;"B"&amp;($C$1*$A576+16))= 1,1,0),"")</f>
        <v/>
      </c>
      <c r="Y576" s="27" t="str">
        <f aca="true">IF(D576&lt;&gt;"",IF(INDIRECT($AH$4&amp;"B"&amp;($C$1*$A576+17))= 1,1,0),"")</f>
        <v/>
      </c>
      <c r="Z576" s="27" t="str">
        <f aca="true">IF(E576&lt;&gt;"",IF(INDIRECT($AH$4&amp;"B"&amp;($C$1*$A576+18))= 1,1,0),"")</f>
        <v/>
      </c>
      <c r="AA576" s="27" t="str">
        <f aca="true">IF(F576&lt;&gt;"",IF(INDIRECT($AH$4&amp;"B"&amp;($C$1*$A576+19))= 1,1,0),"")</f>
        <v/>
      </c>
      <c r="AB576" s="28" t="str">
        <f aca="false">IF(C576&lt;&gt;"",IF(X576 = 1, 5, 0) + IF(Z576 = 1, 25, 0) + IF(AA576 = 1, 15, 0),"")</f>
        <v/>
      </c>
      <c r="AC576" s="18" t="str">
        <f aca="false">IF(C576&lt;&gt;"",L576+W576+AB576,"")</f>
        <v/>
      </c>
    </row>
    <row r="577" customFormat="false" ht="12.8" hidden="false" customHeight="false" outlineLevel="0" collapsed="false">
      <c r="A577" s="11" t="n">
        <f aca="false">A576+1</f>
        <v>74</v>
      </c>
      <c r="B577" s="38" t="str">
        <f aca="true">IF(INDIRECT($AH$4&amp;"B"&amp;($C$1*$A577+2))=0, "",INDIRECT($AH$4&amp;"B"&amp;($C$1*$A577+2)))</f>
        <v/>
      </c>
      <c r="C577" s="19" t="str">
        <f aca="true">IF(INDIRECT($AH$4&amp;"B"&amp;($C$1*$A577+3)) = 0, "", INDIRECT($AH$4&amp;"B"&amp;($C$1*$A577+3)))</f>
        <v/>
      </c>
      <c r="D577" s="19" t="str">
        <f aca="true">IF(INDIRECT($AH$4&amp;"B"&amp;($C$1*$A577+4)) = 0, "", INDIRECT($AH$4&amp;"B"&amp;($C$1*$A577+4)))</f>
        <v/>
      </c>
      <c r="E577" s="19" t="str">
        <f aca="true">IF(INDIRECT($AH$4&amp;"B"&amp;($C$1*$A577+7)) = 0, "", INDIRECT($AH$4&amp;"B"&amp;($C$1*$A577+7)))</f>
        <v/>
      </c>
      <c r="F577" s="20" t="str">
        <f aca="true">IF(C577 &lt;&gt; "",IF(INDIRECT($AH$4&amp;"B"&amp;($C$1*$A577+8)) = 0, 0, 1), "")</f>
        <v/>
      </c>
      <c r="G577" s="20" t="n">
        <f aca="true">INDIRECT($AH$4&amp;"B"&amp;($C$1*$A577+9))</f>
        <v>0</v>
      </c>
      <c r="H577" s="20" t="n">
        <f aca="true">INDIRECT($AH$4&amp;"B"&amp;($C$1*$A577+10))</f>
        <v>0</v>
      </c>
      <c r="I577" s="20" t="n">
        <f aca="true">INDIRECT($AH$4&amp;"B"&amp;($C$1*$A577+11))</f>
        <v>0</v>
      </c>
      <c r="J577" s="20" t="n">
        <f aca="true">INDIRECT($AH$4&amp;"B"&amp;($C$1*$A577+12))</f>
        <v>0</v>
      </c>
      <c r="K577" s="21" t="str">
        <f aca="false">IF(C577&lt;&gt;"",IFERROR((G577+H577+I577)/(G577+H577+I577+J577),0), "")</f>
        <v/>
      </c>
      <c r="L577" s="22" t="str">
        <f aca="false">IF(C577&lt;&gt;"",(G577* 2) +(H577* 4) + (I577* 6) + IF(F577 = 1, 5, 0), "")</f>
        <v/>
      </c>
      <c r="M577" s="23" t="str">
        <f aca="true">IF(C577&lt;&gt;"",SUM(INDIRECT($AH$4&amp;"C"&amp;($C$1*$A577+9)):INDIRECT($AH$4&amp;"V"&amp;($C$1*$A577+9))), "")</f>
        <v/>
      </c>
      <c r="N577" s="23" t="str">
        <f aca="true">IF(C577&lt;&gt;"",SUM(INDIRECT($AH$4&amp;"C"&amp;($C$1*$A577+10)):INDIRECT($AH$4&amp;"V"&amp;($C$1*$A577+10))), "")</f>
        <v/>
      </c>
      <c r="O577" s="23" t="str">
        <f aca="true">IF(C577&lt;&gt;"",SUM(INDIRECT($AH$4&amp;"C"&amp;($C$1*$A577+11)):INDIRECT($AH$4&amp;"V"&amp;($C$1*$A577+11))),"")</f>
        <v/>
      </c>
      <c r="P577" s="23" t="str">
        <f aca="true">IF(C577&lt;&gt;"",SUM(INDIRECT($AH$4&amp;"C"&amp;($C$1*$A577+12)):INDIRECT($AH$4&amp;"V"&amp;($C$1*$A577+12))),"")</f>
        <v/>
      </c>
      <c r="Q577" s="24" t="str">
        <f aca="false">IF(C577&lt;&gt;"",IFERROR((M577+N577+O577)/(M577+N577+O577+P577),0), "")</f>
        <v/>
      </c>
      <c r="R577" s="23" t="str">
        <f aca="true">IF(C577&lt;&gt;"",SUM(INDIRECT($AH$4&amp;"C"&amp;($C$1*$A577+13)):INDIRECT($AH$4&amp;"V"&amp;($C$1*$A577+13))), "")</f>
        <v/>
      </c>
      <c r="S577" s="23" t="str">
        <f aca="false">IF(C577&lt;&gt;"",IFERROR((M577+N577+O577+P577)/R577, 0),"")</f>
        <v/>
      </c>
      <c r="T577" s="23" t="str">
        <f aca="false">IF(C577&lt;&gt;"",IFERROR((M577+N577+O577)/R577,0),"")</f>
        <v/>
      </c>
      <c r="U577" s="25" t="str">
        <f aca="true">IF(C577&lt;&gt;"",IF(INDIRECT($AH$4&amp;"B"&amp;($C$1*$A577+14))= 1,1,0),"")</f>
        <v/>
      </c>
      <c r="V577" s="25" t="str">
        <f aca="true">IF(C577&lt;&gt;"",IF(INDIRECT($AH$4&amp;"B"&amp;($C$1*$A577+15))= 1,1,0),"")</f>
        <v/>
      </c>
      <c r="W577" s="26" t="str">
        <f aca="false">IF(C577&lt;&gt;"",($M577*1) + ($N577*2) + ($O577*3) + (IF(U577 = 1, 10, 0)) + (IF(V577 = 1, 20, 0)),"")</f>
        <v/>
      </c>
      <c r="X577" s="27" t="str">
        <f aca="true">IF(C577&lt;&gt;"",IF(INDIRECT($AH$4&amp;"B"&amp;($C$1*$A577+16))= 1,1,0),"")</f>
        <v/>
      </c>
      <c r="Y577" s="27" t="str">
        <f aca="true">IF(D577&lt;&gt;"",IF(INDIRECT($AH$4&amp;"B"&amp;($C$1*$A577+17))= 1,1,0),"")</f>
        <v/>
      </c>
      <c r="Z577" s="27" t="str">
        <f aca="true">IF(E577&lt;&gt;"",IF(INDIRECT($AH$4&amp;"B"&amp;($C$1*$A577+18))= 1,1,0),"")</f>
        <v/>
      </c>
      <c r="AA577" s="27" t="str">
        <f aca="true">IF(F577&lt;&gt;"",IF(INDIRECT($AH$4&amp;"B"&amp;($C$1*$A577+19))= 1,1,0),"")</f>
        <v/>
      </c>
      <c r="AB577" s="28" t="str">
        <f aca="false">IF(C577&lt;&gt;"",IF(X577 = 1, 5, 0) + IF(Z577 = 1, 25, 0) + IF(AA577 = 1, 15, 0),"")</f>
        <v/>
      </c>
      <c r="AC577" s="18" t="str">
        <f aca="false">IF(C577&lt;&gt;"",L577+W577+AB577,"")</f>
        <v/>
      </c>
    </row>
    <row r="578" customFormat="false" ht="12.8" hidden="false" customHeight="false" outlineLevel="0" collapsed="false">
      <c r="A578" s="11" t="n">
        <f aca="false">A577+1</f>
        <v>75</v>
      </c>
      <c r="B578" s="38" t="str">
        <f aca="true">IF(INDIRECT($AH$4&amp;"B"&amp;($C$1*$A578+2))=0, "",INDIRECT($AH$4&amp;"B"&amp;($C$1*$A578+2)))</f>
        <v/>
      </c>
      <c r="C578" s="19" t="str">
        <f aca="true">IF(INDIRECT($AH$4&amp;"B"&amp;($C$1*$A578+3)) = 0, "", INDIRECT($AH$4&amp;"B"&amp;($C$1*$A578+3)))</f>
        <v/>
      </c>
      <c r="D578" s="19" t="str">
        <f aca="true">IF(INDIRECT($AH$4&amp;"B"&amp;($C$1*$A578+4)) = 0, "", INDIRECT($AH$4&amp;"B"&amp;($C$1*$A578+4)))</f>
        <v/>
      </c>
      <c r="E578" s="19" t="str">
        <f aca="true">IF(INDIRECT($AH$4&amp;"B"&amp;($C$1*$A578+7)) = 0, "", INDIRECT($AH$4&amp;"B"&amp;($C$1*$A578+7)))</f>
        <v/>
      </c>
      <c r="F578" s="20" t="str">
        <f aca="true">IF(C578 &lt;&gt; "",IF(INDIRECT($AH$4&amp;"B"&amp;($C$1*$A578+8)) = 0, 0, 1), "")</f>
        <v/>
      </c>
      <c r="G578" s="20" t="n">
        <f aca="true">INDIRECT($AH$4&amp;"B"&amp;($C$1*$A578+9))</f>
        <v>0</v>
      </c>
      <c r="H578" s="20" t="n">
        <f aca="true">INDIRECT($AH$4&amp;"B"&amp;($C$1*$A578+10))</f>
        <v>0</v>
      </c>
      <c r="I578" s="20" t="n">
        <f aca="true">INDIRECT($AH$4&amp;"B"&amp;($C$1*$A578+11))</f>
        <v>0</v>
      </c>
      <c r="J578" s="20" t="n">
        <f aca="true">INDIRECT($AH$4&amp;"B"&amp;($C$1*$A578+12))</f>
        <v>0</v>
      </c>
      <c r="K578" s="21" t="str">
        <f aca="false">IF(C578&lt;&gt;"",IFERROR((G578+H578+I578)/(G578+H578+I578+J578),0), "")</f>
        <v/>
      </c>
      <c r="L578" s="22" t="str">
        <f aca="false">IF(C578&lt;&gt;"",(G578* 2) +(H578* 4) + (I578* 6) + IF(F578 = 1, 5, 0), "")</f>
        <v/>
      </c>
      <c r="M578" s="23" t="str">
        <f aca="true">IF(C578&lt;&gt;"",SUM(INDIRECT($AH$4&amp;"C"&amp;($C$1*$A578+9)):INDIRECT($AH$4&amp;"V"&amp;($C$1*$A578+9))), "")</f>
        <v/>
      </c>
      <c r="N578" s="23" t="str">
        <f aca="true">IF(C578&lt;&gt;"",SUM(INDIRECT($AH$4&amp;"C"&amp;($C$1*$A578+10)):INDIRECT($AH$4&amp;"V"&amp;($C$1*$A578+10))), "")</f>
        <v/>
      </c>
      <c r="O578" s="23" t="str">
        <f aca="true">IF(C578&lt;&gt;"",SUM(INDIRECT($AH$4&amp;"C"&amp;($C$1*$A578+11)):INDIRECT($AH$4&amp;"V"&amp;($C$1*$A578+11))),"")</f>
        <v/>
      </c>
      <c r="P578" s="23" t="str">
        <f aca="true">IF(C578&lt;&gt;"",SUM(INDIRECT($AH$4&amp;"C"&amp;($C$1*$A578+12)):INDIRECT($AH$4&amp;"V"&amp;($C$1*$A578+12))),"")</f>
        <v/>
      </c>
      <c r="Q578" s="24" t="str">
        <f aca="false">IF(C578&lt;&gt;"",IFERROR((M578+N578+O578)/(M578+N578+O578+P578),0), "")</f>
        <v/>
      </c>
      <c r="R578" s="23" t="str">
        <f aca="true">IF(C578&lt;&gt;"",SUM(INDIRECT($AH$4&amp;"C"&amp;($C$1*$A578+13)):INDIRECT($AH$4&amp;"V"&amp;($C$1*$A578+13))), "")</f>
        <v/>
      </c>
      <c r="S578" s="23" t="str">
        <f aca="false">IF(C578&lt;&gt;"",IFERROR((M578+N578+O578+P578)/R578, 0),"")</f>
        <v/>
      </c>
      <c r="T578" s="23" t="str">
        <f aca="false">IF(C578&lt;&gt;"",IFERROR((M578+N578+O578)/R578,0),"")</f>
        <v/>
      </c>
      <c r="U578" s="25" t="str">
        <f aca="true">IF(C578&lt;&gt;"",IF(INDIRECT($AH$4&amp;"B"&amp;($C$1*$A578+14))= 1,1,0),"")</f>
        <v/>
      </c>
      <c r="V578" s="25" t="str">
        <f aca="true">IF(C578&lt;&gt;"",IF(INDIRECT($AH$4&amp;"B"&amp;($C$1*$A578+15))= 1,1,0),"")</f>
        <v/>
      </c>
      <c r="W578" s="26" t="str">
        <f aca="false">IF(C578&lt;&gt;"",($M578*1) + ($N578*2) + ($O578*3) + (IF(U578 = 1, 10, 0)) + (IF(V578 = 1, 20, 0)),"")</f>
        <v/>
      </c>
      <c r="X578" s="27" t="str">
        <f aca="true">IF(C578&lt;&gt;"",IF(INDIRECT($AH$4&amp;"B"&amp;($C$1*$A578+16))= 1,1,0),"")</f>
        <v/>
      </c>
      <c r="Y578" s="27" t="str">
        <f aca="true">IF(D578&lt;&gt;"",IF(INDIRECT($AH$4&amp;"B"&amp;($C$1*$A578+17))= 1,1,0),"")</f>
        <v/>
      </c>
      <c r="Z578" s="27" t="str">
        <f aca="true">IF(E578&lt;&gt;"",IF(INDIRECT($AH$4&amp;"B"&amp;($C$1*$A578+18))= 1,1,0),"")</f>
        <v/>
      </c>
      <c r="AA578" s="27" t="str">
        <f aca="true">IF(F578&lt;&gt;"",IF(INDIRECT($AH$4&amp;"B"&amp;($C$1*$A578+19))= 1,1,0),"")</f>
        <v/>
      </c>
      <c r="AB578" s="28" t="str">
        <f aca="false">IF(C578&lt;&gt;"",IF(X578 = 1, 5, 0) + IF(Z578 = 1, 25, 0) + IF(AA578 = 1, 15, 0),"")</f>
        <v/>
      </c>
      <c r="AC578" s="18" t="str">
        <f aca="false">IF(C578&lt;&gt;"",L578+W578+AB578,"")</f>
        <v/>
      </c>
    </row>
    <row r="579" customFormat="false" ht="12.8" hidden="false" customHeight="false" outlineLevel="0" collapsed="false">
      <c r="A579" s="11" t="n">
        <f aca="false">A578+1</f>
        <v>76</v>
      </c>
      <c r="B579" s="38" t="str">
        <f aca="true">IF(INDIRECT($AH$4&amp;"B"&amp;($C$1*$A579+2))=0, "",INDIRECT($AH$4&amp;"B"&amp;($C$1*$A579+2)))</f>
        <v/>
      </c>
      <c r="C579" s="19" t="str">
        <f aca="true">IF(INDIRECT($AH$4&amp;"B"&amp;($C$1*$A579+3)) = 0, "", INDIRECT($AH$4&amp;"B"&amp;($C$1*$A579+3)))</f>
        <v/>
      </c>
      <c r="D579" s="19" t="str">
        <f aca="true">IF(INDIRECT($AH$4&amp;"B"&amp;($C$1*$A579+4)) = 0, "", INDIRECT($AH$4&amp;"B"&amp;($C$1*$A579+4)))</f>
        <v/>
      </c>
      <c r="E579" s="19" t="str">
        <f aca="true">IF(INDIRECT($AH$4&amp;"B"&amp;($C$1*$A579+7)) = 0, "", INDIRECT($AH$4&amp;"B"&amp;($C$1*$A579+7)))</f>
        <v/>
      </c>
      <c r="F579" s="20" t="str">
        <f aca="true">IF(C579 &lt;&gt; "",IF(INDIRECT($AH$4&amp;"B"&amp;($C$1*$A579+8)) = 0, 0, 1), "")</f>
        <v/>
      </c>
      <c r="G579" s="20" t="n">
        <f aca="true">INDIRECT($AH$4&amp;"B"&amp;($C$1*$A579+9))</f>
        <v>0</v>
      </c>
      <c r="H579" s="20" t="n">
        <f aca="true">INDIRECT($AH$4&amp;"B"&amp;($C$1*$A579+10))</f>
        <v>0</v>
      </c>
      <c r="I579" s="20" t="n">
        <f aca="true">INDIRECT($AH$4&amp;"B"&amp;($C$1*$A579+11))</f>
        <v>0</v>
      </c>
      <c r="J579" s="20" t="n">
        <f aca="true">INDIRECT($AH$4&amp;"B"&amp;($C$1*$A579+12))</f>
        <v>0</v>
      </c>
      <c r="K579" s="21" t="str">
        <f aca="false">IF(C579&lt;&gt;"",IFERROR((G579+H579+I579)/(G579+H579+I579+J579),0), "")</f>
        <v/>
      </c>
      <c r="L579" s="22" t="str">
        <f aca="false">IF(C579&lt;&gt;"",(G579* 2) +(H579* 4) + (I579* 6) + IF(F579 = 1, 5, 0), "")</f>
        <v/>
      </c>
      <c r="M579" s="23" t="str">
        <f aca="true">IF(C579&lt;&gt;"",SUM(INDIRECT($AH$4&amp;"C"&amp;($C$1*$A579+9)):INDIRECT($AH$4&amp;"V"&amp;($C$1*$A579+9))), "")</f>
        <v/>
      </c>
      <c r="N579" s="23" t="str">
        <f aca="true">IF(C579&lt;&gt;"",SUM(INDIRECT($AH$4&amp;"C"&amp;($C$1*$A579+10)):INDIRECT($AH$4&amp;"V"&amp;($C$1*$A579+10))), "")</f>
        <v/>
      </c>
      <c r="O579" s="23" t="str">
        <f aca="true">IF(C579&lt;&gt;"",SUM(INDIRECT($AH$4&amp;"C"&amp;($C$1*$A579+11)):INDIRECT($AH$4&amp;"V"&amp;($C$1*$A579+11))),"")</f>
        <v/>
      </c>
      <c r="P579" s="23" t="str">
        <f aca="true">IF(C579&lt;&gt;"",SUM(INDIRECT($AH$4&amp;"C"&amp;($C$1*$A579+12)):INDIRECT($AH$4&amp;"V"&amp;($C$1*$A579+12))),"")</f>
        <v/>
      </c>
      <c r="Q579" s="24" t="str">
        <f aca="false">IF(C579&lt;&gt;"",IFERROR((M579+N579+O579)/(M579+N579+O579+P579),0), "")</f>
        <v/>
      </c>
      <c r="R579" s="23" t="str">
        <f aca="true">IF(C579&lt;&gt;"",SUM(INDIRECT($AH$4&amp;"C"&amp;($C$1*$A579+13)):INDIRECT($AH$4&amp;"V"&amp;($C$1*$A579+13))), "")</f>
        <v/>
      </c>
      <c r="S579" s="23" t="str">
        <f aca="false">IF(C579&lt;&gt;"",IFERROR((M579+N579+O579+P579)/R579, 0),"")</f>
        <v/>
      </c>
      <c r="T579" s="23" t="str">
        <f aca="false">IF(C579&lt;&gt;"",IFERROR((M579+N579+O579)/R579,0),"")</f>
        <v/>
      </c>
      <c r="U579" s="25" t="str">
        <f aca="true">IF(C579&lt;&gt;"",IF(INDIRECT($AH$4&amp;"B"&amp;($C$1*$A579+14))= 1,1,0),"")</f>
        <v/>
      </c>
      <c r="V579" s="25" t="str">
        <f aca="true">IF(C579&lt;&gt;"",IF(INDIRECT($AH$4&amp;"B"&amp;($C$1*$A579+15))= 1,1,0),"")</f>
        <v/>
      </c>
      <c r="W579" s="26" t="str">
        <f aca="false">IF(C579&lt;&gt;"",($M579*1) + ($N579*2) + ($O579*3) + (IF(U579 = 1, 10, 0)) + (IF(V579 = 1, 20, 0)),"")</f>
        <v/>
      </c>
      <c r="X579" s="27" t="str">
        <f aca="true">IF(C579&lt;&gt;"",IF(INDIRECT($AH$4&amp;"B"&amp;($C$1*$A579+16))= 1,1,0),"")</f>
        <v/>
      </c>
      <c r="Y579" s="27" t="str">
        <f aca="true">IF(D579&lt;&gt;"",IF(INDIRECT($AH$4&amp;"B"&amp;($C$1*$A579+17))= 1,1,0),"")</f>
        <v/>
      </c>
      <c r="Z579" s="27" t="str">
        <f aca="true">IF(E579&lt;&gt;"",IF(INDIRECT($AH$4&amp;"B"&amp;($C$1*$A579+18))= 1,1,0),"")</f>
        <v/>
      </c>
      <c r="AA579" s="27" t="str">
        <f aca="true">IF(F579&lt;&gt;"",IF(INDIRECT($AH$4&amp;"B"&amp;($C$1*$A579+19))= 1,1,0),"")</f>
        <v/>
      </c>
      <c r="AB579" s="28" t="str">
        <f aca="false">IF(C579&lt;&gt;"",IF(X579 = 1, 5, 0) + IF(Z579 = 1, 25, 0) + IF(AA579 = 1, 15, 0),"")</f>
        <v/>
      </c>
      <c r="AC579" s="18" t="str">
        <f aca="false">IF(C579&lt;&gt;"",L579+W579+AB579,"")</f>
        <v/>
      </c>
    </row>
    <row r="580" customFormat="false" ht="12.8" hidden="false" customHeight="false" outlineLevel="0" collapsed="false">
      <c r="A580" s="11" t="n">
        <f aca="false">A579+1</f>
        <v>77</v>
      </c>
      <c r="B580" s="38" t="str">
        <f aca="true">IF(INDIRECT($AH$4&amp;"B"&amp;($C$1*$A580+2))=0, "",INDIRECT($AH$4&amp;"B"&amp;($C$1*$A580+2)))</f>
        <v/>
      </c>
      <c r="C580" s="19" t="str">
        <f aca="true">IF(INDIRECT($AH$4&amp;"B"&amp;($C$1*$A580+3)) = 0, "", INDIRECT($AH$4&amp;"B"&amp;($C$1*$A580+3)))</f>
        <v/>
      </c>
      <c r="D580" s="19" t="str">
        <f aca="true">IF(INDIRECT($AH$4&amp;"B"&amp;($C$1*$A580+4)) = 0, "", INDIRECT($AH$4&amp;"B"&amp;($C$1*$A580+4)))</f>
        <v/>
      </c>
      <c r="E580" s="19" t="str">
        <f aca="true">IF(INDIRECT($AH$4&amp;"B"&amp;($C$1*$A580+7)) = 0, "", INDIRECT($AH$4&amp;"B"&amp;($C$1*$A580+7)))</f>
        <v/>
      </c>
      <c r="F580" s="20" t="str">
        <f aca="true">IF(C580 &lt;&gt; "",IF(INDIRECT($AH$4&amp;"B"&amp;($C$1*$A580+8)) = 0, 0, 1), "")</f>
        <v/>
      </c>
      <c r="G580" s="20" t="n">
        <f aca="true">INDIRECT($AH$4&amp;"B"&amp;($C$1*$A580+9))</f>
        <v>0</v>
      </c>
      <c r="H580" s="20" t="n">
        <f aca="true">INDIRECT($AH$4&amp;"B"&amp;($C$1*$A580+10))</f>
        <v>0</v>
      </c>
      <c r="I580" s="20" t="n">
        <f aca="true">INDIRECT($AH$4&amp;"B"&amp;($C$1*$A580+11))</f>
        <v>0</v>
      </c>
      <c r="J580" s="20" t="n">
        <f aca="true">INDIRECT($AH$4&amp;"B"&amp;($C$1*$A580+12))</f>
        <v>0</v>
      </c>
      <c r="K580" s="21" t="str">
        <f aca="false">IF(C580&lt;&gt;"",IFERROR((G580+H580+I580)/(G580+H580+I580+J580),0), "")</f>
        <v/>
      </c>
      <c r="L580" s="22" t="str">
        <f aca="false">IF(C580&lt;&gt;"",(G580* 2) +(H580* 4) + (I580* 6) + IF(F580 = 1, 5, 0), "")</f>
        <v/>
      </c>
      <c r="M580" s="23" t="str">
        <f aca="true">IF(C580&lt;&gt;"",SUM(INDIRECT($AH$4&amp;"C"&amp;($C$1*$A580+9)):INDIRECT($AH$4&amp;"V"&amp;($C$1*$A580+9))), "")</f>
        <v/>
      </c>
      <c r="N580" s="23" t="str">
        <f aca="true">IF(C580&lt;&gt;"",SUM(INDIRECT($AH$4&amp;"C"&amp;($C$1*$A580+10)):INDIRECT($AH$4&amp;"V"&amp;($C$1*$A580+10))), "")</f>
        <v/>
      </c>
      <c r="O580" s="23" t="str">
        <f aca="true">IF(C580&lt;&gt;"",SUM(INDIRECT($AH$4&amp;"C"&amp;($C$1*$A580+11)):INDIRECT($AH$4&amp;"V"&amp;($C$1*$A580+11))),"")</f>
        <v/>
      </c>
      <c r="P580" s="23" t="str">
        <f aca="true">IF(C580&lt;&gt;"",SUM(INDIRECT($AH$4&amp;"C"&amp;($C$1*$A580+12)):INDIRECT($AH$4&amp;"V"&amp;($C$1*$A580+12))),"")</f>
        <v/>
      </c>
      <c r="Q580" s="24" t="str">
        <f aca="false">IF(C580&lt;&gt;"",IFERROR((M580+N580+O580)/(M580+N580+O580+P580),0), "")</f>
        <v/>
      </c>
      <c r="R580" s="23" t="str">
        <f aca="true">IF(C580&lt;&gt;"",SUM(INDIRECT($AH$4&amp;"C"&amp;($C$1*$A580+13)):INDIRECT($AH$4&amp;"V"&amp;($C$1*$A580+13))), "")</f>
        <v/>
      </c>
      <c r="S580" s="23" t="str">
        <f aca="false">IF(C580&lt;&gt;"",IFERROR((M580+N580+O580+P580)/R580, 0),"")</f>
        <v/>
      </c>
      <c r="T580" s="23" t="str">
        <f aca="false">IF(C580&lt;&gt;"",IFERROR((M580+N580+O580)/R580,0),"")</f>
        <v/>
      </c>
      <c r="U580" s="25" t="str">
        <f aca="true">IF(C580&lt;&gt;"",IF(INDIRECT($AH$4&amp;"B"&amp;($C$1*$A580+14))= 1,1,0),"")</f>
        <v/>
      </c>
      <c r="V580" s="25" t="str">
        <f aca="true">IF(C580&lt;&gt;"",IF(INDIRECT($AH$4&amp;"B"&amp;($C$1*$A580+15))= 1,1,0),"")</f>
        <v/>
      </c>
      <c r="W580" s="26" t="str">
        <f aca="false">IF(C580&lt;&gt;"",($M580*1) + ($N580*2) + ($O580*3) + (IF(U580 = 1, 10, 0)) + (IF(V580 = 1, 20, 0)),"")</f>
        <v/>
      </c>
      <c r="X580" s="27" t="str">
        <f aca="true">IF(C580&lt;&gt;"",IF(INDIRECT($AH$4&amp;"B"&amp;($C$1*$A580+16))= 1,1,0),"")</f>
        <v/>
      </c>
      <c r="Y580" s="27" t="str">
        <f aca="true">IF(D580&lt;&gt;"",IF(INDIRECT($AH$4&amp;"B"&amp;($C$1*$A580+17))= 1,1,0),"")</f>
        <v/>
      </c>
      <c r="Z580" s="27" t="str">
        <f aca="true">IF(E580&lt;&gt;"",IF(INDIRECT($AH$4&amp;"B"&amp;($C$1*$A580+18))= 1,1,0),"")</f>
        <v/>
      </c>
      <c r="AA580" s="27" t="str">
        <f aca="true">IF(F580&lt;&gt;"",IF(INDIRECT($AH$4&amp;"B"&amp;($C$1*$A580+19))= 1,1,0),"")</f>
        <v/>
      </c>
      <c r="AB580" s="28" t="str">
        <f aca="false">IF(C580&lt;&gt;"",IF(X580 = 1, 5, 0) + IF(Z580 = 1, 25, 0) + IF(AA580 = 1, 15, 0),"")</f>
        <v/>
      </c>
      <c r="AC580" s="18" t="str">
        <f aca="false">IF(C580&lt;&gt;"",L580+W580+AB580,"")</f>
        <v/>
      </c>
    </row>
    <row r="581" customFormat="false" ht="12.8" hidden="false" customHeight="false" outlineLevel="0" collapsed="false">
      <c r="A581" s="11" t="n">
        <f aca="false">A580+1</f>
        <v>78</v>
      </c>
      <c r="B581" s="38" t="str">
        <f aca="true">IF(INDIRECT($AH$4&amp;"B"&amp;($C$1*$A581+2))=0, "",INDIRECT($AH$4&amp;"B"&amp;($C$1*$A581+2)))</f>
        <v/>
      </c>
      <c r="C581" s="19" t="str">
        <f aca="true">IF(INDIRECT($AH$4&amp;"B"&amp;($C$1*$A581+3)) = 0, "", INDIRECT($AH$4&amp;"B"&amp;($C$1*$A581+3)))</f>
        <v/>
      </c>
      <c r="D581" s="19" t="str">
        <f aca="true">IF(INDIRECT($AH$4&amp;"B"&amp;($C$1*$A581+4)) = 0, "", INDIRECT($AH$4&amp;"B"&amp;($C$1*$A581+4)))</f>
        <v/>
      </c>
      <c r="E581" s="19" t="str">
        <f aca="true">IF(INDIRECT($AH$4&amp;"B"&amp;($C$1*$A581+7)) = 0, "", INDIRECT($AH$4&amp;"B"&amp;($C$1*$A581+7)))</f>
        <v/>
      </c>
      <c r="F581" s="20" t="str">
        <f aca="true">IF(C581 &lt;&gt; "",IF(INDIRECT($AH$4&amp;"B"&amp;($C$1*$A581+8)) = 0, 0, 1), "")</f>
        <v/>
      </c>
      <c r="G581" s="20" t="n">
        <f aca="true">INDIRECT($AH$4&amp;"B"&amp;($C$1*$A581+9))</f>
        <v>0</v>
      </c>
      <c r="H581" s="20" t="n">
        <f aca="true">INDIRECT($AH$4&amp;"B"&amp;($C$1*$A581+10))</f>
        <v>0</v>
      </c>
      <c r="I581" s="20" t="n">
        <f aca="true">INDIRECT($AH$4&amp;"B"&amp;($C$1*$A581+11))</f>
        <v>0</v>
      </c>
      <c r="J581" s="20" t="n">
        <f aca="true">INDIRECT($AH$4&amp;"B"&amp;($C$1*$A581+12))</f>
        <v>0</v>
      </c>
      <c r="K581" s="21" t="str">
        <f aca="false">IF(C581&lt;&gt;"",IFERROR((G581+H581+I581)/(G581+H581+I581+J581),0), "")</f>
        <v/>
      </c>
      <c r="L581" s="22" t="str">
        <f aca="false">IF(C581&lt;&gt;"",(G581* 2) +(H581* 4) + (I581* 6) + IF(F581 = 1, 5, 0), "")</f>
        <v/>
      </c>
      <c r="M581" s="23" t="str">
        <f aca="true">IF(C581&lt;&gt;"",SUM(INDIRECT($AH$4&amp;"C"&amp;($C$1*$A581+9)):INDIRECT($AH$4&amp;"V"&amp;($C$1*$A581+9))), "")</f>
        <v/>
      </c>
      <c r="N581" s="23" t="str">
        <f aca="true">IF(C581&lt;&gt;"",SUM(INDIRECT($AH$4&amp;"C"&amp;($C$1*$A581+10)):INDIRECT($AH$4&amp;"V"&amp;($C$1*$A581+10))), "")</f>
        <v/>
      </c>
      <c r="O581" s="23" t="str">
        <f aca="true">IF(C581&lt;&gt;"",SUM(INDIRECT($AH$4&amp;"C"&amp;($C$1*$A581+11)):INDIRECT($AH$4&amp;"V"&amp;($C$1*$A581+11))),"")</f>
        <v/>
      </c>
      <c r="P581" s="23" t="str">
        <f aca="true">IF(C581&lt;&gt;"",SUM(INDIRECT($AH$4&amp;"C"&amp;($C$1*$A581+12)):INDIRECT($AH$4&amp;"V"&amp;($C$1*$A581+12))),"")</f>
        <v/>
      </c>
      <c r="Q581" s="24" t="str">
        <f aca="false">IF(C581&lt;&gt;"",IFERROR((M581+N581+O581)/(M581+N581+O581+P581),0), "")</f>
        <v/>
      </c>
      <c r="R581" s="23" t="str">
        <f aca="true">IF(C581&lt;&gt;"",SUM(INDIRECT($AH$4&amp;"C"&amp;($C$1*$A581+13)):INDIRECT($AH$4&amp;"V"&amp;($C$1*$A581+13))), "")</f>
        <v/>
      </c>
      <c r="S581" s="23" t="str">
        <f aca="false">IF(C581&lt;&gt;"",IFERROR((M581+N581+O581+P581)/R581, 0),"")</f>
        <v/>
      </c>
      <c r="T581" s="23" t="str">
        <f aca="false">IF(C581&lt;&gt;"",IFERROR((M581+N581+O581)/R581,0),"")</f>
        <v/>
      </c>
      <c r="U581" s="25" t="str">
        <f aca="true">IF(C581&lt;&gt;"",IF(INDIRECT($AH$4&amp;"B"&amp;($C$1*$A581+14))= 1,1,0),"")</f>
        <v/>
      </c>
      <c r="V581" s="25" t="str">
        <f aca="true">IF(C581&lt;&gt;"",IF(INDIRECT($AH$4&amp;"B"&amp;($C$1*$A581+15))= 1,1,0),"")</f>
        <v/>
      </c>
      <c r="W581" s="26" t="str">
        <f aca="false">IF(C581&lt;&gt;"",($M581*1) + ($N581*2) + ($O581*3) + (IF(U581 = 1, 10, 0)) + (IF(V581 = 1, 20, 0)),"")</f>
        <v/>
      </c>
      <c r="X581" s="27" t="str">
        <f aca="true">IF(C581&lt;&gt;"",IF(INDIRECT($AH$4&amp;"B"&amp;($C$1*$A581+16))= 1,1,0),"")</f>
        <v/>
      </c>
      <c r="Y581" s="27" t="str">
        <f aca="true">IF(D581&lt;&gt;"",IF(INDIRECT($AH$4&amp;"B"&amp;($C$1*$A581+17))= 1,1,0),"")</f>
        <v/>
      </c>
      <c r="Z581" s="27" t="str">
        <f aca="true">IF(E581&lt;&gt;"",IF(INDIRECT($AH$4&amp;"B"&amp;($C$1*$A581+18))= 1,1,0),"")</f>
        <v/>
      </c>
      <c r="AA581" s="27" t="str">
        <f aca="true">IF(F581&lt;&gt;"",IF(INDIRECT($AH$4&amp;"B"&amp;($C$1*$A581+19))= 1,1,0),"")</f>
        <v/>
      </c>
      <c r="AB581" s="28" t="str">
        <f aca="false">IF(C581&lt;&gt;"",IF(X581 = 1, 5, 0) + IF(Z581 = 1, 25, 0) + IF(AA581 = 1, 15, 0),"")</f>
        <v/>
      </c>
      <c r="AC581" s="18" t="str">
        <f aca="false">IF(C581&lt;&gt;"",L581+W581+AB581,"")</f>
        <v/>
      </c>
    </row>
    <row r="582" customFormat="false" ht="12.8" hidden="false" customHeight="false" outlineLevel="0" collapsed="false">
      <c r="A582" s="11" t="n">
        <f aca="false">A581+1</f>
        <v>79</v>
      </c>
      <c r="B582" s="38" t="str">
        <f aca="true">IF(INDIRECT($AH$4&amp;"B"&amp;($C$1*$A582+2))=0, "",INDIRECT($AH$4&amp;"B"&amp;($C$1*$A582+2)))</f>
        <v/>
      </c>
      <c r="C582" s="19" t="str">
        <f aca="true">IF(INDIRECT($AH$4&amp;"B"&amp;($C$1*$A582+3)) = 0, "", INDIRECT($AH$4&amp;"B"&amp;($C$1*$A582+3)))</f>
        <v/>
      </c>
      <c r="D582" s="19" t="str">
        <f aca="true">IF(INDIRECT($AH$4&amp;"B"&amp;($C$1*$A582+4)) = 0, "", INDIRECT($AH$4&amp;"B"&amp;($C$1*$A582+4)))</f>
        <v/>
      </c>
      <c r="E582" s="19" t="str">
        <f aca="true">IF(INDIRECT($AH$4&amp;"B"&amp;($C$1*$A582+7)) = 0, "", INDIRECT($AH$4&amp;"B"&amp;($C$1*$A582+7)))</f>
        <v/>
      </c>
      <c r="F582" s="20" t="str">
        <f aca="true">IF(C582 &lt;&gt; "",IF(INDIRECT($AH$4&amp;"B"&amp;($C$1*$A582+8)) = 0, 0, 1), "")</f>
        <v/>
      </c>
      <c r="G582" s="20" t="n">
        <f aca="true">INDIRECT($AH$4&amp;"B"&amp;($C$1*$A582+9))</f>
        <v>0</v>
      </c>
      <c r="H582" s="20" t="n">
        <f aca="true">INDIRECT($AH$4&amp;"B"&amp;($C$1*$A582+10))</f>
        <v>0</v>
      </c>
      <c r="I582" s="20" t="n">
        <f aca="true">INDIRECT($AH$4&amp;"B"&amp;($C$1*$A582+11))</f>
        <v>0</v>
      </c>
      <c r="J582" s="20" t="n">
        <f aca="true">INDIRECT($AH$4&amp;"B"&amp;($C$1*$A582+12))</f>
        <v>0</v>
      </c>
      <c r="K582" s="21" t="str">
        <f aca="false">IF(C582&lt;&gt;"",IFERROR((G582+H582+I582)/(G582+H582+I582+J582),0), "")</f>
        <v/>
      </c>
      <c r="L582" s="22" t="str">
        <f aca="false">IF(C582&lt;&gt;"",(G582* 2) +(H582* 4) + (I582* 6) + IF(F582 = 1, 5, 0), "")</f>
        <v/>
      </c>
      <c r="M582" s="23" t="str">
        <f aca="true">IF(C582&lt;&gt;"",SUM(INDIRECT($AH$4&amp;"C"&amp;($C$1*$A582+9)):INDIRECT($AH$4&amp;"V"&amp;($C$1*$A582+9))), "")</f>
        <v/>
      </c>
      <c r="N582" s="23" t="str">
        <f aca="true">IF(C582&lt;&gt;"",SUM(INDIRECT($AH$4&amp;"C"&amp;($C$1*$A582+10)):INDIRECT($AH$4&amp;"V"&amp;($C$1*$A582+10))), "")</f>
        <v/>
      </c>
      <c r="O582" s="23" t="str">
        <f aca="true">IF(C582&lt;&gt;"",SUM(INDIRECT($AH$4&amp;"C"&amp;($C$1*$A582+11)):INDIRECT($AH$4&amp;"V"&amp;($C$1*$A582+11))),"")</f>
        <v/>
      </c>
      <c r="P582" s="23" t="str">
        <f aca="true">IF(C582&lt;&gt;"",SUM(INDIRECT($AH$4&amp;"C"&amp;($C$1*$A582+12)):INDIRECT($AH$4&amp;"V"&amp;($C$1*$A582+12))),"")</f>
        <v/>
      </c>
      <c r="Q582" s="24" t="str">
        <f aca="false">IF(C582&lt;&gt;"",IFERROR((M582+N582+O582)/(M582+N582+O582+P582),0), "")</f>
        <v/>
      </c>
      <c r="R582" s="23" t="str">
        <f aca="true">IF(C582&lt;&gt;"",SUM(INDIRECT($AH$4&amp;"C"&amp;($C$1*$A582+13)):INDIRECT($AH$4&amp;"V"&amp;($C$1*$A582+13))), "")</f>
        <v/>
      </c>
      <c r="S582" s="23" t="str">
        <f aca="false">IF(C582&lt;&gt;"",IFERROR((M582+N582+O582+P582)/R582, 0),"")</f>
        <v/>
      </c>
      <c r="T582" s="23" t="str">
        <f aca="false">IF(C582&lt;&gt;"",IFERROR((M582+N582+O582)/R582,0),"")</f>
        <v/>
      </c>
      <c r="U582" s="25" t="str">
        <f aca="true">IF(C582&lt;&gt;"",IF(INDIRECT($AH$4&amp;"B"&amp;($C$1*$A582+14))= 1,1,0),"")</f>
        <v/>
      </c>
      <c r="V582" s="25" t="str">
        <f aca="true">IF(C582&lt;&gt;"",IF(INDIRECT($AH$4&amp;"B"&amp;($C$1*$A582+15))= 1,1,0),"")</f>
        <v/>
      </c>
      <c r="W582" s="26" t="str">
        <f aca="false">IF(C582&lt;&gt;"",($M582*1) + ($N582*2) + ($O582*3) + (IF(U582 = 1, 10, 0)) + (IF(V582 = 1, 20, 0)),"")</f>
        <v/>
      </c>
      <c r="X582" s="27" t="str">
        <f aca="true">IF(C582&lt;&gt;"",IF(INDIRECT($AH$4&amp;"B"&amp;($C$1*$A582+16))= 1,1,0),"")</f>
        <v/>
      </c>
      <c r="Y582" s="27" t="str">
        <f aca="true">IF(D582&lt;&gt;"",IF(INDIRECT($AH$4&amp;"B"&amp;($C$1*$A582+17))= 1,1,0),"")</f>
        <v/>
      </c>
      <c r="Z582" s="27" t="str">
        <f aca="true">IF(E582&lt;&gt;"",IF(INDIRECT($AH$4&amp;"B"&amp;($C$1*$A582+18))= 1,1,0),"")</f>
        <v/>
      </c>
      <c r="AA582" s="27" t="str">
        <f aca="true">IF(F582&lt;&gt;"",IF(INDIRECT($AH$4&amp;"B"&amp;($C$1*$A582+19))= 1,1,0),"")</f>
        <v/>
      </c>
      <c r="AB582" s="28" t="str">
        <f aca="false">IF(C582&lt;&gt;"",IF(X582 = 1, 5, 0) + IF(Z582 = 1, 25, 0) + IF(AA582 = 1, 15, 0),"")</f>
        <v/>
      </c>
      <c r="AC582" s="18" t="str">
        <f aca="false">IF(C582&lt;&gt;"",L582+W582+AB582,"")</f>
        <v/>
      </c>
    </row>
    <row r="583" customFormat="false" ht="12.8" hidden="false" customHeight="false" outlineLevel="0" collapsed="false">
      <c r="A583" s="11" t="n">
        <f aca="false">A582+1</f>
        <v>80</v>
      </c>
      <c r="B583" s="38" t="str">
        <f aca="true">IF(INDIRECT($AH$4&amp;"B"&amp;($C$1*$A583+2))=0, "",INDIRECT($AH$4&amp;"B"&amp;($C$1*$A583+2)))</f>
        <v/>
      </c>
      <c r="C583" s="19" t="str">
        <f aca="true">IF(INDIRECT($AH$4&amp;"B"&amp;($C$1*$A583+3)) = 0, "", INDIRECT($AH$4&amp;"B"&amp;($C$1*$A583+3)))</f>
        <v/>
      </c>
      <c r="D583" s="19" t="str">
        <f aca="true">IF(INDIRECT($AH$4&amp;"B"&amp;($C$1*$A583+4)) = 0, "", INDIRECT($AH$4&amp;"B"&amp;($C$1*$A583+4)))</f>
        <v/>
      </c>
      <c r="E583" s="19" t="str">
        <f aca="true">IF(INDIRECT($AH$4&amp;"B"&amp;($C$1*$A583+7)) = 0, "", INDIRECT($AH$4&amp;"B"&amp;($C$1*$A583+7)))</f>
        <v/>
      </c>
      <c r="F583" s="20" t="str">
        <f aca="true">IF(C583 &lt;&gt; "",IF(INDIRECT($AH$4&amp;"B"&amp;($C$1*$A583+8)) = 0, 0, 1), "")</f>
        <v/>
      </c>
      <c r="G583" s="20" t="n">
        <f aca="true">INDIRECT($AH$4&amp;"B"&amp;($C$1*$A583+9))</f>
        <v>0</v>
      </c>
      <c r="H583" s="20" t="n">
        <f aca="true">INDIRECT($AH$4&amp;"B"&amp;($C$1*$A583+10))</f>
        <v>0</v>
      </c>
      <c r="I583" s="20" t="n">
        <f aca="true">INDIRECT($AH$4&amp;"B"&amp;($C$1*$A583+11))</f>
        <v>0</v>
      </c>
      <c r="J583" s="20" t="n">
        <f aca="true">INDIRECT($AH$4&amp;"B"&amp;($C$1*$A583+12))</f>
        <v>0</v>
      </c>
      <c r="K583" s="21" t="str">
        <f aca="false">IF(C583&lt;&gt;"",IFERROR((G583+H583+I583)/(G583+H583+I583+J583),0), "")</f>
        <v/>
      </c>
      <c r="L583" s="22" t="str">
        <f aca="false">IF(C583&lt;&gt;"",(G583* 2) +(H583* 4) + (I583* 6) + IF(F583 = 1, 5, 0), "")</f>
        <v/>
      </c>
      <c r="M583" s="23" t="str">
        <f aca="true">IF(C583&lt;&gt;"",SUM(INDIRECT($AH$4&amp;"C"&amp;($C$1*$A583+9)):INDIRECT($AH$4&amp;"V"&amp;($C$1*$A583+9))), "")</f>
        <v/>
      </c>
      <c r="N583" s="23" t="str">
        <f aca="true">IF(C583&lt;&gt;"",SUM(INDIRECT($AH$4&amp;"C"&amp;($C$1*$A583+10)):INDIRECT($AH$4&amp;"V"&amp;($C$1*$A583+10))), "")</f>
        <v/>
      </c>
      <c r="O583" s="23" t="str">
        <f aca="true">IF(C583&lt;&gt;"",SUM(INDIRECT($AH$4&amp;"C"&amp;($C$1*$A583+11)):INDIRECT($AH$4&amp;"V"&amp;($C$1*$A583+11))),"")</f>
        <v/>
      </c>
      <c r="P583" s="23" t="str">
        <f aca="true">IF(C583&lt;&gt;"",SUM(INDIRECT($AH$4&amp;"C"&amp;($C$1*$A583+12)):INDIRECT($AH$4&amp;"V"&amp;($C$1*$A583+12))),"")</f>
        <v/>
      </c>
      <c r="Q583" s="24" t="str">
        <f aca="false">IF(C583&lt;&gt;"",IFERROR((M583+N583+O583)/(M583+N583+O583+P583),0), "")</f>
        <v/>
      </c>
      <c r="R583" s="23" t="str">
        <f aca="true">IF(C583&lt;&gt;"",SUM(INDIRECT($AH$4&amp;"C"&amp;($C$1*$A583+13)):INDIRECT($AH$4&amp;"V"&amp;($C$1*$A583+13))), "")</f>
        <v/>
      </c>
      <c r="S583" s="23" t="str">
        <f aca="false">IF(C583&lt;&gt;"",IFERROR((M583+N583+O583+P583)/R583, 0),"")</f>
        <v/>
      </c>
      <c r="T583" s="23" t="str">
        <f aca="false">IF(C583&lt;&gt;"",IFERROR((M583+N583+O583)/R583,0),"")</f>
        <v/>
      </c>
      <c r="U583" s="25" t="str">
        <f aca="true">IF(C583&lt;&gt;"",IF(INDIRECT($AH$4&amp;"B"&amp;($C$1*$A583+14))= 1,1,0),"")</f>
        <v/>
      </c>
      <c r="V583" s="25" t="str">
        <f aca="true">IF(C583&lt;&gt;"",IF(INDIRECT($AH$4&amp;"B"&amp;($C$1*$A583+15))= 1,1,0),"")</f>
        <v/>
      </c>
      <c r="W583" s="26" t="str">
        <f aca="false">IF(C583&lt;&gt;"",($M583*1) + ($N583*2) + ($O583*3) + (IF(U583 = 1, 10, 0)) + (IF(V583 = 1, 20, 0)),"")</f>
        <v/>
      </c>
      <c r="X583" s="27" t="str">
        <f aca="true">IF(C583&lt;&gt;"",IF(INDIRECT($AH$4&amp;"B"&amp;($C$1*$A583+16))= 1,1,0),"")</f>
        <v/>
      </c>
      <c r="Y583" s="27" t="str">
        <f aca="true">IF(D583&lt;&gt;"",IF(INDIRECT($AH$4&amp;"B"&amp;($C$1*$A583+17))= 1,1,0),"")</f>
        <v/>
      </c>
      <c r="Z583" s="27" t="str">
        <f aca="true">IF(E583&lt;&gt;"",IF(INDIRECT($AH$4&amp;"B"&amp;($C$1*$A583+18))= 1,1,0),"")</f>
        <v/>
      </c>
      <c r="AA583" s="27" t="str">
        <f aca="true">IF(F583&lt;&gt;"",IF(INDIRECT($AH$4&amp;"B"&amp;($C$1*$A583+19))= 1,1,0),"")</f>
        <v/>
      </c>
      <c r="AB583" s="28" t="str">
        <f aca="false">IF(C583&lt;&gt;"",IF(X583 = 1, 5, 0) + IF(Z583 = 1, 25, 0) + IF(AA583 = 1, 15, 0),"")</f>
        <v/>
      </c>
      <c r="AC583" s="18" t="str">
        <f aca="false">IF(C583&lt;&gt;"",L583+W583+AB583,"")</f>
        <v/>
      </c>
    </row>
    <row r="584" customFormat="false" ht="12.8" hidden="false" customHeight="false" outlineLevel="0" collapsed="false">
      <c r="A584" s="11" t="n">
        <f aca="false">A583+1</f>
        <v>81</v>
      </c>
      <c r="B584" s="38" t="str">
        <f aca="true">IF(INDIRECT($AH$4&amp;"B"&amp;($C$1*$A584+2))=0, "",INDIRECT($AH$4&amp;"B"&amp;($C$1*$A584+2)))</f>
        <v/>
      </c>
      <c r="C584" s="19" t="str">
        <f aca="true">IF(INDIRECT($AH$4&amp;"B"&amp;($C$1*$A584+3)) = 0, "", INDIRECT($AH$4&amp;"B"&amp;($C$1*$A584+3)))</f>
        <v/>
      </c>
      <c r="D584" s="19" t="str">
        <f aca="true">IF(INDIRECT($AH$4&amp;"B"&amp;($C$1*$A584+4)) = 0, "", INDIRECT($AH$4&amp;"B"&amp;($C$1*$A584+4)))</f>
        <v/>
      </c>
      <c r="E584" s="19" t="str">
        <f aca="true">IF(INDIRECT($AH$4&amp;"B"&amp;($C$1*$A584+7)) = 0, "", INDIRECT($AH$4&amp;"B"&amp;($C$1*$A584+7)))</f>
        <v/>
      </c>
      <c r="F584" s="20" t="str">
        <f aca="true">IF(C584 &lt;&gt; "",IF(INDIRECT($AH$4&amp;"B"&amp;($C$1*$A584+8)) = 0, 0, 1), "")</f>
        <v/>
      </c>
      <c r="G584" s="20" t="n">
        <f aca="true">INDIRECT($AH$4&amp;"B"&amp;($C$1*$A584+9))</f>
        <v>0</v>
      </c>
      <c r="H584" s="20" t="n">
        <f aca="true">INDIRECT($AH$4&amp;"B"&amp;($C$1*$A584+10))</f>
        <v>0</v>
      </c>
      <c r="I584" s="20" t="n">
        <f aca="true">INDIRECT($AH$4&amp;"B"&amp;($C$1*$A584+11))</f>
        <v>0</v>
      </c>
      <c r="J584" s="20" t="n">
        <f aca="true">INDIRECT($AH$4&amp;"B"&amp;($C$1*$A584+12))</f>
        <v>0</v>
      </c>
      <c r="K584" s="21" t="str">
        <f aca="false">IF(C584&lt;&gt;"",IFERROR((G584+H584+I584)/(G584+H584+I584+J584),0), "")</f>
        <v/>
      </c>
      <c r="L584" s="22" t="str">
        <f aca="false">IF(C584&lt;&gt;"",(G584* 2) +(H584* 4) + (I584* 6) + IF(F584 = 1, 5, 0), "")</f>
        <v/>
      </c>
      <c r="M584" s="23" t="str">
        <f aca="true">IF(C584&lt;&gt;"",SUM(INDIRECT($AH$4&amp;"C"&amp;($C$1*$A584+9)):INDIRECT($AH$4&amp;"V"&amp;($C$1*$A584+9))), "")</f>
        <v/>
      </c>
      <c r="N584" s="23" t="str">
        <f aca="true">IF(C584&lt;&gt;"",SUM(INDIRECT($AH$4&amp;"C"&amp;($C$1*$A584+10)):INDIRECT($AH$4&amp;"V"&amp;($C$1*$A584+10))), "")</f>
        <v/>
      </c>
      <c r="O584" s="23" t="str">
        <f aca="true">IF(C584&lt;&gt;"",SUM(INDIRECT($AH$4&amp;"C"&amp;($C$1*$A584+11)):INDIRECT($AH$4&amp;"V"&amp;($C$1*$A584+11))),"")</f>
        <v/>
      </c>
      <c r="P584" s="23" t="str">
        <f aca="true">IF(C584&lt;&gt;"",SUM(INDIRECT($AH$4&amp;"C"&amp;($C$1*$A584+12)):INDIRECT($AH$4&amp;"V"&amp;($C$1*$A584+12))),"")</f>
        <v/>
      </c>
      <c r="Q584" s="24" t="str">
        <f aca="false">IF(C584&lt;&gt;"",IFERROR((M584+N584+O584)/(M584+N584+O584+P584),0), "")</f>
        <v/>
      </c>
      <c r="R584" s="23" t="str">
        <f aca="true">IF(C584&lt;&gt;"",SUM(INDIRECT($AH$4&amp;"C"&amp;($C$1*$A584+13)):INDIRECT($AH$4&amp;"V"&amp;($C$1*$A584+13))), "")</f>
        <v/>
      </c>
      <c r="S584" s="23" t="str">
        <f aca="false">IF(C584&lt;&gt;"",IFERROR((M584+N584+O584+P584)/R584, 0),"")</f>
        <v/>
      </c>
      <c r="T584" s="23" t="str">
        <f aca="false">IF(C584&lt;&gt;"",IFERROR((M584+N584+O584)/R584,0),"")</f>
        <v/>
      </c>
      <c r="U584" s="25" t="str">
        <f aca="true">IF(C584&lt;&gt;"",IF(INDIRECT($AH$4&amp;"B"&amp;($C$1*$A584+14))= 1,1,0),"")</f>
        <v/>
      </c>
      <c r="V584" s="25" t="str">
        <f aca="true">IF(C584&lt;&gt;"",IF(INDIRECT($AH$4&amp;"B"&amp;($C$1*$A584+15))= 1,1,0),"")</f>
        <v/>
      </c>
      <c r="W584" s="26" t="str">
        <f aca="false">IF(C584&lt;&gt;"",($M584*1) + ($N584*2) + ($O584*3) + (IF(U584 = 1, 10, 0)) + (IF(V584 = 1, 20, 0)),"")</f>
        <v/>
      </c>
      <c r="X584" s="27" t="str">
        <f aca="true">IF(C584&lt;&gt;"",IF(INDIRECT($AH$4&amp;"B"&amp;($C$1*$A584+16))= 1,1,0),"")</f>
        <v/>
      </c>
      <c r="Y584" s="27" t="str">
        <f aca="true">IF(D584&lt;&gt;"",IF(INDIRECT($AH$4&amp;"B"&amp;($C$1*$A584+17))= 1,1,0),"")</f>
        <v/>
      </c>
      <c r="Z584" s="27" t="str">
        <f aca="true">IF(E584&lt;&gt;"",IF(INDIRECT($AH$4&amp;"B"&amp;($C$1*$A584+18))= 1,1,0),"")</f>
        <v/>
      </c>
      <c r="AA584" s="27" t="str">
        <f aca="true">IF(F584&lt;&gt;"",IF(INDIRECT($AH$4&amp;"B"&amp;($C$1*$A584+19))= 1,1,0),"")</f>
        <v/>
      </c>
      <c r="AB584" s="28" t="str">
        <f aca="false">IF(C584&lt;&gt;"",IF(X584 = 1, 5, 0) + IF(Z584 = 1, 25, 0) + IF(AA584 = 1, 15, 0),"")</f>
        <v/>
      </c>
      <c r="AC584" s="18" t="str">
        <f aca="false">IF(C584&lt;&gt;"",L584+W584+AB584,"")</f>
        <v/>
      </c>
    </row>
    <row r="585" customFormat="false" ht="12.8" hidden="false" customHeight="false" outlineLevel="0" collapsed="false">
      <c r="A585" s="11" t="n">
        <f aca="false">A584+1</f>
        <v>82</v>
      </c>
      <c r="B585" s="38" t="str">
        <f aca="true">IF(INDIRECT($AH$4&amp;"B"&amp;($C$1*$A585+2))=0, "",INDIRECT($AH$4&amp;"B"&amp;($C$1*$A585+2)))</f>
        <v/>
      </c>
      <c r="C585" s="19" t="str">
        <f aca="true">IF(INDIRECT($AH$4&amp;"B"&amp;($C$1*$A585+3)) = 0, "", INDIRECT($AH$4&amp;"B"&amp;($C$1*$A585+3)))</f>
        <v/>
      </c>
      <c r="D585" s="19" t="str">
        <f aca="true">IF(INDIRECT($AH$4&amp;"B"&amp;($C$1*$A585+4)) = 0, "", INDIRECT($AH$4&amp;"B"&amp;($C$1*$A585+4)))</f>
        <v/>
      </c>
      <c r="E585" s="19" t="str">
        <f aca="true">IF(INDIRECT($AH$4&amp;"B"&amp;($C$1*$A585+7)) = 0, "", INDIRECT($AH$4&amp;"B"&amp;($C$1*$A585+7)))</f>
        <v/>
      </c>
      <c r="F585" s="20" t="str">
        <f aca="true">IF(C585 &lt;&gt; "",IF(INDIRECT($AH$4&amp;"B"&amp;($C$1*$A585+8)) = 0, 0, 1), "")</f>
        <v/>
      </c>
      <c r="G585" s="20" t="n">
        <f aca="true">INDIRECT($AH$4&amp;"B"&amp;($C$1*$A585+9))</f>
        <v>0</v>
      </c>
      <c r="H585" s="20" t="n">
        <f aca="true">INDIRECT($AH$4&amp;"B"&amp;($C$1*$A585+10))</f>
        <v>0</v>
      </c>
      <c r="I585" s="20" t="n">
        <f aca="true">INDIRECT($AH$4&amp;"B"&amp;($C$1*$A585+11))</f>
        <v>0</v>
      </c>
      <c r="J585" s="20" t="n">
        <f aca="true">INDIRECT($AH$4&amp;"B"&amp;($C$1*$A585+12))</f>
        <v>0</v>
      </c>
      <c r="K585" s="21" t="str">
        <f aca="false">IF(C585&lt;&gt;"",IFERROR((G585+H585+I585)/(G585+H585+I585+J585),0), "")</f>
        <v/>
      </c>
      <c r="L585" s="22" t="str">
        <f aca="false">IF(C585&lt;&gt;"",(G585* 2) +(H585* 4) + (I585* 6) + IF(F585 = 1, 5, 0), "")</f>
        <v/>
      </c>
      <c r="M585" s="23" t="str">
        <f aca="true">IF(C585&lt;&gt;"",SUM(INDIRECT($AH$4&amp;"C"&amp;($C$1*$A585+9)):INDIRECT($AH$4&amp;"V"&amp;($C$1*$A585+9))), "")</f>
        <v/>
      </c>
      <c r="N585" s="23" t="str">
        <f aca="true">IF(C585&lt;&gt;"",SUM(INDIRECT($AH$4&amp;"C"&amp;($C$1*$A585+10)):INDIRECT($AH$4&amp;"V"&amp;($C$1*$A585+10))), "")</f>
        <v/>
      </c>
      <c r="O585" s="23" t="str">
        <f aca="true">IF(C585&lt;&gt;"",SUM(INDIRECT($AH$4&amp;"C"&amp;($C$1*$A585+11)):INDIRECT($AH$4&amp;"V"&amp;($C$1*$A585+11))),"")</f>
        <v/>
      </c>
      <c r="P585" s="23" t="str">
        <f aca="true">IF(C585&lt;&gt;"",SUM(INDIRECT($AH$4&amp;"C"&amp;($C$1*$A585+12)):INDIRECT($AH$4&amp;"V"&amp;($C$1*$A585+12))),"")</f>
        <v/>
      </c>
      <c r="Q585" s="24" t="str">
        <f aca="false">IF(C585&lt;&gt;"",IFERROR((M585+N585+O585)/(M585+N585+O585+P585),0), "")</f>
        <v/>
      </c>
      <c r="R585" s="23" t="str">
        <f aca="true">IF(C585&lt;&gt;"",SUM(INDIRECT($AH$4&amp;"C"&amp;($C$1*$A585+13)):INDIRECT($AH$4&amp;"V"&amp;($C$1*$A585+13))), "")</f>
        <v/>
      </c>
      <c r="S585" s="23" t="str">
        <f aca="false">IF(C585&lt;&gt;"",IFERROR((M585+N585+O585+P585)/R585, 0),"")</f>
        <v/>
      </c>
      <c r="T585" s="23" t="str">
        <f aca="false">IF(C585&lt;&gt;"",IFERROR((M585+N585+O585)/R585,0),"")</f>
        <v/>
      </c>
      <c r="U585" s="25" t="str">
        <f aca="true">IF(C585&lt;&gt;"",IF(INDIRECT($AH$4&amp;"B"&amp;($C$1*$A585+14))= 1,1,0),"")</f>
        <v/>
      </c>
      <c r="V585" s="25" t="str">
        <f aca="true">IF(C585&lt;&gt;"",IF(INDIRECT($AH$4&amp;"B"&amp;($C$1*$A585+15))= 1,1,0),"")</f>
        <v/>
      </c>
      <c r="W585" s="26" t="str">
        <f aca="false">IF(C585&lt;&gt;"",($M585*1) + ($N585*2) + ($O585*3) + (IF(U585 = 1, 10, 0)) + (IF(V585 = 1, 20, 0)),"")</f>
        <v/>
      </c>
      <c r="X585" s="27" t="str">
        <f aca="true">IF(C585&lt;&gt;"",IF(INDIRECT($AH$4&amp;"B"&amp;($C$1*$A585+16))= 1,1,0),"")</f>
        <v/>
      </c>
      <c r="Y585" s="27" t="str">
        <f aca="true">IF(D585&lt;&gt;"",IF(INDIRECT($AH$4&amp;"B"&amp;($C$1*$A585+17))= 1,1,0),"")</f>
        <v/>
      </c>
      <c r="Z585" s="27" t="str">
        <f aca="true">IF(E585&lt;&gt;"",IF(INDIRECT($AH$4&amp;"B"&amp;($C$1*$A585+18))= 1,1,0),"")</f>
        <v/>
      </c>
      <c r="AA585" s="27" t="str">
        <f aca="true">IF(F585&lt;&gt;"",IF(INDIRECT($AH$4&amp;"B"&amp;($C$1*$A585+19))= 1,1,0),"")</f>
        <v/>
      </c>
      <c r="AB585" s="28" t="str">
        <f aca="false">IF(C585&lt;&gt;"",IF(X585 = 1, 5, 0) + IF(Z585 = 1, 25, 0) + IF(AA585 = 1, 15, 0),"")</f>
        <v/>
      </c>
      <c r="AC585" s="18" t="str">
        <f aca="false">IF(C585&lt;&gt;"",L585+W585+AB585,"")</f>
        <v/>
      </c>
    </row>
    <row r="586" customFormat="false" ht="12.8" hidden="false" customHeight="false" outlineLevel="0" collapsed="false">
      <c r="A586" s="11" t="n">
        <f aca="false">A585+1</f>
        <v>83</v>
      </c>
      <c r="B586" s="38" t="str">
        <f aca="true">IF(INDIRECT($AH$4&amp;"B"&amp;($C$1*$A586+2))=0, "",INDIRECT($AH$4&amp;"B"&amp;($C$1*$A586+2)))</f>
        <v/>
      </c>
      <c r="C586" s="19" t="str">
        <f aca="true">IF(INDIRECT($AH$4&amp;"B"&amp;($C$1*$A586+3)) = 0, "", INDIRECT($AH$4&amp;"B"&amp;($C$1*$A586+3)))</f>
        <v/>
      </c>
      <c r="D586" s="19" t="str">
        <f aca="true">IF(INDIRECT($AH$4&amp;"B"&amp;($C$1*$A586+4)) = 0, "", INDIRECT($AH$4&amp;"B"&amp;($C$1*$A586+4)))</f>
        <v/>
      </c>
      <c r="E586" s="19" t="str">
        <f aca="true">IF(INDIRECT($AH$4&amp;"B"&amp;($C$1*$A586+7)) = 0, "", INDIRECT($AH$4&amp;"B"&amp;($C$1*$A586+7)))</f>
        <v/>
      </c>
      <c r="F586" s="20" t="str">
        <f aca="true">IF(C586 &lt;&gt; "",IF(INDIRECT($AH$4&amp;"B"&amp;($C$1*$A586+8)) = 0, 0, 1), "")</f>
        <v/>
      </c>
      <c r="G586" s="20" t="n">
        <f aca="true">INDIRECT($AH$4&amp;"B"&amp;($C$1*$A586+9))</f>
        <v>0</v>
      </c>
      <c r="H586" s="20" t="n">
        <f aca="true">INDIRECT($AH$4&amp;"B"&amp;($C$1*$A586+10))</f>
        <v>0</v>
      </c>
      <c r="I586" s="20" t="n">
        <f aca="true">INDIRECT($AH$4&amp;"B"&amp;($C$1*$A586+11))</f>
        <v>0</v>
      </c>
      <c r="J586" s="20" t="n">
        <f aca="true">INDIRECT($AH$4&amp;"B"&amp;($C$1*$A586+12))</f>
        <v>0</v>
      </c>
      <c r="K586" s="21" t="str">
        <f aca="false">IF(C586&lt;&gt;"",IFERROR((G586+H586+I586)/(G586+H586+I586+J586),0), "")</f>
        <v/>
      </c>
      <c r="L586" s="22" t="str">
        <f aca="false">IF(C586&lt;&gt;"",(G586* 2) +(H586* 4) + (I586* 6) + IF(F586 = 1, 5, 0), "")</f>
        <v/>
      </c>
      <c r="M586" s="23" t="str">
        <f aca="true">IF(C586&lt;&gt;"",SUM(INDIRECT($AH$4&amp;"C"&amp;($C$1*$A586+9)):INDIRECT($AH$4&amp;"V"&amp;($C$1*$A586+9))), "")</f>
        <v/>
      </c>
      <c r="N586" s="23" t="str">
        <f aca="true">IF(C586&lt;&gt;"",SUM(INDIRECT($AH$4&amp;"C"&amp;($C$1*$A586+10)):INDIRECT($AH$4&amp;"V"&amp;($C$1*$A586+10))), "")</f>
        <v/>
      </c>
      <c r="O586" s="23" t="str">
        <f aca="true">IF(C586&lt;&gt;"",SUM(INDIRECT($AH$4&amp;"C"&amp;($C$1*$A586+11)):INDIRECT($AH$4&amp;"V"&amp;($C$1*$A586+11))),"")</f>
        <v/>
      </c>
      <c r="P586" s="23" t="str">
        <f aca="true">IF(C586&lt;&gt;"",SUM(INDIRECT($AH$4&amp;"C"&amp;($C$1*$A586+12)):INDIRECT($AH$4&amp;"V"&amp;($C$1*$A586+12))),"")</f>
        <v/>
      </c>
      <c r="Q586" s="24" t="str">
        <f aca="false">IF(C586&lt;&gt;"",IFERROR((M586+N586+O586)/(M586+N586+O586+P586),0), "")</f>
        <v/>
      </c>
      <c r="R586" s="23" t="str">
        <f aca="true">IF(C586&lt;&gt;"",SUM(INDIRECT($AH$4&amp;"C"&amp;($C$1*$A586+13)):INDIRECT($AH$4&amp;"V"&amp;($C$1*$A586+13))), "")</f>
        <v/>
      </c>
      <c r="S586" s="23" t="str">
        <f aca="false">IF(C586&lt;&gt;"",IFERROR((M586+N586+O586+P586)/R586, 0),"")</f>
        <v/>
      </c>
      <c r="T586" s="23" t="str">
        <f aca="false">IF(C586&lt;&gt;"",IFERROR((M586+N586+O586)/R586,0),"")</f>
        <v/>
      </c>
      <c r="U586" s="25" t="str">
        <f aca="true">IF(C586&lt;&gt;"",IF(INDIRECT($AH$4&amp;"B"&amp;($C$1*$A586+14))= 1,1,0),"")</f>
        <v/>
      </c>
      <c r="V586" s="25" t="str">
        <f aca="true">IF(C586&lt;&gt;"",IF(INDIRECT($AH$4&amp;"B"&amp;($C$1*$A586+15))= 1,1,0),"")</f>
        <v/>
      </c>
      <c r="W586" s="26" t="str">
        <f aca="false">IF(C586&lt;&gt;"",($M586*1) + ($N586*2) + ($O586*3) + (IF(U586 = 1, 10, 0)) + (IF(V586 = 1, 20, 0)),"")</f>
        <v/>
      </c>
      <c r="X586" s="27" t="str">
        <f aca="true">IF(C586&lt;&gt;"",IF(INDIRECT($AH$4&amp;"B"&amp;($C$1*$A586+16))= 1,1,0),"")</f>
        <v/>
      </c>
      <c r="Y586" s="27" t="str">
        <f aca="true">IF(D586&lt;&gt;"",IF(INDIRECT($AH$4&amp;"B"&amp;($C$1*$A586+17))= 1,1,0),"")</f>
        <v/>
      </c>
      <c r="Z586" s="27" t="str">
        <f aca="true">IF(E586&lt;&gt;"",IF(INDIRECT($AH$4&amp;"B"&amp;($C$1*$A586+18))= 1,1,0),"")</f>
        <v/>
      </c>
      <c r="AA586" s="27" t="str">
        <f aca="true">IF(F586&lt;&gt;"",IF(INDIRECT($AH$4&amp;"B"&amp;($C$1*$A586+19))= 1,1,0),"")</f>
        <v/>
      </c>
      <c r="AB586" s="28" t="str">
        <f aca="false">IF(C586&lt;&gt;"",IF(X586 = 1, 5, 0) + IF(Z586 = 1, 25, 0) + IF(AA586 = 1, 15, 0),"")</f>
        <v/>
      </c>
      <c r="AC586" s="18" t="str">
        <f aca="false">IF(C586&lt;&gt;"",L586+W586+AB586,"")</f>
        <v/>
      </c>
    </row>
    <row r="587" customFormat="false" ht="12.8" hidden="false" customHeight="false" outlineLevel="0" collapsed="false">
      <c r="A587" s="11" t="n">
        <f aca="false">A586+1</f>
        <v>84</v>
      </c>
      <c r="B587" s="38" t="str">
        <f aca="true">IF(INDIRECT($AH$4&amp;"B"&amp;($C$1*$A587+2))=0, "",INDIRECT($AH$4&amp;"B"&amp;($C$1*$A587+2)))</f>
        <v/>
      </c>
      <c r="C587" s="19" t="str">
        <f aca="true">IF(INDIRECT($AH$4&amp;"B"&amp;($C$1*$A587+3)) = 0, "", INDIRECT($AH$4&amp;"B"&amp;($C$1*$A587+3)))</f>
        <v/>
      </c>
      <c r="D587" s="19" t="str">
        <f aca="true">IF(INDIRECT($AH$4&amp;"B"&amp;($C$1*$A587+4)) = 0, "", INDIRECT($AH$4&amp;"B"&amp;($C$1*$A587+4)))</f>
        <v/>
      </c>
      <c r="E587" s="19" t="str">
        <f aca="true">IF(INDIRECT($AH$4&amp;"B"&amp;($C$1*$A587+7)) = 0, "", INDIRECT($AH$4&amp;"B"&amp;($C$1*$A587+7)))</f>
        <v/>
      </c>
      <c r="F587" s="20" t="str">
        <f aca="true">IF(C587 &lt;&gt; "",IF(INDIRECT($AH$4&amp;"B"&amp;($C$1*$A587+8)) = 0, 0, 1), "")</f>
        <v/>
      </c>
      <c r="G587" s="20" t="n">
        <f aca="true">INDIRECT($AH$4&amp;"B"&amp;($C$1*$A587+9))</f>
        <v>0</v>
      </c>
      <c r="H587" s="20" t="n">
        <f aca="true">INDIRECT($AH$4&amp;"B"&amp;($C$1*$A587+10))</f>
        <v>0</v>
      </c>
      <c r="I587" s="20" t="n">
        <f aca="true">INDIRECT($AH$4&amp;"B"&amp;($C$1*$A587+11))</f>
        <v>0</v>
      </c>
      <c r="J587" s="20" t="n">
        <f aca="true">INDIRECT($AH$4&amp;"B"&amp;($C$1*$A587+12))</f>
        <v>0</v>
      </c>
      <c r="K587" s="21" t="str">
        <f aca="false">IF(C587&lt;&gt;"",IFERROR((G587+H587+I587)/(G587+H587+I587+J587),0), "")</f>
        <v/>
      </c>
      <c r="L587" s="22" t="str">
        <f aca="false">IF(C587&lt;&gt;"",(G587* 2) +(H587* 4) + (I587* 6) + IF(F587 = 1, 5, 0), "")</f>
        <v/>
      </c>
      <c r="M587" s="23" t="str">
        <f aca="true">IF(C587&lt;&gt;"",SUM(INDIRECT($AH$4&amp;"C"&amp;($C$1*$A587+9)):INDIRECT($AH$4&amp;"V"&amp;($C$1*$A587+9))), "")</f>
        <v/>
      </c>
      <c r="N587" s="23" t="str">
        <f aca="true">IF(C587&lt;&gt;"",SUM(INDIRECT($AH$4&amp;"C"&amp;($C$1*$A587+10)):INDIRECT($AH$4&amp;"V"&amp;($C$1*$A587+10))), "")</f>
        <v/>
      </c>
      <c r="O587" s="23" t="str">
        <f aca="true">IF(C587&lt;&gt;"",SUM(INDIRECT($AH$4&amp;"C"&amp;($C$1*$A587+11)):INDIRECT($AH$4&amp;"V"&amp;($C$1*$A587+11))),"")</f>
        <v/>
      </c>
      <c r="P587" s="23" t="str">
        <f aca="true">IF(C587&lt;&gt;"",SUM(INDIRECT($AH$4&amp;"C"&amp;($C$1*$A587+12)):INDIRECT($AH$4&amp;"V"&amp;($C$1*$A587+12))),"")</f>
        <v/>
      </c>
      <c r="Q587" s="24" t="str">
        <f aca="false">IF(C587&lt;&gt;"",IFERROR((M587+N587+O587)/(M587+N587+O587+P587),0), "")</f>
        <v/>
      </c>
      <c r="R587" s="23" t="str">
        <f aca="true">IF(C587&lt;&gt;"",SUM(INDIRECT($AH$4&amp;"C"&amp;($C$1*$A587+13)):INDIRECT($AH$4&amp;"V"&amp;($C$1*$A587+13))), "")</f>
        <v/>
      </c>
      <c r="S587" s="23" t="str">
        <f aca="false">IF(C587&lt;&gt;"",IFERROR((M587+N587+O587+P587)/R587, 0),"")</f>
        <v/>
      </c>
      <c r="T587" s="23" t="str">
        <f aca="false">IF(C587&lt;&gt;"",IFERROR((M587+N587+O587)/R587,0),"")</f>
        <v/>
      </c>
      <c r="U587" s="25" t="str">
        <f aca="true">IF(C587&lt;&gt;"",IF(INDIRECT($AH$4&amp;"B"&amp;($C$1*$A587+14))= 1,1,0),"")</f>
        <v/>
      </c>
      <c r="V587" s="25" t="str">
        <f aca="true">IF(C587&lt;&gt;"",IF(INDIRECT($AH$4&amp;"B"&amp;($C$1*$A587+15))= 1,1,0),"")</f>
        <v/>
      </c>
      <c r="W587" s="26" t="str">
        <f aca="false">IF(C587&lt;&gt;"",($M587*1) + ($N587*2) + ($O587*3) + (IF(U587 = 1, 10, 0)) + (IF(V587 = 1, 20, 0)),"")</f>
        <v/>
      </c>
      <c r="X587" s="27" t="str">
        <f aca="true">IF(C587&lt;&gt;"",IF(INDIRECT($AH$4&amp;"B"&amp;($C$1*$A587+16))= 1,1,0),"")</f>
        <v/>
      </c>
      <c r="Y587" s="27" t="str">
        <f aca="true">IF(D587&lt;&gt;"",IF(INDIRECT($AH$4&amp;"B"&amp;($C$1*$A587+17))= 1,1,0),"")</f>
        <v/>
      </c>
      <c r="Z587" s="27" t="str">
        <f aca="true">IF(E587&lt;&gt;"",IF(INDIRECT($AH$4&amp;"B"&amp;($C$1*$A587+18))= 1,1,0),"")</f>
        <v/>
      </c>
      <c r="AA587" s="27" t="str">
        <f aca="true">IF(F587&lt;&gt;"",IF(INDIRECT($AH$4&amp;"B"&amp;($C$1*$A587+19))= 1,1,0),"")</f>
        <v/>
      </c>
      <c r="AB587" s="28" t="str">
        <f aca="false">IF(C587&lt;&gt;"",IF(X587 = 1, 5, 0) + IF(Z587 = 1, 25, 0) + IF(AA587 = 1, 15, 0),"")</f>
        <v/>
      </c>
      <c r="AC587" s="18" t="str">
        <f aca="false">IF(C587&lt;&gt;"",L587+W587+AB587,"")</f>
        <v/>
      </c>
    </row>
    <row r="588" customFormat="false" ht="12.8" hidden="false" customHeight="false" outlineLevel="0" collapsed="false">
      <c r="A588" s="11" t="n">
        <f aca="false">A587+1</f>
        <v>85</v>
      </c>
      <c r="B588" s="38" t="str">
        <f aca="true">IF(INDIRECT($AH$4&amp;"B"&amp;($C$1*$A588+2))=0, "",INDIRECT($AH$4&amp;"B"&amp;($C$1*$A588+2)))</f>
        <v/>
      </c>
      <c r="C588" s="19" t="str">
        <f aca="true">IF(INDIRECT($AH$4&amp;"B"&amp;($C$1*$A588+3)) = 0, "", INDIRECT($AH$4&amp;"B"&amp;($C$1*$A588+3)))</f>
        <v/>
      </c>
      <c r="D588" s="19" t="str">
        <f aca="true">IF(INDIRECT($AH$4&amp;"B"&amp;($C$1*$A588+4)) = 0, "", INDIRECT($AH$4&amp;"B"&amp;($C$1*$A588+4)))</f>
        <v/>
      </c>
      <c r="E588" s="19" t="str">
        <f aca="true">IF(INDIRECT($AH$4&amp;"B"&amp;($C$1*$A588+7)) = 0, "", INDIRECT($AH$4&amp;"B"&amp;($C$1*$A588+7)))</f>
        <v/>
      </c>
      <c r="F588" s="20" t="str">
        <f aca="true">IF(C588 &lt;&gt; "",IF(INDIRECT($AH$4&amp;"B"&amp;($C$1*$A588+8)) = 0, 0, 1), "")</f>
        <v/>
      </c>
      <c r="G588" s="20" t="n">
        <f aca="true">INDIRECT($AH$4&amp;"B"&amp;($C$1*$A588+9))</f>
        <v>0</v>
      </c>
      <c r="H588" s="20" t="n">
        <f aca="true">INDIRECT($AH$4&amp;"B"&amp;($C$1*$A588+10))</f>
        <v>0</v>
      </c>
      <c r="I588" s="20" t="n">
        <f aca="true">INDIRECT($AH$4&amp;"B"&amp;($C$1*$A588+11))</f>
        <v>0</v>
      </c>
      <c r="J588" s="20" t="n">
        <f aca="true">INDIRECT($AH$4&amp;"B"&amp;($C$1*$A588+12))</f>
        <v>0</v>
      </c>
      <c r="K588" s="21" t="str">
        <f aca="false">IF(C588&lt;&gt;"",IFERROR((G588+H588+I588)/(G588+H588+I588+J588),0), "")</f>
        <v/>
      </c>
      <c r="L588" s="22" t="str">
        <f aca="false">IF(C588&lt;&gt;"",(G588* 2) +(H588* 4) + (I588* 6) + IF(F588 = 1, 5, 0), "")</f>
        <v/>
      </c>
      <c r="M588" s="23" t="str">
        <f aca="true">IF(C588&lt;&gt;"",SUM(INDIRECT($AH$4&amp;"C"&amp;($C$1*$A588+9)):INDIRECT($AH$4&amp;"V"&amp;($C$1*$A588+9))), "")</f>
        <v/>
      </c>
      <c r="N588" s="23" t="str">
        <f aca="true">IF(C588&lt;&gt;"",SUM(INDIRECT($AH$4&amp;"C"&amp;($C$1*$A588+10)):INDIRECT($AH$4&amp;"V"&amp;($C$1*$A588+10))), "")</f>
        <v/>
      </c>
      <c r="O588" s="23" t="str">
        <f aca="true">IF(C588&lt;&gt;"",SUM(INDIRECT($AH$4&amp;"C"&amp;($C$1*$A588+11)):INDIRECT($AH$4&amp;"V"&amp;($C$1*$A588+11))),"")</f>
        <v/>
      </c>
      <c r="P588" s="23" t="str">
        <f aca="true">IF(C588&lt;&gt;"",SUM(INDIRECT($AH$4&amp;"C"&amp;($C$1*$A588+12)):INDIRECT($AH$4&amp;"V"&amp;($C$1*$A588+12))),"")</f>
        <v/>
      </c>
      <c r="Q588" s="24" t="str">
        <f aca="false">IF(C588&lt;&gt;"",IFERROR((M588+N588+O588)/(M588+N588+O588+P588),0), "")</f>
        <v/>
      </c>
      <c r="R588" s="23" t="str">
        <f aca="true">IF(C588&lt;&gt;"",SUM(INDIRECT($AH$4&amp;"C"&amp;($C$1*$A588+13)):INDIRECT($AH$4&amp;"V"&amp;($C$1*$A588+13))), "")</f>
        <v/>
      </c>
      <c r="S588" s="23" t="str">
        <f aca="false">IF(C588&lt;&gt;"",IFERROR((M588+N588+O588+P588)/R588, 0),"")</f>
        <v/>
      </c>
      <c r="T588" s="23" t="str">
        <f aca="false">IF(C588&lt;&gt;"",IFERROR((M588+N588+O588)/R588,0),"")</f>
        <v/>
      </c>
      <c r="U588" s="25" t="str">
        <f aca="true">IF(C588&lt;&gt;"",IF(INDIRECT($AH$4&amp;"B"&amp;($C$1*$A588+14))= 1,1,0),"")</f>
        <v/>
      </c>
      <c r="V588" s="25" t="str">
        <f aca="true">IF(C588&lt;&gt;"",IF(INDIRECT($AH$4&amp;"B"&amp;($C$1*$A588+15))= 1,1,0),"")</f>
        <v/>
      </c>
      <c r="W588" s="26" t="str">
        <f aca="false">IF(C588&lt;&gt;"",($M588*1) + ($N588*2) + ($O588*3) + (IF(U588 = 1, 10, 0)) + (IF(V588 = 1, 20, 0)),"")</f>
        <v/>
      </c>
      <c r="X588" s="27" t="str">
        <f aca="true">IF(C588&lt;&gt;"",IF(INDIRECT($AH$4&amp;"B"&amp;($C$1*$A588+16))= 1,1,0),"")</f>
        <v/>
      </c>
      <c r="Y588" s="27" t="str">
        <f aca="true">IF(D588&lt;&gt;"",IF(INDIRECT($AH$4&amp;"B"&amp;($C$1*$A588+17))= 1,1,0),"")</f>
        <v/>
      </c>
      <c r="Z588" s="27" t="str">
        <f aca="true">IF(E588&lt;&gt;"",IF(INDIRECT($AH$4&amp;"B"&amp;($C$1*$A588+18))= 1,1,0),"")</f>
        <v/>
      </c>
      <c r="AA588" s="27" t="str">
        <f aca="true">IF(F588&lt;&gt;"",IF(INDIRECT($AH$4&amp;"B"&amp;($C$1*$A588+19))= 1,1,0),"")</f>
        <v/>
      </c>
      <c r="AB588" s="28" t="str">
        <f aca="false">IF(C588&lt;&gt;"",IF(X588 = 1, 5, 0) + IF(Z588 = 1, 25, 0) + IF(AA588 = 1, 15, 0),"")</f>
        <v/>
      </c>
      <c r="AC588" s="18" t="str">
        <f aca="false">IF(C588&lt;&gt;"",L588+W588+AB588,"")</f>
        <v/>
      </c>
    </row>
    <row r="589" customFormat="false" ht="12.8" hidden="false" customHeight="false" outlineLevel="0" collapsed="false">
      <c r="A589" s="11" t="n">
        <f aca="false">A588+1</f>
        <v>86</v>
      </c>
      <c r="B589" s="38" t="str">
        <f aca="true">IF(INDIRECT($AH$4&amp;"B"&amp;($C$1*$A589+2))=0, "",INDIRECT($AH$4&amp;"B"&amp;($C$1*$A589+2)))</f>
        <v/>
      </c>
      <c r="C589" s="19" t="str">
        <f aca="true">IF(INDIRECT($AH$4&amp;"B"&amp;($C$1*$A589+3)) = 0, "", INDIRECT($AH$4&amp;"B"&amp;($C$1*$A589+3)))</f>
        <v/>
      </c>
      <c r="D589" s="19" t="str">
        <f aca="true">IF(INDIRECT($AH$4&amp;"B"&amp;($C$1*$A589+4)) = 0, "", INDIRECT($AH$4&amp;"B"&amp;($C$1*$A589+4)))</f>
        <v/>
      </c>
      <c r="E589" s="19" t="str">
        <f aca="true">IF(INDIRECT($AH$4&amp;"B"&amp;($C$1*$A589+7)) = 0, "", INDIRECT($AH$4&amp;"B"&amp;($C$1*$A589+7)))</f>
        <v/>
      </c>
      <c r="F589" s="20" t="str">
        <f aca="true">IF(C589 &lt;&gt; "",IF(INDIRECT($AH$4&amp;"B"&amp;($C$1*$A589+8)) = 0, 0, 1), "")</f>
        <v/>
      </c>
      <c r="G589" s="20" t="n">
        <f aca="true">INDIRECT($AH$4&amp;"B"&amp;($C$1*$A589+9))</f>
        <v>0</v>
      </c>
      <c r="H589" s="20" t="n">
        <f aca="true">INDIRECT($AH$4&amp;"B"&amp;($C$1*$A589+10))</f>
        <v>0</v>
      </c>
      <c r="I589" s="20" t="n">
        <f aca="true">INDIRECT($AH$4&amp;"B"&amp;($C$1*$A589+11))</f>
        <v>0</v>
      </c>
      <c r="J589" s="20" t="n">
        <f aca="true">INDIRECT($AH$4&amp;"B"&amp;($C$1*$A589+12))</f>
        <v>0</v>
      </c>
      <c r="K589" s="21" t="str">
        <f aca="false">IF(C589&lt;&gt;"",IFERROR((G589+H589+I589)/(G589+H589+I589+J589),0), "")</f>
        <v/>
      </c>
      <c r="L589" s="22" t="str">
        <f aca="false">IF(C589&lt;&gt;"",(G589* 2) +(H589* 4) + (I589* 6) + IF(F589 = 1, 5, 0), "")</f>
        <v/>
      </c>
      <c r="M589" s="23" t="str">
        <f aca="true">IF(C589&lt;&gt;"",SUM(INDIRECT($AH$4&amp;"C"&amp;($C$1*$A589+9)):INDIRECT($AH$4&amp;"V"&amp;($C$1*$A589+9))), "")</f>
        <v/>
      </c>
      <c r="N589" s="23" t="str">
        <f aca="true">IF(C589&lt;&gt;"",SUM(INDIRECT($AH$4&amp;"C"&amp;($C$1*$A589+10)):INDIRECT($AH$4&amp;"V"&amp;($C$1*$A589+10))), "")</f>
        <v/>
      </c>
      <c r="O589" s="23" t="str">
        <f aca="true">IF(C589&lt;&gt;"",SUM(INDIRECT($AH$4&amp;"C"&amp;($C$1*$A589+11)):INDIRECT($AH$4&amp;"V"&amp;($C$1*$A589+11))),"")</f>
        <v/>
      </c>
      <c r="P589" s="23" t="str">
        <f aca="true">IF(C589&lt;&gt;"",SUM(INDIRECT($AH$4&amp;"C"&amp;($C$1*$A589+12)):INDIRECT($AH$4&amp;"V"&amp;($C$1*$A589+12))),"")</f>
        <v/>
      </c>
      <c r="Q589" s="24" t="str">
        <f aca="false">IF(C589&lt;&gt;"",IFERROR((M589+N589+O589)/(M589+N589+O589+P589),0), "")</f>
        <v/>
      </c>
      <c r="R589" s="23" t="str">
        <f aca="true">IF(C589&lt;&gt;"",SUM(INDIRECT($AH$4&amp;"C"&amp;($C$1*$A589+13)):INDIRECT($AH$4&amp;"V"&amp;($C$1*$A589+13))), "")</f>
        <v/>
      </c>
      <c r="S589" s="23" t="str">
        <f aca="false">IF(C589&lt;&gt;"",IFERROR((M589+N589+O589+P589)/R589, 0),"")</f>
        <v/>
      </c>
      <c r="T589" s="23" t="str">
        <f aca="false">IF(C589&lt;&gt;"",IFERROR((M589+N589+O589)/R589,0),"")</f>
        <v/>
      </c>
      <c r="U589" s="25" t="str">
        <f aca="true">IF(C589&lt;&gt;"",IF(INDIRECT($AH$4&amp;"B"&amp;($C$1*$A589+14))= 1,1,0),"")</f>
        <v/>
      </c>
      <c r="V589" s="25" t="str">
        <f aca="true">IF(C589&lt;&gt;"",IF(INDIRECT($AH$4&amp;"B"&amp;($C$1*$A589+15))= 1,1,0),"")</f>
        <v/>
      </c>
      <c r="W589" s="26" t="str">
        <f aca="false">IF(C589&lt;&gt;"",($M589*1) + ($N589*2) + ($O589*3) + (IF(U589 = 1, 10, 0)) + (IF(V589 = 1, 20, 0)),"")</f>
        <v/>
      </c>
      <c r="X589" s="27" t="str">
        <f aca="true">IF(C589&lt;&gt;"",IF(INDIRECT($AH$4&amp;"B"&amp;($C$1*$A589+16))= 1,1,0),"")</f>
        <v/>
      </c>
      <c r="Y589" s="27" t="str">
        <f aca="true">IF(D589&lt;&gt;"",IF(INDIRECT($AH$4&amp;"B"&amp;($C$1*$A589+17))= 1,1,0),"")</f>
        <v/>
      </c>
      <c r="Z589" s="27" t="str">
        <f aca="true">IF(E589&lt;&gt;"",IF(INDIRECT($AH$4&amp;"B"&amp;($C$1*$A589+18))= 1,1,0),"")</f>
        <v/>
      </c>
      <c r="AA589" s="27" t="str">
        <f aca="true">IF(F589&lt;&gt;"",IF(INDIRECT($AH$4&amp;"B"&amp;($C$1*$A589+19))= 1,1,0),"")</f>
        <v/>
      </c>
      <c r="AB589" s="28" t="str">
        <f aca="false">IF(C589&lt;&gt;"",IF(X589 = 1, 5, 0) + IF(Z589 = 1, 25, 0) + IF(AA589 = 1, 15, 0),"")</f>
        <v/>
      </c>
      <c r="AC589" s="18" t="str">
        <f aca="false">IF(C589&lt;&gt;"",L589+W589+AB589,"")</f>
        <v/>
      </c>
    </row>
    <row r="590" customFormat="false" ht="12.8" hidden="false" customHeight="false" outlineLevel="0" collapsed="false">
      <c r="A590" s="11" t="n">
        <f aca="false">A589+1</f>
        <v>87</v>
      </c>
      <c r="B590" s="38" t="str">
        <f aca="true">IF(INDIRECT($AH$4&amp;"B"&amp;($C$1*$A590+2))=0, "",INDIRECT($AH$4&amp;"B"&amp;($C$1*$A590+2)))</f>
        <v/>
      </c>
      <c r="C590" s="19" t="str">
        <f aca="true">IF(INDIRECT($AH$4&amp;"B"&amp;($C$1*$A590+3)) = 0, "", INDIRECT($AH$4&amp;"B"&amp;($C$1*$A590+3)))</f>
        <v/>
      </c>
      <c r="D590" s="19" t="str">
        <f aca="true">IF(INDIRECT($AH$4&amp;"B"&amp;($C$1*$A590+4)) = 0, "", INDIRECT($AH$4&amp;"B"&amp;($C$1*$A590+4)))</f>
        <v/>
      </c>
      <c r="E590" s="19" t="str">
        <f aca="true">IF(INDIRECT($AH$4&amp;"B"&amp;($C$1*$A590+7)) = 0, "", INDIRECT($AH$4&amp;"B"&amp;($C$1*$A590+7)))</f>
        <v/>
      </c>
      <c r="F590" s="20" t="str">
        <f aca="true">IF(C590 &lt;&gt; "",IF(INDIRECT($AH$4&amp;"B"&amp;($C$1*$A590+8)) = 0, 0, 1), "")</f>
        <v/>
      </c>
      <c r="G590" s="20" t="n">
        <f aca="true">INDIRECT($AH$4&amp;"B"&amp;($C$1*$A590+9))</f>
        <v>0</v>
      </c>
      <c r="H590" s="20" t="n">
        <f aca="true">INDIRECT($AH$4&amp;"B"&amp;($C$1*$A590+10))</f>
        <v>0</v>
      </c>
      <c r="I590" s="20" t="n">
        <f aca="true">INDIRECT($AH$4&amp;"B"&amp;($C$1*$A590+11))</f>
        <v>0</v>
      </c>
      <c r="J590" s="20" t="n">
        <f aca="true">INDIRECT($AH$4&amp;"B"&amp;($C$1*$A590+12))</f>
        <v>0</v>
      </c>
      <c r="K590" s="21" t="str">
        <f aca="false">IF(C590&lt;&gt;"",IFERROR((G590+H590+I590)/(G590+H590+I590+J590),0), "")</f>
        <v/>
      </c>
      <c r="L590" s="22" t="str">
        <f aca="false">IF(C590&lt;&gt;"",(G590* 2) +(H590* 4) + (I590* 6) + IF(F590 = 1, 5, 0), "")</f>
        <v/>
      </c>
      <c r="M590" s="23" t="str">
        <f aca="true">IF(C590&lt;&gt;"",SUM(INDIRECT($AH$4&amp;"C"&amp;($C$1*$A590+9)):INDIRECT($AH$4&amp;"V"&amp;($C$1*$A590+9))), "")</f>
        <v/>
      </c>
      <c r="N590" s="23" t="str">
        <f aca="true">IF(C590&lt;&gt;"",SUM(INDIRECT($AH$4&amp;"C"&amp;($C$1*$A590+10)):INDIRECT($AH$4&amp;"V"&amp;($C$1*$A590+10))), "")</f>
        <v/>
      </c>
      <c r="O590" s="23" t="str">
        <f aca="true">IF(C590&lt;&gt;"",SUM(INDIRECT($AH$4&amp;"C"&amp;($C$1*$A590+11)):INDIRECT($AH$4&amp;"V"&amp;($C$1*$A590+11))),"")</f>
        <v/>
      </c>
      <c r="P590" s="23" t="str">
        <f aca="true">IF(C590&lt;&gt;"",SUM(INDIRECT($AH$4&amp;"C"&amp;($C$1*$A590+12)):INDIRECT($AH$4&amp;"V"&amp;($C$1*$A590+12))),"")</f>
        <v/>
      </c>
      <c r="Q590" s="24" t="str">
        <f aca="false">IF(C590&lt;&gt;"",IFERROR((M590+N590+O590)/(M590+N590+O590+P590),0), "")</f>
        <v/>
      </c>
      <c r="R590" s="23" t="str">
        <f aca="true">IF(C590&lt;&gt;"",SUM(INDIRECT($AH$4&amp;"C"&amp;($C$1*$A590+13)):INDIRECT($AH$4&amp;"V"&amp;($C$1*$A590+13))), "")</f>
        <v/>
      </c>
      <c r="S590" s="23" t="str">
        <f aca="false">IF(C590&lt;&gt;"",IFERROR((M590+N590+O590+P590)/R590, 0),"")</f>
        <v/>
      </c>
      <c r="T590" s="23" t="str">
        <f aca="false">IF(C590&lt;&gt;"",IFERROR((M590+N590+O590)/R590,0),"")</f>
        <v/>
      </c>
      <c r="U590" s="25" t="str">
        <f aca="true">IF(C590&lt;&gt;"",IF(INDIRECT($AH$4&amp;"B"&amp;($C$1*$A590+14))= 1,1,0),"")</f>
        <v/>
      </c>
      <c r="V590" s="25" t="str">
        <f aca="true">IF(C590&lt;&gt;"",IF(INDIRECT($AH$4&amp;"B"&amp;($C$1*$A590+15))= 1,1,0),"")</f>
        <v/>
      </c>
      <c r="W590" s="26" t="str">
        <f aca="false">IF(C590&lt;&gt;"",($M590*1) + ($N590*2) + ($O590*3) + (IF(U590 = 1, 10, 0)) + (IF(V590 = 1, 20, 0)),"")</f>
        <v/>
      </c>
      <c r="X590" s="27" t="str">
        <f aca="true">IF(C590&lt;&gt;"",IF(INDIRECT($AH$4&amp;"B"&amp;($C$1*$A590+16))= 1,1,0),"")</f>
        <v/>
      </c>
      <c r="Y590" s="27" t="str">
        <f aca="true">IF(D590&lt;&gt;"",IF(INDIRECT($AH$4&amp;"B"&amp;($C$1*$A590+17))= 1,1,0),"")</f>
        <v/>
      </c>
      <c r="Z590" s="27" t="str">
        <f aca="true">IF(E590&lt;&gt;"",IF(INDIRECT($AH$4&amp;"B"&amp;($C$1*$A590+18))= 1,1,0),"")</f>
        <v/>
      </c>
      <c r="AA590" s="27" t="str">
        <f aca="true">IF(F590&lt;&gt;"",IF(INDIRECT($AH$4&amp;"B"&amp;($C$1*$A590+19))= 1,1,0),"")</f>
        <v/>
      </c>
      <c r="AB590" s="28" t="str">
        <f aca="false">IF(C590&lt;&gt;"",IF(X590 = 1, 5, 0) + IF(Z590 = 1, 25, 0) + IF(AA590 = 1, 15, 0),"")</f>
        <v/>
      </c>
      <c r="AC590" s="18" t="str">
        <f aca="false">IF(C590&lt;&gt;"",L590+W590+AB590,"")</f>
        <v/>
      </c>
    </row>
    <row r="591" customFormat="false" ht="12.8" hidden="false" customHeight="false" outlineLevel="0" collapsed="false">
      <c r="A591" s="11" t="n">
        <f aca="false">A590+1</f>
        <v>88</v>
      </c>
      <c r="B591" s="38" t="str">
        <f aca="true">IF(INDIRECT($AH$4&amp;"B"&amp;($C$1*$A591+2))=0, "",INDIRECT($AH$4&amp;"B"&amp;($C$1*$A591+2)))</f>
        <v/>
      </c>
      <c r="C591" s="19" t="str">
        <f aca="true">IF(INDIRECT($AH$4&amp;"B"&amp;($C$1*$A591+3)) = 0, "", INDIRECT($AH$4&amp;"B"&amp;($C$1*$A591+3)))</f>
        <v/>
      </c>
      <c r="D591" s="19" t="str">
        <f aca="true">IF(INDIRECT($AH$4&amp;"B"&amp;($C$1*$A591+4)) = 0, "", INDIRECT($AH$4&amp;"B"&amp;($C$1*$A591+4)))</f>
        <v/>
      </c>
      <c r="E591" s="19" t="str">
        <f aca="true">IF(INDIRECT($AH$4&amp;"B"&amp;($C$1*$A591+7)) = 0, "", INDIRECT($AH$4&amp;"B"&amp;($C$1*$A591+7)))</f>
        <v/>
      </c>
      <c r="F591" s="20" t="str">
        <f aca="true">IF(C591 &lt;&gt; "",IF(INDIRECT($AH$4&amp;"B"&amp;($C$1*$A591+8)) = 0, 0, 1), "")</f>
        <v/>
      </c>
      <c r="G591" s="20" t="n">
        <f aca="true">INDIRECT($AH$4&amp;"B"&amp;($C$1*$A591+9))</f>
        <v>0</v>
      </c>
      <c r="H591" s="20" t="n">
        <f aca="true">INDIRECT($AH$4&amp;"B"&amp;($C$1*$A591+10))</f>
        <v>0</v>
      </c>
      <c r="I591" s="20" t="n">
        <f aca="true">INDIRECT($AH$4&amp;"B"&amp;($C$1*$A591+11))</f>
        <v>0</v>
      </c>
      <c r="J591" s="20" t="n">
        <f aca="true">INDIRECT($AH$4&amp;"B"&amp;($C$1*$A591+12))</f>
        <v>0</v>
      </c>
      <c r="K591" s="21" t="str">
        <f aca="false">IF(C591&lt;&gt;"",IFERROR((G591+H591+I591)/(G591+H591+I591+J591),0), "")</f>
        <v/>
      </c>
      <c r="L591" s="22" t="str">
        <f aca="false">IF(C591&lt;&gt;"",(G591* 2) +(H591* 4) + (I591* 6) + IF(F591 = 1, 5, 0), "")</f>
        <v/>
      </c>
      <c r="M591" s="23" t="str">
        <f aca="true">IF(C591&lt;&gt;"",SUM(INDIRECT($AH$4&amp;"C"&amp;($C$1*$A591+9)):INDIRECT($AH$4&amp;"V"&amp;($C$1*$A591+9))), "")</f>
        <v/>
      </c>
      <c r="N591" s="23" t="str">
        <f aca="true">IF(C591&lt;&gt;"",SUM(INDIRECT($AH$4&amp;"C"&amp;($C$1*$A591+10)):INDIRECT($AH$4&amp;"V"&amp;($C$1*$A591+10))), "")</f>
        <v/>
      </c>
      <c r="O591" s="23" t="str">
        <f aca="true">IF(C591&lt;&gt;"",SUM(INDIRECT($AH$4&amp;"C"&amp;($C$1*$A591+11)):INDIRECT($AH$4&amp;"V"&amp;($C$1*$A591+11))),"")</f>
        <v/>
      </c>
      <c r="P591" s="23" t="str">
        <f aca="true">IF(C591&lt;&gt;"",SUM(INDIRECT($AH$4&amp;"C"&amp;($C$1*$A591+12)):INDIRECT($AH$4&amp;"V"&amp;($C$1*$A591+12))),"")</f>
        <v/>
      </c>
      <c r="Q591" s="24" t="str">
        <f aca="false">IF(C591&lt;&gt;"",IFERROR((M591+N591+O591)/(M591+N591+O591+P591),0), "")</f>
        <v/>
      </c>
      <c r="R591" s="23" t="str">
        <f aca="true">IF(C591&lt;&gt;"",SUM(INDIRECT($AH$4&amp;"C"&amp;($C$1*$A591+13)):INDIRECT($AH$4&amp;"V"&amp;($C$1*$A591+13))), "")</f>
        <v/>
      </c>
      <c r="S591" s="23" t="str">
        <f aca="false">IF(C591&lt;&gt;"",IFERROR((M591+N591+O591+P591)/R591, 0),"")</f>
        <v/>
      </c>
      <c r="T591" s="23" t="str">
        <f aca="false">IF(C591&lt;&gt;"",IFERROR((M591+N591+O591)/R591,0),"")</f>
        <v/>
      </c>
      <c r="U591" s="25" t="str">
        <f aca="true">IF(C591&lt;&gt;"",IF(INDIRECT($AH$4&amp;"B"&amp;($C$1*$A591+14))= 1,1,0),"")</f>
        <v/>
      </c>
      <c r="V591" s="25" t="str">
        <f aca="true">IF(C591&lt;&gt;"",IF(INDIRECT($AH$4&amp;"B"&amp;($C$1*$A591+15))= 1,1,0),"")</f>
        <v/>
      </c>
      <c r="W591" s="26" t="str">
        <f aca="false">IF(C591&lt;&gt;"",($M591*1) + ($N591*2) + ($O591*3) + (IF(U591 = 1, 10, 0)) + (IF(V591 = 1, 20, 0)),"")</f>
        <v/>
      </c>
      <c r="X591" s="27" t="str">
        <f aca="true">IF(C591&lt;&gt;"",IF(INDIRECT($AH$4&amp;"B"&amp;($C$1*$A591+16))= 1,1,0),"")</f>
        <v/>
      </c>
      <c r="Y591" s="27" t="str">
        <f aca="true">IF(D591&lt;&gt;"",IF(INDIRECT($AH$4&amp;"B"&amp;($C$1*$A591+17))= 1,1,0),"")</f>
        <v/>
      </c>
      <c r="Z591" s="27" t="str">
        <f aca="true">IF(E591&lt;&gt;"",IF(INDIRECT($AH$4&amp;"B"&amp;($C$1*$A591+18))= 1,1,0),"")</f>
        <v/>
      </c>
      <c r="AA591" s="27" t="str">
        <f aca="true">IF(F591&lt;&gt;"",IF(INDIRECT($AH$4&amp;"B"&amp;($C$1*$A591+19))= 1,1,0),"")</f>
        <v/>
      </c>
      <c r="AB591" s="28" t="str">
        <f aca="false">IF(C591&lt;&gt;"",IF(X591 = 1, 5, 0) + IF(Z591 = 1, 25, 0) + IF(AA591 = 1, 15, 0),"")</f>
        <v/>
      </c>
      <c r="AC591" s="18" t="str">
        <f aca="false">IF(C591&lt;&gt;"",L591+W591+AB591,"")</f>
        <v/>
      </c>
    </row>
    <row r="592" customFormat="false" ht="12.8" hidden="false" customHeight="false" outlineLevel="0" collapsed="false">
      <c r="A592" s="11" t="n">
        <f aca="false">A591+1</f>
        <v>89</v>
      </c>
      <c r="B592" s="38" t="str">
        <f aca="true">IF(INDIRECT($AH$4&amp;"B"&amp;($C$1*$A592+2))=0, "",INDIRECT($AH$4&amp;"B"&amp;($C$1*$A592+2)))</f>
        <v/>
      </c>
      <c r="C592" s="19" t="str">
        <f aca="true">IF(INDIRECT($AH$4&amp;"B"&amp;($C$1*$A592+3)) = 0, "", INDIRECT($AH$4&amp;"B"&amp;($C$1*$A592+3)))</f>
        <v/>
      </c>
      <c r="D592" s="19" t="str">
        <f aca="true">IF(INDIRECT($AH$4&amp;"B"&amp;($C$1*$A592+4)) = 0, "", INDIRECT($AH$4&amp;"B"&amp;($C$1*$A592+4)))</f>
        <v/>
      </c>
      <c r="E592" s="19" t="str">
        <f aca="true">IF(INDIRECT($AH$4&amp;"B"&amp;($C$1*$A592+7)) = 0, "", INDIRECT($AH$4&amp;"B"&amp;($C$1*$A592+7)))</f>
        <v/>
      </c>
      <c r="F592" s="20" t="str">
        <f aca="true">IF(C592 &lt;&gt; "",IF(INDIRECT($AH$4&amp;"B"&amp;($C$1*$A592+8)) = 0, 0, 1), "")</f>
        <v/>
      </c>
      <c r="G592" s="20" t="n">
        <f aca="true">INDIRECT($AH$4&amp;"B"&amp;($C$1*$A592+9))</f>
        <v>0</v>
      </c>
      <c r="H592" s="20" t="n">
        <f aca="true">INDIRECT($AH$4&amp;"B"&amp;($C$1*$A592+10))</f>
        <v>0</v>
      </c>
      <c r="I592" s="20" t="n">
        <f aca="true">INDIRECT($AH$4&amp;"B"&amp;($C$1*$A592+11))</f>
        <v>0</v>
      </c>
      <c r="J592" s="20" t="n">
        <f aca="true">INDIRECT($AH$4&amp;"B"&amp;($C$1*$A592+12))</f>
        <v>0</v>
      </c>
      <c r="K592" s="21" t="str">
        <f aca="false">IF(C592&lt;&gt;"",IFERROR((G592+H592+I592)/(G592+H592+I592+J592),0), "")</f>
        <v/>
      </c>
      <c r="L592" s="22" t="str">
        <f aca="false">IF(C592&lt;&gt;"",(G592* 2) +(H592* 4) + (I592* 6) + IF(F592 = 1, 5, 0), "")</f>
        <v/>
      </c>
      <c r="M592" s="23" t="str">
        <f aca="true">IF(C592&lt;&gt;"",SUM(INDIRECT($AH$4&amp;"C"&amp;($C$1*$A592+9)):INDIRECT($AH$4&amp;"V"&amp;($C$1*$A592+9))), "")</f>
        <v/>
      </c>
      <c r="N592" s="23" t="str">
        <f aca="true">IF(C592&lt;&gt;"",SUM(INDIRECT($AH$4&amp;"C"&amp;($C$1*$A592+10)):INDIRECT($AH$4&amp;"V"&amp;($C$1*$A592+10))), "")</f>
        <v/>
      </c>
      <c r="O592" s="23" t="str">
        <f aca="true">IF(C592&lt;&gt;"",SUM(INDIRECT($AH$4&amp;"C"&amp;($C$1*$A592+11)):INDIRECT($AH$4&amp;"V"&amp;($C$1*$A592+11))),"")</f>
        <v/>
      </c>
      <c r="P592" s="23" t="str">
        <f aca="true">IF(C592&lt;&gt;"",SUM(INDIRECT($AH$4&amp;"C"&amp;($C$1*$A592+12)):INDIRECT($AH$4&amp;"V"&amp;($C$1*$A592+12))),"")</f>
        <v/>
      </c>
      <c r="Q592" s="24" t="str">
        <f aca="false">IF(C592&lt;&gt;"",IFERROR((M592+N592+O592)/(M592+N592+O592+P592),0), "")</f>
        <v/>
      </c>
      <c r="R592" s="23" t="str">
        <f aca="true">IF(C592&lt;&gt;"",SUM(INDIRECT($AH$4&amp;"C"&amp;($C$1*$A592+13)):INDIRECT($AH$4&amp;"V"&amp;($C$1*$A592+13))), "")</f>
        <v/>
      </c>
      <c r="S592" s="23" t="str">
        <f aca="false">IF(C592&lt;&gt;"",IFERROR((M592+N592+O592+P592)/R592, 0),"")</f>
        <v/>
      </c>
      <c r="T592" s="23" t="str">
        <f aca="false">IF(C592&lt;&gt;"",IFERROR((M592+N592+O592)/R592,0),"")</f>
        <v/>
      </c>
      <c r="U592" s="25" t="str">
        <f aca="true">IF(C592&lt;&gt;"",IF(INDIRECT($AH$4&amp;"B"&amp;($C$1*$A592+14))= 1,1,0),"")</f>
        <v/>
      </c>
      <c r="V592" s="25" t="str">
        <f aca="true">IF(C592&lt;&gt;"",IF(INDIRECT($AH$4&amp;"B"&amp;($C$1*$A592+15))= 1,1,0),"")</f>
        <v/>
      </c>
      <c r="W592" s="26" t="str">
        <f aca="false">IF(C592&lt;&gt;"",($M592*1) + ($N592*2) + ($O592*3) + (IF(U592 = 1, 10, 0)) + (IF(V592 = 1, 20, 0)),"")</f>
        <v/>
      </c>
      <c r="X592" s="27" t="str">
        <f aca="true">IF(C592&lt;&gt;"",IF(INDIRECT($AH$4&amp;"B"&amp;($C$1*$A592+16))= 1,1,0),"")</f>
        <v/>
      </c>
      <c r="Y592" s="27" t="str">
        <f aca="true">IF(D592&lt;&gt;"",IF(INDIRECT($AH$4&amp;"B"&amp;($C$1*$A592+17))= 1,1,0),"")</f>
        <v/>
      </c>
      <c r="Z592" s="27" t="str">
        <f aca="true">IF(E592&lt;&gt;"",IF(INDIRECT($AH$4&amp;"B"&amp;($C$1*$A592+18))= 1,1,0),"")</f>
        <v/>
      </c>
      <c r="AA592" s="27" t="str">
        <f aca="true">IF(F592&lt;&gt;"",IF(INDIRECT($AH$4&amp;"B"&amp;($C$1*$A592+19))= 1,1,0),"")</f>
        <v/>
      </c>
      <c r="AB592" s="28" t="str">
        <f aca="false">IF(C592&lt;&gt;"",IF(X592 = 1, 5, 0) + IF(Z592 = 1, 25, 0) + IF(AA592 = 1, 15, 0),"")</f>
        <v/>
      </c>
      <c r="AC592" s="18" t="str">
        <f aca="false">IF(C592&lt;&gt;"",L592+W592+AB592,"")</f>
        <v/>
      </c>
    </row>
    <row r="593" customFormat="false" ht="12.8" hidden="false" customHeight="false" outlineLevel="0" collapsed="false">
      <c r="A593" s="11" t="n">
        <f aca="false">A592+1</f>
        <v>90</v>
      </c>
      <c r="B593" s="38" t="str">
        <f aca="true">IF(INDIRECT($AH$4&amp;"B"&amp;($C$1*$A593+2))=0, "",INDIRECT($AH$4&amp;"B"&amp;($C$1*$A593+2)))</f>
        <v/>
      </c>
      <c r="C593" s="19" t="str">
        <f aca="true">IF(INDIRECT($AH$4&amp;"B"&amp;($C$1*$A593+3)) = 0, "", INDIRECT($AH$4&amp;"B"&amp;($C$1*$A593+3)))</f>
        <v/>
      </c>
      <c r="D593" s="19" t="str">
        <f aca="true">IF(INDIRECT($AH$4&amp;"B"&amp;($C$1*$A593+4)) = 0, "", INDIRECT($AH$4&amp;"B"&amp;($C$1*$A593+4)))</f>
        <v/>
      </c>
      <c r="E593" s="19" t="str">
        <f aca="true">IF(INDIRECT($AH$4&amp;"B"&amp;($C$1*$A593+7)) = 0, "", INDIRECT($AH$4&amp;"B"&amp;($C$1*$A593+7)))</f>
        <v/>
      </c>
      <c r="F593" s="20" t="str">
        <f aca="true">IF(C593 &lt;&gt; "",IF(INDIRECT($AH$4&amp;"B"&amp;($C$1*$A593+8)) = 0, 0, 1), "")</f>
        <v/>
      </c>
      <c r="G593" s="20" t="n">
        <f aca="true">INDIRECT($AH$4&amp;"B"&amp;($C$1*$A593+9))</f>
        <v>0</v>
      </c>
      <c r="H593" s="20" t="n">
        <f aca="true">INDIRECT($AH$4&amp;"B"&amp;($C$1*$A593+10))</f>
        <v>0</v>
      </c>
      <c r="I593" s="20" t="n">
        <f aca="true">INDIRECT($AH$4&amp;"B"&amp;($C$1*$A593+11))</f>
        <v>0</v>
      </c>
      <c r="J593" s="20" t="n">
        <f aca="true">INDIRECT($AH$4&amp;"B"&amp;($C$1*$A593+12))</f>
        <v>0</v>
      </c>
      <c r="K593" s="21" t="str">
        <f aca="false">IF(C593&lt;&gt;"",IFERROR((G593+H593+I593)/(G593+H593+I593+J593),0), "")</f>
        <v/>
      </c>
      <c r="L593" s="22" t="str">
        <f aca="false">IF(C593&lt;&gt;"",(G593* 2) +(H593* 4) + (I593* 6) + IF(F593 = 1, 5, 0), "")</f>
        <v/>
      </c>
      <c r="M593" s="23" t="str">
        <f aca="true">IF(C593&lt;&gt;"",SUM(INDIRECT($AH$4&amp;"C"&amp;($C$1*$A593+9)):INDIRECT($AH$4&amp;"V"&amp;($C$1*$A593+9))), "")</f>
        <v/>
      </c>
      <c r="N593" s="23" t="str">
        <f aca="true">IF(C593&lt;&gt;"",SUM(INDIRECT($AH$4&amp;"C"&amp;($C$1*$A593+10)):INDIRECT($AH$4&amp;"V"&amp;($C$1*$A593+10))), "")</f>
        <v/>
      </c>
      <c r="O593" s="23" t="str">
        <f aca="true">IF(C593&lt;&gt;"",SUM(INDIRECT($AH$4&amp;"C"&amp;($C$1*$A593+11)):INDIRECT($AH$4&amp;"V"&amp;($C$1*$A593+11))),"")</f>
        <v/>
      </c>
      <c r="P593" s="23" t="str">
        <f aca="true">IF(C593&lt;&gt;"",SUM(INDIRECT($AH$4&amp;"C"&amp;($C$1*$A593+12)):INDIRECT($AH$4&amp;"V"&amp;($C$1*$A593+12))),"")</f>
        <v/>
      </c>
      <c r="Q593" s="24" t="str">
        <f aca="false">IF(C593&lt;&gt;"",IFERROR((M593+N593+O593)/(M593+N593+O593+P593),0), "")</f>
        <v/>
      </c>
      <c r="R593" s="23" t="str">
        <f aca="true">IF(C593&lt;&gt;"",SUM(INDIRECT($AH$4&amp;"C"&amp;($C$1*$A593+13)):INDIRECT($AH$4&amp;"V"&amp;($C$1*$A593+13))), "")</f>
        <v/>
      </c>
      <c r="S593" s="23" t="str">
        <f aca="false">IF(C593&lt;&gt;"",IFERROR((M593+N593+O593+P593)/R593, 0),"")</f>
        <v/>
      </c>
      <c r="T593" s="23" t="str">
        <f aca="false">IF(C593&lt;&gt;"",IFERROR((M593+N593+O593)/R593,0),"")</f>
        <v/>
      </c>
      <c r="U593" s="25" t="str">
        <f aca="true">IF(C593&lt;&gt;"",IF(INDIRECT($AH$4&amp;"B"&amp;($C$1*$A593+14))= 1,1,0),"")</f>
        <v/>
      </c>
      <c r="V593" s="25" t="str">
        <f aca="true">IF(C593&lt;&gt;"",IF(INDIRECT($AH$4&amp;"B"&amp;($C$1*$A593+15))= 1,1,0),"")</f>
        <v/>
      </c>
      <c r="W593" s="26" t="str">
        <f aca="false">IF(C593&lt;&gt;"",($M593*1) + ($N593*2) + ($O593*3) + (IF(U593 = 1, 10, 0)) + (IF(V593 = 1, 20, 0)),"")</f>
        <v/>
      </c>
      <c r="X593" s="27" t="str">
        <f aca="true">IF(C593&lt;&gt;"",IF(INDIRECT($AH$4&amp;"B"&amp;($C$1*$A593+16))= 1,1,0),"")</f>
        <v/>
      </c>
      <c r="Y593" s="27" t="str">
        <f aca="true">IF(D593&lt;&gt;"",IF(INDIRECT($AH$4&amp;"B"&amp;($C$1*$A593+17))= 1,1,0),"")</f>
        <v/>
      </c>
      <c r="Z593" s="27" t="str">
        <f aca="true">IF(E593&lt;&gt;"",IF(INDIRECT($AH$4&amp;"B"&amp;($C$1*$A593+18))= 1,1,0),"")</f>
        <v/>
      </c>
      <c r="AA593" s="27" t="str">
        <f aca="true">IF(F593&lt;&gt;"",IF(INDIRECT($AH$4&amp;"B"&amp;($C$1*$A593+19))= 1,1,0),"")</f>
        <v/>
      </c>
      <c r="AB593" s="28" t="str">
        <f aca="false">IF(C593&lt;&gt;"",IF(X593 = 1, 5, 0) + IF(Z593 = 1, 25, 0) + IF(AA593 = 1, 15, 0),"")</f>
        <v/>
      </c>
      <c r="AC593" s="18" t="str">
        <f aca="false">IF(C593&lt;&gt;"",L593+W593+AB593,"")</f>
        <v/>
      </c>
    </row>
    <row r="594" customFormat="false" ht="12.8" hidden="false" customHeight="false" outlineLevel="0" collapsed="false">
      <c r="A594" s="11" t="n">
        <f aca="false">A593+1</f>
        <v>91</v>
      </c>
      <c r="B594" s="38" t="str">
        <f aca="true">IF(INDIRECT($AH$4&amp;"B"&amp;($C$1*$A594+2))=0, "",INDIRECT($AH$4&amp;"B"&amp;($C$1*$A594+2)))</f>
        <v/>
      </c>
      <c r="C594" s="19" t="str">
        <f aca="true">IF(INDIRECT($AH$4&amp;"B"&amp;($C$1*$A594+3)) = 0, "", INDIRECT($AH$4&amp;"B"&amp;($C$1*$A594+3)))</f>
        <v/>
      </c>
      <c r="D594" s="19" t="str">
        <f aca="true">IF(INDIRECT($AH$4&amp;"B"&amp;($C$1*$A594+4)) = 0, "", INDIRECT($AH$4&amp;"B"&amp;($C$1*$A594+4)))</f>
        <v/>
      </c>
      <c r="E594" s="19" t="str">
        <f aca="true">IF(INDIRECT($AH$4&amp;"B"&amp;($C$1*$A594+7)) = 0, "", INDIRECT($AH$4&amp;"B"&amp;($C$1*$A594+7)))</f>
        <v/>
      </c>
      <c r="F594" s="20" t="str">
        <f aca="true">IF(C594 &lt;&gt; "",IF(INDIRECT($AH$4&amp;"B"&amp;($C$1*$A594+8)) = 0, 0, 1), "")</f>
        <v/>
      </c>
      <c r="G594" s="20" t="n">
        <f aca="true">INDIRECT($AH$4&amp;"B"&amp;($C$1*$A594+9))</f>
        <v>0</v>
      </c>
      <c r="H594" s="20" t="n">
        <f aca="true">INDIRECT($AH$4&amp;"B"&amp;($C$1*$A594+10))</f>
        <v>0</v>
      </c>
      <c r="I594" s="20" t="n">
        <f aca="true">INDIRECT($AH$4&amp;"B"&amp;($C$1*$A594+11))</f>
        <v>0</v>
      </c>
      <c r="J594" s="20" t="n">
        <f aca="true">INDIRECT($AH$4&amp;"B"&amp;($C$1*$A594+12))</f>
        <v>0</v>
      </c>
      <c r="K594" s="21" t="str">
        <f aca="false">IF(C594&lt;&gt;"",IFERROR((G594+H594+I594)/(G594+H594+I594+J594),0), "")</f>
        <v/>
      </c>
      <c r="L594" s="22" t="str">
        <f aca="false">IF(C594&lt;&gt;"",(G594* 2) +(H594* 4) + (I594* 6) + IF(F594 = 1, 5, 0), "")</f>
        <v/>
      </c>
      <c r="M594" s="23" t="str">
        <f aca="true">IF(C594&lt;&gt;"",SUM(INDIRECT($AH$4&amp;"C"&amp;($C$1*$A594+9)):INDIRECT($AH$4&amp;"V"&amp;($C$1*$A594+9))), "")</f>
        <v/>
      </c>
      <c r="N594" s="23" t="str">
        <f aca="true">IF(C594&lt;&gt;"",SUM(INDIRECT($AH$4&amp;"C"&amp;($C$1*$A594+10)):INDIRECT($AH$4&amp;"V"&amp;($C$1*$A594+10))), "")</f>
        <v/>
      </c>
      <c r="O594" s="23" t="str">
        <f aca="true">IF(C594&lt;&gt;"",SUM(INDIRECT($AH$4&amp;"C"&amp;($C$1*$A594+11)):INDIRECT($AH$4&amp;"V"&amp;($C$1*$A594+11))),"")</f>
        <v/>
      </c>
      <c r="P594" s="23" t="str">
        <f aca="true">IF(C594&lt;&gt;"",SUM(INDIRECT($AH$4&amp;"C"&amp;($C$1*$A594+12)):INDIRECT($AH$4&amp;"V"&amp;($C$1*$A594+12))),"")</f>
        <v/>
      </c>
      <c r="Q594" s="24" t="str">
        <f aca="false">IF(C594&lt;&gt;"",IFERROR((M594+N594+O594)/(M594+N594+O594+P594),0), "")</f>
        <v/>
      </c>
      <c r="R594" s="23" t="str">
        <f aca="true">IF(C594&lt;&gt;"",SUM(INDIRECT($AH$4&amp;"C"&amp;($C$1*$A594+13)):INDIRECT($AH$4&amp;"V"&amp;($C$1*$A594+13))), "")</f>
        <v/>
      </c>
      <c r="S594" s="23" t="str">
        <f aca="false">IF(C594&lt;&gt;"",IFERROR((M594+N594+O594+P594)/R594, 0),"")</f>
        <v/>
      </c>
      <c r="T594" s="23" t="str">
        <f aca="false">IF(C594&lt;&gt;"",IFERROR((M594+N594+O594)/R594,0),"")</f>
        <v/>
      </c>
      <c r="U594" s="25" t="str">
        <f aca="true">IF(C594&lt;&gt;"",IF(INDIRECT($AH$4&amp;"B"&amp;($C$1*$A594+14))= 1,1,0),"")</f>
        <v/>
      </c>
      <c r="V594" s="25" t="str">
        <f aca="true">IF(C594&lt;&gt;"",IF(INDIRECT($AH$4&amp;"B"&amp;($C$1*$A594+15))= 1,1,0),"")</f>
        <v/>
      </c>
      <c r="W594" s="26" t="str">
        <f aca="false">IF(C594&lt;&gt;"",($M594*1) + ($N594*2) + ($O594*3) + (IF(U594 = 1, 10, 0)) + (IF(V594 = 1, 20, 0)),"")</f>
        <v/>
      </c>
      <c r="X594" s="27" t="str">
        <f aca="true">IF(C594&lt;&gt;"",IF(INDIRECT($AH$4&amp;"B"&amp;($C$1*$A594+16))= 1,1,0),"")</f>
        <v/>
      </c>
      <c r="Y594" s="27" t="str">
        <f aca="true">IF(D594&lt;&gt;"",IF(INDIRECT($AH$4&amp;"B"&amp;($C$1*$A594+17))= 1,1,0),"")</f>
        <v/>
      </c>
      <c r="Z594" s="27" t="str">
        <f aca="true">IF(E594&lt;&gt;"",IF(INDIRECT($AH$4&amp;"B"&amp;($C$1*$A594+18))= 1,1,0),"")</f>
        <v/>
      </c>
      <c r="AA594" s="27" t="str">
        <f aca="true">IF(F594&lt;&gt;"",IF(INDIRECT($AH$4&amp;"B"&amp;($C$1*$A594+19))= 1,1,0),"")</f>
        <v/>
      </c>
      <c r="AB594" s="28" t="str">
        <f aca="false">IF(C594&lt;&gt;"",IF(X594 = 1, 5, 0) + IF(Z594 = 1, 25, 0) + IF(AA594 = 1, 15, 0),"")</f>
        <v/>
      </c>
      <c r="AC594" s="18" t="str">
        <f aca="false">IF(C594&lt;&gt;"",L594+W594+AB594,"")</f>
        <v/>
      </c>
    </row>
    <row r="595" customFormat="false" ht="12.8" hidden="false" customHeight="false" outlineLevel="0" collapsed="false">
      <c r="A595" s="11" t="n">
        <f aca="false">A594+1</f>
        <v>92</v>
      </c>
      <c r="B595" s="38" t="str">
        <f aca="true">IF(INDIRECT($AH$4&amp;"B"&amp;($C$1*$A595+2))=0, "",INDIRECT($AH$4&amp;"B"&amp;($C$1*$A595+2)))</f>
        <v/>
      </c>
      <c r="C595" s="19" t="str">
        <f aca="true">IF(INDIRECT($AH$4&amp;"B"&amp;($C$1*$A595+3)) = 0, "", INDIRECT($AH$4&amp;"B"&amp;($C$1*$A595+3)))</f>
        <v/>
      </c>
      <c r="D595" s="19" t="str">
        <f aca="true">IF(INDIRECT($AH$4&amp;"B"&amp;($C$1*$A595+4)) = 0, "", INDIRECT($AH$4&amp;"B"&amp;($C$1*$A595+4)))</f>
        <v/>
      </c>
      <c r="E595" s="19" t="str">
        <f aca="true">IF(INDIRECT($AH$4&amp;"B"&amp;($C$1*$A595+7)) = 0, "", INDIRECT($AH$4&amp;"B"&amp;($C$1*$A595+7)))</f>
        <v/>
      </c>
      <c r="F595" s="20" t="str">
        <f aca="true">IF(C595 &lt;&gt; "",IF(INDIRECT($AH$4&amp;"B"&amp;($C$1*$A595+8)) = 0, 0, 1), "")</f>
        <v/>
      </c>
      <c r="G595" s="20" t="n">
        <f aca="true">INDIRECT($AH$4&amp;"B"&amp;($C$1*$A595+9))</f>
        <v>0</v>
      </c>
      <c r="H595" s="20" t="n">
        <f aca="true">INDIRECT($AH$4&amp;"B"&amp;($C$1*$A595+10))</f>
        <v>0</v>
      </c>
      <c r="I595" s="20" t="n">
        <f aca="true">INDIRECT($AH$4&amp;"B"&amp;($C$1*$A595+11))</f>
        <v>0</v>
      </c>
      <c r="J595" s="20" t="n">
        <f aca="true">INDIRECT($AH$4&amp;"B"&amp;($C$1*$A595+12))</f>
        <v>0</v>
      </c>
      <c r="K595" s="21" t="str">
        <f aca="false">IF(C595&lt;&gt;"",IFERROR((G595+H595+I595)/(G595+H595+I595+J595),0), "")</f>
        <v/>
      </c>
      <c r="L595" s="22" t="str">
        <f aca="false">IF(C595&lt;&gt;"",(G595* 2) +(H595* 4) + (I595* 6) + IF(F595 = 1, 5, 0), "")</f>
        <v/>
      </c>
      <c r="M595" s="23" t="str">
        <f aca="true">IF(C595&lt;&gt;"",SUM(INDIRECT($AH$4&amp;"C"&amp;($C$1*$A595+9)):INDIRECT($AH$4&amp;"V"&amp;($C$1*$A595+9))), "")</f>
        <v/>
      </c>
      <c r="N595" s="23" t="str">
        <f aca="true">IF(C595&lt;&gt;"",SUM(INDIRECT($AH$4&amp;"C"&amp;($C$1*$A595+10)):INDIRECT($AH$4&amp;"V"&amp;($C$1*$A595+10))), "")</f>
        <v/>
      </c>
      <c r="O595" s="23" t="str">
        <f aca="true">IF(C595&lt;&gt;"",SUM(INDIRECT($AH$4&amp;"C"&amp;($C$1*$A595+11)):INDIRECT($AH$4&amp;"V"&amp;($C$1*$A595+11))),"")</f>
        <v/>
      </c>
      <c r="P595" s="23" t="str">
        <f aca="true">IF(C595&lt;&gt;"",SUM(INDIRECT($AH$4&amp;"C"&amp;($C$1*$A595+12)):INDIRECT($AH$4&amp;"V"&amp;($C$1*$A595+12))),"")</f>
        <v/>
      </c>
      <c r="Q595" s="24" t="str">
        <f aca="false">IF(C595&lt;&gt;"",IFERROR((M595+N595+O595)/(M595+N595+O595+P595),0), "")</f>
        <v/>
      </c>
      <c r="R595" s="23" t="str">
        <f aca="true">IF(C595&lt;&gt;"",SUM(INDIRECT($AH$4&amp;"C"&amp;($C$1*$A595+13)):INDIRECT($AH$4&amp;"V"&amp;($C$1*$A595+13))), "")</f>
        <v/>
      </c>
      <c r="S595" s="23" t="str">
        <f aca="false">IF(C595&lt;&gt;"",IFERROR((M595+N595+O595+P595)/R595, 0),"")</f>
        <v/>
      </c>
      <c r="T595" s="23" t="str">
        <f aca="false">IF(C595&lt;&gt;"",IFERROR((M595+N595+O595)/R595,0),"")</f>
        <v/>
      </c>
      <c r="U595" s="25" t="str">
        <f aca="true">IF(C595&lt;&gt;"",IF(INDIRECT($AH$4&amp;"B"&amp;($C$1*$A595+14))= 1,1,0),"")</f>
        <v/>
      </c>
      <c r="V595" s="25" t="str">
        <f aca="true">IF(C595&lt;&gt;"",IF(INDIRECT($AH$4&amp;"B"&amp;($C$1*$A595+15))= 1,1,0),"")</f>
        <v/>
      </c>
      <c r="W595" s="26" t="str">
        <f aca="false">IF(C595&lt;&gt;"",($M595*1) + ($N595*2) + ($O595*3) + (IF(U595 = 1, 10, 0)) + (IF(V595 = 1, 20, 0)),"")</f>
        <v/>
      </c>
      <c r="X595" s="27" t="str">
        <f aca="true">IF(C595&lt;&gt;"",IF(INDIRECT($AH$4&amp;"B"&amp;($C$1*$A595+16))= 1,1,0),"")</f>
        <v/>
      </c>
      <c r="Y595" s="27" t="str">
        <f aca="true">IF(D595&lt;&gt;"",IF(INDIRECT($AH$4&amp;"B"&amp;($C$1*$A595+17))= 1,1,0),"")</f>
        <v/>
      </c>
      <c r="Z595" s="27" t="str">
        <f aca="true">IF(E595&lt;&gt;"",IF(INDIRECT($AH$4&amp;"B"&amp;($C$1*$A595+18))= 1,1,0),"")</f>
        <v/>
      </c>
      <c r="AA595" s="27" t="str">
        <f aca="true">IF(F595&lt;&gt;"",IF(INDIRECT($AH$4&amp;"B"&amp;($C$1*$A595+19))= 1,1,0),"")</f>
        <v/>
      </c>
      <c r="AB595" s="28" t="str">
        <f aca="false">IF(C595&lt;&gt;"",IF(X595 = 1, 5, 0) + IF(Z595 = 1, 25, 0) + IF(AA595 = 1, 15, 0),"")</f>
        <v/>
      </c>
      <c r="AC595" s="18" t="str">
        <f aca="false">IF(C595&lt;&gt;"",L595+W595+AB595,"")</f>
        <v/>
      </c>
    </row>
    <row r="596" customFormat="false" ht="12.8" hidden="false" customHeight="false" outlineLevel="0" collapsed="false">
      <c r="A596" s="11" t="n">
        <f aca="false">A595+1</f>
        <v>93</v>
      </c>
      <c r="B596" s="38" t="str">
        <f aca="true">IF(INDIRECT($AH$4&amp;"B"&amp;($C$1*$A596+2))=0, "",INDIRECT($AH$4&amp;"B"&amp;($C$1*$A596+2)))</f>
        <v/>
      </c>
      <c r="C596" s="19" t="str">
        <f aca="true">IF(INDIRECT($AH$4&amp;"B"&amp;($C$1*$A596+3)) = 0, "", INDIRECT($AH$4&amp;"B"&amp;($C$1*$A596+3)))</f>
        <v/>
      </c>
      <c r="D596" s="19" t="str">
        <f aca="true">IF(INDIRECT($AH$4&amp;"B"&amp;($C$1*$A596+4)) = 0, "", INDIRECT($AH$4&amp;"B"&amp;($C$1*$A596+4)))</f>
        <v/>
      </c>
      <c r="E596" s="19" t="str">
        <f aca="true">IF(INDIRECT($AH$4&amp;"B"&amp;($C$1*$A596+7)) = 0, "", INDIRECT($AH$4&amp;"B"&amp;($C$1*$A596+7)))</f>
        <v/>
      </c>
      <c r="F596" s="20" t="str">
        <f aca="true">IF(C596 &lt;&gt; "",IF(INDIRECT($AH$4&amp;"B"&amp;($C$1*$A596+8)) = 0, 0, 1), "")</f>
        <v/>
      </c>
      <c r="G596" s="20" t="n">
        <f aca="true">INDIRECT($AH$4&amp;"B"&amp;($C$1*$A596+9))</f>
        <v>0</v>
      </c>
      <c r="H596" s="20" t="n">
        <f aca="true">INDIRECT($AH$4&amp;"B"&amp;($C$1*$A596+10))</f>
        <v>0</v>
      </c>
      <c r="I596" s="20" t="n">
        <f aca="true">INDIRECT($AH$4&amp;"B"&amp;($C$1*$A596+11))</f>
        <v>0</v>
      </c>
      <c r="J596" s="20" t="n">
        <f aca="true">INDIRECT($AH$4&amp;"B"&amp;($C$1*$A596+12))</f>
        <v>0</v>
      </c>
      <c r="K596" s="21" t="str">
        <f aca="false">IF(C596&lt;&gt;"",IFERROR((G596+H596+I596)/(G596+H596+I596+J596),0), "")</f>
        <v/>
      </c>
      <c r="L596" s="22" t="str">
        <f aca="false">IF(C596&lt;&gt;"",(G596* 2) +(H596* 4) + (I596* 6) + IF(F596 = 1, 5, 0), "")</f>
        <v/>
      </c>
      <c r="M596" s="23" t="str">
        <f aca="true">IF(C596&lt;&gt;"",SUM(INDIRECT($AH$4&amp;"C"&amp;($C$1*$A596+9)):INDIRECT($AH$4&amp;"V"&amp;($C$1*$A596+9))), "")</f>
        <v/>
      </c>
      <c r="N596" s="23" t="str">
        <f aca="true">IF(C596&lt;&gt;"",SUM(INDIRECT($AH$4&amp;"C"&amp;($C$1*$A596+10)):INDIRECT($AH$4&amp;"V"&amp;($C$1*$A596+10))), "")</f>
        <v/>
      </c>
      <c r="O596" s="23" t="str">
        <f aca="true">IF(C596&lt;&gt;"",SUM(INDIRECT($AH$4&amp;"C"&amp;($C$1*$A596+11)):INDIRECT($AH$4&amp;"V"&amp;($C$1*$A596+11))),"")</f>
        <v/>
      </c>
      <c r="P596" s="23" t="str">
        <f aca="true">IF(C596&lt;&gt;"",SUM(INDIRECT($AH$4&amp;"C"&amp;($C$1*$A596+12)):INDIRECT($AH$4&amp;"V"&amp;($C$1*$A596+12))),"")</f>
        <v/>
      </c>
      <c r="Q596" s="24" t="str">
        <f aca="false">IF(C596&lt;&gt;"",IFERROR((M596+N596+O596)/(M596+N596+O596+P596),0), "")</f>
        <v/>
      </c>
      <c r="R596" s="23" t="str">
        <f aca="true">IF(C596&lt;&gt;"",SUM(INDIRECT($AH$4&amp;"C"&amp;($C$1*$A596+13)):INDIRECT($AH$4&amp;"V"&amp;($C$1*$A596+13))), "")</f>
        <v/>
      </c>
      <c r="S596" s="23" t="str">
        <f aca="false">IF(C596&lt;&gt;"",IFERROR((M596+N596+O596+P596)/R596, 0),"")</f>
        <v/>
      </c>
      <c r="T596" s="23" t="str">
        <f aca="false">IF(C596&lt;&gt;"",IFERROR((M596+N596+O596)/R596,0),"")</f>
        <v/>
      </c>
      <c r="U596" s="25" t="str">
        <f aca="true">IF(C596&lt;&gt;"",IF(INDIRECT($AH$4&amp;"B"&amp;($C$1*$A596+14))= 1,1,0),"")</f>
        <v/>
      </c>
      <c r="V596" s="25" t="str">
        <f aca="true">IF(C596&lt;&gt;"",IF(INDIRECT($AH$4&amp;"B"&amp;($C$1*$A596+15))= 1,1,0),"")</f>
        <v/>
      </c>
      <c r="W596" s="26" t="str">
        <f aca="false">IF(C596&lt;&gt;"",($M596*1) + ($N596*2) + ($O596*3) + (IF(U596 = 1, 10, 0)) + (IF(V596 = 1, 20, 0)),"")</f>
        <v/>
      </c>
      <c r="X596" s="27" t="str">
        <f aca="true">IF(C596&lt;&gt;"",IF(INDIRECT($AH$4&amp;"B"&amp;($C$1*$A596+16))= 1,1,0),"")</f>
        <v/>
      </c>
      <c r="Y596" s="27" t="str">
        <f aca="true">IF(D596&lt;&gt;"",IF(INDIRECT($AH$4&amp;"B"&amp;($C$1*$A596+17))= 1,1,0),"")</f>
        <v/>
      </c>
      <c r="Z596" s="27" t="str">
        <f aca="true">IF(E596&lt;&gt;"",IF(INDIRECT($AH$4&amp;"B"&amp;($C$1*$A596+18))= 1,1,0),"")</f>
        <v/>
      </c>
      <c r="AA596" s="27" t="str">
        <f aca="true">IF(F596&lt;&gt;"",IF(INDIRECT($AH$4&amp;"B"&amp;($C$1*$A596+19))= 1,1,0),"")</f>
        <v/>
      </c>
      <c r="AB596" s="28" t="str">
        <f aca="false">IF(C596&lt;&gt;"",IF(X596 = 1, 5, 0) + IF(Z596 = 1, 25, 0) + IF(AA596 = 1, 15, 0),"")</f>
        <v/>
      </c>
      <c r="AC596" s="18" t="str">
        <f aca="false">IF(C596&lt;&gt;"",L596+W596+AB596,"")</f>
        <v/>
      </c>
    </row>
    <row r="597" customFormat="false" ht="12.8" hidden="false" customHeight="false" outlineLevel="0" collapsed="false">
      <c r="A597" s="11" t="n">
        <f aca="false">A596+1</f>
        <v>94</v>
      </c>
      <c r="B597" s="38" t="str">
        <f aca="true">IF(INDIRECT($AH$4&amp;"B"&amp;($C$1*$A597+2))=0, "",INDIRECT($AH$4&amp;"B"&amp;($C$1*$A597+2)))</f>
        <v/>
      </c>
      <c r="C597" s="19" t="str">
        <f aca="true">IF(INDIRECT($AH$4&amp;"B"&amp;($C$1*$A597+3)) = 0, "", INDIRECT($AH$4&amp;"B"&amp;($C$1*$A597+3)))</f>
        <v/>
      </c>
      <c r="D597" s="19" t="str">
        <f aca="true">IF(INDIRECT($AH$4&amp;"B"&amp;($C$1*$A597+4)) = 0, "", INDIRECT($AH$4&amp;"B"&amp;($C$1*$A597+4)))</f>
        <v/>
      </c>
      <c r="E597" s="19" t="str">
        <f aca="true">IF(INDIRECT($AH$4&amp;"B"&amp;($C$1*$A597+7)) = 0, "", INDIRECT($AH$4&amp;"B"&amp;($C$1*$A597+7)))</f>
        <v/>
      </c>
      <c r="F597" s="20" t="str">
        <f aca="true">IF(C597 &lt;&gt; "",IF(INDIRECT($AH$4&amp;"B"&amp;($C$1*$A597+8)) = 0, 0, 1), "")</f>
        <v/>
      </c>
      <c r="G597" s="20" t="n">
        <f aca="true">INDIRECT($AH$4&amp;"B"&amp;($C$1*$A597+9))</f>
        <v>0</v>
      </c>
      <c r="H597" s="20" t="n">
        <f aca="true">INDIRECT($AH$4&amp;"B"&amp;($C$1*$A597+10))</f>
        <v>0</v>
      </c>
      <c r="I597" s="20" t="n">
        <f aca="true">INDIRECT($AH$4&amp;"B"&amp;($C$1*$A597+11))</f>
        <v>0</v>
      </c>
      <c r="J597" s="20" t="n">
        <f aca="true">INDIRECT($AH$4&amp;"B"&amp;($C$1*$A597+12))</f>
        <v>0</v>
      </c>
      <c r="K597" s="21" t="str">
        <f aca="false">IF(C597&lt;&gt;"",IFERROR((G597+H597+I597)/(G597+H597+I597+J597),0), "")</f>
        <v/>
      </c>
      <c r="L597" s="22" t="str">
        <f aca="false">IF(C597&lt;&gt;"",(G597* 2) +(H597* 4) + (I597* 6) + IF(F597 = 1, 5, 0), "")</f>
        <v/>
      </c>
      <c r="M597" s="23" t="str">
        <f aca="true">IF(C597&lt;&gt;"",SUM(INDIRECT($AH$4&amp;"C"&amp;($C$1*$A597+9)):INDIRECT($AH$4&amp;"V"&amp;($C$1*$A597+9))), "")</f>
        <v/>
      </c>
      <c r="N597" s="23" t="str">
        <f aca="true">IF(C597&lt;&gt;"",SUM(INDIRECT($AH$4&amp;"C"&amp;($C$1*$A597+10)):INDIRECT($AH$4&amp;"V"&amp;($C$1*$A597+10))), "")</f>
        <v/>
      </c>
      <c r="O597" s="23" t="str">
        <f aca="true">IF(C597&lt;&gt;"",SUM(INDIRECT($AH$4&amp;"C"&amp;($C$1*$A597+11)):INDIRECT($AH$4&amp;"V"&amp;($C$1*$A597+11))),"")</f>
        <v/>
      </c>
      <c r="P597" s="23" t="str">
        <f aca="true">IF(C597&lt;&gt;"",SUM(INDIRECT($AH$4&amp;"C"&amp;($C$1*$A597+12)):INDIRECT($AH$4&amp;"V"&amp;($C$1*$A597+12))),"")</f>
        <v/>
      </c>
      <c r="Q597" s="24" t="str">
        <f aca="false">IF(C597&lt;&gt;"",IFERROR((M597+N597+O597)/(M597+N597+O597+P597),0), "")</f>
        <v/>
      </c>
      <c r="R597" s="23" t="str">
        <f aca="true">IF(C597&lt;&gt;"",SUM(INDIRECT($AH$4&amp;"C"&amp;($C$1*$A597+13)):INDIRECT($AH$4&amp;"V"&amp;($C$1*$A597+13))), "")</f>
        <v/>
      </c>
      <c r="S597" s="23" t="str">
        <f aca="false">IF(C597&lt;&gt;"",IFERROR((M597+N597+O597+P597)/R597, 0),"")</f>
        <v/>
      </c>
      <c r="T597" s="23" t="str">
        <f aca="false">IF(C597&lt;&gt;"",IFERROR((M597+N597+O597)/R597,0),"")</f>
        <v/>
      </c>
      <c r="U597" s="25" t="str">
        <f aca="true">IF(C597&lt;&gt;"",IF(INDIRECT($AH$4&amp;"B"&amp;($C$1*$A597+14))= 1,1,0),"")</f>
        <v/>
      </c>
      <c r="V597" s="25" t="str">
        <f aca="true">IF(C597&lt;&gt;"",IF(INDIRECT($AH$4&amp;"B"&amp;($C$1*$A597+15))= 1,1,0),"")</f>
        <v/>
      </c>
      <c r="W597" s="26" t="str">
        <f aca="false">IF(C597&lt;&gt;"",($M597*1) + ($N597*2) + ($O597*3) + (IF(U597 = 1, 10, 0)) + (IF(V597 = 1, 20, 0)),"")</f>
        <v/>
      </c>
      <c r="X597" s="27" t="str">
        <f aca="true">IF(C597&lt;&gt;"",IF(INDIRECT($AH$4&amp;"B"&amp;($C$1*$A597+16))= 1,1,0),"")</f>
        <v/>
      </c>
      <c r="Y597" s="27" t="str">
        <f aca="true">IF(D597&lt;&gt;"",IF(INDIRECT($AH$4&amp;"B"&amp;($C$1*$A597+17))= 1,1,0),"")</f>
        <v/>
      </c>
      <c r="Z597" s="27" t="str">
        <f aca="true">IF(E597&lt;&gt;"",IF(INDIRECT($AH$4&amp;"B"&amp;($C$1*$A597+18))= 1,1,0),"")</f>
        <v/>
      </c>
      <c r="AA597" s="27" t="str">
        <f aca="true">IF(F597&lt;&gt;"",IF(INDIRECT($AH$4&amp;"B"&amp;($C$1*$A597+19))= 1,1,0),"")</f>
        <v/>
      </c>
      <c r="AB597" s="28" t="str">
        <f aca="false">IF(C597&lt;&gt;"",IF(X597 = 1, 5, 0) + IF(Z597 = 1, 25, 0) + IF(AA597 = 1, 15, 0),"")</f>
        <v/>
      </c>
      <c r="AC597" s="18" t="str">
        <f aca="false">IF(C597&lt;&gt;"",L597+W597+AB597,"")</f>
        <v/>
      </c>
    </row>
    <row r="598" customFormat="false" ht="12.8" hidden="false" customHeight="false" outlineLevel="0" collapsed="false">
      <c r="A598" s="11" t="n">
        <f aca="false">A597+1</f>
        <v>95</v>
      </c>
      <c r="B598" s="38" t="str">
        <f aca="true">IF(INDIRECT($AH$4&amp;"B"&amp;($C$1*$A598+2))=0, "",INDIRECT($AH$4&amp;"B"&amp;($C$1*$A598+2)))</f>
        <v/>
      </c>
      <c r="C598" s="19" t="str">
        <f aca="true">IF(INDIRECT($AH$4&amp;"B"&amp;($C$1*$A598+3)) = 0, "", INDIRECT($AH$4&amp;"B"&amp;($C$1*$A598+3)))</f>
        <v/>
      </c>
      <c r="D598" s="19" t="str">
        <f aca="true">IF(INDIRECT($AH$4&amp;"B"&amp;($C$1*$A598+4)) = 0, "", INDIRECT($AH$4&amp;"B"&amp;($C$1*$A598+4)))</f>
        <v/>
      </c>
      <c r="E598" s="19" t="str">
        <f aca="true">IF(INDIRECT($AH$4&amp;"B"&amp;($C$1*$A598+7)) = 0, "", INDIRECT($AH$4&amp;"B"&amp;($C$1*$A598+7)))</f>
        <v/>
      </c>
      <c r="F598" s="20" t="str">
        <f aca="true">IF(C598 &lt;&gt; "",IF(INDIRECT($AH$4&amp;"B"&amp;($C$1*$A598+8)) = 0, 0, 1), "")</f>
        <v/>
      </c>
      <c r="G598" s="20" t="n">
        <f aca="true">INDIRECT($AH$4&amp;"B"&amp;($C$1*$A598+9))</f>
        <v>0</v>
      </c>
      <c r="H598" s="20" t="n">
        <f aca="true">INDIRECT($AH$4&amp;"B"&amp;($C$1*$A598+10))</f>
        <v>0</v>
      </c>
      <c r="I598" s="20" t="n">
        <f aca="true">INDIRECT($AH$4&amp;"B"&amp;($C$1*$A598+11))</f>
        <v>0</v>
      </c>
      <c r="J598" s="20" t="n">
        <f aca="true">INDIRECT($AH$4&amp;"B"&amp;($C$1*$A598+12))</f>
        <v>0</v>
      </c>
      <c r="K598" s="21" t="str">
        <f aca="false">IF(C598&lt;&gt;"",IFERROR((G598+H598+I598)/(G598+H598+I598+J598),0), "")</f>
        <v/>
      </c>
      <c r="L598" s="22" t="str">
        <f aca="false">IF(C598&lt;&gt;"",(G598* 2) +(H598* 4) + (I598* 6) + IF(F598 = 1, 5, 0), "")</f>
        <v/>
      </c>
      <c r="M598" s="23" t="str">
        <f aca="true">IF(C598&lt;&gt;"",SUM(INDIRECT($AH$4&amp;"C"&amp;($C$1*$A598+9)):INDIRECT($AH$4&amp;"V"&amp;($C$1*$A598+9))), "")</f>
        <v/>
      </c>
      <c r="N598" s="23" t="str">
        <f aca="true">IF(C598&lt;&gt;"",SUM(INDIRECT($AH$4&amp;"C"&amp;($C$1*$A598+10)):INDIRECT($AH$4&amp;"V"&amp;($C$1*$A598+10))), "")</f>
        <v/>
      </c>
      <c r="O598" s="23" t="str">
        <f aca="true">IF(C598&lt;&gt;"",SUM(INDIRECT($AH$4&amp;"C"&amp;($C$1*$A598+11)):INDIRECT($AH$4&amp;"V"&amp;($C$1*$A598+11))),"")</f>
        <v/>
      </c>
      <c r="P598" s="23" t="str">
        <f aca="true">IF(C598&lt;&gt;"",SUM(INDIRECT($AH$4&amp;"C"&amp;($C$1*$A598+12)):INDIRECT($AH$4&amp;"V"&amp;($C$1*$A598+12))),"")</f>
        <v/>
      </c>
      <c r="Q598" s="24" t="str">
        <f aca="false">IF(C598&lt;&gt;"",IFERROR((M598+N598+O598)/(M598+N598+O598+P598),0), "")</f>
        <v/>
      </c>
      <c r="R598" s="23" t="str">
        <f aca="true">IF(C598&lt;&gt;"",SUM(INDIRECT($AH$4&amp;"C"&amp;($C$1*$A598+13)):INDIRECT($AH$4&amp;"V"&amp;($C$1*$A598+13))), "")</f>
        <v/>
      </c>
      <c r="S598" s="23" t="str">
        <f aca="false">IF(C598&lt;&gt;"",IFERROR((M598+N598+O598+P598)/R598, 0),"")</f>
        <v/>
      </c>
      <c r="T598" s="23" t="str">
        <f aca="false">IF(C598&lt;&gt;"",IFERROR((M598+N598+O598)/R598,0),"")</f>
        <v/>
      </c>
      <c r="U598" s="25" t="str">
        <f aca="true">IF(C598&lt;&gt;"",IF(INDIRECT($AH$4&amp;"B"&amp;($C$1*$A598+14))= 1,1,0),"")</f>
        <v/>
      </c>
      <c r="V598" s="25" t="str">
        <f aca="true">IF(C598&lt;&gt;"",IF(INDIRECT($AH$4&amp;"B"&amp;($C$1*$A598+15))= 1,1,0),"")</f>
        <v/>
      </c>
      <c r="W598" s="26" t="str">
        <f aca="false">IF(C598&lt;&gt;"",($M598*1) + ($N598*2) + ($O598*3) + (IF(U598 = 1, 10, 0)) + (IF(V598 = 1, 20, 0)),"")</f>
        <v/>
      </c>
      <c r="X598" s="27" t="str">
        <f aca="true">IF(C598&lt;&gt;"",IF(INDIRECT($AH$4&amp;"B"&amp;($C$1*$A598+16))= 1,1,0),"")</f>
        <v/>
      </c>
      <c r="Y598" s="27" t="str">
        <f aca="true">IF(D598&lt;&gt;"",IF(INDIRECT($AH$4&amp;"B"&amp;($C$1*$A598+17))= 1,1,0),"")</f>
        <v/>
      </c>
      <c r="Z598" s="27" t="str">
        <f aca="true">IF(E598&lt;&gt;"",IF(INDIRECT($AH$4&amp;"B"&amp;($C$1*$A598+18))= 1,1,0),"")</f>
        <v/>
      </c>
      <c r="AA598" s="27" t="str">
        <f aca="true">IF(F598&lt;&gt;"",IF(INDIRECT($AH$4&amp;"B"&amp;($C$1*$A598+19))= 1,1,0),"")</f>
        <v/>
      </c>
      <c r="AB598" s="28" t="str">
        <f aca="false">IF(C598&lt;&gt;"",IF(X598 = 1, 5, 0) + IF(Z598 = 1, 25, 0) + IF(AA598 = 1, 15, 0),"")</f>
        <v/>
      </c>
      <c r="AC598" s="18" t="str">
        <f aca="false">IF(C598&lt;&gt;"",L598+W598+AB598,"")</f>
        <v/>
      </c>
    </row>
    <row r="599" customFormat="false" ht="12.8" hidden="false" customHeight="false" outlineLevel="0" collapsed="false">
      <c r="A599" s="11" t="n">
        <f aca="false">A598+1</f>
        <v>96</v>
      </c>
      <c r="B599" s="38" t="str">
        <f aca="true">IF(INDIRECT($AH$4&amp;"B"&amp;($C$1*$A599+2))=0, "",INDIRECT($AH$4&amp;"B"&amp;($C$1*$A599+2)))</f>
        <v/>
      </c>
      <c r="C599" s="19" t="str">
        <f aca="true">IF(INDIRECT($AH$4&amp;"B"&amp;($C$1*$A599+3)) = 0, "", INDIRECT($AH$4&amp;"B"&amp;($C$1*$A599+3)))</f>
        <v/>
      </c>
      <c r="D599" s="19" t="str">
        <f aca="true">IF(INDIRECT($AH$4&amp;"B"&amp;($C$1*$A599+4)) = 0, "", INDIRECT($AH$4&amp;"B"&amp;($C$1*$A599+4)))</f>
        <v/>
      </c>
      <c r="E599" s="19" t="str">
        <f aca="true">IF(INDIRECT($AH$4&amp;"B"&amp;($C$1*$A599+7)) = 0, "", INDIRECT($AH$4&amp;"B"&amp;($C$1*$A599+7)))</f>
        <v/>
      </c>
      <c r="F599" s="20" t="str">
        <f aca="true">IF(C599 &lt;&gt; "",IF(INDIRECT($AH$4&amp;"B"&amp;($C$1*$A599+8)) = 0, 0, 1), "")</f>
        <v/>
      </c>
      <c r="G599" s="20" t="n">
        <f aca="true">INDIRECT($AH$4&amp;"B"&amp;($C$1*$A599+9))</f>
        <v>0</v>
      </c>
      <c r="H599" s="20" t="n">
        <f aca="true">INDIRECT($AH$4&amp;"B"&amp;($C$1*$A599+10))</f>
        <v>0</v>
      </c>
      <c r="I599" s="20" t="n">
        <f aca="true">INDIRECT($AH$4&amp;"B"&amp;($C$1*$A599+11))</f>
        <v>0</v>
      </c>
      <c r="J599" s="20" t="n">
        <f aca="true">INDIRECT($AH$4&amp;"B"&amp;($C$1*$A599+12))</f>
        <v>0</v>
      </c>
      <c r="K599" s="21" t="str">
        <f aca="false">IF(C599&lt;&gt;"",IFERROR((G599+H599+I599)/(G599+H599+I599+J599),0), "")</f>
        <v/>
      </c>
      <c r="L599" s="22" t="str">
        <f aca="false">IF(C599&lt;&gt;"",(G599* 2) +(H599* 4) + (I599* 6) + IF(F599 = 1, 5, 0), "")</f>
        <v/>
      </c>
      <c r="M599" s="23" t="str">
        <f aca="true">IF(C599&lt;&gt;"",SUM(INDIRECT($AH$4&amp;"C"&amp;($C$1*$A599+9)):INDIRECT($AH$4&amp;"V"&amp;($C$1*$A599+9))), "")</f>
        <v/>
      </c>
      <c r="N599" s="23" t="str">
        <f aca="true">IF(C599&lt;&gt;"",SUM(INDIRECT($AH$4&amp;"C"&amp;($C$1*$A599+10)):INDIRECT($AH$4&amp;"V"&amp;($C$1*$A599+10))), "")</f>
        <v/>
      </c>
      <c r="O599" s="23" t="str">
        <f aca="true">IF(C599&lt;&gt;"",SUM(INDIRECT($AH$4&amp;"C"&amp;($C$1*$A599+11)):INDIRECT($AH$4&amp;"V"&amp;($C$1*$A599+11))),"")</f>
        <v/>
      </c>
      <c r="P599" s="23" t="str">
        <f aca="true">IF(C599&lt;&gt;"",SUM(INDIRECT($AH$4&amp;"C"&amp;($C$1*$A599+12)):INDIRECT($AH$4&amp;"V"&amp;($C$1*$A599+12))),"")</f>
        <v/>
      </c>
      <c r="Q599" s="24" t="str">
        <f aca="false">IF(C599&lt;&gt;"",IFERROR((M599+N599+O599)/(M599+N599+O599+P599),0), "")</f>
        <v/>
      </c>
      <c r="R599" s="23" t="str">
        <f aca="true">IF(C599&lt;&gt;"",SUM(INDIRECT($AH$4&amp;"C"&amp;($C$1*$A599+13)):INDIRECT($AH$4&amp;"V"&amp;($C$1*$A599+13))), "")</f>
        <v/>
      </c>
      <c r="S599" s="23" t="str">
        <f aca="false">IF(C599&lt;&gt;"",IFERROR((M599+N599+O599+P599)/R599, 0),"")</f>
        <v/>
      </c>
      <c r="T599" s="23" t="str">
        <f aca="false">IF(C599&lt;&gt;"",IFERROR((M599+N599+O599)/R599,0),"")</f>
        <v/>
      </c>
      <c r="U599" s="25" t="str">
        <f aca="true">IF(C599&lt;&gt;"",IF(INDIRECT($AH$4&amp;"B"&amp;($C$1*$A599+14))= 1,1,0),"")</f>
        <v/>
      </c>
      <c r="V599" s="25" t="str">
        <f aca="true">IF(C599&lt;&gt;"",IF(INDIRECT($AH$4&amp;"B"&amp;($C$1*$A599+15))= 1,1,0),"")</f>
        <v/>
      </c>
      <c r="W599" s="26" t="str">
        <f aca="false">IF(C599&lt;&gt;"",($M599*1) + ($N599*2) + ($O599*3) + (IF(U599 = 1, 10, 0)) + (IF(V599 = 1, 20, 0)),"")</f>
        <v/>
      </c>
      <c r="X599" s="27" t="str">
        <f aca="true">IF(C599&lt;&gt;"",IF(INDIRECT($AH$4&amp;"B"&amp;($C$1*$A599+16))= 1,1,0),"")</f>
        <v/>
      </c>
      <c r="Y599" s="27" t="str">
        <f aca="true">IF(D599&lt;&gt;"",IF(INDIRECT($AH$4&amp;"B"&amp;($C$1*$A599+17))= 1,1,0),"")</f>
        <v/>
      </c>
      <c r="Z599" s="27" t="str">
        <f aca="true">IF(E599&lt;&gt;"",IF(INDIRECT($AH$4&amp;"B"&amp;($C$1*$A599+18))= 1,1,0),"")</f>
        <v/>
      </c>
      <c r="AA599" s="27" t="str">
        <f aca="true">IF(F599&lt;&gt;"",IF(INDIRECT($AH$4&amp;"B"&amp;($C$1*$A599+19))= 1,1,0),"")</f>
        <v/>
      </c>
      <c r="AB599" s="28" t="str">
        <f aca="false">IF(C599&lt;&gt;"",IF(X599 = 1, 5, 0) + IF(Z599 = 1, 25, 0) + IF(AA599 = 1, 15, 0),"")</f>
        <v/>
      </c>
      <c r="AC599" s="18" t="str">
        <f aca="false">IF(C599&lt;&gt;"",L599+W599+AB599,"")</f>
        <v/>
      </c>
    </row>
    <row r="600" customFormat="false" ht="12.8" hidden="false" customHeight="false" outlineLevel="0" collapsed="false">
      <c r="A600" s="11" t="n">
        <f aca="false">A599+1</f>
        <v>97</v>
      </c>
      <c r="B600" s="38" t="str">
        <f aca="true">IF(INDIRECT($AH$4&amp;"B"&amp;($C$1*$A600+2))=0, "",INDIRECT($AH$4&amp;"B"&amp;($C$1*$A600+2)))</f>
        <v/>
      </c>
      <c r="C600" s="19" t="str">
        <f aca="true">IF(INDIRECT($AH$4&amp;"B"&amp;($C$1*$A600+3)) = 0, "", INDIRECT($AH$4&amp;"B"&amp;($C$1*$A600+3)))</f>
        <v/>
      </c>
      <c r="D600" s="19" t="str">
        <f aca="true">IF(INDIRECT($AH$4&amp;"B"&amp;($C$1*$A600+4)) = 0, "", INDIRECT($AH$4&amp;"B"&amp;($C$1*$A600+4)))</f>
        <v/>
      </c>
      <c r="E600" s="19" t="str">
        <f aca="true">IF(INDIRECT($AH$4&amp;"B"&amp;($C$1*$A600+7)) = 0, "", INDIRECT($AH$4&amp;"B"&amp;($C$1*$A600+7)))</f>
        <v/>
      </c>
      <c r="F600" s="20" t="str">
        <f aca="true">IF(C600 &lt;&gt; "",IF(INDIRECT($AH$4&amp;"B"&amp;($C$1*$A600+8)) = 0, 0, 1), "")</f>
        <v/>
      </c>
      <c r="G600" s="20" t="n">
        <f aca="true">INDIRECT($AH$4&amp;"B"&amp;($C$1*$A600+9))</f>
        <v>0</v>
      </c>
      <c r="H600" s="20" t="n">
        <f aca="true">INDIRECT($AH$4&amp;"B"&amp;($C$1*$A600+10))</f>
        <v>0</v>
      </c>
      <c r="I600" s="20" t="n">
        <f aca="true">INDIRECT($AH$4&amp;"B"&amp;($C$1*$A600+11))</f>
        <v>0</v>
      </c>
      <c r="J600" s="20" t="n">
        <f aca="true">INDIRECT($AH$4&amp;"B"&amp;($C$1*$A600+12))</f>
        <v>0</v>
      </c>
      <c r="K600" s="21" t="str">
        <f aca="false">IF(C600&lt;&gt;"",IFERROR((G600+H600+I600)/(G600+H600+I600+J600),0), "")</f>
        <v/>
      </c>
      <c r="L600" s="22" t="str">
        <f aca="false">IF(C600&lt;&gt;"",(G600* 2) +(H600* 4) + (I600* 6) + IF(F600 = 1, 5, 0), "")</f>
        <v/>
      </c>
      <c r="M600" s="23" t="str">
        <f aca="true">IF(C600&lt;&gt;"",SUM(INDIRECT($AH$4&amp;"C"&amp;($C$1*$A600+9)):INDIRECT($AH$4&amp;"V"&amp;($C$1*$A600+9))), "")</f>
        <v/>
      </c>
      <c r="N600" s="23" t="str">
        <f aca="true">IF(C600&lt;&gt;"",SUM(INDIRECT($AH$4&amp;"C"&amp;($C$1*$A600+10)):INDIRECT($AH$4&amp;"V"&amp;($C$1*$A600+10))), "")</f>
        <v/>
      </c>
      <c r="O600" s="23" t="str">
        <f aca="true">IF(C600&lt;&gt;"",SUM(INDIRECT($AH$4&amp;"C"&amp;($C$1*$A600+11)):INDIRECT($AH$4&amp;"V"&amp;($C$1*$A600+11))),"")</f>
        <v/>
      </c>
      <c r="P600" s="23" t="str">
        <f aca="true">IF(C600&lt;&gt;"",SUM(INDIRECT($AH$4&amp;"C"&amp;($C$1*$A600+12)):INDIRECT($AH$4&amp;"V"&amp;($C$1*$A600+12))),"")</f>
        <v/>
      </c>
      <c r="Q600" s="24" t="str">
        <f aca="false">IF(C600&lt;&gt;"",IFERROR((M600+N600+O600)/(M600+N600+O600+P600),0), "")</f>
        <v/>
      </c>
      <c r="R600" s="23" t="str">
        <f aca="true">IF(C600&lt;&gt;"",SUM(INDIRECT($AH$4&amp;"C"&amp;($C$1*$A600+13)):INDIRECT($AH$4&amp;"V"&amp;($C$1*$A600+13))), "")</f>
        <v/>
      </c>
      <c r="S600" s="23" t="str">
        <f aca="false">IF(C600&lt;&gt;"",IFERROR((M600+N600+O600+P600)/R600, 0),"")</f>
        <v/>
      </c>
      <c r="T600" s="23" t="str">
        <f aca="false">IF(C600&lt;&gt;"",IFERROR((M600+N600+O600)/R600,0),"")</f>
        <v/>
      </c>
      <c r="U600" s="25" t="str">
        <f aca="true">IF(C600&lt;&gt;"",IF(INDIRECT($AH$4&amp;"B"&amp;($C$1*$A600+14))= 1,1,0),"")</f>
        <v/>
      </c>
      <c r="V600" s="25" t="str">
        <f aca="true">IF(C600&lt;&gt;"",IF(INDIRECT($AH$4&amp;"B"&amp;($C$1*$A600+15))= 1,1,0),"")</f>
        <v/>
      </c>
      <c r="W600" s="26" t="str">
        <f aca="false">IF(C600&lt;&gt;"",($M600*1) + ($N600*2) + ($O600*3) + (IF(U600 = 1, 10, 0)) + (IF(V600 = 1, 20, 0)),"")</f>
        <v/>
      </c>
      <c r="X600" s="27" t="str">
        <f aca="true">IF(C600&lt;&gt;"",IF(INDIRECT($AH$4&amp;"B"&amp;($C$1*$A600+16))= 1,1,0),"")</f>
        <v/>
      </c>
      <c r="Y600" s="27" t="str">
        <f aca="true">IF(D600&lt;&gt;"",IF(INDIRECT($AH$4&amp;"B"&amp;($C$1*$A600+17))= 1,1,0),"")</f>
        <v/>
      </c>
      <c r="Z600" s="27" t="str">
        <f aca="true">IF(E600&lt;&gt;"",IF(INDIRECT($AH$4&amp;"B"&amp;($C$1*$A600+18))= 1,1,0),"")</f>
        <v/>
      </c>
      <c r="AA600" s="27" t="str">
        <f aca="true">IF(F600&lt;&gt;"",IF(INDIRECT($AH$4&amp;"B"&amp;($C$1*$A600+19))= 1,1,0),"")</f>
        <v/>
      </c>
      <c r="AB600" s="28" t="str">
        <f aca="false">IF(C600&lt;&gt;"",IF(X600 = 1, 5, 0) + IF(Z600 = 1, 25, 0) + IF(AA600 = 1, 15, 0),"")</f>
        <v/>
      </c>
      <c r="AC600" s="18" t="str">
        <f aca="false">IF(C600&lt;&gt;"",L600+W600+AB600,"")</f>
        <v/>
      </c>
    </row>
    <row r="601" customFormat="false" ht="12.8" hidden="false" customHeight="false" outlineLevel="0" collapsed="false">
      <c r="A601" s="11" t="n">
        <f aca="false">A600+1</f>
        <v>98</v>
      </c>
      <c r="B601" s="38" t="str">
        <f aca="true">IF(INDIRECT($AH$4&amp;"B"&amp;($C$1*$A601+2))=0, "",INDIRECT($AH$4&amp;"B"&amp;($C$1*$A601+2)))</f>
        <v/>
      </c>
      <c r="C601" s="19" t="str">
        <f aca="true">IF(INDIRECT($AH$4&amp;"B"&amp;($C$1*$A601+3)) = 0, "", INDIRECT($AH$4&amp;"B"&amp;($C$1*$A601+3)))</f>
        <v/>
      </c>
      <c r="D601" s="19" t="str">
        <f aca="true">IF(INDIRECT($AH$4&amp;"B"&amp;($C$1*$A601+4)) = 0, "", INDIRECT($AH$4&amp;"B"&amp;($C$1*$A601+4)))</f>
        <v/>
      </c>
      <c r="E601" s="19" t="str">
        <f aca="true">IF(INDIRECT($AH$4&amp;"B"&amp;($C$1*$A601+7)) = 0, "", INDIRECT($AH$4&amp;"B"&amp;($C$1*$A601+7)))</f>
        <v/>
      </c>
      <c r="F601" s="20" t="str">
        <f aca="true">IF(C601 &lt;&gt; "",IF(INDIRECT($AH$4&amp;"B"&amp;($C$1*$A601+8)) = 0, 0, 1), "")</f>
        <v/>
      </c>
      <c r="G601" s="20" t="n">
        <f aca="true">INDIRECT($AH$4&amp;"B"&amp;($C$1*$A601+9))</f>
        <v>0</v>
      </c>
      <c r="H601" s="20" t="n">
        <f aca="true">INDIRECT($AH$4&amp;"B"&amp;($C$1*$A601+10))</f>
        <v>0</v>
      </c>
      <c r="I601" s="20" t="n">
        <f aca="true">INDIRECT($AH$4&amp;"B"&amp;($C$1*$A601+11))</f>
        <v>0</v>
      </c>
      <c r="J601" s="20" t="n">
        <f aca="true">INDIRECT($AH$4&amp;"B"&amp;($C$1*$A601+12))</f>
        <v>0</v>
      </c>
      <c r="K601" s="21" t="str">
        <f aca="false">IF(C601&lt;&gt;"",IFERROR((G601+H601+I601)/(G601+H601+I601+J601),0), "")</f>
        <v/>
      </c>
      <c r="L601" s="22" t="str">
        <f aca="false">IF(C601&lt;&gt;"",(G601* 2) +(H601* 4) + (I601* 6) + IF(F601 = 1, 5, 0), "")</f>
        <v/>
      </c>
      <c r="M601" s="23" t="str">
        <f aca="true">IF(C601&lt;&gt;"",SUM(INDIRECT($AH$4&amp;"C"&amp;($C$1*$A601+9)):INDIRECT($AH$4&amp;"V"&amp;($C$1*$A601+9))), "")</f>
        <v/>
      </c>
      <c r="N601" s="23" t="str">
        <f aca="true">IF(C601&lt;&gt;"",SUM(INDIRECT($AH$4&amp;"C"&amp;($C$1*$A601+10)):INDIRECT($AH$4&amp;"V"&amp;($C$1*$A601+10))), "")</f>
        <v/>
      </c>
      <c r="O601" s="23" t="str">
        <f aca="true">IF(C601&lt;&gt;"",SUM(INDIRECT($AH$4&amp;"C"&amp;($C$1*$A601+11)):INDIRECT($AH$4&amp;"V"&amp;($C$1*$A601+11))),"")</f>
        <v/>
      </c>
      <c r="P601" s="23" t="str">
        <f aca="true">IF(C601&lt;&gt;"",SUM(INDIRECT($AH$4&amp;"C"&amp;($C$1*$A601+12)):INDIRECT($AH$4&amp;"V"&amp;($C$1*$A601+12))),"")</f>
        <v/>
      </c>
      <c r="Q601" s="24" t="str">
        <f aca="false">IF(C601&lt;&gt;"",IFERROR((M601+N601+O601)/(M601+N601+O601+P601),0), "")</f>
        <v/>
      </c>
      <c r="R601" s="23" t="str">
        <f aca="true">IF(C601&lt;&gt;"",SUM(INDIRECT($AH$4&amp;"C"&amp;($C$1*$A601+13)):INDIRECT($AH$4&amp;"V"&amp;($C$1*$A601+13))), "")</f>
        <v/>
      </c>
      <c r="S601" s="23" t="str">
        <f aca="false">IF(C601&lt;&gt;"",IFERROR((M601+N601+O601+P601)/R601, 0),"")</f>
        <v/>
      </c>
      <c r="T601" s="23" t="str">
        <f aca="false">IF(C601&lt;&gt;"",IFERROR((M601+N601+O601)/R601,0),"")</f>
        <v/>
      </c>
      <c r="U601" s="25" t="str">
        <f aca="true">IF(C601&lt;&gt;"",IF(INDIRECT($AH$4&amp;"B"&amp;($C$1*$A601+14))= 1,1,0),"")</f>
        <v/>
      </c>
      <c r="V601" s="25" t="str">
        <f aca="true">IF(C601&lt;&gt;"",IF(INDIRECT($AH$4&amp;"B"&amp;($C$1*$A601+15))= 1,1,0),"")</f>
        <v/>
      </c>
      <c r="W601" s="26" t="str">
        <f aca="false">IF(C601&lt;&gt;"",($M601*1) + ($N601*2) + ($O601*3) + (IF(U601 = 1, 10, 0)) + (IF(V601 = 1, 20, 0)),"")</f>
        <v/>
      </c>
      <c r="X601" s="27" t="str">
        <f aca="true">IF(C601&lt;&gt;"",IF(INDIRECT($AH$4&amp;"B"&amp;($C$1*$A601+16))= 1,1,0),"")</f>
        <v/>
      </c>
      <c r="Y601" s="27" t="str">
        <f aca="true">IF(D601&lt;&gt;"",IF(INDIRECT($AH$4&amp;"B"&amp;($C$1*$A601+17))= 1,1,0),"")</f>
        <v/>
      </c>
      <c r="Z601" s="27" t="str">
        <f aca="true">IF(E601&lt;&gt;"",IF(INDIRECT($AH$4&amp;"B"&amp;($C$1*$A601+18))= 1,1,0),"")</f>
        <v/>
      </c>
      <c r="AA601" s="27" t="str">
        <f aca="true">IF(F601&lt;&gt;"",IF(INDIRECT($AH$4&amp;"B"&amp;($C$1*$A601+19))= 1,1,0),"")</f>
        <v/>
      </c>
      <c r="AB601" s="28" t="str">
        <f aca="false">IF(C601&lt;&gt;"",IF(X601 = 1, 5, 0) + IF(Z601 = 1, 25, 0) + IF(AA601 = 1, 15, 0),"")</f>
        <v/>
      </c>
      <c r="AC601" s="18" t="str">
        <f aca="false">IF(C601&lt;&gt;"",L601+W601+AB601,"")</f>
        <v/>
      </c>
    </row>
    <row r="602" customFormat="false" ht="12.8" hidden="false" customHeight="false" outlineLevel="0" collapsed="false">
      <c r="A602" s="11" t="n">
        <f aca="false">A601+1</f>
        <v>99</v>
      </c>
      <c r="B602" s="38" t="str">
        <f aca="true">IF(INDIRECT($AH$4&amp;"B"&amp;($C$1*$A602+2))=0, "",INDIRECT($AH$4&amp;"B"&amp;($C$1*$A602+2)))</f>
        <v/>
      </c>
      <c r="C602" s="19" t="str">
        <f aca="true">IF(INDIRECT($AH$4&amp;"B"&amp;($C$1*$A602+3)) = 0, "", INDIRECT($AH$4&amp;"B"&amp;($C$1*$A602+3)))</f>
        <v/>
      </c>
      <c r="D602" s="19" t="str">
        <f aca="true">IF(INDIRECT($AH$4&amp;"B"&amp;($C$1*$A602+4)) = 0, "", INDIRECT($AH$4&amp;"B"&amp;($C$1*$A602+4)))</f>
        <v/>
      </c>
      <c r="E602" s="19" t="str">
        <f aca="true">IF(INDIRECT($AH$4&amp;"B"&amp;($C$1*$A602+7)) = 0, "", INDIRECT($AH$4&amp;"B"&amp;($C$1*$A602+7)))</f>
        <v/>
      </c>
      <c r="F602" s="20" t="str">
        <f aca="true">IF(C602 &lt;&gt; "",IF(INDIRECT($AH$4&amp;"B"&amp;($C$1*$A602+8)) = 0, 0, 1), "")</f>
        <v/>
      </c>
      <c r="G602" s="20" t="n">
        <f aca="true">INDIRECT($AH$4&amp;"B"&amp;($C$1*$A602+9))</f>
        <v>0</v>
      </c>
      <c r="H602" s="20" t="n">
        <f aca="true">INDIRECT($AH$4&amp;"B"&amp;($C$1*$A602+10))</f>
        <v>0</v>
      </c>
      <c r="I602" s="20" t="n">
        <f aca="true">INDIRECT($AH$4&amp;"B"&amp;($C$1*$A602+11))</f>
        <v>0</v>
      </c>
      <c r="J602" s="20" t="n">
        <f aca="true">INDIRECT($AH$4&amp;"B"&amp;($C$1*$A602+12))</f>
        <v>0</v>
      </c>
      <c r="K602" s="21" t="str">
        <f aca="false">IF(C602&lt;&gt;"",IFERROR((G602+H602+I602)/(G602+H602+I602+J602),0), "")</f>
        <v/>
      </c>
      <c r="L602" s="22" t="str">
        <f aca="false">IF(C602&lt;&gt;"",(G602* 2) +(H602* 4) + (I602* 6) + IF(F602 = 1, 5, 0), "")</f>
        <v/>
      </c>
      <c r="M602" s="23" t="str">
        <f aca="true">IF(C602&lt;&gt;"",SUM(INDIRECT($AH$4&amp;"C"&amp;($C$1*$A602+9)):INDIRECT($AH$4&amp;"V"&amp;($C$1*$A602+9))), "")</f>
        <v/>
      </c>
      <c r="N602" s="23" t="str">
        <f aca="true">IF(C602&lt;&gt;"",SUM(INDIRECT($AH$4&amp;"C"&amp;($C$1*$A602+10)):INDIRECT($AH$4&amp;"V"&amp;($C$1*$A602+10))), "")</f>
        <v/>
      </c>
      <c r="O602" s="23" t="str">
        <f aca="true">IF(C602&lt;&gt;"",SUM(INDIRECT($AH$4&amp;"C"&amp;($C$1*$A602+11)):INDIRECT($AH$4&amp;"V"&amp;($C$1*$A602+11))),"")</f>
        <v/>
      </c>
      <c r="P602" s="23" t="str">
        <f aca="true">IF(C602&lt;&gt;"",SUM(INDIRECT($AH$4&amp;"C"&amp;($C$1*$A602+12)):INDIRECT($AH$4&amp;"V"&amp;($C$1*$A602+12))),"")</f>
        <v/>
      </c>
      <c r="Q602" s="24" t="str">
        <f aca="false">IF(C602&lt;&gt;"",IFERROR((M602+N602+O602)/(M602+N602+O602+P602),0), "")</f>
        <v/>
      </c>
      <c r="R602" s="23" t="str">
        <f aca="true">IF(C602&lt;&gt;"",SUM(INDIRECT($AH$4&amp;"C"&amp;($C$1*$A602+13)):INDIRECT($AH$4&amp;"V"&amp;($C$1*$A602+13))), "")</f>
        <v/>
      </c>
      <c r="S602" s="23" t="str">
        <f aca="false">IF(C602&lt;&gt;"",IFERROR((M602+N602+O602+P602)/R602, 0),"")</f>
        <v/>
      </c>
      <c r="T602" s="23" t="str">
        <f aca="false">IF(C602&lt;&gt;"",IFERROR((M602+N602+O602)/R602,0),"")</f>
        <v/>
      </c>
      <c r="U602" s="25" t="str">
        <f aca="true">IF(C602&lt;&gt;"",IF(INDIRECT($AH$4&amp;"B"&amp;($C$1*$A602+14))= 1,1,0),"")</f>
        <v/>
      </c>
      <c r="V602" s="25" t="str">
        <f aca="true">IF(C602&lt;&gt;"",IF(INDIRECT($AH$4&amp;"B"&amp;($C$1*$A602+15))= 1,1,0),"")</f>
        <v/>
      </c>
      <c r="W602" s="26" t="str">
        <f aca="false">IF(C602&lt;&gt;"",($M602*1) + ($N602*2) + ($O602*3) + (IF(U602 = 1, 10, 0)) + (IF(V602 = 1, 20, 0)),"")</f>
        <v/>
      </c>
      <c r="X602" s="27" t="str">
        <f aca="true">IF(C602&lt;&gt;"",IF(INDIRECT($AH$4&amp;"B"&amp;($C$1*$A602+16))= 1,1,0),"")</f>
        <v/>
      </c>
      <c r="Y602" s="27" t="str">
        <f aca="true">IF(D602&lt;&gt;"",IF(INDIRECT($AH$4&amp;"B"&amp;($C$1*$A602+17))= 1,1,0),"")</f>
        <v/>
      </c>
      <c r="Z602" s="27" t="str">
        <f aca="true">IF(E602&lt;&gt;"",IF(INDIRECT($AH$4&amp;"B"&amp;($C$1*$A602+18))= 1,1,0),"")</f>
        <v/>
      </c>
      <c r="AA602" s="27" t="str">
        <f aca="true">IF(F602&lt;&gt;"",IF(INDIRECT($AH$4&amp;"B"&amp;($C$1*$A602+19))= 1,1,0),"")</f>
        <v/>
      </c>
      <c r="AB602" s="28" t="str">
        <f aca="false">IF(C602&lt;&gt;"",IF(X602 = 1, 5, 0) + IF(Z602 = 1, 25, 0) + IF(AA602 = 1, 15, 0),"")</f>
        <v/>
      </c>
      <c r="AC602" s="18" t="str">
        <f aca="false">IF(C602&lt;&gt;"",L602+W602+AB602,"")</f>
        <v/>
      </c>
    </row>
    <row r="603" customFormat="false" ht="12.8" hidden="false" customHeight="false" outlineLevel="0" collapsed="false">
      <c r="A603" s="11" t="n">
        <f aca="false">A602+1</f>
        <v>100</v>
      </c>
      <c r="B603" s="38" t="str">
        <f aca="true">IF(INDIRECT($AH$4&amp;"B"&amp;($C$1*$A603+2))=0, "",INDIRECT($AH$4&amp;"B"&amp;($C$1*$A603+2)))</f>
        <v/>
      </c>
      <c r="C603" s="19" t="str">
        <f aca="true">IF(INDIRECT($AH$4&amp;"B"&amp;($C$1*$A603+3)) = 0, "", INDIRECT($AH$4&amp;"B"&amp;($C$1*$A603+3)))</f>
        <v/>
      </c>
      <c r="D603" s="19" t="str">
        <f aca="true">IF(INDIRECT($AH$4&amp;"B"&amp;($C$1*$A603+4)) = 0, "", INDIRECT($AH$4&amp;"B"&amp;($C$1*$A603+4)))</f>
        <v/>
      </c>
      <c r="E603" s="19" t="str">
        <f aca="true">IF(INDIRECT($AH$4&amp;"B"&amp;($C$1*$A603+7)) = 0, "", INDIRECT($AH$4&amp;"B"&amp;($C$1*$A603+7)))</f>
        <v/>
      </c>
      <c r="F603" s="20" t="str">
        <f aca="true">IF(C603 &lt;&gt; "",IF(INDIRECT($AH$4&amp;"B"&amp;($C$1*$A603+8)) = 0, 0, 1), "")</f>
        <v/>
      </c>
      <c r="G603" s="20" t="n">
        <f aca="true">INDIRECT($AH$4&amp;"B"&amp;($C$1*$A603+9))</f>
        <v>0</v>
      </c>
      <c r="H603" s="20" t="n">
        <f aca="true">INDIRECT($AH$4&amp;"B"&amp;($C$1*$A603+10))</f>
        <v>0</v>
      </c>
      <c r="I603" s="20" t="n">
        <f aca="true">INDIRECT($AH$4&amp;"B"&amp;($C$1*$A603+11))</f>
        <v>0</v>
      </c>
      <c r="J603" s="20" t="n">
        <f aca="true">INDIRECT($AH$4&amp;"B"&amp;($C$1*$A603+12))</f>
        <v>0</v>
      </c>
      <c r="K603" s="21" t="str">
        <f aca="false">IF(C603&lt;&gt;"",IFERROR((G603+H603+I603)/(G603+H603+I603+J603),0), "")</f>
        <v/>
      </c>
      <c r="L603" s="22" t="str">
        <f aca="false">IF(C603&lt;&gt;"",(G603* 2) +(H603* 4) + (I603* 6) + IF(F603 = 1, 5, 0), "")</f>
        <v/>
      </c>
      <c r="M603" s="23" t="str">
        <f aca="true">IF(C603&lt;&gt;"",SUM(INDIRECT($AH$4&amp;"C"&amp;($C$1*$A603+9)):INDIRECT($AH$4&amp;"V"&amp;($C$1*$A603+9))), "")</f>
        <v/>
      </c>
      <c r="N603" s="23" t="str">
        <f aca="true">IF(C603&lt;&gt;"",SUM(INDIRECT($AH$4&amp;"C"&amp;($C$1*$A603+10)):INDIRECT($AH$4&amp;"V"&amp;($C$1*$A603+10))), "")</f>
        <v/>
      </c>
      <c r="O603" s="23" t="str">
        <f aca="true">IF(C603&lt;&gt;"",SUM(INDIRECT($AH$4&amp;"C"&amp;($C$1*$A603+11)):INDIRECT($AH$4&amp;"V"&amp;($C$1*$A603+11))),"")</f>
        <v/>
      </c>
      <c r="P603" s="23" t="str">
        <f aca="true">IF(C603&lt;&gt;"",SUM(INDIRECT($AH$4&amp;"C"&amp;($C$1*$A603+12)):INDIRECT($AH$4&amp;"V"&amp;($C$1*$A603+12))),"")</f>
        <v/>
      </c>
      <c r="Q603" s="24" t="str">
        <f aca="false">IF(C603&lt;&gt;"",IFERROR((M603+N603+O603)/(M603+N603+O603+P603),0), "")</f>
        <v/>
      </c>
      <c r="R603" s="23" t="str">
        <f aca="true">IF(C603&lt;&gt;"",SUM(INDIRECT($AH$4&amp;"C"&amp;($C$1*$A603+13)):INDIRECT($AH$4&amp;"V"&amp;($C$1*$A603+13))), "")</f>
        <v/>
      </c>
      <c r="S603" s="23" t="str">
        <f aca="false">IF(C603&lt;&gt;"",IFERROR((M603+N603+O603+P603)/R603, 0),"")</f>
        <v/>
      </c>
      <c r="T603" s="23" t="str">
        <f aca="false">IF(C603&lt;&gt;"",IFERROR((M603+N603+O603)/R603,0),"")</f>
        <v/>
      </c>
      <c r="U603" s="25" t="str">
        <f aca="true">IF(C603&lt;&gt;"",IF(INDIRECT($AH$4&amp;"B"&amp;($C$1*$A603+14))= 1,1,0),"")</f>
        <v/>
      </c>
      <c r="V603" s="25" t="str">
        <f aca="true">IF(C603&lt;&gt;"",IF(INDIRECT($AH$4&amp;"B"&amp;($C$1*$A603+15))= 1,1,0),"")</f>
        <v/>
      </c>
      <c r="W603" s="26" t="str">
        <f aca="false">IF(C603&lt;&gt;"",($M603*1) + ($N603*2) + ($O603*3) + (IF(U603 = 1, 10, 0)) + (IF(V603 = 1, 20, 0)),"")</f>
        <v/>
      </c>
      <c r="X603" s="27" t="str">
        <f aca="true">IF(C603&lt;&gt;"",IF(INDIRECT($AH$4&amp;"B"&amp;($C$1*$A603+16))= 1,1,0),"")</f>
        <v/>
      </c>
      <c r="Y603" s="27" t="str">
        <f aca="true">IF(D603&lt;&gt;"",IF(INDIRECT($AH$4&amp;"B"&amp;($C$1*$A603+17))= 1,1,0),"")</f>
        <v/>
      </c>
      <c r="Z603" s="27" t="str">
        <f aca="true">IF(E603&lt;&gt;"",IF(INDIRECT($AH$4&amp;"B"&amp;($C$1*$A603+18))= 1,1,0),"")</f>
        <v/>
      </c>
      <c r="AA603" s="27" t="str">
        <f aca="true">IF(F603&lt;&gt;"",IF(INDIRECT($AH$4&amp;"B"&amp;($C$1*$A603+19))= 1,1,0),"")</f>
        <v/>
      </c>
      <c r="AB603" s="28" t="str">
        <f aca="false">IF(C603&lt;&gt;"",IF(X603 = 1, 5, 0) + IF(Z603 = 1, 25, 0) + IF(AA603 = 1, 15, 0),"")</f>
        <v/>
      </c>
      <c r="AC603" s="18" t="str">
        <f aca="false">IF(C603&lt;&gt;"",L603+W603+AB603,"")</f>
        <v/>
      </c>
    </row>
    <row r="604" customFormat="false" ht="12.8" hidden="false" customHeight="false" outlineLevel="0" collapsed="false">
      <c r="A604" s="11" t="n">
        <f aca="false">A603+1</f>
        <v>101</v>
      </c>
      <c r="B604" s="38" t="str">
        <f aca="true">IF(INDIRECT($AH$4&amp;"B"&amp;($C$1*$A604+2))=0, "",INDIRECT($AH$4&amp;"B"&amp;($C$1*$A604+2)))</f>
        <v/>
      </c>
      <c r="C604" s="19" t="str">
        <f aca="true">IF(INDIRECT($AH$4&amp;"B"&amp;($C$1*$A604+3)) = 0, "", INDIRECT($AH$4&amp;"B"&amp;($C$1*$A604+3)))</f>
        <v/>
      </c>
      <c r="D604" s="19" t="str">
        <f aca="true">IF(INDIRECT($AH$4&amp;"B"&amp;($C$1*$A604+4)) = 0, "", INDIRECT($AH$4&amp;"B"&amp;($C$1*$A604+4)))</f>
        <v/>
      </c>
      <c r="E604" s="19" t="str">
        <f aca="true">IF(INDIRECT($AH$4&amp;"B"&amp;($C$1*$A604+7)) = 0, "", INDIRECT($AH$4&amp;"B"&amp;($C$1*$A604+7)))</f>
        <v/>
      </c>
      <c r="F604" s="20" t="str">
        <f aca="true">IF(C604 &lt;&gt; "",IF(INDIRECT($AH$4&amp;"B"&amp;($C$1*$A604+8)) = 0, 0, 1), "")</f>
        <v/>
      </c>
      <c r="G604" s="20" t="n">
        <f aca="true">INDIRECT($AH$4&amp;"B"&amp;($C$1*$A604+9))</f>
        <v>0</v>
      </c>
      <c r="H604" s="20" t="n">
        <f aca="true">INDIRECT($AH$4&amp;"B"&amp;($C$1*$A604+10))</f>
        <v>0</v>
      </c>
      <c r="I604" s="20" t="n">
        <f aca="true">INDIRECT($AH$4&amp;"B"&amp;($C$1*$A604+11))</f>
        <v>0</v>
      </c>
      <c r="J604" s="20" t="n">
        <f aca="true">INDIRECT($AH$4&amp;"B"&amp;($C$1*$A604+12))</f>
        <v>0</v>
      </c>
      <c r="K604" s="21" t="str">
        <f aca="false">IF(C604&lt;&gt;"",IFERROR((G604+H604+I604)/(G604+H604+I604+J604),0), "")</f>
        <v/>
      </c>
      <c r="L604" s="22" t="str">
        <f aca="false">IF(C604&lt;&gt;"",(G604* 2) +(H604* 4) + (I604* 6) + IF(F604 = 1, 5, 0), "")</f>
        <v/>
      </c>
      <c r="M604" s="23" t="str">
        <f aca="true">IF(C604&lt;&gt;"",SUM(INDIRECT($AH$4&amp;"C"&amp;($C$1*$A604+9)):INDIRECT($AH$4&amp;"V"&amp;($C$1*$A604+9))), "")</f>
        <v/>
      </c>
      <c r="N604" s="23" t="str">
        <f aca="true">IF(C604&lt;&gt;"",SUM(INDIRECT($AH$4&amp;"C"&amp;($C$1*$A604+10)):INDIRECT($AH$4&amp;"V"&amp;($C$1*$A604+10))), "")</f>
        <v/>
      </c>
      <c r="O604" s="23" t="str">
        <f aca="true">IF(C604&lt;&gt;"",SUM(INDIRECT($AH$4&amp;"C"&amp;($C$1*$A604+11)):INDIRECT($AH$4&amp;"V"&amp;($C$1*$A604+11))),"")</f>
        <v/>
      </c>
      <c r="P604" s="23" t="str">
        <f aca="true">IF(C604&lt;&gt;"",SUM(INDIRECT($AH$4&amp;"C"&amp;($C$1*$A604+12)):INDIRECT($AH$4&amp;"V"&amp;($C$1*$A604+12))),"")</f>
        <v/>
      </c>
      <c r="Q604" s="24" t="str">
        <f aca="false">IF(C604&lt;&gt;"",IFERROR((M604+N604+O604)/(M604+N604+O604+P604),0), "")</f>
        <v/>
      </c>
      <c r="R604" s="23" t="str">
        <f aca="true">IF(C604&lt;&gt;"",SUM(INDIRECT($AH$4&amp;"C"&amp;($C$1*$A604+13)):INDIRECT($AH$4&amp;"V"&amp;($C$1*$A604+13))), "")</f>
        <v/>
      </c>
      <c r="S604" s="23" t="str">
        <f aca="false">IF(C604&lt;&gt;"",IFERROR((M604+N604+O604+P604)/R604, 0),"")</f>
        <v/>
      </c>
      <c r="T604" s="23" t="str">
        <f aca="false">IF(C604&lt;&gt;"",IFERROR((M604+N604+O604)/R604,0),"")</f>
        <v/>
      </c>
      <c r="U604" s="25" t="str">
        <f aca="true">IF(C604&lt;&gt;"",IF(INDIRECT($AH$4&amp;"B"&amp;($C$1*$A604+14))= 1,1,0),"")</f>
        <v/>
      </c>
      <c r="V604" s="25" t="str">
        <f aca="true">IF(C604&lt;&gt;"",IF(INDIRECT($AH$4&amp;"B"&amp;($C$1*$A604+15))= 1,1,0),"")</f>
        <v/>
      </c>
      <c r="W604" s="26" t="str">
        <f aca="false">IF(C604&lt;&gt;"",($M604*1) + ($N604*2) + ($O604*3) + (IF(U604 = 1, 10, 0)) + (IF(V604 = 1, 20, 0)),"")</f>
        <v/>
      </c>
      <c r="X604" s="27" t="str">
        <f aca="true">IF(C604&lt;&gt;"",IF(INDIRECT($AH$4&amp;"B"&amp;($C$1*$A604+16))= 1,1,0),"")</f>
        <v/>
      </c>
      <c r="Y604" s="27" t="str">
        <f aca="true">IF(D604&lt;&gt;"",IF(INDIRECT($AH$4&amp;"B"&amp;($C$1*$A604+17))= 1,1,0),"")</f>
        <v/>
      </c>
      <c r="Z604" s="27" t="str">
        <f aca="true">IF(E604&lt;&gt;"",IF(INDIRECT($AH$4&amp;"B"&amp;($C$1*$A604+18))= 1,1,0),"")</f>
        <v/>
      </c>
      <c r="AA604" s="27" t="str">
        <f aca="true">IF(F604&lt;&gt;"",IF(INDIRECT($AH$4&amp;"B"&amp;($C$1*$A604+19))= 1,1,0),"")</f>
        <v/>
      </c>
      <c r="AB604" s="28" t="str">
        <f aca="false">IF(C604&lt;&gt;"",IF(X604 = 1, 5, 0) + IF(Z604 = 1, 25, 0) + IF(AA604 = 1, 15, 0),"")</f>
        <v/>
      </c>
      <c r="AC604" s="18" t="str">
        <f aca="false">IF(C604&lt;&gt;"",L604+W604+AB604,"")</f>
        <v/>
      </c>
    </row>
    <row r="605" customFormat="false" ht="12.8" hidden="false" customHeight="false" outlineLevel="0" collapsed="false">
      <c r="A605" s="11" t="n">
        <f aca="false">A604+1</f>
        <v>102</v>
      </c>
      <c r="B605" s="38" t="str">
        <f aca="true">IF(INDIRECT($AH$4&amp;"B"&amp;($C$1*$A605+2))=0, "",INDIRECT($AH$4&amp;"B"&amp;($C$1*$A605+2)))</f>
        <v/>
      </c>
      <c r="C605" s="19" t="str">
        <f aca="true">IF(INDIRECT($AH$4&amp;"B"&amp;($C$1*$A605+3)) = 0, "", INDIRECT($AH$4&amp;"B"&amp;($C$1*$A605+3)))</f>
        <v/>
      </c>
      <c r="D605" s="19" t="str">
        <f aca="true">IF(INDIRECT($AH$4&amp;"B"&amp;($C$1*$A605+4)) = 0, "", INDIRECT($AH$4&amp;"B"&amp;($C$1*$A605+4)))</f>
        <v/>
      </c>
      <c r="E605" s="19" t="str">
        <f aca="true">IF(INDIRECT($AH$4&amp;"B"&amp;($C$1*$A605+7)) = 0, "", INDIRECT($AH$4&amp;"B"&amp;($C$1*$A605+7)))</f>
        <v/>
      </c>
      <c r="F605" s="20" t="str">
        <f aca="true">IF(C605 &lt;&gt; "",IF(INDIRECT($AH$4&amp;"B"&amp;($C$1*$A605+8)) = 0, 0, 1), "")</f>
        <v/>
      </c>
      <c r="G605" s="20" t="n">
        <f aca="true">INDIRECT($AH$4&amp;"B"&amp;($C$1*$A605+9))</f>
        <v>0</v>
      </c>
      <c r="H605" s="20" t="n">
        <f aca="true">INDIRECT($AH$4&amp;"B"&amp;($C$1*$A605+10))</f>
        <v>0</v>
      </c>
      <c r="I605" s="20" t="n">
        <f aca="true">INDIRECT($AH$4&amp;"B"&amp;($C$1*$A605+11))</f>
        <v>0</v>
      </c>
      <c r="J605" s="20" t="n">
        <f aca="true">INDIRECT($AH$4&amp;"B"&amp;($C$1*$A605+12))</f>
        <v>0</v>
      </c>
      <c r="K605" s="21" t="str">
        <f aca="false">IF(C605&lt;&gt;"",IFERROR((G605+H605+I605)/(G605+H605+I605+J605),0), "")</f>
        <v/>
      </c>
      <c r="L605" s="22" t="str">
        <f aca="false">IF(C605&lt;&gt;"",(G605* 2) +(H605* 4) + (I605* 6) + IF(F605 = 1, 5, 0), "")</f>
        <v/>
      </c>
      <c r="M605" s="23" t="str">
        <f aca="true">IF(C605&lt;&gt;"",SUM(INDIRECT($AH$4&amp;"C"&amp;($C$1*$A605+9)):INDIRECT($AH$4&amp;"V"&amp;($C$1*$A605+9))), "")</f>
        <v/>
      </c>
      <c r="N605" s="23" t="str">
        <f aca="true">IF(C605&lt;&gt;"",SUM(INDIRECT($AH$4&amp;"C"&amp;($C$1*$A605+10)):INDIRECT($AH$4&amp;"V"&amp;($C$1*$A605+10))), "")</f>
        <v/>
      </c>
      <c r="O605" s="23" t="str">
        <f aca="true">IF(C605&lt;&gt;"",SUM(INDIRECT($AH$4&amp;"C"&amp;($C$1*$A605+11)):INDIRECT($AH$4&amp;"V"&amp;($C$1*$A605+11))),"")</f>
        <v/>
      </c>
      <c r="P605" s="23" t="str">
        <f aca="true">IF(C605&lt;&gt;"",SUM(INDIRECT($AH$4&amp;"C"&amp;($C$1*$A605+12)):INDIRECT($AH$4&amp;"V"&amp;($C$1*$A605+12))),"")</f>
        <v/>
      </c>
      <c r="Q605" s="24" t="str">
        <f aca="false">IF(C605&lt;&gt;"",IFERROR((M605+N605+O605)/(M605+N605+O605+P605),0), "")</f>
        <v/>
      </c>
      <c r="R605" s="23" t="str">
        <f aca="true">IF(C605&lt;&gt;"",SUM(INDIRECT($AH$4&amp;"C"&amp;($C$1*$A605+13)):INDIRECT($AH$4&amp;"V"&amp;($C$1*$A605+13))), "")</f>
        <v/>
      </c>
      <c r="S605" s="23" t="str">
        <f aca="false">IF(C605&lt;&gt;"",IFERROR((M605+N605+O605+P605)/R605, 0),"")</f>
        <v/>
      </c>
      <c r="T605" s="23" t="str">
        <f aca="false">IF(C605&lt;&gt;"",IFERROR((M605+N605+O605)/R605,0),"")</f>
        <v/>
      </c>
      <c r="U605" s="25" t="str">
        <f aca="true">IF(C605&lt;&gt;"",IF(INDIRECT($AH$4&amp;"B"&amp;($C$1*$A605+14))= 1,1,0),"")</f>
        <v/>
      </c>
      <c r="V605" s="25" t="str">
        <f aca="true">IF(C605&lt;&gt;"",IF(INDIRECT($AH$4&amp;"B"&amp;($C$1*$A605+15))= 1,1,0),"")</f>
        <v/>
      </c>
      <c r="W605" s="26" t="str">
        <f aca="false">IF(C605&lt;&gt;"",($M605*1) + ($N605*2) + ($O605*3) + (IF(U605 = 1, 10, 0)) + (IF(V605 = 1, 20, 0)),"")</f>
        <v/>
      </c>
      <c r="X605" s="27" t="str">
        <f aca="true">IF(C605&lt;&gt;"",IF(INDIRECT($AH$4&amp;"B"&amp;($C$1*$A605+16))= 1,1,0),"")</f>
        <v/>
      </c>
      <c r="Y605" s="27" t="str">
        <f aca="true">IF(D605&lt;&gt;"",IF(INDIRECT($AH$4&amp;"B"&amp;($C$1*$A605+17))= 1,1,0),"")</f>
        <v/>
      </c>
      <c r="Z605" s="27" t="str">
        <f aca="true">IF(E605&lt;&gt;"",IF(INDIRECT($AH$4&amp;"B"&amp;($C$1*$A605+18))= 1,1,0),"")</f>
        <v/>
      </c>
      <c r="AA605" s="27" t="str">
        <f aca="true">IF(F605&lt;&gt;"",IF(INDIRECT($AH$4&amp;"B"&amp;($C$1*$A605+19))= 1,1,0),"")</f>
        <v/>
      </c>
      <c r="AB605" s="28" t="str">
        <f aca="false">IF(C605&lt;&gt;"",IF(X605 = 1, 5, 0) + IF(Z605 = 1, 25, 0) + IF(AA605 = 1, 15, 0),"")</f>
        <v/>
      </c>
      <c r="AC605" s="18" t="str">
        <f aca="false">IF(C605&lt;&gt;"",L605+W605+AB605,"")</f>
        <v/>
      </c>
    </row>
    <row r="606" customFormat="false" ht="12.8" hidden="false" customHeight="false" outlineLevel="0" collapsed="false">
      <c r="A606" s="11" t="n">
        <f aca="false">A605+1</f>
        <v>103</v>
      </c>
      <c r="B606" s="38" t="str">
        <f aca="true">IF(INDIRECT($AH$4&amp;"B"&amp;($C$1*$A606+2))=0, "",INDIRECT($AH$4&amp;"B"&amp;($C$1*$A606+2)))</f>
        <v/>
      </c>
      <c r="C606" s="19" t="str">
        <f aca="true">IF(INDIRECT($AH$4&amp;"B"&amp;($C$1*$A606+3)) = 0, "", INDIRECT($AH$4&amp;"B"&amp;($C$1*$A606+3)))</f>
        <v/>
      </c>
      <c r="D606" s="19" t="str">
        <f aca="true">IF(INDIRECT($AH$4&amp;"B"&amp;($C$1*$A606+4)) = 0, "", INDIRECT($AH$4&amp;"B"&amp;($C$1*$A606+4)))</f>
        <v/>
      </c>
      <c r="E606" s="19" t="str">
        <f aca="true">IF(INDIRECT($AH$4&amp;"B"&amp;($C$1*$A606+7)) = 0, "", INDIRECT($AH$4&amp;"B"&amp;($C$1*$A606+7)))</f>
        <v/>
      </c>
      <c r="F606" s="20" t="str">
        <f aca="true">IF(C606 &lt;&gt; "",IF(INDIRECT($AH$4&amp;"B"&amp;($C$1*$A606+8)) = 0, 0, 1), "")</f>
        <v/>
      </c>
      <c r="G606" s="20" t="n">
        <f aca="true">INDIRECT($AH$4&amp;"B"&amp;($C$1*$A606+9))</f>
        <v>0</v>
      </c>
      <c r="H606" s="20" t="n">
        <f aca="true">INDIRECT($AH$4&amp;"B"&amp;($C$1*$A606+10))</f>
        <v>0</v>
      </c>
      <c r="I606" s="20" t="n">
        <f aca="true">INDIRECT($AH$4&amp;"B"&amp;($C$1*$A606+11))</f>
        <v>0</v>
      </c>
      <c r="J606" s="20" t="n">
        <f aca="true">INDIRECT($AH$4&amp;"B"&amp;($C$1*$A606+12))</f>
        <v>0</v>
      </c>
      <c r="K606" s="21" t="str">
        <f aca="false">IF(C606&lt;&gt;"",IFERROR((G606+H606+I606)/(G606+H606+I606+J606),0), "")</f>
        <v/>
      </c>
      <c r="L606" s="22" t="str">
        <f aca="false">IF(C606&lt;&gt;"",(G606* 2) +(H606* 4) + (I606* 6) + IF(F606 = 1, 5, 0), "")</f>
        <v/>
      </c>
      <c r="M606" s="23" t="str">
        <f aca="true">IF(C606&lt;&gt;"",SUM(INDIRECT($AH$4&amp;"C"&amp;($C$1*$A606+9)):INDIRECT($AH$4&amp;"V"&amp;($C$1*$A606+9))), "")</f>
        <v/>
      </c>
      <c r="N606" s="23" t="str">
        <f aca="true">IF(C606&lt;&gt;"",SUM(INDIRECT($AH$4&amp;"C"&amp;($C$1*$A606+10)):INDIRECT($AH$4&amp;"V"&amp;($C$1*$A606+10))), "")</f>
        <v/>
      </c>
      <c r="O606" s="23" t="str">
        <f aca="true">IF(C606&lt;&gt;"",SUM(INDIRECT($AH$4&amp;"C"&amp;($C$1*$A606+11)):INDIRECT($AH$4&amp;"V"&amp;($C$1*$A606+11))),"")</f>
        <v/>
      </c>
      <c r="P606" s="23" t="str">
        <f aca="true">IF(C606&lt;&gt;"",SUM(INDIRECT($AH$4&amp;"C"&amp;($C$1*$A606+12)):INDIRECT($AH$4&amp;"V"&amp;($C$1*$A606+12))),"")</f>
        <v/>
      </c>
      <c r="Q606" s="24" t="str">
        <f aca="false">IF(C606&lt;&gt;"",IFERROR((M606+N606+O606)/(M606+N606+O606+P606),0), "")</f>
        <v/>
      </c>
      <c r="R606" s="23" t="str">
        <f aca="true">IF(C606&lt;&gt;"",SUM(INDIRECT($AH$4&amp;"C"&amp;($C$1*$A606+13)):INDIRECT($AH$4&amp;"V"&amp;($C$1*$A606+13))), "")</f>
        <v/>
      </c>
      <c r="S606" s="23" t="str">
        <f aca="false">IF(C606&lt;&gt;"",IFERROR((M606+N606+O606+P606)/R606, 0),"")</f>
        <v/>
      </c>
      <c r="T606" s="23" t="str">
        <f aca="false">IF(C606&lt;&gt;"",IFERROR((M606+N606+O606)/R606,0),"")</f>
        <v/>
      </c>
      <c r="U606" s="25" t="str">
        <f aca="true">IF(C606&lt;&gt;"",IF(INDIRECT($AH$4&amp;"B"&amp;($C$1*$A606+14))= 1,1,0),"")</f>
        <v/>
      </c>
      <c r="V606" s="25" t="str">
        <f aca="true">IF(C606&lt;&gt;"",IF(INDIRECT($AH$4&amp;"B"&amp;($C$1*$A606+15))= 1,1,0),"")</f>
        <v/>
      </c>
      <c r="W606" s="26" t="str">
        <f aca="false">IF(C606&lt;&gt;"",($M606*1) + ($N606*2) + ($O606*3) + (IF(U606 = 1, 10, 0)) + (IF(V606 = 1, 20, 0)),"")</f>
        <v/>
      </c>
      <c r="X606" s="27" t="str">
        <f aca="true">IF(C606&lt;&gt;"",IF(INDIRECT($AH$4&amp;"B"&amp;($C$1*$A606+16))= 1,1,0),"")</f>
        <v/>
      </c>
      <c r="Y606" s="27" t="str">
        <f aca="true">IF(D606&lt;&gt;"",IF(INDIRECT($AH$4&amp;"B"&amp;($C$1*$A606+17))= 1,1,0),"")</f>
        <v/>
      </c>
      <c r="Z606" s="27" t="str">
        <f aca="true">IF(E606&lt;&gt;"",IF(INDIRECT($AH$4&amp;"B"&amp;($C$1*$A606+18))= 1,1,0),"")</f>
        <v/>
      </c>
      <c r="AA606" s="27" t="str">
        <f aca="true">IF(F606&lt;&gt;"",IF(INDIRECT($AH$4&amp;"B"&amp;($C$1*$A606+19))= 1,1,0),"")</f>
        <v/>
      </c>
      <c r="AB606" s="28" t="str">
        <f aca="false">IF(C606&lt;&gt;"",IF(X606 = 1, 5, 0) + IF(Z606 = 1, 25, 0) + IF(AA606 = 1, 15, 0),"")</f>
        <v/>
      </c>
      <c r="AC606" s="18" t="str">
        <f aca="false">IF(C606&lt;&gt;"",L606+W606+AB606,"")</f>
        <v/>
      </c>
    </row>
    <row r="607" customFormat="false" ht="12.8" hidden="false" customHeight="false" outlineLevel="0" collapsed="false">
      <c r="A607" s="11" t="n">
        <f aca="false">A606+1</f>
        <v>104</v>
      </c>
      <c r="B607" s="38" t="str">
        <f aca="true">IF(INDIRECT($AH$4&amp;"B"&amp;($C$1*$A607+2))=0, "",INDIRECT($AH$4&amp;"B"&amp;($C$1*$A607+2)))</f>
        <v/>
      </c>
      <c r="C607" s="19" t="str">
        <f aca="true">IF(INDIRECT($AH$4&amp;"B"&amp;($C$1*$A607+3)) = 0, "", INDIRECT($AH$4&amp;"B"&amp;($C$1*$A607+3)))</f>
        <v/>
      </c>
      <c r="D607" s="19" t="str">
        <f aca="true">IF(INDIRECT($AH$4&amp;"B"&amp;($C$1*$A607+4)) = 0, "", INDIRECT($AH$4&amp;"B"&amp;($C$1*$A607+4)))</f>
        <v/>
      </c>
      <c r="E607" s="19" t="str">
        <f aca="true">IF(INDIRECT($AH$4&amp;"B"&amp;($C$1*$A607+7)) = 0, "", INDIRECT($AH$4&amp;"B"&amp;($C$1*$A607+7)))</f>
        <v/>
      </c>
      <c r="F607" s="20" t="str">
        <f aca="true">IF(C607 &lt;&gt; "",IF(INDIRECT($AH$4&amp;"B"&amp;($C$1*$A607+8)) = 0, 0, 1), "")</f>
        <v/>
      </c>
      <c r="G607" s="20" t="n">
        <f aca="true">INDIRECT($AH$4&amp;"B"&amp;($C$1*$A607+9))</f>
        <v>0</v>
      </c>
      <c r="H607" s="20" t="n">
        <f aca="true">INDIRECT($AH$4&amp;"B"&amp;($C$1*$A607+10))</f>
        <v>0</v>
      </c>
      <c r="I607" s="20" t="n">
        <f aca="true">INDIRECT($AH$4&amp;"B"&amp;($C$1*$A607+11))</f>
        <v>0</v>
      </c>
      <c r="J607" s="20" t="n">
        <f aca="true">INDIRECT($AH$4&amp;"B"&amp;($C$1*$A607+12))</f>
        <v>0</v>
      </c>
      <c r="K607" s="21" t="str">
        <f aca="false">IF(C607&lt;&gt;"",IFERROR((G607+H607+I607)/(G607+H607+I607+J607),0), "")</f>
        <v/>
      </c>
      <c r="L607" s="22" t="str">
        <f aca="false">IF(C607&lt;&gt;"",(G607* 2) +(H607* 4) + (I607* 6) + IF(F607 = 1, 5, 0), "")</f>
        <v/>
      </c>
      <c r="M607" s="23" t="str">
        <f aca="true">IF(C607&lt;&gt;"",SUM(INDIRECT($AH$4&amp;"C"&amp;($C$1*$A607+9)):INDIRECT($AH$4&amp;"V"&amp;($C$1*$A607+9))), "")</f>
        <v/>
      </c>
      <c r="N607" s="23" t="str">
        <f aca="true">IF(C607&lt;&gt;"",SUM(INDIRECT($AH$4&amp;"C"&amp;($C$1*$A607+10)):INDIRECT($AH$4&amp;"V"&amp;($C$1*$A607+10))), "")</f>
        <v/>
      </c>
      <c r="O607" s="23" t="str">
        <f aca="true">IF(C607&lt;&gt;"",SUM(INDIRECT($AH$4&amp;"C"&amp;($C$1*$A607+11)):INDIRECT($AH$4&amp;"V"&amp;($C$1*$A607+11))),"")</f>
        <v/>
      </c>
      <c r="P607" s="23" t="str">
        <f aca="true">IF(C607&lt;&gt;"",SUM(INDIRECT($AH$4&amp;"C"&amp;($C$1*$A607+12)):INDIRECT($AH$4&amp;"V"&amp;($C$1*$A607+12))),"")</f>
        <v/>
      </c>
      <c r="Q607" s="24" t="str">
        <f aca="false">IF(C607&lt;&gt;"",IFERROR((M607+N607+O607)/(M607+N607+O607+P607),0), "")</f>
        <v/>
      </c>
      <c r="R607" s="23" t="str">
        <f aca="true">IF(C607&lt;&gt;"",SUM(INDIRECT($AH$4&amp;"C"&amp;($C$1*$A607+13)):INDIRECT($AH$4&amp;"V"&amp;($C$1*$A607+13))), "")</f>
        <v/>
      </c>
      <c r="S607" s="23" t="str">
        <f aca="false">IF(C607&lt;&gt;"",IFERROR((M607+N607+O607+P607)/R607, 0),"")</f>
        <v/>
      </c>
      <c r="T607" s="23" t="str">
        <f aca="false">IF(C607&lt;&gt;"",IFERROR((M607+N607+O607)/R607,0),"")</f>
        <v/>
      </c>
      <c r="U607" s="25" t="str">
        <f aca="true">IF(C607&lt;&gt;"",IF(INDIRECT($AH$4&amp;"B"&amp;($C$1*$A607+14))= 1,1,0),"")</f>
        <v/>
      </c>
      <c r="V607" s="25" t="str">
        <f aca="true">IF(C607&lt;&gt;"",IF(INDIRECT($AH$4&amp;"B"&amp;($C$1*$A607+15))= 1,1,0),"")</f>
        <v/>
      </c>
      <c r="W607" s="26" t="str">
        <f aca="false">IF(C607&lt;&gt;"",($M607*1) + ($N607*2) + ($O607*3) + (IF(U607 = 1, 10, 0)) + (IF(V607 = 1, 20, 0)),"")</f>
        <v/>
      </c>
      <c r="X607" s="27" t="str">
        <f aca="true">IF(C607&lt;&gt;"",IF(INDIRECT($AH$4&amp;"B"&amp;($C$1*$A607+16))= 1,1,0),"")</f>
        <v/>
      </c>
      <c r="Y607" s="27" t="str">
        <f aca="true">IF(D607&lt;&gt;"",IF(INDIRECT($AH$4&amp;"B"&amp;($C$1*$A607+17))= 1,1,0),"")</f>
        <v/>
      </c>
      <c r="Z607" s="27" t="str">
        <f aca="true">IF(E607&lt;&gt;"",IF(INDIRECT($AH$4&amp;"B"&amp;($C$1*$A607+18))= 1,1,0),"")</f>
        <v/>
      </c>
      <c r="AA607" s="27" t="str">
        <f aca="true">IF(F607&lt;&gt;"",IF(INDIRECT($AH$4&amp;"B"&amp;($C$1*$A607+19))= 1,1,0),"")</f>
        <v/>
      </c>
      <c r="AB607" s="28" t="str">
        <f aca="false">IF(C607&lt;&gt;"",IF(X607 = 1, 5, 0) + IF(Z607 = 1, 25, 0) + IF(AA607 = 1, 15, 0),"")</f>
        <v/>
      </c>
      <c r="AC607" s="18" t="str">
        <f aca="false">IF(C607&lt;&gt;"",L607+W607+AB607,"")</f>
        <v/>
      </c>
    </row>
    <row r="608" customFormat="false" ht="12.8" hidden="false" customHeight="false" outlineLevel="0" collapsed="false">
      <c r="A608" s="11" t="n">
        <f aca="false">A607+1</f>
        <v>105</v>
      </c>
      <c r="B608" s="38" t="str">
        <f aca="true">IF(INDIRECT($AH$4&amp;"B"&amp;($C$1*$A608+2))=0, "",INDIRECT($AH$4&amp;"B"&amp;($C$1*$A608+2)))</f>
        <v/>
      </c>
      <c r="C608" s="19" t="str">
        <f aca="true">IF(INDIRECT($AH$4&amp;"B"&amp;($C$1*$A608+3)) = 0, "", INDIRECT($AH$4&amp;"B"&amp;($C$1*$A608+3)))</f>
        <v/>
      </c>
      <c r="D608" s="19" t="str">
        <f aca="true">IF(INDIRECT($AH$4&amp;"B"&amp;($C$1*$A608+4)) = 0, "", INDIRECT($AH$4&amp;"B"&amp;($C$1*$A608+4)))</f>
        <v/>
      </c>
      <c r="E608" s="19" t="str">
        <f aca="true">IF(INDIRECT($AH$4&amp;"B"&amp;($C$1*$A608+7)) = 0, "", INDIRECT($AH$4&amp;"B"&amp;($C$1*$A608+7)))</f>
        <v/>
      </c>
      <c r="F608" s="20" t="str">
        <f aca="true">IF(C608 &lt;&gt; "",IF(INDIRECT($AH$4&amp;"B"&amp;($C$1*$A608+8)) = 0, 0, 1), "")</f>
        <v/>
      </c>
      <c r="G608" s="20" t="n">
        <f aca="true">INDIRECT($AH$4&amp;"B"&amp;($C$1*$A608+9))</f>
        <v>0</v>
      </c>
      <c r="H608" s="20" t="n">
        <f aca="true">INDIRECT($AH$4&amp;"B"&amp;($C$1*$A608+10))</f>
        <v>0</v>
      </c>
      <c r="I608" s="20" t="n">
        <f aca="true">INDIRECT($AH$4&amp;"B"&amp;($C$1*$A608+11))</f>
        <v>0</v>
      </c>
      <c r="J608" s="20" t="n">
        <f aca="true">INDIRECT($AH$4&amp;"B"&amp;($C$1*$A608+12))</f>
        <v>0</v>
      </c>
      <c r="K608" s="21" t="str">
        <f aca="false">IF(C608&lt;&gt;"",IFERROR((G608+H608+I608)/(G608+H608+I608+J608),0), "")</f>
        <v/>
      </c>
      <c r="L608" s="22" t="str">
        <f aca="false">IF(C608&lt;&gt;"",(G608* 2) +(H608* 4) + (I608* 6) + IF(F608 = 1, 5, 0), "")</f>
        <v/>
      </c>
      <c r="M608" s="23" t="str">
        <f aca="true">IF(C608&lt;&gt;"",SUM(INDIRECT($AH$4&amp;"C"&amp;($C$1*$A608+9)):INDIRECT($AH$4&amp;"V"&amp;($C$1*$A608+9))), "")</f>
        <v/>
      </c>
      <c r="N608" s="23" t="str">
        <f aca="true">IF(C608&lt;&gt;"",SUM(INDIRECT($AH$4&amp;"C"&amp;($C$1*$A608+10)):INDIRECT($AH$4&amp;"V"&amp;($C$1*$A608+10))), "")</f>
        <v/>
      </c>
      <c r="O608" s="23" t="str">
        <f aca="true">IF(C608&lt;&gt;"",SUM(INDIRECT($AH$4&amp;"C"&amp;($C$1*$A608+11)):INDIRECT($AH$4&amp;"V"&amp;($C$1*$A608+11))),"")</f>
        <v/>
      </c>
      <c r="P608" s="23" t="str">
        <f aca="true">IF(C608&lt;&gt;"",SUM(INDIRECT($AH$4&amp;"C"&amp;($C$1*$A608+12)):INDIRECT($AH$4&amp;"V"&amp;($C$1*$A608+12))),"")</f>
        <v/>
      </c>
      <c r="Q608" s="24" t="str">
        <f aca="false">IF(C608&lt;&gt;"",IFERROR((M608+N608+O608)/(M608+N608+O608+P608),0), "")</f>
        <v/>
      </c>
      <c r="R608" s="23" t="str">
        <f aca="true">IF(C608&lt;&gt;"",SUM(INDIRECT($AH$4&amp;"C"&amp;($C$1*$A608+13)):INDIRECT($AH$4&amp;"V"&amp;($C$1*$A608+13))), "")</f>
        <v/>
      </c>
      <c r="S608" s="23" t="str">
        <f aca="false">IF(C608&lt;&gt;"",IFERROR((M608+N608+O608+P608)/R608, 0),"")</f>
        <v/>
      </c>
      <c r="T608" s="23" t="str">
        <f aca="false">IF(C608&lt;&gt;"",IFERROR((M608+N608+O608)/R608,0),"")</f>
        <v/>
      </c>
      <c r="U608" s="25" t="str">
        <f aca="true">IF(C608&lt;&gt;"",IF(INDIRECT($AH$4&amp;"B"&amp;($C$1*$A608+14))= 1,1,0),"")</f>
        <v/>
      </c>
      <c r="V608" s="25" t="str">
        <f aca="true">IF(C608&lt;&gt;"",IF(INDIRECT($AH$4&amp;"B"&amp;($C$1*$A608+15))= 1,1,0),"")</f>
        <v/>
      </c>
      <c r="W608" s="26" t="str">
        <f aca="false">IF(C608&lt;&gt;"",($M608*1) + ($N608*2) + ($O608*3) + (IF(U608 = 1, 10, 0)) + (IF(V608 = 1, 20, 0)),"")</f>
        <v/>
      </c>
      <c r="X608" s="27" t="str">
        <f aca="true">IF(C608&lt;&gt;"",IF(INDIRECT($AH$4&amp;"B"&amp;($C$1*$A608+16))= 1,1,0),"")</f>
        <v/>
      </c>
      <c r="Y608" s="27" t="str">
        <f aca="true">IF(D608&lt;&gt;"",IF(INDIRECT($AH$4&amp;"B"&amp;($C$1*$A608+17))= 1,1,0),"")</f>
        <v/>
      </c>
      <c r="Z608" s="27" t="str">
        <f aca="true">IF(E608&lt;&gt;"",IF(INDIRECT($AH$4&amp;"B"&amp;($C$1*$A608+18))= 1,1,0),"")</f>
        <v/>
      </c>
      <c r="AA608" s="27" t="str">
        <f aca="true">IF(F608&lt;&gt;"",IF(INDIRECT($AH$4&amp;"B"&amp;($C$1*$A608+19))= 1,1,0),"")</f>
        <v/>
      </c>
      <c r="AB608" s="28" t="str">
        <f aca="false">IF(C608&lt;&gt;"",IF(X608 = 1, 5, 0) + IF(Z608 = 1, 25, 0) + IF(AA608 = 1, 15, 0),"")</f>
        <v/>
      </c>
      <c r="AC608" s="18" t="str">
        <f aca="false">IF(C608&lt;&gt;"",L608+W608+AB608,"")</f>
        <v/>
      </c>
    </row>
    <row r="609" customFormat="false" ht="12.8" hidden="false" customHeight="false" outlineLevel="0" collapsed="false">
      <c r="A609" s="11" t="n">
        <f aca="false">A608+1</f>
        <v>106</v>
      </c>
      <c r="B609" s="38" t="str">
        <f aca="true">IF(INDIRECT($AH$4&amp;"B"&amp;($C$1*$A609+2))=0, "",INDIRECT($AH$4&amp;"B"&amp;($C$1*$A609+2)))</f>
        <v/>
      </c>
      <c r="C609" s="19" t="str">
        <f aca="true">IF(INDIRECT($AH$4&amp;"B"&amp;($C$1*$A609+3)) = 0, "", INDIRECT($AH$4&amp;"B"&amp;($C$1*$A609+3)))</f>
        <v/>
      </c>
      <c r="D609" s="19" t="str">
        <f aca="true">IF(INDIRECT($AH$4&amp;"B"&amp;($C$1*$A609+4)) = 0, "", INDIRECT($AH$4&amp;"B"&amp;($C$1*$A609+4)))</f>
        <v/>
      </c>
      <c r="E609" s="19" t="str">
        <f aca="true">IF(INDIRECT($AH$4&amp;"B"&amp;($C$1*$A609+7)) = 0, "", INDIRECT($AH$4&amp;"B"&amp;($C$1*$A609+7)))</f>
        <v/>
      </c>
      <c r="F609" s="20" t="str">
        <f aca="true">IF(C609 &lt;&gt; "",IF(INDIRECT($AH$4&amp;"B"&amp;($C$1*$A609+8)) = 0, 0, 1), "")</f>
        <v/>
      </c>
      <c r="G609" s="20" t="n">
        <f aca="true">INDIRECT($AH$4&amp;"B"&amp;($C$1*$A609+9))</f>
        <v>0</v>
      </c>
      <c r="H609" s="20" t="n">
        <f aca="true">INDIRECT($AH$4&amp;"B"&amp;($C$1*$A609+10))</f>
        <v>0</v>
      </c>
      <c r="I609" s="20" t="n">
        <f aca="true">INDIRECT($AH$4&amp;"B"&amp;($C$1*$A609+11))</f>
        <v>0</v>
      </c>
      <c r="J609" s="20" t="n">
        <f aca="true">INDIRECT($AH$4&amp;"B"&amp;($C$1*$A609+12))</f>
        <v>0</v>
      </c>
      <c r="K609" s="21" t="str">
        <f aca="false">IF(C609&lt;&gt;"",IFERROR((G609+H609+I609)/(G609+H609+I609+J609),0), "")</f>
        <v/>
      </c>
      <c r="L609" s="22" t="str">
        <f aca="false">IF(C609&lt;&gt;"",(G609* 2) +(H609* 4) + (I609* 6) + IF(F609 = 1, 5, 0), "")</f>
        <v/>
      </c>
      <c r="M609" s="23" t="str">
        <f aca="true">IF(C609&lt;&gt;"",SUM(INDIRECT($AH$4&amp;"C"&amp;($C$1*$A609+9)):INDIRECT($AH$4&amp;"V"&amp;($C$1*$A609+9))), "")</f>
        <v/>
      </c>
      <c r="N609" s="23" t="str">
        <f aca="true">IF(C609&lt;&gt;"",SUM(INDIRECT($AH$4&amp;"C"&amp;($C$1*$A609+10)):INDIRECT($AH$4&amp;"V"&amp;($C$1*$A609+10))), "")</f>
        <v/>
      </c>
      <c r="O609" s="23" t="str">
        <f aca="true">IF(C609&lt;&gt;"",SUM(INDIRECT($AH$4&amp;"C"&amp;($C$1*$A609+11)):INDIRECT($AH$4&amp;"V"&amp;($C$1*$A609+11))),"")</f>
        <v/>
      </c>
      <c r="P609" s="23" t="str">
        <f aca="true">IF(C609&lt;&gt;"",SUM(INDIRECT($AH$4&amp;"C"&amp;($C$1*$A609+12)):INDIRECT($AH$4&amp;"V"&amp;($C$1*$A609+12))),"")</f>
        <v/>
      </c>
      <c r="Q609" s="24" t="str">
        <f aca="false">IF(C609&lt;&gt;"",IFERROR((M609+N609+O609)/(M609+N609+O609+P609),0), "")</f>
        <v/>
      </c>
      <c r="R609" s="23" t="str">
        <f aca="true">IF(C609&lt;&gt;"",SUM(INDIRECT($AH$4&amp;"C"&amp;($C$1*$A609+13)):INDIRECT($AH$4&amp;"V"&amp;($C$1*$A609+13))), "")</f>
        <v/>
      </c>
      <c r="S609" s="23" t="str">
        <f aca="false">IF(C609&lt;&gt;"",IFERROR((M609+N609+O609+P609)/R609, 0),"")</f>
        <v/>
      </c>
      <c r="T609" s="23" t="str">
        <f aca="false">IF(C609&lt;&gt;"",IFERROR((M609+N609+O609)/R609,0),"")</f>
        <v/>
      </c>
      <c r="U609" s="25" t="str">
        <f aca="true">IF(C609&lt;&gt;"",IF(INDIRECT($AH$4&amp;"B"&amp;($C$1*$A609+14))= 1,1,0),"")</f>
        <v/>
      </c>
      <c r="V609" s="25" t="str">
        <f aca="true">IF(C609&lt;&gt;"",IF(INDIRECT($AH$4&amp;"B"&amp;($C$1*$A609+15))= 1,1,0),"")</f>
        <v/>
      </c>
      <c r="W609" s="26" t="str">
        <f aca="false">IF(C609&lt;&gt;"",($M609*1) + ($N609*2) + ($O609*3) + (IF(U609 = 1, 10, 0)) + (IF(V609 = 1, 20, 0)),"")</f>
        <v/>
      </c>
      <c r="X609" s="27" t="str">
        <f aca="true">IF(C609&lt;&gt;"",IF(INDIRECT($AH$4&amp;"B"&amp;($C$1*$A609+16))= 1,1,0),"")</f>
        <v/>
      </c>
      <c r="Y609" s="27" t="str">
        <f aca="true">IF(D609&lt;&gt;"",IF(INDIRECT($AH$4&amp;"B"&amp;($C$1*$A609+17))= 1,1,0),"")</f>
        <v/>
      </c>
      <c r="Z609" s="27" t="str">
        <f aca="true">IF(E609&lt;&gt;"",IF(INDIRECT($AH$4&amp;"B"&amp;($C$1*$A609+18))= 1,1,0),"")</f>
        <v/>
      </c>
      <c r="AA609" s="27" t="str">
        <f aca="true">IF(F609&lt;&gt;"",IF(INDIRECT($AH$4&amp;"B"&amp;($C$1*$A609+19))= 1,1,0),"")</f>
        <v/>
      </c>
      <c r="AB609" s="28" t="str">
        <f aca="false">IF(C609&lt;&gt;"",IF(X609 = 1, 5, 0) + IF(Z609 = 1, 25, 0) + IF(AA609 = 1, 15, 0),"")</f>
        <v/>
      </c>
      <c r="AC609" s="18" t="str">
        <f aca="false">IF(C609&lt;&gt;"",L609+W609+AB609,"")</f>
        <v/>
      </c>
    </row>
    <row r="610" customFormat="false" ht="12.8" hidden="false" customHeight="false" outlineLevel="0" collapsed="false">
      <c r="A610" s="11" t="n">
        <f aca="false">A609+1</f>
        <v>107</v>
      </c>
      <c r="B610" s="38" t="str">
        <f aca="true">IF(INDIRECT($AH$4&amp;"B"&amp;($C$1*$A610+2))=0, "",INDIRECT($AH$4&amp;"B"&amp;($C$1*$A610+2)))</f>
        <v/>
      </c>
      <c r="C610" s="19" t="str">
        <f aca="true">IF(INDIRECT($AH$4&amp;"B"&amp;($C$1*$A610+3)) = 0, "", INDIRECT($AH$4&amp;"B"&amp;($C$1*$A610+3)))</f>
        <v/>
      </c>
      <c r="D610" s="19" t="str">
        <f aca="true">IF(INDIRECT($AH$4&amp;"B"&amp;($C$1*$A610+4)) = 0, "", INDIRECT($AH$4&amp;"B"&amp;($C$1*$A610+4)))</f>
        <v/>
      </c>
      <c r="E610" s="19" t="str">
        <f aca="true">IF(INDIRECT($AH$4&amp;"B"&amp;($C$1*$A610+7)) = 0, "", INDIRECT($AH$4&amp;"B"&amp;($C$1*$A610+7)))</f>
        <v/>
      </c>
      <c r="F610" s="20" t="str">
        <f aca="true">IF(C610 &lt;&gt; "",IF(INDIRECT($AH$4&amp;"B"&amp;($C$1*$A610+8)) = 0, 0, 1), "")</f>
        <v/>
      </c>
      <c r="G610" s="20" t="n">
        <f aca="true">INDIRECT($AH$4&amp;"B"&amp;($C$1*$A610+9))</f>
        <v>0</v>
      </c>
      <c r="H610" s="20" t="n">
        <f aca="true">INDIRECT($AH$4&amp;"B"&amp;($C$1*$A610+10))</f>
        <v>0</v>
      </c>
      <c r="I610" s="20" t="n">
        <f aca="true">INDIRECT($AH$4&amp;"B"&amp;($C$1*$A610+11))</f>
        <v>0</v>
      </c>
      <c r="J610" s="20" t="n">
        <f aca="true">INDIRECT($AH$4&amp;"B"&amp;($C$1*$A610+12))</f>
        <v>0</v>
      </c>
      <c r="K610" s="21" t="str">
        <f aca="false">IF(C610&lt;&gt;"",IFERROR((G610+H610+I610)/(G610+H610+I610+J610),0), "")</f>
        <v/>
      </c>
      <c r="L610" s="22" t="str">
        <f aca="false">IF(C610&lt;&gt;"",(G610* 2) +(H610* 4) + (I610* 6) + IF(F610 = 1, 5, 0), "")</f>
        <v/>
      </c>
      <c r="M610" s="23" t="str">
        <f aca="true">IF(C610&lt;&gt;"",SUM(INDIRECT($AH$4&amp;"C"&amp;($C$1*$A610+9)):INDIRECT($AH$4&amp;"V"&amp;($C$1*$A610+9))), "")</f>
        <v/>
      </c>
      <c r="N610" s="23" t="str">
        <f aca="true">IF(C610&lt;&gt;"",SUM(INDIRECT($AH$4&amp;"C"&amp;($C$1*$A610+10)):INDIRECT($AH$4&amp;"V"&amp;($C$1*$A610+10))), "")</f>
        <v/>
      </c>
      <c r="O610" s="23" t="str">
        <f aca="true">IF(C610&lt;&gt;"",SUM(INDIRECT($AH$4&amp;"C"&amp;($C$1*$A610+11)):INDIRECT($AH$4&amp;"V"&amp;($C$1*$A610+11))),"")</f>
        <v/>
      </c>
      <c r="P610" s="23" t="str">
        <f aca="true">IF(C610&lt;&gt;"",SUM(INDIRECT($AH$4&amp;"C"&amp;($C$1*$A610+12)):INDIRECT($AH$4&amp;"V"&amp;($C$1*$A610+12))),"")</f>
        <v/>
      </c>
      <c r="Q610" s="24" t="str">
        <f aca="false">IF(C610&lt;&gt;"",IFERROR((M610+N610+O610)/(M610+N610+O610+P610),0), "")</f>
        <v/>
      </c>
      <c r="R610" s="23" t="str">
        <f aca="true">IF(C610&lt;&gt;"",SUM(INDIRECT($AH$4&amp;"C"&amp;($C$1*$A610+13)):INDIRECT($AH$4&amp;"V"&amp;($C$1*$A610+13))), "")</f>
        <v/>
      </c>
      <c r="S610" s="23" t="str">
        <f aca="false">IF(C610&lt;&gt;"",IFERROR((M610+N610+O610+P610)/R610, 0),"")</f>
        <v/>
      </c>
      <c r="T610" s="23" t="str">
        <f aca="false">IF(C610&lt;&gt;"",IFERROR((M610+N610+O610)/R610,0),"")</f>
        <v/>
      </c>
      <c r="U610" s="25" t="str">
        <f aca="true">IF(C610&lt;&gt;"",IF(INDIRECT($AH$4&amp;"B"&amp;($C$1*$A610+14))= 1,1,0),"")</f>
        <v/>
      </c>
      <c r="V610" s="25" t="str">
        <f aca="true">IF(C610&lt;&gt;"",IF(INDIRECT($AH$4&amp;"B"&amp;($C$1*$A610+15))= 1,1,0),"")</f>
        <v/>
      </c>
      <c r="W610" s="26" t="str">
        <f aca="false">IF(C610&lt;&gt;"",($M610*1) + ($N610*2) + ($O610*3) + (IF(U610 = 1, 10, 0)) + (IF(V610 = 1, 20, 0)),"")</f>
        <v/>
      </c>
      <c r="X610" s="27" t="str">
        <f aca="true">IF(C610&lt;&gt;"",IF(INDIRECT($AH$4&amp;"B"&amp;($C$1*$A610+16))= 1,1,0),"")</f>
        <v/>
      </c>
      <c r="Y610" s="27" t="str">
        <f aca="true">IF(D610&lt;&gt;"",IF(INDIRECT($AH$4&amp;"B"&amp;($C$1*$A610+17))= 1,1,0),"")</f>
        <v/>
      </c>
      <c r="Z610" s="27" t="str">
        <f aca="true">IF(E610&lt;&gt;"",IF(INDIRECT($AH$4&amp;"B"&amp;($C$1*$A610+18))= 1,1,0),"")</f>
        <v/>
      </c>
      <c r="AA610" s="27" t="str">
        <f aca="true">IF(F610&lt;&gt;"",IF(INDIRECT($AH$4&amp;"B"&amp;($C$1*$A610+19))= 1,1,0),"")</f>
        <v/>
      </c>
      <c r="AB610" s="28" t="str">
        <f aca="false">IF(C610&lt;&gt;"",IF(X610 = 1, 5, 0) + IF(Z610 = 1, 25, 0) + IF(AA610 = 1, 15, 0),"")</f>
        <v/>
      </c>
      <c r="AC610" s="18" t="str">
        <f aca="false">IF(C610&lt;&gt;"",L610+W610+AB610,"")</f>
        <v/>
      </c>
    </row>
    <row r="611" customFormat="false" ht="12.8" hidden="false" customHeight="false" outlineLevel="0" collapsed="false">
      <c r="A611" s="11" t="n">
        <f aca="false">A610+1</f>
        <v>108</v>
      </c>
      <c r="B611" s="38" t="str">
        <f aca="true">IF(INDIRECT($AH$4&amp;"B"&amp;($C$1*$A611+2))=0, "",INDIRECT($AH$4&amp;"B"&amp;($C$1*$A611+2)))</f>
        <v/>
      </c>
      <c r="C611" s="19" t="str">
        <f aca="true">IF(INDIRECT($AH$4&amp;"B"&amp;($C$1*$A611+3)) = 0, "", INDIRECT($AH$4&amp;"B"&amp;($C$1*$A611+3)))</f>
        <v/>
      </c>
      <c r="D611" s="19" t="str">
        <f aca="true">IF(INDIRECT($AH$4&amp;"B"&amp;($C$1*$A611+4)) = 0, "", INDIRECT($AH$4&amp;"B"&amp;($C$1*$A611+4)))</f>
        <v/>
      </c>
      <c r="E611" s="19" t="str">
        <f aca="true">IF(INDIRECT($AH$4&amp;"B"&amp;($C$1*$A611+7)) = 0, "", INDIRECT($AH$4&amp;"B"&amp;($C$1*$A611+7)))</f>
        <v/>
      </c>
      <c r="F611" s="20" t="str">
        <f aca="true">IF(C611 &lt;&gt; "",IF(INDIRECT($AH$4&amp;"B"&amp;($C$1*$A611+8)) = 0, 0, 1), "")</f>
        <v/>
      </c>
      <c r="G611" s="20" t="n">
        <f aca="true">INDIRECT($AH$4&amp;"B"&amp;($C$1*$A611+9))</f>
        <v>0</v>
      </c>
      <c r="H611" s="20" t="n">
        <f aca="true">INDIRECT($AH$4&amp;"B"&amp;($C$1*$A611+10))</f>
        <v>0</v>
      </c>
      <c r="I611" s="20" t="n">
        <f aca="true">INDIRECT($AH$4&amp;"B"&amp;($C$1*$A611+11))</f>
        <v>0</v>
      </c>
      <c r="J611" s="20" t="n">
        <f aca="true">INDIRECT($AH$4&amp;"B"&amp;($C$1*$A611+12))</f>
        <v>0</v>
      </c>
      <c r="K611" s="21" t="str">
        <f aca="false">IF(C611&lt;&gt;"",IFERROR((G611+H611+I611)/(G611+H611+I611+J611),0), "")</f>
        <v/>
      </c>
      <c r="L611" s="22" t="str">
        <f aca="false">IF(C611&lt;&gt;"",(G611* 2) +(H611* 4) + (I611* 6) + IF(F611 = 1, 5, 0), "")</f>
        <v/>
      </c>
      <c r="M611" s="23" t="str">
        <f aca="true">IF(C611&lt;&gt;"",SUM(INDIRECT($AH$4&amp;"C"&amp;($C$1*$A611+9)):INDIRECT($AH$4&amp;"V"&amp;($C$1*$A611+9))), "")</f>
        <v/>
      </c>
      <c r="N611" s="23" t="str">
        <f aca="true">IF(C611&lt;&gt;"",SUM(INDIRECT($AH$4&amp;"C"&amp;($C$1*$A611+10)):INDIRECT($AH$4&amp;"V"&amp;($C$1*$A611+10))), "")</f>
        <v/>
      </c>
      <c r="O611" s="23" t="str">
        <f aca="true">IF(C611&lt;&gt;"",SUM(INDIRECT($AH$4&amp;"C"&amp;($C$1*$A611+11)):INDIRECT($AH$4&amp;"V"&amp;($C$1*$A611+11))),"")</f>
        <v/>
      </c>
      <c r="P611" s="23" t="str">
        <f aca="true">IF(C611&lt;&gt;"",SUM(INDIRECT($AH$4&amp;"C"&amp;($C$1*$A611+12)):INDIRECT($AH$4&amp;"V"&amp;($C$1*$A611+12))),"")</f>
        <v/>
      </c>
      <c r="Q611" s="24" t="str">
        <f aca="false">IF(C611&lt;&gt;"",IFERROR((M611+N611+O611)/(M611+N611+O611+P611),0), "")</f>
        <v/>
      </c>
      <c r="R611" s="23" t="str">
        <f aca="true">IF(C611&lt;&gt;"",SUM(INDIRECT($AH$4&amp;"C"&amp;($C$1*$A611+13)):INDIRECT($AH$4&amp;"V"&amp;($C$1*$A611+13))), "")</f>
        <v/>
      </c>
      <c r="S611" s="23" t="str">
        <f aca="false">IF(C611&lt;&gt;"",IFERROR((M611+N611+O611+P611)/R611, 0),"")</f>
        <v/>
      </c>
      <c r="T611" s="23" t="str">
        <f aca="false">IF(C611&lt;&gt;"",IFERROR((M611+N611+O611)/R611,0),"")</f>
        <v/>
      </c>
      <c r="U611" s="25" t="str">
        <f aca="true">IF(C611&lt;&gt;"",IF(INDIRECT($AH$4&amp;"B"&amp;($C$1*$A611+14))= 1,1,0),"")</f>
        <v/>
      </c>
      <c r="V611" s="25" t="str">
        <f aca="true">IF(C611&lt;&gt;"",IF(INDIRECT($AH$4&amp;"B"&amp;($C$1*$A611+15))= 1,1,0),"")</f>
        <v/>
      </c>
      <c r="W611" s="26" t="str">
        <f aca="false">IF(C611&lt;&gt;"",($M611*1) + ($N611*2) + ($O611*3) + (IF(U611 = 1, 10, 0)) + (IF(V611 = 1, 20, 0)),"")</f>
        <v/>
      </c>
      <c r="X611" s="27" t="str">
        <f aca="true">IF(C611&lt;&gt;"",IF(INDIRECT($AH$4&amp;"B"&amp;($C$1*$A611+16))= 1,1,0),"")</f>
        <v/>
      </c>
      <c r="Y611" s="27" t="str">
        <f aca="true">IF(D611&lt;&gt;"",IF(INDIRECT($AH$4&amp;"B"&amp;($C$1*$A611+17))= 1,1,0),"")</f>
        <v/>
      </c>
      <c r="Z611" s="27" t="str">
        <f aca="true">IF(E611&lt;&gt;"",IF(INDIRECT($AH$4&amp;"B"&amp;($C$1*$A611+18))= 1,1,0),"")</f>
        <v/>
      </c>
      <c r="AA611" s="27" t="str">
        <f aca="true">IF(F611&lt;&gt;"",IF(INDIRECT($AH$4&amp;"B"&amp;($C$1*$A611+19))= 1,1,0),"")</f>
        <v/>
      </c>
      <c r="AB611" s="28" t="str">
        <f aca="false">IF(C611&lt;&gt;"",IF(X611 = 1, 5, 0) + IF(Z611 = 1, 25, 0) + IF(AA611 = 1, 15, 0),"")</f>
        <v/>
      </c>
      <c r="AC611" s="18" t="str">
        <f aca="false">IF(C611&lt;&gt;"",L611+W611+AB611,"")</f>
        <v/>
      </c>
    </row>
    <row r="612" customFormat="false" ht="12.8" hidden="false" customHeight="false" outlineLevel="0" collapsed="false">
      <c r="A612" s="11" t="n">
        <f aca="false">A611+1</f>
        <v>109</v>
      </c>
      <c r="B612" s="38" t="str">
        <f aca="true">IF(INDIRECT($AH$4&amp;"B"&amp;($C$1*$A612+2))=0, "",INDIRECT($AH$4&amp;"B"&amp;($C$1*$A612+2)))</f>
        <v/>
      </c>
      <c r="C612" s="19" t="str">
        <f aca="true">IF(INDIRECT($AH$4&amp;"B"&amp;($C$1*$A612+3)) = 0, "", INDIRECT($AH$4&amp;"B"&amp;($C$1*$A612+3)))</f>
        <v/>
      </c>
      <c r="D612" s="19" t="str">
        <f aca="true">IF(INDIRECT($AH$4&amp;"B"&amp;($C$1*$A612+4)) = 0, "", INDIRECT($AH$4&amp;"B"&amp;($C$1*$A612+4)))</f>
        <v/>
      </c>
      <c r="E612" s="19" t="str">
        <f aca="true">IF(INDIRECT($AH$4&amp;"B"&amp;($C$1*$A612+7)) = 0, "", INDIRECT($AH$4&amp;"B"&amp;($C$1*$A612+7)))</f>
        <v/>
      </c>
      <c r="F612" s="20" t="str">
        <f aca="true">IF(C612 &lt;&gt; "",IF(INDIRECT($AH$4&amp;"B"&amp;($C$1*$A612+8)) = 0, 0, 1), "")</f>
        <v/>
      </c>
      <c r="G612" s="20" t="n">
        <f aca="true">INDIRECT($AH$4&amp;"B"&amp;($C$1*$A612+9))</f>
        <v>0</v>
      </c>
      <c r="H612" s="20" t="n">
        <f aca="true">INDIRECT($AH$4&amp;"B"&amp;($C$1*$A612+10))</f>
        <v>0</v>
      </c>
      <c r="I612" s="20" t="n">
        <f aca="true">INDIRECT($AH$4&amp;"B"&amp;($C$1*$A612+11))</f>
        <v>0</v>
      </c>
      <c r="J612" s="20" t="n">
        <f aca="true">INDIRECT($AH$4&amp;"B"&amp;($C$1*$A612+12))</f>
        <v>0</v>
      </c>
      <c r="K612" s="21" t="str">
        <f aca="false">IF(C612&lt;&gt;"",IFERROR((G612+H612+I612)/(G612+H612+I612+J612),0), "")</f>
        <v/>
      </c>
      <c r="L612" s="22" t="str">
        <f aca="false">IF(C612&lt;&gt;"",(G612* 2) +(H612* 4) + (I612* 6) + IF(F612 = 1, 5, 0), "")</f>
        <v/>
      </c>
      <c r="M612" s="23" t="str">
        <f aca="true">IF(C612&lt;&gt;"",SUM(INDIRECT($AH$4&amp;"C"&amp;($C$1*$A612+9)):INDIRECT($AH$4&amp;"V"&amp;($C$1*$A612+9))), "")</f>
        <v/>
      </c>
      <c r="N612" s="23" t="str">
        <f aca="true">IF(C612&lt;&gt;"",SUM(INDIRECT($AH$4&amp;"C"&amp;($C$1*$A612+10)):INDIRECT($AH$4&amp;"V"&amp;($C$1*$A612+10))), "")</f>
        <v/>
      </c>
      <c r="O612" s="23" t="str">
        <f aca="true">IF(C612&lt;&gt;"",SUM(INDIRECT($AH$4&amp;"C"&amp;($C$1*$A612+11)):INDIRECT($AH$4&amp;"V"&amp;($C$1*$A612+11))),"")</f>
        <v/>
      </c>
      <c r="P612" s="23" t="str">
        <f aca="true">IF(C612&lt;&gt;"",SUM(INDIRECT($AH$4&amp;"C"&amp;($C$1*$A612+12)):INDIRECT($AH$4&amp;"V"&amp;($C$1*$A612+12))),"")</f>
        <v/>
      </c>
      <c r="Q612" s="24" t="str">
        <f aca="false">IF(C612&lt;&gt;"",IFERROR((M612+N612+O612)/(M612+N612+O612+P612),0), "")</f>
        <v/>
      </c>
      <c r="R612" s="23" t="str">
        <f aca="true">IF(C612&lt;&gt;"",SUM(INDIRECT($AH$4&amp;"C"&amp;($C$1*$A612+13)):INDIRECT($AH$4&amp;"V"&amp;($C$1*$A612+13))), "")</f>
        <v/>
      </c>
      <c r="S612" s="23" t="str">
        <f aca="false">IF(C612&lt;&gt;"",IFERROR((M612+N612+O612+P612)/R612, 0),"")</f>
        <v/>
      </c>
      <c r="T612" s="23" t="str">
        <f aca="false">IF(C612&lt;&gt;"",IFERROR((M612+N612+O612)/R612,0),"")</f>
        <v/>
      </c>
      <c r="U612" s="25" t="str">
        <f aca="true">IF(C612&lt;&gt;"",IF(INDIRECT($AH$4&amp;"B"&amp;($C$1*$A612+14))= 1,1,0),"")</f>
        <v/>
      </c>
      <c r="V612" s="25" t="str">
        <f aca="true">IF(C612&lt;&gt;"",IF(INDIRECT($AH$4&amp;"B"&amp;($C$1*$A612+15))= 1,1,0),"")</f>
        <v/>
      </c>
      <c r="W612" s="26" t="str">
        <f aca="false">IF(C612&lt;&gt;"",($M612*1) + ($N612*2) + ($O612*3) + (IF(U612 = 1, 10, 0)) + (IF(V612 = 1, 20, 0)),"")</f>
        <v/>
      </c>
      <c r="X612" s="27" t="str">
        <f aca="true">IF(C612&lt;&gt;"",IF(INDIRECT($AH$4&amp;"B"&amp;($C$1*$A612+16))= 1,1,0),"")</f>
        <v/>
      </c>
      <c r="Y612" s="27" t="str">
        <f aca="true">IF(D612&lt;&gt;"",IF(INDIRECT($AH$4&amp;"B"&amp;($C$1*$A612+17))= 1,1,0),"")</f>
        <v/>
      </c>
      <c r="Z612" s="27" t="str">
        <f aca="true">IF(E612&lt;&gt;"",IF(INDIRECT($AH$4&amp;"B"&amp;($C$1*$A612+18))= 1,1,0),"")</f>
        <v/>
      </c>
      <c r="AA612" s="27" t="str">
        <f aca="true">IF(F612&lt;&gt;"",IF(INDIRECT($AH$4&amp;"B"&amp;($C$1*$A612+19))= 1,1,0),"")</f>
        <v/>
      </c>
      <c r="AB612" s="28" t="str">
        <f aca="false">IF(C612&lt;&gt;"",IF(X612 = 1, 5, 0) + IF(Z612 = 1, 25, 0) + IF(AA612 = 1, 15, 0),"")</f>
        <v/>
      </c>
      <c r="AC612" s="18" t="str">
        <f aca="false">IF(C612&lt;&gt;"",L612+W612+AB612,"")</f>
        <v/>
      </c>
    </row>
    <row r="613" customFormat="false" ht="12.8" hidden="false" customHeight="false" outlineLevel="0" collapsed="false">
      <c r="A613" s="11" t="n">
        <f aca="false">A612+1</f>
        <v>110</v>
      </c>
      <c r="B613" s="38" t="str">
        <f aca="true">IF(INDIRECT($AH$4&amp;"B"&amp;($C$1*$A613+2))=0, "",INDIRECT($AH$4&amp;"B"&amp;($C$1*$A613+2)))</f>
        <v/>
      </c>
      <c r="C613" s="19" t="str">
        <f aca="true">IF(INDIRECT($AH$4&amp;"B"&amp;($C$1*$A613+3)) = 0, "", INDIRECT($AH$4&amp;"B"&amp;($C$1*$A613+3)))</f>
        <v/>
      </c>
      <c r="D613" s="19" t="str">
        <f aca="true">IF(INDIRECT($AH$4&amp;"B"&amp;($C$1*$A613+4)) = 0, "", INDIRECT($AH$4&amp;"B"&amp;($C$1*$A613+4)))</f>
        <v/>
      </c>
      <c r="E613" s="19" t="str">
        <f aca="true">IF(INDIRECT($AH$4&amp;"B"&amp;($C$1*$A613+7)) = 0, "", INDIRECT($AH$4&amp;"B"&amp;($C$1*$A613+7)))</f>
        <v/>
      </c>
      <c r="F613" s="20" t="str">
        <f aca="true">IF(C613 &lt;&gt; "",IF(INDIRECT($AH$4&amp;"B"&amp;($C$1*$A613+8)) = 0, 0, 1), "")</f>
        <v/>
      </c>
      <c r="G613" s="20" t="n">
        <f aca="true">INDIRECT($AH$4&amp;"B"&amp;($C$1*$A613+9))</f>
        <v>0</v>
      </c>
      <c r="H613" s="20" t="n">
        <f aca="true">INDIRECT($AH$4&amp;"B"&amp;($C$1*$A613+10))</f>
        <v>0</v>
      </c>
      <c r="I613" s="20" t="n">
        <f aca="true">INDIRECT($AH$4&amp;"B"&amp;($C$1*$A613+11))</f>
        <v>0</v>
      </c>
      <c r="J613" s="20" t="n">
        <f aca="true">INDIRECT($AH$4&amp;"B"&amp;($C$1*$A613+12))</f>
        <v>0</v>
      </c>
      <c r="K613" s="21" t="str">
        <f aca="false">IF(C613&lt;&gt;"",IFERROR((G613+H613+I613)/(G613+H613+I613+J613),0), "")</f>
        <v/>
      </c>
      <c r="L613" s="22" t="str">
        <f aca="false">IF(C613&lt;&gt;"",(G613* 2) +(H613* 4) + (I613* 6) + IF(F613 = 1, 5, 0), "")</f>
        <v/>
      </c>
      <c r="M613" s="23" t="str">
        <f aca="true">IF(C613&lt;&gt;"",SUM(INDIRECT($AH$4&amp;"C"&amp;($C$1*$A613+9)):INDIRECT($AH$4&amp;"V"&amp;($C$1*$A613+9))), "")</f>
        <v/>
      </c>
      <c r="N613" s="23" t="str">
        <f aca="true">IF(C613&lt;&gt;"",SUM(INDIRECT($AH$4&amp;"C"&amp;($C$1*$A613+10)):INDIRECT($AH$4&amp;"V"&amp;($C$1*$A613+10))), "")</f>
        <v/>
      </c>
      <c r="O613" s="23" t="str">
        <f aca="true">IF(C613&lt;&gt;"",SUM(INDIRECT($AH$4&amp;"C"&amp;($C$1*$A613+11)):INDIRECT($AH$4&amp;"V"&amp;($C$1*$A613+11))),"")</f>
        <v/>
      </c>
      <c r="P613" s="23" t="str">
        <f aca="true">IF(C613&lt;&gt;"",SUM(INDIRECT($AH$4&amp;"C"&amp;($C$1*$A613+12)):INDIRECT($AH$4&amp;"V"&amp;($C$1*$A613+12))),"")</f>
        <v/>
      </c>
      <c r="Q613" s="24" t="str">
        <f aca="false">IF(C613&lt;&gt;"",IFERROR((M613+N613+O613)/(M613+N613+O613+P613),0), "")</f>
        <v/>
      </c>
      <c r="R613" s="23" t="str">
        <f aca="true">IF(C613&lt;&gt;"",SUM(INDIRECT($AH$4&amp;"C"&amp;($C$1*$A613+13)):INDIRECT($AH$4&amp;"V"&amp;($C$1*$A613+13))), "")</f>
        <v/>
      </c>
      <c r="S613" s="23" t="str">
        <f aca="false">IF(C613&lt;&gt;"",IFERROR((M613+N613+O613+P613)/R613, 0),"")</f>
        <v/>
      </c>
      <c r="T613" s="23" t="str">
        <f aca="false">IF(C613&lt;&gt;"",IFERROR((M613+N613+O613)/R613,0),"")</f>
        <v/>
      </c>
      <c r="U613" s="25" t="str">
        <f aca="true">IF(C613&lt;&gt;"",IF(INDIRECT($AH$4&amp;"B"&amp;($C$1*$A613+14))= 1,1,0),"")</f>
        <v/>
      </c>
      <c r="V613" s="25" t="str">
        <f aca="true">IF(C613&lt;&gt;"",IF(INDIRECT($AH$4&amp;"B"&amp;($C$1*$A613+15))= 1,1,0),"")</f>
        <v/>
      </c>
      <c r="W613" s="26" t="str">
        <f aca="false">IF(C613&lt;&gt;"",($M613*1) + ($N613*2) + ($O613*3) + (IF(U613 = 1, 10, 0)) + (IF(V613 = 1, 20, 0)),"")</f>
        <v/>
      </c>
      <c r="X613" s="27" t="str">
        <f aca="true">IF(C613&lt;&gt;"",IF(INDIRECT($AH$4&amp;"B"&amp;($C$1*$A613+16))= 1,1,0),"")</f>
        <v/>
      </c>
      <c r="Y613" s="27" t="str">
        <f aca="true">IF(D613&lt;&gt;"",IF(INDIRECT($AH$4&amp;"B"&amp;($C$1*$A613+17))= 1,1,0),"")</f>
        <v/>
      </c>
      <c r="Z613" s="27" t="str">
        <f aca="true">IF(E613&lt;&gt;"",IF(INDIRECT($AH$4&amp;"B"&amp;($C$1*$A613+18))= 1,1,0),"")</f>
        <v/>
      </c>
      <c r="AA613" s="27" t="str">
        <f aca="true">IF(F613&lt;&gt;"",IF(INDIRECT($AH$4&amp;"B"&amp;($C$1*$A613+19))= 1,1,0),"")</f>
        <v/>
      </c>
      <c r="AB613" s="28" t="str">
        <f aca="false">IF(C613&lt;&gt;"",IF(X613 = 1, 5, 0) + IF(Z613 = 1, 25, 0) + IF(AA613 = 1, 15, 0),"")</f>
        <v/>
      </c>
      <c r="AC613" s="18" t="str">
        <f aca="false">IF(C613&lt;&gt;"",L613+W613+AB613,"")</f>
        <v/>
      </c>
    </row>
    <row r="614" customFormat="false" ht="12.8" hidden="false" customHeight="false" outlineLevel="0" collapsed="false">
      <c r="A614" s="11" t="n">
        <f aca="false">A613+1</f>
        <v>111</v>
      </c>
      <c r="B614" s="38" t="str">
        <f aca="true">IF(INDIRECT($AH$4&amp;"B"&amp;($C$1*$A614+2))=0, "",INDIRECT($AH$4&amp;"B"&amp;($C$1*$A614+2)))</f>
        <v/>
      </c>
      <c r="C614" s="19" t="str">
        <f aca="true">IF(INDIRECT($AH$4&amp;"B"&amp;($C$1*$A614+3)) = 0, "", INDIRECT($AH$4&amp;"B"&amp;($C$1*$A614+3)))</f>
        <v/>
      </c>
      <c r="D614" s="19" t="str">
        <f aca="true">IF(INDIRECT($AH$4&amp;"B"&amp;($C$1*$A614+4)) = 0, "", INDIRECT($AH$4&amp;"B"&amp;($C$1*$A614+4)))</f>
        <v/>
      </c>
      <c r="E614" s="19" t="str">
        <f aca="true">IF(INDIRECT($AH$4&amp;"B"&amp;($C$1*$A614+7)) = 0, "", INDIRECT($AH$4&amp;"B"&amp;($C$1*$A614+7)))</f>
        <v/>
      </c>
      <c r="F614" s="20" t="str">
        <f aca="true">IF(C614 &lt;&gt; "",IF(INDIRECT($AH$4&amp;"B"&amp;($C$1*$A614+8)) = 0, 0, 1), "")</f>
        <v/>
      </c>
      <c r="G614" s="20" t="n">
        <f aca="true">INDIRECT($AH$4&amp;"B"&amp;($C$1*$A614+9))</f>
        <v>0</v>
      </c>
      <c r="H614" s="20" t="n">
        <f aca="true">INDIRECT($AH$4&amp;"B"&amp;($C$1*$A614+10))</f>
        <v>0</v>
      </c>
      <c r="I614" s="20" t="n">
        <f aca="true">INDIRECT($AH$4&amp;"B"&amp;($C$1*$A614+11))</f>
        <v>0</v>
      </c>
      <c r="J614" s="20" t="n">
        <f aca="true">INDIRECT($AH$4&amp;"B"&amp;($C$1*$A614+12))</f>
        <v>0</v>
      </c>
      <c r="K614" s="21" t="str">
        <f aca="false">IF(C614&lt;&gt;"",IFERROR((G614+H614+I614)/(G614+H614+I614+J614),0), "")</f>
        <v/>
      </c>
      <c r="L614" s="22" t="str">
        <f aca="false">IF(C614&lt;&gt;"",(G614* 2) +(H614* 4) + (I614* 6) + IF(F614 = 1, 5, 0), "")</f>
        <v/>
      </c>
      <c r="M614" s="23" t="str">
        <f aca="true">IF(C614&lt;&gt;"",SUM(INDIRECT($AH$4&amp;"C"&amp;($C$1*$A614+9)):INDIRECT($AH$4&amp;"V"&amp;($C$1*$A614+9))), "")</f>
        <v/>
      </c>
      <c r="N614" s="23" t="str">
        <f aca="true">IF(C614&lt;&gt;"",SUM(INDIRECT($AH$4&amp;"C"&amp;($C$1*$A614+10)):INDIRECT($AH$4&amp;"V"&amp;($C$1*$A614+10))), "")</f>
        <v/>
      </c>
      <c r="O614" s="23" t="str">
        <f aca="true">IF(C614&lt;&gt;"",SUM(INDIRECT($AH$4&amp;"C"&amp;($C$1*$A614+11)):INDIRECT($AH$4&amp;"V"&amp;($C$1*$A614+11))),"")</f>
        <v/>
      </c>
      <c r="P614" s="23" t="str">
        <f aca="true">IF(C614&lt;&gt;"",SUM(INDIRECT($AH$4&amp;"C"&amp;($C$1*$A614+12)):INDIRECT($AH$4&amp;"V"&amp;($C$1*$A614+12))),"")</f>
        <v/>
      </c>
      <c r="Q614" s="24" t="str">
        <f aca="false">IF(C614&lt;&gt;"",IFERROR((M614+N614+O614)/(M614+N614+O614+P614),0), "")</f>
        <v/>
      </c>
      <c r="R614" s="23" t="str">
        <f aca="true">IF(C614&lt;&gt;"",SUM(INDIRECT($AH$4&amp;"C"&amp;($C$1*$A614+13)):INDIRECT($AH$4&amp;"V"&amp;($C$1*$A614+13))), "")</f>
        <v/>
      </c>
      <c r="S614" s="23" t="str">
        <f aca="false">IF(C614&lt;&gt;"",IFERROR((M614+N614+O614+P614)/R614, 0),"")</f>
        <v/>
      </c>
      <c r="T614" s="23" t="str">
        <f aca="false">IF(C614&lt;&gt;"",IFERROR((M614+N614+O614)/R614,0),"")</f>
        <v/>
      </c>
      <c r="U614" s="25" t="str">
        <f aca="true">IF(C614&lt;&gt;"",IF(INDIRECT($AH$4&amp;"B"&amp;($C$1*$A614+14))= 1,1,0),"")</f>
        <v/>
      </c>
      <c r="V614" s="25" t="str">
        <f aca="true">IF(C614&lt;&gt;"",IF(INDIRECT($AH$4&amp;"B"&amp;($C$1*$A614+15))= 1,1,0),"")</f>
        <v/>
      </c>
      <c r="W614" s="26" t="str">
        <f aca="false">IF(C614&lt;&gt;"",($M614*1) + ($N614*2) + ($O614*3) + (IF(U614 = 1, 10, 0)) + (IF(V614 = 1, 20, 0)),"")</f>
        <v/>
      </c>
      <c r="X614" s="27" t="str">
        <f aca="true">IF(C614&lt;&gt;"",IF(INDIRECT($AH$4&amp;"B"&amp;($C$1*$A614+16))= 1,1,0),"")</f>
        <v/>
      </c>
      <c r="Y614" s="27" t="str">
        <f aca="true">IF(D614&lt;&gt;"",IF(INDIRECT($AH$4&amp;"B"&amp;($C$1*$A614+17))= 1,1,0),"")</f>
        <v/>
      </c>
      <c r="Z614" s="27" t="str">
        <f aca="true">IF(E614&lt;&gt;"",IF(INDIRECT($AH$4&amp;"B"&amp;($C$1*$A614+18))= 1,1,0),"")</f>
        <v/>
      </c>
      <c r="AA614" s="27" t="str">
        <f aca="true">IF(F614&lt;&gt;"",IF(INDIRECT($AH$4&amp;"B"&amp;($C$1*$A614+19))= 1,1,0),"")</f>
        <v/>
      </c>
      <c r="AB614" s="28" t="str">
        <f aca="false">IF(C614&lt;&gt;"",IF(X614 = 1, 5, 0) + IF(Z614 = 1, 25, 0) + IF(AA614 = 1, 15, 0),"")</f>
        <v/>
      </c>
      <c r="AC614" s="18" t="str">
        <f aca="false">IF(C614&lt;&gt;"",L614+W614+AB614,"")</f>
        <v/>
      </c>
    </row>
    <row r="615" customFormat="false" ht="12.8" hidden="false" customHeight="false" outlineLevel="0" collapsed="false">
      <c r="A615" s="11" t="n">
        <f aca="false">A614+1</f>
        <v>112</v>
      </c>
      <c r="B615" s="38" t="str">
        <f aca="true">IF(INDIRECT($AH$4&amp;"B"&amp;($C$1*$A615+2))=0, "",INDIRECT($AH$4&amp;"B"&amp;($C$1*$A615+2)))</f>
        <v/>
      </c>
      <c r="C615" s="19" t="str">
        <f aca="true">IF(INDIRECT($AH$4&amp;"B"&amp;($C$1*$A615+3)) = 0, "", INDIRECT($AH$4&amp;"B"&amp;($C$1*$A615+3)))</f>
        <v/>
      </c>
      <c r="D615" s="19" t="str">
        <f aca="true">IF(INDIRECT($AH$4&amp;"B"&amp;($C$1*$A615+4)) = 0, "", INDIRECT($AH$4&amp;"B"&amp;($C$1*$A615+4)))</f>
        <v/>
      </c>
      <c r="E615" s="19" t="str">
        <f aca="true">IF(INDIRECT($AH$4&amp;"B"&amp;($C$1*$A615+7)) = 0, "", INDIRECT($AH$4&amp;"B"&amp;($C$1*$A615+7)))</f>
        <v/>
      </c>
      <c r="F615" s="20" t="str">
        <f aca="true">IF(C615 &lt;&gt; "",IF(INDIRECT($AH$4&amp;"B"&amp;($C$1*$A615+8)) = 0, 0, 1), "")</f>
        <v/>
      </c>
      <c r="G615" s="20" t="n">
        <f aca="true">INDIRECT($AH$4&amp;"B"&amp;($C$1*$A615+9))</f>
        <v>0</v>
      </c>
      <c r="H615" s="20" t="n">
        <f aca="true">INDIRECT($AH$4&amp;"B"&amp;($C$1*$A615+10))</f>
        <v>0</v>
      </c>
      <c r="I615" s="20" t="n">
        <f aca="true">INDIRECT($AH$4&amp;"B"&amp;($C$1*$A615+11))</f>
        <v>0</v>
      </c>
      <c r="J615" s="20" t="n">
        <f aca="true">INDIRECT($AH$4&amp;"B"&amp;($C$1*$A615+12))</f>
        <v>0</v>
      </c>
      <c r="K615" s="21" t="str">
        <f aca="false">IF(C615&lt;&gt;"",IFERROR((G615+H615+I615)/(G615+H615+I615+J615),0), "")</f>
        <v/>
      </c>
      <c r="L615" s="22" t="str">
        <f aca="false">IF(C615&lt;&gt;"",(G615* 2) +(H615* 4) + (I615* 6) + IF(F615 = 1, 5, 0), "")</f>
        <v/>
      </c>
      <c r="M615" s="23" t="str">
        <f aca="true">IF(C615&lt;&gt;"",SUM(INDIRECT($AH$4&amp;"C"&amp;($C$1*$A615+9)):INDIRECT($AH$4&amp;"V"&amp;($C$1*$A615+9))), "")</f>
        <v/>
      </c>
      <c r="N615" s="23" t="str">
        <f aca="true">IF(C615&lt;&gt;"",SUM(INDIRECT($AH$4&amp;"C"&amp;($C$1*$A615+10)):INDIRECT($AH$4&amp;"V"&amp;($C$1*$A615+10))), "")</f>
        <v/>
      </c>
      <c r="O615" s="23" t="str">
        <f aca="true">IF(C615&lt;&gt;"",SUM(INDIRECT($AH$4&amp;"C"&amp;($C$1*$A615+11)):INDIRECT($AH$4&amp;"V"&amp;($C$1*$A615+11))),"")</f>
        <v/>
      </c>
      <c r="P615" s="23" t="str">
        <f aca="true">IF(C615&lt;&gt;"",SUM(INDIRECT($AH$4&amp;"C"&amp;($C$1*$A615+12)):INDIRECT($AH$4&amp;"V"&amp;($C$1*$A615+12))),"")</f>
        <v/>
      </c>
      <c r="Q615" s="24" t="str">
        <f aca="false">IF(C615&lt;&gt;"",IFERROR((M615+N615+O615)/(M615+N615+O615+P615),0), "")</f>
        <v/>
      </c>
      <c r="R615" s="23" t="str">
        <f aca="true">IF(C615&lt;&gt;"",SUM(INDIRECT($AH$4&amp;"C"&amp;($C$1*$A615+13)):INDIRECT($AH$4&amp;"V"&amp;($C$1*$A615+13))), "")</f>
        <v/>
      </c>
      <c r="S615" s="23" t="str">
        <f aca="false">IF(C615&lt;&gt;"",IFERROR((M615+N615+O615+P615)/R615, 0),"")</f>
        <v/>
      </c>
      <c r="T615" s="23" t="str">
        <f aca="false">IF(C615&lt;&gt;"",IFERROR((M615+N615+O615)/R615,0),"")</f>
        <v/>
      </c>
      <c r="U615" s="25" t="str">
        <f aca="true">IF(C615&lt;&gt;"",IF(INDIRECT($AH$4&amp;"B"&amp;($C$1*$A615+14))= 1,1,0),"")</f>
        <v/>
      </c>
      <c r="V615" s="25" t="str">
        <f aca="true">IF(C615&lt;&gt;"",IF(INDIRECT($AH$4&amp;"B"&amp;($C$1*$A615+15))= 1,1,0),"")</f>
        <v/>
      </c>
      <c r="W615" s="26" t="str">
        <f aca="false">IF(C615&lt;&gt;"",($M615*1) + ($N615*2) + ($O615*3) + (IF(U615 = 1, 10, 0)) + (IF(V615 = 1, 20, 0)),"")</f>
        <v/>
      </c>
      <c r="X615" s="27" t="str">
        <f aca="true">IF(C615&lt;&gt;"",IF(INDIRECT($AH$4&amp;"B"&amp;($C$1*$A615+16))= 1,1,0),"")</f>
        <v/>
      </c>
      <c r="Y615" s="27" t="str">
        <f aca="true">IF(D615&lt;&gt;"",IF(INDIRECT($AH$4&amp;"B"&amp;($C$1*$A615+17))= 1,1,0),"")</f>
        <v/>
      </c>
      <c r="Z615" s="27" t="str">
        <f aca="true">IF(E615&lt;&gt;"",IF(INDIRECT($AH$4&amp;"B"&amp;($C$1*$A615+18))= 1,1,0),"")</f>
        <v/>
      </c>
      <c r="AA615" s="27" t="str">
        <f aca="true">IF(F615&lt;&gt;"",IF(INDIRECT($AH$4&amp;"B"&amp;($C$1*$A615+19))= 1,1,0),"")</f>
        <v/>
      </c>
      <c r="AB615" s="28" t="str">
        <f aca="false">IF(C615&lt;&gt;"",IF(X615 = 1, 5, 0) + IF(Z615 = 1, 25, 0) + IF(AA615 = 1, 15, 0),"")</f>
        <v/>
      </c>
      <c r="AC615" s="18" t="str">
        <f aca="false">IF(C615&lt;&gt;"",L615+W615+AB615,"")</f>
        <v/>
      </c>
    </row>
    <row r="616" customFormat="false" ht="12.8" hidden="false" customHeight="false" outlineLevel="0" collapsed="false">
      <c r="A616" s="11" t="n">
        <f aca="false">A615+1</f>
        <v>113</v>
      </c>
      <c r="B616" s="38" t="str">
        <f aca="true">IF(INDIRECT($AH$4&amp;"B"&amp;($C$1*$A616+2))=0, "",INDIRECT($AH$4&amp;"B"&amp;($C$1*$A616+2)))</f>
        <v/>
      </c>
      <c r="C616" s="19" t="str">
        <f aca="true">IF(INDIRECT($AH$4&amp;"B"&amp;($C$1*$A616+3)) = 0, "", INDIRECT($AH$4&amp;"B"&amp;($C$1*$A616+3)))</f>
        <v/>
      </c>
      <c r="D616" s="19" t="str">
        <f aca="true">IF(INDIRECT($AH$4&amp;"B"&amp;($C$1*$A616+4)) = 0, "", INDIRECT($AH$4&amp;"B"&amp;($C$1*$A616+4)))</f>
        <v/>
      </c>
      <c r="E616" s="19" t="str">
        <f aca="true">IF(INDIRECT($AH$4&amp;"B"&amp;($C$1*$A616+7)) = 0, "", INDIRECT($AH$4&amp;"B"&amp;($C$1*$A616+7)))</f>
        <v/>
      </c>
      <c r="F616" s="20" t="str">
        <f aca="true">IF(C616 &lt;&gt; "",IF(INDIRECT($AH$4&amp;"B"&amp;($C$1*$A616+8)) = 0, 0, 1), "")</f>
        <v/>
      </c>
      <c r="G616" s="20" t="n">
        <f aca="true">INDIRECT($AH$4&amp;"B"&amp;($C$1*$A616+9))</f>
        <v>0</v>
      </c>
      <c r="H616" s="20" t="n">
        <f aca="true">INDIRECT($AH$4&amp;"B"&amp;($C$1*$A616+10))</f>
        <v>0</v>
      </c>
      <c r="I616" s="20" t="n">
        <f aca="true">INDIRECT($AH$4&amp;"B"&amp;($C$1*$A616+11))</f>
        <v>0</v>
      </c>
      <c r="J616" s="20" t="n">
        <f aca="true">INDIRECT($AH$4&amp;"B"&amp;($C$1*$A616+12))</f>
        <v>0</v>
      </c>
      <c r="K616" s="21" t="str">
        <f aca="false">IF(C616&lt;&gt;"",IFERROR((G616+H616+I616)/(G616+H616+I616+J616),0), "")</f>
        <v/>
      </c>
      <c r="L616" s="22" t="str">
        <f aca="false">IF(C616&lt;&gt;"",(G616* 2) +(H616* 4) + (I616* 6) + IF(F616 = 1, 5, 0), "")</f>
        <v/>
      </c>
      <c r="M616" s="23" t="str">
        <f aca="true">IF(C616&lt;&gt;"",SUM(INDIRECT($AH$4&amp;"C"&amp;($C$1*$A616+9)):INDIRECT($AH$4&amp;"V"&amp;($C$1*$A616+9))), "")</f>
        <v/>
      </c>
      <c r="N616" s="23" t="str">
        <f aca="true">IF(C616&lt;&gt;"",SUM(INDIRECT($AH$4&amp;"C"&amp;($C$1*$A616+10)):INDIRECT($AH$4&amp;"V"&amp;($C$1*$A616+10))), "")</f>
        <v/>
      </c>
      <c r="O616" s="23" t="str">
        <f aca="true">IF(C616&lt;&gt;"",SUM(INDIRECT($AH$4&amp;"C"&amp;($C$1*$A616+11)):INDIRECT($AH$4&amp;"V"&amp;($C$1*$A616+11))),"")</f>
        <v/>
      </c>
      <c r="P616" s="23" t="str">
        <f aca="true">IF(C616&lt;&gt;"",SUM(INDIRECT($AH$4&amp;"C"&amp;($C$1*$A616+12)):INDIRECT($AH$4&amp;"V"&amp;($C$1*$A616+12))),"")</f>
        <v/>
      </c>
      <c r="Q616" s="24" t="str">
        <f aca="false">IF(C616&lt;&gt;"",IFERROR((M616+N616+O616)/(M616+N616+O616+P616),0), "")</f>
        <v/>
      </c>
      <c r="R616" s="23" t="str">
        <f aca="true">IF(C616&lt;&gt;"",SUM(INDIRECT($AH$4&amp;"C"&amp;($C$1*$A616+13)):INDIRECT($AH$4&amp;"V"&amp;($C$1*$A616+13))), "")</f>
        <v/>
      </c>
      <c r="S616" s="23" t="str">
        <f aca="false">IF(C616&lt;&gt;"",IFERROR((M616+N616+O616+P616)/R616, 0),"")</f>
        <v/>
      </c>
      <c r="T616" s="23" t="str">
        <f aca="false">IF(C616&lt;&gt;"",IFERROR((M616+N616+O616)/R616,0),"")</f>
        <v/>
      </c>
      <c r="U616" s="25" t="str">
        <f aca="true">IF(C616&lt;&gt;"",IF(INDIRECT($AH$4&amp;"B"&amp;($C$1*$A616+14))= 1,1,0),"")</f>
        <v/>
      </c>
      <c r="V616" s="25" t="str">
        <f aca="true">IF(C616&lt;&gt;"",IF(INDIRECT($AH$4&amp;"B"&amp;($C$1*$A616+15))= 1,1,0),"")</f>
        <v/>
      </c>
      <c r="W616" s="26" t="str">
        <f aca="false">IF(C616&lt;&gt;"",($M616*1) + ($N616*2) + ($O616*3) + (IF(U616 = 1, 10, 0)) + (IF(V616 = 1, 20, 0)),"")</f>
        <v/>
      </c>
      <c r="X616" s="27" t="str">
        <f aca="true">IF(C616&lt;&gt;"",IF(INDIRECT($AH$4&amp;"B"&amp;($C$1*$A616+16))= 1,1,0),"")</f>
        <v/>
      </c>
      <c r="Y616" s="27" t="str">
        <f aca="true">IF(D616&lt;&gt;"",IF(INDIRECT($AH$4&amp;"B"&amp;($C$1*$A616+17))= 1,1,0),"")</f>
        <v/>
      </c>
      <c r="Z616" s="27" t="str">
        <f aca="true">IF(E616&lt;&gt;"",IF(INDIRECT($AH$4&amp;"B"&amp;($C$1*$A616+18))= 1,1,0),"")</f>
        <v/>
      </c>
      <c r="AA616" s="27" t="str">
        <f aca="true">IF(F616&lt;&gt;"",IF(INDIRECT($AH$4&amp;"B"&amp;($C$1*$A616+19))= 1,1,0),"")</f>
        <v/>
      </c>
      <c r="AB616" s="28" t="str">
        <f aca="false">IF(C616&lt;&gt;"",IF(X616 = 1, 5, 0) + IF(Z616 = 1, 25, 0) + IF(AA616 = 1, 15, 0),"")</f>
        <v/>
      </c>
      <c r="AC616" s="18" t="str">
        <f aca="false">IF(C616&lt;&gt;"",L616+W616+AB616,"")</f>
        <v/>
      </c>
    </row>
    <row r="617" customFormat="false" ht="12.8" hidden="false" customHeight="false" outlineLevel="0" collapsed="false">
      <c r="A617" s="11" t="n">
        <f aca="false">A616+1</f>
        <v>114</v>
      </c>
      <c r="B617" s="38" t="str">
        <f aca="true">IF(INDIRECT($AH$4&amp;"B"&amp;($C$1*$A617+2))=0, "",INDIRECT($AH$4&amp;"B"&amp;($C$1*$A617+2)))</f>
        <v/>
      </c>
      <c r="C617" s="19" t="str">
        <f aca="true">IF(INDIRECT($AH$4&amp;"B"&amp;($C$1*$A617+3)) = 0, "", INDIRECT($AH$4&amp;"B"&amp;($C$1*$A617+3)))</f>
        <v/>
      </c>
      <c r="D617" s="19" t="str">
        <f aca="true">IF(INDIRECT($AH$4&amp;"B"&amp;($C$1*$A617+4)) = 0, "", INDIRECT($AH$4&amp;"B"&amp;($C$1*$A617+4)))</f>
        <v/>
      </c>
      <c r="E617" s="19" t="str">
        <f aca="true">IF(INDIRECT($AH$4&amp;"B"&amp;($C$1*$A617+7)) = 0, "", INDIRECT($AH$4&amp;"B"&amp;($C$1*$A617+7)))</f>
        <v/>
      </c>
      <c r="F617" s="20" t="str">
        <f aca="true">IF(C617 &lt;&gt; "",IF(INDIRECT($AH$4&amp;"B"&amp;($C$1*$A617+8)) = 0, 0, 1), "")</f>
        <v/>
      </c>
      <c r="G617" s="20" t="n">
        <f aca="true">INDIRECT($AH$4&amp;"B"&amp;($C$1*$A617+9))</f>
        <v>0</v>
      </c>
      <c r="H617" s="20" t="n">
        <f aca="true">INDIRECT($AH$4&amp;"B"&amp;($C$1*$A617+10))</f>
        <v>0</v>
      </c>
      <c r="I617" s="20" t="n">
        <f aca="true">INDIRECT($AH$4&amp;"B"&amp;($C$1*$A617+11))</f>
        <v>0</v>
      </c>
      <c r="J617" s="20" t="n">
        <f aca="true">INDIRECT($AH$4&amp;"B"&amp;($C$1*$A617+12))</f>
        <v>0</v>
      </c>
      <c r="K617" s="21" t="str">
        <f aca="false">IF(C617&lt;&gt;"",IFERROR((G617+H617+I617)/(G617+H617+I617+J617),0), "")</f>
        <v/>
      </c>
      <c r="L617" s="22" t="str">
        <f aca="false">IF(C617&lt;&gt;"",(G617* 2) +(H617* 4) + (I617* 6) + IF(F617 = 1, 5, 0), "")</f>
        <v/>
      </c>
      <c r="M617" s="23" t="str">
        <f aca="true">IF(C617&lt;&gt;"",SUM(INDIRECT($AH$4&amp;"C"&amp;($C$1*$A617+9)):INDIRECT($AH$4&amp;"V"&amp;($C$1*$A617+9))), "")</f>
        <v/>
      </c>
      <c r="N617" s="23" t="str">
        <f aca="true">IF(C617&lt;&gt;"",SUM(INDIRECT($AH$4&amp;"C"&amp;($C$1*$A617+10)):INDIRECT($AH$4&amp;"V"&amp;($C$1*$A617+10))), "")</f>
        <v/>
      </c>
      <c r="O617" s="23" t="str">
        <f aca="true">IF(C617&lt;&gt;"",SUM(INDIRECT($AH$4&amp;"C"&amp;($C$1*$A617+11)):INDIRECT($AH$4&amp;"V"&amp;($C$1*$A617+11))),"")</f>
        <v/>
      </c>
      <c r="P617" s="23" t="str">
        <f aca="true">IF(C617&lt;&gt;"",SUM(INDIRECT($AH$4&amp;"C"&amp;($C$1*$A617+12)):INDIRECT($AH$4&amp;"V"&amp;($C$1*$A617+12))),"")</f>
        <v/>
      </c>
      <c r="Q617" s="24" t="str">
        <f aca="false">IF(C617&lt;&gt;"",IFERROR((M617+N617+O617)/(M617+N617+O617+P617),0), "")</f>
        <v/>
      </c>
      <c r="R617" s="23" t="str">
        <f aca="true">IF(C617&lt;&gt;"",SUM(INDIRECT($AH$4&amp;"C"&amp;($C$1*$A617+13)):INDIRECT($AH$4&amp;"V"&amp;($C$1*$A617+13))), "")</f>
        <v/>
      </c>
      <c r="S617" s="23" t="str">
        <f aca="false">IF(C617&lt;&gt;"",IFERROR((M617+N617+O617+P617)/R617, 0),"")</f>
        <v/>
      </c>
      <c r="T617" s="23" t="str">
        <f aca="false">IF(C617&lt;&gt;"",IFERROR((M617+N617+O617)/R617,0),"")</f>
        <v/>
      </c>
      <c r="U617" s="25" t="str">
        <f aca="true">IF(C617&lt;&gt;"",IF(INDIRECT($AH$4&amp;"B"&amp;($C$1*$A617+14))= 1,1,0),"")</f>
        <v/>
      </c>
      <c r="V617" s="25" t="str">
        <f aca="true">IF(C617&lt;&gt;"",IF(INDIRECT($AH$4&amp;"B"&amp;($C$1*$A617+15))= 1,1,0),"")</f>
        <v/>
      </c>
      <c r="W617" s="26" t="str">
        <f aca="false">IF(C617&lt;&gt;"",($M617*1) + ($N617*2) + ($O617*3) + (IF(U617 = 1, 10, 0)) + (IF(V617 = 1, 20, 0)),"")</f>
        <v/>
      </c>
      <c r="X617" s="27" t="str">
        <f aca="true">IF(C617&lt;&gt;"",IF(INDIRECT($AH$4&amp;"B"&amp;($C$1*$A617+16))= 1,1,0),"")</f>
        <v/>
      </c>
      <c r="Y617" s="27" t="str">
        <f aca="true">IF(D617&lt;&gt;"",IF(INDIRECT($AH$4&amp;"B"&amp;($C$1*$A617+17))= 1,1,0),"")</f>
        <v/>
      </c>
      <c r="Z617" s="27" t="str">
        <f aca="true">IF(E617&lt;&gt;"",IF(INDIRECT($AH$4&amp;"B"&amp;($C$1*$A617+18))= 1,1,0),"")</f>
        <v/>
      </c>
      <c r="AA617" s="27" t="str">
        <f aca="true">IF(F617&lt;&gt;"",IF(INDIRECT($AH$4&amp;"B"&amp;($C$1*$A617+19))= 1,1,0),"")</f>
        <v/>
      </c>
      <c r="AB617" s="28" t="str">
        <f aca="false">IF(C617&lt;&gt;"",IF(X617 = 1, 5, 0) + IF(Z617 = 1, 25, 0) + IF(AA617 = 1, 15, 0),"")</f>
        <v/>
      </c>
      <c r="AC617" s="18" t="str">
        <f aca="false">IF(C617&lt;&gt;"",L617+W617+AB617,"")</f>
        <v/>
      </c>
    </row>
    <row r="618" customFormat="false" ht="12.8" hidden="false" customHeight="false" outlineLevel="0" collapsed="false">
      <c r="A618" s="11" t="n">
        <f aca="false">A617+1</f>
        <v>115</v>
      </c>
      <c r="B618" s="38" t="str">
        <f aca="true">IF(INDIRECT($AH$4&amp;"B"&amp;($C$1*$A618+2))=0, "",INDIRECT($AH$4&amp;"B"&amp;($C$1*$A618+2)))</f>
        <v/>
      </c>
      <c r="C618" s="19" t="str">
        <f aca="true">IF(INDIRECT($AH$4&amp;"B"&amp;($C$1*$A618+3)) = 0, "", INDIRECT($AH$4&amp;"B"&amp;($C$1*$A618+3)))</f>
        <v/>
      </c>
      <c r="D618" s="19" t="str">
        <f aca="true">IF(INDIRECT($AH$4&amp;"B"&amp;($C$1*$A618+4)) = 0, "", INDIRECT($AH$4&amp;"B"&amp;($C$1*$A618+4)))</f>
        <v/>
      </c>
      <c r="E618" s="19" t="str">
        <f aca="true">IF(INDIRECT($AH$4&amp;"B"&amp;($C$1*$A618+7)) = 0, "", INDIRECT($AH$4&amp;"B"&amp;($C$1*$A618+7)))</f>
        <v/>
      </c>
      <c r="F618" s="20" t="str">
        <f aca="true">IF(C618 &lt;&gt; "",IF(INDIRECT($AH$4&amp;"B"&amp;($C$1*$A618+8)) = 0, 0, 1), "")</f>
        <v/>
      </c>
      <c r="G618" s="20" t="n">
        <f aca="true">INDIRECT($AH$4&amp;"B"&amp;($C$1*$A618+9))</f>
        <v>0</v>
      </c>
      <c r="H618" s="20" t="n">
        <f aca="true">INDIRECT($AH$4&amp;"B"&amp;($C$1*$A618+10))</f>
        <v>0</v>
      </c>
      <c r="I618" s="20" t="n">
        <f aca="true">INDIRECT($AH$4&amp;"B"&amp;($C$1*$A618+11))</f>
        <v>0</v>
      </c>
      <c r="J618" s="20" t="n">
        <f aca="true">INDIRECT($AH$4&amp;"B"&amp;($C$1*$A618+12))</f>
        <v>0</v>
      </c>
      <c r="K618" s="21" t="str">
        <f aca="false">IF(C618&lt;&gt;"",IFERROR((G618+H618+I618)/(G618+H618+I618+J618),0), "")</f>
        <v/>
      </c>
      <c r="L618" s="22" t="str">
        <f aca="false">IF(C618&lt;&gt;"",(G618* 2) +(H618* 4) + (I618* 6) + IF(F618 = 1, 5, 0), "")</f>
        <v/>
      </c>
      <c r="M618" s="23" t="str">
        <f aca="true">IF(C618&lt;&gt;"",SUM(INDIRECT($AH$4&amp;"C"&amp;($C$1*$A618+9)):INDIRECT($AH$4&amp;"V"&amp;($C$1*$A618+9))), "")</f>
        <v/>
      </c>
      <c r="N618" s="23" t="str">
        <f aca="true">IF(C618&lt;&gt;"",SUM(INDIRECT($AH$4&amp;"C"&amp;($C$1*$A618+10)):INDIRECT($AH$4&amp;"V"&amp;($C$1*$A618+10))), "")</f>
        <v/>
      </c>
      <c r="O618" s="23" t="str">
        <f aca="true">IF(C618&lt;&gt;"",SUM(INDIRECT($AH$4&amp;"C"&amp;($C$1*$A618+11)):INDIRECT($AH$4&amp;"V"&amp;($C$1*$A618+11))),"")</f>
        <v/>
      </c>
      <c r="P618" s="23" t="str">
        <f aca="true">IF(C618&lt;&gt;"",SUM(INDIRECT($AH$4&amp;"C"&amp;($C$1*$A618+12)):INDIRECT($AH$4&amp;"V"&amp;($C$1*$A618+12))),"")</f>
        <v/>
      </c>
      <c r="Q618" s="24" t="str">
        <f aca="false">IF(C618&lt;&gt;"",IFERROR((M618+N618+O618)/(M618+N618+O618+P618),0), "")</f>
        <v/>
      </c>
      <c r="R618" s="23" t="str">
        <f aca="true">IF(C618&lt;&gt;"",SUM(INDIRECT($AH$4&amp;"C"&amp;($C$1*$A618+13)):INDIRECT($AH$4&amp;"V"&amp;($C$1*$A618+13))), "")</f>
        <v/>
      </c>
      <c r="S618" s="23" t="str">
        <f aca="false">IF(C618&lt;&gt;"",IFERROR((M618+N618+O618+P618)/R618, 0),"")</f>
        <v/>
      </c>
      <c r="T618" s="23" t="str">
        <f aca="false">IF(C618&lt;&gt;"",IFERROR((M618+N618+O618)/R618,0),"")</f>
        <v/>
      </c>
      <c r="U618" s="25" t="str">
        <f aca="true">IF(C618&lt;&gt;"",IF(INDIRECT($AH$4&amp;"B"&amp;($C$1*$A618+14))= 1,1,0),"")</f>
        <v/>
      </c>
      <c r="V618" s="25" t="str">
        <f aca="true">IF(C618&lt;&gt;"",IF(INDIRECT($AH$4&amp;"B"&amp;($C$1*$A618+15))= 1,1,0),"")</f>
        <v/>
      </c>
      <c r="W618" s="26" t="str">
        <f aca="false">IF(C618&lt;&gt;"",($M618*1) + ($N618*2) + ($O618*3) + (IF(U618 = 1, 10, 0)) + (IF(V618 = 1, 20, 0)),"")</f>
        <v/>
      </c>
      <c r="X618" s="27" t="str">
        <f aca="true">IF(C618&lt;&gt;"",IF(INDIRECT($AH$4&amp;"B"&amp;($C$1*$A618+16))= 1,1,0),"")</f>
        <v/>
      </c>
      <c r="Y618" s="27" t="str">
        <f aca="true">IF(D618&lt;&gt;"",IF(INDIRECT($AH$4&amp;"B"&amp;($C$1*$A618+17))= 1,1,0),"")</f>
        <v/>
      </c>
      <c r="Z618" s="27" t="str">
        <f aca="true">IF(E618&lt;&gt;"",IF(INDIRECT($AH$4&amp;"B"&amp;($C$1*$A618+18))= 1,1,0),"")</f>
        <v/>
      </c>
      <c r="AA618" s="27" t="str">
        <f aca="true">IF(F618&lt;&gt;"",IF(INDIRECT($AH$4&amp;"B"&amp;($C$1*$A618+19))= 1,1,0),"")</f>
        <v/>
      </c>
      <c r="AB618" s="28" t="str">
        <f aca="false">IF(C618&lt;&gt;"",IF(X618 = 1, 5, 0) + IF(Z618 = 1, 25, 0) + IF(AA618 = 1, 15, 0),"")</f>
        <v/>
      </c>
      <c r="AC618" s="18" t="str">
        <f aca="false">IF(C618&lt;&gt;"",L618+W618+AB618,"")</f>
        <v/>
      </c>
    </row>
    <row r="619" customFormat="false" ht="12.8" hidden="false" customHeight="false" outlineLevel="0" collapsed="false">
      <c r="A619" s="11" t="n">
        <f aca="false">A618+1</f>
        <v>116</v>
      </c>
      <c r="B619" s="38" t="str">
        <f aca="true">IF(INDIRECT($AH$4&amp;"B"&amp;($C$1*$A619+2))=0, "",INDIRECT($AH$4&amp;"B"&amp;($C$1*$A619+2)))</f>
        <v/>
      </c>
      <c r="C619" s="19" t="str">
        <f aca="true">IF(INDIRECT($AH$4&amp;"B"&amp;($C$1*$A619+3)) = 0, "", INDIRECT($AH$4&amp;"B"&amp;($C$1*$A619+3)))</f>
        <v/>
      </c>
      <c r="D619" s="19" t="str">
        <f aca="true">IF(INDIRECT($AH$4&amp;"B"&amp;($C$1*$A619+4)) = 0, "", INDIRECT($AH$4&amp;"B"&amp;($C$1*$A619+4)))</f>
        <v/>
      </c>
      <c r="E619" s="19" t="str">
        <f aca="true">IF(INDIRECT($AH$4&amp;"B"&amp;($C$1*$A619+7)) = 0, "", INDIRECT($AH$4&amp;"B"&amp;($C$1*$A619+7)))</f>
        <v/>
      </c>
      <c r="F619" s="20" t="str">
        <f aca="true">IF(C619 &lt;&gt; "",IF(INDIRECT($AH$4&amp;"B"&amp;($C$1*$A619+8)) = 0, 0, 1), "")</f>
        <v/>
      </c>
      <c r="G619" s="20" t="n">
        <f aca="true">INDIRECT($AH$4&amp;"B"&amp;($C$1*$A619+9))</f>
        <v>0</v>
      </c>
      <c r="H619" s="20" t="n">
        <f aca="true">INDIRECT($AH$4&amp;"B"&amp;($C$1*$A619+10))</f>
        <v>0</v>
      </c>
      <c r="I619" s="20" t="n">
        <f aca="true">INDIRECT($AH$4&amp;"B"&amp;($C$1*$A619+11))</f>
        <v>0</v>
      </c>
      <c r="J619" s="20" t="n">
        <f aca="true">INDIRECT($AH$4&amp;"B"&amp;($C$1*$A619+12))</f>
        <v>0</v>
      </c>
      <c r="K619" s="21" t="str">
        <f aca="false">IF(C619&lt;&gt;"",IFERROR((G619+H619+I619)/(G619+H619+I619+J619),0), "")</f>
        <v/>
      </c>
      <c r="L619" s="22" t="str">
        <f aca="false">IF(C619&lt;&gt;"",(G619* 2) +(H619* 4) + (I619* 6) + IF(F619 = 1, 5, 0), "")</f>
        <v/>
      </c>
      <c r="M619" s="23" t="str">
        <f aca="true">IF(C619&lt;&gt;"",SUM(INDIRECT($AH$4&amp;"C"&amp;($C$1*$A619+9)):INDIRECT($AH$4&amp;"V"&amp;($C$1*$A619+9))), "")</f>
        <v/>
      </c>
      <c r="N619" s="23" t="str">
        <f aca="true">IF(C619&lt;&gt;"",SUM(INDIRECT($AH$4&amp;"C"&amp;($C$1*$A619+10)):INDIRECT($AH$4&amp;"V"&amp;($C$1*$A619+10))), "")</f>
        <v/>
      </c>
      <c r="O619" s="23" t="str">
        <f aca="true">IF(C619&lt;&gt;"",SUM(INDIRECT($AH$4&amp;"C"&amp;($C$1*$A619+11)):INDIRECT($AH$4&amp;"V"&amp;($C$1*$A619+11))),"")</f>
        <v/>
      </c>
      <c r="P619" s="23" t="str">
        <f aca="true">IF(C619&lt;&gt;"",SUM(INDIRECT($AH$4&amp;"C"&amp;($C$1*$A619+12)):INDIRECT($AH$4&amp;"V"&amp;($C$1*$A619+12))),"")</f>
        <v/>
      </c>
      <c r="Q619" s="24" t="str">
        <f aca="false">IF(C619&lt;&gt;"",IFERROR((M619+N619+O619)/(M619+N619+O619+P619),0), "")</f>
        <v/>
      </c>
      <c r="R619" s="23" t="str">
        <f aca="true">IF(C619&lt;&gt;"",SUM(INDIRECT($AH$4&amp;"C"&amp;($C$1*$A619+13)):INDIRECT($AH$4&amp;"V"&amp;($C$1*$A619+13))), "")</f>
        <v/>
      </c>
      <c r="S619" s="23" t="str">
        <f aca="false">IF(C619&lt;&gt;"",IFERROR((M619+N619+O619+P619)/R619, 0),"")</f>
        <v/>
      </c>
      <c r="T619" s="23" t="str">
        <f aca="false">IF(C619&lt;&gt;"",IFERROR((M619+N619+O619)/R619,0),"")</f>
        <v/>
      </c>
      <c r="U619" s="25" t="str">
        <f aca="true">IF(C619&lt;&gt;"",IF(INDIRECT($AH$4&amp;"B"&amp;($C$1*$A619+14))= 1,1,0),"")</f>
        <v/>
      </c>
      <c r="V619" s="25" t="str">
        <f aca="true">IF(C619&lt;&gt;"",IF(INDIRECT($AH$4&amp;"B"&amp;($C$1*$A619+15))= 1,1,0),"")</f>
        <v/>
      </c>
      <c r="W619" s="26" t="str">
        <f aca="false">IF(C619&lt;&gt;"",($M619*1) + ($N619*2) + ($O619*3) + (IF(U619 = 1, 10, 0)) + (IF(V619 = 1, 20, 0)),"")</f>
        <v/>
      </c>
      <c r="X619" s="27" t="str">
        <f aca="true">IF(C619&lt;&gt;"",IF(INDIRECT($AH$4&amp;"B"&amp;($C$1*$A619+16))= 1,1,0),"")</f>
        <v/>
      </c>
      <c r="Y619" s="27" t="str">
        <f aca="true">IF(D619&lt;&gt;"",IF(INDIRECT($AH$4&amp;"B"&amp;($C$1*$A619+17))= 1,1,0),"")</f>
        <v/>
      </c>
      <c r="Z619" s="27" t="str">
        <f aca="true">IF(E619&lt;&gt;"",IF(INDIRECT($AH$4&amp;"B"&amp;($C$1*$A619+18))= 1,1,0),"")</f>
        <v/>
      </c>
      <c r="AA619" s="27" t="str">
        <f aca="true">IF(F619&lt;&gt;"",IF(INDIRECT($AH$4&amp;"B"&amp;($C$1*$A619+19))= 1,1,0),"")</f>
        <v/>
      </c>
      <c r="AB619" s="28" t="str">
        <f aca="false">IF(C619&lt;&gt;"",IF(X619 = 1, 5, 0) + IF(Z619 = 1, 25, 0) + IF(AA619 = 1, 15, 0),"")</f>
        <v/>
      </c>
      <c r="AC619" s="18" t="str">
        <f aca="false">IF(C619&lt;&gt;"",L619+W619+AB619,"")</f>
        <v/>
      </c>
    </row>
    <row r="620" customFormat="false" ht="12.8" hidden="false" customHeight="false" outlineLevel="0" collapsed="false">
      <c r="A620" s="11" t="n">
        <f aca="false">A619+1</f>
        <v>117</v>
      </c>
      <c r="B620" s="38" t="str">
        <f aca="true">IF(INDIRECT($AH$4&amp;"B"&amp;($C$1*$A620+2))=0, "",INDIRECT($AH$4&amp;"B"&amp;($C$1*$A620+2)))</f>
        <v/>
      </c>
      <c r="C620" s="19" t="str">
        <f aca="true">IF(INDIRECT($AH$4&amp;"B"&amp;($C$1*$A620+3)) = 0, "", INDIRECT($AH$4&amp;"B"&amp;($C$1*$A620+3)))</f>
        <v/>
      </c>
      <c r="D620" s="19" t="str">
        <f aca="true">IF(INDIRECT($AH$4&amp;"B"&amp;($C$1*$A620+4)) = 0, "", INDIRECT($AH$4&amp;"B"&amp;($C$1*$A620+4)))</f>
        <v/>
      </c>
      <c r="E620" s="19" t="str">
        <f aca="true">IF(INDIRECT($AH$4&amp;"B"&amp;($C$1*$A620+7)) = 0, "", INDIRECT($AH$4&amp;"B"&amp;($C$1*$A620+7)))</f>
        <v/>
      </c>
      <c r="F620" s="20" t="str">
        <f aca="true">IF(C620 &lt;&gt; "",IF(INDIRECT($AH$4&amp;"B"&amp;($C$1*$A620+8)) = 0, 0, 1), "")</f>
        <v/>
      </c>
      <c r="G620" s="20" t="n">
        <f aca="true">INDIRECT($AH$4&amp;"B"&amp;($C$1*$A620+9))</f>
        <v>0</v>
      </c>
      <c r="H620" s="20" t="n">
        <f aca="true">INDIRECT($AH$4&amp;"B"&amp;($C$1*$A620+10))</f>
        <v>0</v>
      </c>
      <c r="I620" s="20" t="n">
        <f aca="true">INDIRECT($AH$4&amp;"B"&amp;($C$1*$A620+11))</f>
        <v>0</v>
      </c>
      <c r="J620" s="20" t="n">
        <f aca="true">INDIRECT($AH$4&amp;"B"&amp;($C$1*$A620+12))</f>
        <v>0</v>
      </c>
      <c r="K620" s="21" t="str">
        <f aca="false">IF(C620&lt;&gt;"",IFERROR((G620+H620+I620)/(G620+H620+I620+J620),0), "")</f>
        <v/>
      </c>
      <c r="L620" s="22" t="str">
        <f aca="false">IF(C620&lt;&gt;"",(G620* 2) +(H620* 4) + (I620* 6) + IF(F620 = 1, 5, 0), "")</f>
        <v/>
      </c>
      <c r="M620" s="23" t="str">
        <f aca="true">IF(C620&lt;&gt;"",SUM(INDIRECT($AH$4&amp;"C"&amp;($C$1*$A620+9)):INDIRECT($AH$4&amp;"V"&amp;($C$1*$A620+9))), "")</f>
        <v/>
      </c>
      <c r="N620" s="23" t="str">
        <f aca="true">IF(C620&lt;&gt;"",SUM(INDIRECT($AH$4&amp;"C"&amp;($C$1*$A620+10)):INDIRECT($AH$4&amp;"V"&amp;($C$1*$A620+10))), "")</f>
        <v/>
      </c>
      <c r="O620" s="23" t="str">
        <f aca="true">IF(C620&lt;&gt;"",SUM(INDIRECT($AH$4&amp;"C"&amp;($C$1*$A620+11)):INDIRECT($AH$4&amp;"V"&amp;($C$1*$A620+11))),"")</f>
        <v/>
      </c>
      <c r="P620" s="23" t="str">
        <f aca="true">IF(C620&lt;&gt;"",SUM(INDIRECT($AH$4&amp;"C"&amp;($C$1*$A620+12)):INDIRECT($AH$4&amp;"V"&amp;($C$1*$A620+12))),"")</f>
        <v/>
      </c>
      <c r="Q620" s="24" t="str">
        <f aca="false">IF(C620&lt;&gt;"",IFERROR((M620+N620+O620)/(M620+N620+O620+P620),0), "")</f>
        <v/>
      </c>
      <c r="R620" s="23" t="str">
        <f aca="true">IF(C620&lt;&gt;"",SUM(INDIRECT($AH$4&amp;"C"&amp;($C$1*$A620+13)):INDIRECT($AH$4&amp;"V"&amp;($C$1*$A620+13))), "")</f>
        <v/>
      </c>
      <c r="S620" s="23" t="str">
        <f aca="false">IF(C620&lt;&gt;"",IFERROR((M620+N620+O620+P620)/R620, 0),"")</f>
        <v/>
      </c>
      <c r="T620" s="23" t="str">
        <f aca="false">IF(C620&lt;&gt;"",IFERROR((M620+N620+O620)/R620,0),"")</f>
        <v/>
      </c>
      <c r="U620" s="25" t="str">
        <f aca="true">IF(C620&lt;&gt;"",IF(INDIRECT($AH$4&amp;"B"&amp;($C$1*$A620+14))= 1,1,0),"")</f>
        <v/>
      </c>
      <c r="V620" s="25" t="str">
        <f aca="true">IF(C620&lt;&gt;"",IF(INDIRECT($AH$4&amp;"B"&amp;($C$1*$A620+15))= 1,1,0),"")</f>
        <v/>
      </c>
      <c r="W620" s="26" t="str">
        <f aca="false">IF(C620&lt;&gt;"",($M620*1) + ($N620*2) + ($O620*3) + (IF(U620 = 1, 10, 0)) + (IF(V620 = 1, 20, 0)),"")</f>
        <v/>
      </c>
      <c r="X620" s="27" t="str">
        <f aca="true">IF(C620&lt;&gt;"",IF(INDIRECT($AH$4&amp;"B"&amp;($C$1*$A620+16))= 1,1,0),"")</f>
        <v/>
      </c>
      <c r="Y620" s="27" t="str">
        <f aca="true">IF(D620&lt;&gt;"",IF(INDIRECT($AH$4&amp;"B"&amp;($C$1*$A620+17))= 1,1,0),"")</f>
        <v/>
      </c>
      <c r="Z620" s="27" t="str">
        <f aca="true">IF(E620&lt;&gt;"",IF(INDIRECT($AH$4&amp;"B"&amp;($C$1*$A620+18))= 1,1,0),"")</f>
        <v/>
      </c>
      <c r="AA620" s="27" t="str">
        <f aca="true">IF(F620&lt;&gt;"",IF(INDIRECT($AH$4&amp;"B"&amp;($C$1*$A620+19))= 1,1,0),"")</f>
        <v/>
      </c>
      <c r="AB620" s="28" t="str">
        <f aca="false">IF(C620&lt;&gt;"",IF(X620 = 1, 5, 0) + IF(Z620 = 1, 25, 0) + IF(AA620 = 1, 15, 0),"")</f>
        <v/>
      </c>
      <c r="AC620" s="18" t="str">
        <f aca="false">IF(C620&lt;&gt;"",L620+W620+AB620,"")</f>
        <v/>
      </c>
    </row>
    <row r="621" customFormat="false" ht="12.8" hidden="false" customHeight="false" outlineLevel="0" collapsed="false">
      <c r="A621" s="11" t="n">
        <f aca="false">A620+1</f>
        <v>118</v>
      </c>
      <c r="B621" s="38" t="str">
        <f aca="true">IF(INDIRECT($AH$4&amp;"B"&amp;($C$1*$A621+2))=0, "",INDIRECT($AH$4&amp;"B"&amp;($C$1*$A621+2)))</f>
        <v/>
      </c>
      <c r="C621" s="19" t="str">
        <f aca="true">IF(INDIRECT($AH$4&amp;"B"&amp;($C$1*$A621+3)) = 0, "", INDIRECT($AH$4&amp;"B"&amp;($C$1*$A621+3)))</f>
        <v/>
      </c>
      <c r="D621" s="19" t="str">
        <f aca="true">IF(INDIRECT($AH$4&amp;"B"&amp;($C$1*$A621+4)) = 0, "", INDIRECT($AH$4&amp;"B"&amp;($C$1*$A621+4)))</f>
        <v/>
      </c>
      <c r="E621" s="19" t="str">
        <f aca="true">IF(INDIRECT($AH$4&amp;"B"&amp;($C$1*$A621+7)) = 0, "", INDIRECT($AH$4&amp;"B"&amp;($C$1*$A621+7)))</f>
        <v/>
      </c>
      <c r="F621" s="20" t="str">
        <f aca="true">IF(C621 &lt;&gt; "",IF(INDIRECT($AH$4&amp;"B"&amp;($C$1*$A621+8)) = 0, 0, 1), "")</f>
        <v/>
      </c>
      <c r="G621" s="20" t="n">
        <f aca="true">INDIRECT($AH$4&amp;"B"&amp;($C$1*$A621+9))</f>
        <v>0</v>
      </c>
      <c r="H621" s="20" t="n">
        <f aca="true">INDIRECT($AH$4&amp;"B"&amp;($C$1*$A621+10))</f>
        <v>0</v>
      </c>
      <c r="I621" s="20" t="n">
        <f aca="true">INDIRECT($AH$4&amp;"B"&amp;($C$1*$A621+11))</f>
        <v>0</v>
      </c>
      <c r="J621" s="20" t="n">
        <f aca="true">INDIRECT($AH$4&amp;"B"&amp;($C$1*$A621+12))</f>
        <v>0</v>
      </c>
      <c r="K621" s="21" t="str">
        <f aca="false">IF(C621&lt;&gt;"",IFERROR((G621+H621+I621)/(G621+H621+I621+J621),0), "")</f>
        <v/>
      </c>
      <c r="L621" s="22" t="str">
        <f aca="false">IF(C621&lt;&gt;"",(G621* 2) +(H621* 4) + (I621* 6) + IF(F621 = 1, 5, 0), "")</f>
        <v/>
      </c>
      <c r="M621" s="23" t="str">
        <f aca="true">IF(C621&lt;&gt;"",SUM(INDIRECT($AH$4&amp;"C"&amp;($C$1*$A621+9)):INDIRECT($AH$4&amp;"V"&amp;($C$1*$A621+9))), "")</f>
        <v/>
      </c>
      <c r="N621" s="23" t="str">
        <f aca="true">IF(C621&lt;&gt;"",SUM(INDIRECT($AH$4&amp;"C"&amp;($C$1*$A621+10)):INDIRECT($AH$4&amp;"V"&amp;($C$1*$A621+10))), "")</f>
        <v/>
      </c>
      <c r="O621" s="23" t="str">
        <f aca="true">IF(C621&lt;&gt;"",SUM(INDIRECT($AH$4&amp;"C"&amp;($C$1*$A621+11)):INDIRECT($AH$4&amp;"V"&amp;($C$1*$A621+11))),"")</f>
        <v/>
      </c>
      <c r="P621" s="23" t="str">
        <f aca="true">IF(C621&lt;&gt;"",SUM(INDIRECT($AH$4&amp;"C"&amp;($C$1*$A621+12)):INDIRECT($AH$4&amp;"V"&amp;($C$1*$A621+12))),"")</f>
        <v/>
      </c>
      <c r="Q621" s="24" t="str">
        <f aca="false">IF(C621&lt;&gt;"",IFERROR((M621+N621+O621)/(M621+N621+O621+P621),0), "")</f>
        <v/>
      </c>
      <c r="R621" s="23" t="str">
        <f aca="true">IF(C621&lt;&gt;"",SUM(INDIRECT($AH$4&amp;"C"&amp;($C$1*$A621+13)):INDIRECT($AH$4&amp;"V"&amp;($C$1*$A621+13))), "")</f>
        <v/>
      </c>
      <c r="S621" s="23" t="str">
        <f aca="false">IF(C621&lt;&gt;"",IFERROR((M621+N621+O621+P621)/R621, 0),"")</f>
        <v/>
      </c>
      <c r="T621" s="23" t="str">
        <f aca="false">IF(C621&lt;&gt;"",IFERROR((M621+N621+O621)/R621,0),"")</f>
        <v/>
      </c>
      <c r="U621" s="25" t="str">
        <f aca="true">IF(C621&lt;&gt;"",IF(INDIRECT($AH$4&amp;"B"&amp;($C$1*$A621+14))= 1,1,0),"")</f>
        <v/>
      </c>
      <c r="V621" s="25" t="str">
        <f aca="true">IF(C621&lt;&gt;"",IF(INDIRECT($AH$4&amp;"B"&amp;($C$1*$A621+15))= 1,1,0),"")</f>
        <v/>
      </c>
      <c r="W621" s="26" t="str">
        <f aca="false">IF(C621&lt;&gt;"",($M621*1) + ($N621*2) + ($O621*3) + (IF(U621 = 1, 10, 0)) + (IF(V621 = 1, 20, 0)),"")</f>
        <v/>
      </c>
      <c r="X621" s="27" t="str">
        <f aca="true">IF(C621&lt;&gt;"",IF(INDIRECT($AH$4&amp;"B"&amp;($C$1*$A621+16))= 1,1,0),"")</f>
        <v/>
      </c>
      <c r="Y621" s="27" t="str">
        <f aca="true">IF(D621&lt;&gt;"",IF(INDIRECT($AH$4&amp;"B"&amp;($C$1*$A621+17))= 1,1,0),"")</f>
        <v/>
      </c>
      <c r="Z621" s="27" t="str">
        <f aca="true">IF(E621&lt;&gt;"",IF(INDIRECT($AH$4&amp;"B"&amp;($C$1*$A621+18))= 1,1,0),"")</f>
        <v/>
      </c>
      <c r="AA621" s="27" t="str">
        <f aca="true">IF(F621&lt;&gt;"",IF(INDIRECT($AH$4&amp;"B"&amp;($C$1*$A621+19))= 1,1,0),"")</f>
        <v/>
      </c>
      <c r="AB621" s="28" t="str">
        <f aca="false">IF(C621&lt;&gt;"",IF(X621 = 1, 5, 0) + IF(Z621 = 1, 25, 0) + IF(AA621 = 1, 15, 0),"")</f>
        <v/>
      </c>
      <c r="AC621" s="18" t="str">
        <f aca="false">IF(C621&lt;&gt;"",L621+W621+AB621,"")</f>
        <v/>
      </c>
    </row>
    <row r="622" customFormat="false" ht="12.8" hidden="false" customHeight="false" outlineLevel="0" collapsed="false">
      <c r="A622" s="11" t="n">
        <f aca="false">A621+1</f>
        <v>119</v>
      </c>
      <c r="B622" s="38" t="str">
        <f aca="true">IF(INDIRECT($AH$4&amp;"B"&amp;($C$1*$A622+2))=0, "",INDIRECT($AH$4&amp;"B"&amp;($C$1*$A622+2)))</f>
        <v/>
      </c>
      <c r="C622" s="19" t="str">
        <f aca="true">IF(INDIRECT($AH$4&amp;"B"&amp;($C$1*$A622+3)) = 0, "", INDIRECT($AH$4&amp;"B"&amp;($C$1*$A622+3)))</f>
        <v/>
      </c>
      <c r="D622" s="19" t="str">
        <f aca="true">IF(INDIRECT($AH$4&amp;"B"&amp;($C$1*$A622+4)) = 0, "", INDIRECT($AH$4&amp;"B"&amp;($C$1*$A622+4)))</f>
        <v/>
      </c>
      <c r="E622" s="19" t="str">
        <f aca="true">IF(INDIRECT($AH$4&amp;"B"&amp;($C$1*$A622+7)) = 0, "", INDIRECT($AH$4&amp;"B"&amp;($C$1*$A622+7)))</f>
        <v/>
      </c>
      <c r="F622" s="20" t="str">
        <f aca="true">IF(C622 &lt;&gt; "",IF(INDIRECT($AH$4&amp;"B"&amp;($C$1*$A622+8)) = 0, 0, 1), "")</f>
        <v/>
      </c>
      <c r="G622" s="20" t="n">
        <f aca="true">INDIRECT($AH$4&amp;"B"&amp;($C$1*$A622+9))</f>
        <v>0</v>
      </c>
      <c r="H622" s="20" t="n">
        <f aca="true">INDIRECT($AH$4&amp;"B"&amp;($C$1*$A622+10))</f>
        <v>0</v>
      </c>
      <c r="I622" s="20" t="n">
        <f aca="true">INDIRECT($AH$4&amp;"B"&amp;($C$1*$A622+11))</f>
        <v>0</v>
      </c>
      <c r="J622" s="20" t="n">
        <f aca="true">INDIRECT($AH$4&amp;"B"&amp;($C$1*$A622+12))</f>
        <v>0</v>
      </c>
      <c r="K622" s="21" t="str">
        <f aca="false">IF(C622&lt;&gt;"",IFERROR((G622+H622+I622)/(G622+H622+I622+J622),0), "")</f>
        <v/>
      </c>
      <c r="L622" s="22" t="str">
        <f aca="false">IF(C622&lt;&gt;"",(G622* 2) +(H622* 4) + (I622* 6) + IF(F622 = 1, 5, 0), "")</f>
        <v/>
      </c>
      <c r="M622" s="23" t="str">
        <f aca="true">IF(C622&lt;&gt;"",SUM(INDIRECT($AH$4&amp;"C"&amp;($C$1*$A622+9)):INDIRECT($AH$4&amp;"V"&amp;($C$1*$A622+9))), "")</f>
        <v/>
      </c>
      <c r="N622" s="23" t="str">
        <f aca="true">IF(C622&lt;&gt;"",SUM(INDIRECT($AH$4&amp;"C"&amp;($C$1*$A622+10)):INDIRECT($AH$4&amp;"V"&amp;($C$1*$A622+10))), "")</f>
        <v/>
      </c>
      <c r="O622" s="23" t="str">
        <f aca="true">IF(C622&lt;&gt;"",SUM(INDIRECT($AH$4&amp;"C"&amp;($C$1*$A622+11)):INDIRECT($AH$4&amp;"V"&amp;($C$1*$A622+11))),"")</f>
        <v/>
      </c>
      <c r="P622" s="23" t="str">
        <f aca="true">IF(C622&lt;&gt;"",SUM(INDIRECT($AH$4&amp;"C"&amp;($C$1*$A622+12)):INDIRECT($AH$4&amp;"V"&amp;($C$1*$A622+12))),"")</f>
        <v/>
      </c>
      <c r="Q622" s="24" t="str">
        <f aca="false">IF(C622&lt;&gt;"",IFERROR((M622+N622+O622)/(M622+N622+O622+P622),0), "")</f>
        <v/>
      </c>
      <c r="R622" s="23" t="str">
        <f aca="true">IF(C622&lt;&gt;"",SUM(INDIRECT($AH$4&amp;"C"&amp;($C$1*$A622+13)):INDIRECT($AH$4&amp;"V"&amp;($C$1*$A622+13))), "")</f>
        <v/>
      </c>
      <c r="S622" s="23" t="str">
        <f aca="false">IF(C622&lt;&gt;"",IFERROR((M622+N622+O622+P622)/R622, 0),"")</f>
        <v/>
      </c>
      <c r="T622" s="23" t="str">
        <f aca="false">IF(C622&lt;&gt;"",IFERROR((M622+N622+O622)/R622,0),"")</f>
        <v/>
      </c>
      <c r="U622" s="25" t="str">
        <f aca="true">IF(C622&lt;&gt;"",IF(INDIRECT($AH$4&amp;"B"&amp;($C$1*$A622+14))= 1,1,0),"")</f>
        <v/>
      </c>
      <c r="V622" s="25" t="str">
        <f aca="true">IF(C622&lt;&gt;"",IF(INDIRECT($AH$4&amp;"B"&amp;($C$1*$A622+15))= 1,1,0),"")</f>
        <v/>
      </c>
      <c r="W622" s="26" t="str">
        <f aca="false">IF(C622&lt;&gt;"",($M622*1) + ($N622*2) + ($O622*3) + (IF(U622 = 1, 10, 0)) + (IF(V622 = 1, 20, 0)),"")</f>
        <v/>
      </c>
      <c r="X622" s="27" t="str">
        <f aca="true">IF(C622&lt;&gt;"",IF(INDIRECT($AH$4&amp;"B"&amp;($C$1*$A622+16))= 1,1,0),"")</f>
        <v/>
      </c>
      <c r="Y622" s="27" t="str">
        <f aca="true">IF(D622&lt;&gt;"",IF(INDIRECT($AH$4&amp;"B"&amp;($C$1*$A622+17))= 1,1,0),"")</f>
        <v/>
      </c>
      <c r="Z622" s="27" t="str">
        <f aca="true">IF(E622&lt;&gt;"",IF(INDIRECT($AH$4&amp;"B"&amp;($C$1*$A622+18))= 1,1,0),"")</f>
        <v/>
      </c>
      <c r="AA622" s="27" t="str">
        <f aca="true">IF(F622&lt;&gt;"",IF(INDIRECT($AH$4&amp;"B"&amp;($C$1*$A622+19))= 1,1,0),"")</f>
        <v/>
      </c>
      <c r="AB622" s="28" t="str">
        <f aca="false">IF(C622&lt;&gt;"",IF(X622 = 1, 5, 0) + IF(Z622 = 1, 25, 0) + IF(AA622 = 1, 15, 0),"")</f>
        <v/>
      </c>
      <c r="AC622" s="18" t="str">
        <f aca="false">IF(C622&lt;&gt;"",L622+W622+AB622,"")</f>
        <v/>
      </c>
    </row>
    <row r="623" customFormat="false" ht="12.8" hidden="false" customHeight="false" outlineLevel="0" collapsed="false">
      <c r="A623" s="11" t="n">
        <f aca="false">A622+1</f>
        <v>120</v>
      </c>
      <c r="B623" s="38" t="str">
        <f aca="true">IF(INDIRECT($AH$4&amp;"B"&amp;($C$1*$A623+2))=0, "",INDIRECT($AH$4&amp;"B"&amp;($C$1*$A623+2)))</f>
        <v/>
      </c>
      <c r="C623" s="19" t="str">
        <f aca="true">IF(INDIRECT($AH$4&amp;"B"&amp;($C$1*$A623+3)) = 0, "", INDIRECT($AH$4&amp;"B"&amp;($C$1*$A623+3)))</f>
        <v/>
      </c>
      <c r="D623" s="19" t="str">
        <f aca="true">IF(INDIRECT($AH$4&amp;"B"&amp;($C$1*$A623+4)) = 0, "", INDIRECT($AH$4&amp;"B"&amp;($C$1*$A623+4)))</f>
        <v/>
      </c>
      <c r="E623" s="19" t="str">
        <f aca="true">IF(INDIRECT($AH$4&amp;"B"&amp;($C$1*$A623+7)) = 0, "", INDIRECT($AH$4&amp;"B"&amp;($C$1*$A623+7)))</f>
        <v/>
      </c>
      <c r="F623" s="20" t="str">
        <f aca="true">IF(C623 &lt;&gt; "",IF(INDIRECT($AH$4&amp;"B"&amp;($C$1*$A623+8)) = 0, 0, 1), "")</f>
        <v/>
      </c>
      <c r="G623" s="20" t="n">
        <f aca="true">INDIRECT($AH$4&amp;"B"&amp;($C$1*$A623+9))</f>
        <v>0</v>
      </c>
      <c r="H623" s="20" t="n">
        <f aca="true">INDIRECT($AH$4&amp;"B"&amp;($C$1*$A623+10))</f>
        <v>0</v>
      </c>
      <c r="I623" s="20" t="n">
        <f aca="true">INDIRECT($AH$4&amp;"B"&amp;($C$1*$A623+11))</f>
        <v>0</v>
      </c>
      <c r="J623" s="20" t="n">
        <f aca="true">INDIRECT($AH$4&amp;"B"&amp;($C$1*$A623+12))</f>
        <v>0</v>
      </c>
      <c r="K623" s="21" t="str">
        <f aca="false">IF(C623&lt;&gt;"",IFERROR((G623+H623+I623)/(G623+H623+I623+J623),0), "")</f>
        <v/>
      </c>
      <c r="L623" s="22" t="str">
        <f aca="false">IF(C623&lt;&gt;"",(G623* 2) +(H623* 4) + (I623* 6) + IF(F623 = 1, 5, 0), "")</f>
        <v/>
      </c>
      <c r="M623" s="23" t="str">
        <f aca="true">IF(C623&lt;&gt;"",SUM(INDIRECT($AH$4&amp;"C"&amp;($C$1*$A623+9)):INDIRECT($AH$4&amp;"V"&amp;($C$1*$A623+9))), "")</f>
        <v/>
      </c>
      <c r="N623" s="23" t="str">
        <f aca="true">IF(C623&lt;&gt;"",SUM(INDIRECT($AH$4&amp;"C"&amp;($C$1*$A623+10)):INDIRECT($AH$4&amp;"V"&amp;($C$1*$A623+10))), "")</f>
        <v/>
      </c>
      <c r="O623" s="23" t="str">
        <f aca="true">IF(C623&lt;&gt;"",SUM(INDIRECT($AH$4&amp;"C"&amp;($C$1*$A623+11)):INDIRECT($AH$4&amp;"V"&amp;($C$1*$A623+11))),"")</f>
        <v/>
      </c>
      <c r="P623" s="23" t="str">
        <f aca="true">IF(C623&lt;&gt;"",SUM(INDIRECT($AH$4&amp;"C"&amp;($C$1*$A623+12)):INDIRECT($AH$4&amp;"V"&amp;($C$1*$A623+12))),"")</f>
        <v/>
      </c>
      <c r="Q623" s="24" t="str">
        <f aca="false">IF(C623&lt;&gt;"",IFERROR((M623+N623+O623)/(M623+N623+O623+P623),0), "")</f>
        <v/>
      </c>
      <c r="R623" s="23" t="str">
        <f aca="true">IF(C623&lt;&gt;"",SUM(INDIRECT($AH$4&amp;"C"&amp;($C$1*$A623+13)):INDIRECT($AH$4&amp;"V"&amp;($C$1*$A623+13))), "")</f>
        <v/>
      </c>
      <c r="S623" s="23" t="str">
        <f aca="false">IF(C623&lt;&gt;"",IFERROR((M623+N623+O623+P623)/R623, 0),"")</f>
        <v/>
      </c>
      <c r="T623" s="23" t="str">
        <f aca="false">IF(C623&lt;&gt;"",IFERROR((M623+N623+O623)/R623,0),"")</f>
        <v/>
      </c>
      <c r="U623" s="25" t="str">
        <f aca="true">IF(C623&lt;&gt;"",IF(INDIRECT($AH$4&amp;"B"&amp;($C$1*$A623+14))= 1,1,0),"")</f>
        <v/>
      </c>
      <c r="V623" s="25" t="str">
        <f aca="true">IF(C623&lt;&gt;"",IF(INDIRECT($AH$4&amp;"B"&amp;($C$1*$A623+15))= 1,1,0),"")</f>
        <v/>
      </c>
      <c r="W623" s="26" t="str">
        <f aca="false">IF(C623&lt;&gt;"",($M623*1) + ($N623*2) + ($O623*3) + (IF(U623 = 1, 10, 0)) + (IF(V623 = 1, 20, 0)),"")</f>
        <v/>
      </c>
      <c r="X623" s="27" t="str">
        <f aca="true">IF(C623&lt;&gt;"",IF(INDIRECT($AH$4&amp;"B"&amp;($C$1*$A623+16))= 1,1,0),"")</f>
        <v/>
      </c>
      <c r="Y623" s="27" t="str">
        <f aca="true">IF(D623&lt;&gt;"",IF(INDIRECT($AH$4&amp;"B"&amp;($C$1*$A623+17))= 1,1,0),"")</f>
        <v/>
      </c>
      <c r="Z623" s="27" t="str">
        <f aca="true">IF(E623&lt;&gt;"",IF(INDIRECT($AH$4&amp;"B"&amp;($C$1*$A623+18))= 1,1,0),"")</f>
        <v/>
      </c>
      <c r="AA623" s="27" t="str">
        <f aca="true">IF(F623&lt;&gt;"",IF(INDIRECT($AH$4&amp;"B"&amp;($C$1*$A623+19))= 1,1,0),"")</f>
        <v/>
      </c>
      <c r="AB623" s="28" t="str">
        <f aca="false">IF(C623&lt;&gt;"",IF(X623 = 1, 5, 0) + IF(Z623 = 1, 25, 0) + IF(AA623 = 1, 15, 0),"")</f>
        <v/>
      </c>
      <c r="AC623" s="18" t="str">
        <f aca="false">IF(C623&lt;&gt;"",L623+W623+AB623,"")</f>
        <v/>
      </c>
    </row>
    <row r="624" customFormat="false" ht="12.8" hidden="false" customHeight="false" outlineLevel="0" collapsed="false">
      <c r="A624" s="11" t="n">
        <f aca="false">A623+1</f>
        <v>121</v>
      </c>
      <c r="B624" s="38" t="str">
        <f aca="true">IF(INDIRECT($AH$4&amp;"B"&amp;($C$1*$A624+2))=0, "",INDIRECT($AH$4&amp;"B"&amp;($C$1*$A624+2)))</f>
        <v/>
      </c>
      <c r="C624" s="19" t="str">
        <f aca="true">IF(INDIRECT($AH$4&amp;"B"&amp;($C$1*$A624+3)) = 0, "", INDIRECT($AH$4&amp;"B"&amp;($C$1*$A624+3)))</f>
        <v/>
      </c>
      <c r="D624" s="19" t="str">
        <f aca="true">IF(INDIRECT($AH$4&amp;"B"&amp;($C$1*$A624+4)) = 0, "", INDIRECT($AH$4&amp;"B"&amp;($C$1*$A624+4)))</f>
        <v/>
      </c>
      <c r="E624" s="19" t="str">
        <f aca="true">IF(INDIRECT($AH$4&amp;"B"&amp;($C$1*$A624+7)) = 0, "", INDIRECT($AH$4&amp;"B"&amp;($C$1*$A624+7)))</f>
        <v/>
      </c>
      <c r="F624" s="20" t="str">
        <f aca="true">IF(C624 &lt;&gt; "",IF(INDIRECT($AH$4&amp;"B"&amp;($C$1*$A624+8)) = 0, 0, 1), "")</f>
        <v/>
      </c>
      <c r="G624" s="20" t="n">
        <f aca="true">INDIRECT($AH$4&amp;"B"&amp;($C$1*$A624+9))</f>
        <v>0</v>
      </c>
      <c r="H624" s="20" t="n">
        <f aca="true">INDIRECT($AH$4&amp;"B"&amp;($C$1*$A624+10))</f>
        <v>0</v>
      </c>
      <c r="I624" s="20" t="n">
        <f aca="true">INDIRECT($AH$4&amp;"B"&amp;($C$1*$A624+11))</f>
        <v>0</v>
      </c>
      <c r="J624" s="20" t="n">
        <f aca="true">INDIRECT($AH$4&amp;"B"&amp;($C$1*$A624+12))</f>
        <v>0</v>
      </c>
      <c r="K624" s="21" t="str">
        <f aca="false">IF(C624&lt;&gt;"",IFERROR((G624+H624+I624)/(G624+H624+I624+J624),0), "")</f>
        <v/>
      </c>
      <c r="L624" s="22" t="str">
        <f aca="false">IF(C624&lt;&gt;"",(G624* 2) +(H624* 4) + (I624* 6) + IF(F624 = 1, 5, 0), "")</f>
        <v/>
      </c>
      <c r="M624" s="23" t="str">
        <f aca="true">IF(C624&lt;&gt;"",SUM(INDIRECT($AH$4&amp;"C"&amp;($C$1*$A624+9)):INDIRECT($AH$4&amp;"V"&amp;($C$1*$A624+9))), "")</f>
        <v/>
      </c>
      <c r="N624" s="23" t="str">
        <f aca="true">IF(C624&lt;&gt;"",SUM(INDIRECT($AH$4&amp;"C"&amp;($C$1*$A624+10)):INDIRECT($AH$4&amp;"V"&amp;($C$1*$A624+10))), "")</f>
        <v/>
      </c>
      <c r="O624" s="23" t="str">
        <f aca="true">IF(C624&lt;&gt;"",SUM(INDIRECT($AH$4&amp;"C"&amp;($C$1*$A624+11)):INDIRECT($AH$4&amp;"V"&amp;($C$1*$A624+11))),"")</f>
        <v/>
      </c>
      <c r="P624" s="23" t="str">
        <f aca="true">IF(C624&lt;&gt;"",SUM(INDIRECT($AH$4&amp;"C"&amp;($C$1*$A624+12)):INDIRECT($AH$4&amp;"V"&amp;($C$1*$A624+12))),"")</f>
        <v/>
      </c>
      <c r="Q624" s="24" t="str">
        <f aca="false">IF(C624&lt;&gt;"",IFERROR((M624+N624+O624)/(M624+N624+O624+P624),0), "")</f>
        <v/>
      </c>
      <c r="R624" s="23" t="str">
        <f aca="true">IF(C624&lt;&gt;"",SUM(INDIRECT($AH$4&amp;"C"&amp;($C$1*$A624+13)):INDIRECT($AH$4&amp;"V"&amp;($C$1*$A624+13))), "")</f>
        <v/>
      </c>
      <c r="S624" s="23" t="str">
        <f aca="false">IF(C624&lt;&gt;"",IFERROR((M624+N624+O624+P624)/R624, 0),"")</f>
        <v/>
      </c>
      <c r="T624" s="23" t="str">
        <f aca="false">IF(C624&lt;&gt;"",IFERROR((M624+N624+O624)/R624,0),"")</f>
        <v/>
      </c>
      <c r="U624" s="25" t="str">
        <f aca="true">IF(C624&lt;&gt;"",IF(INDIRECT($AH$4&amp;"B"&amp;($C$1*$A624+14))= 1,1,0),"")</f>
        <v/>
      </c>
      <c r="V624" s="25" t="str">
        <f aca="true">IF(C624&lt;&gt;"",IF(INDIRECT($AH$4&amp;"B"&amp;($C$1*$A624+15))= 1,1,0),"")</f>
        <v/>
      </c>
      <c r="W624" s="26" t="str">
        <f aca="false">IF(C624&lt;&gt;"",($M624*1) + ($N624*2) + ($O624*3) + (IF(U624 = 1, 10, 0)) + (IF(V624 = 1, 20, 0)),"")</f>
        <v/>
      </c>
      <c r="X624" s="27" t="str">
        <f aca="true">IF(C624&lt;&gt;"",IF(INDIRECT($AH$4&amp;"B"&amp;($C$1*$A624+16))= 1,1,0),"")</f>
        <v/>
      </c>
      <c r="Y624" s="27" t="str">
        <f aca="true">IF(D624&lt;&gt;"",IF(INDIRECT($AH$4&amp;"B"&amp;($C$1*$A624+17))= 1,1,0),"")</f>
        <v/>
      </c>
      <c r="Z624" s="27" t="str">
        <f aca="true">IF(E624&lt;&gt;"",IF(INDIRECT($AH$4&amp;"B"&amp;($C$1*$A624+18))= 1,1,0),"")</f>
        <v/>
      </c>
      <c r="AA624" s="27" t="str">
        <f aca="true">IF(F624&lt;&gt;"",IF(INDIRECT($AH$4&amp;"B"&amp;($C$1*$A624+19))= 1,1,0),"")</f>
        <v/>
      </c>
      <c r="AB624" s="28" t="str">
        <f aca="false">IF(C624&lt;&gt;"",IF(X624 = 1, 5, 0) + IF(Z624 = 1, 25, 0) + IF(AA624 = 1, 15, 0),"")</f>
        <v/>
      </c>
      <c r="AC624" s="18" t="str">
        <f aca="false">IF(C624&lt;&gt;"",L624+W624+AB624,"")</f>
        <v/>
      </c>
    </row>
    <row r="625" customFormat="false" ht="12.8" hidden="false" customHeight="false" outlineLevel="0" collapsed="false">
      <c r="A625" s="11" t="n">
        <f aca="false">A624+1</f>
        <v>122</v>
      </c>
      <c r="B625" s="38" t="str">
        <f aca="true">IF(INDIRECT($AH$4&amp;"B"&amp;($C$1*$A625+2))=0, "",INDIRECT($AH$4&amp;"B"&amp;($C$1*$A625+2)))</f>
        <v/>
      </c>
      <c r="C625" s="19" t="str">
        <f aca="true">IF(INDIRECT($AH$4&amp;"B"&amp;($C$1*$A625+3)) = 0, "", INDIRECT($AH$4&amp;"B"&amp;($C$1*$A625+3)))</f>
        <v/>
      </c>
      <c r="D625" s="19" t="str">
        <f aca="true">IF(INDIRECT($AH$4&amp;"B"&amp;($C$1*$A625+4)) = 0, "", INDIRECT($AH$4&amp;"B"&amp;($C$1*$A625+4)))</f>
        <v/>
      </c>
      <c r="E625" s="19" t="str">
        <f aca="true">IF(INDIRECT($AH$4&amp;"B"&amp;($C$1*$A625+7)) = 0, "", INDIRECT($AH$4&amp;"B"&amp;($C$1*$A625+7)))</f>
        <v/>
      </c>
      <c r="F625" s="20" t="str">
        <f aca="true">IF(C625 &lt;&gt; "",IF(INDIRECT($AH$4&amp;"B"&amp;($C$1*$A625+8)) = 0, 0, 1), "")</f>
        <v/>
      </c>
      <c r="G625" s="20" t="n">
        <f aca="true">INDIRECT($AH$4&amp;"B"&amp;($C$1*$A625+9))</f>
        <v>0</v>
      </c>
      <c r="H625" s="20" t="n">
        <f aca="true">INDIRECT($AH$4&amp;"B"&amp;($C$1*$A625+10))</f>
        <v>0</v>
      </c>
      <c r="I625" s="20" t="n">
        <f aca="true">INDIRECT($AH$4&amp;"B"&amp;($C$1*$A625+11))</f>
        <v>0</v>
      </c>
      <c r="J625" s="20" t="n">
        <f aca="true">INDIRECT($AH$4&amp;"B"&amp;($C$1*$A625+12))</f>
        <v>0</v>
      </c>
      <c r="K625" s="21" t="str">
        <f aca="false">IF(C625&lt;&gt;"",IFERROR((G625+H625+I625)/(G625+H625+I625+J625),0), "")</f>
        <v/>
      </c>
      <c r="L625" s="22" t="str">
        <f aca="false">IF(C625&lt;&gt;"",(G625* 2) +(H625* 4) + (I625* 6) + IF(F625 = 1, 5, 0), "")</f>
        <v/>
      </c>
      <c r="M625" s="23" t="str">
        <f aca="true">IF(C625&lt;&gt;"",SUM(INDIRECT($AH$4&amp;"C"&amp;($C$1*$A625+9)):INDIRECT($AH$4&amp;"V"&amp;($C$1*$A625+9))), "")</f>
        <v/>
      </c>
      <c r="N625" s="23" t="str">
        <f aca="true">IF(C625&lt;&gt;"",SUM(INDIRECT($AH$4&amp;"C"&amp;($C$1*$A625+10)):INDIRECT($AH$4&amp;"V"&amp;($C$1*$A625+10))), "")</f>
        <v/>
      </c>
      <c r="O625" s="23" t="str">
        <f aca="true">IF(C625&lt;&gt;"",SUM(INDIRECT($AH$4&amp;"C"&amp;($C$1*$A625+11)):INDIRECT($AH$4&amp;"V"&amp;($C$1*$A625+11))),"")</f>
        <v/>
      </c>
      <c r="P625" s="23" t="str">
        <f aca="true">IF(C625&lt;&gt;"",SUM(INDIRECT($AH$4&amp;"C"&amp;($C$1*$A625+12)):INDIRECT($AH$4&amp;"V"&amp;($C$1*$A625+12))),"")</f>
        <v/>
      </c>
      <c r="Q625" s="24" t="str">
        <f aca="false">IF(C625&lt;&gt;"",IFERROR((M625+N625+O625)/(M625+N625+O625+P625),0), "")</f>
        <v/>
      </c>
      <c r="R625" s="23" t="str">
        <f aca="true">IF(C625&lt;&gt;"",SUM(INDIRECT($AH$4&amp;"C"&amp;($C$1*$A625+13)):INDIRECT($AH$4&amp;"V"&amp;($C$1*$A625+13))), "")</f>
        <v/>
      </c>
      <c r="S625" s="23" t="str">
        <f aca="false">IF(C625&lt;&gt;"",IFERROR((M625+N625+O625+P625)/R625, 0),"")</f>
        <v/>
      </c>
      <c r="T625" s="23" t="str">
        <f aca="false">IF(C625&lt;&gt;"",IFERROR((M625+N625+O625)/R625,0),"")</f>
        <v/>
      </c>
      <c r="U625" s="25" t="str">
        <f aca="true">IF(C625&lt;&gt;"",IF(INDIRECT($AH$4&amp;"B"&amp;($C$1*$A625+14))= 1,1,0),"")</f>
        <v/>
      </c>
      <c r="V625" s="25" t="str">
        <f aca="true">IF(C625&lt;&gt;"",IF(INDIRECT($AH$4&amp;"B"&amp;($C$1*$A625+15))= 1,1,0),"")</f>
        <v/>
      </c>
      <c r="W625" s="26" t="str">
        <f aca="false">IF(C625&lt;&gt;"",($M625*1) + ($N625*2) + ($O625*3) + (IF(U625 = 1, 10, 0)) + (IF(V625 = 1, 20, 0)),"")</f>
        <v/>
      </c>
      <c r="X625" s="27" t="str">
        <f aca="true">IF(C625&lt;&gt;"",IF(INDIRECT($AH$4&amp;"B"&amp;($C$1*$A625+16))= 1,1,0),"")</f>
        <v/>
      </c>
      <c r="Y625" s="27" t="str">
        <f aca="true">IF(D625&lt;&gt;"",IF(INDIRECT($AH$4&amp;"B"&amp;($C$1*$A625+17))= 1,1,0),"")</f>
        <v/>
      </c>
      <c r="Z625" s="27" t="str">
        <f aca="true">IF(E625&lt;&gt;"",IF(INDIRECT($AH$4&amp;"B"&amp;($C$1*$A625+18))= 1,1,0),"")</f>
        <v/>
      </c>
      <c r="AA625" s="27" t="str">
        <f aca="true">IF(F625&lt;&gt;"",IF(INDIRECT($AH$4&amp;"B"&amp;($C$1*$A625+19))= 1,1,0),"")</f>
        <v/>
      </c>
      <c r="AB625" s="28" t="str">
        <f aca="false">IF(C625&lt;&gt;"",IF(X625 = 1, 5, 0) + IF(Z625 = 1, 25, 0) + IF(AA625 = 1, 15, 0),"")</f>
        <v/>
      </c>
      <c r="AC625" s="18" t="str">
        <f aca="false">IF(C625&lt;&gt;"",L625+W625+AB625,"")</f>
        <v/>
      </c>
    </row>
    <row r="626" customFormat="false" ht="12.8" hidden="false" customHeight="false" outlineLevel="0" collapsed="false">
      <c r="A626" s="11" t="n">
        <f aca="false">A625+1</f>
        <v>123</v>
      </c>
      <c r="B626" s="38" t="str">
        <f aca="true">IF(INDIRECT($AH$4&amp;"B"&amp;($C$1*$A626+2))=0, "",INDIRECT($AH$4&amp;"B"&amp;($C$1*$A626+2)))</f>
        <v/>
      </c>
      <c r="C626" s="19" t="str">
        <f aca="true">IF(INDIRECT($AH$4&amp;"B"&amp;($C$1*$A626+3)) = 0, "", INDIRECT($AH$4&amp;"B"&amp;($C$1*$A626+3)))</f>
        <v/>
      </c>
      <c r="D626" s="19" t="str">
        <f aca="true">IF(INDIRECT($AH$4&amp;"B"&amp;($C$1*$A626+4)) = 0, "", INDIRECT($AH$4&amp;"B"&amp;($C$1*$A626+4)))</f>
        <v/>
      </c>
      <c r="E626" s="19" t="str">
        <f aca="true">IF(INDIRECT($AH$4&amp;"B"&amp;($C$1*$A626+7)) = 0, "", INDIRECT($AH$4&amp;"B"&amp;($C$1*$A626+7)))</f>
        <v/>
      </c>
      <c r="F626" s="20" t="str">
        <f aca="true">IF(C626 &lt;&gt; "",IF(INDIRECT($AH$4&amp;"B"&amp;($C$1*$A626+8)) = 0, 0, 1), "")</f>
        <v/>
      </c>
      <c r="G626" s="20" t="n">
        <f aca="true">INDIRECT($AH$4&amp;"B"&amp;($C$1*$A626+9))</f>
        <v>0</v>
      </c>
      <c r="H626" s="20" t="n">
        <f aca="true">INDIRECT($AH$4&amp;"B"&amp;($C$1*$A626+10))</f>
        <v>0</v>
      </c>
      <c r="I626" s="20" t="n">
        <f aca="true">INDIRECT($AH$4&amp;"B"&amp;($C$1*$A626+11))</f>
        <v>0</v>
      </c>
      <c r="J626" s="20" t="n">
        <f aca="true">INDIRECT($AH$4&amp;"B"&amp;($C$1*$A626+12))</f>
        <v>0</v>
      </c>
      <c r="K626" s="21" t="str">
        <f aca="false">IF(C626&lt;&gt;"",IFERROR((G626+H626+I626)/(G626+H626+I626+J626),0), "")</f>
        <v/>
      </c>
      <c r="L626" s="22" t="str">
        <f aca="false">IF(C626&lt;&gt;"",(G626* 2) +(H626* 4) + (I626* 6) + IF(F626 = 1, 5, 0), "")</f>
        <v/>
      </c>
      <c r="M626" s="23" t="str">
        <f aca="true">IF(C626&lt;&gt;"",SUM(INDIRECT($AH$4&amp;"C"&amp;($C$1*$A626+9)):INDIRECT($AH$4&amp;"V"&amp;($C$1*$A626+9))), "")</f>
        <v/>
      </c>
      <c r="N626" s="23" t="str">
        <f aca="true">IF(C626&lt;&gt;"",SUM(INDIRECT($AH$4&amp;"C"&amp;($C$1*$A626+10)):INDIRECT($AH$4&amp;"V"&amp;($C$1*$A626+10))), "")</f>
        <v/>
      </c>
      <c r="O626" s="23" t="str">
        <f aca="true">IF(C626&lt;&gt;"",SUM(INDIRECT($AH$4&amp;"C"&amp;($C$1*$A626+11)):INDIRECT($AH$4&amp;"V"&amp;($C$1*$A626+11))),"")</f>
        <v/>
      </c>
      <c r="P626" s="23" t="str">
        <f aca="true">IF(C626&lt;&gt;"",SUM(INDIRECT($AH$4&amp;"C"&amp;($C$1*$A626+12)):INDIRECT($AH$4&amp;"V"&amp;($C$1*$A626+12))),"")</f>
        <v/>
      </c>
      <c r="Q626" s="24" t="str">
        <f aca="false">IF(C626&lt;&gt;"",IFERROR((M626+N626+O626)/(M626+N626+O626+P626),0), "")</f>
        <v/>
      </c>
      <c r="R626" s="23" t="str">
        <f aca="true">IF(C626&lt;&gt;"",SUM(INDIRECT($AH$4&amp;"C"&amp;($C$1*$A626+13)):INDIRECT($AH$4&amp;"V"&amp;($C$1*$A626+13))), "")</f>
        <v/>
      </c>
      <c r="S626" s="23" t="str">
        <f aca="false">IF(C626&lt;&gt;"",IFERROR((M626+N626+O626+P626)/R626, 0),"")</f>
        <v/>
      </c>
      <c r="T626" s="23" t="str">
        <f aca="false">IF(C626&lt;&gt;"",IFERROR((M626+N626+O626)/R626,0),"")</f>
        <v/>
      </c>
      <c r="U626" s="25" t="str">
        <f aca="true">IF(C626&lt;&gt;"",IF(INDIRECT($AH$4&amp;"B"&amp;($C$1*$A626+14))= 1,1,0),"")</f>
        <v/>
      </c>
      <c r="V626" s="25" t="str">
        <f aca="true">IF(C626&lt;&gt;"",IF(INDIRECT($AH$4&amp;"B"&amp;($C$1*$A626+15))= 1,1,0),"")</f>
        <v/>
      </c>
      <c r="W626" s="26" t="str">
        <f aca="false">IF(C626&lt;&gt;"",($M626*1) + ($N626*2) + ($O626*3) + (IF(U626 = 1, 10, 0)) + (IF(V626 = 1, 20, 0)),"")</f>
        <v/>
      </c>
      <c r="X626" s="27" t="str">
        <f aca="true">IF(C626&lt;&gt;"",IF(INDIRECT($AH$4&amp;"B"&amp;($C$1*$A626+16))= 1,1,0),"")</f>
        <v/>
      </c>
      <c r="Y626" s="27" t="str">
        <f aca="true">IF(D626&lt;&gt;"",IF(INDIRECT($AH$4&amp;"B"&amp;($C$1*$A626+17))= 1,1,0),"")</f>
        <v/>
      </c>
      <c r="Z626" s="27" t="str">
        <f aca="true">IF(E626&lt;&gt;"",IF(INDIRECT($AH$4&amp;"B"&amp;($C$1*$A626+18))= 1,1,0),"")</f>
        <v/>
      </c>
      <c r="AA626" s="27" t="str">
        <f aca="true">IF(F626&lt;&gt;"",IF(INDIRECT($AH$4&amp;"B"&amp;($C$1*$A626+19))= 1,1,0),"")</f>
        <v/>
      </c>
      <c r="AB626" s="28" t="str">
        <f aca="false">IF(C626&lt;&gt;"",IF(X626 = 1, 5, 0) + IF(Z626 = 1, 25, 0) + IF(AA626 = 1, 15, 0),"")</f>
        <v/>
      </c>
      <c r="AC626" s="18" t="str">
        <f aca="false">IF(C626&lt;&gt;"",L626+W626+AB626,"")</f>
        <v/>
      </c>
    </row>
    <row r="627" customFormat="false" ht="12.8" hidden="false" customHeight="false" outlineLevel="0" collapsed="false">
      <c r="A627" s="11" t="n">
        <f aca="false">A626+1</f>
        <v>124</v>
      </c>
      <c r="B627" s="38" t="str">
        <f aca="true">IF(INDIRECT($AH$4&amp;"B"&amp;($C$1*$A627+2))=0, "",INDIRECT($AH$4&amp;"B"&amp;($C$1*$A627+2)))</f>
        <v/>
      </c>
      <c r="C627" s="19" t="str">
        <f aca="true">IF(INDIRECT($AH$4&amp;"B"&amp;($C$1*$A627+3)) = 0, "", INDIRECT($AH$4&amp;"B"&amp;($C$1*$A627+3)))</f>
        <v/>
      </c>
      <c r="D627" s="19" t="str">
        <f aca="true">IF(INDIRECT($AH$4&amp;"B"&amp;($C$1*$A627+4)) = 0, "", INDIRECT($AH$4&amp;"B"&amp;($C$1*$A627+4)))</f>
        <v/>
      </c>
      <c r="E627" s="19" t="str">
        <f aca="true">IF(INDIRECT($AH$4&amp;"B"&amp;($C$1*$A627+7)) = 0, "", INDIRECT($AH$4&amp;"B"&amp;($C$1*$A627+7)))</f>
        <v/>
      </c>
      <c r="F627" s="20" t="str">
        <f aca="true">IF(C627 &lt;&gt; "",IF(INDIRECT($AH$4&amp;"B"&amp;($C$1*$A627+8)) = 0, 0, 1), "")</f>
        <v/>
      </c>
      <c r="G627" s="20" t="n">
        <f aca="true">INDIRECT($AH$4&amp;"B"&amp;($C$1*$A627+9))</f>
        <v>0</v>
      </c>
      <c r="H627" s="20" t="n">
        <f aca="true">INDIRECT($AH$4&amp;"B"&amp;($C$1*$A627+10))</f>
        <v>0</v>
      </c>
      <c r="I627" s="20" t="n">
        <f aca="true">INDIRECT($AH$4&amp;"B"&amp;($C$1*$A627+11))</f>
        <v>0</v>
      </c>
      <c r="J627" s="20" t="n">
        <f aca="true">INDIRECT($AH$4&amp;"B"&amp;($C$1*$A627+12))</f>
        <v>0</v>
      </c>
      <c r="K627" s="21" t="str">
        <f aca="false">IF(C627&lt;&gt;"",IFERROR((G627+H627+I627)/(G627+H627+I627+J627),0), "")</f>
        <v/>
      </c>
      <c r="L627" s="22" t="str">
        <f aca="false">IF(C627&lt;&gt;"",(G627* 2) +(H627* 4) + (I627* 6) + IF(F627 = 1, 5, 0), "")</f>
        <v/>
      </c>
      <c r="M627" s="23" t="str">
        <f aca="true">IF(C627&lt;&gt;"",SUM(INDIRECT($AH$4&amp;"C"&amp;($C$1*$A627+9)):INDIRECT($AH$4&amp;"V"&amp;($C$1*$A627+9))), "")</f>
        <v/>
      </c>
      <c r="N627" s="23" t="str">
        <f aca="true">IF(C627&lt;&gt;"",SUM(INDIRECT($AH$4&amp;"C"&amp;($C$1*$A627+10)):INDIRECT($AH$4&amp;"V"&amp;($C$1*$A627+10))), "")</f>
        <v/>
      </c>
      <c r="O627" s="23" t="str">
        <f aca="true">IF(C627&lt;&gt;"",SUM(INDIRECT($AH$4&amp;"C"&amp;($C$1*$A627+11)):INDIRECT($AH$4&amp;"V"&amp;($C$1*$A627+11))),"")</f>
        <v/>
      </c>
      <c r="P627" s="23" t="str">
        <f aca="true">IF(C627&lt;&gt;"",SUM(INDIRECT($AH$4&amp;"C"&amp;($C$1*$A627+12)):INDIRECT($AH$4&amp;"V"&amp;($C$1*$A627+12))),"")</f>
        <v/>
      </c>
      <c r="Q627" s="24" t="str">
        <f aca="false">IF(C627&lt;&gt;"",IFERROR((M627+N627+O627)/(M627+N627+O627+P627),0), "")</f>
        <v/>
      </c>
      <c r="R627" s="23" t="str">
        <f aca="true">IF(C627&lt;&gt;"",SUM(INDIRECT($AH$4&amp;"C"&amp;($C$1*$A627+13)):INDIRECT($AH$4&amp;"V"&amp;($C$1*$A627+13))), "")</f>
        <v/>
      </c>
      <c r="S627" s="23" t="str">
        <f aca="false">IF(C627&lt;&gt;"",IFERROR((M627+N627+O627+P627)/R627, 0),"")</f>
        <v/>
      </c>
      <c r="T627" s="23" t="str">
        <f aca="false">IF(C627&lt;&gt;"",IFERROR((M627+N627+O627)/R627,0),"")</f>
        <v/>
      </c>
      <c r="U627" s="25" t="str">
        <f aca="true">IF(C627&lt;&gt;"",IF(INDIRECT($AH$4&amp;"B"&amp;($C$1*$A627+14))= 1,1,0),"")</f>
        <v/>
      </c>
      <c r="V627" s="25" t="str">
        <f aca="true">IF(C627&lt;&gt;"",IF(INDIRECT($AH$4&amp;"B"&amp;($C$1*$A627+15))= 1,1,0),"")</f>
        <v/>
      </c>
      <c r="W627" s="26" t="str">
        <f aca="false">IF(C627&lt;&gt;"",($M627*1) + ($N627*2) + ($O627*3) + (IF(U627 = 1, 10, 0)) + (IF(V627 = 1, 20, 0)),"")</f>
        <v/>
      </c>
      <c r="X627" s="27" t="str">
        <f aca="true">IF(C627&lt;&gt;"",IF(INDIRECT($AH$4&amp;"B"&amp;($C$1*$A627+16))= 1,1,0),"")</f>
        <v/>
      </c>
      <c r="Y627" s="27" t="str">
        <f aca="true">IF(D627&lt;&gt;"",IF(INDIRECT($AH$4&amp;"B"&amp;($C$1*$A627+17))= 1,1,0),"")</f>
        <v/>
      </c>
      <c r="Z627" s="27" t="str">
        <f aca="true">IF(E627&lt;&gt;"",IF(INDIRECT($AH$4&amp;"B"&amp;($C$1*$A627+18))= 1,1,0),"")</f>
        <v/>
      </c>
      <c r="AA627" s="27" t="str">
        <f aca="true">IF(F627&lt;&gt;"",IF(INDIRECT($AH$4&amp;"B"&amp;($C$1*$A627+19))= 1,1,0),"")</f>
        <v/>
      </c>
      <c r="AB627" s="28" t="str">
        <f aca="false">IF(C627&lt;&gt;"",IF(X627 = 1, 5, 0) + IF(Z627 = 1, 25, 0) + IF(AA627 = 1, 15, 0),"")</f>
        <v/>
      </c>
      <c r="AC627" s="18" t="str">
        <f aca="false">IF(C627&lt;&gt;"",L627+W627+AB627,"")</f>
        <v/>
      </c>
    </row>
    <row r="628" customFormat="false" ht="12.8" hidden="false" customHeight="false" outlineLevel="0" collapsed="false">
      <c r="A628" s="11" t="n">
        <f aca="false">A627+1</f>
        <v>125</v>
      </c>
      <c r="B628" s="38" t="str">
        <f aca="true">IF(INDIRECT($AH$4&amp;"B"&amp;($C$1*$A628+2))=0, "",INDIRECT($AH$4&amp;"B"&amp;($C$1*$A628+2)))</f>
        <v/>
      </c>
      <c r="C628" s="19" t="str">
        <f aca="true">IF(INDIRECT($AH$4&amp;"B"&amp;($C$1*$A628+3)) = 0, "", INDIRECT($AH$4&amp;"B"&amp;($C$1*$A628+3)))</f>
        <v/>
      </c>
      <c r="D628" s="19" t="str">
        <f aca="true">IF(INDIRECT($AH$4&amp;"B"&amp;($C$1*$A628+4)) = 0, "", INDIRECT($AH$4&amp;"B"&amp;($C$1*$A628+4)))</f>
        <v/>
      </c>
      <c r="E628" s="19" t="str">
        <f aca="true">IF(INDIRECT($AH$4&amp;"B"&amp;($C$1*$A628+7)) = 0, "", INDIRECT($AH$4&amp;"B"&amp;($C$1*$A628+7)))</f>
        <v/>
      </c>
      <c r="F628" s="20" t="str">
        <f aca="true">IF(C628 &lt;&gt; "",IF(INDIRECT($AH$4&amp;"B"&amp;($C$1*$A628+8)) = 0, 0, 1), "")</f>
        <v/>
      </c>
      <c r="G628" s="20" t="n">
        <f aca="true">INDIRECT($AH$4&amp;"B"&amp;($C$1*$A628+9))</f>
        <v>0</v>
      </c>
      <c r="H628" s="20" t="n">
        <f aca="true">INDIRECT($AH$4&amp;"B"&amp;($C$1*$A628+10))</f>
        <v>0</v>
      </c>
      <c r="I628" s="20" t="n">
        <f aca="true">INDIRECT($AH$4&amp;"B"&amp;($C$1*$A628+11))</f>
        <v>0</v>
      </c>
      <c r="J628" s="20" t="n">
        <f aca="true">INDIRECT($AH$4&amp;"B"&amp;($C$1*$A628+12))</f>
        <v>0</v>
      </c>
      <c r="K628" s="21" t="str">
        <f aca="false">IF(C628&lt;&gt;"",IFERROR((G628+H628+I628)/(G628+H628+I628+J628),0), "")</f>
        <v/>
      </c>
      <c r="L628" s="22" t="str">
        <f aca="false">IF(C628&lt;&gt;"",(G628* 2) +(H628* 4) + (I628* 6) + IF(F628 = 1, 5, 0), "")</f>
        <v/>
      </c>
      <c r="M628" s="23" t="str">
        <f aca="true">IF(C628&lt;&gt;"",SUM(INDIRECT($AH$4&amp;"C"&amp;($C$1*$A628+9)):INDIRECT($AH$4&amp;"V"&amp;($C$1*$A628+9))), "")</f>
        <v/>
      </c>
      <c r="N628" s="23" t="str">
        <f aca="true">IF(C628&lt;&gt;"",SUM(INDIRECT($AH$4&amp;"C"&amp;($C$1*$A628+10)):INDIRECT($AH$4&amp;"V"&amp;($C$1*$A628+10))), "")</f>
        <v/>
      </c>
      <c r="O628" s="23" t="str">
        <f aca="true">IF(C628&lt;&gt;"",SUM(INDIRECT($AH$4&amp;"C"&amp;($C$1*$A628+11)):INDIRECT($AH$4&amp;"V"&amp;($C$1*$A628+11))),"")</f>
        <v/>
      </c>
      <c r="P628" s="23" t="str">
        <f aca="true">IF(C628&lt;&gt;"",SUM(INDIRECT($AH$4&amp;"C"&amp;($C$1*$A628+12)):INDIRECT($AH$4&amp;"V"&amp;($C$1*$A628+12))),"")</f>
        <v/>
      </c>
      <c r="Q628" s="24" t="str">
        <f aca="false">IF(C628&lt;&gt;"",IFERROR((M628+N628+O628)/(M628+N628+O628+P628),0), "")</f>
        <v/>
      </c>
      <c r="R628" s="23" t="str">
        <f aca="true">IF(C628&lt;&gt;"",SUM(INDIRECT($AH$4&amp;"C"&amp;($C$1*$A628+13)):INDIRECT($AH$4&amp;"V"&amp;($C$1*$A628+13))), "")</f>
        <v/>
      </c>
      <c r="S628" s="23" t="str">
        <f aca="false">IF(C628&lt;&gt;"",IFERROR((M628+N628+O628+P628)/R628, 0),"")</f>
        <v/>
      </c>
      <c r="T628" s="23" t="str">
        <f aca="false">IF(C628&lt;&gt;"",IFERROR((M628+N628+O628)/R628,0),"")</f>
        <v/>
      </c>
      <c r="U628" s="25" t="str">
        <f aca="true">IF(C628&lt;&gt;"",IF(INDIRECT($AH$4&amp;"B"&amp;($C$1*$A628+14))= 1,1,0),"")</f>
        <v/>
      </c>
      <c r="V628" s="25" t="str">
        <f aca="true">IF(C628&lt;&gt;"",IF(INDIRECT($AH$4&amp;"B"&amp;($C$1*$A628+15))= 1,1,0),"")</f>
        <v/>
      </c>
      <c r="W628" s="26" t="str">
        <f aca="false">IF(C628&lt;&gt;"",($M628*1) + ($N628*2) + ($O628*3) + (IF(U628 = 1, 10, 0)) + (IF(V628 = 1, 20, 0)),"")</f>
        <v/>
      </c>
      <c r="X628" s="27" t="str">
        <f aca="true">IF(C628&lt;&gt;"",IF(INDIRECT($AH$4&amp;"B"&amp;($C$1*$A628+16))= 1,1,0),"")</f>
        <v/>
      </c>
      <c r="Y628" s="27" t="str">
        <f aca="true">IF(D628&lt;&gt;"",IF(INDIRECT($AH$4&amp;"B"&amp;($C$1*$A628+17))= 1,1,0),"")</f>
        <v/>
      </c>
      <c r="Z628" s="27" t="str">
        <f aca="true">IF(E628&lt;&gt;"",IF(INDIRECT($AH$4&amp;"B"&amp;($C$1*$A628+18))= 1,1,0),"")</f>
        <v/>
      </c>
      <c r="AA628" s="27" t="str">
        <f aca="true">IF(F628&lt;&gt;"",IF(INDIRECT($AH$4&amp;"B"&amp;($C$1*$A628+19))= 1,1,0),"")</f>
        <v/>
      </c>
      <c r="AB628" s="28" t="str">
        <f aca="false">IF(C628&lt;&gt;"",IF(X628 = 1, 5, 0) + IF(Z628 = 1, 25, 0) + IF(AA628 = 1, 15, 0),"")</f>
        <v/>
      </c>
      <c r="AC628" s="18" t="str">
        <f aca="false">IF(C628&lt;&gt;"",L628+W628+AB628,"")</f>
        <v/>
      </c>
    </row>
    <row r="629" customFormat="false" ht="12.8" hidden="false" customHeight="false" outlineLevel="0" collapsed="false">
      <c r="A629" s="11" t="n">
        <f aca="false">A628+1</f>
        <v>126</v>
      </c>
      <c r="B629" s="38" t="str">
        <f aca="true">IF(INDIRECT($AH$4&amp;"B"&amp;($C$1*$A629+2))=0, "",INDIRECT($AH$4&amp;"B"&amp;($C$1*$A629+2)))</f>
        <v/>
      </c>
      <c r="C629" s="19" t="str">
        <f aca="true">IF(INDIRECT($AH$4&amp;"B"&amp;($C$1*$A629+3)) = 0, "", INDIRECT($AH$4&amp;"B"&amp;($C$1*$A629+3)))</f>
        <v/>
      </c>
      <c r="D629" s="19" t="str">
        <f aca="true">IF(INDIRECT($AH$4&amp;"B"&amp;($C$1*$A629+4)) = 0, "", INDIRECT($AH$4&amp;"B"&amp;($C$1*$A629+4)))</f>
        <v/>
      </c>
      <c r="E629" s="19" t="str">
        <f aca="true">IF(INDIRECT($AH$4&amp;"B"&amp;($C$1*$A629+7)) = 0, "", INDIRECT($AH$4&amp;"B"&amp;($C$1*$A629+7)))</f>
        <v/>
      </c>
      <c r="F629" s="20" t="str">
        <f aca="true">IF(C629 &lt;&gt; "",IF(INDIRECT($AH$4&amp;"B"&amp;($C$1*$A629+8)) = 0, 0, 1), "")</f>
        <v/>
      </c>
      <c r="G629" s="20" t="n">
        <f aca="true">INDIRECT($AH$4&amp;"B"&amp;($C$1*$A629+9))</f>
        <v>0</v>
      </c>
      <c r="H629" s="20" t="n">
        <f aca="true">INDIRECT($AH$4&amp;"B"&amp;($C$1*$A629+10))</f>
        <v>0</v>
      </c>
      <c r="I629" s="20" t="n">
        <f aca="true">INDIRECT($AH$4&amp;"B"&amp;($C$1*$A629+11))</f>
        <v>0</v>
      </c>
      <c r="J629" s="20" t="n">
        <f aca="true">INDIRECT($AH$4&amp;"B"&amp;($C$1*$A629+12))</f>
        <v>0</v>
      </c>
      <c r="K629" s="21" t="str">
        <f aca="false">IF(C629&lt;&gt;"",IFERROR((G629+H629+I629)/(G629+H629+I629+J629),0), "")</f>
        <v/>
      </c>
      <c r="L629" s="22" t="str">
        <f aca="false">IF(C629&lt;&gt;"",(G629* 2) +(H629* 4) + (I629* 6) + IF(F629 = 1, 5, 0), "")</f>
        <v/>
      </c>
      <c r="M629" s="23" t="str">
        <f aca="true">IF(C629&lt;&gt;"",SUM(INDIRECT($AH$4&amp;"C"&amp;($C$1*$A629+9)):INDIRECT($AH$4&amp;"V"&amp;($C$1*$A629+9))), "")</f>
        <v/>
      </c>
      <c r="N629" s="23" t="str">
        <f aca="true">IF(C629&lt;&gt;"",SUM(INDIRECT($AH$4&amp;"C"&amp;($C$1*$A629+10)):INDIRECT($AH$4&amp;"V"&amp;($C$1*$A629+10))), "")</f>
        <v/>
      </c>
      <c r="O629" s="23" t="str">
        <f aca="true">IF(C629&lt;&gt;"",SUM(INDIRECT($AH$4&amp;"C"&amp;($C$1*$A629+11)):INDIRECT($AH$4&amp;"V"&amp;($C$1*$A629+11))),"")</f>
        <v/>
      </c>
      <c r="P629" s="23" t="str">
        <f aca="true">IF(C629&lt;&gt;"",SUM(INDIRECT($AH$4&amp;"C"&amp;($C$1*$A629+12)):INDIRECT($AH$4&amp;"V"&amp;($C$1*$A629+12))),"")</f>
        <v/>
      </c>
      <c r="Q629" s="24" t="str">
        <f aca="false">IF(C629&lt;&gt;"",IFERROR((M629+N629+O629)/(M629+N629+O629+P629),0), "")</f>
        <v/>
      </c>
      <c r="R629" s="23" t="str">
        <f aca="true">IF(C629&lt;&gt;"",SUM(INDIRECT($AH$4&amp;"C"&amp;($C$1*$A629+13)):INDIRECT($AH$4&amp;"V"&amp;($C$1*$A629+13))), "")</f>
        <v/>
      </c>
      <c r="S629" s="23" t="str">
        <f aca="false">IF(C629&lt;&gt;"",IFERROR((M629+N629+O629+P629)/R629, 0),"")</f>
        <v/>
      </c>
      <c r="T629" s="23" t="str">
        <f aca="false">IF(C629&lt;&gt;"",IFERROR((M629+N629+O629)/R629,0),"")</f>
        <v/>
      </c>
      <c r="U629" s="25" t="str">
        <f aca="true">IF(C629&lt;&gt;"",IF(INDIRECT($AH$4&amp;"B"&amp;($C$1*$A629+14))= 1,1,0),"")</f>
        <v/>
      </c>
      <c r="V629" s="25" t="str">
        <f aca="true">IF(C629&lt;&gt;"",IF(INDIRECT($AH$4&amp;"B"&amp;($C$1*$A629+15))= 1,1,0),"")</f>
        <v/>
      </c>
      <c r="W629" s="26" t="str">
        <f aca="false">IF(C629&lt;&gt;"",($M629*1) + ($N629*2) + ($O629*3) + (IF(U629 = 1, 10, 0)) + (IF(V629 = 1, 20, 0)),"")</f>
        <v/>
      </c>
      <c r="X629" s="27" t="str">
        <f aca="true">IF(C629&lt;&gt;"",IF(INDIRECT($AH$4&amp;"B"&amp;($C$1*$A629+16))= 1,1,0),"")</f>
        <v/>
      </c>
      <c r="Y629" s="27" t="str">
        <f aca="true">IF(D629&lt;&gt;"",IF(INDIRECT($AH$4&amp;"B"&amp;($C$1*$A629+17))= 1,1,0),"")</f>
        <v/>
      </c>
      <c r="Z629" s="27" t="str">
        <f aca="true">IF(E629&lt;&gt;"",IF(INDIRECT($AH$4&amp;"B"&amp;($C$1*$A629+18))= 1,1,0),"")</f>
        <v/>
      </c>
      <c r="AA629" s="27" t="str">
        <f aca="true">IF(F629&lt;&gt;"",IF(INDIRECT($AH$4&amp;"B"&amp;($C$1*$A629+19))= 1,1,0),"")</f>
        <v/>
      </c>
      <c r="AB629" s="28" t="str">
        <f aca="false">IF(C629&lt;&gt;"",IF(X629 = 1, 5, 0) + IF(Z629 = 1, 25, 0) + IF(AA629 = 1, 15, 0),"")</f>
        <v/>
      </c>
      <c r="AC629" s="18" t="str">
        <f aca="false">IF(C629&lt;&gt;"",L629+W629+AB629,"")</f>
        <v/>
      </c>
    </row>
    <row r="630" customFormat="false" ht="12.8" hidden="false" customHeight="false" outlineLevel="0" collapsed="false">
      <c r="A630" s="11" t="n">
        <f aca="false">A629+1</f>
        <v>127</v>
      </c>
      <c r="B630" s="38" t="str">
        <f aca="true">IF(INDIRECT($AH$4&amp;"B"&amp;($C$1*$A630+2))=0, "",INDIRECT($AH$4&amp;"B"&amp;($C$1*$A630+2)))</f>
        <v/>
      </c>
      <c r="C630" s="19" t="str">
        <f aca="true">IF(INDIRECT($AH$4&amp;"B"&amp;($C$1*$A630+3)) = 0, "", INDIRECT($AH$4&amp;"B"&amp;($C$1*$A630+3)))</f>
        <v/>
      </c>
      <c r="D630" s="19" t="str">
        <f aca="true">IF(INDIRECT($AH$4&amp;"B"&amp;($C$1*$A630+4)) = 0, "", INDIRECT($AH$4&amp;"B"&amp;($C$1*$A630+4)))</f>
        <v/>
      </c>
      <c r="E630" s="19" t="str">
        <f aca="true">IF(INDIRECT($AH$4&amp;"B"&amp;($C$1*$A630+7)) = 0, "", INDIRECT($AH$4&amp;"B"&amp;($C$1*$A630+7)))</f>
        <v/>
      </c>
      <c r="F630" s="20" t="str">
        <f aca="true">IF(C630 &lt;&gt; "",IF(INDIRECT($AH$4&amp;"B"&amp;($C$1*$A630+8)) = 0, 0, 1), "")</f>
        <v/>
      </c>
      <c r="G630" s="20" t="n">
        <f aca="true">INDIRECT($AH$4&amp;"B"&amp;($C$1*$A630+9))</f>
        <v>0</v>
      </c>
      <c r="H630" s="20" t="n">
        <f aca="true">INDIRECT($AH$4&amp;"B"&amp;($C$1*$A630+10))</f>
        <v>0</v>
      </c>
      <c r="I630" s="20" t="n">
        <f aca="true">INDIRECT($AH$4&amp;"B"&amp;($C$1*$A630+11))</f>
        <v>0</v>
      </c>
      <c r="J630" s="20" t="n">
        <f aca="true">INDIRECT($AH$4&amp;"B"&amp;($C$1*$A630+12))</f>
        <v>0</v>
      </c>
      <c r="K630" s="21" t="str">
        <f aca="false">IF(C630&lt;&gt;"",IFERROR((G630+H630+I630)/(G630+H630+I630+J630),0), "")</f>
        <v/>
      </c>
      <c r="L630" s="22" t="str">
        <f aca="false">IF(C630&lt;&gt;"",(G630* 2) +(H630* 4) + (I630* 6) + IF(F630 = 1, 5, 0), "")</f>
        <v/>
      </c>
      <c r="M630" s="23" t="str">
        <f aca="true">IF(C630&lt;&gt;"",SUM(INDIRECT($AH$4&amp;"C"&amp;($C$1*$A630+9)):INDIRECT($AH$4&amp;"V"&amp;($C$1*$A630+9))), "")</f>
        <v/>
      </c>
      <c r="N630" s="23" t="str">
        <f aca="true">IF(C630&lt;&gt;"",SUM(INDIRECT($AH$4&amp;"C"&amp;($C$1*$A630+10)):INDIRECT($AH$4&amp;"V"&amp;($C$1*$A630+10))), "")</f>
        <v/>
      </c>
      <c r="O630" s="23" t="str">
        <f aca="true">IF(C630&lt;&gt;"",SUM(INDIRECT($AH$4&amp;"C"&amp;($C$1*$A630+11)):INDIRECT($AH$4&amp;"V"&amp;($C$1*$A630+11))),"")</f>
        <v/>
      </c>
      <c r="P630" s="23" t="str">
        <f aca="true">IF(C630&lt;&gt;"",SUM(INDIRECT($AH$4&amp;"C"&amp;($C$1*$A630+12)):INDIRECT($AH$4&amp;"V"&amp;($C$1*$A630+12))),"")</f>
        <v/>
      </c>
      <c r="Q630" s="24" t="str">
        <f aca="false">IF(C630&lt;&gt;"",IFERROR((M630+N630+O630)/(M630+N630+O630+P630),0), "")</f>
        <v/>
      </c>
      <c r="R630" s="23" t="str">
        <f aca="true">IF(C630&lt;&gt;"",SUM(INDIRECT($AH$4&amp;"C"&amp;($C$1*$A630+13)):INDIRECT($AH$4&amp;"V"&amp;($C$1*$A630+13))), "")</f>
        <v/>
      </c>
      <c r="S630" s="23" t="str">
        <f aca="false">IF(C630&lt;&gt;"",IFERROR((M630+N630+O630+P630)/R630, 0),"")</f>
        <v/>
      </c>
      <c r="T630" s="23" t="str">
        <f aca="false">IF(C630&lt;&gt;"",IFERROR((M630+N630+O630)/R630,0),"")</f>
        <v/>
      </c>
      <c r="U630" s="25" t="str">
        <f aca="true">IF(C630&lt;&gt;"",IF(INDIRECT($AH$4&amp;"B"&amp;($C$1*$A630+14))= 1,1,0),"")</f>
        <v/>
      </c>
      <c r="V630" s="25" t="str">
        <f aca="true">IF(C630&lt;&gt;"",IF(INDIRECT($AH$4&amp;"B"&amp;($C$1*$A630+15))= 1,1,0),"")</f>
        <v/>
      </c>
      <c r="W630" s="26" t="str">
        <f aca="false">IF(C630&lt;&gt;"",($M630*1) + ($N630*2) + ($O630*3) + (IF(U630 = 1, 10, 0)) + (IF(V630 = 1, 20, 0)),"")</f>
        <v/>
      </c>
      <c r="X630" s="27" t="str">
        <f aca="true">IF(C630&lt;&gt;"",IF(INDIRECT($AH$4&amp;"B"&amp;($C$1*$A630+16))= 1,1,0),"")</f>
        <v/>
      </c>
      <c r="Y630" s="27" t="str">
        <f aca="true">IF(D630&lt;&gt;"",IF(INDIRECT($AH$4&amp;"B"&amp;($C$1*$A630+17))= 1,1,0),"")</f>
        <v/>
      </c>
      <c r="Z630" s="27" t="str">
        <f aca="true">IF(E630&lt;&gt;"",IF(INDIRECT($AH$4&amp;"B"&amp;($C$1*$A630+18))= 1,1,0),"")</f>
        <v/>
      </c>
      <c r="AA630" s="27" t="str">
        <f aca="true">IF(F630&lt;&gt;"",IF(INDIRECT($AH$4&amp;"B"&amp;($C$1*$A630+19))= 1,1,0),"")</f>
        <v/>
      </c>
      <c r="AB630" s="28" t="str">
        <f aca="false">IF(C630&lt;&gt;"",IF(X630 = 1, 5, 0) + IF(Z630 = 1, 25, 0) + IF(AA630 = 1, 15, 0),"")</f>
        <v/>
      </c>
      <c r="AC630" s="18" t="str">
        <f aca="false">IF(C630&lt;&gt;"",L630+W630+AB630,"")</f>
        <v/>
      </c>
    </row>
    <row r="631" customFormat="false" ht="12.8" hidden="false" customHeight="false" outlineLevel="0" collapsed="false">
      <c r="A631" s="11" t="n">
        <f aca="false">A630+1</f>
        <v>128</v>
      </c>
      <c r="B631" s="38" t="str">
        <f aca="true">IF(INDIRECT($AH$4&amp;"B"&amp;($C$1*$A631+2))=0, "",INDIRECT($AH$4&amp;"B"&amp;($C$1*$A631+2)))</f>
        <v/>
      </c>
      <c r="C631" s="19" t="str">
        <f aca="true">IF(INDIRECT($AH$4&amp;"B"&amp;($C$1*$A631+3)) = 0, "", INDIRECT($AH$4&amp;"B"&amp;($C$1*$A631+3)))</f>
        <v/>
      </c>
      <c r="D631" s="19" t="str">
        <f aca="true">IF(INDIRECT($AH$4&amp;"B"&amp;($C$1*$A631+4)) = 0, "", INDIRECT($AH$4&amp;"B"&amp;($C$1*$A631+4)))</f>
        <v/>
      </c>
      <c r="E631" s="19" t="str">
        <f aca="true">IF(INDIRECT($AH$4&amp;"B"&amp;($C$1*$A631+7)) = 0, "", INDIRECT($AH$4&amp;"B"&amp;($C$1*$A631+7)))</f>
        <v/>
      </c>
      <c r="F631" s="20" t="str">
        <f aca="true">IF(C631 &lt;&gt; "",IF(INDIRECT($AH$4&amp;"B"&amp;($C$1*$A631+8)) = 0, 0, 1), "")</f>
        <v/>
      </c>
      <c r="G631" s="20" t="n">
        <f aca="true">INDIRECT($AH$4&amp;"B"&amp;($C$1*$A631+9))</f>
        <v>0</v>
      </c>
      <c r="H631" s="20" t="n">
        <f aca="true">INDIRECT($AH$4&amp;"B"&amp;($C$1*$A631+10))</f>
        <v>0</v>
      </c>
      <c r="I631" s="20" t="n">
        <f aca="true">INDIRECT($AH$4&amp;"B"&amp;($C$1*$A631+11))</f>
        <v>0</v>
      </c>
      <c r="J631" s="20" t="n">
        <f aca="true">INDIRECT($AH$4&amp;"B"&amp;($C$1*$A631+12))</f>
        <v>0</v>
      </c>
      <c r="K631" s="21" t="str">
        <f aca="false">IF(C631&lt;&gt;"",IFERROR((G631+H631+I631)/(G631+H631+I631+J631),0), "")</f>
        <v/>
      </c>
      <c r="L631" s="22" t="str">
        <f aca="false">IF(C631&lt;&gt;"",(G631* 2) +(H631* 4) + (I631* 6) + IF(F631 = 1, 5, 0), "")</f>
        <v/>
      </c>
      <c r="M631" s="23" t="str">
        <f aca="true">IF(C631&lt;&gt;"",SUM(INDIRECT($AH$4&amp;"C"&amp;($C$1*$A631+9)):INDIRECT($AH$4&amp;"V"&amp;($C$1*$A631+9))), "")</f>
        <v/>
      </c>
      <c r="N631" s="23" t="str">
        <f aca="true">IF(C631&lt;&gt;"",SUM(INDIRECT($AH$4&amp;"C"&amp;($C$1*$A631+10)):INDIRECT($AH$4&amp;"V"&amp;($C$1*$A631+10))), "")</f>
        <v/>
      </c>
      <c r="O631" s="23" t="str">
        <f aca="true">IF(C631&lt;&gt;"",SUM(INDIRECT($AH$4&amp;"C"&amp;($C$1*$A631+11)):INDIRECT($AH$4&amp;"V"&amp;($C$1*$A631+11))),"")</f>
        <v/>
      </c>
      <c r="P631" s="23" t="str">
        <f aca="true">IF(C631&lt;&gt;"",SUM(INDIRECT($AH$4&amp;"C"&amp;($C$1*$A631+12)):INDIRECT($AH$4&amp;"V"&amp;($C$1*$A631+12))),"")</f>
        <v/>
      </c>
      <c r="Q631" s="24" t="str">
        <f aca="false">IF(C631&lt;&gt;"",IFERROR((M631+N631+O631)/(M631+N631+O631+P631),0), "")</f>
        <v/>
      </c>
      <c r="R631" s="23" t="str">
        <f aca="true">IF(C631&lt;&gt;"",SUM(INDIRECT($AH$4&amp;"C"&amp;($C$1*$A631+13)):INDIRECT($AH$4&amp;"V"&amp;($C$1*$A631+13))), "")</f>
        <v/>
      </c>
      <c r="S631" s="23" t="str">
        <f aca="false">IF(C631&lt;&gt;"",IFERROR((M631+N631+O631+P631)/R631, 0),"")</f>
        <v/>
      </c>
      <c r="T631" s="23" t="str">
        <f aca="false">IF(C631&lt;&gt;"",IFERROR((M631+N631+O631)/R631,0),"")</f>
        <v/>
      </c>
      <c r="U631" s="25" t="str">
        <f aca="true">IF(C631&lt;&gt;"",IF(INDIRECT($AH$4&amp;"B"&amp;($C$1*$A631+14))= 1,1,0),"")</f>
        <v/>
      </c>
      <c r="V631" s="25" t="str">
        <f aca="true">IF(C631&lt;&gt;"",IF(INDIRECT($AH$4&amp;"B"&amp;($C$1*$A631+15))= 1,1,0),"")</f>
        <v/>
      </c>
      <c r="W631" s="26" t="str">
        <f aca="false">IF(C631&lt;&gt;"",($M631*1) + ($N631*2) + ($O631*3) + (IF(U631 = 1, 10, 0)) + (IF(V631 = 1, 20, 0)),"")</f>
        <v/>
      </c>
      <c r="X631" s="27" t="str">
        <f aca="true">IF(C631&lt;&gt;"",IF(INDIRECT($AH$4&amp;"B"&amp;($C$1*$A631+16))= 1,1,0),"")</f>
        <v/>
      </c>
      <c r="Y631" s="27" t="str">
        <f aca="true">IF(D631&lt;&gt;"",IF(INDIRECT($AH$4&amp;"B"&amp;($C$1*$A631+17))= 1,1,0),"")</f>
        <v/>
      </c>
      <c r="Z631" s="27" t="str">
        <f aca="true">IF(E631&lt;&gt;"",IF(INDIRECT($AH$4&amp;"B"&amp;($C$1*$A631+18))= 1,1,0),"")</f>
        <v/>
      </c>
      <c r="AA631" s="27" t="str">
        <f aca="true">IF(F631&lt;&gt;"",IF(INDIRECT($AH$4&amp;"B"&amp;($C$1*$A631+19))= 1,1,0),"")</f>
        <v/>
      </c>
      <c r="AB631" s="28" t="str">
        <f aca="false">IF(C631&lt;&gt;"",IF(X631 = 1, 5, 0) + IF(Z631 = 1, 25, 0) + IF(AA631 = 1, 15, 0),"")</f>
        <v/>
      </c>
      <c r="AC631" s="18" t="str">
        <f aca="false">IF(C631&lt;&gt;"",L631+W631+AB631,"")</f>
        <v/>
      </c>
    </row>
    <row r="632" customFormat="false" ht="12.8" hidden="false" customHeight="false" outlineLevel="0" collapsed="false">
      <c r="A632" s="11" t="n">
        <f aca="false">A631+1</f>
        <v>129</v>
      </c>
      <c r="B632" s="38" t="str">
        <f aca="true">IF(INDIRECT($AH$4&amp;"B"&amp;($C$1*$A632+2))=0, "",INDIRECT($AH$4&amp;"B"&amp;($C$1*$A632+2)))</f>
        <v/>
      </c>
      <c r="C632" s="19" t="str">
        <f aca="true">IF(INDIRECT($AH$4&amp;"B"&amp;($C$1*$A632+3)) = 0, "", INDIRECT($AH$4&amp;"B"&amp;($C$1*$A632+3)))</f>
        <v/>
      </c>
      <c r="D632" s="19" t="str">
        <f aca="true">IF(INDIRECT($AH$4&amp;"B"&amp;($C$1*$A632+4)) = 0, "", INDIRECT($AH$4&amp;"B"&amp;($C$1*$A632+4)))</f>
        <v/>
      </c>
      <c r="E632" s="19" t="str">
        <f aca="true">IF(INDIRECT($AH$4&amp;"B"&amp;($C$1*$A632+7)) = 0, "", INDIRECT($AH$4&amp;"B"&amp;($C$1*$A632+7)))</f>
        <v/>
      </c>
      <c r="F632" s="20" t="str">
        <f aca="true">IF(C632 &lt;&gt; "",IF(INDIRECT($AH$4&amp;"B"&amp;($C$1*$A632+8)) = 0, 0, 1), "")</f>
        <v/>
      </c>
      <c r="G632" s="20" t="n">
        <f aca="true">INDIRECT($AH$4&amp;"B"&amp;($C$1*$A632+9))</f>
        <v>0</v>
      </c>
      <c r="H632" s="20" t="n">
        <f aca="true">INDIRECT($AH$4&amp;"B"&amp;($C$1*$A632+10))</f>
        <v>0</v>
      </c>
      <c r="I632" s="20" t="n">
        <f aca="true">INDIRECT($AH$4&amp;"B"&amp;($C$1*$A632+11))</f>
        <v>0</v>
      </c>
      <c r="J632" s="20" t="n">
        <f aca="true">INDIRECT($AH$4&amp;"B"&amp;($C$1*$A632+12))</f>
        <v>0</v>
      </c>
      <c r="K632" s="21" t="str">
        <f aca="false">IF(C632&lt;&gt;"",IFERROR((G632+H632+I632)/(G632+H632+I632+J632),0), "")</f>
        <v/>
      </c>
      <c r="L632" s="22" t="str">
        <f aca="false">IF(C632&lt;&gt;"",(G632* 2) +(H632* 4) + (I632* 6) + IF(F632 = 1, 5, 0), "")</f>
        <v/>
      </c>
      <c r="M632" s="23" t="str">
        <f aca="true">IF(C632&lt;&gt;"",SUM(INDIRECT($AH$4&amp;"C"&amp;($C$1*$A632+9)):INDIRECT($AH$4&amp;"V"&amp;($C$1*$A632+9))), "")</f>
        <v/>
      </c>
      <c r="N632" s="23" t="str">
        <f aca="true">IF(C632&lt;&gt;"",SUM(INDIRECT($AH$4&amp;"C"&amp;($C$1*$A632+10)):INDIRECT($AH$4&amp;"V"&amp;($C$1*$A632+10))), "")</f>
        <v/>
      </c>
      <c r="O632" s="23" t="str">
        <f aca="true">IF(C632&lt;&gt;"",SUM(INDIRECT($AH$4&amp;"C"&amp;($C$1*$A632+11)):INDIRECT($AH$4&amp;"V"&amp;($C$1*$A632+11))),"")</f>
        <v/>
      </c>
      <c r="P632" s="23" t="str">
        <f aca="true">IF(C632&lt;&gt;"",SUM(INDIRECT($AH$4&amp;"C"&amp;($C$1*$A632+12)):INDIRECT($AH$4&amp;"V"&amp;($C$1*$A632+12))),"")</f>
        <v/>
      </c>
      <c r="Q632" s="24" t="str">
        <f aca="false">IF(C632&lt;&gt;"",IFERROR((M632+N632+O632)/(M632+N632+O632+P632),0), "")</f>
        <v/>
      </c>
      <c r="R632" s="23" t="str">
        <f aca="true">IF(C632&lt;&gt;"",SUM(INDIRECT($AH$4&amp;"C"&amp;($C$1*$A632+13)):INDIRECT($AH$4&amp;"V"&amp;($C$1*$A632+13))), "")</f>
        <v/>
      </c>
      <c r="S632" s="23" t="str">
        <f aca="false">IF(C632&lt;&gt;"",IFERROR((M632+N632+O632+P632)/R632, 0),"")</f>
        <v/>
      </c>
      <c r="T632" s="23" t="str">
        <f aca="false">IF(C632&lt;&gt;"",IFERROR((M632+N632+O632)/R632,0),"")</f>
        <v/>
      </c>
      <c r="U632" s="25" t="str">
        <f aca="true">IF(C632&lt;&gt;"",IF(INDIRECT($AH$4&amp;"B"&amp;($C$1*$A632+14))= 1,1,0),"")</f>
        <v/>
      </c>
      <c r="V632" s="25" t="str">
        <f aca="true">IF(C632&lt;&gt;"",IF(INDIRECT($AH$4&amp;"B"&amp;($C$1*$A632+15))= 1,1,0),"")</f>
        <v/>
      </c>
      <c r="W632" s="26" t="str">
        <f aca="false">IF(C632&lt;&gt;"",($M632*1) + ($N632*2) + ($O632*3) + (IF(U632 = 1, 10, 0)) + (IF(V632 = 1, 20, 0)),"")</f>
        <v/>
      </c>
      <c r="X632" s="27" t="str">
        <f aca="true">IF(C632&lt;&gt;"",IF(INDIRECT($AH$4&amp;"B"&amp;($C$1*$A632+16))= 1,1,0),"")</f>
        <v/>
      </c>
      <c r="Y632" s="27" t="str">
        <f aca="true">IF(D632&lt;&gt;"",IF(INDIRECT($AH$4&amp;"B"&amp;($C$1*$A632+17))= 1,1,0),"")</f>
        <v/>
      </c>
      <c r="Z632" s="27" t="str">
        <f aca="true">IF(E632&lt;&gt;"",IF(INDIRECT($AH$4&amp;"B"&amp;($C$1*$A632+18))= 1,1,0),"")</f>
        <v/>
      </c>
      <c r="AA632" s="27" t="str">
        <f aca="true">IF(F632&lt;&gt;"",IF(INDIRECT($AH$4&amp;"B"&amp;($C$1*$A632+19))= 1,1,0),"")</f>
        <v/>
      </c>
      <c r="AB632" s="28" t="str">
        <f aca="false">IF(C632&lt;&gt;"",IF(X632 = 1, 5, 0) + IF(Z632 = 1, 25, 0) + IF(AA632 = 1, 15, 0),"")</f>
        <v/>
      </c>
      <c r="AC632" s="18" t="str">
        <f aca="false">IF(C632&lt;&gt;"",L632+W632+AB632,"")</f>
        <v/>
      </c>
    </row>
    <row r="633" customFormat="false" ht="12.8" hidden="false" customHeight="false" outlineLevel="0" collapsed="false">
      <c r="A633" s="11" t="n">
        <f aca="false">A632+1</f>
        <v>130</v>
      </c>
      <c r="B633" s="38" t="str">
        <f aca="true">IF(INDIRECT($AH$4&amp;"B"&amp;($C$1*$A633+2))=0, "",INDIRECT($AH$4&amp;"B"&amp;($C$1*$A633+2)))</f>
        <v/>
      </c>
      <c r="C633" s="19" t="str">
        <f aca="true">IF(INDIRECT($AH$4&amp;"B"&amp;($C$1*$A633+3)) = 0, "", INDIRECT($AH$4&amp;"B"&amp;($C$1*$A633+3)))</f>
        <v/>
      </c>
      <c r="D633" s="19" t="str">
        <f aca="true">IF(INDIRECT($AH$4&amp;"B"&amp;($C$1*$A633+4)) = 0, "", INDIRECT($AH$4&amp;"B"&amp;($C$1*$A633+4)))</f>
        <v/>
      </c>
      <c r="E633" s="19" t="str">
        <f aca="true">IF(INDIRECT($AH$4&amp;"B"&amp;($C$1*$A633+7)) = 0, "", INDIRECT($AH$4&amp;"B"&amp;($C$1*$A633+7)))</f>
        <v/>
      </c>
      <c r="F633" s="20" t="str">
        <f aca="true">IF(C633 &lt;&gt; "",IF(INDIRECT($AH$4&amp;"B"&amp;($C$1*$A633+8)) = 0, 0, 1), "")</f>
        <v/>
      </c>
      <c r="G633" s="20" t="n">
        <f aca="true">INDIRECT($AH$4&amp;"B"&amp;($C$1*$A633+9))</f>
        <v>0</v>
      </c>
      <c r="H633" s="20" t="n">
        <f aca="true">INDIRECT($AH$4&amp;"B"&amp;($C$1*$A633+10))</f>
        <v>0</v>
      </c>
      <c r="I633" s="20" t="n">
        <f aca="true">INDIRECT($AH$4&amp;"B"&amp;($C$1*$A633+11))</f>
        <v>0</v>
      </c>
      <c r="J633" s="20" t="n">
        <f aca="true">INDIRECT($AH$4&amp;"B"&amp;($C$1*$A633+12))</f>
        <v>0</v>
      </c>
      <c r="K633" s="21" t="str">
        <f aca="false">IF(C633&lt;&gt;"",IFERROR((G633+H633+I633)/(G633+H633+I633+J633),0), "")</f>
        <v/>
      </c>
      <c r="L633" s="22" t="str">
        <f aca="false">IF(C633&lt;&gt;"",(G633* 2) +(H633* 4) + (I633* 6) + IF(F633 = 1, 5, 0), "")</f>
        <v/>
      </c>
      <c r="M633" s="23" t="str">
        <f aca="true">IF(C633&lt;&gt;"",SUM(INDIRECT($AH$4&amp;"C"&amp;($C$1*$A633+9)):INDIRECT($AH$4&amp;"V"&amp;($C$1*$A633+9))), "")</f>
        <v/>
      </c>
      <c r="N633" s="23" t="str">
        <f aca="true">IF(C633&lt;&gt;"",SUM(INDIRECT($AH$4&amp;"C"&amp;($C$1*$A633+10)):INDIRECT($AH$4&amp;"V"&amp;($C$1*$A633+10))), "")</f>
        <v/>
      </c>
      <c r="O633" s="23" t="str">
        <f aca="true">IF(C633&lt;&gt;"",SUM(INDIRECT($AH$4&amp;"C"&amp;($C$1*$A633+11)):INDIRECT($AH$4&amp;"V"&amp;($C$1*$A633+11))),"")</f>
        <v/>
      </c>
      <c r="P633" s="23" t="str">
        <f aca="true">IF(C633&lt;&gt;"",SUM(INDIRECT($AH$4&amp;"C"&amp;($C$1*$A633+12)):INDIRECT($AH$4&amp;"V"&amp;($C$1*$A633+12))),"")</f>
        <v/>
      </c>
      <c r="Q633" s="24" t="str">
        <f aca="false">IF(C633&lt;&gt;"",IFERROR((M633+N633+O633)/(M633+N633+O633+P633),0), "")</f>
        <v/>
      </c>
      <c r="R633" s="23" t="str">
        <f aca="true">IF(C633&lt;&gt;"",SUM(INDIRECT($AH$4&amp;"C"&amp;($C$1*$A633+13)):INDIRECT($AH$4&amp;"V"&amp;($C$1*$A633+13))), "")</f>
        <v/>
      </c>
      <c r="S633" s="23" t="str">
        <f aca="false">IF(C633&lt;&gt;"",IFERROR((M633+N633+O633+P633)/R633, 0),"")</f>
        <v/>
      </c>
      <c r="T633" s="23" t="str">
        <f aca="false">IF(C633&lt;&gt;"",IFERROR((M633+N633+O633)/R633,0),"")</f>
        <v/>
      </c>
      <c r="U633" s="25" t="str">
        <f aca="true">IF(C633&lt;&gt;"",IF(INDIRECT($AH$4&amp;"B"&amp;($C$1*$A633+14))= 1,1,0),"")</f>
        <v/>
      </c>
      <c r="V633" s="25" t="str">
        <f aca="true">IF(C633&lt;&gt;"",IF(INDIRECT($AH$4&amp;"B"&amp;($C$1*$A633+15))= 1,1,0),"")</f>
        <v/>
      </c>
      <c r="W633" s="26" t="str">
        <f aca="false">IF(C633&lt;&gt;"",($M633*1) + ($N633*2) + ($O633*3) + (IF(U633 = 1, 10, 0)) + (IF(V633 = 1, 20, 0)),"")</f>
        <v/>
      </c>
      <c r="X633" s="27" t="str">
        <f aca="true">IF(C633&lt;&gt;"",IF(INDIRECT($AH$4&amp;"B"&amp;($C$1*$A633+16))= 1,1,0),"")</f>
        <v/>
      </c>
      <c r="Y633" s="27" t="str">
        <f aca="true">IF(D633&lt;&gt;"",IF(INDIRECT($AH$4&amp;"B"&amp;($C$1*$A633+17))= 1,1,0),"")</f>
        <v/>
      </c>
      <c r="Z633" s="27" t="str">
        <f aca="true">IF(E633&lt;&gt;"",IF(INDIRECT($AH$4&amp;"B"&amp;($C$1*$A633+18))= 1,1,0),"")</f>
        <v/>
      </c>
      <c r="AA633" s="27" t="str">
        <f aca="true">IF(F633&lt;&gt;"",IF(INDIRECT($AH$4&amp;"B"&amp;($C$1*$A633+19))= 1,1,0),"")</f>
        <v/>
      </c>
      <c r="AB633" s="28" t="str">
        <f aca="false">IF(C633&lt;&gt;"",IF(X633 = 1, 5, 0) + IF(Z633 = 1, 25, 0) + IF(AA633 = 1, 15, 0),"")</f>
        <v/>
      </c>
      <c r="AC633" s="18" t="str">
        <f aca="false">IF(C633&lt;&gt;"",L633+W633+AB633,"")</f>
        <v/>
      </c>
    </row>
    <row r="634" customFormat="false" ht="12.8" hidden="false" customHeight="false" outlineLevel="0" collapsed="false">
      <c r="A634" s="11" t="n">
        <f aca="false">A633+1</f>
        <v>131</v>
      </c>
      <c r="B634" s="38" t="str">
        <f aca="true">IF(INDIRECT($AH$4&amp;"B"&amp;($C$1*$A634+2))=0, "",INDIRECT($AH$4&amp;"B"&amp;($C$1*$A634+2)))</f>
        <v/>
      </c>
      <c r="C634" s="19" t="str">
        <f aca="true">IF(INDIRECT($AH$4&amp;"B"&amp;($C$1*$A634+3)) = 0, "", INDIRECT($AH$4&amp;"B"&amp;($C$1*$A634+3)))</f>
        <v/>
      </c>
      <c r="D634" s="19" t="str">
        <f aca="true">IF(INDIRECT($AH$4&amp;"B"&amp;($C$1*$A634+4)) = 0, "", INDIRECT($AH$4&amp;"B"&amp;($C$1*$A634+4)))</f>
        <v/>
      </c>
      <c r="E634" s="19" t="str">
        <f aca="true">IF(INDIRECT($AH$4&amp;"B"&amp;($C$1*$A634+7)) = 0, "", INDIRECT($AH$4&amp;"B"&amp;($C$1*$A634+7)))</f>
        <v/>
      </c>
      <c r="F634" s="20" t="str">
        <f aca="true">IF(C634 &lt;&gt; "",IF(INDIRECT($AH$4&amp;"B"&amp;($C$1*$A634+8)) = 0, 0, 1), "")</f>
        <v/>
      </c>
      <c r="G634" s="20" t="n">
        <f aca="true">INDIRECT($AH$4&amp;"B"&amp;($C$1*$A634+9))</f>
        <v>0</v>
      </c>
      <c r="H634" s="20" t="n">
        <f aca="true">INDIRECT($AH$4&amp;"B"&amp;($C$1*$A634+10))</f>
        <v>0</v>
      </c>
      <c r="I634" s="20" t="n">
        <f aca="true">INDIRECT($AH$4&amp;"B"&amp;($C$1*$A634+11))</f>
        <v>0</v>
      </c>
      <c r="J634" s="20" t="n">
        <f aca="true">INDIRECT($AH$4&amp;"B"&amp;($C$1*$A634+12))</f>
        <v>0</v>
      </c>
      <c r="K634" s="21" t="str">
        <f aca="false">IF(C634&lt;&gt;"",IFERROR((G634+H634+I634)/(G634+H634+I634+J634),0), "")</f>
        <v/>
      </c>
      <c r="L634" s="22" t="str">
        <f aca="false">IF(C634&lt;&gt;"",(G634* 2) +(H634* 4) + (I634* 6) + IF(F634 = 1, 5, 0), "")</f>
        <v/>
      </c>
      <c r="M634" s="23" t="str">
        <f aca="true">IF(C634&lt;&gt;"",SUM(INDIRECT($AH$4&amp;"C"&amp;($C$1*$A634+9)):INDIRECT($AH$4&amp;"V"&amp;($C$1*$A634+9))), "")</f>
        <v/>
      </c>
      <c r="N634" s="23" t="str">
        <f aca="true">IF(C634&lt;&gt;"",SUM(INDIRECT($AH$4&amp;"C"&amp;($C$1*$A634+10)):INDIRECT($AH$4&amp;"V"&amp;($C$1*$A634+10))), "")</f>
        <v/>
      </c>
      <c r="O634" s="23" t="str">
        <f aca="true">IF(C634&lt;&gt;"",SUM(INDIRECT($AH$4&amp;"C"&amp;($C$1*$A634+11)):INDIRECT($AH$4&amp;"V"&amp;($C$1*$A634+11))),"")</f>
        <v/>
      </c>
      <c r="P634" s="23" t="str">
        <f aca="true">IF(C634&lt;&gt;"",SUM(INDIRECT($AH$4&amp;"C"&amp;($C$1*$A634+12)):INDIRECT($AH$4&amp;"V"&amp;($C$1*$A634+12))),"")</f>
        <v/>
      </c>
      <c r="Q634" s="24" t="str">
        <f aca="false">IF(C634&lt;&gt;"",IFERROR((M634+N634+O634)/(M634+N634+O634+P634),0), "")</f>
        <v/>
      </c>
      <c r="R634" s="23" t="str">
        <f aca="true">IF(C634&lt;&gt;"",SUM(INDIRECT($AH$4&amp;"C"&amp;($C$1*$A634+13)):INDIRECT($AH$4&amp;"V"&amp;($C$1*$A634+13))), "")</f>
        <v/>
      </c>
      <c r="S634" s="23" t="str">
        <f aca="false">IF(C634&lt;&gt;"",IFERROR((M634+N634+O634+P634)/R634, 0),"")</f>
        <v/>
      </c>
      <c r="T634" s="23" t="str">
        <f aca="false">IF(C634&lt;&gt;"",IFERROR((M634+N634+O634)/R634,0),"")</f>
        <v/>
      </c>
      <c r="U634" s="25" t="str">
        <f aca="true">IF(C634&lt;&gt;"",IF(INDIRECT($AH$4&amp;"B"&amp;($C$1*$A634+14))= 1,1,0),"")</f>
        <v/>
      </c>
      <c r="V634" s="25" t="str">
        <f aca="true">IF(C634&lt;&gt;"",IF(INDIRECT($AH$4&amp;"B"&amp;($C$1*$A634+15))= 1,1,0),"")</f>
        <v/>
      </c>
      <c r="W634" s="26" t="str">
        <f aca="false">IF(C634&lt;&gt;"",($M634*1) + ($N634*2) + ($O634*3) + (IF(U634 = 1, 10, 0)) + (IF(V634 = 1, 20, 0)),"")</f>
        <v/>
      </c>
      <c r="X634" s="27" t="str">
        <f aca="true">IF(C634&lt;&gt;"",IF(INDIRECT($AH$4&amp;"B"&amp;($C$1*$A634+16))= 1,1,0),"")</f>
        <v/>
      </c>
      <c r="Y634" s="27" t="str">
        <f aca="true">IF(D634&lt;&gt;"",IF(INDIRECT($AH$4&amp;"B"&amp;($C$1*$A634+17))= 1,1,0),"")</f>
        <v/>
      </c>
      <c r="Z634" s="27" t="str">
        <f aca="true">IF(E634&lt;&gt;"",IF(INDIRECT($AH$4&amp;"B"&amp;($C$1*$A634+18))= 1,1,0),"")</f>
        <v/>
      </c>
      <c r="AA634" s="27" t="str">
        <f aca="true">IF(F634&lt;&gt;"",IF(INDIRECT($AH$4&amp;"B"&amp;($C$1*$A634+19))= 1,1,0),"")</f>
        <v/>
      </c>
      <c r="AB634" s="28" t="str">
        <f aca="false">IF(C634&lt;&gt;"",IF(X634 = 1, 5, 0) + IF(Z634 = 1, 25, 0) + IF(AA634 = 1, 15, 0),"")</f>
        <v/>
      </c>
      <c r="AC634" s="18" t="str">
        <f aca="false">IF(C634&lt;&gt;"",L634+W634+AB634,"")</f>
        <v/>
      </c>
    </row>
    <row r="635" customFormat="false" ht="12.8" hidden="false" customHeight="false" outlineLevel="0" collapsed="false">
      <c r="A635" s="11" t="n">
        <f aca="false">A634+1</f>
        <v>132</v>
      </c>
      <c r="B635" s="38" t="str">
        <f aca="true">IF(INDIRECT($AH$4&amp;"B"&amp;($C$1*$A635+2))=0, "",INDIRECT($AH$4&amp;"B"&amp;($C$1*$A635+2)))</f>
        <v/>
      </c>
      <c r="C635" s="19" t="str">
        <f aca="true">IF(INDIRECT($AH$4&amp;"B"&amp;($C$1*$A635+3)) = 0, "", INDIRECT($AH$4&amp;"B"&amp;($C$1*$A635+3)))</f>
        <v/>
      </c>
      <c r="D635" s="19" t="str">
        <f aca="true">IF(INDIRECT($AH$4&amp;"B"&amp;($C$1*$A635+4)) = 0, "", INDIRECT($AH$4&amp;"B"&amp;($C$1*$A635+4)))</f>
        <v/>
      </c>
      <c r="E635" s="19" t="str">
        <f aca="true">IF(INDIRECT($AH$4&amp;"B"&amp;($C$1*$A635+7)) = 0, "", INDIRECT($AH$4&amp;"B"&amp;($C$1*$A635+7)))</f>
        <v/>
      </c>
      <c r="F635" s="20" t="str">
        <f aca="true">IF(C635 &lt;&gt; "",IF(INDIRECT($AH$4&amp;"B"&amp;($C$1*$A635+8)) = 0, 0, 1), "")</f>
        <v/>
      </c>
      <c r="G635" s="20" t="n">
        <f aca="true">INDIRECT($AH$4&amp;"B"&amp;($C$1*$A635+9))</f>
        <v>0</v>
      </c>
      <c r="H635" s="20" t="n">
        <f aca="true">INDIRECT($AH$4&amp;"B"&amp;($C$1*$A635+10))</f>
        <v>0</v>
      </c>
      <c r="I635" s="20" t="n">
        <f aca="true">INDIRECT($AH$4&amp;"B"&amp;($C$1*$A635+11))</f>
        <v>0</v>
      </c>
      <c r="J635" s="20" t="n">
        <f aca="true">INDIRECT($AH$4&amp;"B"&amp;($C$1*$A635+12))</f>
        <v>0</v>
      </c>
      <c r="K635" s="21" t="str">
        <f aca="false">IF(C635&lt;&gt;"",IFERROR((G635+H635+I635)/(G635+H635+I635+J635),0), "")</f>
        <v/>
      </c>
      <c r="L635" s="22" t="str">
        <f aca="false">IF(C635&lt;&gt;"",(G635* 2) +(H635* 4) + (I635* 6) + IF(F635 = 1, 5, 0), "")</f>
        <v/>
      </c>
      <c r="M635" s="23" t="str">
        <f aca="true">IF(C635&lt;&gt;"",SUM(INDIRECT($AH$4&amp;"C"&amp;($C$1*$A635+9)):INDIRECT($AH$4&amp;"V"&amp;($C$1*$A635+9))), "")</f>
        <v/>
      </c>
      <c r="N635" s="23" t="str">
        <f aca="true">IF(C635&lt;&gt;"",SUM(INDIRECT($AH$4&amp;"C"&amp;($C$1*$A635+10)):INDIRECT($AH$4&amp;"V"&amp;($C$1*$A635+10))), "")</f>
        <v/>
      </c>
      <c r="O635" s="23" t="str">
        <f aca="true">IF(C635&lt;&gt;"",SUM(INDIRECT($AH$4&amp;"C"&amp;($C$1*$A635+11)):INDIRECT($AH$4&amp;"V"&amp;($C$1*$A635+11))),"")</f>
        <v/>
      </c>
      <c r="P635" s="23" t="str">
        <f aca="true">IF(C635&lt;&gt;"",SUM(INDIRECT($AH$4&amp;"C"&amp;($C$1*$A635+12)):INDIRECT($AH$4&amp;"V"&amp;($C$1*$A635+12))),"")</f>
        <v/>
      </c>
      <c r="Q635" s="24" t="str">
        <f aca="false">IF(C635&lt;&gt;"",IFERROR((M635+N635+O635)/(M635+N635+O635+P635),0), "")</f>
        <v/>
      </c>
      <c r="R635" s="23" t="str">
        <f aca="true">IF(C635&lt;&gt;"",SUM(INDIRECT($AH$4&amp;"C"&amp;($C$1*$A635+13)):INDIRECT($AH$4&amp;"V"&amp;($C$1*$A635+13))), "")</f>
        <v/>
      </c>
      <c r="S635" s="23" t="str">
        <f aca="false">IF(C635&lt;&gt;"",IFERROR((M635+N635+O635+P635)/R635, 0),"")</f>
        <v/>
      </c>
      <c r="T635" s="23" t="str">
        <f aca="false">IF(C635&lt;&gt;"",IFERROR((M635+N635+O635)/R635,0),"")</f>
        <v/>
      </c>
      <c r="U635" s="25" t="str">
        <f aca="true">IF(C635&lt;&gt;"",IF(INDIRECT($AH$4&amp;"B"&amp;($C$1*$A635+14))= 1,1,0),"")</f>
        <v/>
      </c>
      <c r="V635" s="25" t="str">
        <f aca="true">IF(C635&lt;&gt;"",IF(INDIRECT($AH$4&amp;"B"&amp;($C$1*$A635+15))= 1,1,0),"")</f>
        <v/>
      </c>
      <c r="W635" s="26" t="str">
        <f aca="false">IF(C635&lt;&gt;"",($M635*1) + ($N635*2) + ($O635*3) + (IF(U635 = 1, 10, 0)) + (IF(V635 = 1, 20, 0)),"")</f>
        <v/>
      </c>
      <c r="X635" s="27" t="str">
        <f aca="true">IF(C635&lt;&gt;"",IF(INDIRECT($AH$4&amp;"B"&amp;($C$1*$A635+16))= 1,1,0),"")</f>
        <v/>
      </c>
      <c r="Y635" s="27" t="str">
        <f aca="true">IF(D635&lt;&gt;"",IF(INDIRECT($AH$4&amp;"B"&amp;($C$1*$A635+17))= 1,1,0),"")</f>
        <v/>
      </c>
      <c r="Z635" s="27" t="str">
        <f aca="true">IF(E635&lt;&gt;"",IF(INDIRECT($AH$4&amp;"B"&amp;($C$1*$A635+18))= 1,1,0),"")</f>
        <v/>
      </c>
      <c r="AA635" s="27" t="str">
        <f aca="true">IF(F635&lt;&gt;"",IF(INDIRECT($AH$4&amp;"B"&amp;($C$1*$A635+19))= 1,1,0),"")</f>
        <v/>
      </c>
      <c r="AB635" s="28" t="str">
        <f aca="false">IF(C635&lt;&gt;"",IF(X635 = 1, 5, 0) + IF(Z635 = 1, 25, 0) + IF(AA635 = 1, 15, 0),"")</f>
        <v/>
      </c>
      <c r="AC635" s="18" t="str">
        <f aca="false">IF(C635&lt;&gt;"",L635+W635+AB635,"")</f>
        <v/>
      </c>
    </row>
    <row r="636" customFormat="false" ht="12.8" hidden="false" customHeight="false" outlineLevel="0" collapsed="false">
      <c r="A636" s="11" t="n">
        <f aca="false">A635+1</f>
        <v>133</v>
      </c>
      <c r="B636" s="38" t="str">
        <f aca="true">IF(INDIRECT($AH$4&amp;"B"&amp;($C$1*$A636+2))=0, "",INDIRECT($AH$4&amp;"B"&amp;($C$1*$A636+2)))</f>
        <v/>
      </c>
      <c r="C636" s="19" t="str">
        <f aca="true">IF(INDIRECT($AH$4&amp;"B"&amp;($C$1*$A636+3)) = 0, "", INDIRECT($AH$4&amp;"B"&amp;($C$1*$A636+3)))</f>
        <v/>
      </c>
      <c r="D636" s="19" t="str">
        <f aca="true">IF(INDIRECT($AH$4&amp;"B"&amp;($C$1*$A636+4)) = 0, "", INDIRECT($AH$4&amp;"B"&amp;($C$1*$A636+4)))</f>
        <v/>
      </c>
      <c r="E636" s="19" t="str">
        <f aca="true">IF(INDIRECT($AH$4&amp;"B"&amp;($C$1*$A636+7)) = 0, "", INDIRECT($AH$4&amp;"B"&amp;($C$1*$A636+7)))</f>
        <v/>
      </c>
      <c r="F636" s="20" t="str">
        <f aca="true">IF(C636 &lt;&gt; "",IF(INDIRECT($AH$4&amp;"B"&amp;($C$1*$A636+8)) = 0, 0, 1), "")</f>
        <v/>
      </c>
      <c r="G636" s="20" t="n">
        <f aca="true">INDIRECT($AH$4&amp;"B"&amp;($C$1*$A636+9))</f>
        <v>0</v>
      </c>
      <c r="H636" s="20" t="n">
        <f aca="true">INDIRECT($AH$4&amp;"B"&amp;($C$1*$A636+10))</f>
        <v>0</v>
      </c>
      <c r="I636" s="20" t="n">
        <f aca="true">INDIRECT($AH$4&amp;"B"&amp;($C$1*$A636+11))</f>
        <v>0</v>
      </c>
      <c r="J636" s="20" t="n">
        <f aca="true">INDIRECT($AH$4&amp;"B"&amp;($C$1*$A636+12))</f>
        <v>0</v>
      </c>
      <c r="K636" s="21" t="str">
        <f aca="false">IF(C636&lt;&gt;"",IFERROR((G636+H636+I636)/(G636+H636+I636+J636),0), "")</f>
        <v/>
      </c>
      <c r="L636" s="22" t="str">
        <f aca="false">IF(C636&lt;&gt;"",(G636* 2) +(H636* 4) + (I636* 6) + IF(F636 = 1, 5, 0), "")</f>
        <v/>
      </c>
      <c r="M636" s="23" t="str">
        <f aca="true">IF(C636&lt;&gt;"",SUM(INDIRECT($AH$4&amp;"C"&amp;($C$1*$A636+9)):INDIRECT($AH$4&amp;"V"&amp;($C$1*$A636+9))), "")</f>
        <v/>
      </c>
      <c r="N636" s="23" t="str">
        <f aca="true">IF(C636&lt;&gt;"",SUM(INDIRECT($AH$4&amp;"C"&amp;($C$1*$A636+10)):INDIRECT($AH$4&amp;"V"&amp;($C$1*$A636+10))), "")</f>
        <v/>
      </c>
      <c r="O636" s="23" t="str">
        <f aca="true">IF(C636&lt;&gt;"",SUM(INDIRECT($AH$4&amp;"C"&amp;($C$1*$A636+11)):INDIRECT($AH$4&amp;"V"&amp;($C$1*$A636+11))),"")</f>
        <v/>
      </c>
      <c r="P636" s="23" t="str">
        <f aca="true">IF(C636&lt;&gt;"",SUM(INDIRECT($AH$4&amp;"C"&amp;($C$1*$A636+12)):INDIRECT($AH$4&amp;"V"&amp;($C$1*$A636+12))),"")</f>
        <v/>
      </c>
      <c r="Q636" s="24" t="str">
        <f aca="false">IF(C636&lt;&gt;"",IFERROR((M636+N636+O636)/(M636+N636+O636+P636),0), "")</f>
        <v/>
      </c>
      <c r="R636" s="23" t="str">
        <f aca="true">IF(C636&lt;&gt;"",SUM(INDIRECT($AH$4&amp;"C"&amp;($C$1*$A636+13)):INDIRECT($AH$4&amp;"V"&amp;($C$1*$A636+13))), "")</f>
        <v/>
      </c>
      <c r="S636" s="23" t="str">
        <f aca="false">IF(C636&lt;&gt;"",IFERROR((M636+N636+O636+P636)/R636, 0),"")</f>
        <v/>
      </c>
      <c r="T636" s="23" t="str">
        <f aca="false">IF(C636&lt;&gt;"",IFERROR((M636+N636+O636)/R636,0),"")</f>
        <v/>
      </c>
      <c r="U636" s="25" t="str">
        <f aca="true">IF(C636&lt;&gt;"",IF(INDIRECT($AH$4&amp;"B"&amp;($C$1*$A636+14))= 1,1,0),"")</f>
        <v/>
      </c>
      <c r="V636" s="25" t="str">
        <f aca="true">IF(C636&lt;&gt;"",IF(INDIRECT($AH$4&amp;"B"&amp;($C$1*$A636+15))= 1,1,0),"")</f>
        <v/>
      </c>
      <c r="W636" s="26" t="str">
        <f aca="false">IF(C636&lt;&gt;"",($M636*1) + ($N636*2) + ($O636*3) + (IF(U636 = 1, 10, 0)) + (IF(V636 = 1, 20, 0)),"")</f>
        <v/>
      </c>
      <c r="X636" s="27" t="str">
        <f aca="true">IF(C636&lt;&gt;"",IF(INDIRECT($AH$4&amp;"B"&amp;($C$1*$A636+16))= 1,1,0),"")</f>
        <v/>
      </c>
      <c r="Y636" s="27" t="str">
        <f aca="true">IF(D636&lt;&gt;"",IF(INDIRECT($AH$4&amp;"B"&amp;($C$1*$A636+17))= 1,1,0),"")</f>
        <v/>
      </c>
      <c r="Z636" s="27" t="str">
        <f aca="true">IF(E636&lt;&gt;"",IF(INDIRECT($AH$4&amp;"B"&amp;($C$1*$A636+18))= 1,1,0),"")</f>
        <v/>
      </c>
      <c r="AA636" s="27" t="str">
        <f aca="true">IF(F636&lt;&gt;"",IF(INDIRECT($AH$4&amp;"B"&amp;($C$1*$A636+19))= 1,1,0),"")</f>
        <v/>
      </c>
      <c r="AB636" s="28" t="str">
        <f aca="false">IF(C636&lt;&gt;"",IF(X636 = 1, 5, 0) + IF(Z636 = 1, 25, 0) + IF(AA636 = 1, 15, 0),"")</f>
        <v/>
      </c>
      <c r="AC636" s="18" t="str">
        <f aca="false">IF(C636&lt;&gt;"",L636+W636+AB636,"")</f>
        <v/>
      </c>
    </row>
    <row r="637" customFormat="false" ht="12.8" hidden="false" customHeight="false" outlineLevel="0" collapsed="false">
      <c r="A637" s="11" t="n">
        <f aca="false">A636+1</f>
        <v>134</v>
      </c>
      <c r="B637" s="38" t="str">
        <f aca="true">IF(INDIRECT($AH$4&amp;"B"&amp;($C$1*$A637+2))=0, "",INDIRECT($AH$4&amp;"B"&amp;($C$1*$A637+2)))</f>
        <v/>
      </c>
      <c r="C637" s="19" t="str">
        <f aca="true">IF(INDIRECT($AH$4&amp;"B"&amp;($C$1*$A637+3)) = 0, "", INDIRECT($AH$4&amp;"B"&amp;($C$1*$A637+3)))</f>
        <v/>
      </c>
      <c r="D637" s="19" t="str">
        <f aca="true">IF(INDIRECT($AH$4&amp;"B"&amp;($C$1*$A637+4)) = 0, "", INDIRECT($AH$4&amp;"B"&amp;($C$1*$A637+4)))</f>
        <v/>
      </c>
      <c r="E637" s="19" t="str">
        <f aca="true">IF(INDIRECT($AH$4&amp;"B"&amp;($C$1*$A637+7)) = 0, "", INDIRECT($AH$4&amp;"B"&amp;($C$1*$A637+7)))</f>
        <v/>
      </c>
      <c r="F637" s="20" t="str">
        <f aca="true">IF(C637 &lt;&gt; "",IF(INDIRECT($AH$4&amp;"B"&amp;($C$1*$A637+8)) = 0, 0, 1), "")</f>
        <v/>
      </c>
      <c r="G637" s="20" t="n">
        <f aca="true">INDIRECT($AH$4&amp;"B"&amp;($C$1*$A637+9))</f>
        <v>0</v>
      </c>
      <c r="H637" s="20" t="n">
        <f aca="true">INDIRECT($AH$4&amp;"B"&amp;($C$1*$A637+10))</f>
        <v>0</v>
      </c>
      <c r="I637" s="20" t="n">
        <f aca="true">INDIRECT($AH$4&amp;"B"&amp;($C$1*$A637+11))</f>
        <v>0</v>
      </c>
      <c r="J637" s="20" t="n">
        <f aca="true">INDIRECT($AH$4&amp;"B"&amp;($C$1*$A637+12))</f>
        <v>0</v>
      </c>
      <c r="K637" s="21" t="str">
        <f aca="false">IF(C637&lt;&gt;"",IFERROR((G637+H637+I637)/(G637+H637+I637+J637),0), "")</f>
        <v/>
      </c>
      <c r="L637" s="22" t="str">
        <f aca="false">IF(C637&lt;&gt;"",(G637* 2) +(H637* 4) + (I637* 6) + IF(F637 = 1, 5, 0), "")</f>
        <v/>
      </c>
      <c r="M637" s="23" t="str">
        <f aca="true">IF(C637&lt;&gt;"",SUM(INDIRECT($AH$4&amp;"C"&amp;($C$1*$A637+9)):INDIRECT($AH$4&amp;"V"&amp;($C$1*$A637+9))), "")</f>
        <v/>
      </c>
      <c r="N637" s="23" t="str">
        <f aca="true">IF(C637&lt;&gt;"",SUM(INDIRECT($AH$4&amp;"C"&amp;($C$1*$A637+10)):INDIRECT($AH$4&amp;"V"&amp;($C$1*$A637+10))), "")</f>
        <v/>
      </c>
      <c r="O637" s="23" t="str">
        <f aca="true">IF(C637&lt;&gt;"",SUM(INDIRECT($AH$4&amp;"C"&amp;($C$1*$A637+11)):INDIRECT($AH$4&amp;"V"&amp;($C$1*$A637+11))),"")</f>
        <v/>
      </c>
      <c r="P637" s="23" t="str">
        <f aca="true">IF(C637&lt;&gt;"",SUM(INDIRECT($AH$4&amp;"C"&amp;($C$1*$A637+12)):INDIRECT($AH$4&amp;"V"&amp;($C$1*$A637+12))),"")</f>
        <v/>
      </c>
      <c r="Q637" s="24" t="str">
        <f aca="false">IF(C637&lt;&gt;"",IFERROR((M637+N637+O637)/(M637+N637+O637+P637),0), "")</f>
        <v/>
      </c>
      <c r="R637" s="23" t="str">
        <f aca="true">IF(C637&lt;&gt;"",SUM(INDIRECT($AH$4&amp;"C"&amp;($C$1*$A637+13)):INDIRECT($AH$4&amp;"V"&amp;($C$1*$A637+13))), "")</f>
        <v/>
      </c>
      <c r="S637" s="23" t="str">
        <f aca="false">IF(C637&lt;&gt;"",IFERROR((M637+N637+O637+P637)/R637, 0),"")</f>
        <v/>
      </c>
      <c r="T637" s="23" t="str">
        <f aca="false">IF(C637&lt;&gt;"",IFERROR((M637+N637+O637)/R637,0),"")</f>
        <v/>
      </c>
      <c r="U637" s="25" t="str">
        <f aca="true">IF(C637&lt;&gt;"",IF(INDIRECT($AH$4&amp;"B"&amp;($C$1*$A637+14))= 1,1,0),"")</f>
        <v/>
      </c>
      <c r="V637" s="25" t="str">
        <f aca="true">IF(C637&lt;&gt;"",IF(INDIRECT($AH$4&amp;"B"&amp;($C$1*$A637+15))= 1,1,0),"")</f>
        <v/>
      </c>
      <c r="W637" s="26" t="str">
        <f aca="false">IF(C637&lt;&gt;"",($M637*1) + ($N637*2) + ($O637*3) + (IF(U637 = 1, 10, 0)) + (IF(V637 = 1, 20, 0)),"")</f>
        <v/>
      </c>
      <c r="X637" s="27" t="str">
        <f aca="true">IF(C637&lt;&gt;"",IF(INDIRECT($AH$4&amp;"B"&amp;($C$1*$A637+16))= 1,1,0),"")</f>
        <v/>
      </c>
      <c r="Y637" s="27" t="str">
        <f aca="true">IF(D637&lt;&gt;"",IF(INDIRECT($AH$4&amp;"B"&amp;($C$1*$A637+17))= 1,1,0),"")</f>
        <v/>
      </c>
      <c r="Z637" s="27" t="str">
        <f aca="true">IF(E637&lt;&gt;"",IF(INDIRECT($AH$4&amp;"B"&amp;($C$1*$A637+18))= 1,1,0),"")</f>
        <v/>
      </c>
      <c r="AA637" s="27" t="str">
        <f aca="true">IF(F637&lt;&gt;"",IF(INDIRECT($AH$4&amp;"B"&amp;($C$1*$A637+19))= 1,1,0),"")</f>
        <v/>
      </c>
      <c r="AB637" s="28" t="str">
        <f aca="false">IF(C637&lt;&gt;"",IF(X637 = 1, 5, 0) + IF(Z637 = 1, 25, 0) + IF(AA637 = 1, 15, 0),"")</f>
        <v/>
      </c>
      <c r="AC637" s="18" t="str">
        <f aca="false">IF(C637&lt;&gt;"",L637+W637+AB637,"")</f>
        <v/>
      </c>
    </row>
    <row r="638" customFormat="false" ht="12.8" hidden="false" customHeight="false" outlineLevel="0" collapsed="false">
      <c r="A638" s="11" t="n">
        <f aca="false">A637+1</f>
        <v>135</v>
      </c>
      <c r="B638" s="38" t="str">
        <f aca="true">IF(INDIRECT($AH$4&amp;"B"&amp;($C$1*$A638+2))=0, "",INDIRECT($AH$4&amp;"B"&amp;($C$1*$A638+2)))</f>
        <v/>
      </c>
      <c r="C638" s="19" t="str">
        <f aca="true">IF(INDIRECT($AH$4&amp;"B"&amp;($C$1*$A638+3)) = 0, "", INDIRECT($AH$4&amp;"B"&amp;($C$1*$A638+3)))</f>
        <v/>
      </c>
      <c r="D638" s="19" t="str">
        <f aca="true">IF(INDIRECT($AH$4&amp;"B"&amp;($C$1*$A638+4)) = 0, "", INDIRECT($AH$4&amp;"B"&amp;($C$1*$A638+4)))</f>
        <v/>
      </c>
      <c r="E638" s="19" t="str">
        <f aca="true">IF(INDIRECT($AH$4&amp;"B"&amp;($C$1*$A638+7)) = 0, "", INDIRECT($AH$4&amp;"B"&amp;($C$1*$A638+7)))</f>
        <v/>
      </c>
      <c r="F638" s="20" t="str">
        <f aca="true">IF(C638 &lt;&gt; "",IF(INDIRECT($AH$4&amp;"B"&amp;($C$1*$A638+8)) = 0, 0, 1), "")</f>
        <v/>
      </c>
      <c r="G638" s="20" t="n">
        <f aca="true">INDIRECT($AH$4&amp;"B"&amp;($C$1*$A638+9))</f>
        <v>0</v>
      </c>
      <c r="H638" s="20" t="n">
        <f aca="true">INDIRECT($AH$4&amp;"B"&amp;($C$1*$A638+10))</f>
        <v>0</v>
      </c>
      <c r="I638" s="20" t="n">
        <f aca="true">INDIRECT($AH$4&amp;"B"&amp;($C$1*$A638+11))</f>
        <v>0</v>
      </c>
      <c r="J638" s="20" t="n">
        <f aca="true">INDIRECT($AH$4&amp;"B"&amp;($C$1*$A638+12))</f>
        <v>0</v>
      </c>
      <c r="K638" s="21" t="str">
        <f aca="false">IF(C638&lt;&gt;"",IFERROR((G638+H638+I638)/(G638+H638+I638+J638),0), "")</f>
        <v/>
      </c>
      <c r="L638" s="22" t="str">
        <f aca="false">IF(C638&lt;&gt;"",(G638* 2) +(H638* 4) + (I638* 6) + IF(F638 = 1, 5, 0), "")</f>
        <v/>
      </c>
      <c r="M638" s="23" t="str">
        <f aca="true">IF(C638&lt;&gt;"",SUM(INDIRECT($AH$4&amp;"C"&amp;($C$1*$A638+9)):INDIRECT($AH$4&amp;"V"&amp;($C$1*$A638+9))), "")</f>
        <v/>
      </c>
      <c r="N638" s="23" t="str">
        <f aca="true">IF(C638&lt;&gt;"",SUM(INDIRECT($AH$4&amp;"C"&amp;($C$1*$A638+10)):INDIRECT($AH$4&amp;"V"&amp;($C$1*$A638+10))), "")</f>
        <v/>
      </c>
      <c r="O638" s="23" t="str">
        <f aca="true">IF(C638&lt;&gt;"",SUM(INDIRECT($AH$4&amp;"C"&amp;($C$1*$A638+11)):INDIRECT($AH$4&amp;"V"&amp;($C$1*$A638+11))),"")</f>
        <v/>
      </c>
      <c r="P638" s="23" t="str">
        <f aca="true">IF(C638&lt;&gt;"",SUM(INDIRECT($AH$4&amp;"C"&amp;($C$1*$A638+12)):INDIRECT($AH$4&amp;"V"&amp;($C$1*$A638+12))),"")</f>
        <v/>
      </c>
      <c r="Q638" s="24" t="str">
        <f aca="false">IF(C638&lt;&gt;"",IFERROR((M638+N638+O638)/(M638+N638+O638+P638),0), "")</f>
        <v/>
      </c>
      <c r="R638" s="23" t="str">
        <f aca="true">IF(C638&lt;&gt;"",SUM(INDIRECT($AH$4&amp;"C"&amp;($C$1*$A638+13)):INDIRECT($AH$4&amp;"V"&amp;($C$1*$A638+13))), "")</f>
        <v/>
      </c>
      <c r="S638" s="23" t="str">
        <f aca="false">IF(C638&lt;&gt;"",IFERROR((M638+N638+O638+P638)/R638, 0),"")</f>
        <v/>
      </c>
      <c r="T638" s="23" t="str">
        <f aca="false">IF(C638&lt;&gt;"",IFERROR((M638+N638+O638)/R638,0),"")</f>
        <v/>
      </c>
      <c r="U638" s="25" t="str">
        <f aca="true">IF(C638&lt;&gt;"",IF(INDIRECT($AH$4&amp;"B"&amp;($C$1*$A638+14))= 1,1,0),"")</f>
        <v/>
      </c>
      <c r="V638" s="25" t="str">
        <f aca="true">IF(C638&lt;&gt;"",IF(INDIRECT($AH$4&amp;"B"&amp;($C$1*$A638+15))= 1,1,0),"")</f>
        <v/>
      </c>
      <c r="W638" s="26" t="str">
        <f aca="false">IF(C638&lt;&gt;"",($M638*1) + ($N638*2) + ($O638*3) + (IF(U638 = 1, 10, 0)) + (IF(V638 = 1, 20, 0)),"")</f>
        <v/>
      </c>
      <c r="X638" s="27" t="str">
        <f aca="true">IF(C638&lt;&gt;"",IF(INDIRECT($AH$4&amp;"B"&amp;($C$1*$A638+16))= 1,1,0),"")</f>
        <v/>
      </c>
      <c r="Y638" s="27" t="str">
        <f aca="true">IF(D638&lt;&gt;"",IF(INDIRECT($AH$4&amp;"B"&amp;($C$1*$A638+17))= 1,1,0),"")</f>
        <v/>
      </c>
      <c r="Z638" s="27" t="str">
        <f aca="true">IF(E638&lt;&gt;"",IF(INDIRECT($AH$4&amp;"B"&amp;($C$1*$A638+18))= 1,1,0),"")</f>
        <v/>
      </c>
      <c r="AA638" s="27" t="str">
        <f aca="true">IF(F638&lt;&gt;"",IF(INDIRECT($AH$4&amp;"B"&amp;($C$1*$A638+19))= 1,1,0),"")</f>
        <v/>
      </c>
      <c r="AB638" s="28" t="str">
        <f aca="false">IF(C638&lt;&gt;"",IF(X638 = 1, 5, 0) + IF(Z638 = 1, 25, 0) + IF(AA638 = 1, 15, 0),"")</f>
        <v/>
      </c>
      <c r="AC638" s="18" t="str">
        <f aca="false">IF(C638&lt;&gt;"",L638+W638+AB638,"")</f>
        <v/>
      </c>
    </row>
    <row r="639" customFormat="false" ht="12.8" hidden="false" customHeight="false" outlineLevel="0" collapsed="false">
      <c r="A639" s="11" t="n">
        <f aca="false">A638+1</f>
        <v>136</v>
      </c>
      <c r="B639" s="38" t="str">
        <f aca="true">IF(INDIRECT($AH$4&amp;"B"&amp;($C$1*$A639+2))=0, "",INDIRECT($AH$4&amp;"B"&amp;($C$1*$A639+2)))</f>
        <v/>
      </c>
      <c r="C639" s="19" t="str">
        <f aca="true">IF(INDIRECT($AH$4&amp;"B"&amp;($C$1*$A639+3)) = 0, "", INDIRECT($AH$4&amp;"B"&amp;($C$1*$A639+3)))</f>
        <v/>
      </c>
      <c r="D639" s="19" t="str">
        <f aca="true">IF(INDIRECT($AH$4&amp;"B"&amp;($C$1*$A639+4)) = 0, "", INDIRECT($AH$4&amp;"B"&amp;($C$1*$A639+4)))</f>
        <v/>
      </c>
      <c r="E639" s="19" t="str">
        <f aca="true">IF(INDIRECT($AH$4&amp;"B"&amp;($C$1*$A639+7)) = 0, "", INDIRECT($AH$4&amp;"B"&amp;($C$1*$A639+7)))</f>
        <v/>
      </c>
      <c r="F639" s="20" t="str">
        <f aca="true">IF(C639 &lt;&gt; "",IF(INDIRECT($AH$4&amp;"B"&amp;($C$1*$A639+8)) = 0, 0, 1), "")</f>
        <v/>
      </c>
      <c r="G639" s="20" t="n">
        <f aca="true">INDIRECT($AH$4&amp;"B"&amp;($C$1*$A639+9))</f>
        <v>0</v>
      </c>
      <c r="H639" s="20" t="n">
        <f aca="true">INDIRECT($AH$4&amp;"B"&amp;($C$1*$A639+10))</f>
        <v>0</v>
      </c>
      <c r="I639" s="20" t="n">
        <f aca="true">INDIRECT($AH$4&amp;"B"&amp;($C$1*$A639+11))</f>
        <v>0</v>
      </c>
      <c r="J639" s="20" t="n">
        <f aca="true">INDIRECT($AH$4&amp;"B"&amp;($C$1*$A639+12))</f>
        <v>0</v>
      </c>
      <c r="K639" s="21" t="str">
        <f aca="false">IF(C639&lt;&gt;"",IFERROR((G639+H639+I639)/(G639+H639+I639+J639),0), "")</f>
        <v/>
      </c>
      <c r="L639" s="22" t="str">
        <f aca="false">IF(C639&lt;&gt;"",(G639* 2) +(H639* 4) + (I639* 6) + IF(F639 = 1, 5, 0), "")</f>
        <v/>
      </c>
      <c r="M639" s="23" t="str">
        <f aca="true">IF(C639&lt;&gt;"",SUM(INDIRECT($AH$4&amp;"C"&amp;($C$1*$A639+9)):INDIRECT($AH$4&amp;"V"&amp;($C$1*$A639+9))), "")</f>
        <v/>
      </c>
      <c r="N639" s="23" t="str">
        <f aca="true">IF(C639&lt;&gt;"",SUM(INDIRECT($AH$4&amp;"C"&amp;($C$1*$A639+10)):INDIRECT($AH$4&amp;"V"&amp;($C$1*$A639+10))), "")</f>
        <v/>
      </c>
      <c r="O639" s="23" t="str">
        <f aca="true">IF(C639&lt;&gt;"",SUM(INDIRECT($AH$4&amp;"C"&amp;($C$1*$A639+11)):INDIRECT($AH$4&amp;"V"&amp;($C$1*$A639+11))),"")</f>
        <v/>
      </c>
      <c r="P639" s="23" t="str">
        <f aca="true">IF(C639&lt;&gt;"",SUM(INDIRECT($AH$4&amp;"C"&amp;($C$1*$A639+12)):INDIRECT($AH$4&amp;"V"&amp;($C$1*$A639+12))),"")</f>
        <v/>
      </c>
      <c r="Q639" s="24" t="str">
        <f aca="false">IF(C639&lt;&gt;"",IFERROR((M639+N639+O639)/(M639+N639+O639+P639),0), "")</f>
        <v/>
      </c>
      <c r="R639" s="23" t="str">
        <f aca="true">IF(C639&lt;&gt;"",SUM(INDIRECT($AH$4&amp;"C"&amp;($C$1*$A639+13)):INDIRECT($AH$4&amp;"V"&amp;($C$1*$A639+13))), "")</f>
        <v/>
      </c>
      <c r="S639" s="23" t="str">
        <f aca="false">IF(C639&lt;&gt;"",IFERROR((M639+N639+O639+P639)/R639, 0),"")</f>
        <v/>
      </c>
      <c r="T639" s="23" t="str">
        <f aca="false">IF(C639&lt;&gt;"",IFERROR((M639+N639+O639)/R639,0),"")</f>
        <v/>
      </c>
      <c r="U639" s="25" t="str">
        <f aca="true">IF(C639&lt;&gt;"",IF(INDIRECT($AH$4&amp;"B"&amp;($C$1*$A639+14))= 1,1,0),"")</f>
        <v/>
      </c>
      <c r="V639" s="25" t="str">
        <f aca="true">IF(C639&lt;&gt;"",IF(INDIRECT($AH$4&amp;"B"&amp;($C$1*$A639+15))= 1,1,0),"")</f>
        <v/>
      </c>
      <c r="W639" s="26" t="str">
        <f aca="false">IF(C639&lt;&gt;"",($M639*1) + ($N639*2) + ($O639*3) + (IF(U639 = 1, 10, 0)) + (IF(V639 = 1, 20, 0)),"")</f>
        <v/>
      </c>
      <c r="X639" s="27" t="str">
        <f aca="true">IF(C639&lt;&gt;"",IF(INDIRECT($AH$4&amp;"B"&amp;($C$1*$A639+16))= 1,1,0),"")</f>
        <v/>
      </c>
      <c r="Y639" s="27" t="str">
        <f aca="true">IF(D639&lt;&gt;"",IF(INDIRECT($AH$4&amp;"B"&amp;($C$1*$A639+17))= 1,1,0),"")</f>
        <v/>
      </c>
      <c r="Z639" s="27" t="str">
        <f aca="true">IF(E639&lt;&gt;"",IF(INDIRECT($AH$4&amp;"B"&amp;($C$1*$A639+18))= 1,1,0),"")</f>
        <v/>
      </c>
      <c r="AA639" s="27" t="str">
        <f aca="true">IF(F639&lt;&gt;"",IF(INDIRECT($AH$4&amp;"B"&amp;($C$1*$A639+19))= 1,1,0),"")</f>
        <v/>
      </c>
      <c r="AB639" s="28" t="str">
        <f aca="false">IF(C639&lt;&gt;"",IF(X639 = 1, 5, 0) + IF(Z639 = 1, 25, 0) + IF(AA639 = 1, 15, 0),"")</f>
        <v/>
      </c>
      <c r="AC639" s="18" t="str">
        <f aca="false">IF(C639&lt;&gt;"",L639+W639+AB639,"")</f>
        <v/>
      </c>
    </row>
    <row r="640" customFormat="false" ht="12.8" hidden="false" customHeight="false" outlineLevel="0" collapsed="false">
      <c r="A640" s="11" t="n">
        <f aca="false">A639+1</f>
        <v>137</v>
      </c>
      <c r="B640" s="38" t="str">
        <f aca="true">IF(INDIRECT($AH$4&amp;"B"&amp;($C$1*$A640+2))=0, "",INDIRECT($AH$4&amp;"B"&amp;($C$1*$A640+2)))</f>
        <v/>
      </c>
      <c r="C640" s="19" t="str">
        <f aca="true">IF(INDIRECT($AH$4&amp;"B"&amp;($C$1*$A640+3)) = 0, "", INDIRECT($AH$4&amp;"B"&amp;($C$1*$A640+3)))</f>
        <v/>
      </c>
      <c r="D640" s="19" t="str">
        <f aca="true">IF(INDIRECT($AH$4&amp;"B"&amp;($C$1*$A640+4)) = 0, "", INDIRECT($AH$4&amp;"B"&amp;($C$1*$A640+4)))</f>
        <v/>
      </c>
      <c r="E640" s="19" t="str">
        <f aca="true">IF(INDIRECT($AH$4&amp;"B"&amp;($C$1*$A640+7)) = 0, "", INDIRECT($AH$4&amp;"B"&amp;($C$1*$A640+7)))</f>
        <v/>
      </c>
      <c r="F640" s="20" t="str">
        <f aca="true">IF(C640 &lt;&gt; "",IF(INDIRECT($AH$4&amp;"B"&amp;($C$1*$A640+8)) = 0, 0, 1), "")</f>
        <v/>
      </c>
      <c r="G640" s="20" t="n">
        <f aca="true">INDIRECT($AH$4&amp;"B"&amp;($C$1*$A640+9))</f>
        <v>0</v>
      </c>
      <c r="H640" s="20" t="n">
        <f aca="true">INDIRECT($AH$4&amp;"B"&amp;($C$1*$A640+10))</f>
        <v>0</v>
      </c>
      <c r="I640" s="20" t="n">
        <f aca="true">INDIRECT($AH$4&amp;"B"&amp;($C$1*$A640+11))</f>
        <v>0</v>
      </c>
      <c r="J640" s="20" t="n">
        <f aca="true">INDIRECT($AH$4&amp;"B"&amp;($C$1*$A640+12))</f>
        <v>0</v>
      </c>
      <c r="K640" s="21" t="str">
        <f aca="false">IF(C640&lt;&gt;"",IFERROR((G640+H640+I640)/(G640+H640+I640+J640),0), "")</f>
        <v/>
      </c>
      <c r="L640" s="22" t="str">
        <f aca="false">IF(C640&lt;&gt;"",(G640* 2) +(H640* 4) + (I640* 6) + IF(F640 = 1, 5, 0), "")</f>
        <v/>
      </c>
      <c r="M640" s="23" t="str">
        <f aca="true">IF(C640&lt;&gt;"",SUM(INDIRECT($AH$4&amp;"C"&amp;($C$1*$A640+9)):INDIRECT($AH$4&amp;"V"&amp;($C$1*$A640+9))), "")</f>
        <v/>
      </c>
      <c r="N640" s="23" t="str">
        <f aca="true">IF(C640&lt;&gt;"",SUM(INDIRECT($AH$4&amp;"C"&amp;($C$1*$A640+10)):INDIRECT($AH$4&amp;"V"&amp;($C$1*$A640+10))), "")</f>
        <v/>
      </c>
      <c r="O640" s="23" t="str">
        <f aca="true">IF(C640&lt;&gt;"",SUM(INDIRECT($AH$4&amp;"C"&amp;($C$1*$A640+11)):INDIRECT($AH$4&amp;"V"&amp;($C$1*$A640+11))),"")</f>
        <v/>
      </c>
      <c r="P640" s="23" t="str">
        <f aca="true">IF(C640&lt;&gt;"",SUM(INDIRECT($AH$4&amp;"C"&amp;($C$1*$A640+12)):INDIRECT($AH$4&amp;"V"&amp;($C$1*$A640+12))),"")</f>
        <v/>
      </c>
      <c r="Q640" s="24" t="str">
        <f aca="false">IF(C640&lt;&gt;"",IFERROR((M640+N640+O640)/(M640+N640+O640+P640),0), "")</f>
        <v/>
      </c>
      <c r="R640" s="23" t="str">
        <f aca="true">IF(C640&lt;&gt;"",SUM(INDIRECT($AH$4&amp;"C"&amp;($C$1*$A640+13)):INDIRECT($AH$4&amp;"V"&amp;($C$1*$A640+13))), "")</f>
        <v/>
      </c>
      <c r="S640" s="23" t="str">
        <f aca="false">IF(C640&lt;&gt;"",IFERROR((M640+N640+O640+P640)/R640, 0),"")</f>
        <v/>
      </c>
      <c r="T640" s="23" t="str">
        <f aca="false">IF(C640&lt;&gt;"",IFERROR((M640+N640+O640)/R640,0),"")</f>
        <v/>
      </c>
      <c r="U640" s="25" t="str">
        <f aca="true">IF(C640&lt;&gt;"",IF(INDIRECT($AH$4&amp;"B"&amp;($C$1*$A640+14))= 1,1,0),"")</f>
        <v/>
      </c>
      <c r="V640" s="25" t="str">
        <f aca="true">IF(C640&lt;&gt;"",IF(INDIRECT($AH$4&amp;"B"&amp;($C$1*$A640+15))= 1,1,0),"")</f>
        <v/>
      </c>
      <c r="W640" s="26" t="str">
        <f aca="false">IF(C640&lt;&gt;"",($M640*1) + ($N640*2) + ($O640*3) + (IF(U640 = 1, 10, 0)) + (IF(V640 = 1, 20, 0)),"")</f>
        <v/>
      </c>
      <c r="X640" s="27" t="str">
        <f aca="true">IF(C640&lt;&gt;"",IF(INDIRECT($AH$4&amp;"B"&amp;($C$1*$A640+16))= 1,1,0),"")</f>
        <v/>
      </c>
      <c r="Y640" s="27" t="str">
        <f aca="true">IF(D640&lt;&gt;"",IF(INDIRECT($AH$4&amp;"B"&amp;($C$1*$A640+17))= 1,1,0),"")</f>
        <v/>
      </c>
      <c r="Z640" s="27" t="str">
        <f aca="true">IF(E640&lt;&gt;"",IF(INDIRECT($AH$4&amp;"B"&amp;($C$1*$A640+18))= 1,1,0),"")</f>
        <v/>
      </c>
      <c r="AA640" s="27" t="str">
        <f aca="true">IF(F640&lt;&gt;"",IF(INDIRECT($AH$4&amp;"B"&amp;($C$1*$A640+19))= 1,1,0),"")</f>
        <v/>
      </c>
      <c r="AB640" s="28" t="str">
        <f aca="false">IF(C640&lt;&gt;"",IF(X640 = 1, 5, 0) + IF(Z640 = 1, 25, 0) + IF(AA640 = 1, 15, 0),"")</f>
        <v/>
      </c>
      <c r="AC640" s="18" t="str">
        <f aca="false">IF(C640&lt;&gt;"",L640+W640+AB640,"")</f>
        <v/>
      </c>
    </row>
    <row r="641" customFormat="false" ht="12.8" hidden="false" customHeight="false" outlineLevel="0" collapsed="false">
      <c r="A641" s="11" t="n">
        <f aca="false">A640+1</f>
        <v>138</v>
      </c>
      <c r="B641" s="38" t="str">
        <f aca="true">IF(INDIRECT($AH$4&amp;"B"&amp;($C$1*$A641+2))=0, "",INDIRECT($AH$4&amp;"B"&amp;($C$1*$A641+2)))</f>
        <v/>
      </c>
      <c r="C641" s="19" t="str">
        <f aca="true">IF(INDIRECT($AH$4&amp;"B"&amp;($C$1*$A641+3)) = 0, "", INDIRECT($AH$4&amp;"B"&amp;($C$1*$A641+3)))</f>
        <v/>
      </c>
      <c r="D641" s="19" t="str">
        <f aca="true">IF(INDIRECT($AH$4&amp;"B"&amp;($C$1*$A641+4)) = 0, "", INDIRECT($AH$4&amp;"B"&amp;($C$1*$A641+4)))</f>
        <v/>
      </c>
      <c r="E641" s="19" t="str">
        <f aca="true">IF(INDIRECT($AH$4&amp;"B"&amp;($C$1*$A641+7)) = 0, "", INDIRECT($AH$4&amp;"B"&amp;($C$1*$A641+7)))</f>
        <v/>
      </c>
      <c r="F641" s="20" t="str">
        <f aca="true">IF(C641 &lt;&gt; "",IF(INDIRECT($AH$4&amp;"B"&amp;($C$1*$A641+8)) = 0, 0, 1), "")</f>
        <v/>
      </c>
      <c r="G641" s="20" t="n">
        <f aca="true">INDIRECT($AH$4&amp;"B"&amp;($C$1*$A641+9))</f>
        <v>0</v>
      </c>
      <c r="H641" s="20" t="n">
        <f aca="true">INDIRECT($AH$4&amp;"B"&amp;($C$1*$A641+10))</f>
        <v>0</v>
      </c>
      <c r="I641" s="20" t="n">
        <f aca="true">INDIRECT($AH$4&amp;"B"&amp;($C$1*$A641+11))</f>
        <v>0</v>
      </c>
      <c r="J641" s="20" t="n">
        <f aca="true">INDIRECT($AH$4&amp;"B"&amp;($C$1*$A641+12))</f>
        <v>0</v>
      </c>
      <c r="K641" s="21" t="str">
        <f aca="false">IF(C641&lt;&gt;"",IFERROR((G641+H641+I641)/(G641+H641+I641+J641),0), "")</f>
        <v/>
      </c>
      <c r="L641" s="22" t="str">
        <f aca="false">IF(C641&lt;&gt;"",(G641* 2) +(H641* 4) + (I641* 6) + IF(F641 = 1, 5, 0), "")</f>
        <v/>
      </c>
      <c r="M641" s="23" t="str">
        <f aca="true">IF(C641&lt;&gt;"",SUM(INDIRECT($AH$4&amp;"C"&amp;($C$1*$A641+9)):INDIRECT($AH$4&amp;"V"&amp;($C$1*$A641+9))), "")</f>
        <v/>
      </c>
      <c r="N641" s="23" t="str">
        <f aca="true">IF(C641&lt;&gt;"",SUM(INDIRECT($AH$4&amp;"C"&amp;($C$1*$A641+10)):INDIRECT($AH$4&amp;"V"&amp;($C$1*$A641+10))), "")</f>
        <v/>
      </c>
      <c r="O641" s="23" t="str">
        <f aca="true">IF(C641&lt;&gt;"",SUM(INDIRECT($AH$4&amp;"C"&amp;($C$1*$A641+11)):INDIRECT($AH$4&amp;"V"&amp;($C$1*$A641+11))),"")</f>
        <v/>
      </c>
      <c r="P641" s="23" t="str">
        <f aca="true">IF(C641&lt;&gt;"",SUM(INDIRECT($AH$4&amp;"C"&amp;($C$1*$A641+12)):INDIRECT($AH$4&amp;"V"&amp;($C$1*$A641+12))),"")</f>
        <v/>
      </c>
      <c r="Q641" s="24" t="str">
        <f aca="false">IF(C641&lt;&gt;"",IFERROR((M641+N641+O641)/(M641+N641+O641+P641),0), "")</f>
        <v/>
      </c>
      <c r="R641" s="23" t="str">
        <f aca="true">IF(C641&lt;&gt;"",SUM(INDIRECT($AH$4&amp;"C"&amp;($C$1*$A641+13)):INDIRECT($AH$4&amp;"V"&amp;($C$1*$A641+13))), "")</f>
        <v/>
      </c>
      <c r="S641" s="23" t="str">
        <f aca="false">IF(C641&lt;&gt;"",IFERROR((M641+N641+O641+P641)/R641, 0),"")</f>
        <v/>
      </c>
      <c r="T641" s="23" t="str">
        <f aca="false">IF(C641&lt;&gt;"",IFERROR((M641+N641+O641)/R641,0),"")</f>
        <v/>
      </c>
      <c r="U641" s="25" t="str">
        <f aca="true">IF(C641&lt;&gt;"",IF(INDIRECT($AH$4&amp;"B"&amp;($C$1*$A641+14))= 1,1,0),"")</f>
        <v/>
      </c>
      <c r="V641" s="25" t="str">
        <f aca="true">IF(C641&lt;&gt;"",IF(INDIRECT($AH$4&amp;"B"&amp;($C$1*$A641+15))= 1,1,0),"")</f>
        <v/>
      </c>
      <c r="W641" s="26" t="str">
        <f aca="false">IF(C641&lt;&gt;"",($M641*1) + ($N641*2) + ($O641*3) + (IF(U641 = 1, 10, 0)) + (IF(V641 = 1, 20, 0)),"")</f>
        <v/>
      </c>
      <c r="X641" s="27" t="str">
        <f aca="true">IF(C641&lt;&gt;"",IF(INDIRECT($AH$4&amp;"B"&amp;($C$1*$A641+16))= 1,1,0),"")</f>
        <v/>
      </c>
      <c r="Y641" s="27" t="str">
        <f aca="true">IF(D641&lt;&gt;"",IF(INDIRECT($AH$4&amp;"B"&amp;($C$1*$A641+17))= 1,1,0),"")</f>
        <v/>
      </c>
      <c r="Z641" s="27" t="str">
        <f aca="true">IF(E641&lt;&gt;"",IF(INDIRECT($AH$4&amp;"B"&amp;($C$1*$A641+18))= 1,1,0),"")</f>
        <v/>
      </c>
      <c r="AA641" s="27" t="str">
        <f aca="true">IF(F641&lt;&gt;"",IF(INDIRECT($AH$4&amp;"B"&amp;($C$1*$A641+19))= 1,1,0),"")</f>
        <v/>
      </c>
      <c r="AB641" s="28" t="str">
        <f aca="false">IF(C641&lt;&gt;"",IF(X641 = 1, 5, 0) + IF(Z641 = 1, 25, 0) + IF(AA641 = 1, 15, 0),"")</f>
        <v/>
      </c>
      <c r="AC641" s="18" t="str">
        <f aca="false">IF(C641&lt;&gt;"",L641+W641+AB641,"")</f>
        <v/>
      </c>
    </row>
    <row r="642" customFormat="false" ht="12.8" hidden="false" customHeight="false" outlineLevel="0" collapsed="false">
      <c r="A642" s="11" t="n">
        <f aca="false">A641+1</f>
        <v>139</v>
      </c>
      <c r="B642" s="38" t="str">
        <f aca="true">IF(INDIRECT($AH$4&amp;"B"&amp;($C$1*$A642+2))=0, "",INDIRECT($AH$4&amp;"B"&amp;($C$1*$A642+2)))</f>
        <v/>
      </c>
      <c r="C642" s="19" t="str">
        <f aca="true">IF(INDIRECT($AH$4&amp;"B"&amp;($C$1*$A642+3)) = 0, "", INDIRECT($AH$4&amp;"B"&amp;($C$1*$A642+3)))</f>
        <v/>
      </c>
      <c r="D642" s="19" t="str">
        <f aca="true">IF(INDIRECT($AH$4&amp;"B"&amp;($C$1*$A642+4)) = 0, "", INDIRECT($AH$4&amp;"B"&amp;($C$1*$A642+4)))</f>
        <v/>
      </c>
      <c r="E642" s="19" t="str">
        <f aca="true">IF(INDIRECT($AH$4&amp;"B"&amp;($C$1*$A642+7)) = 0, "", INDIRECT($AH$4&amp;"B"&amp;($C$1*$A642+7)))</f>
        <v/>
      </c>
      <c r="F642" s="20" t="str">
        <f aca="true">IF(C642 &lt;&gt; "",IF(INDIRECT($AH$4&amp;"B"&amp;($C$1*$A642+8)) = 0, 0, 1), "")</f>
        <v/>
      </c>
      <c r="G642" s="20" t="n">
        <f aca="true">INDIRECT($AH$4&amp;"B"&amp;($C$1*$A642+9))</f>
        <v>0</v>
      </c>
      <c r="H642" s="20" t="n">
        <f aca="true">INDIRECT($AH$4&amp;"B"&amp;($C$1*$A642+10))</f>
        <v>0</v>
      </c>
      <c r="I642" s="20" t="n">
        <f aca="true">INDIRECT($AH$4&amp;"B"&amp;($C$1*$A642+11))</f>
        <v>0</v>
      </c>
      <c r="J642" s="20" t="n">
        <f aca="true">INDIRECT($AH$4&amp;"B"&amp;($C$1*$A642+12))</f>
        <v>0</v>
      </c>
      <c r="K642" s="21" t="str">
        <f aca="false">IF(C642&lt;&gt;"",IFERROR((G642+H642+I642)/(G642+H642+I642+J642),0), "")</f>
        <v/>
      </c>
      <c r="L642" s="22" t="str">
        <f aca="false">IF(C642&lt;&gt;"",(G642* 2) +(H642* 4) + (I642* 6) + IF(F642 = 1, 5, 0), "")</f>
        <v/>
      </c>
      <c r="M642" s="23" t="str">
        <f aca="true">IF(C642&lt;&gt;"",SUM(INDIRECT($AH$4&amp;"C"&amp;($C$1*$A642+9)):INDIRECT($AH$4&amp;"V"&amp;($C$1*$A642+9))), "")</f>
        <v/>
      </c>
      <c r="N642" s="23" t="str">
        <f aca="true">IF(C642&lt;&gt;"",SUM(INDIRECT($AH$4&amp;"C"&amp;($C$1*$A642+10)):INDIRECT($AH$4&amp;"V"&amp;($C$1*$A642+10))), "")</f>
        <v/>
      </c>
      <c r="O642" s="23" t="str">
        <f aca="true">IF(C642&lt;&gt;"",SUM(INDIRECT($AH$4&amp;"C"&amp;($C$1*$A642+11)):INDIRECT($AH$4&amp;"V"&amp;($C$1*$A642+11))),"")</f>
        <v/>
      </c>
      <c r="P642" s="23" t="str">
        <f aca="true">IF(C642&lt;&gt;"",SUM(INDIRECT($AH$4&amp;"C"&amp;($C$1*$A642+12)):INDIRECT($AH$4&amp;"V"&amp;($C$1*$A642+12))),"")</f>
        <v/>
      </c>
      <c r="Q642" s="24" t="str">
        <f aca="false">IF(C642&lt;&gt;"",IFERROR((M642+N642+O642)/(M642+N642+O642+P642),0), "")</f>
        <v/>
      </c>
      <c r="R642" s="23" t="str">
        <f aca="true">IF(C642&lt;&gt;"",SUM(INDIRECT($AH$4&amp;"C"&amp;($C$1*$A642+13)):INDIRECT($AH$4&amp;"V"&amp;($C$1*$A642+13))), "")</f>
        <v/>
      </c>
      <c r="S642" s="23" t="str">
        <f aca="false">IF(C642&lt;&gt;"",IFERROR((M642+N642+O642+P642)/R642, 0),"")</f>
        <v/>
      </c>
      <c r="T642" s="23" t="str">
        <f aca="false">IF(C642&lt;&gt;"",IFERROR((M642+N642+O642)/R642,0),"")</f>
        <v/>
      </c>
      <c r="U642" s="25" t="str">
        <f aca="true">IF(C642&lt;&gt;"",IF(INDIRECT($AH$4&amp;"B"&amp;($C$1*$A642+14))= 1,1,0),"")</f>
        <v/>
      </c>
      <c r="V642" s="25" t="str">
        <f aca="true">IF(C642&lt;&gt;"",IF(INDIRECT($AH$4&amp;"B"&amp;($C$1*$A642+15))= 1,1,0),"")</f>
        <v/>
      </c>
      <c r="W642" s="26" t="str">
        <f aca="false">IF(C642&lt;&gt;"",($M642*1) + ($N642*2) + ($O642*3) + (IF(U642 = 1, 10, 0)) + (IF(V642 = 1, 20, 0)),"")</f>
        <v/>
      </c>
      <c r="X642" s="27" t="str">
        <f aca="true">IF(C642&lt;&gt;"",IF(INDIRECT($AH$4&amp;"B"&amp;($C$1*$A642+16))= 1,1,0),"")</f>
        <v/>
      </c>
      <c r="Y642" s="27" t="str">
        <f aca="true">IF(D642&lt;&gt;"",IF(INDIRECT($AH$4&amp;"B"&amp;($C$1*$A642+17))= 1,1,0),"")</f>
        <v/>
      </c>
      <c r="Z642" s="27" t="str">
        <f aca="true">IF(E642&lt;&gt;"",IF(INDIRECT($AH$4&amp;"B"&amp;($C$1*$A642+18))= 1,1,0),"")</f>
        <v/>
      </c>
      <c r="AA642" s="27" t="str">
        <f aca="true">IF(F642&lt;&gt;"",IF(INDIRECT($AH$4&amp;"B"&amp;($C$1*$A642+19))= 1,1,0),"")</f>
        <v/>
      </c>
      <c r="AB642" s="28" t="str">
        <f aca="false">IF(C642&lt;&gt;"",IF(X642 = 1, 5, 0) + IF(Z642 = 1, 25, 0) + IF(AA642 = 1, 15, 0),"")</f>
        <v/>
      </c>
      <c r="AC642" s="18" t="str">
        <f aca="false">IF(C642&lt;&gt;"",L642+W642+AB642,"")</f>
        <v/>
      </c>
    </row>
    <row r="643" customFormat="false" ht="12.8" hidden="false" customHeight="false" outlineLevel="0" collapsed="false">
      <c r="A643" s="11" t="n">
        <f aca="false">A642+1</f>
        <v>140</v>
      </c>
      <c r="B643" s="38" t="str">
        <f aca="true">IF(INDIRECT($AH$4&amp;"B"&amp;($C$1*$A643+2))=0, "",INDIRECT($AH$4&amp;"B"&amp;($C$1*$A643+2)))</f>
        <v/>
      </c>
      <c r="C643" s="19" t="str">
        <f aca="true">IF(INDIRECT($AH$4&amp;"B"&amp;($C$1*$A643+3)) = 0, "", INDIRECT($AH$4&amp;"B"&amp;($C$1*$A643+3)))</f>
        <v/>
      </c>
      <c r="D643" s="19" t="str">
        <f aca="true">IF(INDIRECT($AH$4&amp;"B"&amp;($C$1*$A643+4)) = 0, "", INDIRECT($AH$4&amp;"B"&amp;($C$1*$A643+4)))</f>
        <v/>
      </c>
      <c r="E643" s="19" t="str">
        <f aca="true">IF(INDIRECT($AH$4&amp;"B"&amp;($C$1*$A643+7)) = 0, "", INDIRECT($AH$4&amp;"B"&amp;($C$1*$A643+7)))</f>
        <v/>
      </c>
      <c r="F643" s="20" t="str">
        <f aca="true">IF(C643 &lt;&gt; "",IF(INDIRECT($AH$4&amp;"B"&amp;($C$1*$A643+8)) = 0, 0, 1), "")</f>
        <v/>
      </c>
      <c r="G643" s="20" t="n">
        <f aca="true">INDIRECT($AH$4&amp;"B"&amp;($C$1*$A643+9))</f>
        <v>0</v>
      </c>
      <c r="H643" s="20" t="n">
        <f aca="true">INDIRECT($AH$4&amp;"B"&amp;($C$1*$A643+10))</f>
        <v>0</v>
      </c>
      <c r="I643" s="20" t="n">
        <f aca="true">INDIRECT($AH$4&amp;"B"&amp;($C$1*$A643+11))</f>
        <v>0</v>
      </c>
      <c r="J643" s="20" t="n">
        <f aca="true">INDIRECT($AH$4&amp;"B"&amp;($C$1*$A643+12))</f>
        <v>0</v>
      </c>
      <c r="K643" s="21" t="str">
        <f aca="false">IF(C643&lt;&gt;"",IFERROR((G643+H643+I643)/(G643+H643+I643+J643),0), "")</f>
        <v/>
      </c>
      <c r="L643" s="22" t="str">
        <f aca="false">IF(C643&lt;&gt;"",(G643* 2) +(H643* 4) + (I643* 6) + IF(F643 = 1, 5, 0), "")</f>
        <v/>
      </c>
      <c r="M643" s="23" t="str">
        <f aca="true">IF(C643&lt;&gt;"",SUM(INDIRECT($AH$4&amp;"C"&amp;($C$1*$A643+9)):INDIRECT($AH$4&amp;"V"&amp;($C$1*$A643+9))), "")</f>
        <v/>
      </c>
      <c r="N643" s="23" t="str">
        <f aca="true">IF(C643&lt;&gt;"",SUM(INDIRECT($AH$4&amp;"C"&amp;($C$1*$A643+10)):INDIRECT($AH$4&amp;"V"&amp;($C$1*$A643+10))), "")</f>
        <v/>
      </c>
      <c r="O643" s="23" t="str">
        <f aca="true">IF(C643&lt;&gt;"",SUM(INDIRECT($AH$4&amp;"C"&amp;($C$1*$A643+11)):INDIRECT($AH$4&amp;"V"&amp;($C$1*$A643+11))),"")</f>
        <v/>
      </c>
      <c r="P643" s="23" t="str">
        <f aca="true">IF(C643&lt;&gt;"",SUM(INDIRECT($AH$4&amp;"C"&amp;($C$1*$A643+12)):INDIRECT($AH$4&amp;"V"&amp;($C$1*$A643+12))),"")</f>
        <v/>
      </c>
      <c r="Q643" s="24" t="str">
        <f aca="false">IF(C643&lt;&gt;"",IFERROR((M643+N643+O643)/(M643+N643+O643+P643),0), "")</f>
        <v/>
      </c>
      <c r="R643" s="23" t="str">
        <f aca="true">IF(C643&lt;&gt;"",SUM(INDIRECT($AH$4&amp;"C"&amp;($C$1*$A643+13)):INDIRECT($AH$4&amp;"V"&amp;($C$1*$A643+13))), "")</f>
        <v/>
      </c>
      <c r="S643" s="23" t="str">
        <f aca="false">IF(C643&lt;&gt;"",IFERROR((M643+N643+O643+P643)/R643, 0),"")</f>
        <v/>
      </c>
      <c r="T643" s="23" t="str">
        <f aca="false">IF(C643&lt;&gt;"",IFERROR((M643+N643+O643)/R643,0),"")</f>
        <v/>
      </c>
      <c r="U643" s="25" t="str">
        <f aca="true">IF(C643&lt;&gt;"",IF(INDIRECT($AH$4&amp;"B"&amp;($C$1*$A643+14))= 1,1,0),"")</f>
        <v/>
      </c>
      <c r="V643" s="25" t="str">
        <f aca="true">IF(C643&lt;&gt;"",IF(INDIRECT($AH$4&amp;"B"&amp;($C$1*$A643+15))= 1,1,0),"")</f>
        <v/>
      </c>
      <c r="W643" s="26" t="str">
        <f aca="false">IF(C643&lt;&gt;"",($M643*1) + ($N643*2) + ($O643*3) + (IF(U643 = 1, 10, 0)) + (IF(V643 = 1, 20, 0)),"")</f>
        <v/>
      </c>
      <c r="X643" s="27" t="str">
        <f aca="true">IF(C643&lt;&gt;"",IF(INDIRECT($AH$4&amp;"B"&amp;($C$1*$A643+16))= 1,1,0),"")</f>
        <v/>
      </c>
      <c r="Y643" s="27" t="str">
        <f aca="true">IF(D643&lt;&gt;"",IF(INDIRECT($AH$4&amp;"B"&amp;($C$1*$A643+17))= 1,1,0),"")</f>
        <v/>
      </c>
      <c r="Z643" s="27" t="str">
        <f aca="true">IF(E643&lt;&gt;"",IF(INDIRECT($AH$4&amp;"B"&amp;($C$1*$A643+18))= 1,1,0),"")</f>
        <v/>
      </c>
      <c r="AA643" s="27" t="str">
        <f aca="true">IF(F643&lt;&gt;"",IF(INDIRECT($AH$4&amp;"B"&amp;($C$1*$A643+19))= 1,1,0),"")</f>
        <v/>
      </c>
      <c r="AB643" s="28" t="str">
        <f aca="false">IF(C643&lt;&gt;"",IF(X643 = 1, 5, 0) + IF(Z643 = 1, 25, 0) + IF(AA643 = 1, 15, 0),"")</f>
        <v/>
      </c>
      <c r="AC643" s="18" t="str">
        <f aca="false">IF(C643&lt;&gt;"",L643+W643+AB643,"")</f>
        <v/>
      </c>
    </row>
    <row r="644" customFormat="false" ht="12.8" hidden="false" customHeight="false" outlineLevel="0" collapsed="false">
      <c r="A644" s="11" t="n">
        <f aca="false">A643+1</f>
        <v>141</v>
      </c>
      <c r="B644" s="38" t="str">
        <f aca="true">IF(INDIRECT($AH$4&amp;"B"&amp;($C$1*$A644+2))=0, "",INDIRECT($AH$4&amp;"B"&amp;($C$1*$A644+2)))</f>
        <v/>
      </c>
      <c r="C644" s="19" t="str">
        <f aca="true">IF(INDIRECT($AH$4&amp;"B"&amp;($C$1*$A644+3)) = 0, "", INDIRECT($AH$4&amp;"B"&amp;($C$1*$A644+3)))</f>
        <v/>
      </c>
      <c r="D644" s="19" t="str">
        <f aca="true">IF(INDIRECT($AH$4&amp;"B"&amp;($C$1*$A644+4)) = 0, "", INDIRECT($AH$4&amp;"B"&amp;($C$1*$A644+4)))</f>
        <v/>
      </c>
      <c r="E644" s="19" t="str">
        <f aca="true">IF(INDIRECT($AH$4&amp;"B"&amp;($C$1*$A644+7)) = 0, "", INDIRECT($AH$4&amp;"B"&amp;($C$1*$A644+7)))</f>
        <v/>
      </c>
      <c r="F644" s="20" t="str">
        <f aca="true">IF(C644 &lt;&gt; "",IF(INDIRECT($AH$4&amp;"B"&amp;($C$1*$A644+8)) = 0, 0, 1), "")</f>
        <v/>
      </c>
      <c r="G644" s="20" t="n">
        <f aca="true">INDIRECT($AH$4&amp;"B"&amp;($C$1*$A644+9))</f>
        <v>0</v>
      </c>
      <c r="H644" s="20" t="n">
        <f aca="true">INDIRECT($AH$4&amp;"B"&amp;($C$1*$A644+10))</f>
        <v>0</v>
      </c>
      <c r="I644" s="20" t="n">
        <f aca="true">INDIRECT($AH$4&amp;"B"&amp;($C$1*$A644+11))</f>
        <v>0</v>
      </c>
      <c r="J644" s="20" t="n">
        <f aca="true">INDIRECT($AH$4&amp;"B"&amp;($C$1*$A644+12))</f>
        <v>0</v>
      </c>
      <c r="K644" s="21" t="str">
        <f aca="false">IF(C644&lt;&gt;"",IFERROR((G644+H644+I644)/(G644+H644+I644+J644),0), "")</f>
        <v/>
      </c>
      <c r="L644" s="22" t="str">
        <f aca="false">IF(C644&lt;&gt;"",(G644* 2) +(H644* 4) + (I644* 6) + IF(F644 = 1, 5, 0), "")</f>
        <v/>
      </c>
      <c r="M644" s="23" t="str">
        <f aca="true">IF(C644&lt;&gt;"",SUM(INDIRECT($AH$4&amp;"C"&amp;($C$1*$A644+9)):INDIRECT($AH$4&amp;"V"&amp;($C$1*$A644+9))), "")</f>
        <v/>
      </c>
      <c r="N644" s="23" t="str">
        <f aca="true">IF(C644&lt;&gt;"",SUM(INDIRECT($AH$4&amp;"C"&amp;($C$1*$A644+10)):INDIRECT($AH$4&amp;"V"&amp;($C$1*$A644+10))), "")</f>
        <v/>
      </c>
      <c r="O644" s="23" t="str">
        <f aca="true">IF(C644&lt;&gt;"",SUM(INDIRECT($AH$4&amp;"C"&amp;($C$1*$A644+11)):INDIRECT($AH$4&amp;"V"&amp;($C$1*$A644+11))),"")</f>
        <v/>
      </c>
      <c r="P644" s="23" t="str">
        <f aca="true">IF(C644&lt;&gt;"",SUM(INDIRECT($AH$4&amp;"C"&amp;($C$1*$A644+12)):INDIRECT($AH$4&amp;"V"&amp;($C$1*$A644+12))),"")</f>
        <v/>
      </c>
      <c r="Q644" s="24" t="str">
        <f aca="false">IF(C644&lt;&gt;"",IFERROR((M644+N644+O644)/(M644+N644+O644+P644),0), "")</f>
        <v/>
      </c>
      <c r="R644" s="23" t="str">
        <f aca="true">IF(C644&lt;&gt;"",SUM(INDIRECT($AH$4&amp;"C"&amp;($C$1*$A644+13)):INDIRECT($AH$4&amp;"V"&amp;($C$1*$A644+13))), "")</f>
        <v/>
      </c>
      <c r="S644" s="23" t="str">
        <f aca="false">IF(C644&lt;&gt;"",IFERROR((M644+N644+O644+P644)/R644, 0),"")</f>
        <v/>
      </c>
      <c r="T644" s="23" t="str">
        <f aca="false">IF(C644&lt;&gt;"",IFERROR((M644+N644+O644)/R644,0),"")</f>
        <v/>
      </c>
      <c r="U644" s="25" t="str">
        <f aca="true">IF(C644&lt;&gt;"",IF(INDIRECT($AH$4&amp;"B"&amp;($C$1*$A644+14))= 1,1,0),"")</f>
        <v/>
      </c>
      <c r="V644" s="25" t="str">
        <f aca="true">IF(C644&lt;&gt;"",IF(INDIRECT($AH$4&amp;"B"&amp;($C$1*$A644+15))= 1,1,0),"")</f>
        <v/>
      </c>
      <c r="W644" s="26" t="str">
        <f aca="false">IF(C644&lt;&gt;"",($M644*1) + ($N644*2) + ($O644*3) + (IF(U644 = 1, 10, 0)) + (IF(V644 = 1, 20, 0)),"")</f>
        <v/>
      </c>
      <c r="X644" s="27" t="str">
        <f aca="true">IF(C644&lt;&gt;"",IF(INDIRECT($AH$4&amp;"B"&amp;($C$1*$A644+16))= 1,1,0),"")</f>
        <v/>
      </c>
      <c r="Y644" s="27" t="str">
        <f aca="true">IF(D644&lt;&gt;"",IF(INDIRECT($AH$4&amp;"B"&amp;($C$1*$A644+17))= 1,1,0),"")</f>
        <v/>
      </c>
      <c r="Z644" s="27" t="str">
        <f aca="true">IF(E644&lt;&gt;"",IF(INDIRECT($AH$4&amp;"B"&amp;($C$1*$A644+18))= 1,1,0),"")</f>
        <v/>
      </c>
      <c r="AA644" s="27" t="str">
        <f aca="true">IF(F644&lt;&gt;"",IF(INDIRECT($AH$4&amp;"B"&amp;($C$1*$A644+19))= 1,1,0),"")</f>
        <v/>
      </c>
      <c r="AB644" s="28" t="str">
        <f aca="false">IF(C644&lt;&gt;"",IF(X644 = 1, 5, 0) + IF(Z644 = 1, 25, 0) + IF(AA644 = 1, 15, 0),"")</f>
        <v/>
      </c>
      <c r="AC644" s="18" t="str">
        <f aca="false">IF(C644&lt;&gt;"",L644+W644+AB644,"")</f>
        <v/>
      </c>
    </row>
    <row r="645" customFormat="false" ht="12.8" hidden="false" customHeight="false" outlineLevel="0" collapsed="false">
      <c r="A645" s="11" t="n">
        <f aca="false">A644+1</f>
        <v>142</v>
      </c>
      <c r="B645" s="38" t="str">
        <f aca="true">IF(INDIRECT($AH$4&amp;"B"&amp;($C$1*$A645+2))=0, "",INDIRECT($AH$4&amp;"B"&amp;($C$1*$A645+2)))</f>
        <v/>
      </c>
      <c r="C645" s="19" t="str">
        <f aca="true">IF(INDIRECT($AH$4&amp;"B"&amp;($C$1*$A645+3)) = 0, "", INDIRECT($AH$4&amp;"B"&amp;($C$1*$A645+3)))</f>
        <v/>
      </c>
      <c r="D645" s="19" t="str">
        <f aca="true">IF(INDIRECT($AH$4&amp;"B"&amp;($C$1*$A645+4)) = 0, "", INDIRECT($AH$4&amp;"B"&amp;($C$1*$A645+4)))</f>
        <v/>
      </c>
      <c r="E645" s="19" t="str">
        <f aca="true">IF(INDIRECT($AH$4&amp;"B"&amp;($C$1*$A645+7)) = 0, "", INDIRECT($AH$4&amp;"B"&amp;($C$1*$A645+7)))</f>
        <v/>
      </c>
      <c r="F645" s="20" t="str">
        <f aca="true">IF(C645 &lt;&gt; "",IF(INDIRECT($AH$4&amp;"B"&amp;($C$1*$A645+8)) = 0, 0, 1), "")</f>
        <v/>
      </c>
      <c r="G645" s="20" t="n">
        <f aca="true">INDIRECT($AH$4&amp;"B"&amp;($C$1*$A645+9))</f>
        <v>0</v>
      </c>
      <c r="H645" s="20" t="n">
        <f aca="true">INDIRECT($AH$4&amp;"B"&amp;($C$1*$A645+10))</f>
        <v>0</v>
      </c>
      <c r="I645" s="20" t="n">
        <f aca="true">INDIRECT($AH$4&amp;"B"&amp;($C$1*$A645+11))</f>
        <v>0</v>
      </c>
      <c r="J645" s="20" t="n">
        <f aca="true">INDIRECT($AH$4&amp;"B"&amp;($C$1*$A645+12))</f>
        <v>0</v>
      </c>
      <c r="K645" s="21" t="str">
        <f aca="false">IF(C645&lt;&gt;"",IFERROR((G645+H645+I645)/(G645+H645+I645+J645),0), "")</f>
        <v/>
      </c>
      <c r="L645" s="22" t="str">
        <f aca="false">IF(C645&lt;&gt;"",(G645* 2) +(H645* 4) + (I645* 6) + IF(F645 = 1, 5, 0), "")</f>
        <v/>
      </c>
      <c r="M645" s="23" t="str">
        <f aca="true">IF(C645&lt;&gt;"",SUM(INDIRECT($AH$4&amp;"C"&amp;($C$1*$A645+9)):INDIRECT($AH$4&amp;"V"&amp;($C$1*$A645+9))), "")</f>
        <v/>
      </c>
      <c r="N645" s="23" t="str">
        <f aca="true">IF(C645&lt;&gt;"",SUM(INDIRECT($AH$4&amp;"C"&amp;($C$1*$A645+10)):INDIRECT($AH$4&amp;"V"&amp;($C$1*$A645+10))), "")</f>
        <v/>
      </c>
      <c r="O645" s="23" t="str">
        <f aca="true">IF(C645&lt;&gt;"",SUM(INDIRECT($AH$4&amp;"C"&amp;($C$1*$A645+11)):INDIRECT($AH$4&amp;"V"&amp;($C$1*$A645+11))),"")</f>
        <v/>
      </c>
      <c r="P645" s="23" t="str">
        <f aca="true">IF(C645&lt;&gt;"",SUM(INDIRECT($AH$4&amp;"C"&amp;($C$1*$A645+12)):INDIRECT($AH$4&amp;"V"&amp;($C$1*$A645+12))),"")</f>
        <v/>
      </c>
      <c r="Q645" s="24" t="str">
        <f aca="false">IF(C645&lt;&gt;"",IFERROR((M645+N645+O645)/(M645+N645+O645+P645),0), "")</f>
        <v/>
      </c>
      <c r="R645" s="23" t="str">
        <f aca="true">IF(C645&lt;&gt;"",SUM(INDIRECT($AH$4&amp;"C"&amp;($C$1*$A645+13)):INDIRECT($AH$4&amp;"V"&amp;($C$1*$A645+13))), "")</f>
        <v/>
      </c>
      <c r="S645" s="23" t="str">
        <f aca="false">IF(C645&lt;&gt;"",IFERROR((M645+N645+O645+P645)/R645, 0),"")</f>
        <v/>
      </c>
      <c r="T645" s="23" t="str">
        <f aca="false">IF(C645&lt;&gt;"",IFERROR((M645+N645+O645)/R645,0),"")</f>
        <v/>
      </c>
      <c r="U645" s="25" t="str">
        <f aca="true">IF(C645&lt;&gt;"",IF(INDIRECT($AH$4&amp;"B"&amp;($C$1*$A645+14))= 1,1,0),"")</f>
        <v/>
      </c>
      <c r="V645" s="25" t="str">
        <f aca="true">IF(C645&lt;&gt;"",IF(INDIRECT($AH$4&amp;"B"&amp;($C$1*$A645+15))= 1,1,0),"")</f>
        <v/>
      </c>
      <c r="W645" s="26" t="str">
        <f aca="false">IF(C645&lt;&gt;"",($M645*1) + ($N645*2) + ($O645*3) + (IF(U645 = 1, 10, 0)) + (IF(V645 = 1, 20, 0)),"")</f>
        <v/>
      </c>
      <c r="X645" s="27" t="str">
        <f aca="true">IF(C645&lt;&gt;"",IF(INDIRECT($AH$4&amp;"B"&amp;($C$1*$A645+16))= 1,1,0),"")</f>
        <v/>
      </c>
      <c r="Y645" s="27" t="str">
        <f aca="true">IF(D645&lt;&gt;"",IF(INDIRECT($AH$4&amp;"B"&amp;($C$1*$A645+17))= 1,1,0),"")</f>
        <v/>
      </c>
      <c r="Z645" s="27" t="str">
        <f aca="true">IF(E645&lt;&gt;"",IF(INDIRECT($AH$4&amp;"B"&amp;($C$1*$A645+18))= 1,1,0),"")</f>
        <v/>
      </c>
      <c r="AA645" s="27" t="str">
        <f aca="true">IF(F645&lt;&gt;"",IF(INDIRECT($AH$4&amp;"B"&amp;($C$1*$A645+19))= 1,1,0),"")</f>
        <v/>
      </c>
      <c r="AB645" s="28" t="str">
        <f aca="false">IF(C645&lt;&gt;"",IF(X645 = 1, 5, 0) + IF(Z645 = 1, 25, 0) + IF(AA645 = 1, 15, 0),"")</f>
        <v/>
      </c>
      <c r="AC645" s="18" t="str">
        <f aca="false">IF(C645&lt;&gt;"",L645+W645+AB645,"")</f>
        <v/>
      </c>
    </row>
    <row r="646" customFormat="false" ht="12.8" hidden="false" customHeight="false" outlineLevel="0" collapsed="false">
      <c r="A646" s="11" t="n">
        <f aca="false">A645+1</f>
        <v>143</v>
      </c>
      <c r="B646" s="38" t="str">
        <f aca="true">IF(INDIRECT($AH$4&amp;"B"&amp;($C$1*$A646+2))=0, "",INDIRECT($AH$4&amp;"B"&amp;($C$1*$A646+2)))</f>
        <v/>
      </c>
      <c r="C646" s="19" t="str">
        <f aca="true">IF(INDIRECT($AH$4&amp;"B"&amp;($C$1*$A646+3)) = 0, "", INDIRECT($AH$4&amp;"B"&amp;($C$1*$A646+3)))</f>
        <v/>
      </c>
      <c r="D646" s="19" t="str">
        <f aca="true">IF(INDIRECT($AH$4&amp;"B"&amp;($C$1*$A646+4)) = 0, "", INDIRECT($AH$4&amp;"B"&amp;($C$1*$A646+4)))</f>
        <v/>
      </c>
      <c r="E646" s="19" t="str">
        <f aca="true">IF(INDIRECT($AH$4&amp;"B"&amp;($C$1*$A646+7)) = 0, "", INDIRECT($AH$4&amp;"B"&amp;($C$1*$A646+7)))</f>
        <v/>
      </c>
      <c r="F646" s="20" t="str">
        <f aca="true">IF(C646 &lt;&gt; "",IF(INDIRECT($AH$4&amp;"B"&amp;($C$1*$A646+8)) = 0, 0, 1), "")</f>
        <v/>
      </c>
      <c r="G646" s="20" t="n">
        <f aca="true">INDIRECT($AH$4&amp;"B"&amp;($C$1*$A646+9))</f>
        <v>0</v>
      </c>
      <c r="H646" s="20" t="n">
        <f aca="true">INDIRECT($AH$4&amp;"B"&amp;($C$1*$A646+10))</f>
        <v>0</v>
      </c>
      <c r="I646" s="20" t="n">
        <f aca="true">INDIRECT($AH$4&amp;"B"&amp;($C$1*$A646+11))</f>
        <v>0</v>
      </c>
      <c r="J646" s="20" t="n">
        <f aca="true">INDIRECT($AH$4&amp;"B"&amp;($C$1*$A646+12))</f>
        <v>0</v>
      </c>
      <c r="K646" s="21" t="str">
        <f aca="false">IF(C646&lt;&gt;"",IFERROR((G646+H646+I646)/(G646+H646+I646+J646),0), "")</f>
        <v/>
      </c>
      <c r="L646" s="22" t="str">
        <f aca="false">IF(C646&lt;&gt;"",(G646* 2) +(H646* 4) + (I646* 6) + IF(F646 = 1, 5, 0), "")</f>
        <v/>
      </c>
      <c r="M646" s="23" t="str">
        <f aca="true">IF(C646&lt;&gt;"",SUM(INDIRECT($AH$4&amp;"C"&amp;($C$1*$A646+9)):INDIRECT($AH$4&amp;"V"&amp;($C$1*$A646+9))), "")</f>
        <v/>
      </c>
      <c r="N646" s="23" t="str">
        <f aca="true">IF(C646&lt;&gt;"",SUM(INDIRECT($AH$4&amp;"C"&amp;($C$1*$A646+10)):INDIRECT($AH$4&amp;"V"&amp;($C$1*$A646+10))), "")</f>
        <v/>
      </c>
      <c r="O646" s="23" t="str">
        <f aca="true">IF(C646&lt;&gt;"",SUM(INDIRECT($AH$4&amp;"C"&amp;($C$1*$A646+11)):INDIRECT($AH$4&amp;"V"&amp;($C$1*$A646+11))),"")</f>
        <v/>
      </c>
      <c r="P646" s="23" t="str">
        <f aca="true">IF(C646&lt;&gt;"",SUM(INDIRECT($AH$4&amp;"C"&amp;($C$1*$A646+12)):INDIRECT($AH$4&amp;"V"&amp;($C$1*$A646+12))),"")</f>
        <v/>
      </c>
      <c r="Q646" s="24" t="str">
        <f aca="false">IF(C646&lt;&gt;"",IFERROR((M646+N646+O646)/(M646+N646+O646+P646),0), "")</f>
        <v/>
      </c>
      <c r="R646" s="23" t="str">
        <f aca="true">IF(C646&lt;&gt;"",SUM(INDIRECT($AH$4&amp;"C"&amp;($C$1*$A646+13)):INDIRECT($AH$4&amp;"V"&amp;($C$1*$A646+13))), "")</f>
        <v/>
      </c>
      <c r="S646" s="23" t="str">
        <f aca="false">IF(C646&lt;&gt;"",IFERROR((M646+N646+O646+P646)/R646, 0),"")</f>
        <v/>
      </c>
      <c r="T646" s="23" t="str">
        <f aca="false">IF(C646&lt;&gt;"",IFERROR((M646+N646+O646)/R646,0),"")</f>
        <v/>
      </c>
      <c r="U646" s="25" t="str">
        <f aca="true">IF(C646&lt;&gt;"",IF(INDIRECT($AH$4&amp;"B"&amp;($C$1*$A646+14))= 1,1,0),"")</f>
        <v/>
      </c>
      <c r="V646" s="25" t="str">
        <f aca="true">IF(C646&lt;&gt;"",IF(INDIRECT($AH$4&amp;"B"&amp;($C$1*$A646+15))= 1,1,0),"")</f>
        <v/>
      </c>
      <c r="W646" s="26" t="str">
        <f aca="false">IF(C646&lt;&gt;"",($M646*1) + ($N646*2) + ($O646*3) + (IF(U646 = 1, 10, 0)) + (IF(V646 = 1, 20, 0)),"")</f>
        <v/>
      </c>
      <c r="X646" s="27" t="str">
        <f aca="true">IF(C646&lt;&gt;"",IF(INDIRECT($AH$4&amp;"B"&amp;($C$1*$A646+16))= 1,1,0),"")</f>
        <v/>
      </c>
      <c r="Y646" s="27" t="str">
        <f aca="true">IF(D646&lt;&gt;"",IF(INDIRECT($AH$4&amp;"B"&amp;($C$1*$A646+17))= 1,1,0),"")</f>
        <v/>
      </c>
      <c r="Z646" s="27" t="str">
        <f aca="true">IF(E646&lt;&gt;"",IF(INDIRECT($AH$4&amp;"B"&amp;($C$1*$A646+18))= 1,1,0),"")</f>
        <v/>
      </c>
      <c r="AA646" s="27" t="str">
        <f aca="true">IF(F646&lt;&gt;"",IF(INDIRECT($AH$4&amp;"B"&amp;($C$1*$A646+19))= 1,1,0),"")</f>
        <v/>
      </c>
      <c r="AB646" s="28" t="str">
        <f aca="false">IF(C646&lt;&gt;"",IF(X646 = 1, 5, 0) + IF(Z646 = 1, 25, 0) + IF(AA646 = 1, 15, 0),"")</f>
        <v/>
      </c>
      <c r="AC646" s="18" t="str">
        <f aca="false">IF(C646&lt;&gt;"",L646+W646+AB646,"")</f>
        <v/>
      </c>
    </row>
    <row r="647" customFormat="false" ht="12.8" hidden="false" customHeight="false" outlineLevel="0" collapsed="false">
      <c r="A647" s="11" t="n">
        <f aca="false">A646+1</f>
        <v>144</v>
      </c>
      <c r="B647" s="38" t="str">
        <f aca="true">IF(INDIRECT($AH$4&amp;"B"&amp;($C$1*$A647+2))=0, "",INDIRECT($AH$4&amp;"B"&amp;($C$1*$A647+2)))</f>
        <v/>
      </c>
      <c r="C647" s="19" t="str">
        <f aca="true">IF(INDIRECT($AH$4&amp;"B"&amp;($C$1*$A647+3)) = 0, "", INDIRECT($AH$4&amp;"B"&amp;($C$1*$A647+3)))</f>
        <v/>
      </c>
      <c r="D647" s="19" t="str">
        <f aca="true">IF(INDIRECT($AH$4&amp;"B"&amp;($C$1*$A647+4)) = 0, "", INDIRECT($AH$4&amp;"B"&amp;($C$1*$A647+4)))</f>
        <v/>
      </c>
      <c r="E647" s="19" t="str">
        <f aca="true">IF(INDIRECT($AH$4&amp;"B"&amp;($C$1*$A647+7)) = 0, "", INDIRECT($AH$4&amp;"B"&amp;($C$1*$A647+7)))</f>
        <v/>
      </c>
      <c r="F647" s="20" t="str">
        <f aca="true">IF(C647 &lt;&gt; "",IF(INDIRECT($AH$4&amp;"B"&amp;($C$1*$A647+8)) = 0, 0, 1), "")</f>
        <v/>
      </c>
      <c r="G647" s="20" t="n">
        <f aca="true">INDIRECT($AH$4&amp;"B"&amp;($C$1*$A647+9))</f>
        <v>0</v>
      </c>
      <c r="H647" s="20" t="n">
        <f aca="true">INDIRECT($AH$4&amp;"B"&amp;($C$1*$A647+10))</f>
        <v>0</v>
      </c>
      <c r="I647" s="20" t="n">
        <f aca="true">INDIRECT($AH$4&amp;"B"&amp;($C$1*$A647+11))</f>
        <v>0</v>
      </c>
      <c r="J647" s="20" t="n">
        <f aca="true">INDIRECT($AH$4&amp;"B"&amp;($C$1*$A647+12))</f>
        <v>0</v>
      </c>
      <c r="K647" s="21" t="str">
        <f aca="false">IF(C647&lt;&gt;"",IFERROR((G647+H647+I647)/(G647+H647+I647+J647),0), "")</f>
        <v/>
      </c>
      <c r="L647" s="22" t="str">
        <f aca="false">IF(C647&lt;&gt;"",(G647* 2) +(H647* 4) + (I647* 6) + IF(F647 = 1, 5, 0), "")</f>
        <v/>
      </c>
      <c r="M647" s="23" t="str">
        <f aca="true">IF(C647&lt;&gt;"",SUM(INDIRECT($AH$4&amp;"C"&amp;($C$1*$A647+9)):INDIRECT($AH$4&amp;"V"&amp;($C$1*$A647+9))), "")</f>
        <v/>
      </c>
      <c r="N647" s="23" t="str">
        <f aca="true">IF(C647&lt;&gt;"",SUM(INDIRECT($AH$4&amp;"C"&amp;($C$1*$A647+10)):INDIRECT($AH$4&amp;"V"&amp;($C$1*$A647+10))), "")</f>
        <v/>
      </c>
      <c r="O647" s="23" t="str">
        <f aca="true">IF(C647&lt;&gt;"",SUM(INDIRECT($AH$4&amp;"C"&amp;($C$1*$A647+11)):INDIRECT($AH$4&amp;"V"&amp;($C$1*$A647+11))),"")</f>
        <v/>
      </c>
      <c r="P647" s="23" t="str">
        <f aca="true">IF(C647&lt;&gt;"",SUM(INDIRECT($AH$4&amp;"C"&amp;($C$1*$A647+12)):INDIRECT($AH$4&amp;"V"&amp;($C$1*$A647+12))),"")</f>
        <v/>
      </c>
      <c r="Q647" s="24" t="str">
        <f aca="false">IF(C647&lt;&gt;"",IFERROR((M647+N647+O647)/(M647+N647+O647+P647),0), "")</f>
        <v/>
      </c>
      <c r="R647" s="23" t="str">
        <f aca="true">IF(C647&lt;&gt;"",SUM(INDIRECT($AH$4&amp;"C"&amp;($C$1*$A647+13)):INDIRECT($AH$4&amp;"V"&amp;($C$1*$A647+13))), "")</f>
        <v/>
      </c>
      <c r="S647" s="23" t="str">
        <f aca="false">IF(C647&lt;&gt;"",IFERROR((M647+N647+O647+P647)/R647, 0),"")</f>
        <v/>
      </c>
      <c r="T647" s="23" t="str">
        <f aca="false">IF(C647&lt;&gt;"",IFERROR((M647+N647+O647)/R647,0),"")</f>
        <v/>
      </c>
      <c r="U647" s="25" t="str">
        <f aca="true">IF(C647&lt;&gt;"",IF(INDIRECT($AH$4&amp;"B"&amp;($C$1*$A647+14))= 1,1,0),"")</f>
        <v/>
      </c>
      <c r="V647" s="25" t="str">
        <f aca="true">IF(C647&lt;&gt;"",IF(INDIRECT($AH$4&amp;"B"&amp;($C$1*$A647+15))= 1,1,0),"")</f>
        <v/>
      </c>
      <c r="W647" s="26" t="str">
        <f aca="false">IF(C647&lt;&gt;"",($M647*1) + ($N647*2) + ($O647*3) + (IF(U647 = 1, 10, 0)) + (IF(V647 = 1, 20, 0)),"")</f>
        <v/>
      </c>
      <c r="X647" s="27" t="str">
        <f aca="true">IF(C647&lt;&gt;"",IF(INDIRECT($AH$4&amp;"B"&amp;($C$1*$A647+16))= 1,1,0),"")</f>
        <v/>
      </c>
      <c r="Y647" s="27" t="str">
        <f aca="true">IF(D647&lt;&gt;"",IF(INDIRECT($AH$4&amp;"B"&amp;($C$1*$A647+17))= 1,1,0),"")</f>
        <v/>
      </c>
      <c r="Z647" s="27" t="str">
        <f aca="true">IF(E647&lt;&gt;"",IF(INDIRECT($AH$4&amp;"B"&amp;($C$1*$A647+18))= 1,1,0),"")</f>
        <v/>
      </c>
      <c r="AA647" s="27" t="str">
        <f aca="true">IF(F647&lt;&gt;"",IF(INDIRECT($AH$4&amp;"B"&amp;($C$1*$A647+19))= 1,1,0),"")</f>
        <v/>
      </c>
      <c r="AB647" s="28" t="str">
        <f aca="false">IF(C647&lt;&gt;"",IF(X647 = 1, 5, 0) + IF(Z647 = 1, 25, 0) + IF(AA647 = 1, 15, 0),"")</f>
        <v/>
      </c>
      <c r="AC647" s="18" t="str">
        <f aca="false">IF(C647&lt;&gt;"",L647+W647+AB647,"")</f>
        <v/>
      </c>
    </row>
    <row r="648" customFormat="false" ht="12.8" hidden="false" customHeight="false" outlineLevel="0" collapsed="false">
      <c r="A648" s="11" t="n">
        <f aca="false">A647+1</f>
        <v>145</v>
      </c>
      <c r="B648" s="38" t="str">
        <f aca="true">IF(INDIRECT($AH$4&amp;"B"&amp;($C$1*$A648+2))=0, "",INDIRECT($AH$4&amp;"B"&amp;($C$1*$A648+2)))</f>
        <v/>
      </c>
      <c r="C648" s="19" t="str">
        <f aca="true">IF(INDIRECT($AH$4&amp;"B"&amp;($C$1*$A648+3)) = 0, "", INDIRECT($AH$4&amp;"B"&amp;($C$1*$A648+3)))</f>
        <v/>
      </c>
      <c r="D648" s="19" t="str">
        <f aca="true">IF(INDIRECT($AH$4&amp;"B"&amp;($C$1*$A648+4)) = 0, "", INDIRECT($AH$4&amp;"B"&amp;($C$1*$A648+4)))</f>
        <v/>
      </c>
      <c r="E648" s="19" t="str">
        <f aca="true">IF(INDIRECT($AH$4&amp;"B"&amp;($C$1*$A648+7)) = 0, "", INDIRECT($AH$4&amp;"B"&amp;($C$1*$A648+7)))</f>
        <v/>
      </c>
      <c r="F648" s="20" t="str">
        <f aca="true">IF(C648 &lt;&gt; "",IF(INDIRECT($AH$4&amp;"B"&amp;($C$1*$A648+8)) = 0, 0, 1), "")</f>
        <v/>
      </c>
      <c r="G648" s="20" t="n">
        <f aca="true">INDIRECT($AH$4&amp;"B"&amp;($C$1*$A648+9))</f>
        <v>0</v>
      </c>
      <c r="H648" s="20" t="n">
        <f aca="true">INDIRECT($AH$4&amp;"B"&amp;($C$1*$A648+10))</f>
        <v>0</v>
      </c>
      <c r="I648" s="20" t="n">
        <f aca="true">INDIRECT($AH$4&amp;"B"&amp;($C$1*$A648+11))</f>
        <v>0</v>
      </c>
      <c r="J648" s="20" t="n">
        <f aca="true">INDIRECT($AH$4&amp;"B"&amp;($C$1*$A648+12))</f>
        <v>0</v>
      </c>
      <c r="K648" s="21" t="str">
        <f aca="false">IF(C648&lt;&gt;"",IFERROR((G648+H648+I648)/(G648+H648+I648+J648),0), "")</f>
        <v/>
      </c>
      <c r="L648" s="22" t="str">
        <f aca="false">IF(C648&lt;&gt;"",(G648* 2) +(H648* 4) + (I648* 6) + IF(F648 = 1, 5, 0), "")</f>
        <v/>
      </c>
      <c r="M648" s="23" t="str">
        <f aca="true">IF(C648&lt;&gt;"",SUM(INDIRECT($AH$4&amp;"C"&amp;($C$1*$A648+9)):INDIRECT($AH$4&amp;"V"&amp;($C$1*$A648+9))), "")</f>
        <v/>
      </c>
      <c r="N648" s="23" t="str">
        <f aca="true">IF(C648&lt;&gt;"",SUM(INDIRECT($AH$4&amp;"C"&amp;($C$1*$A648+10)):INDIRECT($AH$4&amp;"V"&amp;($C$1*$A648+10))), "")</f>
        <v/>
      </c>
      <c r="O648" s="23" t="str">
        <f aca="true">IF(C648&lt;&gt;"",SUM(INDIRECT($AH$4&amp;"C"&amp;($C$1*$A648+11)):INDIRECT($AH$4&amp;"V"&amp;($C$1*$A648+11))),"")</f>
        <v/>
      </c>
      <c r="P648" s="23" t="str">
        <f aca="true">IF(C648&lt;&gt;"",SUM(INDIRECT($AH$4&amp;"C"&amp;($C$1*$A648+12)):INDIRECT($AH$4&amp;"V"&amp;($C$1*$A648+12))),"")</f>
        <v/>
      </c>
      <c r="Q648" s="24" t="str">
        <f aca="false">IF(C648&lt;&gt;"",IFERROR((M648+N648+O648)/(M648+N648+O648+P648),0), "")</f>
        <v/>
      </c>
      <c r="R648" s="23" t="str">
        <f aca="true">IF(C648&lt;&gt;"",SUM(INDIRECT($AH$4&amp;"C"&amp;($C$1*$A648+13)):INDIRECT($AH$4&amp;"V"&amp;($C$1*$A648+13))), "")</f>
        <v/>
      </c>
      <c r="S648" s="23" t="str">
        <f aca="false">IF(C648&lt;&gt;"",IFERROR((M648+N648+O648+P648)/R648, 0),"")</f>
        <v/>
      </c>
      <c r="T648" s="23" t="str">
        <f aca="false">IF(C648&lt;&gt;"",IFERROR((M648+N648+O648)/R648,0),"")</f>
        <v/>
      </c>
      <c r="U648" s="25" t="str">
        <f aca="true">IF(C648&lt;&gt;"",IF(INDIRECT($AH$4&amp;"B"&amp;($C$1*$A648+14))= 1,1,0),"")</f>
        <v/>
      </c>
      <c r="V648" s="25" t="str">
        <f aca="true">IF(C648&lt;&gt;"",IF(INDIRECT($AH$4&amp;"B"&amp;($C$1*$A648+15))= 1,1,0),"")</f>
        <v/>
      </c>
      <c r="W648" s="26" t="str">
        <f aca="false">IF(C648&lt;&gt;"",($M648*1) + ($N648*2) + ($O648*3) + (IF(U648 = 1, 10, 0)) + (IF(V648 = 1, 20, 0)),"")</f>
        <v/>
      </c>
      <c r="X648" s="27" t="str">
        <f aca="true">IF(C648&lt;&gt;"",IF(INDIRECT($AH$4&amp;"B"&amp;($C$1*$A648+16))= 1,1,0),"")</f>
        <v/>
      </c>
      <c r="Y648" s="27" t="str">
        <f aca="true">IF(D648&lt;&gt;"",IF(INDIRECT($AH$4&amp;"B"&amp;($C$1*$A648+17))= 1,1,0),"")</f>
        <v/>
      </c>
      <c r="Z648" s="27" t="str">
        <f aca="true">IF(E648&lt;&gt;"",IF(INDIRECT($AH$4&amp;"B"&amp;($C$1*$A648+18))= 1,1,0),"")</f>
        <v/>
      </c>
      <c r="AA648" s="27" t="str">
        <f aca="true">IF(F648&lt;&gt;"",IF(INDIRECT($AH$4&amp;"B"&amp;($C$1*$A648+19))= 1,1,0),"")</f>
        <v/>
      </c>
      <c r="AB648" s="28" t="str">
        <f aca="false">IF(C648&lt;&gt;"",IF(X648 = 1, 5, 0) + IF(Z648 = 1, 25, 0) + IF(AA648 = 1, 15, 0),"")</f>
        <v/>
      </c>
      <c r="AC648" s="18" t="str">
        <f aca="false">IF(C648&lt;&gt;"",L648+W648+AB648,"")</f>
        <v/>
      </c>
    </row>
    <row r="649" customFormat="false" ht="12.8" hidden="false" customHeight="false" outlineLevel="0" collapsed="false">
      <c r="A649" s="11" t="n">
        <f aca="false">A648+1</f>
        <v>146</v>
      </c>
      <c r="B649" s="38" t="str">
        <f aca="true">IF(INDIRECT($AH$4&amp;"B"&amp;($C$1*$A649+2))=0, "",INDIRECT($AH$4&amp;"B"&amp;($C$1*$A649+2)))</f>
        <v/>
      </c>
      <c r="C649" s="19" t="str">
        <f aca="true">IF(INDIRECT($AH$4&amp;"B"&amp;($C$1*$A649+3)) = 0, "", INDIRECT($AH$4&amp;"B"&amp;($C$1*$A649+3)))</f>
        <v/>
      </c>
      <c r="D649" s="19" t="str">
        <f aca="true">IF(INDIRECT($AH$4&amp;"B"&amp;($C$1*$A649+4)) = 0, "", INDIRECT($AH$4&amp;"B"&amp;($C$1*$A649+4)))</f>
        <v/>
      </c>
      <c r="E649" s="19" t="str">
        <f aca="true">IF(INDIRECT($AH$4&amp;"B"&amp;($C$1*$A649+7)) = 0, "", INDIRECT($AH$4&amp;"B"&amp;($C$1*$A649+7)))</f>
        <v/>
      </c>
      <c r="F649" s="20" t="str">
        <f aca="true">IF(C649 &lt;&gt; "",IF(INDIRECT($AH$4&amp;"B"&amp;($C$1*$A649+8)) = 0, 0, 1), "")</f>
        <v/>
      </c>
      <c r="G649" s="20" t="n">
        <f aca="true">INDIRECT($AH$4&amp;"B"&amp;($C$1*$A649+9))</f>
        <v>0</v>
      </c>
      <c r="H649" s="20" t="n">
        <f aca="true">INDIRECT($AH$4&amp;"B"&amp;($C$1*$A649+10))</f>
        <v>0</v>
      </c>
      <c r="I649" s="20" t="n">
        <f aca="true">INDIRECT($AH$4&amp;"B"&amp;($C$1*$A649+11))</f>
        <v>0</v>
      </c>
      <c r="J649" s="20" t="n">
        <f aca="true">INDIRECT($AH$4&amp;"B"&amp;($C$1*$A649+12))</f>
        <v>0</v>
      </c>
      <c r="K649" s="21" t="str">
        <f aca="false">IF(C649&lt;&gt;"",IFERROR((G649+H649+I649)/(G649+H649+I649+J649),0), "")</f>
        <v/>
      </c>
      <c r="L649" s="22" t="str">
        <f aca="false">IF(C649&lt;&gt;"",(G649* 2) +(H649* 4) + (I649* 6) + IF(F649 = 1, 5, 0), "")</f>
        <v/>
      </c>
      <c r="M649" s="23" t="str">
        <f aca="true">IF(C649&lt;&gt;"",SUM(INDIRECT($AH$4&amp;"C"&amp;($C$1*$A649+9)):INDIRECT($AH$4&amp;"V"&amp;($C$1*$A649+9))), "")</f>
        <v/>
      </c>
      <c r="N649" s="23" t="str">
        <f aca="true">IF(C649&lt;&gt;"",SUM(INDIRECT($AH$4&amp;"C"&amp;($C$1*$A649+10)):INDIRECT($AH$4&amp;"V"&amp;($C$1*$A649+10))), "")</f>
        <v/>
      </c>
      <c r="O649" s="23" t="str">
        <f aca="true">IF(C649&lt;&gt;"",SUM(INDIRECT($AH$4&amp;"C"&amp;($C$1*$A649+11)):INDIRECT($AH$4&amp;"V"&amp;($C$1*$A649+11))),"")</f>
        <v/>
      </c>
      <c r="P649" s="23" t="str">
        <f aca="true">IF(C649&lt;&gt;"",SUM(INDIRECT($AH$4&amp;"C"&amp;($C$1*$A649+12)):INDIRECT($AH$4&amp;"V"&amp;($C$1*$A649+12))),"")</f>
        <v/>
      </c>
      <c r="Q649" s="24" t="str">
        <f aca="false">IF(C649&lt;&gt;"",IFERROR((M649+N649+O649)/(M649+N649+O649+P649),0), "")</f>
        <v/>
      </c>
      <c r="R649" s="23" t="str">
        <f aca="true">IF(C649&lt;&gt;"",SUM(INDIRECT($AH$4&amp;"C"&amp;($C$1*$A649+13)):INDIRECT($AH$4&amp;"V"&amp;($C$1*$A649+13))), "")</f>
        <v/>
      </c>
      <c r="S649" s="23" t="str">
        <f aca="false">IF(C649&lt;&gt;"",IFERROR((M649+N649+O649+P649)/R649, 0),"")</f>
        <v/>
      </c>
      <c r="T649" s="23" t="str">
        <f aca="false">IF(C649&lt;&gt;"",IFERROR((M649+N649+O649)/R649,0),"")</f>
        <v/>
      </c>
      <c r="U649" s="25" t="str">
        <f aca="true">IF(C649&lt;&gt;"",IF(INDIRECT($AH$4&amp;"B"&amp;($C$1*$A649+14))= 1,1,0),"")</f>
        <v/>
      </c>
      <c r="V649" s="25" t="str">
        <f aca="true">IF(C649&lt;&gt;"",IF(INDIRECT($AH$4&amp;"B"&amp;($C$1*$A649+15))= 1,1,0),"")</f>
        <v/>
      </c>
      <c r="W649" s="26" t="str">
        <f aca="false">IF(C649&lt;&gt;"",($M649*1) + ($N649*2) + ($O649*3) + (IF(U649 = 1, 10, 0)) + (IF(V649 = 1, 20, 0)),"")</f>
        <v/>
      </c>
      <c r="X649" s="27" t="str">
        <f aca="true">IF(C649&lt;&gt;"",IF(INDIRECT($AH$4&amp;"B"&amp;($C$1*$A649+16))= 1,1,0),"")</f>
        <v/>
      </c>
      <c r="Y649" s="27" t="str">
        <f aca="true">IF(D649&lt;&gt;"",IF(INDIRECT($AH$4&amp;"B"&amp;($C$1*$A649+17))= 1,1,0),"")</f>
        <v/>
      </c>
      <c r="Z649" s="27" t="str">
        <f aca="true">IF(E649&lt;&gt;"",IF(INDIRECT($AH$4&amp;"B"&amp;($C$1*$A649+18))= 1,1,0),"")</f>
        <v/>
      </c>
      <c r="AA649" s="27" t="str">
        <f aca="true">IF(F649&lt;&gt;"",IF(INDIRECT($AH$4&amp;"B"&amp;($C$1*$A649+19))= 1,1,0),"")</f>
        <v/>
      </c>
      <c r="AB649" s="28" t="str">
        <f aca="false">IF(C649&lt;&gt;"",IF(X649 = 1, 5, 0) + IF(Z649 = 1, 25, 0) + IF(AA649 = 1, 15, 0),"")</f>
        <v/>
      </c>
      <c r="AC649" s="18" t="str">
        <f aca="false">IF(C649&lt;&gt;"",L649+W649+AB649,"")</f>
        <v/>
      </c>
    </row>
    <row r="650" customFormat="false" ht="12.8" hidden="false" customHeight="false" outlineLevel="0" collapsed="false">
      <c r="A650" s="11" t="n">
        <f aca="false">A649+1</f>
        <v>147</v>
      </c>
      <c r="B650" s="38" t="str">
        <f aca="true">IF(INDIRECT($AH$4&amp;"B"&amp;($C$1*$A650+2))=0, "",INDIRECT($AH$4&amp;"B"&amp;($C$1*$A650+2)))</f>
        <v/>
      </c>
      <c r="C650" s="19" t="str">
        <f aca="true">IF(INDIRECT($AH$4&amp;"B"&amp;($C$1*$A650+3)) = 0, "", INDIRECT($AH$4&amp;"B"&amp;($C$1*$A650+3)))</f>
        <v/>
      </c>
      <c r="D650" s="19" t="str">
        <f aca="true">IF(INDIRECT($AH$4&amp;"B"&amp;($C$1*$A650+4)) = 0, "", INDIRECT($AH$4&amp;"B"&amp;($C$1*$A650+4)))</f>
        <v/>
      </c>
      <c r="E650" s="19" t="str">
        <f aca="true">IF(INDIRECT($AH$4&amp;"B"&amp;($C$1*$A650+7)) = 0, "", INDIRECT($AH$4&amp;"B"&amp;($C$1*$A650+7)))</f>
        <v/>
      </c>
      <c r="F650" s="20" t="str">
        <f aca="true">IF(C650 &lt;&gt; "",IF(INDIRECT($AH$4&amp;"B"&amp;($C$1*$A650+8)) = 0, 0, 1), "")</f>
        <v/>
      </c>
      <c r="G650" s="20" t="n">
        <f aca="true">INDIRECT($AH$4&amp;"B"&amp;($C$1*$A650+9))</f>
        <v>0</v>
      </c>
      <c r="H650" s="20" t="n">
        <f aca="true">INDIRECT($AH$4&amp;"B"&amp;($C$1*$A650+10))</f>
        <v>0</v>
      </c>
      <c r="I650" s="20" t="n">
        <f aca="true">INDIRECT($AH$4&amp;"B"&amp;($C$1*$A650+11))</f>
        <v>0</v>
      </c>
      <c r="J650" s="20" t="n">
        <f aca="true">INDIRECT($AH$4&amp;"B"&amp;($C$1*$A650+12))</f>
        <v>0</v>
      </c>
      <c r="K650" s="21" t="str">
        <f aca="false">IF(C650&lt;&gt;"",IFERROR((G650+H650+I650)/(G650+H650+I650+J650),0), "")</f>
        <v/>
      </c>
      <c r="L650" s="22" t="str">
        <f aca="false">IF(C650&lt;&gt;"",(G650* 2) +(H650* 4) + (I650* 6) + IF(F650 = 1, 5, 0), "")</f>
        <v/>
      </c>
      <c r="M650" s="23" t="str">
        <f aca="true">IF(C650&lt;&gt;"",SUM(INDIRECT($AH$4&amp;"C"&amp;($C$1*$A650+9)):INDIRECT($AH$4&amp;"V"&amp;($C$1*$A650+9))), "")</f>
        <v/>
      </c>
      <c r="N650" s="23" t="str">
        <f aca="true">IF(C650&lt;&gt;"",SUM(INDIRECT($AH$4&amp;"C"&amp;($C$1*$A650+10)):INDIRECT($AH$4&amp;"V"&amp;($C$1*$A650+10))), "")</f>
        <v/>
      </c>
      <c r="O650" s="23" t="str">
        <f aca="true">IF(C650&lt;&gt;"",SUM(INDIRECT($AH$4&amp;"C"&amp;($C$1*$A650+11)):INDIRECT($AH$4&amp;"V"&amp;($C$1*$A650+11))),"")</f>
        <v/>
      </c>
      <c r="P650" s="23" t="str">
        <f aca="true">IF(C650&lt;&gt;"",SUM(INDIRECT($AH$4&amp;"C"&amp;($C$1*$A650+12)):INDIRECT($AH$4&amp;"V"&amp;($C$1*$A650+12))),"")</f>
        <v/>
      </c>
      <c r="Q650" s="24" t="str">
        <f aca="false">IF(C650&lt;&gt;"",IFERROR((M650+N650+O650)/(M650+N650+O650+P650),0), "")</f>
        <v/>
      </c>
      <c r="R650" s="23" t="str">
        <f aca="true">IF(C650&lt;&gt;"",SUM(INDIRECT($AH$4&amp;"C"&amp;($C$1*$A650+13)):INDIRECT($AH$4&amp;"V"&amp;($C$1*$A650+13))), "")</f>
        <v/>
      </c>
      <c r="S650" s="23" t="str">
        <f aca="false">IF(C650&lt;&gt;"",IFERROR((M650+N650+O650+P650)/R650, 0),"")</f>
        <v/>
      </c>
      <c r="T650" s="23" t="str">
        <f aca="false">IF(C650&lt;&gt;"",IFERROR((M650+N650+O650)/R650,0),"")</f>
        <v/>
      </c>
      <c r="U650" s="25" t="str">
        <f aca="true">IF(C650&lt;&gt;"",IF(INDIRECT($AH$4&amp;"B"&amp;($C$1*$A650+14))= 1,1,0),"")</f>
        <v/>
      </c>
      <c r="V650" s="25" t="str">
        <f aca="true">IF(C650&lt;&gt;"",IF(INDIRECT($AH$4&amp;"B"&amp;($C$1*$A650+15))= 1,1,0),"")</f>
        <v/>
      </c>
      <c r="W650" s="26" t="str">
        <f aca="false">IF(C650&lt;&gt;"",($M650*1) + ($N650*2) + ($O650*3) + (IF(U650 = 1, 10, 0)) + (IF(V650 = 1, 20, 0)),"")</f>
        <v/>
      </c>
      <c r="X650" s="27" t="str">
        <f aca="true">IF(C650&lt;&gt;"",IF(INDIRECT($AH$4&amp;"B"&amp;($C$1*$A650+16))= 1,1,0),"")</f>
        <v/>
      </c>
      <c r="Y650" s="27" t="str">
        <f aca="true">IF(D650&lt;&gt;"",IF(INDIRECT($AH$4&amp;"B"&amp;($C$1*$A650+17))= 1,1,0),"")</f>
        <v/>
      </c>
      <c r="Z650" s="27" t="str">
        <f aca="true">IF(E650&lt;&gt;"",IF(INDIRECT($AH$4&amp;"B"&amp;($C$1*$A650+18))= 1,1,0),"")</f>
        <v/>
      </c>
      <c r="AA650" s="27" t="str">
        <f aca="true">IF(F650&lt;&gt;"",IF(INDIRECT($AH$4&amp;"B"&amp;($C$1*$A650+19))= 1,1,0),"")</f>
        <v/>
      </c>
      <c r="AB650" s="28" t="str">
        <f aca="false">IF(C650&lt;&gt;"",IF(X650 = 1, 5, 0) + IF(Z650 = 1, 25, 0) + IF(AA650 = 1, 15, 0),"")</f>
        <v/>
      </c>
      <c r="AC650" s="18" t="str">
        <f aca="false">IF(C650&lt;&gt;"",L650+W650+AB650,"")</f>
        <v/>
      </c>
    </row>
    <row r="651" customFormat="false" ht="12.8" hidden="false" customHeight="false" outlineLevel="0" collapsed="false">
      <c r="A651" s="11" t="n">
        <f aca="false">A650+1</f>
        <v>148</v>
      </c>
      <c r="B651" s="38" t="str">
        <f aca="true">IF(INDIRECT($AH$4&amp;"B"&amp;($C$1*$A651+2))=0, "",INDIRECT($AH$4&amp;"B"&amp;($C$1*$A651+2)))</f>
        <v/>
      </c>
      <c r="C651" s="19" t="str">
        <f aca="true">IF(INDIRECT($AH$4&amp;"B"&amp;($C$1*$A651+3)) = 0, "", INDIRECT($AH$4&amp;"B"&amp;($C$1*$A651+3)))</f>
        <v/>
      </c>
      <c r="D651" s="19" t="str">
        <f aca="true">IF(INDIRECT($AH$4&amp;"B"&amp;($C$1*$A651+4)) = 0, "", INDIRECT($AH$4&amp;"B"&amp;($C$1*$A651+4)))</f>
        <v/>
      </c>
      <c r="E651" s="19" t="str">
        <f aca="true">IF(INDIRECT($AH$4&amp;"B"&amp;($C$1*$A651+7)) = 0, "", INDIRECT($AH$4&amp;"B"&amp;($C$1*$A651+7)))</f>
        <v/>
      </c>
      <c r="F651" s="20" t="str">
        <f aca="true">IF(C651 &lt;&gt; "",IF(INDIRECT($AH$4&amp;"B"&amp;($C$1*$A651+8)) = 0, 0, 1), "")</f>
        <v/>
      </c>
      <c r="G651" s="20" t="n">
        <f aca="true">INDIRECT($AH$4&amp;"B"&amp;($C$1*$A651+9))</f>
        <v>0</v>
      </c>
      <c r="H651" s="20" t="n">
        <f aca="true">INDIRECT($AH$4&amp;"B"&amp;($C$1*$A651+10))</f>
        <v>0</v>
      </c>
      <c r="I651" s="20" t="n">
        <f aca="true">INDIRECT($AH$4&amp;"B"&amp;($C$1*$A651+11))</f>
        <v>0</v>
      </c>
      <c r="J651" s="20" t="n">
        <f aca="true">INDIRECT($AH$4&amp;"B"&amp;($C$1*$A651+12))</f>
        <v>0</v>
      </c>
      <c r="K651" s="21" t="str">
        <f aca="false">IF(C651&lt;&gt;"",IFERROR((G651+H651+I651)/(G651+H651+I651+J651),0), "")</f>
        <v/>
      </c>
      <c r="L651" s="22" t="str">
        <f aca="false">IF(C651&lt;&gt;"",(G651* 2) +(H651* 4) + (I651* 6) + IF(F651 = 1, 5, 0), "")</f>
        <v/>
      </c>
      <c r="M651" s="23" t="str">
        <f aca="true">IF(C651&lt;&gt;"",SUM(INDIRECT($AH$4&amp;"C"&amp;($C$1*$A651+9)):INDIRECT($AH$4&amp;"V"&amp;($C$1*$A651+9))), "")</f>
        <v/>
      </c>
      <c r="N651" s="23" t="str">
        <f aca="true">IF(C651&lt;&gt;"",SUM(INDIRECT($AH$4&amp;"C"&amp;($C$1*$A651+10)):INDIRECT($AH$4&amp;"V"&amp;($C$1*$A651+10))), "")</f>
        <v/>
      </c>
      <c r="O651" s="23" t="str">
        <f aca="true">IF(C651&lt;&gt;"",SUM(INDIRECT($AH$4&amp;"C"&amp;($C$1*$A651+11)):INDIRECT($AH$4&amp;"V"&amp;($C$1*$A651+11))),"")</f>
        <v/>
      </c>
      <c r="P651" s="23" t="str">
        <f aca="true">IF(C651&lt;&gt;"",SUM(INDIRECT($AH$4&amp;"C"&amp;($C$1*$A651+12)):INDIRECT($AH$4&amp;"V"&amp;($C$1*$A651+12))),"")</f>
        <v/>
      </c>
      <c r="Q651" s="24" t="str">
        <f aca="false">IF(C651&lt;&gt;"",IFERROR((M651+N651+O651)/(M651+N651+O651+P651),0), "")</f>
        <v/>
      </c>
      <c r="R651" s="23" t="str">
        <f aca="true">IF(C651&lt;&gt;"",SUM(INDIRECT($AH$4&amp;"C"&amp;($C$1*$A651+13)):INDIRECT($AH$4&amp;"V"&amp;($C$1*$A651+13))), "")</f>
        <v/>
      </c>
      <c r="S651" s="23" t="str">
        <f aca="false">IF(C651&lt;&gt;"",IFERROR((M651+N651+O651+P651)/R651, 0),"")</f>
        <v/>
      </c>
      <c r="T651" s="23" t="str">
        <f aca="false">IF(C651&lt;&gt;"",IFERROR((M651+N651+O651)/R651,0),"")</f>
        <v/>
      </c>
      <c r="U651" s="25" t="str">
        <f aca="true">IF(C651&lt;&gt;"",IF(INDIRECT($AH$4&amp;"B"&amp;($C$1*$A651+14))= 1,1,0),"")</f>
        <v/>
      </c>
      <c r="V651" s="25" t="str">
        <f aca="true">IF(C651&lt;&gt;"",IF(INDIRECT($AH$4&amp;"B"&amp;($C$1*$A651+15))= 1,1,0),"")</f>
        <v/>
      </c>
      <c r="W651" s="26" t="str">
        <f aca="false">IF(C651&lt;&gt;"",($M651*1) + ($N651*2) + ($O651*3) + (IF(U651 = 1, 10, 0)) + (IF(V651 = 1, 20, 0)),"")</f>
        <v/>
      </c>
      <c r="X651" s="27" t="str">
        <f aca="true">IF(C651&lt;&gt;"",IF(INDIRECT($AH$4&amp;"B"&amp;($C$1*$A651+16))= 1,1,0),"")</f>
        <v/>
      </c>
      <c r="Y651" s="27" t="str">
        <f aca="true">IF(D651&lt;&gt;"",IF(INDIRECT($AH$4&amp;"B"&amp;($C$1*$A651+17))= 1,1,0),"")</f>
        <v/>
      </c>
      <c r="Z651" s="27" t="str">
        <f aca="true">IF(E651&lt;&gt;"",IF(INDIRECT($AH$4&amp;"B"&amp;($C$1*$A651+18))= 1,1,0),"")</f>
        <v/>
      </c>
      <c r="AA651" s="27" t="str">
        <f aca="true">IF(F651&lt;&gt;"",IF(INDIRECT($AH$4&amp;"B"&amp;($C$1*$A651+19))= 1,1,0),"")</f>
        <v/>
      </c>
      <c r="AB651" s="28" t="str">
        <f aca="false">IF(C651&lt;&gt;"",IF(X651 = 1, 5, 0) + IF(Z651 = 1, 25, 0) + IF(AA651 = 1, 15, 0),"")</f>
        <v/>
      </c>
      <c r="AC651" s="18" t="str">
        <f aca="false">IF(C651&lt;&gt;"",L651+W651+AB651,"")</f>
        <v/>
      </c>
    </row>
    <row r="652" customFormat="false" ht="12.8" hidden="false" customHeight="false" outlineLevel="0" collapsed="false">
      <c r="A652" s="11" t="n">
        <f aca="false">A651+1</f>
        <v>149</v>
      </c>
      <c r="B652" s="38" t="str">
        <f aca="true">IF(INDIRECT($AH$4&amp;"B"&amp;($C$1*$A652+2))=0, "",INDIRECT($AH$4&amp;"B"&amp;($C$1*$A652+2)))</f>
        <v/>
      </c>
      <c r="C652" s="19" t="str">
        <f aca="true">IF(INDIRECT($AH$4&amp;"B"&amp;($C$1*$A652+3)) = 0, "", INDIRECT($AH$4&amp;"B"&amp;($C$1*$A652+3)))</f>
        <v/>
      </c>
      <c r="D652" s="19" t="str">
        <f aca="true">IF(INDIRECT($AH$4&amp;"B"&amp;($C$1*$A652+4)) = 0, "", INDIRECT($AH$4&amp;"B"&amp;($C$1*$A652+4)))</f>
        <v/>
      </c>
      <c r="E652" s="19" t="str">
        <f aca="true">IF(INDIRECT($AH$4&amp;"B"&amp;($C$1*$A652+7)) = 0, "", INDIRECT($AH$4&amp;"B"&amp;($C$1*$A652+7)))</f>
        <v/>
      </c>
      <c r="F652" s="20" t="str">
        <f aca="true">IF(C652 &lt;&gt; "",IF(INDIRECT($AH$4&amp;"B"&amp;($C$1*$A652+8)) = 0, 0, 1), "")</f>
        <v/>
      </c>
      <c r="G652" s="20" t="n">
        <f aca="true">INDIRECT($AH$4&amp;"B"&amp;($C$1*$A652+9))</f>
        <v>0</v>
      </c>
      <c r="H652" s="20" t="n">
        <f aca="true">INDIRECT($AH$4&amp;"B"&amp;($C$1*$A652+10))</f>
        <v>0</v>
      </c>
      <c r="I652" s="20" t="n">
        <f aca="true">INDIRECT($AH$4&amp;"B"&amp;($C$1*$A652+11))</f>
        <v>0</v>
      </c>
      <c r="J652" s="20" t="n">
        <f aca="true">INDIRECT($AH$4&amp;"B"&amp;($C$1*$A652+12))</f>
        <v>0</v>
      </c>
      <c r="K652" s="21" t="str">
        <f aca="false">IF(C652&lt;&gt;"",IFERROR((G652+H652+I652)/(G652+H652+I652+J652),0), "")</f>
        <v/>
      </c>
      <c r="L652" s="22" t="str">
        <f aca="false">IF(C652&lt;&gt;"",(G652* 2) +(H652* 4) + (I652* 6) + IF(F652 = 1, 5, 0), "")</f>
        <v/>
      </c>
      <c r="M652" s="23" t="str">
        <f aca="true">IF(C652&lt;&gt;"",SUM(INDIRECT($AH$4&amp;"C"&amp;($C$1*$A652+9)):INDIRECT($AH$4&amp;"V"&amp;($C$1*$A652+9))), "")</f>
        <v/>
      </c>
      <c r="N652" s="23" t="str">
        <f aca="true">IF(C652&lt;&gt;"",SUM(INDIRECT($AH$4&amp;"C"&amp;($C$1*$A652+10)):INDIRECT($AH$4&amp;"V"&amp;($C$1*$A652+10))), "")</f>
        <v/>
      </c>
      <c r="O652" s="23" t="str">
        <f aca="true">IF(C652&lt;&gt;"",SUM(INDIRECT($AH$4&amp;"C"&amp;($C$1*$A652+11)):INDIRECT($AH$4&amp;"V"&amp;($C$1*$A652+11))),"")</f>
        <v/>
      </c>
      <c r="P652" s="23" t="str">
        <f aca="true">IF(C652&lt;&gt;"",SUM(INDIRECT($AH$4&amp;"C"&amp;($C$1*$A652+12)):INDIRECT($AH$4&amp;"V"&amp;($C$1*$A652+12))),"")</f>
        <v/>
      </c>
      <c r="Q652" s="24" t="str">
        <f aca="false">IF(C652&lt;&gt;"",IFERROR((M652+N652+O652)/(M652+N652+O652+P652),0), "")</f>
        <v/>
      </c>
      <c r="R652" s="23" t="str">
        <f aca="true">IF(C652&lt;&gt;"",SUM(INDIRECT($AH$4&amp;"C"&amp;($C$1*$A652+13)):INDIRECT($AH$4&amp;"V"&amp;($C$1*$A652+13))), "")</f>
        <v/>
      </c>
      <c r="S652" s="23" t="str">
        <f aca="false">IF(C652&lt;&gt;"",IFERROR((M652+N652+O652+P652)/R652, 0),"")</f>
        <v/>
      </c>
      <c r="T652" s="23" t="str">
        <f aca="false">IF(C652&lt;&gt;"",IFERROR((M652+N652+O652)/R652,0),"")</f>
        <v/>
      </c>
      <c r="U652" s="25" t="str">
        <f aca="true">IF(C652&lt;&gt;"",IF(INDIRECT($AH$4&amp;"B"&amp;($C$1*$A652+14))= 1,1,0),"")</f>
        <v/>
      </c>
      <c r="V652" s="25" t="str">
        <f aca="true">IF(C652&lt;&gt;"",IF(INDIRECT($AH$4&amp;"B"&amp;($C$1*$A652+15))= 1,1,0),"")</f>
        <v/>
      </c>
      <c r="W652" s="26" t="str">
        <f aca="false">IF(C652&lt;&gt;"",($M652*1) + ($N652*2) + ($O652*3) + (IF(U652 = 1, 10, 0)) + (IF(V652 = 1, 20, 0)),"")</f>
        <v/>
      </c>
      <c r="X652" s="27" t="str">
        <f aca="true">IF(C652&lt;&gt;"",IF(INDIRECT($AH$4&amp;"B"&amp;($C$1*$A652+16))= 1,1,0),"")</f>
        <v/>
      </c>
      <c r="Y652" s="27" t="str">
        <f aca="true">IF(D652&lt;&gt;"",IF(INDIRECT($AH$4&amp;"B"&amp;($C$1*$A652+17))= 1,1,0),"")</f>
        <v/>
      </c>
      <c r="Z652" s="27" t="str">
        <f aca="true">IF(E652&lt;&gt;"",IF(INDIRECT($AH$4&amp;"B"&amp;($C$1*$A652+18))= 1,1,0),"")</f>
        <v/>
      </c>
      <c r="AA652" s="27" t="str">
        <f aca="true">IF(F652&lt;&gt;"",IF(INDIRECT($AH$4&amp;"B"&amp;($C$1*$A652+19))= 1,1,0),"")</f>
        <v/>
      </c>
      <c r="AB652" s="28" t="str">
        <f aca="false">IF(C652&lt;&gt;"",IF(X652 = 1, 5, 0) + IF(Z652 = 1, 25, 0) + IF(AA652 = 1, 15, 0),"")</f>
        <v/>
      </c>
      <c r="AC652" s="18" t="str">
        <f aca="false">IF(C652&lt;&gt;"",L652+W652+AB652,"")</f>
        <v/>
      </c>
    </row>
    <row r="653" customFormat="false" ht="12.8" hidden="false" customHeight="false" outlineLevel="0" collapsed="false">
      <c r="A653" s="11" t="n">
        <f aca="false">A652+1</f>
        <v>150</v>
      </c>
      <c r="B653" s="38" t="str">
        <f aca="true">IF(INDIRECT($AH$4&amp;"B"&amp;($C$1*$A653+2))=0, "",INDIRECT($AH$4&amp;"B"&amp;($C$1*$A653+2)))</f>
        <v/>
      </c>
      <c r="C653" s="19" t="str">
        <f aca="true">IF(INDIRECT($AH$4&amp;"B"&amp;($C$1*$A653+3)) = 0, "", INDIRECT($AH$4&amp;"B"&amp;($C$1*$A653+3)))</f>
        <v/>
      </c>
      <c r="D653" s="19" t="str">
        <f aca="true">IF(INDIRECT($AH$4&amp;"B"&amp;($C$1*$A653+4)) = 0, "", INDIRECT($AH$4&amp;"B"&amp;($C$1*$A653+4)))</f>
        <v/>
      </c>
      <c r="E653" s="19" t="str">
        <f aca="true">IF(INDIRECT($AH$4&amp;"B"&amp;($C$1*$A653+7)) = 0, "", INDIRECT($AH$4&amp;"B"&amp;($C$1*$A653+7)))</f>
        <v/>
      </c>
      <c r="F653" s="20" t="str">
        <f aca="true">IF(C653 &lt;&gt; "",IF(INDIRECT($AH$4&amp;"B"&amp;($C$1*$A653+8)) = 0, 0, 1), "")</f>
        <v/>
      </c>
      <c r="G653" s="20" t="n">
        <f aca="true">INDIRECT($AH$4&amp;"B"&amp;($C$1*$A653+9))</f>
        <v>0</v>
      </c>
      <c r="H653" s="20" t="n">
        <f aca="true">INDIRECT($AH$4&amp;"B"&amp;($C$1*$A653+10))</f>
        <v>0</v>
      </c>
      <c r="I653" s="20" t="n">
        <f aca="true">INDIRECT($AH$4&amp;"B"&amp;($C$1*$A653+11))</f>
        <v>0</v>
      </c>
      <c r="J653" s="20" t="n">
        <f aca="true">INDIRECT($AH$4&amp;"B"&amp;($C$1*$A653+12))</f>
        <v>0</v>
      </c>
      <c r="K653" s="21" t="str">
        <f aca="false">IF(C653&lt;&gt;"",IFERROR((G653+H653+I653)/(G653+H653+I653+J653),0), "")</f>
        <v/>
      </c>
      <c r="L653" s="22" t="str">
        <f aca="false">IF(C653&lt;&gt;"",(G653* 2) +(H653* 4) + (I653* 6) + IF(F653 = 1, 5, 0), "")</f>
        <v/>
      </c>
      <c r="M653" s="23" t="str">
        <f aca="true">IF(C653&lt;&gt;"",SUM(INDIRECT($AH$4&amp;"C"&amp;($C$1*$A653+9)):INDIRECT($AH$4&amp;"V"&amp;($C$1*$A653+9))), "")</f>
        <v/>
      </c>
      <c r="N653" s="23" t="str">
        <f aca="true">IF(C653&lt;&gt;"",SUM(INDIRECT($AH$4&amp;"C"&amp;($C$1*$A653+10)):INDIRECT($AH$4&amp;"V"&amp;($C$1*$A653+10))), "")</f>
        <v/>
      </c>
      <c r="O653" s="23" t="str">
        <f aca="true">IF(C653&lt;&gt;"",SUM(INDIRECT($AH$4&amp;"C"&amp;($C$1*$A653+11)):INDIRECT($AH$4&amp;"V"&amp;($C$1*$A653+11))),"")</f>
        <v/>
      </c>
      <c r="P653" s="23" t="str">
        <f aca="true">IF(C653&lt;&gt;"",SUM(INDIRECT($AH$4&amp;"C"&amp;($C$1*$A653+12)):INDIRECT($AH$4&amp;"V"&amp;($C$1*$A653+12))),"")</f>
        <v/>
      </c>
      <c r="Q653" s="24" t="str">
        <f aca="false">IF(C653&lt;&gt;"",IFERROR((M653+N653+O653)/(M653+N653+O653+P653),0), "")</f>
        <v/>
      </c>
      <c r="R653" s="23" t="str">
        <f aca="true">IF(C653&lt;&gt;"",SUM(INDIRECT($AH$4&amp;"C"&amp;($C$1*$A653+13)):INDIRECT($AH$4&amp;"V"&amp;($C$1*$A653+13))), "")</f>
        <v/>
      </c>
      <c r="S653" s="23" t="str">
        <f aca="false">IF(C653&lt;&gt;"",IFERROR((M653+N653+O653+P653)/R653, 0),"")</f>
        <v/>
      </c>
      <c r="T653" s="23" t="str">
        <f aca="false">IF(C653&lt;&gt;"",IFERROR((M653+N653+O653)/R653,0),"")</f>
        <v/>
      </c>
      <c r="U653" s="25" t="str">
        <f aca="true">IF(C653&lt;&gt;"",IF(INDIRECT($AH$4&amp;"B"&amp;($C$1*$A653+14))= 1,1,0),"")</f>
        <v/>
      </c>
      <c r="V653" s="25" t="str">
        <f aca="true">IF(C653&lt;&gt;"",IF(INDIRECT($AH$4&amp;"B"&amp;($C$1*$A653+15))= 1,1,0),"")</f>
        <v/>
      </c>
      <c r="W653" s="26" t="str">
        <f aca="false">IF(C653&lt;&gt;"",($M653*1) + ($N653*2) + ($O653*3) + (IF(U653 = 1, 10, 0)) + (IF(V653 = 1, 20, 0)),"")</f>
        <v/>
      </c>
      <c r="X653" s="27" t="str">
        <f aca="true">IF(C653&lt;&gt;"",IF(INDIRECT($AH$4&amp;"B"&amp;($C$1*$A653+16))= 1,1,0),"")</f>
        <v/>
      </c>
      <c r="Y653" s="27" t="str">
        <f aca="true">IF(D653&lt;&gt;"",IF(INDIRECT($AH$4&amp;"B"&amp;($C$1*$A653+17))= 1,1,0),"")</f>
        <v/>
      </c>
      <c r="Z653" s="27" t="str">
        <f aca="true">IF(E653&lt;&gt;"",IF(INDIRECT($AH$4&amp;"B"&amp;($C$1*$A653+18))= 1,1,0),"")</f>
        <v/>
      </c>
      <c r="AA653" s="27" t="str">
        <f aca="true">IF(F653&lt;&gt;"",IF(INDIRECT($AH$4&amp;"B"&amp;($C$1*$A653+19))= 1,1,0),"")</f>
        <v/>
      </c>
      <c r="AB653" s="28" t="str">
        <f aca="false">IF(C653&lt;&gt;"",IF(X653 = 1, 5, 0) + IF(Z653 = 1, 25, 0) + IF(AA653 = 1, 15, 0),"")</f>
        <v/>
      </c>
      <c r="AC653" s="18" t="str">
        <f aca="false">IF(C653&lt;&gt;"",L653+W653+AB653,"")</f>
        <v/>
      </c>
    </row>
    <row r="654" customFormat="false" ht="12.8" hidden="false" customHeight="false" outlineLevel="0" collapsed="false">
      <c r="A654" s="11" t="n">
        <f aca="false">A653+1</f>
        <v>151</v>
      </c>
      <c r="B654" s="38" t="str">
        <f aca="true">IF(INDIRECT($AH$4&amp;"B"&amp;($C$1*$A654+2))=0, "",INDIRECT($AH$4&amp;"B"&amp;($C$1*$A654+2)))</f>
        <v/>
      </c>
      <c r="C654" s="19" t="str">
        <f aca="true">IF(INDIRECT($AH$4&amp;"B"&amp;($C$1*$A654+3)) = 0, "", INDIRECT($AH$4&amp;"B"&amp;($C$1*$A654+3)))</f>
        <v/>
      </c>
      <c r="D654" s="19" t="str">
        <f aca="true">IF(INDIRECT($AH$4&amp;"B"&amp;($C$1*$A654+4)) = 0, "", INDIRECT($AH$4&amp;"B"&amp;($C$1*$A654+4)))</f>
        <v/>
      </c>
      <c r="E654" s="19" t="str">
        <f aca="true">IF(INDIRECT($AH$4&amp;"B"&amp;($C$1*$A654+7)) = 0, "", INDIRECT($AH$4&amp;"B"&amp;($C$1*$A654+7)))</f>
        <v/>
      </c>
      <c r="F654" s="20" t="str">
        <f aca="true">IF(C654 &lt;&gt; "",IF(INDIRECT($AH$4&amp;"B"&amp;($C$1*$A654+8)) = 0, 0, 1), "")</f>
        <v/>
      </c>
      <c r="G654" s="20" t="n">
        <f aca="true">INDIRECT($AH$4&amp;"B"&amp;($C$1*$A654+9))</f>
        <v>0</v>
      </c>
      <c r="H654" s="20" t="n">
        <f aca="true">INDIRECT($AH$4&amp;"B"&amp;($C$1*$A654+10))</f>
        <v>0</v>
      </c>
      <c r="I654" s="20" t="n">
        <f aca="true">INDIRECT($AH$4&amp;"B"&amp;($C$1*$A654+11))</f>
        <v>0</v>
      </c>
      <c r="J654" s="20" t="n">
        <f aca="true">INDIRECT($AH$4&amp;"B"&amp;($C$1*$A654+12))</f>
        <v>0</v>
      </c>
      <c r="K654" s="21" t="str">
        <f aca="false">IF(C654&lt;&gt;"",IFERROR((G654+H654+I654)/(G654+H654+I654+J654),0), "")</f>
        <v/>
      </c>
      <c r="L654" s="22" t="str">
        <f aca="false">IF(C654&lt;&gt;"",(G654* 2) +(H654* 4) + (I654* 6) + IF(F654 = 1, 5, 0), "")</f>
        <v/>
      </c>
      <c r="M654" s="23" t="str">
        <f aca="true">IF(C654&lt;&gt;"",SUM(INDIRECT($AH$4&amp;"C"&amp;($C$1*$A654+9)):INDIRECT($AH$4&amp;"V"&amp;($C$1*$A654+9))), "")</f>
        <v/>
      </c>
      <c r="N654" s="23" t="str">
        <f aca="true">IF(C654&lt;&gt;"",SUM(INDIRECT($AH$4&amp;"C"&amp;($C$1*$A654+10)):INDIRECT($AH$4&amp;"V"&amp;($C$1*$A654+10))), "")</f>
        <v/>
      </c>
      <c r="O654" s="23" t="str">
        <f aca="true">IF(C654&lt;&gt;"",SUM(INDIRECT($AH$4&amp;"C"&amp;($C$1*$A654+11)):INDIRECT($AH$4&amp;"V"&amp;($C$1*$A654+11))),"")</f>
        <v/>
      </c>
      <c r="P654" s="23" t="str">
        <f aca="true">IF(C654&lt;&gt;"",SUM(INDIRECT($AH$4&amp;"C"&amp;($C$1*$A654+12)):INDIRECT($AH$4&amp;"V"&amp;($C$1*$A654+12))),"")</f>
        <v/>
      </c>
      <c r="Q654" s="24" t="str">
        <f aca="false">IF(C654&lt;&gt;"",IFERROR((M654+N654+O654)/(M654+N654+O654+P654),0), "")</f>
        <v/>
      </c>
      <c r="R654" s="23" t="str">
        <f aca="true">IF(C654&lt;&gt;"",SUM(INDIRECT($AH$4&amp;"C"&amp;($C$1*$A654+13)):INDIRECT($AH$4&amp;"V"&amp;($C$1*$A654+13))), "")</f>
        <v/>
      </c>
      <c r="S654" s="23" t="str">
        <f aca="false">IF(C654&lt;&gt;"",IFERROR((M654+N654+O654+P654)/R654, 0),"")</f>
        <v/>
      </c>
      <c r="T654" s="23" t="str">
        <f aca="false">IF(C654&lt;&gt;"",IFERROR((M654+N654+O654)/R654,0),"")</f>
        <v/>
      </c>
      <c r="U654" s="25" t="str">
        <f aca="true">IF(C654&lt;&gt;"",IF(INDIRECT($AH$4&amp;"B"&amp;($C$1*$A654+14))= 1,1,0),"")</f>
        <v/>
      </c>
      <c r="V654" s="25" t="str">
        <f aca="true">IF(C654&lt;&gt;"",IF(INDIRECT($AH$4&amp;"B"&amp;($C$1*$A654+15))= 1,1,0),"")</f>
        <v/>
      </c>
      <c r="W654" s="26" t="str">
        <f aca="false">IF(C654&lt;&gt;"",($M654*1) + ($N654*2) + ($O654*3) + (IF(U654 = 1, 10, 0)) + (IF(V654 = 1, 20, 0)),"")</f>
        <v/>
      </c>
      <c r="X654" s="27" t="str">
        <f aca="true">IF(C654&lt;&gt;"",IF(INDIRECT($AH$4&amp;"B"&amp;($C$1*$A654+16))= 1,1,0),"")</f>
        <v/>
      </c>
      <c r="Y654" s="27" t="str">
        <f aca="true">IF(D654&lt;&gt;"",IF(INDIRECT($AH$4&amp;"B"&amp;($C$1*$A654+17))= 1,1,0),"")</f>
        <v/>
      </c>
      <c r="Z654" s="27" t="str">
        <f aca="true">IF(E654&lt;&gt;"",IF(INDIRECT($AH$4&amp;"B"&amp;($C$1*$A654+18))= 1,1,0),"")</f>
        <v/>
      </c>
      <c r="AA654" s="27" t="str">
        <f aca="true">IF(F654&lt;&gt;"",IF(INDIRECT($AH$4&amp;"B"&amp;($C$1*$A654+19))= 1,1,0),"")</f>
        <v/>
      </c>
      <c r="AB654" s="28" t="str">
        <f aca="false">IF(C654&lt;&gt;"",IF(X654 = 1, 5, 0) + IF(Z654 = 1, 25, 0) + IF(AA654 = 1, 15, 0),"")</f>
        <v/>
      </c>
      <c r="AC654" s="18" t="str">
        <f aca="false">IF(C654&lt;&gt;"",L654+W654+AB654,"")</f>
        <v/>
      </c>
    </row>
    <row r="655" customFormat="false" ht="12.8" hidden="false" customHeight="false" outlineLevel="0" collapsed="false">
      <c r="A655" s="11" t="n">
        <f aca="false">A654+1</f>
        <v>152</v>
      </c>
      <c r="B655" s="38" t="str">
        <f aca="true">IF(INDIRECT($AH$4&amp;"B"&amp;($C$1*$A655+2))=0, "",INDIRECT($AH$4&amp;"B"&amp;($C$1*$A655+2)))</f>
        <v/>
      </c>
      <c r="C655" s="19" t="str">
        <f aca="true">IF(INDIRECT($AH$4&amp;"B"&amp;($C$1*$A655+3)) = 0, "", INDIRECT($AH$4&amp;"B"&amp;($C$1*$A655+3)))</f>
        <v/>
      </c>
      <c r="D655" s="19" t="str">
        <f aca="true">IF(INDIRECT($AH$4&amp;"B"&amp;($C$1*$A655+4)) = 0, "", INDIRECT($AH$4&amp;"B"&amp;($C$1*$A655+4)))</f>
        <v/>
      </c>
      <c r="E655" s="19" t="str">
        <f aca="true">IF(INDIRECT($AH$4&amp;"B"&amp;($C$1*$A655+7)) = 0, "", INDIRECT($AH$4&amp;"B"&amp;($C$1*$A655+7)))</f>
        <v/>
      </c>
      <c r="F655" s="20" t="str">
        <f aca="true">IF(C655 &lt;&gt; "",IF(INDIRECT($AH$4&amp;"B"&amp;($C$1*$A655+8)) = 0, 0, 1), "")</f>
        <v/>
      </c>
      <c r="G655" s="20" t="n">
        <f aca="true">INDIRECT($AH$4&amp;"B"&amp;($C$1*$A655+9))</f>
        <v>0</v>
      </c>
      <c r="H655" s="20" t="n">
        <f aca="true">INDIRECT($AH$4&amp;"B"&amp;($C$1*$A655+10))</f>
        <v>0</v>
      </c>
      <c r="I655" s="20" t="n">
        <f aca="true">INDIRECT($AH$4&amp;"B"&amp;($C$1*$A655+11))</f>
        <v>0</v>
      </c>
      <c r="J655" s="20" t="n">
        <f aca="true">INDIRECT($AH$4&amp;"B"&amp;($C$1*$A655+12))</f>
        <v>0</v>
      </c>
      <c r="K655" s="21" t="str">
        <f aca="false">IF(C655&lt;&gt;"",IFERROR((G655+H655+I655)/(G655+H655+I655+J655),0), "")</f>
        <v/>
      </c>
      <c r="L655" s="22" t="str">
        <f aca="false">IF(C655&lt;&gt;"",(G655* 2) +(H655* 4) + (I655* 6) + IF(F655 = 1, 5, 0), "")</f>
        <v/>
      </c>
      <c r="M655" s="23" t="str">
        <f aca="true">IF(C655&lt;&gt;"",SUM(INDIRECT($AH$4&amp;"C"&amp;($C$1*$A655+9)):INDIRECT($AH$4&amp;"V"&amp;($C$1*$A655+9))), "")</f>
        <v/>
      </c>
      <c r="N655" s="23" t="str">
        <f aca="true">IF(C655&lt;&gt;"",SUM(INDIRECT($AH$4&amp;"C"&amp;($C$1*$A655+10)):INDIRECT($AH$4&amp;"V"&amp;($C$1*$A655+10))), "")</f>
        <v/>
      </c>
      <c r="O655" s="23" t="str">
        <f aca="true">IF(C655&lt;&gt;"",SUM(INDIRECT($AH$4&amp;"C"&amp;($C$1*$A655+11)):INDIRECT($AH$4&amp;"V"&amp;($C$1*$A655+11))),"")</f>
        <v/>
      </c>
      <c r="P655" s="23" t="str">
        <f aca="true">IF(C655&lt;&gt;"",SUM(INDIRECT($AH$4&amp;"C"&amp;($C$1*$A655+12)):INDIRECT($AH$4&amp;"V"&amp;($C$1*$A655+12))),"")</f>
        <v/>
      </c>
      <c r="Q655" s="24" t="str">
        <f aca="false">IF(C655&lt;&gt;"",IFERROR((M655+N655+O655)/(M655+N655+O655+P655),0), "")</f>
        <v/>
      </c>
      <c r="R655" s="23" t="str">
        <f aca="true">IF(C655&lt;&gt;"",SUM(INDIRECT($AH$4&amp;"C"&amp;($C$1*$A655+13)):INDIRECT($AH$4&amp;"V"&amp;($C$1*$A655+13))), "")</f>
        <v/>
      </c>
      <c r="S655" s="23" t="str">
        <f aca="false">IF(C655&lt;&gt;"",IFERROR((M655+N655+O655+P655)/R655, 0),"")</f>
        <v/>
      </c>
      <c r="T655" s="23" t="str">
        <f aca="false">IF(C655&lt;&gt;"",IFERROR((M655+N655+O655)/R655,0),"")</f>
        <v/>
      </c>
      <c r="U655" s="25" t="str">
        <f aca="true">IF(C655&lt;&gt;"",IF(INDIRECT($AH$4&amp;"B"&amp;($C$1*$A655+14))= 1,1,0),"")</f>
        <v/>
      </c>
      <c r="V655" s="25" t="str">
        <f aca="true">IF(C655&lt;&gt;"",IF(INDIRECT($AH$4&amp;"B"&amp;($C$1*$A655+15))= 1,1,0),"")</f>
        <v/>
      </c>
      <c r="W655" s="26" t="str">
        <f aca="false">IF(C655&lt;&gt;"",($M655*1) + ($N655*2) + ($O655*3) + (IF(U655 = 1, 10, 0)) + (IF(V655 = 1, 20, 0)),"")</f>
        <v/>
      </c>
      <c r="X655" s="27" t="str">
        <f aca="true">IF(C655&lt;&gt;"",IF(INDIRECT($AH$4&amp;"B"&amp;($C$1*$A655+16))= 1,1,0),"")</f>
        <v/>
      </c>
      <c r="Y655" s="27" t="str">
        <f aca="true">IF(D655&lt;&gt;"",IF(INDIRECT($AH$4&amp;"B"&amp;($C$1*$A655+17))= 1,1,0),"")</f>
        <v/>
      </c>
      <c r="Z655" s="27" t="str">
        <f aca="true">IF(E655&lt;&gt;"",IF(INDIRECT($AH$4&amp;"B"&amp;($C$1*$A655+18))= 1,1,0),"")</f>
        <v/>
      </c>
      <c r="AA655" s="27" t="str">
        <f aca="true">IF(F655&lt;&gt;"",IF(INDIRECT($AH$4&amp;"B"&amp;($C$1*$A655+19))= 1,1,0),"")</f>
        <v/>
      </c>
      <c r="AB655" s="28" t="str">
        <f aca="false">IF(C655&lt;&gt;"",IF(X655 = 1, 5, 0) + IF(Z655 = 1, 25, 0) + IF(AA655 = 1, 15, 0),"")</f>
        <v/>
      </c>
      <c r="AC655" s="18" t="str">
        <f aca="false">IF(C655&lt;&gt;"",L655+W655+AB655,"")</f>
        <v/>
      </c>
    </row>
    <row r="656" customFormat="false" ht="12.8" hidden="false" customHeight="false" outlineLevel="0" collapsed="false">
      <c r="A656" s="11" t="n">
        <f aca="false">A655+1</f>
        <v>153</v>
      </c>
      <c r="B656" s="38" t="str">
        <f aca="true">IF(INDIRECT($AH$4&amp;"B"&amp;($C$1*$A656+2))=0, "",INDIRECT($AH$4&amp;"B"&amp;($C$1*$A656+2)))</f>
        <v/>
      </c>
      <c r="C656" s="19" t="str">
        <f aca="true">IF(INDIRECT($AH$4&amp;"B"&amp;($C$1*$A656+3)) = 0, "", INDIRECT($AH$4&amp;"B"&amp;($C$1*$A656+3)))</f>
        <v/>
      </c>
      <c r="D656" s="19" t="str">
        <f aca="true">IF(INDIRECT($AH$4&amp;"B"&amp;($C$1*$A656+4)) = 0, "", INDIRECT($AH$4&amp;"B"&amp;($C$1*$A656+4)))</f>
        <v/>
      </c>
      <c r="E656" s="19" t="str">
        <f aca="true">IF(INDIRECT($AH$4&amp;"B"&amp;($C$1*$A656+7)) = 0, "", INDIRECT($AH$4&amp;"B"&amp;($C$1*$A656+7)))</f>
        <v/>
      </c>
      <c r="F656" s="20" t="str">
        <f aca="true">IF(C656 &lt;&gt; "",IF(INDIRECT($AH$4&amp;"B"&amp;($C$1*$A656+8)) = 0, 0, 1), "")</f>
        <v/>
      </c>
      <c r="G656" s="20" t="n">
        <f aca="true">INDIRECT($AH$4&amp;"B"&amp;($C$1*$A656+9))</f>
        <v>0</v>
      </c>
      <c r="H656" s="20" t="n">
        <f aca="true">INDIRECT($AH$4&amp;"B"&amp;($C$1*$A656+10))</f>
        <v>0</v>
      </c>
      <c r="I656" s="20" t="n">
        <f aca="true">INDIRECT($AH$4&amp;"B"&amp;($C$1*$A656+11))</f>
        <v>0</v>
      </c>
      <c r="J656" s="20" t="n">
        <f aca="true">INDIRECT($AH$4&amp;"B"&amp;($C$1*$A656+12))</f>
        <v>0</v>
      </c>
      <c r="K656" s="21" t="str">
        <f aca="false">IF(C656&lt;&gt;"",IFERROR((G656+H656+I656)/(G656+H656+I656+J656),0), "")</f>
        <v/>
      </c>
      <c r="L656" s="22" t="str">
        <f aca="false">IF(C656&lt;&gt;"",(G656* 2) +(H656* 4) + (I656* 6) + IF(F656 = 1, 5, 0), "")</f>
        <v/>
      </c>
      <c r="M656" s="23" t="str">
        <f aca="true">IF(C656&lt;&gt;"",SUM(INDIRECT($AH$4&amp;"C"&amp;($C$1*$A656+9)):INDIRECT($AH$4&amp;"V"&amp;($C$1*$A656+9))), "")</f>
        <v/>
      </c>
      <c r="N656" s="23" t="str">
        <f aca="true">IF(C656&lt;&gt;"",SUM(INDIRECT($AH$4&amp;"C"&amp;($C$1*$A656+10)):INDIRECT($AH$4&amp;"V"&amp;($C$1*$A656+10))), "")</f>
        <v/>
      </c>
      <c r="O656" s="23" t="str">
        <f aca="true">IF(C656&lt;&gt;"",SUM(INDIRECT($AH$4&amp;"C"&amp;($C$1*$A656+11)):INDIRECT($AH$4&amp;"V"&amp;($C$1*$A656+11))),"")</f>
        <v/>
      </c>
      <c r="P656" s="23" t="str">
        <f aca="true">IF(C656&lt;&gt;"",SUM(INDIRECT($AH$4&amp;"C"&amp;($C$1*$A656+12)):INDIRECT($AH$4&amp;"V"&amp;($C$1*$A656+12))),"")</f>
        <v/>
      </c>
      <c r="Q656" s="24" t="str">
        <f aca="false">IF(C656&lt;&gt;"",IFERROR((M656+N656+O656)/(M656+N656+O656+P656),0), "")</f>
        <v/>
      </c>
      <c r="R656" s="23" t="str">
        <f aca="true">IF(C656&lt;&gt;"",SUM(INDIRECT($AH$4&amp;"C"&amp;($C$1*$A656+13)):INDIRECT($AH$4&amp;"V"&amp;($C$1*$A656+13))), "")</f>
        <v/>
      </c>
      <c r="S656" s="23" t="str">
        <f aca="false">IF(C656&lt;&gt;"",IFERROR((M656+N656+O656+P656)/R656, 0),"")</f>
        <v/>
      </c>
      <c r="T656" s="23" t="str">
        <f aca="false">IF(C656&lt;&gt;"",IFERROR((M656+N656+O656)/R656,0),"")</f>
        <v/>
      </c>
      <c r="U656" s="25" t="str">
        <f aca="true">IF(C656&lt;&gt;"",IF(INDIRECT($AH$4&amp;"B"&amp;($C$1*$A656+14))= 1,1,0),"")</f>
        <v/>
      </c>
      <c r="V656" s="25" t="str">
        <f aca="true">IF(C656&lt;&gt;"",IF(INDIRECT($AH$4&amp;"B"&amp;($C$1*$A656+15))= 1,1,0),"")</f>
        <v/>
      </c>
      <c r="W656" s="26" t="str">
        <f aca="false">IF(C656&lt;&gt;"",($M656*1) + ($N656*2) + ($O656*3) + (IF(U656 = 1, 10, 0)) + (IF(V656 = 1, 20, 0)),"")</f>
        <v/>
      </c>
      <c r="X656" s="27" t="str">
        <f aca="true">IF(C656&lt;&gt;"",IF(INDIRECT($AH$4&amp;"B"&amp;($C$1*$A656+16))= 1,1,0),"")</f>
        <v/>
      </c>
      <c r="Y656" s="27" t="str">
        <f aca="true">IF(D656&lt;&gt;"",IF(INDIRECT($AH$4&amp;"B"&amp;($C$1*$A656+17))= 1,1,0),"")</f>
        <v/>
      </c>
      <c r="Z656" s="27" t="str">
        <f aca="true">IF(E656&lt;&gt;"",IF(INDIRECT($AH$4&amp;"B"&amp;($C$1*$A656+18))= 1,1,0),"")</f>
        <v/>
      </c>
      <c r="AA656" s="27" t="str">
        <f aca="true">IF(F656&lt;&gt;"",IF(INDIRECT($AH$4&amp;"B"&amp;($C$1*$A656+19))= 1,1,0),"")</f>
        <v/>
      </c>
      <c r="AB656" s="28" t="str">
        <f aca="false">IF(C656&lt;&gt;"",IF(X656 = 1, 5, 0) + IF(Z656 = 1, 25, 0) + IF(AA656 = 1, 15, 0),"")</f>
        <v/>
      </c>
      <c r="AC656" s="18" t="str">
        <f aca="false">IF(C656&lt;&gt;"",L656+W656+AB656,"")</f>
        <v/>
      </c>
    </row>
    <row r="657" customFormat="false" ht="12.8" hidden="false" customHeight="false" outlineLevel="0" collapsed="false">
      <c r="A657" s="11" t="n">
        <f aca="false">A656+1</f>
        <v>154</v>
      </c>
      <c r="B657" s="38" t="str">
        <f aca="true">IF(INDIRECT($AH$4&amp;"B"&amp;($C$1*$A657+2))=0, "",INDIRECT($AH$4&amp;"B"&amp;($C$1*$A657+2)))</f>
        <v/>
      </c>
      <c r="C657" s="19" t="str">
        <f aca="true">IF(INDIRECT($AH$4&amp;"B"&amp;($C$1*$A657+3)) = 0, "", INDIRECT($AH$4&amp;"B"&amp;($C$1*$A657+3)))</f>
        <v/>
      </c>
      <c r="D657" s="19" t="str">
        <f aca="true">IF(INDIRECT($AH$4&amp;"B"&amp;($C$1*$A657+4)) = 0, "", INDIRECT($AH$4&amp;"B"&amp;($C$1*$A657+4)))</f>
        <v/>
      </c>
      <c r="E657" s="19" t="str">
        <f aca="true">IF(INDIRECT($AH$4&amp;"B"&amp;($C$1*$A657+7)) = 0, "", INDIRECT($AH$4&amp;"B"&amp;($C$1*$A657+7)))</f>
        <v/>
      </c>
      <c r="F657" s="20" t="str">
        <f aca="true">IF(C657 &lt;&gt; "",IF(INDIRECT($AH$4&amp;"B"&amp;($C$1*$A657+8)) = 0, 0, 1), "")</f>
        <v/>
      </c>
      <c r="G657" s="20" t="n">
        <f aca="true">INDIRECT($AH$4&amp;"B"&amp;($C$1*$A657+9))</f>
        <v>0</v>
      </c>
      <c r="H657" s="20" t="n">
        <f aca="true">INDIRECT($AH$4&amp;"B"&amp;($C$1*$A657+10))</f>
        <v>0</v>
      </c>
      <c r="I657" s="20" t="n">
        <f aca="true">INDIRECT($AH$4&amp;"B"&amp;($C$1*$A657+11))</f>
        <v>0</v>
      </c>
      <c r="J657" s="20" t="n">
        <f aca="true">INDIRECT($AH$4&amp;"B"&amp;($C$1*$A657+12))</f>
        <v>0</v>
      </c>
      <c r="K657" s="21" t="str">
        <f aca="false">IF(C657&lt;&gt;"",IFERROR((G657+H657+I657)/(G657+H657+I657+J657),0), "")</f>
        <v/>
      </c>
      <c r="L657" s="22" t="str">
        <f aca="false">IF(C657&lt;&gt;"",(G657* 2) +(H657* 4) + (I657* 6) + IF(F657 = 1, 5, 0), "")</f>
        <v/>
      </c>
      <c r="M657" s="23" t="str">
        <f aca="true">IF(C657&lt;&gt;"",SUM(INDIRECT($AH$4&amp;"C"&amp;($C$1*$A657+9)):INDIRECT($AH$4&amp;"V"&amp;($C$1*$A657+9))), "")</f>
        <v/>
      </c>
      <c r="N657" s="23" t="str">
        <f aca="true">IF(C657&lt;&gt;"",SUM(INDIRECT($AH$4&amp;"C"&amp;($C$1*$A657+10)):INDIRECT($AH$4&amp;"V"&amp;($C$1*$A657+10))), "")</f>
        <v/>
      </c>
      <c r="O657" s="23" t="str">
        <f aca="true">IF(C657&lt;&gt;"",SUM(INDIRECT($AH$4&amp;"C"&amp;($C$1*$A657+11)):INDIRECT($AH$4&amp;"V"&amp;($C$1*$A657+11))),"")</f>
        <v/>
      </c>
      <c r="P657" s="23" t="str">
        <f aca="true">IF(C657&lt;&gt;"",SUM(INDIRECT($AH$4&amp;"C"&amp;($C$1*$A657+12)):INDIRECT($AH$4&amp;"V"&amp;($C$1*$A657+12))),"")</f>
        <v/>
      </c>
      <c r="Q657" s="24" t="str">
        <f aca="false">IF(C657&lt;&gt;"",IFERROR((M657+N657+O657)/(M657+N657+O657+P657),0), "")</f>
        <v/>
      </c>
      <c r="R657" s="23" t="str">
        <f aca="true">IF(C657&lt;&gt;"",SUM(INDIRECT($AH$4&amp;"C"&amp;($C$1*$A657+13)):INDIRECT($AH$4&amp;"V"&amp;($C$1*$A657+13))), "")</f>
        <v/>
      </c>
      <c r="S657" s="23" t="str">
        <f aca="false">IF(C657&lt;&gt;"",IFERROR((M657+N657+O657+P657)/R657, 0),"")</f>
        <v/>
      </c>
      <c r="T657" s="23" t="str">
        <f aca="false">IF(C657&lt;&gt;"",IFERROR((M657+N657+O657)/R657,0),"")</f>
        <v/>
      </c>
      <c r="U657" s="25" t="str">
        <f aca="true">IF(C657&lt;&gt;"",IF(INDIRECT($AH$4&amp;"B"&amp;($C$1*$A657+14))= 1,1,0),"")</f>
        <v/>
      </c>
      <c r="V657" s="25" t="str">
        <f aca="true">IF(C657&lt;&gt;"",IF(INDIRECT($AH$4&amp;"B"&amp;($C$1*$A657+15))= 1,1,0),"")</f>
        <v/>
      </c>
      <c r="W657" s="26" t="str">
        <f aca="false">IF(C657&lt;&gt;"",($M657*1) + ($N657*2) + ($O657*3) + (IF(U657 = 1, 10, 0)) + (IF(V657 = 1, 20, 0)),"")</f>
        <v/>
      </c>
      <c r="X657" s="27" t="str">
        <f aca="true">IF(C657&lt;&gt;"",IF(INDIRECT($AH$4&amp;"B"&amp;($C$1*$A657+16))= 1,1,0),"")</f>
        <v/>
      </c>
      <c r="Y657" s="27" t="str">
        <f aca="true">IF(D657&lt;&gt;"",IF(INDIRECT($AH$4&amp;"B"&amp;($C$1*$A657+17))= 1,1,0),"")</f>
        <v/>
      </c>
      <c r="Z657" s="27" t="str">
        <f aca="true">IF(E657&lt;&gt;"",IF(INDIRECT($AH$4&amp;"B"&amp;($C$1*$A657+18))= 1,1,0),"")</f>
        <v/>
      </c>
      <c r="AA657" s="27" t="str">
        <f aca="true">IF(F657&lt;&gt;"",IF(INDIRECT($AH$4&amp;"B"&amp;($C$1*$A657+19))= 1,1,0),"")</f>
        <v/>
      </c>
      <c r="AB657" s="28" t="str">
        <f aca="false">IF(C657&lt;&gt;"",IF(X657 = 1, 5, 0) + IF(Z657 = 1, 25, 0) + IF(AA657 = 1, 15, 0),"")</f>
        <v/>
      </c>
      <c r="AC657" s="18" t="str">
        <f aca="false">IF(C657&lt;&gt;"",L657+W657+AB657,"")</f>
        <v/>
      </c>
    </row>
    <row r="658" customFormat="false" ht="12.8" hidden="false" customHeight="false" outlineLevel="0" collapsed="false">
      <c r="A658" s="11" t="n">
        <f aca="false">A657+1</f>
        <v>155</v>
      </c>
      <c r="B658" s="38" t="str">
        <f aca="true">IF(INDIRECT($AH$4&amp;"B"&amp;($C$1*$A658+2))=0, "",INDIRECT($AH$4&amp;"B"&amp;($C$1*$A658+2)))</f>
        <v/>
      </c>
      <c r="C658" s="19" t="str">
        <f aca="true">IF(INDIRECT($AH$4&amp;"B"&amp;($C$1*$A658+3)) = 0, "", INDIRECT($AH$4&amp;"B"&amp;($C$1*$A658+3)))</f>
        <v/>
      </c>
      <c r="D658" s="19" t="str">
        <f aca="true">IF(INDIRECT($AH$4&amp;"B"&amp;($C$1*$A658+4)) = 0, "", INDIRECT($AH$4&amp;"B"&amp;($C$1*$A658+4)))</f>
        <v/>
      </c>
      <c r="E658" s="19" t="str">
        <f aca="true">IF(INDIRECT($AH$4&amp;"B"&amp;($C$1*$A658+7)) = 0, "", INDIRECT($AH$4&amp;"B"&amp;($C$1*$A658+7)))</f>
        <v/>
      </c>
      <c r="F658" s="20" t="str">
        <f aca="true">IF(C658 &lt;&gt; "",IF(INDIRECT($AH$4&amp;"B"&amp;($C$1*$A658+8)) = 0, 0, 1), "")</f>
        <v/>
      </c>
      <c r="G658" s="20" t="n">
        <f aca="true">INDIRECT($AH$4&amp;"B"&amp;($C$1*$A658+9))</f>
        <v>0</v>
      </c>
      <c r="H658" s="20" t="n">
        <f aca="true">INDIRECT($AH$4&amp;"B"&amp;($C$1*$A658+10))</f>
        <v>0</v>
      </c>
      <c r="I658" s="20" t="n">
        <f aca="true">INDIRECT($AH$4&amp;"B"&amp;($C$1*$A658+11))</f>
        <v>0</v>
      </c>
      <c r="J658" s="20" t="n">
        <f aca="true">INDIRECT($AH$4&amp;"B"&amp;($C$1*$A658+12))</f>
        <v>0</v>
      </c>
      <c r="K658" s="21" t="str">
        <f aca="false">IF(C658&lt;&gt;"",IFERROR((G658+H658+I658)/(G658+H658+I658+J658),0), "")</f>
        <v/>
      </c>
      <c r="L658" s="22" t="str">
        <f aca="false">IF(C658&lt;&gt;"",(G658* 2) +(H658* 4) + (I658* 6) + IF(F658 = 1, 5, 0), "")</f>
        <v/>
      </c>
      <c r="M658" s="23" t="str">
        <f aca="true">IF(C658&lt;&gt;"",SUM(INDIRECT($AH$4&amp;"C"&amp;($C$1*$A658+9)):INDIRECT($AH$4&amp;"V"&amp;($C$1*$A658+9))), "")</f>
        <v/>
      </c>
      <c r="N658" s="23" t="str">
        <f aca="true">IF(C658&lt;&gt;"",SUM(INDIRECT($AH$4&amp;"C"&amp;($C$1*$A658+10)):INDIRECT($AH$4&amp;"V"&amp;($C$1*$A658+10))), "")</f>
        <v/>
      </c>
      <c r="O658" s="23" t="str">
        <f aca="true">IF(C658&lt;&gt;"",SUM(INDIRECT($AH$4&amp;"C"&amp;($C$1*$A658+11)):INDIRECT($AH$4&amp;"V"&amp;($C$1*$A658+11))),"")</f>
        <v/>
      </c>
      <c r="P658" s="23" t="str">
        <f aca="true">IF(C658&lt;&gt;"",SUM(INDIRECT($AH$4&amp;"C"&amp;($C$1*$A658+12)):INDIRECT($AH$4&amp;"V"&amp;($C$1*$A658+12))),"")</f>
        <v/>
      </c>
      <c r="Q658" s="24" t="str">
        <f aca="false">IF(C658&lt;&gt;"",IFERROR((M658+N658+O658)/(M658+N658+O658+P658),0), "")</f>
        <v/>
      </c>
      <c r="R658" s="23" t="str">
        <f aca="true">IF(C658&lt;&gt;"",SUM(INDIRECT($AH$4&amp;"C"&amp;($C$1*$A658+13)):INDIRECT($AH$4&amp;"V"&amp;($C$1*$A658+13))), "")</f>
        <v/>
      </c>
      <c r="S658" s="23" t="str">
        <f aca="false">IF(C658&lt;&gt;"",IFERROR((M658+N658+O658+P658)/R658, 0),"")</f>
        <v/>
      </c>
      <c r="T658" s="23" t="str">
        <f aca="false">IF(C658&lt;&gt;"",IFERROR((M658+N658+O658)/R658,0),"")</f>
        <v/>
      </c>
      <c r="U658" s="25" t="str">
        <f aca="true">IF(C658&lt;&gt;"",IF(INDIRECT($AH$4&amp;"B"&amp;($C$1*$A658+14))= 1,1,0),"")</f>
        <v/>
      </c>
      <c r="V658" s="25" t="str">
        <f aca="true">IF(C658&lt;&gt;"",IF(INDIRECT($AH$4&amp;"B"&amp;($C$1*$A658+15))= 1,1,0),"")</f>
        <v/>
      </c>
      <c r="W658" s="26" t="str">
        <f aca="false">IF(C658&lt;&gt;"",($M658*1) + ($N658*2) + ($O658*3) + (IF(U658 = 1, 10, 0)) + (IF(V658 = 1, 20, 0)),"")</f>
        <v/>
      </c>
      <c r="X658" s="27" t="str">
        <f aca="true">IF(C658&lt;&gt;"",IF(INDIRECT($AH$4&amp;"B"&amp;($C$1*$A658+16))= 1,1,0),"")</f>
        <v/>
      </c>
      <c r="Y658" s="27" t="str">
        <f aca="true">IF(D658&lt;&gt;"",IF(INDIRECT($AH$4&amp;"B"&amp;($C$1*$A658+17))= 1,1,0),"")</f>
        <v/>
      </c>
      <c r="Z658" s="27" t="str">
        <f aca="true">IF(E658&lt;&gt;"",IF(INDIRECT($AH$4&amp;"B"&amp;($C$1*$A658+18))= 1,1,0),"")</f>
        <v/>
      </c>
      <c r="AA658" s="27" t="str">
        <f aca="true">IF(F658&lt;&gt;"",IF(INDIRECT($AH$4&amp;"B"&amp;($C$1*$A658+19))= 1,1,0),"")</f>
        <v/>
      </c>
      <c r="AB658" s="28" t="str">
        <f aca="false">IF(C658&lt;&gt;"",IF(X658 = 1, 5, 0) + IF(Z658 = 1, 25, 0) + IF(AA658 = 1, 15, 0),"")</f>
        <v/>
      </c>
      <c r="AC658" s="18" t="str">
        <f aca="false">IF(C658&lt;&gt;"",L658+W658+AB658,"")</f>
        <v/>
      </c>
    </row>
    <row r="659" customFormat="false" ht="12.8" hidden="false" customHeight="false" outlineLevel="0" collapsed="false">
      <c r="A659" s="11" t="n">
        <f aca="false">A658+1</f>
        <v>156</v>
      </c>
      <c r="B659" s="38" t="str">
        <f aca="true">IF(INDIRECT($AH$4&amp;"B"&amp;($C$1*$A659+2))=0, "",INDIRECT($AH$4&amp;"B"&amp;($C$1*$A659+2)))</f>
        <v/>
      </c>
      <c r="C659" s="19" t="str">
        <f aca="true">IF(INDIRECT($AH$4&amp;"B"&amp;($C$1*$A659+3)) = 0, "", INDIRECT($AH$4&amp;"B"&amp;($C$1*$A659+3)))</f>
        <v/>
      </c>
      <c r="D659" s="19" t="str">
        <f aca="true">IF(INDIRECT($AH$4&amp;"B"&amp;($C$1*$A659+4)) = 0, "", INDIRECT($AH$4&amp;"B"&amp;($C$1*$A659+4)))</f>
        <v/>
      </c>
      <c r="E659" s="19" t="str">
        <f aca="true">IF(INDIRECT($AH$4&amp;"B"&amp;($C$1*$A659+7)) = 0, "", INDIRECT($AH$4&amp;"B"&amp;($C$1*$A659+7)))</f>
        <v/>
      </c>
      <c r="F659" s="20" t="str">
        <f aca="true">IF(C659 &lt;&gt; "",IF(INDIRECT($AH$4&amp;"B"&amp;($C$1*$A659+8)) = 0, 0, 1), "")</f>
        <v/>
      </c>
      <c r="G659" s="20" t="n">
        <f aca="true">INDIRECT($AH$4&amp;"B"&amp;($C$1*$A659+9))</f>
        <v>0</v>
      </c>
      <c r="H659" s="20" t="n">
        <f aca="true">INDIRECT($AH$4&amp;"B"&amp;($C$1*$A659+10))</f>
        <v>0</v>
      </c>
      <c r="I659" s="20" t="n">
        <f aca="true">INDIRECT($AH$4&amp;"B"&amp;($C$1*$A659+11))</f>
        <v>0</v>
      </c>
      <c r="J659" s="20" t="n">
        <f aca="true">INDIRECT($AH$4&amp;"B"&amp;($C$1*$A659+12))</f>
        <v>0</v>
      </c>
      <c r="K659" s="21" t="str">
        <f aca="false">IF(C659&lt;&gt;"",IFERROR((G659+H659+I659)/(G659+H659+I659+J659),0), "")</f>
        <v/>
      </c>
      <c r="L659" s="22" t="str">
        <f aca="false">IF(C659&lt;&gt;"",(G659* 2) +(H659* 4) + (I659* 6) + IF(F659 = 1, 5, 0), "")</f>
        <v/>
      </c>
      <c r="M659" s="23" t="str">
        <f aca="true">IF(C659&lt;&gt;"",SUM(INDIRECT($AH$4&amp;"C"&amp;($C$1*$A659+9)):INDIRECT($AH$4&amp;"V"&amp;($C$1*$A659+9))), "")</f>
        <v/>
      </c>
      <c r="N659" s="23" t="str">
        <f aca="true">IF(C659&lt;&gt;"",SUM(INDIRECT($AH$4&amp;"C"&amp;($C$1*$A659+10)):INDIRECT($AH$4&amp;"V"&amp;($C$1*$A659+10))), "")</f>
        <v/>
      </c>
      <c r="O659" s="23" t="str">
        <f aca="true">IF(C659&lt;&gt;"",SUM(INDIRECT($AH$4&amp;"C"&amp;($C$1*$A659+11)):INDIRECT($AH$4&amp;"V"&amp;($C$1*$A659+11))),"")</f>
        <v/>
      </c>
      <c r="P659" s="23" t="str">
        <f aca="true">IF(C659&lt;&gt;"",SUM(INDIRECT($AH$4&amp;"C"&amp;($C$1*$A659+12)):INDIRECT($AH$4&amp;"V"&amp;($C$1*$A659+12))),"")</f>
        <v/>
      </c>
      <c r="Q659" s="24" t="str">
        <f aca="false">IF(C659&lt;&gt;"",IFERROR((M659+N659+O659)/(M659+N659+O659+P659),0), "")</f>
        <v/>
      </c>
      <c r="R659" s="23" t="str">
        <f aca="true">IF(C659&lt;&gt;"",SUM(INDIRECT($AH$4&amp;"C"&amp;($C$1*$A659+13)):INDIRECT($AH$4&amp;"V"&amp;($C$1*$A659+13))), "")</f>
        <v/>
      </c>
      <c r="S659" s="23" t="str">
        <f aca="false">IF(C659&lt;&gt;"",IFERROR((M659+N659+O659+P659)/R659, 0),"")</f>
        <v/>
      </c>
      <c r="T659" s="23" t="str">
        <f aca="false">IF(C659&lt;&gt;"",IFERROR((M659+N659+O659)/R659,0),"")</f>
        <v/>
      </c>
      <c r="U659" s="25" t="str">
        <f aca="true">IF(C659&lt;&gt;"",IF(INDIRECT($AH$4&amp;"B"&amp;($C$1*$A659+14))= 1,1,0),"")</f>
        <v/>
      </c>
      <c r="V659" s="25" t="str">
        <f aca="true">IF(C659&lt;&gt;"",IF(INDIRECT($AH$4&amp;"B"&amp;($C$1*$A659+15))= 1,1,0),"")</f>
        <v/>
      </c>
      <c r="W659" s="26" t="str">
        <f aca="false">IF(C659&lt;&gt;"",($M659*1) + ($N659*2) + ($O659*3) + (IF(U659 = 1, 10, 0)) + (IF(V659 = 1, 20, 0)),"")</f>
        <v/>
      </c>
      <c r="X659" s="27" t="str">
        <f aca="true">IF(C659&lt;&gt;"",IF(INDIRECT($AH$4&amp;"B"&amp;($C$1*$A659+16))= 1,1,0),"")</f>
        <v/>
      </c>
      <c r="Y659" s="27" t="str">
        <f aca="true">IF(D659&lt;&gt;"",IF(INDIRECT($AH$4&amp;"B"&amp;($C$1*$A659+17))= 1,1,0),"")</f>
        <v/>
      </c>
      <c r="Z659" s="27" t="str">
        <f aca="true">IF(E659&lt;&gt;"",IF(INDIRECT($AH$4&amp;"B"&amp;($C$1*$A659+18))= 1,1,0),"")</f>
        <v/>
      </c>
      <c r="AA659" s="27" t="str">
        <f aca="true">IF(F659&lt;&gt;"",IF(INDIRECT($AH$4&amp;"B"&amp;($C$1*$A659+19))= 1,1,0),"")</f>
        <v/>
      </c>
      <c r="AB659" s="28" t="str">
        <f aca="false">IF(C659&lt;&gt;"",IF(X659 = 1, 5, 0) + IF(Z659 = 1, 25, 0) + IF(AA659 = 1, 15, 0),"")</f>
        <v/>
      </c>
      <c r="AC659" s="18" t="str">
        <f aca="false">IF(C659&lt;&gt;"",L659+W659+AB659,"")</f>
        <v/>
      </c>
    </row>
    <row r="660" customFormat="false" ht="12.8" hidden="false" customHeight="false" outlineLevel="0" collapsed="false">
      <c r="A660" s="11" t="n">
        <f aca="false">A659+1</f>
        <v>157</v>
      </c>
      <c r="B660" s="38" t="str">
        <f aca="true">IF(INDIRECT($AH$4&amp;"B"&amp;($C$1*$A660+2))=0, "",INDIRECT($AH$4&amp;"B"&amp;($C$1*$A660+2)))</f>
        <v/>
      </c>
      <c r="C660" s="19" t="str">
        <f aca="true">IF(INDIRECT($AH$4&amp;"B"&amp;($C$1*$A660+3)) = 0, "", INDIRECT($AH$4&amp;"B"&amp;($C$1*$A660+3)))</f>
        <v/>
      </c>
      <c r="D660" s="19" t="str">
        <f aca="true">IF(INDIRECT($AH$4&amp;"B"&amp;($C$1*$A660+4)) = 0, "", INDIRECT($AH$4&amp;"B"&amp;($C$1*$A660+4)))</f>
        <v/>
      </c>
      <c r="E660" s="19" t="str">
        <f aca="true">IF(INDIRECT($AH$4&amp;"B"&amp;($C$1*$A660+7)) = 0, "", INDIRECT($AH$4&amp;"B"&amp;($C$1*$A660+7)))</f>
        <v/>
      </c>
      <c r="F660" s="20" t="str">
        <f aca="true">IF(C660 &lt;&gt; "",IF(INDIRECT($AH$4&amp;"B"&amp;($C$1*$A660+8)) = 0, 0, 1), "")</f>
        <v/>
      </c>
      <c r="G660" s="20" t="n">
        <f aca="true">INDIRECT($AH$4&amp;"B"&amp;($C$1*$A660+9))</f>
        <v>0</v>
      </c>
      <c r="H660" s="20" t="n">
        <f aca="true">INDIRECT($AH$4&amp;"B"&amp;($C$1*$A660+10))</f>
        <v>0</v>
      </c>
      <c r="I660" s="20" t="n">
        <f aca="true">INDIRECT($AH$4&amp;"B"&amp;($C$1*$A660+11))</f>
        <v>0</v>
      </c>
      <c r="J660" s="20" t="n">
        <f aca="true">INDIRECT($AH$4&amp;"B"&amp;($C$1*$A660+12))</f>
        <v>0</v>
      </c>
      <c r="K660" s="21" t="str">
        <f aca="false">IF(C660&lt;&gt;"",IFERROR((G660+H660+I660)/(G660+H660+I660+J660),0), "")</f>
        <v/>
      </c>
      <c r="L660" s="22" t="str">
        <f aca="false">IF(C660&lt;&gt;"",(G660* 2) +(H660* 4) + (I660* 6) + IF(F660 = 1, 5, 0), "")</f>
        <v/>
      </c>
      <c r="M660" s="23" t="str">
        <f aca="true">IF(C660&lt;&gt;"",SUM(INDIRECT($AH$4&amp;"C"&amp;($C$1*$A660+9)):INDIRECT($AH$4&amp;"V"&amp;($C$1*$A660+9))), "")</f>
        <v/>
      </c>
      <c r="N660" s="23" t="str">
        <f aca="true">IF(C660&lt;&gt;"",SUM(INDIRECT($AH$4&amp;"C"&amp;($C$1*$A660+10)):INDIRECT($AH$4&amp;"V"&amp;($C$1*$A660+10))), "")</f>
        <v/>
      </c>
      <c r="O660" s="23" t="str">
        <f aca="true">IF(C660&lt;&gt;"",SUM(INDIRECT($AH$4&amp;"C"&amp;($C$1*$A660+11)):INDIRECT($AH$4&amp;"V"&amp;($C$1*$A660+11))),"")</f>
        <v/>
      </c>
      <c r="P660" s="23" t="str">
        <f aca="true">IF(C660&lt;&gt;"",SUM(INDIRECT($AH$4&amp;"C"&amp;($C$1*$A660+12)):INDIRECT($AH$4&amp;"V"&amp;($C$1*$A660+12))),"")</f>
        <v/>
      </c>
      <c r="Q660" s="24" t="str">
        <f aca="false">IF(C660&lt;&gt;"",IFERROR((M660+N660+O660)/(M660+N660+O660+P660),0), "")</f>
        <v/>
      </c>
      <c r="R660" s="23" t="str">
        <f aca="true">IF(C660&lt;&gt;"",SUM(INDIRECT($AH$4&amp;"C"&amp;($C$1*$A660+13)):INDIRECT($AH$4&amp;"V"&amp;($C$1*$A660+13))), "")</f>
        <v/>
      </c>
      <c r="S660" s="23" t="str">
        <f aca="false">IF(C660&lt;&gt;"",IFERROR((M660+N660+O660+P660)/R660, 0),"")</f>
        <v/>
      </c>
      <c r="T660" s="23" t="str">
        <f aca="false">IF(C660&lt;&gt;"",IFERROR((M660+N660+O660)/R660,0),"")</f>
        <v/>
      </c>
      <c r="U660" s="25" t="str">
        <f aca="true">IF(C660&lt;&gt;"",IF(INDIRECT($AH$4&amp;"B"&amp;($C$1*$A660+14))= 1,1,0),"")</f>
        <v/>
      </c>
      <c r="V660" s="25" t="str">
        <f aca="true">IF(C660&lt;&gt;"",IF(INDIRECT($AH$4&amp;"B"&amp;($C$1*$A660+15))= 1,1,0),"")</f>
        <v/>
      </c>
      <c r="W660" s="26" t="str">
        <f aca="false">IF(C660&lt;&gt;"",($M660*1) + ($N660*2) + ($O660*3) + (IF(U660 = 1, 10, 0)) + (IF(V660 = 1, 20, 0)),"")</f>
        <v/>
      </c>
      <c r="X660" s="27" t="str">
        <f aca="true">IF(C660&lt;&gt;"",IF(INDIRECT($AH$4&amp;"B"&amp;($C$1*$A660+16))= 1,1,0),"")</f>
        <v/>
      </c>
      <c r="Y660" s="27" t="str">
        <f aca="true">IF(D660&lt;&gt;"",IF(INDIRECT($AH$4&amp;"B"&amp;($C$1*$A660+17))= 1,1,0),"")</f>
        <v/>
      </c>
      <c r="Z660" s="27" t="str">
        <f aca="true">IF(E660&lt;&gt;"",IF(INDIRECT($AH$4&amp;"B"&amp;($C$1*$A660+18))= 1,1,0),"")</f>
        <v/>
      </c>
      <c r="AA660" s="27" t="str">
        <f aca="true">IF(F660&lt;&gt;"",IF(INDIRECT($AH$4&amp;"B"&amp;($C$1*$A660+19))= 1,1,0),"")</f>
        <v/>
      </c>
      <c r="AB660" s="28" t="str">
        <f aca="false">IF(C660&lt;&gt;"",IF(X660 = 1, 5, 0) + IF(Z660 = 1, 25, 0) + IF(AA660 = 1, 15, 0),"")</f>
        <v/>
      </c>
      <c r="AC660" s="18" t="str">
        <f aca="false">IF(C660&lt;&gt;"",L660+W660+AB660,"")</f>
        <v/>
      </c>
    </row>
    <row r="661" customFormat="false" ht="12.8" hidden="false" customHeight="false" outlineLevel="0" collapsed="false">
      <c r="A661" s="11" t="n">
        <f aca="false">A660+1</f>
        <v>158</v>
      </c>
      <c r="B661" s="38" t="str">
        <f aca="true">IF(INDIRECT($AH$4&amp;"B"&amp;($C$1*$A661+2))=0, "",INDIRECT($AH$4&amp;"B"&amp;($C$1*$A661+2)))</f>
        <v/>
      </c>
      <c r="C661" s="19" t="str">
        <f aca="true">IF(INDIRECT($AH$4&amp;"B"&amp;($C$1*$A661+3)) = 0, "", INDIRECT($AH$4&amp;"B"&amp;($C$1*$A661+3)))</f>
        <v/>
      </c>
      <c r="D661" s="19" t="str">
        <f aca="true">IF(INDIRECT($AH$4&amp;"B"&amp;($C$1*$A661+4)) = 0, "", INDIRECT($AH$4&amp;"B"&amp;($C$1*$A661+4)))</f>
        <v/>
      </c>
      <c r="E661" s="19" t="str">
        <f aca="true">IF(INDIRECT($AH$4&amp;"B"&amp;($C$1*$A661+7)) = 0, "", INDIRECT($AH$4&amp;"B"&amp;($C$1*$A661+7)))</f>
        <v/>
      </c>
      <c r="F661" s="20" t="str">
        <f aca="true">IF(C661 &lt;&gt; "",IF(INDIRECT($AH$4&amp;"B"&amp;($C$1*$A661+8)) = 0, 0, 1), "")</f>
        <v/>
      </c>
      <c r="G661" s="20" t="n">
        <f aca="true">INDIRECT($AH$4&amp;"B"&amp;($C$1*$A661+9))</f>
        <v>0</v>
      </c>
      <c r="H661" s="20" t="n">
        <f aca="true">INDIRECT($AH$4&amp;"B"&amp;($C$1*$A661+10))</f>
        <v>0</v>
      </c>
      <c r="I661" s="20" t="n">
        <f aca="true">INDIRECT($AH$4&amp;"B"&amp;($C$1*$A661+11))</f>
        <v>0</v>
      </c>
      <c r="J661" s="20" t="n">
        <f aca="true">INDIRECT($AH$4&amp;"B"&amp;($C$1*$A661+12))</f>
        <v>0</v>
      </c>
      <c r="K661" s="21" t="str">
        <f aca="false">IF(C661&lt;&gt;"",IFERROR((G661+H661+I661)/(G661+H661+I661+J661),0), "")</f>
        <v/>
      </c>
      <c r="L661" s="22" t="str">
        <f aca="false">IF(C661&lt;&gt;"",(G661* 2) +(H661* 4) + (I661* 6) + IF(F661 = 1, 5, 0), "")</f>
        <v/>
      </c>
      <c r="M661" s="23" t="str">
        <f aca="true">IF(C661&lt;&gt;"",SUM(INDIRECT($AH$4&amp;"C"&amp;($C$1*$A661+9)):INDIRECT($AH$4&amp;"V"&amp;($C$1*$A661+9))), "")</f>
        <v/>
      </c>
      <c r="N661" s="23" t="str">
        <f aca="true">IF(C661&lt;&gt;"",SUM(INDIRECT($AH$4&amp;"C"&amp;($C$1*$A661+10)):INDIRECT($AH$4&amp;"V"&amp;($C$1*$A661+10))), "")</f>
        <v/>
      </c>
      <c r="O661" s="23" t="str">
        <f aca="true">IF(C661&lt;&gt;"",SUM(INDIRECT($AH$4&amp;"C"&amp;($C$1*$A661+11)):INDIRECT($AH$4&amp;"V"&amp;($C$1*$A661+11))),"")</f>
        <v/>
      </c>
      <c r="P661" s="23" t="str">
        <f aca="true">IF(C661&lt;&gt;"",SUM(INDIRECT($AH$4&amp;"C"&amp;($C$1*$A661+12)):INDIRECT($AH$4&amp;"V"&amp;($C$1*$A661+12))),"")</f>
        <v/>
      </c>
      <c r="Q661" s="24" t="str">
        <f aca="false">IF(C661&lt;&gt;"",IFERROR((M661+N661+O661)/(M661+N661+O661+P661),0), "")</f>
        <v/>
      </c>
      <c r="R661" s="23" t="str">
        <f aca="true">IF(C661&lt;&gt;"",SUM(INDIRECT($AH$4&amp;"C"&amp;($C$1*$A661+13)):INDIRECT($AH$4&amp;"V"&amp;($C$1*$A661+13))), "")</f>
        <v/>
      </c>
      <c r="S661" s="23" t="str">
        <f aca="false">IF(C661&lt;&gt;"",IFERROR((M661+N661+O661+P661)/R661, 0),"")</f>
        <v/>
      </c>
      <c r="T661" s="23" t="str">
        <f aca="false">IF(C661&lt;&gt;"",IFERROR((M661+N661+O661)/R661,0),"")</f>
        <v/>
      </c>
      <c r="U661" s="25" t="str">
        <f aca="true">IF(C661&lt;&gt;"",IF(INDIRECT($AH$4&amp;"B"&amp;($C$1*$A661+14))= 1,1,0),"")</f>
        <v/>
      </c>
      <c r="V661" s="25" t="str">
        <f aca="true">IF(C661&lt;&gt;"",IF(INDIRECT($AH$4&amp;"B"&amp;($C$1*$A661+15))= 1,1,0),"")</f>
        <v/>
      </c>
      <c r="W661" s="26" t="str">
        <f aca="false">IF(C661&lt;&gt;"",($M661*1) + ($N661*2) + ($O661*3) + (IF(U661 = 1, 10, 0)) + (IF(V661 = 1, 20, 0)),"")</f>
        <v/>
      </c>
      <c r="X661" s="27" t="str">
        <f aca="true">IF(C661&lt;&gt;"",IF(INDIRECT($AH$4&amp;"B"&amp;($C$1*$A661+16))= 1,1,0),"")</f>
        <v/>
      </c>
      <c r="Y661" s="27" t="str">
        <f aca="true">IF(D661&lt;&gt;"",IF(INDIRECT($AH$4&amp;"B"&amp;($C$1*$A661+17))= 1,1,0),"")</f>
        <v/>
      </c>
      <c r="Z661" s="27" t="str">
        <f aca="true">IF(E661&lt;&gt;"",IF(INDIRECT($AH$4&amp;"B"&amp;($C$1*$A661+18))= 1,1,0),"")</f>
        <v/>
      </c>
      <c r="AA661" s="27" t="str">
        <f aca="true">IF(F661&lt;&gt;"",IF(INDIRECT($AH$4&amp;"B"&amp;($C$1*$A661+19))= 1,1,0),"")</f>
        <v/>
      </c>
      <c r="AB661" s="28" t="str">
        <f aca="false">IF(C661&lt;&gt;"",IF(X661 = 1, 5, 0) + IF(Z661 = 1, 25, 0) + IF(AA661 = 1, 15, 0),"")</f>
        <v/>
      </c>
      <c r="AC661" s="18" t="str">
        <f aca="false">IF(C661&lt;&gt;"",L661+W661+AB661,"")</f>
        <v/>
      </c>
    </row>
    <row r="662" customFormat="false" ht="12.8" hidden="false" customHeight="false" outlineLevel="0" collapsed="false">
      <c r="A662" s="11" t="n">
        <f aca="false">A661+1</f>
        <v>159</v>
      </c>
      <c r="B662" s="38" t="str">
        <f aca="true">IF(INDIRECT($AH$4&amp;"B"&amp;($C$1*$A662+2))=0, "",INDIRECT($AH$4&amp;"B"&amp;($C$1*$A662+2)))</f>
        <v/>
      </c>
      <c r="C662" s="19" t="str">
        <f aca="true">IF(INDIRECT($AH$4&amp;"B"&amp;($C$1*$A662+3)) = 0, "", INDIRECT($AH$4&amp;"B"&amp;($C$1*$A662+3)))</f>
        <v/>
      </c>
      <c r="D662" s="19" t="str">
        <f aca="true">IF(INDIRECT($AH$4&amp;"B"&amp;($C$1*$A662+4)) = 0, "", INDIRECT($AH$4&amp;"B"&amp;($C$1*$A662+4)))</f>
        <v/>
      </c>
      <c r="E662" s="19" t="str">
        <f aca="true">IF(INDIRECT($AH$4&amp;"B"&amp;($C$1*$A662+7)) = 0, "", INDIRECT($AH$4&amp;"B"&amp;($C$1*$A662+7)))</f>
        <v/>
      </c>
      <c r="F662" s="20" t="str">
        <f aca="true">IF(C662 &lt;&gt; "",IF(INDIRECT($AH$4&amp;"B"&amp;($C$1*$A662+8)) = 0, 0, 1), "")</f>
        <v/>
      </c>
      <c r="G662" s="20" t="n">
        <f aca="true">INDIRECT($AH$4&amp;"B"&amp;($C$1*$A662+9))</f>
        <v>0</v>
      </c>
      <c r="H662" s="20" t="n">
        <f aca="true">INDIRECT($AH$4&amp;"B"&amp;($C$1*$A662+10))</f>
        <v>0</v>
      </c>
      <c r="I662" s="20" t="n">
        <f aca="true">INDIRECT($AH$4&amp;"B"&amp;($C$1*$A662+11))</f>
        <v>0</v>
      </c>
      <c r="J662" s="20" t="n">
        <f aca="true">INDIRECT($AH$4&amp;"B"&amp;($C$1*$A662+12))</f>
        <v>0</v>
      </c>
      <c r="K662" s="21" t="str">
        <f aca="false">IF(C662&lt;&gt;"",IFERROR((G662+H662+I662)/(G662+H662+I662+J662),0), "")</f>
        <v/>
      </c>
      <c r="L662" s="22" t="str">
        <f aca="false">IF(C662&lt;&gt;"",(G662* 2) +(H662* 4) + (I662* 6) + IF(F662 = 1, 5, 0), "")</f>
        <v/>
      </c>
      <c r="M662" s="23" t="str">
        <f aca="true">IF(C662&lt;&gt;"",SUM(INDIRECT($AH$4&amp;"C"&amp;($C$1*$A662+9)):INDIRECT($AH$4&amp;"V"&amp;($C$1*$A662+9))), "")</f>
        <v/>
      </c>
      <c r="N662" s="23" t="str">
        <f aca="true">IF(C662&lt;&gt;"",SUM(INDIRECT($AH$4&amp;"C"&amp;($C$1*$A662+10)):INDIRECT($AH$4&amp;"V"&amp;($C$1*$A662+10))), "")</f>
        <v/>
      </c>
      <c r="O662" s="23" t="str">
        <f aca="true">IF(C662&lt;&gt;"",SUM(INDIRECT($AH$4&amp;"C"&amp;($C$1*$A662+11)):INDIRECT($AH$4&amp;"V"&amp;($C$1*$A662+11))),"")</f>
        <v/>
      </c>
      <c r="P662" s="23" t="str">
        <f aca="true">IF(C662&lt;&gt;"",SUM(INDIRECT($AH$4&amp;"C"&amp;($C$1*$A662+12)):INDIRECT($AH$4&amp;"V"&amp;($C$1*$A662+12))),"")</f>
        <v/>
      </c>
      <c r="Q662" s="24" t="str">
        <f aca="false">IF(C662&lt;&gt;"",IFERROR((M662+N662+O662)/(M662+N662+O662+P662),0), "")</f>
        <v/>
      </c>
      <c r="R662" s="23" t="str">
        <f aca="true">IF(C662&lt;&gt;"",SUM(INDIRECT($AH$4&amp;"C"&amp;($C$1*$A662+13)):INDIRECT($AH$4&amp;"V"&amp;($C$1*$A662+13))), "")</f>
        <v/>
      </c>
      <c r="S662" s="23" t="str">
        <f aca="false">IF(C662&lt;&gt;"",IFERROR((M662+N662+O662+P662)/R662, 0),"")</f>
        <v/>
      </c>
      <c r="T662" s="23" t="str">
        <f aca="false">IF(C662&lt;&gt;"",IFERROR((M662+N662+O662)/R662,0),"")</f>
        <v/>
      </c>
      <c r="U662" s="25" t="str">
        <f aca="true">IF(C662&lt;&gt;"",IF(INDIRECT($AH$4&amp;"B"&amp;($C$1*$A662+14))= 1,1,0),"")</f>
        <v/>
      </c>
      <c r="V662" s="25" t="str">
        <f aca="true">IF(C662&lt;&gt;"",IF(INDIRECT($AH$4&amp;"B"&amp;($C$1*$A662+15))= 1,1,0),"")</f>
        <v/>
      </c>
      <c r="W662" s="26" t="str">
        <f aca="false">IF(C662&lt;&gt;"",($M662*1) + ($N662*2) + ($O662*3) + (IF(U662 = 1, 10, 0)) + (IF(V662 = 1, 20, 0)),"")</f>
        <v/>
      </c>
      <c r="X662" s="27" t="str">
        <f aca="true">IF(C662&lt;&gt;"",IF(INDIRECT($AH$4&amp;"B"&amp;($C$1*$A662+16))= 1,1,0),"")</f>
        <v/>
      </c>
      <c r="Y662" s="27" t="str">
        <f aca="true">IF(D662&lt;&gt;"",IF(INDIRECT($AH$4&amp;"B"&amp;($C$1*$A662+17))= 1,1,0),"")</f>
        <v/>
      </c>
      <c r="Z662" s="27" t="str">
        <f aca="true">IF(E662&lt;&gt;"",IF(INDIRECT($AH$4&amp;"B"&amp;($C$1*$A662+18))= 1,1,0),"")</f>
        <v/>
      </c>
      <c r="AA662" s="27" t="str">
        <f aca="true">IF(F662&lt;&gt;"",IF(INDIRECT($AH$4&amp;"B"&amp;($C$1*$A662+19))= 1,1,0),"")</f>
        <v/>
      </c>
      <c r="AB662" s="28" t="str">
        <f aca="false">IF(C662&lt;&gt;"",IF(X662 = 1, 5, 0) + IF(Z662 = 1, 25, 0) + IF(AA662 = 1, 15, 0),"")</f>
        <v/>
      </c>
      <c r="AC662" s="18" t="str">
        <f aca="false">IF(C662&lt;&gt;"",L662+W662+AB662,"")</f>
        <v/>
      </c>
    </row>
    <row r="663" customFormat="false" ht="12.8" hidden="false" customHeight="false" outlineLevel="0" collapsed="false">
      <c r="A663" s="11" t="n">
        <f aca="false">A662+1</f>
        <v>160</v>
      </c>
      <c r="B663" s="38" t="str">
        <f aca="true">IF(INDIRECT($AH$4&amp;"B"&amp;($C$1*$A663+2))=0, "",INDIRECT($AH$4&amp;"B"&amp;($C$1*$A663+2)))</f>
        <v/>
      </c>
      <c r="C663" s="19" t="str">
        <f aca="true">IF(INDIRECT($AH$4&amp;"B"&amp;($C$1*$A663+3)) = 0, "", INDIRECT($AH$4&amp;"B"&amp;($C$1*$A663+3)))</f>
        <v/>
      </c>
      <c r="D663" s="19" t="str">
        <f aca="true">IF(INDIRECT($AH$4&amp;"B"&amp;($C$1*$A663+4)) = 0, "", INDIRECT($AH$4&amp;"B"&amp;($C$1*$A663+4)))</f>
        <v/>
      </c>
      <c r="E663" s="19" t="str">
        <f aca="true">IF(INDIRECT($AH$4&amp;"B"&amp;($C$1*$A663+7)) = 0, "", INDIRECT($AH$4&amp;"B"&amp;($C$1*$A663+7)))</f>
        <v/>
      </c>
      <c r="F663" s="20" t="str">
        <f aca="true">IF(C663 &lt;&gt; "",IF(INDIRECT($AH$4&amp;"B"&amp;($C$1*$A663+8)) = 0, 0, 1), "")</f>
        <v/>
      </c>
      <c r="G663" s="20" t="n">
        <f aca="true">INDIRECT($AH$4&amp;"B"&amp;($C$1*$A663+9))</f>
        <v>0</v>
      </c>
      <c r="H663" s="20" t="n">
        <f aca="true">INDIRECT($AH$4&amp;"B"&amp;($C$1*$A663+10))</f>
        <v>0</v>
      </c>
      <c r="I663" s="20" t="n">
        <f aca="true">INDIRECT($AH$4&amp;"B"&amp;($C$1*$A663+11))</f>
        <v>0</v>
      </c>
      <c r="J663" s="20" t="n">
        <f aca="true">INDIRECT($AH$4&amp;"B"&amp;($C$1*$A663+12))</f>
        <v>0</v>
      </c>
      <c r="K663" s="21" t="str">
        <f aca="false">IF(C663&lt;&gt;"",IFERROR((G663+H663+I663)/(G663+H663+I663+J663),0), "")</f>
        <v/>
      </c>
      <c r="L663" s="22" t="str">
        <f aca="false">IF(C663&lt;&gt;"",(G663* 2) +(H663* 4) + (I663* 6) + IF(F663 = 1, 5, 0), "")</f>
        <v/>
      </c>
      <c r="M663" s="23" t="str">
        <f aca="true">IF(C663&lt;&gt;"",SUM(INDIRECT($AH$4&amp;"C"&amp;($C$1*$A663+9)):INDIRECT($AH$4&amp;"V"&amp;($C$1*$A663+9))), "")</f>
        <v/>
      </c>
      <c r="N663" s="23" t="str">
        <f aca="true">IF(C663&lt;&gt;"",SUM(INDIRECT($AH$4&amp;"C"&amp;($C$1*$A663+10)):INDIRECT($AH$4&amp;"V"&amp;($C$1*$A663+10))), "")</f>
        <v/>
      </c>
      <c r="O663" s="23" t="str">
        <f aca="true">IF(C663&lt;&gt;"",SUM(INDIRECT($AH$4&amp;"C"&amp;($C$1*$A663+11)):INDIRECT($AH$4&amp;"V"&amp;($C$1*$A663+11))),"")</f>
        <v/>
      </c>
      <c r="P663" s="23" t="str">
        <f aca="true">IF(C663&lt;&gt;"",SUM(INDIRECT($AH$4&amp;"C"&amp;($C$1*$A663+12)):INDIRECT($AH$4&amp;"V"&amp;($C$1*$A663+12))),"")</f>
        <v/>
      </c>
      <c r="Q663" s="24" t="str">
        <f aca="false">IF(C663&lt;&gt;"",IFERROR((M663+N663+O663)/(M663+N663+O663+P663),0), "")</f>
        <v/>
      </c>
      <c r="R663" s="23" t="str">
        <f aca="true">IF(C663&lt;&gt;"",SUM(INDIRECT($AH$4&amp;"C"&amp;($C$1*$A663+13)):INDIRECT($AH$4&amp;"V"&amp;($C$1*$A663+13))), "")</f>
        <v/>
      </c>
      <c r="S663" s="23" t="str">
        <f aca="false">IF(C663&lt;&gt;"",IFERROR((M663+N663+O663+P663)/R663, 0),"")</f>
        <v/>
      </c>
      <c r="T663" s="23" t="str">
        <f aca="false">IF(C663&lt;&gt;"",IFERROR((M663+N663+O663)/R663,0),"")</f>
        <v/>
      </c>
      <c r="U663" s="25" t="str">
        <f aca="true">IF(C663&lt;&gt;"",IF(INDIRECT($AH$4&amp;"B"&amp;($C$1*$A663+14))= 1,1,0),"")</f>
        <v/>
      </c>
      <c r="V663" s="25" t="str">
        <f aca="true">IF(C663&lt;&gt;"",IF(INDIRECT($AH$4&amp;"B"&amp;($C$1*$A663+15))= 1,1,0),"")</f>
        <v/>
      </c>
      <c r="W663" s="26" t="str">
        <f aca="false">IF(C663&lt;&gt;"",($M663*1) + ($N663*2) + ($O663*3) + (IF(U663 = 1, 10, 0)) + (IF(V663 = 1, 20, 0)),"")</f>
        <v/>
      </c>
      <c r="X663" s="27" t="str">
        <f aca="true">IF(C663&lt;&gt;"",IF(INDIRECT($AH$4&amp;"B"&amp;($C$1*$A663+16))= 1,1,0),"")</f>
        <v/>
      </c>
      <c r="Y663" s="27" t="str">
        <f aca="true">IF(D663&lt;&gt;"",IF(INDIRECT($AH$4&amp;"B"&amp;($C$1*$A663+17))= 1,1,0),"")</f>
        <v/>
      </c>
      <c r="Z663" s="27" t="str">
        <f aca="true">IF(E663&lt;&gt;"",IF(INDIRECT($AH$4&amp;"B"&amp;($C$1*$A663+18))= 1,1,0),"")</f>
        <v/>
      </c>
      <c r="AA663" s="27" t="str">
        <f aca="true">IF(F663&lt;&gt;"",IF(INDIRECT($AH$4&amp;"B"&amp;($C$1*$A663+19))= 1,1,0),"")</f>
        <v/>
      </c>
      <c r="AB663" s="28" t="str">
        <f aca="false">IF(C663&lt;&gt;"",IF(X663 = 1, 5, 0) + IF(Z663 = 1, 25, 0) + IF(AA663 = 1, 15, 0),"")</f>
        <v/>
      </c>
      <c r="AC663" s="18" t="str">
        <f aca="false">IF(C663&lt;&gt;"",L663+W663+AB663,"")</f>
        <v/>
      </c>
    </row>
    <row r="664" customFormat="false" ht="12.8" hidden="false" customHeight="false" outlineLevel="0" collapsed="false">
      <c r="A664" s="11" t="n">
        <f aca="false">A663+1</f>
        <v>161</v>
      </c>
      <c r="B664" s="38" t="str">
        <f aca="true">IF(INDIRECT($AH$4&amp;"B"&amp;($C$1*$A664+2))=0, "",INDIRECT($AH$4&amp;"B"&amp;($C$1*$A664+2)))</f>
        <v/>
      </c>
      <c r="C664" s="19" t="str">
        <f aca="true">IF(INDIRECT($AH$4&amp;"B"&amp;($C$1*$A664+3)) = 0, "", INDIRECT($AH$4&amp;"B"&amp;($C$1*$A664+3)))</f>
        <v/>
      </c>
      <c r="D664" s="19" t="str">
        <f aca="true">IF(INDIRECT($AH$4&amp;"B"&amp;($C$1*$A664+4)) = 0, "", INDIRECT($AH$4&amp;"B"&amp;($C$1*$A664+4)))</f>
        <v/>
      </c>
      <c r="E664" s="19" t="str">
        <f aca="true">IF(INDIRECT($AH$4&amp;"B"&amp;($C$1*$A664+7)) = 0, "", INDIRECT($AH$4&amp;"B"&amp;($C$1*$A664+7)))</f>
        <v/>
      </c>
      <c r="F664" s="20" t="str">
        <f aca="true">IF(C664 &lt;&gt; "",IF(INDIRECT($AH$4&amp;"B"&amp;($C$1*$A664+8)) = 0, 0, 1), "")</f>
        <v/>
      </c>
      <c r="G664" s="20" t="n">
        <f aca="true">INDIRECT($AH$4&amp;"B"&amp;($C$1*$A664+9))</f>
        <v>0</v>
      </c>
      <c r="H664" s="20" t="n">
        <f aca="true">INDIRECT($AH$4&amp;"B"&amp;($C$1*$A664+10))</f>
        <v>0</v>
      </c>
      <c r="I664" s="20" t="n">
        <f aca="true">INDIRECT($AH$4&amp;"B"&amp;($C$1*$A664+11))</f>
        <v>0</v>
      </c>
      <c r="J664" s="20" t="n">
        <f aca="true">INDIRECT($AH$4&amp;"B"&amp;($C$1*$A664+12))</f>
        <v>0</v>
      </c>
      <c r="K664" s="21" t="str">
        <f aca="false">IF(C664&lt;&gt;"",IFERROR((G664+H664+I664)/(G664+H664+I664+J664),0), "")</f>
        <v/>
      </c>
      <c r="L664" s="22" t="str">
        <f aca="false">IF(C664&lt;&gt;"",(G664* 2) +(H664* 4) + (I664* 6) + IF(F664 = 1, 5, 0), "")</f>
        <v/>
      </c>
      <c r="M664" s="23" t="str">
        <f aca="true">IF(C664&lt;&gt;"",SUM(INDIRECT($AH$4&amp;"C"&amp;($C$1*$A664+9)):INDIRECT($AH$4&amp;"V"&amp;($C$1*$A664+9))), "")</f>
        <v/>
      </c>
      <c r="N664" s="23" t="str">
        <f aca="true">IF(C664&lt;&gt;"",SUM(INDIRECT($AH$4&amp;"C"&amp;($C$1*$A664+10)):INDIRECT($AH$4&amp;"V"&amp;($C$1*$A664+10))), "")</f>
        <v/>
      </c>
      <c r="O664" s="23" t="str">
        <f aca="true">IF(C664&lt;&gt;"",SUM(INDIRECT($AH$4&amp;"C"&amp;($C$1*$A664+11)):INDIRECT($AH$4&amp;"V"&amp;($C$1*$A664+11))),"")</f>
        <v/>
      </c>
      <c r="P664" s="23" t="str">
        <f aca="true">IF(C664&lt;&gt;"",SUM(INDIRECT($AH$4&amp;"C"&amp;($C$1*$A664+12)):INDIRECT($AH$4&amp;"V"&amp;($C$1*$A664+12))),"")</f>
        <v/>
      </c>
      <c r="Q664" s="24" t="str">
        <f aca="false">IF(C664&lt;&gt;"",IFERROR((M664+N664+O664)/(M664+N664+O664+P664),0), "")</f>
        <v/>
      </c>
      <c r="R664" s="23" t="str">
        <f aca="true">IF(C664&lt;&gt;"",SUM(INDIRECT($AH$4&amp;"C"&amp;($C$1*$A664+13)):INDIRECT($AH$4&amp;"V"&amp;($C$1*$A664+13))), "")</f>
        <v/>
      </c>
      <c r="S664" s="23" t="str">
        <f aca="false">IF(C664&lt;&gt;"",IFERROR((M664+N664+O664+P664)/R664, 0),"")</f>
        <v/>
      </c>
      <c r="T664" s="23" t="str">
        <f aca="false">IF(C664&lt;&gt;"",IFERROR((M664+N664+O664)/R664,0),"")</f>
        <v/>
      </c>
      <c r="U664" s="25" t="str">
        <f aca="true">IF(C664&lt;&gt;"",IF(INDIRECT($AH$4&amp;"B"&amp;($C$1*$A664+14))= 1,1,0),"")</f>
        <v/>
      </c>
      <c r="V664" s="25" t="str">
        <f aca="true">IF(C664&lt;&gt;"",IF(INDIRECT($AH$4&amp;"B"&amp;($C$1*$A664+15))= 1,1,0),"")</f>
        <v/>
      </c>
      <c r="W664" s="26" t="str">
        <f aca="false">IF(C664&lt;&gt;"",($M664*1) + ($N664*2) + ($O664*3) + (IF(U664 = 1, 10, 0)) + (IF(V664 = 1, 20, 0)),"")</f>
        <v/>
      </c>
      <c r="X664" s="27" t="str">
        <f aca="true">IF(C664&lt;&gt;"",IF(INDIRECT($AH$4&amp;"B"&amp;($C$1*$A664+16))= 1,1,0),"")</f>
        <v/>
      </c>
      <c r="Y664" s="27" t="str">
        <f aca="true">IF(D664&lt;&gt;"",IF(INDIRECT($AH$4&amp;"B"&amp;($C$1*$A664+17))= 1,1,0),"")</f>
        <v/>
      </c>
      <c r="Z664" s="27" t="str">
        <f aca="true">IF(E664&lt;&gt;"",IF(INDIRECT($AH$4&amp;"B"&amp;($C$1*$A664+18))= 1,1,0),"")</f>
        <v/>
      </c>
      <c r="AA664" s="27" t="str">
        <f aca="true">IF(F664&lt;&gt;"",IF(INDIRECT($AH$4&amp;"B"&amp;($C$1*$A664+19))= 1,1,0),"")</f>
        <v/>
      </c>
      <c r="AB664" s="28" t="str">
        <f aca="false">IF(C664&lt;&gt;"",IF(X664 = 1, 5, 0) + IF(Z664 = 1, 25, 0) + IF(AA664 = 1, 15, 0),"")</f>
        <v/>
      </c>
      <c r="AC664" s="18" t="str">
        <f aca="false">IF(C664&lt;&gt;"",L664+W664+AB664,"")</f>
        <v/>
      </c>
    </row>
    <row r="665" customFormat="false" ht="12.8" hidden="false" customHeight="false" outlineLevel="0" collapsed="false">
      <c r="A665" s="11" t="n">
        <f aca="false">A664+1</f>
        <v>162</v>
      </c>
      <c r="B665" s="38" t="str">
        <f aca="true">IF(INDIRECT($AH$4&amp;"B"&amp;($C$1*$A665+2))=0, "",INDIRECT($AH$4&amp;"B"&amp;($C$1*$A665+2)))</f>
        <v/>
      </c>
      <c r="C665" s="19" t="str">
        <f aca="true">IF(INDIRECT($AH$4&amp;"B"&amp;($C$1*$A665+3)) = 0, "", INDIRECT($AH$4&amp;"B"&amp;($C$1*$A665+3)))</f>
        <v/>
      </c>
      <c r="D665" s="19" t="str">
        <f aca="true">IF(INDIRECT($AH$4&amp;"B"&amp;($C$1*$A665+4)) = 0, "", INDIRECT($AH$4&amp;"B"&amp;($C$1*$A665+4)))</f>
        <v/>
      </c>
      <c r="E665" s="19" t="str">
        <f aca="true">IF(INDIRECT($AH$4&amp;"B"&amp;($C$1*$A665+7)) = 0, "", INDIRECT($AH$4&amp;"B"&amp;($C$1*$A665+7)))</f>
        <v/>
      </c>
      <c r="F665" s="20" t="str">
        <f aca="true">IF(C665 &lt;&gt; "",IF(INDIRECT($AH$4&amp;"B"&amp;($C$1*$A665+8)) = 0, 0, 1), "")</f>
        <v/>
      </c>
      <c r="G665" s="20" t="n">
        <f aca="true">INDIRECT($AH$4&amp;"B"&amp;($C$1*$A665+9))</f>
        <v>0</v>
      </c>
      <c r="H665" s="20" t="n">
        <f aca="true">INDIRECT($AH$4&amp;"B"&amp;($C$1*$A665+10))</f>
        <v>0</v>
      </c>
      <c r="I665" s="20" t="n">
        <f aca="true">INDIRECT($AH$4&amp;"B"&amp;($C$1*$A665+11))</f>
        <v>0</v>
      </c>
      <c r="J665" s="20" t="n">
        <f aca="true">INDIRECT($AH$4&amp;"B"&amp;($C$1*$A665+12))</f>
        <v>0</v>
      </c>
      <c r="K665" s="21" t="str">
        <f aca="false">IF(C665&lt;&gt;"",IFERROR((G665+H665+I665)/(G665+H665+I665+J665),0), "")</f>
        <v/>
      </c>
      <c r="L665" s="22" t="str">
        <f aca="false">IF(C665&lt;&gt;"",(G665* 2) +(H665* 4) + (I665* 6) + IF(F665 = 1, 5, 0), "")</f>
        <v/>
      </c>
      <c r="M665" s="23" t="str">
        <f aca="true">IF(C665&lt;&gt;"",SUM(INDIRECT($AH$4&amp;"C"&amp;($C$1*$A665+9)):INDIRECT($AH$4&amp;"V"&amp;($C$1*$A665+9))), "")</f>
        <v/>
      </c>
      <c r="N665" s="23" t="str">
        <f aca="true">IF(C665&lt;&gt;"",SUM(INDIRECT($AH$4&amp;"C"&amp;($C$1*$A665+10)):INDIRECT($AH$4&amp;"V"&amp;($C$1*$A665+10))), "")</f>
        <v/>
      </c>
      <c r="O665" s="23" t="str">
        <f aca="true">IF(C665&lt;&gt;"",SUM(INDIRECT($AH$4&amp;"C"&amp;($C$1*$A665+11)):INDIRECT($AH$4&amp;"V"&amp;($C$1*$A665+11))),"")</f>
        <v/>
      </c>
      <c r="P665" s="23" t="str">
        <f aca="true">IF(C665&lt;&gt;"",SUM(INDIRECT($AH$4&amp;"C"&amp;($C$1*$A665+12)):INDIRECT($AH$4&amp;"V"&amp;($C$1*$A665+12))),"")</f>
        <v/>
      </c>
      <c r="Q665" s="24" t="str">
        <f aca="false">IF(C665&lt;&gt;"",IFERROR((M665+N665+O665)/(M665+N665+O665+P665),0), "")</f>
        <v/>
      </c>
      <c r="R665" s="23" t="str">
        <f aca="true">IF(C665&lt;&gt;"",SUM(INDIRECT($AH$4&amp;"C"&amp;($C$1*$A665+13)):INDIRECT($AH$4&amp;"V"&amp;($C$1*$A665+13))), "")</f>
        <v/>
      </c>
      <c r="S665" s="23" t="str">
        <f aca="false">IF(C665&lt;&gt;"",IFERROR((M665+N665+O665+P665)/R665, 0),"")</f>
        <v/>
      </c>
      <c r="T665" s="23" t="str">
        <f aca="false">IF(C665&lt;&gt;"",IFERROR((M665+N665+O665)/R665,0),"")</f>
        <v/>
      </c>
      <c r="U665" s="25" t="str">
        <f aca="true">IF(C665&lt;&gt;"",IF(INDIRECT($AH$4&amp;"B"&amp;($C$1*$A665+14))= 1,1,0),"")</f>
        <v/>
      </c>
      <c r="V665" s="25" t="str">
        <f aca="true">IF(C665&lt;&gt;"",IF(INDIRECT($AH$4&amp;"B"&amp;($C$1*$A665+15))= 1,1,0),"")</f>
        <v/>
      </c>
      <c r="W665" s="26" t="str">
        <f aca="false">IF(C665&lt;&gt;"",($M665*1) + ($N665*2) + ($O665*3) + (IF(U665 = 1, 10, 0)) + (IF(V665 = 1, 20, 0)),"")</f>
        <v/>
      </c>
      <c r="X665" s="27" t="str">
        <f aca="true">IF(C665&lt;&gt;"",IF(INDIRECT($AH$4&amp;"B"&amp;($C$1*$A665+16))= 1,1,0),"")</f>
        <v/>
      </c>
      <c r="Y665" s="27" t="str">
        <f aca="true">IF(D665&lt;&gt;"",IF(INDIRECT($AH$4&amp;"B"&amp;($C$1*$A665+17))= 1,1,0),"")</f>
        <v/>
      </c>
      <c r="Z665" s="27" t="str">
        <f aca="true">IF(E665&lt;&gt;"",IF(INDIRECT($AH$4&amp;"B"&amp;($C$1*$A665+18))= 1,1,0),"")</f>
        <v/>
      </c>
      <c r="AA665" s="27" t="str">
        <f aca="true">IF(F665&lt;&gt;"",IF(INDIRECT($AH$4&amp;"B"&amp;($C$1*$A665+19))= 1,1,0),"")</f>
        <v/>
      </c>
      <c r="AB665" s="28" t="str">
        <f aca="false">IF(C665&lt;&gt;"",IF(X665 = 1, 5, 0) + IF(Z665 = 1, 25, 0) + IF(AA665 = 1, 15, 0),"")</f>
        <v/>
      </c>
      <c r="AC665" s="18" t="str">
        <f aca="false">IF(C665&lt;&gt;"",L665+W665+AB665,"")</f>
        <v/>
      </c>
    </row>
    <row r="666" customFormat="false" ht="12.8" hidden="false" customHeight="false" outlineLevel="0" collapsed="false">
      <c r="A666" s="11" t="n">
        <f aca="false">A665+1</f>
        <v>163</v>
      </c>
      <c r="B666" s="38" t="str">
        <f aca="true">IF(INDIRECT($AH$4&amp;"B"&amp;($C$1*$A666+2))=0, "",INDIRECT($AH$4&amp;"B"&amp;($C$1*$A666+2)))</f>
        <v/>
      </c>
      <c r="C666" s="19" t="str">
        <f aca="true">IF(INDIRECT($AH$4&amp;"B"&amp;($C$1*$A666+3)) = 0, "", INDIRECT($AH$4&amp;"B"&amp;($C$1*$A666+3)))</f>
        <v/>
      </c>
      <c r="D666" s="19" t="str">
        <f aca="true">IF(INDIRECT($AH$4&amp;"B"&amp;($C$1*$A666+4)) = 0, "", INDIRECT($AH$4&amp;"B"&amp;($C$1*$A666+4)))</f>
        <v/>
      </c>
      <c r="E666" s="19" t="str">
        <f aca="true">IF(INDIRECT($AH$4&amp;"B"&amp;($C$1*$A666+7)) = 0, "", INDIRECT($AH$4&amp;"B"&amp;($C$1*$A666+7)))</f>
        <v/>
      </c>
      <c r="F666" s="20" t="str">
        <f aca="true">IF(C666 &lt;&gt; "",IF(INDIRECT($AH$4&amp;"B"&amp;($C$1*$A666+8)) = 0, 0, 1), "")</f>
        <v/>
      </c>
      <c r="G666" s="20" t="n">
        <f aca="true">INDIRECT($AH$4&amp;"B"&amp;($C$1*$A666+9))</f>
        <v>0</v>
      </c>
      <c r="H666" s="20" t="n">
        <f aca="true">INDIRECT($AH$4&amp;"B"&amp;($C$1*$A666+10))</f>
        <v>0</v>
      </c>
      <c r="I666" s="20" t="n">
        <f aca="true">INDIRECT($AH$4&amp;"B"&amp;($C$1*$A666+11))</f>
        <v>0</v>
      </c>
      <c r="J666" s="20" t="n">
        <f aca="true">INDIRECT($AH$4&amp;"B"&amp;($C$1*$A666+12))</f>
        <v>0</v>
      </c>
      <c r="K666" s="21" t="str">
        <f aca="false">IF(C666&lt;&gt;"",IFERROR((G666+H666+I666)/(G666+H666+I666+J666),0), "")</f>
        <v/>
      </c>
      <c r="L666" s="22" t="str">
        <f aca="false">IF(C666&lt;&gt;"",(G666* 2) +(H666* 4) + (I666* 6) + IF(F666 = 1, 5, 0), "")</f>
        <v/>
      </c>
      <c r="M666" s="23" t="str">
        <f aca="true">IF(C666&lt;&gt;"",SUM(INDIRECT($AH$4&amp;"C"&amp;($C$1*$A666+9)):INDIRECT($AH$4&amp;"V"&amp;($C$1*$A666+9))), "")</f>
        <v/>
      </c>
      <c r="N666" s="23" t="str">
        <f aca="true">IF(C666&lt;&gt;"",SUM(INDIRECT($AH$4&amp;"C"&amp;($C$1*$A666+10)):INDIRECT($AH$4&amp;"V"&amp;($C$1*$A666+10))), "")</f>
        <v/>
      </c>
      <c r="O666" s="23" t="str">
        <f aca="true">IF(C666&lt;&gt;"",SUM(INDIRECT($AH$4&amp;"C"&amp;($C$1*$A666+11)):INDIRECT($AH$4&amp;"V"&amp;($C$1*$A666+11))),"")</f>
        <v/>
      </c>
      <c r="P666" s="23" t="str">
        <f aca="true">IF(C666&lt;&gt;"",SUM(INDIRECT($AH$4&amp;"C"&amp;($C$1*$A666+12)):INDIRECT($AH$4&amp;"V"&amp;($C$1*$A666+12))),"")</f>
        <v/>
      </c>
      <c r="Q666" s="24" t="str">
        <f aca="false">IF(C666&lt;&gt;"",IFERROR((M666+N666+O666)/(M666+N666+O666+P666),0), "")</f>
        <v/>
      </c>
      <c r="R666" s="23" t="str">
        <f aca="true">IF(C666&lt;&gt;"",SUM(INDIRECT($AH$4&amp;"C"&amp;($C$1*$A666+13)):INDIRECT($AH$4&amp;"V"&amp;($C$1*$A666+13))), "")</f>
        <v/>
      </c>
      <c r="S666" s="23" t="str">
        <f aca="false">IF(C666&lt;&gt;"",IFERROR((M666+N666+O666+P666)/R666, 0),"")</f>
        <v/>
      </c>
      <c r="T666" s="23" t="str">
        <f aca="false">IF(C666&lt;&gt;"",IFERROR((M666+N666+O666)/R666,0),"")</f>
        <v/>
      </c>
      <c r="U666" s="25" t="str">
        <f aca="true">IF(C666&lt;&gt;"",IF(INDIRECT($AH$4&amp;"B"&amp;($C$1*$A666+14))= 1,1,0),"")</f>
        <v/>
      </c>
      <c r="V666" s="25" t="str">
        <f aca="true">IF(C666&lt;&gt;"",IF(INDIRECT($AH$4&amp;"B"&amp;($C$1*$A666+15))= 1,1,0),"")</f>
        <v/>
      </c>
      <c r="W666" s="26" t="str">
        <f aca="false">IF(C666&lt;&gt;"",($M666*1) + ($N666*2) + ($O666*3) + (IF(U666 = 1, 10, 0)) + (IF(V666 = 1, 20, 0)),"")</f>
        <v/>
      </c>
      <c r="X666" s="27" t="str">
        <f aca="true">IF(C666&lt;&gt;"",IF(INDIRECT($AH$4&amp;"B"&amp;($C$1*$A666+16))= 1,1,0),"")</f>
        <v/>
      </c>
      <c r="Y666" s="27" t="str">
        <f aca="true">IF(D666&lt;&gt;"",IF(INDIRECT($AH$4&amp;"B"&amp;($C$1*$A666+17))= 1,1,0),"")</f>
        <v/>
      </c>
      <c r="Z666" s="27" t="str">
        <f aca="true">IF(E666&lt;&gt;"",IF(INDIRECT($AH$4&amp;"B"&amp;($C$1*$A666+18))= 1,1,0),"")</f>
        <v/>
      </c>
      <c r="AA666" s="27" t="str">
        <f aca="true">IF(F666&lt;&gt;"",IF(INDIRECT($AH$4&amp;"B"&amp;($C$1*$A666+19))= 1,1,0),"")</f>
        <v/>
      </c>
      <c r="AB666" s="28" t="str">
        <f aca="false">IF(C666&lt;&gt;"",IF(X666 = 1, 5, 0) + IF(Z666 = 1, 25, 0) + IF(AA666 = 1, 15, 0),"")</f>
        <v/>
      </c>
      <c r="AC666" s="18" t="str">
        <f aca="false">IF(C666&lt;&gt;"",L666+W666+AB666,"")</f>
        <v/>
      </c>
    </row>
    <row r="667" customFormat="false" ht="12.8" hidden="false" customHeight="false" outlineLevel="0" collapsed="false">
      <c r="A667" s="11" t="n">
        <f aca="false">A666+1</f>
        <v>164</v>
      </c>
      <c r="B667" s="38" t="str">
        <f aca="true">IF(INDIRECT($AH$4&amp;"B"&amp;($C$1*$A667+2))=0, "",INDIRECT($AH$4&amp;"B"&amp;($C$1*$A667+2)))</f>
        <v/>
      </c>
      <c r="C667" s="19" t="str">
        <f aca="true">IF(INDIRECT($AH$4&amp;"B"&amp;($C$1*$A667+3)) = 0, "", INDIRECT($AH$4&amp;"B"&amp;($C$1*$A667+3)))</f>
        <v/>
      </c>
      <c r="D667" s="19" t="str">
        <f aca="true">IF(INDIRECT($AH$4&amp;"B"&amp;($C$1*$A667+4)) = 0, "", INDIRECT($AH$4&amp;"B"&amp;($C$1*$A667+4)))</f>
        <v/>
      </c>
      <c r="E667" s="19" t="str">
        <f aca="true">IF(INDIRECT($AH$4&amp;"B"&amp;($C$1*$A667+7)) = 0, "", INDIRECT($AH$4&amp;"B"&amp;($C$1*$A667+7)))</f>
        <v/>
      </c>
      <c r="F667" s="20" t="str">
        <f aca="true">IF(C667 &lt;&gt; "",IF(INDIRECT($AH$4&amp;"B"&amp;($C$1*$A667+8)) = 0, 0, 1), "")</f>
        <v/>
      </c>
      <c r="G667" s="20" t="n">
        <f aca="true">INDIRECT($AH$4&amp;"B"&amp;($C$1*$A667+9))</f>
        <v>0</v>
      </c>
      <c r="H667" s="20" t="n">
        <f aca="true">INDIRECT($AH$4&amp;"B"&amp;($C$1*$A667+10))</f>
        <v>0</v>
      </c>
      <c r="I667" s="20" t="n">
        <f aca="true">INDIRECT($AH$4&amp;"B"&amp;($C$1*$A667+11))</f>
        <v>0</v>
      </c>
      <c r="J667" s="20" t="n">
        <f aca="true">INDIRECT($AH$4&amp;"B"&amp;($C$1*$A667+12))</f>
        <v>0</v>
      </c>
      <c r="K667" s="21" t="str">
        <f aca="false">IF(C667&lt;&gt;"",IFERROR((G667+H667+I667)/(G667+H667+I667+J667),0), "")</f>
        <v/>
      </c>
      <c r="L667" s="22" t="str">
        <f aca="false">IF(C667&lt;&gt;"",(G667* 2) +(H667* 4) + (I667* 6) + IF(F667 = 1, 5, 0), "")</f>
        <v/>
      </c>
      <c r="M667" s="23" t="str">
        <f aca="true">IF(C667&lt;&gt;"",SUM(INDIRECT($AH$4&amp;"C"&amp;($C$1*$A667+9)):INDIRECT($AH$4&amp;"V"&amp;($C$1*$A667+9))), "")</f>
        <v/>
      </c>
      <c r="N667" s="23" t="str">
        <f aca="true">IF(C667&lt;&gt;"",SUM(INDIRECT($AH$4&amp;"C"&amp;($C$1*$A667+10)):INDIRECT($AH$4&amp;"V"&amp;($C$1*$A667+10))), "")</f>
        <v/>
      </c>
      <c r="O667" s="23" t="str">
        <f aca="true">IF(C667&lt;&gt;"",SUM(INDIRECT($AH$4&amp;"C"&amp;($C$1*$A667+11)):INDIRECT($AH$4&amp;"V"&amp;($C$1*$A667+11))),"")</f>
        <v/>
      </c>
      <c r="P667" s="23" t="str">
        <f aca="true">IF(C667&lt;&gt;"",SUM(INDIRECT($AH$4&amp;"C"&amp;($C$1*$A667+12)):INDIRECT($AH$4&amp;"V"&amp;($C$1*$A667+12))),"")</f>
        <v/>
      </c>
      <c r="Q667" s="24" t="str">
        <f aca="false">IF(C667&lt;&gt;"",IFERROR((M667+N667+O667)/(M667+N667+O667+P667),0), "")</f>
        <v/>
      </c>
      <c r="R667" s="23" t="str">
        <f aca="true">IF(C667&lt;&gt;"",SUM(INDIRECT($AH$4&amp;"C"&amp;($C$1*$A667+13)):INDIRECT($AH$4&amp;"V"&amp;($C$1*$A667+13))), "")</f>
        <v/>
      </c>
      <c r="S667" s="23" t="str">
        <f aca="false">IF(C667&lt;&gt;"",IFERROR((M667+N667+O667+P667)/R667, 0),"")</f>
        <v/>
      </c>
      <c r="T667" s="23" t="str">
        <f aca="false">IF(C667&lt;&gt;"",IFERROR((M667+N667+O667)/R667,0),"")</f>
        <v/>
      </c>
      <c r="U667" s="25" t="str">
        <f aca="true">IF(C667&lt;&gt;"",IF(INDIRECT($AH$4&amp;"B"&amp;($C$1*$A667+14))= 1,1,0),"")</f>
        <v/>
      </c>
      <c r="V667" s="25" t="str">
        <f aca="true">IF(C667&lt;&gt;"",IF(INDIRECT($AH$4&amp;"B"&amp;($C$1*$A667+15))= 1,1,0),"")</f>
        <v/>
      </c>
      <c r="W667" s="26" t="str">
        <f aca="false">IF(C667&lt;&gt;"",($M667*1) + ($N667*2) + ($O667*3) + (IF(U667 = 1, 10, 0)) + (IF(V667 = 1, 20, 0)),"")</f>
        <v/>
      </c>
      <c r="X667" s="27" t="str">
        <f aca="true">IF(C667&lt;&gt;"",IF(INDIRECT($AH$4&amp;"B"&amp;($C$1*$A667+16))= 1,1,0),"")</f>
        <v/>
      </c>
      <c r="Y667" s="27" t="str">
        <f aca="true">IF(D667&lt;&gt;"",IF(INDIRECT($AH$4&amp;"B"&amp;($C$1*$A667+17))= 1,1,0),"")</f>
        <v/>
      </c>
      <c r="Z667" s="27" t="str">
        <f aca="true">IF(E667&lt;&gt;"",IF(INDIRECT($AH$4&amp;"B"&amp;($C$1*$A667+18))= 1,1,0),"")</f>
        <v/>
      </c>
      <c r="AA667" s="27" t="str">
        <f aca="true">IF(F667&lt;&gt;"",IF(INDIRECT($AH$4&amp;"B"&amp;($C$1*$A667+19))= 1,1,0),"")</f>
        <v/>
      </c>
      <c r="AB667" s="28" t="str">
        <f aca="false">IF(C667&lt;&gt;"",IF(X667 = 1, 5, 0) + IF(Z667 = 1, 25, 0) + IF(AA667 = 1, 15, 0),"")</f>
        <v/>
      </c>
      <c r="AC667" s="18" t="str">
        <f aca="false">IF(C667&lt;&gt;"",L667+W667+AB667,"")</f>
        <v/>
      </c>
    </row>
    <row r="668" customFormat="false" ht="12.8" hidden="false" customHeight="false" outlineLevel="0" collapsed="false">
      <c r="A668" s="11" t="n">
        <f aca="false">A667+1</f>
        <v>165</v>
      </c>
      <c r="B668" s="38" t="str">
        <f aca="true">IF(INDIRECT($AH$4&amp;"B"&amp;($C$1*$A668+2))=0, "",INDIRECT($AH$4&amp;"B"&amp;($C$1*$A668+2)))</f>
        <v/>
      </c>
      <c r="C668" s="19" t="str">
        <f aca="true">IF(INDIRECT($AH$4&amp;"B"&amp;($C$1*$A668+3)) = 0, "", INDIRECT($AH$4&amp;"B"&amp;($C$1*$A668+3)))</f>
        <v/>
      </c>
      <c r="D668" s="19" t="str">
        <f aca="true">IF(INDIRECT($AH$4&amp;"B"&amp;($C$1*$A668+4)) = 0, "", INDIRECT($AH$4&amp;"B"&amp;($C$1*$A668+4)))</f>
        <v/>
      </c>
      <c r="E668" s="19" t="str">
        <f aca="true">IF(INDIRECT($AH$4&amp;"B"&amp;($C$1*$A668+7)) = 0, "", INDIRECT($AH$4&amp;"B"&amp;($C$1*$A668+7)))</f>
        <v/>
      </c>
      <c r="F668" s="20" t="str">
        <f aca="true">IF(C668 &lt;&gt; "",IF(INDIRECT($AH$4&amp;"B"&amp;($C$1*$A668+8)) = 0, 0, 1), "")</f>
        <v/>
      </c>
      <c r="G668" s="20" t="n">
        <f aca="true">INDIRECT($AH$4&amp;"B"&amp;($C$1*$A668+9))</f>
        <v>0</v>
      </c>
      <c r="H668" s="20" t="n">
        <f aca="true">INDIRECT($AH$4&amp;"B"&amp;($C$1*$A668+10))</f>
        <v>0</v>
      </c>
      <c r="I668" s="20" t="n">
        <f aca="true">INDIRECT($AH$4&amp;"B"&amp;($C$1*$A668+11))</f>
        <v>0</v>
      </c>
      <c r="J668" s="20" t="n">
        <f aca="true">INDIRECT($AH$4&amp;"B"&amp;($C$1*$A668+12))</f>
        <v>0</v>
      </c>
      <c r="K668" s="21" t="str">
        <f aca="false">IF(C668&lt;&gt;"",IFERROR((G668+H668+I668)/(G668+H668+I668+J668),0), "")</f>
        <v/>
      </c>
      <c r="L668" s="22" t="str">
        <f aca="false">IF(C668&lt;&gt;"",(G668* 2) +(H668* 4) + (I668* 6) + IF(F668 = 1, 5, 0), "")</f>
        <v/>
      </c>
      <c r="M668" s="23" t="str">
        <f aca="true">IF(C668&lt;&gt;"",SUM(INDIRECT($AH$4&amp;"C"&amp;($C$1*$A668+9)):INDIRECT($AH$4&amp;"V"&amp;($C$1*$A668+9))), "")</f>
        <v/>
      </c>
      <c r="N668" s="23" t="str">
        <f aca="true">IF(C668&lt;&gt;"",SUM(INDIRECT($AH$4&amp;"C"&amp;($C$1*$A668+10)):INDIRECT($AH$4&amp;"V"&amp;($C$1*$A668+10))), "")</f>
        <v/>
      </c>
      <c r="O668" s="23" t="str">
        <f aca="true">IF(C668&lt;&gt;"",SUM(INDIRECT($AH$4&amp;"C"&amp;($C$1*$A668+11)):INDIRECT($AH$4&amp;"V"&amp;($C$1*$A668+11))),"")</f>
        <v/>
      </c>
      <c r="P668" s="23" t="str">
        <f aca="true">IF(C668&lt;&gt;"",SUM(INDIRECT($AH$4&amp;"C"&amp;($C$1*$A668+12)):INDIRECT($AH$4&amp;"V"&amp;($C$1*$A668+12))),"")</f>
        <v/>
      </c>
      <c r="Q668" s="24" t="str">
        <f aca="false">IF(C668&lt;&gt;"",IFERROR((M668+N668+O668)/(M668+N668+O668+P668),0), "")</f>
        <v/>
      </c>
      <c r="R668" s="23" t="str">
        <f aca="true">IF(C668&lt;&gt;"",SUM(INDIRECT($AH$4&amp;"C"&amp;($C$1*$A668+13)):INDIRECT($AH$4&amp;"V"&amp;($C$1*$A668+13))), "")</f>
        <v/>
      </c>
      <c r="S668" s="23" t="str">
        <f aca="false">IF(C668&lt;&gt;"",IFERROR((M668+N668+O668+P668)/R668, 0),"")</f>
        <v/>
      </c>
      <c r="T668" s="23" t="str">
        <f aca="false">IF(C668&lt;&gt;"",IFERROR((M668+N668+O668)/R668,0),"")</f>
        <v/>
      </c>
      <c r="U668" s="25" t="str">
        <f aca="true">IF(C668&lt;&gt;"",IF(INDIRECT($AH$4&amp;"B"&amp;($C$1*$A668+14))= 1,1,0),"")</f>
        <v/>
      </c>
      <c r="V668" s="25" t="str">
        <f aca="true">IF(C668&lt;&gt;"",IF(INDIRECT($AH$4&amp;"B"&amp;($C$1*$A668+15))= 1,1,0),"")</f>
        <v/>
      </c>
      <c r="W668" s="26" t="str">
        <f aca="false">IF(C668&lt;&gt;"",($M668*1) + ($N668*2) + ($O668*3) + (IF(U668 = 1, 10, 0)) + (IF(V668 = 1, 20, 0)),"")</f>
        <v/>
      </c>
      <c r="X668" s="27" t="str">
        <f aca="true">IF(C668&lt;&gt;"",IF(INDIRECT($AH$4&amp;"B"&amp;($C$1*$A668+16))= 1,1,0),"")</f>
        <v/>
      </c>
      <c r="Y668" s="27" t="str">
        <f aca="true">IF(D668&lt;&gt;"",IF(INDIRECT($AH$4&amp;"B"&amp;($C$1*$A668+17))= 1,1,0),"")</f>
        <v/>
      </c>
      <c r="Z668" s="27" t="str">
        <f aca="true">IF(E668&lt;&gt;"",IF(INDIRECT($AH$4&amp;"B"&amp;($C$1*$A668+18))= 1,1,0),"")</f>
        <v/>
      </c>
      <c r="AA668" s="27" t="str">
        <f aca="true">IF(F668&lt;&gt;"",IF(INDIRECT($AH$4&amp;"B"&amp;($C$1*$A668+19))= 1,1,0),"")</f>
        <v/>
      </c>
      <c r="AB668" s="28" t="str">
        <f aca="false">IF(C668&lt;&gt;"",IF(X668 = 1, 5, 0) + IF(Z668 = 1, 25, 0) + IF(AA668 = 1, 15, 0),"")</f>
        <v/>
      </c>
      <c r="AC668" s="18" t="str">
        <f aca="false">IF(C668&lt;&gt;"",L668+W668+AB668,"")</f>
        <v/>
      </c>
    </row>
    <row r="669" customFormat="false" ht="12.8" hidden="false" customHeight="false" outlineLevel="0" collapsed="false">
      <c r="A669" s="11" t="n">
        <f aca="false">A668+1</f>
        <v>166</v>
      </c>
      <c r="B669" s="38" t="str">
        <f aca="true">IF(INDIRECT($AH$4&amp;"B"&amp;($C$1*$A669+2))=0, "",INDIRECT($AH$4&amp;"B"&amp;($C$1*$A669+2)))</f>
        <v/>
      </c>
      <c r="C669" s="19" t="str">
        <f aca="true">IF(INDIRECT($AH$4&amp;"B"&amp;($C$1*$A669+3)) = 0, "", INDIRECT($AH$4&amp;"B"&amp;($C$1*$A669+3)))</f>
        <v/>
      </c>
      <c r="D669" s="19" t="str">
        <f aca="true">IF(INDIRECT($AH$4&amp;"B"&amp;($C$1*$A669+4)) = 0, "", INDIRECT($AH$4&amp;"B"&amp;($C$1*$A669+4)))</f>
        <v/>
      </c>
      <c r="E669" s="19" t="str">
        <f aca="true">IF(INDIRECT($AH$4&amp;"B"&amp;($C$1*$A669+7)) = 0, "", INDIRECT($AH$4&amp;"B"&amp;($C$1*$A669+7)))</f>
        <v/>
      </c>
      <c r="F669" s="20" t="str">
        <f aca="true">IF(C669 &lt;&gt; "",IF(INDIRECT($AH$4&amp;"B"&amp;($C$1*$A669+8)) = 0, 0, 1), "")</f>
        <v/>
      </c>
      <c r="G669" s="20" t="n">
        <f aca="true">INDIRECT($AH$4&amp;"B"&amp;($C$1*$A669+9))</f>
        <v>0</v>
      </c>
      <c r="H669" s="20" t="n">
        <f aca="true">INDIRECT($AH$4&amp;"B"&amp;($C$1*$A669+10))</f>
        <v>0</v>
      </c>
      <c r="I669" s="20" t="n">
        <f aca="true">INDIRECT($AH$4&amp;"B"&amp;($C$1*$A669+11))</f>
        <v>0</v>
      </c>
      <c r="J669" s="20" t="n">
        <f aca="true">INDIRECT($AH$4&amp;"B"&amp;($C$1*$A669+12))</f>
        <v>0</v>
      </c>
      <c r="K669" s="21" t="str">
        <f aca="false">IF(C669&lt;&gt;"",IFERROR((G669+H669+I669)/(G669+H669+I669+J669),0), "")</f>
        <v/>
      </c>
      <c r="L669" s="22" t="str">
        <f aca="false">IF(C669&lt;&gt;"",(G669* 2) +(H669* 4) + (I669* 6) + IF(F669 = 1, 5, 0), "")</f>
        <v/>
      </c>
      <c r="M669" s="23" t="str">
        <f aca="true">IF(C669&lt;&gt;"",SUM(INDIRECT($AH$4&amp;"C"&amp;($C$1*$A669+9)):INDIRECT($AH$4&amp;"V"&amp;($C$1*$A669+9))), "")</f>
        <v/>
      </c>
      <c r="N669" s="23" t="str">
        <f aca="true">IF(C669&lt;&gt;"",SUM(INDIRECT($AH$4&amp;"C"&amp;($C$1*$A669+10)):INDIRECT($AH$4&amp;"V"&amp;($C$1*$A669+10))), "")</f>
        <v/>
      </c>
      <c r="O669" s="23" t="str">
        <f aca="true">IF(C669&lt;&gt;"",SUM(INDIRECT($AH$4&amp;"C"&amp;($C$1*$A669+11)):INDIRECT($AH$4&amp;"V"&amp;($C$1*$A669+11))),"")</f>
        <v/>
      </c>
      <c r="P669" s="23" t="str">
        <f aca="true">IF(C669&lt;&gt;"",SUM(INDIRECT($AH$4&amp;"C"&amp;($C$1*$A669+12)):INDIRECT($AH$4&amp;"V"&amp;($C$1*$A669+12))),"")</f>
        <v/>
      </c>
      <c r="Q669" s="24" t="str">
        <f aca="false">IF(C669&lt;&gt;"",IFERROR((M669+N669+O669)/(M669+N669+O669+P669),0), "")</f>
        <v/>
      </c>
      <c r="R669" s="23" t="str">
        <f aca="true">IF(C669&lt;&gt;"",SUM(INDIRECT($AH$4&amp;"C"&amp;($C$1*$A669+13)):INDIRECT($AH$4&amp;"V"&amp;($C$1*$A669+13))), "")</f>
        <v/>
      </c>
      <c r="S669" s="23" t="str">
        <f aca="false">IF(C669&lt;&gt;"",IFERROR((M669+N669+O669+P669)/R669, 0),"")</f>
        <v/>
      </c>
      <c r="T669" s="23" t="str">
        <f aca="false">IF(C669&lt;&gt;"",IFERROR((M669+N669+O669)/R669,0),"")</f>
        <v/>
      </c>
      <c r="U669" s="25" t="str">
        <f aca="true">IF(C669&lt;&gt;"",IF(INDIRECT($AH$4&amp;"B"&amp;($C$1*$A669+14))= 1,1,0),"")</f>
        <v/>
      </c>
      <c r="V669" s="25" t="str">
        <f aca="true">IF(C669&lt;&gt;"",IF(INDIRECT($AH$4&amp;"B"&amp;($C$1*$A669+15))= 1,1,0),"")</f>
        <v/>
      </c>
      <c r="W669" s="26" t="str">
        <f aca="false">IF(C669&lt;&gt;"",($M669*1) + ($N669*2) + ($O669*3) + (IF(U669 = 1, 10, 0)) + (IF(V669 = 1, 20, 0)),"")</f>
        <v/>
      </c>
      <c r="X669" s="27" t="str">
        <f aca="true">IF(C669&lt;&gt;"",IF(INDIRECT($AH$4&amp;"B"&amp;($C$1*$A669+16))= 1,1,0),"")</f>
        <v/>
      </c>
      <c r="Y669" s="27" t="str">
        <f aca="true">IF(D669&lt;&gt;"",IF(INDIRECT($AH$4&amp;"B"&amp;($C$1*$A669+17))= 1,1,0),"")</f>
        <v/>
      </c>
      <c r="Z669" s="27" t="str">
        <f aca="true">IF(E669&lt;&gt;"",IF(INDIRECT($AH$4&amp;"B"&amp;($C$1*$A669+18))= 1,1,0),"")</f>
        <v/>
      </c>
      <c r="AA669" s="27" t="str">
        <f aca="true">IF(F669&lt;&gt;"",IF(INDIRECT($AH$4&amp;"B"&amp;($C$1*$A669+19))= 1,1,0),"")</f>
        <v/>
      </c>
      <c r="AB669" s="28" t="str">
        <f aca="false">IF(C669&lt;&gt;"",IF(X669 = 1, 5, 0) + IF(Z669 = 1, 25, 0) + IF(AA669 = 1, 15, 0),"")</f>
        <v/>
      </c>
      <c r="AC669" s="18" t="str">
        <f aca="false">IF(C669&lt;&gt;"",L669+W669+AB669,"")</f>
        <v/>
      </c>
    </row>
    <row r="670" customFormat="false" ht="12.8" hidden="false" customHeight="false" outlineLevel="0" collapsed="false">
      <c r="A670" s="11" t="n">
        <f aca="false">A669+1</f>
        <v>167</v>
      </c>
      <c r="B670" s="38" t="str">
        <f aca="true">IF(INDIRECT($AH$4&amp;"B"&amp;($C$1*$A670+2))=0, "",INDIRECT($AH$4&amp;"B"&amp;($C$1*$A670+2)))</f>
        <v/>
      </c>
      <c r="C670" s="19" t="str">
        <f aca="true">IF(INDIRECT($AH$4&amp;"B"&amp;($C$1*$A670+3)) = 0, "", INDIRECT($AH$4&amp;"B"&amp;($C$1*$A670+3)))</f>
        <v/>
      </c>
      <c r="D670" s="19" t="str">
        <f aca="true">IF(INDIRECT($AH$4&amp;"B"&amp;($C$1*$A670+4)) = 0, "", INDIRECT($AH$4&amp;"B"&amp;($C$1*$A670+4)))</f>
        <v/>
      </c>
      <c r="E670" s="19" t="str">
        <f aca="true">IF(INDIRECT($AH$4&amp;"B"&amp;($C$1*$A670+7)) = 0, "", INDIRECT($AH$4&amp;"B"&amp;($C$1*$A670+7)))</f>
        <v/>
      </c>
      <c r="F670" s="20" t="str">
        <f aca="true">IF(C670 &lt;&gt; "",IF(INDIRECT($AH$4&amp;"B"&amp;($C$1*$A670+8)) = 0, 0, 1), "")</f>
        <v/>
      </c>
      <c r="G670" s="20" t="n">
        <f aca="true">INDIRECT($AH$4&amp;"B"&amp;($C$1*$A670+9))</f>
        <v>0</v>
      </c>
      <c r="H670" s="20" t="n">
        <f aca="true">INDIRECT($AH$4&amp;"B"&amp;($C$1*$A670+10))</f>
        <v>0</v>
      </c>
      <c r="I670" s="20" t="n">
        <f aca="true">INDIRECT($AH$4&amp;"B"&amp;($C$1*$A670+11))</f>
        <v>0</v>
      </c>
      <c r="J670" s="20" t="n">
        <f aca="true">INDIRECT($AH$4&amp;"B"&amp;($C$1*$A670+12))</f>
        <v>0</v>
      </c>
      <c r="K670" s="21" t="str">
        <f aca="false">IF(C670&lt;&gt;"",IFERROR((G670+H670+I670)/(G670+H670+I670+J670),0), "")</f>
        <v/>
      </c>
      <c r="L670" s="22" t="str">
        <f aca="false">IF(C670&lt;&gt;"",(G670* 2) +(H670* 4) + (I670* 6) + IF(F670 = 1, 5, 0), "")</f>
        <v/>
      </c>
      <c r="M670" s="23" t="str">
        <f aca="true">IF(C670&lt;&gt;"",SUM(INDIRECT($AH$4&amp;"C"&amp;($C$1*$A670+9)):INDIRECT($AH$4&amp;"V"&amp;($C$1*$A670+9))), "")</f>
        <v/>
      </c>
      <c r="N670" s="23" t="str">
        <f aca="true">IF(C670&lt;&gt;"",SUM(INDIRECT($AH$4&amp;"C"&amp;($C$1*$A670+10)):INDIRECT($AH$4&amp;"V"&amp;($C$1*$A670+10))), "")</f>
        <v/>
      </c>
      <c r="O670" s="23" t="str">
        <f aca="true">IF(C670&lt;&gt;"",SUM(INDIRECT($AH$4&amp;"C"&amp;($C$1*$A670+11)):INDIRECT($AH$4&amp;"V"&amp;($C$1*$A670+11))),"")</f>
        <v/>
      </c>
      <c r="P670" s="23" t="str">
        <f aca="true">IF(C670&lt;&gt;"",SUM(INDIRECT($AH$4&amp;"C"&amp;($C$1*$A670+12)):INDIRECT($AH$4&amp;"V"&amp;($C$1*$A670+12))),"")</f>
        <v/>
      </c>
      <c r="Q670" s="24" t="str">
        <f aca="false">IF(C670&lt;&gt;"",IFERROR((M670+N670+O670)/(M670+N670+O670+P670),0), "")</f>
        <v/>
      </c>
      <c r="R670" s="23" t="str">
        <f aca="true">IF(C670&lt;&gt;"",SUM(INDIRECT($AH$4&amp;"C"&amp;($C$1*$A670+13)):INDIRECT($AH$4&amp;"V"&amp;($C$1*$A670+13))), "")</f>
        <v/>
      </c>
      <c r="S670" s="23" t="str">
        <f aca="false">IF(C670&lt;&gt;"",IFERROR((M670+N670+O670+P670)/R670, 0),"")</f>
        <v/>
      </c>
      <c r="T670" s="23" t="str">
        <f aca="false">IF(C670&lt;&gt;"",IFERROR((M670+N670+O670)/R670,0),"")</f>
        <v/>
      </c>
      <c r="U670" s="25" t="str">
        <f aca="true">IF(C670&lt;&gt;"",IF(INDIRECT($AH$4&amp;"B"&amp;($C$1*$A670+14))= 1,1,0),"")</f>
        <v/>
      </c>
      <c r="V670" s="25" t="str">
        <f aca="true">IF(C670&lt;&gt;"",IF(INDIRECT($AH$4&amp;"B"&amp;($C$1*$A670+15))= 1,1,0),"")</f>
        <v/>
      </c>
      <c r="W670" s="26" t="str">
        <f aca="false">IF(C670&lt;&gt;"",($M670*1) + ($N670*2) + ($O670*3) + (IF(U670 = 1, 10, 0)) + (IF(V670 = 1, 20, 0)),"")</f>
        <v/>
      </c>
      <c r="X670" s="27" t="str">
        <f aca="true">IF(C670&lt;&gt;"",IF(INDIRECT($AH$4&amp;"B"&amp;($C$1*$A670+16))= 1,1,0),"")</f>
        <v/>
      </c>
      <c r="Y670" s="27" t="str">
        <f aca="true">IF(D670&lt;&gt;"",IF(INDIRECT($AH$4&amp;"B"&amp;($C$1*$A670+17))= 1,1,0),"")</f>
        <v/>
      </c>
      <c r="Z670" s="27" t="str">
        <f aca="true">IF(E670&lt;&gt;"",IF(INDIRECT($AH$4&amp;"B"&amp;($C$1*$A670+18))= 1,1,0),"")</f>
        <v/>
      </c>
      <c r="AA670" s="27" t="str">
        <f aca="true">IF(F670&lt;&gt;"",IF(INDIRECT($AH$4&amp;"B"&amp;($C$1*$A670+19))= 1,1,0),"")</f>
        <v/>
      </c>
      <c r="AB670" s="28" t="str">
        <f aca="false">IF(C670&lt;&gt;"",IF(X670 = 1, 5, 0) + IF(Z670 = 1, 25, 0) + IF(AA670 = 1, 15, 0),"")</f>
        <v/>
      </c>
      <c r="AC670" s="18" t="str">
        <f aca="false">IF(C670&lt;&gt;"",L670+W670+AB670,"")</f>
        <v/>
      </c>
    </row>
    <row r="671" customFormat="false" ht="12.8" hidden="false" customHeight="false" outlineLevel="0" collapsed="false">
      <c r="A671" s="11" t="n">
        <f aca="false">A670+1</f>
        <v>168</v>
      </c>
      <c r="B671" s="38" t="str">
        <f aca="true">IF(INDIRECT($AH$4&amp;"B"&amp;($C$1*$A671+2))=0, "",INDIRECT($AH$4&amp;"B"&amp;($C$1*$A671+2)))</f>
        <v/>
      </c>
      <c r="C671" s="19" t="str">
        <f aca="true">IF(INDIRECT($AH$4&amp;"B"&amp;($C$1*$A671+3)) = 0, "", INDIRECT($AH$4&amp;"B"&amp;($C$1*$A671+3)))</f>
        <v/>
      </c>
      <c r="D671" s="19" t="str">
        <f aca="true">IF(INDIRECT($AH$4&amp;"B"&amp;($C$1*$A671+4)) = 0, "", INDIRECT($AH$4&amp;"B"&amp;($C$1*$A671+4)))</f>
        <v/>
      </c>
      <c r="E671" s="19" t="str">
        <f aca="true">IF(INDIRECT($AH$4&amp;"B"&amp;($C$1*$A671+7)) = 0, "", INDIRECT($AH$4&amp;"B"&amp;($C$1*$A671+7)))</f>
        <v/>
      </c>
      <c r="F671" s="20" t="str">
        <f aca="true">IF(C671 &lt;&gt; "",IF(INDIRECT($AH$4&amp;"B"&amp;($C$1*$A671+8)) = 0, 0, 1), "")</f>
        <v/>
      </c>
      <c r="G671" s="20" t="n">
        <f aca="true">INDIRECT($AH$4&amp;"B"&amp;($C$1*$A671+9))</f>
        <v>0</v>
      </c>
      <c r="H671" s="20" t="n">
        <f aca="true">INDIRECT($AH$4&amp;"B"&amp;($C$1*$A671+10))</f>
        <v>0</v>
      </c>
      <c r="I671" s="20" t="n">
        <f aca="true">INDIRECT($AH$4&amp;"B"&amp;($C$1*$A671+11))</f>
        <v>0</v>
      </c>
      <c r="J671" s="20" t="n">
        <f aca="true">INDIRECT($AH$4&amp;"B"&amp;($C$1*$A671+12))</f>
        <v>0</v>
      </c>
      <c r="K671" s="21" t="str">
        <f aca="false">IF(C671&lt;&gt;"",IFERROR((G671+H671+I671)/(G671+H671+I671+J671),0), "")</f>
        <v/>
      </c>
      <c r="L671" s="22" t="str">
        <f aca="false">IF(C671&lt;&gt;"",(G671* 2) +(H671* 4) + (I671* 6) + IF(F671 = 1, 5, 0), "")</f>
        <v/>
      </c>
      <c r="M671" s="23" t="str">
        <f aca="true">IF(C671&lt;&gt;"",SUM(INDIRECT($AH$4&amp;"C"&amp;($C$1*$A671+9)):INDIRECT($AH$4&amp;"V"&amp;($C$1*$A671+9))), "")</f>
        <v/>
      </c>
      <c r="N671" s="23" t="str">
        <f aca="true">IF(C671&lt;&gt;"",SUM(INDIRECT($AH$4&amp;"C"&amp;($C$1*$A671+10)):INDIRECT($AH$4&amp;"V"&amp;($C$1*$A671+10))), "")</f>
        <v/>
      </c>
      <c r="O671" s="23" t="str">
        <f aca="true">IF(C671&lt;&gt;"",SUM(INDIRECT($AH$4&amp;"C"&amp;($C$1*$A671+11)):INDIRECT($AH$4&amp;"V"&amp;($C$1*$A671+11))),"")</f>
        <v/>
      </c>
      <c r="P671" s="23" t="str">
        <f aca="true">IF(C671&lt;&gt;"",SUM(INDIRECT($AH$4&amp;"C"&amp;($C$1*$A671+12)):INDIRECT($AH$4&amp;"V"&amp;($C$1*$A671+12))),"")</f>
        <v/>
      </c>
      <c r="Q671" s="24" t="str">
        <f aca="false">IF(C671&lt;&gt;"",IFERROR((M671+N671+O671)/(M671+N671+O671+P671),0), "")</f>
        <v/>
      </c>
      <c r="R671" s="23" t="str">
        <f aca="true">IF(C671&lt;&gt;"",SUM(INDIRECT($AH$4&amp;"C"&amp;($C$1*$A671+13)):INDIRECT($AH$4&amp;"V"&amp;($C$1*$A671+13))), "")</f>
        <v/>
      </c>
      <c r="S671" s="23" t="str">
        <f aca="false">IF(C671&lt;&gt;"",IFERROR((M671+N671+O671+P671)/R671, 0),"")</f>
        <v/>
      </c>
      <c r="T671" s="23" t="str">
        <f aca="false">IF(C671&lt;&gt;"",IFERROR((M671+N671+O671)/R671,0),"")</f>
        <v/>
      </c>
      <c r="U671" s="25" t="str">
        <f aca="true">IF(C671&lt;&gt;"",IF(INDIRECT($AH$4&amp;"B"&amp;($C$1*$A671+14))= 1,1,0),"")</f>
        <v/>
      </c>
      <c r="V671" s="25" t="str">
        <f aca="true">IF(C671&lt;&gt;"",IF(INDIRECT($AH$4&amp;"B"&amp;($C$1*$A671+15))= 1,1,0),"")</f>
        <v/>
      </c>
      <c r="W671" s="26" t="str">
        <f aca="false">IF(C671&lt;&gt;"",($M671*1) + ($N671*2) + ($O671*3) + (IF(U671 = 1, 10, 0)) + (IF(V671 = 1, 20, 0)),"")</f>
        <v/>
      </c>
      <c r="X671" s="27" t="str">
        <f aca="true">IF(C671&lt;&gt;"",IF(INDIRECT($AH$4&amp;"B"&amp;($C$1*$A671+16))= 1,1,0),"")</f>
        <v/>
      </c>
      <c r="Y671" s="27" t="str">
        <f aca="true">IF(D671&lt;&gt;"",IF(INDIRECT($AH$4&amp;"B"&amp;($C$1*$A671+17))= 1,1,0),"")</f>
        <v/>
      </c>
      <c r="Z671" s="27" t="str">
        <f aca="true">IF(E671&lt;&gt;"",IF(INDIRECT($AH$4&amp;"B"&amp;($C$1*$A671+18))= 1,1,0),"")</f>
        <v/>
      </c>
      <c r="AA671" s="27" t="str">
        <f aca="true">IF(F671&lt;&gt;"",IF(INDIRECT($AH$4&amp;"B"&amp;($C$1*$A671+19))= 1,1,0),"")</f>
        <v/>
      </c>
      <c r="AB671" s="28" t="str">
        <f aca="false">IF(C671&lt;&gt;"",IF(X671 = 1, 5, 0) + IF(Z671 = 1, 25, 0) + IF(AA671 = 1, 15, 0),"")</f>
        <v/>
      </c>
      <c r="AC671" s="18" t="str">
        <f aca="false">IF(C671&lt;&gt;"",L671+W671+AB671,"")</f>
        <v/>
      </c>
    </row>
    <row r="672" customFormat="false" ht="12.8" hidden="false" customHeight="false" outlineLevel="0" collapsed="false">
      <c r="A672" s="11" t="n">
        <f aca="false">A671+1</f>
        <v>169</v>
      </c>
      <c r="B672" s="38" t="str">
        <f aca="true">IF(INDIRECT($AH$4&amp;"B"&amp;($C$1*$A672+2))=0, "",INDIRECT($AH$4&amp;"B"&amp;($C$1*$A672+2)))</f>
        <v/>
      </c>
      <c r="C672" s="19" t="str">
        <f aca="true">IF(INDIRECT($AH$4&amp;"B"&amp;($C$1*$A672+3)) = 0, "", INDIRECT($AH$4&amp;"B"&amp;($C$1*$A672+3)))</f>
        <v/>
      </c>
      <c r="D672" s="19" t="str">
        <f aca="true">IF(INDIRECT($AH$4&amp;"B"&amp;($C$1*$A672+4)) = 0, "", INDIRECT($AH$4&amp;"B"&amp;($C$1*$A672+4)))</f>
        <v/>
      </c>
      <c r="E672" s="19" t="str">
        <f aca="true">IF(INDIRECT($AH$4&amp;"B"&amp;($C$1*$A672+7)) = 0, "", INDIRECT($AH$4&amp;"B"&amp;($C$1*$A672+7)))</f>
        <v/>
      </c>
      <c r="F672" s="20" t="str">
        <f aca="true">IF(C672 &lt;&gt; "",IF(INDIRECT($AH$4&amp;"B"&amp;($C$1*$A672+8)) = 0, 0, 1), "")</f>
        <v/>
      </c>
      <c r="G672" s="20" t="n">
        <f aca="true">INDIRECT($AH$4&amp;"B"&amp;($C$1*$A672+9))</f>
        <v>0</v>
      </c>
      <c r="H672" s="20" t="n">
        <f aca="true">INDIRECT($AH$4&amp;"B"&amp;($C$1*$A672+10))</f>
        <v>0</v>
      </c>
      <c r="I672" s="20" t="n">
        <f aca="true">INDIRECT($AH$4&amp;"B"&amp;($C$1*$A672+11))</f>
        <v>0</v>
      </c>
      <c r="J672" s="20" t="n">
        <f aca="true">INDIRECT($AH$4&amp;"B"&amp;($C$1*$A672+12))</f>
        <v>0</v>
      </c>
      <c r="K672" s="21" t="str">
        <f aca="false">IF(C672&lt;&gt;"",IFERROR((G672+H672+I672)/(G672+H672+I672+J672),0), "")</f>
        <v/>
      </c>
      <c r="L672" s="22" t="str">
        <f aca="false">IF(C672&lt;&gt;"",(G672* 2) +(H672* 4) + (I672* 6) + IF(F672 = 1, 5, 0), "")</f>
        <v/>
      </c>
      <c r="M672" s="23" t="str">
        <f aca="true">IF(C672&lt;&gt;"",SUM(INDIRECT($AH$4&amp;"C"&amp;($C$1*$A672+9)):INDIRECT($AH$4&amp;"V"&amp;($C$1*$A672+9))), "")</f>
        <v/>
      </c>
      <c r="N672" s="23" t="str">
        <f aca="true">IF(C672&lt;&gt;"",SUM(INDIRECT($AH$4&amp;"C"&amp;($C$1*$A672+10)):INDIRECT($AH$4&amp;"V"&amp;($C$1*$A672+10))), "")</f>
        <v/>
      </c>
      <c r="O672" s="23" t="str">
        <f aca="true">IF(C672&lt;&gt;"",SUM(INDIRECT($AH$4&amp;"C"&amp;($C$1*$A672+11)):INDIRECT($AH$4&amp;"V"&amp;($C$1*$A672+11))),"")</f>
        <v/>
      </c>
      <c r="P672" s="23" t="str">
        <f aca="true">IF(C672&lt;&gt;"",SUM(INDIRECT($AH$4&amp;"C"&amp;($C$1*$A672+12)):INDIRECT($AH$4&amp;"V"&amp;($C$1*$A672+12))),"")</f>
        <v/>
      </c>
      <c r="Q672" s="24" t="str">
        <f aca="false">IF(C672&lt;&gt;"",IFERROR((M672+N672+O672)/(M672+N672+O672+P672),0), "")</f>
        <v/>
      </c>
      <c r="R672" s="23" t="str">
        <f aca="true">IF(C672&lt;&gt;"",SUM(INDIRECT($AH$4&amp;"C"&amp;($C$1*$A672+13)):INDIRECT($AH$4&amp;"V"&amp;($C$1*$A672+13))), "")</f>
        <v/>
      </c>
      <c r="S672" s="23" t="str">
        <f aca="false">IF(C672&lt;&gt;"",IFERROR((M672+N672+O672+P672)/R672, 0),"")</f>
        <v/>
      </c>
      <c r="T672" s="23" t="str">
        <f aca="false">IF(C672&lt;&gt;"",IFERROR((M672+N672+O672)/R672,0),"")</f>
        <v/>
      </c>
      <c r="U672" s="25" t="str">
        <f aca="true">IF(C672&lt;&gt;"",IF(INDIRECT($AH$4&amp;"B"&amp;($C$1*$A672+14))= 1,1,0),"")</f>
        <v/>
      </c>
      <c r="V672" s="25" t="str">
        <f aca="true">IF(C672&lt;&gt;"",IF(INDIRECT($AH$4&amp;"B"&amp;($C$1*$A672+15))= 1,1,0),"")</f>
        <v/>
      </c>
      <c r="W672" s="26" t="str">
        <f aca="false">IF(C672&lt;&gt;"",($M672*1) + ($N672*2) + ($O672*3) + (IF(U672 = 1, 10, 0)) + (IF(V672 = 1, 20, 0)),"")</f>
        <v/>
      </c>
      <c r="X672" s="27" t="str">
        <f aca="true">IF(C672&lt;&gt;"",IF(INDIRECT($AH$4&amp;"B"&amp;($C$1*$A672+16))= 1,1,0),"")</f>
        <v/>
      </c>
      <c r="Y672" s="27" t="str">
        <f aca="true">IF(D672&lt;&gt;"",IF(INDIRECT($AH$4&amp;"B"&amp;($C$1*$A672+17))= 1,1,0),"")</f>
        <v/>
      </c>
      <c r="Z672" s="27" t="str">
        <f aca="true">IF(E672&lt;&gt;"",IF(INDIRECT($AH$4&amp;"B"&amp;($C$1*$A672+18))= 1,1,0),"")</f>
        <v/>
      </c>
      <c r="AA672" s="27" t="str">
        <f aca="true">IF(F672&lt;&gt;"",IF(INDIRECT($AH$4&amp;"B"&amp;($C$1*$A672+19))= 1,1,0),"")</f>
        <v/>
      </c>
      <c r="AB672" s="28" t="str">
        <f aca="false">IF(C672&lt;&gt;"",IF(X672 = 1, 5, 0) + IF(Z672 = 1, 25, 0) + IF(AA672 = 1, 15, 0),"")</f>
        <v/>
      </c>
      <c r="AC672" s="18" t="str">
        <f aca="false">IF(C672&lt;&gt;"",L672+W672+AB672,"")</f>
        <v/>
      </c>
    </row>
    <row r="673" customFormat="false" ht="12.8" hidden="false" customHeight="false" outlineLevel="0" collapsed="false">
      <c r="A673" s="11" t="n">
        <f aca="false">A672+1</f>
        <v>170</v>
      </c>
      <c r="B673" s="38" t="str">
        <f aca="true">IF(INDIRECT($AH$4&amp;"B"&amp;($C$1*$A673+2))=0, "",INDIRECT($AH$4&amp;"B"&amp;($C$1*$A673+2)))</f>
        <v/>
      </c>
      <c r="C673" s="19" t="str">
        <f aca="true">IF(INDIRECT($AH$4&amp;"B"&amp;($C$1*$A673+3)) = 0, "", INDIRECT($AH$4&amp;"B"&amp;($C$1*$A673+3)))</f>
        <v/>
      </c>
      <c r="D673" s="19" t="str">
        <f aca="true">IF(INDIRECT($AH$4&amp;"B"&amp;($C$1*$A673+4)) = 0, "", INDIRECT($AH$4&amp;"B"&amp;($C$1*$A673+4)))</f>
        <v/>
      </c>
      <c r="E673" s="19" t="str">
        <f aca="true">IF(INDIRECT($AH$4&amp;"B"&amp;($C$1*$A673+7)) = 0, "", INDIRECT($AH$4&amp;"B"&amp;($C$1*$A673+7)))</f>
        <v/>
      </c>
      <c r="F673" s="20" t="str">
        <f aca="true">IF(C673 &lt;&gt; "",IF(INDIRECT($AH$4&amp;"B"&amp;($C$1*$A673+8)) = 0, 0, 1), "")</f>
        <v/>
      </c>
      <c r="G673" s="20" t="n">
        <f aca="true">INDIRECT($AH$4&amp;"B"&amp;($C$1*$A673+9))</f>
        <v>0</v>
      </c>
      <c r="H673" s="20" t="n">
        <f aca="true">INDIRECT($AH$4&amp;"B"&amp;($C$1*$A673+10))</f>
        <v>0</v>
      </c>
      <c r="I673" s="20" t="n">
        <f aca="true">INDIRECT($AH$4&amp;"B"&amp;($C$1*$A673+11))</f>
        <v>0</v>
      </c>
      <c r="J673" s="20" t="n">
        <f aca="true">INDIRECT($AH$4&amp;"B"&amp;($C$1*$A673+12))</f>
        <v>0</v>
      </c>
      <c r="K673" s="21" t="str">
        <f aca="false">IF(C673&lt;&gt;"",IFERROR((G673+H673+I673)/(G673+H673+I673+J673),0), "")</f>
        <v/>
      </c>
      <c r="L673" s="22" t="str">
        <f aca="false">IF(C673&lt;&gt;"",(G673* 2) +(H673* 4) + (I673* 6) + IF(F673 = 1, 5, 0), "")</f>
        <v/>
      </c>
      <c r="M673" s="23" t="str">
        <f aca="true">IF(C673&lt;&gt;"",SUM(INDIRECT($AH$4&amp;"C"&amp;($C$1*$A673+9)):INDIRECT($AH$4&amp;"V"&amp;($C$1*$A673+9))), "")</f>
        <v/>
      </c>
      <c r="N673" s="23" t="str">
        <f aca="true">IF(C673&lt;&gt;"",SUM(INDIRECT($AH$4&amp;"C"&amp;($C$1*$A673+10)):INDIRECT($AH$4&amp;"V"&amp;($C$1*$A673+10))), "")</f>
        <v/>
      </c>
      <c r="O673" s="23" t="str">
        <f aca="true">IF(C673&lt;&gt;"",SUM(INDIRECT($AH$4&amp;"C"&amp;($C$1*$A673+11)):INDIRECT($AH$4&amp;"V"&amp;($C$1*$A673+11))),"")</f>
        <v/>
      </c>
      <c r="P673" s="23" t="str">
        <f aca="true">IF(C673&lt;&gt;"",SUM(INDIRECT($AH$4&amp;"C"&amp;($C$1*$A673+12)):INDIRECT($AH$4&amp;"V"&amp;($C$1*$A673+12))),"")</f>
        <v/>
      </c>
      <c r="Q673" s="24" t="str">
        <f aca="false">IF(C673&lt;&gt;"",IFERROR((M673+N673+O673)/(M673+N673+O673+P673),0), "")</f>
        <v/>
      </c>
      <c r="R673" s="23" t="str">
        <f aca="true">IF(C673&lt;&gt;"",SUM(INDIRECT($AH$4&amp;"C"&amp;($C$1*$A673+13)):INDIRECT($AH$4&amp;"V"&amp;($C$1*$A673+13))), "")</f>
        <v/>
      </c>
      <c r="S673" s="23" t="str">
        <f aca="false">IF(C673&lt;&gt;"",IFERROR((M673+N673+O673+P673)/R673, 0),"")</f>
        <v/>
      </c>
      <c r="T673" s="23" t="str">
        <f aca="false">IF(C673&lt;&gt;"",IFERROR((M673+N673+O673)/R673,0),"")</f>
        <v/>
      </c>
      <c r="U673" s="25" t="str">
        <f aca="true">IF(C673&lt;&gt;"",IF(INDIRECT($AH$4&amp;"B"&amp;($C$1*$A673+14))= 1,1,0),"")</f>
        <v/>
      </c>
      <c r="V673" s="25" t="str">
        <f aca="true">IF(C673&lt;&gt;"",IF(INDIRECT($AH$4&amp;"B"&amp;($C$1*$A673+15))= 1,1,0),"")</f>
        <v/>
      </c>
      <c r="W673" s="26" t="str">
        <f aca="false">IF(C673&lt;&gt;"",($M673*1) + ($N673*2) + ($O673*3) + (IF(U673 = 1, 10, 0)) + (IF(V673 = 1, 20, 0)),"")</f>
        <v/>
      </c>
      <c r="X673" s="27" t="str">
        <f aca="true">IF(C673&lt;&gt;"",IF(INDIRECT($AH$4&amp;"B"&amp;($C$1*$A673+16))= 1,1,0),"")</f>
        <v/>
      </c>
      <c r="Y673" s="27" t="str">
        <f aca="true">IF(D673&lt;&gt;"",IF(INDIRECT($AH$4&amp;"B"&amp;($C$1*$A673+17))= 1,1,0),"")</f>
        <v/>
      </c>
      <c r="Z673" s="27" t="str">
        <f aca="true">IF(E673&lt;&gt;"",IF(INDIRECT($AH$4&amp;"B"&amp;($C$1*$A673+18))= 1,1,0),"")</f>
        <v/>
      </c>
      <c r="AA673" s="27" t="str">
        <f aca="true">IF(F673&lt;&gt;"",IF(INDIRECT($AH$4&amp;"B"&amp;($C$1*$A673+19))= 1,1,0),"")</f>
        <v/>
      </c>
      <c r="AB673" s="28" t="str">
        <f aca="false">IF(C673&lt;&gt;"",IF(X673 = 1, 5, 0) + IF(Z673 = 1, 25, 0) + IF(AA673 = 1, 15, 0),"")</f>
        <v/>
      </c>
      <c r="AC673" s="18" t="str">
        <f aca="false">IF(C673&lt;&gt;"",L673+W673+AB673,"")</f>
        <v/>
      </c>
    </row>
    <row r="674" customFormat="false" ht="12.8" hidden="false" customHeight="false" outlineLevel="0" collapsed="false">
      <c r="A674" s="11" t="n">
        <f aca="false">A673+1</f>
        <v>171</v>
      </c>
      <c r="B674" s="38" t="str">
        <f aca="true">IF(INDIRECT($AH$4&amp;"B"&amp;($C$1*$A674+2))=0, "",INDIRECT($AH$4&amp;"B"&amp;($C$1*$A674+2)))</f>
        <v/>
      </c>
      <c r="C674" s="19" t="str">
        <f aca="true">IF(INDIRECT($AH$4&amp;"B"&amp;($C$1*$A674+3)) = 0, "", INDIRECT($AH$4&amp;"B"&amp;($C$1*$A674+3)))</f>
        <v/>
      </c>
      <c r="D674" s="19" t="str">
        <f aca="true">IF(INDIRECT($AH$4&amp;"B"&amp;($C$1*$A674+4)) = 0, "", INDIRECT($AH$4&amp;"B"&amp;($C$1*$A674+4)))</f>
        <v/>
      </c>
      <c r="E674" s="19" t="str">
        <f aca="true">IF(INDIRECT($AH$4&amp;"B"&amp;($C$1*$A674+7)) = 0, "", INDIRECT($AH$4&amp;"B"&amp;($C$1*$A674+7)))</f>
        <v/>
      </c>
      <c r="F674" s="20" t="str">
        <f aca="true">IF(C674 &lt;&gt; "",IF(INDIRECT($AH$4&amp;"B"&amp;($C$1*$A674+8)) = 0, 0, 1), "")</f>
        <v/>
      </c>
      <c r="G674" s="20" t="n">
        <f aca="true">INDIRECT($AH$4&amp;"B"&amp;($C$1*$A674+9))</f>
        <v>0</v>
      </c>
      <c r="H674" s="20" t="n">
        <f aca="true">INDIRECT($AH$4&amp;"B"&amp;($C$1*$A674+10))</f>
        <v>0</v>
      </c>
      <c r="I674" s="20" t="n">
        <f aca="true">INDIRECT($AH$4&amp;"B"&amp;($C$1*$A674+11))</f>
        <v>0</v>
      </c>
      <c r="J674" s="20" t="n">
        <f aca="true">INDIRECT($AH$4&amp;"B"&amp;($C$1*$A674+12))</f>
        <v>0</v>
      </c>
      <c r="K674" s="21" t="str">
        <f aca="false">IF(C674&lt;&gt;"",IFERROR((G674+H674+I674)/(G674+H674+I674+J674),0), "")</f>
        <v/>
      </c>
      <c r="L674" s="22" t="str">
        <f aca="false">IF(C674&lt;&gt;"",(G674* 2) +(H674* 4) + (I674* 6) + IF(F674 = 1, 5, 0), "")</f>
        <v/>
      </c>
      <c r="M674" s="23" t="str">
        <f aca="true">IF(C674&lt;&gt;"",SUM(INDIRECT($AH$4&amp;"C"&amp;($C$1*$A674+9)):INDIRECT($AH$4&amp;"V"&amp;($C$1*$A674+9))), "")</f>
        <v/>
      </c>
      <c r="N674" s="23" t="str">
        <f aca="true">IF(C674&lt;&gt;"",SUM(INDIRECT($AH$4&amp;"C"&amp;($C$1*$A674+10)):INDIRECT($AH$4&amp;"V"&amp;($C$1*$A674+10))), "")</f>
        <v/>
      </c>
      <c r="O674" s="23" t="str">
        <f aca="true">IF(C674&lt;&gt;"",SUM(INDIRECT($AH$4&amp;"C"&amp;($C$1*$A674+11)):INDIRECT($AH$4&amp;"V"&amp;($C$1*$A674+11))),"")</f>
        <v/>
      </c>
      <c r="P674" s="23" t="str">
        <f aca="true">IF(C674&lt;&gt;"",SUM(INDIRECT($AH$4&amp;"C"&amp;($C$1*$A674+12)):INDIRECT($AH$4&amp;"V"&amp;($C$1*$A674+12))),"")</f>
        <v/>
      </c>
      <c r="Q674" s="24" t="str">
        <f aca="false">IF(C674&lt;&gt;"",IFERROR((M674+N674+O674)/(M674+N674+O674+P674),0), "")</f>
        <v/>
      </c>
      <c r="R674" s="23" t="str">
        <f aca="true">IF(C674&lt;&gt;"",SUM(INDIRECT($AH$4&amp;"C"&amp;($C$1*$A674+13)):INDIRECT($AH$4&amp;"V"&amp;($C$1*$A674+13))), "")</f>
        <v/>
      </c>
      <c r="S674" s="23" t="str">
        <f aca="false">IF(C674&lt;&gt;"",IFERROR((M674+N674+O674+P674)/R674, 0),"")</f>
        <v/>
      </c>
      <c r="T674" s="23" t="str">
        <f aca="false">IF(C674&lt;&gt;"",IFERROR((M674+N674+O674)/R674,0),"")</f>
        <v/>
      </c>
      <c r="U674" s="25" t="str">
        <f aca="true">IF(C674&lt;&gt;"",IF(INDIRECT($AH$4&amp;"B"&amp;($C$1*$A674+14))= 1,1,0),"")</f>
        <v/>
      </c>
      <c r="V674" s="25" t="str">
        <f aca="true">IF(C674&lt;&gt;"",IF(INDIRECT($AH$4&amp;"B"&amp;($C$1*$A674+15))= 1,1,0),"")</f>
        <v/>
      </c>
      <c r="W674" s="26" t="str">
        <f aca="false">IF(C674&lt;&gt;"",($M674*1) + ($N674*2) + ($O674*3) + (IF(U674 = 1, 10, 0)) + (IF(V674 = 1, 20, 0)),"")</f>
        <v/>
      </c>
      <c r="X674" s="27" t="str">
        <f aca="true">IF(C674&lt;&gt;"",IF(INDIRECT($AH$4&amp;"B"&amp;($C$1*$A674+16))= 1,1,0),"")</f>
        <v/>
      </c>
      <c r="Y674" s="27" t="str">
        <f aca="true">IF(D674&lt;&gt;"",IF(INDIRECT($AH$4&amp;"B"&amp;($C$1*$A674+17))= 1,1,0),"")</f>
        <v/>
      </c>
      <c r="Z674" s="27" t="str">
        <f aca="true">IF(E674&lt;&gt;"",IF(INDIRECT($AH$4&amp;"B"&amp;($C$1*$A674+18))= 1,1,0),"")</f>
        <v/>
      </c>
      <c r="AA674" s="27" t="str">
        <f aca="true">IF(F674&lt;&gt;"",IF(INDIRECT($AH$4&amp;"B"&amp;($C$1*$A674+19))= 1,1,0),"")</f>
        <v/>
      </c>
      <c r="AB674" s="28" t="str">
        <f aca="false">IF(C674&lt;&gt;"",IF(X674 = 1, 5, 0) + IF(Z674 = 1, 25, 0) + IF(AA674 = 1, 15, 0),"")</f>
        <v/>
      </c>
      <c r="AC674" s="18" t="str">
        <f aca="false">IF(C674&lt;&gt;"",L674+W674+AB674,"")</f>
        <v/>
      </c>
    </row>
    <row r="675" customFormat="false" ht="12.8" hidden="false" customHeight="false" outlineLevel="0" collapsed="false">
      <c r="A675" s="11" t="n">
        <f aca="false">A674+1</f>
        <v>172</v>
      </c>
      <c r="B675" s="38" t="str">
        <f aca="true">IF(INDIRECT($AH$4&amp;"B"&amp;($C$1*$A675+2))=0, "",INDIRECT($AH$4&amp;"B"&amp;($C$1*$A675+2)))</f>
        <v/>
      </c>
      <c r="C675" s="19" t="str">
        <f aca="true">IF(INDIRECT($AH$4&amp;"B"&amp;($C$1*$A675+3)) = 0, "", INDIRECT($AH$4&amp;"B"&amp;($C$1*$A675+3)))</f>
        <v/>
      </c>
      <c r="D675" s="19" t="str">
        <f aca="true">IF(INDIRECT($AH$4&amp;"B"&amp;($C$1*$A675+4)) = 0, "", INDIRECT($AH$4&amp;"B"&amp;($C$1*$A675+4)))</f>
        <v/>
      </c>
      <c r="E675" s="19" t="str">
        <f aca="true">IF(INDIRECT($AH$4&amp;"B"&amp;($C$1*$A675+7)) = 0, "", INDIRECT($AH$4&amp;"B"&amp;($C$1*$A675+7)))</f>
        <v/>
      </c>
      <c r="F675" s="20" t="str">
        <f aca="true">IF(C675 &lt;&gt; "",IF(INDIRECT($AH$4&amp;"B"&amp;($C$1*$A675+8)) = 0, 0, 1), "")</f>
        <v/>
      </c>
      <c r="G675" s="20" t="n">
        <f aca="true">INDIRECT($AH$4&amp;"B"&amp;($C$1*$A675+9))</f>
        <v>0</v>
      </c>
      <c r="H675" s="20" t="n">
        <f aca="true">INDIRECT($AH$4&amp;"B"&amp;($C$1*$A675+10))</f>
        <v>0</v>
      </c>
      <c r="I675" s="20" t="n">
        <f aca="true">INDIRECT($AH$4&amp;"B"&amp;($C$1*$A675+11))</f>
        <v>0</v>
      </c>
      <c r="J675" s="20" t="n">
        <f aca="true">INDIRECT($AH$4&amp;"B"&amp;($C$1*$A675+12))</f>
        <v>0</v>
      </c>
      <c r="K675" s="21" t="str">
        <f aca="false">IF(C675&lt;&gt;"",IFERROR((G675+H675+I675)/(G675+H675+I675+J675),0), "")</f>
        <v/>
      </c>
      <c r="L675" s="22" t="str">
        <f aca="false">IF(C675&lt;&gt;"",(G675* 2) +(H675* 4) + (I675* 6) + IF(F675 = 1, 5, 0), "")</f>
        <v/>
      </c>
      <c r="M675" s="23" t="str">
        <f aca="true">IF(C675&lt;&gt;"",SUM(INDIRECT($AH$4&amp;"C"&amp;($C$1*$A675+9)):INDIRECT($AH$4&amp;"V"&amp;($C$1*$A675+9))), "")</f>
        <v/>
      </c>
      <c r="N675" s="23" t="str">
        <f aca="true">IF(C675&lt;&gt;"",SUM(INDIRECT($AH$4&amp;"C"&amp;($C$1*$A675+10)):INDIRECT($AH$4&amp;"V"&amp;($C$1*$A675+10))), "")</f>
        <v/>
      </c>
      <c r="O675" s="23" t="str">
        <f aca="true">IF(C675&lt;&gt;"",SUM(INDIRECT($AH$4&amp;"C"&amp;($C$1*$A675+11)):INDIRECT($AH$4&amp;"V"&amp;($C$1*$A675+11))),"")</f>
        <v/>
      </c>
      <c r="P675" s="23" t="str">
        <f aca="true">IF(C675&lt;&gt;"",SUM(INDIRECT($AH$4&amp;"C"&amp;($C$1*$A675+12)):INDIRECT($AH$4&amp;"V"&amp;($C$1*$A675+12))),"")</f>
        <v/>
      </c>
      <c r="Q675" s="24" t="str">
        <f aca="false">IF(C675&lt;&gt;"",IFERROR((M675+N675+O675)/(M675+N675+O675+P675),0), "")</f>
        <v/>
      </c>
      <c r="R675" s="23" t="str">
        <f aca="true">IF(C675&lt;&gt;"",SUM(INDIRECT($AH$4&amp;"C"&amp;($C$1*$A675+13)):INDIRECT($AH$4&amp;"V"&amp;($C$1*$A675+13))), "")</f>
        <v/>
      </c>
      <c r="S675" s="23" t="str">
        <f aca="false">IF(C675&lt;&gt;"",IFERROR((M675+N675+O675+P675)/R675, 0),"")</f>
        <v/>
      </c>
      <c r="T675" s="23" t="str">
        <f aca="false">IF(C675&lt;&gt;"",IFERROR((M675+N675+O675)/R675,0),"")</f>
        <v/>
      </c>
      <c r="U675" s="25" t="str">
        <f aca="true">IF(C675&lt;&gt;"",IF(INDIRECT($AH$4&amp;"B"&amp;($C$1*$A675+14))= 1,1,0),"")</f>
        <v/>
      </c>
      <c r="V675" s="25" t="str">
        <f aca="true">IF(C675&lt;&gt;"",IF(INDIRECT($AH$4&amp;"B"&amp;($C$1*$A675+15))= 1,1,0),"")</f>
        <v/>
      </c>
      <c r="W675" s="26" t="str">
        <f aca="false">IF(C675&lt;&gt;"",($M675*1) + ($N675*2) + ($O675*3) + (IF(U675 = 1, 10, 0)) + (IF(V675 = 1, 20, 0)),"")</f>
        <v/>
      </c>
      <c r="X675" s="27" t="str">
        <f aca="true">IF(C675&lt;&gt;"",IF(INDIRECT($AH$4&amp;"B"&amp;($C$1*$A675+16))= 1,1,0),"")</f>
        <v/>
      </c>
      <c r="Y675" s="27" t="str">
        <f aca="true">IF(D675&lt;&gt;"",IF(INDIRECT($AH$4&amp;"B"&amp;($C$1*$A675+17))= 1,1,0),"")</f>
        <v/>
      </c>
      <c r="Z675" s="27" t="str">
        <f aca="true">IF(E675&lt;&gt;"",IF(INDIRECT($AH$4&amp;"B"&amp;($C$1*$A675+18))= 1,1,0),"")</f>
        <v/>
      </c>
      <c r="AA675" s="27" t="str">
        <f aca="true">IF(F675&lt;&gt;"",IF(INDIRECT($AH$4&amp;"B"&amp;($C$1*$A675+19))= 1,1,0),"")</f>
        <v/>
      </c>
      <c r="AB675" s="28" t="str">
        <f aca="false">IF(C675&lt;&gt;"",IF(X675 = 1, 5, 0) + IF(Z675 = 1, 25, 0) + IF(AA675 = 1, 15, 0),"")</f>
        <v/>
      </c>
      <c r="AC675" s="18" t="str">
        <f aca="false">IF(C675&lt;&gt;"",L675+W675+AB675,"")</f>
        <v/>
      </c>
    </row>
    <row r="676" customFormat="false" ht="12.8" hidden="false" customHeight="false" outlineLevel="0" collapsed="false">
      <c r="A676" s="11" t="n">
        <f aca="false">A675+1</f>
        <v>173</v>
      </c>
      <c r="B676" s="38" t="str">
        <f aca="true">IF(INDIRECT($AH$4&amp;"B"&amp;($C$1*$A676+2))=0, "",INDIRECT($AH$4&amp;"B"&amp;($C$1*$A676+2)))</f>
        <v/>
      </c>
      <c r="C676" s="19" t="str">
        <f aca="true">IF(INDIRECT($AH$4&amp;"B"&amp;($C$1*$A676+3)) = 0, "", INDIRECT($AH$4&amp;"B"&amp;($C$1*$A676+3)))</f>
        <v/>
      </c>
      <c r="D676" s="19" t="str">
        <f aca="true">IF(INDIRECT($AH$4&amp;"B"&amp;($C$1*$A676+4)) = 0, "", INDIRECT($AH$4&amp;"B"&amp;($C$1*$A676+4)))</f>
        <v/>
      </c>
      <c r="E676" s="19" t="str">
        <f aca="true">IF(INDIRECT($AH$4&amp;"B"&amp;($C$1*$A676+7)) = 0, "", INDIRECT($AH$4&amp;"B"&amp;($C$1*$A676+7)))</f>
        <v/>
      </c>
      <c r="F676" s="20" t="str">
        <f aca="true">IF(C676 &lt;&gt; "",IF(INDIRECT($AH$4&amp;"B"&amp;($C$1*$A676+8)) = 0, 0, 1), "")</f>
        <v/>
      </c>
      <c r="G676" s="20" t="n">
        <f aca="true">INDIRECT($AH$4&amp;"B"&amp;($C$1*$A676+9))</f>
        <v>0</v>
      </c>
      <c r="H676" s="20" t="n">
        <f aca="true">INDIRECT($AH$4&amp;"B"&amp;($C$1*$A676+10))</f>
        <v>0</v>
      </c>
      <c r="I676" s="20" t="n">
        <f aca="true">INDIRECT($AH$4&amp;"B"&amp;($C$1*$A676+11))</f>
        <v>0</v>
      </c>
      <c r="J676" s="20" t="n">
        <f aca="true">INDIRECT($AH$4&amp;"B"&amp;($C$1*$A676+12))</f>
        <v>0</v>
      </c>
      <c r="K676" s="21" t="str">
        <f aca="false">IF(C676&lt;&gt;"",IFERROR((G676+H676+I676)/(G676+H676+I676+J676),0), "")</f>
        <v/>
      </c>
      <c r="L676" s="22" t="str">
        <f aca="false">IF(C676&lt;&gt;"",(G676* 2) +(H676* 4) + (I676* 6) + IF(F676 = 1, 5, 0), "")</f>
        <v/>
      </c>
      <c r="M676" s="23" t="str">
        <f aca="true">IF(C676&lt;&gt;"",SUM(INDIRECT($AH$4&amp;"C"&amp;($C$1*$A676+9)):INDIRECT($AH$4&amp;"V"&amp;($C$1*$A676+9))), "")</f>
        <v/>
      </c>
      <c r="N676" s="23" t="str">
        <f aca="true">IF(C676&lt;&gt;"",SUM(INDIRECT($AH$4&amp;"C"&amp;($C$1*$A676+10)):INDIRECT($AH$4&amp;"V"&amp;($C$1*$A676+10))), "")</f>
        <v/>
      </c>
      <c r="O676" s="23" t="str">
        <f aca="true">IF(C676&lt;&gt;"",SUM(INDIRECT($AH$4&amp;"C"&amp;($C$1*$A676+11)):INDIRECT($AH$4&amp;"V"&amp;($C$1*$A676+11))),"")</f>
        <v/>
      </c>
      <c r="P676" s="23" t="str">
        <f aca="true">IF(C676&lt;&gt;"",SUM(INDIRECT($AH$4&amp;"C"&amp;($C$1*$A676+12)):INDIRECT($AH$4&amp;"V"&amp;($C$1*$A676+12))),"")</f>
        <v/>
      </c>
      <c r="Q676" s="24" t="str">
        <f aca="false">IF(C676&lt;&gt;"",IFERROR((M676+N676+O676)/(M676+N676+O676+P676),0), "")</f>
        <v/>
      </c>
      <c r="R676" s="23" t="str">
        <f aca="true">IF(C676&lt;&gt;"",SUM(INDIRECT($AH$4&amp;"C"&amp;($C$1*$A676+13)):INDIRECT($AH$4&amp;"V"&amp;($C$1*$A676+13))), "")</f>
        <v/>
      </c>
      <c r="S676" s="23" t="str">
        <f aca="false">IF(C676&lt;&gt;"",IFERROR((M676+N676+O676+P676)/R676, 0),"")</f>
        <v/>
      </c>
      <c r="T676" s="23" t="str">
        <f aca="false">IF(C676&lt;&gt;"",IFERROR((M676+N676+O676)/R676,0),"")</f>
        <v/>
      </c>
      <c r="U676" s="25" t="str">
        <f aca="true">IF(C676&lt;&gt;"",IF(INDIRECT($AH$4&amp;"B"&amp;($C$1*$A676+14))= 1,1,0),"")</f>
        <v/>
      </c>
      <c r="V676" s="25" t="str">
        <f aca="true">IF(C676&lt;&gt;"",IF(INDIRECT($AH$4&amp;"B"&amp;($C$1*$A676+15))= 1,1,0),"")</f>
        <v/>
      </c>
      <c r="W676" s="26" t="str">
        <f aca="false">IF(C676&lt;&gt;"",($M676*1) + ($N676*2) + ($O676*3) + (IF(U676 = 1, 10, 0)) + (IF(V676 = 1, 20, 0)),"")</f>
        <v/>
      </c>
      <c r="X676" s="27" t="str">
        <f aca="true">IF(C676&lt;&gt;"",IF(INDIRECT($AH$4&amp;"B"&amp;($C$1*$A676+16))= 1,1,0),"")</f>
        <v/>
      </c>
      <c r="Y676" s="27" t="str">
        <f aca="true">IF(D676&lt;&gt;"",IF(INDIRECT($AH$4&amp;"B"&amp;($C$1*$A676+17))= 1,1,0),"")</f>
        <v/>
      </c>
      <c r="Z676" s="27" t="str">
        <f aca="true">IF(E676&lt;&gt;"",IF(INDIRECT($AH$4&amp;"B"&amp;($C$1*$A676+18))= 1,1,0),"")</f>
        <v/>
      </c>
      <c r="AA676" s="27" t="str">
        <f aca="true">IF(F676&lt;&gt;"",IF(INDIRECT($AH$4&amp;"B"&amp;($C$1*$A676+19))= 1,1,0),"")</f>
        <v/>
      </c>
      <c r="AB676" s="28" t="str">
        <f aca="false">IF(C676&lt;&gt;"",IF(X676 = 1, 5, 0) + IF(Z676 = 1, 25, 0) + IF(AA676 = 1, 15, 0),"")</f>
        <v/>
      </c>
      <c r="AC676" s="18" t="str">
        <f aca="false">IF(C676&lt;&gt;"",L676+W676+AB676,"")</f>
        <v/>
      </c>
    </row>
    <row r="677" customFormat="false" ht="12.8" hidden="false" customHeight="false" outlineLevel="0" collapsed="false">
      <c r="A677" s="11" t="n">
        <f aca="false">A676+1</f>
        <v>174</v>
      </c>
      <c r="B677" s="38" t="str">
        <f aca="true">IF(INDIRECT($AH$4&amp;"B"&amp;($C$1*$A677+2))=0, "",INDIRECT($AH$4&amp;"B"&amp;($C$1*$A677+2)))</f>
        <v/>
      </c>
      <c r="C677" s="19" t="str">
        <f aca="true">IF(INDIRECT($AH$4&amp;"B"&amp;($C$1*$A677+3)) = 0, "", INDIRECT($AH$4&amp;"B"&amp;($C$1*$A677+3)))</f>
        <v/>
      </c>
      <c r="D677" s="19" t="str">
        <f aca="true">IF(INDIRECT($AH$4&amp;"B"&amp;($C$1*$A677+4)) = 0, "", INDIRECT($AH$4&amp;"B"&amp;($C$1*$A677+4)))</f>
        <v/>
      </c>
      <c r="E677" s="19" t="str">
        <f aca="true">IF(INDIRECT($AH$4&amp;"B"&amp;($C$1*$A677+7)) = 0, "", INDIRECT($AH$4&amp;"B"&amp;($C$1*$A677+7)))</f>
        <v/>
      </c>
      <c r="F677" s="20" t="str">
        <f aca="true">IF(C677 &lt;&gt; "",IF(INDIRECT($AH$4&amp;"B"&amp;($C$1*$A677+8)) = 0, 0, 1), "")</f>
        <v/>
      </c>
      <c r="G677" s="20" t="n">
        <f aca="true">INDIRECT($AH$4&amp;"B"&amp;($C$1*$A677+9))</f>
        <v>0</v>
      </c>
      <c r="H677" s="20" t="n">
        <f aca="true">INDIRECT($AH$4&amp;"B"&amp;($C$1*$A677+10))</f>
        <v>0</v>
      </c>
      <c r="I677" s="20" t="n">
        <f aca="true">INDIRECT($AH$4&amp;"B"&amp;($C$1*$A677+11))</f>
        <v>0</v>
      </c>
      <c r="J677" s="20" t="n">
        <f aca="true">INDIRECT($AH$4&amp;"B"&amp;($C$1*$A677+12))</f>
        <v>0</v>
      </c>
      <c r="K677" s="21" t="str">
        <f aca="false">IF(C677&lt;&gt;"",IFERROR((G677+H677+I677)/(G677+H677+I677+J677),0), "")</f>
        <v/>
      </c>
      <c r="L677" s="22" t="str">
        <f aca="false">IF(C677&lt;&gt;"",(G677* 2) +(H677* 4) + (I677* 6) + IF(F677 = 1, 5, 0), "")</f>
        <v/>
      </c>
      <c r="M677" s="23" t="str">
        <f aca="true">IF(C677&lt;&gt;"",SUM(INDIRECT($AH$4&amp;"C"&amp;($C$1*$A677+9)):INDIRECT($AH$4&amp;"V"&amp;($C$1*$A677+9))), "")</f>
        <v/>
      </c>
      <c r="N677" s="23" t="str">
        <f aca="true">IF(C677&lt;&gt;"",SUM(INDIRECT($AH$4&amp;"C"&amp;($C$1*$A677+10)):INDIRECT($AH$4&amp;"V"&amp;($C$1*$A677+10))), "")</f>
        <v/>
      </c>
      <c r="O677" s="23" t="str">
        <f aca="true">IF(C677&lt;&gt;"",SUM(INDIRECT($AH$4&amp;"C"&amp;($C$1*$A677+11)):INDIRECT($AH$4&amp;"V"&amp;($C$1*$A677+11))),"")</f>
        <v/>
      </c>
      <c r="P677" s="23" t="str">
        <f aca="true">IF(C677&lt;&gt;"",SUM(INDIRECT($AH$4&amp;"C"&amp;($C$1*$A677+12)):INDIRECT($AH$4&amp;"V"&amp;($C$1*$A677+12))),"")</f>
        <v/>
      </c>
      <c r="Q677" s="24" t="str">
        <f aca="false">IF(C677&lt;&gt;"",IFERROR((M677+N677+O677)/(M677+N677+O677+P677),0), "")</f>
        <v/>
      </c>
      <c r="R677" s="23" t="str">
        <f aca="true">IF(C677&lt;&gt;"",SUM(INDIRECT($AH$4&amp;"C"&amp;($C$1*$A677+13)):INDIRECT($AH$4&amp;"V"&amp;($C$1*$A677+13))), "")</f>
        <v/>
      </c>
      <c r="S677" s="23" t="str">
        <f aca="false">IF(C677&lt;&gt;"",IFERROR((M677+N677+O677+P677)/R677, 0),"")</f>
        <v/>
      </c>
      <c r="T677" s="23" t="str">
        <f aca="false">IF(C677&lt;&gt;"",IFERROR((M677+N677+O677)/R677,0),"")</f>
        <v/>
      </c>
      <c r="U677" s="25" t="str">
        <f aca="true">IF(C677&lt;&gt;"",IF(INDIRECT($AH$4&amp;"B"&amp;($C$1*$A677+14))= 1,1,0),"")</f>
        <v/>
      </c>
      <c r="V677" s="25" t="str">
        <f aca="true">IF(C677&lt;&gt;"",IF(INDIRECT($AH$4&amp;"B"&amp;($C$1*$A677+15))= 1,1,0),"")</f>
        <v/>
      </c>
      <c r="W677" s="26" t="str">
        <f aca="false">IF(C677&lt;&gt;"",($M677*1) + ($N677*2) + ($O677*3) + (IF(U677 = 1, 10, 0)) + (IF(V677 = 1, 20, 0)),"")</f>
        <v/>
      </c>
      <c r="X677" s="27" t="str">
        <f aca="true">IF(C677&lt;&gt;"",IF(INDIRECT($AH$4&amp;"B"&amp;($C$1*$A677+16))= 1,1,0),"")</f>
        <v/>
      </c>
      <c r="Y677" s="27" t="str">
        <f aca="true">IF(D677&lt;&gt;"",IF(INDIRECT($AH$4&amp;"B"&amp;($C$1*$A677+17))= 1,1,0),"")</f>
        <v/>
      </c>
      <c r="Z677" s="27" t="str">
        <f aca="true">IF(E677&lt;&gt;"",IF(INDIRECT($AH$4&amp;"B"&amp;($C$1*$A677+18))= 1,1,0),"")</f>
        <v/>
      </c>
      <c r="AA677" s="27" t="str">
        <f aca="true">IF(F677&lt;&gt;"",IF(INDIRECT($AH$4&amp;"B"&amp;($C$1*$A677+19))= 1,1,0),"")</f>
        <v/>
      </c>
      <c r="AB677" s="28" t="str">
        <f aca="false">IF(C677&lt;&gt;"",IF(X677 = 1, 5, 0) + IF(Z677 = 1, 25, 0) + IF(AA677 = 1, 15, 0),"")</f>
        <v/>
      </c>
      <c r="AC677" s="18" t="str">
        <f aca="false">IF(C677&lt;&gt;"",L677+W677+AB677,"")</f>
        <v/>
      </c>
    </row>
    <row r="678" customFormat="false" ht="12.8" hidden="false" customHeight="false" outlineLevel="0" collapsed="false">
      <c r="A678" s="11" t="n">
        <f aca="false">A677+1</f>
        <v>175</v>
      </c>
      <c r="B678" s="38" t="str">
        <f aca="true">IF(INDIRECT($AH$4&amp;"B"&amp;($C$1*$A678+2))=0, "",INDIRECT($AH$4&amp;"B"&amp;($C$1*$A678+2)))</f>
        <v/>
      </c>
      <c r="C678" s="19" t="str">
        <f aca="true">IF(INDIRECT($AH$4&amp;"B"&amp;($C$1*$A678+3)) = 0, "", INDIRECT($AH$4&amp;"B"&amp;($C$1*$A678+3)))</f>
        <v/>
      </c>
      <c r="D678" s="19" t="str">
        <f aca="true">IF(INDIRECT($AH$4&amp;"B"&amp;($C$1*$A678+4)) = 0, "", INDIRECT($AH$4&amp;"B"&amp;($C$1*$A678+4)))</f>
        <v/>
      </c>
      <c r="E678" s="19" t="str">
        <f aca="true">IF(INDIRECT($AH$4&amp;"B"&amp;($C$1*$A678+7)) = 0, "", INDIRECT($AH$4&amp;"B"&amp;($C$1*$A678+7)))</f>
        <v/>
      </c>
      <c r="F678" s="20" t="str">
        <f aca="true">IF(C678 &lt;&gt; "",IF(INDIRECT($AH$4&amp;"B"&amp;($C$1*$A678+8)) = 0, 0, 1), "")</f>
        <v/>
      </c>
      <c r="G678" s="20" t="n">
        <f aca="true">INDIRECT($AH$4&amp;"B"&amp;($C$1*$A678+9))</f>
        <v>0</v>
      </c>
      <c r="H678" s="20" t="n">
        <f aca="true">INDIRECT($AH$4&amp;"B"&amp;($C$1*$A678+10))</f>
        <v>0</v>
      </c>
      <c r="I678" s="20" t="n">
        <f aca="true">INDIRECT($AH$4&amp;"B"&amp;($C$1*$A678+11))</f>
        <v>0</v>
      </c>
      <c r="J678" s="20" t="n">
        <f aca="true">INDIRECT($AH$4&amp;"B"&amp;($C$1*$A678+12))</f>
        <v>0</v>
      </c>
      <c r="K678" s="21" t="str">
        <f aca="false">IF(C678&lt;&gt;"",IFERROR((G678+H678+I678)/(G678+H678+I678+J678),0), "")</f>
        <v/>
      </c>
      <c r="L678" s="22" t="str">
        <f aca="false">IF(C678&lt;&gt;"",(G678* 2) +(H678* 4) + (I678* 6) + IF(F678 = 1, 5, 0), "")</f>
        <v/>
      </c>
      <c r="M678" s="23" t="str">
        <f aca="true">IF(C678&lt;&gt;"",SUM(INDIRECT($AH$4&amp;"C"&amp;($C$1*$A678+9)):INDIRECT($AH$4&amp;"V"&amp;($C$1*$A678+9))), "")</f>
        <v/>
      </c>
      <c r="N678" s="23" t="str">
        <f aca="true">IF(C678&lt;&gt;"",SUM(INDIRECT($AH$4&amp;"C"&amp;($C$1*$A678+10)):INDIRECT($AH$4&amp;"V"&amp;($C$1*$A678+10))), "")</f>
        <v/>
      </c>
      <c r="O678" s="23" t="str">
        <f aca="true">IF(C678&lt;&gt;"",SUM(INDIRECT($AH$4&amp;"C"&amp;($C$1*$A678+11)):INDIRECT($AH$4&amp;"V"&amp;($C$1*$A678+11))),"")</f>
        <v/>
      </c>
      <c r="P678" s="23" t="str">
        <f aca="true">IF(C678&lt;&gt;"",SUM(INDIRECT($AH$4&amp;"C"&amp;($C$1*$A678+12)):INDIRECT($AH$4&amp;"V"&amp;($C$1*$A678+12))),"")</f>
        <v/>
      </c>
      <c r="Q678" s="24" t="str">
        <f aca="false">IF(C678&lt;&gt;"",IFERROR((M678+N678+O678)/(M678+N678+O678+P678),0), "")</f>
        <v/>
      </c>
      <c r="R678" s="23" t="str">
        <f aca="true">IF(C678&lt;&gt;"",SUM(INDIRECT($AH$4&amp;"C"&amp;($C$1*$A678+13)):INDIRECT($AH$4&amp;"V"&amp;($C$1*$A678+13))), "")</f>
        <v/>
      </c>
      <c r="S678" s="23" t="str">
        <f aca="false">IF(C678&lt;&gt;"",IFERROR((M678+N678+O678+P678)/R678, 0),"")</f>
        <v/>
      </c>
      <c r="T678" s="23" t="str">
        <f aca="false">IF(C678&lt;&gt;"",IFERROR((M678+N678+O678)/R678,0),"")</f>
        <v/>
      </c>
      <c r="U678" s="25" t="str">
        <f aca="true">IF(C678&lt;&gt;"",IF(INDIRECT($AH$4&amp;"B"&amp;($C$1*$A678+14))= 1,1,0),"")</f>
        <v/>
      </c>
      <c r="V678" s="25" t="str">
        <f aca="true">IF(C678&lt;&gt;"",IF(INDIRECT($AH$4&amp;"B"&amp;($C$1*$A678+15))= 1,1,0),"")</f>
        <v/>
      </c>
      <c r="W678" s="26" t="str">
        <f aca="false">IF(C678&lt;&gt;"",($M678*1) + ($N678*2) + ($O678*3) + (IF(U678 = 1, 10, 0)) + (IF(V678 = 1, 20, 0)),"")</f>
        <v/>
      </c>
      <c r="X678" s="27" t="str">
        <f aca="true">IF(C678&lt;&gt;"",IF(INDIRECT($AH$4&amp;"B"&amp;($C$1*$A678+16))= 1,1,0),"")</f>
        <v/>
      </c>
      <c r="Y678" s="27" t="str">
        <f aca="true">IF(D678&lt;&gt;"",IF(INDIRECT($AH$4&amp;"B"&amp;($C$1*$A678+17))= 1,1,0),"")</f>
        <v/>
      </c>
      <c r="Z678" s="27" t="str">
        <f aca="true">IF(E678&lt;&gt;"",IF(INDIRECT($AH$4&amp;"B"&amp;($C$1*$A678+18))= 1,1,0),"")</f>
        <v/>
      </c>
      <c r="AA678" s="27" t="str">
        <f aca="true">IF(F678&lt;&gt;"",IF(INDIRECT($AH$4&amp;"B"&amp;($C$1*$A678+19))= 1,1,0),"")</f>
        <v/>
      </c>
      <c r="AB678" s="28" t="str">
        <f aca="false">IF(C678&lt;&gt;"",IF(X678 = 1, 5, 0) + IF(Z678 = 1, 25, 0) + IF(AA678 = 1, 15, 0),"")</f>
        <v/>
      </c>
      <c r="AC678" s="18" t="str">
        <f aca="false">IF(C678&lt;&gt;"",L678+W678+AB678,"")</f>
        <v/>
      </c>
    </row>
    <row r="679" customFormat="false" ht="12.8" hidden="false" customHeight="false" outlineLevel="0" collapsed="false">
      <c r="A679" s="11" t="n">
        <f aca="false">A678+1</f>
        <v>176</v>
      </c>
      <c r="B679" s="38" t="str">
        <f aca="true">IF(INDIRECT($AH$4&amp;"B"&amp;($C$1*$A679+2))=0, "",INDIRECT($AH$4&amp;"B"&amp;($C$1*$A679+2)))</f>
        <v/>
      </c>
      <c r="C679" s="19" t="str">
        <f aca="true">IF(INDIRECT($AH$4&amp;"B"&amp;($C$1*$A679+3)) = 0, "", INDIRECT($AH$4&amp;"B"&amp;($C$1*$A679+3)))</f>
        <v/>
      </c>
      <c r="D679" s="19" t="str">
        <f aca="true">IF(INDIRECT($AH$4&amp;"B"&amp;($C$1*$A679+4)) = 0, "", INDIRECT($AH$4&amp;"B"&amp;($C$1*$A679+4)))</f>
        <v/>
      </c>
      <c r="E679" s="19" t="str">
        <f aca="true">IF(INDIRECT($AH$4&amp;"B"&amp;($C$1*$A679+7)) = 0, "", INDIRECT($AH$4&amp;"B"&amp;($C$1*$A679+7)))</f>
        <v/>
      </c>
      <c r="F679" s="20" t="str">
        <f aca="true">IF(C679 &lt;&gt; "",IF(INDIRECT($AH$4&amp;"B"&amp;($C$1*$A679+8)) = 0, 0, 1), "")</f>
        <v/>
      </c>
      <c r="G679" s="20" t="n">
        <f aca="true">INDIRECT($AH$4&amp;"B"&amp;($C$1*$A679+9))</f>
        <v>0</v>
      </c>
      <c r="H679" s="20" t="n">
        <f aca="true">INDIRECT($AH$4&amp;"B"&amp;($C$1*$A679+10))</f>
        <v>0</v>
      </c>
      <c r="I679" s="20" t="n">
        <f aca="true">INDIRECT($AH$4&amp;"B"&amp;($C$1*$A679+11))</f>
        <v>0</v>
      </c>
      <c r="J679" s="20" t="n">
        <f aca="true">INDIRECT($AH$4&amp;"B"&amp;($C$1*$A679+12))</f>
        <v>0</v>
      </c>
      <c r="K679" s="21" t="str">
        <f aca="false">IF(C679&lt;&gt;"",IFERROR((G679+H679+I679)/(G679+H679+I679+J679),0), "")</f>
        <v/>
      </c>
      <c r="L679" s="22" t="str">
        <f aca="false">IF(C679&lt;&gt;"",(G679* 2) +(H679* 4) + (I679* 6) + IF(F679 = 1, 5, 0), "")</f>
        <v/>
      </c>
      <c r="M679" s="23" t="str">
        <f aca="true">IF(C679&lt;&gt;"",SUM(INDIRECT($AH$4&amp;"C"&amp;($C$1*$A679+9)):INDIRECT($AH$4&amp;"V"&amp;($C$1*$A679+9))), "")</f>
        <v/>
      </c>
      <c r="N679" s="23" t="str">
        <f aca="true">IF(C679&lt;&gt;"",SUM(INDIRECT($AH$4&amp;"C"&amp;($C$1*$A679+10)):INDIRECT($AH$4&amp;"V"&amp;($C$1*$A679+10))), "")</f>
        <v/>
      </c>
      <c r="O679" s="23" t="str">
        <f aca="true">IF(C679&lt;&gt;"",SUM(INDIRECT($AH$4&amp;"C"&amp;($C$1*$A679+11)):INDIRECT($AH$4&amp;"V"&amp;($C$1*$A679+11))),"")</f>
        <v/>
      </c>
      <c r="P679" s="23" t="str">
        <f aca="true">IF(C679&lt;&gt;"",SUM(INDIRECT($AH$4&amp;"C"&amp;($C$1*$A679+12)):INDIRECT($AH$4&amp;"V"&amp;($C$1*$A679+12))),"")</f>
        <v/>
      </c>
      <c r="Q679" s="24" t="str">
        <f aca="false">IF(C679&lt;&gt;"",IFERROR((M679+N679+O679)/(M679+N679+O679+P679),0), "")</f>
        <v/>
      </c>
      <c r="R679" s="23" t="str">
        <f aca="true">IF(C679&lt;&gt;"",SUM(INDIRECT($AH$4&amp;"C"&amp;($C$1*$A679+13)):INDIRECT($AH$4&amp;"V"&amp;($C$1*$A679+13))), "")</f>
        <v/>
      </c>
      <c r="S679" s="23" t="str">
        <f aca="false">IF(C679&lt;&gt;"",IFERROR((M679+N679+O679+P679)/R679, 0),"")</f>
        <v/>
      </c>
      <c r="T679" s="23" t="str">
        <f aca="false">IF(C679&lt;&gt;"",IFERROR((M679+N679+O679)/R679,0),"")</f>
        <v/>
      </c>
      <c r="U679" s="25" t="str">
        <f aca="true">IF(C679&lt;&gt;"",IF(INDIRECT($AH$4&amp;"B"&amp;($C$1*$A679+14))= 1,1,0),"")</f>
        <v/>
      </c>
      <c r="V679" s="25" t="str">
        <f aca="true">IF(C679&lt;&gt;"",IF(INDIRECT($AH$4&amp;"B"&amp;($C$1*$A679+15))= 1,1,0),"")</f>
        <v/>
      </c>
      <c r="W679" s="26" t="str">
        <f aca="false">IF(C679&lt;&gt;"",($M679*1) + ($N679*2) + ($O679*3) + (IF(U679 = 1, 10, 0)) + (IF(V679 = 1, 20, 0)),"")</f>
        <v/>
      </c>
      <c r="X679" s="27" t="str">
        <f aca="true">IF(C679&lt;&gt;"",IF(INDIRECT($AH$4&amp;"B"&amp;($C$1*$A679+16))= 1,1,0),"")</f>
        <v/>
      </c>
      <c r="Y679" s="27" t="str">
        <f aca="true">IF(D679&lt;&gt;"",IF(INDIRECT($AH$4&amp;"B"&amp;($C$1*$A679+17))= 1,1,0),"")</f>
        <v/>
      </c>
      <c r="Z679" s="27" t="str">
        <f aca="true">IF(E679&lt;&gt;"",IF(INDIRECT($AH$4&amp;"B"&amp;($C$1*$A679+18))= 1,1,0),"")</f>
        <v/>
      </c>
      <c r="AA679" s="27" t="str">
        <f aca="true">IF(F679&lt;&gt;"",IF(INDIRECT($AH$4&amp;"B"&amp;($C$1*$A679+19))= 1,1,0),"")</f>
        <v/>
      </c>
      <c r="AB679" s="28" t="str">
        <f aca="false">IF(C679&lt;&gt;"",IF(X679 = 1, 5, 0) + IF(Z679 = 1, 25, 0) + IF(AA679 = 1, 15, 0),"")</f>
        <v/>
      </c>
      <c r="AC679" s="18" t="str">
        <f aca="false">IF(C679&lt;&gt;"",L679+W679+AB679,"")</f>
        <v/>
      </c>
    </row>
    <row r="680" customFormat="false" ht="12.8" hidden="false" customHeight="false" outlineLevel="0" collapsed="false">
      <c r="A680" s="11" t="n">
        <f aca="false">A679+1</f>
        <v>177</v>
      </c>
      <c r="B680" s="38" t="str">
        <f aca="true">IF(INDIRECT($AH$4&amp;"B"&amp;($C$1*$A680+2))=0, "",INDIRECT($AH$4&amp;"B"&amp;($C$1*$A680+2)))</f>
        <v/>
      </c>
      <c r="C680" s="19" t="str">
        <f aca="true">IF(INDIRECT($AH$4&amp;"B"&amp;($C$1*$A680+3)) = 0, "", INDIRECT($AH$4&amp;"B"&amp;($C$1*$A680+3)))</f>
        <v/>
      </c>
      <c r="D680" s="19" t="str">
        <f aca="true">IF(INDIRECT($AH$4&amp;"B"&amp;($C$1*$A680+4)) = 0, "", INDIRECT($AH$4&amp;"B"&amp;($C$1*$A680+4)))</f>
        <v/>
      </c>
      <c r="E680" s="19" t="str">
        <f aca="true">IF(INDIRECT($AH$4&amp;"B"&amp;($C$1*$A680+7)) = 0, "", INDIRECT($AH$4&amp;"B"&amp;($C$1*$A680+7)))</f>
        <v/>
      </c>
      <c r="F680" s="20" t="str">
        <f aca="true">IF(C680 &lt;&gt; "",IF(INDIRECT($AH$4&amp;"B"&amp;($C$1*$A680+8)) = 0, 0, 1), "")</f>
        <v/>
      </c>
      <c r="G680" s="20" t="n">
        <f aca="true">INDIRECT($AH$4&amp;"B"&amp;($C$1*$A680+9))</f>
        <v>0</v>
      </c>
      <c r="H680" s="20" t="n">
        <f aca="true">INDIRECT($AH$4&amp;"B"&amp;($C$1*$A680+10))</f>
        <v>0</v>
      </c>
      <c r="I680" s="20" t="n">
        <f aca="true">INDIRECT($AH$4&amp;"B"&amp;($C$1*$A680+11))</f>
        <v>0</v>
      </c>
      <c r="J680" s="20" t="n">
        <f aca="true">INDIRECT($AH$4&amp;"B"&amp;($C$1*$A680+12))</f>
        <v>0</v>
      </c>
      <c r="K680" s="21" t="str">
        <f aca="false">IF(C680&lt;&gt;"",IFERROR((G680+H680+I680)/(G680+H680+I680+J680),0), "")</f>
        <v/>
      </c>
      <c r="L680" s="22" t="str">
        <f aca="false">IF(C680&lt;&gt;"",(G680* 2) +(H680* 4) + (I680* 6) + IF(F680 = 1, 5, 0), "")</f>
        <v/>
      </c>
      <c r="M680" s="23" t="str">
        <f aca="true">IF(C680&lt;&gt;"",SUM(INDIRECT($AH$4&amp;"C"&amp;($C$1*$A680+9)):INDIRECT($AH$4&amp;"V"&amp;($C$1*$A680+9))), "")</f>
        <v/>
      </c>
      <c r="N680" s="23" t="str">
        <f aca="true">IF(C680&lt;&gt;"",SUM(INDIRECT($AH$4&amp;"C"&amp;($C$1*$A680+10)):INDIRECT($AH$4&amp;"V"&amp;($C$1*$A680+10))), "")</f>
        <v/>
      </c>
      <c r="O680" s="23" t="str">
        <f aca="true">IF(C680&lt;&gt;"",SUM(INDIRECT($AH$4&amp;"C"&amp;($C$1*$A680+11)):INDIRECT($AH$4&amp;"V"&amp;($C$1*$A680+11))),"")</f>
        <v/>
      </c>
      <c r="P680" s="23" t="str">
        <f aca="true">IF(C680&lt;&gt;"",SUM(INDIRECT($AH$4&amp;"C"&amp;($C$1*$A680+12)):INDIRECT($AH$4&amp;"V"&amp;($C$1*$A680+12))),"")</f>
        <v/>
      </c>
      <c r="Q680" s="24" t="str">
        <f aca="false">IF(C680&lt;&gt;"",IFERROR((M680+N680+O680)/(M680+N680+O680+P680),0), "")</f>
        <v/>
      </c>
      <c r="R680" s="23" t="str">
        <f aca="true">IF(C680&lt;&gt;"",SUM(INDIRECT($AH$4&amp;"C"&amp;($C$1*$A680+13)):INDIRECT($AH$4&amp;"V"&amp;($C$1*$A680+13))), "")</f>
        <v/>
      </c>
      <c r="S680" s="23" t="str">
        <f aca="false">IF(C680&lt;&gt;"",IFERROR((M680+N680+O680+P680)/R680, 0),"")</f>
        <v/>
      </c>
      <c r="T680" s="23" t="str">
        <f aca="false">IF(C680&lt;&gt;"",IFERROR((M680+N680+O680)/R680,0),"")</f>
        <v/>
      </c>
      <c r="U680" s="25" t="str">
        <f aca="true">IF(C680&lt;&gt;"",IF(INDIRECT($AH$4&amp;"B"&amp;($C$1*$A680+14))= 1,1,0),"")</f>
        <v/>
      </c>
      <c r="V680" s="25" t="str">
        <f aca="true">IF(C680&lt;&gt;"",IF(INDIRECT($AH$4&amp;"B"&amp;($C$1*$A680+15))= 1,1,0),"")</f>
        <v/>
      </c>
      <c r="W680" s="26" t="str">
        <f aca="false">IF(C680&lt;&gt;"",($M680*1) + ($N680*2) + ($O680*3) + (IF(U680 = 1, 10, 0)) + (IF(V680 = 1, 20, 0)),"")</f>
        <v/>
      </c>
      <c r="X680" s="27" t="str">
        <f aca="true">IF(C680&lt;&gt;"",IF(INDIRECT($AH$4&amp;"B"&amp;($C$1*$A680+16))= 1,1,0),"")</f>
        <v/>
      </c>
      <c r="Y680" s="27" t="str">
        <f aca="true">IF(D680&lt;&gt;"",IF(INDIRECT($AH$4&amp;"B"&amp;($C$1*$A680+17))= 1,1,0),"")</f>
        <v/>
      </c>
      <c r="Z680" s="27" t="str">
        <f aca="true">IF(E680&lt;&gt;"",IF(INDIRECT($AH$4&amp;"B"&amp;($C$1*$A680+18))= 1,1,0),"")</f>
        <v/>
      </c>
      <c r="AA680" s="27" t="str">
        <f aca="true">IF(F680&lt;&gt;"",IF(INDIRECT($AH$4&amp;"B"&amp;($C$1*$A680+19))= 1,1,0),"")</f>
        <v/>
      </c>
      <c r="AB680" s="28" t="str">
        <f aca="false">IF(C680&lt;&gt;"",IF(X680 = 1, 5, 0) + IF(Z680 = 1, 25, 0) + IF(AA680 = 1, 15, 0),"")</f>
        <v/>
      </c>
      <c r="AC680" s="18" t="str">
        <f aca="false">IF(C680&lt;&gt;"",L680+W680+AB680,"")</f>
        <v/>
      </c>
    </row>
    <row r="681" customFormat="false" ht="12.8" hidden="false" customHeight="false" outlineLevel="0" collapsed="false">
      <c r="A681" s="11" t="n">
        <f aca="false">A680+1</f>
        <v>178</v>
      </c>
      <c r="B681" s="38" t="str">
        <f aca="true">IF(INDIRECT($AH$4&amp;"B"&amp;($C$1*$A681+2))=0, "",INDIRECT($AH$4&amp;"B"&amp;($C$1*$A681+2)))</f>
        <v/>
      </c>
      <c r="C681" s="19" t="str">
        <f aca="true">IF(INDIRECT($AH$4&amp;"B"&amp;($C$1*$A681+3)) = 0, "", INDIRECT($AH$4&amp;"B"&amp;($C$1*$A681+3)))</f>
        <v/>
      </c>
      <c r="D681" s="19" t="str">
        <f aca="true">IF(INDIRECT($AH$4&amp;"B"&amp;($C$1*$A681+4)) = 0, "", INDIRECT($AH$4&amp;"B"&amp;($C$1*$A681+4)))</f>
        <v/>
      </c>
      <c r="E681" s="19" t="str">
        <f aca="true">IF(INDIRECT($AH$4&amp;"B"&amp;($C$1*$A681+7)) = 0, "", INDIRECT($AH$4&amp;"B"&amp;($C$1*$A681+7)))</f>
        <v/>
      </c>
      <c r="F681" s="20" t="str">
        <f aca="true">IF(C681 &lt;&gt; "",IF(INDIRECT($AH$4&amp;"B"&amp;($C$1*$A681+8)) = 0, 0, 1), "")</f>
        <v/>
      </c>
      <c r="G681" s="20" t="n">
        <f aca="true">INDIRECT($AH$4&amp;"B"&amp;($C$1*$A681+9))</f>
        <v>0</v>
      </c>
      <c r="H681" s="20" t="n">
        <f aca="true">INDIRECT($AH$4&amp;"B"&amp;($C$1*$A681+10))</f>
        <v>0</v>
      </c>
      <c r="I681" s="20" t="n">
        <f aca="true">INDIRECT($AH$4&amp;"B"&amp;($C$1*$A681+11))</f>
        <v>0</v>
      </c>
      <c r="J681" s="20" t="n">
        <f aca="true">INDIRECT($AH$4&amp;"B"&amp;($C$1*$A681+12))</f>
        <v>0</v>
      </c>
      <c r="K681" s="21" t="str">
        <f aca="false">IF(C681&lt;&gt;"",IFERROR((G681+H681+I681)/(G681+H681+I681+J681),0), "")</f>
        <v/>
      </c>
      <c r="L681" s="22" t="str">
        <f aca="false">IF(C681&lt;&gt;"",(G681* 2) +(H681* 4) + (I681* 6) + IF(F681 = 1, 5, 0), "")</f>
        <v/>
      </c>
      <c r="M681" s="23" t="str">
        <f aca="true">IF(C681&lt;&gt;"",SUM(INDIRECT($AH$4&amp;"C"&amp;($C$1*$A681+9)):INDIRECT($AH$4&amp;"V"&amp;($C$1*$A681+9))), "")</f>
        <v/>
      </c>
      <c r="N681" s="23" t="str">
        <f aca="true">IF(C681&lt;&gt;"",SUM(INDIRECT($AH$4&amp;"C"&amp;($C$1*$A681+10)):INDIRECT($AH$4&amp;"V"&amp;($C$1*$A681+10))), "")</f>
        <v/>
      </c>
      <c r="O681" s="23" t="str">
        <f aca="true">IF(C681&lt;&gt;"",SUM(INDIRECT($AH$4&amp;"C"&amp;($C$1*$A681+11)):INDIRECT($AH$4&amp;"V"&amp;($C$1*$A681+11))),"")</f>
        <v/>
      </c>
      <c r="P681" s="23" t="str">
        <f aca="true">IF(C681&lt;&gt;"",SUM(INDIRECT($AH$4&amp;"C"&amp;($C$1*$A681+12)):INDIRECT($AH$4&amp;"V"&amp;($C$1*$A681+12))),"")</f>
        <v/>
      </c>
      <c r="Q681" s="24" t="str">
        <f aca="false">IF(C681&lt;&gt;"",IFERROR((M681+N681+O681)/(M681+N681+O681+P681),0), "")</f>
        <v/>
      </c>
      <c r="R681" s="23" t="str">
        <f aca="true">IF(C681&lt;&gt;"",SUM(INDIRECT($AH$4&amp;"C"&amp;($C$1*$A681+13)):INDIRECT($AH$4&amp;"V"&amp;($C$1*$A681+13))), "")</f>
        <v/>
      </c>
      <c r="S681" s="23" t="str">
        <f aca="false">IF(C681&lt;&gt;"",IFERROR((M681+N681+O681+P681)/R681, 0),"")</f>
        <v/>
      </c>
      <c r="T681" s="23" t="str">
        <f aca="false">IF(C681&lt;&gt;"",IFERROR((M681+N681+O681)/R681,0),"")</f>
        <v/>
      </c>
      <c r="U681" s="25" t="str">
        <f aca="true">IF(C681&lt;&gt;"",IF(INDIRECT($AH$4&amp;"B"&amp;($C$1*$A681+14))= 1,1,0),"")</f>
        <v/>
      </c>
      <c r="V681" s="25" t="str">
        <f aca="true">IF(C681&lt;&gt;"",IF(INDIRECT($AH$4&amp;"B"&amp;($C$1*$A681+15))= 1,1,0),"")</f>
        <v/>
      </c>
      <c r="W681" s="26" t="str">
        <f aca="false">IF(C681&lt;&gt;"",($M681*1) + ($N681*2) + ($O681*3) + (IF(U681 = 1, 10, 0)) + (IF(V681 = 1, 20, 0)),"")</f>
        <v/>
      </c>
      <c r="X681" s="27" t="str">
        <f aca="true">IF(C681&lt;&gt;"",IF(INDIRECT($AH$4&amp;"B"&amp;($C$1*$A681+16))= 1,1,0),"")</f>
        <v/>
      </c>
      <c r="Y681" s="27" t="str">
        <f aca="true">IF(D681&lt;&gt;"",IF(INDIRECT($AH$4&amp;"B"&amp;($C$1*$A681+17))= 1,1,0),"")</f>
        <v/>
      </c>
      <c r="Z681" s="27" t="str">
        <f aca="true">IF(E681&lt;&gt;"",IF(INDIRECT($AH$4&amp;"B"&amp;($C$1*$A681+18))= 1,1,0),"")</f>
        <v/>
      </c>
      <c r="AA681" s="27" t="str">
        <f aca="true">IF(F681&lt;&gt;"",IF(INDIRECT($AH$4&amp;"B"&amp;($C$1*$A681+19))= 1,1,0),"")</f>
        <v/>
      </c>
      <c r="AB681" s="28" t="str">
        <f aca="false">IF(C681&lt;&gt;"",IF(X681 = 1, 5, 0) + IF(Z681 = 1, 25, 0) + IF(AA681 = 1, 15, 0),"")</f>
        <v/>
      </c>
      <c r="AC681" s="18" t="str">
        <f aca="false">IF(C681&lt;&gt;"",L681+W681+AB681,"")</f>
        <v/>
      </c>
    </row>
    <row r="682" customFormat="false" ht="12.8" hidden="false" customHeight="false" outlineLevel="0" collapsed="false">
      <c r="A682" s="11" t="n">
        <f aca="false">A681+1</f>
        <v>179</v>
      </c>
      <c r="B682" s="38" t="str">
        <f aca="true">IF(INDIRECT($AH$4&amp;"B"&amp;($C$1*$A682+2))=0, "",INDIRECT($AH$4&amp;"B"&amp;($C$1*$A682+2)))</f>
        <v/>
      </c>
      <c r="C682" s="19" t="str">
        <f aca="true">IF(INDIRECT($AH$4&amp;"B"&amp;($C$1*$A682+3)) = 0, "", INDIRECT($AH$4&amp;"B"&amp;($C$1*$A682+3)))</f>
        <v/>
      </c>
      <c r="D682" s="19" t="str">
        <f aca="true">IF(INDIRECT($AH$4&amp;"B"&amp;($C$1*$A682+4)) = 0, "", INDIRECT($AH$4&amp;"B"&amp;($C$1*$A682+4)))</f>
        <v/>
      </c>
      <c r="E682" s="19" t="str">
        <f aca="true">IF(INDIRECT($AH$4&amp;"B"&amp;($C$1*$A682+7)) = 0, "", INDIRECT($AH$4&amp;"B"&amp;($C$1*$A682+7)))</f>
        <v/>
      </c>
      <c r="F682" s="20" t="str">
        <f aca="true">IF(C682 &lt;&gt; "",IF(INDIRECT($AH$4&amp;"B"&amp;($C$1*$A682+8)) = 0, 0, 1), "")</f>
        <v/>
      </c>
      <c r="G682" s="20" t="n">
        <f aca="true">INDIRECT($AH$4&amp;"B"&amp;($C$1*$A682+9))</f>
        <v>0</v>
      </c>
      <c r="H682" s="20" t="n">
        <f aca="true">INDIRECT($AH$4&amp;"B"&amp;($C$1*$A682+10))</f>
        <v>0</v>
      </c>
      <c r="I682" s="20" t="n">
        <f aca="true">INDIRECT($AH$4&amp;"B"&amp;($C$1*$A682+11))</f>
        <v>0</v>
      </c>
      <c r="J682" s="20" t="n">
        <f aca="true">INDIRECT($AH$4&amp;"B"&amp;($C$1*$A682+12))</f>
        <v>0</v>
      </c>
      <c r="K682" s="21" t="str">
        <f aca="false">IF(C682&lt;&gt;"",IFERROR((G682+H682+I682)/(G682+H682+I682+J682),0), "")</f>
        <v/>
      </c>
      <c r="L682" s="22" t="str">
        <f aca="false">IF(C682&lt;&gt;"",(G682* 2) +(H682* 4) + (I682* 6) + IF(F682 = 1, 5, 0), "")</f>
        <v/>
      </c>
      <c r="M682" s="23" t="str">
        <f aca="true">IF(C682&lt;&gt;"",SUM(INDIRECT($AH$4&amp;"C"&amp;($C$1*$A682+9)):INDIRECT($AH$4&amp;"V"&amp;($C$1*$A682+9))), "")</f>
        <v/>
      </c>
      <c r="N682" s="23" t="str">
        <f aca="true">IF(C682&lt;&gt;"",SUM(INDIRECT($AH$4&amp;"C"&amp;($C$1*$A682+10)):INDIRECT($AH$4&amp;"V"&amp;($C$1*$A682+10))), "")</f>
        <v/>
      </c>
      <c r="O682" s="23" t="str">
        <f aca="true">IF(C682&lt;&gt;"",SUM(INDIRECT($AH$4&amp;"C"&amp;($C$1*$A682+11)):INDIRECT($AH$4&amp;"V"&amp;($C$1*$A682+11))),"")</f>
        <v/>
      </c>
      <c r="P682" s="23" t="str">
        <f aca="true">IF(C682&lt;&gt;"",SUM(INDIRECT($AH$4&amp;"C"&amp;($C$1*$A682+12)):INDIRECT($AH$4&amp;"V"&amp;($C$1*$A682+12))),"")</f>
        <v/>
      </c>
      <c r="Q682" s="24" t="str">
        <f aca="false">IF(C682&lt;&gt;"",IFERROR((M682+N682+O682)/(M682+N682+O682+P682),0), "")</f>
        <v/>
      </c>
      <c r="R682" s="23" t="str">
        <f aca="true">IF(C682&lt;&gt;"",SUM(INDIRECT($AH$4&amp;"C"&amp;($C$1*$A682+13)):INDIRECT($AH$4&amp;"V"&amp;($C$1*$A682+13))), "")</f>
        <v/>
      </c>
      <c r="S682" s="23" t="str">
        <f aca="false">IF(C682&lt;&gt;"",IFERROR((M682+N682+O682+P682)/R682, 0),"")</f>
        <v/>
      </c>
      <c r="T682" s="23" t="str">
        <f aca="false">IF(C682&lt;&gt;"",IFERROR((M682+N682+O682)/R682,0),"")</f>
        <v/>
      </c>
      <c r="U682" s="25" t="str">
        <f aca="true">IF(C682&lt;&gt;"",IF(INDIRECT($AH$4&amp;"B"&amp;($C$1*$A682+14))= 1,1,0),"")</f>
        <v/>
      </c>
      <c r="V682" s="25" t="str">
        <f aca="true">IF(C682&lt;&gt;"",IF(INDIRECT($AH$4&amp;"B"&amp;($C$1*$A682+15))= 1,1,0),"")</f>
        <v/>
      </c>
      <c r="W682" s="26" t="str">
        <f aca="false">IF(C682&lt;&gt;"",($M682*1) + ($N682*2) + ($O682*3) + (IF(U682 = 1, 10, 0)) + (IF(V682 = 1, 20, 0)),"")</f>
        <v/>
      </c>
      <c r="X682" s="27" t="str">
        <f aca="true">IF(C682&lt;&gt;"",IF(INDIRECT($AH$4&amp;"B"&amp;($C$1*$A682+16))= 1,1,0),"")</f>
        <v/>
      </c>
      <c r="Y682" s="27" t="str">
        <f aca="true">IF(D682&lt;&gt;"",IF(INDIRECT($AH$4&amp;"B"&amp;($C$1*$A682+17))= 1,1,0),"")</f>
        <v/>
      </c>
      <c r="Z682" s="27" t="str">
        <f aca="true">IF(E682&lt;&gt;"",IF(INDIRECT($AH$4&amp;"B"&amp;($C$1*$A682+18))= 1,1,0),"")</f>
        <v/>
      </c>
      <c r="AA682" s="27" t="str">
        <f aca="true">IF(F682&lt;&gt;"",IF(INDIRECT($AH$4&amp;"B"&amp;($C$1*$A682+19))= 1,1,0),"")</f>
        <v/>
      </c>
      <c r="AB682" s="28" t="str">
        <f aca="false">IF(C682&lt;&gt;"",IF(X682 = 1, 5, 0) + IF(Z682 = 1, 25, 0) + IF(AA682 = 1, 15, 0),"")</f>
        <v/>
      </c>
      <c r="AC682" s="18" t="str">
        <f aca="false">IF(C682&lt;&gt;"",L682+W682+AB682,"")</f>
        <v/>
      </c>
    </row>
    <row r="683" customFormat="false" ht="12.8" hidden="false" customHeight="false" outlineLevel="0" collapsed="false">
      <c r="A683" s="11" t="n">
        <f aca="false">A682+1</f>
        <v>180</v>
      </c>
      <c r="B683" s="38" t="str">
        <f aca="true">IF(INDIRECT($AH$4&amp;"B"&amp;($C$1*$A683+2))=0, "",INDIRECT($AH$4&amp;"B"&amp;($C$1*$A683+2)))</f>
        <v/>
      </c>
      <c r="C683" s="19" t="str">
        <f aca="true">IF(INDIRECT($AH$4&amp;"B"&amp;($C$1*$A683+3)) = 0, "", INDIRECT($AH$4&amp;"B"&amp;($C$1*$A683+3)))</f>
        <v/>
      </c>
      <c r="D683" s="19" t="str">
        <f aca="true">IF(INDIRECT($AH$4&amp;"B"&amp;($C$1*$A683+4)) = 0, "", INDIRECT($AH$4&amp;"B"&amp;($C$1*$A683+4)))</f>
        <v/>
      </c>
      <c r="E683" s="19" t="str">
        <f aca="true">IF(INDIRECT($AH$4&amp;"B"&amp;($C$1*$A683+7)) = 0, "", INDIRECT($AH$4&amp;"B"&amp;($C$1*$A683+7)))</f>
        <v/>
      </c>
      <c r="F683" s="20" t="str">
        <f aca="true">IF(C683 &lt;&gt; "",IF(INDIRECT($AH$4&amp;"B"&amp;($C$1*$A683+8)) = 0, 0, 1), "")</f>
        <v/>
      </c>
      <c r="G683" s="20" t="n">
        <f aca="true">INDIRECT($AH$4&amp;"B"&amp;($C$1*$A683+9))</f>
        <v>0</v>
      </c>
      <c r="H683" s="20" t="n">
        <f aca="true">INDIRECT($AH$4&amp;"B"&amp;($C$1*$A683+10))</f>
        <v>0</v>
      </c>
      <c r="I683" s="20" t="n">
        <f aca="true">INDIRECT($AH$4&amp;"B"&amp;($C$1*$A683+11))</f>
        <v>0</v>
      </c>
      <c r="J683" s="20" t="n">
        <f aca="true">INDIRECT($AH$4&amp;"B"&amp;($C$1*$A683+12))</f>
        <v>0</v>
      </c>
      <c r="K683" s="21" t="str">
        <f aca="false">IF(C683&lt;&gt;"",IFERROR((G683+H683+I683)/(G683+H683+I683+J683),0), "")</f>
        <v/>
      </c>
      <c r="L683" s="22" t="str">
        <f aca="false">IF(C683&lt;&gt;"",(G683* 2) +(H683* 4) + (I683* 6) + IF(F683 = 1, 5, 0), "")</f>
        <v/>
      </c>
      <c r="M683" s="23" t="str">
        <f aca="true">IF(C683&lt;&gt;"",SUM(INDIRECT($AH$4&amp;"C"&amp;($C$1*$A683+9)):INDIRECT($AH$4&amp;"V"&amp;($C$1*$A683+9))), "")</f>
        <v/>
      </c>
      <c r="N683" s="23" t="str">
        <f aca="true">IF(C683&lt;&gt;"",SUM(INDIRECT($AH$4&amp;"C"&amp;($C$1*$A683+10)):INDIRECT($AH$4&amp;"V"&amp;($C$1*$A683+10))), "")</f>
        <v/>
      </c>
      <c r="O683" s="23" t="str">
        <f aca="true">IF(C683&lt;&gt;"",SUM(INDIRECT($AH$4&amp;"C"&amp;($C$1*$A683+11)):INDIRECT($AH$4&amp;"V"&amp;($C$1*$A683+11))),"")</f>
        <v/>
      </c>
      <c r="P683" s="23" t="str">
        <f aca="true">IF(C683&lt;&gt;"",SUM(INDIRECT($AH$4&amp;"C"&amp;($C$1*$A683+12)):INDIRECT($AH$4&amp;"V"&amp;($C$1*$A683+12))),"")</f>
        <v/>
      </c>
      <c r="Q683" s="24" t="str">
        <f aca="false">IF(C683&lt;&gt;"",IFERROR((M683+N683+O683)/(M683+N683+O683+P683),0), "")</f>
        <v/>
      </c>
      <c r="R683" s="23" t="str">
        <f aca="true">IF(C683&lt;&gt;"",SUM(INDIRECT($AH$4&amp;"C"&amp;($C$1*$A683+13)):INDIRECT($AH$4&amp;"V"&amp;($C$1*$A683+13))), "")</f>
        <v/>
      </c>
      <c r="S683" s="23" t="str">
        <f aca="false">IF(C683&lt;&gt;"",IFERROR((M683+N683+O683+P683)/R683, 0),"")</f>
        <v/>
      </c>
      <c r="T683" s="23" t="str">
        <f aca="false">IF(C683&lt;&gt;"",IFERROR((M683+N683+O683)/R683,0),"")</f>
        <v/>
      </c>
      <c r="U683" s="25" t="str">
        <f aca="true">IF(C683&lt;&gt;"",IF(INDIRECT($AH$4&amp;"B"&amp;($C$1*$A683+14))= 1,1,0),"")</f>
        <v/>
      </c>
      <c r="V683" s="25" t="str">
        <f aca="true">IF(C683&lt;&gt;"",IF(INDIRECT($AH$4&amp;"B"&amp;($C$1*$A683+15))= 1,1,0),"")</f>
        <v/>
      </c>
      <c r="W683" s="26" t="str">
        <f aca="false">IF(C683&lt;&gt;"",($M683*1) + ($N683*2) + ($O683*3) + (IF(U683 = 1, 10, 0)) + (IF(V683 = 1, 20, 0)),"")</f>
        <v/>
      </c>
      <c r="X683" s="27" t="str">
        <f aca="true">IF(C683&lt;&gt;"",IF(INDIRECT($AH$4&amp;"B"&amp;($C$1*$A683+16))= 1,1,0),"")</f>
        <v/>
      </c>
      <c r="Y683" s="27" t="str">
        <f aca="true">IF(D683&lt;&gt;"",IF(INDIRECT($AH$4&amp;"B"&amp;($C$1*$A683+17))= 1,1,0),"")</f>
        <v/>
      </c>
      <c r="Z683" s="27" t="str">
        <f aca="true">IF(E683&lt;&gt;"",IF(INDIRECT($AH$4&amp;"B"&amp;($C$1*$A683+18))= 1,1,0),"")</f>
        <v/>
      </c>
      <c r="AA683" s="27" t="str">
        <f aca="true">IF(F683&lt;&gt;"",IF(INDIRECT($AH$4&amp;"B"&amp;($C$1*$A683+19))= 1,1,0),"")</f>
        <v/>
      </c>
      <c r="AB683" s="28" t="str">
        <f aca="false">IF(C683&lt;&gt;"",IF(X683 = 1, 5, 0) + IF(Z683 = 1, 25, 0) + IF(AA683 = 1, 15, 0),"")</f>
        <v/>
      </c>
      <c r="AC683" s="18" t="str">
        <f aca="false">IF(C683&lt;&gt;"",L683+W683+AB683,"")</f>
        <v/>
      </c>
    </row>
    <row r="684" customFormat="false" ht="12.8" hidden="false" customHeight="false" outlineLevel="0" collapsed="false">
      <c r="A684" s="11" t="n">
        <f aca="false">A683+1</f>
        <v>181</v>
      </c>
      <c r="B684" s="38" t="str">
        <f aca="true">IF(INDIRECT($AH$4&amp;"B"&amp;($C$1*$A684+2))=0, "",INDIRECT($AH$4&amp;"B"&amp;($C$1*$A684+2)))</f>
        <v/>
      </c>
      <c r="C684" s="19" t="str">
        <f aca="true">IF(INDIRECT($AH$4&amp;"B"&amp;($C$1*$A684+3)) = 0, "", INDIRECT($AH$4&amp;"B"&amp;($C$1*$A684+3)))</f>
        <v/>
      </c>
      <c r="D684" s="19" t="str">
        <f aca="true">IF(INDIRECT($AH$4&amp;"B"&amp;($C$1*$A684+4)) = 0, "", INDIRECT($AH$4&amp;"B"&amp;($C$1*$A684+4)))</f>
        <v/>
      </c>
      <c r="E684" s="19" t="str">
        <f aca="true">IF(INDIRECT($AH$4&amp;"B"&amp;($C$1*$A684+7)) = 0, "", INDIRECT($AH$4&amp;"B"&amp;($C$1*$A684+7)))</f>
        <v/>
      </c>
      <c r="F684" s="20" t="str">
        <f aca="true">IF(C684 &lt;&gt; "",IF(INDIRECT($AH$4&amp;"B"&amp;($C$1*$A684+8)) = 0, 0, 1), "")</f>
        <v/>
      </c>
      <c r="G684" s="20" t="n">
        <f aca="true">INDIRECT($AH$4&amp;"B"&amp;($C$1*$A684+9))</f>
        <v>0</v>
      </c>
      <c r="H684" s="20" t="n">
        <f aca="true">INDIRECT($AH$4&amp;"B"&amp;($C$1*$A684+10))</f>
        <v>0</v>
      </c>
      <c r="I684" s="20" t="n">
        <f aca="true">INDIRECT($AH$4&amp;"B"&amp;($C$1*$A684+11))</f>
        <v>0</v>
      </c>
      <c r="J684" s="20" t="n">
        <f aca="true">INDIRECT($AH$4&amp;"B"&amp;($C$1*$A684+12))</f>
        <v>0</v>
      </c>
      <c r="K684" s="21" t="str">
        <f aca="false">IF(C684&lt;&gt;"",IFERROR((G684+H684+I684)/(G684+H684+I684+J684),0), "")</f>
        <v/>
      </c>
      <c r="L684" s="22" t="str">
        <f aca="false">IF(C684&lt;&gt;"",(G684* 2) +(H684* 4) + (I684* 6) + IF(F684 = 1, 5, 0), "")</f>
        <v/>
      </c>
      <c r="M684" s="23" t="str">
        <f aca="true">IF(C684&lt;&gt;"",SUM(INDIRECT($AH$4&amp;"C"&amp;($C$1*$A684+9)):INDIRECT($AH$4&amp;"V"&amp;($C$1*$A684+9))), "")</f>
        <v/>
      </c>
      <c r="N684" s="23" t="str">
        <f aca="true">IF(C684&lt;&gt;"",SUM(INDIRECT($AH$4&amp;"C"&amp;($C$1*$A684+10)):INDIRECT($AH$4&amp;"V"&amp;($C$1*$A684+10))), "")</f>
        <v/>
      </c>
      <c r="O684" s="23" t="str">
        <f aca="true">IF(C684&lt;&gt;"",SUM(INDIRECT($AH$4&amp;"C"&amp;($C$1*$A684+11)):INDIRECT($AH$4&amp;"V"&amp;($C$1*$A684+11))),"")</f>
        <v/>
      </c>
      <c r="P684" s="23" t="str">
        <f aca="true">IF(C684&lt;&gt;"",SUM(INDIRECT($AH$4&amp;"C"&amp;($C$1*$A684+12)):INDIRECT($AH$4&amp;"V"&amp;($C$1*$A684+12))),"")</f>
        <v/>
      </c>
      <c r="Q684" s="24" t="str">
        <f aca="false">IF(C684&lt;&gt;"",IFERROR((M684+N684+O684)/(M684+N684+O684+P684),0), "")</f>
        <v/>
      </c>
      <c r="R684" s="23" t="str">
        <f aca="true">IF(C684&lt;&gt;"",SUM(INDIRECT($AH$4&amp;"C"&amp;($C$1*$A684+13)):INDIRECT($AH$4&amp;"V"&amp;($C$1*$A684+13))), "")</f>
        <v/>
      </c>
      <c r="S684" s="23" t="str">
        <f aca="false">IF(C684&lt;&gt;"",IFERROR((M684+N684+O684+P684)/R684, 0),"")</f>
        <v/>
      </c>
      <c r="T684" s="23" t="str">
        <f aca="false">IF(C684&lt;&gt;"",IFERROR((M684+N684+O684)/R684,0),"")</f>
        <v/>
      </c>
      <c r="U684" s="25" t="str">
        <f aca="true">IF(C684&lt;&gt;"",IF(INDIRECT($AH$4&amp;"B"&amp;($C$1*$A684+14))= 1,1,0),"")</f>
        <v/>
      </c>
      <c r="V684" s="25" t="str">
        <f aca="true">IF(C684&lt;&gt;"",IF(INDIRECT($AH$4&amp;"B"&amp;($C$1*$A684+15))= 1,1,0),"")</f>
        <v/>
      </c>
      <c r="W684" s="26" t="str">
        <f aca="false">IF(C684&lt;&gt;"",($M684*1) + ($N684*2) + ($O684*3) + (IF(U684 = 1, 10, 0)) + (IF(V684 = 1, 20, 0)),"")</f>
        <v/>
      </c>
      <c r="X684" s="27" t="str">
        <f aca="true">IF(C684&lt;&gt;"",IF(INDIRECT($AH$4&amp;"B"&amp;($C$1*$A684+16))= 1,1,0),"")</f>
        <v/>
      </c>
      <c r="Y684" s="27" t="str">
        <f aca="true">IF(D684&lt;&gt;"",IF(INDIRECT($AH$4&amp;"B"&amp;($C$1*$A684+17))= 1,1,0),"")</f>
        <v/>
      </c>
      <c r="Z684" s="27" t="str">
        <f aca="true">IF(E684&lt;&gt;"",IF(INDIRECT($AH$4&amp;"B"&amp;($C$1*$A684+18))= 1,1,0),"")</f>
        <v/>
      </c>
      <c r="AA684" s="27" t="str">
        <f aca="true">IF(F684&lt;&gt;"",IF(INDIRECT($AH$4&amp;"B"&amp;($C$1*$A684+19))= 1,1,0),"")</f>
        <v/>
      </c>
      <c r="AB684" s="28" t="str">
        <f aca="false">IF(C684&lt;&gt;"",IF(X684 = 1, 5, 0) + IF(Z684 = 1, 25, 0) + IF(AA684 = 1, 15, 0),"")</f>
        <v/>
      </c>
      <c r="AC684" s="18" t="str">
        <f aca="false">IF(C684&lt;&gt;"",L684+W684+AB684,"")</f>
        <v/>
      </c>
    </row>
    <row r="685" customFormat="false" ht="12.8" hidden="false" customHeight="false" outlineLevel="0" collapsed="false">
      <c r="A685" s="11" t="n">
        <f aca="false">A684+1</f>
        <v>182</v>
      </c>
      <c r="B685" s="38" t="str">
        <f aca="true">IF(INDIRECT($AH$4&amp;"B"&amp;($C$1*$A685+2))=0, "",INDIRECT($AH$4&amp;"B"&amp;($C$1*$A685+2)))</f>
        <v/>
      </c>
      <c r="C685" s="19" t="str">
        <f aca="true">IF(INDIRECT($AH$4&amp;"B"&amp;($C$1*$A685+3)) = 0, "", INDIRECT($AH$4&amp;"B"&amp;($C$1*$A685+3)))</f>
        <v/>
      </c>
      <c r="D685" s="19" t="str">
        <f aca="true">IF(INDIRECT($AH$4&amp;"B"&amp;($C$1*$A685+4)) = 0, "", INDIRECT($AH$4&amp;"B"&amp;($C$1*$A685+4)))</f>
        <v/>
      </c>
      <c r="E685" s="19" t="str">
        <f aca="true">IF(INDIRECT($AH$4&amp;"B"&amp;($C$1*$A685+7)) = 0, "", INDIRECT($AH$4&amp;"B"&amp;($C$1*$A685+7)))</f>
        <v/>
      </c>
      <c r="F685" s="20" t="str">
        <f aca="true">IF(C685 &lt;&gt; "",IF(INDIRECT($AH$4&amp;"B"&amp;($C$1*$A685+8)) = 0, 0, 1), "")</f>
        <v/>
      </c>
      <c r="G685" s="20" t="n">
        <f aca="true">INDIRECT($AH$4&amp;"B"&amp;($C$1*$A685+9))</f>
        <v>0</v>
      </c>
      <c r="H685" s="20" t="n">
        <f aca="true">INDIRECT($AH$4&amp;"B"&amp;($C$1*$A685+10))</f>
        <v>0</v>
      </c>
      <c r="I685" s="20" t="n">
        <f aca="true">INDIRECT($AH$4&amp;"B"&amp;($C$1*$A685+11))</f>
        <v>0</v>
      </c>
      <c r="J685" s="20" t="n">
        <f aca="true">INDIRECT($AH$4&amp;"B"&amp;($C$1*$A685+12))</f>
        <v>0</v>
      </c>
      <c r="K685" s="21" t="str">
        <f aca="false">IF(C685&lt;&gt;"",IFERROR((G685+H685+I685)/(G685+H685+I685+J685),0), "")</f>
        <v/>
      </c>
      <c r="L685" s="22" t="str">
        <f aca="false">IF(C685&lt;&gt;"",(G685* 2) +(H685* 4) + (I685* 6) + IF(F685 = 1, 5, 0), "")</f>
        <v/>
      </c>
      <c r="M685" s="23" t="str">
        <f aca="true">IF(C685&lt;&gt;"",SUM(INDIRECT($AH$4&amp;"C"&amp;($C$1*$A685+9)):INDIRECT($AH$4&amp;"V"&amp;($C$1*$A685+9))), "")</f>
        <v/>
      </c>
      <c r="N685" s="23" t="str">
        <f aca="true">IF(C685&lt;&gt;"",SUM(INDIRECT($AH$4&amp;"C"&amp;($C$1*$A685+10)):INDIRECT($AH$4&amp;"V"&amp;($C$1*$A685+10))), "")</f>
        <v/>
      </c>
      <c r="O685" s="23" t="str">
        <f aca="true">IF(C685&lt;&gt;"",SUM(INDIRECT($AH$4&amp;"C"&amp;($C$1*$A685+11)):INDIRECT($AH$4&amp;"V"&amp;($C$1*$A685+11))),"")</f>
        <v/>
      </c>
      <c r="P685" s="23" t="str">
        <f aca="true">IF(C685&lt;&gt;"",SUM(INDIRECT($AH$4&amp;"C"&amp;($C$1*$A685+12)):INDIRECT($AH$4&amp;"V"&amp;($C$1*$A685+12))),"")</f>
        <v/>
      </c>
      <c r="Q685" s="24" t="str">
        <f aca="false">IF(C685&lt;&gt;"",IFERROR((M685+N685+O685)/(M685+N685+O685+P685),0), "")</f>
        <v/>
      </c>
      <c r="R685" s="23" t="str">
        <f aca="true">IF(C685&lt;&gt;"",SUM(INDIRECT($AH$4&amp;"C"&amp;($C$1*$A685+13)):INDIRECT($AH$4&amp;"V"&amp;($C$1*$A685+13))), "")</f>
        <v/>
      </c>
      <c r="S685" s="23" t="str">
        <f aca="false">IF(C685&lt;&gt;"",IFERROR((M685+N685+O685+P685)/R685, 0),"")</f>
        <v/>
      </c>
      <c r="T685" s="23" t="str">
        <f aca="false">IF(C685&lt;&gt;"",IFERROR((M685+N685+O685)/R685,0),"")</f>
        <v/>
      </c>
      <c r="U685" s="25" t="str">
        <f aca="true">IF(C685&lt;&gt;"",IF(INDIRECT($AH$4&amp;"B"&amp;($C$1*$A685+14))= 1,1,0),"")</f>
        <v/>
      </c>
      <c r="V685" s="25" t="str">
        <f aca="true">IF(C685&lt;&gt;"",IF(INDIRECT($AH$4&amp;"B"&amp;($C$1*$A685+15))= 1,1,0),"")</f>
        <v/>
      </c>
      <c r="W685" s="26" t="str">
        <f aca="false">IF(C685&lt;&gt;"",($M685*1) + ($N685*2) + ($O685*3) + (IF(U685 = 1, 10, 0)) + (IF(V685 = 1, 20, 0)),"")</f>
        <v/>
      </c>
      <c r="X685" s="27" t="str">
        <f aca="true">IF(C685&lt;&gt;"",IF(INDIRECT($AH$4&amp;"B"&amp;($C$1*$A685+16))= 1,1,0),"")</f>
        <v/>
      </c>
      <c r="Y685" s="27" t="str">
        <f aca="true">IF(D685&lt;&gt;"",IF(INDIRECT($AH$4&amp;"B"&amp;($C$1*$A685+17))= 1,1,0),"")</f>
        <v/>
      </c>
      <c r="Z685" s="27" t="str">
        <f aca="true">IF(E685&lt;&gt;"",IF(INDIRECT($AH$4&amp;"B"&amp;($C$1*$A685+18))= 1,1,0),"")</f>
        <v/>
      </c>
      <c r="AA685" s="27" t="str">
        <f aca="true">IF(F685&lt;&gt;"",IF(INDIRECT($AH$4&amp;"B"&amp;($C$1*$A685+19))= 1,1,0),"")</f>
        <v/>
      </c>
      <c r="AB685" s="28" t="str">
        <f aca="false">IF(C685&lt;&gt;"",IF(X685 = 1, 5, 0) + IF(Z685 = 1, 25, 0) + IF(AA685 = 1, 15, 0),"")</f>
        <v/>
      </c>
      <c r="AC685" s="18" t="str">
        <f aca="false">IF(C685&lt;&gt;"",L685+W685+AB685,"")</f>
        <v/>
      </c>
    </row>
    <row r="686" customFormat="false" ht="12.8" hidden="false" customHeight="false" outlineLevel="0" collapsed="false">
      <c r="A686" s="11" t="n">
        <f aca="false">A685+1</f>
        <v>183</v>
      </c>
      <c r="B686" s="38" t="str">
        <f aca="true">IF(INDIRECT($AH$4&amp;"B"&amp;($C$1*$A686+2))=0, "",INDIRECT($AH$4&amp;"B"&amp;($C$1*$A686+2)))</f>
        <v/>
      </c>
      <c r="C686" s="19" t="str">
        <f aca="true">IF(INDIRECT($AH$4&amp;"B"&amp;($C$1*$A686+3)) = 0, "", INDIRECT($AH$4&amp;"B"&amp;($C$1*$A686+3)))</f>
        <v/>
      </c>
      <c r="D686" s="19" t="str">
        <f aca="true">IF(INDIRECT($AH$4&amp;"B"&amp;($C$1*$A686+4)) = 0, "", INDIRECT($AH$4&amp;"B"&amp;($C$1*$A686+4)))</f>
        <v/>
      </c>
      <c r="E686" s="19" t="str">
        <f aca="true">IF(INDIRECT($AH$4&amp;"B"&amp;($C$1*$A686+7)) = 0, "", INDIRECT($AH$4&amp;"B"&amp;($C$1*$A686+7)))</f>
        <v/>
      </c>
      <c r="F686" s="20" t="str">
        <f aca="true">IF(C686 &lt;&gt; "",IF(INDIRECT($AH$4&amp;"B"&amp;($C$1*$A686+8)) = 0, 0, 1), "")</f>
        <v/>
      </c>
      <c r="G686" s="20" t="n">
        <f aca="true">INDIRECT($AH$4&amp;"B"&amp;($C$1*$A686+9))</f>
        <v>0</v>
      </c>
      <c r="H686" s="20" t="n">
        <f aca="true">INDIRECT($AH$4&amp;"B"&amp;($C$1*$A686+10))</f>
        <v>0</v>
      </c>
      <c r="I686" s="20" t="n">
        <f aca="true">INDIRECT($AH$4&amp;"B"&amp;($C$1*$A686+11))</f>
        <v>0</v>
      </c>
      <c r="J686" s="20" t="n">
        <f aca="true">INDIRECT($AH$4&amp;"B"&amp;($C$1*$A686+12))</f>
        <v>0</v>
      </c>
      <c r="K686" s="21" t="str">
        <f aca="false">IF(C686&lt;&gt;"",IFERROR((G686+H686+I686)/(G686+H686+I686+J686),0), "")</f>
        <v/>
      </c>
      <c r="L686" s="22" t="str">
        <f aca="false">IF(C686&lt;&gt;"",(G686* 2) +(H686* 4) + (I686* 6) + IF(F686 = 1, 5, 0), "")</f>
        <v/>
      </c>
      <c r="M686" s="23" t="str">
        <f aca="true">IF(C686&lt;&gt;"",SUM(INDIRECT($AH$4&amp;"C"&amp;($C$1*$A686+9)):INDIRECT($AH$4&amp;"V"&amp;($C$1*$A686+9))), "")</f>
        <v/>
      </c>
      <c r="N686" s="23" t="str">
        <f aca="true">IF(C686&lt;&gt;"",SUM(INDIRECT($AH$4&amp;"C"&amp;($C$1*$A686+10)):INDIRECT($AH$4&amp;"V"&amp;($C$1*$A686+10))), "")</f>
        <v/>
      </c>
      <c r="O686" s="23" t="str">
        <f aca="true">IF(C686&lt;&gt;"",SUM(INDIRECT($AH$4&amp;"C"&amp;($C$1*$A686+11)):INDIRECT($AH$4&amp;"V"&amp;($C$1*$A686+11))),"")</f>
        <v/>
      </c>
      <c r="P686" s="23" t="str">
        <f aca="true">IF(C686&lt;&gt;"",SUM(INDIRECT($AH$4&amp;"C"&amp;($C$1*$A686+12)):INDIRECT($AH$4&amp;"V"&amp;($C$1*$A686+12))),"")</f>
        <v/>
      </c>
      <c r="Q686" s="24" t="str">
        <f aca="false">IF(C686&lt;&gt;"",IFERROR((M686+N686+O686)/(M686+N686+O686+P686),0), "")</f>
        <v/>
      </c>
      <c r="R686" s="23" t="str">
        <f aca="true">IF(C686&lt;&gt;"",SUM(INDIRECT($AH$4&amp;"C"&amp;($C$1*$A686+13)):INDIRECT($AH$4&amp;"V"&amp;($C$1*$A686+13))), "")</f>
        <v/>
      </c>
      <c r="S686" s="23" t="str">
        <f aca="false">IF(C686&lt;&gt;"",IFERROR((M686+N686+O686+P686)/R686, 0),"")</f>
        <v/>
      </c>
      <c r="T686" s="23" t="str">
        <f aca="false">IF(C686&lt;&gt;"",IFERROR((M686+N686+O686)/R686,0),"")</f>
        <v/>
      </c>
      <c r="U686" s="25" t="str">
        <f aca="true">IF(C686&lt;&gt;"",IF(INDIRECT($AH$4&amp;"B"&amp;($C$1*$A686+14))= 1,1,0),"")</f>
        <v/>
      </c>
      <c r="V686" s="25" t="str">
        <f aca="true">IF(C686&lt;&gt;"",IF(INDIRECT($AH$4&amp;"B"&amp;($C$1*$A686+15))= 1,1,0),"")</f>
        <v/>
      </c>
      <c r="W686" s="26" t="str">
        <f aca="false">IF(C686&lt;&gt;"",($M686*1) + ($N686*2) + ($O686*3) + (IF(U686 = 1, 10, 0)) + (IF(V686 = 1, 20, 0)),"")</f>
        <v/>
      </c>
      <c r="X686" s="27" t="str">
        <f aca="true">IF(C686&lt;&gt;"",IF(INDIRECT($AH$4&amp;"B"&amp;($C$1*$A686+16))= 1,1,0),"")</f>
        <v/>
      </c>
      <c r="Y686" s="27" t="str">
        <f aca="true">IF(D686&lt;&gt;"",IF(INDIRECT($AH$4&amp;"B"&amp;($C$1*$A686+17))= 1,1,0),"")</f>
        <v/>
      </c>
      <c r="Z686" s="27" t="str">
        <f aca="true">IF(E686&lt;&gt;"",IF(INDIRECT($AH$4&amp;"B"&amp;($C$1*$A686+18))= 1,1,0),"")</f>
        <v/>
      </c>
      <c r="AA686" s="27" t="str">
        <f aca="true">IF(F686&lt;&gt;"",IF(INDIRECT($AH$4&amp;"B"&amp;($C$1*$A686+19))= 1,1,0),"")</f>
        <v/>
      </c>
      <c r="AB686" s="28" t="str">
        <f aca="false">IF(C686&lt;&gt;"",IF(X686 = 1, 5, 0) + IF(Z686 = 1, 25, 0) + IF(AA686 = 1, 15, 0),"")</f>
        <v/>
      </c>
      <c r="AC686" s="18" t="str">
        <f aca="false">IF(C686&lt;&gt;"",L686+W686+AB686,"")</f>
        <v/>
      </c>
    </row>
    <row r="687" customFormat="false" ht="12.8" hidden="false" customHeight="false" outlineLevel="0" collapsed="false">
      <c r="A687" s="11" t="n">
        <f aca="false">A686+1</f>
        <v>184</v>
      </c>
      <c r="B687" s="38" t="str">
        <f aca="true">IF(INDIRECT($AH$4&amp;"B"&amp;($C$1*$A687+2))=0, "",INDIRECT($AH$4&amp;"B"&amp;($C$1*$A687+2)))</f>
        <v/>
      </c>
      <c r="C687" s="19" t="str">
        <f aca="true">IF(INDIRECT($AH$4&amp;"B"&amp;($C$1*$A687+3)) = 0, "", INDIRECT($AH$4&amp;"B"&amp;($C$1*$A687+3)))</f>
        <v/>
      </c>
      <c r="D687" s="19" t="str">
        <f aca="true">IF(INDIRECT($AH$4&amp;"B"&amp;($C$1*$A687+4)) = 0, "", INDIRECT($AH$4&amp;"B"&amp;($C$1*$A687+4)))</f>
        <v/>
      </c>
      <c r="E687" s="19" t="str">
        <f aca="true">IF(INDIRECT($AH$4&amp;"B"&amp;($C$1*$A687+7)) = 0, "", INDIRECT($AH$4&amp;"B"&amp;($C$1*$A687+7)))</f>
        <v/>
      </c>
      <c r="F687" s="20" t="str">
        <f aca="true">IF(C687 &lt;&gt; "",IF(INDIRECT($AH$4&amp;"B"&amp;($C$1*$A687+8)) = 0, 0, 1), "")</f>
        <v/>
      </c>
      <c r="G687" s="20" t="n">
        <f aca="true">INDIRECT($AH$4&amp;"B"&amp;($C$1*$A687+9))</f>
        <v>0</v>
      </c>
      <c r="H687" s="20" t="n">
        <f aca="true">INDIRECT($AH$4&amp;"B"&amp;($C$1*$A687+10))</f>
        <v>0</v>
      </c>
      <c r="I687" s="20" t="n">
        <f aca="true">INDIRECT($AH$4&amp;"B"&amp;($C$1*$A687+11))</f>
        <v>0</v>
      </c>
      <c r="J687" s="20" t="n">
        <f aca="true">INDIRECT($AH$4&amp;"B"&amp;($C$1*$A687+12))</f>
        <v>0</v>
      </c>
      <c r="K687" s="21" t="str">
        <f aca="false">IF(C687&lt;&gt;"",IFERROR((G687+H687+I687)/(G687+H687+I687+J687),0), "")</f>
        <v/>
      </c>
      <c r="L687" s="22" t="str">
        <f aca="false">IF(C687&lt;&gt;"",(G687* 2) +(H687* 4) + (I687* 6) + IF(F687 = 1, 5, 0), "")</f>
        <v/>
      </c>
      <c r="M687" s="23" t="str">
        <f aca="true">IF(C687&lt;&gt;"",SUM(INDIRECT($AH$4&amp;"C"&amp;($C$1*$A687+9)):INDIRECT($AH$4&amp;"V"&amp;($C$1*$A687+9))), "")</f>
        <v/>
      </c>
      <c r="N687" s="23" t="str">
        <f aca="true">IF(C687&lt;&gt;"",SUM(INDIRECT($AH$4&amp;"C"&amp;($C$1*$A687+10)):INDIRECT($AH$4&amp;"V"&amp;($C$1*$A687+10))), "")</f>
        <v/>
      </c>
      <c r="O687" s="23" t="str">
        <f aca="true">IF(C687&lt;&gt;"",SUM(INDIRECT($AH$4&amp;"C"&amp;($C$1*$A687+11)):INDIRECT($AH$4&amp;"V"&amp;($C$1*$A687+11))),"")</f>
        <v/>
      </c>
      <c r="P687" s="23" t="str">
        <f aca="true">IF(C687&lt;&gt;"",SUM(INDIRECT($AH$4&amp;"C"&amp;($C$1*$A687+12)):INDIRECT($AH$4&amp;"V"&amp;($C$1*$A687+12))),"")</f>
        <v/>
      </c>
      <c r="Q687" s="24" t="str">
        <f aca="false">IF(C687&lt;&gt;"",IFERROR((M687+N687+O687)/(M687+N687+O687+P687),0), "")</f>
        <v/>
      </c>
      <c r="R687" s="23" t="str">
        <f aca="true">IF(C687&lt;&gt;"",SUM(INDIRECT($AH$4&amp;"C"&amp;($C$1*$A687+13)):INDIRECT($AH$4&amp;"V"&amp;($C$1*$A687+13))), "")</f>
        <v/>
      </c>
      <c r="S687" s="23" t="str">
        <f aca="false">IF(C687&lt;&gt;"",IFERROR((M687+N687+O687+P687)/R687, 0),"")</f>
        <v/>
      </c>
      <c r="T687" s="23" t="str">
        <f aca="false">IF(C687&lt;&gt;"",IFERROR((M687+N687+O687)/R687,0),"")</f>
        <v/>
      </c>
      <c r="U687" s="25" t="str">
        <f aca="true">IF(C687&lt;&gt;"",IF(INDIRECT($AH$4&amp;"B"&amp;($C$1*$A687+14))= 1,1,0),"")</f>
        <v/>
      </c>
      <c r="V687" s="25" t="str">
        <f aca="true">IF(C687&lt;&gt;"",IF(INDIRECT($AH$4&amp;"B"&amp;($C$1*$A687+15))= 1,1,0),"")</f>
        <v/>
      </c>
      <c r="W687" s="26" t="str">
        <f aca="false">IF(C687&lt;&gt;"",($M687*1) + ($N687*2) + ($O687*3) + (IF(U687 = 1, 10, 0)) + (IF(V687 = 1, 20, 0)),"")</f>
        <v/>
      </c>
      <c r="X687" s="27" t="str">
        <f aca="true">IF(C687&lt;&gt;"",IF(INDIRECT($AH$4&amp;"B"&amp;($C$1*$A687+16))= 1,1,0),"")</f>
        <v/>
      </c>
      <c r="Y687" s="27" t="str">
        <f aca="true">IF(D687&lt;&gt;"",IF(INDIRECT($AH$4&amp;"B"&amp;($C$1*$A687+17))= 1,1,0),"")</f>
        <v/>
      </c>
      <c r="Z687" s="27" t="str">
        <f aca="true">IF(E687&lt;&gt;"",IF(INDIRECT($AH$4&amp;"B"&amp;($C$1*$A687+18))= 1,1,0),"")</f>
        <v/>
      </c>
      <c r="AA687" s="27" t="str">
        <f aca="true">IF(F687&lt;&gt;"",IF(INDIRECT($AH$4&amp;"B"&amp;($C$1*$A687+19))= 1,1,0),"")</f>
        <v/>
      </c>
      <c r="AB687" s="28" t="str">
        <f aca="false">IF(C687&lt;&gt;"",IF(X687 = 1, 5, 0) + IF(Z687 = 1, 25, 0) + IF(AA687 = 1, 15, 0),"")</f>
        <v/>
      </c>
      <c r="AC687" s="18" t="str">
        <f aca="false">IF(C687&lt;&gt;"",L687+W687+AB687,"")</f>
        <v/>
      </c>
    </row>
    <row r="688" customFormat="false" ht="12.8" hidden="false" customHeight="false" outlineLevel="0" collapsed="false">
      <c r="A688" s="11" t="n">
        <f aca="false">A687+1</f>
        <v>185</v>
      </c>
      <c r="B688" s="38" t="str">
        <f aca="true">IF(INDIRECT($AH$4&amp;"B"&amp;($C$1*$A688+2))=0, "",INDIRECT($AH$4&amp;"B"&amp;($C$1*$A688+2)))</f>
        <v/>
      </c>
      <c r="C688" s="19" t="str">
        <f aca="true">IF(INDIRECT($AH$4&amp;"B"&amp;($C$1*$A688+3)) = 0, "", INDIRECT($AH$4&amp;"B"&amp;($C$1*$A688+3)))</f>
        <v/>
      </c>
      <c r="D688" s="19" t="str">
        <f aca="true">IF(INDIRECT($AH$4&amp;"B"&amp;($C$1*$A688+4)) = 0, "", INDIRECT($AH$4&amp;"B"&amp;($C$1*$A688+4)))</f>
        <v/>
      </c>
      <c r="E688" s="19" t="str">
        <f aca="true">IF(INDIRECT($AH$4&amp;"B"&amp;($C$1*$A688+7)) = 0, "", INDIRECT($AH$4&amp;"B"&amp;($C$1*$A688+7)))</f>
        <v/>
      </c>
      <c r="F688" s="20" t="str">
        <f aca="true">IF(C688 &lt;&gt; "",IF(INDIRECT($AH$4&amp;"B"&amp;($C$1*$A688+8)) = 0, 0, 1), "")</f>
        <v/>
      </c>
      <c r="G688" s="20" t="n">
        <f aca="true">INDIRECT($AH$4&amp;"B"&amp;($C$1*$A688+9))</f>
        <v>0</v>
      </c>
      <c r="H688" s="20" t="n">
        <f aca="true">INDIRECT($AH$4&amp;"B"&amp;($C$1*$A688+10))</f>
        <v>0</v>
      </c>
      <c r="I688" s="20" t="n">
        <f aca="true">INDIRECT($AH$4&amp;"B"&amp;($C$1*$A688+11))</f>
        <v>0</v>
      </c>
      <c r="J688" s="20" t="n">
        <f aca="true">INDIRECT($AH$4&amp;"B"&amp;($C$1*$A688+12))</f>
        <v>0</v>
      </c>
      <c r="K688" s="21" t="str">
        <f aca="false">IF(C688&lt;&gt;"",IFERROR((G688+H688+I688)/(G688+H688+I688+J688),0), "")</f>
        <v/>
      </c>
      <c r="L688" s="22" t="str">
        <f aca="false">IF(C688&lt;&gt;"",(G688* 2) +(H688* 4) + (I688* 6) + IF(F688 = 1, 5, 0), "")</f>
        <v/>
      </c>
      <c r="M688" s="23" t="str">
        <f aca="true">IF(C688&lt;&gt;"",SUM(INDIRECT($AH$4&amp;"C"&amp;($C$1*$A688+9)):INDIRECT($AH$4&amp;"V"&amp;($C$1*$A688+9))), "")</f>
        <v/>
      </c>
      <c r="N688" s="23" t="str">
        <f aca="true">IF(C688&lt;&gt;"",SUM(INDIRECT($AH$4&amp;"C"&amp;($C$1*$A688+10)):INDIRECT($AH$4&amp;"V"&amp;($C$1*$A688+10))), "")</f>
        <v/>
      </c>
      <c r="O688" s="23" t="str">
        <f aca="true">IF(C688&lt;&gt;"",SUM(INDIRECT($AH$4&amp;"C"&amp;($C$1*$A688+11)):INDIRECT($AH$4&amp;"V"&amp;($C$1*$A688+11))),"")</f>
        <v/>
      </c>
      <c r="P688" s="23" t="str">
        <f aca="true">IF(C688&lt;&gt;"",SUM(INDIRECT($AH$4&amp;"C"&amp;($C$1*$A688+12)):INDIRECT($AH$4&amp;"V"&amp;($C$1*$A688+12))),"")</f>
        <v/>
      </c>
      <c r="Q688" s="24" t="str">
        <f aca="false">IF(C688&lt;&gt;"",IFERROR((M688+N688+O688)/(M688+N688+O688+P688),0), "")</f>
        <v/>
      </c>
      <c r="R688" s="23" t="str">
        <f aca="true">IF(C688&lt;&gt;"",SUM(INDIRECT($AH$4&amp;"C"&amp;($C$1*$A688+13)):INDIRECT($AH$4&amp;"V"&amp;($C$1*$A688+13))), "")</f>
        <v/>
      </c>
      <c r="S688" s="23" t="str">
        <f aca="false">IF(C688&lt;&gt;"",IFERROR((M688+N688+O688+P688)/R688, 0),"")</f>
        <v/>
      </c>
      <c r="T688" s="23" t="str">
        <f aca="false">IF(C688&lt;&gt;"",IFERROR((M688+N688+O688)/R688,0),"")</f>
        <v/>
      </c>
      <c r="U688" s="25" t="str">
        <f aca="true">IF(C688&lt;&gt;"",IF(INDIRECT($AH$4&amp;"B"&amp;($C$1*$A688+14))= 1,1,0),"")</f>
        <v/>
      </c>
      <c r="V688" s="25" t="str">
        <f aca="true">IF(C688&lt;&gt;"",IF(INDIRECT($AH$4&amp;"B"&amp;($C$1*$A688+15))= 1,1,0),"")</f>
        <v/>
      </c>
      <c r="W688" s="26" t="str">
        <f aca="false">IF(C688&lt;&gt;"",($M688*1) + ($N688*2) + ($O688*3) + (IF(U688 = 1, 10, 0)) + (IF(V688 = 1, 20, 0)),"")</f>
        <v/>
      </c>
      <c r="X688" s="27" t="str">
        <f aca="true">IF(C688&lt;&gt;"",IF(INDIRECT($AH$4&amp;"B"&amp;($C$1*$A688+16))= 1,1,0),"")</f>
        <v/>
      </c>
      <c r="Y688" s="27" t="str">
        <f aca="true">IF(D688&lt;&gt;"",IF(INDIRECT($AH$4&amp;"B"&amp;($C$1*$A688+17))= 1,1,0),"")</f>
        <v/>
      </c>
      <c r="Z688" s="27" t="str">
        <f aca="true">IF(E688&lt;&gt;"",IF(INDIRECT($AH$4&amp;"B"&amp;($C$1*$A688+18))= 1,1,0),"")</f>
        <v/>
      </c>
      <c r="AA688" s="27" t="str">
        <f aca="true">IF(F688&lt;&gt;"",IF(INDIRECT($AH$4&amp;"B"&amp;($C$1*$A688+19))= 1,1,0),"")</f>
        <v/>
      </c>
      <c r="AB688" s="28" t="str">
        <f aca="false">IF(C688&lt;&gt;"",IF(X688 = 1, 5, 0) + IF(Z688 = 1, 25, 0) + IF(AA688 = 1, 15, 0),"")</f>
        <v/>
      </c>
      <c r="AC688" s="18" t="str">
        <f aca="false">IF(C688&lt;&gt;"",L688+W688+AB688,"")</f>
        <v/>
      </c>
    </row>
    <row r="689" customFormat="false" ht="12.8" hidden="false" customHeight="false" outlineLevel="0" collapsed="false">
      <c r="A689" s="11" t="n">
        <f aca="false">A688+1</f>
        <v>186</v>
      </c>
      <c r="B689" s="38" t="str">
        <f aca="true">IF(INDIRECT($AH$4&amp;"B"&amp;($C$1*$A689+2))=0, "",INDIRECT($AH$4&amp;"B"&amp;($C$1*$A689+2)))</f>
        <v/>
      </c>
      <c r="C689" s="19" t="str">
        <f aca="true">IF(INDIRECT($AH$4&amp;"B"&amp;($C$1*$A689+3)) = 0, "", INDIRECT($AH$4&amp;"B"&amp;($C$1*$A689+3)))</f>
        <v/>
      </c>
      <c r="D689" s="19" t="str">
        <f aca="true">IF(INDIRECT($AH$4&amp;"B"&amp;($C$1*$A689+4)) = 0, "", INDIRECT($AH$4&amp;"B"&amp;($C$1*$A689+4)))</f>
        <v/>
      </c>
      <c r="E689" s="19" t="str">
        <f aca="true">IF(INDIRECT($AH$4&amp;"B"&amp;($C$1*$A689+7)) = 0, "", INDIRECT($AH$4&amp;"B"&amp;($C$1*$A689+7)))</f>
        <v/>
      </c>
      <c r="F689" s="20" t="str">
        <f aca="true">IF(C689 &lt;&gt; "",IF(INDIRECT($AH$4&amp;"B"&amp;($C$1*$A689+8)) = 0, 0, 1), "")</f>
        <v/>
      </c>
      <c r="G689" s="20" t="n">
        <f aca="true">INDIRECT($AH$4&amp;"B"&amp;($C$1*$A689+9))</f>
        <v>0</v>
      </c>
      <c r="H689" s="20" t="n">
        <f aca="true">INDIRECT($AH$4&amp;"B"&amp;($C$1*$A689+10))</f>
        <v>0</v>
      </c>
      <c r="I689" s="20" t="n">
        <f aca="true">INDIRECT($AH$4&amp;"B"&amp;($C$1*$A689+11))</f>
        <v>0</v>
      </c>
      <c r="J689" s="20" t="n">
        <f aca="true">INDIRECT($AH$4&amp;"B"&amp;($C$1*$A689+12))</f>
        <v>0</v>
      </c>
      <c r="K689" s="21" t="str">
        <f aca="false">IF(C689&lt;&gt;"",IFERROR((G689+H689+I689)/(G689+H689+I689+J689),0), "")</f>
        <v/>
      </c>
      <c r="L689" s="22" t="str">
        <f aca="false">IF(C689&lt;&gt;"",(G689* 2) +(H689* 4) + (I689* 6) + IF(F689 = 1, 5, 0), "")</f>
        <v/>
      </c>
      <c r="M689" s="23" t="str">
        <f aca="true">IF(C689&lt;&gt;"",SUM(INDIRECT($AH$4&amp;"C"&amp;($C$1*$A689+9)):INDIRECT($AH$4&amp;"V"&amp;($C$1*$A689+9))), "")</f>
        <v/>
      </c>
      <c r="N689" s="23" t="str">
        <f aca="true">IF(C689&lt;&gt;"",SUM(INDIRECT($AH$4&amp;"C"&amp;($C$1*$A689+10)):INDIRECT($AH$4&amp;"V"&amp;($C$1*$A689+10))), "")</f>
        <v/>
      </c>
      <c r="O689" s="23" t="str">
        <f aca="true">IF(C689&lt;&gt;"",SUM(INDIRECT($AH$4&amp;"C"&amp;($C$1*$A689+11)):INDIRECT($AH$4&amp;"V"&amp;($C$1*$A689+11))),"")</f>
        <v/>
      </c>
      <c r="P689" s="23" t="str">
        <f aca="true">IF(C689&lt;&gt;"",SUM(INDIRECT($AH$4&amp;"C"&amp;($C$1*$A689+12)):INDIRECT($AH$4&amp;"V"&amp;($C$1*$A689+12))),"")</f>
        <v/>
      </c>
      <c r="Q689" s="24" t="str">
        <f aca="false">IF(C689&lt;&gt;"",IFERROR((M689+N689+O689)/(M689+N689+O689+P689),0), "")</f>
        <v/>
      </c>
      <c r="R689" s="23" t="str">
        <f aca="true">IF(C689&lt;&gt;"",SUM(INDIRECT($AH$4&amp;"C"&amp;($C$1*$A689+13)):INDIRECT($AH$4&amp;"V"&amp;($C$1*$A689+13))), "")</f>
        <v/>
      </c>
      <c r="S689" s="23" t="str">
        <f aca="false">IF(C689&lt;&gt;"",IFERROR((M689+N689+O689+P689)/R689, 0),"")</f>
        <v/>
      </c>
      <c r="T689" s="23" t="str">
        <f aca="false">IF(C689&lt;&gt;"",IFERROR((M689+N689+O689)/R689,0),"")</f>
        <v/>
      </c>
      <c r="U689" s="25" t="str">
        <f aca="true">IF(C689&lt;&gt;"",IF(INDIRECT($AH$4&amp;"B"&amp;($C$1*$A689+14))= 1,1,0),"")</f>
        <v/>
      </c>
      <c r="V689" s="25" t="str">
        <f aca="true">IF(C689&lt;&gt;"",IF(INDIRECT($AH$4&amp;"B"&amp;($C$1*$A689+15))= 1,1,0),"")</f>
        <v/>
      </c>
      <c r="W689" s="26" t="str">
        <f aca="false">IF(C689&lt;&gt;"",($M689*1) + ($N689*2) + ($O689*3) + (IF(U689 = 1, 10, 0)) + (IF(V689 = 1, 20, 0)),"")</f>
        <v/>
      </c>
      <c r="X689" s="27" t="str">
        <f aca="true">IF(C689&lt;&gt;"",IF(INDIRECT($AH$4&amp;"B"&amp;($C$1*$A689+16))= 1,1,0),"")</f>
        <v/>
      </c>
      <c r="Y689" s="27" t="str">
        <f aca="true">IF(D689&lt;&gt;"",IF(INDIRECT($AH$4&amp;"B"&amp;($C$1*$A689+17))= 1,1,0),"")</f>
        <v/>
      </c>
      <c r="Z689" s="27" t="str">
        <f aca="true">IF(E689&lt;&gt;"",IF(INDIRECT($AH$4&amp;"B"&amp;($C$1*$A689+18))= 1,1,0),"")</f>
        <v/>
      </c>
      <c r="AA689" s="27" t="str">
        <f aca="true">IF(F689&lt;&gt;"",IF(INDIRECT($AH$4&amp;"B"&amp;($C$1*$A689+19))= 1,1,0),"")</f>
        <v/>
      </c>
      <c r="AB689" s="28" t="str">
        <f aca="false">IF(C689&lt;&gt;"",IF(X689 = 1, 5, 0) + IF(Z689 = 1, 25, 0) + IF(AA689 = 1, 15, 0),"")</f>
        <v/>
      </c>
      <c r="AC689" s="18" t="str">
        <f aca="false">IF(C689&lt;&gt;"",L689+W689+AB689,"")</f>
        <v/>
      </c>
    </row>
    <row r="690" customFormat="false" ht="12.8" hidden="false" customHeight="false" outlineLevel="0" collapsed="false">
      <c r="A690" s="11" t="n">
        <f aca="false">A689+1</f>
        <v>187</v>
      </c>
      <c r="B690" s="38" t="str">
        <f aca="true">IF(INDIRECT($AH$4&amp;"B"&amp;($C$1*$A690+2))=0, "",INDIRECT($AH$4&amp;"B"&amp;($C$1*$A690+2)))</f>
        <v/>
      </c>
      <c r="C690" s="19" t="str">
        <f aca="true">IF(INDIRECT($AH$4&amp;"B"&amp;($C$1*$A690+3)) = 0, "", INDIRECT($AH$4&amp;"B"&amp;($C$1*$A690+3)))</f>
        <v/>
      </c>
      <c r="D690" s="19" t="str">
        <f aca="true">IF(INDIRECT($AH$4&amp;"B"&amp;($C$1*$A690+4)) = 0, "", INDIRECT($AH$4&amp;"B"&amp;($C$1*$A690+4)))</f>
        <v/>
      </c>
      <c r="E690" s="19" t="str">
        <f aca="true">IF(INDIRECT($AH$4&amp;"B"&amp;($C$1*$A690+7)) = 0, "", INDIRECT($AH$4&amp;"B"&amp;($C$1*$A690+7)))</f>
        <v/>
      </c>
      <c r="F690" s="20" t="str">
        <f aca="true">IF(C690 &lt;&gt; "",IF(INDIRECT($AH$4&amp;"B"&amp;($C$1*$A690+8)) = 0, 0, 1), "")</f>
        <v/>
      </c>
      <c r="G690" s="20" t="n">
        <f aca="true">INDIRECT($AH$4&amp;"B"&amp;($C$1*$A690+9))</f>
        <v>0</v>
      </c>
      <c r="H690" s="20" t="n">
        <f aca="true">INDIRECT($AH$4&amp;"B"&amp;($C$1*$A690+10))</f>
        <v>0</v>
      </c>
      <c r="I690" s="20" t="n">
        <f aca="true">INDIRECT($AH$4&amp;"B"&amp;($C$1*$A690+11))</f>
        <v>0</v>
      </c>
      <c r="J690" s="20" t="n">
        <f aca="true">INDIRECT($AH$4&amp;"B"&amp;($C$1*$A690+12))</f>
        <v>0</v>
      </c>
      <c r="K690" s="21" t="str">
        <f aca="false">IF(C690&lt;&gt;"",IFERROR((G690+H690+I690)/(G690+H690+I690+J690),0), "")</f>
        <v/>
      </c>
      <c r="L690" s="22" t="str">
        <f aca="false">IF(C690&lt;&gt;"",(G690* 2) +(H690* 4) + (I690* 6) + IF(F690 = 1, 5, 0), "")</f>
        <v/>
      </c>
      <c r="M690" s="23" t="str">
        <f aca="true">IF(C690&lt;&gt;"",SUM(INDIRECT($AH$4&amp;"C"&amp;($C$1*$A690+9)):INDIRECT($AH$4&amp;"V"&amp;($C$1*$A690+9))), "")</f>
        <v/>
      </c>
      <c r="N690" s="23" t="str">
        <f aca="true">IF(C690&lt;&gt;"",SUM(INDIRECT($AH$4&amp;"C"&amp;($C$1*$A690+10)):INDIRECT($AH$4&amp;"V"&amp;($C$1*$A690+10))), "")</f>
        <v/>
      </c>
      <c r="O690" s="23" t="str">
        <f aca="true">IF(C690&lt;&gt;"",SUM(INDIRECT($AH$4&amp;"C"&amp;($C$1*$A690+11)):INDIRECT($AH$4&amp;"V"&amp;($C$1*$A690+11))),"")</f>
        <v/>
      </c>
      <c r="P690" s="23" t="str">
        <f aca="true">IF(C690&lt;&gt;"",SUM(INDIRECT($AH$4&amp;"C"&amp;($C$1*$A690+12)):INDIRECT($AH$4&amp;"V"&amp;($C$1*$A690+12))),"")</f>
        <v/>
      </c>
      <c r="Q690" s="24" t="str">
        <f aca="false">IF(C690&lt;&gt;"",IFERROR((M690+N690+O690)/(M690+N690+O690+P690),0), "")</f>
        <v/>
      </c>
      <c r="R690" s="23" t="str">
        <f aca="true">IF(C690&lt;&gt;"",SUM(INDIRECT($AH$4&amp;"C"&amp;($C$1*$A690+13)):INDIRECT($AH$4&amp;"V"&amp;($C$1*$A690+13))), "")</f>
        <v/>
      </c>
      <c r="S690" s="23" t="str">
        <f aca="false">IF(C690&lt;&gt;"",IFERROR((M690+N690+O690+P690)/R690, 0),"")</f>
        <v/>
      </c>
      <c r="T690" s="23" t="str">
        <f aca="false">IF(C690&lt;&gt;"",IFERROR((M690+N690+O690)/R690,0),"")</f>
        <v/>
      </c>
      <c r="U690" s="25" t="str">
        <f aca="true">IF(C690&lt;&gt;"",IF(INDIRECT($AH$4&amp;"B"&amp;($C$1*$A690+14))= 1,1,0),"")</f>
        <v/>
      </c>
      <c r="V690" s="25" t="str">
        <f aca="true">IF(C690&lt;&gt;"",IF(INDIRECT($AH$4&amp;"B"&amp;($C$1*$A690+15))= 1,1,0),"")</f>
        <v/>
      </c>
      <c r="W690" s="26" t="str">
        <f aca="false">IF(C690&lt;&gt;"",($M690*1) + ($N690*2) + ($O690*3) + (IF(U690 = 1, 10, 0)) + (IF(V690 = 1, 20, 0)),"")</f>
        <v/>
      </c>
      <c r="X690" s="27" t="str">
        <f aca="true">IF(C690&lt;&gt;"",IF(INDIRECT($AH$4&amp;"B"&amp;($C$1*$A690+16))= 1,1,0),"")</f>
        <v/>
      </c>
      <c r="Y690" s="27" t="str">
        <f aca="true">IF(D690&lt;&gt;"",IF(INDIRECT($AH$4&amp;"B"&amp;($C$1*$A690+17))= 1,1,0),"")</f>
        <v/>
      </c>
      <c r="Z690" s="27" t="str">
        <f aca="true">IF(E690&lt;&gt;"",IF(INDIRECT($AH$4&amp;"B"&amp;($C$1*$A690+18))= 1,1,0),"")</f>
        <v/>
      </c>
      <c r="AA690" s="27" t="str">
        <f aca="true">IF(F690&lt;&gt;"",IF(INDIRECT($AH$4&amp;"B"&amp;($C$1*$A690+19))= 1,1,0),"")</f>
        <v/>
      </c>
      <c r="AB690" s="28" t="str">
        <f aca="false">IF(C690&lt;&gt;"",IF(X690 = 1, 5, 0) + IF(Z690 = 1, 25, 0) + IF(AA690 = 1, 15, 0),"")</f>
        <v/>
      </c>
      <c r="AC690" s="18" t="str">
        <f aca="false">IF(C690&lt;&gt;"",L690+W690+AB690,"")</f>
        <v/>
      </c>
    </row>
    <row r="691" customFormat="false" ht="12.8" hidden="false" customHeight="false" outlineLevel="0" collapsed="false">
      <c r="A691" s="11" t="n">
        <f aca="false">A690+1</f>
        <v>188</v>
      </c>
      <c r="B691" s="38" t="str">
        <f aca="true">IF(INDIRECT($AH$4&amp;"B"&amp;($C$1*$A691+2))=0, "",INDIRECT($AH$4&amp;"B"&amp;($C$1*$A691+2)))</f>
        <v/>
      </c>
      <c r="C691" s="19" t="str">
        <f aca="true">IF(INDIRECT($AH$4&amp;"B"&amp;($C$1*$A691+3)) = 0, "", INDIRECT($AH$4&amp;"B"&amp;($C$1*$A691+3)))</f>
        <v/>
      </c>
      <c r="D691" s="19" t="str">
        <f aca="true">IF(INDIRECT($AH$4&amp;"B"&amp;($C$1*$A691+4)) = 0, "", INDIRECT($AH$4&amp;"B"&amp;($C$1*$A691+4)))</f>
        <v/>
      </c>
      <c r="E691" s="19" t="str">
        <f aca="true">IF(INDIRECT($AH$4&amp;"B"&amp;($C$1*$A691+7)) = 0, "", INDIRECT($AH$4&amp;"B"&amp;($C$1*$A691+7)))</f>
        <v/>
      </c>
      <c r="F691" s="20" t="str">
        <f aca="true">IF(C691 &lt;&gt; "",IF(INDIRECT($AH$4&amp;"B"&amp;($C$1*$A691+8)) = 0, 0, 1), "")</f>
        <v/>
      </c>
      <c r="G691" s="20" t="n">
        <f aca="true">INDIRECT($AH$4&amp;"B"&amp;($C$1*$A691+9))</f>
        <v>0</v>
      </c>
      <c r="H691" s="20" t="n">
        <f aca="true">INDIRECT($AH$4&amp;"B"&amp;($C$1*$A691+10))</f>
        <v>0</v>
      </c>
      <c r="I691" s="20" t="n">
        <f aca="true">INDIRECT($AH$4&amp;"B"&amp;($C$1*$A691+11))</f>
        <v>0</v>
      </c>
      <c r="J691" s="20" t="n">
        <f aca="true">INDIRECT($AH$4&amp;"B"&amp;($C$1*$A691+12))</f>
        <v>0</v>
      </c>
      <c r="K691" s="21" t="str">
        <f aca="false">IF(C691&lt;&gt;"",IFERROR((G691+H691+I691)/(G691+H691+I691+J691),0), "")</f>
        <v/>
      </c>
      <c r="L691" s="22" t="str">
        <f aca="false">IF(C691&lt;&gt;"",(G691* 2) +(H691* 4) + (I691* 6) + IF(F691 = 1, 5, 0), "")</f>
        <v/>
      </c>
      <c r="M691" s="23" t="str">
        <f aca="true">IF(C691&lt;&gt;"",SUM(INDIRECT($AH$4&amp;"C"&amp;($C$1*$A691+9)):INDIRECT($AH$4&amp;"V"&amp;($C$1*$A691+9))), "")</f>
        <v/>
      </c>
      <c r="N691" s="23" t="str">
        <f aca="true">IF(C691&lt;&gt;"",SUM(INDIRECT($AH$4&amp;"C"&amp;($C$1*$A691+10)):INDIRECT($AH$4&amp;"V"&amp;($C$1*$A691+10))), "")</f>
        <v/>
      </c>
      <c r="O691" s="23" t="str">
        <f aca="true">IF(C691&lt;&gt;"",SUM(INDIRECT($AH$4&amp;"C"&amp;($C$1*$A691+11)):INDIRECT($AH$4&amp;"V"&amp;($C$1*$A691+11))),"")</f>
        <v/>
      </c>
      <c r="P691" s="23" t="str">
        <f aca="true">IF(C691&lt;&gt;"",SUM(INDIRECT($AH$4&amp;"C"&amp;($C$1*$A691+12)):INDIRECT($AH$4&amp;"V"&amp;($C$1*$A691+12))),"")</f>
        <v/>
      </c>
      <c r="Q691" s="24" t="str">
        <f aca="false">IF(C691&lt;&gt;"",IFERROR((M691+N691+O691)/(M691+N691+O691+P691),0), "")</f>
        <v/>
      </c>
      <c r="R691" s="23" t="str">
        <f aca="true">IF(C691&lt;&gt;"",SUM(INDIRECT($AH$4&amp;"C"&amp;($C$1*$A691+13)):INDIRECT($AH$4&amp;"V"&amp;($C$1*$A691+13))), "")</f>
        <v/>
      </c>
      <c r="S691" s="23" t="str">
        <f aca="false">IF(C691&lt;&gt;"",IFERROR((M691+N691+O691+P691)/R691, 0),"")</f>
        <v/>
      </c>
      <c r="T691" s="23" t="str">
        <f aca="false">IF(C691&lt;&gt;"",IFERROR((M691+N691+O691)/R691,0),"")</f>
        <v/>
      </c>
      <c r="U691" s="25" t="str">
        <f aca="true">IF(C691&lt;&gt;"",IF(INDIRECT($AH$4&amp;"B"&amp;($C$1*$A691+14))= 1,1,0),"")</f>
        <v/>
      </c>
      <c r="V691" s="25" t="str">
        <f aca="true">IF(C691&lt;&gt;"",IF(INDIRECT($AH$4&amp;"B"&amp;($C$1*$A691+15))= 1,1,0),"")</f>
        <v/>
      </c>
      <c r="W691" s="26" t="str">
        <f aca="false">IF(C691&lt;&gt;"",($M691*1) + ($N691*2) + ($O691*3) + (IF(U691 = 1, 10, 0)) + (IF(V691 = 1, 20, 0)),"")</f>
        <v/>
      </c>
      <c r="X691" s="27" t="str">
        <f aca="true">IF(C691&lt;&gt;"",IF(INDIRECT($AH$4&amp;"B"&amp;($C$1*$A691+16))= 1,1,0),"")</f>
        <v/>
      </c>
      <c r="Y691" s="27" t="str">
        <f aca="true">IF(D691&lt;&gt;"",IF(INDIRECT($AH$4&amp;"B"&amp;($C$1*$A691+17))= 1,1,0),"")</f>
        <v/>
      </c>
      <c r="Z691" s="27" t="str">
        <f aca="true">IF(E691&lt;&gt;"",IF(INDIRECT($AH$4&amp;"B"&amp;($C$1*$A691+18))= 1,1,0),"")</f>
        <v/>
      </c>
      <c r="AA691" s="27" t="str">
        <f aca="true">IF(F691&lt;&gt;"",IF(INDIRECT($AH$4&amp;"B"&amp;($C$1*$A691+19))= 1,1,0),"")</f>
        <v/>
      </c>
      <c r="AB691" s="28" t="str">
        <f aca="false">IF(C691&lt;&gt;"",IF(X691 = 1, 5, 0) + IF(Z691 = 1, 25, 0) + IF(AA691 = 1, 15, 0),"")</f>
        <v/>
      </c>
      <c r="AC691" s="18" t="str">
        <f aca="false">IF(C691&lt;&gt;"",L691+W691+AB691,"")</f>
        <v/>
      </c>
    </row>
    <row r="692" customFormat="false" ht="12.8" hidden="false" customHeight="false" outlineLevel="0" collapsed="false">
      <c r="A692" s="11" t="n">
        <f aca="false">A691+1</f>
        <v>189</v>
      </c>
      <c r="B692" s="38" t="str">
        <f aca="true">IF(INDIRECT($AH$4&amp;"B"&amp;($C$1*$A692+2))=0, "",INDIRECT($AH$4&amp;"B"&amp;($C$1*$A692+2)))</f>
        <v/>
      </c>
      <c r="C692" s="19" t="str">
        <f aca="true">IF(INDIRECT($AH$4&amp;"B"&amp;($C$1*$A692+3)) = 0, "", INDIRECT($AH$4&amp;"B"&amp;($C$1*$A692+3)))</f>
        <v/>
      </c>
      <c r="D692" s="19" t="str">
        <f aca="true">IF(INDIRECT($AH$4&amp;"B"&amp;($C$1*$A692+4)) = 0, "", INDIRECT($AH$4&amp;"B"&amp;($C$1*$A692+4)))</f>
        <v/>
      </c>
      <c r="E692" s="19" t="str">
        <f aca="true">IF(INDIRECT($AH$4&amp;"B"&amp;($C$1*$A692+7)) = 0, "", INDIRECT($AH$4&amp;"B"&amp;($C$1*$A692+7)))</f>
        <v/>
      </c>
      <c r="F692" s="20" t="str">
        <f aca="true">IF(C692 &lt;&gt; "",IF(INDIRECT($AH$4&amp;"B"&amp;($C$1*$A692+8)) = 0, 0, 1), "")</f>
        <v/>
      </c>
      <c r="G692" s="20" t="n">
        <f aca="true">INDIRECT($AH$4&amp;"B"&amp;($C$1*$A692+9))</f>
        <v>0</v>
      </c>
      <c r="H692" s="20" t="n">
        <f aca="true">INDIRECT($AH$4&amp;"B"&amp;($C$1*$A692+10))</f>
        <v>0</v>
      </c>
      <c r="I692" s="20" t="n">
        <f aca="true">INDIRECT($AH$4&amp;"B"&amp;($C$1*$A692+11))</f>
        <v>0</v>
      </c>
      <c r="J692" s="20" t="n">
        <f aca="true">INDIRECT($AH$4&amp;"B"&amp;($C$1*$A692+12))</f>
        <v>0</v>
      </c>
      <c r="K692" s="21" t="str">
        <f aca="false">IF(C692&lt;&gt;"",IFERROR((G692+H692+I692)/(G692+H692+I692+J692),0), "")</f>
        <v/>
      </c>
      <c r="L692" s="22" t="str">
        <f aca="false">IF(C692&lt;&gt;"",(G692* 2) +(H692* 4) + (I692* 6) + IF(F692 = 1, 5, 0), "")</f>
        <v/>
      </c>
      <c r="M692" s="23" t="str">
        <f aca="true">IF(C692&lt;&gt;"",SUM(INDIRECT($AH$4&amp;"C"&amp;($C$1*$A692+9)):INDIRECT($AH$4&amp;"V"&amp;($C$1*$A692+9))), "")</f>
        <v/>
      </c>
      <c r="N692" s="23" t="str">
        <f aca="true">IF(C692&lt;&gt;"",SUM(INDIRECT($AH$4&amp;"C"&amp;($C$1*$A692+10)):INDIRECT($AH$4&amp;"V"&amp;($C$1*$A692+10))), "")</f>
        <v/>
      </c>
      <c r="O692" s="23" t="str">
        <f aca="true">IF(C692&lt;&gt;"",SUM(INDIRECT($AH$4&amp;"C"&amp;($C$1*$A692+11)):INDIRECT($AH$4&amp;"V"&amp;($C$1*$A692+11))),"")</f>
        <v/>
      </c>
      <c r="P692" s="23" t="str">
        <f aca="true">IF(C692&lt;&gt;"",SUM(INDIRECT($AH$4&amp;"C"&amp;($C$1*$A692+12)):INDIRECT($AH$4&amp;"V"&amp;($C$1*$A692+12))),"")</f>
        <v/>
      </c>
      <c r="Q692" s="24" t="str">
        <f aca="false">IF(C692&lt;&gt;"",IFERROR((M692+N692+O692)/(M692+N692+O692+P692),0), "")</f>
        <v/>
      </c>
      <c r="R692" s="23" t="str">
        <f aca="true">IF(C692&lt;&gt;"",SUM(INDIRECT($AH$4&amp;"C"&amp;($C$1*$A692+13)):INDIRECT($AH$4&amp;"V"&amp;($C$1*$A692+13))), "")</f>
        <v/>
      </c>
      <c r="S692" s="23" t="str">
        <f aca="false">IF(C692&lt;&gt;"",IFERROR((M692+N692+O692+P692)/R692, 0),"")</f>
        <v/>
      </c>
      <c r="T692" s="23" t="str">
        <f aca="false">IF(C692&lt;&gt;"",IFERROR((M692+N692+O692)/R692,0),"")</f>
        <v/>
      </c>
      <c r="U692" s="25" t="str">
        <f aca="true">IF(C692&lt;&gt;"",IF(INDIRECT($AH$4&amp;"B"&amp;($C$1*$A692+14))= 1,1,0),"")</f>
        <v/>
      </c>
      <c r="V692" s="25" t="str">
        <f aca="true">IF(C692&lt;&gt;"",IF(INDIRECT($AH$4&amp;"B"&amp;($C$1*$A692+15))= 1,1,0),"")</f>
        <v/>
      </c>
      <c r="W692" s="26" t="str">
        <f aca="false">IF(C692&lt;&gt;"",($M692*1) + ($N692*2) + ($O692*3) + (IF(U692 = 1, 10, 0)) + (IF(V692 = 1, 20, 0)),"")</f>
        <v/>
      </c>
      <c r="X692" s="27" t="str">
        <f aca="true">IF(C692&lt;&gt;"",IF(INDIRECT($AH$4&amp;"B"&amp;($C$1*$A692+16))= 1,1,0),"")</f>
        <v/>
      </c>
      <c r="Y692" s="27" t="str">
        <f aca="true">IF(D692&lt;&gt;"",IF(INDIRECT($AH$4&amp;"B"&amp;($C$1*$A692+17))= 1,1,0),"")</f>
        <v/>
      </c>
      <c r="Z692" s="27" t="str">
        <f aca="true">IF(E692&lt;&gt;"",IF(INDIRECT($AH$4&amp;"B"&amp;($C$1*$A692+18))= 1,1,0),"")</f>
        <v/>
      </c>
      <c r="AA692" s="27" t="str">
        <f aca="true">IF(F692&lt;&gt;"",IF(INDIRECT($AH$4&amp;"B"&amp;($C$1*$A692+19))= 1,1,0),"")</f>
        <v/>
      </c>
      <c r="AB692" s="28" t="str">
        <f aca="false">IF(C692&lt;&gt;"",IF(X692 = 1, 5, 0) + IF(Z692 = 1, 25, 0) + IF(AA692 = 1, 15, 0),"")</f>
        <v/>
      </c>
      <c r="AC692" s="18" t="str">
        <f aca="false">IF(C692&lt;&gt;"",L692+W692+AB692,"")</f>
        <v/>
      </c>
    </row>
    <row r="693" customFormat="false" ht="12.8" hidden="false" customHeight="false" outlineLevel="0" collapsed="false">
      <c r="A693" s="11" t="n">
        <f aca="false">A692+1</f>
        <v>190</v>
      </c>
      <c r="B693" s="38" t="str">
        <f aca="true">IF(INDIRECT($AH$4&amp;"B"&amp;($C$1*$A693+2))=0, "",INDIRECT($AH$4&amp;"B"&amp;($C$1*$A693+2)))</f>
        <v/>
      </c>
      <c r="C693" s="19" t="str">
        <f aca="true">IF(INDIRECT($AH$4&amp;"B"&amp;($C$1*$A693+3)) = 0, "", INDIRECT($AH$4&amp;"B"&amp;($C$1*$A693+3)))</f>
        <v/>
      </c>
      <c r="D693" s="19" t="str">
        <f aca="true">IF(INDIRECT($AH$4&amp;"B"&amp;($C$1*$A693+4)) = 0, "", INDIRECT($AH$4&amp;"B"&amp;($C$1*$A693+4)))</f>
        <v/>
      </c>
      <c r="E693" s="19" t="str">
        <f aca="true">IF(INDIRECT($AH$4&amp;"B"&amp;($C$1*$A693+7)) = 0, "", INDIRECT($AH$4&amp;"B"&amp;($C$1*$A693+7)))</f>
        <v/>
      </c>
      <c r="F693" s="20" t="str">
        <f aca="true">IF(C693 &lt;&gt; "",IF(INDIRECT($AH$4&amp;"B"&amp;($C$1*$A693+8)) = 0, 0, 1), "")</f>
        <v/>
      </c>
      <c r="G693" s="20" t="n">
        <f aca="true">INDIRECT($AH$4&amp;"B"&amp;($C$1*$A693+9))</f>
        <v>0</v>
      </c>
      <c r="H693" s="20" t="n">
        <f aca="true">INDIRECT($AH$4&amp;"B"&amp;($C$1*$A693+10))</f>
        <v>0</v>
      </c>
      <c r="I693" s="20" t="n">
        <f aca="true">INDIRECT($AH$4&amp;"B"&amp;($C$1*$A693+11))</f>
        <v>0</v>
      </c>
      <c r="J693" s="20" t="n">
        <f aca="true">INDIRECT($AH$4&amp;"B"&amp;($C$1*$A693+12))</f>
        <v>0</v>
      </c>
      <c r="K693" s="21" t="str">
        <f aca="false">IF(C693&lt;&gt;"",IFERROR((G693+H693+I693)/(G693+H693+I693+J693),0), "")</f>
        <v/>
      </c>
      <c r="L693" s="22" t="str">
        <f aca="false">IF(C693&lt;&gt;"",(G693* 2) +(H693* 4) + (I693* 6) + IF(F693 = 1, 5, 0), "")</f>
        <v/>
      </c>
      <c r="M693" s="23" t="str">
        <f aca="true">IF(C693&lt;&gt;"",SUM(INDIRECT($AH$4&amp;"C"&amp;($C$1*$A693+9)):INDIRECT($AH$4&amp;"V"&amp;($C$1*$A693+9))), "")</f>
        <v/>
      </c>
      <c r="N693" s="23" t="str">
        <f aca="true">IF(C693&lt;&gt;"",SUM(INDIRECT($AH$4&amp;"C"&amp;($C$1*$A693+10)):INDIRECT($AH$4&amp;"V"&amp;($C$1*$A693+10))), "")</f>
        <v/>
      </c>
      <c r="O693" s="23" t="str">
        <f aca="true">IF(C693&lt;&gt;"",SUM(INDIRECT($AH$4&amp;"C"&amp;($C$1*$A693+11)):INDIRECT($AH$4&amp;"V"&amp;($C$1*$A693+11))),"")</f>
        <v/>
      </c>
      <c r="P693" s="23" t="str">
        <f aca="true">IF(C693&lt;&gt;"",SUM(INDIRECT($AH$4&amp;"C"&amp;($C$1*$A693+12)):INDIRECT($AH$4&amp;"V"&amp;($C$1*$A693+12))),"")</f>
        <v/>
      </c>
      <c r="Q693" s="24" t="str">
        <f aca="false">IF(C693&lt;&gt;"",IFERROR((M693+N693+O693)/(M693+N693+O693+P693),0), "")</f>
        <v/>
      </c>
      <c r="R693" s="23" t="str">
        <f aca="true">IF(C693&lt;&gt;"",SUM(INDIRECT($AH$4&amp;"C"&amp;($C$1*$A693+13)):INDIRECT($AH$4&amp;"V"&amp;($C$1*$A693+13))), "")</f>
        <v/>
      </c>
      <c r="S693" s="23" t="str">
        <f aca="false">IF(C693&lt;&gt;"",IFERROR((M693+N693+O693+P693)/R693, 0),"")</f>
        <v/>
      </c>
      <c r="T693" s="23" t="str">
        <f aca="false">IF(C693&lt;&gt;"",IFERROR((M693+N693+O693)/R693,0),"")</f>
        <v/>
      </c>
      <c r="U693" s="25" t="str">
        <f aca="true">IF(C693&lt;&gt;"",IF(INDIRECT($AH$4&amp;"B"&amp;($C$1*$A693+14))= 1,1,0),"")</f>
        <v/>
      </c>
      <c r="V693" s="25" t="str">
        <f aca="true">IF(C693&lt;&gt;"",IF(INDIRECT($AH$4&amp;"B"&amp;($C$1*$A693+15))= 1,1,0),"")</f>
        <v/>
      </c>
      <c r="W693" s="26" t="str">
        <f aca="false">IF(C693&lt;&gt;"",($M693*1) + ($N693*2) + ($O693*3) + (IF(U693 = 1, 10, 0)) + (IF(V693 = 1, 20, 0)),"")</f>
        <v/>
      </c>
      <c r="X693" s="27" t="str">
        <f aca="true">IF(C693&lt;&gt;"",IF(INDIRECT($AH$4&amp;"B"&amp;($C$1*$A693+16))= 1,1,0),"")</f>
        <v/>
      </c>
      <c r="Y693" s="27" t="str">
        <f aca="true">IF(D693&lt;&gt;"",IF(INDIRECT($AH$4&amp;"B"&amp;($C$1*$A693+17))= 1,1,0),"")</f>
        <v/>
      </c>
      <c r="Z693" s="27" t="str">
        <f aca="true">IF(E693&lt;&gt;"",IF(INDIRECT($AH$4&amp;"B"&amp;($C$1*$A693+18))= 1,1,0),"")</f>
        <v/>
      </c>
      <c r="AA693" s="27" t="str">
        <f aca="true">IF(F693&lt;&gt;"",IF(INDIRECT($AH$4&amp;"B"&amp;($C$1*$A693+19))= 1,1,0),"")</f>
        <v/>
      </c>
      <c r="AB693" s="28" t="str">
        <f aca="false">IF(C693&lt;&gt;"",IF(X693 = 1, 5, 0) + IF(Z693 = 1, 25, 0) + IF(AA693 = 1, 15, 0),"")</f>
        <v/>
      </c>
      <c r="AC693" s="18" t="str">
        <f aca="false">IF(C693&lt;&gt;"",L693+W693+AB693,"")</f>
        <v/>
      </c>
    </row>
    <row r="694" customFormat="false" ht="12.8" hidden="false" customHeight="false" outlineLevel="0" collapsed="false">
      <c r="A694" s="11" t="n">
        <f aca="false">A693+1</f>
        <v>191</v>
      </c>
      <c r="B694" s="38" t="str">
        <f aca="true">IF(INDIRECT($AH$4&amp;"B"&amp;($C$1*$A694+2))=0, "",INDIRECT($AH$4&amp;"B"&amp;($C$1*$A694+2)))</f>
        <v/>
      </c>
      <c r="C694" s="19" t="str">
        <f aca="true">IF(INDIRECT($AH$4&amp;"B"&amp;($C$1*$A694+3)) = 0, "", INDIRECT($AH$4&amp;"B"&amp;($C$1*$A694+3)))</f>
        <v/>
      </c>
      <c r="D694" s="19" t="str">
        <f aca="true">IF(INDIRECT($AH$4&amp;"B"&amp;($C$1*$A694+4)) = 0, "", INDIRECT($AH$4&amp;"B"&amp;($C$1*$A694+4)))</f>
        <v/>
      </c>
      <c r="E694" s="19" t="str">
        <f aca="true">IF(INDIRECT($AH$4&amp;"B"&amp;($C$1*$A694+7)) = 0, "", INDIRECT($AH$4&amp;"B"&amp;($C$1*$A694+7)))</f>
        <v/>
      </c>
      <c r="F694" s="20" t="str">
        <f aca="true">IF(C694 &lt;&gt; "",IF(INDIRECT($AH$4&amp;"B"&amp;($C$1*$A694+8)) = 0, 0, 1), "")</f>
        <v/>
      </c>
      <c r="G694" s="20" t="n">
        <f aca="true">INDIRECT($AH$4&amp;"B"&amp;($C$1*$A694+9))</f>
        <v>0</v>
      </c>
      <c r="H694" s="20" t="n">
        <f aca="true">INDIRECT($AH$4&amp;"B"&amp;($C$1*$A694+10))</f>
        <v>0</v>
      </c>
      <c r="I694" s="20" t="n">
        <f aca="true">INDIRECT($AH$4&amp;"B"&amp;($C$1*$A694+11))</f>
        <v>0</v>
      </c>
      <c r="J694" s="20" t="n">
        <f aca="true">INDIRECT($AH$4&amp;"B"&amp;($C$1*$A694+12))</f>
        <v>0</v>
      </c>
      <c r="K694" s="21" t="str">
        <f aca="false">IF(C694&lt;&gt;"",IFERROR((G694+H694+I694)/(G694+H694+I694+J694),0), "")</f>
        <v/>
      </c>
      <c r="L694" s="22" t="str">
        <f aca="false">IF(C694&lt;&gt;"",(G694* 2) +(H694* 4) + (I694* 6) + IF(F694 = 1, 5, 0), "")</f>
        <v/>
      </c>
      <c r="M694" s="23" t="str">
        <f aca="true">IF(C694&lt;&gt;"",SUM(INDIRECT($AH$4&amp;"C"&amp;($C$1*$A694+9)):INDIRECT($AH$4&amp;"V"&amp;($C$1*$A694+9))), "")</f>
        <v/>
      </c>
      <c r="N694" s="23" t="str">
        <f aca="true">IF(C694&lt;&gt;"",SUM(INDIRECT($AH$4&amp;"C"&amp;($C$1*$A694+10)):INDIRECT($AH$4&amp;"V"&amp;($C$1*$A694+10))), "")</f>
        <v/>
      </c>
      <c r="O694" s="23" t="str">
        <f aca="true">IF(C694&lt;&gt;"",SUM(INDIRECT($AH$4&amp;"C"&amp;($C$1*$A694+11)):INDIRECT($AH$4&amp;"V"&amp;($C$1*$A694+11))),"")</f>
        <v/>
      </c>
      <c r="P694" s="23" t="str">
        <f aca="true">IF(C694&lt;&gt;"",SUM(INDIRECT($AH$4&amp;"C"&amp;($C$1*$A694+12)):INDIRECT($AH$4&amp;"V"&amp;($C$1*$A694+12))),"")</f>
        <v/>
      </c>
      <c r="Q694" s="24" t="str">
        <f aca="false">IF(C694&lt;&gt;"",IFERROR((M694+N694+O694)/(M694+N694+O694+P694),0), "")</f>
        <v/>
      </c>
      <c r="R694" s="23" t="str">
        <f aca="true">IF(C694&lt;&gt;"",SUM(INDIRECT($AH$4&amp;"C"&amp;($C$1*$A694+13)):INDIRECT($AH$4&amp;"V"&amp;($C$1*$A694+13))), "")</f>
        <v/>
      </c>
      <c r="S694" s="23" t="str">
        <f aca="false">IF(C694&lt;&gt;"",IFERROR((M694+N694+O694+P694)/R694, 0),"")</f>
        <v/>
      </c>
      <c r="T694" s="23" t="str">
        <f aca="false">IF(C694&lt;&gt;"",IFERROR((M694+N694+O694)/R694,0),"")</f>
        <v/>
      </c>
      <c r="U694" s="25" t="str">
        <f aca="true">IF(C694&lt;&gt;"",IF(INDIRECT($AH$4&amp;"B"&amp;($C$1*$A694+14))= 1,1,0),"")</f>
        <v/>
      </c>
      <c r="V694" s="25" t="str">
        <f aca="true">IF(C694&lt;&gt;"",IF(INDIRECT($AH$4&amp;"B"&amp;($C$1*$A694+15))= 1,1,0),"")</f>
        <v/>
      </c>
      <c r="W694" s="26" t="str">
        <f aca="false">IF(C694&lt;&gt;"",($M694*1) + ($N694*2) + ($O694*3) + (IF(U694 = 1, 10, 0)) + (IF(V694 = 1, 20, 0)),"")</f>
        <v/>
      </c>
      <c r="X694" s="27" t="str">
        <f aca="true">IF(C694&lt;&gt;"",IF(INDIRECT($AH$4&amp;"B"&amp;($C$1*$A694+16))= 1,1,0),"")</f>
        <v/>
      </c>
      <c r="Y694" s="27" t="str">
        <f aca="true">IF(D694&lt;&gt;"",IF(INDIRECT($AH$4&amp;"B"&amp;($C$1*$A694+17))= 1,1,0),"")</f>
        <v/>
      </c>
      <c r="Z694" s="27" t="str">
        <f aca="true">IF(E694&lt;&gt;"",IF(INDIRECT($AH$4&amp;"B"&amp;($C$1*$A694+18))= 1,1,0),"")</f>
        <v/>
      </c>
      <c r="AA694" s="27" t="str">
        <f aca="true">IF(F694&lt;&gt;"",IF(INDIRECT($AH$4&amp;"B"&amp;($C$1*$A694+19))= 1,1,0),"")</f>
        <v/>
      </c>
      <c r="AB694" s="28" t="str">
        <f aca="false">IF(C694&lt;&gt;"",IF(X694 = 1, 5, 0) + IF(Z694 = 1, 25, 0) + IF(AA694 = 1, 15, 0),"")</f>
        <v/>
      </c>
      <c r="AC694" s="18" t="str">
        <f aca="false">IF(C694&lt;&gt;"",L694+W694+AB694,"")</f>
        <v/>
      </c>
    </row>
    <row r="695" customFormat="false" ht="12.8" hidden="false" customHeight="false" outlineLevel="0" collapsed="false">
      <c r="A695" s="11" t="n">
        <f aca="false">A694+1</f>
        <v>192</v>
      </c>
      <c r="B695" s="38" t="str">
        <f aca="true">IF(INDIRECT($AH$4&amp;"B"&amp;($C$1*$A695+2))=0, "",INDIRECT($AH$4&amp;"B"&amp;($C$1*$A695+2)))</f>
        <v/>
      </c>
      <c r="C695" s="19" t="str">
        <f aca="true">IF(INDIRECT($AH$4&amp;"B"&amp;($C$1*$A695+3)) = 0, "", INDIRECT($AH$4&amp;"B"&amp;($C$1*$A695+3)))</f>
        <v/>
      </c>
      <c r="D695" s="19" t="str">
        <f aca="true">IF(INDIRECT($AH$4&amp;"B"&amp;($C$1*$A695+4)) = 0, "", INDIRECT($AH$4&amp;"B"&amp;($C$1*$A695+4)))</f>
        <v/>
      </c>
      <c r="E695" s="19" t="str">
        <f aca="true">IF(INDIRECT($AH$4&amp;"B"&amp;($C$1*$A695+7)) = 0, "", INDIRECT($AH$4&amp;"B"&amp;($C$1*$A695+7)))</f>
        <v/>
      </c>
      <c r="F695" s="20" t="str">
        <f aca="true">IF(C695 &lt;&gt; "",IF(INDIRECT($AH$4&amp;"B"&amp;($C$1*$A695+8)) = 0, 0, 1), "")</f>
        <v/>
      </c>
      <c r="G695" s="20" t="n">
        <f aca="true">INDIRECT($AH$4&amp;"B"&amp;($C$1*$A695+9))</f>
        <v>0</v>
      </c>
      <c r="H695" s="20" t="n">
        <f aca="true">INDIRECT($AH$4&amp;"B"&amp;($C$1*$A695+10))</f>
        <v>0</v>
      </c>
      <c r="I695" s="20" t="n">
        <f aca="true">INDIRECT($AH$4&amp;"B"&amp;($C$1*$A695+11))</f>
        <v>0</v>
      </c>
      <c r="J695" s="20" t="n">
        <f aca="true">INDIRECT($AH$4&amp;"B"&amp;($C$1*$A695+12))</f>
        <v>0</v>
      </c>
      <c r="K695" s="21" t="str">
        <f aca="false">IF(C695&lt;&gt;"",IFERROR((G695+H695+I695)/(G695+H695+I695+J695),0), "")</f>
        <v/>
      </c>
      <c r="L695" s="22" t="str">
        <f aca="false">IF(C695&lt;&gt;"",(G695* 2) +(H695* 4) + (I695* 6) + IF(F695 = 1, 5, 0), "")</f>
        <v/>
      </c>
      <c r="M695" s="23" t="str">
        <f aca="true">IF(C695&lt;&gt;"",SUM(INDIRECT($AH$4&amp;"C"&amp;($C$1*$A695+9)):INDIRECT($AH$4&amp;"V"&amp;($C$1*$A695+9))), "")</f>
        <v/>
      </c>
      <c r="N695" s="23" t="str">
        <f aca="true">IF(C695&lt;&gt;"",SUM(INDIRECT($AH$4&amp;"C"&amp;($C$1*$A695+10)):INDIRECT($AH$4&amp;"V"&amp;($C$1*$A695+10))), "")</f>
        <v/>
      </c>
      <c r="O695" s="23" t="str">
        <f aca="true">IF(C695&lt;&gt;"",SUM(INDIRECT($AH$4&amp;"C"&amp;($C$1*$A695+11)):INDIRECT($AH$4&amp;"V"&amp;($C$1*$A695+11))),"")</f>
        <v/>
      </c>
      <c r="P695" s="23" t="str">
        <f aca="true">IF(C695&lt;&gt;"",SUM(INDIRECT($AH$4&amp;"C"&amp;($C$1*$A695+12)):INDIRECT($AH$4&amp;"V"&amp;($C$1*$A695+12))),"")</f>
        <v/>
      </c>
      <c r="Q695" s="24" t="str">
        <f aca="false">IF(C695&lt;&gt;"",IFERROR((M695+N695+O695)/(M695+N695+O695+P695),0), "")</f>
        <v/>
      </c>
      <c r="R695" s="23" t="str">
        <f aca="true">IF(C695&lt;&gt;"",SUM(INDIRECT($AH$4&amp;"C"&amp;($C$1*$A695+13)):INDIRECT($AH$4&amp;"V"&amp;($C$1*$A695+13))), "")</f>
        <v/>
      </c>
      <c r="S695" s="23" t="str">
        <f aca="false">IF(C695&lt;&gt;"",IFERROR((M695+N695+O695+P695)/R695, 0),"")</f>
        <v/>
      </c>
      <c r="T695" s="23" t="str">
        <f aca="false">IF(C695&lt;&gt;"",IFERROR((M695+N695+O695)/R695,0),"")</f>
        <v/>
      </c>
      <c r="U695" s="25" t="str">
        <f aca="true">IF(C695&lt;&gt;"",IF(INDIRECT($AH$4&amp;"B"&amp;($C$1*$A695+14))= 1,1,0),"")</f>
        <v/>
      </c>
      <c r="V695" s="25" t="str">
        <f aca="true">IF(C695&lt;&gt;"",IF(INDIRECT($AH$4&amp;"B"&amp;($C$1*$A695+15))= 1,1,0),"")</f>
        <v/>
      </c>
      <c r="W695" s="26" t="str">
        <f aca="false">IF(C695&lt;&gt;"",($M695*1) + ($N695*2) + ($O695*3) + (IF(U695 = 1, 10, 0)) + (IF(V695 = 1, 20, 0)),"")</f>
        <v/>
      </c>
      <c r="X695" s="27" t="str">
        <f aca="true">IF(C695&lt;&gt;"",IF(INDIRECT($AH$4&amp;"B"&amp;($C$1*$A695+16))= 1,1,0),"")</f>
        <v/>
      </c>
      <c r="Y695" s="27" t="str">
        <f aca="true">IF(D695&lt;&gt;"",IF(INDIRECT($AH$4&amp;"B"&amp;($C$1*$A695+17))= 1,1,0),"")</f>
        <v/>
      </c>
      <c r="Z695" s="27" t="str">
        <f aca="true">IF(E695&lt;&gt;"",IF(INDIRECT($AH$4&amp;"B"&amp;($C$1*$A695+18))= 1,1,0),"")</f>
        <v/>
      </c>
      <c r="AA695" s="27" t="str">
        <f aca="true">IF(F695&lt;&gt;"",IF(INDIRECT($AH$4&amp;"B"&amp;($C$1*$A695+19))= 1,1,0),"")</f>
        <v/>
      </c>
      <c r="AB695" s="28" t="str">
        <f aca="false">IF(C695&lt;&gt;"",IF(X695 = 1, 5, 0) + IF(Z695 = 1, 25, 0) + IF(AA695 = 1, 15, 0),"")</f>
        <v/>
      </c>
      <c r="AC695" s="18" t="str">
        <f aca="false">IF(C695&lt;&gt;"",L695+W695+AB695,"")</f>
        <v/>
      </c>
    </row>
    <row r="696" customFormat="false" ht="12.8" hidden="false" customHeight="false" outlineLevel="0" collapsed="false">
      <c r="A696" s="11" t="n">
        <f aca="false">A695+1</f>
        <v>193</v>
      </c>
      <c r="B696" s="38" t="str">
        <f aca="true">IF(INDIRECT($AH$4&amp;"B"&amp;($C$1*$A696+2))=0, "",INDIRECT($AH$4&amp;"B"&amp;($C$1*$A696+2)))</f>
        <v/>
      </c>
      <c r="C696" s="19" t="str">
        <f aca="true">IF(INDIRECT($AH$4&amp;"B"&amp;($C$1*$A696+3)) = 0, "", INDIRECT($AH$4&amp;"B"&amp;($C$1*$A696+3)))</f>
        <v/>
      </c>
      <c r="D696" s="19" t="str">
        <f aca="true">IF(INDIRECT($AH$4&amp;"B"&amp;($C$1*$A696+4)) = 0, "", INDIRECT($AH$4&amp;"B"&amp;($C$1*$A696+4)))</f>
        <v/>
      </c>
      <c r="E696" s="19" t="str">
        <f aca="true">IF(INDIRECT($AH$4&amp;"B"&amp;($C$1*$A696+7)) = 0, "", INDIRECT($AH$4&amp;"B"&amp;($C$1*$A696+7)))</f>
        <v/>
      </c>
      <c r="F696" s="20" t="str">
        <f aca="true">IF(C696 &lt;&gt; "",IF(INDIRECT($AH$4&amp;"B"&amp;($C$1*$A696+8)) = 0, 0, 1), "")</f>
        <v/>
      </c>
      <c r="G696" s="20" t="n">
        <f aca="true">INDIRECT($AH$4&amp;"B"&amp;($C$1*$A696+9))</f>
        <v>0</v>
      </c>
      <c r="H696" s="20" t="n">
        <f aca="true">INDIRECT($AH$4&amp;"B"&amp;($C$1*$A696+10))</f>
        <v>0</v>
      </c>
      <c r="I696" s="20" t="n">
        <f aca="true">INDIRECT($AH$4&amp;"B"&amp;($C$1*$A696+11))</f>
        <v>0</v>
      </c>
      <c r="J696" s="20" t="n">
        <f aca="true">INDIRECT($AH$4&amp;"B"&amp;($C$1*$A696+12))</f>
        <v>0</v>
      </c>
      <c r="K696" s="21" t="str">
        <f aca="false">IF(C696&lt;&gt;"",IFERROR((G696+H696+I696)/(G696+H696+I696+J696),0), "")</f>
        <v/>
      </c>
      <c r="L696" s="22" t="str">
        <f aca="false">IF(C696&lt;&gt;"",(G696* 2) +(H696* 4) + (I696* 6) + IF(F696 = 1, 5, 0), "")</f>
        <v/>
      </c>
      <c r="M696" s="23" t="str">
        <f aca="true">IF(C696&lt;&gt;"",SUM(INDIRECT($AH$4&amp;"C"&amp;($C$1*$A696+9)):INDIRECT($AH$4&amp;"V"&amp;($C$1*$A696+9))), "")</f>
        <v/>
      </c>
      <c r="N696" s="23" t="str">
        <f aca="true">IF(C696&lt;&gt;"",SUM(INDIRECT($AH$4&amp;"C"&amp;($C$1*$A696+10)):INDIRECT($AH$4&amp;"V"&amp;($C$1*$A696+10))), "")</f>
        <v/>
      </c>
      <c r="O696" s="23" t="str">
        <f aca="true">IF(C696&lt;&gt;"",SUM(INDIRECT($AH$4&amp;"C"&amp;($C$1*$A696+11)):INDIRECT($AH$4&amp;"V"&amp;($C$1*$A696+11))),"")</f>
        <v/>
      </c>
      <c r="P696" s="23" t="str">
        <f aca="true">IF(C696&lt;&gt;"",SUM(INDIRECT($AH$4&amp;"C"&amp;($C$1*$A696+12)):INDIRECT($AH$4&amp;"V"&amp;($C$1*$A696+12))),"")</f>
        <v/>
      </c>
      <c r="Q696" s="24" t="str">
        <f aca="false">IF(C696&lt;&gt;"",IFERROR((M696+N696+O696)/(M696+N696+O696+P696),0), "")</f>
        <v/>
      </c>
      <c r="R696" s="23" t="str">
        <f aca="true">IF(C696&lt;&gt;"",SUM(INDIRECT($AH$4&amp;"C"&amp;($C$1*$A696+13)):INDIRECT($AH$4&amp;"V"&amp;($C$1*$A696+13))), "")</f>
        <v/>
      </c>
      <c r="S696" s="23" t="str">
        <f aca="false">IF(C696&lt;&gt;"",IFERROR((M696+N696+O696+P696)/R696, 0),"")</f>
        <v/>
      </c>
      <c r="T696" s="23" t="str">
        <f aca="false">IF(C696&lt;&gt;"",IFERROR((M696+N696+O696)/R696,0),"")</f>
        <v/>
      </c>
      <c r="U696" s="25" t="str">
        <f aca="true">IF(C696&lt;&gt;"",IF(INDIRECT($AH$4&amp;"B"&amp;($C$1*$A696+14))= 1,1,0),"")</f>
        <v/>
      </c>
      <c r="V696" s="25" t="str">
        <f aca="true">IF(C696&lt;&gt;"",IF(INDIRECT($AH$4&amp;"B"&amp;($C$1*$A696+15))= 1,1,0),"")</f>
        <v/>
      </c>
      <c r="W696" s="26" t="str">
        <f aca="false">IF(C696&lt;&gt;"",($M696*1) + ($N696*2) + ($O696*3) + (IF(U696 = 1, 10, 0)) + (IF(V696 = 1, 20, 0)),"")</f>
        <v/>
      </c>
      <c r="X696" s="27" t="str">
        <f aca="true">IF(C696&lt;&gt;"",IF(INDIRECT($AH$4&amp;"B"&amp;($C$1*$A696+16))= 1,1,0),"")</f>
        <v/>
      </c>
      <c r="Y696" s="27" t="str">
        <f aca="true">IF(D696&lt;&gt;"",IF(INDIRECT($AH$4&amp;"B"&amp;($C$1*$A696+17))= 1,1,0),"")</f>
        <v/>
      </c>
      <c r="Z696" s="27" t="str">
        <f aca="true">IF(E696&lt;&gt;"",IF(INDIRECT($AH$4&amp;"B"&amp;($C$1*$A696+18))= 1,1,0),"")</f>
        <v/>
      </c>
      <c r="AA696" s="27" t="str">
        <f aca="true">IF(F696&lt;&gt;"",IF(INDIRECT($AH$4&amp;"B"&amp;($C$1*$A696+19))= 1,1,0),"")</f>
        <v/>
      </c>
      <c r="AB696" s="28" t="str">
        <f aca="false">IF(C696&lt;&gt;"",IF(X696 = 1, 5, 0) + IF(Z696 = 1, 25, 0) + IF(AA696 = 1, 15, 0),"")</f>
        <v/>
      </c>
      <c r="AC696" s="18" t="str">
        <f aca="false">IF(C696&lt;&gt;"",L696+W696+AB696,"")</f>
        <v/>
      </c>
    </row>
    <row r="697" customFormat="false" ht="12.8" hidden="false" customHeight="false" outlineLevel="0" collapsed="false">
      <c r="A697" s="11" t="n">
        <f aca="false">A696+1</f>
        <v>194</v>
      </c>
      <c r="B697" s="38" t="str">
        <f aca="true">IF(INDIRECT($AH$4&amp;"B"&amp;($C$1*$A697+2))=0, "",INDIRECT($AH$4&amp;"B"&amp;($C$1*$A697+2)))</f>
        <v/>
      </c>
      <c r="C697" s="19" t="str">
        <f aca="true">IF(INDIRECT($AH$4&amp;"B"&amp;($C$1*$A697+3)) = 0, "", INDIRECT($AH$4&amp;"B"&amp;($C$1*$A697+3)))</f>
        <v/>
      </c>
      <c r="D697" s="19" t="str">
        <f aca="true">IF(INDIRECT($AH$4&amp;"B"&amp;($C$1*$A697+4)) = 0, "", INDIRECT($AH$4&amp;"B"&amp;($C$1*$A697+4)))</f>
        <v/>
      </c>
      <c r="E697" s="19" t="str">
        <f aca="true">IF(INDIRECT($AH$4&amp;"B"&amp;($C$1*$A697+7)) = 0, "", INDIRECT($AH$4&amp;"B"&amp;($C$1*$A697+7)))</f>
        <v/>
      </c>
      <c r="F697" s="20" t="str">
        <f aca="true">IF(C697 &lt;&gt; "",IF(INDIRECT($AH$4&amp;"B"&amp;($C$1*$A697+8)) = 0, 0, 1), "")</f>
        <v/>
      </c>
      <c r="G697" s="20" t="n">
        <f aca="true">INDIRECT($AH$4&amp;"B"&amp;($C$1*$A697+9))</f>
        <v>0</v>
      </c>
      <c r="H697" s="20" t="n">
        <f aca="true">INDIRECT($AH$4&amp;"B"&amp;($C$1*$A697+10))</f>
        <v>0</v>
      </c>
      <c r="I697" s="20" t="n">
        <f aca="true">INDIRECT($AH$4&amp;"B"&amp;($C$1*$A697+11))</f>
        <v>0</v>
      </c>
      <c r="J697" s="20" t="n">
        <f aca="true">INDIRECT($AH$4&amp;"B"&amp;($C$1*$A697+12))</f>
        <v>0</v>
      </c>
      <c r="K697" s="21" t="str">
        <f aca="false">IF(C697&lt;&gt;"",IFERROR((G697+H697+I697)/(G697+H697+I697+J697),0), "")</f>
        <v/>
      </c>
      <c r="L697" s="22" t="str">
        <f aca="false">IF(C697&lt;&gt;"",(G697* 2) +(H697* 4) + (I697* 6) + IF(F697 = 1, 5, 0), "")</f>
        <v/>
      </c>
      <c r="M697" s="23" t="str">
        <f aca="true">IF(C697&lt;&gt;"",SUM(INDIRECT($AH$4&amp;"C"&amp;($C$1*$A697+9)):INDIRECT($AH$4&amp;"V"&amp;($C$1*$A697+9))), "")</f>
        <v/>
      </c>
      <c r="N697" s="23" t="str">
        <f aca="true">IF(C697&lt;&gt;"",SUM(INDIRECT($AH$4&amp;"C"&amp;($C$1*$A697+10)):INDIRECT($AH$4&amp;"V"&amp;($C$1*$A697+10))), "")</f>
        <v/>
      </c>
      <c r="O697" s="23" t="str">
        <f aca="true">IF(C697&lt;&gt;"",SUM(INDIRECT($AH$4&amp;"C"&amp;($C$1*$A697+11)):INDIRECT($AH$4&amp;"V"&amp;($C$1*$A697+11))),"")</f>
        <v/>
      </c>
      <c r="P697" s="23" t="str">
        <f aca="true">IF(C697&lt;&gt;"",SUM(INDIRECT($AH$4&amp;"C"&amp;($C$1*$A697+12)):INDIRECT($AH$4&amp;"V"&amp;($C$1*$A697+12))),"")</f>
        <v/>
      </c>
      <c r="Q697" s="24" t="str">
        <f aca="false">IF(C697&lt;&gt;"",IFERROR((M697+N697+O697)/(M697+N697+O697+P697),0), "")</f>
        <v/>
      </c>
      <c r="R697" s="23" t="str">
        <f aca="true">IF(C697&lt;&gt;"",SUM(INDIRECT($AH$4&amp;"C"&amp;($C$1*$A697+13)):INDIRECT($AH$4&amp;"V"&amp;($C$1*$A697+13))), "")</f>
        <v/>
      </c>
      <c r="S697" s="23" t="str">
        <f aca="false">IF(C697&lt;&gt;"",IFERROR((M697+N697+O697+P697)/R697, 0),"")</f>
        <v/>
      </c>
      <c r="T697" s="23" t="str">
        <f aca="false">IF(C697&lt;&gt;"",IFERROR((M697+N697+O697)/R697,0),"")</f>
        <v/>
      </c>
      <c r="U697" s="25" t="str">
        <f aca="true">IF(C697&lt;&gt;"",IF(INDIRECT($AH$4&amp;"B"&amp;($C$1*$A697+14))= 1,1,0),"")</f>
        <v/>
      </c>
      <c r="V697" s="25" t="str">
        <f aca="true">IF(C697&lt;&gt;"",IF(INDIRECT($AH$4&amp;"B"&amp;($C$1*$A697+15))= 1,1,0),"")</f>
        <v/>
      </c>
      <c r="W697" s="26" t="str">
        <f aca="false">IF(C697&lt;&gt;"",($M697*1) + ($N697*2) + ($O697*3) + (IF(U697 = 1, 10, 0)) + (IF(V697 = 1, 20, 0)),"")</f>
        <v/>
      </c>
      <c r="X697" s="27" t="str">
        <f aca="true">IF(C697&lt;&gt;"",IF(INDIRECT($AH$4&amp;"B"&amp;($C$1*$A697+16))= 1,1,0),"")</f>
        <v/>
      </c>
      <c r="Y697" s="27" t="str">
        <f aca="true">IF(D697&lt;&gt;"",IF(INDIRECT($AH$4&amp;"B"&amp;($C$1*$A697+17))= 1,1,0),"")</f>
        <v/>
      </c>
      <c r="Z697" s="27" t="str">
        <f aca="true">IF(E697&lt;&gt;"",IF(INDIRECT($AH$4&amp;"B"&amp;($C$1*$A697+18))= 1,1,0),"")</f>
        <v/>
      </c>
      <c r="AA697" s="27" t="str">
        <f aca="true">IF(F697&lt;&gt;"",IF(INDIRECT($AH$4&amp;"B"&amp;($C$1*$A697+19))= 1,1,0),"")</f>
        <v/>
      </c>
      <c r="AB697" s="28" t="str">
        <f aca="false">IF(C697&lt;&gt;"",IF(X697 = 1, 5, 0) + IF(Z697 = 1, 25, 0) + IF(AA697 = 1, 15, 0),"")</f>
        <v/>
      </c>
      <c r="AC697" s="18" t="str">
        <f aca="false">IF(C697&lt;&gt;"",L697+W697+AB697,"")</f>
        <v/>
      </c>
    </row>
    <row r="698" customFormat="false" ht="12.8" hidden="false" customHeight="false" outlineLevel="0" collapsed="false">
      <c r="A698" s="11" t="n">
        <f aca="false">A697+1</f>
        <v>195</v>
      </c>
      <c r="B698" s="38" t="str">
        <f aca="true">IF(INDIRECT($AH$4&amp;"B"&amp;($C$1*$A698+2))=0, "",INDIRECT($AH$4&amp;"B"&amp;($C$1*$A698+2)))</f>
        <v/>
      </c>
      <c r="C698" s="19" t="str">
        <f aca="true">IF(INDIRECT($AH$4&amp;"B"&amp;($C$1*$A698+3)) = 0, "", INDIRECT($AH$4&amp;"B"&amp;($C$1*$A698+3)))</f>
        <v/>
      </c>
      <c r="D698" s="19" t="str">
        <f aca="true">IF(INDIRECT($AH$4&amp;"B"&amp;($C$1*$A698+4)) = 0, "", INDIRECT($AH$4&amp;"B"&amp;($C$1*$A698+4)))</f>
        <v/>
      </c>
      <c r="E698" s="19" t="str">
        <f aca="true">IF(INDIRECT($AH$4&amp;"B"&amp;($C$1*$A698+7)) = 0, "", INDIRECT($AH$4&amp;"B"&amp;($C$1*$A698+7)))</f>
        <v/>
      </c>
      <c r="F698" s="20" t="str">
        <f aca="true">IF(C698 &lt;&gt; "",IF(INDIRECT($AH$4&amp;"B"&amp;($C$1*$A698+8)) = 0, 0, 1), "")</f>
        <v/>
      </c>
      <c r="G698" s="20" t="n">
        <f aca="true">INDIRECT($AH$4&amp;"B"&amp;($C$1*$A698+9))</f>
        <v>0</v>
      </c>
      <c r="H698" s="20" t="n">
        <f aca="true">INDIRECT($AH$4&amp;"B"&amp;($C$1*$A698+10))</f>
        <v>0</v>
      </c>
      <c r="I698" s="20" t="n">
        <f aca="true">INDIRECT($AH$4&amp;"B"&amp;($C$1*$A698+11))</f>
        <v>0</v>
      </c>
      <c r="J698" s="20" t="n">
        <f aca="true">INDIRECT($AH$4&amp;"B"&amp;($C$1*$A698+12))</f>
        <v>0</v>
      </c>
      <c r="K698" s="21" t="str">
        <f aca="false">IF(C698&lt;&gt;"",IFERROR((G698+H698+I698)/(G698+H698+I698+J698),0), "")</f>
        <v/>
      </c>
      <c r="L698" s="22" t="str">
        <f aca="false">IF(C698&lt;&gt;"",(G698* 2) +(H698* 4) + (I698* 6) + IF(F698 = 1, 5, 0), "")</f>
        <v/>
      </c>
      <c r="M698" s="23" t="str">
        <f aca="true">IF(C698&lt;&gt;"",SUM(INDIRECT($AH$4&amp;"C"&amp;($C$1*$A698+9)):INDIRECT($AH$4&amp;"V"&amp;($C$1*$A698+9))), "")</f>
        <v/>
      </c>
      <c r="N698" s="23" t="str">
        <f aca="true">IF(C698&lt;&gt;"",SUM(INDIRECT($AH$4&amp;"C"&amp;($C$1*$A698+10)):INDIRECT($AH$4&amp;"V"&amp;($C$1*$A698+10))), "")</f>
        <v/>
      </c>
      <c r="O698" s="23" t="str">
        <f aca="true">IF(C698&lt;&gt;"",SUM(INDIRECT($AH$4&amp;"C"&amp;($C$1*$A698+11)):INDIRECT($AH$4&amp;"V"&amp;($C$1*$A698+11))),"")</f>
        <v/>
      </c>
      <c r="P698" s="23" t="str">
        <f aca="true">IF(C698&lt;&gt;"",SUM(INDIRECT($AH$4&amp;"C"&amp;($C$1*$A698+12)):INDIRECT($AH$4&amp;"V"&amp;($C$1*$A698+12))),"")</f>
        <v/>
      </c>
      <c r="Q698" s="24" t="str">
        <f aca="false">IF(C698&lt;&gt;"",IFERROR((M698+N698+O698)/(M698+N698+O698+P698),0), "")</f>
        <v/>
      </c>
      <c r="R698" s="23" t="str">
        <f aca="true">IF(C698&lt;&gt;"",SUM(INDIRECT($AH$4&amp;"C"&amp;($C$1*$A698+13)):INDIRECT($AH$4&amp;"V"&amp;($C$1*$A698+13))), "")</f>
        <v/>
      </c>
      <c r="S698" s="23" t="str">
        <f aca="false">IF(C698&lt;&gt;"",IFERROR((M698+N698+O698+P698)/R698, 0),"")</f>
        <v/>
      </c>
      <c r="T698" s="23" t="str">
        <f aca="false">IF(C698&lt;&gt;"",IFERROR((M698+N698+O698)/R698,0),"")</f>
        <v/>
      </c>
      <c r="U698" s="25" t="str">
        <f aca="true">IF(C698&lt;&gt;"",IF(INDIRECT($AH$4&amp;"B"&amp;($C$1*$A698+14))= 1,1,0),"")</f>
        <v/>
      </c>
      <c r="V698" s="25" t="str">
        <f aca="true">IF(C698&lt;&gt;"",IF(INDIRECT($AH$4&amp;"B"&amp;($C$1*$A698+15))= 1,1,0),"")</f>
        <v/>
      </c>
      <c r="W698" s="26" t="str">
        <f aca="false">IF(C698&lt;&gt;"",($M698*1) + ($N698*2) + ($O698*3) + (IF(U698 = 1, 10, 0)) + (IF(V698 = 1, 20, 0)),"")</f>
        <v/>
      </c>
      <c r="X698" s="27" t="str">
        <f aca="true">IF(C698&lt;&gt;"",IF(INDIRECT($AH$4&amp;"B"&amp;($C$1*$A698+16))= 1,1,0),"")</f>
        <v/>
      </c>
      <c r="Y698" s="27" t="str">
        <f aca="true">IF(D698&lt;&gt;"",IF(INDIRECT($AH$4&amp;"B"&amp;($C$1*$A698+17))= 1,1,0),"")</f>
        <v/>
      </c>
      <c r="Z698" s="27" t="str">
        <f aca="true">IF(E698&lt;&gt;"",IF(INDIRECT($AH$4&amp;"B"&amp;($C$1*$A698+18))= 1,1,0),"")</f>
        <v/>
      </c>
      <c r="AA698" s="27" t="str">
        <f aca="true">IF(F698&lt;&gt;"",IF(INDIRECT($AH$4&amp;"B"&amp;($C$1*$A698+19))= 1,1,0),"")</f>
        <v/>
      </c>
      <c r="AB698" s="28" t="str">
        <f aca="false">IF(C698&lt;&gt;"",IF(X698 = 1, 5, 0) + IF(Z698 = 1, 25, 0) + IF(AA698 = 1, 15, 0),"")</f>
        <v/>
      </c>
      <c r="AC698" s="18" t="str">
        <f aca="false">IF(C698&lt;&gt;"",L698+W698+AB698,"")</f>
        <v/>
      </c>
    </row>
    <row r="699" customFormat="false" ht="12.8" hidden="false" customHeight="false" outlineLevel="0" collapsed="false">
      <c r="A699" s="11" t="n">
        <f aca="false">A698+1</f>
        <v>196</v>
      </c>
      <c r="B699" s="38" t="str">
        <f aca="true">IF(INDIRECT($AH$4&amp;"B"&amp;($C$1*$A699+2))=0, "",INDIRECT($AH$4&amp;"B"&amp;($C$1*$A699+2)))</f>
        <v/>
      </c>
      <c r="C699" s="19" t="str">
        <f aca="true">IF(INDIRECT($AH$4&amp;"B"&amp;($C$1*$A699+3)) = 0, "", INDIRECT($AH$4&amp;"B"&amp;($C$1*$A699+3)))</f>
        <v/>
      </c>
      <c r="D699" s="19" t="str">
        <f aca="true">IF(INDIRECT($AH$4&amp;"B"&amp;($C$1*$A699+4)) = 0, "", INDIRECT($AH$4&amp;"B"&amp;($C$1*$A699+4)))</f>
        <v/>
      </c>
      <c r="E699" s="19" t="str">
        <f aca="true">IF(INDIRECT($AH$4&amp;"B"&amp;($C$1*$A699+7)) = 0, "", INDIRECT($AH$4&amp;"B"&amp;($C$1*$A699+7)))</f>
        <v/>
      </c>
      <c r="F699" s="20" t="str">
        <f aca="true">IF(C699 &lt;&gt; "",IF(INDIRECT($AH$4&amp;"B"&amp;($C$1*$A699+8)) = 0, 0, 1), "")</f>
        <v/>
      </c>
      <c r="G699" s="20" t="n">
        <f aca="true">INDIRECT($AH$4&amp;"B"&amp;($C$1*$A699+9))</f>
        <v>0</v>
      </c>
      <c r="H699" s="20" t="n">
        <f aca="true">INDIRECT($AH$4&amp;"B"&amp;($C$1*$A699+10))</f>
        <v>0</v>
      </c>
      <c r="I699" s="20" t="n">
        <f aca="true">INDIRECT($AH$4&amp;"B"&amp;($C$1*$A699+11))</f>
        <v>0</v>
      </c>
      <c r="J699" s="20" t="n">
        <f aca="true">INDIRECT($AH$4&amp;"B"&amp;($C$1*$A699+12))</f>
        <v>0</v>
      </c>
      <c r="K699" s="21" t="str">
        <f aca="false">IF(C699&lt;&gt;"",IFERROR((G699+H699+I699)/(G699+H699+I699+J699),0), "")</f>
        <v/>
      </c>
      <c r="L699" s="22" t="str">
        <f aca="false">IF(C699&lt;&gt;"",(G699* 2) +(H699* 4) + (I699* 6) + IF(F699 = 1, 5, 0), "")</f>
        <v/>
      </c>
      <c r="M699" s="23" t="str">
        <f aca="true">IF(C699&lt;&gt;"",SUM(INDIRECT($AH$4&amp;"C"&amp;($C$1*$A699+9)):INDIRECT($AH$4&amp;"V"&amp;($C$1*$A699+9))), "")</f>
        <v/>
      </c>
      <c r="N699" s="23" t="str">
        <f aca="true">IF(C699&lt;&gt;"",SUM(INDIRECT($AH$4&amp;"C"&amp;($C$1*$A699+10)):INDIRECT($AH$4&amp;"V"&amp;($C$1*$A699+10))), "")</f>
        <v/>
      </c>
      <c r="O699" s="23" t="str">
        <f aca="true">IF(C699&lt;&gt;"",SUM(INDIRECT($AH$4&amp;"C"&amp;($C$1*$A699+11)):INDIRECT($AH$4&amp;"V"&amp;($C$1*$A699+11))),"")</f>
        <v/>
      </c>
      <c r="P699" s="23" t="str">
        <f aca="true">IF(C699&lt;&gt;"",SUM(INDIRECT($AH$4&amp;"C"&amp;($C$1*$A699+12)):INDIRECT($AH$4&amp;"V"&amp;($C$1*$A699+12))),"")</f>
        <v/>
      </c>
      <c r="Q699" s="24" t="str">
        <f aca="false">IF(C699&lt;&gt;"",IFERROR((M699+N699+O699)/(M699+N699+O699+P699),0), "")</f>
        <v/>
      </c>
      <c r="R699" s="23" t="str">
        <f aca="true">IF(C699&lt;&gt;"",SUM(INDIRECT($AH$4&amp;"C"&amp;($C$1*$A699+13)):INDIRECT($AH$4&amp;"V"&amp;($C$1*$A699+13))), "")</f>
        <v/>
      </c>
      <c r="S699" s="23" t="str">
        <f aca="false">IF(C699&lt;&gt;"",IFERROR((M699+N699+O699+P699)/R699, 0),"")</f>
        <v/>
      </c>
      <c r="T699" s="23" t="str">
        <f aca="false">IF(C699&lt;&gt;"",IFERROR((M699+N699+O699)/R699,0),"")</f>
        <v/>
      </c>
      <c r="U699" s="25" t="str">
        <f aca="true">IF(C699&lt;&gt;"",IF(INDIRECT($AH$4&amp;"B"&amp;($C$1*$A699+14))= 1,1,0),"")</f>
        <v/>
      </c>
      <c r="V699" s="25" t="str">
        <f aca="true">IF(C699&lt;&gt;"",IF(INDIRECT($AH$4&amp;"B"&amp;($C$1*$A699+15))= 1,1,0),"")</f>
        <v/>
      </c>
      <c r="W699" s="26" t="str">
        <f aca="false">IF(C699&lt;&gt;"",($M699*1) + ($N699*2) + ($O699*3) + (IF(U699 = 1, 10, 0)) + (IF(V699 = 1, 20, 0)),"")</f>
        <v/>
      </c>
      <c r="X699" s="27" t="str">
        <f aca="true">IF(C699&lt;&gt;"",IF(INDIRECT($AH$4&amp;"B"&amp;($C$1*$A699+16))= 1,1,0),"")</f>
        <v/>
      </c>
      <c r="Y699" s="27" t="str">
        <f aca="true">IF(D699&lt;&gt;"",IF(INDIRECT($AH$4&amp;"B"&amp;($C$1*$A699+17))= 1,1,0),"")</f>
        <v/>
      </c>
      <c r="Z699" s="27" t="str">
        <f aca="true">IF(E699&lt;&gt;"",IF(INDIRECT($AH$4&amp;"B"&amp;($C$1*$A699+18))= 1,1,0),"")</f>
        <v/>
      </c>
      <c r="AA699" s="27" t="str">
        <f aca="true">IF(F699&lt;&gt;"",IF(INDIRECT($AH$4&amp;"B"&amp;($C$1*$A699+19))= 1,1,0),"")</f>
        <v/>
      </c>
      <c r="AB699" s="28" t="str">
        <f aca="false">IF(C699&lt;&gt;"",IF(X699 = 1, 5, 0) + IF(Z699 = 1, 25, 0) + IF(AA699 = 1, 15, 0),"")</f>
        <v/>
      </c>
      <c r="AC699" s="18" t="str">
        <f aca="false">IF(C699&lt;&gt;"",L699+W699+AB699,"")</f>
        <v/>
      </c>
    </row>
    <row r="700" customFormat="false" ht="12.8" hidden="false" customHeight="false" outlineLevel="0" collapsed="false">
      <c r="A700" s="11" t="n">
        <f aca="false">A699+1</f>
        <v>197</v>
      </c>
      <c r="B700" s="38" t="str">
        <f aca="true">IF(INDIRECT($AH$4&amp;"B"&amp;($C$1*$A700+2))=0, "",INDIRECT($AH$4&amp;"B"&amp;($C$1*$A700+2)))</f>
        <v/>
      </c>
      <c r="C700" s="19" t="str">
        <f aca="true">IF(INDIRECT($AH$4&amp;"B"&amp;($C$1*$A700+3)) = 0, "", INDIRECT($AH$4&amp;"B"&amp;($C$1*$A700+3)))</f>
        <v/>
      </c>
      <c r="D700" s="19" t="str">
        <f aca="true">IF(INDIRECT($AH$4&amp;"B"&amp;($C$1*$A700+4)) = 0, "", INDIRECT($AH$4&amp;"B"&amp;($C$1*$A700+4)))</f>
        <v/>
      </c>
      <c r="E700" s="19" t="str">
        <f aca="true">IF(INDIRECT($AH$4&amp;"B"&amp;($C$1*$A700+7)) = 0, "", INDIRECT($AH$4&amp;"B"&amp;($C$1*$A700+7)))</f>
        <v/>
      </c>
      <c r="F700" s="20" t="str">
        <f aca="true">IF(C700 &lt;&gt; "",IF(INDIRECT($AH$4&amp;"B"&amp;($C$1*$A700+8)) = 0, 0, 1), "")</f>
        <v/>
      </c>
      <c r="G700" s="20" t="n">
        <f aca="true">INDIRECT($AH$4&amp;"B"&amp;($C$1*$A700+9))</f>
        <v>0</v>
      </c>
      <c r="H700" s="20" t="n">
        <f aca="true">INDIRECT($AH$4&amp;"B"&amp;($C$1*$A700+10))</f>
        <v>0</v>
      </c>
      <c r="I700" s="20" t="n">
        <f aca="true">INDIRECT($AH$4&amp;"B"&amp;($C$1*$A700+11))</f>
        <v>0</v>
      </c>
      <c r="J700" s="20" t="n">
        <f aca="true">INDIRECT($AH$4&amp;"B"&amp;($C$1*$A700+12))</f>
        <v>0</v>
      </c>
      <c r="K700" s="21" t="str">
        <f aca="false">IF(C700&lt;&gt;"",IFERROR((G700+H700+I700)/(G700+H700+I700+J700),0), "")</f>
        <v/>
      </c>
      <c r="L700" s="22" t="str">
        <f aca="false">IF(C700&lt;&gt;"",(G700* 2) +(H700* 4) + (I700* 6) + IF(F700 = 1, 5, 0), "")</f>
        <v/>
      </c>
      <c r="M700" s="23" t="str">
        <f aca="true">IF(C700&lt;&gt;"",SUM(INDIRECT($AH$4&amp;"C"&amp;($C$1*$A700+9)):INDIRECT($AH$4&amp;"V"&amp;($C$1*$A700+9))), "")</f>
        <v/>
      </c>
      <c r="N700" s="23" t="str">
        <f aca="true">IF(C700&lt;&gt;"",SUM(INDIRECT($AH$4&amp;"C"&amp;($C$1*$A700+10)):INDIRECT($AH$4&amp;"V"&amp;($C$1*$A700+10))), "")</f>
        <v/>
      </c>
      <c r="O700" s="23" t="str">
        <f aca="true">IF(C700&lt;&gt;"",SUM(INDIRECT($AH$4&amp;"C"&amp;($C$1*$A700+11)):INDIRECT($AH$4&amp;"V"&amp;($C$1*$A700+11))),"")</f>
        <v/>
      </c>
      <c r="P700" s="23" t="str">
        <f aca="true">IF(C700&lt;&gt;"",SUM(INDIRECT($AH$4&amp;"C"&amp;($C$1*$A700+12)):INDIRECT($AH$4&amp;"V"&amp;($C$1*$A700+12))),"")</f>
        <v/>
      </c>
      <c r="Q700" s="24" t="str">
        <f aca="false">IF(C700&lt;&gt;"",IFERROR((M700+N700+O700)/(M700+N700+O700+P700),0), "")</f>
        <v/>
      </c>
      <c r="R700" s="23" t="str">
        <f aca="true">IF(C700&lt;&gt;"",SUM(INDIRECT($AH$4&amp;"C"&amp;($C$1*$A700+13)):INDIRECT($AH$4&amp;"V"&amp;($C$1*$A700+13))), "")</f>
        <v/>
      </c>
      <c r="S700" s="23" t="str">
        <f aca="false">IF(C700&lt;&gt;"",IFERROR((M700+N700+O700+P700)/R700, 0),"")</f>
        <v/>
      </c>
      <c r="T700" s="23" t="str">
        <f aca="false">IF(C700&lt;&gt;"",IFERROR((M700+N700+O700)/R700,0),"")</f>
        <v/>
      </c>
      <c r="U700" s="25" t="str">
        <f aca="true">IF(C700&lt;&gt;"",IF(INDIRECT($AH$4&amp;"B"&amp;($C$1*$A700+14))= 1,1,0),"")</f>
        <v/>
      </c>
      <c r="V700" s="25" t="str">
        <f aca="true">IF(C700&lt;&gt;"",IF(INDIRECT($AH$4&amp;"B"&amp;($C$1*$A700+15))= 1,1,0),"")</f>
        <v/>
      </c>
      <c r="W700" s="26" t="str">
        <f aca="false">IF(C700&lt;&gt;"",($M700*1) + ($N700*2) + ($O700*3) + (IF(U700 = 1, 10, 0)) + (IF(V700 = 1, 20, 0)),"")</f>
        <v/>
      </c>
      <c r="X700" s="27" t="str">
        <f aca="true">IF(C700&lt;&gt;"",IF(INDIRECT($AH$4&amp;"B"&amp;($C$1*$A700+16))= 1,1,0),"")</f>
        <v/>
      </c>
      <c r="Y700" s="27" t="str">
        <f aca="true">IF(D700&lt;&gt;"",IF(INDIRECT($AH$4&amp;"B"&amp;($C$1*$A700+17))= 1,1,0),"")</f>
        <v/>
      </c>
      <c r="Z700" s="27" t="str">
        <f aca="true">IF(E700&lt;&gt;"",IF(INDIRECT($AH$4&amp;"B"&amp;($C$1*$A700+18))= 1,1,0),"")</f>
        <v/>
      </c>
      <c r="AA700" s="27" t="str">
        <f aca="true">IF(F700&lt;&gt;"",IF(INDIRECT($AH$4&amp;"B"&amp;($C$1*$A700+19))= 1,1,0),"")</f>
        <v/>
      </c>
      <c r="AB700" s="28" t="str">
        <f aca="false">IF(C700&lt;&gt;"",IF(X700 = 1, 5, 0) + IF(Z700 = 1, 25, 0) + IF(AA700 = 1, 15, 0),"")</f>
        <v/>
      </c>
      <c r="AC700" s="18" t="str">
        <f aca="false">IF(C700&lt;&gt;"",L700+W700+AB700,"")</f>
        <v/>
      </c>
    </row>
    <row r="701" customFormat="false" ht="12.8" hidden="false" customHeight="false" outlineLevel="0" collapsed="false">
      <c r="A701" s="11" t="n">
        <f aca="false">A700+1</f>
        <v>198</v>
      </c>
      <c r="B701" s="38" t="str">
        <f aca="true">IF(INDIRECT($AH$4&amp;"B"&amp;($C$1*$A701+2))=0, "",INDIRECT($AH$4&amp;"B"&amp;($C$1*$A701+2)))</f>
        <v/>
      </c>
      <c r="C701" s="19" t="str">
        <f aca="true">IF(INDIRECT($AH$4&amp;"B"&amp;($C$1*$A701+3)) = 0, "", INDIRECT($AH$4&amp;"B"&amp;($C$1*$A701+3)))</f>
        <v/>
      </c>
      <c r="D701" s="19" t="str">
        <f aca="true">IF(INDIRECT($AH$4&amp;"B"&amp;($C$1*$A701+4)) = 0, "", INDIRECT($AH$4&amp;"B"&amp;($C$1*$A701+4)))</f>
        <v/>
      </c>
      <c r="E701" s="19" t="str">
        <f aca="true">IF(INDIRECT($AH$4&amp;"B"&amp;($C$1*$A701+7)) = 0, "", INDIRECT($AH$4&amp;"B"&amp;($C$1*$A701+7)))</f>
        <v/>
      </c>
      <c r="F701" s="20" t="str">
        <f aca="true">IF(C701 &lt;&gt; "",IF(INDIRECT($AH$4&amp;"B"&amp;($C$1*$A701+8)) = 0, 0, 1), "")</f>
        <v/>
      </c>
      <c r="G701" s="20" t="n">
        <f aca="true">INDIRECT($AH$4&amp;"B"&amp;($C$1*$A701+9))</f>
        <v>0</v>
      </c>
      <c r="H701" s="20" t="n">
        <f aca="true">INDIRECT($AH$4&amp;"B"&amp;($C$1*$A701+10))</f>
        <v>0</v>
      </c>
      <c r="I701" s="20" t="n">
        <f aca="true">INDIRECT($AH$4&amp;"B"&amp;($C$1*$A701+11))</f>
        <v>0</v>
      </c>
      <c r="J701" s="20" t="n">
        <f aca="true">INDIRECT($AH$4&amp;"B"&amp;($C$1*$A701+12))</f>
        <v>0</v>
      </c>
      <c r="K701" s="21" t="str">
        <f aca="false">IF(C701&lt;&gt;"",IFERROR((G701+H701+I701)/(G701+H701+I701+J701),0), "")</f>
        <v/>
      </c>
      <c r="L701" s="22" t="str">
        <f aca="false">IF(C701&lt;&gt;"",(G701* 2) +(H701* 4) + (I701* 6) + IF(F701 = 1, 5, 0), "")</f>
        <v/>
      </c>
      <c r="M701" s="23" t="str">
        <f aca="true">IF(C701&lt;&gt;"",SUM(INDIRECT($AH$4&amp;"C"&amp;($C$1*$A701+9)):INDIRECT($AH$4&amp;"V"&amp;($C$1*$A701+9))), "")</f>
        <v/>
      </c>
      <c r="N701" s="23" t="str">
        <f aca="true">IF(C701&lt;&gt;"",SUM(INDIRECT($AH$4&amp;"C"&amp;($C$1*$A701+10)):INDIRECT($AH$4&amp;"V"&amp;($C$1*$A701+10))), "")</f>
        <v/>
      </c>
      <c r="O701" s="23" t="str">
        <f aca="true">IF(C701&lt;&gt;"",SUM(INDIRECT($AH$4&amp;"C"&amp;($C$1*$A701+11)):INDIRECT($AH$4&amp;"V"&amp;($C$1*$A701+11))),"")</f>
        <v/>
      </c>
      <c r="P701" s="23" t="str">
        <f aca="true">IF(C701&lt;&gt;"",SUM(INDIRECT($AH$4&amp;"C"&amp;($C$1*$A701+12)):INDIRECT($AH$4&amp;"V"&amp;($C$1*$A701+12))),"")</f>
        <v/>
      </c>
      <c r="Q701" s="24" t="str">
        <f aca="false">IF(C701&lt;&gt;"",IFERROR((M701+N701+O701)/(M701+N701+O701+P701),0), "")</f>
        <v/>
      </c>
      <c r="R701" s="23" t="str">
        <f aca="true">IF(C701&lt;&gt;"",SUM(INDIRECT($AH$4&amp;"C"&amp;($C$1*$A701+13)):INDIRECT($AH$4&amp;"V"&amp;($C$1*$A701+13))), "")</f>
        <v/>
      </c>
      <c r="S701" s="23" t="str">
        <f aca="false">IF(C701&lt;&gt;"",IFERROR((M701+N701+O701+P701)/R701, 0),"")</f>
        <v/>
      </c>
      <c r="T701" s="23" t="str">
        <f aca="false">IF(C701&lt;&gt;"",IFERROR((M701+N701+O701)/R701,0),"")</f>
        <v/>
      </c>
      <c r="U701" s="25" t="str">
        <f aca="true">IF(C701&lt;&gt;"",IF(INDIRECT($AH$4&amp;"B"&amp;($C$1*$A701+14))= 1,1,0),"")</f>
        <v/>
      </c>
      <c r="V701" s="25" t="str">
        <f aca="true">IF(C701&lt;&gt;"",IF(INDIRECT($AH$4&amp;"B"&amp;($C$1*$A701+15))= 1,1,0),"")</f>
        <v/>
      </c>
      <c r="W701" s="26" t="str">
        <f aca="false">IF(C701&lt;&gt;"",($M701*1) + ($N701*2) + ($O701*3) + (IF(U701 = 1, 10, 0)) + (IF(V701 = 1, 20, 0)),"")</f>
        <v/>
      </c>
      <c r="X701" s="27" t="str">
        <f aca="true">IF(C701&lt;&gt;"",IF(INDIRECT($AH$4&amp;"B"&amp;($C$1*$A701+16))= 1,1,0),"")</f>
        <v/>
      </c>
      <c r="Y701" s="27" t="str">
        <f aca="true">IF(D701&lt;&gt;"",IF(INDIRECT($AH$4&amp;"B"&amp;($C$1*$A701+17))= 1,1,0),"")</f>
        <v/>
      </c>
      <c r="Z701" s="27" t="str">
        <f aca="true">IF(E701&lt;&gt;"",IF(INDIRECT($AH$4&amp;"B"&amp;($C$1*$A701+18))= 1,1,0),"")</f>
        <v/>
      </c>
      <c r="AA701" s="27" t="str">
        <f aca="true">IF(F701&lt;&gt;"",IF(INDIRECT($AH$4&amp;"B"&amp;($C$1*$A701+19))= 1,1,0),"")</f>
        <v/>
      </c>
      <c r="AB701" s="28" t="str">
        <f aca="false">IF(C701&lt;&gt;"",IF(X701 = 1, 5, 0) + IF(Z701 = 1, 25, 0) + IF(AA701 = 1, 15, 0),"")</f>
        <v/>
      </c>
      <c r="AC701" s="18" t="str">
        <f aca="false">IF(C701&lt;&gt;"",L701+W701+AB701,"")</f>
        <v/>
      </c>
    </row>
    <row r="702" customFormat="false" ht="12.8" hidden="false" customHeight="false" outlineLevel="0" collapsed="false">
      <c r="A702" s="11" t="n">
        <f aca="false">A701+1</f>
        <v>199</v>
      </c>
      <c r="B702" s="38" t="str">
        <f aca="true">IF(INDIRECT($AH$4&amp;"B"&amp;($C$1*$A702+2))=0, "",INDIRECT($AH$4&amp;"B"&amp;($C$1*$A702+2)))</f>
        <v/>
      </c>
      <c r="C702" s="19" t="str">
        <f aca="true">IF(INDIRECT($AH$4&amp;"B"&amp;($C$1*$A702+3)) = 0, "", INDIRECT($AH$4&amp;"B"&amp;($C$1*$A702+3)))</f>
        <v/>
      </c>
      <c r="D702" s="19" t="str">
        <f aca="true">IF(INDIRECT($AH$4&amp;"B"&amp;($C$1*$A702+4)) = 0, "", INDIRECT($AH$4&amp;"B"&amp;($C$1*$A702+4)))</f>
        <v/>
      </c>
      <c r="E702" s="19" t="str">
        <f aca="true">IF(INDIRECT($AH$4&amp;"B"&amp;($C$1*$A702+7)) = 0, "", INDIRECT($AH$4&amp;"B"&amp;($C$1*$A702+7)))</f>
        <v/>
      </c>
      <c r="F702" s="20" t="str">
        <f aca="true">IF(C702 &lt;&gt; "",IF(INDIRECT($AH$4&amp;"B"&amp;($C$1*$A702+8)) = 0, 0, 1), "")</f>
        <v/>
      </c>
      <c r="G702" s="20" t="n">
        <f aca="true">INDIRECT($AH$4&amp;"B"&amp;($C$1*$A702+9))</f>
        <v>0</v>
      </c>
      <c r="H702" s="20" t="n">
        <f aca="true">INDIRECT($AH$4&amp;"B"&amp;($C$1*$A702+10))</f>
        <v>0</v>
      </c>
      <c r="I702" s="20" t="n">
        <f aca="true">INDIRECT($AH$4&amp;"B"&amp;($C$1*$A702+11))</f>
        <v>0</v>
      </c>
      <c r="J702" s="20" t="n">
        <f aca="true">INDIRECT($AH$4&amp;"B"&amp;($C$1*$A702+12))</f>
        <v>0</v>
      </c>
      <c r="K702" s="21" t="str">
        <f aca="false">IF(C702&lt;&gt;"",IFERROR((G702+H702+I702)/(G702+H702+I702+J702),0), "")</f>
        <v/>
      </c>
      <c r="L702" s="22" t="str">
        <f aca="false">IF(C702&lt;&gt;"",(G702* 2) +(H702* 4) + (I702* 6) + IF(F702 = 1, 5, 0), "")</f>
        <v/>
      </c>
      <c r="M702" s="23" t="str">
        <f aca="true">IF(C702&lt;&gt;"",SUM(INDIRECT($AH$4&amp;"C"&amp;($C$1*$A702+9)):INDIRECT($AH$4&amp;"V"&amp;($C$1*$A702+9))), "")</f>
        <v/>
      </c>
      <c r="N702" s="23" t="str">
        <f aca="true">IF(C702&lt;&gt;"",SUM(INDIRECT($AH$4&amp;"C"&amp;($C$1*$A702+10)):INDIRECT($AH$4&amp;"V"&amp;($C$1*$A702+10))), "")</f>
        <v/>
      </c>
      <c r="O702" s="23" t="str">
        <f aca="true">IF(C702&lt;&gt;"",SUM(INDIRECT($AH$4&amp;"C"&amp;($C$1*$A702+11)):INDIRECT($AH$4&amp;"V"&amp;($C$1*$A702+11))),"")</f>
        <v/>
      </c>
      <c r="P702" s="23" t="str">
        <f aca="true">IF(C702&lt;&gt;"",SUM(INDIRECT($AH$4&amp;"C"&amp;($C$1*$A702+12)):INDIRECT($AH$4&amp;"V"&amp;($C$1*$A702+12))),"")</f>
        <v/>
      </c>
      <c r="Q702" s="24" t="str">
        <f aca="false">IF(C702&lt;&gt;"",IFERROR((M702+N702+O702)/(M702+N702+O702+P702),0), "")</f>
        <v/>
      </c>
      <c r="R702" s="23" t="str">
        <f aca="true">IF(C702&lt;&gt;"",SUM(INDIRECT($AH$4&amp;"C"&amp;($C$1*$A702+13)):INDIRECT($AH$4&amp;"V"&amp;($C$1*$A702+13))), "")</f>
        <v/>
      </c>
      <c r="S702" s="23" t="str">
        <f aca="false">IF(C702&lt;&gt;"",IFERROR((M702+N702+O702+P702)/R702, 0),"")</f>
        <v/>
      </c>
      <c r="T702" s="23" t="str">
        <f aca="false">IF(C702&lt;&gt;"",IFERROR((M702+N702+O702)/R702,0),"")</f>
        <v/>
      </c>
      <c r="U702" s="25" t="str">
        <f aca="true">IF(C702&lt;&gt;"",IF(INDIRECT($AH$4&amp;"B"&amp;($C$1*$A702+14))= 1,1,0),"")</f>
        <v/>
      </c>
      <c r="V702" s="25" t="str">
        <f aca="true">IF(C702&lt;&gt;"",IF(INDIRECT($AH$4&amp;"B"&amp;($C$1*$A702+15))= 1,1,0),"")</f>
        <v/>
      </c>
      <c r="W702" s="26" t="str">
        <f aca="false">IF(C702&lt;&gt;"",($M702*1) + ($N702*2) + ($O702*3) + (IF(U702 = 1, 10, 0)) + (IF(V702 = 1, 20, 0)),"")</f>
        <v/>
      </c>
      <c r="X702" s="27" t="str">
        <f aca="true">IF(C702&lt;&gt;"",IF(INDIRECT($AH$4&amp;"B"&amp;($C$1*$A702+16))= 1,1,0),"")</f>
        <v/>
      </c>
      <c r="Y702" s="27" t="str">
        <f aca="true">IF(D702&lt;&gt;"",IF(INDIRECT($AH$4&amp;"B"&amp;($C$1*$A702+17))= 1,1,0),"")</f>
        <v/>
      </c>
      <c r="Z702" s="27" t="str">
        <f aca="true">IF(E702&lt;&gt;"",IF(INDIRECT($AH$4&amp;"B"&amp;($C$1*$A702+18))= 1,1,0),"")</f>
        <v/>
      </c>
      <c r="AA702" s="27" t="str">
        <f aca="true">IF(F702&lt;&gt;"",IF(INDIRECT($AH$4&amp;"B"&amp;($C$1*$A702+19))= 1,1,0),"")</f>
        <v/>
      </c>
      <c r="AB702" s="28" t="str">
        <f aca="false">IF(C702&lt;&gt;"",IF(X702 = 1, 5, 0) + IF(Z702 = 1, 25, 0) + IF(AA702 = 1, 15, 0),"")</f>
        <v/>
      </c>
      <c r="AC702" s="18" t="str">
        <f aca="false">IF(C702&lt;&gt;"",L702+W702+AB702,"")</f>
        <v/>
      </c>
    </row>
    <row r="703" customFormat="false" ht="12.8" hidden="false" customHeight="false" outlineLevel="0" collapsed="false">
      <c r="A703" s="11" t="n">
        <f aca="false">A702+1</f>
        <v>200</v>
      </c>
      <c r="B703" s="38" t="str">
        <f aca="true">IF(INDIRECT($AH$4&amp;"B"&amp;($C$1*$A703+2))=0, "",INDIRECT($AH$4&amp;"B"&amp;($C$1*$A703+2)))</f>
        <v/>
      </c>
      <c r="C703" s="19" t="str">
        <f aca="true">IF(INDIRECT($AH$4&amp;"B"&amp;($C$1*$A703+3)) = 0, "", INDIRECT($AH$4&amp;"B"&amp;($C$1*$A703+3)))</f>
        <v/>
      </c>
      <c r="D703" s="19" t="str">
        <f aca="true">IF(INDIRECT($AH$4&amp;"B"&amp;($C$1*$A703+4)) = 0, "", INDIRECT($AH$4&amp;"B"&amp;($C$1*$A703+4)))</f>
        <v/>
      </c>
      <c r="E703" s="19" t="str">
        <f aca="true">IF(INDIRECT($AH$4&amp;"B"&amp;($C$1*$A703+7)) = 0, "", INDIRECT($AH$4&amp;"B"&amp;($C$1*$A703+7)))</f>
        <v/>
      </c>
      <c r="F703" s="20" t="str">
        <f aca="true">IF(C703 &lt;&gt; "",IF(INDIRECT($AH$4&amp;"B"&amp;($C$1*$A703+8)) = 0, 0, 1), "")</f>
        <v/>
      </c>
      <c r="G703" s="20" t="n">
        <f aca="true">INDIRECT($AH$4&amp;"B"&amp;($C$1*$A703+9))</f>
        <v>0</v>
      </c>
      <c r="H703" s="20" t="n">
        <f aca="true">INDIRECT($AH$4&amp;"B"&amp;($C$1*$A703+10))</f>
        <v>0</v>
      </c>
      <c r="I703" s="20" t="n">
        <f aca="true">INDIRECT($AH$4&amp;"B"&amp;($C$1*$A703+11))</f>
        <v>0</v>
      </c>
      <c r="J703" s="20" t="n">
        <f aca="true">INDIRECT($AH$4&amp;"B"&amp;($C$1*$A703+12))</f>
        <v>0</v>
      </c>
      <c r="K703" s="21" t="str">
        <f aca="false">IF(C703&lt;&gt;"",IFERROR((G703+H703+I703)/(G703+H703+I703+J703),0), "")</f>
        <v/>
      </c>
      <c r="L703" s="22" t="str">
        <f aca="false">IF(C703&lt;&gt;"",(G703* 2) +(H703* 4) + (I703* 6) + IF(F703 = 1, 5, 0), "")</f>
        <v/>
      </c>
      <c r="M703" s="23" t="str">
        <f aca="true">IF(C703&lt;&gt;"",SUM(INDIRECT($AH$4&amp;"C"&amp;($C$1*$A703+9)):INDIRECT($AH$4&amp;"V"&amp;($C$1*$A703+9))), "")</f>
        <v/>
      </c>
      <c r="N703" s="23" t="str">
        <f aca="true">IF(C703&lt;&gt;"",SUM(INDIRECT($AH$4&amp;"C"&amp;($C$1*$A703+10)):INDIRECT($AH$4&amp;"V"&amp;($C$1*$A703+10))), "")</f>
        <v/>
      </c>
      <c r="O703" s="23" t="str">
        <f aca="true">IF(C703&lt;&gt;"",SUM(INDIRECT($AH$4&amp;"C"&amp;($C$1*$A703+11)):INDIRECT($AH$4&amp;"V"&amp;($C$1*$A703+11))),"")</f>
        <v/>
      </c>
      <c r="P703" s="23" t="str">
        <f aca="true">IF(C703&lt;&gt;"",SUM(INDIRECT($AH$4&amp;"C"&amp;($C$1*$A703+12)):INDIRECT($AH$4&amp;"V"&amp;($C$1*$A703+12))),"")</f>
        <v/>
      </c>
      <c r="Q703" s="24" t="str">
        <f aca="false">IF(C703&lt;&gt;"",IFERROR((M703+N703+O703)/(M703+N703+O703+P703),0), "")</f>
        <v/>
      </c>
      <c r="R703" s="23" t="str">
        <f aca="true">IF(C703&lt;&gt;"",SUM(INDIRECT($AH$4&amp;"C"&amp;($C$1*$A703+13)):INDIRECT($AH$4&amp;"V"&amp;($C$1*$A703+13))), "")</f>
        <v/>
      </c>
      <c r="S703" s="23" t="str">
        <f aca="false">IF(C703&lt;&gt;"",IFERROR((M703+N703+O703+P703)/R703, 0),"")</f>
        <v/>
      </c>
      <c r="T703" s="23" t="str">
        <f aca="false">IF(C703&lt;&gt;"",IFERROR((M703+N703+O703)/R703,0),"")</f>
        <v/>
      </c>
      <c r="U703" s="25" t="str">
        <f aca="true">IF(C703&lt;&gt;"",IF(INDIRECT($AH$4&amp;"B"&amp;($C$1*$A703+14))= 1,1,0),"")</f>
        <v/>
      </c>
      <c r="V703" s="25" t="str">
        <f aca="true">IF(C703&lt;&gt;"",IF(INDIRECT($AH$4&amp;"B"&amp;($C$1*$A703+15))= 1,1,0),"")</f>
        <v/>
      </c>
      <c r="W703" s="26" t="str">
        <f aca="false">IF(C703&lt;&gt;"",($M703*1) + ($N703*2) + ($O703*3) + (IF(U703 = 1, 10, 0)) + (IF(V703 = 1, 20, 0)),"")</f>
        <v/>
      </c>
      <c r="X703" s="27" t="str">
        <f aca="true">IF(C703&lt;&gt;"",IF(INDIRECT($AH$4&amp;"B"&amp;($C$1*$A703+16))= 1,1,0),"")</f>
        <v/>
      </c>
      <c r="Y703" s="27" t="str">
        <f aca="true">IF(D703&lt;&gt;"",IF(INDIRECT($AH$4&amp;"B"&amp;($C$1*$A703+17))= 1,1,0),"")</f>
        <v/>
      </c>
      <c r="Z703" s="27" t="str">
        <f aca="true">IF(E703&lt;&gt;"",IF(INDIRECT($AH$4&amp;"B"&amp;($C$1*$A703+18))= 1,1,0),"")</f>
        <v/>
      </c>
      <c r="AA703" s="27" t="str">
        <f aca="true">IF(F703&lt;&gt;"",IF(INDIRECT($AH$4&amp;"B"&amp;($C$1*$A703+19))= 1,1,0),"")</f>
        <v/>
      </c>
      <c r="AB703" s="28" t="str">
        <f aca="false">IF(C703&lt;&gt;"",IF(X703 = 1, 5, 0) + IF(Z703 = 1, 25, 0) + IF(AA703 = 1, 15, 0),"")</f>
        <v/>
      </c>
      <c r="AC703" s="18" t="str">
        <f aca="false">IF(C703&lt;&gt;"",L703+W703+AB703,"")</f>
        <v/>
      </c>
    </row>
    <row r="704" customFormat="false" ht="12.8" hidden="false" customHeight="false" outlineLevel="0" collapsed="false">
      <c r="A704" s="11" t="n">
        <f aca="false">A703+1</f>
        <v>201</v>
      </c>
      <c r="B704" s="38" t="str">
        <f aca="true">IF(INDIRECT($AH$4&amp;"B"&amp;($C$1*$A704+2))=0, "",INDIRECT($AH$4&amp;"B"&amp;($C$1*$A704+2)))</f>
        <v/>
      </c>
      <c r="C704" s="19" t="str">
        <f aca="true">IF(INDIRECT($AH$4&amp;"B"&amp;($C$1*$A704+3)) = 0, "", INDIRECT($AH$4&amp;"B"&amp;($C$1*$A704+3)))</f>
        <v/>
      </c>
      <c r="D704" s="19" t="str">
        <f aca="true">IF(INDIRECT($AH$4&amp;"B"&amp;($C$1*$A704+4)) = 0, "", INDIRECT($AH$4&amp;"B"&amp;($C$1*$A704+4)))</f>
        <v/>
      </c>
      <c r="E704" s="19" t="str">
        <f aca="true">IF(INDIRECT($AH$4&amp;"B"&amp;($C$1*$A704+7)) = 0, "", INDIRECT($AH$4&amp;"B"&amp;($C$1*$A704+7)))</f>
        <v/>
      </c>
      <c r="F704" s="20" t="str">
        <f aca="true">IF(C704 &lt;&gt; "",IF(INDIRECT($AH$4&amp;"B"&amp;($C$1*$A704+8)) = 0, 0, 1), "")</f>
        <v/>
      </c>
      <c r="G704" s="20" t="n">
        <f aca="true">INDIRECT($AH$4&amp;"B"&amp;($C$1*$A704+9))</f>
        <v>0</v>
      </c>
      <c r="H704" s="20" t="n">
        <f aca="true">INDIRECT($AH$4&amp;"B"&amp;($C$1*$A704+10))</f>
        <v>0</v>
      </c>
      <c r="I704" s="20" t="n">
        <f aca="true">INDIRECT($AH$4&amp;"B"&amp;($C$1*$A704+11))</f>
        <v>0</v>
      </c>
      <c r="J704" s="20" t="n">
        <f aca="true">INDIRECT($AH$4&amp;"B"&amp;($C$1*$A704+12))</f>
        <v>0</v>
      </c>
      <c r="K704" s="21" t="str">
        <f aca="false">IF(C704&lt;&gt;"",IFERROR((G704+H704+I704)/(G704+H704+I704+J704),0), "")</f>
        <v/>
      </c>
      <c r="L704" s="22" t="str">
        <f aca="false">IF(C704&lt;&gt;"",(G704* 2) +(H704* 4) + (I704* 6) + IF(F704 = 1, 5, 0), "")</f>
        <v/>
      </c>
      <c r="M704" s="23" t="str">
        <f aca="true">IF(C704&lt;&gt;"",SUM(INDIRECT($AH$4&amp;"C"&amp;($C$1*$A704+9)):INDIRECT($AH$4&amp;"V"&amp;($C$1*$A704+9))), "")</f>
        <v/>
      </c>
      <c r="N704" s="23" t="str">
        <f aca="true">IF(C704&lt;&gt;"",SUM(INDIRECT($AH$4&amp;"C"&amp;($C$1*$A704+10)):INDIRECT($AH$4&amp;"V"&amp;($C$1*$A704+10))), "")</f>
        <v/>
      </c>
      <c r="O704" s="23" t="str">
        <f aca="true">IF(C704&lt;&gt;"",SUM(INDIRECT($AH$4&amp;"C"&amp;($C$1*$A704+11)):INDIRECT($AH$4&amp;"V"&amp;($C$1*$A704+11))),"")</f>
        <v/>
      </c>
      <c r="P704" s="23" t="str">
        <f aca="true">IF(C704&lt;&gt;"",SUM(INDIRECT($AH$4&amp;"C"&amp;($C$1*$A704+12)):INDIRECT($AH$4&amp;"V"&amp;($C$1*$A704+12))),"")</f>
        <v/>
      </c>
      <c r="Q704" s="24" t="str">
        <f aca="false">IF(C704&lt;&gt;"",IFERROR((M704+N704+O704)/(M704+N704+O704+P704),0), "")</f>
        <v/>
      </c>
      <c r="R704" s="23" t="str">
        <f aca="true">IF(C704&lt;&gt;"",SUM(INDIRECT($AH$4&amp;"C"&amp;($C$1*$A704+13)):INDIRECT($AH$4&amp;"V"&amp;($C$1*$A704+13))), "")</f>
        <v/>
      </c>
      <c r="S704" s="23" t="str">
        <f aca="false">IF(C704&lt;&gt;"",IFERROR((M704+N704+O704+P704)/R704, 0),"")</f>
        <v/>
      </c>
      <c r="T704" s="23" t="str">
        <f aca="false">IF(C704&lt;&gt;"",IFERROR((M704+N704+O704)/R704,0),"")</f>
        <v/>
      </c>
      <c r="U704" s="25" t="str">
        <f aca="true">IF(C704&lt;&gt;"",IF(INDIRECT($AH$4&amp;"B"&amp;($C$1*$A704+14))= 1,1,0),"")</f>
        <v/>
      </c>
      <c r="V704" s="25" t="str">
        <f aca="true">IF(C704&lt;&gt;"",IF(INDIRECT($AH$4&amp;"B"&amp;($C$1*$A704+15))= 1,1,0),"")</f>
        <v/>
      </c>
      <c r="W704" s="26" t="str">
        <f aca="false">IF(C704&lt;&gt;"",($M704*1) + ($N704*2) + ($O704*3) + (IF(U704 = 1, 10, 0)) + (IF(V704 = 1, 20, 0)),"")</f>
        <v/>
      </c>
      <c r="X704" s="27" t="str">
        <f aca="true">IF(C704&lt;&gt;"",IF(INDIRECT($AH$4&amp;"B"&amp;($C$1*$A704+16))= 1,1,0),"")</f>
        <v/>
      </c>
      <c r="Y704" s="27" t="str">
        <f aca="true">IF(D704&lt;&gt;"",IF(INDIRECT($AH$4&amp;"B"&amp;($C$1*$A704+17))= 1,1,0),"")</f>
        <v/>
      </c>
      <c r="Z704" s="27" t="str">
        <f aca="true">IF(E704&lt;&gt;"",IF(INDIRECT($AH$4&amp;"B"&amp;($C$1*$A704+18))= 1,1,0),"")</f>
        <v/>
      </c>
      <c r="AA704" s="27" t="str">
        <f aca="true">IF(F704&lt;&gt;"",IF(INDIRECT($AH$4&amp;"B"&amp;($C$1*$A704+19))= 1,1,0),"")</f>
        <v/>
      </c>
      <c r="AB704" s="28" t="str">
        <f aca="false">IF(C704&lt;&gt;"",IF(X704 = 1, 5, 0) + IF(Z704 = 1, 25, 0) + IF(AA704 = 1, 15, 0),"")</f>
        <v/>
      </c>
      <c r="AC704" s="18" t="str">
        <f aca="false">IF(C704&lt;&gt;"",L704+W704+AB704,"")</f>
        <v/>
      </c>
    </row>
    <row r="705" customFormat="false" ht="12.8" hidden="false" customHeight="false" outlineLevel="0" collapsed="false">
      <c r="A705" s="11" t="n">
        <f aca="false">A704+1</f>
        <v>202</v>
      </c>
      <c r="B705" s="38" t="str">
        <f aca="true">IF(INDIRECT($AH$4&amp;"B"&amp;($C$1*$A705+2))=0, "",INDIRECT($AH$4&amp;"B"&amp;($C$1*$A705+2)))</f>
        <v/>
      </c>
      <c r="C705" s="19" t="str">
        <f aca="true">IF(INDIRECT($AH$4&amp;"B"&amp;($C$1*$A705+3)) = 0, "", INDIRECT($AH$4&amp;"B"&amp;($C$1*$A705+3)))</f>
        <v/>
      </c>
      <c r="D705" s="19" t="str">
        <f aca="true">IF(INDIRECT($AH$4&amp;"B"&amp;($C$1*$A705+4)) = 0, "", INDIRECT($AH$4&amp;"B"&amp;($C$1*$A705+4)))</f>
        <v/>
      </c>
      <c r="E705" s="19" t="str">
        <f aca="true">IF(INDIRECT($AH$4&amp;"B"&amp;($C$1*$A705+7)) = 0, "", INDIRECT($AH$4&amp;"B"&amp;($C$1*$A705+7)))</f>
        <v/>
      </c>
      <c r="F705" s="20" t="str">
        <f aca="true">IF(C705 &lt;&gt; "",IF(INDIRECT($AH$4&amp;"B"&amp;($C$1*$A705+8)) = 0, 0, 1), "")</f>
        <v/>
      </c>
      <c r="G705" s="20" t="n">
        <f aca="true">INDIRECT($AH$4&amp;"B"&amp;($C$1*$A705+9))</f>
        <v>0</v>
      </c>
      <c r="H705" s="20" t="n">
        <f aca="true">INDIRECT($AH$4&amp;"B"&amp;($C$1*$A705+10))</f>
        <v>0</v>
      </c>
      <c r="I705" s="20" t="n">
        <f aca="true">INDIRECT($AH$4&amp;"B"&amp;($C$1*$A705+11))</f>
        <v>0</v>
      </c>
      <c r="J705" s="20" t="n">
        <f aca="true">INDIRECT($AH$4&amp;"B"&amp;($C$1*$A705+12))</f>
        <v>0</v>
      </c>
      <c r="K705" s="21" t="str">
        <f aca="false">IF(C705&lt;&gt;"",IFERROR((G705+H705+I705)/(G705+H705+I705+J705),0), "")</f>
        <v/>
      </c>
      <c r="L705" s="22" t="str">
        <f aca="false">IF(C705&lt;&gt;"",(G705* 2) +(H705* 4) + (I705* 6) + IF(F705 = 1, 5, 0), "")</f>
        <v/>
      </c>
      <c r="M705" s="23" t="str">
        <f aca="true">IF(C705&lt;&gt;"",SUM(INDIRECT($AH$4&amp;"C"&amp;($C$1*$A705+9)):INDIRECT($AH$4&amp;"V"&amp;($C$1*$A705+9))), "")</f>
        <v/>
      </c>
      <c r="N705" s="23" t="str">
        <f aca="true">IF(C705&lt;&gt;"",SUM(INDIRECT($AH$4&amp;"C"&amp;($C$1*$A705+10)):INDIRECT($AH$4&amp;"V"&amp;($C$1*$A705+10))), "")</f>
        <v/>
      </c>
      <c r="O705" s="23" t="str">
        <f aca="true">IF(C705&lt;&gt;"",SUM(INDIRECT($AH$4&amp;"C"&amp;($C$1*$A705+11)):INDIRECT($AH$4&amp;"V"&amp;($C$1*$A705+11))),"")</f>
        <v/>
      </c>
      <c r="P705" s="23" t="str">
        <f aca="true">IF(C705&lt;&gt;"",SUM(INDIRECT($AH$4&amp;"C"&amp;($C$1*$A705+12)):INDIRECT($AH$4&amp;"V"&amp;($C$1*$A705+12))),"")</f>
        <v/>
      </c>
      <c r="Q705" s="24" t="str">
        <f aca="false">IF(C705&lt;&gt;"",IFERROR((M705+N705+O705)/(M705+N705+O705+P705),0), "")</f>
        <v/>
      </c>
      <c r="R705" s="23" t="str">
        <f aca="true">IF(C705&lt;&gt;"",SUM(INDIRECT($AH$4&amp;"C"&amp;($C$1*$A705+13)):INDIRECT($AH$4&amp;"V"&amp;($C$1*$A705+13))), "")</f>
        <v/>
      </c>
      <c r="S705" s="23" t="str">
        <f aca="false">IF(C705&lt;&gt;"",IFERROR((M705+N705+O705+P705)/R705, 0),"")</f>
        <v/>
      </c>
      <c r="T705" s="23" t="str">
        <f aca="false">IF(C705&lt;&gt;"",IFERROR((M705+N705+O705)/R705,0),"")</f>
        <v/>
      </c>
      <c r="U705" s="25" t="str">
        <f aca="true">IF(C705&lt;&gt;"",IF(INDIRECT($AH$4&amp;"B"&amp;($C$1*$A705+14))= 1,1,0),"")</f>
        <v/>
      </c>
      <c r="V705" s="25" t="str">
        <f aca="true">IF(C705&lt;&gt;"",IF(INDIRECT($AH$4&amp;"B"&amp;($C$1*$A705+15))= 1,1,0),"")</f>
        <v/>
      </c>
      <c r="W705" s="26" t="str">
        <f aca="false">IF(C705&lt;&gt;"",($M705*1) + ($N705*2) + ($O705*3) + (IF(U705 = 1, 10, 0)) + (IF(V705 = 1, 20, 0)),"")</f>
        <v/>
      </c>
      <c r="X705" s="27" t="str">
        <f aca="true">IF(C705&lt;&gt;"",IF(INDIRECT($AH$4&amp;"B"&amp;($C$1*$A705+16))= 1,1,0),"")</f>
        <v/>
      </c>
      <c r="Y705" s="27" t="str">
        <f aca="true">IF(D705&lt;&gt;"",IF(INDIRECT($AH$4&amp;"B"&amp;($C$1*$A705+17))= 1,1,0),"")</f>
        <v/>
      </c>
      <c r="Z705" s="27" t="str">
        <f aca="true">IF(E705&lt;&gt;"",IF(INDIRECT($AH$4&amp;"B"&amp;($C$1*$A705+18))= 1,1,0),"")</f>
        <v/>
      </c>
      <c r="AA705" s="27" t="str">
        <f aca="true">IF(F705&lt;&gt;"",IF(INDIRECT($AH$4&amp;"B"&amp;($C$1*$A705+19))= 1,1,0),"")</f>
        <v/>
      </c>
      <c r="AB705" s="28" t="str">
        <f aca="false">IF(C705&lt;&gt;"",IF(X705 = 1, 5, 0) + IF(Z705 = 1, 25, 0) + IF(AA705 = 1, 15, 0),"")</f>
        <v/>
      </c>
      <c r="AC705" s="18" t="str">
        <f aca="false">IF(C705&lt;&gt;"",L705+W705+AB705,"")</f>
        <v/>
      </c>
    </row>
    <row r="706" customFormat="false" ht="12.8" hidden="false" customHeight="false" outlineLevel="0" collapsed="false">
      <c r="A706" s="11" t="n">
        <f aca="false">A705+1</f>
        <v>203</v>
      </c>
      <c r="B706" s="38" t="str">
        <f aca="true">IF(INDIRECT($AH$4&amp;"B"&amp;($C$1*$A706+2))=0, "",INDIRECT($AH$4&amp;"B"&amp;($C$1*$A706+2)))</f>
        <v/>
      </c>
      <c r="C706" s="19" t="str">
        <f aca="true">IF(INDIRECT($AH$4&amp;"B"&amp;($C$1*$A706+3)) = 0, "", INDIRECT($AH$4&amp;"B"&amp;($C$1*$A706+3)))</f>
        <v/>
      </c>
      <c r="D706" s="19" t="str">
        <f aca="true">IF(INDIRECT($AH$4&amp;"B"&amp;($C$1*$A706+4)) = 0, "", INDIRECT($AH$4&amp;"B"&amp;($C$1*$A706+4)))</f>
        <v/>
      </c>
      <c r="E706" s="19" t="str">
        <f aca="true">IF(INDIRECT($AH$4&amp;"B"&amp;($C$1*$A706+7)) = 0, "", INDIRECT($AH$4&amp;"B"&amp;($C$1*$A706+7)))</f>
        <v/>
      </c>
      <c r="F706" s="20" t="str">
        <f aca="true">IF(C706 &lt;&gt; "",IF(INDIRECT($AH$4&amp;"B"&amp;($C$1*$A706+8)) = 0, 0, 1), "")</f>
        <v/>
      </c>
      <c r="G706" s="20" t="n">
        <f aca="true">INDIRECT($AH$4&amp;"B"&amp;($C$1*$A706+9))</f>
        <v>0</v>
      </c>
      <c r="H706" s="20" t="n">
        <f aca="true">INDIRECT($AH$4&amp;"B"&amp;($C$1*$A706+10))</f>
        <v>0</v>
      </c>
      <c r="I706" s="20" t="n">
        <f aca="true">INDIRECT($AH$4&amp;"B"&amp;($C$1*$A706+11))</f>
        <v>0</v>
      </c>
      <c r="J706" s="20" t="n">
        <f aca="true">INDIRECT($AH$4&amp;"B"&amp;($C$1*$A706+12))</f>
        <v>0</v>
      </c>
      <c r="K706" s="21" t="str">
        <f aca="false">IF(C706&lt;&gt;"",IFERROR((G706+H706+I706)/(G706+H706+I706+J706),0), "")</f>
        <v/>
      </c>
      <c r="L706" s="22" t="str">
        <f aca="false">IF(C706&lt;&gt;"",(G706* 2) +(H706* 4) + (I706* 6) + IF(F706 = 1, 5, 0), "")</f>
        <v/>
      </c>
      <c r="M706" s="23" t="str">
        <f aca="true">IF(C706&lt;&gt;"",SUM(INDIRECT($AH$4&amp;"C"&amp;($C$1*$A706+9)):INDIRECT($AH$4&amp;"V"&amp;($C$1*$A706+9))), "")</f>
        <v/>
      </c>
      <c r="N706" s="23" t="str">
        <f aca="true">IF(C706&lt;&gt;"",SUM(INDIRECT($AH$4&amp;"C"&amp;($C$1*$A706+10)):INDIRECT($AH$4&amp;"V"&amp;($C$1*$A706+10))), "")</f>
        <v/>
      </c>
      <c r="O706" s="23" t="str">
        <f aca="true">IF(C706&lt;&gt;"",SUM(INDIRECT($AH$4&amp;"C"&amp;($C$1*$A706+11)):INDIRECT($AH$4&amp;"V"&amp;($C$1*$A706+11))),"")</f>
        <v/>
      </c>
      <c r="P706" s="23" t="str">
        <f aca="true">IF(C706&lt;&gt;"",SUM(INDIRECT($AH$4&amp;"C"&amp;($C$1*$A706+12)):INDIRECT($AH$4&amp;"V"&amp;($C$1*$A706+12))),"")</f>
        <v/>
      </c>
      <c r="Q706" s="24" t="str">
        <f aca="false">IF(C706&lt;&gt;"",IFERROR((M706+N706+O706)/(M706+N706+O706+P706),0), "")</f>
        <v/>
      </c>
      <c r="R706" s="23" t="str">
        <f aca="true">IF(C706&lt;&gt;"",SUM(INDIRECT($AH$4&amp;"C"&amp;($C$1*$A706+13)):INDIRECT($AH$4&amp;"V"&amp;($C$1*$A706+13))), "")</f>
        <v/>
      </c>
      <c r="S706" s="23" t="str">
        <f aca="false">IF(C706&lt;&gt;"",IFERROR((M706+N706+O706+P706)/R706, 0),"")</f>
        <v/>
      </c>
      <c r="T706" s="23" t="str">
        <f aca="false">IF(C706&lt;&gt;"",IFERROR((M706+N706+O706)/R706,0),"")</f>
        <v/>
      </c>
      <c r="U706" s="25" t="str">
        <f aca="true">IF(C706&lt;&gt;"",IF(INDIRECT($AH$4&amp;"B"&amp;($C$1*$A706+14))= 1,1,0),"")</f>
        <v/>
      </c>
      <c r="V706" s="25" t="str">
        <f aca="true">IF(C706&lt;&gt;"",IF(INDIRECT($AH$4&amp;"B"&amp;($C$1*$A706+15))= 1,1,0),"")</f>
        <v/>
      </c>
      <c r="W706" s="26" t="str">
        <f aca="false">IF(C706&lt;&gt;"",($M706*1) + ($N706*2) + ($O706*3) + (IF(U706 = 1, 10, 0)) + (IF(V706 = 1, 20, 0)),"")</f>
        <v/>
      </c>
      <c r="X706" s="27" t="str">
        <f aca="true">IF(C706&lt;&gt;"",IF(INDIRECT($AH$4&amp;"B"&amp;($C$1*$A706+16))= 1,1,0),"")</f>
        <v/>
      </c>
      <c r="Y706" s="27" t="str">
        <f aca="true">IF(D706&lt;&gt;"",IF(INDIRECT($AH$4&amp;"B"&amp;($C$1*$A706+17))= 1,1,0),"")</f>
        <v/>
      </c>
      <c r="Z706" s="27" t="str">
        <f aca="true">IF(E706&lt;&gt;"",IF(INDIRECT($AH$4&amp;"B"&amp;($C$1*$A706+18))= 1,1,0),"")</f>
        <v/>
      </c>
      <c r="AA706" s="27" t="str">
        <f aca="true">IF(F706&lt;&gt;"",IF(INDIRECT($AH$4&amp;"B"&amp;($C$1*$A706+19))= 1,1,0),"")</f>
        <v/>
      </c>
      <c r="AB706" s="28" t="str">
        <f aca="false">IF(C706&lt;&gt;"",IF(X706 = 1, 5, 0) + IF(Z706 = 1, 25, 0) + IF(AA706 = 1, 15, 0),"")</f>
        <v/>
      </c>
      <c r="AC706" s="18" t="str">
        <f aca="false">IF(C706&lt;&gt;"",L706+W706+AB706,"")</f>
        <v/>
      </c>
    </row>
    <row r="707" customFormat="false" ht="12.8" hidden="false" customHeight="false" outlineLevel="0" collapsed="false">
      <c r="A707" s="11" t="n">
        <f aca="false">A706+1</f>
        <v>204</v>
      </c>
      <c r="B707" s="38" t="str">
        <f aca="true">IF(INDIRECT($AH$4&amp;"B"&amp;($C$1*$A707+2))=0, "",INDIRECT($AH$4&amp;"B"&amp;($C$1*$A707+2)))</f>
        <v/>
      </c>
      <c r="C707" s="19" t="str">
        <f aca="true">IF(INDIRECT($AH$4&amp;"B"&amp;($C$1*$A707+3)) = 0, "", INDIRECT($AH$4&amp;"B"&amp;($C$1*$A707+3)))</f>
        <v/>
      </c>
      <c r="D707" s="19" t="str">
        <f aca="true">IF(INDIRECT($AH$4&amp;"B"&amp;($C$1*$A707+4)) = 0, "", INDIRECT($AH$4&amp;"B"&amp;($C$1*$A707+4)))</f>
        <v/>
      </c>
      <c r="E707" s="19" t="str">
        <f aca="true">IF(INDIRECT($AH$4&amp;"B"&amp;($C$1*$A707+7)) = 0, "", INDIRECT($AH$4&amp;"B"&amp;($C$1*$A707+7)))</f>
        <v/>
      </c>
      <c r="F707" s="20" t="str">
        <f aca="true">IF(C707 &lt;&gt; "",IF(INDIRECT($AH$4&amp;"B"&amp;($C$1*$A707+8)) = 0, 0, 1), "")</f>
        <v/>
      </c>
      <c r="G707" s="20" t="n">
        <f aca="true">INDIRECT($AH$4&amp;"B"&amp;($C$1*$A707+9))</f>
        <v>0</v>
      </c>
      <c r="H707" s="20" t="n">
        <f aca="true">INDIRECT($AH$4&amp;"B"&amp;($C$1*$A707+10))</f>
        <v>0</v>
      </c>
      <c r="I707" s="20" t="n">
        <f aca="true">INDIRECT($AH$4&amp;"B"&amp;($C$1*$A707+11))</f>
        <v>0</v>
      </c>
      <c r="J707" s="20" t="n">
        <f aca="true">INDIRECT($AH$4&amp;"B"&amp;($C$1*$A707+12))</f>
        <v>0</v>
      </c>
      <c r="K707" s="21" t="str">
        <f aca="false">IF(C707&lt;&gt;"",IFERROR((G707+H707+I707)/(G707+H707+I707+J707),0), "")</f>
        <v/>
      </c>
      <c r="L707" s="22" t="str">
        <f aca="false">IF(C707&lt;&gt;"",(G707* 2) +(H707* 4) + (I707* 6) + IF(F707 = 1, 5, 0), "")</f>
        <v/>
      </c>
      <c r="M707" s="23" t="str">
        <f aca="true">IF(C707&lt;&gt;"",SUM(INDIRECT($AH$4&amp;"C"&amp;($C$1*$A707+9)):INDIRECT($AH$4&amp;"V"&amp;($C$1*$A707+9))), "")</f>
        <v/>
      </c>
      <c r="N707" s="23" t="str">
        <f aca="true">IF(C707&lt;&gt;"",SUM(INDIRECT($AH$4&amp;"C"&amp;($C$1*$A707+10)):INDIRECT($AH$4&amp;"V"&amp;($C$1*$A707+10))), "")</f>
        <v/>
      </c>
      <c r="O707" s="23" t="str">
        <f aca="true">IF(C707&lt;&gt;"",SUM(INDIRECT($AH$4&amp;"C"&amp;($C$1*$A707+11)):INDIRECT($AH$4&amp;"V"&amp;($C$1*$A707+11))),"")</f>
        <v/>
      </c>
      <c r="P707" s="23" t="str">
        <f aca="true">IF(C707&lt;&gt;"",SUM(INDIRECT($AH$4&amp;"C"&amp;($C$1*$A707+12)):INDIRECT($AH$4&amp;"V"&amp;($C$1*$A707+12))),"")</f>
        <v/>
      </c>
      <c r="Q707" s="24" t="str">
        <f aca="false">IF(C707&lt;&gt;"",IFERROR((M707+N707+O707)/(M707+N707+O707+P707),0), "")</f>
        <v/>
      </c>
      <c r="R707" s="23" t="str">
        <f aca="true">IF(C707&lt;&gt;"",SUM(INDIRECT($AH$4&amp;"C"&amp;($C$1*$A707+13)):INDIRECT($AH$4&amp;"V"&amp;($C$1*$A707+13))), "")</f>
        <v/>
      </c>
      <c r="S707" s="23" t="str">
        <f aca="false">IF(C707&lt;&gt;"",IFERROR((M707+N707+O707+P707)/R707, 0),"")</f>
        <v/>
      </c>
      <c r="T707" s="23" t="str">
        <f aca="false">IF(C707&lt;&gt;"",IFERROR((M707+N707+O707)/R707,0),"")</f>
        <v/>
      </c>
      <c r="U707" s="25" t="str">
        <f aca="true">IF(C707&lt;&gt;"",IF(INDIRECT($AH$4&amp;"B"&amp;($C$1*$A707+14))= 1,1,0),"")</f>
        <v/>
      </c>
      <c r="V707" s="25" t="str">
        <f aca="true">IF(C707&lt;&gt;"",IF(INDIRECT($AH$4&amp;"B"&amp;($C$1*$A707+15))= 1,1,0),"")</f>
        <v/>
      </c>
      <c r="W707" s="26" t="str">
        <f aca="false">IF(C707&lt;&gt;"",($M707*1) + ($N707*2) + ($O707*3) + (IF(U707 = 1, 10, 0)) + (IF(V707 = 1, 20, 0)),"")</f>
        <v/>
      </c>
      <c r="X707" s="27" t="str">
        <f aca="true">IF(C707&lt;&gt;"",IF(INDIRECT($AH$4&amp;"B"&amp;($C$1*$A707+16))= 1,1,0),"")</f>
        <v/>
      </c>
      <c r="Y707" s="27" t="str">
        <f aca="true">IF(D707&lt;&gt;"",IF(INDIRECT($AH$4&amp;"B"&amp;($C$1*$A707+17))= 1,1,0),"")</f>
        <v/>
      </c>
      <c r="Z707" s="27" t="str">
        <f aca="true">IF(E707&lt;&gt;"",IF(INDIRECT($AH$4&amp;"B"&amp;($C$1*$A707+18))= 1,1,0),"")</f>
        <v/>
      </c>
      <c r="AA707" s="27" t="str">
        <f aca="true">IF(F707&lt;&gt;"",IF(INDIRECT($AH$4&amp;"B"&amp;($C$1*$A707+19))= 1,1,0),"")</f>
        <v/>
      </c>
      <c r="AB707" s="28" t="str">
        <f aca="false">IF(C707&lt;&gt;"",IF(X707 = 1, 5, 0) + IF(Z707 = 1, 25, 0) + IF(AA707 = 1, 15, 0),"")</f>
        <v/>
      </c>
      <c r="AC707" s="18" t="str">
        <f aca="false">IF(C707&lt;&gt;"",L707+W707+AB707,"")</f>
        <v/>
      </c>
    </row>
    <row r="708" customFormat="false" ht="12.8" hidden="false" customHeight="false" outlineLevel="0" collapsed="false">
      <c r="A708" s="11" t="n">
        <f aca="false">A707+1</f>
        <v>205</v>
      </c>
      <c r="B708" s="38" t="str">
        <f aca="true">IF(INDIRECT($AH$4&amp;"B"&amp;($C$1*$A708+2))=0, "",INDIRECT($AH$4&amp;"B"&amp;($C$1*$A708+2)))</f>
        <v/>
      </c>
      <c r="C708" s="19" t="str">
        <f aca="true">IF(INDIRECT($AH$4&amp;"B"&amp;($C$1*$A708+3)) = 0, "", INDIRECT($AH$4&amp;"B"&amp;($C$1*$A708+3)))</f>
        <v/>
      </c>
      <c r="D708" s="19" t="str">
        <f aca="true">IF(INDIRECT($AH$4&amp;"B"&amp;($C$1*$A708+4)) = 0, "", INDIRECT($AH$4&amp;"B"&amp;($C$1*$A708+4)))</f>
        <v/>
      </c>
      <c r="E708" s="19" t="str">
        <f aca="true">IF(INDIRECT($AH$4&amp;"B"&amp;($C$1*$A708+7)) = 0, "", INDIRECT($AH$4&amp;"B"&amp;($C$1*$A708+7)))</f>
        <v/>
      </c>
      <c r="F708" s="20" t="str">
        <f aca="true">IF(C708 &lt;&gt; "",IF(INDIRECT($AH$4&amp;"B"&amp;($C$1*$A708+8)) = 0, 0, 1), "")</f>
        <v/>
      </c>
      <c r="G708" s="20" t="n">
        <f aca="true">INDIRECT($AH$4&amp;"B"&amp;($C$1*$A708+9))</f>
        <v>0</v>
      </c>
      <c r="H708" s="20" t="n">
        <f aca="true">INDIRECT($AH$4&amp;"B"&amp;($C$1*$A708+10))</f>
        <v>0</v>
      </c>
      <c r="I708" s="20" t="n">
        <f aca="true">INDIRECT($AH$4&amp;"B"&amp;($C$1*$A708+11))</f>
        <v>0</v>
      </c>
      <c r="J708" s="20" t="n">
        <f aca="true">INDIRECT($AH$4&amp;"B"&amp;($C$1*$A708+12))</f>
        <v>0</v>
      </c>
      <c r="K708" s="21" t="str">
        <f aca="false">IF(C708&lt;&gt;"",IFERROR((G708+H708+I708)/(G708+H708+I708+J708),0), "")</f>
        <v/>
      </c>
      <c r="L708" s="22" t="str">
        <f aca="false">IF(C708&lt;&gt;"",(G708* 2) +(H708* 4) + (I708* 6) + IF(F708 = 1, 5, 0), "")</f>
        <v/>
      </c>
      <c r="M708" s="23" t="str">
        <f aca="true">IF(C708&lt;&gt;"",SUM(INDIRECT($AH$4&amp;"C"&amp;($C$1*$A708+9)):INDIRECT($AH$4&amp;"V"&amp;($C$1*$A708+9))), "")</f>
        <v/>
      </c>
      <c r="N708" s="23" t="str">
        <f aca="true">IF(C708&lt;&gt;"",SUM(INDIRECT($AH$4&amp;"C"&amp;($C$1*$A708+10)):INDIRECT($AH$4&amp;"V"&amp;($C$1*$A708+10))), "")</f>
        <v/>
      </c>
      <c r="O708" s="23" t="str">
        <f aca="true">IF(C708&lt;&gt;"",SUM(INDIRECT($AH$4&amp;"C"&amp;($C$1*$A708+11)):INDIRECT($AH$4&amp;"V"&amp;($C$1*$A708+11))),"")</f>
        <v/>
      </c>
      <c r="P708" s="23" t="str">
        <f aca="true">IF(C708&lt;&gt;"",SUM(INDIRECT($AH$4&amp;"C"&amp;($C$1*$A708+12)):INDIRECT($AH$4&amp;"V"&amp;($C$1*$A708+12))),"")</f>
        <v/>
      </c>
      <c r="Q708" s="24" t="str">
        <f aca="false">IF(C708&lt;&gt;"",IFERROR((M708+N708+O708)/(M708+N708+O708+P708),0), "")</f>
        <v/>
      </c>
      <c r="R708" s="23" t="str">
        <f aca="true">IF(C708&lt;&gt;"",SUM(INDIRECT($AH$4&amp;"C"&amp;($C$1*$A708+13)):INDIRECT($AH$4&amp;"V"&amp;($C$1*$A708+13))), "")</f>
        <v/>
      </c>
      <c r="S708" s="23" t="str">
        <f aca="false">IF(C708&lt;&gt;"",IFERROR((M708+N708+O708+P708)/R708, 0),"")</f>
        <v/>
      </c>
      <c r="T708" s="23" t="str">
        <f aca="false">IF(C708&lt;&gt;"",IFERROR((M708+N708+O708)/R708,0),"")</f>
        <v/>
      </c>
      <c r="U708" s="25" t="str">
        <f aca="true">IF(C708&lt;&gt;"",IF(INDIRECT($AH$4&amp;"B"&amp;($C$1*$A708+14))= 1,1,0),"")</f>
        <v/>
      </c>
      <c r="V708" s="25" t="str">
        <f aca="true">IF(C708&lt;&gt;"",IF(INDIRECT($AH$4&amp;"B"&amp;($C$1*$A708+15))= 1,1,0),"")</f>
        <v/>
      </c>
      <c r="W708" s="26" t="str">
        <f aca="false">IF(C708&lt;&gt;"",($M708*1) + ($N708*2) + ($O708*3) + (IF(U708 = 1, 10, 0)) + (IF(V708 = 1, 20, 0)),"")</f>
        <v/>
      </c>
      <c r="X708" s="27" t="str">
        <f aca="true">IF(C708&lt;&gt;"",IF(INDIRECT($AH$4&amp;"B"&amp;($C$1*$A708+16))= 1,1,0),"")</f>
        <v/>
      </c>
      <c r="Y708" s="27" t="str">
        <f aca="true">IF(D708&lt;&gt;"",IF(INDIRECT($AH$4&amp;"B"&amp;($C$1*$A708+17))= 1,1,0),"")</f>
        <v/>
      </c>
      <c r="Z708" s="27" t="str">
        <f aca="true">IF(E708&lt;&gt;"",IF(INDIRECT($AH$4&amp;"B"&amp;($C$1*$A708+18))= 1,1,0),"")</f>
        <v/>
      </c>
      <c r="AA708" s="27" t="str">
        <f aca="true">IF(F708&lt;&gt;"",IF(INDIRECT($AH$4&amp;"B"&amp;($C$1*$A708+19))= 1,1,0),"")</f>
        <v/>
      </c>
      <c r="AB708" s="28" t="str">
        <f aca="false">IF(C708&lt;&gt;"",IF(X708 = 1, 5, 0) + IF(Z708 = 1, 25, 0) + IF(AA708 = 1, 15, 0),"")</f>
        <v/>
      </c>
      <c r="AC708" s="18" t="str">
        <f aca="false">IF(C708&lt;&gt;"",L708+W708+AB708,"")</f>
        <v/>
      </c>
    </row>
    <row r="709" customFormat="false" ht="12.8" hidden="false" customHeight="false" outlineLevel="0" collapsed="false">
      <c r="A709" s="11" t="n">
        <f aca="false">A708+1</f>
        <v>206</v>
      </c>
      <c r="B709" s="38" t="str">
        <f aca="true">IF(INDIRECT($AH$4&amp;"B"&amp;($C$1*$A709+2))=0, "",INDIRECT($AH$4&amp;"B"&amp;($C$1*$A709+2)))</f>
        <v/>
      </c>
      <c r="C709" s="19" t="str">
        <f aca="true">IF(INDIRECT($AH$4&amp;"B"&amp;($C$1*$A709+3)) = 0, "", INDIRECT($AH$4&amp;"B"&amp;($C$1*$A709+3)))</f>
        <v/>
      </c>
      <c r="D709" s="19" t="str">
        <f aca="true">IF(INDIRECT($AH$4&amp;"B"&amp;($C$1*$A709+4)) = 0, "", INDIRECT($AH$4&amp;"B"&amp;($C$1*$A709+4)))</f>
        <v/>
      </c>
      <c r="E709" s="19" t="str">
        <f aca="true">IF(INDIRECT($AH$4&amp;"B"&amp;($C$1*$A709+7)) = 0, "", INDIRECT($AH$4&amp;"B"&amp;($C$1*$A709+7)))</f>
        <v/>
      </c>
      <c r="F709" s="20" t="str">
        <f aca="true">IF(C709 &lt;&gt; "",IF(INDIRECT($AH$4&amp;"B"&amp;($C$1*$A709+8)) = 0, 0, 1), "")</f>
        <v/>
      </c>
      <c r="G709" s="20" t="n">
        <f aca="true">INDIRECT($AH$4&amp;"B"&amp;($C$1*$A709+9))</f>
        <v>0</v>
      </c>
      <c r="H709" s="20" t="n">
        <f aca="true">INDIRECT($AH$4&amp;"B"&amp;($C$1*$A709+10))</f>
        <v>0</v>
      </c>
      <c r="I709" s="20" t="n">
        <f aca="true">INDIRECT($AH$4&amp;"B"&amp;($C$1*$A709+11))</f>
        <v>0</v>
      </c>
      <c r="J709" s="20" t="n">
        <f aca="true">INDIRECT($AH$4&amp;"B"&amp;($C$1*$A709+12))</f>
        <v>0</v>
      </c>
      <c r="K709" s="21" t="str">
        <f aca="false">IF(C709&lt;&gt;"",IFERROR((G709+H709+I709)/(G709+H709+I709+J709),0), "")</f>
        <v/>
      </c>
      <c r="L709" s="22" t="str">
        <f aca="false">IF(C709&lt;&gt;"",(G709* 2) +(H709* 4) + (I709* 6) + IF(F709 = 1, 5, 0), "")</f>
        <v/>
      </c>
      <c r="M709" s="23" t="str">
        <f aca="true">IF(C709&lt;&gt;"",SUM(INDIRECT($AH$4&amp;"C"&amp;($C$1*$A709+9)):INDIRECT($AH$4&amp;"V"&amp;($C$1*$A709+9))), "")</f>
        <v/>
      </c>
      <c r="N709" s="23" t="str">
        <f aca="true">IF(C709&lt;&gt;"",SUM(INDIRECT($AH$4&amp;"C"&amp;($C$1*$A709+10)):INDIRECT($AH$4&amp;"V"&amp;($C$1*$A709+10))), "")</f>
        <v/>
      </c>
      <c r="O709" s="23" t="str">
        <f aca="true">IF(C709&lt;&gt;"",SUM(INDIRECT($AH$4&amp;"C"&amp;($C$1*$A709+11)):INDIRECT($AH$4&amp;"V"&amp;($C$1*$A709+11))),"")</f>
        <v/>
      </c>
      <c r="P709" s="23" t="str">
        <f aca="true">IF(C709&lt;&gt;"",SUM(INDIRECT($AH$4&amp;"C"&amp;($C$1*$A709+12)):INDIRECT($AH$4&amp;"V"&amp;($C$1*$A709+12))),"")</f>
        <v/>
      </c>
      <c r="Q709" s="24" t="str">
        <f aca="false">IF(C709&lt;&gt;"",IFERROR((M709+N709+O709)/(M709+N709+O709+P709),0), "")</f>
        <v/>
      </c>
      <c r="R709" s="23" t="str">
        <f aca="true">IF(C709&lt;&gt;"",SUM(INDIRECT($AH$4&amp;"C"&amp;($C$1*$A709+13)):INDIRECT($AH$4&amp;"V"&amp;($C$1*$A709+13))), "")</f>
        <v/>
      </c>
      <c r="S709" s="23" t="str">
        <f aca="false">IF(C709&lt;&gt;"",IFERROR((M709+N709+O709+P709)/R709, 0),"")</f>
        <v/>
      </c>
      <c r="T709" s="23" t="str">
        <f aca="false">IF(C709&lt;&gt;"",IFERROR((M709+N709+O709)/R709,0),"")</f>
        <v/>
      </c>
      <c r="U709" s="25" t="str">
        <f aca="true">IF(C709&lt;&gt;"",IF(INDIRECT($AH$4&amp;"B"&amp;($C$1*$A709+14))= 1,1,0),"")</f>
        <v/>
      </c>
      <c r="V709" s="25" t="str">
        <f aca="true">IF(C709&lt;&gt;"",IF(INDIRECT($AH$4&amp;"B"&amp;($C$1*$A709+15))= 1,1,0),"")</f>
        <v/>
      </c>
      <c r="W709" s="26" t="str">
        <f aca="false">IF(C709&lt;&gt;"",($M709*1) + ($N709*2) + ($O709*3) + (IF(U709 = 1, 10, 0)) + (IF(V709 = 1, 20, 0)),"")</f>
        <v/>
      </c>
      <c r="X709" s="27" t="str">
        <f aca="true">IF(C709&lt;&gt;"",IF(INDIRECT($AH$4&amp;"B"&amp;($C$1*$A709+16))= 1,1,0),"")</f>
        <v/>
      </c>
      <c r="Y709" s="27" t="str">
        <f aca="true">IF(D709&lt;&gt;"",IF(INDIRECT($AH$4&amp;"B"&amp;($C$1*$A709+17))= 1,1,0),"")</f>
        <v/>
      </c>
      <c r="Z709" s="27" t="str">
        <f aca="true">IF(E709&lt;&gt;"",IF(INDIRECT($AH$4&amp;"B"&amp;($C$1*$A709+18))= 1,1,0),"")</f>
        <v/>
      </c>
      <c r="AA709" s="27" t="str">
        <f aca="true">IF(F709&lt;&gt;"",IF(INDIRECT($AH$4&amp;"B"&amp;($C$1*$A709+19))= 1,1,0),"")</f>
        <v/>
      </c>
      <c r="AB709" s="28" t="str">
        <f aca="false">IF(C709&lt;&gt;"",IF(X709 = 1, 5, 0) + IF(Z709 = 1, 25, 0) + IF(AA709 = 1, 15, 0),"")</f>
        <v/>
      </c>
      <c r="AC709" s="18" t="str">
        <f aca="false">IF(C709&lt;&gt;"",L709+W709+AB709,"")</f>
        <v/>
      </c>
    </row>
    <row r="710" customFormat="false" ht="12.8" hidden="false" customHeight="false" outlineLevel="0" collapsed="false">
      <c r="A710" s="11" t="n">
        <f aca="false">A709+1</f>
        <v>207</v>
      </c>
      <c r="B710" s="38" t="str">
        <f aca="true">IF(INDIRECT($AH$4&amp;"B"&amp;($C$1*$A710+2))=0, "",INDIRECT($AH$4&amp;"B"&amp;($C$1*$A710+2)))</f>
        <v/>
      </c>
      <c r="C710" s="19" t="str">
        <f aca="true">IF(INDIRECT($AH$4&amp;"B"&amp;($C$1*$A710+3)) = 0, "", INDIRECT($AH$4&amp;"B"&amp;($C$1*$A710+3)))</f>
        <v/>
      </c>
      <c r="D710" s="19" t="str">
        <f aca="true">IF(INDIRECT($AH$4&amp;"B"&amp;($C$1*$A710+4)) = 0, "", INDIRECT($AH$4&amp;"B"&amp;($C$1*$A710+4)))</f>
        <v/>
      </c>
      <c r="E710" s="19" t="str">
        <f aca="true">IF(INDIRECT($AH$4&amp;"B"&amp;($C$1*$A710+7)) = 0, "", INDIRECT($AH$4&amp;"B"&amp;($C$1*$A710+7)))</f>
        <v/>
      </c>
      <c r="F710" s="20" t="str">
        <f aca="true">IF(C710 &lt;&gt; "",IF(INDIRECT($AH$4&amp;"B"&amp;($C$1*$A710+8)) = 0, 0, 1), "")</f>
        <v/>
      </c>
      <c r="G710" s="20" t="n">
        <f aca="true">INDIRECT($AH$4&amp;"B"&amp;($C$1*$A710+9))</f>
        <v>0</v>
      </c>
      <c r="H710" s="20" t="n">
        <f aca="true">INDIRECT($AH$4&amp;"B"&amp;($C$1*$A710+10))</f>
        <v>0</v>
      </c>
      <c r="I710" s="20" t="n">
        <f aca="true">INDIRECT($AH$4&amp;"B"&amp;($C$1*$A710+11))</f>
        <v>0</v>
      </c>
      <c r="J710" s="20" t="n">
        <f aca="true">INDIRECT($AH$4&amp;"B"&amp;($C$1*$A710+12))</f>
        <v>0</v>
      </c>
      <c r="K710" s="21" t="str">
        <f aca="false">IF(C710&lt;&gt;"",IFERROR((G710+H710+I710)/(G710+H710+I710+J710),0), "")</f>
        <v/>
      </c>
      <c r="L710" s="22" t="str">
        <f aca="false">IF(C710&lt;&gt;"",(G710* 2) +(H710* 4) + (I710* 6) + IF(F710 = 1, 5, 0), "")</f>
        <v/>
      </c>
      <c r="M710" s="23" t="str">
        <f aca="true">IF(C710&lt;&gt;"",SUM(INDIRECT($AH$4&amp;"C"&amp;($C$1*$A710+9)):INDIRECT($AH$4&amp;"V"&amp;($C$1*$A710+9))), "")</f>
        <v/>
      </c>
      <c r="N710" s="23" t="str">
        <f aca="true">IF(C710&lt;&gt;"",SUM(INDIRECT($AH$4&amp;"C"&amp;($C$1*$A710+10)):INDIRECT($AH$4&amp;"V"&amp;($C$1*$A710+10))), "")</f>
        <v/>
      </c>
      <c r="O710" s="23" t="str">
        <f aca="true">IF(C710&lt;&gt;"",SUM(INDIRECT($AH$4&amp;"C"&amp;($C$1*$A710+11)):INDIRECT($AH$4&amp;"V"&amp;($C$1*$A710+11))),"")</f>
        <v/>
      </c>
      <c r="P710" s="23" t="str">
        <f aca="true">IF(C710&lt;&gt;"",SUM(INDIRECT($AH$4&amp;"C"&amp;($C$1*$A710+12)):INDIRECT($AH$4&amp;"V"&amp;($C$1*$A710+12))),"")</f>
        <v/>
      </c>
      <c r="Q710" s="24" t="str">
        <f aca="false">IF(C710&lt;&gt;"",IFERROR((M710+N710+O710)/(M710+N710+O710+P710),0), "")</f>
        <v/>
      </c>
      <c r="R710" s="23" t="str">
        <f aca="true">IF(C710&lt;&gt;"",SUM(INDIRECT($AH$4&amp;"C"&amp;($C$1*$A710+13)):INDIRECT($AH$4&amp;"V"&amp;($C$1*$A710+13))), "")</f>
        <v/>
      </c>
      <c r="S710" s="23" t="str">
        <f aca="false">IF(C710&lt;&gt;"",IFERROR((M710+N710+O710+P710)/R710, 0),"")</f>
        <v/>
      </c>
      <c r="T710" s="23" t="str">
        <f aca="false">IF(C710&lt;&gt;"",IFERROR((M710+N710+O710)/R710,0),"")</f>
        <v/>
      </c>
      <c r="U710" s="25" t="str">
        <f aca="true">IF(C710&lt;&gt;"",IF(INDIRECT($AH$4&amp;"B"&amp;($C$1*$A710+14))= 1,1,0),"")</f>
        <v/>
      </c>
      <c r="V710" s="25" t="str">
        <f aca="true">IF(C710&lt;&gt;"",IF(INDIRECT($AH$4&amp;"B"&amp;($C$1*$A710+15))= 1,1,0),"")</f>
        <v/>
      </c>
      <c r="W710" s="26" t="str">
        <f aca="false">IF(C710&lt;&gt;"",($M710*1) + ($N710*2) + ($O710*3) + (IF(U710 = 1, 10, 0)) + (IF(V710 = 1, 20, 0)),"")</f>
        <v/>
      </c>
      <c r="X710" s="27" t="str">
        <f aca="true">IF(C710&lt;&gt;"",IF(INDIRECT($AH$4&amp;"B"&amp;($C$1*$A710+16))= 1,1,0),"")</f>
        <v/>
      </c>
      <c r="Y710" s="27" t="str">
        <f aca="true">IF(D710&lt;&gt;"",IF(INDIRECT($AH$4&amp;"B"&amp;($C$1*$A710+17))= 1,1,0),"")</f>
        <v/>
      </c>
      <c r="Z710" s="27" t="str">
        <f aca="true">IF(E710&lt;&gt;"",IF(INDIRECT($AH$4&amp;"B"&amp;($C$1*$A710+18))= 1,1,0),"")</f>
        <v/>
      </c>
      <c r="AA710" s="27" t="str">
        <f aca="true">IF(F710&lt;&gt;"",IF(INDIRECT($AH$4&amp;"B"&amp;($C$1*$A710+19))= 1,1,0),"")</f>
        <v/>
      </c>
      <c r="AB710" s="28" t="str">
        <f aca="false">IF(C710&lt;&gt;"",IF(X710 = 1, 5, 0) + IF(Z710 = 1, 25, 0) + IF(AA710 = 1, 15, 0),"")</f>
        <v/>
      </c>
      <c r="AC710" s="18" t="str">
        <f aca="false">IF(C710&lt;&gt;"",L710+W710+AB710,"")</f>
        <v/>
      </c>
    </row>
    <row r="711" customFormat="false" ht="12.8" hidden="false" customHeight="false" outlineLevel="0" collapsed="false">
      <c r="A711" s="11" t="n">
        <f aca="false">A710+1</f>
        <v>208</v>
      </c>
      <c r="B711" s="38" t="str">
        <f aca="true">IF(INDIRECT($AH$4&amp;"B"&amp;($C$1*$A711+2))=0, "",INDIRECT($AH$4&amp;"B"&amp;($C$1*$A711+2)))</f>
        <v/>
      </c>
      <c r="C711" s="19" t="str">
        <f aca="true">IF(INDIRECT($AH$4&amp;"B"&amp;($C$1*$A711+3)) = 0, "", INDIRECT($AH$4&amp;"B"&amp;($C$1*$A711+3)))</f>
        <v/>
      </c>
      <c r="D711" s="19" t="str">
        <f aca="true">IF(INDIRECT($AH$4&amp;"B"&amp;($C$1*$A711+4)) = 0, "", INDIRECT($AH$4&amp;"B"&amp;($C$1*$A711+4)))</f>
        <v/>
      </c>
      <c r="E711" s="19" t="str">
        <f aca="true">IF(INDIRECT($AH$4&amp;"B"&amp;($C$1*$A711+7)) = 0, "", INDIRECT($AH$4&amp;"B"&amp;($C$1*$A711+7)))</f>
        <v/>
      </c>
      <c r="F711" s="20" t="str">
        <f aca="true">IF(C711 &lt;&gt; "",IF(INDIRECT($AH$4&amp;"B"&amp;($C$1*$A711+8)) = 0, 0, 1), "")</f>
        <v/>
      </c>
      <c r="G711" s="20" t="n">
        <f aca="true">INDIRECT($AH$4&amp;"B"&amp;($C$1*$A711+9))</f>
        <v>0</v>
      </c>
      <c r="H711" s="20" t="n">
        <f aca="true">INDIRECT($AH$4&amp;"B"&amp;($C$1*$A711+10))</f>
        <v>0</v>
      </c>
      <c r="I711" s="20" t="n">
        <f aca="true">INDIRECT($AH$4&amp;"B"&amp;($C$1*$A711+11))</f>
        <v>0</v>
      </c>
      <c r="J711" s="20" t="n">
        <f aca="true">INDIRECT($AH$4&amp;"B"&amp;($C$1*$A711+12))</f>
        <v>0</v>
      </c>
      <c r="K711" s="21" t="str">
        <f aca="false">IF(C711&lt;&gt;"",IFERROR((G711+H711+I711)/(G711+H711+I711+J711),0), "")</f>
        <v/>
      </c>
      <c r="L711" s="22" t="str">
        <f aca="false">IF(C711&lt;&gt;"",(G711* 2) +(H711* 4) + (I711* 6) + IF(F711 = 1, 5, 0), "")</f>
        <v/>
      </c>
      <c r="M711" s="23" t="str">
        <f aca="true">IF(C711&lt;&gt;"",SUM(INDIRECT($AH$4&amp;"C"&amp;($C$1*$A711+9)):INDIRECT($AH$4&amp;"V"&amp;($C$1*$A711+9))), "")</f>
        <v/>
      </c>
      <c r="N711" s="23" t="str">
        <f aca="true">IF(C711&lt;&gt;"",SUM(INDIRECT($AH$4&amp;"C"&amp;($C$1*$A711+10)):INDIRECT($AH$4&amp;"V"&amp;($C$1*$A711+10))), "")</f>
        <v/>
      </c>
      <c r="O711" s="23" t="str">
        <f aca="true">IF(C711&lt;&gt;"",SUM(INDIRECT($AH$4&amp;"C"&amp;($C$1*$A711+11)):INDIRECT($AH$4&amp;"V"&amp;($C$1*$A711+11))),"")</f>
        <v/>
      </c>
      <c r="P711" s="23" t="str">
        <f aca="true">IF(C711&lt;&gt;"",SUM(INDIRECT($AH$4&amp;"C"&amp;($C$1*$A711+12)):INDIRECT($AH$4&amp;"V"&amp;($C$1*$A711+12))),"")</f>
        <v/>
      </c>
      <c r="Q711" s="24" t="str">
        <f aca="false">IF(C711&lt;&gt;"",IFERROR((M711+N711+O711)/(M711+N711+O711+P711),0), "")</f>
        <v/>
      </c>
      <c r="R711" s="23" t="str">
        <f aca="true">IF(C711&lt;&gt;"",SUM(INDIRECT($AH$4&amp;"C"&amp;($C$1*$A711+13)):INDIRECT($AH$4&amp;"V"&amp;($C$1*$A711+13))), "")</f>
        <v/>
      </c>
      <c r="S711" s="23" t="str">
        <f aca="false">IF(C711&lt;&gt;"",IFERROR((M711+N711+O711+P711)/R711, 0),"")</f>
        <v/>
      </c>
      <c r="T711" s="23" t="str">
        <f aca="false">IF(C711&lt;&gt;"",IFERROR((M711+N711+O711)/R711,0),"")</f>
        <v/>
      </c>
      <c r="U711" s="25" t="str">
        <f aca="true">IF(C711&lt;&gt;"",IF(INDIRECT($AH$4&amp;"B"&amp;($C$1*$A711+14))= 1,1,0),"")</f>
        <v/>
      </c>
      <c r="V711" s="25" t="str">
        <f aca="true">IF(C711&lt;&gt;"",IF(INDIRECT($AH$4&amp;"B"&amp;($C$1*$A711+15))= 1,1,0),"")</f>
        <v/>
      </c>
      <c r="W711" s="26" t="str">
        <f aca="false">IF(C711&lt;&gt;"",($M711*1) + ($N711*2) + ($O711*3) + (IF(U711 = 1, 10, 0)) + (IF(V711 = 1, 20, 0)),"")</f>
        <v/>
      </c>
      <c r="X711" s="27" t="str">
        <f aca="true">IF(C711&lt;&gt;"",IF(INDIRECT($AH$4&amp;"B"&amp;($C$1*$A711+16))= 1,1,0),"")</f>
        <v/>
      </c>
      <c r="Y711" s="27" t="str">
        <f aca="true">IF(D711&lt;&gt;"",IF(INDIRECT($AH$4&amp;"B"&amp;($C$1*$A711+17))= 1,1,0),"")</f>
        <v/>
      </c>
      <c r="Z711" s="27" t="str">
        <f aca="true">IF(E711&lt;&gt;"",IF(INDIRECT($AH$4&amp;"B"&amp;($C$1*$A711+18))= 1,1,0),"")</f>
        <v/>
      </c>
      <c r="AA711" s="27" t="str">
        <f aca="true">IF(F711&lt;&gt;"",IF(INDIRECT($AH$4&amp;"B"&amp;($C$1*$A711+19))= 1,1,0),"")</f>
        <v/>
      </c>
      <c r="AB711" s="28" t="str">
        <f aca="false">IF(C711&lt;&gt;"",IF(X711 = 1, 5, 0) + IF(Z711 = 1, 25, 0) + IF(AA711 = 1, 15, 0),"")</f>
        <v/>
      </c>
      <c r="AC711" s="18" t="str">
        <f aca="false">IF(C711&lt;&gt;"",L711+W711+AB711,"")</f>
        <v/>
      </c>
    </row>
    <row r="712" customFormat="false" ht="12.8" hidden="false" customHeight="false" outlineLevel="0" collapsed="false">
      <c r="A712" s="11" t="n">
        <f aca="false">A711+1</f>
        <v>209</v>
      </c>
      <c r="B712" s="38" t="str">
        <f aca="true">IF(INDIRECT($AH$4&amp;"B"&amp;($C$1*$A712+2))=0, "",INDIRECT($AH$4&amp;"B"&amp;($C$1*$A712+2)))</f>
        <v/>
      </c>
      <c r="C712" s="19" t="str">
        <f aca="true">IF(INDIRECT($AH$4&amp;"B"&amp;($C$1*$A712+3)) = 0, "", INDIRECT($AH$4&amp;"B"&amp;($C$1*$A712+3)))</f>
        <v/>
      </c>
      <c r="D712" s="19" t="str">
        <f aca="true">IF(INDIRECT($AH$4&amp;"B"&amp;($C$1*$A712+4)) = 0, "", INDIRECT($AH$4&amp;"B"&amp;($C$1*$A712+4)))</f>
        <v/>
      </c>
      <c r="E712" s="19" t="str">
        <f aca="true">IF(INDIRECT($AH$4&amp;"B"&amp;($C$1*$A712+7)) = 0, "", INDIRECT($AH$4&amp;"B"&amp;($C$1*$A712+7)))</f>
        <v/>
      </c>
      <c r="F712" s="20" t="str">
        <f aca="true">IF(C712 &lt;&gt; "",IF(INDIRECT($AH$4&amp;"B"&amp;($C$1*$A712+8)) = 0, 0, 1), "")</f>
        <v/>
      </c>
      <c r="G712" s="20" t="n">
        <f aca="true">INDIRECT($AH$4&amp;"B"&amp;($C$1*$A712+9))</f>
        <v>0</v>
      </c>
      <c r="H712" s="20" t="n">
        <f aca="true">INDIRECT($AH$4&amp;"B"&amp;($C$1*$A712+10))</f>
        <v>0</v>
      </c>
      <c r="I712" s="20" t="n">
        <f aca="true">INDIRECT($AH$4&amp;"B"&amp;($C$1*$A712+11))</f>
        <v>0</v>
      </c>
      <c r="J712" s="20" t="n">
        <f aca="true">INDIRECT($AH$4&amp;"B"&amp;($C$1*$A712+12))</f>
        <v>0</v>
      </c>
      <c r="K712" s="21" t="str">
        <f aca="false">IF(C712&lt;&gt;"",IFERROR((G712+H712+I712)/(G712+H712+I712+J712),0), "")</f>
        <v/>
      </c>
      <c r="L712" s="22" t="str">
        <f aca="false">IF(C712&lt;&gt;"",(G712* 2) +(H712* 4) + (I712* 6) + IF(F712 = 1, 5, 0), "")</f>
        <v/>
      </c>
      <c r="M712" s="23" t="str">
        <f aca="true">IF(C712&lt;&gt;"",SUM(INDIRECT($AH$4&amp;"C"&amp;($C$1*$A712+9)):INDIRECT($AH$4&amp;"V"&amp;($C$1*$A712+9))), "")</f>
        <v/>
      </c>
      <c r="N712" s="23" t="str">
        <f aca="true">IF(C712&lt;&gt;"",SUM(INDIRECT($AH$4&amp;"C"&amp;($C$1*$A712+10)):INDIRECT($AH$4&amp;"V"&amp;($C$1*$A712+10))), "")</f>
        <v/>
      </c>
      <c r="O712" s="23" t="str">
        <f aca="true">IF(C712&lt;&gt;"",SUM(INDIRECT($AH$4&amp;"C"&amp;($C$1*$A712+11)):INDIRECT($AH$4&amp;"V"&amp;($C$1*$A712+11))),"")</f>
        <v/>
      </c>
      <c r="P712" s="23" t="str">
        <f aca="true">IF(C712&lt;&gt;"",SUM(INDIRECT($AH$4&amp;"C"&amp;($C$1*$A712+12)):INDIRECT($AH$4&amp;"V"&amp;($C$1*$A712+12))),"")</f>
        <v/>
      </c>
      <c r="Q712" s="24" t="str">
        <f aca="false">IF(C712&lt;&gt;"",IFERROR((M712+N712+O712)/(M712+N712+O712+P712),0), "")</f>
        <v/>
      </c>
      <c r="R712" s="23" t="str">
        <f aca="true">IF(C712&lt;&gt;"",SUM(INDIRECT($AH$4&amp;"C"&amp;($C$1*$A712+13)):INDIRECT($AH$4&amp;"V"&amp;($C$1*$A712+13))), "")</f>
        <v/>
      </c>
      <c r="S712" s="23" t="str">
        <f aca="false">IF(C712&lt;&gt;"",IFERROR((M712+N712+O712+P712)/R712, 0),"")</f>
        <v/>
      </c>
      <c r="T712" s="23" t="str">
        <f aca="false">IF(C712&lt;&gt;"",IFERROR((M712+N712+O712)/R712,0),"")</f>
        <v/>
      </c>
      <c r="U712" s="25" t="str">
        <f aca="true">IF(C712&lt;&gt;"",IF(INDIRECT($AH$4&amp;"B"&amp;($C$1*$A712+14))= 1,1,0),"")</f>
        <v/>
      </c>
      <c r="V712" s="25" t="str">
        <f aca="true">IF(C712&lt;&gt;"",IF(INDIRECT($AH$4&amp;"B"&amp;($C$1*$A712+15))= 1,1,0),"")</f>
        <v/>
      </c>
      <c r="W712" s="26" t="str">
        <f aca="false">IF(C712&lt;&gt;"",($M712*1) + ($N712*2) + ($O712*3) + (IF(U712 = 1, 10, 0)) + (IF(V712 = 1, 20, 0)),"")</f>
        <v/>
      </c>
      <c r="X712" s="27" t="str">
        <f aca="true">IF(C712&lt;&gt;"",IF(INDIRECT($AH$4&amp;"B"&amp;($C$1*$A712+16))= 1,1,0),"")</f>
        <v/>
      </c>
      <c r="Y712" s="27" t="str">
        <f aca="true">IF(D712&lt;&gt;"",IF(INDIRECT($AH$4&amp;"B"&amp;($C$1*$A712+17))= 1,1,0),"")</f>
        <v/>
      </c>
      <c r="Z712" s="27" t="str">
        <f aca="true">IF(E712&lt;&gt;"",IF(INDIRECT($AH$4&amp;"B"&amp;($C$1*$A712+18))= 1,1,0),"")</f>
        <v/>
      </c>
      <c r="AA712" s="27" t="str">
        <f aca="true">IF(F712&lt;&gt;"",IF(INDIRECT($AH$4&amp;"B"&amp;($C$1*$A712+19))= 1,1,0),"")</f>
        <v/>
      </c>
      <c r="AB712" s="28" t="str">
        <f aca="false">IF(C712&lt;&gt;"",IF(X712 = 1, 5, 0) + IF(Z712 = 1, 25, 0) + IF(AA712 = 1, 15, 0),"")</f>
        <v/>
      </c>
      <c r="AC712" s="18" t="str">
        <f aca="false">IF(C712&lt;&gt;"",L712+W712+AB712,"")</f>
        <v/>
      </c>
    </row>
    <row r="713" customFormat="false" ht="12.8" hidden="false" customHeight="false" outlineLevel="0" collapsed="false">
      <c r="A713" s="11" t="n">
        <f aca="false">A712+1</f>
        <v>210</v>
      </c>
      <c r="B713" s="38" t="str">
        <f aca="true">IF(INDIRECT($AH$4&amp;"B"&amp;($C$1*$A713+2))=0, "",INDIRECT($AH$4&amp;"B"&amp;($C$1*$A713+2)))</f>
        <v/>
      </c>
      <c r="C713" s="19" t="str">
        <f aca="true">IF(INDIRECT($AH$4&amp;"B"&amp;($C$1*$A713+3)) = 0, "", INDIRECT($AH$4&amp;"B"&amp;($C$1*$A713+3)))</f>
        <v/>
      </c>
      <c r="D713" s="19" t="str">
        <f aca="true">IF(INDIRECT($AH$4&amp;"B"&amp;($C$1*$A713+4)) = 0, "", INDIRECT($AH$4&amp;"B"&amp;($C$1*$A713+4)))</f>
        <v/>
      </c>
      <c r="E713" s="19" t="str">
        <f aca="true">IF(INDIRECT($AH$4&amp;"B"&amp;($C$1*$A713+7)) = 0, "", INDIRECT($AH$4&amp;"B"&amp;($C$1*$A713+7)))</f>
        <v/>
      </c>
      <c r="F713" s="20" t="str">
        <f aca="true">IF(C713 &lt;&gt; "",IF(INDIRECT($AH$4&amp;"B"&amp;($C$1*$A713+8)) = 0, 0, 1), "")</f>
        <v/>
      </c>
      <c r="G713" s="20" t="n">
        <f aca="true">INDIRECT($AH$4&amp;"B"&amp;($C$1*$A713+9))</f>
        <v>0</v>
      </c>
      <c r="H713" s="20" t="n">
        <f aca="true">INDIRECT($AH$4&amp;"B"&amp;($C$1*$A713+10))</f>
        <v>0</v>
      </c>
      <c r="I713" s="20" t="n">
        <f aca="true">INDIRECT($AH$4&amp;"B"&amp;($C$1*$A713+11))</f>
        <v>0</v>
      </c>
      <c r="J713" s="20" t="n">
        <f aca="true">INDIRECT($AH$4&amp;"B"&amp;($C$1*$A713+12))</f>
        <v>0</v>
      </c>
      <c r="K713" s="21" t="str">
        <f aca="false">IF(C713&lt;&gt;"",IFERROR((G713+H713+I713)/(G713+H713+I713+J713),0), "")</f>
        <v/>
      </c>
      <c r="L713" s="22" t="str">
        <f aca="false">IF(C713&lt;&gt;"",(G713* 2) +(H713* 4) + (I713* 6) + IF(F713 = 1, 5, 0), "")</f>
        <v/>
      </c>
      <c r="M713" s="23" t="str">
        <f aca="true">IF(C713&lt;&gt;"",SUM(INDIRECT($AH$4&amp;"C"&amp;($C$1*$A713+9)):INDIRECT($AH$4&amp;"V"&amp;($C$1*$A713+9))), "")</f>
        <v/>
      </c>
      <c r="N713" s="23" t="str">
        <f aca="true">IF(C713&lt;&gt;"",SUM(INDIRECT($AH$4&amp;"C"&amp;($C$1*$A713+10)):INDIRECT($AH$4&amp;"V"&amp;($C$1*$A713+10))), "")</f>
        <v/>
      </c>
      <c r="O713" s="23" t="str">
        <f aca="true">IF(C713&lt;&gt;"",SUM(INDIRECT($AH$4&amp;"C"&amp;($C$1*$A713+11)):INDIRECT($AH$4&amp;"V"&amp;($C$1*$A713+11))),"")</f>
        <v/>
      </c>
      <c r="P713" s="23" t="str">
        <f aca="true">IF(C713&lt;&gt;"",SUM(INDIRECT($AH$4&amp;"C"&amp;($C$1*$A713+12)):INDIRECT($AH$4&amp;"V"&amp;($C$1*$A713+12))),"")</f>
        <v/>
      </c>
      <c r="Q713" s="24" t="str">
        <f aca="false">IF(C713&lt;&gt;"",IFERROR((M713+N713+O713)/(M713+N713+O713+P713),0), "")</f>
        <v/>
      </c>
      <c r="R713" s="23" t="str">
        <f aca="true">IF(C713&lt;&gt;"",SUM(INDIRECT($AH$4&amp;"C"&amp;($C$1*$A713+13)):INDIRECT($AH$4&amp;"V"&amp;($C$1*$A713+13))), "")</f>
        <v/>
      </c>
      <c r="S713" s="23" t="str">
        <f aca="false">IF(C713&lt;&gt;"",IFERROR((M713+N713+O713+P713)/R713, 0),"")</f>
        <v/>
      </c>
      <c r="T713" s="23" t="str">
        <f aca="false">IF(C713&lt;&gt;"",IFERROR((M713+N713+O713)/R713,0),"")</f>
        <v/>
      </c>
      <c r="U713" s="25" t="str">
        <f aca="true">IF(C713&lt;&gt;"",IF(INDIRECT($AH$4&amp;"B"&amp;($C$1*$A713+14))= 1,1,0),"")</f>
        <v/>
      </c>
      <c r="V713" s="25" t="str">
        <f aca="true">IF(C713&lt;&gt;"",IF(INDIRECT($AH$4&amp;"B"&amp;($C$1*$A713+15))= 1,1,0),"")</f>
        <v/>
      </c>
      <c r="W713" s="26" t="str">
        <f aca="false">IF(C713&lt;&gt;"",($M713*1) + ($N713*2) + ($O713*3) + (IF(U713 = 1, 10, 0)) + (IF(V713 = 1, 20, 0)),"")</f>
        <v/>
      </c>
      <c r="X713" s="27" t="str">
        <f aca="true">IF(C713&lt;&gt;"",IF(INDIRECT($AH$4&amp;"B"&amp;($C$1*$A713+16))= 1,1,0),"")</f>
        <v/>
      </c>
      <c r="Y713" s="27" t="str">
        <f aca="true">IF(D713&lt;&gt;"",IF(INDIRECT($AH$4&amp;"B"&amp;($C$1*$A713+17))= 1,1,0),"")</f>
        <v/>
      </c>
      <c r="Z713" s="27" t="str">
        <f aca="true">IF(E713&lt;&gt;"",IF(INDIRECT($AH$4&amp;"B"&amp;($C$1*$A713+18))= 1,1,0),"")</f>
        <v/>
      </c>
      <c r="AA713" s="27" t="str">
        <f aca="true">IF(F713&lt;&gt;"",IF(INDIRECT($AH$4&amp;"B"&amp;($C$1*$A713+19))= 1,1,0),"")</f>
        <v/>
      </c>
      <c r="AB713" s="28" t="str">
        <f aca="false">IF(C713&lt;&gt;"",IF(X713 = 1, 5, 0) + IF(Z713 = 1, 25, 0) + IF(AA713 = 1, 15, 0),"")</f>
        <v/>
      </c>
      <c r="AC713" s="18" t="str">
        <f aca="false">IF(C713&lt;&gt;"",L713+W713+AB713,"")</f>
        <v/>
      </c>
    </row>
    <row r="714" customFormat="false" ht="12.8" hidden="false" customHeight="false" outlineLevel="0" collapsed="false">
      <c r="A714" s="11" t="n">
        <f aca="false">A713+1</f>
        <v>211</v>
      </c>
      <c r="B714" s="38" t="str">
        <f aca="true">IF(INDIRECT($AH$4&amp;"B"&amp;($C$1*$A714+2))=0, "",INDIRECT($AH$4&amp;"B"&amp;($C$1*$A714+2)))</f>
        <v/>
      </c>
      <c r="C714" s="19" t="str">
        <f aca="true">IF(INDIRECT($AH$4&amp;"B"&amp;($C$1*$A714+3)) = 0, "", INDIRECT($AH$4&amp;"B"&amp;($C$1*$A714+3)))</f>
        <v/>
      </c>
      <c r="D714" s="19" t="str">
        <f aca="true">IF(INDIRECT($AH$4&amp;"B"&amp;($C$1*$A714+4)) = 0, "", INDIRECT($AH$4&amp;"B"&amp;($C$1*$A714+4)))</f>
        <v/>
      </c>
      <c r="E714" s="19" t="str">
        <f aca="true">IF(INDIRECT($AH$4&amp;"B"&amp;($C$1*$A714+7)) = 0, "", INDIRECT($AH$4&amp;"B"&amp;($C$1*$A714+7)))</f>
        <v/>
      </c>
      <c r="F714" s="20" t="str">
        <f aca="true">IF(C714 &lt;&gt; "",IF(INDIRECT($AH$4&amp;"B"&amp;($C$1*$A714+8)) = 0, 0, 1), "")</f>
        <v/>
      </c>
      <c r="G714" s="20" t="n">
        <f aca="true">INDIRECT($AH$4&amp;"B"&amp;($C$1*$A714+9))</f>
        <v>0</v>
      </c>
      <c r="H714" s="20" t="n">
        <f aca="true">INDIRECT($AH$4&amp;"B"&amp;($C$1*$A714+10))</f>
        <v>0</v>
      </c>
      <c r="I714" s="20" t="n">
        <f aca="true">INDIRECT($AH$4&amp;"B"&amp;($C$1*$A714+11))</f>
        <v>0</v>
      </c>
      <c r="J714" s="20" t="n">
        <f aca="true">INDIRECT($AH$4&amp;"B"&amp;($C$1*$A714+12))</f>
        <v>0</v>
      </c>
      <c r="K714" s="21" t="str">
        <f aca="false">IF(C714&lt;&gt;"",IFERROR((G714+H714+I714)/(G714+H714+I714+J714),0), "")</f>
        <v/>
      </c>
      <c r="L714" s="22" t="str">
        <f aca="false">IF(C714&lt;&gt;"",(G714* 2) +(H714* 4) + (I714* 6) + IF(F714 = 1, 5, 0), "")</f>
        <v/>
      </c>
      <c r="M714" s="23" t="str">
        <f aca="true">IF(C714&lt;&gt;"",SUM(INDIRECT($AH$4&amp;"C"&amp;($C$1*$A714+9)):INDIRECT($AH$4&amp;"V"&amp;($C$1*$A714+9))), "")</f>
        <v/>
      </c>
      <c r="N714" s="23" t="str">
        <f aca="true">IF(C714&lt;&gt;"",SUM(INDIRECT($AH$4&amp;"C"&amp;($C$1*$A714+10)):INDIRECT($AH$4&amp;"V"&amp;($C$1*$A714+10))), "")</f>
        <v/>
      </c>
      <c r="O714" s="23" t="str">
        <f aca="true">IF(C714&lt;&gt;"",SUM(INDIRECT($AH$4&amp;"C"&amp;($C$1*$A714+11)):INDIRECT($AH$4&amp;"V"&amp;($C$1*$A714+11))),"")</f>
        <v/>
      </c>
      <c r="P714" s="23" t="str">
        <f aca="true">IF(C714&lt;&gt;"",SUM(INDIRECT($AH$4&amp;"C"&amp;($C$1*$A714+12)):INDIRECT($AH$4&amp;"V"&amp;($C$1*$A714+12))),"")</f>
        <v/>
      </c>
      <c r="Q714" s="24" t="str">
        <f aca="false">IF(C714&lt;&gt;"",IFERROR((M714+N714+O714)/(M714+N714+O714+P714),0), "")</f>
        <v/>
      </c>
      <c r="R714" s="23" t="str">
        <f aca="true">IF(C714&lt;&gt;"",SUM(INDIRECT($AH$4&amp;"C"&amp;($C$1*$A714+13)):INDIRECT($AH$4&amp;"V"&amp;($C$1*$A714+13))), "")</f>
        <v/>
      </c>
      <c r="S714" s="23" t="str">
        <f aca="false">IF(C714&lt;&gt;"",IFERROR((M714+N714+O714+P714)/R714, 0),"")</f>
        <v/>
      </c>
      <c r="T714" s="23" t="str">
        <f aca="false">IF(C714&lt;&gt;"",IFERROR((M714+N714+O714)/R714,0),"")</f>
        <v/>
      </c>
      <c r="U714" s="25" t="str">
        <f aca="true">IF(C714&lt;&gt;"",IF(INDIRECT($AH$4&amp;"B"&amp;($C$1*$A714+14))= 1,1,0),"")</f>
        <v/>
      </c>
      <c r="V714" s="25" t="str">
        <f aca="true">IF(C714&lt;&gt;"",IF(INDIRECT($AH$4&amp;"B"&amp;($C$1*$A714+15))= 1,1,0),"")</f>
        <v/>
      </c>
      <c r="W714" s="26" t="str">
        <f aca="false">IF(C714&lt;&gt;"",($M714*1) + ($N714*2) + ($O714*3) + (IF(U714 = 1, 10, 0)) + (IF(V714 = 1, 20, 0)),"")</f>
        <v/>
      </c>
      <c r="X714" s="27" t="str">
        <f aca="true">IF(C714&lt;&gt;"",IF(INDIRECT($AH$4&amp;"B"&amp;($C$1*$A714+16))= 1,1,0),"")</f>
        <v/>
      </c>
      <c r="Y714" s="27" t="str">
        <f aca="true">IF(D714&lt;&gt;"",IF(INDIRECT($AH$4&amp;"B"&amp;($C$1*$A714+17))= 1,1,0),"")</f>
        <v/>
      </c>
      <c r="Z714" s="27" t="str">
        <f aca="true">IF(E714&lt;&gt;"",IF(INDIRECT($AH$4&amp;"B"&amp;($C$1*$A714+18))= 1,1,0),"")</f>
        <v/>
      </c>
      <c r="AA714" s="27" t="str">
        <f aca="true">IF(F714&lt;&gt;"",IF(INDIRECT($AH$4&amp;"B"&amp;($C$1*$A714+19))= 1,1,0),"")</f>
        <v/>
      </c>
      <c r="AB714" s="28" t="str">
        <f aca="false">IF(C714&lt;&gt;"",IF(X714 = 1, 5, 0) + IF(Z714 = 1, 25, 0) + IF(AA714 = 1, 15, 0),"")</f>
        <v/>
      </c>
      <c r="AC714" s="18" t="str">
        <f aca="false">IF(C714&lt;&gt;"",L714+W714+AB714,"")</f>
        <v/>
      </c>
    </row>
    <row r="715" customFormat="false" ht="12.8" hidden="false" customHeight="false" outlineLevel="0" collapsed="false">
      <c r="A715" s="11" t="n">
        <f aca="false">A714+1</f>
        <v>212</v>
      </c>
      <c r="B715" s="38" t="str">
        <f aca="true">IF(INDIRECT($AH$4&amp;"B"&amp;($C$1*$A715+2))=0, "",INDIRECT($AH$4&amp;"B"&amp;($C$1*$A715+2)))</f>
        <v/>
      </c>
      <c r="C715" s="19" t="str">
        <f aca="true">IF(INDIRECT($AH$4&amp;"B"&amp;($C$1*$A715+3)) = 0, "", INDIRECT($AH$4&amp;"B"&amp;($C$1*$A715+3)))</f>
        <v/>
      </c>
      <c r="D715" s="19" t="str">
        <f aca="true">IF(INDIRECT($AH$4&amp;"B"&amp;($C$1*$A715+4)) = 0, "", INDIRECT($AH$4&amp;"B"&amp;($C$1*$A715+4)))</f>
        <v/>
      </c>
      <c r="E715" s="19" t="str">
        <f aca="true">IF(INDIRECT($AH$4&amp;"B"&amp;($C$1*$A715+7)) = 0, "", INDIRECT($AH$4&amp;"B"&amp;($C$1*$A715+7)))</f>
        <v/>
      </c>
      <c r="F715" s="20" t="str">
        <f aca="true">IF(C715 &lt;&gt; "",IF(INDIRECT($AH$4&amp;"B"&amp;($C$1*$A715+8)) = 0, 0, 1), "")</f>
        <v/>
      </c>
      <c r="G715" s="20" t="n">
        <f aca="true">INDIRECT($AH$4&amp;"B"&amp;($C$1*$A715+9))</f>
        <v>0</v>
      </c>
      <c r="H715" s="20" t="n">
        <f aca="true">INDIRECT($AH$4&amp;"B"&amp;($C$1*$A715+10))</f>
        <v>0</v>
      </c>
      <c r="I715" s="20" t="n">
        <f aca="true">INDIRECT($AH$4&amp;"B"&amp;($C$1*$A715+11))</f>
        <v>0</v>
      </c>
      <c r="J715" s="20" t="n">
        <f aca="true">INDIRECT($AH$4&amp;"B"&amp;($C$1*$A715+12))</f>
        <v>0</v>
      </c>
      <c r="K715" s="21" t="str">
        <f aca="false">IF(C715&lt;&gt;"",IFERROR((G715+H715+I715)/(G715+H715+I715+J715),0), "")</f>
        <v/>
      </c>
      <c r="L715" s="22" t="str">
        <f aca="false">IF(C715&lt;&gt;"",(G715* 2) +(H715* 4) + (I715* 6) + IF(F715 = 1, 5, 0), "")</f>
        <v/>
      </c>
      <c r="M715" s="23" t="str">
        <f aca="true">IF(C715&lt;&gt;"",SUM(INDIRECT($AH$4&amp;"C"&amp;($C$1*$A715+9)):INDIRECT($AH$4&amp;"V"&amp;($C$1*$A715+9))), "")</f>
        <v/>
      </c>
      <c r="N715" s="23" t="str">
        <f aca="true">IF(C715&lt;&gt;"",SUM(INDIRECT($AH$4&amp;"C"&amp;($C$1*$A715+10)):INDIRECT($AH$4&amp;"V"&amp;($C$1*$A715+10))), "")</f>
        <v/>
      </c>
      <c r="O715" s="23" t="str">
        <f aca="true">IF(C715&lt;&gt;"",SUM(INDIRECT($AH$4&amp;"C"&amp;($C$1*$A715+11)):INDIRECT($AH$4&amp;"V"&amp;($C$1*$A715+11))),"")</f>
        <v/>
      </c>
      <c r="P715" s="23" t="str">
        <f aca="true">IF(C715&lt;&gt;"",SUM(INDIRECT($AH$4&amp;"C"&amp;($C$1*$A715+12)):INDIRECT($AH$4&amp;"V"&amp;($C$1*$A715+12))),"")</f>
        <v/>
      </c>
      <c r="Q715" s="24" t="str">
        <f aca="false">IF(C715&lt;&gt;"",IFERROR((M715+N715+O715)/(M715+N715+O715+P715),0), "")</f>
        <v/>
      </c>
      <c r="R715" s="23" t="str">
        <f aca="true">IF(C715&lt;&gt;"",SUM(INDIRECT($AH$4&amp;"C"&amp;($C$1*$A715+13)):INDIRECT($AH$4&amp;"V"&amp;($C$1*$A715+13))), "")</f>
        <v/>
      </c>
      <c r="S715" s="23" t="str">
        <f aca="false">IF(C715&lt;&gt;"",IFERROR((M715+N715+O715+P715)/R715, 0),"")</f>
        <v/>
      </c>
      <c r="T715" s="23" t="str">
        <f aca="false">IF(C715&lt;&gt;"",IFERROR((M715+N715+O715)/R715,0),"")</f>
        <v/>
      </c>
      <c r="U715" s="25" t="str">
        <f aca="true">IF(C715&lt;&gt;"",IF(INDIRECT($AH$4&amp;"B"&amp;($C$1*$A715+14))= 1,1,0),"")</f>
        <v/>
      </c>
      <c r="V715" s="25" t="str">
        <f aca="true">IF(C715&lt;&gt;"",IF(INDIRECT($AH$4&amp;"B"&amp;($C$1*$A715+15))= 1,1,0),"")</f>
        <v/>
      </c>
      <c r="W715" s="26" t="str">
        <f aca="false">IF(C715&lt;&gt;"",($M715*1) + ($N715*2) + ($O715*3) + (IF(U715 = 1, 10, 0)) + (IF(V715 = 1, 20, 0)),"")</f>
        <v/>
      </c>
      <c r="X715" s="27" t="str">
        <f aca="true">IF(C715&lt;&gt;"",IF(INDIRECT($AH$4&amp;"B"&amp;($C$1*$A715+16))= 1,1,0),"")</f>
        <v/>
      </c>
      <c r="Y715" s="27" t="str">
        <f aca="true">IF(D715&lt;&gt;"",IF(INDIRECT($AH$4&amp;"B"&amp;($C$1*$A715+17))= 1,1,0),"")</f>
        <v/>
      </c>
      <c r="Z715" s="27" t="str">
        <f aca="true">IF(E715&lt;&gt;"",IF(INDIRECT($AH$4&amp;"B"&amp;($C$1*$A715+18))= 1,1,0),"")</f>
        <v/>
      </c>
      <c r="AA715" s="27" t="str">
        <f aca="true">IF(F715&lt;&gt;"",IF(INDIRECT($AH$4&amp;"B"&amp;($C$1*$A715+19))= 1,1,0),"")</f>
        <v/>
      </c>
      <c r="AB715" s="28" t="str">
        <f aca="false">IF(C715&lt;&gt;"",IF(X715 = 1, 5, 0) + IF(Z715 = 1, 25, 0) + IF(AA715 = 1, 15, 0),"")</f>
        <v/>
      </c>
      <c r="AC715" s="18" t="str">
        <f aca="false">IF(C715&lt;&gt;"",L715+W715+AB715,"")</f>
        <v/>
      </c>
    </row>
    <row r="716" customFormat="false" ht="12.8" hidden="false" customHeight="false" outlineLevel="0" collapsed="false">
      <c r="A716" s="11" t="n">
        <f aca="false">A715+1</f>
        <v>213</v>
      </c>
      <c r="B716" s="38" t="str">
        <f aca="true">IF(INDIRECT($AH$4&amp;"B"&amp;($C$1*$A716+2))=0, "",INDIRECT($AH$4&amp;"B"&amp;($C$1*$A716+2)))</f>
        <v/>
      </c>
      <c r="C716" s="19" t="str">
        <f aca="true">IF(INDIRECT($AH$4&amp;"B"&amp;($C$1*$A716+3)) = 0, "", INDIRECT($AH$4&amp;"B"&amp;($C$1*$A716+3)))</f>
        <v/>
      </c>
      <c r="D716" s="19" t="str">
        <f aca="true">IF(INDIRECT($AH$4&amp;"B"&amp;($C$1*$A716+4)) = 0, "", INDIRECT($AH$4&amp;"B"&amp;($C$1*$A716+4)))</f>
        <v/>
      </c>
      <c r="E716" s="19" t="str">
        <f aca="true">IF(INDIRECT($AH$4&amp;"B"&amp;($C$1*$A716+7)) = 0, "", INDIRECT($AH$4&amp;"B"&amp;($C$1*$A716+7)))</f>
        <v/>
      </c>
      <c r="F716" s="20" t="str">
        <f aca="true">IF(C716 &lt;&gt; "",IF(INDIRECT($AH$4&amp;"B"&amp;($C$1*$A716+8)) = 0, 0, 1), "")</f>
        <v/>
      </c>
      <c r="G716" s="20" t="n">
        <f aca="true">INDIRECT($AH$4&amp;"B"&amp;($C$1*$A716+9))</f>
        <v>0</v>
      </c>
      <c r="H716" s="20" t="n">
        <f aca="true">INDIRECT($AH$4&amp;"B"&amp;($C$1*$A716+10))</f>
        <v>0</v>
      </c>
      <c r="I716" s="20" t="n">
        <f aca="true">INDIRECT($AH$4&amp;"B"&amp;($C$1*$A716+11))</f>
        <v>0</v>
      </c>
      <c r="J716" s="20" t="n">
        <f aca="true">INDIRECT($AH$4&amp;"B"&amp;($C$1*$A716+12))</f>
        <v>0</v>
      </c>
      <c r="K716" s="21" t="str">
        <f aca="false">IF(C716&lt;&gt;"",IFERROR((G716+H716+I716)/(G716+H716+I716+J716),0), "")</f>
        <v/>
      </c>
      <c r="L716" s="22" t="str">
        <f aca="false">IF(C716&lt;&gt;"",(G716* 2) +(H716* 4) + (I716* 6) + IF(F716 = 1, 5, 0), "")</f>
        <v/>
      </c>
      <c r="M716" s="23" t="str">
        <f aca="true">IF(C716&lt;&gt;"",SUM(INDIRECT($AH$4&amp;"C"&amp;($C$1*$A716+9)):INDIRECT($AH$4&amp;"V"&amp;($C$1*$A716+9))), "")</f>
        <v/>
      </c>
      <c r="N716" s="23" t="str">
        <f aca="true">IF(C716&lt;&gt;"",SUM(INDIRECT($AH$4&amp;"C"&amp;($C$1*$A716+10)):INDIRECT($AH$4&amp;"V"&amp;($C$1*$A716+10))), "")</f>
        <v/>
      </c>
      <c r="O716" s="23" t="str">
        <f aca="true">IF(C716&lt;&gt;"",SUM(INDIRECT($AH$4&amp;"C"&amp;($C$1*$A716+11)):INDIRECT($AH$4&amp;"V"&amp;($C$1*$A716+11))),"")</f>
        <v/>
      </c>
      <c r="P716" s="23" t="str">
        <f aca="true">IF(C716&lt;&gt;"",SUM(INDIRECT($AH$4&amp;"C"&amp;($C$1*$A716+12)):INDIRECT($AH$4&amp;"V"&amp;($C$1*$A716+12))),"")</f>
        <v/>
      </c>
      <c r="Q716" s="24" t="str">
        <f aca="false">IF(C716&lt;&gt;"",IFERROR((M716+N716+O716)/(M716+N716+O716+P716),0), "")</f>
        <v/>
      </c>
      <c r="R716" s="23" t="str">
        <f aca="true">IF(C716&lt;&gt;"",SUM(INDIRECT($AH$4&amp;"C"&amp;($C$1*$A716+13)):INDIRECT($AH$4&amp;"V"&amp;($C$1*$A716+13))), "")</f>
        <v/>
      </c>
      <c r="S716" s="23" t="str">
        <f aca="false">IF(C716&lt;&gt;"",IFERROR((M716+N716+O716+P716)/R716, 0),"")</f>
        <v/>
      </c>
      <c r="T716" s="23" t="str">
        <f aca="false">IF(C716&lt;&gt;"",IFERROR((M716+N716+O716)/R716,0),"")</f>
        <v/>
      </c>
      <c r="U716" s="25" t="str">
        <f aca="true">IF(C716&lt;&gt;"",IF(INDIRECT($AH$4&amp;"B"&amp;($C$1*$A716+14))= 1,1,0),"")</f>
        <v/>
      </c>
      <c r="V716" s="25" t="str">
        <f aca="true">IF(C716&lt;&gt;"",IF(INDIRECT($AH$4&amp;"B"&amp;($C$1*$A716+15))= 1,1,0),"")</f>
        <v/>
      </c>
      <c r="W716" s="26" t="str">
        <f aca="false">IF(C716&lt;&gt;"",($M716*1) + ($N716*2) + ($O716*3) + (IF(U716 = 1, 10, 0)) + (IF(V716 = 1, 20, 0)),"")</f>
        <v/>
      </c>
      <c r="X716" s="27" t="str">
        <f aca="true">IF(C716&lt;&gt;"",IF(INDIRECT($AH$4&amp;"B"&amp;($C$1*$A716+16))= 1,1,0),"")</f>
        <v/>
      </c>
      <c r="Y716" s="27" t="str">
        <f aca="true">IF(D716&lt;&gt;"",IF(INDIRECT($AH$4&amp;"B"&amp;($C$1*$A716+17))= 1,1,0),"")</f>
        <v/>
      </c>
      <c r="Z716" s="27" t="str">
        <f aca="true">IF(E716&lt;&gt;"",IF(INDIRECT($AH$4&amp;"B"&amp;($C$1*$A716+18))= 1,1,0),"")</f>
        <v/>
      </c>
      <c r="AA716" s="27" t="str">
        <f aca="true">IF(F716&lt;&gt;"",IF(INDIRECT($AH$4&amp;"B"&amp;($C$1*$A716+19))= 1,1,0),"")</f>
        <v/>
      </c>
      <c r="AB716" s="28" t="str">
        <f aca="false">IF(C716&lt;&gt;"",IF(X716 = 1, 5, 0) + IF(Z716 = 1, 25, 0) + IF(AA716 = 1, 15, 0),"")</f>
        <v/>
      </c>
      <c r="AC716" s="18" t="str">
        <f aca="false">IF(C716&lt;&gt;"",L716+W716+AB716,"")</f>
        <v/>
      </c>
    </row>
    <row r="717" customFormat="false" ht="12.8" hidden="false" customHeight="false" outlineLevel="0" collapsed="false">
      <c r="A717" s="11" t="n">
        <f aca="false">A716+1</f>
        <v>214</v>
      </c>
      <c r="B717" s="38" t="str">
        <f aca="true">IF(INDIRECT($AH$4&amp;"B"&amp;($C$1*$A717+2))=0, "",INDIRECT($AH$4&amp;"B"&amp;($C$1*$A717+2)))</f>
        <v/>
      </c>
      <c r="C717" s="19" t="str">
        <f aca="true">IF(INDIRECT($AH$4&amp;"B"&amp;($C$1*$A717+3)) = 0, "", INDIRECT($AH$4&amp;"B"&amp;($C$1*$A717+3)))</f>
        <v/>
      </c>
      <c r="D717" s="19" t="str">
        <f aca="true">IF(INDIRECT($AH$4&amp;"B"&amp;($C$1*$A717+4)) = 0, "", INDIRECT($AH$4&amp;"B"&amp;($C$1*$A717+4)))</f>
        <v/>
      </c>
      <c r="E717" s="19" t="str">
        <f aca="true">IF(INDIRECT($AH$4&amp;"B"&amp;($C$1*$A717+7)) = 0, "", INDIRECT($AH$4&amp;"B"&amp;($C$1*$A717+7)))</f>
        <v/>
      </c>
      <c r="F717" s="20" t="str">
        <f aca="true">IF(C717 &lt;&gt; "",IF(INDIRECT($AH$4&amp;"B"&amp;($C$1*$A717+8)) = 0, 0, 1), "")</f>
        <v/>
      </c>
      <c r="G717" s="20" t="n">
        <f aca="true">INDIRECT($AH$4&amp;"B"&amp;($C$1*$A717+9))</f>
        <v>0</v>
      </c>
      <c r="H717" s="20" t="n">
        <f aca="true">INDIRECT($AH$4&amp;"B"&amp;($C$1*$A717+10))</f>
        <v>0</v>
      </c>
      <c r="I717" s="20" t="n">
        <f aca="true">INDIRECT($AH$4&amp;"B"&amp;($C$1*$A717+11))</f>
        <v>0</v>
      </c>
      <c r="J717" s="20" t="n">
        <f aca="true">INDIRECT($AH$4&amp;"B"&amp;($C$1*$A717+12))</f>
        <v>0</v>
      </c>
      <c r="K717" s="21" t="str">
        <f aca="false">IF(C717&lt;&gt;"",IFERROR((G717+H717+I717)/(G717+H717+I717+J717),0), "")</f>
        <v/>
      </c>
      <c r="L717" s="22" t="str">
        <f aca="false">IF(C717&lt;&gt;"",(G717* 2) +(H717* 4) + (I717* 6) + IF(F717 = 1, 5, 0), "")</f>
        <v/>
      </c>
      <c r="M717" s="23" t="str">
        <f aca="true">IF(C717&lt;&gt;"",SUM(INDIRECT($AH$4&amp;"C"&amp;($C$1*$A717+9)):INDIRECT($AH$4&amp;"V"&amp;($C$1*$A717+9))), "")</f>
        <v/>
      </c>
      <c r="N717" s="23" t="str">
        <f aca="true">IF(C717&lt;&gt;"",SUM(INDIRECT($AH$4&amp;"C"&amp;($C$1*$A717+10)):INDIRECT($AH$4&amp;"V"&amp;($C$1*$A717+10))), "")</f>
        <v/>
      </c>
      <c r="O717" s="23" t="str">
        <f aca="true">IF(C717&lt;&gt;"",SUM(INDIRECT($AH$4&amp;"C"&amp;($C$1*$A717+11)):INDIRECT($AH$4&amp;"V"&amp;($C$1*$A717+11))),"")</f>
        <v/>
      </c>
      <c r="P717" s="23" t="str">
        <f aca="true">IF(C717&lt;&gt;"",SUM(INDIRECT($AH$4&amp;"C"&amp;($C$1*$A717+12)):INDIRECT($AH$4&amp;"V"&amp;($C$1*$A717+12))),"")</f>
        <v/>
      </c>
      <c r="Q717" s="24" t="str">
        <f aca="false">IF(C717&lt;&gt;"",IFERROR((M717+N717+O717)/(M717+N717+O717+P717),0), "")</f>
        <v/>
      </c>
      <c r="R717" s="23" t="str">
        <f aca="true">IF(C717&lt;&gt;"",SUM(INDIRECT($AH$4&amp;"C"&amp;($C$1*$A717+13)):INDIRECT($AH$4&amp;"V"&amp;($C$1*$A717+13))), "")</f>
        <v/>
      </c>
      <c r="S717" s="23" t="str">
        <f aca="false">IF(C717&lt;&gt;"",IFERROR((M717+N717+O717+P717)/R717, 0),"")</f>
        <v/>
      </c>
      <c r="T717" s="23" t="str">
        <f aca="false">IF(C717&lt;&gt;"",IFERROR((M717+N717+O717)/R717,0),"")</f>
        <v/>
      </c>
      <c r="U717" s="25" t="str">
        <f aca="true">IF(C717&lt;&gt;"",IF(INDIRECT($AH$4&amp;"B"&amp;($C$1*$A717+14))= 1,1,0),"")</f>
        <v/>
      </c>
      <c r="V717" s="25" t="str">
        <f aca="true">IF(C717&lt;&gt;"",IF(INDIRECT($AH$4&amp;"B"&amp;($C$1*$A717+15))= 1,1,0),"")</f>
        <v/>
      </c>
      <c r="W717" s="26" t="str">
        <f aca="false">IF(C717&lt;&gt;"",($M717*1) + ($N717*2) + ($O717*3) + (IF(U717 = 1, 10, 0)) + (IF(V717 = 1, 20, 0)),"")</f>
        <v/>
      </c>
      <c r="X717" s="27" t="str">
        <f aca="true">IF(C717&lt;&gt;"",IF(INDIRECT($AH$4&amp;"B"&amp;($C$1*$A717+16))= 1,1,0),"")</f>
        <v/>
      </c>
      <c r="Y717" s="27" t="str">
        <f aca="true">IF(D717&lt;&gt;"",IF(INDIRECT($AH$4&amp;"B"&amp;($C$1*$A717+17))= 1,1,0),"")</f>
        <v/>
      </c>
      <c r="Z717" s="27" t="str">
        <f aca="true">IF(E717&lt;&gt;"",IF(INDIRECT($AH$4&amp;"B"&amp;($C$1*$A717+18))= 1,1,0),"")</f>
        <v/>
      </c>
      <c r="AA717" s="27" t="str">
        <f aca="true">IF(F717&lt;&gt;"",IF(INDIRECT($AH$4&amp;"B"&amp;($C$1*$A717+19))= 1,1,0),"")</f>
        <v/>
      </c>
      <c r="AB717" s="28" t="str">
        <f aca="false">IF(C717&lt;&gt;"",IF(X717 = 1, 5, 0) + IF(Z717 = 1, 25, 0) + IF(AA717 = 1, 15, 0),"")</f>
        <v/>
      </c>
      <c r="AC717" s="18" t="str">
        <f aca="false">IF(C717&lt;&gt;"",L717+W717+AB717,"")</f>
        <v/>
      </c>
    </row>
    <row r="718" customFormat="false" ht="12.8" hidden="false" customHeight="false" outlineLevel="0" collapsed="false">
      <c r="A718" s="11" t="n">
        <f aca="false">A717+1</f>
        <v>215</v>
      </c>
      <c r="B718" s="38" t="str">
        <f aca="true">IF(INDIRECT($AH$4&amp;"B"&amp;($C$1*$A718+2))=0, "",INDIRECT($AH$4&amp;"B"&amp;($C$1*$A718+2)))</f>
        <v/>
      </c>
      <c r="C718" s="19" t="str">
        <f aca="true">IF(INDIRECT($AH$4&amp;"B"&amp;($C$1*$A718+3)) = 0, "", INDIRECT($AH$4&amp;"B"&amp;($C$1*$A718+3)))</f>
        <v/>
      </c>
      <c r="D718" s="19" t="str">
        <f aca="true">IF(INDIRECT($AH$4&amp;"B"&amp;($C$1*$A718+4)) = 0, "", INDIRECT($AH$4&amp;"B"&amp;($C$1*$A718+4)))</f>
        <v/>
      </c>
      <c r="E718" s="19" t="str">
        <f aca="true">IF(INDIRECT($AH$4&amp;"B"&amp;($C$1*$A718+7)) = 0, "", INDIRECT($AH$4&amp;"B"&amp;($C$1*$A718+7)))</f>
        <v/>
      </c>
      <c r="F718" s="20" t="str">
        <f aca="true">IF(C718 &lt;&gt; "",IF(INDIRECT($AH$4&amp;"B"&amp;($C$1*$A718+8)) = 0, 0, 1), "")</f>
        <v/>
      </c>
      <c r="G718" s="20" t="n">
        <f aca="true">INDIRECT($AH$4&amp;"B"&amp;($C$1*$A718+9))</f>
        <v>0</v>
      </c>
      <c r="H718" s="20" t="n">
        <f aca="true">INDIRECT($AH$4&amp;"B"&amp;($C$1*$A718+10))</f>
        <v>0</v>
      </c>
      <c r="I718" s="20" t="n">
        <f aca="true">INDIRECT($AH$4&amp;"B"&amp;($C$1*$A718+11))</f>
        <v>0</v>
      </c>
      <c r="J718" s="20" t="n">
        <f aca="true">INDIRECT($AH$4&amp;"B"&amp;($C$1*$A718+12))</f>
        <v>0</v>
      </c>
      <c r="K718" s="21" t="str">
        <f aca="false">IF(C718&lt;&gt;"",IFERROR((G718+H718+I718)/(G718+H718+I718+J718),0), "")</f>
        <v/>
      </c>
      <c r="L718" s="22" t="str">
        <f aca="false">IF(C718&lt;&gt;"",(G718* 2) +(H718* 4) + (I718* 6) + IF(F718 = 1, 5, 0), "")</f>
        <v/>
      </c>
      <c r="M718" s="23" t="str">
        <f aca="true">IF(C718&lt;&gt;"",SUM(INDIRECT($AH$4&amp;"C"&amp;($C$1*$A718+9)):INDIRECT($AH$4&amp;"V"&amp;($C$1*$A718+9))), "")</f>
        <v/>
      </c>
      <c r="N718" s="23" t="str">
        <f aca="true">IF(C718&lt;&gt;"",SUM(INDIRECT($AH$4&amp;"C"&amp;($C$1*$A718+10)):INDIRECT($AH$4&amp;"V"&amp;($C$1*$A718+10))), "")</f>
        <v/>
      </c>
      <c r="O718" s="23" t="str">
        <f aca="true">IF(C718&lt;&gt;"",SUM(INDIRECT($AH$4&amp;"C"&amp;($C$1*$A718+11)):INDIRECT($AH$4&amp;"V"&amp;($C$1*$A718+11))),"")</f>
        <v/>
      </c>
      <c r="P718" s="23" t="str">
        <f aca="true">IF(C718&lt;&gt;"",SUM(INDIRECT($AH$4&amp;"C"&amp;($C$1*$A718+12)):INDIRECT($AH$4&amp;"V"&amp;($C$1*$A718+12))),"")</f>
        <v/>
      </c>
      <c r="Q718" s="24" t="str">
        <f aca="false">IF(C718&lt;&gt;"",IFERROR((M718+N718+O718)/(M718+N718+O718+P718),0), "")</f>
        <v/>
      </c>
      <c r="R718" s="23" t="str">
        <f aca="true">IF(C718&lt;&gt;"",SUM(INDIRECT($AH$4&amp;"C"&amp;($C$1*$A718+13)):INDIRECT($AH$4&amp;"V"&amp;($C$1*$A718+13))), "")</f>
        <v/>
      </c>
      <c r="S718" s="23" t="str">
        <f aca="false">IF(C718&lt;&gt;"",IFERROR((M718+N718+O718+P718)/R718, 0),"")</f>
        <v/>
      </c>
      <c r="T718" s="23" t="str">
        <f aca="false">IF(C718&lt;&gt;"",IFERROR((M718+N718+O718)/R718,0),"")</f>
        <v/>
      </c>
      <c r="U718" s="25" t="str">
        <f aca="true">IF(C718&lt;&gt;"",IF(INDIRECT($AH$4&amp;"B"&amp;($C$1*$A718+14))= 1,1,0),"")</f>
        <v/>
      </c>
      <c r="V718" s="25" t="str">
        <f aca="true">IF(C718&lt;&gt;"",IF(INDIRECT($AH$4&amp;"B"&amp;($C$1*$A718+15))= 1,1,0),"")</f>
        <v/>
      </c>
      <c r="W718" s="26" t="str">
        <f aca="false">IF(C718&lt;&gt;"",($M718*1) + ($N718*2) + ($O718*3) + (IF(U718 = 1, 10, 0)) + (IF(V718 = 1, 20, 0)),"")</f>
        <v/>
      </c>
      <c r="X718" s="27" t="str">
        <f aca="true">IF(C718&lt;&gt;"",IF(INDIRECT($AH$4&amp;"B"&amp;($C$1*$A718+16))= 1,1,0),"")</f>
        <v/>
      </c>
      <c r="Y718" s="27" t="str">
        <f aca="true">IF(D718&lt;&gt;"",IF(INDIRECT($AH$4&amp;"B"&amp;($C$1*$A718+17))= 1,1,0),"")</f>
        <v/>
      </c>
      <c r="Z718" s="27" t="str">
        <f aca="true">IF(E718&lt;&gt;"",IF(INDIRECT($AH$4&amp;"B"&amp;($C$1*$A718+18))= 1,1,0),"")</f>
        <v/>
      </c>
      <c r="AA718" s="27" t="str">
        <f aca="true">IF(F718&lt;&gt;"",IF(INDIRECT($AH$4&amp;"B"&amp;($C$1*$A718+19))= 1,1,0),"")</f>
        <v/>
      </c>
      <c r="AB718" s="28" t="str">
        <f aca="false">IF(C718&lt;&gt;"",IF(X718 = 1, 5, 0) + IF(Z718 = 1, 25, 0) + IF(AA718 = 1, 15, 0),"")</f>
        <v/>
      </c>
      <c r="AC718" s="18" t="str">
        <f aca="false">IF(C718&lt;&gt;"",L718+W718+AB718,"")</f>
        <v/>
      </c>
    </row>
    <row r="719" customFormat="false" ht="12.8" hidden="false" customHeight="false" outlineLevel="0" collapsed="false">
      <c r="A719" s="11" t="n">
        <f aca="false">A718+1</f>
        <v>216</v>
      </c>
      <c r="B719" s="38" t="str">
        <f aca="true">IF(INDIRECT($AH$4&amp;"B"&amp;($C$1*$A719+2))=0, "",INDIRECT($AH$4&amp;"B"&amp;($C$1*$A719+2)))</f>
        <v/>
      </c>
      <c r="C719" s="19" t="str">
        <f aca="true">IF(INDIRECT($AH$4&amp;"B"&amp;($C$1*$A719+3)) = 0, "", INDIRECT($AH$4&amp;"B"&amp;($C$1*$A719+3)))</f>
        <v/>
      </c>
      <c r="D719" s="19" t="str">
        <f aca="true">IF(INDIRECT($AH$4&amp;"B"&amp;($C$1*$A719+4)) = 0, "", INDIRECT($AH$4&amp;"B"&amp;($C$1*$A719+4)))</f>
        <v/>
      </c>
      <c r="E719" s="19" t="str">
        <f aca="true">IF(INDIRECT($AH$4&amp;"B"&amp;($C$1*$A719+7)) = 0, "", INDIRECT($AH$4&amp;"B"&amp;($C$1*$A719+7)))</f>
        <v/>
      </c>
      <c r="F719" s="20" t="str">
        <f aca="true">IF(C719 &lt;&gt; "",IF(INDIRECT($AH$4&amp;"B"&amp;($C$1*$A719+8)) = 0, 0, 1), "")</f>
        <v/>
      </c>
      <c r="G719" s="20" t="n">
        <f aca="true">INDIRECT($AH$4&amp;"B"&amp;($C$1*$A719+9))</f>
        <v>0</v>
      </c>
      <c r="H719" s="20" t="n">
        <f aca="true">INDIRECT($AH$4&amp;"B"&amp;($C$1*$A719+10))</f>
        <v>0</v>
      </c>
      <c r="I719" s="20" t="n">
        <f aca="true">INDIRECT($AH$4&amp;"B"&amp;($C$1*$A719+11))</f>
        <v>0</v>
      </c>
      <c r="J719" s="20" t="n">
        <f aca="true">INDIRECT($AH$4&amp;"B"&amp;($C$1*$A719+12))</f>
        <v>0</v>
      </c>
      <c r="K719" s="21" t="str">
        <f aca="false">IF(C719&lt;&gt;"",IFERROR((G719+H719+I719)/(G719+H719+I719+J719),0), "")</f>
        <v/>
      </c>
      <c r="L719" s="22" t="str">
        <f aca="false">IF(C719&lt;&gt;"",(G719* 2) +(H719* 4) + (I719* 6) + IF(F719 = 1, 5, 0), "")</f>
        <v/>
      </c>
      <c r="M719" s="23" t="str">
        <f aca="true">IF(C719&lt;&gt;"",SUM(INDIRECT($AH$4&amp;"C"&amp;($C$1*$A719+9)):INDIRECT($AH$4&amp;"V"&amp;($C$1*$A719+9))), "")</f>
        <v/>
      </c>
      <c r="N719" s="23" t="str">
        <f aca="true">IF(C719&lt;&gt;"",SUM(INDIRECT($AH$4&amp;"C"&amp;($C$1*$A719+10)):INDIRECT($AH$4&amp;"V"&amp;($C$1*$A719+10))), "")</f>
        <v/>
      </c>
      <c r="O719" s="23" t="str">
        <f aca="true">IF(C719&lt;&gt;"",SUM(INDIRECT($AH$4&amp;"C"&amp;($C$1*$A719+11)):INDIRECT($AH$4&amp;"V"&amp;($C$1*$A719+11))),"")</f>
        <v/>
      </c>
      <c r="P719" s="23" t="str">
        <f aca="true">IF(C719&lt;&gt;"",SUM(INDIRECT($AH$4&amp;"C"&amp;($C$1*$A719+12)):INDIRECT($AH$4&amp;"V"&amp;($C$1*$A719+12))),"")</f>
        <v/>
      </c>
      <c r="Q719" s="24" t="str">
        <f aca="false">IF(C719&lt;&gt;"",IFERROR((M719+N719+O719)/(M719+N719+O719+P719),0), "")</f>
        <v/>
      </c>
      <c r="R719" s="23" t="str">
        <f aca="true">IF(C719&lt;&gt;"",SUM(INDIRECT($AH$4&amp;"C"&amp;($C$1*$A719+13)):INDIRECT($AH$4&amp;"V"&amp;($C$1*$A719+13))), "")</f>
        <v/>
      </c>
      <c r="S719" s="23" t="str">
        <f aca="false">IF(C719&lt;&gt;"",IFERROR((M719+N719+O719+P719)/R719, 0),"")</f>
        <v/>
      </c>
      <c r="T719" s="23" t="str">
        <f aca="false">IF(C719&lt;&gt;"",IFERROR((M719+N719+O719)/R719,0),"")</f>
        <v/>
      </c>
      <c r="U719" s="25" t="str">
        <f aca="true">IF(C719&lt;&gt;"",IF(INDIRECT($AH$4&amp;"B"&amp;($C$1*$A719+14))= 1,1,0),"")</f>
        <v/>
      </c>
      <c r="V719" s="25" t="str">
        <f aca="true">IF(C719&lt;&gt;"",IF(INDIRECT($AH$4&amp;"B"&amp;($C$1*$A719+15))= 1,1,0),"")</f>
        <v/>
      </c>
      <c r="W719" s="26" t="str">
        <f aca="false">IF(C719&lt;&gt;"",($M719*1) + ($N719*2) + ($O719*3) + (IF(U719 = 1, 10, 0)) + (IF(V719 = 1, 20, 0)),"")</f>
        <v/>
      </c>
      <c r="X719" s="27" t="str">
        <f aca="true">IF(C719&lt;&gt;"",IF(INDIRECT($AH$4&amp;"B"&amp;($C$1*$A719+16))= 1,1,0),"")</f>
        <v/>
      </c>
      <c r="Y719" s="27" t="str">
        <f aca="true">IF(D719&lt;&gt;"",IF(INDIRECT($AH$4&amp;"B"&amp;($C$1*$A719+17))= 1,1,0),"")</f>
        <v/>
      </c>
      <c r="Z719" s="27" t="str">
        <f aca="true">IF(E719&lt;&gt;"",IF(INDIRECT($AH$4&amp;"B"&amp;($C$1*$A719+18))= 1,1,0),"")</f>
        <v/>
      </c>
      <c r="AA719" s="27" t="str">
        <f aca="true">IF(F719&lt;&gt;"",IF(INDIRECT($AH$4&amp;"B"&amp;($C$1*$A719+19))= 1,1,0),"")</f>
        <v/>
      </c>
      <c r="AB719" s="28" t="str">
        <f aca="false">IF(C719&lt;&gt;"",IF(X719 = 1, 5, 0) + IF(Z719 = 1, 25, 0) + IF(AA719 = 1, 15, 0),"")</f>
        <v/>
      </c>
      <c r="AC719" s="18" t="str">
        <f aca="false">IF(C719&lt;&gt;"",L719+W719+AB719,"")</f>
        <v/>
      </c>
    </row>
    <row r="720" customFormat="false" ht="12.8" hidden="false" customHeight="false" outlineLevel="0" collapsed="false">
      <c r="A720" s="11" t="n">
        <f aca="false">A719+1</f>
        <v>217</v>
      </c>
      <c r="B720" s="38" t="str">
        <f aca="true">IF(INDIRECT($AH$4&amp;"B"&amp;($C$1*$A720+2))=0, "",INDIRECT($AH$4&amp;"B"&amp;($C$1*$A720+2)))</f>
        <v/>
      </c>
      <c r="C720" s="19" t="str">
        <f aca="true">IF(INDIRECT($AH$4&amp;"B"&amp;($C$1*$A720+3)) = 0, "", INDIRECT($AH$4&amp;"B"&amp;($C$1*$A720+3)))</f>
        <v/>
      </c>
      <c r="D720" s="19" t="str">
        <f aca="true">IF(INDIRECT($AH$4&amp;"B"&amp;($C$1*$A720+4)) = 0, "", INDIRECT($AH$4&amp;"B"&amp;($C$1*$A720+4)))</f>
        <v/>
      </c>
      <c r="E720" s="19" t="str">
        <f aca="true">IF(INDIRECT($AH$4&amp;"B"&amp;($C$1*$A720+7)) = 0, "", INDIRECT($AH$4&amp;"B"&amp;($C$1*$A720+7)))</f>
        <v/>
      </c>
      <c r="F720" s="20" t="str">
        <f aca="true">IF(C720 &lt;&gt; "",IF(INDIRECT($AH$4&amp;"B"&amp;($C$1*$A720+8)) = 0, 0, 1), "")</f>
        <v/>
      </c>
      <c r="G720" s="20" t="n">
        <f aca="true">INDIRECT($AH$4&amp;"B"&amp;($C$1*$A720+9))</f>
        <v>0</v>
      </c>
      <c r="H720" s="20" t="n">
        <f aca="true">INDIRECT($AH$4&amp;"B"&amp;($C$1*$A720+10))</f>
        <v>0</v>
      </c>
      <c r="I720" s="20" t="n">
        <f aca="true">INDIRECT($AH$4&amp;"B"&amp;($C$1*$A720+11))</f>
        <v>0</v>
      </c>
      <c r="J720" s="20" t="n">
        <f aca="true">INDIRECT($AH$4&amp;"B"&amp;($C$1*$A720+12))</f>
        <v>0</v>
      </c>
      <c r="K720" s="21" t="str">
        <f aca="false">IF(C720&lt;&gt;"",IFERROR((G720+H720+I720)/(G720+H720+I720+J720),0), "")</f>
        <v/>
      </c>
      <c r="L720" s="22" t="str">
        <f aca="false">IF(C720&lt;&gt;"",(G720* 2) +(H720* 4) + (I720* 6) + IF(F720 = 1, 5, 0), "")</f>
        <v/>
      </c>
      <c r="M720" s="23" t="str">
        <f aca="true">IF(C720&lt;&gt;"",SUM(INDIRECT($AH$4&amp;"C"&amp;($C$1*$A720+9)):INDIRECT($AH$4&amp;"V"&amp;($C$1*$A720+9))), "")</f>
        <v/>
      </c>
      <c r="N720" s="23" t="str">
        <f aca="true">IF(C720&lt;&gt;"",SUM(INDIRECT($AH$4&amp;"C"&amp;($C$1*$A720+10)):INDIRECT($AH$4&amp;"V"&amp;($C$1*$A720+10))), "")</f>
        <v/>
      </c>
      <c r="O720" s="23" t="str">
        <f aca="true">IF(C720&lt;&gt;"",SUM(INDIRECT($AH$4&amp;"C"&amp;($C$1*$A720+11)):INDIRECT($AH$4&amp;"V"&amp;($C$1*$A720+11))),"")</f>
        <v/>
      </c>
      <c r="P720" s="23" t="str">
        <f aca="true">IF(C720&lt;&gt;"",SUM(INDIRECT($AH$4&amp;"C"&amp;($C$1*$A720+12)):INDIRECT($AH$4&amp;"V"&amp;($C$1*$A720+12))),"")</f>
        <v/>
      </c>
      <c r="Q720" s="24" t="str">
        <f aca="false">IF(C720&lt;&gt;"",IFERROR((M720+N720+O720)/(M720+N720+O720+P720),0), "")</f>
        <v/>
      </c>
      <c r="R720" s="23" t="str">
        <f aca="true">IF(C720&lt;&gt;"",SUM(INDIRECT($AH$4&amp;"C"&amp;($C$1*$A720+13)):INDIRECT($AH$4&amp;"V"&amp;($C$1*$A720+13))), "")</f>
        <v/>
      </c>
      <c r="S720" s="23" t="str">
        <f aca="false">IF(C720&lt;&gt;"",IFERROR((M720+N720+O720+P720)/R720, 0),"")</f>
        <v/>
      </c>
      <c r="T720" s="23" t="str">
        <f aca="false">IF(C720&lt;&gt;"",IFERROR((M720+N720+O720)/R720,0),"")</f>
        <v/>
      </c>
      <c r="U720" s="25" t="str">
        <f aca="true">IF(C720&lt;&gt;"",IF(INDIRECT($AH$4&amp;"B"&amp;($C$1*$A720+14))= 1,1,0),"")</f>
        <v/>
      </c>
      <c r="V720" s="25" t="str">
        <f aca="true">IF(C720&lt;&gt;"",IF(INDIRECT($AH$4&amp;"B"&amp;($C$1*$A720+15))= 1,1,0),"")</f>
        <v/>
      </c>
      <c r="W720" s="26" t="str">
        <f aca="false">IF(C720&lt;&gt;"",($M720*1) + ($N720*2) + ($O720*3) + (IF(U720 = 1, 10, 0)) + (IF(V720 = 1, 20, 0)),"")</f>
        <v/>
      </c>
      <c r="X720" s="27" t="str">
        <f aca="true">IF(C720&lt;&gt;"",IF(INDIRECT($AH$4&amp;"B"&amp;($C$1*$A720+16))= 1,1,0),"")</f>
        <v/>
      </c>
      <c r="Y720" s="27" t="str">
        <f aca="true">IF(D720&lt;&gt;"",IF(INDIRECT($AH$4&amp;"B"&amp;($C$1*$A720+17))= 1,1,0),"")</f>
        <v/>
      </c>
      <c r="Z720" s="27" t="str">
        <f aca="true">IF(E720&lt;&gt;"",IF(INDIRECT($AH$4&amp;"B"&amp;($C$1*$A720+18))= 1,1,0),"")</f>
        <v/>
      </c>
      <c r="AA720" s="27" t="str">
        <f aca="true">IF(F720&lt;&gt;"",IF(INDIRECT($AH$4&amp;"B"&amp;($C$1*$A720+19))= 1,1,0),"")</f>
        <v/>
      </c>
      <c r="AB720" s="28" t="str">
        <f aca="false">IF(C720&lt;&gt;"",IF(X720 = 1, 5, 0) + IF(Z720 = 1, 25, 0) + IF(AA720 = 1, 15, 0),"")</f>
        <v/>
      </c>
      <c r="AC720" s="18" t="str">
        <f aca="false">IF(C720&lt;&gt;"",L720+W720+AB720,"")</f>
        <v/>
      </c>
    </row>
    <row r="721" customFormat="false" ht="12.8" hidden="false" customHeight="false" outlineLevel="0" collapsed="false">
      <c r="A721" s="11" t="n">
        <f aca="false">A720+1</f>
        <v>218</v>
      </c>
      <c r="B721" s="38" t="str">
        <f aca="true">IF(INDIRECT($AH$4&amp;"B"&amp;($C$1*$A721+2))=0, "",INDIRECT($AH$4&amp;"B"&amp;($C$1*$A721+2)))</f>
        <v/>
      </c>
      <c r="C721" s="19" t="str">
        <f aca="true">IF(INDIRECT($AH$4&amp;"B"&amp;($C$1*$A721+3)) = 0, "", INDIRECT($AH$4&amp;"B"&amp;($C$1*$A721+3)))</f>
        <v/>
      </c>
      <c r="D721" s="19" t="str">
        <f aca="true">IF(INDIRECT($AH$4&amp;"B"&amp;($C$1*$A721+4)) = 0, "", INDIRECT($AH$4&amp;"B"&amp;($C$1*$A721+4)))</f>
        <v/>
      </c>
      <c r="E721" s="19" t="str">
        <f aca="true">IF(INDIRECT($AH$4&amp;"B"&amp;($C$1*$A721+7)) = 0, "", INDIRECT($AH$4&amp;"B"&amp;($C$1*$A721+7)))</f>
        <v/>
      </c>
      <c r="F721" s="20" t="str">
        <f aca="true">IF(C721 &lt;&gt; "",IF(INDIRECT($AH$4&amp;"B"&amp;($C$1*$A721+8)) = 0, 0, 1), "")</f>
        <v/>
      </c>
      <c r="G721" s="20" t="n">
        <f aca="true">INDIRECT($AH$4&amp;"B"&amp;($C$1*$A721+9))</f>
        <v>0</v>
      </c>
      <c r="H721" s="20" t="n">
        <f aca="true">INDIRECT($AH$4&amp;"B"&amp;($C$1*$A721+10))</f>
        <v>0</v>
      </c>
      <c r="I721" s="20" t="n">
        <f aca="true">INDIRECT($AH$4&amp;"B"&amp;($C$1*$A721+11))</f>
        <v>0</v>
      </c>
      <c r="J721" s="20" t="n">
        <f aca="true">INDIRECT($AH$4&amp;"B"&amp;($C$1*$A721+12))</f>
        <v>0</v>
      </c>
      <c r="K721" s="21" t="str">
        <f aca="false">IF(C721&lt;&gt;"",IFERROR((G721+H721+I721)/(G721+H721+I721+J721),0), "")</f>
        <v/>
      </c>
      <c r="L721" s="22" t="str">
        <f aca="false">IF(C721&lt;&gt;"",(G721* 2) +(H721* 4) + (I721* 6) + IF(F721 = 1, 5, 0), "")</f>
        <v/>
      </c>
      <c r="M721" s="23" t="str">
        <f aca="true">IF(C721&lt;&gt;"",SUM(INDIRECT($AH$4&amp;"C"&amp;($C$1*$A721+9)):INDIRECT($AH$4&amp;"V"&amp;($C$1*$A721+9))), "")</f>
        <v/>
      </c>
      <c r="N721" s="23" t="str">
        <f aca="true">IF(C721&lt;&gt;"",SUM(INDIRECT($AH$4&amp;"C"&amp;($C$1*$A721+10)):INDIRECT($AH$4&amp;"V"&amp;($C$1*$A721+10))), "")</f>
        <v/>
      </c>
      <c r="O721" s="23" t="str">
        <f aca="true">IF(C721&lt;&gt;"",SUM(INDIRECT($AH$4&amp;"C"&amp;($C$1*$A721+11)):INDIRECT($AH$4&amp;"V"&amp;($C$1*$A721+11))),"")</f>
        <v/>
      </c>
      <c r="P721" s="23" t="str">
        <f aca="true">IF(C721&lt;&gt;"",SUM(INDIRECT($AH$4&amp;"C"&amp;($C$1*$A721+12)):INDIRECT($AH$4&amp;"V"&amp;($C$1*$A721+12))),"")</f>
        <v/>
      </c>
      <c r="Q721" s="24" t="str">
        <f aca="false">IF(C721&lt;&gt;"",IFERROR((M721+N721+O721)/(M721+N721+O721+P721),0), "")</f>
        <v/>
      </c>
      <c r="R721" s="23" t="str">
        <f aca="true">IF(C721&lt;&gt;"",SUM(INDIRECT($AH$4&amp;"C"&amp;($C$1*$A721+13)):INDIRECT($AH$4&amp;"V"&amp;($C$1*$A721+13))), "")</f>
        <v/>
      </c>
      <c r="S721" s="23" t="str">
        <f aca="false">IF(C721&lt;&gt;"",IFERROR((M721+N721+O721+P721)/R721, 0),"")</f>
        <v/>
      </c>
      <c r="T721" s="23" t="str">
        <f aca="false">IF(C721&lt;&gt;"",IFERROR((M721+N721+O721)/R721,0),"")</f>
        <v/>
      </c>
      <c r="U721" s="25" t="str">
        <f aca="true">IF(C721&lt;&gt;"",IF(INDIRECT($AH$4&amp;"B"&amp;($C$1*$A721+14))= 1,1,0),"")</f>
        <v/>
      </c>
      <c r="V721" s="25" t="str">
        <f aca="true">IF(C721&lt;&gt;"",IF(INDIRECT($AH$4&amp;"B"&amp;($C$1*$A721+15))= 1,1,0),"")</f>
        <v/>
      </c>
      <c r="W721" s="26" t="str">
        <f aca="false">IF(C721&lt;&gt;"",($M721*1) + ($N721*2) + ($O721*3) + (IF(U721 = 1, 10, 0)) + (IF(V721 = 1, 20, 0)),"")</f>
        <v/>
      </c>
      <c r="X721" s="27" t="str">
        <f aca="true">IF(C721&lt;&gt;"",IF(INDIRECT($AH$4&amp;"B"&amp;($C$1*$A721+16))= 1,1,0),"")</f>
        <v/>
      </c>
      <c r="Y721" s="27" t="str">
        <f aca="true">IF(D721&lt;&gt;"",IF(INDIRECT($AH$4&amp;"B"&amp;($C$1*$A721+17))= 1,1,0),"")</f>
        <v/>
      </c>
      <c r="Z721" s="27" t="str">
        <f aca="true">IF(E721&lt;&gt;"",IF(INDIRECT($AH$4&amp;"B"&amp;($C$1*$A721+18))= 1,1,0),"")</f>
        <v/>
      </c>
      <c r="AA721" s="27" t="str">
        <f aca="true">IF(F721&lt;&gt;"",IF(INDIRECT($AH$4&amp;"B"&amp;($C$1*$A721+19))= 1,1,0),"")</f>
        <v/>
      </c>
      <c r="AB721" s="28" t="str">
        <f aca="false">IF(C721&lt;&gt;"",IF(X721 = 1, 5, 0) + IF(Z721 = 1, 25, 0) + IF(AA721 = 1, 15, 0),"")</f>
        <v/>
      </c>
      <c r="AC721" s="18" t="str">
        <f aca="false">IF(C721&lt;&gt;"",L721+W721+AB721,"")</f>
        <v/>
      </c>
    </row>
    <row r="722" customFormat="false" ht="12.8" hidden="false" customHeight="false" outlineLevel="0" collapsed="false">
      <c r="A722" s="11" t="n">
        <f aca="false">A721+1</f>
        <v>219</v>
      </c>
      <c r="B722" s="38" t="str">
        <f aca="true">IF(INDIRECT($AH$4&amp;"B"&amp;($C$1*$A722+2))=0, "",INDIRECT($AH$4&amp;"B"&amp;($C$1*$A722+2)))</f>
        <v/>
      </c>
      <c r="C722" s="19" t="str">
        <f aca="true">IF(INDIRECT($AH$4&amp;"B"&amp;($C$1*$A722+3)) = 0, "", INDIRECT($AH$4&amp;"B"&amp;($C$1*$A722+3)))</f>
        <v/>
      </c>
      <c r="D722" s="19" t="str">
        <f aca="true">IF(INDIRECT($AH$4&amp;"B"&amp;($C$1*$A722+4)) = 0, "", INDIRECT($AH$4&amp;"B"&amp;($C$1*$A722+4)))</f>
        <v/>
      </c>
      <c r="E722" s="19" t="str">
        <f aca="true">IF(INDIRECT($AH$4&amp;"B"&amp;($C$1*$A722+7)) = 0, "", INDIRECT($AH$4&amp;"B"&amp;($C$1*$A722+7)))</f>
        <v/>
      </c>
      <c r="F722" s="20" t="str">
        <f aca="true">IF(C722 &lt;&gt; "",IF(INDIRECT($AH$4&amp;"B"&amp;($C$1*$A722+8)) = 0, 0, 1), "")</f>
        <v/>
      </c>
      <c r="G722" s="20" t="n">
        <f aca="true">INDIRECT($AH$4&amp;"B"&amp;($C$1*$A722+9))</f>
        <v>0</v>
      </c>
      <c r="H722" s="20" t="n">
        <f aca="true">INDIRECT($AH$4&amp;"B"&amp;($C$1*$A722+10))</f>
        <v>0</v>
      </c>
      <c r="I722" s="20" t="n">
        <f aca="true">INDIRECT($AH$4&amp;"B"&amp;($C$1*$A722+11))</f>
        <v>0</v>
      </c>
      <c r="J722" s="20" t="n">
        <f aca="true">INDIRECT($AH$4&amp;"B"&amp;($C$1*$A722+12))</f>
        <v>0</v>
      </c>
      <c r="K722" s="21" t="str">
        <f aca="false">IF(C722&lt;&gt;"",IFERROR((G722+H722+I722)/(G722+H722+I722+J722),0), "")</f>
        <v/>
      </c>
      <c r="L722" s="22" t="str">
        <f aca="false">IF(C722&lt;&gt;"",(G722* 2) +(H722* 4) + (I722* 6) + IF(F722 = 1, 5, 0), "")</f>
        <v/>
      </c>
      <c r="M722" s="23" t="str">
        <f aca="true">IF(C722&lt;&gt;"",SUM(INDIRECT($AH$4&amp;"C"&amp;($C$1*$A722+9)):INDIRECT($AH$4&amp;"V"&amp;($C$1*$A722+9))), "")</f>
        <v/>
      </c>
      <c r="N722" s="23" t="str">
        <f aca="true">IF(C722&lt;&gt;"",SUM(INDIRECT($AH$4&amp;"C"&amp;($C$1*$A722+10)):INDIRECT($AH$4&amp;"V"&amp;($C$1*$A722+10))), "")</f>
        <v/>
      </c>
      <c r="O722" s="23" t="str">
        <f aca="true">IF(C722&lt;&gt;"",SUM(INDIRECT($AH$4&amp;"C"&amp;($C$1*$A722+11)):INDIRECT($AH$4&amp;"V"&amp;($C$1*$A722+11))),"")</f>
        <v/>
      </c>
      <c r="P722" s="23" t="str">
        <f aca="true">IF(C722&lt;&gt;"",SUM(INDIRECT($AH$4&amp;"C"&amp;($C$1*$A722+12)):INDIRECT($AH$4&amp;"V"&amp;($C$1*$A722+12))),"")</f>
        <v/>
      </c>
      <c r="Q722" s="24" t="str">
        <f aca="false">IF(C722&lt;&gt;"",IFERROR((M722+N722+O722)/(M722+N722+O722+P722),0), "")</f>
        <v/>
      </c>
      <c r="R722" s="23" t="str">
        <f aca="true">IF(C722&lt;&gt;"",SUM(INDIRECT($AH$4&amp;"C"&amp;($C$1*$A722+13)):INDIRECT($AH$4&amp;"V"&amp;($C$1*$A722+13))), "")</f>
        <v/>
      </c>
      <c r="S722" s="23" t="str">
        <f aca="false">IF(C722&lt;&gt;"",IFERROR((M722+N722+O722+P722)/R722, 0),"")</f>
        <v/>
      </c>
      <c r="T722" s="23" t="str">
        <f aca="false">IF(C722&lt;&gt;"",IFERROR((M722+N722+O722)/R722,0),"")</f>
        <v/>
      </c>
      <c r="U722" s="25" t="str">
        <f aca="true">IF(C722&lt;&gt;"",IF(INDIRECT($AH$4&amp;"B"&amp;($C$1*$A722+14))= 1,1,0),"")</f>
        <v/>
      </c>
      <c r="V722" s="25" t="str">
        <f aca="true">IF(C722&lt;&gt;"",IF(INDIRECT($AH$4&amp;"B"&amp;($C$1*$A722+15))= 1,1,0),"")</f>
        <v/>
      </c>
      <c r="W722" s="26" t="str">
        <f aca="false">IF(C722&lt;&gt;"",($M722*1) + ($N722*2) + ($O722*3) + (IF(U722 = 1, 10, 0)) + (IF(V722 = 1, 20, 0)),"")</f>
        <v/>
      </c>
      <c r="X722" s="27" t="str">
        <f aca="true">IF(C722&lt;&gt;"",IF(INDIRECT($AH$4&amp;"B"&amp;($C$1*$A722+16))= 1,1,0),"")</f>
        <v/>
      </c>
      <c r="Y722" s="27" t="str">
        <f aca="true">IF(D722&lt;&gt;"",IF(INDIRECT($AH$4&amp;"B"&amp;($C$1*$A722+17))= 1,1,0),"")</f>
        <v/>
      </c>
      <c r="Z722" s="27" t="str">
        <f aca="true">IF(E722&lt;&gt;"",IF(INDIRECT($AH$4&amp;"B"&amp;($C$1*$A722+18))= 1,1,0),"")</f>
        <v/>
      </c>
      <c r="AA722" s="27" t="str">
        <f aca="true">IF(F722&lt;&gt;"",IF(INDIRECT($AH$4&amp;"B"&amp;($C$1*$A722+19))= 1,1,0),"")</f>
        <v/>
      </c>
      <c r="AB722" s="28" t="str">
        <f aca="false">IF(C722&lt;&gt;"",IF(X722 = 1, 5, 0) + IF(Z722 = 1, 25, 0) + IF(AA722 = 1, 15, 0),"")</f>
        <v/>
      </c>
      <c r="AC722" s="18" t="str">
        <f aca="false">IF(C722&lt;&gt;"",L722+W722+AB722,"")</f>
        <v/>
      </c>
    </row>
    <row r="723" customFormat="false" ht="12.8" hidden="false" customHeight="false" outlineLevel="0" collapsed="false">
      <c r="A723" s="11" t="n">
        <f aca="false">A722+1</f>
        <v>220</v>
      </c>
      <c r="B723" s="38" t="str">
        <f aca="true">IF(INDIRECT($AH$4&amp;"B"&amp;($C$1*$A723+2))=0, "",INDIRECT($AH$4&amp;"B"&amp;($C$1*$A723+2)))</f>
        <v/>
      </c>
      <c r="C723" s="19" t="str">
        <f aca="true">IF(INDIRECT($AH$4&amp;"B"&amp;($C$1*$A723+3)) = 0, "", INDIRECT($AH$4&amp;"B"&amp;($C$1*$A723+3)))</f>
        <v/>
      </c>
      <c r="D723" s="19" t="str">
        <f aca="true">IF(INDIRECT($AH$4&amp;"B"&amp;($C$1*$A723+4)) = 0, "", INDIRECT($AH$4&amp;"B"&amp;($C$1*$A723+4)))</f>
        <v/>
      </c>
      <c r="E723" s="19" t="str">
        <f aca="true">IF(INDIRECT($AH$4&amp;"B"&amp;($C$1*$A723+7)) = 0, "", INDIRECT($AH$4&amp;"B"&amp;($C$1*$A723+7)))</f>
        <v/>
      </c>
      <c r="F723" s="20" t="str">
        <f aca="true">IF(C723 &lt;&gt; "",IF(INDIRECT($AH$4&amp;"B"&amp;($C$1*$A723+8)) = 0, 0, 1), "")</f>
        <v/>
      </c>
      <c r="G723" s="20" t="n">
        <f aca="true">INDIRECT($AH$4&amp;"B"&amp;($C$1*$A723+9))</f>
        <v>0</v>
      </c>
      <c r="H723" s="20" t="n">
        <f aca="true">INDIRECT($AH$4&amp;"B"&amp;($C$1*$A723+10))</f>
        <v>0</v>
      </c>
      <c r="I723" s="20" t="n">
        <f aca="true">INDIRECT($AH$4&amp;"B"&amp;($C$1*$A723+11))</f>
        <v>0</v>
      </c>
      <c r="J723" s="20" t="n">
        <f aca="true">INDIRECT($AH$4&amp;"B"&amp;($C$1*$A723+12))</f>
        <v>0</v>
      </c>
      <c r="K723" s="21" t="str">
        <f aca="false">IF(C723&lt;&gt;"",IFERROR((G723+H723+I723)/(G723+H723+I723+J723),0), "")</f>
        <v/>
      </c>
      <c r="L723" s="22" t="str">
        <f aca="false">IF(C723&lt;&gt;"",(G723* 2) +(H723* 4) + (I723* 6) + IF(F723 = 1, 5, 0), "")</f>
        <v/>
      </c>
      <c r="M723" s="23" t="str">
        <f aca="true">IF(C723&lt;&gt;"",SUM(INDIRECT($AH$4&amp;"C"&amp;($C$1*$A723+9)):INDIRECT($AH$4&amp;"V"&amp;($C$1*$A723+9))), "")</f>
        <v/>
      </c>
      <c r="N723" s="23" t="str">
        <f aca="true">IF(C723&lt;&gt;"",SUM(INDIRECT($AH$4&amp;"C"&amp;($C$1*$A723+10)):INDIRECT($AH$4&amp;"V"&amp;($C$1*$A723+10))), "")</f>
        <v/>
      </c>
      <c r="O723" s="23" t="str">
        <f aca="true">IF(C723&lt;&gt;"",SUM(INDIRECT($AH$4&amp;"C"&amp;($C$1*$A723+11)):INDIRECT($AH$4&amp;"V"&amp;($C$1*$A723+11))),"")</f>
        <v/>
      </c>
      <c r="P723" s="23" t="str">
        <f aca="true">IF(C723&lt;&gt;"",SUM(INDIRECT($AH$4&amp;"C"&amp;($C$1*$A723+12)):INDIRECT($AH$4&amp;"V"&amp;($C$1*$A723+12))),"")</f>
        <v/>
      </c>
      <c r="Q723" s="24" t="str">
        <f aca="false">IF(C723&lt;&gt;"",IFERROR((M723+N723+O723)/(M723+N723+O723+P723),0), "")</f>
        <v/>
      </c>
      <c r="R723" s="23" t="str">
        <f aca="true">IF(C723&lt;&gt;"",SUM(INDIRECT($AH$4&amp;"C"&amp;($C$1*$A723+13)):INDIRECT($AH$4&amp;"V"&amp;($C$1*$A723+13))), "")</f>
        <v/>
      </c>
      <c r="S723" s="23" t="str">
        <f aca="false">IF(C723&lt;&gt;"",IFERROR((M723+N723+O723+P723)/R723, 0),"")</f>
        <v/>
      </c>
      <c r="T723" s="23" t="str">
        <f aca="false">IF(C723&lt;&gt;"",IFERROR((M723+N723+O723)/R723,0),"")</f>
        <v/>
      </c>
      <c r="U723" s="25" t="str">
        <f aca="true">IF(C723&lt;&gt;"",IF(INDIRECT($AH$4&amp;"B"&amp;($C$1*$A723+14))= 1,1,0),"")</f>
        <v/>
      </c>
      <c r="V723" s="25" t="str">
        <f aca="true">IF(C723&lt;&gt;"",IF(INDIRECT($AH$4&amp;"B"&amp;($C$1*$A723+15))= 1,1,0),"")</f>
        <v/>
      </c>
      <c r="W723" s="26" t="str">
        <f aca="false">IF(C723&lt;&gt;"",($M723*1) + ($N723*2) + ($O723*3) + (IF(U723 = 1, 10, 0)) + (IF(V723 = 1, 20, 0)),"")</f>
        <v/>
      </c>
      <c r="X723" s="27" t="str">
        <f aca="true">IF(C723&lt;&gt;"",IF(INDIRECT($AH$4&amp;"B"&amp;($C$1*$A723+16))= 1,1,0),"")</f>
        <v/>
      </c>
      <c r="Y723" s="27" t="str">
        <f aca="true">IF(D723&lt;&gt;"",IF(INDIRECT($AH$4&amp;"B"&amp;($C$1*$A723+17))= 1,1,0),"")</f>
        <v/>
      </c>
      <c r="Z723" s="27" t="str">
        <f aca="true">IF(E723&lt;&gt;"",IF(INDIRECT($AH$4&amp;"B"&amp;($C$1*$A723+18))= 1,1,0),"")</f>
        <v/>
      </c>
      <c r="AA723" s="27" t="str">
        <f aca="true">IF(F723&lt;&gt;"",IF(INDIRECT($AH$4&amp;"B"&amp;($C$1*$A723+19))= 1,1,0),"")</f>
        <v/>
      </c>
      <c r="AB723" s="28" t="str">
        <f aca="false">IF(C723&lt;&gt;"",IF(X723 = 1, 5, 0) + IF(Z723 = 1, 25, 0) + IF(AA723 = 1, 15, 0),"")</f>
        <v/>
      </c>
      <c r="AC723" s="18" t="str">
        <f aca="false">IF(C723&lt;&gt;"",L723+W723+AB723,"")</f>
        <v/>
      </c>
    </row>
    <row r="724" customFormat="false" ht="12.8" hidden="false" customHeight="false" outlineLevel="0" collapsed="false">
      <c r="A724" s="11" t="n">
        <f aca="false">A723+1</f>
        <v>221</v>
      </c>
      <c r="B724" s="38" t="str">
        <f aca="true">IF(INDIRECT($AH$4&amp;"B"&amp;($C$1*$A724+2))=0, "",INDIRECT($AH$4&amp;"B"&amp;($C$1*$A724+2)))</f>
        <v/>
      </c>
      <c r="C724" s="19" t="str">
        <f aca="true">IF(INDIRECT($AH$4&amp;"B"&amp;($C$1*$A724+3)) = 0, "", INDIRECT($AH$4&amp;"B"&amp;($C$1*$A724+3)))</f>
        <v/>
      </c>
      <c r="D724" s="19" t="str">
        <f aca="true">IF(INDIRECT($AH$4&amp;"B"&amp;($C$1*$A724+4)) = 0, "", INDIRECT($AH$4&amp;"B"&amp;($C$1*$A724+4)))</f>
        <v/>
      </c>
      <c r="E724" s="19" t="str">
        <f aca="true">IF(INDIRECT($AH$4&amp;"B"&amp;($C$1*$A724+7)) = 0, "", INDIRECT($AH$4&amp;"B"&amp;($C$1*$A724+7)))</f>
        <v/>
      </c>
      <c r="F724" s="20" t="str">
        <f aca="true">IF(C724 &lt;&gt; "",IF(INDIRECT($AH$4&amp;"B"&amp;($C$1*$A724+8)) = 0, 0, 1), "")</f>
        <v/>
      </c>
      <c r="G724" s="20" t="n">
        <f aca="true">INDIRECT($AH$4&amp;"B"&amp;($C$1*$A724+9))</f>
        <v>0</v>
      </c>
      <c r="H724" s="20" t="n">
        <f aca="true">INDIRECT($AH$4&amp;"B"&amp;($C$1*$A724+10))</f>
        <v>0</v>
      </c>
      <c r="I724" s="20" t="n">
        <f aca="true">INDIRECT($AH$4&amp;"B"&amp;($C$1*$A724+11))</f>
        <v>0</v>
      </c>
      <c r="J724" s="20" t="n">
        <f aca="true">INDIRECT($AH$4&amp;"B"&amp;($C$1*$A724+12))</f>
        <v>0</v>
      </c>
      <c r="K724" s="21" t="str">
        <f aca="false">IF(C724&lt;&gt;"",IFERROR((G724+H724+I724)/(G724+H724+I724+J724),0), "")</f>
        <v/>
      </c>
      <c r="L724" s="22" t="str">
        <f aca="false">IF(C724&lt;&gt;"",(G724* 2) +(H724* 4) + (I724* 6) + IF(F724 = 1, 5, 0), "")</f>
        <v/>
      </c>
      <c r="M724" s="23" t="str">
        <f aca="true">IF(C724&lt;&gt;"",SUM(INDIRECT($AH$4&amp;"C"&amp;($C$1*$A724+9)):INDIRECT($AH$4&amp;"V"&amp;($C$1*$A724+9))), "")</f>
        <v/>
      </c>
      <c r="N724" s="23" t="str">
        <f aca="true">IF(C724&lt;&gt;"",SUM(INDIRECT($AH$4&amp;"C"&amp;($C$1*$A724+10)):INDIRECT($AH$4&amp;"V"&amp;($C$1*$A724+10))), "")</f>
        <v/>
      </c>
      <c r="O724" s="23" t="str">
        <f aca="true">IF(C724&lt;&gt;"",SUM(INDIRECT($AH$4&amp;"C"&amp;($C$1*$A724+11)):INDIRECT($AH$4&amp;"V"&amp;($C$1*$A724+11))),"")</f>
        <v/>
      </c>
      <c r="P724" s="23" t="str">
        <f aca="true">IF(C724&lt;&gt;"",SUM(INDIRECT($AH$4&amp;"C"&amp;($C$1*$A724+12)):INDIRECT($AH$4&amp;"V"&amp;($C$1*$A724+12))),"")</f>
        <v/>
      </c>
      <c r="Q724" s="24" t="str">
        <f aca="false">IF(C724&lt;&gt;"",IFERROR((M724+N724+O724)/(M724+N724+O724+P724),0), "")</f>
        <v/>
      </c>
      <c r="R724" s="23" t="str">
        <f aca="true">IF(C724&lt;&gt;"",SUM(INDIRECT($AH$4&amp;"C"&amp;($C$1*$A724+13)):INDIRECT($AH$4&amp;"V"&amp;($C$1*$A724+13))), "")</f>
        <v/>
      </c>
      <c r="S724" s="23" t="str">
        <f aca="false">IF(C724&lt;&gt;"",IFERROR((M724+N724+O724+P724)/R724, 0),"")</f>
        <v/>
      </c>
      <c r="T724" s="23" t="str">
        <f aca="false">IF(C724&lt;&gt;"",IFERROR((M724+N724+O724)/R724,0),"")</f>
        <v/>
      </c>
      <c r="U724" s="25" t="str">
        <f aca="true">IF(C724&lt;&gt;"",IF(INDIRECT($AH$4&amp;"B"&amp;($C$1*$A724+14))= 1,1,0),"")</f>
        <v/>
      </c>
      <c r="V724" s="25" t="str">
        <f aca="true">IF(C724&lt;&gt;"",IF(INDIRECT($AH$4&amp;"B"&amp;($C$1*$A724+15))= 1,1,0),"")</f>
        <v/>
      </c>
      <c r="W724" s="26" t="str">
        <f aca="false">IF(C724&lt;&gt;"",($M724*1) + ($N724*2) + ($O724*3) + (IF(U724 = 1, 10, 0)) + (IF(V724 = 1, 20, 0)),"")</f>
        <v/>
      </c>
      <c r="X724" s="27" t="str">
        <f aca="true">IF(C724&lt;&gt;"",IF(INDIRECT($AH$4&amp;"B"&amp;($C$1*$A724+16))= 1,1,0),"")</f>
        <v/>
      </c>
      <c r="Y724" s="27" t="str">
        <f aca="true">IF(D724&lt;&gt;"",IF(INDIRECT($AH$4&amp;"B"&amp;($C$1*$A724+17))= 1,1,0),"")</f>
        <v/>
      </c>
      <c r="Z724" s="27" t="str">
        <f aca="true">IF(E724&lt;&gt;"",IF(INDIRECT($AH$4&amp;"B"&amp;($C$1*$A724+18))= 1,1,0),"")</f>
        <v/>
      </c>
      <c r="AA724" s="27" t="str">
        <f aca="true">IF(F724&lt;&gt;"",IF(INDIRECT($AH$4&amp;"B"&amp;($C$1*$A724+19))= 1,1,0),"")</f>
        <v/>
      </c>
      <c r="AB724" s="28" t="str">
        <f aca="false">IF(C724&lt;&gt;"",IF(X724 = 1, 5, 0) + IF(Z724 = 1, 25, 0) + IF(AA724 = 1, 15, 0),"")</f>
        <v/>
      </c>
      <c r="AC724" s="18" t="str">
        <f aca="false">IF(C724&lt;&gt;"",L724+W724+AB724,"")</f>
        <v/>
      </c>
    </row>
    <row r="725" customFormat="false" ht="12.8" hidden="false" customHeight="false" outlineLevel="0" collapsed="false">
      <c r="A725" s="11" t="n">
        <f aca="false">A724+1</f>
        <v>222</v>
      </c>
      <c r="B725" s="38" t="str">
        <f aca="true">IF(INDIRECT($AH$4&amp;"B"&amp;($C$1*$A725+2))=0, "",INDIRECT($AH$4&amp;"B"&amp;($C$1*$A725+2)))</f>
        <v/>
      </c>
      <c r="C725" s="19" t="str">
        <f aca="true">IF(INDIRECT($AH$4&amp;"B"&amp;($C$1*$A725+3)) = 0, "", INDIRECT($AH$4&amp;"B"&amp;($C$1*$A725+3)))</f>
        <v/>
      </c>
      <c r="D725" s="19" t="str">
        <f aca="true">IF(INDIRECT($AH$4&amp;"B"&amp;($C$1*$A725+4)) = 0, "", INDIRECT($AH$4&amp;"B"&amp;($C$1*$A725+4)))</f>
        <v/>
      </c>
      <c r="E725" s="19" t="str">
        <f aca="true">IF(INDIRECT($AH$4&amp;"B"&amp;($C$1*$A725+7)) = 0, "", INDIRECT($AH$4&amp;"B"&amp;($C$1*$A725+7)))</f>
        <v/>
      </c>
      <c r="F725" s="20" t="str">
        <f aca="true">IF(C725 &lt;&gt; "",IF(INDIRECT($AH$4&amp;"B"&amp;($C$1*$A725+8)) = 0, 0, 1), "")</f>
        <v/>
      </c>
      <c r="G725" s="20" t="n">
        <f aca="true">INDIRECT($AH$4&amp;"B"&amp;($C$1*$A725+9))</f>
        <v>0</v>
      </c>
      <c r="H725" s="20" t="n">
        <f aca="true">INDIRECT($AH$4&amp;"B"&amp;($C$1*$A725+10))</f>
        <v>0</v>
      </c>
      <c r="I725" s="20" t="n">
        <f aca="true">INDIRECT($AH$4&amp;"B"&amp;($C$1*$A725+11))</f>
        <v>0</v>
      </c>
      <c r="J725" s="20" t="n">
        <f aca="true">INDIRECT($AH$4&amp;"B"&amp;($C$1*$A725+12))</f>
        <v>0</v>
      </c>
      <c r="K725" s="21" t="str">
        <f aca="false">IF(C725&lt;&gt;"",IFERROR((G725+H725+I725)/(G725+H725+I725+J725),0), "")</f>
        <v/>
      </c>
      <c r="L725" s="22" t="str">
        <f aca="false">IF(C725&lt;&gt;"",(G725* 2) +(H725* 4) + (I725* 6) + IF(F725 = 1, 5, 0), "")</f>
        <v/>
      </c>
      <c r="M725" s="23" t="str">
        <f aca="true">IF(C725&lt;&gt;"",SUM(INDIRECT($AH$4&amp;"C"&amp;($C$1*$A725+9)):INDIRECT($AH$4&amp;"V"&amp;($C$1*$A725+9))), "")</f>
        <v/>
      </c>
      <c r="N725" s="23" t="str">
        <f aca="true">IF(C725&lt;&gt;"",SUM(INDIRECT($AH$4&amp;"C"&amp;($C$1*$A725+10)):INDIRECT($AH$4&amp;"V"&amp;($C$1*$A725+10))), "")</f>
        <v/>
      </c>
      <c r="O725" s="23" t="str">
        <f aca="true">IF(C725&lt;&gt;"",SUM(INDIRECT($AH$4&amp;"C"&amp;($C$1*$A725+11)):INDIRECT($AH$4&amp;"V"&amp;($C$1*$A725+11))),"")</f>
        <v/>
      </c>
      <c r="P725" s="23" t="str">
        <f aca="true">IF(C725&lt;&gt;"",SUM(INDIRECT($AH$4&amp;"C"&amp;($C$1*$A725+12)):INDIRECT($AH$4&amp;"V"&amp;($C$1*$A725+12))),"")</f>
        <v/>
      </c>
      <c r="Q725" s="24" t="str">
        <f aca="false">IF(C725&lt;&gt;"",IFERROR((M725+N725+O725)/(M725+N725+O725+P725),0), "")</f>
        <v/>
      </c>
      <c r="R725" s="23" t="str">
        <f aca="true">IF(C725&lt;&gt;"",SUM(INDIRECT($AH$4&amp;"C"&amp;($C$1*$A725+13)):INDIRECT($AH$4&amp;"V"&amp;($C$1*$A725+13))), "")</f>
        <v/>
      </c>
      <c r="S725" s="23" t="str">
        <f aca="false">IF(C725&lt;&gt;"",IFERROR((M725+N725+O725+P725)/R725, 0),"")</f>
        <v/>
      </c>
      <c r="T725" s="23" t="str">
        <f aca="false">IF(C725&lt;&gt;"",IFERROR((M725+N725+O725)/R725,0),"")</f>
        <v/>
      </c>
      <c r="U725" s="25" t="str">
        <f aca="true">IF(C725&lt;&gt;"",IF(INDIRECT($AH$4&amp;"B"&amp;($C$1*$A725+14))= 1,1,0),"")</f>
        <v/>
      </c>
      <c r="V725" s="25" t="str">
        <f aca="true">IF(C725&lt;&gt;"",IF(INDIRECT($AH$4&amp;"B"&amp;($C$1*$A725+15))= 1,1,0),"")</f>
        <v/>
      </c>
      <c r="W725" s="26" t="str">
        <f aca="false">IF(C725&lt;&gt;"",($M725*1) + ($N725*2) + ($O725*3) + (IF(U725 = 1, 10, 0)) + (IF(V725 = 1, 20, 0)),"")</f>
        <v/>
      </c>
      <c r="X725" s="27" t="str">
        <f aca="true">IF(C725&lt;&gt;"",IF(INDIRECT($AH$4&amp;"B"&amp;($C$1*$A725+16))= 1,1,0),"")</f>
        <v/>
      </c>
      <c r="Y725" s="27" t="str">
        <f aca="true">IF(D725&lt;&gt;"",IF(INDIRECT($AH$4&amp;"B"&amp;($C$1*$A725+17))= 1,1,0),"")</f>
        <v/>
      </c>
      <c r="Z725" s="27" t="str">
        <f aca="true">IF(E725&lt;&gt;"",IF(INDIRECT($AH$4&amp;"B"&amp;($C$1*$A725+18))= 1,1,0),"")</f>
        <v/>
      </c>
      <c r="AA725" s="27" t="str">
        <f aca="true">IF(F725&lt;&gt;"",IF(INDIRECT($AH$4&amp;"B"&amp;($C$1*$A725+19))= 1,1,0),"")</f>
        <v/>
      </c>
      <c r="AB725" s="28" t="str">
        <f aca="false">IF(C725&lt;&gt;"",IF(X725 = 1, 5, 0) + IF(Z725 = 1, 25, 0) + IF(AA725 = 1, 15, 0),"")</f>
        <v/>
      </c>
      <c r="AC725" s="18" t="str">
        <f aca="false">IF(C725&lt;&gt;"",L725+W725+AB725,"")</f>
        <v/>
      </c>
    </row>
    <row r="726" customFormat="false" ht="12.8" hidden="false" customHeight="false" outlineLevel="0" collapsed="false">
      <c r="A726" s="11" t="n">
        <f aca="false">A725+1</f>
        <v>223</v>
      </c>
      <c r="B726" s="38" t="str">
        <f aca="true">IF(INDIRECT($AH$4&amp;"B"&amp;($C$1*$A726+2))=0, "",INDIRECT($AH$4&amp;"B"&amp;($C$1*$A726+2)))</f>
        <v/>
      </c>
      <c r="C726" s="19" t="str">
        <f aca="true">IF(INDIRECT($AH$4&amp;"B"&amp;($C$1*$A726+3)) = 0, "", INDIRECT($AH$4&amp;"B"&amp;($C$1*$A726+3)))</f>
        <v/>
      </c>
      <c r="D726" s="19" t="str">
        <f aca="true">IF(INDIRECT($AH$4&amp;"B"&amp;($C$1*$A726+4)) = 0, "", INDIRECT($AH$4&amp;"B"&amp;($C$1*$A726+4)))</f>
        <v/>
      </c>
      <c r="E726" s="19" t="str">
        <f aca="true">IF(INDIRECT($AH$4&amp;"B"&amp;($C$1*$A726+7)) = 0, "", INDIRECT($AH$4&amp;"B"&amp;($C$1*$A726+7)))</f>
        <v/>
      </c>
      <c r="F726" s="20" t="str">
        <f aca="true">IF(C726 &lt;&gt; "",IF(INDIRECT($AH$4&amp;"B"&amp;($C$1*$A726+8)) = 0, 0, 1), "")</f>
        <v/>
      </c>
      <c r="G726" s="20" t="n">
        <f aca="true">INDIRECT($AH$4&amp;"B"&amp;($C$1*$A726+9))</f>
        <v>0</v>
      </c>
      <c r="H726" s="20" t="n">
        <f aca="true">INDIRECT($AH$4&amp;"B"&amp;($C$1*$A726+10))</f>
        <v>0</v>
      </c>
      <c r="I726" s="20" t="n">
        <f aca="true">INDIRECT($AH$4&amp;"B"&amp;($C$1*$A726+11))</f>
        <v>0</v>
      </c>
      <c r="J726" s="20" t="n">
        <f aca="true">INDIRECT($AH$4&amp;"B"&amp;($C$1*$A726+12))</f>
        <v>0</v>
      </c>
      <c r="K726" s="21" t="str">
        <f aca="false">IF(C726&lt;&gt;"",IFERROR((G726+H726+I726)/(G726+H726+I726+J726),0), "")</f>
        <v/>
      </c>
      <c r="L726" s="22" t="str">
        <f aca="false">IF(C726&lt;&gt;"",(G726* 2) +(H726* 4) + (I726* 6) + IF(F726 = 1, 5, 0), "")</f>
        <v/>
      </c>
      <c r="M726" s="23" t="str">
        <f aca="true">IF(C726&lt;&gt;"",SUM(INDIRECT($AH$4&amp;"C"&amp;($C$1*$A726+9)):INDIRECT($AH$4&amp;"V"&amp;($C$1*$A726+9))), "")</f>
        <v/>
      </c>
      <c r="N726" s="23" t="str">
        <f aca="true">IF(C726&lt;&gt;"",SUM(INDIRECT($AH$4&amp;"C"&amp;($C$1*$A726+10)):INDIRECT($AH$4&amp;"V"&amp;($C$1*$A726+10))), "")</f>
        <v/>
      </c>
      <c r="O726" s="23" t="str">
        <f aca="true">IF(C726&lt;&gt;"",SUM(INDIRECT($AH$4&amp;"C"&amp;($C$1*$A726+11)):INDIRECT($AH$4&amp;"V"&amp;($C$1*$A726+11))),"")</f>
        <v/>
      </c>
      <c r="P726" s="23" t="str">
        <f aca="true">IF(C726&lt;&gt;"",SUM(INDIRECT($AH$4&amp;"C"&amp;($C$1*$A726+12)):INDIRECT($AH$4&amp;"V"&amp;($C$1*$A726+12))),"")</f>
        <v/>
      </c>
      <c r="Q726" s="24" t="str">
        <f aca="false">IF(C726&lt;&gt;"",IFERROR((M726+N726+O726)/(M726+N726+O726+P726),0), "")</f>
        <v/>
      </c>
      <c r="R726" s="23" t="str">
        <f aca="true">IF(C726&lt;&gt;"",SUM(INDIRECT($AH$4&amp;"C"&amp;($C$1*$A726+13)):INDIRECT($AH$4&amp;"V"&amp;($C$1*$A726+13))), "")</f>
        <v/>
      </c>
      <c r="S726" s="23" t="str">
        <f aca="false">IF(C726&lt;&gt;"",IFERROR((M726+N726+O726+P726)/R726, 0),"")</f>
        <v/>
      </c>
      <c r="T726" s="23" t="str">
        <f aca="false">IF(C726&lt;&gt;"",IFERROR((M726+N726+O726)/R726,0),"")</f>
        <v/>
      </c>
      <c r="U726" s="25" t="str">
        <f aca="true">IF(C726&lt;&gt;"",IF(INDIRECT($AH$4&amp;"B"&amp;($C$1*$A726+14))= 1,1,0),"")</f>
        <v/>
      </c>
      <c r="V726" s="25" t="str">
        <f aca="true">IF(C726&lt;&gt;"",IF(INDIRECT($AH$4&amp;"B"&amp;($C$1*$A726+15))= 1,1,0),"")</f>
        <v/>
      </c>
      <c r="W726" s="26" t="str">
        <f aca="false">IF(C726&lt;&gt;"",($M726*1) + ($N726*2) + ($O726*3) + (IF(U726 = 1, 10, 0)) + (IF(V726 = 1, 20, 0)),"")</f>
        <v/>
      </c>
      <c r="X726" s="27" t="str">
        <f aca="true">IF(C726&lt;&gt;"",IF(INDIRECT($AH$4&amp;"B"&amp;($C$1*$A726+16))= 1,1,0),"")</f>
        <v/>
      </c>
      <c r="Y726" s="27" t="str">
        <f aca="true">IF(D726&lt;&gt;"",IF(INDIRECT($AH$4&amp;"B"&amp;($C$1*$A726+17))= 1,1,0),"")</f>
        <v/>
      </c>
      <c r="Z726" s="27" t="str">
        <f aca="true">IF(E726&lt;&gt;"",IF(INDIRECT($AH$4&amp;"B"&amp;($C$1*$A726+18))= 1,1,0),"")</f>
        <v/>
      </c>
      <c r="AA726" s="27" t="str">
        <f aca="true">IF(F726&lt;&gt;"",IF(INDIRECT($AH$4&amp;"B"&amp;($C$1*$A726+19))= 1,1,0),"")</f>
        <v/>
      </c>
      <c r="AB726" s="28" t="str">
        <f aca="false">IF(C726&lt;&gt;"",IF(X726 = 1, 5, 0) + IF(Z726 = 1, 25, 0) + IF(AA726 = 1, 15, 0),"")</f>
        <v/>
      </c>
      <c r="AC726" s="18" t="str">
        <f aca="false">IF(C726&lt;&gt;"",L726+W726+AB726,"")</f>
        <v/>
      </c>
    </row>
    <row r="727" customFormat="false" ht="12.8" hidden="false" customHeight="false" outlineLevel="0" collapsed="false">
      <c r="A727" s="11" t="n">
        <f aca="false">A726+1</f>
        <v>224</v>
      </c>
      <c r="B727" s="38" t="str">
        <f aca="true">IF(INDIRECT($AH$4&amp;"B"&amp;($C$1*$A727+2))=0, "",INDIRECT($AH$4&amp;"B"&amp;($C$1*$A727+2)))</f>
        <v/>
      </c>
      <c r="C727" s="19" t="str">
        <f aca="true">IF(INDIRECT($AH$4&amp;"B"&amp;($C$1*$A727+3)) = 0, "", INDIRECT($AH$4&amp;"B"&amp;($C$1*$A727+3)))</f>
        <v/>
      </c>
      <c r="D727" s="19" t="str">
        <f aca="true">IF(INDIRECT($AH$4&amp;"B"&amp;($C$1*$A727+4)) = 0, "", INDIRECT($AH$4&amp;"B"&amp;($C$1*$A727+4)))</f>
        <v/>
      </c>
      <c r="E727" s="19" t="str">
        <f aca="true">IF(INDIRECT($AH$4&amp;"B"&amp;($C$1*$A727+7)) = 0, "", INDIRECT($AH$4&amp;"B"&amp;($C$1*$A727+7)))</f>
        <v/>
      </c>
      <c r="F727" s="20" t="str">
        <f aca="true">IF(C727 &lt;&gt; "",IF(INDIRECT($AH$4&amp;"B"&amp;($C$1*$A727+8)) = 0, 0, 1), "")</f>
        <v/>
      </c>
      <c r="G727" s="20" t="n">
        <f aca="true">INDIRECT($AH$4&amp;"B"&amp;($C$1*$A727+9))</f>
        <v>0</v>
      </c>
      <c r="H727" s="20" t="n">
        <f aca="true">INDIRECT($AH$4&amp;"B"&amp;($C$1*$A727+10))</f>
        <v>0</v>
      </c>
      <c r="I727" s="20" t="n">
        <f aca="true">INDIRECT($AH$4&amp;"B"&amp;($C$1*$A727+11))</f>
        <v>0</v>
      </c>
      <c r="J727" s="20" t="n">
        <f aca="true">INDIRECT($AH$4&amp;"B"&amp;($C$1*$A727+12))</f>
        <v>0</v>
      </c>
      <c r="K727" s="21" t="str">
        <f aca="false">IF(C727&lt;&gt;"",IFERROR((G727+H727+I727)/(G727+H727+I727+J727),0), "")</f>
        <v/>
      </c>
      <c r="L727" s="22" t="str">
        <f aca="false">IF(C727&lt;&gt;"",(G727* 2) +(H727* 4) + (I727* 6) + IF(F727 = 1, 5, 0), "")</f>
        <v/>
      </c>
      <c r="M727" s="23" t="str">
        <f aca="true">IF(C727&lt;&gt;"",SUM(INDIRECT($AH$4&amp;"C"&amp;($C$1*$A727+9)):INDIRECT($AH$4&amp;"V"&amp;($C$1*$A727+9))), "")</f>
        <v/>
      </c>
      <c r="N727" s="23" t="str">
        <f aca="true">IF(C727&lt;&gt;"",SUM(INDIRECT($AH$4&amp;"C"&amp;($C$1*$A727+10)):INDIRECT($AH$4&amp;"V"&amp;($C$1*$A727+10))), "")</f>
        <v/>
      </c>
      <c r="O727" s="23" t="str">
        <f aca="true">IF(C727&lt;&gt;"",SUM(INDIRECT($AH$4&amp;"C"&amp;($C$1*$A727+11)):INDIRECT($AH$4&amp;"V"&amp;($C$1*$A727+11))),"")</f>
        <v/>
      </c>
      <c r="P727" s="23" t="str">
        <f aca="true">IF(C727&lt;&gt;"",SUM(INDIRECT($AH$4&amp;"C"&amp;($C$1*$A727+12)):INDIRECT($AH$4&amp;"V"&amp;($C$1*$A727+12))),"")</f>
        <v/>
      </c>
      <c r="Q727" s="24" t="str">
        <f aca="false">IF(C727&lt;&gt;"",IFERROR((M727+N727+O727)/(M727+N727+O727+P727),0), "")</f>
        <v/>
      </c>
      <c r="R727" s="23" t="str">
        <f aca="true">IF(C727&lt;&gt;"",SUM(INDIRECT($AH$4&amp;"C"&amp;($C$1*$A727+13)):INDIRECT($AH$4&amp;"V"&amp;($C$1*$A727+13))), "")</f>
        <v/>
      </c>
      <c r="S727" s="23" t="str">
        <f aca="false">IF(C727&lt;&gt;"",IFERROR((M727+N727+O727+P727)/R727, 0),"")</f>
        <v/>
      </c>
      <c r="T727" s="23" t="str">
        <f aca="false">IF(C727&lt;&gt;"",IFERROR((M727+N727+O727)/R727,0),"")</f>
        <v/>
      </c>
      <c r="U727" s="25" t="str">
        <f aca="true">IF(C727&lt;&gt;"",IF(INDIRECT($AH$4&amp;"B"&amp;($C$1*$A727+14))= 1,1,0),"")</f>
        <v/>
      </c>
      <c r="V727" s="25" t="str">
        <f aca="true">IF(C727&lt;&gt;"",IF(INDIRECT($AH$4&amp;"B"&amp;($C$1*$A727+15))= 1,1,0),"")</f>
        <v/>
      </c>
      <c r="W727" s="26" t="str">
        <f aca="false">IF(C727&lt;&gt;"",($M727*1) + ($N727*2) + ($O727*3) + (IF(U727 = 1, 10, 0)) + (IF(V727 = 1, 20, 0)),"")</f>
        <v/>
      </c>
      <c r="X727" s="27" t="str">
        <f aca="true">IF(C727&lt;&gt;"",IF(INDIRECT($AH$4&amp;"B"&amp;($C$1*$A727+16))= 1,1,0),"")</f>
        <v/>
      </c>
      <c r="Y727" s="27" t="str">
        <f aca="true">IF(D727&lt;&gt;"",IF(INDIRECT($AH$4&amp;"B"&amp;($C$1*$A727+17))= 1,1,0),"")</f>
        <v/>
      </c>
      <c r="Z727" s="27" t="str">
        <f aca="true">IF(E727&lt;&gt;"",IF(INDIRECT($AH$4&amp;"B"&amp;($C$1*$A727+18))= 1,1,0),"")</f>
        <v/>
      </c>
      <c r="AA727" s="27" t="str">
        <f aca="true">IF(F727&lt;&gt;"",IF(INDIRECT($AH$4&amp;"B"&amp;($C$1*$A727+19))= 1,1,0),"")</f>
        <v/>
      </c>
      <c r="AB727" s="28" t="str">
        <f aca="false">IF(C727&lt;&gt;"",IF(X727 = 1, 5, 0) + IF(Z727 = 1, 25, 0) + IF(AA727 = 1, 15, 0),"")</f>
        <v/>
      </c>
      <c r="AC727" s="18" t="str">
        <f aca="false">IF(C727&lt;&gt;"",L727+W727+AB727,"")</f>
        <v/>
      </c>
    </row>
    <row r="728" customFormat="false" ht="12.8" hidden="false" customHeight="false" outlineLevel="0" collapsed="false">
      <c r="A728" s="11" t="n">
        <f aca="false">A727+1</f>
        <v>225</v>
      </c>
      <c r="B728" s="38" t="str">
        <f aca="true">IF(INDIRECT($AH$4&amp;"B"&amp;($C$1*$A728+2))=0, "",INDIRECT($AH$4&amp;"B"&amp;($C$1*$A728+2)))</f>
        <v/>
      </c>
      <c r="C728" s="19" t="str">
        <f aca="true">IF(INDIRECT($AH$4&amp;"B"&amp;($C$1*$A728+3)) = 0, "", INDIRECT($AH$4&amp;"B"&amp;($C$1*$A728+3)))</f>
        <v/>
      </c>
      <c r="D728" s="19" t="str">
        <f aca="true">IF(INDIRECT($AH$4&amp;"B"&amp;($C$1*$A728+4)) = 0, "", INDIRECT($AH$4&amp;"B"&amp;($C$1*$A728+4)))</f>
        <v/>
      </c>
      <c r="E728" s="19" t="str">
        <f aca="true">IF(INDIRECT($AH$4&amp;"B"&amp;($C$1*$A728+7)) = 0, "", INDIRECT($AH$4&amp;"B"&amp;($C$1*$A728+7)))</f>
        <v/>
      </c>
      <c r="F728" s="20" t="str">
        <f aca="true">IF(C728 &lt;&gt; "",IF(INDIRECT($AH$4&amp;"B"&amp;($C$1*$A728+8)) = 0, 0, 1), "")</f>
        <v/>
      </c>
      <c r="G728" s="20" t="n">
        <f aca="true">INDIRECT($AH$4&amp;"B"&amp;($C$1*$A728+9))</f>
        <v>0</v>
      </c>
      <c r="H728" s="20" t="n">
        <f aca="true">INDIRECT($AH$4&amp;"B"&amp;($C$1*$A728+10))</f>
        <v>0</v>
      </c>
      <c r="I728" s="20" t="n">
        <f aca="true">INDIRECT($AH$4&amp;"B"&amp;($C$1*$A728+11))</f>
        <v>0</v>
      </c>
      <c r="J728" s="20" t="n">
        <f aca="true">INDIRECT($AH$4&amp;"B"&amp;($C$1*$A728+12))</f>
        <v>0</v>
      </c>
      <c r="K728" s="21" t="str">
        <f aca="false">IF(C728&lt;&gt;"",IFERROR((G728+H728+I728)/(G728+H728+I728+J728),0), "")</f>
        <v/>
      </c>
      <c r="L728" s="22" t="str">
        <f aca="false">IF(C728&lt;&gt;"",(G728* 2) +(H728* 4) + (I728* 6) + IF(F728 = 1, 5, 0), "")</f>
        <v/>
      </c>
      <c r="M728" s="23" t="str">
        <f aca="true">IF(C728&lt;&gt;"",SUM(INDIRECT($AH$4&amp;"C"&amp;($C$1*$A728+9)):INDIRECT($AH$4&amp;"V"&amp;($C$1*$A728+9))), "")</f>
        <v/>
      </c>
      <c r="N728" s="23" t="str">
        <f aca="true">IF(C728&lt;&gt;"",SUM(INDIRECT($AH$4&amp;"C"&amp;($C$1*$A728+10)):INDIRECT($AH$4&amp;"V"&amp;($C$1*$A728+10))), "")</f>
        <v/>
      </c>
      <c r="O728" s="23" t="str">
        <f aca="true">IF(C728&lt;&gt;"",SUM(INDIRECT($AH$4&amp;"C"&amp;($C$1*$A728+11)):INDIRECT($AH$4&amp;"V"&amp;($C$1*$A728+11))),"")</f>
        <v/>
      </c>
      <c r="P728" s="23" t="str">
        <f aca="true">IF(C728&lt;&gt;"",SUM(INDIRECT($AH$4&amp;"C"&amp;($C$1*$A728+12)):INDIRECT($AH$4&amp;"V"&amp;($C$1*$A728+12))),"")</f>
        <v/>
      </c>
      <c r="Q728" s="24" t="str">
        <f aca="false">IF(C728&lt;&gt;"",IFERROR((M728+N728+O728)/(M728+N728+O728+P728),0), "")</f>
        <v/>
      </c>
      <c r="R728" s="23" t="str">
        <f aca="true">IF(C728&lt;&gt;"",SUM(INDIRECT($AH$4&amp;"C"&amp;($C$1*$A728+13)):INDIRECT($AH$4&amp;"V"&amp;($C$1*$A728+13))), "")</f>
        <v/>
      </c>
      <c r="S728" s="23" t="str">
        <f aca="false">IF(C728&lt;&gt;"",IFERROR((M728+N728+O728+P728)/R728, 0),"")</f>
        <v/>
      </c>
      <c r="T728" s="23" t="str">
        <f aca="false">IF(C728&lt;&gt;"",IFERROR((M728+N728+O728)/R728,0),"")</f>
        <v/>
      </c>
      <c r="U728" s="25" t="str">
        <f aca="true">IF(C728&lt;&gt;"",IF(INDIRECT($AH$4&amp;"B"&amp;($C$1*$A728+14))= 1,1,0),"")</f>
        <v/>
      </c>
      <c r="V728" s="25" t="str">
        <f aca="true">IF(C728&lt;&gt;"",IF(INDIRECT($AH$4&amp;"B"&amp;($C$1*$A728+15))= 1,1,0),"")</f>
        <v/>
      </c>
      <c r="W728" s="26" t="str">
        <f aca="false">IF(C728&lt;&gt;"",($M728*1) + ($N728*2) + ($O728*3) + (IF(U728 = 1, 10, 0)) + (IF(V728 = 1, 20, 0)),"")</f>
        <v/>
      </c>
      <c r="X728" s="27" t="str">
        <f aca="true">IF(C728&lt;&gt;"",IF(INDIRECT($AH$4&amp;"B"&amp;($C$1*$A728+16))= 1,1,0),"")</f>
        <v/>
      </c>
      <c r="Y728" s="27" t="str">
        <f aca="true">IF(D728&lt;&gt;"",IF(INDIRECT($AH$4&amp;"B"&amp;($C$1*$A728+17))= 1,1,0),"")</f>
        <v/>
      </c>
      <c r="Z728" s="27" t="str">
        <f aca="true">IF(E728&lt;&gt;"",IF(INDIRECT($AH$4&amp;"B"&amp;($C$1*$A728+18))= 1,1,0),"")</f>
        <v/>
      </c>
      <c r="AA728" s="27" t="str">
        <f aca="true">IF(F728&lt;&gt;"",IF(INDIRECT($AH$4&amp;"B"&amp;($C$1*$A728+19))= 1,1,0),"")</f>
        <v/>
      </c>
      <c r="AB728" s="28" t="str">
        <f aca="false">IF(C728&lt;&gt;"",IF(X728 = 1, 5, 0) + IF(Z728 = 1, 25, 0) + IF(AA728 = 1, 15, 0),"")</f>
        <v/>
      </c>
      <c r="AC728" s="18" t="str">
        <f aca="false">IF(C728&lt;&gt;"",L728+W728+AB728,"")</f>
        <v/>
      </c>
    </row>
    <row r="729" customFormat="false" ht="12.8" hidden="false" customHeight="false" outlineLevel="0" collapsed="false">
      <c r="A729" s="11" t="n">
        <f aca="false">A728+1</f>
        <v>226</v>
      </c>
      <c r="B729" s="38" t="str">
        <f aca="true">IF(INDIRECT($AH$4&amp;"B"&amp;($C$1*$A729+2))=0, "",INDIRECT($AH$4&amp;"B"&amp;($C$1*$A729+2)))</f>
        <v/>
      </c>
      <c r="C729" s="19" t="str">
        <f aca="true">IF(INDIRECT($AH$4&amp;"B"&amp;($C$1*$A729+3)) = 0, "", INDIRECT($AH$4&amp;"B"&amp;($C$1*$A729+3)))</f>
        <v/>
      </c>
      <c r="D729" s="19" t="str">
        <f aca="true">IF(INDIRECT($AH$4&amp;"B"&amp;($C$1*$A729+4)) = 0, "", INDIRECT($AH$4&amp;"B"&amp;($C$1*$A729+4)))</f>
        <v/>
      </c>
      <c r="E729" s="19" t="str">
        <f aca="true">IF(INDIRECT($AH$4&amp;"B"&amp;($C$1*$A729+7)) = 0, "", INDIRECT($AH$4&amp;"B"&amp;($C$1*$A729+7)))</f>
        <v/>
      </c>
      <c r="F729" s="20" t="str">
        <f aca="true">IF(C729 &lt;&gt; "",IF(INDIRECT($AH$4&amp;"B"&amp;($C$1*$A729+8)) = 0, 0, 1), "")</f>
        <v/>
      </c>
      <c r="G729" s="20" t="n">
        <f aca="true">INDIRECT($AH$4&amp;"B"&amp;($C$1*$A729+9))</f>
        <v>0</v>
      </c>
      <c r="H729" s="20" t="n">
        <f aca="true">INDIRECT($AH$4&amp;"B"&amp;($C$1*$A729+10))</f>
        <v>0</v>
      </c>
      <c r="I729" s="20" t="n">
        <f aca="true">INDIRECT($AH$4&amp;"B"&amp;($C$1*$A729+11))</f>
        <v>0</v>
      </c>
      <c r="J729" s="20" t="n">
        <f aca="true">INDIRECT($AH$4&amp;"B"&amp;($C$1*$A729+12))</f>
        <v>0</v>
      </c>
      <c r="K729" s="21" t="str">
        <f aca="false">IF(C729&lt;&gt;"",IFERROR((G729+H729+I729)/(G729+H729+I729+J729),0), "")</f>
        <v/>
      </c>
      <c r="L729" s="22" t="str">
        <f aca="false">IF(C729&lt;&gt;"",(G729* 2) +(H729* 4) + (I729* 6) + IF(F729 = 1, 5, 0), "")</f>
        <v/>
      </c>
      <c r="M729" s="23" t="str">
        <f aca="true">IF(C729&lt;&gt;"",SUM(INDIRECT($AH$4&amp;"C"&amp;($C$1*$A729+9)):INDIRECT($AH$4&amp;"V"&amp;($C$1*$A729+9))), "")</f>
        <v/>
      </c>
      <c r="N729" s="23" t="str">
        <f aca="true">IF(C729&lt;&gt;"",SUM(INDIRECT($AH$4&amp;"C"&amp;($C$1*$A729+10)):INDIRECT($AH$4&amp;"V"&amp;($C$1*$A729+10))), "")</f>
        <v/>
      </c>
      <c r="O729" s="23" t="str">
        <f aca="true">IF(C729&lt;&gt;"",SUM(INDIRECT($AH$4&amp;"C"&amp;($C$1*$A729+11)):INDIRECT($AH$4&amp;"V"&amp;($C$1*$A729+11))),"")</f>
        <v/>
      </c>
      <c r="P729" s="23" t="str">
        <f aca="true">IF(C729&lt;&gt;"",SUM(INDIRECT($AH$4&amp;"C"&amp;($C$1*$A729+12)):INDIRECT($AH$4&amp;"V"&amp;($C$1*$A729+12))),"")</f>
        <v/>
      </c>
      <c r="Q729" s="24" t="str">
        <f aca="false">IF(C729&lt;&gt;"",IFERROR((M729+N729+O729)/(M729+N729+O729+P729),0), "")</f>
        <v/>
      </c>
      <c r="R729" s="23" t="str">
        <f aca="true">IF(C729&lt;&gt;"",SUM(INDIRECT($AH$4&amp;"C"&amp;($C$1*$A729+13)):INDIRECT($AH$4&amp;"V"&amp;($C$1*$A729+13))), "")</f>
        <v/>
      </c>
      <c r="S729" s="23" t="str">
        <f aca="false">IF(C729&lt;&gt;"",IFERROR((M729+N729+O729+P729)/R729, 0),"")</f>
        <v/>
      </c>
      <c r="T729" s="23" t="str">
        <f aca="false">IF(C729&lt;&gt;"",IFERROR((M729+N729+O729)/R729,0),"")</f>
        <v/>
      </c>
      <c r="U729" s="25" t="str">
        <f aca="true">IF(C729&lt;&gt;"",IF(INDIRECT($AH$4&amp;"B"&amp;($C$1*$A729+14))= 1,1,0),"")</f>
        <v/>
      </c>
      <c r="V729" s="25" t="str">
        <f aca="true">IF(C729&lt;&gt;"",IF(INDIRECT($AH$4&amp;"B"&amp;($C$1*$A729+15))= 1,1,0),"")</f>
        <v/>
      </c>
      <c r="W729" s="26" t="str">
        <f aca="false">IF(C729&lt;&gt;"",($M729*1) + ($N729*2) + ($O729*3) + (IF(U729 = 1, 10, 0)) + (IF(V729 = 1, 20, 0)),"")</f>
        <v/>
      </c>
      <c r="X729" s="27" t="str">
        <f aca="true">IF(C729&lt;&gt;"",IF(INDIRECT($AH$4&amp;"B"&amp;($C$1*$A729+16))= 1,1,0),"")</f>
        <v/>
      </c>
      <c r="Y729" s="27" t="str">
        <f aca="true">IF(D729&lt;&gt;"",IF(INDIRECT($AH$4&amp;"B"&amp;($C$1*$A729+17))= 1,1,0),"")</f>
        <v/>
      </c>
      <c r="Z729" s="27" t="str">
        <f aca="true">IF(E729&lt;&gt;"",IF(INDIRECT($AH$4&amp;"B"&amp;($C$1*$A729+18))= 1,1,0),"")</f>
        <v/>
      </c>
      <c r="AA729" s="27" t="str">
        <f aca="true">IF(F729&lt;&gt;"",IF(INDIRECT($AH$4&amp;"B"&amp;($C$1*$A729+19))= 1,1,0),"")</f>
        <v/>
      </c>
      <c r="AB729" s="28" t="str">
        <f aca="false">IF(C729&lt;&gt;"",IF(X729 = 1, 5, 0) + IF(Z729 = 1, 25, 0) + IF(AA729 = 1, 15, 0),"")</f>
        <v/>
      </c>
      <c r="AC729" s="18" t="str">
        <f aca="false">IF(C729&lt;&gt;"",L729+W729+AB729,"")</f>
        <v/>
      </c>
    </row>
    <row r="730" customFormat="false" ht="12.8" hidden="false" customHeight="false" outlineLevel="0" collapsed="false">
      <c r="A730" s="11" t="n">
        <f aca="false">A729+1</f>
        <v>227</v>
      </c>
      <c r="B730" s="38" t="str">
        <f aca="true">IF(INDIRECT($AH$4&amp;"B"&amp;($C$1*$A730+2))=0, "",INDIRECT($AH$4&amp;"B"&amp;($C$1*$A730+2)))</f>
        <v/>
      </c>
      <c r="C730" s="19" t="str">
        <f aca="true">IF(INDIRECT($AH$4&amp;"B"&amp;($C$1*$A730+3)) = 0, "", INDIRECT($AH$4&amp;"B"&amp;($C$1*$A730+3)))</f>
        <v/>
      </c>
      <c r="D730" s="19" t="str">
        <f aca="true">IF(INDIRECT($AH$4&amp;"B"&amp;($C$1*$A730+4)) = 0, "", INDIRECT($AH$4&amp;"B"&amp;($C$1*$A730+4)))</f>
        <v/>
      </c>
      <c r="E730" s="19" t="str">
        <f aca="true">IF(INDIRECT($AH$4&amp;"B"&amp;($C$1*$A730+7)) = 0, "", INDIRECT($AH$4&amp;"B"&amp;($C$1*$A730+7)))</f>
        <v/>
      </c>
      <c r="F730" s="20" t="str">
        <f aca="true">IF(C730 &lt;&gt; "",IF(INDIRECT($AH$4&amp;"B"&amp;($C$1*$A730+8)) = 0, 0, 1), "")</f>
        <v/>
      </c>
      <c r="G730" s="20" t="n">
        <f aca="true">INDIRECT($AH$4&amp;"B"&amp;($C$1*$A730+9))</f>
        <v>0</v>
      </c>
      <c r="H730" s="20" t="n">
        <f aca="true">INDIRECT($AH$4&amp;"B"&amp;($C$1*$A730+10))</f>
        <v>0</v>
      </c>
      <c r="I730" s="20" t="n">
        <f aca="true">INDIRECT($AH$4&amp;"B"&amp;($C$1*$A730+11))</f>
        <v>0</v>
      </c>
      <c r="J730" s="20" t="n">
        <f aca="true">INDIRECT($AH$4&amp;"B"&amp;($C$1*$A730+12))</f>
        <v>0</v>
      </c>
      <c r="K730" s="21" t="str">
        <f aca="false">IF(C730&lt;&gt;"",IFERROR((G730+H730+I730)/(G730+H730+I730+J730),0), "")</f>
        <v/>
      </c>
      <c r="L730" s="22" t="str">
        <f aca="false">IF(C730&lt;&gt;"",(G730* 2) +(H730* 4) + (I730* 6) + IF(F730 = 1, 5, 0), "")</f>
        <v/>
      </c>
      <c r="M730" s="23" t="str">
        <f aca="true">IF(C730&lt;&gt;"",SUM(INDIRECT($AH$4&amp;"C"&amp;($C$1*$A730+9)):INDIRECT($AH$4&amp;"V"&amp;($C$1*$A730+9))), "")</f>
        <v/>
      </c>
      <c r="N730" s="23" t="str">
        <f aca="true">IF(C730&lt;&gt;"",SUM(INDIRECT($AH$4&amp;"C"&amp;($C$1*$A730+10)):INDIRECT($AH$4&amp;"V"&amp;($C$1*$A730+10))), "")</f>
        <v/>
      </c>
      <c r="O730" s="23" t="str">
        <f aca="true">IF(C730&lt;&gt;"",SUM(INDIRECT($AH$4&amp;"C"&amp;($C$1*$A730+11)):INDIRECT($AH$4&amp;"V"&amp;($C$1*$A730+11))),"")</f>
        <v/>
      </c>
      <c r="P730" s="23" t="str">
        <f aca="true">IF(C730&lt;&gt;"",SUM(INDIRECT($AH$4&amp;"C"&amp;($C$1*$A730+12)):INDIRECT($AH$4&amp;"V"&amp;($C$1*$A730+12))),"")</f>
        <v/>
      </c>
      <c r="Q730" s="24" t="str">
        <f aca="false">IF(C730&lt;&gt;"",IFERROR((M730+N730+O730)/(M730+N730+O730+P730),0), "")</f>
        <v/>
      </c>
      <c r="R730" s="23" t="str">
        <f aca="true">IF(C730&lt;&gt;"",SUM(INDIRECT($AH$4&amp;"C"&amp;($C$1*$A730+13)):INDIRECT($AH$4&amp;"V"&amp;($C$1*$A730+13))), "")</f>
        <v/>
      </c>
      <c r="S730" s="23" t="str">
        <f aca="false">IF(C730&lt;&gt;"",IFERROR((M730+N730+O730+P730)/R730, 0),"")</f>
        <v/>
      </c>
      <c r="T730" s="23" t="str">
        <f aca="false">IF(C730&lt;&gt;"",IFERROR((M730+N730+O730)/R730,0),"")</f>
        <v/>
      </c>
      <c r="U730" s="25" t="str">
        <f aca="true">IF(C730&lt;&gt;"",IF(INDIRECT($AH$4&amp;"B"&amp;($C$1*$A730+14))= 1,1,0),"")</f>
        <v/>
      </c>
      <c r="V730" s="25" t="str">
        <f aca="true">IF(C730&lt;&gt;"",IF(INDIRECT($AH$4&amp;"B"&amp;($C$1*$A730+15))= 1,1,0),"")</f>
        <v/>
      </c>
      <c r="W730" s="26" t="str">
        <f aca="false">IF(C730&lt;&gt;"",($M730*1) + ($N730*2) + ($O730*3) + (IF(U730 = 1, 10, 0)) + (IF(V730 = 1, 20, 0)),"")</f>
        <v/>
      </c>
      <c r="X730" s="27" t="str">
        <f aca="true">IF(C730&lt;&gt;"",IF(INDIRECT($AH$4&amp;"B"&amp;($C$1*$A730+16))= 1,1,0),"")</f>
        <v/>
      </c>
      <c r="Y730" s="27" t="str">
        <f aca="true">IF(D730&lt;&gt;"",IF(INDIRECT($AH$4&amp;"B"&amp;($C$1*$A730+17))= 1,1,0),"")</f>
        <v/>
      </c>
      <c r="Z730" s="27" t="str">
        <f aca="true">IF(E730&lt;&gt;"",IF(INDIRECT($AH$4&amp;"B"&amp;($C$1*$A730+18))= 1,1,0),"")</f>
        <v/>
      </c>
      <c r="AA730" s="27" t="str">
        <f aca="true">IF(F730&lt;&gt;"",IF(INDIRECT($AH$4&amp;"B"&amp;($C$1*$A730+19))= 1,1,0),"")</f>
        <v/>
      </c>
      <c r="AB730" s="28" t="str">
        <f aca="false">IF(C730&lt;&gt;"",IF(X730 = 1, 5, 0) + IF(Z730 = 1, 25, 0) + IF(AA730 = 1, 15, 0),"")</f>
        <v/>
      </c>
      <c r="AC730" s="18" t="str">
        <f aca="false">IF(C730&lt;&gt;"",L730+W730+AB730,"")</f>
        <v/>
      </c>
    </row>
    <row r="731" customFormat="false" ht="12.8" hidden="false" customHeight="false" outlineLevel="0" collapsed="false">
      <c r="A731" s="11" t="n">
        <f aca="false">A730+1</f>
        <v>228</v>
      </c>
      <c r="B731" s="38" t="str">
        <f aca="true">IF(INDIRECT($AH$4&amp;"B"&amp;($C$1*$A731+2))=0, "",INDIRECT($AH$4&amp;"B"&amp;($C$1*$A731+2)))</f>
        <v/>
      </c>
      <c r="C731" s="19" t="str">
        <f aca="true">IF(INDIRECT($AH$4&amp;"B"&amp;($C$1*$A731+3)) = 0, "", INDIRECT($AH$4&amp;"B"&amp;($C$1*$A731+3)))</f>
        <v/>
      </c>
      <c r="D731" s="19" t="str">
        <f aca="true">IF(INDIRECT($AH$4&amp;"B"&amp;($C$1*$A731+4)) = 0, "", INDIRECT($AH$4&amp;"B"&amp;($C$1*$A731+4)))</f>
        <v/>
      </c>
      <c r="E731" s="19" t="str">
        <f aca="true">IF(INDIRECT($AH$4&amp;"B"&amp;($C$1*$A731+7)) = 0, "", INDIRECT($AH$4&amp;"B"&amp;($C$1*$A731+7)))</f>
        <v/>
      </c>
      <c r="F731" s="20" t="str">
        <f aca="true">IF(C731 &lt;&gt; "",IF(INDIRECT($AH$4&amp;"B"&amp;($C$1*$A731+8)) = 0, 0, 1), "")</f>
        <v/>
      </c>
      <c r="G731" s="20" t="n">
        <f aca="true">INDIRECT($AH$4&amp;"B"&amp;($C$1*$A731+9))</f>
        <v>0</v>
      </c>
      <c r="H731" s="20" t="n">
        <f aca="true">INDIRECT($AH$4&amp;"B"&amp;($C$1*$A731+10))</f>
        <v>0</v>
      </c>
      <c r="I731" s="20" t="n">
        <f aca="true">INDIRECT($AH$4&amp;"B"&amp;($C$1*$A731+11))</f>
        <v>0</v>
      </c>
      <c r="J731" s="20" t="n">
        <f aca="true">INDIRECT($AH$4&amp;"B"&amp;($C$1*$A731+12))</f>
        <v>0</v>
      </c>
      <c r="K731" s="21" t="str">
        <f aca="false">IF(C731&lt;&gt;"",IFERROR((G731+H731+I731)/(G731+H731+I731+J731),0), "")</f>
        <v/>
      </c>
      <c r="L731" s="22" t="str">
        <f aca="false">IF(C731&lt;&gt;"",(G731* 2) +(H731* 4) + (I731* 6) + IF(F731 = 1, 5, 0), "")</f>
        <v/>
      </c>
      <c r="M731" s="23" t="str">
        <f aca="true">IF(C731&lt;&gt;"",SUM(INDIRECT($AH$4&amp;"C"&amp;($C$1*$A731+9)):INDIRECT($AH$4&amp;"V"&amp;($C$1*$A731+9))), "")</f>
        <v/>
      </c>
      <c r="N731" s="23" t="str">
        <f aca="true">IF(C731&lt;&gt;"",SUM(INDIRECT($AH$4&amp;"C"&amp;($C$1*$A731+10)):INDIRECT($AH$4&amp;"V"&amp;($C$1*$A731+10))), "")</f>
        <v/>
      </c>
      <c r="O731" s="23" t="str">
        <f aca="true">IF(C731&lt;&gt;"",SUM(INDIRECT($AH$4&amp;"C"&amp;($C$1*$A731+11)):INDIRECT($AH$4&amp;"V"&amp;($C$1*$A731+11))),"")</f>
        <v/>
      </c>
      <c r="P731" s="23" t="str">
        <f aca="true">IF(C731&lt;&gt;"",SUM(INDIRECT($AH$4&amp;"C"&amp;($C$1*$A731+12)):INDIRECT($AH$4&amp;"V"&amp;($C$1*$A731+12))),"")</f>
        <v/>
      </c>
      <c r="Q731" s="24" t="str">
        <f aca="false">IF(C731&lt;&gt;"",IFERROR((M731+N731+O731)/(M731+N731+O731+P731),0), "")</f>
        <v/>
      </c>
      <c r="R731" s="23" t="str">
        <f aca="true">IF(C731&lt;&gt;"",SUM(INDIRECT($AH$4&amp;"C"&amp;($C$1*$A731+13)):INDIRECT($AH$4&amp;"V"&amp;($C$1*$A731+13))), "")</f>
        <v/>
      </c>
      <c r="S731" s="23" t="str">
        <f aca="false">IF(C731&lt;&gt;"",IFERROR((M731+N731+O731+P731)/R731, 0),"")</f>
        <v/>
      </c>
      <c r="T731" s="23" t="str">
        <f aca="false">IF(C731&lt;&gt;"",IFERROR((M731+N731+O731)/R731,0),"")</f>
        <v/>
      </c>
      <c r="U731" s="25" t="str">
        <f aca="true">IF(C731&lt;&gt;"",IF(INDIRECT($AH$4&amp;"B"&amp;($C$1*$A731+14))= 1,1,0),"")</f>
        <v/>
      </c>
      <c r="V731" s="25" t="str">
        <f aca="true">IF(C731&lt;&gt;"",IF(INDIRECT($AH$4&amp;"B"&amp;($C$1*$A731+15))= 1,1,0),"")</f>
        <v/>
      </c>
      <c r="W731" s="26" t="str">
        <f aca="false">IF(C731&lt;&gt;"",($M731*1) + ($N731*2) + ($O731*3) + (IF(U731 = 1, 10, 0)) + (IF(V731 = 1, 20, 0)),"")</f>
        <v/>
      </c>
      <c r="X731" s="27" t="str">
        <f aca="true">IF(C731&lt;&gt;"",IF(INDIRECT($AH$4&amp;"B"&amp;($C$1*$A731+16))= 1,1,0),"")</f>
        <v/>
      </c>
      <c r="Y731" s="27" t="str">
        <f aca="true">IF(D731&lt;&gt;"",IF(INDIRECT($AH$4&amp;"B"&amp;($C$1*$A731+17))= 1,1,0),"")</f>
        <v/>
      </c>
      <c r="Z731" s="27" t="str">
        <f aca="true">IF(E731&lt;&gt;"",IF(INDIRECT($AH$4&amp;"B"&amp;($C$1*$A731+18))= 1,1,0),"")</f>
        <v/>
      </c>
      <c r="AA731" s="27" t="str">
        <f aca="true">IF(F731&lt;&gt;"",IF(INDIRECT($AH$4&amp;"B"&amp;($C$1*$A731+19))= 1,1,0),"")</f>
        <v/>
      </c>
      <c r="AB731" s="28" t="str">
        <f aca="false">IF(C731&lt;&gt;"",IF(X731 = 1, 5, 0) + IF(Z731 = 1, 25, 0) + IF(AA731 = 1, 15, 0),"")</f>
        <v/>
      </c>
      <c r="AC731" s="18" t="str">
        <f aca="false">IF(C731&lt;&gt;"",L731+W731+AB731,"")</f>
        <v/>
      </c>
    </row>
    <row r="732" customFormat="false" ht="12.8" hidden="false" customHeight="false" outlineLevel="0" collapsed="false">
      <c r="A732" s="11" t="n">
        <f aca="false">A731+1</f>
        <v>229</v>
      </c>
      <c r="B732" s="38" t="str">
        <f aca="true">IF(INDIRECT($AH$4&amp;"B"&amp;($C$1*$A732+2))=0, "",INDIRECT($AH$4&amp;"B"&amp;($C$1*$A732+2)))</f>
        <v/>
      </c>
      <c r="C732" s="19" t="str">
        <f aca="true">IF(INDIRECT($AH$4&amp;"B"&amp;($C$1*$A732+3)) = 0, "", INDIRECT($AH$4&amp;"B"&amp;($C$1*$A732+3)))</f>
        <v/>
      </c>
      <c r="D732" s="19" t="str">
        <f aca="true">IF(INDIRECT($AH$4&amp;"B"&amp;($C$1*$A732+4)) = 0, "", INDIRECT($AH$4&amp;"B"&amp;($C$1*$A732+4)))</f>
        <v/>
      </c>
      <c r="E732" s="19" t="str">
        <f aca="true">IF(INDIRECT($AH$4&amp;"B"&amp;($C$1*$A732+7)) = 0, "", INDIRECT($AH$4&amp;"B"&amp;($C$1*$A732+7)))</f>
        <v/>
      </c>
      <c r="F732" s="20" t="str">
        <f aca="true">IF(C732 &lt;&gt; "",IF(INDIRECT($AH$4&amp;"B"&amp;($C$1*$A732+8)) = 0, 0, 1), "")</f>
        <v/>
      </c>
      <c r="G732" s="20" t="n">
        <f aca="true">INDIRECT($AH$4&amp;"B"&amp;($C$1*$A732+9))</f>
        <v>0</v>
      </c>
      <c r="H732" s="20" t="n">
        <f aca="true">INDIRECT($AH$4&amp;"B"&amp;($C$1*$A732+10))</f>
        <v>0</v>
      </c>
      <c r="I732" s="20" t="n">
        <f aca="true">INDIRECT($AH$4&amp;"B"&amp;($C$1*$A732+11))</f>
        <v>0</v>
      </c>
      <c r="J732" s="20" t="n">
        <f aca="true">INDIRECT($AH$4&amp;"B"&amp;($C$1*$A732+12))</f>
        <v>0</v>
      </c>
      <c r="K732" s="21" t="str">
        <f aca="false">IF(C732&lt;&gt;"",IFERROR((G732+H732+I732)/(G732+H732+I732+J732),0), "")</f>
        <v/>
      </c>
      <c r="L732" s="22" t="str">
        <f aca="false">IF(C732&lt;&gt;"",(G732* 2) +(H732* 4) + (I732* 6) + IF(F732 = 1, 5, 0), "")</f>
        <v/>
      </c>
      <c r="M732" s="23" t="str">
        <f aca="true">IF(C732&lt;&gt;"",SUM(INDIRECT($AH$4&amp;"C"&amp;($C$1*$A732+9)):INDIRECT($AH$4&amp;"V"&amp;($C$1*$A732+9))), "")</f>
        <v/>
      </c>
      <c r="N732" s="23" t="str">
        <f aca="true">IF(C732&lt;&gt;"",SUM(INDIRECT($AH$4&amp;"C"&amp;($C$1*$A732+10)):INDIRECT($AH$4&amp;"V"&amp;($C$1*$A732+10))), "")</f>
        <v/>
      </c>
      <c r="O732" s="23" t="str">
        <f aca="true">IF(C732&lt;&gt;"",SUM(INDIRECT($AH$4&amp;"C"&amp;($C$1*$A732+11)):INDIRECT($AH$4&amp;"V"&amp;($C$1*$A732+11))),"")</f>
        <v/>
      </c>
      <c r="P732" s="23" t="str">
        <f aca="true">IF(C732&lt;&gt;"",SUM(INDIRECT($AH$4&amp;"C"&amp;($C$1*$A732+12)):INDIRECT($AH$4&amp;"V"&amp;($C$1*$A732+12))),"")</f>
        <v/>
      </c>
      <c r="Q732" s="24" t="str">
        <f aca="false">IF(C732&lt;&gt;"",IFERROR((M732+N732+O732)/(M732+N732+O732+P732),0), "")</f>
        <v/>
      </c>
      <c r="R732" s="23" t="str">
        <f aca="true">IF(C732&lt;&gt;"",SUM(INDIRECT($AH$4&amp;"C"&amp;($C$1*$A732+13)):INDIRECT($AH$4&amp;"V"&amp;($C$1*$A732+13))), "")</f>
        <v/>
      </c>
      <c r="S732" s="23" t="str">
        <f aca="false">IF(C732&lt;&gt;"",IFERROR((M732+N732+O732+P732)/R732, 0),"")</f>
        <v/>
      </c>
      <c r="T732" s="23" t="str">
        <f aca="false">IF(C732&lt;&gt;"",IFERROR((M732+N732+O732)/R732,0),"")</f>
        <v/>
      </c>
      <c r="U732" s="25" t="str">
        <f aca="true">IF(C732&lt;&gt;"",IF(INDIRECT($AH$4&amp;"B"&amp;($C$1*$A732+14))= 1,1,0),"")</f>
        <v/>
      </c>
      <c r="V732" s="25" t="str">
        <f aca="true">IF(C732&lt;&gt;"",IF(INDIRECT($AH$4&amp;"B"&amp;($C$1*$A732+15))= 1,1,0),"")</f>
        <v/>
      </c>
      <c r="W732" s="26" t="str">
        <f aca="false">IF(C732&lt;&gt;"",($M732*1) + ($N732*2) + ($O732*3) + (IF(U732 = 1, 10, 0)) + (IF(V732 = 1, 20, 0)),"")</f>
        <v/>
      </c>
      <c r="X732" s="27" t="str">
        <f aca="true">IF(C732&lt;&gt;"",IF(INDIRECT($AH$4&amp;"B"&amp;($C$1*$A732+16))= 1,1,0),"")</f>
        <v/>
      </c>
      <c r="Y732" s="27" t="str">
        <f aca="true">IF(D732&lt;&gt;"",IF(INDIRECT($AH$4&amp;"B"&amp;($C$1*$A732+17))= 1,1,0),"")</f>
        <v/>
      </c>
      <c r="Z732" s="27" t="str">
        <f aca="true">IF(E732&lt;&gt;"",IF(INDIRECT($AH$4&amp;"B"&amp;($C$1*$A732+18))= 1,1,0),"")</f>
        <v/>
      </c>
      <c r="AA732" s="27" t="str">
        <f aca="true">IF(F732&lt;&gt;"",IF(INDIRECT($AH$4&amp;"B"&amp;($C$1*$A732+19))= 1,1,0),"")</f>
        <v/>
      </c>
      <c r="AB732" s="28" t="str">
        <f aca="false">IF(C732&lt;&gt;"",IF(X732 = 1, 5, 0) + IF(Z732 = 1, 25, 0) + IF(AA732 = 1, 15, 0),"")</f>
        <v/>
      </c>
      <c r="AC732" s="18" t="str">
        <f aca="false">IF(C732&lt;&gt;"",L732+W732+AB732,"")</f>
        <v/>
      </c>
    </row>
    <row r="733" customFormat="false" ht="12.8" hidden="false" customHeight="false" outlineLevel="0" collapsed="false">
      <c r="A733" s="11" t="n">
        <f aca="false">A732+1</f>
        <v>230</v>
      </c>
      <c r="B733" s="38" t="str">
        <f aca="true">IF(INDIRECT($AH$4&amp;"B"&amp;($C$1*$A733+2))=0, "",INDIRECT($AH$4&amp;"B"&amp;($C$1*$A733+2)))</f>
        <v/>
      </c>
      <c r="C733" s="19" t="str">
        <f aca="true">IF(INDIRECT($AH$4&amp;"B"&amp;($C$1*$A733+3)) = 0, "", INDIRECT($AH$4&amp;"B"&amp;($C$1*$A733+3)))</f>
        <v/>
      </c>
      <c r="D733" s="19" t="str">
        <f aca="true">IF(INDIRECT($AH$4&amp;"B"&amp;($C$1*$A733+4)) = 0, "", INDIRECT($AH$4&amp;"B"&amp;($C$1*$A733+4)))</f>
        <v/>
      </c>
      <c r="E733" s="19" t="str">
        <f aca="true">IF(INDIRECT($AH$4&amp;"B"&amp;($C$1*$A733+7)) = 0, "", INDIRECT($AH$4&amp;"B"&amp;($C$1*$A733+7)))</f>
        <v/>
      </c>
      <c r="F733" s="20" t="str">
        <f aca="true">IF(C733 &lt;&gt; "",IF(INDIRECT($AH$4&amp;"B"&amp;($C$1*$A733+8)) = 0, 0, 1), "")</f>
        <v/>
      </c>
      <c r="G733" s="20" t="n">
        <f aca="true">INDIRECT($AH$4&amp;"B"&amp;($C$1*$A733+9))</f>
        <v>0</v>
      </c>
      <c r="H733" s="20" t="n">
        <f aca="true">INDIRECT($AH$4&amp;"B"&amp;($C$1*$A733+10))</f>
        <v>0</v>
      </c>
      <c r="I733" s="20" t="n">
        <f aca="true">INDIRECT($AH$4&amp;"B"&amp;($C$1*$A733+11))</f>
        <v>0</v>
      </c>
      <c r="J733" s="20" t="n">
        <f aca="true">INDIRECT($AH$4&amp;"B"&amp;($C$1*$A733+12))</f>
        <v>0</v>
      </c>
      <c r="K733" s="21" t="str">
        <f aca="false">IF(C733&lt;&gt;"",IFERROR((G733+H733+I733)/(G733+H733+I733+J733),0), "")</f>
        <v/>
      </c>
      <c r="L733" s="22" t="str">
        <f aca="false">IF(C733&lt;&gt;"",(G733* 2) +(H733* 4) + (I733* 6) + IF(F733 = 1, 5, 0), "")</f>
        <v/>
      </c>
      <c r="M733" s="23" t="str">
        <f aca="true">IF(C733&lt;&gt;"",SUM(INDIRECT($AH$4&amp;"C"&amp;($C$1*$A733+9)):INDIRECT($AH$4&amp;"V"&amp;($C$1*$A733+9))), "")</f>
        <v/>
      </c>
      <c r="N733" s="23" t="str">
        <f aca="true">IF(C733&lt;&gt;"",SUM(INDIRECT($AH$4&amp;"C"&amp;($C$1*$A733+10)):INDIRECT($AH$4&amp;"V"&amp;($C$1*$A733+10))), "")</f>
        <v/>
      </c>
      <c r="O733" s="23" t="str">
        <f aca="true">IF(C733&lt;&gt;"",SUM(INDIRECT($AH$4&amp;"C"&amp;($C$1*$A733+11)):INDIRECT($AH$4&amp;"V"&amp;($C$1*$A733+11))),"")</f>
        <v/>
      </c>
      <c r="P733" s="23" t="str">
        <f aca="true">IF(C733&lt;&gt;"",SUM(INDIRECT($AH$4&amp;"C"&amp;($C$1*$A733+12)):INDIRECT($AH$4&amp;"V"&amp;($C$1*$A733+12))),"")</f>
        <v/>
      </c>
      <c r="Q733" s="24" t="str">
        <f aca="false">IF(C733&lt;&gt;"",IFERROR((M733+N733+O733)/(M733+N733+O733+P733),0), "")</f>
        <v/>
      </c>
      <c r="R733" s="23" t="str">
        <f aca="true">IF(C733&lt;&gt;"",SUM(INDIRECT($AH$4&amp;"C"&amp;($C$1*$A733+13)):INDIRECT($AH$4&amp;"V"&amp;($C$1*$A733+13))), "")</f>
        <v/>
      </c>
      <c r="S733" s="23" t="str">
        <f aca="false">IF(C733&lt;&gt;"",IFERROR((M733+N733+O733+P733)/R733, 0),"")</f>
        <v/>
      </c>
      <c r="T733" s="23" t="str">
        <f aca="false">IF(C733&lt;&gt;"",IFERROR((M733+N733+O733)/R733,0),"")</f>
        <v/>
      </c>
      <c r="U733" s="25" t="str">
        <f aca="true">IF(C733&lt;&gt;"",IF(INDIRECT($AH$4&amp;"B"&amp;($C$1*$A733+14))= 1,1,0),"")</f>
        <v/>
      </c>
      <c r="V733" s="25" t="str">
        <f aca="true">IF(C733&lt;&gt;"",IF(INDIRECT($AH$4&amp;"B"&amp;($C$1*$A733+15))= 1,1,0),"")</f>
        <v/>
      </c>
      <c r="W733" s="26" t="str">
        <f aca="false">IF(C733&lt;&gt;"",($M733*1) + ($N733*2) + ($O733*3) + (IF(U733 = 1, 10, 0)) + (IF(V733 = 1, 20, 0)),"")</f>
        <v/>
      </c>
      <c r="X733" s="27" t="str">
        <f aca="true">IF(C733&lt;&gt;"",IF(INDIRECT($AH$4&amp;"B"&amp;($C$1*$A733+16))= 1,1,0),"")</f>
        <v/>
      </c>
      <c r="Y733" s="27" t="str">
        <f aca="true">IF(D733&lt;&gt;"",IF(INDIRECT($AH$4&amp;"B"&amp;($C$1*$A733+17))= 1,1,0),"")</f>
        <v/>
      </c>
      <c r="Z733" s="27" t="str">
        <f aca="true">IF(E733&lt;&gt;"",IF(INDIRECT($AH$4&amp;"B"&amp;($C$1*$A733+18))= 1,1,0),"")</f>
        <v/>
      </c>
      <c r="AA733" s="27" t="str">
        <f aca="true">IF(F733&lt;&gt;"",IF(INDIRECT($AH$4&amp;"B"&amp;($C$1*$A733+19))= 1,1,0),"")</f>
        <v/>
      </c>
      <c r="AB733" s="28" t="str">
        <f aca="false">IF(C733&lt;&gt;"",IF(X733 = 1, 5, 0) + IF(Z733 = 1, 25, 0) + IF(AA733 = 1, 15, 0),"")</f>
        <v/>
      </c>
      <c r="AC733" s="18" t="str">
        <f aca="false">IF(C733&lt;&gt;"",L733+W733+AB733,"")</f>
        <v/>
      </c>
    </row>
    <row r="734" customFormat="false" ht="12.8" hidden="false" customHeight="false" outlineLevel="0" collapsed="false">
      <c r="A734" s="11" t="n">
        <f aca="false">A733+1</f>
        <v>231</v>
      </c>
      <c r="B734" s="38" t="str">
        <f aca="true">IF(INDIRECT($AH$4&amp;"B"&amp;($C$1*$A734+2))=0, "",INDIRECT($AH$4&amp;"B"&amp;($C$1*$A734+2)))</f>
        <v/>
      </c>
      <c r="C734" s="19" t="str">
        <f aca="true">IF(INDIRECT($AH$4&amp;"B"&amp;($C$1*$A734+3)) = 0, "", INDIRECT($AH$4&amp;"B"&amp;($C$1*$A734+3)))</f>
        <v/>
      </c>
      <c r="D734" s="19" t="str">
        <f aca="true">IF(INDIRECT($AH$4&amp;"B"&amp;($C$1*$A734+4)) = 0, "", INDIRECT($AH$4&amp;"B"&amp;($C$1*$A734+4)))</f>
        <v/>
      </c>
      <c r="E734" s="19" t="str">
        <f aca="true">IF(INDIRECT($AH$4&amp;"B"&amp;($C$1*$A734+7)) = 0, "", INDIRECT($AH$4&amp;"B"&amp;($C$1*$A734+7)))</f>
        <v/>
      </c>
      <c r="F734" s="20" t="str">
        <f aca="true">IF(C734 &lt;&gt; "",IF(INDIRECT($AH$4&amp;"B"&amp;($C$1*$A734+8)) = 0, 0, 1), "")</f>
        <v/>
      </c>
      <c r="G734" s="20" t="n">
        <f aca="true">INDIRECT($AH$4&amp;"B"&amp;($C$1*$A734+9))</f>
        <v>0</v>
      </c>
      <c r="H734" s="20" t="n">
        <f aca="true">INDIRECT($AH$4&amp;"B"&amp;($C$1*$A734+10))</f>
        <v>0</v>
      </c>
      <c r="I734" s="20" t="n">
        <f aca="true">INDIRECT($AH$4&amp;"B"&amp;($C$1*$A734+11))</f>
        <v>0</v>
      </c>
      <c r="J734" s="20" t="n">
        <f aca="true">INDIRECT($AH$4&amp;"B"&amp;($C$1*$A734+12))</f>
        <v>0</v>
      </c>
      <c r="K734" s="21" t="str">
        <f aca="false">IF(C734&lt;&gt;"",IFERROR((G734+H734+I734)/(G734+H734+I734+J734),0), "")</f>
        <v/>
      </c>
      <c r="L734" s="22" t="str">
        <f aca="false">IF(C734&lt;&gt;"",(G734* 2) +(H734* 4) + (I734* 6) + IF(F734 = 1, 5, 0), "")</f>
        <v/>
      </c>
      <c r="M734" s="23" t="str">
        <f aca="true">IF(C734&lt;&gt;"",SUM(INDIRECT($AH$4&amp;"C"&amp;($C$1*$A734+9)):INDIRECT($AH$4&amp;"V"&amp;($C$1*$A734+9))), "")</f>
        <v/>
      </c>
      <c r="N734" s="23" t="str">
        <f aca="true">IF(C734&lt;&gt;"",SUM(INDIRECT($AH$4&amp;"C"&amp;($C$1*$A734+10)):INDIRECT($AH$4&amp;"V"&amp;($C$1*$A734+10))), "")</f>
        <v/>
      </c>
      <c r="O734" s="23" t="str">
        <f aca="true">IF(C734&lt;&gt;"",SUM(INDIRECT($AH$4&amp;"C"&amp;($C$1*$A734+11)):INDIRECT($AH$4&amp;"V"&amp;($C$1*$A734+11))),"")</f>
        <v/>
      </c>
      <c r="P734" s="23" t="str">
        <f aca="true">IF(C734&lt;&gt;"",SUM(INDIRECT($AH$4&amp;"C"&amp;($C$1*$A734+12)):INDIRECT($AH$4&amp;"V"&amp;($C$1*$A734+12))),"")</f>
        <v/>
      </c>
      <c r="Q734" s="24" t="str">
        <f aca="false">IF(C734&lt;&gt;"",IFERROR((M734+N734+O734)/(M734+N734+O734+P734),0), "")</f>
        <v/>
      </c>
      <c r="R734" s="23" t="str">
        <f aca="true">IF(C734&lt;&gt;"",SUM(INDIRECT($AH$4&amp;"C"&amp;($C$1*$A734+13)):INDIRECT($AH$4&amp;"V"&amp;($C$1*$A734+13))), "")</f>
        <v/>
      </c>
      <c r="S734" s="23" t="str">
        <f aca="false">IF(C734&lt;&gt;"",IFERROR((M734+N734+O734+P734)/R734, 0),"")</f>
        <v/>
      </c>
      <c r="T734" s="23" t="str">
        <f aca="false">IF(C734&lt;&gt;"",IFERROR((M734+N734+O734)/R734,0),"")</f>
        <v/>
      </c>
      <c r="U734" s="25" t="str">
        <f aca="true">IF(C734&lt;&gt;"",IF(INDIRECT($AH$4&amp;"B"&amp;($C$1*$A734+14))= 1,1,0),"")</f>
        <v/>
      </c>
      <c r="V734" s="25" t="str">
        <f aca="true">IF(C734&lt;&gt;"",IF(INDIRECT($AH$4&amp;"B"&amp;($C$1*$A734+15))= 1,1,0),"")</f>
        <v/>
      </c>
      <c r="W734" s="26" t="str">
        <f aca="false">IF(C734&lt;&gt;"",($M734*1) + ($N734*2) + ($O734*3) + (IF(U734 = 1, 10, 0)) + (IF(V734 = 1, 20, 0)),"")</f>
        <v/>
      </c>
      <c r="X734" s="27" t="str">
        <f aca="true">IF(C734&lt;&gt;"",IF(INDIRECT($AH$4&amp;"B"&amp;($C$1*$A734+16))= 1,1,0),"")</f>
        <v/>
      </c>
      <c r="Y734" s="27" t="str">
        <f aca="true">IF(D734&lt;&gt;"",IF(INDIRECT($AH$4&amp;"B"&amp;($C$1*$A734+17))= 1,1,0),"")</f>
        <v/>
      </c>
      <c r="Z734" s="27" t="str">
        <f aca="true">IF(E734&lt;&gt;"",IF(INDIRECT($AH$4&amp;"B"&amp;($C$1*$A734+18))= 1,1,0),"")</f>
        <v/>
      </c>
      <c r="AA734" s="27" t="str">
        <f aca="true">IF(F734&lt;&gt;"",IF(INDIRECT($AH$4&amp;"B"&amp;($C$1*$A734+19))= 1,1,0),"")</f>
        <v/>
      </c>
      <c r="AB734" s="28" t="str">
        <f aca="false">IF(C734&lt;&gt;"",IF(X734 = 1, 5, 0) + IF(Z734 = 1, 25, 0) + IF(AA734 = 1, 15, 0),"")</f>
        <v/>
      </c>
      <c r="AC734" s="18" t="str">
        <f aca="false">IF(C734&lt;&gt;"",L734+W734+AB734,"")</f>
        <v/>
      </c>
    </row>
    <row r="735" customFormat="false" ht="12.8" hidden="false" customHeight="false" outlineLevel="0" collapsed="false">
      <c r="A735" s="11" t="n">
        <f aca="false">A734+1</f>
        <v>232</v>
      </c>
      <c r="B735" s="38" t="str">
        <f aca="true">IF(INDIRECT($AH$4&amp;"B"&amp;($C$1*$A735+2))=0, "",INDIRECT($AH$4&amp;"B"&amp;($C$1*$A735+2)))</f>
        <v/>
      </c>
      <c r="C735" s="19" t="str">
        <f aca="true">IF(INDIRECT($AH$4&amp;"B"&amp;($C$1*$A735+3)) = 0, "", INDIRECT($AH$4&amp;"B"&amp;($C$1*$A735+3)))</f>
        <v/>
      </c>
      <c r="D735" s="19" t="str">
        <f aca="true">IF(INDIRECT($AH$4&amp;"B"&amp;($C$1*$A735+4)) = 0, "", INDIRECT($AH$4&amp;"B"&amp;($C$1*$A735+4)))</f>
        <v/>
      </c>
      <c r="E735" s="19" t="str">
        <f aca="true">IF(INDIRECT($AH$4&amp;"B"&amp;($C$1*$A735+7)) = 0, "", INDIRECT($AH$4&amp;"B"&amp;($C$1*$A735+7)))</f>
        <v/>
      </c>
      <c r="F735" s="20" t="str">
        <f aca="true">IF(C735 &lt;&gt; "",IF(INDIRECT($AH$4&amp;"B"&amp;($C$1*$A735+8)) = 0, 0, 1), "")</f>
        <v/>
      </c>
      <c r="G735" s="20" t="n">
        <f aca="true">INDIRECT($AH$4&amp;"B"&amp;($C$1*$A735+9))</f>
        <v>0</v>
      </c>
      <c r="H735" s="20" t="n">
        <f aca="true">INDIRECT($AH$4&amp;"B"&amp;($C$1*$A735+10))</f>
        <v>0</v>
      </c>
      <c r="I735" s="20" t="n">
        <f aca="true">INDIRECT($AH$4&amp;"B"&amp;($C$1*$A735+11))</f>
        <v>0</v>
      </c>
      <c r="J735" s="20" t="n">
        <f aca="true">INDIRECT($AH$4&amp;"B"&amp;($C$1*$A735+12))</f>
        <v>0</v>
      </c>
      <c r="K735" s="21" t="str">
        <f aca="false">IF(C735&lt;&gt;"",IFERROR((G735+H735+I735)/(G735+H735+I735+J735),0), "")</f>
        <v/>
      </c>
      <c r="L735" s="22" t="str">
        <f aca="false">IF(C735&lt;&gt;"",(G735* 2) +(H735* 4) + (I735* 6) + IF(F735 = 1, 5, 0), "")</f>
        <v/>
      </c>
      <c r="M735" s="23" t="str">
        <f aca="true">IF(C735&lt;&gt;"",SUM(INDIRECT($AH$4&amp;"C"&amp;($C$1*$A735+9)):INDIRECT($AH$4&amp;"V"&amp;($C$1*$A735+9))), "")</f>
        <v/>
      </c>
      <c r="N735" s="23" t="str">
        <f aca="true">IF(C735&lt;&gt;"",SUM(INDIRECT($AH$4&amp;"C"&amp;($C$1*$A735+10)):INDIRECT($AH$4&amp;"V"&amp;($C$1*$A735+10))), "")</f>
        <v/>
      </c>
      <c r="O735" s="23" t="str">
        <f aca="true">IF(C735&lt;&gt;"",SUM(INDIRECT($AH$4&amp;"C"&amp;($C$1*$A735+11)):INDIRECT($AH$4&amp;"V"&amp;($C$1*$A735+11))),"")</f>
        <v/>
      </c>
      <c r="P735" s="23" t="str">
        <f aca="true">IF(C735&lt;&gt;"",SUM(INDIRECT($AH$4&amp;"C"&amp;($C$1*$A735+12)):INDIRECT($AH$4&amp;"V"&amp;($C$1*$A735+12))),"")</f>
        <v/>
      </c>
      <c r="Q735" s="24" t="str">
        <f aca="false">IF(C735&lt;&gt;"",IFERROR((M735+N735+O735)/(M735+N735+O735+P735),0), "")</f>
        <v/>
      </c>
      <c r="R735" s="23" t="str">
        <f aca="true">IF(C735&lt;&gt;"",SUM(INDIRECT($AH$4&amp;"C"&amp;($C$1*$A735+13)):INDIRECT($AH$4&amp;"V"&amp;($C$1*$A735+13))), "")</f>
        <v/>
      </c>
      <c r="S735" s="23" t="str">
        <f aca="false">IF(C735&lt;&gt;"",IFERROR((M735+N735+O735+P735)/R735, 0),"")</f>
        <v/>
      </c>
      <c r="T735" s="23" t="str">
        <f aca="false">IF(C735&lt;&gt;"",IFERROR((M735+N735+O735)/R735,0),"")</f>
        <v/>
      </c>
      <c r="U735" s="25" t="str">
        <f aca="true">IF(C735&lt;&gt;"",IF(INDIRECT($AH$4&amp;"B"&amp;($C$1*$A735+14))= 1,1,0),"")</f>
        <v/>
      </c>
      <c r="V735" s="25" t="str">
        <f aca="true">IF(C735&lt;&gt;"",IF(INDIRECT($AH$4&amp;"B"&amp;($C$1*$A735+15))= 1,1,0),"")</f>
        <v/>
      </c>
      <c r="W735" s="26" t="str">
        <f aca="false">IF(C735&lt;&gt;"",($M735*1) + ($N735*2) + ($O735*3) + (IF(U735 = 1, 10, 0)) + (IF(V735 = 1, 20, 0)),"")</f>
        <v/>
      </c>
      <c r="X735" s="27" t="str">
        <f aca="true">IF(C735&lt;&gt;"",IF(INDIRECT($AH$4&amp;"B"&amp;($C$1*$A735+16))= 1,1,0),"")</f>
        <v/>
      </c>
      <c r="Y735" s="27" t="str">
        <f aca="true">IF(D735&lt;&gt;"",IF(INDIRECT($AH$4&amp;"B"&amp;($C$1*$A735+17))= 1,1,0),"")</f>
        <v/>
      </c>
      <c r="Z735" s="27" t="str">
        <f aca="true">IF(E735&lt;&gt;"",IF(INDIRECT($AH$4&amp;"B"&amp;($C$1*$A735+18))= 1,1,0),"")</f>
        <v/>
      </c>
      <c r="AA735" s="27" t="str">
        <f aca="true">IF(F735&lt;&gt;"",IF(INDIRECT($AH$4&amp;"B"&amp;($C$1*$A735+19))= 1,1,0),"")</f>
        <v/>
      </c>
      <c r="AB735" s="28" t="str">
        <f aca="false">IF(C735&lt;&gt;"",IF(X735 = 1, 5, 0) + IF(Z735 = 1, 25, 0) + IF(AA735 = 1, 15, 0),"")</f>
        <v/>
      </c>
      <c r="AC735" s="18" t="str">
        <f aca="false">IF(C735&lt;&gt;"",L735+W735+AB735,"")</f>
        <v/>
      </c>
    </row>
    <row r="736" customFormat="false" ht="12.8" hidden="false" customHeight="false" outlineLevel="0" collapsed="false">
      <c r="A736" s="11" t="n">
        <f aca="false">A735+1</f>
        <v>233</v>
      </c>
      <c r="B736" s="38" t="str">
        <f aca="true">IF(INDIRECT($AH$4&amp;"B"&amp;($C$1*$A736+2))=0, "",INDIRECT($AH$4&amp;"B"&amp;($C$1*$A736+2)))</f>
        <v/>
      </c>
      <c r="C736" s="19" t="str">
        <f aca="true">IF(INDIRECT($AH$4&amp;"B"&amp;($C$1*$A736+3)) = 0, "", INDIRECT($AH$4&amp;"B"&amp;($C$1*$A736+3)))</f>
        <v/>
      </c>
      <c r="D736" s="19" t="str">
        <f aca="true">IF(INDIRECT($AH$4&amp;"B"&amp;($C$1*$A736+4)) = 0, "", INDIRECT($AH$4&amp;"B"&amp;($C$1*$A736+4)))</f>
        <v/>
      </c>
      <c r="E736" s="19" t="str">
        <f aca="true">IF(INDIRECT($AH$4&amp;"B"&amp;($C$1*$A736+7)) = 0, "", INDIRECT($AH$4&amp;"B"&amp;($C$1*$A736+7)))</f>
        <v/>
      </c>
      <c r="F736" s="20" t="str">
        <f aca="true">IF(C736 &lt;&gt; "",IF(INDIRECT($AH$4&amp;"B"&amp;($C$1*$A736+8)) = 0, 0, 1), "")</f>
        <v/>
      </c>
      <c r="G736" s="20" t="n">
        <f aca="true">INDIRECT($AH$4&amp;"B"&amp;($C$1*$A736+9))</f>
        <v>0</v>
      </c>
      <c r="H736" s="20" t="n">
        <f aca="true">INDIRECT($AH$4&amp;"B"&amp;($C$1*$A736+10))</f>
        <v>0</v>
      </c>
      <c r="I736" s="20" t="n">
        <f aca="true">INDIRECT($AH$4&amp;"B"&amp;($C$1*$A736+11))</f>
        <v>0</v>
      </c>
      <c r="J736" s="20" t="n">
        <f aca="true">INDIRECT($AH$4&amp;"B"&amp;($C$1*$A736+12))</f>
        <v>0</v>
      </c>
      <c r="K736" s="21" t="str">
        <f aca="false">IF(C736&lt;&gt;"",IFERROR((G736+H736+I736)/(G736+H736+I736+J736),0), "")</f>
        <v/>
      </c>
      <c r="L736" s="22" t="str">
        <f aca="false">IF(C736&lt;&gt;"",(G736* 2) +(H736* 4) + (I736* 6) + IF(F736 = 1, 5, 0), "")</f>
        <v/>
      </c>
      <c r="M736" s="23" t="str">
        <f aca="true">IF(C736&lt;&gt;"",SUM(INDIRECT($AH$4&amp;"C"&amp;($C$1*$A736+9)):INDIRECT($AH$4&amp;"V"&amp;($C$1*$A736+9))), "")</f>
        <v/>
      </c>
      <c r="N736" s="23" t="str">
        <f aca="true">IF(C736&lt;&gt;"",SUM(INDIRECT($AH$4&amp;"C"&amp;($C$1*$A736+10)):INDIRECT($AH$4&amp;"V"&amp;($C$1*$A736+10))), "")</f>
        <v/>
      </c>
      <c r="O736" s="23" t="str">
        <f aca="true">IF(C736&lt;&gt;"",SUM(INDIRECT($AH$4&amp;"C"&amp;($C$1*$A736+11)):INDIRECT($AH$4&amp;"V"&amp;($C$1*$A736+11))),"")</f>
        <v/>
      </c>
      <c r="P736" s="23" t="str">
        <f aca="true">IF(C736&lt;&gt;"",SUM(INDIRECT($AH$4&amp;"C"&amp;($C$1*$A736+12)):INDIRECT($AH$4&amp;"V"&amp;($C$1*$A736+12))),"")</f>
        <v/>
      </c>
      <c r="Q736" s="24" t="str">
        <f aca="false">IF(C736&lt;&gt;"",IFERROR((M736+N736+O736)/(M736+N736+O736+P736),0), "")</f>
        <v/>
      </c>
      <c r="R736" s="23" t="str">
        <f aca="true">IF(C736&lt;&gt;"",SUM(INDIRECT($AH$4&amp;"C"&amp;($C$1*$A736+13)):INDIRECT($AH$4&amp;"V"&amp;($C$1*$A736+13))), "")</f>
        <v/>
      </c>
      <c r="S736" s="23" t="str">
        <f aca="false">IF(C736&lt;&gt;"",IFERROR((M736+N736+O736+P736)/R736, 0),"")</f>
        <v/>
      </c>
      <c r="T736" s="23" t="str">
        <f aca="false">IF(C736&lt;&gt;"",IFERROR((M736+N736+O736)/R736,0),"")</f>
        <v/>
      </c>
      <c r="U736" s="25" t="str">
        <f aca="true">IF(C736&lt;&gt;"",IF(INDIRECT($AH$4&amp;"B"&amp;($C$1*$A736+14))= 1,1,0),"")</f>
        <v/>
      </c>
      <c r="V736" s="25" t="str">
        <f aca="true">IF(C736&lt;&gt;"",IF(INDIRECT($AH$4&amp;"B"&amp;($C$1*$A736+15))= 1,1,0),"")</f>
        <v/>
      </c>
      <c r="W736" s="26" t="str">
        <f aca="false">IF(C736&lt;&gt;"",($M736*1) + ($N736*2) + ($O736*3) + (IF(U736 = 1, 10, 0)) + (IF(V736 = 1, 20, 0)),"")</f>
        <v/>
      </c>
      <c r="X736" s="27" t="str">
        <f aca="true">IF(C736&lt;&gt;"",IF(INDIRECT($AH$4&amp;"B"&amp;($C$1*$A736+16))= 1,1,0),"")</f>
        <v/>
      </c>
      <c r="Y736" s="27" t="str">
        <f aca="true">IF(D736&lt;&gt;"",IF(INDIRECT($AH$4&amp;"B"&amp;($C$1*$A736+17))= 1,1,0),"")</f>
        <v/>
      </c>
      <c r="Z736" s="27" t="str">
        <f aca="true">IF(E736&lt;&gt;"",IF(INDIRECT($AH$4&amp;"B"&amp;($C$1*$A736+18))= 1,1,0),"")</f>
        <v/>
      </c>
      <c r="AA736" s="27" t="str">
        <f aca="true">IF(F736&lt;&gt;"",IF(INDIRECT($AH$4&amp;"B"&amp;($C$1*$A736+19))= 1,1,0),"")</f>
        <v/>
      </c>
      <c r="AB736" s="28" t="str">
        <f aca="false">IF(C736&lt;&gt;"",IF(X736 = 1, 5, 0) + IF(Z736 = 1, 25, 0) + IF(AA736 = 1, 15, 0),"")</f>
        <v/>
      </c>
      <c r="AC736" s="18" t="str">
        <f aca="false">IF(C736&lt;&gt;"",L736+W736+AB736,"")</f>
        <v/>
      </c>
    </row>
    <row r="737" customFormat="false" ht="12.8" hidden="false" customHeight="false" outlineLevel="0" collapsed="false">
      <c r="A737" s="11" t="n">
        <f aca="false">A736+1</f>
        <v>234</v>
      </c>
      <c r="B737" s="38" t="str">
        <f aca="true">IF(INDIRECT($AH$4&amp;"B"&amp;($C$1*$A737+2))=0, "",INDIRECT($AH$4&amp;"B"&amp;($C$1*$A737+2)))</f>
        <v/>
      </c>
      <c r="C737" s="19" t="str">
        <f aca="true">IF(INDIRECT($AH$4&amp;"B"&amp;($C$1*$A737+3)) = 0, "", INDIRECT($AH$4&amp;"B"&amp;($C$1*$A737+3)))</f>
        <v/>
      </c>
      <c r="D737" s="19" t="str">
        <f aca="true">IF(INDIRECT($AH$4&amp;"B"&amp;($C$1*$A737+4)) = 0, "", INDIRECT($AH$4&amp;"B"&amp;($C$1*$A737+4)))</f>
        <v/>
      </c>
      <c r="E737" s="19" t="str">
        <f aca="true">IF(INDIRECT($AH$4&amp;"B"&amp;($C$1*$A737+7)) = 0, "", INDIRECT($AH$4&amp;"B"&amp;($C$1*$A737+7)))</f>
        <v/>
      </c>
      <c r="F737" s="20" t="str">
        <f aca="true">IF(C737 &lt;&gt; "",IF(INDIRECT($AH$4&amp;"B"&amp;($C$1*$A737+8)) = 0, 0, 1), "")</f>
        <v/>
      </c>
      <c r="G737" s="20" t="n">
        <f aca="true">INDIRECT($AH$4&amp;"B"&amp;($C$1*$A737+9))</f>
        <v>0</v>
      </c>
      <c r="H737" s="20" t="n">
        <f aca="true">INDIRECT($AH$4&amp;"B"&amp;($C$1*$A737+10))</f>
        <v>0</v>
      </c>
      <c r="I737" s="20" t="n">
        <f aca="true">INDIRECT($AH$4&amp;"B"&amp;($C$1*$A737+11))</f>
        <v>0</v>
      </c>
      <c r="J737" s="20" t="n">
        <f aca="true">INDIRECT($AH$4&amp;"B"&amp;($C$1*$A737+12))</f>
        <v>0</v>
      </c>
      <c r="K737" s="21" t="str">
        <f aca="false">IF(C737&lt;&gt;"",IFERROR((G737+H737+I737)/(G737+H737+I737+J737),0), "")</f>
        <v/>
      </c>
      <c r="L737" s="22" t="str">
        <f aca="false">IF(C737&lt;&gt;"",(G737* 2) +(H737* 4) + (I737* 6) + IF(F737 = 1, 5, 0), "")</f>
        <v/>
      </c>
      <c r="M737" s="23" t="str">
        <f aca="true">IF(C737&lt;&gt;"",SUM(INDIRECT($AH$4&amp;"C"&amp;($C$1*$A737+9)):INDIRECT($AH$4&amp;"V"&amp;($C$1*$A737+9))), "")</f>
        <v/>
      </c>
      <c r="N737" s="23" t="str">
        <f aca="true">IF(C737&lt;&gt;"",SUM(INDIRECT($AH$4&amp;"C"&amp;($C$1*$A737+10)):INDIRECT($AH$4&amp;"V"&amp;($C$1*$A737+10))), "")</f>
        <v/>
      </c>
      <c r="O737" s="23" t="str">
        <f aca="true">IF(C737&lt;&gt;"",SUM(INDIRECT($AH$4&amp;"C"&amp;($C$1*$A737+11)):INDIRECT($AH$4&amp;"V"&amp;($C$1*$A737+11))),"")</f>
        <v/>
      </c>
      <c r="P737" s="23" t="str">
        <f aca="true">IF(C737&lt;&gt;"",SUM(INDIRECT($AH$4&amp;"C"&amp;($C$1*$A737+12)):INDIRECT($AH$4&amp;"V"&amp;($C$1*$A737+12))),"")</f>
        <v/>
      </c>
      <c r="Q737" s="24" t="str">
        <f aca="false">IF(C737&lt;&gt;"",IFERROR((M737+N737+O737)/(M737+N737+O737+P737),0), "")</f>
        <v/>
      </c>
      <c r="R737" s="23" t="str">
        <f aca="true">IF(C737&lt;&gt;"",SUM(INDIRECT($AH$4&amp;"C"&amp;($C$1*$A737+13)):INDIRECT($AH$4&amp;"V"&amp;($C$1*$A737+13))), "")</f>
        <v/>
      </c>
      <c r="S737" s="23" t="str">
        <f aca="false">IF(C737&lt;&gt;"",IFERROR((M737+N737+O737+P737)/R737, 0),"")</f>
        <v/>
      </c>
      <c r="T737" s="23" t="str">
        <f aca="false">IF(C737&lt;&gt;"",IFERROR((M737+N737+O737)/R737,0),"")</f>
        <v/>
      </c>
      <c r="U737" s="25" t="str">
        <f aca="true">IF(C737&lt;&gt;"",IF(INDIRECT($AH$4&amp;"B"&amp;($C$1*$A737+14))= 1,1,0),"")</f>
        <v/>
      </c>
      <c r="V737" s="25" t="str">
        <f aca="true">IF(C737&lt;&gt;"",IF(INDIRECT($AH$4&amp;"B"&amp;($C$1*$A737+15))= 1,1,0),"")</f>
        <v/>
      </c>
      <c r="W737" s="26" t="str">
        <f aca="false">IF(C737&lt;&gt;"",($M737*1) + ($N737*2) + ($O737*3) + (IF(U737 = 1, 10, 0)) + (IF(V737 = 1, 20, 0)),"")</f>
        <v/>
      </c>
      <c r="X737" s="27" t="str">
        <f aca="true">IF(C737&lt;&gt;"",IF(INDIRECT($AH$4&amp;"B"&amp;($C$1*$A737+16))= 1,1,0),"")</f>
        <v/>
      </c>
      <c r="Y737" s="27" t="str">
        <f aca="true">IF(D737&lt;&gt;"",IF(INDIRECT($AH$4&amp;"B"&amp;($C$1*$A737+17))= 1,1,0),"")</f>
        <v/>
      </c>
      <c r="Z737" s="27" t="str">
        <f aca="true">IF(E737&lt;&gt;"",IF(INDIRECT($AH$4&amp;"B"&amp;($C$1*$A737+18))= 1,1,0),"")</f>
        <v/>
      </c>
      <c r="AA737" s="27" t="str">
        <f aca="true">IF(F737&lt;&gt;"",IF(INDIRECT($AH$4&amp;"B"&amp;($C$1*$A737+19))= 1,1,0),"")</f>
        <v/>
      </c>
      <c r="AB737" s="28" t="str">
        <f aca="false">IF(C737&lt;&gt;"",IF(X737 = 1, 5, 0) + IF(Z737 = 1, 25, 0) + IF(AA737 = 1, 15, 0),"")</f>
        <v/>
      </c>
      <c r="AC737" s="18" t="str">
        <f aca="false">IF(C737&lt;&gt;"",L737+W737+AB737,"")</f>
        <v/>
      </c>
    </row>
    <row r="738" customFormat="false" ht="12.8" hidden="false" customHeight="false" outlineLevel="0" collapsed="false">
      <c r="A738" s="11" t="n">
        <f aca="false">A737+1</f>
        <v>235</v>
      </c>
      <c r="B738" s="38" t="str">
        <f aca="true">IF(INDIRECT($AH$4&amp;"B"&amp;($C$1*$A738+2))=0, "",INDIRECT($AH$4&amp;"B"&amp;($C$1*$A738+2)))</f>
        <v/>
      </c>
      <c r="C738" s="19" t="str">
        <f aca="true">IF(INDIRECT($AH$4&amp;"B"&amp;($C$1*$A738+3)) = 0, "", INDIRECT($AH$4&amp;"B"&amp;($C$1*$A738+3)))</f>
        <v/>
      </c>
      <c r="D738" s="19" t="str">
        <f aca="true">IF(INDIRECT($AH$4&amp;"B"&amp;($C$1*$A738+4)) = 0, "", INDIRECT($AH$4&amp;"B"&amp;($C$1*$A738+4)))</f>
        <v/>
      </c>
      <c r="E738" s="19" t="str">
        <f aca="true">IF(INDIRECT($AH$4&amp;"B"&amp;($C$1*$A738+7)) = 0, "", INDIRECT($AH$4&amp;"B"&amp;($C$1*$A738+7)))</f>
        <v/>
      </c>
      <c r="F738" s="20" t="str">
        <f aca="true">IF(C738 &lt;&gt; "",IF(INDIRECT($AH$4&amp;"B"&amp;($C$1*$A738+8)) = 0, 0, 1), "")</f>
        <v/>
      </c>
      <c r="G738" s="20" t="n">
        <f aca="true">INDIRECT($AH$4&amp;"B"&amp;($C$1*$A738+9))</f>
        <v>0</v>
      </c>
      <c r="H738" s="20" t="n">
        <f aca="true">INDIRECT($AH$4&amp;"B"&amp;($C$1*$A738+10))</f>
        <v>0</v>
      </c>
      <c r="I738" s="20" t="n">
        <f aca="true">INDIRECT($AH$4&amp;"B"&amp;($C$1*$A738+11))</f>
        <v>0</v>
      </c>
      <c r="J738" s="20" t="n">
        <f aca="true">INDIRECT($AH$4&amp;"B"&amp;($C$1*$A738+12))</f>
        <v>0</v>
      </c>
      <c r="K738" s="21" t="str">
        <f aca="false">IF(C738&lt;&gt;"",IFERROR((G738+H738+I738)/(G738+H738+I738+J738),0), "")</f>
        <v/>
      </c>
      <c r="L738" s="22" t="str">
        <f aca="false">IF(C738&lt;&gt;"",(G738* 2) +(H738* 4) + (I738* 6) + IF(F738 = 1, 5, 0), "")</f>
        <v/>
      </c>
      <c r="M738" s="23" t="str">
        <f aca="true">IF(C738&lt;&gt;"",SUM(INDIRECT($AH$4&amp;"C"&amp;($C$1*$A738+9)):INDIRECT($AH$4&amp;"V"&amp;($C$1*$A738+9))), "")</f>
        <v/>
      </c>
      <c r="N738" s="23" t="str">
        <f aca="true">IF(C738&lt;&gt;"",SUM(INDIRECT($AH$4&amp;"C"&amp;($C$1*$A738+10)):INDIRECT($AH$4&amp;"V"&amp;($C$1*$A738+10))), "")</f>
        <v/>
      </c>
      <c r="O738" s="23" t="str">
        <f aca="true">IF(C738&lt;&gt;"",SUM(INDIRECT($AH$4&amp;"C"&amp;($C$1*$A738+11)):INDIRECT($AH$4&amp;"V"&amp;($C$1*$A738+11))),"")</f>
        <v/>
      </c>
      <c r="P738" s="23" t="str">
        <f aca="true">IF(C738&lt;&gt;"",SUM(INDIRECT($AH$4&amp;"C"&amp;($C$1*$A738+12)):INDIRECT($AH$4&amp;"V"&amp;($C$1*$A738+12))),"")</f>
        <v/>
      </c>
      <c r="Q738" s="24" t="str">
        <f aca="false">IF(C738&lt;&gt;"",IFERROR((M738+N738+O738)/(M738+N738+O738+P738),0), "")</f>
        <v/>
      </c>
      <c r="R738" s="23" t="str">
        <f aca="true">IF(C738&lt;&gt;"",SUM(INDIRECT($AH$4&amp;"C"&amp;($C$1*$A738+13)):INDIRECT($AH$4&amp;"V"&amp;($C$1*$A738+13))), "")</f>
        <v/>
      </c>
      <c r="S738" s="23" t="str">
        <f aca="false">IF(C738&lt;&gt;"",IFERROR((M738+N738+O738+P738)/R738, 0),"")</f>
        <v/>
      </c>
      <c r="T738" s="23" t="str">
        <f aca="false">IF(C738&lt;&gt;"",IFERROR((M738+N738+O738)/R738,0),"")</f>
        <v/>
      </c>
      <c r="U738" s="25" t="str">
        <f aca="true">IF(C738&lt;&gt;"",IF(INDIRECT($AH$4&amp;"B"&amp;($C$1*$A738+14))= 1,1,0),"")</f>
        <v/>
      </c>
      <c r="V738" s="25" t="str">
        <f aca="true">IF(C738&lt;&gt;"",IF(INDIRECT($AH$4&amp;"B"&amp;($C$1*$A738+15))= 1,1,0),"")</f>
        <v/>
      </c>
      <c r="W738" s="26" t="str">
        <f aca="false">IF(C738&lt;&gt;"",($M738*1) + ($N738*2) + ($O738*3) + (IF(U738 = 1, 10, 0)) + (IF(V738 = 1, 20, 0)),"")</f>
        <v/>
      </c>
      <c r="X738" s="27" t="str">
        <f aca="true">IF(C738&lt;&gt;"",IF(INDIRECT($AH$4&amp;"B"&amp;($C$1*$A738+16))= 1,1,0),"")</f>
        <v/>
      </c>
      <c r="Y738" s="27" t="str">
        <f aca="true">IF(D738&lt;&gt;"",IF(INDIRECT($AH$4&amp;"B"&amp;($C$1*$A738+17))= 1,1,0),"")</f>
        <v/>
      </c>
      <c r="Z738" s="27" t="str">
        <f aca="true">IF(E738&lt;&gt;"",IF(INDIRECT($AH$4&amp;"B"&amp;($C$1*$A738+18))= 1,1,0),"")</f>
        <v/>
      </c>
      <c r="AA738" s="27" t="str">
        <f aca="true">IF(F738&lt;&gt;"",IF(INDIRECT($AH$4&amp;"B"&amp;($C$1*$A738+19))= 1,1,0),"")</f>
        <v/>
      </c>
      <c r="AB738" s="28" t="str">
        <f aca="false">IF(C738&lt;&gt;"",IF(X738 = 1, 5, 0) + IF(Z738 = 1, 25, 0) + IF(AA738 = 1, 15, 0),"")</f>
        <v/>
      </c>
      <c r="AC738" s="18" t="str">
        <f aca="false">IF(C738&lt;&gt;"",L738+W738+AB738,"")</f>
        <v/>
      </c>
    </row>
    <row r="739" customFormat="false" ht="12.8" hidden="false" customHeight="false" outlineLevel="0" collapsed="false">
      <c r="A739" s="11" t="n">
        <f aca="false">A738+1</f>
        <v>236</v>
      </c>
      <c r="B739" s="38" t="str">
        <f aca="true">IF(INDIRECT($AH$4&amp;"B"&amp;($C$1*$A739+2))=0, "",INDIRECT($AH$4&amp;"B"&amp;($C$1*$A739+2)))</f>
        <v/>
      </c>
      <c r="C739" s="19" t="str">
        <f aca="true">IF(INDIRECT($AH$4&amp;"B"&amp;($C$1*$A739+3)) = 0, "", INDIRECT($AH$4&amp;"B"&amp;($C$1*$A739+3)))</f>
        <v/>
      </c>
      <c r="D739" s="19" t="str">
        <f aca="true">IF(INDIRECT($AH$4&amp;"B"&amp;($C$1*$A739+4)) = 0, "", INDIRECT($AH$4&amp;"B"&amp;($C$1*$A739+4)))</f>
        <v/>
      </c>
      <c r="E739" s="19" t="str">
        <f aca="true">IF(INDIRECT($AH$4&amp;"B"&amp;($C$1*$A739+7)) = 0, "", INDIRECT($AH$4&amp;"B"&amp;($C$1*$A739+7)))</f>
        <v/>
      </c>
      <c r="F739" s="20" t="str">
        <f aca="true">IF(C739 &lt;&gt; "",IF(INDIRECT($AH$4&amp;"B"&amp;($C$1*$A739+8)) = 0, 0, 1), "")</f>
        <v/>
      </c>
      <c r="G739" s="20" t="n">
        <f aca="true">INDIRECT($AH$4&amp;"B"&amp;($C$1*$A739+9))</f>
        <v>0</v>
      </c>
      <c r="H739" s="20" t="n">
        <f aca="true">INDIRECT($AH$4&amp;"B"&amp;($C$1*$A739+10))</f>
        <v>0</v>
      </c>
      <c r="I739" s="20" t="n">
        <f aca="true">INDIRECT($AH$4&amp;"B"&amp;($C$1*$A739+11))</f>
        <v>0</v>
      </c>
      <c r="J739" s="20" t="n">
        <f aca="true">INDIRECT($AH$4&amp;"B"&amp;($C$1*$A739+12))</f>
        <v>0</v>
      </c>
      <c r="K739" s="21" t="str">
        <f aca="false">IF(C739&lt;&gt;"",IFERROR((G739+H739+I739)/(G739+H739+I739+J739),0), "")</f>
        <v/>
      </c>
      <c r="L739" s="22" t="str">
        <f aca="false">IF(C739&lt;&gt;"",(G739* 2) +(H739* 4) + (I739* 6) + IF(F739 = 1, 5, 0), "")</f>
        <v/>
      </c>
      <c r="M739" s="23" t="str">
        <f aca="true">IF(C739&lt;&gt;"",SUM(INDIRECT($AH$4&amp;"C"&amp;($C$1*$A739+9)):INDIRECT($AH$4&amp;"V"&amp;($C$1*$A739+9))), "")</f>
        <v/>
      </c>
      <c r="N739" s="23" t="str">
        <f aca="true">IF(C739&lt;&gt;"",SUM(INDIRECT($AH$4&amp;"C"&amp;($C$1*$A739+10)):INDIRECT($AH$4&amp;"V"&amp;($C$1*$A739+10))), "")</f>
        <v/>
      </c>
      <c r="O739" s="23" t="str">
        <f aca="true">IF(C739&lt;&gt;"",SUM(INDIRECT($AH$4&amp;"C"&amp;($C$1*$A739+11)):INDIRECT($AH$4&amp;"V"&amp;($C$1*$A739+11))),"")</f>
        <v/>
      </c>
      <c r="P739" s="23" t="str">
        <f aca="true">IF(C739&lt;&gt;"",SUM(INDIRECT($AH$4&amp;"C"&amp;($C$1*$A739+12)):INDIRECT($AH$4&amp;"V"&amp;($C$1*$A739+12))),"")</f>
        <v/>
      </c>
      <c r="Q739" s="24" t="str">
        <f aca="false">IF(C739&lt;&gt;"",IFERROR((M739+N739+O739)/(M739+N739+O739+P739),0), "")</f>
        <v/>
      </c>
      <c r="R739" s="23" t="str">
        <f aca="true">IF(C739&lt;&gt;"",SUM(INDIRECT($AH$4&amp;"C"&amp;($C$1*$A739+13)):INDIRECT($AH$4&amp;"V"&amp;($C$1*$A739+13))), "")</f>
        <v/>
      </c>
      <c r="S739" s="23" t="str">
        <f aca="false">IF(C739&lt;&gt;"",IFERROR((M739+N739+O739+P739)/R739, 0),"")</f>
        <v/>
      </c>
      <c r="T739" s="23" t="str">
        <f aca="false">IF(C739&lt;&gt;"",IFERROR((M739+N739+O739)/R739,0),"")</f>
        <v/>
      </c>
      <c r="U739" s="25" t="str">
        <f aca="true">IF(C739&lt;&gt;"",IF(INDIRECT($AH$4&amp;"B"&amp;($C$1*$A739+14))= 1,1,0),"")</f>
        <v/>
      </c>
      <c r="V739" s="25" t="str">
        <f aca="true">IF(C739&lt;&gt;"",IF(INDIRECT($AH$4&amp;"B"&amp;($C$1*$A739+15))= 1,1,0),"")</f>
        <v/>
      </c>
      <c r="W739" s="26" t="str">
        <f aca="false">IF(C739&lt;&gt;"",($M739*1) + ($N739*2) + ($O739*3) + (IF(U739 = 1, 10, 0)) + (IF(V739 = 1, 20, 0)),"")</f>
        <v/>
      </c>
      <c r="X739" s="27" t="str">
        <f aca="true">IF(C739&lt;&gt;"",IF(INDIRECT($AH$4&amp;"B"&amp;($C$1*$A739+16))= 1,1,0),"")</f>
        <v/>
      </c>
      <c r="Y739" s="27" t="str">
        <f aca="true">IF(D739&lt;&gt;"",IF(INDIRECT($AH$4&amp;"B"&amp;($C$1*$A739+17))= 1,1,0),"")</f>
        <v/>
      </c>
      <c r="Z739" s="27" t="str">
        <f aca="true">IF(E739&lt;&gt;"",IF(INDIRECT($AH$4&amp;"B"&amp;($C$1*$A739+18))= 1,1,0),"")</f>
        <v/>
      </c>
      <c r="AA739" s="27" t="str">
        <f aca="true">IF(F739&lt;&gt;"",IF(INDIRECT($AH$4&amp;"B"&amp;($C$1*$A739+19))= 1,1,0),"")</f>
        <v/>
      </c>
      <c r="AB739" s="28" t="str">
        <f aca="false">IF(C739&lt;&gt;"",IF(X739 = 1, 5, 0) + IF(Z739 = 1, 25, 0) + IF(AA739 = 1, 15, 0),"")</f>
        <v/>
      </c>
      <c r="AC739" s="18" t="str">
        <f aca="false">IF(C739&lt;&gt;"",L739+W739+AB739,"")</f>
        <v/>
      </c>
    </row>
    <row r="740" customFormat="false" ht="12.8" hidden="false" customHeight="false" outlineLevel="0" collapsed="false">
      <c r="A740" s="11" t="n">
        <f aca="false">A739+1</f>
        <v>237</v>
      </c>
      <c r="B740" s="38" t="str">
        <f aca="true">IF(INDIRECT($AH$4&amp;"B"&amp;($C$1*$A740+2))=0, "",INDIRECT($AH$4&amp;"B"&amp;($C$1*$A740+2)))</f>
        <v/>
      </c>
      <c r="C740" s="19" t="str">
        <f aca="true">IF(INDIRECT($AH$4&amp;"B"&amp;($C$1*$A740+3)) = 0, "", INDIRECT($AH$4&amp;"B"&amp;($C$1*$A740+3)))</f>
        <v/>
      </c>
      <c r="D740" s="19" t="str">
        <f aca="true">IF(INDIRECT($AH$4&amp;"B"&amp;($C$1*$A740+4)) = 0, "", INDIRECT($AH$4&amp;"B"&amp;($C$1*$A740+4)))</f>
        <v/>
      </c>
      <c r="E740" s="19" t="str">
        <f aca="true">IF(INDIRECT($AH$4&amp;"B"&amp;($C$1*$A740+7)) = 0, "", INDIRECT($AH$4&amp;"B"&amp;($C$1*$A740+7)))</f>
        <v/>
      </c>
      <c r="F740" s="20" t="str">
        <f aca="true">IF(C740 &lt;&gt; "",IF(INDIRECT($AH$4&amp;"B"&amp;($C$1*$A740+8)) = 0, 0, 1), "")</f>
        <v/>
      </c>
      <c r="G740" s="20" t="n">
        <f aca="true">INDIRECT($AH$4&amp;"B"&amp;($C$1*$A740+9))</f>
        <v>0</v>
      </c>
      <c r="H740" s="20" t="n">
        <f aca="true">INDIRECT($AH$4&amp;"B"&amp;($C$1*$A740+10))</f>
        <v>0</v>
      </c>
      <c r="I740" s="20" t="n">
        <f aca="true">INDIRECT($AH$4&amp;"B"&amp;($C$1*$A740+11))</f>
        <v>0</v>
      </c>
      <c r="J740" s="20" t="n">
        <f aca="true">INDIRECT($AH$4&amp;"B"&amp;($C$1*$A740+12))</f>
        <v>0</v>
      </c>
      <c r="K740" s="21" t="str">
        <f aca="false">IF(C740&lt;&gt;"",IFERROR((G740+H740+I740)/(G740+H740+I740+J740),0), "")</f>
        <v/>
      </c>
      <c r="L740" s="22" t="str">
        <f aca="false">IF(C740&lt;&gt;"",(G740* 2) +(H740* 4) + (I740* 6) + IF(F740 = 1, 5, 0), "")</f>
        <v/>
      </c>
      <c r="M740" s="23" t="str">
        <f aca="true">IF(C740&lt;&gt;"",SUM(INDIRECT($AH$4&amp;"C"&amp;($C$1*$A740+9)):INDIRECT($AH$4&amp;"V"&amp;($C$1*$A740+9))), "")</f>
        <v/>
      </c>
      <c r="N740" s="23" t="str">
        <f aca="true">IF(C740&lt;&gt;"",SUM(INDIRECT($AH$4&amp;"C"&amp;($C$1*$A740+10)):INDIRECT($AH$4&amp;"V"&amp;($C$1*$A740+10))), "")</f>
        <v/>
      </c>
      <c r="O740" s="23" t="str">
        <f aca="true">IF(C740&lt;&gt;"",SUM(INDIRECT($AH$4&amp;"C"&amp;($C$1*$A740+11)):INDIRECT($AH$4&amp;"V"&amp;($C$1*$A740+11))),"")</f>
        <v/>
      </c>
      <c r="P740" s="23" t="str">
        <f aca="true">IF(C740&lt;&gt;"",SUM(INDIRECT($AH$4&amp;"C"&amp;($C$1*$A740+12)):INDIRECT($AH$4&amp;"V"&amp;($C$1*$A740+12))),"")</f>
        <v/>
      </c>
      <c r="Q740" s="24" t="str">
        <f aca="false">IF(C740&lt;&gt;"",IFERROR((M740+N740+O740)/(M740+N740+O740+P740),0), "")</f>
        <v/>
      </c>
      <c r="R740" s="23" t="str">
        <f aca="true">IF(C740&lt;&gt;"",SUM(INDIRECT($AH$4&amp;"C"&amp;($C$1*$A740+13)):INDIRECT($AH$4&amp;"V"&amp;($C$1*$A740+13))), "")</f>
        <v/>
      </c>
      <c r="S740" s="23" t="str">
        <f aca="false">IF(C740&lt;&gt;"",IFERROR((M740+N740+O740+P740)/R740, 0),"")</f>
        <v/>
      </c>
      <c r="T740" s="23" t="str">
        <f aca="false">IF(C740&lt;&gt;"",IFERROR((M740+N740+O740)/R740,0),"")</f>
        <v/>
      </c>
      <c r="U740" s="25" t="str">
        <f aca="true">IF(C740&lt;&gt;"",IF(INDIRECT($AH$4&amp;"B"&amp;($C$1*$A740+14))= 1,1,0),"")</f>
        <v/>
      </c>
      <c r="V740" s="25" t="str">
        <f aca="true">IF(C740&lt;&gt;"",IF(INDIRECT($AH$4&amp;"B"&amp;($C$1*$A740+15))= 1,1,0),"")</f>
        <v/>
      </c>
      <c r="W740" s="26" t="str">
        <f aca="false">IF(C740&lt;&gt;"",($M740*1) + ($N740*2) + ($O740*3) + (IF(U740 = 1, 10, 0)) + (IF(V740 = 1, 20, 0)),"")</f>
        <v/>
      </c>
      <c r="X740" s="27" t="str">
        <f aca="true">IF(C740&lt;&gt;"",IF(INDIRECT($AH$4&amp;"B"&amp;($C$1*$A740+16))= 1,1,0),"")</f>
        <v/>
      </c>
      <c r="Y740" s="27" t="str">
        <f aca="true">IF(D740&lt;&gt;"",IF(INDIRECT($AH$4&amp;"B"&amp;($C$1*$A740+17))= 1,1,0),"")</f>
        <v/>
      </c>
      <c r="Z740" s="27" t="str">
        <f aca="true">IF(E740&lt;&gt;"",IF(INDIRECT($AH$4&amp;"B"&amp;($C$1*$A740+18))= 1,1,0),"")</f>
        <v/>
      </c>
      <c r="AA740" s="27" t="str">
        <f aca="true">IF(F740&lt;&gt;"",IF(INDIRECT($AH$4&amp;"B"&amp;($C$1*$A740+19))= 1,1,0),"")</f>
        <v/>
      </c>
      <c r="AB740" s="28" t="str">
        <f aca="false">IF(C740&lt;&gt;"",IF(X740 = 1, 5, 0) + IF(Z740 = 1, 25, 0) + IF(AA740 = 1, 15, 0),"")</f>
        <v/>
      </c>
      <c r="AC740" s="18" t="str">
        <f aca="false">IF(C740&lt;&gt;"",L740+W740+AB740,"")</f>
        <v/>
      </c>
    </row>
    <row r="741" customFormat="false" ht="12.8" hidden="false" customHeight="false" outlineLevel="0" collapsed="false">
      <c r="A741" s="11" t="n">
        <f aca="false">A740+1</f>
        <v>238</v>
      </c>
      <c r="B741" s="38" t="str">
        <f aca="true">IF(INDIRECT($AH$4&amp;"B"&amp;($C$1*$A741+2))=0, "",INDIRECT($AH$4&amp;"B"&amp;($C$1*$A741+2)))</f>
        <v/>
      </c>
      <c r="C741" s="19" t="str">
        <f aca="true">IF(INDIRECT($AH$4&amp;"B"&amp;($C$1*$A741+3)) = 0, "", INDIRECT($AH$4&amp;"B"&amp;($C$1*$A741+3)))</f>
        <v/>
      </c>
      <c r="D741" s="19" t="str">
        <f aca="true">IF(INDIRECT($AH$4&amp;"B"&amp;($C$1*$A741+4)) = 0, "", INDIRECT($AH$4&amp;"B"&amp;($C$1*$A741+4)))</f>
        <v/>
      </c>
      <c r="E741" s="19" t="str">
        <f aca="true">IF(INDIRECT($AH$4&amp;"B"&amp;($C$1*$A741+7)) = 0, "", INDIRECT($AH$4&amp;"B"&amp;($C$1*$A741+7)))</f>
        <v/>
      </c>
      <c r="F741" s="20" t="str">
        <f aca="true">IF(C741 &lt;&gt; "",IF(INDIRECT($AH$4&amp;"B"&amp;($C$1*$A741+8)) = 0, 0, 1), "")</f>
        <v/>
      </c>
      <c r="G741" s="20" t="n">
        <f aca="true">INDIRECT($AH$4&amp;"B"&amp;($C$1*$A741+9))</f>
        <v>0</v>
      </c>
      <c r="H741" s="20" t="n">
        <f aca="true">INDIRECT($AH$4&amp;"B"&amp;($C$1*$A741+10))</f>
        <v>0</v>
      </c>
      <c r="I741" s="20" t="n">
        <f aca="true">INDIRECT($AH$4&amp;"B"&amp;($C$1*$A741+11))</f>
        <v>0</v>
      </c>
      <c r="J741" s="20" t="n">
        <f aca="true">INDIRECT($AH$4&amp;"B"&amp;($C$1*$A741+12))</f>
        <v>0</v>
      </c>
      <c r="K741" s="21" t="str">
        <f aca="false">IF(C741&lt;&gt;"",IFERROR((G741+H741+I741)/(G741+H741+I741+J741),0), "")</f>
        <v/>
      </c>
      <c r="L741" s="22" t="str">
        <f aca="false">IF(C741&lt;&gt;"",(G741* 2) +(H741* 4) + (I741* 6) + IF(F741 = 1, 5, 0), "")</f>
        <v/>
      </c>
      <c r="M741" s="23" t="str">
        <f aca="true">IF(C741&lt;&gt;"",SUM(INDIRECT($AH$4&amp;"C"&amp;($C$1*$A741+9)):INDIRECT($AH$4&amp;"V"&amp;($C$1*$A741+9))), "")</f>
        <v/>
      </c>
      <c r="N741" s="23" t="str">
        <f aca="true">IF(C741&lt;&gt;"",SUM(INDIRECT($AH$4&amp;"C"&amp;($C$1*$A741+10)):INDIRECT($AH$4&amp;"V"&amp;($C$1*$A741+10))), "")</f>
        <v/>
      </c>
      <c r="O741" s="23" t="str">
        <f aca="true">IF(C741&lt;&gt;"",SUM(INDIRECT($AH$4&amp;"C"&amp;($C$1*$A741+11)):INDIRECT($AH$4&amp;"V"&amp;($C$1*$A741+11))),"")</f>
        <v/>
      </c>
      <c r="P741" s="23" t="str">
        <f aca="true">IF(C741&lt;&gt;"",SUM(INDIRECT($AH$4&amp;"C"&amp;($C$1*$A741+12)):INDIRECT($AH$4&amp;"V"&amp;($C$1*$A741+12))),"")</f>
        <v/>
      </c>
      <c r="Q741" s="24" t="str">
        <f aca="false">IF(C741&lt;&gt;"",IFERROR((M741+N741+O741)/(M741+N741+O741+P741),0), "")</f>
        <v/>
      </c>
      <c r="R741" s="23" t="str">
        <f aca="true">IF(C741&lt;&gt;"",SUM(INDIRECT($AH$4&amp;"C"&amp;($C$1*$A741+13)):INDIRECT($AH$4&amp;"V"&amp;($C$1*$A741+13))), "")</f>
        <v/>
      </c>
      <c r="S741" s="23" t="str">
        <f aca="false">IF(C741&lt;&gt;"",IFERROR((M741+N741+O741+P741)/R741, 0),"")</f>
        <v/>
      </c>
      <c r="T741" s="23" t="str">
        <f aca="false">IF(C741&lt;&gt;"",IFERROR((M741+N741+O741)/R741,0),"")</f>
        <v/>
      </c>
      <c r="U741" s="25" t="str">
        <f aca="true">IF(C741&lt;&gt;"",IF(INDIRECT($AH$4&amp;"B"&amp;($C$1*$A741+14))= 1,1,0),"")</f>
        <v/>
      </c>
      <c r="V741" s="25" t="str">
        <f aca="true">IF(C741&lt;&gt;"",IF(INDIRECT($AH$4&amp;"B"&amp;($C$1*$A741+15))= 1,1,0),"")</f>
        <v/>
      </c>
      <c r="W741" s="26" t="str">
        <f aca="false">IF(C741&lt;&gt;"",($M741*1) + ($N741*2) + ($O741*3) + (IF(U741 = 1, 10, 0)) + (IF(V741 = 1, 20, 0)),"")</f>
        <v/>
      </c>
      <c r="X741" s="27" t="str">
        <f aca="true">IF(C741&lt;&gt;"",IF(INDIRECT($AH$4&amp;"B"&amp;($C$1*$A741+16))= 1,1,0),"")</f>
        <v/>
      </c>
      <c r="Y741" s="27" t="str">
        <f aca="true">IF(D741&lt;&gt;"",IF(INDIRECT($AH$4&amp;"B"&amp;($C$1*$A741+17))= 1,1,0),"")</f>
        <v/>
      </c>
      <c r="Z741" s="27" t="str">
        <f aca="true">IF(E741&lt;&gt;"",IF(INDIRECT($AH$4&amp;"B"&amp;($C$1*$A741+18))= 1,1,0),"")</f>
        <v/>
      </c>
      <c r="AA741" s="27" t="str">
        <f aca="true">IF(F741&lt;&gt;"",IF(INDIRECT($AH$4&amp;"B"&amp;($C$1*$A741+19))= 1,1,0),"")</f>
        <v/>
      </c>
      <c r="AB741" s="28" t="str">
        <f aca="false">IF(C741&lt;&gt;"",IF(X741 = 1, 5, 0) + IF(Z741 = 1, 25, 0) + IF(AA741 = 1, 15, 0),"")</f>
        <v/>
      </c>
      <c r="AC741" s="18" t="str">
        <f aca="false">IF(C741&lt;&gt;"",L741+W741+AB741,"")</f>
        <v/>
      </c>
    </row>
    <row r="742" customFormat="false" ht="12.8" hidden="false" customHeight="false" outlineLevel="0" collapsed="false">
      <c r="A742" s="11" t="n">
        <f aca="false">A741+1</f>
        <v>239</v>
      </c>
      <c r="B742" s="38" t="str">
        <f aca="true">IF(INDIRECT($AH$4&amp;"B"&amp;($C$1*$A742+2))=0, "",INDIRECT($AH$4&amp;"B"&amp;($C$1*$A742+2)))</f>
        <v/>
      </c>
      <c r="C742" s="19" t="str">
        <f aca="true">IF(INDIRECT($AH$4&amp;"B"&amp;($C$1*$A742+3)) = 0, "", INDIRECT($AH$4&amp;"B"&amp;($C$1*$A742+3)))</f>
        <v/>
      </c>
      <c r="D742" s="19" t="str">
        <f aca="true">IF(INDIRECT($AH$4&amp;"B"&amp;($C$1*$A742+4)) = 0, "", INDIRECT($AH$4&amp;"B"&amp;($C$1*$A742+4)))</f>
        <v/>
      </c>
      <c r="E742" s="19" t="str">
        <f aca="true">IF(INDIRECT($AH$4&amp;"B"&amp;($C$1*$A742+7)) = 0, "", INDIRECT($AH$4&amp;"B"&amp;($C$1*$A742+7)))</f>
        <v/>
      </c>
      <c r="F742" s="20" t="str">
        <f aca="true">IF(C742 &lt;&gt; "",IF(INDIRECT($AH$4&amp;"B"&amp;($C$1*$A742+8)) = 0, 0, 1), "")</f>
        <v/>
      </c>
      <c r="G742" s="20" t="n">
        <f aca="true">INDIRECT($AH$4&amp;"B"&amp;($C$1*$A742+9))</f>
        <v>0</v>
      </c>
      <c r="H742" s="20" t="n">
        <f aca="true">INDIRECT($AH$4&amp;"B"&amp;($C$1*$A742+10))</f>
        <v>0</v>
      </c>
      <c r="I742" s="20" t="n">
        <f aca="true">INDIRECT($AH$4&amp;"B"&amp;($C$1*$A742+11))</f>
        <v>0</v>
      </c>
      <c r="J742" s="20" t="n">
        <f aca="true">INDIRECT($AH$4&amp;"B"&amp;($C$1*$A742+12))</f>
        <v>0</v>
      </c>
      <c r="K742" s="21" t="str">
        <f aca="false">IF(C742&lt;&gt;"",IFERROR((G742+H742+I742)/(G742+H742+I742+J742),0), "")</f>
        <v/>
      </c>
      <c r="L742" s="22" t="str">
        <f aca="false">IF(C742&lt;&gt;"",(G742* 2) +(H742* 4) + (I742* 6) + IF(F742 = 1, 5, 0), "")</f>
        <v/>
      </c>
      <c r="M742" s="23" t="str">
        <f aca="true">IF(C742&lt;&gt;"",SUM(INDIRECT($AH$4&amp;"C"&amp;($C$1*$A742+9)):INDIRECT($AH$4&amp;"V"&amp;($C$1*$A742+9))), "")</f>
        <v/>
      </c>
      <c r="N742" s="23" t="str">
        <f aca="true">IF(C742&lt;&gt;"",SUM(INDIRECT($AH$4&amp;"C"&amp;($C$1*$A742+10)):INDIRECT($AH$4&amp;"V"&amp;($C$1*$A742+10))), "")</f>
        <v/>
      </c>
      <c r="O742" s="23" t="str">
        <f aca="true">IF(C742&lt;&gt;"",SUM(INDIRECT($AH$4&amp;"C"&amp;($C$1*$A742+11)):INDIRECT($AH$4&amp;"V"&amp;($C$1*$A742+11))),"")</f>
        <v/>
      </c>
      <c r="P742" s="23" t="str">
        <f aca="true">IF(C742&lt;&gt;"",SUM(INDIRECT($AH$4&amp;"C"&amp;($C$1*$A742+12)):INDIRECT($AH$4&amp;"V"&amp;($C$1*$A742+12))),"")</f>
        <v/>
      </c>
      <c r="Q742" s="24" t="str">
        <f aca="false">IF(C742&lt;&gt;"",IFERROR((M742+N742+O742)/(M742+N742+O742+P742),0), "")</f>
        <v/>
      </c>
      <c r="R742" s="23" t="str">
        <f aca="true">IF(C742&lt;&gt;"",SUM(INDIRECT($AH$4&amp;"C"&amp;($C$1*$A742+13)):INDIRECT($AH$4&amp;"V"&amp;($C$1*$A742+13))), "")</f>
        <v/>
      </c>
      <c r="S742" s="23" t="str">
        <f aca="false">IF(C742&lt;&gt;"",IFERROR((M742+N742+O742+P742)/R742, 0),"")</f>
        <v/>
      </c>
      <c r="T742" s="23" t="str">
        <f aca="false">IF(C742&lt;&gt;"",IFERROR((M742+N742+O742)/R742,0),"")</f>
        <v/>
      </c>
      <c r="U742" s="25" t="str">
        <f aca="true">IF(C742&lt;&gt;"",IF(INDIRECT($AH$4&amp;"B"&amp;($C$1*$A742+14))= 1,1,0),"")</f>
        <v/>
      </c>
      <c r="V742" s="25" t="str">
        <f aca="true">IF(C742&lt;&gt;"",IF(INDIRECT($AH$4&amp;"B"&amp;($C$1*$A742+15))= 1,1,0),"")</f>
        <v/>
      </c>
      <c r="W742" s="26" t="str">
        <f aca="false">IF(C742&lt;&gt;"",($M742*1) + ($N742*2) + ($O742*3) + (IF(U742 = 1, 10, 0)) + (IF(V742 = 1, 20, 0)),"")</f>
        <v/>
      </c>
      <c r="X742" s="27" t="str">
        <f aca="true">IF(C742&lt;&gt;"",IF(INDIRECT($AH$4&amp;"B"&amp;($C$1*$A742+16))= 1,1,0),"")</f>
        <v/>
      </c>
      <c r="Y742" s="27" t="str">
        <f aca="true">IF(D742&lt;&gt;"",IF(INDIRECT($AH$4&amp;"B"&amp;($C$1*$A742+17))= 1,1,0),"")</f>
        <v/>
      </c>
      <c r="Z742" s="27" t="str">
        <f aca="true">IF(E742&lt;&gt;"",IF(INDIRECT($AH$4&amp;"B"&amp;($C$1*$A742+18))= 1,1,0),"")</f>
        <v/>
      </c>
      <c r="AA742" s="27" t="str">
        <f aca="true">IF(F742&lt;&gt;"",IF(INDIRECT($AH$4&amp;"B"&amp;($C$1*$A742+19))= 1,1,0),"")</f>
        <v/>
      </c>
      <c r="AB742" s="28" t="str">
        <f aca="false">IF(C742&lt;&gt;"",IF(X742 = 1, 5, 0) + IF(Z742 = 1, 25, 0) + IF(AA742 = 1, 15, 0),"")</f>
        <v/>
      </c>
      <c r="AC742" s="18" t="str">
        <f aca="false">IF(C742&lt;&gt;"",L742+W742+AB742,"")</f>
        <v/>
      </c>
    </row>
    <row r="743" customFormat="false" ht="12.8" hidden="false" customHeight="false" outlineLevel="0" collapsed="false">
      <c r="A743" s="11" t="n">
        <f aca="false">A742+1</f>
        <v>240</v>
      </c>
      <c r="B743" s="38" t="str">
        <f aca="true">IF(INDIRECT($AH$4&amp;"B"&amp;($C$1*$A743+2))=0, "",INDIRECT($AH$4&amp;"B"&amp;($C$1*$A743+2)))</f>
        <v/>
      </c>
      <c r="C743" s="19" t="str">
        <f aca="true">IF(INDIRECT($AH$4&amp;"B"&amp;($C$1*$A743+3)) = 0, "", INDIRECT($AH$4&amp;"B"&amp;($C$1*$A743+3)))</f>
        <v/>
      </c>
      <c r="D743" s="19" t="str">
        <f aca="true">IF(INDIRECT($AH$4&amp;"B"&amp;($C$1*$A743+4)) = 0, "", INDIRECT($AH$4&amp;"B"&amp;($C$1*$A743+4)))</f>
        <v/>
      </c>
      <c r="E743" s="19" t="str">
        <f aca="true">IF(INDIRECT($AH$4&amp;"B"&amp;($C$1*$A743+7)) = 0, "", INDIRECT($AH$4&amp;"B"&amp;($C$1*$A743+7)))</f>
        <v/>
      </c>
      <c r="F743" s="20" t="str">
        <f aca="true">IF(C743 &lt;&gt; "",IF(INDIRECT($AH$4&amp;"B"&amp;($C$1*$A743+8)) = 0, 0, 1), "")</f>
        <v/>
      </c>
      <c r="G743" s="20" t="n">
        <f aca="true">INDIRECT($AH$4&amp;"B"&amp;($C$1*$A743+9))</f>
        <v>0</v>
      </c>
      <c r="H743" s="20" t="n">
        <f aca="true">INDIRECT($AH$4&amp;"B"&amp;($C$1*$A743+10))</f>
        <v>0</v>
      </c>
      <c r="I743" s="20" t="n">
        <f aca="true">INDIRECT($AH$4&amp;"B"&amp;($C$1*$A743+11))</f>
        <v>0</v>
      </c>
      <c r="J743" s="20" t="n">
        <f aca="true">INDIRECT($AH$4&amp;"B"&amp;($C$1*$A743+12))</f>
        <v>0</v>
      </c>
      <c r="K743" s="21" t="str">
        <f aca="false">IF(C743&lt;&gt;"",IFERROR((G743+H743+I743)/(G743+H743+I743+J743),0), "")</f>
        <v/>
      </c>
      <c r="L743" s="22" t="str">
        <f aca="false">IF(C743&lt;&gt;"",(G743* 2) +(H743* 4) + (I743* 6) + IF(F743 = 1, 5, 0), "")</f>
        <v/>
      </c>
      <c r="M743" s="23" t="str">
        <f aca="true">IF(C743&lt;&gt;"",SUM(INDIRECT($AH$4&amp;"C"&amp;($C$1*$A743+9)):INDIRECT($AH$4&amp;"V"&amp;($C$1*$A743+9))), "")</f>
        <v/>
      </c>
      <c r="N743" s="23" t="str">
        <f aca="true">IF(C743&lt;&gt;"",SUM(INDIRECT($AH$4&amp;"C"&amp;($C$1*$A743+10)):INDIRECT($AH$4&amp;"V"&amp;($C$1*$A743+10))), "")</f>
        <v/>
      </c>
      <c r="O743" s="23" t="str">
        <f aca="true">IF(C743&lt;&gt;"",SUM(INDIRECT($AH$4&amp;"C"&amp;($C$1*$A743+11)):INDIRECT($AH$4&amp;"V"&amp;($C$1*$A743+11))),"")</f>
        <v/>
      </c>
      <c r="P743" s="23" t="str">
        <f aca="true">IF(C743&lt;&gt;"",SUM(INDIRECT($AH$4&amp;"C"&amp;($C$1*$A743+12)):INDIRECT($AH$4&amp;"V"&amp;($C$1*$A743+12))),"")</f>
        <v/>
      </c>
      <c r="Q743" s="24" t="str">
        <f aca="false">IF(C743&lt;&gt;"",IFERROR((M743+N743+O743)/(M743+N743+O743+P743),0), "")</f>
        <v/>
      </c>
      <c r="R743" s="23" t="str">
        <f aca="true">IF(C743&lt;&gt;"",SUM(INDIRECT($AH$4&amp;"C"&amp;($C$1*$A743+13)):INDIRECT($AH$4&amp;"V"&amp;($C$1*$A743+13))), "")</f>
        <v/>
      </c>
      <c r="S743" s="23" t="str">
        <f aca="false">IF(C743&lt;&gt;"",IFERROR((M743+N743+O743+P743)/R743, 0),"")</f>
        <v/>
      </c>
      <c r="T743" s="23" t="str">
        <f aca="false">IF(C743&lt;&gt;"",IFERROR((M743+N743+O743)/R743,0),"")</f>
        <v/>
      </c>
      <c r="U743" s="25" t="str">
        <f aca="true">IF(C743&lt;&gt;"",IF(INDIRECT($AH$4&amp;"B"&amp;($C$1*$A743+14))= 1,1,0),"")</f>
        <v/>
      </c>
      <c r="V743" s="25" t="str">
        <f aca="true">IF(C743&lt;&gt;"",IF(INDIRECT($AH$4&amp;"B"&amp;($C$1*$A743+15))= 1,1,0),"")</f>
        <v/>
      </c>
      <c r="W743" s="26" t="str">
        <f aca="false">IF(C743&lt;&gt;"",($M743*1) + ($N743*2) + ($O743*3) + (IF(U743 = 1, 10, 0)) + (IF(V743 = 1, 20, 0)),"")</f>
        <v/>
      </c>
      <c r="X743" s="27" t="str">
        <f aca="true">IF(C743&lt;&gt;"",IF(INDIRECT($AH$4&amp;"B"&amp;($C$1*$A743+16))= 1,1,0),"")</f>
        <v/>
      </c>
      <c r="Y743" s="27" t="str">
        <f aca="true">IF(D743&lt;&gt;"",IF(INDIRECT($AH$4&amp;"B"&amp;($C$1*$A743+17))= 1,1,0),"")</f>
        <v/>
      </c>
      <c r="Z743" s="27" t="str">
        <f aca="true">IF(E743&lt;&gt;"",IF(INDIRECT($AH$4&amp;"B"&amp;($C$1*$A743+18))= 1,1,0),"")</f>
        <v/>
      </c>
      <c r="AA743" s="27" t="str">
        <f aca="true">IF(F743&lt;&gt;"",IF(INDIRECT($AH$4&amp;"B"&amp;($C$1*$A743+19))= 1,1,0),"")</f>
        <v/>
      </c>
      <c r="AB743" s="28" t="str">
        <f aca="false">IF(C743&lt;&gt;"",IF(X743 = 1, 5, 0) + IF(Z743 = 1, 25, 0) + IF(AA743 = 1, 15, 0),"")</f>
        <v/>
      </c>
      <c r="AC743" s="18" t="str">
        <f aca="false">IF(C743&lt;&gt;"",L743+W743+AB743,"")</f>
        <v/>
      </c>
    </row>
    <row r="744" customFormat="false" ht="12.8" hidden="false" customHeight="false" outlineLevel="0" collapsed="false">
      <c r="A744" s="11" t="n">
        <f aca="false">A743+1</f>
        <v>241</v>
      </c>
      <c r="B744" s="38" t="str">
        <f aca="true">IF(INDIRECT($AH$4&amp;"B"&amp;($C$1*$A744+2))=0, "",INDIRECT($AH$4&amp;"B"&amp;($C$1*$A744+2)))</f>
        <v/>
      </c>
      <c r="C744" s="19" t="str">
        <f aca="true">IF(INDIRECT($AH$4&amp;"B"&amp;($C$1*$A744+3)) = 0, "", INDIRECT($AH$4&amp;"B"&amp;($C$1*$A744+3)))</f>
        <v/>
      </c>
      <c r="D744" s="19" t="str">
        <f aca="true">IF(INDIRECT($AH$4&amp;"B"&amp;($C$1*$A744+4)) = 0, "", INDIRECT($AH$4&amp;"B"&amp;($C$1*$A744+4)))</f>
        <v/>
      </c>
      <c r="E744" s="19" t="str">
        <f aca="true">IF(INDIRECT($AH$4&amp;"B"&amp;($C$1*$A744+7)) = 0, "", INDIRECT($AH$4&amp;"B"&amp;($C$1*$A744+7)))</f>
        <v/>
      </c>
      <c r="F744" s="20" t="str">
        <f aca="true">IF(C744 &lt;&gt; "",IF(INDIRECT($AH$4&amp;"B"&amp;($C$1*$A744+8)) = 0, 0, 1), "")</f>
        <v/>
      </c>
      <c r="G744" s="20" t="n">
        <f aca="true">INDIRECT($AH$4&amp;"B"&amp;($C$1*$A744+9))</f>
        <v>0</v>
      </c>
      <c r="H744" s="20" t="n">
        <f aca="true">INDIRECT($AH$4&amp;"B"&amp;($C$1*$A744+10))</f>
        <v>0</v>
      </c>
      <c r="I744" s="20" t="n">
        <f aca="true">INDIRECT($AH$4&amp;"B"&amp;($C$1*$A744+11))</f>
        <v>0</v>
      </c>
      <c r="J744" s="20" t="n">
        <f aca="true">INDIRECT($AH$4&amp;"B"&amp;($C$1*$A744+12))</f>
        <v>0</v>
      </c>
      <c r="K744" s="21" t="str">
        <f aca="false">IF(C744&lt;&gt;"",IFERROR((G744+H744+I744)/(G744+H744+I744+J744),0), "")</f>
        <v/>
      </c>
      <c r="L744" s="22" t="str">
        <f aca="false">IF(C744&lt;&gt;"",(G744* 2) +(H744* 4) + (I744* 6) + IF(F744 = 1, 5, 0), "")</f>
        <v/>
      </c>
      <c r="M744" s="23" t="str">
        <f aca="true">IF(C744&lt;&gt;"",SUM(INDIRECT($AH$4&amp;"C"&amp;($C$1*$A744+9)):INDIRECT($AH$4&amp;"V"&amp;($C$1*$A744+9))), "")</f>
        <v/>
      </c>
      <c r="N744" s="23" t="str">
        <f aca="true">IF(C744&lt;&gt;"",SUM(INDIRECT($AH$4&amp;"C"&amp;($C$1*$A744+10)):INDIRECT($AH$4&amp;"V"&amp;($C$1*$A744+10))), "")</f>
        <v/>
      </c>
      <c r="O744" s="23" t="str">
        <f aca="true">IF(C744&lt;&gt;"",SUM(INDIRECT($AH$4&amp;"C"&amp;($C$1*$A744+11)):INDIRECT($AH$4&amp;"V"&amp;($C$1*$A744+11))),"")</f>
        <v/>
      </c>
      <c r="P744" s="23" t="str">
        <f aca="true">IF(C744&lt;&gt;"",SUM(INDIRECT($AH$4&amp;"C"&amp;($C$1*$A744+12)):INDIRECT($AH$4&amp;"V"&amp;($C$1*$A744+12))),"")</f>
        <v/>
      </c>
      <c r="Q744" s="24" t="str">
        <f aca="false">IF(C744&lt;&gt;"",IFERROR((M744+N744+O744)/(M744+N744+O744+P744),0), "")</f>
        <v/>
      </c>
      <c r="R744" s="23" t="str">
        <f aca="true">IF(C744&lt;&gt;"",SUM(INDIRECT($AH$4&amp;"C"&amp;($C$1*$A744+13)):INDIRECT($AH$4&amp;"V"&amp;($C$1*$A744+13))), "")</f>
        <v/>
      </c>
      <c r="S744" s="23" t="str">
        <f aca="false">IF(C744&lt;&gt;"",IFERROR((M744+N744+O744+P744)/R744, 0),"")</f>
        <v/>
      </c>
      <c r="T744" s="23" t="str">
        <f aca="false">IF(C744&lt;&gt;"",IFERROR((M744+N744+O744)/R744,0),"")</f>
        <v/>
      </c>
      <c r="U744" s="25" t="str">
        <f aca="true">IF(C744&lt;&gt;"",IF(INDIRECT($AH$4&amp;"B"&amp;($C$1*$A744+14))= 1,1,0),"")</f>
        <v/>
      </c>
      <c r="V744" s="25" t="str">
        <f aca="true">IF(C744&lt;&gt;"",IF(INDIRECT($AH$4&amp;"B"&amp;($C$1*$A744+15))= 1,1,0),"")</f>
        <v/>
      </c>
      <c r="W744" s="26" t="str">
        <f aca="false">IF(C744&lt;&gt;"",($M744*1) + ($N744*2) + ($O744*3) + (IF(U744 = 1, 10, 0)) + (IF(V744 = 1, 20, 0)),"")</f>
        <v/>
      </c>
      <c r="X744" s="27" t="str">
        <f aca="true">IF(C744&lt;&gt;"",IF(INDIRECT($AH$4&amp;"B"&amp;($C$1*$A744+16))= 1,1,0),"")</f>
        <v/>
      </c>
      <c r="Y744" s="27" t="str">
        <f aca="true">IF(D744&lt;&gt;"",IF(INDIRECT($AH$4&amp;"B"&amp;($C$1*$A744+17))= 1,1,0),"")</f>
        <v/>
      </c>
      <c r="Z744" s="27" t="str">
        <f aca="true">IF(E744&lt;&gt;"",IF(INDIRECT($AH$4&amp;"B"&amp;($C$1*$A744+18))= 1,1,0),"")</f>
        <v/>
      </c>
      <c r="AA744" s="27" t="str">
        <f aca="true">IF(F744&lt;&gt;"",IF(INDIRECT($AH$4&amp;"B"&amp;($C$1*$A744+19))= 1,1,0),"")</f>
        <v/>
      </c>
      <c r="AB744" s="28" t="str">
        <f aca="false">IF(C744&lt;&gt;"",IF(X744 = 1, 5, 0) + IF(Z744 = 1, 25, 0) + IF(AA744 = 1, 15, 0),"")</f>
        <v/>
      </c>
      <c r="AC744" s="18" t="str">
        <f aca="false">IF(C744&lt;&gt;"",L744+W744+AB744,"")</f>
        <v/>
      </c>
    </row>
    <row r="745" customFormat="false" ht="12.8" hidden="false" customHeight="false" outlineLevel="0" collapsed="false">
      <c r="A745" s="11" t="n">
        <f aca="false">A744+1</f>
        <v>242</v>
      </c>
      <c r="B745" s="38" t="str">
        <f aca="true">IF(INDIRECT($AH$4&amp;"B"&amp;($C$1*$A745+2))=0, "",INDIRECT($AH$4&amp;"B"&amp;($C$1*$A745+2)))</f>
        <v/>
      </c>
      <c r="C745" s="19" t="str">
        <f aca="true">IF(INDIRECT($AH$4&amp;"B"&amp;($C$1*$A745+3)) = 0, "", INDIRECT($AH$4&amp;"B"&amp;($C$1*$A745+3)))</f>
        <v/>
      </c>
      <c r="D745" s="19" t="str">
        <f aca="true">IF(INDIRECT($AH$4&amp;"B"&amp;($C$1*$A745+4)) = 0, "", INDIRECT($AH$4&amp;"B"&amp;($C$1*$A745+4)))</f>
        <v/>
      </c>
      <c r="E745" s="19" t="str">
        <f aca="true">IF(INDIRECT($AH$4&amp;"B"&amp;($C$1*$A745+7)) = 0, "", INDIRECT($AH$4&amp;"B"&amp;($C$1*$A745+7)))</f>
        <v/>
      </c>
      <c r="F745" s="20" t="str">
        <f aca="true">IF(C745 &lt;&gt; "",IF(INDIRECT($AH$4&amp;"B"&amp;($C$1*$A745+8)) = 0, 0, 1), "")</f>
        <v/>
      </c>
      <c r="G745" s="20" t="n">
        <f aca="true">INDIRECT($AH$4&amp;"B"&amp;($C$1*$A745+9))</f>
        <v>0</v>
      </c>
      <c r="H745" s="20" t="n">
        <f aca="true">INDIRECT($AH$4&amp;"B"&amp;($C$1*$A745+10))</f>
        <v>0</v>
      </c>
      <c r="I745" s="20" t="n">
        <f aca="true">INDIRECT($AH$4&amp;"B"&amp;($C$1*$A745+11))</f>
        <v>0</v>
      </c>
      <c r="J745" s="20" t="n">
        <f aca="true">INDIRECT($AH$4&amp;"B"&amp;($C$1*$A745+12))</f>
        <v>0</v>
      </c>
      <c r="K745" s="21" t="str">
        <f aca="false">IF(C745&lt;&gt;"",IFERROR((G745+H745+I745)/(G745+H745+I745+J745),0), "")</f>
        <v/>
      </c>
      <c r="L745" s="22" t="str">
        <f aca="false">IF(C745&lt;&gt;"",(G745* 2) +(H745* 4) + (I745* 6) + IF(F745 = 1, 5, 0), "")</f>
        <v/>
      </c>
      <c r="M745" s="23" t="str">
        <f aca="true">IF(C745&lt;&gt;"",SUM(INDIRECT($AH$4&amp;"C"&amp;($C$1*$A745+9)):INDIRECT($AH$4&amp;"V"&amp;($C$1*$A745+9))), "")</f>
        <v/>
      </c>
      <c r="N745" s="23" t="str">
        <f aca="true">IF(C745&lt;&gt;"",SUM(INDIRECT($AH$4&amp;"C"&amp;($C$1*$A745+10)):INDIRECT($AH$4&amp;"V"&amp;($C$1*$A745+10))), "")</f>
        <v/>
      </c>
      <c r="O745" s="23" t="str">
        <f aca="true">IF(C745&lt;&gt;"",SUM(INDIRECT($AH$4&amp;"C"&amp;($C$1*$A745+11)):INDIRECT($AH$4&amp;"V"&amp;($C$1*$A745+11))),"")</f>
        <v/>
      </c>
      <c r="P745" s="23" t="str">
        <f aca="true">IF(C745&lt;&gt;"",SUM(INDIRECT($AH$4&amp;"C"&amp;($C$1*$A745+12)):INDIRECT($AH$4&amp;"V"&amp;($C$1*$A745+12))),"")</f>
        <v/>
      </c>
      <c r="Q745" s="24" t="str">
        <f aca="false">IF(C745&lt;&gt;"",IFERROR((M745+N745+O745)/(M745+N745+O745+P745),0), "")</f>
        <v/>
      </c>
      <c r="R745" s="23" t="str">
        <f aca="true">IF(C745&lt;&gt;"",SUM(INDIRECT($AH$4&amp;"C"&amp;($C$1*$A745+13)):INDIRECT($AH$4&amp;"V"&amp;($C$1*$A745+13))), "")</f>
        <v/>
      </c>
      <c r="S745" s="23" t="str">
        <f aca="false">IF(C745&lt;&gt;"",IFERROR((M745+N745+O745+P745)/R745, 0),"")</f>
        <v/>
      </c>
      <c r="T745" s="23" t="str">
        <f aca="false">IF(C745&lt;&gt;"",IFERROR((M745+N745+O745)/R745,0),"")</f>
        <v/>
      </c>
      <c r="U745" s="25" t="str">
        <f aca="true">IF(C745&lt;&gt;"",IF(INDIRECT($AH$4&amp;"B"&amp;($C$1*$A745+14))= 1,1,0),"")</f>
        <v/>
      </c>
      <c r="V745" s="25" t="str">
        <f aca="true">IF(C745&lt;&gt;"",IF(INDIRECT($AH$4&amp;"B"&amp;($C$1*$A745+15))= 1,1,0),"")</f>
        <v/>
      </c>
      <c r="W745" s="26" t="str">
        <f aca="false">IF(C745&lt;&gt;"",($M745*1) + ($N745*2) + ($O745*3) + (IF(U745 = 1, 10, 0)) + (IF(V745 = 1, 20, 0)),"")</f>
        <v/>
      </c>
      <c r="X745" s="27" t="str">
        <f aca="true">IF(C745&lt;&gt;"",IF(INDIRECT($AH$4&amp;"B"&amp;($C$1*$A745+16))= 1,1,0),"")</f>
        <v/>
      </c>
      <c r="Y745" s="27" t="str">
        <f aca="true">IF(D745&lt;&gt;"",IF(INDIRECT($AH$4&amp;"B"&amp;($C$1*$A745+17))= 1,1,0),"")</f>
        <v/>
      </c>
      <c r="Z745" s="27" t="str">
        <f aca="true">IF(E745&lt;&gt;"",IF(INDIRECT($AH$4&amp;"B"&amp;($C$1*$A745+18))= 1,1,0),"")</f>
        <v/>
      </c>
      <c r="AA745" s="27" t="str">
        <f aca="true">IF(F745&lt;&gt;"",IF(INDIRECT($AH$4&amp;"B"&amp;($C$1*$A745+19))= 1,1,0),"")</f>
        <v/>
      </c>
      <c r="AB745" s="28" t="str">
        <f aca="false">IF(C745&lt;&gt;"",IF(X745 = 1, 5, 0) + IF(Z745 = 1, 25, 0) + IF(AA745 = 1, 15, 0),"")</f>
        <v/>
      </c>
      <c r="AC745" s="18" t="str">
        <f aca="false">IF(C745&lt;&gt;"",L745+W745+AB745,"")</f>
        <v/>
      </c>
    </row>
    <row r="746" customFormat="false" ht="12.8" hidden="false" customHeight="false" outlineLevel="0" collapsed="false">
      <c r="A746" s="11" t="n">
        <f aca="false">A745+1</f>
        <v>243</v>
      </c>
      <c r="B746" s="38" t="str">
        <f aca="true">IF(INDIRECT($AH$4&amp;"B"&amp;($C$1*$A746+2))=0, "",INDIRECT($AH$4&amp;"B"&amp;($C$1*$A746+2)))</f>
        <v/>
      </c>
      <c r="C746" s="19" t="str">
        <f aca="true">IF(INDIRECT($AH$4&amp;"B"&amp;($C$1*$A746+3)) = 0, "", INDIRECT($AH$4&amp;"B"&amp;($C$1*$A746+3)))</f>
        <v/>
      </c>
      <c r="D746" s="19" t="str">
        <f aca="true">IF(INDIRECT($AH$4&amp;"B"&amp;($C$1*$A746+4)) = 0, "", INDIRECT($AH$4&amp;"B"&amp;($C$1*$A746+4)))</f>
        <v/>
      </c>
      <c r="E746" s="19" t="str">
        <f aca="true">IF(INDIRECT($AH$4&amp;"B"&amp;($C$1*$A746+7)) = 0, "", INDIRECT($AH$4&amp;"B"&amp;($C$1*$A746+7)))</f>
        <v/>
      </c>
      <c r="F746" s="20" t="str">
        <f aca="true">IF(C746 &lt;&gt; "",IF(INDIRECT($AH$4&amp;"B"&amp;($C$1*$A746+8)) = 0, 0, 1), "")</f>
        <v/>
      </c>
      <c r="G746" s="20" t="n">
        <f aca="true">INDIRECT($AH$4&amp;"B"&amp;($C$1*$A746+9))</f>
        <v>0</v>
      </c>
      <c r="H746" s="20" t="n">
        <f aca="true">INDIRECT($AH$4&amp;"B"&amp;($C$1*$A746+10))</f>
        <v>0</v>
      </c>
      <c r="I746" s="20" t="n">
        <f aca="true">INDIRECT($AH$4&amp;"B"&amp;($C$1*$A746+11))</f>
        <v>0</v>
      </c>
      <c r="J746" s="20" t="n">
        <f aca="true">INDIRECT($AH$4&amp;"B"&amp;($C$1*$A746+12))</f>
        <v>0</v>
      </c>
      <c r="K746" s="21" t="str">
        <f aca="false">IF(C746&lt;&gt;"",IFERROR((G746+H746+I746)/(G746+H746+I746+J746),0), "")</f>
        <v/>
      </c>
      <c r="L746" s="22" t="str">
        <f aca="false">IF(C746&lt;&gt;"",(G746* 2) +(H746* 4) + (I746* 6) + IF(F746 = 1, 5, 0), "")</f>
        <v/>
      </c>
      <c r="M746" s="23" t="str">
        <f aca="true">IF(C746&lt;&gt;"",SUM(INDIRECT($AH$4&amp;"C"&amp;($C$1*$A746+9)):INDIRECT($AH$4&amp;"V"&amp;($C$1*$A746+9))), "")</f>
        <v/>
      </c>
      <c r="N746" s="23" t="str">
        <f aca="true">IF(C746&lt;&gt;"",SUM(INDIRECT($AH$4&amp;"C"&amp;($C$1*$A746+10)):INDIRECT($AH$4&amp;"V"&amp;($C$1*$A746+10))), "")</f>
        <v/>
      </c>
      <c r="O746" s="23" t="str">
        <f aca="true">IF(C746&lt;&gt;"",SUM(INDIRECT($AH$4&amp;"C"&amp;($C$1*$A746+11)):INDIRECT($AH$4&amp;"V"&amp;($C$1*$A746+11))),"")</f>
        <v/>
      </c>
      <c r="P746" s="23" t="str">
        <f aca="true">IF(C746&lt;&gt;"",SUM(INDIRECT($AH$4&amp;"C"&amp;($C$1*$A746+12)):INDIRECT($AH$4&amp;"V"&amp;($C$1*$A746+12))),"")</f>
        <v/>
      </c>
      <c r="Q746" s="24" t="str">
        <f aca="false">IF(C746&lt;&gt;"",IFERROR((M746+N746+O746)/(M746+N746+O746+P746),0), "")</f>
        <v/>
      </c>
      <c r="R746" s="23" t="str">
        <f aca="true">IF(C746&lt;&gt;"",SUM(INDIRECT($AH$4&amp;"C"&amp;($C$1*$A746+13)):INDIRECT($AH$4&amp;"V"&amp;($C$1*$A746+13))), "")</f>
        <v/>
      </c>
      <c r="S746" s="23" t="str">
        <f aca="false">IF(C746&lt;&gt;"",IFERROR((M746+N746+O746+P746)/R746, 0),"")</f>
        <v/>
      </c>
      <c r="T746" s="23" t="str">
        <f aca="false">IF(C746&lt;&gt;"",IFERROR((M746+N746+O746)/R746,0),"")</f>
        <v/>
      </c>
      <c r="U746" s="25" t="str">
        <f aca="true">IF(C746&lt;&gt;"",IF(INDIRECT($AH$4&amp;"B"&amp;($C$1*$A746+14))= 1,1,0),"")</f>
        <v/>
      </c>
      <c r="V746" s="25" t="str">
        <f aca="true">IF(C746&lt;&gt;"",IF(INDIRECT($AH$4&amp;"B"&amp;($C$1*$A746+15))= 1,1,0),"")</f>
        <v/>
      </c>
      <c r="W746" s="26" t="str">
        <f aca="false">IF(C746&lt;&gt;"",($M746*1) + ($N746*2) + ($O746*3) + (IF(U746 = 1, 10, 0)) + (IF(V746 = 1, 20, 0)),"")</f>
        <v/>
      </c>
      <c r="X746" s="27" t="str">
        <f aca="true">IF(C746&lt;&gt;"",IF(INDIRECT($AH$4&amp;"B"&amp;($C$1*$A746+16))= 1,1,0),"")</f>
        <v/>
      </c>
      <c r="Y746" s="27" t="str">
        <f aca="true">IF(D746&lt;&gt;"",IF(INDIRECT($AH$4&amp;"B"&amp;($C$1*$A746+17))= 1,1,0),"")</f>
        <v/>
      </c>
      <c r="Z746" s="27" t="str">
        <f aca="true">IF(E746&lt;&gt;"",IF(INDIRECT($AH$4&amp;"B"&amp;($C$1*$A746+18))= 1,1,0),"")</f>
        <v/>
      </c>
      <c r="AA746" s="27" t="str">
        <f aca="true">IF(F746&lt;&gt;"",IF(INDIRECT($AH$4&amp;"B"&amp;($C$1*$A746+19))= 1,1,0),"")</f>
        <v/>
      </c>
      <c r="AB746" s="28" t="str">
        <f aca="false">IF(C746&lt;&gt;"",IF(X746 = 1, 5, 0) + IF(Z746 = 1, 25, 0) + IF(AA746 = 1, 15, 0),"")</f>
        <v/>
      </c>
      <c r="AC746" s="18" t="str">
        <f aca="false">IF(C746&lt;&gt;"",L746+W746+AB746,"")</f>
        <v/>
      </c>
    </row>
    <row r="747" customFormat="false" ht="12.8" hidden="false" customHeight="false" outlineLevel="0" collapsed="false">
      <c r="A747" s="11" t="n">
        <f aca="false">A746+1</f>
        <v>244</v>
      </c>
      <c r="B747" s="38" t="str">
        <f aca="true">IF(INDIRECT($AH$4&amp;"B"&amp;($C$1*$A747+2))=0, "",INDIRECT($AH$4&amp;"B"&amp;($C$1*$A747+2)))</f>
        <v/>
      </c>
      <c r="C747" s="19" t="str">
        <f aca="true">IF(INDIRECT($AH$4&amp;"B"&amp;($C$1*$A747+3)) = 0, "", INDIRECT($AH$4&amp;"B"&amp;($C$1*$A747+3)))</f>
        <v/>
      </c>
      <c r="D747" s="19" t="str">
        <f aca="true">IF(INDIRECT($AH$4&amp;"B"&amp;($C$1*$A747+4)) = 0, "", INDIRECT($AH$4&amp;"B"&amp;($C$1*$A747+4)))</f>
        <v/>
      </c>
      <c r="E747" s="19" t="str">
        <f aca="true">IF(INDIRECT($AH$4&amp;"B"&amp;($C$1*$A747+7)) = 0, "", INDIRECT($AH$4&amp;"B"&amp;($C$1*$A747+7)))</f>
        <v/>
      </c>
      <c r="F747" s="20" t="str">
        <f aca="true">IF(C747 &lt;&gt; "",IF(INDIRECT($AH$4&amp;"B"&amp;($C$1*$A747+8)) = 0, 0, 1), "")</f>
        <v/>
      </c>
      <c r="G747" s="20" t="n">
        <f aca="true">INDIRECT($AH$4&amp;"B"&amp;($C$1*$A747+9))</f>
        <v>0</v>
      </c>
      <c r="H747" s="20" t="n">
        <f aca="true">INDIRECT($AH$4&amp;"B"&amp;($C$1*$A747+10))</f>
        <v>0</v>
      </c>
      <c r="I747" s="20" t="n">
        <f aca="true">INDIRECT($AH$4&amp;"B"&amp;($C$1*$A747+11))</f>
        <v>0</v>
      </c>
      <c r="J747" s="20" t="n">
        <f aca="true">INDIRECT($AH$4&amp;"B"&amp;($C$1*$A747+12))</f>
        <v>0</v>
      </c>
      <c r="K747" s="21" t="str">
        <f aca="false">IF(C747&lt;&gt;"",IFERROR((G747+H747+I747)/(G747+H747+I747+J747),0), "")</f>
        <v/>
      </c>
      <c r="L747" s="22" t="str">
        <f aca="false">IF(C747&lt;&gt;"",(G747* 2) +(H747* 4) + (I747* 6) + IF(F747 = 1, 5, 0), "")</f>
        <v/>
      </c>
      <c r="M747" s="23" t="str">
        <f aca="true">IF(C747&lt;&gt;"",SUM(INDIRECT($AH$4&amp;"C"&amp;($C$1*$A747+9)):INDIRECT($AH$4&amp;"V"&amp;($C$1*$A747+9))), "")</f>
        <v/>
      </c>
      <c r="N747" s="23" t="str">
        <f aca="true">IF(C747&lt;&gt;"",SUM(INDIRECT($AH$4&amp;"C"&amp;($C$1*$A747+10)):INDIRECT($AH$4&amp;"V"&amp;($C$1*$A747+10))), "")</f>
        <v/>
      </c>
      <c r="O747" s="23" t="str">
        <f aca="true">IF(C747&lt;&gt;"",SUM(INDIRECT($AH$4&amp;"C"&amp;($C$1*$A747+11)):INDIRECT($AH$4&amp;"V"&amp;($C$1*$A747+11))),"")</f>
        <v/>
      </c>
      <c r="P747" s="23" t="str">
        <f aca="true">IF(C747&lt;&gt;"",SUM(INDIRECT($AH$4&amp;"C"&amp;($C$1*$A747+12)):INDIRECT($AH$4&amp;"V"&amp;($C$1*$A747+12))),"")</f>
        <v/>
      </c>
      <c r="Q747" s="24" t="str">
        <f aca="false">IF(C747&lt;&gt;"",IFERROR((M747+N747+O747)/(M747+N747+O747+P747),0), "")</f>
        <v/>
      </c>
      <c r="R747" s="23" t="str">
        <f aca="true">IF(C747&lt;&gt;"",SUM(INDIRECT($AH$4&amp;"C"&amp;($C$1*$A747+13)):INDIRECT($AH$4&amp;"V"&amp;($C$1*$A747+13))), "")</f>
        <v/>
      </c>
      <c r="S747" s="23" t="str">
        <f aca="false">IF(C747&lt;&gt;"",IFERROR((M747+N747+O747+P747)/R747, 0),"")</f>
        <v/>
      </c>
      <c r="T747" s="23" t="str">
        <f aca="false">IF(C747&lt;&gt;"",IFERROR((M747+N747+O747)/R747,0),"")</f>
        <v/>
      </c>
      <c r="U747" s="25" t="str">
        <f aca="true">IF(C747&lt;&gt;"",IF(INDIRECT($AH$4&amp;"B"&amp;($C$1*$A747+14))= 1,1,0),"")</f>
        <v/>
      </c>
      <c r="V747" s="25" t="str">
        <f aca="true">IF(C747&lt;&gt;"",IF(INDIRECT($AH$4&amp;"B"&amp;($C$1*$A747+15))= 1,1,0),"")</f>
        <v/>
      </c>
      <c r="W747" s="26" t="str">
        <f aca="false">IF(C747&lt;&gt;"",($M747*1) + ($N747*2) + ($O747*3) + (IF(U747 = 1, 10, 0)) + (IF(V747 = 1, 20, 0)),"")</f>
        <v/>
      </c>
      <c r="X747" s="27" t="str">
        <f aca="true">IF(C747&lt;&gt;"",IF(INDIRECT($AH$4&amp;"B"&amp;($C$1*$A747+16))= 1,1,0),"")</f>
        <v/>
      </c>
      <c r="Y747" s="27" t="str">
        <f aca="true">IF(D747&lt;&gt;"",IF(INDIRECT($AH$4&amp;"B"&amp;($C$1*$A747+17))= 1,1,0),"")</f>
        <v/>
      </c>
      <c r="Z747" s="27" t="str">
        <f aca="true">IF(E747&lt;&gt;"",IF(INDIRECT($AH$4&amp;"B"&amp;($C$1*$A747+18))= 1,1,0),"")</f>
        <v/>
      </c>
      <c r="AA747" s="27" t="str">
        <f aca="true">IF(F747&lt;&gt;"",IF(INDIRECT($AH$4&amp;"B"&amp;($C$1*$A747+19))= 1,1,0),"")</f>
        <v/>
      </c>
      <c r="AB747" s="28" t="str">
        <f aca="false">IF(C747&lt;&gt;"",IF(X747 = 1, 5, 0) + IF(Z747 = 1, 25, 0) + IF(AA747 = 1, 15, 0),"")</f>
        <v/>
      </c>
      <c r="AC747" s="18" t="str">
        <f aca="false">IF(C747&lt;&gt;"",L747+W747+AB747,"")</f>
        <v/>
      </c>
    </row>
    <row r="748" customFormat="false" ht="12.8" hidden="false" customHeight="false" outlineLevel="0" collapsed="false">
      <c r="A748" s="11" t="n">
        <f aca="false">A747+1</f>
        <v>245</v>
      </c>
      <c r="B748" s="38" t="str">
        <f aca="true">IF(INDIRECT($AH$4&amp;"B"&amp;($C$1*$A748+2))=0, "",INDIRECT($AH$4&amp;"B"&amp;($C$1*$A748+2)))</f>
        <v/>
      </c>
      <c r="C748" s="19" t="str">
        <f aca="true">IF(INDIRECT($AH$4&amp;"B"&amp;($C$1*$A748+3)) = 0, "", INDIRECT($AH$4&amp;"B"&amp;($C$1*$A748+3)))</f>
        <v/>
      </c>
      <c r="D748" s="19" t="str">
        <f aca="true">IF(INDIRECT($AH$4&amp;"B"&amp;($C$1*$A748+4)) = 0, "", INDIRECT($AH$4&amp;"B"&amp;($C$1*$A748+4)))</f>
        <v/>
      </c>
      <c r="E748" s="19" t="str">
        <f aca="true">IF(INDIRECT($AH$4&amp;"B"&amp;($C$1*$A748+7)) = 0, "", INDIRECT($AH$4&amp;"B"&amp;($C$1*$A748+7)))</f>
        <v/>
      </c>
      <c r="F748" s="20" t="str">
        <f aca="true">IF(C748 &lt;&gt; "",IF(INDIRECT($AH$4&amp;"B"&amp;($C$1*$A748+8)) = 0, 0, 1), "")</f>
        <v/>
      </c>
      <c r="G748" s="20" t="n">
        <f aca="true">INDIRECT($AH$4&amp;"B"&amp;($C$1*$A748+9))</f>
        <v>0</v>
      </c>
      <c r="H748" s="20" t="n">
        <f aca="true">INDIRECT($AH$4&amp;"B"&amp;($C$1*$A748+10))</f>
        <v>0</v>
      </c>
      <c r="I748" s="20" t="n">
        <f aca="true">INDIRECT($AH$4&amp;"B"&amp;($C$1*$A748+11))</f>
        <v>0</v>
      </c>
      <c r="J748" s="20" t="n">
        <f aca="true">INDIRECT($AH$4&amp;"B"&amp;($C$1*$A748+12))</f>
        <v>0</v>
      </c>
      <c r="K748" s="21" t="str">
        <f aca="false">IF(C748&lt;&gt;"",IFERROR((G748+H748+I748)/(G748+H748+I748+J748),0), "")</f>
        <v/>
      </c>
      <c r="L748" s="22" t="str">
        <f aca="false">IF(C748&lt;&gt;"",(G748* 2) +(H748* 4) + (I748* 6) + IF(F748 = 1, 5, 0), "")</f>
        <v/>
      </c>
      <c r="M748" s="23" t="str">
        <f aca="true">IF(C748&lt;&gt;"",SUM(INDIRECT($AH$4&amp;"C"&amp;($C$1*$A748+9)):INDIRECT($AH$4&amp;"V"&amp;($C$1*$A748+9))), "")</f>
        <v/>
      </c>
      <c r="N748" s="23" t="str">
        <f aca="true">IF(C748&lt;&gt;"",SUM(INDIRECT($AH$4&amp;"C"&amp;($C$1*$A748+10)):INDIRECT($AH$4&amp;"V"&amp;($C$1*$A748+10))), "")</f>
        <v/>
      </c>
      <c r="O748" s="23" t="str">
        <f aca="true">IF(C748&lt;&gt;"",SUM(INDIRECT($AH$4&amp;"C"&amp;($C$1*$A748+11)):INDIRECT($AH$4&amp;"V"&amp;($C$1*$A748+11))),"")</f>
        <v/>
      </c>
      <c r="P748" s="23" t="str">
        <f aca="true">IF(C748&lt;&gt;"",SUM(INDIRECT($AH$4&amp;"C"&amp;($C$1*$A748+12)):INDIRECT($AH$4&amp;"V"&amp;($C$1*$A748+12))),"")</f>
        <v/>
      </c>
      <c r="Q748" s="24" t="str">
        <f aca="false">IF(C748&lt;&gt;"",IFERROR((M748+N748+O748)/(M748+N748+O748+P748),0), "")</f>
        <v/>
      </c>
      <c r="R748" s="23" t="str">
        <f aca="true">IF(C748&lt;&gt;"",SUM(INDIRECT($AH$4&amp;"C"&amp;($C$1*$A748+13)):INDIRECT($AH$4&amp;"V"&amp;($C$1*$A748+13))), "")</f>
        <v/>
      </c>
      <c r="S748" s="23" t="str">
        <f aca="false">IF(C748&lt;&gt;"",IFERROR((M748+N748+O748+P748)/R748, 0),"")</f>
        <v/>
      </c>
      <c r="T748" s="23" t="str">
        <f aca="false">IF(C748&lt;&gt;"",IFERROR((M748+N748+O748)/R748,0),"")</f>
        <v/>
      </c>
      <c r="U748" s="25" t="str">
        <f aca="true">IF(C748&lt;&gt;"",IF(INDIRECT($AH$4&amp;"B"&amp;($C$1*$A748+14))= 1,1,0),"")</f>
        <v/>
      </c>
      <c r="V748" s="25" t="str">
        <f aca="true">IF(C748&lt;&gt;"",IF(INDIRECT($AH$4&amp;"B"&amp;($C$1*$A748+15))= 1,1,0),"")</f>
        <v/>
      </c>
      <c r="W748" s="26" t="str">
        <f aca="false">IF(C748&lt;&gt;"",($M748*1) + ($N748*2) + ($O748*3) + (IF(U748 = 1, 10, 0)) + (IF(V748 = 1, 20, 0)),"")</f>
        <v/>
      </c>
      <c r="X748" s="27" t="str">
        <f aca="true">IF(C748&lt;&gt;"",IF(INDIRECT($AH$4&amp;"B"&amp;($C$1*$A748+16))= 1,1,0),"")</f>
        <v/>
      </c>
      <c r="Y748" s="27" t="str">
        <f aca="true">IF(D748&lt;&gt;"",IF(INDIRECT($AH$4&amp;"B"&amp;($C$1*$A748+17))= 1,1,0),"")</f>
        <v/>
      </c>
      <c r="Z748" s="27" t="str">
        <f aca="true">IF(E748&lt;&gt;"",IF(INDIRECT($AH$4&amp;"B"&amp;($C$1*$A748+18))= 1,1,0),"")</f>
        <v/>
      </c>
      <c r="AA748" s="27" t="str">
        <f aca="true">IF(F748&lt;&gt;"",IF(INDIRECT($AH$4&amp;"B"&amp;($C$1*$A748+19))= 1,1,0),"")</f>
        <v/>
      </c>
      <c r="AB748" s="28" t="str">
        <f aca="false">IF(C748&lt;&gt;"",IF(X748 = 1, 5, 0) + IF(Z748 = 1, 25, 0) + IF(AA748 = 1, 15, 0),"")</f>
        <v/>
      </c>
      <c r="AC748" s="18" t="str">
        <f aca="false">IF(C748&lt;&gt;"",L748+W748+AB748,"")</f>
        <v/>
      </c>
    </row>
    <row r="749" customFormat="false" ht="12.8" hidden="false" customHeight="false" outlineLevel="0" collapsed="false">
      <c r="A749" s="11" t="n">
        <f aca="false">A748+1</f>
        <v>246</v>
      </c>
      <c r="B749" s="38" t="str">
        <f aca="true">IF(INDIRECT($AH$4&amp;"B"&amp;($C$1*$A749+2))=0, "",INDIRECT($AH$4&amp;"B"&amp;($C$1*$A749+2)))</f>
        <v/>
      </c>
      <c r="C749" s="19" t="str">
        <f aca="true">IF(INDIRECT($AH$4&amp;"B"&amp;($C$1*$A749+3)) = 0, "", INDIRECT($AH$4&amp;"B"&amp;($C$1*$A749+3)))</f>
        <v/>
      </c>
      <c r="D749" s="19" t="str">
        <f aca="true">IF(INDIRECT($AH$4&amp;"B"&amp;($C$1*$A749+4)) = 0, "", INDIRECT($AH$4&amp;"B"&amp;($C$1*$A749+4)))</f>
        <v/>
      </c>
      <c r="E749" s="19" t="str">
        <f aca="true">IF(INDIRECT($AH$4&amp;"B"&amp;($C$1*$A749+7)) = 0, "", INDIRECT($AH$4&amp;"B"&amp;($C$1*$A749+7)))</f>
        <v/>
      </c>
      <c r="F749" s="20" t="str">
        <f aca="true">IF(C749 &lt;&gt; "",IF(INDIRECT($AH$4&amp;"B"&amp;($C$1*$A749+8)) = 0, 0, 1), "")</f>
        <v/>
      </c>
      <c r="G749" s="20" t="n">
        <f aca="true">INDIRECT($AH$4&amp;"B"&amp;($C$1*$A749+9))</f>
        <v>0</v>
      </c>
      <c r="H749" s="20" t="n">
        <f aca="true">INDIRECT($AH$4&amp;"B"&amp;($C$1*$A749+10))</f>
        <v>0</v>
      </c>
      <c r="I749" s="20" t="n">
        <f aca="true">INDIRECT($AH$4&amp;"B"&amp;($C$1*$A749+11))</f>
        <v>0</v>
      </c>
      <c r="J749" s="20" t="n">
        <f aca="true">INDIRECT($AH$4&amp;"B"&amp;($C$1*$A749+12))</f>
        <v>0</v>
      </c>
      <c r="K749" s="21" t="str">
        <f aca="false">IF(C749&lt;&gt;"",IFERROR((G749+H749+I749)/(G749+H749+I749+J749),0), "")</f>
        <v/>
      </c>
      <c r="L749" s="22" t="str">
        <f aca="false">IF(C749&lt;&gt;"",(G749* 2) +(H749* 4) + (I749* 6) + IF(F749 = 1, 5, 0), "")</f>
        <v/>
      </c>
      <c r="M749" s="23" t="str">
        <f aca="true">IF(C749&lt;&gt;"",SUM(INDIRECT($AH$4&amp;"C"&amp;($C$1*$A749+9)):INDIRECT($AH$4&amp;"V"&amp;($C$1*$A749+9))), "")</f>
        <v/>
      </c>
      <c r="N749" s="23" t="str">
        <f aca="true">IF(C749&lt;&gt;"",SUM(INDIRECT($AH$4&amp;"C"&amp;($C$1*$A749+10)):INDIRECT($AH$4&amp;"V"&amp;($C$1*$A749+10))), "")</f>
        <v/>
      </c>
      <c r="O749" s="23" t="str">
        <f aca="true">IF(C749&lt;&gt;"",SUM(INDIRECT($AH$4&amp;"C"&amp;($C$1*$A749+11)):INDIRECT($AH$4&amp;"V"&amp;($C$1*$A749+11))),"")</f>
        <v/>
      </c>
      <c r="P749" s="23" t="str">
        <f aca="true">IF(C749&lt;&gt;"",SUM(INDIRECT($AH$4&amp;"C"&amp;($C$1*$A749+12)):INDIRECT($AH$4&amp;"V"&amp;($C$1*$A749+12))),"")</f>
        <v/>
      </c>
      <c r="Q749" s="24" t="str">
        <f aca="false">IF(C749&lt;&gt;"",IFERROR((M749+N749+O749)/(M749+N749+O749+P749),0), "")</f>
        <v/>
      </c>
      <c r="R749" s="23" t="str">
        <f aca="true">IF(C749&lt;&gt;"",SUM(INDIRECT($AH$4&amp;"C"&amp;($C$1*$A749+13)):INDIRECT($AH$4&amp;"V"&amp;($C$1*$A749+13))), "")</f>
        <v/>
      </c>
      <c r="S749" s="23" t="str">
        <f aca="false">IF(C749&lt;&gt;"",IFERROR((M749+N749+O749+P749)/R749, 0),"")</f>
        <v/>
      </c>
      <c r="T749" s="23" t="str">
        <f aca="false">IF(C749&lt;&gt;"",IFERROR((M749+N749+O749)/R749,0),"")</f>
        <v/>
      </c>
      <c r="U749" s="25" t="str">
        <f aca="true">IF(C749&lt;&gt;"",IF(INDIRECT($AH$4&amp;"B"&amp;($C$1*$A749+14))= 1,1,0),"")</f>
        <v/>
      </c>
      <c r="V749" s="25" t="str">
        <f aca="true">IF(C749&lt;&gt;"",IF(INDIRECT($AH$4&amp;"B"&amp;($C$1*$A749+15))= 1,1,0),"")</f>
        <v/>
      </c>
      <c r="W749" s="26" t="str">
        <f aca="false">IF(C749&lt;&gt;"",($M749*1) + ($N749*2) + ($O749*3) + (IF(U749 = 1, 10, 0)) + (IF(V749 = 1, 20, 0)),"")</f>
        <v/>
      </c>
      <c r="X749" s="27" t="str">
        <f aca="true">IF(C749&lt;&gt;"",IF(INDIRECT($AH$4&amp;"B"&amp;($C$1*$A749+16))= 1,1,0),"")</f>
        <v/>
      </c>
      <c r="Y749" s="27" t="str">
        <f aca="true">IF(D749&lt;&gt;"",IF(INDIRECT($AH$4&amp;"B"&amp;($C$1*$A749+17))= 1,1,0),"")</f>
        <v/>
      </c>
      <c r="Z749" s="27" t="str">
        <f aca="true">IF(E749&lt;&gt;"",IF(INDIRECT($AH$4&amp;"B"&amp;($C$1*$A749+18))= 1,1,0),"")</f>
        <v/>
      </c>
      <c r="AA749" s="27" t="str">
        <f aca="true">IF(F749&lt;&gt;"",IF(INDIRECT($AH$4&amp;"B"&amp;($C$1*$A749+19))= 1,1,0),"")</f>
        <v/>
      </c>
      <c r="AB749" s="28" t="str">
        <f aca="false">IF(C749&lt;&gt;"",IF(X749 = 1, 5, 0) + IF(Z749 = 1, 25, 0) + IF(AA749 = 1, 15, 0),"")</f>
        <v/>
      </c>
      <c r="AC749" s="18" t="str">
        <f aca="false">IF(C749&lt;&gt;"",L749+W749+AB749,"")</f>
        <v/>
      </c>
    </row>
    <row r="750" customFormat="false" ht="12.8" hidden="false" customHeight="false" outlineLevel="0" collapsed="false">
      <c r="A750" s="11" t="n">
        <f aca="false">A749+1</f>
        <v>247</v>
      </c>
      <c r="B750" s="38" t="str">
        <f aca="true">IF(INDIRECT($AH$4&amp;"B"&amp;($C$1*$A750+2))=0, "",INDIRECT($AH$4&amp;"B"&amp;($C$1*$A750+2)))</f>
        <v/>
      </c>
      <c r="C750" s="19" t="str">
        <f aca="true">IF(INDIRECT($AH$4&amp;"B"&amp;($C$1*$A750+3)) = 0, "", INDIRECT($AH$4&amp;"B"&amp;($C$1*$A750+3)))</f>
        <v/>
      </c>
      <c r="D750" s="19" t="str">
        <f aca="true">IF(INDIRECT($AH$4&amp;"B"&amp;($C$1*$A750+4)) = 0, "", INDIRECT($AH$4&amp;"B"&amp;($C$1*$A750+4)))</f>
        <v/>
      </c>
      <c r="E750" s="19" t="str">
        <f aca="true">IF(INDIRECT($AH$4&amp;"B"&amp;($C$1*$A750+7)) = 0, "", INDIRECT($AH$4&amp;"B"&amp;($C$1*$A750+7)))</f>
        <v/>
      </c>
      <c r="F750" s="20" t="str">
        <f aca="true">IF(C750 &lt;&gt; "",IF(INDIRECT($AH$4&amp;"B"&amp;($C$1*$A750+8)) = 0, 0, 1), "")</f>
        <v/>
      </c>
      <c r="G750" s="20" t="n">
        <f aca="true">INDIRECT($AH$4&amp;"B"&amp;($C$1*$A750+9))</f>
        <v>0</v>
      </c>
      <c r="H750" s="20" t="n">
        <f aca="true">INDIRECT($AH$4&amp;"B"&amp;($C$1*$A750+10))</f>
        <v>0</v>
      </c>
      <c r="I750" s="20" t="n">
        <f aca="true">INDIRECT($AH$4&amp;"B"&amp;($C$1*$A750+11))</f>
        <v>0</v>
      </c>
      <c r="J750" s="20" t="n">
        <f aca="true">INDIRECT($AH$4&amp;"B"&amp;($C$1*$A750+12))</f>
        <v>0</v>
      </c>
      <c r="K750" s="21" t="str">
        <f aca="false">IF(C750&lt;&gt;"",IFERROR((G750+H750+I750)/(G750+H750+I750+J750),0), "")</f>
        <v/>
      </c>
      <c r="L750" s="22" t="str">
        <f aca="false">IF(C750&lt;&gt;"",(G750* 2) +(H750* 4) + (I750* 6) + IF(F750 = 1, 5, 0), "")</f>
        <v/>
      </c>
      <c r="M750" s="23" t="str">
        <f aca="true">IF(C750&lt;&gt;"",SUM(INDIRECT($AH$4&amp;"C"&amp;($C$1*$A750+9)):INDIRECT($AH$4&amp;"V"&amp;($C$1*$A750+9))), "")</f>
        <v/>
      </c>
      <c r="N750" s="23" t="str">
        <f aca="true">IF(C750&lt;&gt;"",SUM(INDIRECT($AH$4&amp;"C"&amp;($C$1*$A750+10)):INDIRECT($AH$4&amp;"V"&amp;($C$1*$A750+10))), "")</f>
        <v/>
      </c>
      <c r="O750" s="23" t="str">
        <f aca="true">IF(C750&lt;&gt;"",SUM(INDIRECT($AH$4&amp;"C"&amp;($C$1*$A750+11)):INDIRECT($AH$4&amp;"V"&amp;($C$1*$A750+11))),"")</f>
        <v/>
      </c>
      <c r="P750" s="23" t="str">
        <f aca="true">IF(C750&lt;&gt;"",SUM(INDIRECT($AH$4&amp;"C"&amp;($C$1*$A750+12)):INDIRECT($AH$4&amp;"V"&amp;($C$1*$A750+12))),"")</f>
        <v/>
      </c>
      <c r="Q750" s="24" t="str">
        <f aca="false">IF(C750&lt;&gt;"",IFERROR((M750+N750+O750)/(M750+N750+O750+P750),0), "")</f>
        <v/>
      </c>
      <c r="R750" s="23" t="str">
        <f aca="true">IF(C750&lt;&gt;"",SUM(INDIRECT($AH$4&amp;"C"&amp;($C$1*$A750+13)):INDIRECT($AH$4&amp;"V"&amp;($C$1*$A750+13))), "")</f>
        <v/>
      </c>
      <c r="S750" s="23" t="str">
        <f aca="false">IF(C750&lt;&gt;"",IFERROR((M750+N750+O750+P750)/R750, 0),"")</f>
        <v/>
      </c>
      <c r="T750" s="23" t="str">
        <f aca="false">IF(C750&lt;&gt;"",IFERROR((M750+N750+O750)/R750,0),"")</f>
        <v/>
      </c>
      <c r="U750" s="25" t="str">
        <f aca="true">IF(C750&lt;&gt;"",IF(INDIRECT($AH$4&amp;"B"&amp;($C$1*$A750+14))= 1,1,0),"")</f>
        <v/>
      </c>
      <c r="V750" s="25" t="str">
        <f aca="true">IF(C750&lt;&gt;"",IF(INDIRECT($AH$4&amp;"B"&amp;($C$1*$A750+15))= 1,1,0),"")</f>
        <v/>
      </c>
      <c r="W750" s="26" t="str">
        <f aca="false">IF(C750&lt;&gt;"",($M750*1) + ($N750*2) + ($O750*3) + (IF(U750 = 1, 10, 0)) + (IF(V750 = 1, 20, 0)),"")</f>
        <v/>
      </c>
      <c r="X750" s="27" t="str">
        <f aca="true">IF(C750&lt;&gt;"",IF(INDIRECT($AH$4&amp;"B"&amp;($C$1*$A750+16))= 1,1,0),"")</f>
        <v/>
      </c>
      <c r="Y750" s="27" t="str">
        <f aca="true">IF(D750&lt;&gt;"",IF(INDIRECT($AH$4&amp;"B"&amp;($C$1*$A750+17))= 1,1,0),"")</f>
        <v/>
      </c>
      <c r="Z750" s="27" t="str">
        <f aca="true">IF(E750&lt;&gt;"",IF(INDIRECT($AH$4&amp;"B"&amp;($C$1*$A750+18))= 1,1,0),"")</f>
        <v/>
      </c>
      <c r="AA750" s="27" t="str">
        <f aca="true">IF(F750&lt;&gt;"",IF(INDIRECT($AH$4&amp;"B"&amp;($C$1*$A750+19))= 1,1,0),"")</f>
        <v/>
      </c>
      <c r="AB750" s="28" t="str">
        <f aca="false">IF(C750&lt;&gt;"",IF(X750 = 1, 5, 0) + IF(Z750 = 1, 25, 0) + IF(AA750 = 1, 15, 0),"")</f>
        <v/>
      </c>
      <c r="AC750" s="18" t="str">
        <f aca="false">IF(C750&lt;&gt;"",L750+W750+AB750,"")</f>
        <v/>
      </c>
    </row>
    <row r="751" customFormat="false" ht="12.8" hidden="false" customHeight="false" outlineLevel="0" collapsed="false">
      <c r="A751" s="11" t="n">
        <f aca="false">A750+1</f>
        <v>248</v>
      </c>
      <c r="B751" s="38" t="str">
        <f aca="true">IF(INDIRECT($AH$4&amp;"B"&amp;($C$1*$A751+2))=0, "",INDIRECT($AH$4&amp;"B"&amp;($C$1*$A751+2)))</f>
        <v/>
      </c>
      <c r="C751" s="19" t="str">
        <f aca="true">IF(INDIRECT($AH$4&amp;"B"&amp;($C$1*$A751+3)) = 0, "", INDIRECT($AH$4&amp;"B"&amp;($C$1*$A751+3)))</f>
        <v/>
      </c>
      <c r="D751" s="19" t="str">
        <f aca="true">IF(INDIRECT($AH$4&amp;"B"&amp;($C$1*$A751+4)) = 0, "", INDIRECT($AH$4&amp;"B"&amp;($C$1*$A751+4)))</f>
        <v/>
      </c>
      <c r="E751" s="19" t="str">
        <f aca="true">IF(INDIRECT($AH$4&amp;"B"&amp;($C$1*$A751+7)) = 0, "", INDIRECT($AH$4&amp;"B"&amp;($C$1*$A751+7)))</f>
        <v/>
      </c>
      <c r="F751" s="20" t="str">
        <f aca="true">IF(C751 &lt;&gt; "",IF(INDIRECT($AH$4&amp;"B"&amp;($C$1*$A751+8)) = 0, 0, 1), "")</f>
        <v/>
      </c>
      <c r="G751" s="20" t="n">
        <f aca="true">INDIRECT($AH$4&amp;"B"&amp;($C$1*$A751+9))</f>
        <v>0</v>
      </c>
      <c r="H751" s="20" t="n">
        <f aca="true">INDIRECT($AH$4&amp;"B"&amp;($C$1*$A751+10))</f>
        <v>0</v>
      </c>
      <c r="I751" s="20" t="n">
        <f aca="true">INDIRECT($AH$4&amp;"B"&amp;($C$1*$A751+11))</f>
        <v>0</v>
      </c>
      <c r="J751" s="20" t="n">
        <f aca="true">INDIRECT($AH$4&amp;"B"&amp;($C$1*$A751+12))</f>
        <v>0</v>
      </c>
      <c r="K751" s="21" t="str">
        <f aca="false">IF(C751&lt;&gt;"",IFERROR((G751+H751+I751)/(G751+H751+I751+J751),0), "")</f>
        <v/>
      </c>
      <c r="L751" s="22" t="str">
        <f aca="false">IF(C751&lt;&gt;"",(G751* 2) +(H751* 4) + (I751* 6) + IF(F751 = 1, 5, 0), "")</f>
        <v/>
      </c>
      <c r="M751" s="23" t="str">
        <f aca="true">IF(C751&lt;&gt;"",SUM(INDIRECT($AH$4&amp;"C"&amp;($C$1*$A751+9)):INDIRECT($AH$4&amp;"V"&amp;($C$1*$A751+9))), "")</f>
        <v/>
      </c>
      <c r="N751" s="23" t="str">
        <f aca="true">IF(C751&lt;&gt;"",SUM(INDIRECT($AH$4&amp;"C"&amp;($C$1*$A751+10)):INDIRECT($AH$4&amp;"V"&amp;($C$1*$A751+10))), "")</f>
        <v/>
      </c>
      <c r="O751" s="23" t="str">
        <f aca="true">IF(C751&lt;&gt;"",SUM(INDIRECT($AH$4&amp;"C"&amp;($C$1*$A751+11)):INDIRECT($AH$4&amp;"V"&amp;($C$1*$A751+11))),"")</f>
        <v/>
      </c>
      <c r="P751" s="23" t="str">
        <f aca="true">IF(C751&lt;&gt;"",SUM(INDIRECT($AH$4&amp;"C"&amp;($C$1*$A751+12)):INDIRECT($AH$4&amp;"V"&amp;($C$1*$A751+12))),"")</f>
        <v/>
      </c>
      <c r="Q751" s="24" t="str">
        <f aca="false">IF(C751&lt;&gt;"",IFERROR((M751+N751+O751)/(M751+N751+O751+P751),0), "")</f>
        <v/>
      </c>
      <c r="R751" s="23" t="str">
        <f aca="true">IF(C751&lt;&gt;"",SUM(INDIRECT($AH$4&amp;"C"&amp;($C$1*$A751+13)):INDIRECT($AH$4&amp;"V"&amp;($C$1*$A751+13))), "")</f>
        <v/>
      </c>
      <c r="S751" s="23" t="str">
        <f aca="false">IF(C751&lt;&gt;"",IFERROR((M751+N751+O751+P751)/R751, 0),"")</f>
        <v/>
      </c>
      <c r="T751" s="23" t="str">
        <f aca="false">IF(C751&lt;&gt;"",IFERROR((M751+N751+O751)/R751,0),"")</f>
        <v/>
      </c>
      <c r="U751" s="25" t="str">
        <f aca="true">IF(C751&lt;&gt;"",IF(INDIRECT($AH$4&amp;"B"&amp;($C$1*$A751+14))= 1,1,0),"")</f>
        <v/>
      </c>
      <c r="V751" s="25" t="str">
        <f aca="true">IF(C751&lt;&gt;"",IF(INDIRECT($AH$4&amp;"B"&amp;($C$1*$A751+15))= 1,1,0),"")</f>
        <v/>
      </c>
      <c r="W751" s="26" t="str">
        <f aca="false">IF(C751&lt;&gt;"",($M751*1) + ($N751*2) + ($O751*3) + (IF(U751 = 1, 10, 0)) + (IF(V751 = 1, 20, 0)),"")</f>
        <v/>
      </c>
      <c r="X751" s="27" t="str">
        <f aca="true">IF(C751&lt;&gt;"",IF(INDIRECT($AH$4&amp;"B"&amp;($C$1*$A751+16))= 1,1,0),"")</f>
        <v/>
      </c>
      <c r="Y751" s="27" t="str">
        <f aca="true">IF(D751&lt;&gt;"",IF(INDIRECT($AH$4&amp;"B"&amp;($C$1*$A751+17))= 1,1,0),"")</f>
        <v/>
      </c>
      <c r="Z751" s="27" t="str">
        <f aca="true">IF(E751&lt;&gt;"",IF(INDIRECT($AH$4&amp;"B"&amp;($C$1*$A751+18))= 1,1,0),"")</f>
        <v/>
      </c>
      <c r="AA751" s="27" t="str">
        <f aca="true">IF(F751&lt;&gt;"",IF(INDIRECT($AH$4&amp;"B"&amp;($C$1*$A751+19))= 1,1,0),"")</f>
        <v/>
      </c>
      <c r="AB751" s="28" t="str">
        <f aca="false">IF(C751&lt;&gt;"",IF(X751 = 1, 5, 0) + IF(Z751 = 1, 25, 0) + IF(AA751 = 1, 15, 0),"")</f>
        <v/>
      </c>
      <c r="AC751" s="18" t="str">
        <f aca="false">IF(C751&lt;&gt;"",L751+W751+AB751,"")</f>
        <v/>
      </c>
    </row>
    <row r="752" customFormat="false" ht="12.8" hidden="false" customHeight="false" outlineLevel="0" collapsed="false">
      <c r="A752" s="11" t="n">
        <f aca="false">A751+1</f>
        <v>249</v>
      </c>
      <c r="B752" s="38" t="str">
        <f aca="true">IF(INDIRECT($AH$4&amp;"B"&amp;($C$1*$A752+2))=0, "",INDIRECT($AH$4&amp;"B"&amp;($C$1*$A752+2)))</f>
        <v/>
      </c>
      <c r="C752" s="19" t="str">
        <f aca="true">IF(INDIRECT($AH$4&amp;"B"&amp;($C$1*$A752+3)) = 0, "", INDIRECT($AH$4&amp;"B"&amp;($C$1*$A752+3)))</f>
        <v/>
      </c>
      <c r="D752" s="19" t="str">
        <f aca="true">IF(INDIRECT($AH$4&amp;"B"&amp;($C$1*$A752+4)) = 0, "", INDIRECT($AH$4&amp;"B"&amp;($C$1*$A752+4)))</f>
        <v/>
      </c>
      <c r="E752" s="19" t="str">
        <f aca="true">IF(INDIRECT($AH$4&amp;"B"&amp;($C$1*$A752+7)) = 0, "", INDIRECT($AH$4&amp;"B"&amp;($C$1*$A752+7)))</f>
        <v/>
      </c>
      <c r="F752" s="20" t="str">
        <f aca="true">IF(C752 &lt;&gt; "",IF(INDIRECT($AH$4&amp;"B"&amp;($C$1*$A752+8)) = 0, 0, 1), "")</f>
        <v/>
      </c>
      <c r="G752" s="20" t="n">
        <f aca="true">INDIRECT($AH$4&amp;"B"&amp;($C$1*$A752+9))</f>
        <v>0</v>
      </c>
      <c r="H752" s="20" t="n">
        <f aca="true">INDIRECT($AH$4&amp;"B"&amp;($C$1*$A752+10))</f>
        <v>0</v>
      </c>
      <c r="I752" s="20" t="n">
        <f aca="true">INDIRECT($AH$4&amp;"B"&amp;($C$1*$A752+11))</f>
        <v>0</v>
      </c>
      <c r="J752" s="20" t="n">
        <f aca="true">INDIRECT($AH$4&amp;"B"&amp;($C$1*$A752+12))</f>
        <v>0</v>
      </c>
      <c r="K752" s="21" t="str">
        <f aca="false">IF(C752&lt;&gt;"",IFERROR((G752+H752+I752)/(G752+H752+I752+J752),0), "")</f>
        <v/>
      </c>
      <c r="L752" s="22" t="str">
        <f aca="false">IF(C752&lt;&gt;"",(G752* 2) +(H752* 4) + (I752* 6) + IF(F752 = 1, 5, 0), "")</f>
        <v/>
      </c>
      <c r="M752" s="23" t="str">
        <f aca="true">IF(C752&lt;&gt;"",SUM(INDIRECT($AH$4&amp;"C"&amp;($C$1*$A752+9)):INDIRECT($AH$4&amp;"V"&amp;($C$1*$A752+9))), "")</f>
        <v/>
      </c>
      <c r="N752" s="23" t="str">
        <f aca="true">IF(C752&lt;&gt;"",SUM(INDIRECT($AH$4&amp;"C"&amp;($C$1*$A752+10)):INDIRECT($AH$4&amp;"V"&amp;($C$1*$A752+10))), "")</f>
        <v/>
      </c>
      <c r="O752" s="23" t="str">
        <f aca="true">IF(C752&lt;&gt;"",SUM(INDIRECT($AH$4&amp;"C"&amp;($C$1*$A752+11)):INDIRECT($AH$4&amp;"V"&amp;($C$1*$A752+11))),"")</f>
        <v/>
      </c>
      <c r="P752" s="23" t="str">
        <f aca="true">IF(C752&lt;&gt;"",SUM(INDIRECT($AH$4&amp;"C"&amp;($C$1*$A752+12)):INDIRECT($AH$4&amp;"V"&amp;($C$1*$A752+12))),"")</f>
        <v/>
      </c>
      <c r="Q752" s="24" t="str">
        <f aca="false">IF(C752&lt;&gt;"",IFERROR((M752+N752+O752)/(M752+N752+O752+P752),0), "")</f>
        <v/>
      </c>
      <c r="R752" s="23" t="str">
        <f aca="true">IF(C752&lt;&gt;"",SUM(INDIRECT($AH$4&amp;"C"&amp;($C$1*$A752+13)):INDIRECT($AH$4&amp;"V"&amp;($C$1*$A752+13))), "")</f>
        <v/>
      </c>
      <c r="S752" s="23" t="str">
        <f aca="false">IF(C752&lt;&gt;"",IFERROR((M752+N752+O752+P752)/R752, 0),"")</f>
        <v/>
      </c>
      <c r="T752" s="23" t="str">
        <f aca="false">IF(C752&lt;&gt;"",IFERROR((M752+N752+O752)/R752,0),"")</f>
        <v/>
      </c>
      <c r="U752" s="25" t="str">
        <f aca="true">IF(C752&lt;&gt;"",IF(INDIRECT($AH$4&amp;"B"&amp;($C$1*$A752+14))= 1,1,0),"")</f>
        <v/>
      </c>
      <c r="V752" s="25" t="str">
        <f aca="true">IF(C752&lt;&gt;"",IF(INDIRECT($AH$4&amp;"B"&amp;($C$1*$A752+15))= 1,1,0),"")</f>
        <v/>
      </c>
      <c r="W752" s="26" t="str">
        <f aca="false">IF(C752&lt;&gt;"",($M752*1) + ($N752*2) + ($O752*3) + (IF(U752 = 1, 10, 0)) + (IF(V752 = 1, 20, 0)),"")</f>
        <v/>
      </c>
      <c r="X752" s="27" t="str">
        <f aca="true">IF(C752&lt;&gt;"",IF(INDIRECT($AH$4&amp;"B"&amp;($C$1*$A752+16))= 1,1,0),"")</f>
        <v/>
      </c>
      <c r="Y752" s="27" t="str">
        <f aca="true">IF(D752&lt;&gt;"",IF(INDIRECT($AH$4&amp;"B"&amp;($C$1*$A752+17))= 1,1,0),"")</f>
        <v/>
      </c>
      <c r="Z752" s="27" t="str">
        <f aca="true">IF(E752&lt;&gt;"",IF(INDIRECT($AH$4&amp;"B"&amp;($C$1*$A752+18))= 1,1,0),"")</f>
        <v/>
      </c>
      <c r="AA752" s="27" t="str">
        <f aca="true">IF(F752&lt;&gt;"",IF(INDIRECT($AH$4&amp;"B"&amp;($C$1*$A752+19))= 1,1,0),"")</f>
        <v/>
      </c>
      <c r="AB752" s="28" t="str">
        <f aca="false">IF(C752&lt;&gt;"",IF(X752 = 1, 5, 0) + IF(Z752 = 1, 25, 0) + IF(AA752 = 1, 15, 0),"")</f>
        <v/>
      </c>
      <c r="AC752" s="18" t="str">
        <f aca="false">IF(C752&lt;&gt;"",L752+W752+AB752,"")</f>
        <v/>
      </c>
    </row>
    <row r="753" customFormat="false" ht="12.8" hidden="false" customHeight="false" outlineLevel="0" collapsed="false">
      <c r="A753" s="11" t="n">
        <f aca="false">A752+1</f>
        <v>250</v>
      </c>
      <c r="B753" s="38" t="str">
        <f aca="true">IF(INDIRECT($AH$4&amp;"B"&amp;($C$1*$A753+2))=0, "",INDIRECT($AH$4&amp;"B"&amp;($C$1*$A753+2)))</f>
        <v/>
      </c>
      <c r="C753" s="19" t="str">
        <f aca="true">IF(INDIRECT($AH$4&amp;"B"&amp;($C$1*$A753+3)) = 0, "", INDIRECT($AH$4&amp;"B"&amp;($C$1*$A753+3)))</f>
        <v/>
      </c>
      <c r="D753" s="19" t="str">
        <f aca="true">IF(INDIRECT($AH$4&amp;"B"&amp;($C$1*$A753+4)) = 0, "", INDIRECT($AH$4&amp;"B"&amp;($C$1*$A753+4)))</f>
        <v/>
      </c>
      <c r="E753" s="19" t="str">
        <f aca="true">IF(INDIRECT($AH$4&amp;"B"&amp;($C$1*$A753+7)) = 0, "", INDIRECT($AH$4&amp;"B"&amp;($C$1*$A753+7)))</f>
        <v/>
      </c>
      <c r="F753" s="20" t="str">
        <f aca="true">IF(C753 &lt;&gt; "",IF(INDIRECT($AH$4&amp;"B"&amp;($C$1*$A753+8)) = 0, 0, 1), "")</f>
        <v/>
      </c>
      <c r="G753" s="20" t="n">
        <f aca="true">INDIRECT($AH$4&amp;"B"&amp;($C$1*$A753+9))</f>
        <v>0</v>
      </c>
      <c r="H753" s="20" t="n">
        <f aca="true">INDIRECT($AH$4&amp;"B"&amp;($C$1*$A753+10))</f>
        <v>0</v>
      </c>
      <c r="I753" s="20" t="n">
        <f aca="true">INDIRECT($AH$4&amp;"B"&amp;($C$1*$A753+11))</f>
        <v>0</v>
      </c>
      <c r="J753" s="20" t="n">
        <f aca="true">INDIRECT($AH$4&amp;"B"&amp;($C$1*$A753+12))</f>
        <v>0</v>
      </c>
      <c r="K753" s="21" t="str">
        <f aca="false">IF(C753&lt;&gt;"",IFERROR((G753+H753+I753)/(G753+H753+I753+J753),0), "")</f>
        <v/>
      </c>
      <c r="L753" s="22" t="str">
        <f aca="false">IF(C753&lt;&gt;"",(G753* 2) +(H753* 4) + (I753* 6) + IF(F753 = 1, 5, 0), "")</f>
        <v/>
      </c>
      <c r="M753" s="23" t="str">
        <f aca="true">IF(C753&lt;&gt;"",SUM(INDIRECT($AH$4&amp;"C"&amp;($C$1*$A753+9)):INDIRECT($AH$4&amp;"V"&amp;($C$1*$A753+9))), "")</f>
        <v/>
      </c>
      <c r="N753" s="23" t="str">
        <f aca="true">IF(C753&lt;&gt;"",SUM(INDIRECT($AH$4&amp;"C"&amp;($C$1*$A753+10)):INDIRECT($AH$4&amp;"V"&amp;($C$1*$A753+10))), "")</f>
        <v/>
      </c>
      <c r="O753" s="23" t="str">
        <f aca="true">IF(C753&lt;&gt;"",SUM(INDIRECT($AH$4&amp;"C"&amp;($C$1*$A753+11)):INDIRECT($AH$4&amp;"V"&amp;($C$1*$A753+11))),"")</f>
        <v/>
      </c>
      <c r="P753" s="23" t="str">
        <f aca="true">IF(C753&lt;&gt;"",SUM(INDIRECT($AH$4&amp;"C"&amp;($C$1*$A753+12)):INDIRECT($AH$4&amp;"V"&amp;($C$1*$A753+12))),"")</f>
        <v/>
      </c>
      <c r="Q753" s="24" t="str">
        <f aca="false">IF(C753&lt;&gt;"",IFERROR((M753+N753+O753)/(M753+N753+O753+P753),0), "")</f>
        <v/>
      </c>
      <c r="R753" s="23" t="str">
        <f aca="true">IF(C753&lt;&gt;"",SUM(INDIRECT($AH$4&amp;"C"&amp;($C$1*$A753+13)):INDIRECT($AH$4&amp;"V"&amp;($C$1*$A753+13))), "")</f>
        <v/>
      </c>
      <c r="S753" s="23" t="str">
        <f aca="false">IF(C753&lt;&gt;"",IFERROR((M753+N753+O753+P753)/R753, 0),"")</f>
        <v/>
      </c>
      <c r="T753" s="23" t="str">
        <f aca="false">IF(C753&lt;&gt;"",IFERROR((M753+N753+O753)/R753,0),"")</f>
        <v/>
      </c>
      <c r="U753" s="25" t="str">
        <f aca="true">IF(C753&lt;&gt;"",IF(INDIRECT($AH$4&amp;"B"&amp;($C$1*$A753+14))= 1,1,0),"")</f>
        <v/>
      </c>
      <c r="V753" s="25" t="str">
        <f aca="true">IF(C753&lt;&gt;"",IF(INDIRECT($AH$4&amp;"B"&amp;($C$1*$A753+15))= 1,1,0),"")</f>
        <v/>
      </c>
      <c r="W753" s="26" t="str">
        <f aca="false">IF(C753&lt;&gt;"",($M753*1) + ($N753*2) + ($O753*3) + (IF(U753 = 1, 10, 0)) + (IF(V753 = 1, 20, 0)),"")</f>
        <v/>
      </c>
      <c r="X753" s="27" t="str">
        <f aca="true">IF(C753&lt;&gt;"",IF(INDIRECT($AH$4&amp;"B"&amp;($C$1*$A753+16))= 1,1,0),"")</f>
        <v/>
      </c>
      <c r="Y753" s="27" t="str">
        <f aca="true">IF(D753&lt;&gt;"",IF(INDIRECT($AH$4&amp;"B"&amp;($C$1*$A753+17))= 1,1,0),"")</f>
        <v/>
      </c>
      <c r="Z753" s="27" t="str">
        <f aca="true">IF(E753&lt;&gt;"",IF(INDIRECT($AH$4&amp;"B"&amp;($C$1*$A753+18))= 1,1,0),"")</f>
        <v/>
      </c>
      <c r="AA753" s="27" t="str">
        <f aca="true">IF(F753&lt;&gt;"",IF(INDIRECT($AH$4&amp;"B"&amp;($C$1*$A753+19))= 1,1,0),"")</f>
        <v/>
      </c>
      <c r="AB753" s="28" t="str">
        <f aca="false">IF(C753&lt;&gt;"",IF(X753 = 1, 5, 0) + IF(Z753 = 1, 25, 0) + IF(AA753 = 1, 15, 0),"")</f>
        <v/>
      </c>
      <c r="AC753" s="18" t="str">
        <f aca="false">IF(C753&lt;&gt;"",L753+W753+AB753,"")</f>
        <v/>
      </c>
    </row>
    <row r="754" customFormat="false" ht="12.8" hidden="false" customHeight="false" outlineLevel="0" collapsed="false">
      <c r="A754" s="11" t="n">
        <f aca="false">A753+1</f>
        <v>251</v>
      </c>
      <c r="B754" s="38" t="str">
        <f aca="true">IF(INDIRECT($AH$4&amp;"B"&amp;($C$1*$A754+2))=0, "",INDIRECT($AH$4&amp;"B"&amp;($C$1*$A754+2)))</f>
        <v/>
      </c>
      <c r="C754" s="19" t="str">
        <f aca="true">IF(INDIRECT($AH$4&amp;"B"&amp;($C$1*$A754+3)) = 0, "", INDIRECT($AH$4&amp;"B"&amp;($C$1*$A754+3)))</f>
        <v/>
      </c>
      <c r="D754" s="19" t="str">
        <f aca="true">IF(INDIRECT($AH$4&amp;"B"&amp;($C$1*$A754+4)) = 0, "", INDIRECT($AH$4&amp;"B"&amp;($C$1*$A754+4)))</f>
        <v/>
      </c>
      <c r="E754" s="19" t="str">
        <f aca="true">IF(INDIRECT($AH$4&amp;"B"&amp;($C$1*$A754+7)) = 0, "", INDIRECT($AH$4&amp;"B"&amp;($C$1*$A754+7)))</f>
        <v/>
      </c>
      <c r="F754" s="20" t="str">
        <f aca="true">IF(C754 &lt;&gt; "",IF(INDIRECT($AH$4&amp;"B"&amp;($C$1*$A754+8)) = 0, 0, 1), "")</f>
        <v/>
      </c>
      <c r="G754" s="20" t="n">
        <f aca="true">INDIRECT($AH$4&amp;"B"&amp;($C$1*$A754+9))</f>
        <v>0</v>
      </c>
      <c r="H754" s="20" t="n">
        <f aca="true">INDIRECT($AH$4&amp;"B"&amp;($C$1*$A754+10))</f>
        <v>0</v>
      </c>
      <c r="I754" s="20" t="n">
        <f aca="true">INDIRECT($AH$4&amp;"B"&amp;($C$1*$A754+11))</f>
        <v>0</v>
      </c>
      <c r="J754" s="20" t="n">
        <f aca="true">INDIRECT($AH$4&amp;"B"&amp;($C$1*$A754+12))</f>
        <v>0</v>
      </c>
      <c r="K754" s="21" t="str">
        <f aca="false">IF(C754&lt;&gt;"",IFERROR((G754+H754+I754)/(G754+H754+I754+J754),0), "")</f>
        <v/>
      </c>
      <c r="L754" s="22" t="str">
        <f aca="false">IF(C754&lt;&gt;"",(G754* 2) +(H754* 4) + (I754* 6) + IF(F754 = 1, 5, 0), "")</f>
        <v/>
      </c>
      <c r="M754" s="23" t="str">
        <f aca="true">IF(C754&lt;&gt;"",SUM(INDIRECT($AH$4&amp;"C"&amp;($C$1*$A754+9)):INDIRECT($AH$4&amp;"V"&amp;($C$1*$A754+9))), "")</f>
        <v/>
      </c>
      <c r="N754" s="23" t="str">
        <f aca="true">IF(C754&lt;&gt;"",SUM(INDIRECT($AH$4&amp;"C"&amp;($C$1*$A754+10)):INDIRECT($AH$4&amp;"V"&amp;($C$1*$A754+10))), "")</f>
        <v/>
      </c>
      <c r="O754" s="23" t="str">
        <f aca="true">IF(C754&lt;&gt;"",SUM(INDIRECT($AH$4&amp;"C"&amp;($C$1*$A754+11)):INDIRECT($AH$4&amp;"V"&amp;($C$1*$A754+11))),"")</f>
        <v/>
      </c>
      <c r="P754" s="23" t="str">
        <f aca="true">IF(C754&lt;&gt;"",SUM(INDIRECT($AH$4&amp;"C"&amp;($C$1*$A754+12)):INDIRECT($AH$4&amp;"V"&amp;($C$1*$A754+12))),"")</f>
        <v/>
      </c>
      <c r="Q754" s="24" t="str">
        <f aca="false">IF(C754&lt;&gt;"",IFERROR((M754+N754+O754)/(M754+N754+O754+P754),0), "")</f>
        <v/>
      </c>
      <c r="R754" s="23" t="str">
        <f aca="true">IF(C754&lt;&gt;"",SUM(INDIRECT($AH$4&amp;"C"&amp;($C$1*$A754+13)):INDIRECT($AH$4&amp;"V"&amp;($C$1*$A754+13))), "")</f>
        <v/>
      </c>
      <c r="S754" s="23" t="str">
        <f aca="false">IF(C754&lt;&gt;"",IFERROR((M754+N754+O754+P754)/R754, 0),"")</f>
        <v/>
      </c>
      <c r="T754" s="23" t="str">
        <f aca="false">IF(C754&lt;&gt;"",IFERROR((M754+N754+O754)/R754,0),"")</f>
        <v/>
      </c>
      <c r="U754" s="25" t="str">
        <f aca="true">IF(C754&lt;&gt;"",IF(INDIRECT($AH$4&amp;"B"&amp;($C$1*$A754+14))= 1,1,0),"")</f>
        <v/>
      </c>
      <c r="V754" s="25" t="str">
        <f aca="true">IF(C754&lt;&gt;"",IF(INDIRECT($AH$4&amp;"B"&amp;($C$1*$A754+15))= 1,1,0),"")</f>
        <v/>
      </c>
      <c r="W754" s="26" t="str">
        <f aca="false">IF(C754&lt;&gt;"",($M754*1) + ($N754*2) + ($O754*3) + (IF(U754 = 1, 10, 0)) + (IF(V754 = 1, 20, 0)),"")</f>
        <v/>
      </c>
      <c r="X754" s="27" t="str">
        <f aca="true">IF(C754&lt;&gt;"",IF(INDIRECT($AH$4&amp;"B"&amp;($C$1*$A754+16))= 1,1,0),"")</f>
        <v/>
      </c>
      <c r="Y754" s="27" t="str">
        <f aca="true">IF(D754&lt;&gt;"",IF(INDIRECT($AH$4&amp;"B"&amp;($C$1*$A754+17))= 1,1,0),"")</f>
        <v/>
      </c>
      <c r="Z754" s="27" t="str">
        <f aca="true">IF(E754&lt;&gt;"",IF(INDIRECT($AH$4&amp;"B"&amp;($C$1*$A754+18))= 1,1,0),"")</f>
        <v/>
      </c>
      <c r="AA754" s="27" t="str">
        <f aca="true">IF(F754&lt;&gt;"",IF(INDIRECT($AH$4&amp;"B"&amp;($C$1*$A754+19))= 1,1,0),"")</f>
        <v/>
      </c>
      <c r="AB754" s="28" t="str">
        <f aca="false">IF(C754&lt;&gt;"",IF(X754 = 1, 5, 0) + IF(Z754 = 1, 25, 0) + IF(AA754 = 1, 15, 0),"")</f>
        <v/>
      </c>
      <c r="AC754" s="18" t="str">
        <f aca="false">IF(C754&lt;&gt;"",L754+W754+AB754,"")</f>
        <v/>
      </c>
    </row>
    <row r="755" customFormat="false" ht="12.8" hidden="false" customHeight="false" outlineLevel="0" collapsed="false">
      <c r="A755" s="11" t="n">
        <f aca="false">A754+1</f>
        <v>252</v>
      </c>
      <c r="B755" s="38" t="str">
        <f aca="true">IF(INDIRECT($AH$4&amp;"B"&amp;($C$1*$A755+2))=0, "",INDIRECT($AH$4&amp;"B"&amp;($C$1*$A755+2)))</f>
        <v/>
      </c>
      <c r="C755" s="19" t="str">
        <f aca="true">IF(INDIRECT($AH$4&amp;"B"&amp;($C$1*$A755+3)) = 0, "", INDIRECT($AH$4&amp;"B"&amp;($C$1*$A755+3)))</f>
        <v/>
      </c>
      <c r="D755" s="19" t="str">
        <f aca="true">IF(INDIRECT($AH$4&amp;"B"&amp;($C$1*$A755+4)) = 0, "", INDIRECT($AH$4&amp;"B"&amp;($C$1*$A755+4)))</f>
        <v/>
      </c>
      <c r="E755" s="19" t="str">
        <f aca="true">IF(INDIRECT($AH$4&amp;"B"&amp;($C$1*$A755+7)) = 0, "", INDIRECT($AH$4&amp;"B"&amp;($C$1*$A755+7)))</f>
        <v/>
      </c>
      <c r="F755" s="20" t="str">
        <f aca="true">IF(C755 &lt;&gt; "",IF(INDIRECT($AH$4&amp;"B"&amp;($C$1*$A755+8)) = 0, 0, 1), "")</f>
        <v/>
      </c>
      <c r="G755" s="20" t="n">
        <f aca="true">INDIRECT($AH$4&amp;"B"&amp;($C$1*$A755+9))</f>
        <v>0</v>
      </c>
      <c r="H755" s="20" t="n">
        <f aca="true">INDIRECT($AH$4&amp;"B"&amp;($C$1*$A755+10))</f>
        <v>0</v>
      </c>
      <c r="I755" s="20" t="n">
        <f aca="true">INDIRECT($AH$4&amp;"B"&amp;($C$1*$A755+11))</f>
        <v>0</v>
      </c>
      <c r="J755" s="20" t="n">
        <f aca="true">INDIRECT($AH$4&amp;"B"&amp;($C$1*$A755+12))</f>
        <v>0</v>
      </c>
      <c r="K755" s="21" t="str">
        <f aca="false">IF(C755&lt;&gt;"",IFERROR((G755+H755+I755)/(G755+H755+I755+J755),0), "")</f>
        <v/>
      </c>
      <c r="L755" s="22" t="str">
        <f aca="false">IF(C755&lt;&gt;"",(G755* 2) +(H755* 4) + (I755* 6) + IF(F755 = 1, 5, 0), "")</f>
        <v/>
      </c>
      <c r="M755" s="23" t="str">
        <f aca="true">IF(C755&lt;&gt;"",SUM(INDIRECT($AH$4&amp;"C"&amp;($C$1*$A755+9)):INDIRECT($AH$4&amp;"V"&amp;($C$1*$A755+9))), "")</f>
        <v/>
      </c>
      <c r="N755" s="23" t="str">
        <f aca="true">IF(C755&lt;&gt;"",SUM(INDIRECT($AH$4&amp;"C"&amp;($C$1*$A755+10)):INDIRECT($AH$4&amp;"V"&amp;($C$1*$A755+10))), "")</f>
        <v/>
      </c>
      <c r="O755" s="23" t="str">
        <f aca="true">IF(C755&lt;&gt;"",SUM(INDIRECT($AH$4&amp;"C"&amp;($C$1*$A755+11)):INDIRECT($AH$4&amp;"V"&amp;($C$1*$A755+11))),"")</f>
        <v/>
      </c>
      <c r="P755" s="23" t="str">
        <f aca="true">IF(C755&lt;&gt;"",SUM(INDIRECT($AH$4&amp;"C"&amp;($C$1*$A755+12)):INDIRECT($AH$4&amp;"V"&amp;($C$1*$A755+12))),"")</f>
        <v/>
      </c>
      <c r="Q755" s="24" t="str">
        <f aca="false">IF(C755&lt;&gt;"",IFERROR((M755+N755+O755)/(M755+N755+O755+P755),0), "")</f>
        <v/>
      </c>
      <c r="R755" s="23" t="str">
        <f aca="true">IF(C755&lt;&gt;"",SUM(INDIRECT($AH$4&amp;"C"&amp;($C$1*$A755+13)):INDIRECT($AH$4&amp;"V"&amp;($C$1*$A755+13))), "")</f>
        <v/>
      </c>
      <c r="S755" s="23" t="str">
        <f aca="false">IF(C755&lt;&gt;"",IFERROR((M755+N755+O755+P755)/R755, 0),"")</f>
        <v/>
      </c>
      <c r="T755" s="23" t="str">
        <f aca="false">IF(C755&lt;&gt;"",IFERROR((M755+N755+O755)/R755,0),"")</f>
        <v/>
      </c>
      <c r="U755" s="25" t="str">
        <f aca="true">IF(C755&lt;&gt;"",IF(INDIRECT($AH$4&amp;"B"&amp;($C$1*$A755+14))= 1,1,0),"")</f>
        <v/>
      </c>
      <c r="V755" s="25" t="str">
        <f aca="true">IF(C755&lt;&gt;"",IF(INDIRECT($AH$4&amp;"B"&amp;($C$1*$A755+15))= 1,1,0),"")</f>
        <v/>
      </c>
      <c r="W755" s="26" t="str">
        <f aca="false">IF(C755&lt;&gt;"",($M755*1) + ($N755*2) + ($O755*3) + (IF(U755 = 1, 10, 0)) + (IF(V755 = 1, 20, 0)),"")</f>
        <v/>
      </c>
      <c r="X755" s="27" t="str">
        <f aca="true">IF(C755&lt;&gt;"",IF(INDIRECT($AH$4&amp;"B"&amp;($C$1*$A755+16))= 1,1,0),"")</f>
        <v/>
      </c>
      <c r="Y755" s="27" t="str">
        <f aca="true">IF(D755&lt;&gt;"",IF(INDIRECT($AH$4&amp;"B"&amp;($C$1*$A755+17))= 1,1,0),"")</f>
        <v/>
      </c>
      <c r="Z755" s="27" t="str">
        <f aca="true">IF(E755&lt;&gt;"",IF(INDIRECT($AH$4&amp;"B"&amp;($C$1*$A755+18))= 1,1,0),"")</f>
        <v/>
      </c>
      <c r="AA755" s="27" t="str">
        <f aca="true">IF(F755&lt;&gt;"",IF(INDIRECT($AH$4&amp;"B"&amp;($C$1*$A755+19))= 1,1,0),"")</f>
        <v/>
      </c>
      <c r="AB755" s="28" t="str">
        <f aca="false">IF(C755&lt;&gt;"",IF(X755 = 1, 5, 0) + IF(Z755 = 1, 25, 0) + IF(AA755 = 1, 15, 0),"")</f>
        <v/>
      </c>
      <c r="AC755" s="18" t="str">
        <f aca="false">IF(C755&lt;&gt;"",L755+W755+AB755,"")</f>
        <v/>
      </c>
    </row>
    <row r="756" customFormat="false" ht="12.8" hidden="false" customHeight="false" outlineLevel="0" collapsed="false">
      <c r="A756" s="11" t="n">
        <f aca="false">A755+1</f>
        <v>253</v>
      </c>
      <c r="B756" s="38" t="str">
        <f aca="true">IF(INDIRECT($AH$4&amp;"B"&amp;($C$1*$A756+2))=0, "",INDIRECT($AH$4&amp;"B"&amp;($C$1*$A756+2)))</f>
        <v/>
      </c>
      <c r="C756" s="19" t="str">
        <f aca="true">IF(INDIRECT($AH$4&amp;"B"&amp;($C$1*$A756+3)) = 0, "", INDIRECT($AH$4&amp;"B"&amp;($C$1*$A756+3)))</f>
        <v/>
      </c>
      <c r="D756" s="19" t="str">
        <f aca="true">IF(INDIRECT($AH$4&amp;"B"&amp;($C$1*$A756+4)) = 0, "", INDIRECT($AH$4&amp;"B"&amp;($C$1*$A756+4)))</f>
        <v/>
      </c>
      <c r="E756" s="19" t="str">
        <f aca="true">IF(INDIRECT($AH$4&amp;"B"&amp;($C$1*$A756+7)) = 0, "", INDIRECT($AH$4&amp;"B"&amp;($C$1*$A756+7)))</f>
        <v/>
      </c>
      <c r="F756" s="20" t="str">
        <f aca="true">IF(C756 &lt;&gt; "",IF(INDIRECT($AH$4&amp;"B"&amp;($C$1*$A756+8)) = 0, 0, 1), "")</f>
        <v/>
      </c>
      <c r="G756" s="20" t="n">
        <f aca="true">INDIRECT($AH$4&amp;"B"&amp;($C$1*$A756+9))</f>
        <v>0</v>
      </c>
      <c r="H756" s="20" t="n">
        <f aca="true">INDIRECT($AH$4&amp;"B"&amp;($C$1*$A756+10))</f>
        <v>0</v>
      </c>
      <c r="I756" s="20" t="n">
        <f aca="true">INDIRECT($AH$4&amp;"B"&amp;($C$1*$A756+11))</f>
        <v>0</v>
      </c>
      <c r="J756" s="20" t="n">
        <f aca="true">INDIRECT($AH$4&amp;"B"&amp;($C$1*$A756+12))</f>
        <v>0</v>
      </c>
      <c r="K756" s="21" t="str">
        <f aca="false">IF(C756&lt;&gt;"",IFERROR((G756+H756+I756)/(G756+H756+I756+J756),0), "")</f>
        <v/>
      </c>
      <c r="L756" s="22" t="str">
        <f aca="false">IF(C756&lt;&gt;"",(G756* 2) +(H756* 4) + (I756* 6) + IF(F756 = 1, 5, 0), "")</f>
        <v/>
      </c>
      <c r="M756" s="23" t="str">
        <f aca="true">IF(C756&lt;&gt;"",SUM(INDIRECT($AH$4&amp;"C"&amp;($C$1*$A756+9)):INDIRECT($AH$4&amp;"V"&amp;($C$1*$A756+9))), "")</f>
        <v/>
      </c>
      <c r="N756" s="23" t="str">
        <f aca="true">IF(C756&lt;&gt;"",SUM(INDIRECT($AH$4&amp;"C"&amp;($C$1*$A756+10)):INDIRECT($AH$4&amp;"V"&amp;($C$1*$A756+10))), "")</f>
        <v/>
      </c>
      <c r="O756" s="23" t="str">
        <f aca="true">IF(C756&lt;&gt;"",SUM(INDIRECT($AH$4&amp;"C"&amp;($C$1*$A756+11)):INDIRECT($AH$4&amp;"V"&amp;($C$1*$A756+11))),"")</f>
        <v/>
      </c>
      <c r="P756" s="23" t="str">
        <f aca="true">IF(C756&lt;&gt;"",SUM(INDIRECT($AH$4&amp;"C"&amp;($C$1*$A756+12)):INDIRECT($AH$4&amp;"V"&amp;($C$1*$A756+12))),"")</f>
        <v/>
      </c>
      <c r="Q756" s="24" t="str">
        <f aca="false">IF(C756&lt;&gt;"",IFERROR((M756+N756+O756)/(M756+N756+O756+P756),0), "")</f>
        <v/>
      </c>
      <c r="R756" s="23" t="str">
        <f aca="true">IF(C756&lt;&gt;"",SUM(INDIRECT($AH$4&amp;"C"&amp;($C$1*$A756+13)):INDIRECT($AH$4&amp;"V"&amp;($C$1*$A756+13))), "")</f>
        <v/>
      </c>
      <c r="S756" s="23" t="str">
        <f aca="false">IF(C756&lt;&gt;"",IFERROR((M756+N756+O756+P756)/R756, 0),"")</f>
        <v/>
      </c>
      <c r="T756" s="23" t="str">
        <f aca="false">IF(C756&lt;&gt;"",IFERROR((M756+N756+O756)/R756,0),"")</f>
        <v/>
      </c>
      <c r="U756" s="25" t="str">
        <f aca="true">IF(C756&lt;&gt;"",IF(INDIRECT($AH$4&amp;"B"&amp;($C$1*$A756+14))= 1,1,0),"")</f>
        <v/>
      </c>
      <c r="V756" s="25" t="str">
        <f aca="true">IF(C756&lt;&gt;"",IF(INDIRECT($AH$4&amp;"B"&amp;($C$1*$A756+15))= 1,1,0),"")</f>
        <v/>
      </c>
      <c r="W756" s="26" t="str">
        <f aca="false">IF(C756&lt;&gt;"",($M756*1) + ($N756*2) + ($O756*3) + (IF(U756 = 1, 10, 0)) + (IF(V756 = 1, 20, 0)),"")</f>
        <v/>
      </c>
      <c r="X756" s="27" t="str">
        <f aca="true">IF(C756&lt;&gt;"",IF(INDIRECT($AH$4&amp;"B"&amp;($C$1*$A756+16))= 1,1,0),"")</f>
        <v/>
      </c>
      <c r="Y756" s="27" t="str">
        <f aca="true">IF(D756&lt;&gt;"",IF(INDIRECT($AH$4&amp;"B"&amp;($C$1*$A756+17))= 1,1,0),"")</f>
        <v/>
      </c>
      <c r="Z756" s="27" t="str">
        <f aca="true">IF(E756&lt;&gt;"",IF(INDIRECT($AH$4&amp;"B"&amp;($C$1*$A756+18))= 1,1,0),"")</f>
        <v/>
      </c>
      <c r="AA756" s="27" t="str">
        <f aca="true">IF(F756&lt;&gt;"",IF(INDIRECT($AH$4&amp;"B"&amp;($C$1*$A756+19))= 1,1,0),"")</f>
        <v/>
      </c>
      <c r="AB756" s="28" t="str">
        <f aca="false">IF(C756&lt;&gt;"",IF(X756 = 1, 5, 0) + IF(Z756 = 1, 25, 0) + IF(AA756 = 1, 15, 0),"")</f>
        <v/>
      </c>
      <c r="AC756" s="18" t="str">
        <f aca="false">IF(C756&lt;&gt;"",L756+W756+AB756,"")</f>
        <v/>
      </c>
    </row>
    <row r="757" customFormat="false" ht="12.8" hidden="false" customHeight="false" outlineLevel="0" collapsed="false">
      <c r="A757" s="11" t="n">
        <f aca="false">A756+1</f>
        <v>254</v>
      </c>
      <c r="B757" s="38" t="str">
        <f aca="true">IF(INDIRECT($AH$4&amp;"B"&amp;($C$1*$A757+2))=0, "",INDIRECT($AH$4&amp;"B"&amp;($C$1*$A757+2)))</f>
        <v/>
      </c>
      <c r="C757" s="19" t="str">
        <f aca="true">IF(INDIRECT($AH$4&amp;"B"&amp;($C$1*$A757+3)) = 0, "", INDIRECT($AH$4&amp;"B"&amp;($C$1*$A757+3)))</f>
        <v/>
      </c>
      <c r="D757" s="19" t="str">
        <f aca="true">IF(INDIRECT($AH$4&amp;"B"&amp;($C$1*$A757+4)) = 0, "", INDIRECT($AH$4&amp;"B"&amp;($C$1*$A757+4)))</f>
        <v/>
      </c>
      <c r="E757" s="19" t="str">
        <f aca="true">IF(INDIRECT($AH$4&amp;"B"&amp;($C$1*$A757+7)) = 0, "", INDIRECT($AH$4&amp;"B"&amp;($C$1*$A757+7)))</f>
        <v/>
      </c>
      <c r="F757" s="20" t="str">
        <f aca="true">IF(C757 &lt;&gt; "",IF(INDIRECT($AH$4&amp;"B"&amp;($C$1*$A757+8)) = 0, 0, 1), "")</f>
        <v/>
      </c>
      <c r="G757" s="20" t="n">
        <f aca="true">INDIRECT($AH$4&amp;"B"&amp;($C$1*$A757+9))</f>
        <v>0</v>
      </c>
      <c r="H757" s="20" t="n">
        <f aca="true">INDIRECT($AH$4&amp;"B"&amp;($C$1*$A757+10))</f>
        <v>0</v>
      </c>
      <c r="I757" s="20" t="n">
        <f aca="true">INDIRECT($AH$4&amp;"B"&amp;($C$1*$A757+11))</f>
        <v>0</v>
      </c>
      <c r="J757" s="20" t="n">
        <f aca="true">INDIRECT($AH$4&amp;"B"&amp;($C$1*$A757+12))</f>
        <v>0</v>
      </c>
      <c r="K757" s="21" t="str">
        <f aca="false">IF(C757&lt;&gt;"",IFERROR((G757+H757+I757)/(G757+H757+I757+J757),0), "")</f>
        <v/>
      </c>
      <c r="L757" s="22" t="str">
        <f aca="false">IF(C757&lt;&gt;"",(G757* 2) +(H757* 4) + (I757* 6) + IF(F757 = 1, 5, 0), "")</f>
        <v/>
      </c>
      <c r="M757" s="23" t="str">
        <f aca="true">IF(C757&lt;&gt;"",SUM(INDIRECT($AH$4&amp;"C"&amp;($C$1*$A757+9)):INDIRECT($AH$4&amp;"V"&amp;($C$1*$A757+9))), "")</f>
        <v/>
      </c>
      <c r="N757" s="23" t="str">
        <f aca="true">IF(C757&lt;&gt;"",SUM(INDIRECT($AH$4&amp;"C"&amp;($C$1*$A757+10)):INDIRECT($AH$4&amp;"V"&amp;($C$1*$A757+10))), "")</f>
        <v/>
      </c>
      <c r="O757" s="23" t="str">
        <f aca="true">IF(C757&lt;&gt;"",SUM(INDIRECT($AH$4&amp;"C"&amp;($C$1*$A757+11)):INDIRECT($AH$4&amp;"V"&amp;($C$1*$A757+11))),"")</f>
        <v/>
      </c>
      <c r="P757" s="23" t="str">
        <f aca="true">IF(C757&lt;&gt;"",SUM(INDIRECT($AH$4&amp;"C"&amp;($C$1*$A757+12)):INDIRECT($AH$4&amp;"V"&amp;($C$1*$A757+12))),"")</f>
        <v/>
      </c>
      <c r="Q757" s="24" t="str">
        <f aca="false">IF(C757&lt;&gt;"",IFERROR((M757+N757+O757)/(M757+N757+O757+P757),0), "")</f>
        <v/>
      </c>
      <c r="R757" s="23" t="str">
        <f aca="true">IF(C757&lt;&gt;"",SUM(INDIRECT($AH$4&amp;"C"&amp;($C$1*$A757+13)):INDIRECT($AH$4&amp;"V"&amp;($C$1*$A757+13))), "")</f>
        <v/>
      </c>
      <c r="S757" s="23" t="str">
        <f aca="false">IF(C757&lt;&gt;"",IFERROR((M757+N757+O757+P757)/R757, 0),"")</f>
        <v/>
      </c>
      <c r="T757" s="23" t="str">
        <f aca="false">IF(C757&lt;&gt;"",IFERROR((M757+N757+O757)/R757,0),"")</f>
        <v/>
      </c>
      <c r="U757" s="25" t="str">
        <f aca="true">IF(C757&lt;&gt;"",IF(INDIRECT($AH$4&amp;"B"&amp;($C$1*$A757+14))= 1,1,0),"")</f>
        <v/>
      </c>
      <c r="V757" s="25" t="str">
        <f aca="true">IF(C757&lt;&gt;"",IF(INDIRECT($AH$4&amp;"B"&amp;($C$1*$A757+15))= 1,1,0),"")</f>
        <v/>
      </c>
      <c r="W757" s="26" t="str">
        <f aca="false">IF(C757&lt;&gt;"",($M757*1) + ($N757*2) + ($O757*3) + (IF(U757 = 1, 10, 0)) + (IF(V757 = 1, 20, 0)),"")</f>
        <v/>
      </c>
      <c r="X757" s="27" t="str">
        <f aca="true">IF(C757&lt;&gt;"",IF(INDIRECT($AH$4&amp;"B"&amp;($C$1*$A757+16))= 1,1,0),"")</f>
        <v/>
      </c>
      <c r="Y757" s="27" t="str">
        <f aca="true">IF(D757&lt;&gt;"",IF(INDIRECT($AH$4&amp;"B"&amp;($C$1*$A757+17))= 1,1,0),"")</f>
        <v/>
      </c>
      <c r="Z757" s="27" t="str">
        <f aca="true">IF(E757&lt;&gt;"",IF(INDIRECT($AH$4&amp;"B"&amp;($C$1*$A757+18))= 1,1,0),"")</f>
        <v/>
      </c>
      <c r="AA757" s="27" t="str">
        <f aca="true">IF(F757&lt;&gt;"",IF(INDIRECT($AH$4&amp;"B"&amp;($C$1*$A757+19))= 1,1,0),"")</f>
        <v/>
      </c>
      <c r="AB757" s="28" t="str">
        <f aca="false">IF(C757&lt;&gt;"",IF(X757 = 1, 5, 0) + IF(Z757 = 1, 25, 0) + IF(AA757 = 1, 15, 0),"")</f>
        <v/>
      </c>
      <c r="AC757" s="18" t="str">
        <f aca="false">IF(C757&lt;&gt;"",L757+W757+AB757,"")</f>
        <v/>
      </c>
    </row>
    <row r="758" customFormat="false" ht="12.8" hidden="false" customHeight="false" outlineLevel="0" collapsed="false">
      <c r="A758" s="11" t="n">
        <f aca="false">A757+1</f>
        <v>255</v>
      </c>
      <c r="B758" s="38" t="str">
        <f aca="true">IF(INDIRECT($AH$4&amp;"B"&amp;($C$1*$A758+2))=0, "",INDIRECT($AH$4&amp;"B"&amp;($C$1*$A758+2)))</f>
        <v/>
      </c>
      <c r="C758" s="19" t="str">
        <f aca="true">IF(INDIRECT($AH$4&amp;"B"&amp;($C$1*$A758+3)) = 0, "", INDIRECT($AH$4&amp;"B"&amp;($C$1*$A758+3)))</f>
        <v/>
      </c>
      <c r="D758" s="19" t="str">
        <f aca="true">IF(INDIRECT($AH$4&amp;"B"&amp;($C$1*$A758+4)) = 0, "", INDIRECT($AH$4&amp;"B"&amp;($C$1*$A758+4)))</f>
        <v/>
      </c>
      <c r="E758" s="19" t="str">
        <f aca="true">IF(INDIRECT($AH$4&amp;"B"&amp;($C$1*$A758+7)) = 0, "", INDIRECT($AH$4&amp;"B"&amp;($C$1*$A758+7)))</f>
        <v/>
      </c>
      <c r="F758" s="20" t="str">
        <f aca="true">IF(C758 &lt;&gt; "",IF(INDIRECT($AH$4&amp;"B"&amp;($C$1*$A758+8)) = 0, 0, 1), "")</f>
        <v/>
      </c>
      <c r="G758" s="20" t="n">
        <f aca="true">INDIRECT($AH$4&amp;"B"&amp;($C$1*$A758+9))</f>
        <v>0</v>
      </c>
      <c r="H758" s="20" t="n">
        <f aca="true">INDIRECT($AH$4&amp;"B"&amp;($C$1*$A758+10))</f>
        <v>0</v>
      </c>
      <c r="I758" s="20" t="n">
        <f aca="true">INDIRECT($AH$4&amp;"B"&amp;($C$1*$A758+11))</f>
        <v>0</v>
      </c>
      <c r="J758" s="20" t="n">
        <f aca="true">INDIRECT($AH$4&amp;"B"&amp;($C$1*$A758+12))</f>
        <v>0</v>
      </c>
      <c r="K758" s="21" t="str">
        <f aca="false">IF(C758&lt;&gt;"",IFERROR((G758+H758+I758)/(G758+H758+I758+J758),0), "")</f>
        <v/>
      </c>
      <c r="L758" s="22" t="str">
        <f aca="false">IF(C758&lt;&gt;"",(G758* 2) +(H758* 4) + (I758* 6) + IF(F758 = 1, 5, 0), "")</f>
        <v/>
      </c>
      <c r="M758" s="23" t="str">
        <f aca="true">IF(C758&lt;&gt;"",SUM(INDIRECT($AH$4&amp;"C"&amp;($C$1*$A758+9)):INDIRECT($AH$4&amp;"V"&amp;($C$1*$A758+9))), "")</f>
        <v/>
      </c>
      <c r="N758" s="23" t="str">
        <f aca="true">IF(C758&lt;&gt;"",SUM(INDIRECT($AH$4&amp;"C"&amp;($C$1*$A758+10)):INDIRECT($AH$4&amp;"V"&amp;($C$1*$A758+10))), "")</f>
        <v/>
      </c>
      <c r="O758" s="23" t="str">
        <f aca="true">IF(C758&lt;&gt;"",SUM(INDIRECT($AH$4&amp;"C"&amp;($C$1*$A758+11)):INDIRECT($AH$4&amp;"V"&amp;($C$1*$A758+11))),"")</f>
        <v/>
      </c>
      <c r="P758" s="23" t="str">
        <f aca="true">IF(C758&lt;&gt;"",SUM(INDIRECT($AH$4&amp;"C"&amp;($C$1*$A758+12)):INDIRECT($AH$4&amp;"V"&amp;($C$1*$A758+12))),"")</f>
        <v/>
      </c>
      <c r="Q758" s="24" t="str">
        <f aca="false">IF(C758&lt;&gt;"",IFERROR((M758+N758+O758)/(M758+N758+O758+P758),0), "")</f>
        <v/>
      </c>
      <c r="R758" s="23" t="str">
        <f aca="true">IF(C758&lt;&gt;"",SUM(INDIRECT($AH$4&amp;"C"&amp;($C$1*$A758+13)):INDIRECT($AH$4&amp;"V"&amp;($C$1*$A758+13))), "")</f>
        <v/>
      </c>
      <c r="S758" s="23" t="str">
        <f aca="false">IF(C758&lt;&gt;"",IFERROR((M758+N758+O758+P758)/R758, 0),"")</f>
        <v/>
      </c>
      <c r="T758" s="23" t="str">
        <f aca="false">IF(C758&lt;&gt;"",IFERROR((M758+N758+O758)/R758,0),"")</f>
        <v/>
      </c>
      <c r="U758" s="25" t="str">
        <f aca="true">IF(C758&lt;&gt;"",IF(INDIRECT($AH$4&amp;"B"&amp;($C$1*$A758+14))= 1,1,0),"")</f>
        <v/>
      </c>
      <c r="V758" s="25" t="str">
        <f aca="true">IF(C758&lt;&gt;"",IF(INDIRECT($AH$4&amp;"B"&amp;($C$1*$A758+15))= 1,1,0),"")</f>
        <v/>
      </c>
      <c r="W758" s="26" t="str">
        <f aca="false">IF(C758&lt;&gt;"",($M758*1) + ($N758*2) + ($O758*3) + (IF(U758 = 1, 10, 0)) + (IF(V758 = 1, 20, 0)),"")</f>
        <v/>
      </c>
      <c r="X758" s="27" t="str">
        <f aca="true">IF(C758&lt;&gt;"",IF(INDIRECT($AH$4&amp;"B"&amp;($C$1*$A758+16))= 1,1,0),"")</f>
        <v/>
      </c>
      <c r="Y758" s="27" t="str">
        <f aca="true">IF(D758&lt;&gt;"",IF(INDIRECT($AH$4&amp;"B"&amp;($C$1*$A758+17))= 1,1,0),"")</f>
        <v/>
      </c>
      <c r="Z758" s="27" t="str">
        <f aca="true">IF(E758&lt;&gt;"",IF(INDIRECT($AH$4&amp;"B"&amp;($C$1*$A758+18))= 1,1,0),"")</f>
        <v/>
      </c>
      <c r="AA758" s="27" t="str">
        <f aca="true">IF(F758&lt;&gt;"",IF(INDIRECT($AH$4&amp;"B"&amp;($C$1*$A758+19))= 1,1,0),"")</f>
        <v/>
      </c>
      <c r="AB758" s="28" t="str">
        <f aca="false">IF(C758&lt;&gt;"",IF(X758 = 1, 5, 0) + IF(Z758 = 1, 25, 0) + IF(AA758 = 1, 15, 0),"")</f>
        <v/>
      </c>
      <c r="AC758" s="18" t="str">
        <f aca="false">IF(C758&lt;&gt;"",L758+W758+AB758,"")</f>
        <v/>
      </c>
    </row>
    <row r="759" customFormat="false" ht="12.8" hidden="false" customHeight="false" outlineLevel="0" collapsed="false">
      <c r="A759" s="11" t="n">
        <f aca="false">A758+1</f>
        <v>256</v>
      </c>
      <c r="B759" s="38" t="str">
        <f aca="true">IF(INDIRECT($AH$4&amp;"B"&amp;($C$1*$A759+2))=0, "",INDIRECT($AH$4&amp;"B"&amp;($C$1*$A759+2)))</f>
        <v/>
      </c>
      <c r="C759" s="19" t="str">
        <f aca="true">IF(INDIRECT($AH$4&amp;"B"&amp;($C$1*$A759+3)) = 0, "", INDIRECT($AH$4&amp;"B"&amp;($C$1*$A759+3)))</f>
        <v/>
      </c>
      <c r="D759" s="19" t="str">
        <f aca="true">IF(INDIRECT($AH$4&amp;"B"&amp;($C$1*$A759+4)) = 0, "", INDIRECT($AH$4&amp;"B"&amp;($C$1*$A759+4)))</f>
        <v/>
      </c>
      <c r="E759" s="19" t="str">
        <f aca="true">IF(INDIRECT($AH$4&amp;"B"&amp;($C$1*$A759+7)) = 0, "", INDIRECT($AH$4&amp;"B"&amp;($C$1*$A759+7)))</f>
        <v/>
      </c>
      <c r="F759" s="20" t="str">
        <f aca="true">IF(C759 &lt;&gt; "",IF(INDIRECT($AH$4&amp;"B"&amp;($C$1*$A759+8)) = 0, 0, 1), "")</f>
        <v/>
      </c>
      <c r="G759" s="20" t="n">
        <f aca="true">INDIRECT($AH$4&amp;"B"&amp;($C$1*$A759+9))</f>
        <v>0</v>
      </c>
      <c r="H759" s="20" t="n">
        <f aca="true">INDIRECT($AH$4&amp;"B"&amp;($C$1*$A759+10))</f>
        <v>0</v>
      </c>
      <c r="I759" s="20" t="n">
        <f aca="true">INDIRECT($AH$4&amp;"B"&amp;($C$1*$A759+11))</f>
        <v>0</v>
      </c>
      <c r="J759" s="20" t="n">
        <f aca="true">INDIRECT($AH$4&amp;"B"&amp;($C$1*$A759+12))</f>
        <v>0</v>
      </c>
      <c r="K759" s="21" t="str">
        <f aca="false">IF(C759&lt;&gt;"",IFERROR((G759+H759+I759)/(G759+H759+I759+J759),0), "")</f>
        <v/>
      </c>
      <c r="L759" s="22" t="str">
        <f aca="false">IF(C759&lt;&gt;"",(G759* 2) +(H759* 4) + (I759* 6) + IF(F759 = 1, 5, 0), "")</f>
        <v/>
      </c>
      <c r="M759" s="23" t="str">
        <f aca="true">IF(C759&lt;&gt;"",SUM(INDIRECT($AH$4&amp;"C"&amp;($C$1*$A759+9)):INDIRECT($AH$4&amp;"V"&amp;($C$1*$A759+9))), "")</f>
        <v/>
      </c>
      <c r="N759" s="23" t="str">
        <f aca="true">IF(C759&lt;&gt;"",SUM(INDIRECT($AH$4&amp;"C"&amp;($C$1*$A759+10)):INDIRECT($AH$4&amp;"V"&amp;($C$1*$A759+10))), "")</f>
        <v/>
      </c>
      <c r="O759" s="23" t="str">
        <f aca="true">IF(C759&lt;&gt;"",SUM(INDIRECT($AH$4&amp;"C"&amp;($C$1*$A759+11)):INDIRECT($AH$4&amp;"V"&amp;($C$1*$A759+11))),"")</f>
        <v/>
      </c>
      <c r="P759" s="23" t="str">
        <f aca="true">IF(C759&lt;&gt;"",SUM(INDIRECT($AH$4&amp;"C"&amp;($C$1*$A759+12)):INDIRECT($AH$4&amp;"V"&amp;($C$1*$A759+12))),"")</f>
        <v/>
      </c>
      <c r="Q759" s="24" t="str">
        <f aca="false">IF(C759&lt;&gt;"",IFERROR((M759+N759+O759)/(M759+N759+O759+P759),0), "")</f>
        <v/>
      </c>
      <c r="R759" s="23" t="str">
        <f aca="true">IF(C759&lt;&gt;"",SUM(INDIRECT($AH$4&amp;"C"&amp;($C$1*$A759+13)):INDIRECT($AH$4&amp;"V"&amp;($C$1*$A759+13))), "")</f>
        <v/>
      </c>
      <c r="S759" s="23" t="str">
        <f aca="false">IF(C759&lt;&gt;"",IFERROR((M759+N759+O759+P759)/R759, 0),"")</f>
        <v/>
      </c>
      <c r="T759" s="23" t="str">
        <f aca="false">IF(C759&lt;&gt;"",IFERROR((M759+N759+O759)/R759,0),"")</f>
        <v/>
      </c>
      <c r="U759" s="25" t="str">
        <f aca="true">IF(C759&lt;&gt;"",IF(INDIRECT($AH$4&amp;"B"&amp;($C$1*$A759+14))= 1,1,0),"")</f>
        <v/>
      </c>
      <c r="V759" s="25" t="str">
        <f aca="true">IF(C759&lt;&gt;"",IF(INDIRECT($AH$4&amp;"B"&amp;($C$1*$A759+15))= 1,1,0),"")</f>
        <v/>
      </c>
      <c r="W759" s="26" t="str">
        <f aca="false">IF(C759&lt;&gt;"",($M759*1) + ($N759*2) + ($O759*3) + (IF(U759 = 1, 10, 0)) + (IF(V759 = 1, 20, 0)),"")</f>
        <v/>
      </c>
      <c r="X759" s="27" t="str">
        <f aca="true">IF(C759&lt;&gt;"",IF(INDIRECT($AH$4&amp;"B"&amp;($C$1*$A759+16))= 1,1,0),"")</f>
        <v/>
      </c>
      <c r="Y759" s="27" t="str">
        <f aca="true">IF(D759&lt;&gt;"",IF(INDIRECT($AH$4&amp;"B"&amp;($C$1*$A759+17))= 1,1,0),"")</f>
        <v/>
      </c>
      <c r="Z759" s="27" t="str">
        <f aca="true">IF(E759&lt;&gt;"",IF(INDIRECT($AH$4&amp;"B"&amp;($C$1*$A759+18))= 1,1,0),"")</f>
        <v/>
      </c>
      <c r="AA759" s="27" t="str">
        <f aca="true">IF(F759&lt;&gt;"",IF(INDIRECT($AH$4&amp;"B"&amp;($C$1*$A759+19))= 1,1,0),"")</f>
        <v/>
      </c>
      <c r="AB759" s="28" t="str">
        <f aca="false">IF(C759&lt;&gt;"",IF(X759 = 1, 5, 0) + IF(Z759 = 1, 25, 0) + IF(AA759 = 1, 15, 0),"")</f>
        <v/>
      </c>
      <c r="AC759" s="18" t="str">
        <f aca="false">IF(C759&lt;&gt;"",L759+W759+AB759,"")</f>
        <v/>
      </c>
    </row>
    <row r="760" customFormat="false" ht="12.8" hidden="false" customHeight="false" outlineLevel="0" collapsed="false">
      <c r="A760" s="11" t="n">
        <f aca="false">A759+1</f>
        <v>257</v>
      </c>
      <c r="B760" s="38" t="str">
        <f aca="true">IF(INDIRECT($AH$4&amp;"B"&amp;($C$1*$A760+2))=0, "",INDIRECT($AH$4&amp;"B"&amp;($C$1*$A760+2)))</f>
        <v/>
      </c>
      <c r="C760" s="19" t="str">
        <f aca="true">IF(INDIRECT($AH$4&amp;"B"&amp;($C$1*$A760+3)) = 0, "", INDIRECT($AH$4&amp;"B"&amp;($C$1*$A760+3)))</f>
        <v/>
      </c>
      <c r="D760" s="19" t="str">
        <f aca="true">IF(INDIRECT($AH$4&amp;"B"&amp;($C$1*$A760+4)) = 0, "", INDIRECT($AH$4&amp;"B"&amp;($C$1*$A760+4)))</f>
        <v/>
      </c>
      <c r="E760" s="19" t="str">
        <f aca="true">IF(INDIRECT($AH$4&amp;"B"&amp;($C$1*$A760+7)) = 0, "", INDIRECT($AH$4&amp;"B"&amp;($C$1*$A760+7)))</f>
        <v/>
      </c>
      <c r="F760" s="20" t="str">
        <f aca="true">IF(C760 &lt;&gt; "",IF(INDIRECT($AH$4&amp;"B"&amp;($C$1*$A760+8)) = 0, 0, 1), "")</f>
        <v/>
      </c>
      <c r="G760" s="20" t="n">
        <f aca="true">INDIRECT($AH$4&amp;"B"&amp;($C$1*$A760+9))</f>
        <v>0</v>
      </c>
      <c r="H760" s="20" t="n">
        <f aca="true">INDIRECT($AH$4&amp;"B"&amp;($C$1*$A760+10))</f>
        <v>0</v>
      </c>
      <c r="I760" s="20" t="n">
        <f aca="true">INDIRECT($AH$4&amp;"B"&amp;($C$1*$A760+11))</f>
        <v>0</v>
      </c>
      <c r="J760" s="20" t="n">
        <f aca="true">INDIRECT($AH$4&amp;"B"&amp;($C$1*$A760+12))</f>
        <v>0</v>
      </c>
      <c r="K760" s="21" t="str">
        <f aca="false">IF(C760&lt;&gt;"",IFERROR((G760+H760+I760)/(G760+H760+I760+J760),0), "")</f>
        <v/>
      </c>
      <c r="L760" s="22" t="str">
        <f aca="false">IF(C760&lt;&gt;"",(G760* 2) +(H760* 4) + (I760* 6) + IF(F760 = 1, 5, 0), "")</f>
        <v/>
      </c>
      <c r="M760" s="23" t="str">
        <f aca="true">IF(C760&lt;&gt;"",SUM(INDIRECT($AH$4&amp;"C"&amp;($C$1*$A760+9)):INDIRECT($AH$4&amp;"V"&amp;($C$1*$A760+9))), "")</f>
        <v/>
      </c>
      <c r="N760" s="23" t="str">
        <f aca="true">IF(C760&lt;&gt;"",SUM(INDIRECT($AH$4&amp;"C"&amp;($C$1*$A760+10)):INDIRECT($AH$4&amp;"V"&amp;($C$1*$A760+10))), "")</f>
        <v/>
      </c>
      <c r="O760" s="23" t="str">
        <f aca="true">IF(C760&lt;&gt;"",SUM(INDIRECT($AH$4&amp;"C"&amp;($C$1*$A760+11)):INDIRECT($AH$4&amp;"V"&amp;($C$1*$A760+11))),"")</f>
        <v/>
      </c>
      <c r="P760" s="23" t="str">
        <f aca="true">IF(C760&lt;&gt;"",SUM(INDIRECT($AH$4&amp;"C"&amp;($C$1*$A760+12)):INDIRECT($AH$4&amp;"V"&amp;($C$1*$A760+12))),"")</f>
        <v/>
      </c>
      <c r="Q760" s="24" t="str">
        <f aca="false">IF(C760&lt;&gt;"",IFERROR((M760+N760+O760)/(M760+N760+O760+P760),0), "")</f>
        <v/>
      </c>
      <c r="R760" s="23" t="str">
        <f aca="true">IF(C760&lt;&gt;"",SUM(INDIRECT($AH$4&amp;"C"&amp;($C$1*$A760+13)):INDIRECT($AH$4&amp;"V"&amp;($C$1*$A760+13))), "")</f>
        <v/>
      </c>
      <c r="S760" s="23" t="str">
        <f aca="false">IF(C760&lt;&gt;"",IFERROR((M760+N760+O760+P760)/R760, 0),"")</f>
        <v/>
      </c>
      <c r="T760" s="23" t="str">
        <f aca="false">IF(C760&lt;&gt;"",IFERROR((M760+N760+O760)/R760,0),"")</f>
        <v/>
      </c>
      <c r="U760" s="25" t="str">
        <f aca="true">IF(C760&lt;&gt;"",IF(INDIRECT($AH$4&amp;"B"&amp;($C$1*$A760+14))= 1,1,0),"")</f>
        <v/>
      </c>
      <c r="V760" s="25" t="str">
        <f aca="true">IF(C760&lt;&gt;"",IF(INDIRECT($AH$4&amp;"B"&amp;($C$1*$A760+15))= 1,1,0),"")</f>
        <v/>
      </c>
      <c r="W760" s="26" t="str">
        <f aca="false">IF(C760&lt;&gt;"",($M760*1) + ($N760*2) + ($O760*3) + (IF(U760 = 1, 10, 0)) + (IF(V760 = 1, 20, 0)),"")</f>
        <v/>
      </c>
      <c r="X760" s="27" t="str">
        <f aca="true">IF(C760&lt;&gt;"",IF(INDIRECT($AH$4&amp;"B"&amp;($C$1*$A760+16))= 1,1,0),"")</f>
        <v/>
      </c>
      <c r="Y760" s="27" t="str">
        <f aca="true">IF(D760&lt;&gt;"",IF(INDIRECT($AH$4&amp;"B"&amp;($C$1*$A760+17))= 1,1,0),"")</f>
        <v/>
      </c>
      <c r="Z760" s="27" t="str">
        <f aca="true">IF(E760&lt;&gt;"",IF(INDIRECT($AH$4&amp;"B"&amp;($C$1*$A760+18))= 1,1,0),"")</f>
        <v/>
      </c>
      <c r="AA760" s="27" t="str">
        <f aca="true">IF(F760&lt;&gt;"",IF(INDIRECT($AH$4&amp;"B"&amp;($C$1*$A760+19))= 1,1,0),"")</f>
        <v/>
      </c>
      <c r="AB760" s="28" t="str">
        <f aca="false">IF(C760&lt;&gt;"",IF(X760 = 1, 5, 0) + IF(Z760 = 1, 25, 0) + IF(AA760 = 1, 15, 0),"")</f>
        <v/>
      </c>
      <c r="AC760" s="18" t="str">
        <f aca="false">IF(C760&lt;&gt;"",L760+W760+AB760,"")</f>
        <v/>
      </c>
    </row>
    <row r="761" customFormat="false" ht="12.8" hidden="false" customHeight="false" outlineLevel="0" collapsed="false">
      <c r="A761" s="11" t="n">
        <f aca="false">A760+1</f>
        <v>258</v>
      </c>
      <c r="B761" s="38" t="str">
        <f aca="true">IF(INDIRECT($AH$4&amp;"B"&amp;($C$1*$A761+2))=0, "",INDIRECT($AH$4&amp;"B"&amp;($C$1*$A761+2)))</f>
        <v/>
      </c>
      <c r="C761" s="19" t="str">
        <f aca="true">IF(INDIRECT($AH$4&amp;"B"&amp;($C$1*$A761+3)) = 0, "", INDIRECT($AH$4&amp;"B"&amp;($C$1*$A761+3)))</f>
        <v/>
      </c>
      <c r="D761" s="19" t="str">
        <f aca="true">IF(INDIRECT($AH$4&amp;"B"&amp;($C$1*$A761+4)) = 0, "", INDIRECT($AH$4&amp;"B"&amp;($C$1*$A761+4)))</f>
        <v/>
      </c>
      <c r="E761" s="19" t="str">
        <f aca="true">IF(INDIRECT($AH$4&amp;"B"&amp;($C$1*$A761+7)) = 0, "", INDIRECT($AH$4&amp;"B"&amp;($C$1*$A761+7)))</f>
        <v/>
      </c>
      <c r="F761" s="20" t="str">
        <f aca="true">IF(C761 &lt;&gt; "",IF(INDIRECT($AH$4&amp;"B"&amp;($C$1*$A761+8)) = 0, 0, 1), "")</f>
        <v/>
      </c>
      <c r="G761" s="20" t="n">
        <f aca="true">INDIRECT($AH$4&amp;"B"&amp;($C$1*$A761+9))</f>
        <v>0</v>
      </c>
      <c r="H761" s="20" t="n">
        <f aca="true">INDIRECT($AH$4&amp;"B"&amp;($C$1*$A761+10))</f>
        <v>0</v>
      </c>
      <c r="I761" s="20" t="n">
        <f aca="true">INDIRECT($AH$4&amp;"B"&amp;($C$1*$A761+11))</f>
        <v>0</v>
      </c>
      <c r="J761" s="20" t="n">
        <f aca="true">INDIRECT($AH$4&amp;"B"&amp;($C$1*$A761+12))</f>
        <v>0</v>
      </c>
      <c r="K761" s="21" t="str">
        <f aca="false">IF(C761&lt;&gt;"",IFERROR((G761+H761+I761)/(G761+H761+I761+J761),0), "")</f>
        <v/>
      </c>
      <c r="L761" s="22" t="str">
        <f aca="false">IF(C761&lt;&gt;"",(G761* 2) +(H761* 4) + (I761* 6) + IF(F761 = 1, 5, 0), "")</f>
        <v/>
      </c>
      <c r="M761" s="23" t="str">
        <f aca="true">IF(C761&lt;&gt;"",SUM(INDIRECT($AH$4&amp;"C"&amp;($C$1*$A761+9)):INDIRECT($AH$4&amp;"V"&amp;($C$1*$A761+9))), "")</f>
        <v/>
      </c>
      <c r="N761" s="23" t="str">
        <f aca="true">IF(C761&lt;&gt;"",SUM(INDIRECT($AH$4&amp;"C"&amp;($C$1*$A761+10)):INDIRECT($AH$4&amp;"V"&amp;($C$1*$A761+10))), "")</f>
        <v/>
      </c>
      <c r="O761" s="23" t="str">
        <f aca="true">IF(C761&lt;&gt;"",SUM(INDIRECT($AH$4&amp;"C"&amp;($C$1*$A761+11)):INDIRECT($AH$4&amp;"V"&amp;($C$1*$A761+11))),"")</f>
        <v/>
      </c>
      <c r="P761" s="23" t="str">
        <f aca="true">IF(C761&lt;&gt;"",SUM(INDIRECT($AH$4&amp;"C"&amp;($C$1*$A761+12)):INDIRECT($AH$4&amp;"V"&amp;($C$1*$A761+12))),"")</f>
        <v/>
      </c>
      <c r="Q761" s="24" t="str">
        <f aca="false">IF(C761&lt;&gt;"",IFERROR((M761+N761+O761)/(M761+N761+O761+P761),0), "")</f>
        <v/>
      </c>
      <c r="R761" s="23" t="str">
        <f aca="true">IF(C761&lt;&gt;"",SUM(INDIRECT($AH$4&amp;"C"&amp;($C$1*$A761+13)):INDIRECT($AH$4&amp;"V"&amp;($C$1*$A761+13))), "")</f>
        <v/>
      </c>
      <c r="S761" s="23" t="str">
        <f aca="false">IF(C761&lt;&gt;"",IFERROR((M761+N761+O761+P761)/R761, 0),"")</f>
        <v/>
      </c>
      <c r="T761" s="23" t="str">
        <f aca="false">IF(C761&lt;&gt;"",IFERROR((M761+N761+O761)/R761,0),"")</f>
        <v/>
      </c>
      <c r="U761" s="25" t="str">
        <f aca="true">IF(C761&lt;&gt;"",IF(INDIRECT($AH$4&amp;"B"&amp;($C$1*$A761+14))= 1,1,0),"")</f>
        <v/>
      </c>
      <c r="V761" s="25" t="str">
        <f aca="true">IF(C761&lt;&gt;"",IF(INDIRECT($AH$4&amp;"B"&amp;($C$1*$A761+15))= 1,1,0),"")</f>
        <v/>
      </c>
      <c r="W761" s="26" t="str">
        <f aca="false">IF(C761&lt;&gt;"",($M761*1) + ($N761*2) + ($O761*3) + (IF(U761 = 1, 10, 0)) + (IF(V761 = 1, 20, 0)),"")</f>
        <v/>
      </c>
      <c r="X761" s="27" t="str">
        <f aca="true">IF(C761&lt;&gt;"",IF(INDIRECT($AH$4&amp;"B"&amp;($C$1*$A761+16))= 1,1,0),"")</f>
        <v/>
      </c>
      <c r="Y761" s="27" t="str">
        <f aca="true">IF(D761&lt;&gt;"",IF(INDIRECT($AH$4&amp;"B"&amp;($C$1*$A761+17))= 1,1,0),"")</f>
        <v/>
      </c>
      <c r="Z761" s="27" t="str">
        <f aca="true">IF(E761&lt;&gt;"",IF(INDIRECT($AH$4&amp;"B"&amp;($C$1*$A761+18))= 1,1,0),"")</f>
        <v/>
      </c>
      <c r="AA761" s="27" t="str">
        <f aca="true">IF(F761&lt;&gt;"",IF(INDIRECT($AH$4&amp;"B"&amp;($C$1*$A761+19))= 1,1,0),"")</f>
        <v/>
      </c>
      <c r="AB761" s="28" t="str">
        <f aca="false">IF(C761&lt;&gt;"",IF(X761 = 1, 5, 0) + IF(Z761 = 1, 25, 0) + IF(AA761 = 1, 15, 0),"")</f>
        <v/>
      </c>
      <c r="AC761" s="18" t="str">
        <f aca="false">IF(C761&lt;&gt;"",L761+W761+AB761,"")</f>
        <v/>
      </c>
    </row>
    <row r="762" customFormat="false" ht="12.8" hidden="false" customHeight="false" outlineLevel="0" collapsed="false">
      <c r="A762" s="11" t="n">
        <f aca="false">A761+1</f>
        <v>259</v>
      </c>
      <c r="B762" s="38" t="str">
        <f aca="true">IF(INDIRECT($AH$4&amp;"B"&amp;($C$1*$A762+2))=0, "",INDIRECT($AH$4&amp;"B"&amp;($C$1*$A762+2)))</f>
        <v/>
      </c>
      <c r="C762" s="19" t="str">
        <f aca="true">IF(INDIRECT($AH$4&amp;"B"&amp;($C$1*$A762+3)) = 0, "", INDIRECT($AH$4&amp;"B"&amp;($C$1*$A762+3)))</f>
        <v/>
      </c>
      <c r="D762" s="19" t="str">
        <f aca="true">IF(INDIRECT($AH$4&amp;"B"&amp;($C$1*$A762+4)) = 0, "", INDIRECT($AH$4&amp;"B"&amp;($C$1*$A762+4)))</f>
        <v/>
      </c>
      <c r="E762" s="19" t="str">
        <f aca="true">IF(INDIRECT($AH$4&amp;"B"&amp;($C$1*$A762+7)) = 0, "", INDIRECT($AH$4&amp;"B"&amp;($C$1*$A762+7)))</f>
        <v/>
      </c>
      <c r="F762" s="20" t="str">
        <f aca="true">IF(C762 &lt;&gt; "",IF(INDIRECT($AH$4&amp;"B"&amp;($C$1*$A762+8)) = 0, 0, 1), "")</f>
        <v/>
      </c>
      <c r="G762" s="20" t="n">
        <f aca="true">INDIRECT($AH$4&amp;"B"&amp;($C$1*$A762+9))</f>
        <v>0</v>
      </c>
      <c r="H762" s="20" t="n">
        <f aca="true">INDIRECT($AH$4&amp;"B"&amp;($C$1*$A762+10))</f>
        <v>0</v>
      </c>
      <c r="I762" s="20" t="n">
        <f aca="true">INDIRECT($AH$4&amp;"B"&amp;($C$1*$A762+11))</f>
        <v>0</v>
      </c>
      <c r="J762" s="20" t="n">
        <f aca="true">INDIRECT($AH$4&amp;"B"&amp;($C$1*$A762+12))</f>
        <v>0</v>
      </c>
      <c r="K762" s="21" t="str">
        <f aca="false">IF(C762&lt;&gt;"",IFERROR((G762+H762+I762)/(G762+H762+I762+J762),0), "")</f>
        <v/>
      </c>
      <c r="L762" s="22" t="str">
        <f aca="false">IF(C762&lt;&gt;"",(G762* 2) +(H762* 4) + (I762* 6) + IF(F762 = 1, 5, 0), "")</f>
        <v/>
      </c>
      <c r="M762" s="23" t="str">
        <f aca="true">IF(C762&lt;&gt;"",SUM(INDIRECT($AH$4&amp;"C"&amp;($C$1*$A762+9)):INDIRECT($AH$4&amp;"V"&amp;($C$1*$A762+9))), "")</f>
        <v/>
      </c>
      <c r="N762" s="23" t="str">
        <f aca="true">IF(C762&lt;&gt;"",SUM(INDIRECT($AH$4&amp;"C"&amp;($C$1*$A762+10)):INDIRECT($AH$4&amp;"V"&amp;($C$1*$A762+10))), "")</f>
        <v/>
      </c>
      <c r="O762" s="23" t="str">
        <f aca="true">IF(C762&lt;&gt;"",SUM(INDIRECT($AH$4&amp;"C"&amp;($C$1*$A762+11)):INDIRECT($AH$4&amp;"V"&amp;($C$1*$A762+11))),"")</f>
        <v/>
      </c>
      <c r="P762" s="23" t="str">
        <f aca="true">IF(C762&lt;&gt;"",SUM(INDIRECT($AH$4&amp;"C"&amp;($C$1*$A762+12)):INDIRECT($AH$4&amp;"V"&amp;($C$1*$A762+12))),"")</f>
        <v/>
      </c>
      <c r="Q762" s="24" t="str">
        <f aca="false">IF(C762&lt;&gt;"",IFERROR((M762+N762+O762)/(M762+N762+O762+P762),0), "")</f>
        <v/>
      </c>
      <c r="R762" s="23" t="str">
        <f aca="true">IF(C762&lt;&gt;"",SUM(INDIRECT($AH$4&amp;"C"&amp;($C$1*$A762+13)):INDIRECT($AH$4&amp;"V"&amp;($C$1*$A762+13))), "")</f>
        <v/>
      </c>
      <c r="S762" s="23" t="str">
        <f aca="false">IF(C762&lt;&gt;"",IFERROR((M762+N762+O762+P762)/R762, 0),"")</f>
        <v/>
      </c>
      <c r="T762" s="23" t="str">
        <f aca="false">IF(C762&lt;&gt;"",IFERROR((M762+N762+O762)/R762,0),"")</f>
        <v/>
      </c>
      <c r="U762" s="25" t="str">
        <f aca="true">IF(C762&lt;&gt;"",IF(INDIRECT($AH$4&amp;"B"&amp;($C$1*$A762+14))= 1,1,0),"")</f>
        <v/>
      </c>
      <c r="V762" s="25" t="str">
        <f aca="true">IF(C762&lt;&gt;"",IF(INDIRECT($AH$4&amp;"B"&amp;($C$1*$A762+15))= 1,1,0),"")</f>
        <v/>
      </c>
      <c r="W762" s="26" t="str">
        <f aca="false">IF(C762&lt;&gt;"",($M762*1) + ($N762*2) + ($O762*3) + (IF(U762 = 1, 10, 0)) + (IF(V762 = 1, 20, 0)),"")</f>
        <v/>
      </c>
      <c r="X762" s="27" t="str">
        <f aca="true">IF(C762&lt;&gt;"",IF(INDIRECT($AH$4&amp;"B"&amp;($C$1*$A762+16))= 1,1,0),"")</f>
        <v/>
      </c>
      <c r="Y762" s="27" t="str">
        <f aca="true">IF(D762&lt;&gt;"",IF(INDIRECT($AH$4&amp;"B"&amp;($C$1*$A762+17))= 1,1,0),"")</f>
        <v/>
      </c>
      <c r="Z762" s="27" t="str">
        <f aca="true">IF(E762&lt;&gt;"",IF(INDIRECT($AH$4&amp;"B"&amp;($C$1*$A762+18))= 1,1,0),"")</f>
        <v/>
      </c>
      <c r="AA762" s="27" t="str">
        <f aca="true">IF(F762&lt;&gt;"",IF(INDIRECT($AH$4&amp;"B"&amp;($C$1*$A762+19))= 1,1,0),"")</f>
        <v/>
      </c>
      <c r="AB762" s="28" t="str">
        <f aca="false">IF(C762&lt;&gt;"",IF(X762 = 1, 5, 0) + IF(Z762 = 1, 25, 0) + IF(AA762 = 1, 15, 0),"")</f>
        <v/>
      </c>
      <c r="AC762" s="18" t="str">
        <f aca="false">IF(C762&lt;&gt;"",L762+W762+AB762,"")</f>
        <v/>
      </c>
    </row>
    <row r="763" customFormat="false" ht="12.8" hidden="false" customHeight="false" outlineLevel="0" collapsed="false">
      <c r="A763" s="11" t="n">
        <f aca="false">A762+1</f>
        <v>260</v>
      </c>
      <c r="B763" s="38" t="str">
        <f aca="true">IF(INDIRECT($AH$4&amp;"B"&amp;($C$1*$A763+2))=0, "",INDIRECT($AH$4&amp;"B"&amp;($C$1*$A763+2)))</f>
        <v/>
      </c>
      <c r="C763" s="19" t="str">
        <f aca="true">IF(INDIRECT($AH$4&amp;"B"&amp;($C$1*$A763+3)) = 0, "", INDIRECT($AH$4&amp;"B"&amp;($C$1*$A763+3)))</f>
        <v/>
      </c>
      <c r="D763" s="19" t="str">
        <f aca="true">IF(INDIRECT($AH$4&amp;"B"&amp;($C$1*$A763+4)) = 0, "", INDIRECT($AH$4&amp;"B"&amp;($C$1*$A763+4)))</f>
        <v/>
      </c>
      <c r="E763" s="19" t="str">
        <f aca="true">IF(INDIRECT($AH$4&amp;"B"&amp;($C$1*$A763+7)) = 0, "", INDIRECT($AH$4&amp;"B"&amp;($C$1*$A763+7)))</f>
        <v/>
      </c>
      <c r="F763" s="20" t="str">
        <f aca="true">IF(C763 &lt;&gt; "",IF(INDIRECT($AH$4&amp;"B"&amp;($C$1*$A763+8)) = 0, 0, 1), "")</f>
        <v/>
      </c>
      <c r="G763" s="20" t="n">
        <f aca="true">INDIRECT($AH$4&amp;"B"&amp;($C$1*$A763+9))</f>
        <v>0</v>
      </c>
      <c r="H763" s="20" t="n">
        <f aca="true">INDIRECT($AH$4&amp;"B"&amp;($C$1*$A763+10))</f>
        <v>0</v>
      </c>
      <c r="I763" s="20" t="n">
        <f aca="true">INDIRECT($AH$4&amp;"B"&amp;($C$1*$A763+11))</f>
        <v>0</v>
      </c>
      <c r="J763" s="20" t="n">
        <f aca="true">INDIRECT($AH$4&amp;"B"&amp;($C$1*$A763+12))</f>
        <v>0</v>
      </c>
      <c r="K763" s="21" t="str">
        <f aca="false">IF(C763&lt;&gt;"",IFERROR((G763+H763+I763)/(G763+H763+I763+J763),0), "")</f>
        <v/>
      </c>
      <c r="L763" s="22" t="str">
        <f aca="false">IF(C763&lt;&gt;"",(G763* 2) +(H763* 4) + (I763* 6) + IF(F763 = 1, 5, 0), "")</f>
        <v/>
      </c>
      <c r="M763" s="23" t="str">
        <f aca="true">IF(C763&lt;&gt;"",SUM(INDIRECT($AH$4&amp;"C"&amp;($C$1*$A763+9)):INDIRECT($AH$4&amp;"V"&amp;($C$1*$A763+9))), "")</f>
        <v/>
      </c>
      <c r="N763" s="23" t="str">
        <f aca="true">IF(C763&lt;&gt;"",SUM(INDIRECT($AH$4&amp;"C"&amp;($C$1*$A763+10)):INDIRECT($AH$4&amp;"V"&amp;($C$1*$A763+10))), "")</f>
        <v/>
      </c>
      <c r="O763" s="23" t="str">
        <f aca="true">IF(C763&lt;&gt;"",SUM(INDIRECT($AH$4&amp;"C"&amp;($C$1*$A763+11)):INDIRECT($AH$4&amp;"V"&amp;($C$1*$A763+11))),"")</f>
        <v/>
      </c>
      <c r="P763" s="23" t="str">
        <f aca="true">IF(C763&lt;&gt;"",SUM(INDIRECT($AH$4&amp;"C"&amp;($C$1*$A763+12)):INDIRECT($AH$4&amp;"V"&amp;($C$1*$A763+12))),"")</f>
        <v/>
      </c>
      <c r="Q763" s="24" t="str">
        <f aca="false">IF(C763&lt;&gt;"",IFERROR((M763+N763+O763)/(M763+N763+O763+P763),0), "")</f>
        <v/>
      </c>
      <c r="R763" s="23" t="str">
        <f aca="true">IF(C763&lt;&gt;"",SUM(INDIRECT($AH$4&amp;"C"&amp;($C$1*$A763+13)):INDIRECT($AH$4&amp;"V"&amp;($C$1*$A763+13))), "")</f>
        <v/>
      </c>
      <c r="S763" s="23" t="str">
        <f aca="false">IF(C763&lt;&gt;"",IFERROR((M763+N763+O763+P763)/R763, 0),"")</f>
        <v/>
      </c>
      <c r="T763" s="23" t="str">
        <f aca="false">IF(C763&lt;&gt;"",IFERROR((M763+N763+O763)/R763,0),"")</f>
        <v/>
      </c>
      <c r="U763" s="25" t="str">
        <f aca="true">IF(C763&lt;&gt;"",IF(INDIRECT($AH$4&amp;"B"&amp;($C$1*$A763+14))= 1,1,0),"")</f>
        <v/>
      </c>
      <c r="V763" s="25" t="str">
        <f aca="true">IF(C763&lt;&gt;"",IF(INDIRECT($AH$4&amp;"B"&amp;($C$1*$A763+15))= 1,1,0),"")</f>
        <v/>
      </c>
      <c r="W763" s="26" t="str">
        <f aca="false">IF(C763&lt;&gt;"",($M763*1) + ($N763*2) + ($O763*3) + (IF(U763 = 1, 10, 0)) + (IF(V763 = 1, 20, 0)),"")</f>
        <v/>
      </c>
      <c r="X763" s="27" t="str">
        <f aca="true">IF(C763&lt;&gt;"",IF(INDIRECT($AH$4&amp;"B"&amp;($C$1*$A763+16))= 1,1,0),"")</f>
        <v/>
      </c>
      <c r="Y763" s="27" t="str">
        <f aca="true">IF(D763&lt;&gt;"",IF(INDIRECT($AH$4&amp;"B"&amp;($C$1*$A763+17))= 1,1,0),"")</f>
        <v/>
      </c>
      <c r="Z763" s="27" t="str">
        <f aca="true">IF(E763&lt;&gt;"",IF(INDIRECT($AH$4&amp;"B"&amp;($C$1*$A763+18))= 1,1,0),"")</f>
        <v/>
      </c>
      <c r="AA763" s="27" t="str">
        <f aca="true">IF(F763&lt;&gt;"",IF(INDIRECT($AH$4&amp;"B"&amp;($C$1*$A763+19))= 1,1,0),"")</f>
        <v/>
      </c>
      <c r="AB763" s="28" t="str">
        <f aca="false">IF(C763&lt;&gt;"",IF(X763 = 1, 5, 0) + IF(Z763 = 1, 25, 0) + IF(AA763 = 1, 15, 0),"")</f>
        <v/>
      </c>
      <c r="AC763" s="18" t="str">
        <f aca="false">IF(C763&lt;&gt;"",L763+W763+AB763,"")</f>
        <v/>
      </c>
    </row>
    <row r="764" customFormat="false" ht="12.8" hidden="false" customHeight="false" outlineLevel="0" collapsed="false">
      <c r="A764" s="11" t="n">
        <f aca="false">A763+1</f>
        <v>261</v>
      </c>
      <c r="B764" s="38" t="str">
        <f aca="true">IF(INDIRECT($AH$4&amp;"B"&amp;($C$1*$A764+2))=0, "",INDIRECT($AH$4&amp;"B"&amp;($C$1*$A764+2)))</f>
        <v/>
      </c>
      <c r="C764" s="19" t="str">
        <f aca="true">IF(INDIRECT($AH$4&amp;"B"&amp;($C$1*$A764+3)) = 0, "", INDIRECT($AH$4&amp;"B"&amp;($C$1*$A764+3)))</f>
        <v/>
      </c>
      <c r="D764" s="19" t="str">
        <f aca="true">IF(INDIRECT($AH$4&amp;"B"&amp;($C$1*$A764+4)) = 0, "", INDIRECT($AH$4&amp;"B"&amp;($C$1*$A764+4)))</f>
        <v/>
      </c>
      <c r="E764" s="19" t="str">
        <f aca="true">IF(INDIRECT($AH$4&amp;"B"&amp;($C$1*$A764+7)) = 0, "", INDIRECT($AH$4&amp;"B"&amp;($C$1*$A764+7)))</f>
        <v/>
      </c>
      <c r="F764" s="20" t="str">
        <f aca="true">IF(C764 &lt;&gt; "",IF(INDIRECT($AH$4&amp;"B"&amp;($C$1*$A764+8)) = 0, 0, 1), "")</f>
        <v/>
      </c>
      <c r="G764" s="20" t="n">
        <f aca="true">INDIRECT($AH$4&amp;"B"&amp;($C$1*$A764+9))</f>
        <v>0</v>
      </c>
      <c r="H764" s="20" t="n">
        <f aca="true">INDIRECT($AH$4&amp;"B"&amp;($C$1*$A764+10))</f>
        <v>0</v>
      </c>
      <c r="I764" s="20" t="n">
        <f aca="true">INDIRECT($AH$4&amp;"B"&amp;($C$1*$A764+11))</f>
        <v>0</v>
      </c>
      <c r="J764" s="20" t="n">
        <f aca="true">INDIRECT($AH$4&amp;"B"&amp;($C$1*$A764+12))</f>
        <v>0</v>
      </c>
      <c r="K764" s="21" t="str">
        <f aca="false">IF(C764&lt;&gt;"",IFERROR((G764+H764+I764)/(G764+H764+I764+J764),0), "")</f>
        <v/>
      </c>
      <c r="L764" s="22" t="str">
        <f aca="false">IF(C764&lt;&gt;"",(G764* 2) +(H764* 4) + (I764* 6) + IF(F764 = 1, 5, 0), "")</f>
        <v/>
      </c>
      <c r="M764" s="23" t="str">
        <f aca="true">IF(C764&lt;&gt;"",SUM(INDIRECT($AH$4&amp;"C"&amp;($C$1*$A764+9)):INDIRECT($AH$4&amp;"V"&amp;($C$1*$A764+9))), "")</f>
        <v/>
      </c>
      <c r="N764" s="23" t="str">
        <f aca="true">IF(C764&lt;&gt;"",SUM(INDIRECT($AH$4&amp;"C"&amp;($C$1*$A764+10)):INDIRECT($AH$4&amp;"V"&amp;($C$1*$A764+10))), "")</f>
        <v/>
      </c>
      <c r="O764" s="23" t="str">
        <f aca="true">IF(C764&lt;&gt;"",SUM(INDIRECT($AH$4&amp;"C"&amp;($C$1*$A764+11)):INDIRECT($AH$4&amp;"V"&amp;($C$1*$A764+11))),"")</f>
        <v/>
      </c>
      <c r="P764" s="23" t="str">
        <f aca="true">IF(C764&lt;&gt;"",SUM(INDIRECT($AH$4&amp;"C"&amp;($C$1*$A764+12)):INDIRECT($AH$4&amp;"V"&amp;($C$1*$A764+12))),"")</f>
        <v/>
      </c>
      <c r="Q764" s="24" t="str">
        <f aca="false">IF(C764&lt;&gt;"",IFERROR((M764+N764+O764)/(M764+N764+O764+P764),0), "")</f>
        <v/>
      </c>
      <c r="R764" s="23" t="str">
        <f aca="true">IF(C764&lt;&gt;"",SUM(INDIRECT($AH$4&amp;"C"&amp;($C$1*$A764+13)):INDIRECT($AH$4&amp;"V"&amp;($C$1*$A764+13))), "")</f>
        <v/>
      </c>
      <c r="S764" s="23" t="str">
        <f aca="false">IF(C764&lt;&gt;"",IFERROR((M764+N764+O764+P764)/R764, 0),"")</f>
        <v/>
      </c>
      <c r="T764" s="23" t="str">
        <f aca="false">IF(C764&lt;&gt;"",IFERROR((M764+N764+O764)/R764,0),"")</f>
        <v/>
      </c>
      <c r="U764" s="25" t="str">
        <f aca="true">IF(C764&lt;&gt;"",IF(INDIRECT($AH$4&amp;"B"&amp;($C$1*$A764+14))= 1,1,0),"")</f>
        <v/>
      </c>
      <c r="V764" s="25" t="str">
        <f aca="true">IF(C764&lt;&gt;"",IF(INDIRECT($AH$4&amp;"B"&amp;($C$1*$A764+15))= 1,1,0),"")</f>
        <v/>
      </c>
      <c r="W764" s="26" t="str">
        <f aca="false">IF(C764&lt;&gt;"",($M764*1) + ($N764*2) + ($O764*3) + (IF(U764 = 1, 10, 0)) + (IF(V764 = 1, 20, 0)),"")</f>
        <v/>
      </c>
      <c r="X764" s="27" t="str">
        <f aca="true">IF(C764&lt;&gt;"",IF(INDIRECT($AH$4&amp;"B"&amp;($C$1*$A764+16))= 1,1,0),"")</f>
        <v/>
      </c>
      <c r="Y764" s="27" t="str">
        <f aca="true">IF(D764&lt;&gt;"",IF(INDIRECT($AH$4&amp;"B"&amp;($C$1*$A764+17))= 1,1,0),"")</f>
        <v/>
      </c>
      <c r="Z764" s="27" t="str">
        <f aca="true">IF(E764&lt;&gt;"",IF(INDIRECT($AH$4&amp;"B"&amp;($C$1*$A764+18))= 1,1,0),"")</f>
        <v/>
      </c>
      <c r="AA764" s="27" t="str">
        <f aca="true">IF(F764&lt;&gt;"",IF(INDIRECT($AH$4&amp;"B"&amp;($C$1*$A764+19))= 1,1,0),"")</f>
        <v/>
      </c>
      <c r="AB764" s="28" t="str">
        <f aca="false">IF(C764&lt;&gt;"",IF(X764 = 1, 5, 0) + IF(Z764 = 1, 25, 0) + IF(AA764 = 1, 15, 0),"")</f>
        <v/>
      </c>
      <c r="AC764" s="18" t="str">
        <f aca="false">IF(C764&lt;&gt;"",L764+W764+AB764,"")</f>
        <v/>
      </c>
    </row>
    <row r="765" customFormat="false" ht="12.8" hidden="false" customHeight="false" outlineLevel="0" collapsed="false">
      <c r="A765" s="11" t="n">
        <f aca="false">A764+1</f>
        <v>262</v>
      </c>
      <c r="B765" s="38" t="str">
        <f aca="true">IF(INDIRECT($AH$4&amp;"B"&amp;($C$1*$A765+2))=0, "",INDIRECT($AH$4&amp;"B"&amp;($C$1*$A765+2)))</f>
        <v/>
      </c>
      <c r="C765" s="19" t="str">
        <f aca="true">IF(INDIRECT($AH$4&amp;"B"&amp;($C$1*$A765+3)) = 0, "", INDIRECT($AH$4&amp;"B"&amp;($C$1*$A765+3)))</f>
        <v/>
      </c>
      <c r="D765" s="19" t="str">
        <f aca="true">IF(INDIRECT($AH$4&amp;"B"&amp;($C$1*$A765+4)) = 0, "", INDIRECT($AH$4&amp;"B"&amp;($C$1*$A765+4)))</f>
        <v/>
      </c>
      <c r="E765" s="19" t="str">
        <f aca="true">IF(INDIRECT($AH$4&amp;"B"&amp;($C$1*$A765+7)) = 0, "", INDIRECT($AH$4&amp;"B"&amp;($C$1*$A765+7)))</f>
        <v/>
      </c>
      <c r="F765" s="20" t="str">
        <f aca="true">IF(C765 &lt;&gt; "",IF(INDIRECT($AH$4&amp;"B"&amp;($C$1*$A765+8)) = 0, 0, 1), "")</f>
        <v/>
      </c>
      <c r="G765" s="20" t="n">
        <f aca="true">INDIRECT($AH$4&amp;"B"&amp;($C$1*$A765+9))</f>
        <v>0</v>
      </c>
      <c r="H765" s="20" t="n">
        <f aca="true">INDIRECT($AH$4&amp;"B"&amp;($C$1*$A765+10))</f>
        <v>0</v>
      </c>
      <c r="I765" s="20" t="n">
        <f aca="true">INDIRECT($AH$4&amp;"B"&amp;($C$1*$A765+11))</f>
        <v>0</v>
      </c>
      <c r="J765" s="20" t="n">
        <f aca="true">INDIRECT($AH$4&amp;"B"&amp;($C$1*$A765+12))</f>
        <v>0</v>
      </c>
      <c r="K765" s="21" t="str">
        <f aca="false">IF(C765&lt;&gt;"",IFERROR((G765+H765+I765)/(G765+H765+I765+J765),0), "")</f>
        <v/>
      </c>
      <c r="L765" s="22" t="str">
        <f aca="false">IF(C765&lt;&gt;"",(G765* 2) +(H765* 4) + (I765* 6) + IF(F765 = 1, 5, 0), "")</f>
        <v/>
      </c>
      <c r="M765" s="23" t="str">
        <f aca="true">IF(C765&lt;&gt;"",SUM(INDIRECT($AH$4&amp;"C"&amp;($C$1*$A765+9)):INDIRECT($AH$4&amp;"V"&amp;($C$1*$A765+9))), "")</f>
        <v/>
      </c>
      <c r="N765" s="23" t="str">
        <f aca="true">IF(C765&lt;&gt;"",SUM(INDIRECT($AH$4&amp;"C"&amp;($C$1*$A765+10)):INDIRECT($AH$4&amp;"V"&amp;($C$1*$A765+10))), "")</f>
        <v/>
      </c>
      <c r="O765" s="23" t="str">
        <f aca="true">IF(C765&lt;&gt;"",SUM(INDIRECT($AH$4&amp;"C"&amp;($C$1*$A765+11)):INDIRECT($AH$4&amp;"V"&amp;($C$1*$A765+11))),"")</f>
        <v/>
      </c>
      <c r="P765" s="23" t="str">
        <f aca="true">IF(C765&lt;&gt;"",SUM(INDIRECT($AH$4&amp;"C"&amp;($C$1*$A765+12)):INDIRECT($AH$4&amp;"V"&amp;($C$1*$A765+12))),"")</f>
        <v/>
      </c>
      <c r="Q765" s="24" t="str">
        <f aca="false">IF(C765&lt;&gt;"",IFERROR((M765+N765+O765)/(M765+N765+O765+P765),0), "")</f>
        <v/>
      </c>
      <c r="R765" s="23" t="str">
        <f aca="true">IF(C765&lt;&gt;"",SUM(INDIRECT($AH$4&amp;"C"&amp;($C$1*$A765+13)):INDIRECT($AH$4&amp;"V"&amp;($C$1*$A765+13))), "")</f>
        <v/>
      </c>
      <c r="S765" s="23" t="str">
        <f aca="false">IF(C765&lt;&gt;"",IFERROR((M765+N765+O765+P765)/R765, 0),"")</f>
        <v/>
      </c>
      <c r="T765" s="23" t="str">
        <f aca="false">IF(C765&lt;&gt;"",IFERROR((M765+N765+O765)/R765,0),"")</f>
        <v/>
      </c>
      <c r="U765" s="25" t="str">
        <f aca="true">IF(C765&lt;&gt;"",IF(INDIRECT($AH$4&amp;"B"&amp;($C$1*$A765+14))= 1,1,0),"")</f>
        <v/>
      </c>
      <c r="V765" s="25" t="str">
        <f aca="true">IF(C765&lt;&gt;"",IF(INDIRECT($AH$4&amp;"B"&amp;($C$1*$A765+15))= 1,1,0),"")</f>
        <v/>
      </c>
      <c r="W765" s="26" t="str">
        <f aca="false">IF(C765&lt;&gt;"",($M765*1) + ($N765*2) + ($O765*3) + (IF(U765 = 1, 10, 0)) + (IF(V765 = 1, 20, 0)),"")</f>
        <v/>
      </c>
      <c r="X765" s="27" t="str">
        <f aca="true">IF(C765&lt;&gt;"",IF(INDIRECT($AH$4&amp;"B"&amp;($C$1*$A765+16))= 1,1,0),"")</f>
        <v/>
      </c>
      <c r="Y765" s="27" t="str">
        <f aca="true">IF(D765&lt;&gt;"",IF(INDIRECT($AH$4&amp;"B"&amp;($C$1*$A765+17))= 1,1,0),"")</f>
        <v/>
      </c>
      <c r="Z765" s="27" t="str">
        <f aca="true">IF(E765&lt;&gt;"",IF(INDIRECT($AH$4&amp;"B"&amp;($C$1*$A765+18))= 1,1,0),"")</f>
        <v/>
      </c>
      <c r="AA765" s="27" t="str">
        <f aca="true">IF(F765&lt;&gt;"",IF(INDIRECT($AH$4&amp;"B"&amp;($C$1*$A765+19))= 1,1,0),"")</f>
        <v/>
      </c>
      <c r="AB765" s="28" t="str">
        <f aca="false">IF(C765&lt;&gt;"",IF(X765 = 1, 5, 0) + IF(Z765 = 1, 25, 0) + IF(AA765 = 1, 15, 0),"")</f>
        <v/>
      </c>
      <c r="AC765" s="18" t="str">
        <f aca="false">IF(C765&lt;&gt;"",L765+W765+AB765,"")</f>
        <v/>
      </c>
    </row>
    <row r="766" customFormat="false" ht="12.8" hidden="false" customHeight="false" outlineLevel="0" collapsed="false">
      <c r="A766" s="11" t="n">
        <f aca="false">A765+1</f>
        <v>263</v>
      </c>
      <c r="B766" s="38" t="str">
        <f aca="true">IF(INDIRECT($AH$4&amp;"B"&amp;($C$1*$A766+2))=0, "",INDIRECT($AH$4&amp;"B"&amp;($C$1*$A766+2)))</f>
        <v/>
      </c>
      <c r="C766" s="19" t="str">
        <f aca="true">IF(INDIRECT($AH$4&amp;"B"&amp;($C$1*$A766+3)) = 0, "", INDIRECT($AH$4&amp;"B"&amp;($C$1*$A766+3)))</f>
        <v/>
      </c>
      <c r="D766" s="19" t="str">
        <f aca="true">IF(INDIRECT($AH$4&amp;"B"&amp;($C$1*$A766+4)) = 0, "", INDIRECT($AH$4&amp;"B"&amp;($C$1*$A766+4)))</f>
        <v/>
      </c>
      <c r="E766" s="19" t="str">
        <f aca="true">IF(INDIRECT($AH$4&amp;"B"&amp;($C$1*$A766+7)) = 0, "", INDIRECT($AH$4&amp;"B"&amp;($C$1*$A766+7)))</f>
        <v/>
      </c>
      <c r="F766" s="20" t="str">
        <f aca="true">IF(C766 &lt;&gt; "",IF(INDIRECT($AH$4&amp;"B"&amp;($C$1*$A766+8)) = 0, 0, 1), "")</f>
        <v/>
      </c>
      <c r="G766" s="20" t="n">
        <f aca="true">INDIRECT($AH$4&amp;"B"&amp;($C$1*$A766+9))</f>
        <v>0</v>
      </c>
      <c r="H766" s="20" t="n">
        <f aca="true">INDIRECT($AH$4&amp;"B"&amp;($C$1*$A766+10))</f>
        <v>0</v>
      </c>
      <c r="I766" s="20" t="n">
        <f aca="true">INDIRECT($AH$4&amp;"B"&amp;($C$1*$A766+11))</f>
        <v>0</v>
      </c>
      <c r="J766" s="20" t="n">
        <f aca="true">INDIRECT($AH$4&amp;"B"&amp;($C$1*$A766+12))</f>
        <v>0</v>
      </c>
      <c r="K766" s="21" t="str">
        <f aca="false">IF(C766&lt;&gt;"",IFERROR((G766+H766+I766)/(G766+H766+I766+J766),0), "")</f>
        <v/>
      </c>
      <c r="L766" s="22" t="str">
        <f aca="false">IF(C766&lt;&gt;"",(G766* 2) +(H766* 4) + (I766* 6) + IF(F766 = 1, 5, 0), "")</f>
        <v/>
      </c>
      <c r="M766" s="23" t="str">
        <f aca="true">IF(C766&lt;&gt;"",SUM(INDIRECT($AH$4&amp;"C"&amp;($C$1*$A766+9)):INDIRECT($AH$4&amp;"V"&amp;($C$1*$A766+9))), "")</f>
        <v/>
      </c>
      <c r="N766" s="23" t="str">
        <f aca="true">IF(C766&lt;&gt;"",SUM(INDIRECT($AH$4&amp;"C"&amp;($C$1*$A766+10)):INDIRECT($AH$4&amp;"V"&amp;($C$1*$A766+10))), "")</f>
        <v/>
      </c>
      <c r="O766" s="23" t="str">
        <f aca="true">IF(C766&lt;&gt;"",SUM(INDIRECT($AH$4&amp;"C"&amp;($C$1*$A766+11)):INDIRECT($AH$4&amp;"V"&amp;($C$1*$A766+11))),"")</f>
        <v/>
      </c>
      <c r="P766" s="23" t="str">
        <f aca="true">IF(C766&lt;&gt;"",SUM(INDIRECT($AH$4&amp;"C"&amp;($C$1*$A766+12)):INDIRECT($AH$4&amp;"V"&amp;($C$1*$A766+12))),"")</f>
        <v/>
      </c>
      <c r="Q766" s="24" t="str">
        <f aca="false">IF(C766&lt;&gt;"",IFERROR((M766+N766+O766)/(M766+N766+O766+P766),0), "")</f>
        <v/>
      </c>
      <c r="R766" s="23" t="str">
        <f aca="true">IF(C766&lt;&gt;"",SUM(INDIRECT($AH$4&amp;"C"&amp;($C$1*$A766+13)):INDIRECT($AH$4&amp;"V"&amp;($C$1*$A766+13))), "")</f>
        <v/>
      </c>
      <c r="S766" s="23" t="str">
        <f aca="false">IF(C766&lt;&gt;"",IFERROR((M766+N766+O766+P766)/R766, 0),"")</f>
        <v/>
      </c>
      <c r="T766" s="23" t="str">
        <f aca="false">IF(C766&lt;&gt;"",IFERROR((M766+N766+O766)/R766,0),"")</f>
        <v/>
      </c>
      <c r="U766" s="25" t="str">
        <f aca="true">IF(C766&lt;&gt;"",IF(INDIRECT($AH$4&amp;"B"&amp;($C$1*$A766+14))= 1,1,0),"")</f>
        <v/>
      </c>
      <c r="V766" s="25" t="str">
        <f aca="true">IF(C766&lt;&gt;"",IF(INDIRECT($AH$4&amp;"B"&amp;($C$1*$A766+15))= 1,1,0),"")</f>
        <v/>
      </c>
      <c r="W766" s="26" t="str">
        <f aca="false">IF(C766&lt;&gt;"",($M766*1) + ($N766*2) + ($O766*3) + (IF(U766 = 1, 10, 0)) + (IF(V766 = 1, 20, 0)),"")</f>
        <v/>
      </c>
      <c r="X766" s="27" t="str">
        <f aca="true">IF(C766&lt;&gt;"",IF(INDIRECT($AH$4&amp;"B"&amp;($C$1*$A766+16))= 1,1,0),"")</f>
        <v/>
      </c>
      <c r="Y766" s="27" t="str">
        <f aca="true">IF(D766&lt;&gt;"",IF(INDIRECT($AH$4&amp;"B"&amp;($C$1*$A766+17))= 1,1,0),"")</f>
        <v/>
      </c>
      <c r="Z766" s="27" t="str">
        <f aca="true">IF(E766&lt;&gt;"",IF(INDIRECT($AH$4&amp;"B"&amp;($C$1*$A766+18))= 1,1,0),"")</f>
        <v/>
      </c>
      <c r="AA766" s="27" t="str">
        <f aca="true">IF(F766&lt;&gt;"",IF(INDIRECT($AH$4&amp;"B"&amp;($C$1*$A766+19))= 1,1,0),"")</f>
        <v/>
      </c>
      <c r="AB766" s="28" t="str">
        <f aca="false">IF(C766&lt;&gt;"",IF(X766 = 1, 5, 0) + IF(Z766 = 1, 25, 0) + IF(AA766 = 1, 15, 0),"")</f>
        <v/>
      </c>
      <c r="AC766" s="18" t="str">
        <f aca="false">IF(C766&lt;&gt;"",L766+W766+AB766,"")</f>
        <v/>
      </c>
    </row>
    <row r="767" customFormat="false" ht="12.8" hidden="false" customHeight="false" outlineLevel="0" collapsed="false">
      <c r="A767" s="11" t="n">
        <f aca="false">A766+1</f>
        <v>264</v>
      </c>
      <c r="B767" s="38" t="str">
        <f aca="true">IF(INDIRECT($AH$4&amp;"B"&amp;($C$1*$A767+2))=0, "",INDIRECT($AH$4&amp;"B"&amp;($C$1*$A767+2)))</f>
        <v/>
      </c>
      <c r="C767" s="19" t="str">
        <f aca="true">IF(INDIRECT($AH$4&amp;"B"&amp;($C$1*$A767+3)) = 0, "", INDIRECT($AH$4&amp;"B"&amp;($C$1*$A767+3)))</f>
        <v/>
      </c>
      <c r="D767" s="19" t="str">
        <f aca="true">IF(INDIRECT($AH$4&amp;"B"&amp;($C$1*$A767+4)) = 0, "", INDIRECT($AH$4&amp;"B"&amp;($C$1*$A767+4)))</f>
        <v/>
      </c>
      <c r="E767" s="19" t="str">
        <f aca="true">IF(INDIRECT($AH$4&amp;"B"&amp;($C$1*$A767+7)) = 0, "", INDIRECT($AH$4&amp;"B"&amp;($C$1*$A767+7)))</f>
        <v/>
      </c>
      <c r="F767" s="20" t="str">
        <f aca="true">IF(C767 &lt;&gt; "",IF(INDIRECT($AH$4&amp;"B"&amp;($C$1*$A767+8)) = 0, 0, 1), "")</f>
        <v/>
      </c>
      <c r="G767" s="20" t="n">
        <f aca="true">INDIRECT($AH$4&amp;"B"&amp;($C$1*$A767+9))</f>
        <v>0</v>
      </c>
      <c r="H767" s="20" t="n">
        <f aca="true">INDIRECT($AH$4&amp;"B"&amp;($C$1*$A767+10))</f>
        <v>0</v>
      </c>
      <c r="I767" s="20" t="n">
        <f aca="true">INDIRECT($AH$4&amp;"B"&amp;($C$1*$A767+11))</f>
        <v>0</v>
      </c>
      <c r="J767" s="20" t="n">
        <f aca="true">INDIRECT($AH$4&amp;"B"&amp;($C$1*$A767+12))</f>
        <v>0</v>
      </c>
      <c r="K767" s="21" t="str">
        <f aca="false">IF(C767&lt;&gt;"",IFERROR((G767+H767+I767)/(G767+H767+I767+J767),0), "")</f>
        <v/>
      </c>
      <c r="L767" s="22" t="str">
        <f aca="false">IF(C767&lt;&gt;"",(G767* 2) +(H767* 4) + (I767* 6) + IF(F767 = 1, 5, 0), "")</f>
        <v/>
      </c>
      <c r="M767" s="23" t="str">
        <f aca="true">IF(C767&lt;&gt;"",SUM(INDIRECT($AH$4&amp;"C"&amp;($C$1*$A767+9)):INDIRECT($AH$4&amp;"V"&amp;($C$1*$A767+9))), "")</f>
        <v/>
      </c>
      <c r="N767" s="23" t="str">
        <f aca="true">IF(C767&lt;&gt;"",SUM(INDIRECT($AH$4&amp;"C"&amp;($C$1*$A767+10)):INDIRECT($AH$4&amp;"V"&amp;($C$1*$A767+10))), "")</f>
        <v/>
      </c>
      <c r="O767" s="23" t="str">
        <f aca="true">IF(C767&lt;&gt;"",SUM(INDIRECT($AH$4&amp;"C"&amp;($C$1*$A767+11)):INDIRECT($AH$4&amp;"V"&amp;($C$1*$A767+11))),"")</f>
        <v/>
      </c>
      <c r="P767" s="23" t="str">
        <f aca="true">IF(C767&lt;&gt;"",SUM(INDIRECT($AH$4&amp;"C"&amp;($C$1*$A767+12)):INDIRECT($AH$4&amp;"V"&amp;($C$1*$A767+12))),"")</f>
        <v/>
      </c>
      <c r="Q767" s="24" t="str">
        <f aca="false">IF(C767&lt;&gt;"",IFERROR((M767+N767+O767)/(M767+N767+O767+P767),0), "")</f>
        <v/>
      </c>
      <c r="R767" s="23" t="str">
        <f aca="true">IF(C767&lt;&gt;"",SUM(INDIRECT($AH$4&amp;"C"&amp;($C$1*$A767+13)):INDIRECT($AH$4&amp;"V"&amp;($C$1*$A767+13))), "")</f>
        <v/>
      </c>
      <c r="S767" s="23" t="str">
        <f aca="false">IF(C767&lt;&gt;"",IFERROR((M767+N767+O767+P767)/R767, 0),"")</f>
        <v/>
      </c>
      <c r="T767" s="23" t="str">
        <f aca="false">IF(C767&lt;&gt;"",IFERROR((M767+N767+O767)/R767,0),"")</f>
        <v/>
      </c>
      <c r="U767" s="25" t="str">
        <f aca="true">IF(C767&lt;&gt;"",IF(INDIRECT($AH$4&amp;"B"&amp;($C$1*$A767+14))= 1,1,0),"")</f>
        <v/>
      </c>
      <c r="V767" s="25" t="str">
        <f aca="true">IF(C767&lt;&gt;"",IF(INDIRECT($AH$4&amp;"B"&amp;($C$1*$A767+15))= 1,1,0),"")</f>
        <v/>
      </c>
      <c r="W767" s="26" t="str">
        <f aca="false">IF(C767&lt;&gt;"",($M767*1) + ($N767*2) + ($O767*3) + (IF(U767 = 1, 10, 0)) + (IF(V767 = 1, 20, 0)),"")</f>
        <v/>
      </c>
      <c r="X767" s="27" t="str">
        <f aca="true">IF(C767&lt;&gt;"",IF(INDIRECT($AH$4&amp;"B"&amp;($C$1*$A767+16))= 1,1,0),"")</f>
        <v/>
      </c>
      <c r="Y767" s="27" t="str">
        <f aca="true">IF(D767&lt;&gt;"",IF(INDIRECT($AH$4&amp;"B"&amp;($C$1*$A767+17))= 1,1,0),"")</f>
        <v/>
      </c>
      <c r="Z767" s="27" t="str">
        <f aca="true">IF(E767&lt;&gt;"",IF(INDIRECT($AH$4&amp;"B"&amp;($C$1*$A767+18))= 1,1,0),"")</f>
        <v/>
      </c>
      <c r="AA767" s="27" t="str">
        <f aca="true">IF(F767&lt;&gt;"",IF(INDIRECT($AH$4&amp;"B"&amp;($C$1*$A767+19))= 1,1,0),"")</f>
        <v/>
      </c>
      <c r="AB767" s="28" t="str">
        <f aca="false">IF(C767&lt;&gt;"",IF(X767 = 1, 5, 0) + IF(Z767 = 1, 25, 0) + IF(AA767 = 1, 15, 0),"")</f>
        <v/>
      </c>
      <c r="AC767" s="18" t="str">
        <f aca="false">IF(C767&lt;&gt;"",L767+W767+AB767,"")</f>
        <v/>
      </c>
    </row>
    <row r="768" customFormat="false" ht="12.8" hidden="false" customHeight="false" outlineLevel="0" collapsed="false">
      <c r="A768" s="11" t="n">
        <f aca="false">A767+1</f>
        <v>265</v>
      </c>
      <c r="B768" s="38" t="str">
        <f aca="true">IF(INDIRECT($AH$4&amp;"B"&amp;($C$1*$A768+2))=0, "",INDIRECT($AH$4&amp;"B"&amp;($C$1*$A768+2)))</f>
        <v/>
      </c>
      <c r="C768" s="19" t="str">
        <f aca="true">IF(INDIRECT($AH$4&amp;"B"&amp;($C$1*$A768+3)) = 0, "", INDIRECT($AH$4&amp;"B"&amp;($C$1*$A768+3)))</f>
        <v/>
      </c>
      <c r="D768" s="19" t="str">
        <f aca="true">IF(INDIRECT($AH$4&amp;"B"&amp;($C$1*$A768+4)) = 0, "", INDIRECT($AH$4&amp;"B"&amp;($C$1*$A768+4)))</f>
        <v/>
      </c>
      <c r="E768" s="19" t="str">
        <f aca="true">IF(INDIRECT($AH$4&amp;"B"&amp;($C$1*$A768+7)) = 0, "", INDIRECT($AH$4&amp;"B"&amp;($C$1*$A768+7)))</f>
        <v/>
      </c>
      <c r="F768" s="20" t="str">
        <f aca="true">IF(C768 &lt;&gt; "",IF(INDIRECT($AH$4&amp;"B"&amp;($C$1*$A768+8)) = 0, 0, 1), "")</f>
        <v/>
      </c>
      <c r="G768" s="20" t="n">
        <f aca="true">INDIRECT($AH$4&amp;"B"&amp;($C$1*$A768+9))</f>
        <v>0</v>
      </c>
      <c r="H768" s="20" t="n">
        <f aca="true">INDIRECT($AH$4&amp;"B"&amp;($C$1*$A768+10))</f>
        <v>0</v>
      </c>
      <c r="I768" s="20" t="n">
        <f aca="true">INDIRECT($AH$4&amp;"B"&amp;($C$1*$A768+11))</f>
        <v>0</v>
      </c>
      <c r="J768" s="20" t="n">
        <f aca="true">INDIRECT($AH$4&amp;"B"&amp;($C$1*$A768+12))</f>
        <v>0</v>
      </c>
      <c r="K768" s="21" t="str">
        <f aca="false">IF(C768&lt;&gt;"",IFERROR((G768+H768+I768)/(G768+H768+I768+J768),0), "")</f>
        <v/>
      </c>
      <c r="L768" s="22" t="str">
        <f aca="false">IF(C768&lt;&gt;"",(G768* 2) +(H768* 4) + (I768* 6) + IF(F768 = 1, 5, 0), "")</f>
        <v/>
      </c>
      <c r="M768" s="23" t="str">
        <f aca="true">IF(C768&lt;&gt;"",SUM(INDIRECT($AH$4&amp;"C"&amp;($C$1*$A768+9)):INDIRECT($AH$4&amp;"V"&amp;($C$1*$A768+9))), "")</f>
        <v/>
      </c>
      <c r="N768" s="23" t="str">
        <f aca="true">IF(C768&lt;&gt;"",SUM(INDIRECT($AH$4&amp;"C"&amp;($C$1*$A768+10)):INDIRECT($AH$4&amp;"V"&amp;($C$1*$A768+10))), "")</f>
        <v/>
      </c>
      <c r="O768" s="23" t="str">
        <f aca="true">IF(C768&lt;&gt;"",SUM(INDIRECT($AH$4&amp;"C"&amp;($C$1*$A768+11)):INDIRECT($AH$4&amp;"V"&amp;($C$1*$A768+11))),"")</f>
        <v/>
      </c>
      <c r="P768" s="23" t="str">
        <f aca="true">IF(C768&lt;&gt;"",SUM(INDIRECT($AH$4&amp;"C"&amp;($C$1*$A768+12)):INDIRECT($AH$4&amp;"V"&amp;($C$1*$A768+12))),"")</f>
        <v/>
      </c>
      <c r="Q768" s="24" t="str">
        <f aca="false">IF(C768&lt;&gt;"",IFERROR((M768+N768+O768)/(M768+N768+O768+P768),0), "")</f>
        <v/>
      </c>
      <c r="R768" s="23" t="str">
        <f aca="true">IF(C768&lt;&gt;"",SUM(INDIRECT($AH$4&amp;"C"&amp;($C$1*$A768+13)):INDIRECT($AH$4&amp;"V"&amp;($C$1*$A768+13))), "")</f>
        <v/>
      </c>
      <c r="S768" s="23" t="str">
        <f aca="false">IF(C768&lt;&gt;"",IFERROR((M768+N768+O768+P768)/R768, 0),"")</f>
        <v/>
      </c>
      <c r="T768" s="23" t="str">
        <f aca="false">IF(C768&lt;&gt;"",IFERROR((M768+N768+O768)/R768,0),"")</f>
        <v/>
      </c>
      <c r="U768" s="25" t="str">
        <f aca="true">IF(C768&lt;&gt;"",IF(INDIRECT($AH$4&amp;"B"&amp;($C$1*$A768+14))= 1,1,0),"")</f>
        <v/>
      </c>
      <c r="V768" s="25" t="str">
        <f aca="true">IF(C768&lt;&gt;"",IF(INDIRECT($AH$4&amp;"B"&amp;($C$1*$A768+15))= 1,1,0),"")</f>
        <v/>
      </c>
      <c r="W768" s="26" t="str">
        <f aca="false">IF(C768&lt;&gt;"",($M768*1) + ($N768*2) + ($O768*3) + (IF(U768 = 1, 10, 0)) + (IF(V768 = 1, 20, 0)),"")</f>
        <v/>
      </c>
      <c r="X768" s="27" t="str">
        <f aca="true">IF(C768&lt;&gt;"",IF(INDIRECT($AH$4&amp;"B"&amp;($C$1*$A768+16))= 1,1,0),"")</f>
        <v/>
      </c>
      <c r="Y768" s="27" t="str">
        <f aca="true">IF(D768&lt;&gt;"",IF(INDIRECT($AH$4&amp;"B"&amp;($C$1*$A768+17))= 1,1,0),"")</f>
        <v/>
      </c>
      <c r="Z768" s="27" t="str">
        <f aca="true">IF(E768&lt;&gt;"",IF(INDIRECT($AH$4&amp;"B"&amp;($C$1*$A768+18))= 1,1,0),"")</f>
        <v/>
      </c>
      <c r="AA768" s="27" t="str">
        <f aca="true">IF(F768&lt;&gt;"",IF(INDIRECT($AH$4&amp;"B"&amp;($C$1*$A768+19))= 1,1,0),"")</f>
        <v/>
      </c>
      <c r="AB768" s="28" t="str">
        <f aca="false">IF(C768&lt;&gt;"",IF(X768 = 1, 5, 0) + IF(Z768 = 1, 25, 0) + IF(AA768 = 1, 15, 0),"")</f>
        <v/>
      </c>
      <c r="AC768" s="18" t="str">
        <f aca="false">IF(C768&lt;&gt;"",L768+W768+AB768,"")</f>
        <v/>
      </c>
    </row>
    <row r="769" customFormat="false" ht="12.8" hidden="false" customHeight="false" outlineLevel="0" collapsed="false">
      <c r="A769" s="11" t="n">
        <f aca="false">A768+1</f>
        <v>266</v>
      </c>
      <c r="B769" s="38" t="str">
        <f aca="true">IF(INDIRECT($AH$4&amp;"B"&amp;($C$1*$A769+2))=0, "",INDIRECT($AH$4&amp;"B"&amp;($C$1*$A769+2)))</f>
        <v/>
      </c>
      <c r="C769" s="19" t="str">
        <f aca="true">IF(INDIRECT($AH$4&amp;"B"&amp;($C$1*$A769+3)) = 0, "", INDIRECT($AH$4&amp;"B"&amp;($C$1*$A769+3)))</f>
        <v/>
      </c>
      <c r="D769" s="19" t="str">
        <f aca="true">IF(INDIRECT($AH$4&amp;"B"&amp;($C$1*$A769+4)) = 0, "", INDIRECT($AH$4&amp;"B"&amp;($C$1*$A769+4)))</f>
        <v/>
      </c>
      <c r="E769" s="19" t="str">
        <f aca="true">IF(INDIRECT($AH$4&amp;"B"&amp;($C$1*$A769+7)) = 0, "", INDIRECT($AH$4&amp;"B"&amp;($C$1*$A769+7)))</f>
        <v/>
      </c>
      <c r="F769" s="20" t="str">
        <f aca="true">IF(C769 &lt;&gt; "",IF(INDIRECT($AH$4&amp;"B"&amp;($C$1*$A769+8)) = 0, 0, 1), "")</f>
        <v/>
      </c>
      <c r="G769" s="20" t="n">
        <f aca="true">INDIRECT($AH$4&amp;"B"&amp;($C$1*$A769+9))</f>
        <v>0</v>
      </c>
      <c r="H769" s="20" t="n">
        <f aca="true">INDIRECT($AH$4&amp;"B"&amp;($C$1*$A769+10))</f>
        <v>0</v>
      </c>
      <c r="I769" s="20" t="n">
        <f aca="true">INDIRECT($AH$4&amp;"B"&amp;($C$1*$A769+11))</f>
        <v>0</v>
      </c>
      <c r="J769" s="20" t="n">
        <f aca="true">INDIRECT($AH$4&amp;"B"&amp;($C$1*$A769+12))</f>
        <v>0</v>
      </c>
      <c r="K769" s="21" t="str">
        <f aca="false">IF(C769&lt;&gt;"",IFERROR((G769+H769+I769)/(G769+H769+I769+J769),0), "")</f>
        <v/>
      </c>
      <c r="L769" s="22" t="str">
        <f aca="false">IF(C769&lt;&gt;"",(G769* 2) +(H769* 4) + (I769* 6) + IF(F769 = 1, 5, 0), "")</f>
        <v/>
      </c>
      <c r="M769" s="23" t="str">
        <f aca="true">IF(C769&lt;&gt;"",SUM(INDIRECT($AH$4&amp;"C"&amp;($C$1*$A769+9)):INDIRECT($AH$4&amp;"V"&amp;($C$1*$A769+9))), "")</f>
        <v/>
      </c>
      <c r="N769" s="23" t="str">
        <f aca="true">IF(C769&lt;&gt;"",SUM(INDIRECT($AH$4&amp;"C"&amp;($C$1*$A769+10)):INDIRECT($AH$4&amp;"V"&amp;($C$1*$A769+10))), "")</f>
        <v/>
      </c>
      <c r="O769" s="23" t="str">
        <f aca="true">IF(C769&lt;&gt;"",SUM(INDIRECT($AH$4&amp;"C"&amp;($C$1*$A769+11)):INDIRECT($AH$4&amp;"V"&amp;($C$1*$A769+11))),"")</f>
        <v/>
      </c>
      <c r="P769" s="23" t="str">
        <f aca="true">IF(C769&lt;&gt;"",SUM(INDIRECT($AH$4&amp;"C"&amp;($C$1*$A769+12)):INDIRECT($AH$4&amp;"V"&amp;($C$1*$A769+12))),"")</f>
        <v/>
      </c>
      <c r="Q769" s="24" t="str">
        <f aca="false">IF(C769&lt;&gt;"",IFERROR((M769+N769+O769)/(M769+N769+O769+P769),0), "")</f>
        <v/>
      </c>
      <c r="R769" s="23" t="str">
        <f aca="true">IF(C769&lt;&gt;"",SUM(INDIRECT($AH$4&amp;"C"&amp;($C$1*$A769+13)):INDIRECT($AH$4&amp;"V"&amp;($C$1*$A769+13))), "")</f>
        <v/>
      </c>
      <c r="S769" s="23" t="str">
        <f aca="false">IF(C769&lt;&gt;"",IFERROR((M769+N769+O769+P769)/R769, 0),"")</f>
        <v/>
      </c>
      <c r="T769" s="23" t="str">
        <f aca="false">IF(C769&lt;&gt;"",IFERROR((M769+N769+O769)/R769,0),"")</f>
        <v/>
      </c>
      <c r="U769" s="25" t="str">
        <f aca="true">IF(C769&lt;&gt;"",IF(INDIRECT($AH$4&amp;"B"&amp;($C$1*$A769+14))= 1,1,0),"")</f>
        <v/>
      </c>
      <c r="V769" s="25" t="str">
        <f aca="true">IF(C769&lt;&gt;"",IF(INDIRECT($AH$4&amp;"B"&amp;($C$1*$A769+15))= 1,1,0),"")</f>
        <v/>
      </c>
      <c r="W769" s="26" t="str">
        <f aca="false">IF(C769&lt;&gt;"",($M769*1) + ($N769*2) + ($O769*3) + (IF(U769 = 1, 10, 0)) + (IF(V769 = 1, 20, 0)),"")</f>
        <v/>
      </c>
      <c r="X769" s="27" t="str">
        <f aca="true">IF(C769&lt;&gt;"",IF(INDIRECT($AH$4&amp;"B"&amp;($C$1*$A769+16))= 1,1,0),"")</f>
        <v/>
      </c>
      <c r="Y769" s="27" t="str">
        <f aca="true">IF(D769&lt;&gt;"",IF(INDIRECT($AH$4&amp;"B"&amp;($C$1*$A769+17))= 1,1,0),"")</f>
        <v/>
      </c>
      <c r="Z769" s="27" t="str">
        <f aca="true">IF(E769&lt;&gt;"",IF(INDIRECT($AH$4&amp;"B"&amp;($C$1*$A769+18))= 1,1,0),"")</f>
        <v/>
      </c>
      <c r="AA769" s="27" t="str">
        <f aca="true">IF(F769&lt;&gt;"",IF(INDIRECT($AH$4&amp;"B"&amp;($C$1*$A769+19))= 1,1,0),"")</f>
        <v/>
      </c>
      <c r="AB769" s="28" t="str">
        <f aca="false">IF(C769&lt;&gt;"",IF(X769 = 1, 5, 0) + IF(Z769 = 1, 25, 0) + IF(AA769 = 1, 15, 0),"")</f>
        <v/>
      </c>
      <c r="AC769" s="18" t="str">
        <f aca="false">IF(C769&lt;&gt;"",L769+W769+AB769,"")</f>
        <v/>
      </c>
    </row>
    <row r="770" customFormat="false" ht="12.8" hidden="false" customHeight="false" outlineLevel="0" collapsed="false">
      <c r="A770" s="11" t="n">
        <f aca="false">A769+1</f>
        <v>267</v>
      </c>
      <c r="B770" s="38" t="str">
        <f aca="true">IF(INDIRECT($AH$4&amp;"B"&amp;($C$1*$A770+2))=0, "",INDIRECT($AH$4&amp;"B"&amp;($C$1*$A770+2)))</f>
        <v/>
      </c>
      <c r="C770" s="19" t="str">
        <f aca="true">IF(INDIRECT($AH$4&amp;"B"&amp;($C$1*$A770+3)) = 0, "", INDIRECT($AH$4&amp;"B"&amp;($C$1*$A770+3)))</f>
        <v/>
      </c>
      <c r="D770" s="19" t="str">
        <f aca="true">IF(INDIRECT($AH$4&amp;"B"&amp;($C$1*$A770+4)) = 0, "", INDIRECT($AH$4&amp;"B"&amp;($C$1*$A770+4)))</f>
        <v/>
      </c>
      <c r="E770" s="19" t="str">
        <f aca="true">IF(INDIRECT($AH$4&amp;"B"&amp;($C$1*$A770+7)) = 0, "", INDIRECT($AH$4&amp;"B"&amp;($C$1*$A770+7)))</f>
        <v/>
      </c>
      <c r="F770" s="20" t="str">
        <f aca="true">IF(C770 &lt;&gt; "",IF(INDIRECT($AH$4&amp;"B"&amp;($C$1*$A770+8)) = 0, 0, 1), "")</f>
        <v/>
      </c>
      <c r="G770" s="20" t="n">
        <f aca="true">INDIRECT($AH$4&amp;"B"&amp;($C$1*$A770+9))</f>
        <v>0</v>
      </c>
      <c r="H770" s="20" t="n">
        <f aca="true">INDIRECT($AH$4&amp;"B"&amp;($C$1*$A770+10))</f>
        <v>0</v>
      </c>
      <c r="I770" s="20" t="n">
        <f aca="true">INDIRECT($AH$4&amp;"B"&amp;($C$1*$A770+11))</f>
        <v>0</v>
      </c>
      <c r="J770" s="20" t="n">
        <f aca="true">INDIRECT($AH$4&amp;"B"&amp;($C$1*$A770+12))</f>
        <v>0</v>
      </c>
      <c r="K770" s="21" t="str">
        <f aca="false">IF(C770&lt;&gt;"",IFERROR((G770+H770+I770)/(G770+H770+I770+J770),0), "")</f>
        <v/>
      </c>
      <c r="L770" s="22" t="str">
        <f aca="false">IF(C770&lt;&gt;"",(G770* 2) +(H770* 4) + (I770* 6) + IF(F770 = 1, 5, 0), "")</f>
        <v/>
      </c>
      <c r="M770" s="23" t="str">
        <f aca="true">IF(C770&lt;&gt;"",SUM(INDIRECT($AH$4&amp;"C"&amp;($C$1*$A770+9)):INDIRECT($AH$4&amp;"V"&amp;($C$1*$A770+9))), "")</f>
        <v/>
      </c>
      <c r="N770" s="23" t="str">
        <f aca="true">IF(C770&lt;&gt;"",SUM(INDIRECT($AH$4&amp;"C"&amp;($C$1*$A770+10)):INDIRECT($AH$4&amp;"V"&amp;($C$1*$A770+10))), "")</f>
        <v/>
      </c>
      <c r="O770" s="23" t="str">
        <f aca="true">IF(C770&lt;&gt;"",SUM(INDIRECT($AH$4&amp;"C"&amp;($C$1*$A770+11)):INDIRECT($AH$4&amp;"V"&amp;($C$1*$A770+11))),"")</f>
        <v/>
      </c>
      <c r="P770" s="23" t="str">
        <f aca="true">IF(C770&lt;&gt;"",SUM(INDIRECT($AH$4&amp;"C"&amp;($C$1*$A770+12)):INDIRECT($AH$4&amp;"V"&amp;($C$1*$A770+12))),"")</f>
        <v/>
      </c>
      <c r="Q770" s="24" t="str">
        <f aca="false">IF(C770&lt;&gt;"",IFERROR((M770+N770+O770)/(M770+N770+O770+P770),0), "")</f>
        <v/>
      </c>
      <c r="R770" s="23" t="str">
        <f aca="true">IF(C770&lt;&gt;"",SUM(INDIRECT($AH$4&amp;"C"&amp;($C$1*$A770+13)):INDIRECT($AH$4&amp;"V"&amp;($C$1*$A770+13))), "")</f>
        <v/>
      </c>
      <c r="S770" s="23" t="str">
        <f aca="false">IF(C770&lt;&gt;"",IFERROR((M770+N770+O770+P770)/R770, 0),"")</f>
        <v/>
      </c>
      <c r="T770" s="23" t="str">
        <f aca="false">IF(C770&lt;&gt;"",IFERROR((M770+N770+O770)/R770,0),"")</f>
        <v/>
      </c>
      <c r="U770" s="25" t="str">
        <f aca="true">IF(C770&lt;&gt;"",IF(INDIRECT($AH$4&amp;"B"&amp;($C$1*$A770+14))= 1,1,0),"")</f>
        <v/>
      </c>
      <c r="V770" s="25" t="str">
        <f aca="true">IF(C770&lt;&gt;"",IF(INDIRECT($AH$4&amp;"B"&amp;($C$1*$A770+15))= 1,1,0),"")</f>
        <v/>
      </c>
      <c r="W770" s="26" t="str">
        <f aca="false">IF(C770&lt;&gt;"",($M770*1) + ($N770*2) + ($O770*3) + (IF(U770 = 1, 10, 0)) + (IF(V770 = 1, 20, 0)),"")</f>
        <v/>
      </c>
      <c r="X770" s="27" t="str">
        <f aca="true">IF(C770&lt;&gt;"",IF(INDIRECT($AH$4&amp;"B"&amp;($C$1*$A770+16))= 1,1,0),"")</f>
        <v/>
      </c>
      <c r="Y770" s="27" t="str">
        <f aca="true">IF(D770&lt;&gt;"",IF(INDIRECT($AH$4&amp;"B"&amp;($C$1*$A770+17))= 1,1,0),"")</f>
        <v/>
      </c>
      <c r="Z770" s="27" t="str">
        <f aca="true">IF(E770&lt;&gt;"",IF(INDIRECT($AH$4&amp;"B"&amp;($C$1*$A770+18))= 1,1,0),"")</f>
        <v/>
      </c>
      <c r="AA770" s="27" t="str">
        <f aca="true">IF(F770&lt;&gt;"",IF(INDIRECT($AH$4&amp;"B"&amp;($C$1*$A770+19))= 1,1,0),"")</f>
        <v/>
      </c>
      <c r="AB770" s="28" t="str">
        <f aca="false">IF(C770&lt;&gt;"",IF(X770 = 1, 5, 0) + IF(Z770 = 1, 25, 0) + IF(AA770 = 1, 15, 0),"")</f>
        <v/>
      </c>
      <c r="AC770" s="18" t="str">
        <f aca="false">IF(C770&lt;&gt;"",L770+W770+AB770,"")</f>
        <v/>
      </c>
    </row>
    <row r="771" customFormat="false" ht="12.8" hidden="false" customHeight="false" outlineLevel="0" collapsed="false">
      <c r="A771" s="11" t="n">
        <f aca="false">A770+1</f>
        <v>268</v>
      </c>
      <c r="B771" s="38" t="str">
        <f aca="true">IF(INDIRECT($AH$4&amp;"B"&amp;($C$1*$A771+2))=0, "",INDIRECT($AH$4&amp;"B"&amp;($C$1*$A771+2)))</f>
        <v/>
      </c>
      <c r="C771" s="19" t="str">
        <f aca="true">IF(INDIRECT($AH$4&amp;"B"&amp;($C$1*$A771+3)) = 0, "", INDIRECT($AH$4&amp;"B"&amp;($C$1*$A771+3)))</f>
        <v/>
      </c>
      <c r="D771" s="19" t="str">
        <f aca="true">IF(INDIRECT($AH$4&amp;"B"&amp;($C$1*$A771+4)) = 0, "", INDIRECT($AH$4&amp;"B"&amp;($C$1*$A771+4)))</f>
        <v/>
      </c>
      <c r="E771" s="19" t="str">
        <f aca="true">IF(INDIRECT($AH$4&amp;"B"&amp;($C$1*$A771+7)) = 0, "", INDIRECT($AH$4&amp;"B"&amp;($C$1*$A771+7)))</f>
        <v/>
      </c>
      <c r="F771" s="20" t="str">
        <f aca="true">IF(C771 &lt;&gt; "",IF(INDIRECT($AH$4&amp;"B"&amp;($C$1*$A771+8)) = 0, 0, 1), "")</f>
        <v/>
      </c>
      <c r="G771" s="20" t="n">
        <f aca="true">INDIRECT($AH$4&amp;"B"&amp;($C$1*$A771+9))</f>
        <v>0</v>
      </c>
      <c r="H771" s="20" t="n">
        <f aca="true">INDIRECT($AH$4&amp;"B"&amp;($C$1*$A771+10))</f>
        <v>0</v>
      </c>
      <c r="I771" s="20" t="n">
        <f aca="true">INDIRECT($AH$4&amp;"B"&amp;($C$1*$A771+11))</f>
        <v>0</v>
      </c>
      <c r="J771" s="20" t="n">
        <f aca="true">INDIRECT($AH$4&amp;"B"&amp;($C$1*$A771+12))</f>
        <v>0</v>
      </c>
      <c r="K771" s="21" t="str">
        <f aca="false">IF(C771&lt;&gt;"",IFERROR((G771+H771+I771)/(G771+H771+I771+J771),0), "")</f>
        <v/>
      </c>
      <c r="L771" s="22" t="str">
        <f aca="false">IF(C771&lt;&gt;"",(G771* 2) +(H771* 4) + (I771* 6) + IF(F771 = 1, 5, 0), "")</f>
        <v/>
      </c>
      <c r="M771" s="23" t="str">
        <f aca="true">IF(C771&lt;&gt;"",SUM(INDIRECT($AH$4&amp;"C"&amp;($C$1*$A771+9)):INDIRECT($AH$4&amp;"V"&amp;($C$1*$A771+9))), "")</f>
        <v/>
      </c>
      <c r="N771" s="23" t="str">
        <f aca="true">IF(C771&lt;&gt;"",SUM(INDIRECT($AH$4&amp;"C"&amp;($C$1*$A771+10)):INDIRECT($AH$4&amp;"V"&amp;($C$1*$A771+10))), "")</f>
        <v/>
      </c>
      <c r="O771" s="23" t="str">
        <f aca="true">IF(C771&lt;&gt;"",SUM(INDIRECT($AH$4&amp;"C"&amp;($C$1*$A771+11)):INDIRECT($AH$4&amp;"V"&amp;($C$1*$A771+11))),"")</f>
        <v/>
      </c>
      <c r="P771" s="23" t="str">
        <f aca="true">IF(C771&lt;&gt;"",SUM(INDIRECT($AH$4&amp;"C"&amp;($C$1*$A771+12)):INDIRECT($AH$4&amp;"V"&amp;($C$1*$A771+12))),"")</f>
        <v/>
      </c>
      <c r="Q771" s="24" t="str">
        <f aca="false">IF(C771&lt;&gt;"",IFERROR((M771+N771+O771)/(M771+N771+O771+P771),0), "")</f>
        <v/>
      </c>
      <c r="R771" s="23" t="str">
        <f aca="true">IF(C771&lt;&gt;"",SUM(INDIRECT($AH$4&amp;"C"&amp;($C$1*$A771+13)):INDIRECT($AH$4&amp;"V"&amp;($C$1*$A771+13))), "")</f>
        <v/>
      </c>
      <c r="S771" s="23" t="str">
        <f aca="false">IF(C771&lt;&gt;"",IFERROR((M771+N771+O771+P771)/R771, 0),"")</f>
        <v/>
      </c>
      <c r="T771" s="23" t="str">
        <f aca="false">IF(C771&lt;&gt;"",IFERROR((M771+N771+O771)/R771,0),"")</f>
        <v/>
      </c>
      <c r="U771" s="25" t="str">
        <f aca="true">IF(C771&lt;&gt;"",IF(INDIRECT($AH$4&amp;"B"&amp;($C$1*$A771+14))= 1,1,0),"")</f>
        <v/>
      </c>
      <c r="V771" s="25" t="str">
        <f aca="true">IF(C771&lt;&gt;"",IF(INDIRECT($AH$4&amp;"B"&amp;($C$1*$A771+15))= 1,1,0),"")</f>
        <v/>
      </c>
      <c r="W771" s="26" t="str">
        <f aca="false">IF(C771&lt;&gt;"",($M771*1) + ($N771*2) + ($O771*3) + (IF(U771 = 1, 10, 0)) + (IF(V771 = 1, 20, 0)),"")</f>
        <v/>
      </c>
      <c r="X771" s="27" t="str">
        <f aca="true">IF(C771&lt;&gt;"",IF(INDIRECT($AH$4&amp;"B"&amp;($C$1*$A771+16))= 1,1,0),"")</f>
        <v/>
      </c>
      <c r="Y771" s="27" t="str">
        <f aca="true">IF(D771&lt;&gt;"",IF(INDIRECT($AH$4&amp;"B"&amp;($C$1*$A771+17))= 1,1,0),"")</f>
        <v/>
      </c>
      <c r="Z771" s="27" t="str">
        <f aca="true">IF(E771&lt;&gt;"",IF(INDIRECT($AH$4&amp;"B"&amp;($C$1*$A771+18))= 1,1,0),"")</f>
        <v/>
      </c>
      <c r="AA771" s="27" t="str">
        <f aca="true">IF(F771&lt;&gt;"",IF(INDIRECT($AH$4&amp;"B"&amp;($C$1*$A771+19))= 1,1,0),"")</f>
        <v/>
      </c>
      <c r="AB771" s="28" t="str">
        <f aca="false">IF(C771&lt;&gt;"",IF(X771 = 1, 5, 0) + IF(Z771 = 1, 25, 0) + IF(AA771 = 1, 15, 0),"")</f>
        <v/>
      </c>
      <c r="AC771" s="18" t="str">
        <f aca="false">IF(C771&lt;&gt;"",L771+W771+AB771,"")</f>
        <v/>
      </c>
    </row>
    <row r="772" customFormat="false" ht="12.8" hidden="false" customHeight="false" outlineLevel="0" collapsed="false">
      <c r="A772" s="11" t="n">
        <f aca="false">A771+1</f>
        <v>269</v>
      </c>
      <c r="B772" s="38" t="str">
        <f aca="true">IF(INDIRECT($AH$4&amp;"B"&amp;($C$1*$A772+2))=0, "",INDIRECT($AH$4&amp;"B"&amp;($C$1*$A772+2)))</f>
        <v/>
      </c>
      <c r="C772" s="19" t="str">
        <f aca="true">IF(INDIRECT($AH$4&amp;"B"&amp;($C$1*$A772+3)) = 0, "", INDIRECT($AH$4&amp;"B"&amp;($C$1*$A772+3)))</f>
        <v/>
      </c>
      <c r="D772" s="19" t="str">
        <f aca="true">IF(INDIRECT($AH$4&amp;"B"&amp;($C$1*$A772+4)) = 0, "", INDIRECT($AH$4&amp;"B"&amp;($C$1*$A772+4)))</f>
        <v/>
      </c>
      <c r="E772" s="19" t="str">
        <f aca="true">IF(INDIRECT($AH$4&amp;"B"&amp;($C$1*$A772+7)) = 0, "", INDIRECT($AH$4&amp;"B"&amp;($C$1*$A772+7)))</f>
        <v/>
      </c>
      <c r="F772" s="20" t="str">
        <f aca="true">IF(C772 &lt;&gt; "",IF(INDIRECT($AH$4&amp;"B"&amp;($C$1*$A772+8)) = 0, 0, 1), "")</f>
        <v/>
      </c>
      <c r="G772" s="20" t="n">
        <f aca="true">INDIRECT($AH$4&amp;"B"&amp;($C$1*$A772+9))</f>
        <v>0</v>
      </c>
      <c r="H772" s="20" t="n">
        <f aca="true">INDIRECT($AH$4&amp;"B"&amp;($C$1*$A772+10))</f>
        <v>0</v>
      </c>
      <c r="I772" s="20" t="n">
        <f aca="true">INDIRECT($AH$4&amp;"B"&amp;($C$1*$A772+11))</f>
        <v>0</v>
      </c>
      <c r="J772" s="20" t="n">
        <f aca="true">INDIRECT($AH$4&amp;"B"&amp;($C$1*$A772+12))</f>
        <v>0</v>
      </c>
      <c r="K772" s="21" t="str">
        <f aca="false">IF(C772&lt;&gt;"",IFERROR((G772+H772+I772)/(G772+H772+I772+J772),0), "")</f>
        <v/>
      </c>
      <c r="L772" s="22" t="str">
        <f aca="false">IF(C772&lt;&gt;"",(G772* 2) +(H772* 4) + (I772* 6) + IF(F772 = 1, 5, 0), "")</f>
        <v/>
      </c>
      <c r="M772" s="23" t="str">
        <f aca="true">IF(C772&lt;&gt;"",SUM(INDIRECT($AH$4&amp;"C"&amp;($C$1*$A772+9)):INDIRECT($AH$4&amp;"V"&amp;($C$1*$A772+9))), "")</f>
        <v/>
      </c>
      <c r="N772" s="23" t="str">
        <f aca="true">IF(C772&lt;&gt;"",SUM(INDIRECT($AH$4&amp;"C"&amp;($C$1*$A772+10)):INDIRECT($AH$4&amp;"V"&amp;($C$1*$A772+10))), "")</f>
        <v/>
      </c>
      <c r="O772" s="23" t="str">
        <f aca="true">IF(C772&lt;&gt;"",SUM(INDIRECT($AH$4&amp;"C"&amp;($C$1*$A772+11)):INDIRECT($AH$4&amp;"V"&amp;($C$1*$A772+11))),"")</f>
        <v/>
      </c>
      <c r="P772" s="23" t="str">
        <f aca="true">IF(C772&lt;&gt;"",SUM(INDIRECT($AH$4&amp;"C"&amp;($C$1*$A772+12)):INDIRECT($AH$4&amp;"V"&amp;($C$1*$A772+12))),"")</f>
        <v/>
      </c>
      <c r="Q772" s="24" t="str">
        <f aca="false">IF(C772&lt;&gt;"",IFERROR((M772+N772+O772)/(M772+N772+O772+P772),0), "")</f>
        <v/>
      </c>
      <c r="R772" s="23" t="str">
        <f aca="true">IF(C772&lt;&gt;"",SUM(INDIRECT($AH$4&amp;"C"&amp;($C$1*$A772+13)):INDIRECT($AH$4&amp;"V"&amp;($C$1*$A772+13))), "")</f>
        <v/>
      </c>
      <c r="S772" s="23" t="str">
        <f aca="false">IF(C772&lt;&gt;"",IFERROR((M772+N772+O772+P772)/R772, 0),"")</f>
        <v/>
      </c>
      <c r="T772" s="23" t="str">
        <f aca="false">IF(C772&lt;&gt;"",IFERROR((M772+N772+O772)/R772,0),"")</f>
        <v/>
      </c>
      <c r="U772" s="25" t="str">
        <f aca="true">IF(C772&lt;&gt;"",IF(INDIRECT($AH$4&amp;"B"&amp;($C$1*$A772+14))= 1,1,0),"")</f>
        <v/>
      </c>
      <c r="V772" s="25" t="str">
        <f aca="true">IF(C772&lt;&gt;"",IF(INDIRECT($AH$4&amp;"B"&amp;($C$1*$A772+15))= 1,1,0),"")</f>
        <v/>
      </c>
      <c r="W772" s="26" t="str">
        <f aca="false">IF(C772&lt;&gt;"",($M772*1) + ($N772*2) + ($O772*3) + (IF(U772 = 1, 10, 0)) + (IF(V772 = 1, 20, 0)),"")</f>
        <v/>
      </c>
      <c r="X772" s="27" t="str">
        <f aca="true">IF(C772&lt;&gt;"",IF(INDIRECT($AH$4&amp;"B"&amp;($C$1*$A772+16))= 1,1,0),"")</f>
        <v/>
      </c>
      <c r="Y772" s="27" t="str">
        <f aca="true">IF(D772&lt;&gt;"",IF(INDIRECT($AH$4&amp;"B"&amp;($C$1*$A772+17))= 1,1,0),"")</f>
        <v/>
      </c>
      <c r="Z772" s="27" t="str">
        <f aca="true">IF(E772&lt;&gt;"",IF(INDIRECT($AH$4&amp;"B"&amp;($C$1*$A772+18))= 1,1,0),"")</f>
        <v/>
      </c>
      <c r="AA772" s="27" t="str">
        <f aca="true">IF(F772&lt;&gt;"",IF(INDIRECT($AH$4&amp;"B"&amp;($C$1*$A772+19))= 1,1,0),"")</f>
        <v/>
      </c>
      <c r="AB772" s="28" t="str">
        <f aca="false">IF(C772&lt;&gt;"",IF(X772 = 1, 5, 0) + IF(Z772 = 1, 25, 0) + IF(AA772 = 1, 15, 0),"")</f>
        <v/>
      </c>
      <c r="AC772" s="18" t="str">
        <f aca="false">IF(C772&lt;&gt;"",L772+W772+AB772,"")</f>
        <v/>
      </c>
    </row>
    <row r="773" customFormat="false" ht="12.8" hidden="false" customHeight="false" outlineLevel="0" collapsed="false">
      <c r="A773" s="11" t="n">
        <f aca="false">A772+1</f>
        <v>270</v>
      </c>
      <c r="B773" s="38" t="str">
        <f aca="true">IF(INDIRECT($AH$4&amp;"B"&amp;($C$1*$A773+2))=0, "",INDIRECT($AH$4&amp;"B"&amp;($C$1*$A773+2)))</f>
        <v/>
      </c>
      <c r="C773" s="19" t="str">
        <f aca="true">IF(INDIRECT($AH$4&amp;"B"&amp;($C$1*$A773+3)) = 0, "", INDIRECT($AH$4&amp;"B"&amp;($C$1*$A773+3)))</f>
        <v/>
      </c>
      <c r="D773" s="19" t="str">
        <f aca="true">IF(INDIRECT($AH$4&amp;"B"&amp;($C$1*$A773+4)) = 0, "", INDIRECT($AH$4&amp;"B"&amp;($C$1*$A773+4)))</f>
        <v/>
      </c>
      <c r="E773" s="19" t="str">
        <f aca="true">IF(INDIRECT($AH$4&amp;"B"&amp;($C$1*$A773+7)) = 0, "", INDIRECT($AH$4&amp;"B"&amp;($C$1*$A773+7)))</f>
        <v/>
      </c>
      <c r="F773" s="20" t="str">
        <f aca="true">IF(C773 &lt;&gt; "",IF(INDIRECT($AH$4&amp;"B"&amp;($C$1*$A773+8)) = 0, 0, 1), "")</f>
        <v/>
      </c>
      <c r="G773" s="20" t="n">
        <f aca="true">INDIRECT($AH$4&amp;"B"&amp;($C$1*$A773+9))</f>
        <v>0</v>
      </c>
      <c r="H773" s="20" t="n">
        <f aca="true">INDIRECT($AH$4&amp;"B"&amp;($C$1*$A773+10))</f>
        <v>0</v>
      </c>
      <c r="I773" s="20" t="n">
        <f aca="true">INDIRECT($AH$4&amp;"B"&amp;($C$1*$A773+11))</f>
        <v>0</v>
      </c>
      <c r="J773" s="20" t="n">
        <f aca="true">INDIRECT($AH$4&amp;"B"&amp;($C$1*$A773+12))</f>
        <v>0</v>
      </c>
      <c r="K773" s="21" t="str">
        <f aca="false">IF(C773&lt;&gt;"",IFERROR((G773+H773+I773)/(G773+H773+I773+J773),0), "")</f>
        <v/>
      </c>
      <c r="L773" s="22" t="str">
        <f aca="false">IF(C773&lt;&gt;"",(G773* 2) +(H773* 4) + (I773* 6) + IF(F773 = 1, 5, 0), "")</f>
        <v/>
      </c>
      <c r="M773" s="23" t="str">
        <f aca="true">IF(C773&lt;&gt;"",SUM(INDIRECT($AH$4&amp;"C"&amp;($C$1*$A773+9)):INDIRECT($AH$4&amp;"V"&amp;($C$1*$A773+9))), "")</f>
        <v/>
      </c>
      <c r="N773" s="23" t="str">
        <f aca="true">IF(C773&lt;&gt;"",SUM(INDIRECT($AH$4&amp;"C"&amp;($C$1*$A773+10)):INDIRECT($AH$4&amp;"V"&amp;($C$1*$A773+10))), "")</f>
        <v/>
      </c>
      <c r="O773" s="23" t="str">
        <f aca="true">IF(C773&lt;&gt;"",SUM(INDIRECT($AH$4&amp;"C"&amp;($C$1*$A773+11)):INDIRECT($AH$4&amp;"V"&amp;($C$1*$A773+11))),"")</f>
        <v/>
      </c>
      <c r="P773" s="23" t="str">
        <f aca="true">IF(C773&lt;&gt;"",SUM(INDIRECT($AH$4&amp;"C"&amp;($C$1*$A773+12)):INDIRECT($AH$4&amp;"V"&amp;($C$1*$A773+12))),"")</f>
        <v/>
      </c>
      <c r="Q773" s="24" t="str">
        <f aca="false">IF(C773&lt;&gt;"",IFERROR((M773+N773+O773)/(M773+N773+O773+P773),0), "")</f>
        <v/>
      </c>
      <c r="R773" s="23" t="str">
        <f aca="true">IF(C773&lt;&gt;"",SUM(INDIRECT($AH$4&amp;"C"&amp;($C$1*$A773+13)):INDIRECT($AH$4&amp;"V"&amp;($C$1*$A773+13))), "")</f>
        <v/>
      </c>
      <c r="S773" s="23" t="str">
        <f aca="false">IF(C773&lt;&gt;"",IFERROR((M773+N773+O773+P773)/R773, 0),"")</f>
        <v/>
      </c>
      <c r="T773" s="23" t="str">
        <f aca="false">IF(C773&lt;&gt;"",IFERROR((M773+N773+O773)/R773,0),"")</f>
        <v/>
      </c>
      <c r="U773" s="25" t="str">
        <f aca="true">IF(C773&lt;&gt;"",IF(INDIRECT($AH$4&amp;"B"&amp;($C$1*$A773+14))= 1,1,0),"")</f>
        <v/>
      </c>
      <c r="V773" s="25" t="str">
        <f aca="true">IF(C773&lt;&gt;"",IF(INDIRECT($AH$4&amp;"B"&amp;($C$1*$A773+15))= 1,1,0),"")</f>
        <v/>
      </c>
      <c r="W773" s="26" t="str">
        <f aca="false">IF(C773&lt;&gt;"",($M773*1) + ($N773*2) + ($O773*3) + (IF(U773 = 1, 10, 0)) + (IF(V773 = 1, 20, 0)),"")</f>
        <v/>
      </c>
      <c r="X773" s="27" t="str">
        <f aca="true">IF(C773&lt;&gt;"",IF(INDIRECT($AH$4&amp;"B"&amp;($C$1*$A773+16))= 1,1,0),"")</f>
        <v/>
      </c>
      <c r="Y773" s="27" t="str">
        <f aca="true">IF(D773&lt;&gt;"",IF(INDIRECT($AH$4&amp;"B"&amp;($C$1*$A773+17))= 1,1,0),"")</f>
        <v/>
      </c>
      <c r="Z773" s="27" t="str">
        <f aca="true">IF(E773&lt;&gt;"",IF(INDIRECT($AH$4&amp;"B"&amp;($C$1*$A773+18))= 1,1,0),"")</f>
        <v/>
      </c>
      <c r="AA773" s="27" t="str">
        <f aca="true">IF(F773&lt;&gt;"",IF(INDIRECT($AH$4&amp;"B"&amp;($C$1*$A773+19))= 1,1,0),"")</f>
        <v/>
      </c>
      <c r="AB773" s="28" t="str">
        <f aca="false">IF(C773&lt;&gt;"",IF(X773 = 1, 5, 0) + IF(Z773 = 1, 25, 0) + IF(AA773 = 1, 15, 0),"")</f>
        <v/>
      </c>
      <c r="AC773" s="18" t="str">
        <f aca="false">IF(C773&lt;&gt;"",L773+W773+AB773,"")</f>
        <v/>
      </c>
    </row>
    <row r="774" customFormat="false" ht="12.8" hidden="false" customHeight="false" outlineLevel="0" collapsed="false">
      <c r="A774" s="11" t="n">
        <f aca="false">A773+1</f>
        <v>271</v>
      </c>
      <c r="B774" s="38" t="str">
        <f aca="true">IF(INDIRECT($AH$4&amp;"B"&amp;($C$1*$A774+2))=0, "",INDIRECT($AH$4&amp;"B"&amp;($C$1*$A774+2)))</f>
        <v/>
      </c>
      <c r="C774" s="19" t="str">
        <f aca="true">IF(INDIRECT($AH$4&amp;"B"&amp;($C$1*$A774+3)) = 0, "", INDIRECT($AH$4&amp;"B"&amp;($C$1*$A774+3)))</f>
        <v/>
      </c>
      <c r="D774" s="19" t="str">
        <f aca="true">IF(INDIRECT($AH$4&amp;"B"&amp;($C$1*$A774+4)) = 0, "", INDIRECT($AH$4&amp;"B"&amp;($C$1*$A774+4)))</f>
        <v/>
      </c>
      <c r="E774" s="19" t="str">
        <f aca="true">IF(INDIRECT($AH$4&amp;"B"&amp;($C$1*$A774+7)) = 0, "", INDIRECT($AH$4&amp;"B"&amp;($C$1*$A774+7)))</f>
        <v/>
      </c>
      <c r="F774" s="20" t="str">
        <f aca="true">IF(C774 &lt;&gt; "",IF(INDIRECT($AH$4&amp;"B"&amp;($C$1*$A774+8)) = 0, 0, 1), "")</f>
        <v/>
      </c>
      <c r="G774" s="20" t="n">
        <f aca="true">INDIRECT($AH$4&amp;"B"&amp;($C$1*$A774+9))</f>
        <v>0</v>
      </c>
      <c r="H774" s="20" t="n">
        <f aca="true">INDIRECT($AH$4&amp;"B"&amp;($C$1*$A774+10))</f>
        <v>0</v>
      </c>
      <c r="I774" s="20" t="n">
        <f aca="true">INDIRECT($AH$4&amp;"B"&amp;($C$1*$A774+11))</f>
        <v>0</v>
      </c>
      <c r="J774" s="20" t="n">
        <f aca="true">INDIRECT($AH$4&amp;"B"&amp;($C$1*$A774+12))</f>
        <v>0</v>
      </c>
      <c r="K774" s="21" t="str">
        <f aca="false">IF(C774&lt;&gt;"",IFERROR((G774+H774+I774)/(G774+H774+I774+J774),0), "")</f>
        <v/>
      </c>
      <c r="L774" s="22" t="str">
        <f aca="false">IF(C774&lt;&gt;"",(G774* 2) +(H774* 4) + (I774* 6) + IF(F774 = 1, 5, 0), "")</f>
        <v/>
      </c>
      <c r="M774" s="23" t="str">
        <f aca="true">IF(C774&lt;&gt;"",SUM(INDIRECT($AH$4&amp;"C"&amp;($C$1*$A774+9)):INDIRECT($AH$4&amp;"V"&amp;($C$1*$A774+9))), "")</f>
        <v/>
      </c>
      <c r="N774" s="23" t="str">
        <f aca="true">IF(C774&lt;&gt;"",SUM(INDIRECT($AH$4&amp;"C"&amp;($C$1*$A774+10)):INDIRECT($AH$4&amp;"V"&amp;($C$1*$A774+10))), "")</f>
        <v/>
      </c>
      <c r="O774" s="23" t="str">
        <f aca="true">IF(C774&lt;&gt;"",SUM(INDIRECT($AH$4&amp;"C"&amp;($C$1*$A774+11)):INDIRECT($AH$4&amp;"V"&amp;($C$1*$A774+11))),"")</f>
        <v/>
      </c>
      <c r="P774" s="23" t="str">
        <f aca="true">IF(C774&lt;&gt;"",SUM(INDIRECT($AH$4&amp;"C"&amp;($C$1*$A774+12)):INDIRECT($AH$4&amp;"V"&amp;($C$1*$A774+12))),"")</f>
        <v/>
      </c>
      <c r="Q774" s="24" t="str">
        <f aca="false">IF(C774&lt;&gt;"",IFERROR((M774+N774+O774)/(M774+N774+O774+P774),0), "")</f>
        <v/>
      </c>
      <c r="R774" s="23" t="str">
        <f aca="true">IF(C774&lt;&gt;"",SUM(INDIRECT($AH$4&amp;"C"&amp;($C$1*$A774+13)):INDIRECT($AH$4&amp;"V"&amp;($C$1*$A774+13))), "")</f>
        <v/>
      </c>
      <c r="S774" s="23" t="str">
        <f aca="false">IF(C774&lt;&gt;"",IFERROR((M774+N774+O774+P774)/R774, 0),"")</f>
        <v/>
      </c>
      <c r="T774" s="23" t="str">
        <f aca="false">IF(C774&lt;&gt;"",IFERROR((M774+N774+O774)/R774,0),"")</f>
        <v/>
      </c>
      <c r="U774" s="25" t="str">
        <f aca="true">IF(C774&lt;&gt;"",IF(INDIRECT($AH$4&amp;"B"&amp;($C$1*$A774+14))= 1,1,0),"")</f>
        <v/>
      </c>
      <c r="V774" s="25" t="str">
        <f aca="true">IF(C774&lt;&gt;"",IF(INDIRECT($AH$4&amp;"B"&amp;($C$1*$A774+15))= 1,1,0),"")</f>
        <v/>
      </c>
      <c r="W774" s="26" t="str">
        <f aca="false">IF(C774&lt;&gt;"",($M774*1) + ($N774*2) + ($O774*3) + (IF(U774 = 1, 10, 0)) + (IF(V774 = 1, 20, 0)),"")</f>
        <v/>
      </c>
      <c r="X774" s="27" t="str">
        <f aca="true">IF(C774&lt;&gt;"",IF(INDIRECT($AH$4&amp;"B"&amp;($C$1*$A774+16))= 1,1,0),"")</f>
        <v/>
      </c>
      <c r="Y774" s="27" t="str">
        <f aca="true">IF(D774&lt;&gt;"",IF(INDIRECT($AH$4&amp;"B"&amp;($C$1*$A774+17))= 1,1,0),"")</f>
        <v/>
      </c>
      <c r="Z774" s="27" t="str">
        <f aca="true">IF(E774&lt;&gt;"",IF(INDIRECT($AH$4&amp;"B"&amp;($C$1*$A774+18))= 1,1,0),"")</f>
        <v/>
      </c>
      <c r="AA774" s="27" t="str">
        <f aca="true">IF(F774&lt;&gt;"",IF(INDIRECT($AH$4&amp;"B"&amp;($C$1*$A774+19))= 1,1,0),"")</f>
        <v/>
      </c>
      <c r="AB774" s="28" t="str">
        <f aca="false">IF(C774&lt;&gt;"",IF(X774 = 1, 5, 0) + IF(Z774 = 1, 25, 0) + IF(AA774 = 1, 15, 0),"")</f>
        <v/>
      </c>
      <c r="AC774" s="18" t="str">
        <f aca="false">IF(C774&lt;&gt;"",L774+W774+AB774,"")</f>
        <v/>
      </c>
    </row>
    <row r="775" customFormat="false" ht="12.8" hidden="false" customHeight="false" outlineLevel="0" collapsed="false">
      <c r="A775" s="11" t="n">
        <f aca="false">A774+1</f>
        <v>272</v>
      </c>
      <c r="B775" s="38" t="str">
        <f aca="true">IF(INDIRECT($AH$4&amp;"B"&amp;($C$1*$A775+2))=0, "",INDIRECT($AH$4&amp;"B"&amp;($C$1*$A775+2)))</f>
        <v/>
      </c>
      <c r="C775" s="19" t="str">
        <f aca="true">IF(INDIRECT($AH$4&amp;"B"&amp;($C$1*$A775+3)) = 0, "", INDIRECT($AH$4&amp;"B"&amp;($C$1*$A775+3)))</f>
        <v/>
      </c>
      <c r="D775" s="19" t="str">
        <f aca="true">IF(INDIRECT($AH$4&amp;"B"&amp;($C$1*$A775+4)) = 0, "", INDIRECT($AH$4&amp;"B"&amp;($C$1*$A775+4)))</f>
        <v/>
      </c>
      <c r="E775" s="19" t="str">
        <f aca="true">IF(INDIRECT($AH$4&amp;"B"&amp;($C$1*$A775+7)) = 0, "", INDIRECT($AH$4&amp;"B"&amp;($C$1*$A775+7)))</f>
        <v/>
      </c>
      <c r="F775" s="20" t="str">
        <f aca="true">IF(C775 &lt;&gt; "",IF(INDIRECT($AH$4&amp;"B"&amp;($C$1*$A775+8)) = 0, 0, 1), "")</f>
        <v/>
      </c>
      <c r="G775" s="20" t="n">
        <f aca="true">INDIRECT($AH$4&amp;"B"&amp;($C$1*$A775+9))</f>
        <v>0</v>
      </c>
      <c r="H775" s="20" t="n">
        <f aca="true">INDIRECT($AH$4&amp;"B"&amp;($C$1*$A775+10))</f>
        <v>0</v>
      </c>
      <c r="I775" s="20" t="n">
        <f aca="true">INDIRECT($AH$4&amp;"B"&amp;($C$1*$A775+11))</f>
        <v>0</v>
      </c>
      <c r="J775" s="20" t="n">
        <f aca="true">INDIRECT($AH$4&amp;"B"&amp;($C$1*$A775+12))</f>
        <v>0</v>
      </c>
      <c r="K775" s="21" t="str">
        <f aca="false">IF(C775&lt;&gt;"",IFERROR((G775+H775+I775)/(G775+H775+I775+J775),0), "")</f>
        <v/>
      </c>
      <c r="L775" s="22" t="str">
        <f aca="false">IF(C775&lt;&gt;"",(G775* 2) +(H775* 4) + (I775* 6) + IF(F775 = 1, 5, 0), "")</f>
        <v/>
      </c>
      <c r="M775" s="23" t="str">
        <f aca="true">IF(C775&lt;&gt;"",SUM(INDIRECT($AH$4&amp;"C"&amp;($C$1*$A775+9)):INDIRECT($AH$4&amp;"V"&amp;($C$1*$A775+9))), "")</f>
        <v/>
      </c>
      <c r="N775" s="23" t="str">
        <f aca="true">IF(C775&lt;&gt;"",SUM(INDIRECT($AH$4&amp;"C"&amp;($C$1*$A775+10)):INDIRECT($AH$4&amp;"V"&amp;($C$1*$A775+10))), "")</f>
        <v/>
      </c>
      <c r="O775" s="23" t="str">
        <f aca="true">IF(C775&lt;&gt;"",SUM(INDIRECT($AH$4&amp;"C"&amp;($C$1*$A775+11)):INDIRECT($AH$4&amp;"V"&amp;($C$1*$A775+11))),"")</f>
        <v/>
      </c>
      <c r="P775" s="23" t="str">
        <f aca="true">IF(C775&lt;&gt;"",SUM(INDIRECT($AH$4&amp;"C"&amp;($C$1*$A775+12)):INDIRECT($AH$4&amp;"V"&amp;($C$1*$A775+12))),"")</f>
        <v/>
      </c>
      <c r="Q775" s="24" t="str">
        <f aca="false">IF(C775&lt;&gt;"",IFERROR((M775+N775+O775)/(M775+N775+O775+P775),0), "")</f>
        <v/>
      </c>
      <c r="R775" s="23" t="str">
        <f aca="true">IF(C775&lt;&gt;"",SUM(INDIRECT($AH$4&amp;"C"&amp;($C$1*$A775+13)):INDIRECT($AH$4&amp;"V"&amp;($C$1*$A775+13))), "")</f>
        <v/>
      </c>
      <c r="S775" s="23" t="str">
        <f aca="false">IF(C775&lt;&gt;"",IFERROR((M775+N775+O775+P775)/R775, 0),"")</f>
        <v/>
      </c>
      <c r="T775" s="23" t="str">
        <f aca="false">IF(C775&lt;&gt;"",IFERROR((M775+N775+O775)/R775,0),"")</f>
        <v/>
      </c>
      <c r="U775" s="25" t="str">
        <f aca="true">IF(C775&lt;&gt;"",IF(INDIRECT($AH$4&amp;"B"&amp;($C$1*$A775+14))= 1,1,0),"")</f>
        <v/>
      </c>
      <c r="V775" s="25" t="str">
        <f aca="true">IF(C775&lt;&gt;"",IF(INDIRECT($AH$4&amp;"B"&amp;($C$1*$A775+15))= 1,1,0),"")</f>
        <v/>
      </c>
      <c r="W775" s="26" t="str">
        <f aca="false">IF(C775&lt;&gt;"",($M775*1) + ($N775*2) + ($O775*3) + (IF(U775 = 1, 10, 0)) + (IF(V775 = 1, 20, 0)),"")</f>
        <v/>
      </c>
      <c r="X775" s="27" t="str">
        <f aca="true">IF(C775&lt;&gt;"",IF(INDIRECT($AH$4&amp;"B"&amp;($C$1*$A775+16))= 1,1,0),"")</f>
        <v/>
      </c>
      <c r="Y775" s="27" t="str">
        <f aca="true">IF(D775&lt;&gt;"",IF(INDIRECT($AH$4&amp;"B"&amp;($C$1*$A775+17))= 1,1,0),"")</f>
        <v/>
      </c>
      <c r="Z775" s="27" t="str">
        <f aca="true">IF(E775&lt;&gt;"",IF(INDIRECT($AH$4&amp;"B"&amp;($C$1*$A775+18))= 1,1,0),"")</f>
        <v/>
      </c>
      <c r="AA775" s="27" t="str">
        <f aca="true">IF(F775&lt;&gt;"",IF(INDIRECT($AH$4&amp;"B"&amp;($C$1*$A775+19))= 1,1,0),"")</f>
        <v/>
      </c>
      <c r="AB775" s="28" t="str">
        <f aca="false">IF(C775&lt;&gt;"",IF(X775 = 1, 5, 0) + IF(Z775 = 1, 25, 0) + IF(AA775 = 1, 15, 0),"")</f>
        <v/>
      </c>
      <c r="AC775" s="18" t="str">
        <f aca="false">IF(C775&lt;&gt;"",L775+W775+AB775,"")</f>
        <v/>
      </c>
    </row>
    <row r="776" customFormat="false" ht="12.8" hidden="false" customHeight="false" outlineLevel="0" collapsed="false">
      <c r="A776" s="11" t="n">
        <f aca="false">A775+1</f>
        <v>273</v>
      </c>
      <c r="B776" s="38" t="str">
        <f aca="true">IF(INDIRECT($AH$4&amp;"B"&amp;($C$1*$A776+2))=0, "",INDIRECT($AH$4&amp;"B"&amp;($C$1*$A776+2)))</f>
        <v/>
      </c>
      <c r="C776" s="19" t="str">
        <f aca="true">IF(INDIRECT($AH$4&amp;"B"&amp;($C$1*$A776+3)) = 0, "", INDIRECT($AH$4&amp;"B"&amp;($C$1*$A776+3)))</f>
        <v/>
      </c>
      <c r="D776" s="19" t="str">
        <f aca="true">IF(INDIRECT($AH$4&amp;"B"&amp;($C$1*$A776+4)) = 0, "", INDIRECT($AH$4&amp;"B"&amp;($C$1*$A776+4)))</f>
        <v/>
      </c>
      <c r="E776" s="19" t="str">
        <f aca="true">IF(INDIRECT($AH$4&amp;"B"&amp;($C$1*$A776+7)) = 0, "", INDIRECT($AH$4&amp;"B"&amp;($C$1*$A776+7)))</f>
        <v/>
      </c>
      <c r="F776" s="20" t="str">
        <f aca="true">IF(C776 &lt;&gt; "",IF(INDIRECT($AH$4&amp;"B"&amp;($C$1*$A776+8)) = 0, 0, 1), "")</f>
        <v/>
      </c>
      <c r="G776" s="20" t="n">
        <f aca="true">INDIRECT($AH$4&amp;"B"&amp;($C$1*$A776+9))</f>
        <v>0</v>
      </c>
      <c r="H776" s="20" t="n">
        <f aca="true">INDIRECT($AH$4&amp;"B"&amp;($C$1*$A776+10))</f>
        <v>0</v>
      </c>
      <c r="I776" s="20" t="n">
        <f aca="true">INDIRECT($AH$4&amp;"B"&amp;($C$1*$A776+11))</f>
        <v>0</v>
      </c>
      <c r="J776" s="20" t="n">
        <f aca="true">INDIRECT($AH$4&amp;"B"&amp;($C$1*$A776+12))</f>
        <v>0</v>
      </c>
      <c r="K776" s="21" t="str">
        <f aca="false">IF(C776&lt;&gt;"",IFERROR((G776+H776+I776)/(G776+H776+I776+J776),0), "")</f>
        <v/>
      </c>
      <c r="L776" s="22" t="str">
        <f aca="false">IF(C776&lt;&gt;"",(G776* 2) +(H776* 4) + (I776* 6) + IF(F776 = 1, 5, 0), "")</f>
        <v/>
      </c>
      <c r="M776" s="23" t="str">
        <f aca="true">IF(C776&lt;&gt;"",SUM(INDIRECT($AH$4&amp;"C"&amp;($C$1*$A776+9)):INDIRECT($AH$4&amp;"V"&amp;($C$1*$A776+9))), "")</f>
        <v/>
      </c>
      <c r="N776" s="23" t="str">
        <f aca="true">IF(C776&lt;&gt;"",SUM(INDIRECT($AH$4&amp;"C"&amp;($C$1*$A776+10)):INDIRECT($AH$4&amp;"V"&amp;($C$1*$A776+10))), "")</f>
        <v/>
      </c>
      <c r="O776" s="23" t="str">
        <f aca="true">IF(C776&lt;&gt;"",SUM(INDIRECT($AH$4&amp;"C"&amp;($C$1*$A776+11)):INDIRECT($AH$4&amp;"V"&amp;($C$1*$A776+11))),"")</f>
        <v/>
      </c>
      <c r="P776" s="23" t="str">
        <f aca="true">IF(C776&lt;&gt;"",SUM(INDIRECT($AH$4&amp;"C"&amp;($C$1*$A776+12)):INDIRECT($AH$4&amp;"V"&amp;($C$1*$A776+12))),"")</f>
        <v/>
      </c>
      <c r="Q776" s="24" t="str">
        <f aca="false">IF(C776&lt;&gt;"",IFERROR((M776+N776+O776)/(M776+N776+O776+P776),0), "")</f>
        <v/>
      </c>
      <c r="R776" s="23" t="str">
        <f aca="true">IF(C776&lt;&gt;"",SUM(INDIRECT($AH$4&amp;"C"&amp;($C$1*$A776+13)):INDIRECT($AH$4&amp;"V"&amp;($C$1*$A776+13))), "")</f>
        <v/>
      </c>
      <c r="S776" s="23" t="str">
        <f aca="false">IF(C776&lt;&gt;"",IFERROR((M776+N776+O776+P776)/R776, 0),"")</f>
        <v/>
      </c>
      <c r="T776" s="23" t="str">
        <f aca="false">IF(C776&lt;&gt;"",IFERROR((M776+N776+O776)/R776,0),"")</f>
        <v/>
      </c>
      <c r="U776" s="25" t="str">
        <f aca="true">IF(C776&lt;&gt;"",IF(INDIRECT($AH$4&amp;"B"&amp;($C$1*$A776+14))= 1,1,0),"")</f>
        <v/>
      </c>
      <c r="V776" s="25" t="str">
        <f aca="true">IF(C776&lt;&gt;"",IF(INDIRECT($AH$4&amp;"B"&amp;($C$1*$A776+15))= 1,1,0),"")</f>
        <v/>
      </c>
      <c r="W776" s="26" t="str">
        <f aca="false">IF(C776&lt;&gt;"",($M776*1) + ($N776*2) + ($O776*3) + (IF(U776 = 1, 10, 0)) + (IF(V776 = 1, 20, 0)),"")</f>
        <v/>
      </c>
      <c r="X776" s="27" t="str">
        <f aca="true">IF(C776&lt;&gt;"",IF(INDIRECT($AH$4&amp;"B"&amp;($C$1*$A776+16))= 1,1,0),"")</f>
        <v/>
      </c>
      <c r="Y776" s="27" t="str">
        <f aca="true">IF(D776&lt;&gt;"",IF(INDIRECT($AH$4&amp;"B"&amp;($C$1*$A776+17))= 1,1,0),"")</f>
        <v/>
      </c>
      <c r="Z776" s="27" t="str">
        <f aca="true">IF(E776&lt;&gt;"",IF(INDIRECT($AH$4&amp;"B"&amp;($C$1*$A776+18))= 1,1,0),"")</f>
        <v/>
      </c>
      <c r="AA776" s="27" t="str">
        <f aca="true">IF(F776&lt;&gt;"",IF(INDIRECT($AH$4&amp;"B"&amp;($C$1*$A776+19))= 1,1,0),"")</f>
        <v/>
      </c>
      <c r="AB776" s="28" t="str">
        <f aca="false">IF(C776&lt;&gt;"",IF(X776 = 1, 5, 0) + IF(Z776 = 1, 25, 0) + IF(AA776 = 1, 15, 0),"")</f>
        <v/>
      </c>
      <c r="AC776" s="18" t="str">
        <f aca="false">IF(C776&lt;&gt;"",L776+W776+AB776,"")</f>
        <v/>
      </c>
    </row>
    <row r="777" customFormat="false" ht="12.8" hidden="false" customHeight="false" outlineLevel="0" collapsed="false">
      <c r="A777" s="11" t="n">
        <f aca="false">A776+1</f>
        <v>274</v>
      </c>
      <c r="B777" s="38" t="str">
        <f aca="true">IF(INDIRECT($AH$4&amp;"B"&amp;($C$1*$A777+2))=0, "",INDIRECT($AH$4&amp;"B"&amp;($C$1*$A777+2)))</f>
        <v/>
      </c>
      <c r="C777" s="19" t="str">
        <f aca="true">IF(INDIRECT($AH$4&amp;"B"&amp;($C$1*$A777+3)) = 0, "", INDIRECT($AH$4&amp;"B"&amp;($C$1*$A777+3)))</f>
        <v/>
      </c>
      <c r="D777" s="19" t="str">
        <f aca="true">IF(INDIRECT($AH$4&amp;"B"&amp;($C$1*$A777+4)) = 0, "", INDIRECT($AH$4&amp;"B"&amp;($C$1*$A777+4)))</f>
        <v/>
      </c>
      <c r="E777" s="19" t="str">
        <f aca="true">IF(INDIRECT($AH$4&amp;"B"&amp;($C$1*$A777+7)) = 0, "", INDIRECT($AH$4&amp;"B"&amp;($C$1*$A777+7)))</f>
        <v/>
      </c>
      <c r="F777" s="20" t="str">
        <f aca="true">IF(C777 &lt;&gt; "",IF(INDIRECT($AH$4&amp;"B"&amp;($C$1*$A777+8)) = 0, 0, 1), "")</f>
        <v/>
      </c>
      <c r="G777" s="20" t="n">
        <f aca="true">INDIRECT($AH$4&amp;"B"&amp;($C$1*$A777+9))</f>
        <v>0</v>
      </c>
      <c r="H777" s="20" t="n">
        <f aca="true">INDIRECT($AH$4&amp;"B"&amp;($C$1*$A777+10))</f>
        <v>0</v>
      </c>
      <c r="I777" s="20" t="n">
        <f aca="true">INDIRECT($AH$4&amp;"B"&amp;($C$1*$A777+11))</f>
        <v>0</v>
      </c>
      <c r="J777" s="20" t="n">
        <f aca="true">INDIRECT($AH$4&amp;"B"&amp;($C$1*$A777+12))</f>
        <v>0</v>
      </c>
      <c r="K777" s="21" t="str">
        <f aca="false">IF(C777&lt;&gt;"",IFERROR((G777+H777+I777)/(G777+H777+I777+J777),0), "")</f>
        <v/>
      </c>
      <c r="L777" s="22" t="str">
        <f aca="false">IF(C777&lt;&gt;"",(G777* 2) +(H777* 4) + (I777* 6) + IF(F777 = 1, 5, 0), "")</f>
        <v/>
      </c>
      <c r="M777" s="23" t="str">
        <f aca="true">IF(C777&lt;&gt;"",SUM(INDIRECT($AH$4&amp;"C"&amp;($C$1*$A777+9)):INDIRECT($AH$4&amp;"V"&amp;($C$1*$A777+9))), "")</f>
        <v/>
      </c>
      <c r="N777" s="23" t="str">
        <f aca="true">IF(C777&lt;&gt;"",SUM(INDIRECT($AH$4&amp;"C"&amp;($C$1*$A777+10)):INDIRECT($AH$4&amp;"V"&amp;($C$1*$A777+10))), "")</f>
        <v/>
      </c>
      <c r="O777" s="23" t="str">
        <f aca="true">IF(C777&lt;&gt;"",SUM(INDIRECT($AH$4&amp;"C"&amp;($C$1*$A777+11)):INDIRECT($AH$4&amp;"V"&amp;($C$1*$A777+11))),"")</f>
        <v/>
      </c>
      <c r="P777" s="23" t="str">
        <f aca="true">IF(C777&lt;&gt;"",SUM(INDIRECT($AH$4&amp;"C"&amp;($C$1*$A777+12)):INDIRECT($AH$4&amp;"V"&amp;($C$1*$A777+12))),"")</f>
        <v/>
      </c>
      <c r="Q777" s="24" t="str">
        <f aca="false">IF(C777&lt;&gt;"",IFERROR((M777+N777+O777)/(M777+N777+O777+P777),0), "")</f>
        <v/>
      </c>
      <c r="R777" s="23" t="str">
        <f aca="true">IF(C777&lt;&gt;"",SUM(INDIRECT($AH$4&amp;"C"&amp;($C$1*$A777+13)):INDIRECT($AH$4&amp;"V"&amp;($C$1*$A777+13))), "")</f>
        <v/>
      </c>
      <c r="S777" s="23" t="str">
        <f aca="false">IF(C777&lt;&gt;"",IFERROR((M777+N777+O777+P777)/R777, 0),"")</f>
        <v/>
      </c>
      <c r="T777" s="23" t="str">
        <f aca="false">IF(C777&lt;&gt;"",IFERROR((M777+N777+O777)/R777,0),"")</f>
        <v/>
      </c>
      <c r="U777" s="25" t="str">
        <f aca="true">IF(C777&lt;&gt;"",IF(INDIRECT($AH$4&amp;"B"&amp;($C$1*$A777+14))= 1,1,0),"")</f>
        <v/>
      </c>
      <c r="V777" s="25" t="str">
        <f aca="true">IF(C777&lt;&gt;"",IF(INDIRECT($AH$4&amp;"B"&amp;($C$1*$A777+15))= 1,1,0),"")</f>
        <v/>
      </c>
      <c r="W777" s="26" t="str">
        <f aca="false">IF(C777&lt;&gt;"",($M777*1) + ($N777*2) + ($O777*3) + (IF(U777 = 1, 10, 0)) + (IF(V777 = 1, 20, 0)),"")</f>
        <v/>
      </c>
      <c r="X777" s="27" t="str">
        <f aca="true">IF(C777&lt;&gt;"",IF(INDIRECT($AH$4&amp;"B"&amp;($C$1*$A777+16))= 1,1,0),"")</f>
        <v/>
      </c>
      <c r="Y777" s="27" t="str">
        <f aca="true">IF(D777&lt;&gt;"",IF(INDIRECT($AH$4&amp;"B"&amp;($C$1*$A777+17))= 1,1,0),"")</f>
        <v/>
      </c>
      <c r="Z777" s="27" t="str">
        <f aca="true">IF(E777&lt;&gt;"",IF(INDIRECT($AH$4&amp;"B"&amp;($C$1*$A777+18))= 1,1,0),"")</f>
        <v/>
      </c>
      <c r="AA777" s="27" t="str">
        <f aca="true">IF(F777&lt;&gt;"",IF(INDIRECT($AH$4&amp;"B"&amp;($C$1*$A777+19))= 1,1,0),"")</f>
        <v/>
      </c>
      <c r="AB777" s="28" t="str">
        <f aca="false">IF(C777&lt;&gt;"",IF(X777 = 1, 5, 0) + IF(Z777 = 1, 25, 0) + IF(AA777 = 1, 15, 0),"")</f>
        <v/>
      </c>
      <c r="AC777" s="18" t="str">
        <f aca="false">IF(C777&lt;&gt;"",L777+W777+AB777,"")</f>
        <v/>
      </c>
    </row>
    <row r="778" customFormat="false" ht="12.8" hidden="false" customHeight="false" outlineLevel="0" collapsed="false">
      <c r="A778" s="11" t="n">
        <f aca="false">A777+1</f>
        <v>275</v>
      </c>
      <c r="B778" s="38" t="str">
        <f aca="true">IF(INDIRECT($AH$4&amp;"B"&amp;($C$1*$A778+2))=0, "",INDIRECT($AH$4&amp;"B"&amp;($C$1*$A778+2)))</f>
        <v/>
      </c>
      <c r="C778" s="19" t="str">
        <f aca="true">IF(INDIRECT($AH$4&amp;"B"&amp;($C$1*$A778+3)) = 0, "", INDIRECT($AH$4&amp;"B"&amp;($C$1*$A778+3)))</f>
        <v/>
      </c>
      <c r="D778" s="19" t="str">
        <f aca="true">IF(INDIRECT($AH$4&amp;"B"&amp;($C$1*$A778+4)) = 0, "", INDIRECT($AH$4&amp;"B"&amp;($C$1*$A778+4)))</f>
        <v/>
      </c>
      <c r="E778" s="19" t="str">
        <f aca="true">IF(INDIRECT($AH$4&amp;"B"&amp;($C$1*$A778+7)) = 0, "", INDIRECT($AH$4&amp;"B"&amp;($C$1*$A778+7)))</f>
        <v/>
      </c>
      <c r="F778" s="20" t="str">
        <f aca="true">IF(C778 &lt;&gt; "",IF(INDIRECT($AH$4&amp;"B"&amp;($C$1*$A778+8)) = 0, 0, 1), "")</f>
        <v/>
      </c>
      <c r="G778" s="20" t="n">
        <f aca="true">INDIRECT($AH$4&amp;"B"&amp;($C$1*$A778+9))</f>
        <v>0</v>
      </c>
      <c r="H778" s="20" t="n">
        <f aca="true">INDIRECT($AH$4&amp;"B"&amp;($C$1*$A778+10))</f>
        <v>0</v>
      </c>
      <c r="I778" s="20" t="n">
        <f aca="true">INDIRECT($AH$4&amp;"B"&amp;($C$1*$A778+11))</f>
        <v>0</v>
      </c>
      <c r="J778" s="20" t="n">
        <f aca="true">INDIRECT($AH$4&amp;"B"&amp;($C$1*$A778+12))</f>
        <v>0</v>
      </c>
      <c r="K778" s="21" t="str">
        <f aca="false">IF(C778&lt;&gt;"",IFERROR((G778+H778+I778)/(G778+H778+I778+J778),0), "")</f>
        <v/>
      </c>
      <c r="L778" s="22" t="str">
        <f aca="false">IF(C778&lt;&gt;"",(G778* 2) +(H778* 4) + (I778* 6) + IF(F778 = 1, 5, 0), "")</f>
        <v/>
      </c>
      <c r="M778" s="23" t="str">
        <f aca="true">IF(C778&lt;&gt;"",SUM(INDIRECT($AH$4&amp;"C"&amp;($C$1*$A778+9)):INDIRECT($AH$4&amp;"V"&amp;($C$1*$A778+9))), "")</f>
        <v/>
      </c>
      <c r="N778" s="23" t="str">
        <f aca="true">IF(C778&lt;&gt;"",SUM(INDIRECT($AH$4&amp;"C"&amp;($C$1*$A778+10)):INDIRECT($AH$4&amp;"V"&amp;($C$1*$A778+10))), "")</f>
        <v/>
      </c>
      <c r="O778" s="23" t="str">
        <f aca="true">IF(C778&lt;&gt;"",SUM(INDIRECT($AH$4&amp;"C"&amp;($C$1*$A778+11)):INDIRECT($AH$4&amp;"V"&amp;($C$1*$A778+11))),"")</f>
        <v/>
      </c>
      <c r="P778" s="23" t="str">
        <f aca="true">IF(C778&lt;&gt;"",SUM(INDIRECT($AH$4&amp;"C"&amp;($C$1*$A778+12)):INDIRECT($AH$4&amp;"V"&amp;($C$1*$A778+12))),"")</f>
        <v/>
      </c>
      <c r="Q778" s="24" t="str">
        <f aca="false">IF(C778&lt;&gt;"",IFERROR((M778+N778+O778)/(M778+N778+O778+P778),0), "")</f>
        <v/>
      </c>
      <c r="R778" s="23" t="str">
        <f aca="true">IF(C778&lt;&gt;"",SUM(INDIRECT($AH$4&amp;"C"&amp;($C$1*$A778+13)):INDIRECT($AH$4&amp;"V"&amp;($C$1*$A778+13))), "")</f>
        <v/>
      </c>
      <c r="S778" s="23" t="str">
        <f aca="false">IF(C778&lt;&gt;"",IFERROR((M778+N778+O778+P778)/R778, 0),"")</f>
        <v/>
      </c>
      <c r="T778" s="23" t="str">
        <f aca="false">IF(C778&lt;&gt;"",IFERROR((M778+N778+O778)/R778,0),"")</f>
        <v/>
      </c>
      <c r="U778" s="25" t="str">
        <f aca="true">IF(C778&lt;&gt;"",IF(INDIRECT($AH$4&amp;"B"&amp;($C$1*$A778+14))= 1,1,0),"")</f>
        <v/>
      </c>
      <c r="V778" s="25" t="str">
        <f aca="true">IF(C778&lt;&gt;"",IF(INDIRECT($AH$4&amp;"B"&amp;($C$1*$A778+15))= 1,1,0),"")</f>
        <v/>
      </c>
      <c r="W778" s="26" t="str">
        <f aca="false">IF(C778&lt;&gt;"",($M778*1) + ($N778*2) + ($O778*3) + (IF(U778 = 1, 10, 0)) + (IF(V778 = 1, 20, 0)),"")</f>
        <v/>
      </c>
      <c r="X778" s="27" t="str">
        <f aca="true">IF(C778&lt;&gt;"",IF(INDIRECT($AH$4&amp;"B"&amp;($C$1*$A778+16))= 1,1,0),"")</f>
        <v/>
      </c>
      <c r="Y778" s="27" t="str">
        <f aca="true">IF(D778&lt;&gt;"",IF(INDIRECT($AH$4&amp;"B"&amp;($C$1*$A778+17))= 1,1,0),"")</f>
        <v/>
      </c>
      <c r="Z778" s="27" t="str">
        <f aca="true">IF(E778&lt;&gt;"",IF(INDIRECT($AH$4&amp;"B"&amp;($C$1*$A778+18))= 1,1,0),"")</f>
        <v/>
      </c>
      <c r="AA778" s="27" t="str">
        <f aca="true">IF(F778&lt;&gt;"",IF(INDIRECT($AH$4&amp;"B"&amp;($C$1*$A778+19))= 1,1,0),"")</f>
        <v/>
      </c>
      <c r="AB778" s="28" t="str">
        <f aca="false">IF(C778&lt;&gt;"",IF(X778 = 1, 5, 0) + IF(Z778 = 1, 25, 0) + IF(AA778 = 1, 15, 0),"")</f>
        <v/>
      </c>
      <c r="AC778" s="18" t="str">
        <f aca="false">IF(C778&lt;&gt;"",L778+W778+AB778,"")</f>
        <v/>
      </c>
    </row>
    <row r="779" customFormat="false" ht="12.8" hidden="false" customHeight="false" outlineLevel="0" collapsed="false">
      <c r="A779" s="11" t="n">
        <f aca="false">A778+1</f>
        <v>276</v>
      </c>
      <c r="B779" s="38" t="str">
        <f aca="true">IF(INDIRECT($AH$4&amp;"B"&amp;($C$1*$A779+2))=0, "",INDIRECT($AH$4&amp;"B"&amp;($C$1*$A779+2)))</f>
        <v/>
      </c>
      <c r="C779" s="19" t="str">
        <f aca="true">IF(INDIRECT($AH$4&amp;"B"&amp;($C$1*$A779+3)) = 0, "", INDIRECT($AH$4&amp;"B"&amp;($C$1*$A779+3)))</f>
        <v/>
      </c>
      <c r="D779" s="19" t="str">
        <f aca="true">IF(INDIRECT($AH$4&amp;"B"&amp;($C$1*$A779+4)) = 0, "", INDIRECT($AH$4&amp;"B"&amp;($C$1*$A779+4)))</f>
        <v/>
      </c>
      <c r="E779" s="19" t="str">
        <f aca="true">IF(INDIRECT($AH$4&amp;"B"&amp;($C$1*$A779+7)) = 0, "", INDIRECT($AH$4&amp;"B"&amp;($C$1*$A779+7)))</f>
        <v/>
      </c>
      <c r="F779" s="20" t="str">
        <f aca="true">IF(C779 &lt;&gt; "",IF(INDIRECT($AH$4&amp;"B"&amp;($C$1*$A779+8)) = 0, 0, 1), "")</f>
        <v/>
      </c>
      <c r="G779" s="20" t="n">
        <f aca="true">INDIRECT($AH$4&amp;"B"&amp;($C$1*$A779+9))</f>
        <v>0</v>
      </c>
      <c r="H779" s="20" t="n">
        <f aca="true">INDIRECT($AH$4&amp;"B"&amp;($C$1*$A779+10))</f>
        <v>0</v>
      </c>
      <c r="I779" s="20" t="n">
        <f aca="true">INDIRECT($AH$4&amp;"B"&amp;($C$1*$A779+11))</f>
        <v>0</v>
      </c>
      <c r="J779" s="20" t="n">
        <f aca="true">INDIRECT($AH$4&amp;"B"&amp;($C$1*$A779+12))</f>
        <v>0</v>
      </c>
      <c r="K779" s="21" t="str">
        <f aca="false">IF(C779&lt;&gt;"",IFERROR((G779+H779+I779)/(G779+H779+I779+J779),0), "")</f>
        <v/>
      </c>
      <c r="L779" s="22" t="str">
        <f aca="false">IF(C779&lt;&gt;"",(G779* 2) +(H779* 4) + (I779* 6) + IF(F779 = 1, 5, 0), "")</f>
        <v/>
      </c>
      <c r="M779" s="23" t="str">
        <f aca="true">IF(C779&lt;&gt;"",SUM(INDIRECT($AH$4&amp;"C"&amp;($C$1*$A779+9)):INDIRECT($AH$4&amp;"V"&amp;($C$1*$A779+9))), "")</f>
        <v/>
      </c>
      <c r="N779" s="23" t="str">
        <f aca="true">IF(C779&lt;&gt;"",SUM(INDIRECT($AH$4&amp;"C"&amp;($C$1*$A779+10)):INDIRECT($AH$4&amp;"V"&amp;($C$1*$A779+10))), "")</f>
        <v/>
      </c>
      <c r="O779" s="23" t="str">
        <f aca="true">IF(C779&lt;&gt;"",SUM(INDIRECT($AH$4&amp;"C"&amp;($C$1*$A779+11)):INDIRECT($AH$4&amp;"V"&amp;($C$1*$A779+11))),"")</f>
        <v/>
      </c>
      <c r="P779" s="23" t="str">
        <f aca="true">IF(C779&lt;&gt;"",SUM(INDIRECT($AH$4&amp;"C"&amp;($C$1*$A779+12)):INDIRECT($AH$4&amp;"V"&amp;($C$1*$A779+12))),"")</f>
        <v/>
      </c>
      <c r="Q779" s="24" t="str">
        <f aca="false">IF(C779&lt;&gt;"",IFERROR((M779+N779+O779)/(M779+N779+O779+P779),0), "")</f>
        <v/>
      </c>
      <c r="R779" s="23" t="str">
        <f aca="true">IF(C779&lt;&gt;"",SUM(INDIRECT($AH$4&amp;"C"&amp;($C$1*$A779+13)):INDIRECT($AH$4&amp;"V"&amp;($C$1*$A779+13))), "")</f>
        <v/>
      </c>
      <c r="S779" s="23" t="str">
        <f aca="false">IF(C779&lt;&gt;"",IFERROR((M779+N779+O779+P779)/R779, 0),"")</f>
        <v/>
      </c>
      <c r="T779" s="23" t="str">
        <f aca="false">IF(C779&lt;&gt;"",IFERROR((M779+N779+O779)/R779,0),"")</f>
        <v/>
      </c>
      <c r="U779" s="25" t="str">
        <f aca="true">IF(C779&lt;&gt;"",IF(INDIRECT($AH$4&amp;"B"&amp;($C$1*$A779+14))= 1,1,0),"")</f>
        <v/>
      </c>
      <c r="V779" s="25" t="str">
        <f aca="true">IF(C779&lt;&gt;"",IF(INDIRECT($AH$4&amp;"B"&amp;($C$1*$A779+15))= 1,1,0),"")</f>
        <v/>
      </c>
      <c r="W779" s="26" t="str">
        <f aca="false">IF(C779&lt;&gt;"",($M779*1) + ($N779*2) + ($O779*3) + (IF(U779 = 1, 10, 0)) + (IF(V779 = 1, 20, 0)),"")</f>
        <v/>
      </c>
      <c r="X779" s="27" t="str">
        <f aca="true">IF(C779&lt;&gt;"",IF(INDIRECT($AH$4&amp;"B"&amp;($C$1*$A779+16))= 1,1,0),"")</f>
        <v/>
      </c>
      <c r="Y779" s="27" t="str">
        <f aca="true">IF(D779&lt;&gt;"",IF(INDIRECT($AH$4&amp;"B"&amp;($C$1*$A779+17))= 1,1,0),"")</f>
        <v/>
      </c>
      <c r="Z779" s="27" t="str">
        <f aca="true">IF(E779&lt;&gt;"",IF(INDIRECT($AH$4&amp;"B"&amp;($C$1*$A779+18))= 1,1,0),"")</f>
        <v/>
      </c>
      <c r="AA779" s="27" t="str">
        <f aca="true">IF(F779&lt;&gt;"",IF(INDIRECT($AH$4&amp;"B"&amp;($C$1*$A779+19))= 1,1,0),"")</f>
        <v/>
      </c>
      <c r="AB779" s="28" t="str">
        <f aca="false">IF(C779&lt;&gt;"",IF(X779 = 1, 5, 0) + IF(Z779 = 1, 25, 0) + IF(AA779 = 1, 15, 0),"")</f>
        <v/>
      </c>
      <c r="AC779" s="18" t="str">
        <f aca="false">IF(C779&lt;&gt;"",L779+W779+AB779,"")</f>
        <v/>
      </c>
    </row>
    <row r="780" customFormat="false" ht="12.8" hidden="false" customHeight="false" outlineLevel="0" collapsed="false">
      <c r="A780" s="11" t="n">
        <f aca="false">A779+1</f>
        <v>277</v>
      </c>
      <c r="B780" s="38" t="str">
        <f aca="true">IF(INDIRECT($AH$4&amp;"B"&amp;($C$1*$A780+2))=0, "",INDIRECT($AH$4&amp;"B"&amp;($C$1*$A780+2)))</f>
        <v/>
      </c>
      <c r="C780" s="19" t="str">
        <f aca="true">IF(INDIRECT($AH$4&amp;"B"&amp;($C$1*$A780+3)) = 0, "", INDIRECT($AH$4&amp;"B"&amp;($C$1*$A780+3)))</f>
        <v/>
      </c>
      <c r="D780" s="19" t="str">
        <f aca="true">IF(INDIRECT($AH$4&amp;"B"&amp;($C$1*$A780+4)) = 0, "", INDIRECT($AH$4&amp;"B"&amp;($C$1*$A780+4)))</f>
        <v/>
      </c>
      <c r="E780" s="19" t="str">
        <f aca="true">IF(INDIRECT($AH$4&amp;"B"&amp;($C$1*$A780+7)) = 0, "", INDIRECT($AH$4&amp;"B"&amp;($C$1*$A780+7)))</f>
        <v/>
      </c>
      <c r="F780" s="20" t="str">
        <f aca="true">IF(C780 &lt;&gt; "",IF(INDIRECT($AH$4&amp;"B"&amp;($C$1*$A780+8)) = 0, 0, 1), "")</f>
        <v/>
      </c>
      <c r="G780" s="20" t="n">
        <f aca="true">INDIRECT($AH$4&amp;"B"&amp;($C$1*$A780+9))</f>
        <v>0</v>
      </c>
      <c r="H780" s="20" t="n">
        <f aca="true">INDIRECT($AH$4&amp;"B"&amp;($C$1*$A780+10))</f>
        <v>0</v>
      </c>
      <c r="I780" s="20" t="n">
        <f aca="true">INDIRECT($AH$4&amp;"B"&amp;($C$1*$A780+11))</f>
        <v>0</v>
      </c>
      <c r="J780" s="20" t="n">
        <f aca="true">INDIRECT($AH$4&amp;"B"&amp;($C$1*$A780+12))</f>
        <v>0</v>
      </c>
      <c r="K780" s="21" t="str">
        <f aca="false">IF(C780&lt;&gt;"",IFERROR((G780+H780+I780)/(G780+H780+I780+J780),0), "")</f>
        <v/>
      </c>
      <c r="L780" s="22" t="str">
        <f aca="false">IF(C780&lt;&gt;"",(G780* 2) +(H780* 4) + (I780* 6) + IF(F780 = 1, 5, 0), "")</f>
        <v/>
      </c>
      <c r="M780" s="23" t="str">
        <f aca="true">IF(C780&lt;&gt;"",SUM(INDIRECT($AH$4&amp;"C"&amp;($C$1*$A780+9)):INDIRECT($AH$4&amp;"V"&amp;($C$1*$A780+9))), "")</f>
        <v/>
      </c>
      <c r="N780" s="23" t="str">
        <f aca="true">IF(C780&lt;&gt;"",SUM(INDIRECT($AH$4&amp;"C"&amp;($C$1*$A780+10)):INDIRECT($AH$4&amp;"V"&amp;($C$1*$A780+10))), "")</f>
        <v/>
      </c>
      <c r="O780" s="23" t="str">
        <f aca="true">IF(C780&lt;&gt;"",SUM(INDIRECT($AH$4&amp;"C"&amp;($C$1*$A780+11)):INDIRECT($AH$4&amp;"V"&amp;($C$1*$A780+11))),"")</f>
        <v/>
      </c>
      <c r="P780" s="23" t="str">
        <f aca="true">IF(C780&lt;&gt;"",SUM(INDIRECT($AH$4&amp;"C"&amp;($C$1*$A780+12)):INDIRECT($AH$4&amp;"V"&amp;($C$1*$A780+12))),"")</f>
        <v/>
      </c>
      <c r="Q780" s="24" t="str">
        <f aca="false">IF(C780&lt;&gt;"",IFERROR((M780+N780+O780)/(M780+N780+O780+P780),0), "")</f>
        <v/>
      </c>
      <c r="R780" s="23" t="str">
        <f aca="true">IF(C780&lt;&gt;"",SUM(INDIRECT($AH$4&amp;"C"&amp;($C$1*$A780+13)):INDIRECT($AH$4&amp;"V"&amp;($C$1*$A780+13))), "")</f>
        <v/>
      </c>
      <c r="S780" s="23" t="str">
        <f aca="false">IF(C780&lt;&gt;"",IFERROR((M780+N780+O780+P780)/R780, 0),"")</f>
        <v/>
      </c>
      <c r="T780" s="23" t="str">
        <f aca="false">IF(C780&lt;&gt;"",IFERROR((M780+N780+O780)/R780,0),"")</f>
        <v/>
      </c>
      <c r="U780" s="25" t="str">
        <f aca="true">IF(C780&lt;&gt;"",IF(INDIRECT($AH$4&amp;"B"&amp;($C$1*$A780+14))= 1,1,0),"")</f>
        <v/>
      </c>
      <c r="V780" s="25" t="str">
        <f aca="true">IF(C780&lt;&gt;"",IF(INDIRECT($AH$4&amp;"B"&amp;($C$1*$A780+15))= 1,1,0),"")</f>
        <v/>
      </c>
      <c r="W780" s="26" t="str">
        <f aca="false">IF(C780&lt;&gt;"",($M780*1) + ($N780*2) + ($O780*3) + (IF(U780 = 1, 10, 0)) + (IF(V780 = 1, 20, 0)),"")</f>
        <v/>
      </c>
      <c r="X780" s="27" t="str">
        <f aca="true">IF(C780&lt;&gt;"",IF(INDIRECT($AH$4&amp;"B"&amp;($C$1*$A780+16))= 1,1,0),"")</f>
        <v/>
      </c>
      <c r="Y780" s="27" t="str">
        <f aca="true">IF(D780&lt;&gt;"",IF(INDIRECT($AH$4&amp;"B"&amp;($C$1*$A780+17))= 1,1,0),"")</f>
        <v/>
      </c>
      <c r="Z780" s="27" t="str">
        <f aca="true">IF(E780&lt;&gt;"",IF(INDIRECT($AH$4&amp;"B"&amp;($C$1*$A780+18))= 1,1,0),"")</f>
        <v/>
      </c>
      <c r="AA780" s="27" t="str">
        <f aca="true">IF(F780&lt;&gt;"",IF(INDIRECT($AH$4&amp;"B"&amp;($C$1*$A780+19))= 1,1,0),"")</f>
        <v/>
      </c>
      <c r="AB780" s="28" t="str">
        <f aca="false">IF(C780&lt;&gt;"",IF(X780 = 1, 5, 0) + IF(Z780 = 1, 25, 0) + IF(AA780 = 1, 15, 0),"")</f>
        <v/>
      </c>
      <c r="AC780" s="18" t="str">
        <f aca="false">IF(C780&lt;&gt;"",L780+W780+AB780,"")</f>
        <v/>
      </c>
    </row>
    <row r="781" customFormat="false" ht="12.8" hidden="false" customHeight="false" outlineLevel="0" collapsed="false">
      <c r="A781" s="11" t="n">
        <f aca="false">A780+1</f>
        <v>278</v>
      </c>
      <c r="B781" s="38" t="str">
        <f aca="true">IF(INDIRECT($AH$4&amp;"B"&amp;($C$1*$A781+2))=0, "",INDIRECT($AH$4&amp;"B"&amp;($C$1*$A781+2)))</f>
        <v/>
      </c>
      <c r="C781" s="19" t="str">
        <f aca="true">IF(INDIRECT($AH$4&amp;"B"&amp;($C$1*$A781+3)) = 0, "", INDIRECT($AH$4&amp;"B"&amp;($C$1*$A781+3)))</f>
        <v/>
      </c>
      <c r="D781" s="19" t="str">
        <f aca="true">IF(INDIRECT($AH$4&amp;"B"&amp;($C$1*$A781+4)) = 0, "", INDIRECT($AH$4&amp;"B"&amp;($C$1*$A781+4)))</f>
        <v/>
      </c>
      <c r="E781" s="19" t="str">
        <f aca="true">IF(INDIRECT($AH$4&amp;"B"&amp;($C$1*$A781+7)) = 0, "", INDIRECT($AH$4&amp;"B"&amp;($C$1*$A781+7)))</f>
        <v/>
      </c>
      <c r="F781" s="20" t="str">
        <f aca="true">IF(C781 &lt;&gt; "",IF(INDIRECT($AH$4&amp;"B"&amp;($C$1*$A781+8)) = 0, 0, 1), "")</f>
        <v/>
      </c>
      <c r="G781" s="20" t="n">
        <f aca="true">INDIRECT($AH$4&amp;"B"&amp;($C$1*$A781+9))</f>
        <v>0</v>
      </c>
      <c r="H781" s="20" t="n">
        <f aca="true">INDIRECT($AH$4&amp;"B"&amp;($C$1*$A781+10))</f>
        <v>0</v>
      </c>
      <c r="I781" s="20" t="n">
        <f aca="true">INDIRECT($AH$4&amp;"B"&amp;($C$1*$A781+11))</f>
        <v>0</v>
      </c>
      <c r="J781" s="20" t="n">
        <f aca="true">INDIRECT($AH$4&amp;"B"&amp;($C$1*$A781+12))</f>
        <v>0</v>
      </c>
      <c r="K781" s="21" t="str">
        <f aca="false">IF(C781&lt;&gt;"",IFERROR((G781+H781+I781)/(G781+H781+I781+J781),0), "")</f>
        <v/>
      </c>
      <c r="L781" s="22" t="str">
        <f aca="false">IF(C781&lt;&gt;"",(G781* 2) +(H781* 4) + (I781* 6) + IF(F781 = 1, 5, 0), "")</f>
        <v/>
      </c>
      <c r="M781" s="23" t="str">
        <f aca="true">IF(C781&lt;&gt;"",SUM(INDIRECT($AH$4&amp;"C"&amp;($C$1*$A781+9)):INDIRECT($AH$4&amp;"V"&amp;($C$1*$A781+9))), "")</f>
        <v/>
      </c>
      <c r="N781" s="23" t="str">
        <f aca="true">IF(C781&lt;&gt;"",SUM(INDIRECT($AH$4&amp;"C"&amp;($C$1*$A781+10)):INDIRECT($AH$4&amp;"V"&amp;($C$1*$A781+10))), "")</f>
        <v/>
      </c>
      <c r="O781" s="23" t="str">
        <f aca="true">IF(C781&lt;&gt;"",SUM(INDIRECT($AH$4&amp;"C"&amp;($C$1*$A781+11)):INDIRECT($AH$4&amp;"V"&amp;($C$1*$A781+11))),"")</f>
        <v/>
      </c>
      <c r="P781" s="23" t="str">
        <f aca="true">IF(C781&lt;&gt;"",SUM(INDIRECT($AH$4&amp;"C"&amp;($C$1*$A781+12)):INDIRECT($AH$4&amp;"V"&amp;($C$1*$A781+12))),"")</f>
        <v/>
      </c>
      <c r="Q781" s="24" t="str">
        <f aca="false">IF(C781&lt;&gt;"",IFERROR((M781+N781+O781)/(M781+N781+O781+P781),0), "")</f>
        <v/>
      </c>
      <c r="R781" s="23" t="str">
        <f aca="true">IF(C781&lt;&gt;"",SUM(INDIRECT($AH$4&amp;"C"&amp;($C$1*$A781+13)):INDIRECT($AH$4&amp;"V"&amp;($C$1*$A781+13))), "")</f>
        <v/>
      </c>
      <c r="S781" s="23" t="str">
        <f aca="false">IF(C781&lt;&gt;"",IFERROR((M781+N781+O781+P781)/R781, 0),"")</f>
        <v/>
      </c>
      <c r="T781" s="23" t="str">
        <f aca="false">IF(C781&lt;&gt;"",IFERROR((M781+N781+O781)/R781,0),"")</f>
        <v/>
      </c>
      <c r="U781" s="25" t="str">
        <f aca="true">IF(C781&lt;&gt;"",IF(INDIRECT($AH$4&amp;"B"&amp;($C$1*$A781+14))= 1,1,0),"")</f>
        <v/>
      </c>
      <c r="V781" s="25" t="str">
        <f aca="true">IF(C781&lt;&gt;"",IF(INDIRECT($AH$4&amp;"B"&amp;($C$1*$A781+15))= 1,1,0),"")</f>
        <v/>
      </c>
      <c r="W781" s="26" t="str">
        <f aca="false">IF(C781&lt;&gt;"",($M781*1) + ($N781*2) + ($O781*3) + (IF(U781 = 1, 10, 0)) + (IF(V781 = 1, 20, 0)),"")</f>
        <v/>
      </c>
      <c r="X781" s="27" t="str">
        <f aca="true">IF(C781&lt;&gt;"",IF(INDIRECT($AH$4&amp;"B"&amp;($C$1*$A781+16))= 1,1,0),"")</f>
        <v/>
      </c>
      <c r="Y781" s="27" t="str">
        <f aca="true">IF(D781&lt;&gt;"",IF(INDIRECT($AH$4&amp;"B"&amp;($C$1*$A781+17))= 1,1,0),"")</f>
        <v/>
      </c>
      <c r="Z781" s="27" t="str">
        <f aca="true">IF(E781&lt;&gt;"",IF(INDIRECT($AH$4&amp;"B"&amp;($C$1*$A781+18))= 1,1,0),"")</f>
        <v/>
      </c>
      <c r="AA781" s="27" t="str">
        <f aca="true">IF(F781&lt;&gt;"",IF(INDIRECT($AH$4&amp;"B"&amp;($C$1*$A781+19))= 1,1,0),"")</f>
        <v/>
      </c>
      <c r="AB781" s="28" t="str">
        <f aca="false">IF(C781&lt;&gt;"",IF(X781 = 1, 5, 0) + IF(Z781 = 1, 25, 0) + IF(AA781 = 1, 15, 0),"")</f>
        <v/>
      </c>
      <c r="AC781" s="18" t="str">
        <f aca="false">IF(C781&lt;&gt;"",L781+W781+AB781,"")</f>
        <v/>
      </c>
    </row>
    <row r="782" customFormat="false" ht="12.8" hidden="false" customHeight="false" outlineLevel="0" collapsed="false">
      <c r="A782" s="11" t="n">
        <f aca="false">A781+1</f>
        <v>279</v>
      </c>
      <c r="B782" s="38" t="str">
        <f aca="true">IF(INDIRECT($AH$4&amp;"B"&amp;($C$1*$A782+2))=0, "",INDIRECT($AH$4&amp;"B"&amp;($C$1*$A782+2)))</f>
        <v/>
      </c>
      <c r="C782" s="19" t="str">
        <f aca="true">IF(INDIRECT($AH$4&amp;"B"&amp;($C$1*$A782+3)) = 0, "", INDIRECT($AH$4&amp;"B"&amp;($C$1*$A782+3)))</f>
        <v/>
      </c>
      <c r="D782" s="19" t="str">
        <f aca="true">IF(INDIRECT($AH$4&amp;"B"&amp;($C$1*$A782+4)) = 0, "", INDIRECT($AH$4&amp;"B"&amp;($C$1*$A782+4)))</f>
        <v/>
      </c>
      <c r="E782" s="19" t="str">
        <f aca="true">IF(INDIRECT($AH$4&amp;"B"&amp;($C$1*$A782+7)) = 0, "", INDIRECT($AH$4&amp;"B"&amp;($C$1*$A782+7)))</f>
        <v/>
      </c>
      <c r="F782" s="20" t="str">
        <f aca="true">IF(C782 &lt;&gt; "",IF(INDIRECT($AH$4&amp;"B"&amp;($C$1*$A782+8)) = 0, 0, 1), "")</f>
        <v/>
      </c>
      <c r="G782" s="20" t="n">
        <f aca="true">INDIRECT($AH$4&amp;"B"&amp;($C$1*$A782+9))</f>
        <v>0</v>
      </c>
      <c r="H782" s="20" t="n">
        <f aca="true">INDIRECT($AH$4&amp;"B"&amp;($C$1*$A782+10))</f>
        <v>0</v>
      </c>
      <c r="I782" s="20" t="n">
        <f aca="true">INDIRECT($AH$4&amp;"B"&amp;($C$1*$A782+11))</f>
        <v>0</v>
      </c>
      <c r="J782" s="20" t="n">
        <f aca="true">INDIRECT($AH$4&amp;"B"&amp;($C$1*$A782+12))</f>
        <v>0</v>
      </c>
      <c r="K782" s="21" t="str">
        <f aca="false">IF(C782&lt;&gt;"",IFERROR((G782+H782+I782)/(G782+H782+I782+J782),0), "")</f>
        <v/>
      </c>
      <c r="L782" s="22" t="str">
        <f aca="false">IF(C782&lt;&gt;"",(G782* 2) +(H782* 4) + (I782* 6) + IF(F782 = 1, 5, 0), "")</f>
        <v/>
      </c>
      <c r="M782" s="23" t="str">
        <f aca="true">IF(C782&lt;&gt;"",SUM(INDIRECT($AH$4&amp;"C"&amp;($C$1*$A782+9)):INDIRECT($AH$4&amp;"V"&amp;($C$1*$A782+9))), "")</f>
        <v/>
      </c>
      <c r="N782" s="23" t="str">
        <f aca="true">IF(C782&lt;&gt;"",SUM(INDIRECT($AH$4&amp;"C"&amp;($C$1*$A782+10)):INDIRECT($AH$4&amp;"V"&amp;($C$1*$A782+10))), "")</f>
        <v/>
      </c>
      <c r="O782" s="23" t="str">
        <f aca="true">IF(C782&lt;&gt;"",SUM(INDIRECT($AH$4&amp;"C"&amp;($C$1*$A782+11)):INDIRECT($AH$4&amp;"V"&amp;($C$1*$A782+11))),"")</f>
        <v/>
      </c>
      <c r="P782" s="23" t="str">
        <f aca="true">IF(C782&lt;&gt;"",SUM(INDIRECT($AH$4&amp;"C"&amp;($C$1*$A782+12)):INDIRECT($AH$4&amp;"V"&amp;($C$1*$A782+12))),"")</f>
        <v/>
      </c>
      <c r="Q782" s="24" t="str">
        <f aca="false">IF(C782&lt;&gt;"",IFERROR((M782+N782+O782)/(M782+N782+O782+P782),0), "")</f>
        <v/>
      </c>
      <c r="R782" s="23" t="str">
        <f aca="true">IF(C782&lt;&gt;"",SUM(INDIRECT($AH$4&amp;"C"&amp;($C$1*$A782+13)):INDIRECT($AH$4&amp;"V"&amp;($C$1*$A782+13))), "")</f>
        <v/>
      </c>
      <c r="S782" s="23" t="str">
        <f aca="false">IF(C782&lt;&gt;"",IFERROR((M782+N782+O782+P782)/R782, 0),"")</f>
        <v/>
      </c>
      <c r="T782" s="23" t="str">
        <f aca="false">IF(C782&lt;&gt;"",IFERROR((M782+N782+O782)/R782,0),"")</f>
        <v/>
      </c>
      <c r="U782" s="25" t="str">
        <f aca="true">IF(C782&lt;&gt;"",IF(INDIRECT($AH$4&amp;"B"&amp;($C$1*$A782+14))= 1,1,0),"")</f>
        <v/>
      </c>
      <c r="V782" s="25" t="str">
        <f aca="true">IF(C782&lt;&gt;"",IF(INDIRECT($AH$4&amp;"B"&amp;($C$1*$A782+15))= 1,1,0),"")</f>
        <v/>
      </c>
      <c r="W782" s="26" t="str">
        <f aca="false">IF(C782&lt;&gt;"",($M782*1) + ($N782*2) + ($O782*3) + (IF(U782 = 1, 10, 0)) + (IF(V782 = 1, 20, 0)),"")</f>
        <v/>
      </c>
      <c r="X782" s="27" t="str">
        <f aca="true">IF(C782&lt;&gt;"",IF(INDIRECT($AH$4&amp;"B"&amp;($C$1*$A782+16))= 1,1,0),"")</f>
        <v/>
      </c>
      <c r="Y782" s="27" t="str">
        <f aca="true">IF(D782&lt;&gt;"",IF(INDIRECT($AH$4&amp;"B"&amp;($C$1*$A782+17))= 1,1,0),"")</f>
        <v/>
      </c>
      <c r="Z782" s="27" t="str">
        <f aca="true">IF(E782&lt;&gt;"",IF(INDIRECT($AH$4&amp;"B"&amp;($C$1*$A782+18))= 1,1,0),"")</f>
        <v/>
      </c>
      <c r="AA782" s="27" t="str">
        <f aca="true">IF(F782&lt;&gt;"",IF(INDIRECT($AH$4&amp;"B"&amp;($C$1*$A782+19))= 1,1,0),"")</f>
        <v/>
      </c>
      <c r="AB782" s="28" t="str">
        <f aca="false">IF(C782&lt;&gt;"",IF(X782 = 1, 5, 0) + IF(Z782 = 1, 25, 0) + IF(AA782 = 1, 15, 0),"")</f>
        <v/>
      </c>
      <c r="AC782" s="18" t="str">
        <f aca="false">IF(C782&lt;&gt;"",L782+W782+AB782,"")</f>
        <v/>
      </c>
    </row>
    <row r="783" customFormat="false" ht="12.8" hidden="false" customHeight="false" outlineLevel="0" collapsed="false">
      <c r="A783" s="11" t="n">
        <f aca="false">A782+1</f>
        <v>280</v>
      </c>
      <c r="B783" s="38" t="str">
        <f aca="true">IF(INDIRECT($AH$4&amp;"B"&amp;($C$1*$A783+2))=0, "",INDIRECT($AH$4&amp;"B"&amp;($C$1*$A783+2)))</f>
        <v/>
      </c>
      <c r="C783" s="19" t="str">
        <f aca="true">IF(INDIRECT($AH$4&amp;"B"&amp;($C$1*$A783+3)) = 0, "", INDIRECT($AH$4&amp;"B"&amp;($C$1*$A783+3)))</f>
        <v/>
      </c>
      <c r="D783" s="19" t="str">
        <f aca="true">IF(INDIRECT($AH$4&amp;"B"&amp;($C$1*$A783+4)) = 0, "", INDIRECT($AH$4&amp;"B"&amp;($C$1*$A783+4)))</f>
        <v/>
      </c>
      <c r="E783" s="19" t="str">
        <f aca="true">IF(INDIRECT($AH$4&amp;"B"&amp;($C$1*$A783+7)) = 0, "", INDIRECT($AH$4&amp;"B"&amp;($C$1*$A783+7)))</f>
        <v/>
      </c>
      <c r="F783" s="20" t="str">
        <f aca="true">IF(C783 &lt;&gt; "",IF(INDIRECT($AH$4&amp;"B"&amp;($C$1*$A783+8)) = 0, 0, 1), "")</f>
        <v/>
      </c>
      <c r="G783" s="20" t="n">
        <f aca="true">INDIRECT($AH$4&amp;"B"&amp;($C$1*$A783+9))</f>
        <v>0</v>
      </c>
      <c r="H783" s="20" t="n">
        <f aca="true">INDIRECT($AH$4&amp;"B"&amp;($C$1*$A783+10))</f>
        <v>0</v>
      </c>
      <c r="I783" s="20" t="n">
        <f aca="true">INDIRECT($AH$4&amp;"B"&amp;($C$1*$A783+11))</f>
        <v>0</v>
      </c>
      <c r="J783" s="20" t="n">
        <f aca="true">INDIRECT($AH$4&amp;"B"&amp;($C$1*$A783+12))</f>
        <v>0</v>
      </c>
      <c r="K783" s="21" t="str">
        <f aca="false">IF(C783&lt;&gt;"",IFERROR((G783+H783+I783)/(G783+H783+I783+J783),0), "")</f>
        <v/>
      </c>
      <c r="L783" s="22" t="str">
        <f aca="false">IF(C783&lt;&gt;"",(G783* 2) +(H783* 4) + (I783* 6) + IF(F783 = 1, 5, 0), "")</f>
        <v/>
      </c>
      <c r="M783" s="23" t="str">
        <f aca="true">IF(C783&lt;&gt;"",SUM(INDIRECT($AH$4&amp;"C"&amp;($C$1*$A783+9)):INDIRECT($AH$4&amp;"V"&amp;($C$1*$A783+9))), "")</f>
        <v/>
      </c>
      <c r="N783" s="23" t="str">
        <f aca="true">IF(C783&lt;&gt;"",SUM(INDIRECT($AH$4&amp;"C"&amp;($C$1*$A783+10)):INDIRECT($AH$4&amp;"V"&amp;($C$1*$A783+10))), "")</f>
        <v/>
      </c>
      <c r="O783" s="23" t="str">
        <f aca="true">IF(C783&lt;&gt;"",SUM(INDIRECT($AH$4&amp;"C"&amp;($C$1*$A783+11)):INDIRECT($AH$4&amp;"V"&amp;($C$1*$A783+11))),"")</f>
        <v/>
      </c>
      <c r="P783" s="23" t="str">
        <f aca="true">IF(C783&lt;&gt;"",SUM(INDIRECT($AH$4&amp;"C"&amp;($C$1*$A783+12)):INDIRECT($AH$4&amp;"V"&amp;($C$1*$A783+12))),"")</f>
        <v/>
      </c>
      <c r="Q783" s="24" t="str">
        <f aca="false">IF(C783&lt;&gt;"",IFERROR((M783+N783+O783)/(M783+N783+O783+P783),0), "")</f>
        <v/>
      </c>
      <c r="R783" s="23" t="str">
        <f aca="true">IF(C783&lt;&gt;"",SUM(INDIRECT($AH$4&amp;"C"&amp;($C$1*$A783+13)):INDIRECT($AH$4&amp;"V"&amp;($C$1*$A783+13))), "")</f>
        <v/>
      </c>
      <c r="S783" s="23" t="str">
        <f aca="false">IF(C783&lt;&gt;"",IFERROR((M783+N783+O783+P783)/R783, 0),"")</f>
        <v/>
      </c>
      <c r="T783" s="23" t="str">
        <f aca="false">IF(C783&lt;&gt;"",IFERROR((M783+N783+O783)/R783,0),"")</f>
        <v/>
      </c>
      <c r="U783" s="25" t="str">
        <f aca="true">IF(C783&lt;&gt;"",IF(INDIRECT($AH$4&amp;"B"&amp;($C$1*$A783+14))= 1,1,0),"")</f>
        <v/>
      </c>
      <c r="V783" s="25" t="str">
        <f aca="true">IF(C783&lt;&gt;"",IF(INDIRECT($AH$4&amp;"B"&amp;($C$1*$A783+15))= 1,1,0),"")</f>
        <v/>
      </c>
      <c r="W783" s="26" t="str">
        <f aca="false">IF(C783&lt;&gt;"",($M783*1) + ($N783*2) + ($O783*3) + (IF(U783 = 1, 10, 0)) + (IF(V783 = 1, 20, 0)),"")</f>
        <v/>
      </c>
      <c r="X783" s="27" t="str">
        <f aca="true">IF(C783&lt;&gt;"",IF(INDIRECT($AH$4&amp;"B"&amp;($C$1*$A783+16))= 1,1,0),"")</f>
        <v/>
      </c>
      <c r="Y783" s="27" t="str">
        <f aca="true">IF(D783&lt;&gt;"",IF(INDIRECT($AH$4&amp;"B"&amp;($C$1*$A783+17))= 1,1,0),"")</f>
        <v/>
      </c>
      <c r="Z783" s="27" t="str">
        <f aca="true">IF(E783&lt;&gt;"",IF(INDIRECT($AH$4&amp;"B"&amp;($C$1*$A783+18))= 1,1,0),"")</f>
        <v/>
      </c>
      <c r="AA783" s="27" t="str">
        <f aca="true">IF(F783&lt;&gt;"",IF(INDIRECT($AH$4&amp;"B"&amp;($C$1*$A783+19))= 1,1,0),"")</f>
        <v/>
      </c>
      <c r="AB783" s="28" t="str">
        <f aca="false">IF(C783&lt;&gt;"",IF(X783 = 1, 5, 0) + IF(Z783 = 1, 25, 0) + IF(AA783 = 1, 15, 0),"")</f>
        <v/>
      </c>
      <c r="AC783" s="18" t="str">
        <f aca="false">IF(C783&lt;&gt;"",L783+W783+AB783,"")</f>
        <v/>
      </c>
    </row>
    <row r="784" customFormat="false" ht="12.8" hidden="false" customHeight="false" outlineLevel="0" collapsed="false">
      <c r="A784" s="11" t="n">
        <f aca="false">A783+1</f>
        <v>281</v>
      </c>
      <c r="B784" s="38" t="str">
        <f aca="true">IF(INDIRECT($AH$4&amp;"B"&amp;($C$1*$A784+2))=0, "",INDIRECT($AH$4&amp;"B"&amp;($C$1*$A784+2)))</f>
        <v/>
      </c>
      <c r="C784" s="19" t="str">
        <f aca="true">IF(INDIRECT($AH$4&amp;"B"&amp;($C$1*$A784+3)) = 0, "", INDIRECT($AH$4&amp;"B"&amp;($C$1*$A784+3)))</f>
        <v/>
      </c>
      <c r="D784" s="19" t="str">
        <f aca="true">IF(INDIRECT($AH$4&amp;"B"&amp;($C$1*$A784+4)) = 0, "", INDIRECT($AH$4&amp;"B"&amp;($C$1*$A784+4)))</f>
        <v/>
      </c>
      <c r="E784" s="19" t="str">
        <f aca="true">IF(INDIRECT($AH$4&amp;"B"&amp;($C$1*$A784+7)) = 0, "", INDIRECT($AH$4&amp;"B"&amp;($C$1*$A784+7)))</f>
        <v/>
      </c>
      <c r="F784" s="20" t="str">
        <f aca="true">IF(C784 &lt;&gt; "",IF(INDIRECT($AH$4&amp;"B"&amp;($C$1*$A784+8)) = 0, 0, 1), "")</f>
        <v/>
      </c>
      <c r="G784" s="20" t="n">
        <f aca="true">INDIRECT($AH$4&amp;"B"&amp;($C$1*$A784+9))</f>
        <v>0</v>
      </c>
      <c r="H784" s="20" t="n">
        <f aca="true">INDIRECT($AH$4&amp;"B"&amp;($C$1*$A784+10))</f>
        <v>0</v>
      </c>
      <c r="I784" s="20" t="n">
        <f aca="true">INDIRECT($AH$4&amp;"B"&amp;($C$1*$A784+11))</f>
        <v>0</v>
      </c>
      <c r="J784" s="20" t="n">
        <f aca="true">INDIRECT($AH$4&amp;"B"&amp;($C$1*$A784+12))</f>
        <v>0</v>
      </c>
      <c r="K784" s="21" t="str">
        <f aca="false">IF(C784&lt;&gt;"",IFERROR((G784+H784+I784)/(G784+H784+I784+J784),0), "")</f>
        <v/>
      </c>
      <c r="L784" s="22" t="str">
        <f aca="false">IF(C784&lt;&gt;"",(G784* 2) +(H784* 4) + (I784* 6) + IF(F784 = 1, 5, 0), "")</f>
        <v/>
      </c>
      <c r="M784" s="23" t="str">
        <f aca="true">IF(C784&lt;&gt;"",SUM(INDIRECT($AH$4&amp;"C"&amp;($C$1*$A784+9)):INDIRECT($AH$4&amp;"V"&amp;($C$1*$A784+9))), "")</f>
        <v/>
      </c>
      <c r="N784" s="23" t="str">
        <f aca="true">IF(C784&lt;&gt;"",SUM(INDIRECT($AH$4&amp;"C"&amp;($C$1*$A784+10)):INDIRECT($AH$4&amp;"V"&amp;($C$1*$A784+10))), "")</f>
        <v/>
      </c>
      <c r="O784" s="23" t="str">
        <f aca="true">IF(C784&lt;&gt;"",SUM(INDIRECT($AH$4&amp;"C"&amp;($C$1*$A784+11)):INDIRECT($AH$4&amp;"V"&amp;($C$1*$A784+11))),"")</f>
        <v/>
      </c>
      <c r="P784" s="23" t="str">
        <f aca="true">IF(C784&lt;&gt;"",SUM(INDIRECT($AH$4&amp;"C"&amp;($C$1*$A784+12)):INDIRECT($AH$4&amp;"V"&amp;($C$1*$A784+12))),"")</f>
        <v/>
      </c>
      <c r="Q784" s="24" t="str">
        <f aca="false">IF(C784&lt;&gt;"",IFERROR((M784+N784+O784)/(M784+N784+O784+P784),0), "")</f>
        <v/>
      </c>
      <c r="R784" s="23" t="str">
        <f aca="true">IF(C784&lt;&gt;"",SUM(INDIRECT($AH$4&amp;"C"&amp;($C$1*$A784+13)):INDIRECT($AH$4&amp;"V"&amp;($C$1*$A784+13))), "")</f>
        <v/>
      </c>
      <c r="S784" s="23" t="str">
        <f aca="false">IF(C784&lt;&gt;"",IFERROR((M784+N784+O784+P784)/R784, 0),"")</f>
        <v/>
      </c>
      <c r="T784" s="23" t="str">
        <f aca="false">IF(C784&lt;&gt;"",IFERROR((M784+N784+O784)/R784,0),"")</f>
        <v/>
      </c>
      <c r="U784" s="25" t="str">
        <f aca="true">IF(C784&lt;&gt;"",IF(INDIRECT($AH$4&amp;"B"&amp;($C$1*$A784+14))= 1,1,0),"")</f>
        <v/>
      </c>
      <c r="V784" s="25" t="str">
        <f aca="true">IF(C784&lt;&gt;"",IF(INDIRECT($AH$4&amp;"B"&amp;($C$1*$A784+15))= 1,1,0),"")</f>
        <v/>
      </c>
      <c r="W784" s="26" t="str">
        <f aca="false">IF(C784&lt;&gt;"",($M784*1) + ($N784*2) + ($O784*3) + (IF(U784 = 1, 10, 0)) + (IF(V784 = 1, 20, 0)),"")</f>
        <v/>
      </c>
      <c r="X784" s="27" t="str">
        <f aca="true">IF(C784&lt;&gt;"",IF(INDIRECT($AH$4&amp;"B"&amp;($C$1*$A784+16))= 1,1,0),"")</f>
        <v/>
      </c>
      <c r="Y784" s="27" t="str">
        <f aca="true">IF(D784&lt;&gt;"",IF(INDIRECT($AH$4&amp;"B"&amp;($C$1*$A784+17))= 1,1,0),"")</f>
        <v/>
      </c>
      <c r="Z784" s="27" t="str">
        <f aca="true">IF(E784&lt;&gt;"",IF(INDIRECT($AH$4&amp;"B"&amp;($C$1*$A784+18))= 1,1,0),"")</f>
        <v/>
      </c>
      <c r="AA784" s="27" t="str">
        <f aca="true">IF(F784&lt;&gt;"",IF(INDIRECT($AH$4&amp;"B"&amp;($C$1*$A784+19))= 1,1,0),"")</f>
        <v/>
      </c>
      <c r="AB784" s="28" t="str">
        <f aca="false">IF(C784&lt;&gt;"",IF(X784 = 1, 5, 0) + IF(Z784 = 1, 25, 0) + IF(AA784 = 1, 15, 0),"")</f>
        <v/>
      </c>
      <c r="AC784" s="18" t="str">
        <f aca="false">IF(C784&lt;&gt;"",L784+W784+AB784,"")</f>
        <v/>
      </c>
    </row>
    <row r="785" customFormat="false" ht="12.8" hidden="false" customHeight="false" outlineLevel="0" collapsed="false">
      <c r="A785" s="11" t="n">
        <f aca="false">A784+1</f>
        <v>282</v>
      </c>
      <c r="B785" s="38" t="str">
        <f aca="true">IF(INDIRECT($AH$4&amp;"B"&amp;($C$1*$A785+2))=0, "",INDIRECT($AH$4&amp;"B"&amp;($C$1*$A785+2)))</f>
        <v/>
      </c>
      <c r="C785" s="19" t="str">
        <f aca="true">IF(INDIRECT($AH$4&amp;"B"&amp;($C$1*$A785+3)) = 0, "", INDIRECT($AH$4&amp;"B"&amp;($C$1*$A785+3)))</f>
        <v/>
      </c>
      <c r="D785" s="19" t="str">
        <f aca="true">IF(INDIRECT($AH$4&amp;"B"&amp;($C$1*$A785+4)) = 0, "", INDIRECT($AH$4&amp;"B"&amp;($C$1*$A785+4)))</f>
        <v/>
      </c>
      <c r="E785" s="19" t="str">
        <f aca="true">IF(INDIRECT($AH$4&amp;"B"&amp;($C$1*$A785+7)) = 0, "", INDIRECT($AH$4&amp;"B"&amp;($C$1*$A785+7)))</f>
        <v/>
      </c>
      <c r="F785" s="20" t="str">
        <f aca="true">IF(C785 &lt;&gt; "",IF(INDIRECT($AH$4&amp;"B"&amp;($C$1*$A785+8)) = 0, 0, 1), "")</f>
        <v/>
      </c>
      <c r="G785" s="20" t="n">
        <f aca="true">INDIRECT($AH$4&amp;"B"&amp;($C$1*$A785+9))</f>
        <v>0</v>
      </c>
      <c r="H785" s="20" t="n">
        <f aca="true">INDIRECT($AH$4&amp;"B"&amp;($C$1*$A785+10))</f>
        <v>0</v>
      </c>
      <c r="I785" s="20" t="n">
        <f aca="true">INDIRECT($AH$4&amp;"B"&amp;($C$1*$A785+11))</f>
        <v>0</v>
      </c>
      <c r="J785" s="20" t="n">
        <f aca="true">INDIRECT($AH$4&amp;"B"&amp;($C$1*$A785+12))</f>
        <v>0</v>
      </c>
      <c r="K785" s="21" t="str">
        <f aca="false">IF(C785&lt;&gt;"",IFERROR((G785+H785+I785)/(G785+H785+I785+J785),0), "")</f>
        <v/>
      </c>
      <c r="L785" s="22" t="str">
        <f aca="false">IF(C785&lt;&gt;"",(G785* 2) +(H785* 4) + (I785* 6) + IF(F785 = 1, 5, 0), "")</f>
        <v/>
      </c>
      <c r="M785" s="23" t="str">
        <f aca="true">IF(C785&lt;&gt;"",SUM(INDIRECT($AH$4&amp;"C"&amp;($C$1*$A785+9)):INDIRECT($AH$4&amp;"V"&amp;($C$1*$A785+9))), "")</f>
        <v/>
      </c>
      <c r="N785" s="23" t="str">
        <f aca="true">IF(C785&lt;&gt;"",SUM(INDIRECT($AH$4&amp;"C"&amp;($C$1*$A785+10)):INDIRECT($AH$4&amp;"V"&amp;($C$1*$A785+10))), "")</f>
        <v/>
      </c>
      <c r="O785" s="23" t="str">
        <f aca="true">IF(C785&lt;&gt;"",SUM(INDIRECT($AH$4&amp;"C"&amp;($C$1*$A785+11)):INDIRECT($AH$4&amp;"V"&amp;($C$1*$A785+11))),"")</f>
        <v/>
      </c>
      <c r="P785" s="23" t="str">
        <f aca="true">IF(C785&lt;&gt;"",SUM(INDIRECT($AH$4&amp;"C"&amp;($C$1*$A785+12)):INDIRECT($AH$4&amp;"V"&amp;($C$1*$A785+12))),"")</f>
        <v/>
      </c>
      <c r="Q785" s="24" t="str">
        <f aca="false">IF(C785&lt;&gt;"",IFERROR((M785+N785+O785)/(M785+N785+O785+P785),0), "")</f>
        <v/>
      </c>
      <c r="R785" s="23" t="str">
        <f aca="true">IF(C785&lt;&gt;"",SUM(INDIRECT($AH$4&amp;"C"&amp;($C$1*$A785+13)):INDIRECT($AH$4&amp;"V"&amp;($C$1*$A785+13))), "")</f>
        <v/>
      </c>
      <c r="S785" s="23" t="str">
        <f aca="false">IF(C785&lt;&gt;"",IFERROR((M785+N785+O785+P785)/R785, 0),"")</f>
        <v/>
      </c>
      <c r="T785" s="23" t="str">
        <f aca="false">IF(C785&lt;&gt;"",IFERROR((M785+N785+O785)/R785,0),"")</f>
        <v/>
      </c>
      <c r="U785" s="25" t="str">
        <f aca="true">IF(C785&lt;&gt;"",IF(INDIRECT($AH$4&amp;"B"&amp;($C$1*$A785+14))= 1,1,0),"")</f>
        <v/>
      </c>
      <c r="V785" s="25" t="str">
        <f aca="true">IF(C785&lt;&gt;"",IF(INDIRECT($AH$4&amp;"B"&amp;($C$1*$A785+15))= 1,1,0),"")</f>
        <v/>
      </c>
      <c r="W785" s="26" t="str">
        <f aca="false">IF(C785&lt;&gt;"",($M785*1) + ($N785*2) + ($O785*3) + (IF(U785 = 1, 10, 0)) + (IF(V785 = 1, 20, 0)),"")</f>
        <v/>
      </c>
      <c r="X785" s="27" t="str">
        <f aca="true">IF(C785&lt;&gt;"",IF(INDIRECT($AH$4&amp;"B"&amp;($C$1*$A785+16))= 1,1,0),"")</f>
        <v/>
      </c>
      <c r="Y785" s="27" t="str">
        <f aca="true">IF(D785&lt;&gt;"",IF(INDIRECT($AH$4&amp;"B"&amp;($C$1*$A785+17))= 1,1,0),"")</f>
        <v/>
      </c>
      <c r="Z785" s="27" t="str">
        <f aca="true">IF(E785&lt;&gt;"",IF(INDIRECT($AH$4&amp;"B"&amp;($C$1*$A785+18))= 1,1,0),"")</f>
        <v/>
      </c>
      <c r="AA785" s="27" t="str">
        <f aca="true">IF(F785&lt;&gt;"",IF(INDIRECT($AH$4&amp;"B"&amp;($C$1*$A785+19))= 1,1,0),"")</f>
        <v/>
      </c>
      <c r="AB785" s="28" t="str">
        <f aca="false">IF(C785&lt;&gt;"",IF(X785 = 1, 5, 0) + IF(Z785 = 1, 25, 0) + IF(AA785 = 1, 15, 0),"")</f>
        <v/>
      </c>
      <c r="AC785" s="18" t="str">
        <f aca="false">IF(C785&lt;&gt;"",L785+W785+AB785,"")</f>
        <v/>
      </c>
    </row>
    <row r="786" customFormat="false" ht="12.8" hidden="false" customHeight="false" outlineLevel="0" collapsed="false">
      <c r="A786" s="11" t="n">
        <f aca="false">A785+1</f>
        <v>283</v>
      </c>
      <c r="B786" s="38" t="str">
        <f aca="true">IF(INDIRECT($AH$4&amp;"B"&amp;($C$1*$A786+2))=0, "",INDIRECT($AH$4&amp;"B"&amp;($C$1*$A786+2)))</f>
        <v/>
      </c>
      <c r="C786" s="19" t="str">
        <f aca="true">IF(INDIRECT($AH$4&amp;"B"&amp;($C$1*$A786+3)) = 0, "", INDIRECT($AH$4&amp;"B"&amp;($C$1*$A786+3)))</f>
        <v/>
      </c>
      <c r="D786" s="19" t="str">
        <f aca="true">IF(INDIRECT($AH$4&amp;"B"&amp;($C$1*$A786+4)) = 0, "", INDIRECT($AH$4&amp;"B"&amp;($C$1*$A786+4)))</f>
        <v/>
      </c>
      <c r="E786" s="19" t="str">
        <f aca="true">IF(INDIRECT($AH$4&amp;"B"&amp;($C$1*$A786+7)) = 0, "", INDIRECT($AH$4&amp;"B"&amp;($C$1*$A786+7)))</f>
        <v/>
      </c>
      <c r="F786" s="20" t="str">
        <f aca="true">IF(C786 &lt;&gt; "",IF(INDIRECT($AH$4&amp;"B"&amp;($C$1*$A786+8)) = 0, 0, 1), "")</f>
        <v/>
      </c>
      <c r="G786" s="20" t="n">
        <f aca="true">INDIRECT($AH$4&amp;"B"&amp;($C$1*$A786+9))</f>
        <v>0</v>
      </c>
      <c r="H786" s="20" t="n">
        <f aca="true">INDIRECT($AH$4&amp;"B"&amp;($C$1*$A786+10))</f>
        <v>0</v>
      </c>
      <c r="I786" s="20" t="n">
        <f aca="true">INDIRECT($AH$4&amp;"B"&amp;($C$1*$A786+11))</f>
        <v>0</v>
      </c>
      <c r="J786" s="20" t="n">
        <f aca="true">INDIRECT($AH$4&amp;"B"&amp;($C$1*$A786+12))</f>
        <v>0</v>
      </c>
      <c r="K786" s="21" t="str">
        <f aca="false">IF(C786&lt;&gt;"",IFERROR((G786+H786+I786)/(G786+H786+I786+J786),0), "")</f>
        <v/>
      </c>
      <c r="L786" s="22" t="str">
        <f aca="false">IF(C786&lt;&gt;"",(G786* 2) +(H786* 4) + (I786* 6) + IF(F786 = 1, 5, 0), "")</f>
        <v/>
      </c>
      <c r="M786" s="23" t="str">
        <f aca="true">IF(C786&lt;&gt;"",SUM(INDIRECT($AH$4&amp;"C"&amp;($C$1*$A786+9)):INDIRECT($AH$4&amp;"V"&amp;($C$1*$A786+9))), "")</f>
        <v/>
      </c>
      <c r="N786" s="23" t="str">
        <f aca="true">IF(C786&lt;&gt;"",SUM(INDIRECT($AH$4&amp;"C"&amp;($C$1*$A786+10)):INDIRECT($AH$4&amp;"V"&amp;($C$1*$A786+10))), "")</f>
        <v/>
      </c>
      <c r="O786" s="23" t="str">
        <f aca="true">IF(C786&lt;&gt;"",SUM(INDIRECT($AH$4&amp;"C"&amp;($C$1*$A786+11)):INDIRECT($AH$4&amp;"V"&amp;($C$1*$A786+11))),"")</f>
        <v/>
      </c>
      <c r="P786" s="23" t="str">
        <f aca="true">IF(C786&lt;&gt;"",SUM(INDIRECT($AH$4&amp;"C"&amp;($C$1*$A786+12)):INDIRECT($AH$4&amp;"V"&amp;($C$1*$A786+12))),"")</f>
        <v/>
      </c>
      <c r="Q786" s="24" t="str">
        <f aca="false">IF(C786&lt;&gt;"",IFERROR((M786+N786+O786)/(M786+N786+O786+P786),0), "")</f>
        <v/>
      </c>
      <c r="R786" s="23" t="str">
        <f aca="true">IF(C786&lt;&gt;"",SUM(INDIRECT($AH$4&amp;"C"&amp;($C$1*$A786+13)):INDIRECT($AH$4&amp;"V"&amp;($C$1*$A786+13))), "")</f>
        <v/>
      </c>
      <c r="S786" s="23" t="str">
        <f aca="false">IF(C786&lt;&gt;"",IFERROR((M786+N786+O786+P786)/R786, 0),"")</f>
        <v/>
      </c>
      <c r="T786" s="23" t="str">
        <f aca="false">IF(C786&lt;&gt;"",IFERROR((M786+N786+O786)/R786,0),"")</f>
        <v/>
      </c>
      <c r="U786" s="25" t="str">
        <f aca="true">IF(C786&lt;&gt;"",IF(INDIRECT($AH$4&amp;"B"&amp;($C$1*$A786+14))= 1,1,0),"")</f>
        <v/>
      </c>
      <c r="V786" s="25" t="str">
        <f aca="true">IF(C786&lt;&gt;"",IF(INDIRECT($AH$4&amp;"B"&amp;($C$1*$A786+15))= 1,1,0),"")</f>
        <v/>
      </c>
      <c r="W786" s="26" t="str">
        <f aca="false">IF(C786&lt;&gt;"",($M786*1) + ($N786*2) + ($O786*3) + (IF(U786 = 1, 10, 0)) + (IF(V786 = 1, 20, 0)),"")</f>
        <v/>
      </c>
      <c r="X786" s="27" t="str">
        <f aca="true">IF(C786&lt;&gt;"",IF(INDIRECT($AH$4&amp;"B"&amp;($C$1*$A786+16))= 1,1,0),"")</f>
        <v/>
      </c>
      <c r="Y786" s="27" t="str">
        <f aca="true">IF(D786&lt;&gt;"",IF(INDIRECT($AH$4&amp;"B"&amp;($C$1*$A786+17))= 1,1,0),"")</f>
        <v/>
      </c>
      <c r="Z786" s="27" t="str">
        <f aca="true">IF(E786&lt;&gt;"",IF(INDIRECT($AH$4&amp;"B"&amp;($C$1*$A786+18))= 1,1,0),"")</f>
        <v/>
      </c>
      <c r="AA786" s="27" t="str">
        <f aca="true">IF(F786&lt;&gt;"",IF(INDIRECT($AH$4&amp;"B"&amp;($C$1*$A786+19))= 1,1,0),"")</f>
        <v/>
      </c>
      <c r="AB786" s="28" t="str">
        <f aca="false">IF(C786&lt;&gt;"",IF(X786 = 1, 5, 0) + IF(Z786 = 1, 25, 0) + IF(AA786 = 1, 15, 0),"")</f>
        <v/>
      </c>
      <c r="AC786" s="18" t="str">
        <f aca="false">IF(C786&lt;&gt;"",L786+W786+AB786,"")</f>
        <v/>
      </c>
    </row>
    <row r="787" customFormat="false" ht="12.8" hidden="false" customHeight="false" outlineLevel="0" collapsed="false">
      <c r="A787" s="11" t="n">
        <f aca="false">A786+1</f>
        <v>284</v>
      </c>
      <c r="B787" s="38" t="str">
        <f aca="true">IF(INDIRECT($AH$4&amp;"B"&amp;($C$1*$A787+2))=0, "",INDIRECT($AH$4&amp;"B"&amp;($C$1*$A787+2)))</f>
        <v/>
      </c>
      <c r="C787" s="19" t="str">
        <f aca="true">IF(INDIRECT($AH$4&amp;"B"&amp;($C$1*$A787+3)) = 0, "", INDIRECT($AH$4&amp;"B"&amp;($C$1*$A787+3)))</f>
        <v/>
      </c>
      <c r="D787" s="19" t="str">
        <f aca="true">IF(INDIRECT($AH$4&amp;"B"&amp;($C$1*$A787+4)) = 0, "", INDIRECT($AH$4&amp;"B"&amp;($C$1*$A787+4)))</f>
        <v/>
      </c>
      <c r="E787" s="19" t="str">
        <f aca="true">IF(INDIRECT($AH$4&amp;"B"&amp;($C$1*$A787+7)) = 0, "", INDIRECT($AH$4&amp;"B"&amp;($C$1*$A787+7)))</f>
        <v/>
      </c>
      <c r="F787" s="20" t="str">
        <f aca="true">IF(C787 &lt;&gt; "",IF(INDIRECT($AH$4&amp;"B"&amp;($C$1*$A787+8)) = 0, 0, 1), "")</f>
        <v/>
      </c>
      <c r="G787" s="20" t="n">
        <f aca="true">INDIRECT($AH$4&amp;"B"&amp;($C$1*$A787+9))</f>
        <v>0</v>
      </c>
      <c r="H787" s="20" t="n">
        <f aca="true">INDIRECT($AH$4&amp;"B"&amp;($C$1*$A787+10))</f>
        <v>0</v>
      </c>
      <c r="I787" s="20" t="n">
        <f aca="true">INDIRECT($AH$4&amp;"B"&amp;($C$1*$A787+11))</f>
        <v>0</v>
      </c>
      <c r="J787" s="20" t="n">
        <f aca="true">INDIRECT($AH$4&amp;"B"&amp;($C$1*$A787+12))</f>
        <v>0</v>
      </c>
      <c r="K787" s="21" t="str">
        <f aca="false">IF(C787&lt;&gt;"",IFERROR((G787+H787+I787)/(G787+H787+I787+J787),0), "")</f>
        <v/>
      </c>
      <c r="L787" s="22" t="str">
        <f aca="false">IF(C787&lt;&gt;"",(G787* 2) +(H787* 4) + (I787* 6) + IF(F787 = 1, 5, 0), "")</f>
        <v/>
      </c>
      <c r="M787" s="23" t="str">
        <f aca="true">IF(C787&lt;&gt;"",SUM(INDIRECT($AH$4&amp;"C"&amp;($C$1*$A787+9)):INDIRECT($AH$4&amp;"V"&amp;($C$1*$A787+9))), "")</f>
        <v/>
      </c>
      <c r="N787" s="23" t="str">
        <f aca="true">IF(C787&lt;&gt;"",SUM(INDIRECT($AH$4&amp;"C"&amp;($C$1*$A787+10)):INDIRECT($AH$4&amp;"V"&amp;($C$1*$A787+10))), "")</f>
        <v/>
      </c>
      <c r="O787" s="23" t="str">
        <f aca="true">IF(C787&lt;&gt;"",SUM(INDIRECT($AH$4&amp;"C"&amp;($C$1*$A787+11)):INDIRECT($AH$4&amp;"V"&amp;($C$1*$A787+11))),"")</f>
        <v/>
      </c>
      <c r="P787" s="23" t="str">
        <f aca="true">IF(C787&lt;&gt;"",SUM(INDIRECT($AH$4&amp;"C"&amp;($C$1*$A787+12)):INDIRECT($AH$4&amp;"V"&amp;($C$1*$A787+12))),"")</f>
        <v/>
      </c>
      <c r="Q787" s="24" t="str">
        <f aca="false">IF(C787&lt;&gt;"",IFERROR((M787+N787+O787)/(M787+N787+O787+P787),0), "")</f>
        <v/>
      </c>
      <c r="R787" s="23" t="str">
        <f aca="true">IF(C787&lt;&gt;"",SUM(INDIRECT($AH$4&amp;"C"&amp;($C$1*$A787+13)):INDIRECT($AH$4&amp;"V"&amp;($C$1*$A787+13))), "")</f>
        <v/>
      </c>
      <c r="S787" s="23" t="str">
        <f aca="false">IF(C787&lt;&gt;"",IFERROR((M787+N787+O787+P787)/R787, 0),"")</f>
        <v/>
      </c>
      <c r="T787" s="23" t="str">
        <f aca="false">IF(C787&lt;&gt;"",IFERROR((M787+N787+O787)/R787,0),"")</f>
        <v/>
      </c>
      <c r="U787" s="25" t="str">
        <f aca="true">IF(C787&lt;&gt;"",IF(INDIRECT($AH$4&amp;"B"&amp;($C$1*$A787+14))= 1,1,0),"")</f>
        <v/>
      </c>
      <c r="V787" s="25" t="str">
        <f aca="true">IF(C787&lt;&gt;"",IF(INDIRECT($AH$4&amp;"B"&amp;($C$1*$A787+15))= 1,1,0),"")</f>
        <v/>
      </c>
      <c r="W787" s="26" t="str">
        <f aca="false">IF(C787&lt;&gt;"",($M787*1) + ($N787*2) + ($O787*3) + (IF(U787 = 1, 10, 0)) + (IF(V787 = 1, 20, 0)),"")</f>
        <v/>
      </c>
      <c r="X787" s="27" t="str">
        <f aca="true">IF(C787&lt;&gt;"",IF(INDIRECT($AH$4&amp;"B"&amp;($C$1*$A787+16))= 1,1,0),"")</f>
        <v/>
      </c>
      <c r="Y787" s="27" t="str">
        <f aca="true">IF(D787&lt;&gt;"",IF(INDIRECT($AH$4&amp;"B"&amp;($C$1*$A787+17))= 1,1,0),"")</f>
        <v/>
      </c>
      <c r="Z787" s="27" t="str">
        <f aca="true">IF(E787&lt;&gt;"",IF(INDIRECT($AH$4&amp;"B"&amp;($C$1*$A787+18))= 1,1,0),"")</f>
        <v/>
      </c>
      <c r="AA787" s="27" t="str">
        <f aca="true">IF(F787&lt;&gt;"",IF(INDIRECT($AH$4&amp;"B"&amp;($C$1*$A787+19))= 1,1,0),"")</f>
        <v/>
      </c>
      <c r="AB787" s="28" t="str">
        <f aca="false">IF(C787&lt;&gt;"",IF(X787 = 1, 5, 0) + IF(Z787 = 1, 25, 0) + IF(AA787 = 1, 15, 0),"")</f>
        <v/>
      </c>
      <c r="AC787" s="18" t="str">
        <f aca="false">IF(C787&lt;&gt;"",L787+W787+AB787,"")</f>
        <v/>
      </c>
    </row>
    <row r="788" customFormat="false" ht="12.8" hidden="false" customHeight="false" outlineLevel="0" collapsed="false">
      <c r="A788" s="11" t="n">
        <f aca="false">A787+1</f>
        <v>285</v>
      </c>
      <c r="B788" s="38" t="str">
        <f aca="true">IF(INDIRECT($AH$4&amp;"B"&amp;($C$1*$A788+2))=0, "",INDIRECT($AH$4&amp;"B"&amp;($C$1*$A788+2)))</f>
        <v/>
      </c>
      <c r="C788" s="19" t="str">
        <f aca="true">IF(INDIRECT($AH$4&amp;"B"&amp;($C$1*$A788+3)) = 0, "", INDIRECT($AH$4&amp;"B"&amp;($C$1*$A788+3)))</f>
        <v/>
      </c>
      <c r="D788" s="19" t="str">
        <f aca="true">IF(INDIRECT($AH$4&amp;"B"&amp;($C$1*$A788+4)) = 0, "", INDIRECT($AH$4&amp;"B"&amp;($C$1*$A788+4)))</f>
        <v/>
      </c>
      <c r="E788" s="19" t="str">
        <f aca="true">IF(INDIRECT($AH$4&amp;"B"&amp;($C$1*$A788+7)) = 0, "", INDIRECT($AH$4&amp;"B"&amp;($C$1*$A788+7)))</f>
        <v/>
      </c>
      <c r="F788" s="20" t="str">
        <f aca="true">IF(C788 &lt;&gt; "",IF(INDIRECT($AH$4&amp;"B"&amp;($C$1*$A788+8)) = 0, 0, 1), "")</f>
        <v/>
      </c>
      <c r="G788" s="20" t="n">
        <f aca="true">INDIRECT($AH$4&amp;"B"&amp;($C$1*$A788+9))</f>
        <v>0</v>
      </c>
      <c r="H788" s="20" t="n">
        <f aca="true">INDIRECT($AH$4&amp;"B"&amp;($C$1*$A788+10))</f>
        <v>0</v>
      </c>
      <c r="I788" s="20" t="n">
        <f aca="true">INDIRECT($AH$4&amp;"B"&amp;($C$1*$A788+11))</f>
        <v>0</v>
      </c>
      <c r="J788" s="20" t="n">
        <f aca="true">INDIRECT($AH$4&amp;"B"&amp;($C$1*$A788+12))</f>
        <v>0</v>
      </c>
      <c r="K788" s="21" t="str">
        <f aca="false">IF(C788&lt;&gt;"",IFERROR((G788+H788+I788)/(G788+H788+I788+J788),0), "")</f>
        <v/>
      </c>
      <c r="L788" s="22" t="str">
        <f aca="false">IF(C788&lt;&gt;"",(G788* 2) +(H788* 4) + (I788* 6) + IF(F788 = 1, 5, 0), "")</f>
        <v/>
      </c>
      <c r="M788" s="23" t="str">
        <f aca="true">IF(C788&lt;&gt;"",SUM(INDIRECT($AH$4&amp;"C"&amp;($C$1*$A788+9)):INDIRECT($AH$4&amp;"V"&amp;($C$1*$A788+9))), "")</f>
        <v/>
      </c>
      <c r="N788" s="23" t="str">
        <f aca="true">IF(C788&lt;&gt;"",SUM(INDIRECT($AH$4&amp;"C"&amp;($C$1*$A788+10)):INDIRECT($AH$4&amp;"V"&amp;($C$1*$A788+10))), "")</f>
        <v/>
      </c>
      <c r="O788" s="23" t="str">
        <f aca="true">IF(C788&lt;&gt;"",SUM(INDIRECT($AH$4&amp;"C"&amp;($C$1*$A788+11)):INDIRECT($AH$4&amp;"V"&amp;($C$1*$A788+11))),"")</f>
        <v/>
      </c>
      <c r="P788" s="23" t="str">
        <f aca="true">IF(C788&lt;&gt;"",SUM(INDIRECT($AH$4&amp;"C"&amp;($C$1*$A788+12)):INDIRECT($AH$4&amp;"V"&amp;($C$1*$A788+12))),"")</f>
        <v/>
      </c>
      <c r="Q788" s="24" t="str">
        <f aca="false">IF(C788&lt;&gt;"",IFERROR((M788+N788+O788)/(M788+N788+O788+P788),0), "")</f>
        <v/>
      </c>
      <c r="R788" s="23" t="str">
        <f aca="true">IF(C788&lt;&gt;"",SUM(INDIRECT($AH$4&amp;"C"&amp;($C$1*$A788+13)):INDIRECT($AH$4&amp;"V"&amp;($C$1*$A788+13))), "")</f>
        <v/>
      </c>
      <c r="S788" s="23" t="str">
        <f aca="false">IF(C788&lt;&gt;"",IFERROR((M788+N788+O788+P788)/R788, 0),"")</f>
        <v/>
      </c>
      <c r="T788" s="23" t="str">
        <f aca="false">IF(C788&lt;&gt;"",IFERROR((M788+N788+O788)/R788,0),"")</f>
        <v/>
      </c>
      <c r="U788" s="25" t="str">
        <f aca="true">IF(C788&lt;&gt;"",IF(INDIRECT($AH$4&amp;"B"&amp;($C$1*$A788+14))= 1,1,0),"")</f>
        <v/>
      </c>
      <c r="V788" s="25" t="str">
        <f aca="true">IF(C788&lt;&gt;"",IF(INDIRECT($AH$4&amp;"B"&amp;($C$1*$A788+15))= 1,1,0),"")</f>
        <v/>
      </c>
      <c r="W788" s="26" t="str">
        <f aca="false">IF(C788&lt;&gt;"",($M788*1) + ($N788*2) + ($O788*3) + (IF(U788 = 1, 10, 0)) + (IF(V788 = 1, 20, 0)),"")</f>
        <v/>
      </c>
      <c r="X788" s="27" t="str">
        <f aca="true">IF(C788&lt;&gt;"",IF(INDIRECT($AH$4&amp;"B"&amp;($C$1*$A788+16))= 1,1,0),"")</f>
        <v/>
      </c>
      <c r="Y788" s="27" t="str">
        <f aca="true">IF(D788&lt;&gt;"",IF(INDIRECT($AH$4&amp;"B"&amp;($C$1*$A788+17))= 1,1,0),"")</f>
        <v/>
      </c>
      <c r="Z788" s="27" t="str">
        <f aca="true">IF(E788&lt;&gt;"",IF(INDIRECT($AH$4&amp;"B"&amp;($C$1*$A788+18))= 1,1,0),"")</f>
        <v/>
      </c>
      <c r="AA788" s="27" t="str">
        <f aca="true">IF(F788&lt;&gt;"",IF(INDIRECT($AH$4&amp;"B"&amp;($C$1*$A788+19))= 1,1,0),"")</f>
        <v/>
      </c>
      <c r="AB788" s="28" t="str">
        <f aca="false">IF(C788&lt;&gt;"",IF(X788 = 1, 5, 0) + IF(Z788 = 1, 25, 0) + IF(AA788 = 1, 15, 0),"")</f>
        <v/>
      </c>
      <c r="AC788" s="18" t="str">
        <f aca="false">IF(C788&lt;&gt;"",L788+W788+AB788,"")</f>
        <v/>
      </c>
    </row>
    <row r="789" customFormat="false" ht="12.8" hidden="false" customHeight="false" outlineLevel="0" collapsed="false">
      <c r="A789" s="11" t="n">
        <f aca="false">A788+1</f>
        <v>286</v>
      </c>
      <c r="B789" s="38" t="str">
        <f aca="true">IF(INDIRECT($AH$4&amp;"B"&amp;($C$1*$A789+2))=0, "",INDIRECT($AH$4&amp;"B"&amp;($C$1*$A789+2)))</f>
        <v/>
      </c>
      <c r="C789" s="19" t="str">
        <f aca="true">IF(INDIRECT($AH$4&amp;"B"&amp;($C$1*$A789+3)) = 0, "", INDIRECT($AH$4&amp;"B"&amp;($C$1*$A789+3)))</f>
        <v/>
      </c>
      <c r="D789" s="19" t="str">
        <f aca="true">IF(INDIRECT($AH$4&amp;"B"&amp;($C$1*$A789+4)) = 0, "", INDIRECT($AH$4&amp;"B"&amp;($C$1*$A789+4)))</f>
        <v/>
      </c>
      <c r="E789" s="19" t="str">
        <f aca="true">IF(INDIRECT($AH$4&amp;"B"&amp;($C$1*$A789+7)) = 0, "", INDIRECT($AH$4&amp;"B"&amp;($C$1*$A789+7)))</f>
        <v/>
      </c>
      <c r="F789" s="20" t="str">
        <f aca="true">IF(C789 &lt;&gt; "",IF(INDIRECT($AH$4&amp;"B"&amp;($C$1*$A789+8)) = 0, 0, 1), "")</f>
        <v/>
      </c>
      <c r="G789" s="20" t="n">
        <f aca="true">INDIRECT($AH$4&amp;"B"&amp;($C$1*$A789+9))</f>
        <v>0</v>
      </c>
      <c r="H789" s="20" t="n">
        <f aca="true">INDIRECT($AH$4&amp;"B"&amp;($C$1*$A789+10))</f>
        <v>0</v>
      </c>
      <c r="I789" s="20" t="n">
        <f aca="true">INDIRECT($AH$4&amp;"B"&amp;($C$1*$A789+11))</f>
        <v>0</v>
      </c>
      <c r="J789" s="20" t="n">
        <f aca="true">INDIRECT($AH$4&amp;"B"&amp;($C$1*$A789+12))</f>
        <v>0</v>
      </c>
      <c r="K789" s="21" t="str">
        <f aca="false">IF(C789&lt;&gt;"",IFERROR((G789+H789+I789)/(G789+H789+I789+J789),0), "")</f>
        <v/>
      </c>
      <c r="L789" s="22" t="str">
        <f aca="false">IF(C789&lt;&gt;"",(G789* 2) +(H789* 4) + (I789* 6) + IF(F789 = 1, 5, 0), "")</f>
        <v/>
      </c>
      <c r="M789" s="23" t="str">
        <f aca="true">IF(C789&lt;&gt;"",SUM(INDIRECT($AH$4&amp;"C"&amp;($C$1*$A789+9)):INDIRECT($AH$4&amp;"V"&amp;($C$1*$A789+9))), "")</f>
        <v/>
      </c>
      <c r="N789" s="23" t="str">
        <f aca="true">IF(C789&lt;&gt;"",SUM(INDIRECT($AH$4&amp;"C"&amp;($C$1*$A789+10)):INDIRECT($AH$4&amp;"V"&amp;($C$1*$A789+10))), "")</f>
        <v/>
      </c>
      <c r="O789" s="23" t="str">
        <f aca="true">IF(C789&lt;&gt;"",SUM(INDIRECT($AH$4&amp;"C"&amp;($C$1*$A789+11)):INDIRECT($AH$4&amp;"V"&amp;($C$1*$A789+11))),"")</f>
        <v/>
      </c>
      <c r="P789" s="23" t="str">
        <f aca="true">IF(C789&lt;&gt;"",SUM(INDIRECT($AH$4&amp;"C"&amp;($C$1*$A789+12)):INDIRECT($AH$4&amp;"V"&amp;($C$1*$A789+12))),"")</f>
        <v/>
      </c>
      <c r="Q789" s="24" t="str">
        <f aca="false">IF(C789&lt;&gt;"",IFERROR((M789+N789+O789)/(M789+N789+O789+P789),0), "")</f>
        <v/>
      </c>
      <c r="R789" s="23" t="str">
        <f aca="true">IF(C789&lt;&gt;"",SUM(INDIRECT($AH$4&amp;"C"&amp;($C$1*$A789+13)):INDIRECT($AH$4&amp;"V"&amp;($C$1*$A789+13))), "")</f>
        <v/>
      </c>
      <c r="S789" s="23" t="str">
        <f aca="false">IF(C789&lt;&gt;"",IFERROR((M789+N789+O789+P789)/R789, 0),"")</f>
        <v/>
      </c>
      <c r="T789" s="23" t="str">
        <f aca="false">IF(C789&lt;&gt;"",IFERROR((M789+N789+O789)/R789,0),"")</f>
        <v/>
      </c>
      <c r="U789" s="25" t="str">
        <f aca="true">IF(C789&lt;&gt;"",IF(INDIRECT($AH$4&amp;"B"&amp;($C$1*$A789+14))= 1,1,0),"")</f>
        <v/>
      </c>
      <c r="V789" s="25" t="str">
        <f aca="true">IF(C789&lt;&gt;"",IF(INDIRECT($AH$4&amp;"B"&amp;($C$1*$A789+15))= 1,1,0),"")</f>
        <v/>
      </c>
      <c r="W789" s="26" t="str">
        <f aca="false">IF(C789&lt;&gt;"",($M789*1) + ($N789*2) + ($O789*3) + (IF(U789 = 1, 10, 0)) + (IF(V789 = 1, 20, 0)),"")</f>
        <v/>
      </c>
      <c r="X789" s="27" t="str">
        <f aca="true">IF(C789&lt;&gt;"",IF(INDIRECT($AH$4&amp;"B"&amp;($C$1*$A789+16))= 1,1,0),"")</f>
        <v/>
      </c>
      <c r="Y789" s="27" t="str">
        <f aca="true">IF(D789&lt;&gt;"",IF(INDIRECT($AH$4&amp;"B"&amp;($C$1*$A789+17))= 1,1,0),"")</f>
        <v/>
      </c>
      <c r="Z789" s="27" t="str">
        <f aca="true">IF(E789&lt;&gt;"",IF(INDIRECT($AH$4&amp;"B"&amp;($C$1*$A789+18))= 1,1,0),"")</f>
        <v/>
      </c>
      <c r="AA789" s="27" t="str">
        <f aca="true">IF(F789&lt;&gt;"",IF(INDIRECT($AH$4&amp;"B"&amp;($C$1*$A789+19))= 1,1,0),"")</f>
        <v/>
      </c>
      <c r="AB789" s="28" t="str">
        <f aca="false">IF(C789&lt;&gt;"",IF(X789 = 1, 5, 0) + IF(Z789 = 1, 25, 0) + IF(AA789 = 1, 15, 0),"")</f>
        <v/>
      </c>
      <c r="AC789" s="18" t="str">
        <f aca="false">IF(C789&lt;&gt;"",L789+W789+AB789,"")</f>
        <v/>
      </c>
    </row>
    <row r="790" customFormat="false" ht="12.8" hidden="false" customHeight="false" outlineLevel="0" collapsed="false">
      <c r="A790" s="11" t="n">
        <f aca="false">A789+1</f>
        <v>287</v>
      </c>
      <c r="B790" s="38" t="str">
        <f aca="true">IF(INDIRECT($AH$4&amp;"B"&amp;($C$1*$A790+2))=0, "",INDIRECT($AH$4&amp;"B"&amp;($C$1*$A790+2)))</f>
        <v/>
      </c>
      <c r="C790" s="19" t="str">
        <f aca="true">IF(INDIRECT($AH$4&amp;"B"&amp;($C$1*$A790+3)) = 0, "", INDIRECT($AH$4&amp;"B"&amp;($C$1*$A790+3)))</f>
        <v/>
      </c>
      <c r="D790" s="19" t="str">
        <f aca="true">IF(INDIRECT($AH$4&amp;"B"&amp;($C$1*$A790+4)) = 0, "", INDIRECT($AH$4&amp;"B"&amp;($C$1*$A790+4)))</f>
        <v/>
      </c>
      <c r="E790" s="19" t="str">
        <f aca="true">IF(INDIRECT($AH$4&amp;"B"&amp;($C$1*$A790+7)) = 0, "", INDIRECT($AH$4&amp;"B"&amp;($C$1*$A790+7)))</f>
        <v/>
      </c>
      <c r="F790" s="20" t="str">
        <f aca="true">IF(C790 &lt;&gt; "",IF(INDIRECT($AH$4&amp;"B"&amp;($C$1*$A790+8)) = 0, 0, 1), "")</f>
        <v/>
      </c>
      <c r="G790" s="20" t="n">
        <f aca="true">INDIRECT($AH$4&amp;"B"&amp;($C$1*$A790+9))</f>
        <v>0</v>
      </c>
      <c r="H790" s="20" t="n">
        <f aca="true">INDIRECT($AH$4&amp;"B"&amp;($C$1*$A790+10))</f>
        <v>0</v>
      </c>
      <c r="I790" s="20" t="n">
        <f aca="true">INDIRECT($AH$4&amp;"B"&amp;($C$1*$A790+11))</f>
        <v>0</v>
      </c>
      <c r="J790" s="20" t="n">
        <f aca="true">INDIRECT($AH$4&amp;"B"&amp;($C$1*$A790+12))</f>
        <v>0</v>
      </c>
      <c r="K790" s="21" t="str">
        <f aca="false">IF(C790&lt;&gt;"",IFERROR((G790+H790+I790)/(G790+H790+I790+J790),0), "")</f>
        <v/>
      </c>
      <c r="L790" s="22" t="str">
        <f aca="false">IF(C790&lt;&gt;"",(G790* 2) +(H790* 4) + (I790* 6) + IF(F790 = 1, 5, 0), "")</f>
        <v/>
      </c>
      <c r="M790" s="23" t="str">
        <f aca="true">IF(C790&lt;&gt;"",SUM(INDIRECT($AH$4&amp;"C"&amp;($C$1*$A790+9)):INDIRECT($AH$4&amp;"V"&amp;($C$1*$A790+9))), "")</f>
        <v/>
      </c>
      <c r="N790" s="23" t="str">
        <f aca="true">IF(C790&lt;&gt;"",SUM(INDIRECT($AH$4&amp;"C"&amp;($C$1*$A790+10)):INDIRECT($AH$4&amp;"V"&amp;($C$1*$A790+10))), "")</f>
        <v/>
      </c>
      <c r="O790" s="23" t="str">
        <f aca="true">IF(C790&lt;&gt;"",SUM(INDIRECT($AH$4&amp;"C"&amp;($C$1*$A790+11)):INDIRECT($AH$4&amp;"V"&amp;($C$1*$A790+11))),"")</f>
        <v/>
      </c>
      <c r="P790" s="23" t="str">
        <f aca="true">IF(C790&lt;&gt;"",SUM(INDIRECT($AH$4&amp;"C"&amp;($C$1*$A790+12)):INDIRECT($AH$4&amp;"V"&amp;($C$1*$A790+12))),"")</f>
        <v/>
      </c>
      <c r="Q790" s="24" t="str">
        <f aca="false">IF(C790&lt;&gt;"",IFERROR((M790+N790+O790)/(M790+N790+O790+P790),0), "")</f>
        <v/>
      </c>
      <c r="R790" s="23" t="str">
        <f aca="true">IF(C790&lt;&gt;"",SUM(INDIRECT($AH$4&amp;"C"&amp;($C$1*$A790+13)):INDIRECT($AH$4&amp;"V"&amp;($C$1*$A790+13))), "")</f>
        <v/>
      </c>
      <c r="S790" s="23" t="str">
        <f aca="false">IF(C790&lt;&gt;"",IFERROR((M790+N790+O790+P790)/R790, 0),"")</f>
        <v/>
      </c>
      <c r="T790" s="23" t="str">
        <f aca="false">IF(C790&lt;&gt;"",IFERROR((M790+N790+O790)/R790,0),"")</f>
        <v/>
      </c>
      <c r="U790" s="25" t="str">
        <f aca="true">IF(C790&lt;&gt;"",IF(INDIRECT($AH$4&amp;"B"&amp;($C$1*$A790+14))= 1,1,0),"")</f>
        <v/>
      </c>
      <c r="V790" s="25" t="str">
        <f aca="true">IF(C790&lt;&gt;"",IF(INDIRECT($AH$4&amp;"B"&amp;($C$1*$A790+15))= 1,1,0),"")</f>
        <v/>
      </c>
      <c r="W790" s="26" t="str">
        <f aca="false">IF(C790&lt;&gt;"",($M790*1) + ($N790*2) + ($O790*3) + (IF(U790 = 1, 10, 0)) + (IF(V790 = 1, 20, 0)),"")</f>
        <v/>
      </c>
      <c r="X790" s="27" t="str">
        <f aca="true">IF(C790&lt;&gt;"",IF(INDIRECT($AH$4&amp;"B"&amp;($C$1*$A790+16))= 1,1,0),"")</f>
        <v/>
      </c>
      <c r="Y790" s="27" t="str">
        <f aca="true">IF(D790&lt;&gt;"",IF(INDIRECT($AH$4&amp;"B"&amp;($C$1*$A790+17))= 1,1,0),"")</f>
        <v/>
      </c>
      <c r="Z790" s="27" t="str">
        <f aca="true">IF(E790&lt;&gt;"",IF(INDIRECT($AH$4&amp;"B"&amp;($C$1*$A790+18))= 1,1,0),"")</f>
        <v/>
      </c>
      <c r="AA790" s="27" t="str">
        <f aca="true">IF(F790&lt;&gt;"",IF(INDIRECT($AH$4&amp;"B"&amp;($C$1*$A790+19))= 1,1,0),"")</f>
        <v/>
      </c>
      <c r="AB790" s="28" t="str">
        <f aca="false">IF(C790&lt;&gt;"",IF(X790 = 1, 5, 0) + IF(Z790 = 1, 25, 0) + IF(AA790 = 1, 15, 0),"")</f>
        <v/>
      </c>
      <c r="AC790" s="18" t="str">
        <f aca="false">IF(C790&lt;&gt;"",L790+W790+AB790,"")</f>
        <v/>
      </c>
    </row>
    <row r="791" customFormat="false" ht="12.8" hidden="false" customHeight="false" outlineLevel="0" collapsed="false">
      <c r="A791" s="11" t="n">
        <f aca="false">A790+1</f>
        <v>288</v>
      </c>
      <c r="B791" s="38" t="str">
        <f aca="true">IF(INDIRECT($AH$4&amp;"B"&amp;($C$1*$A791+2))=0, "",INDIRECT($AH$4&amp;"B"&amp;($C$1*$A791+2)))</f>
        <v/>
      </c>
      <c r="C791" s="19" t="str">
        <f aca="true">IF(INDIRECT($AH$4&amp;"B"&amp;($C$1*$A791+3)) = 0, "", INDIRECT($AH$4&amp;"B"&amp;($C$1*$A791+3)))</f>
        <v/>
      </c>
      <c r="D791" s="19" t="str">
        <f aca="true">IF(INDIRECT($AH$4&amp;"B"&amp;($C$1*$A791+4)) = 0, "", INDIRECT($AH$4&amp;"B"&amp;($C$1*$A791+4)))</f>
        <v/>
      </c>
      <c r="E791" s="19" t="str">
        <f aca="true">IF(INDIRECT($AH$4&amp;"B"&amp;($C$1*$A791+7)) = 0, "", INDIRECT($AH$4&amp;"B"&amp;($C$1*$A791+7)))</f>
        <v/>
      </c>
      <c r="F791" s="20" t="str">
        <f aca="true">IF(C791 &lt;&gt; "",IF(INDIRECT($AH$4&amp;"B"&amp;($C$1*$A791+8)) = 0, 0, 1), "")</f>
        <v/>
      </c>
      <c r="G791" s="20" t="n">
        <f aca="true">INDIRECT($AH$4&amp;"B"&amp;($C$1*$A791+9))</f>
        <v>0</v>
      </c>
      <c r="H791" s="20" t="n">
        <f aca="true">INDIRECT($AH$4&amp;"B"&amp;($C$1*$A791+10))</f>
        <v>0</v>
      </c>
      <c r="I791" s="20" t="n">
        <f aca="true">INDIRECT($AH$4&amp;"B"&amp;($C$1*$A791+11))</f>
        <v>0</v>
      </c>
      <c r="J791" s="20" t="n">
        <f aca="true">INDIRECT($AH$4&amp;"B"&amp;($C$1*$A791+12))</f>
        <v>0</v>
      </c>
      <c r="K791" s="21" t="str">
        <f aca="false">IF(C791&lt;&gt;"",IFERROR((G791+H791+I791)/(G791+H791+I791+J791),0), "")</f>
        <v/>
      </c>
      <c r="L791" s="22" t="str">
        <f aca="false">IF(C791&lt;&gt;"",(G791* 2) +(H791* 4) + (I791* 6) + IF(F791 = 1, 5, 0), "")</f>
        <v/>
      </c>
      <c r="M791" s="23" t="str">
        <f aca="true">IF(C791&lt;&gt;"",SUM(INDIRECT($AH$4&amp;"C"&amp;($C$1*$A791+9)):INDIRECT($AH$4&amp;"V"&amp;($C$1*$A791+9))), "")</f>
        <v/>
      </c>
      <c r="N791" s="23" t="str">
        <f aca="true">IF(C791&lt;&gt;"",SUM(INDIRECT($AH$4&amp;"C"&amp;($C$1*$A791+10)):INDIRECT($AH$4&amp;"V"&amp;($C$1*$A791+10))), "")</f>
        <v/>
      </c>
      <c r="O791" s="23" t="str">
        <f aca="true">IF(C791&lt;&gt;"",SUM(INDIRECT($AH$4&amp;"C"&amp;($C$1*$A791+11)):INDIRECT($AH$4&amp;"V"&amp;($C$1*$A791+11))),"")</f>
        <v/>
      </c>
      <c r="P791" s="23" t="str">
        <f aca="true">IF(C791&lt;&gt;"",SUM(INDIRECT($AH$4&amp;"C"&amp;($C$1*$A791+12)):INDIRECT($AH$4&amp;"V"&amp;($C$1*$A791+12))),"")</f>
        <v/>
      </c>
      <c r="Q791" s="24" t="str">
        <f aca="false">IF(C791&lt;&gt;"",IFERROR((M791+N791+O791)/(M791+N791+O791+P791),0), "")</f>
        <v/>
      </c>
      <c r="R791" s="23" t="str">
        <f aca="true">IF(C791&lt;&gt;"",SUM(INDIRECT($AH$4&amp;"C"&amp;($C$1*$A791+13)):INDIRECT($AH$4&amp;"V"&amp;($C$1*$A791+13))), "")</f>
        <v/>
      </c>
      <c r="S791" s="23" t="str">
        <f aca="false">IF(C791&lt;&gt;"",IFERROR((M791+N791+O791+P791)/R791, 0),"")</f>
        <v/>
      </c>
      <c r="T791" s="23" t="str">
        <f aca="false">IF(C791&lt;&gt;"",IFERROR((M791+N791+O791)/R791,0),"")</f>
        <v/>
      </c>
      <c r="U791" s="25" t="str">
        <f aca="true">IF(C791&lt;&gt;"",IF(INDIRECT($AH$4&amp;"B"&amp;($C$1*$A791+14))= 1,1,0),"")</f>
        <v/>
      </c>
      <c r="V791" s="25" t="str">
        <f aca="true">IF(C791&lt;&gt;"",IF(INDIRECT($AH$4&amp;"B"&amp;($C$1*$A791+15))= 1,1,0),"")</f>
        <v/>
      </c>
      <c r="W791" s="26" t="str">
        <f aca="false">IF(C791&lt;&gt;"",($M791*1) + ($N791*2) + ($O791*3) + (IF(U791 = 1, 10, 0)) + (IF(V791 = 1, 20, 0)),"")</f>
        <v/>
      </c>
      <c r="X791" s="27" t="str">
        <f aca="true">IF(C791&lt;&gt;"",IF(INDIRECT($AH$4&amp;"B"&amp;($C$1*$A791+16))= 1,1,0),"")</f>
        <v/>
      </c>
      <c r="Y791" s="27" t="str">
        <f aca="true">IF(D791&lt;&gt;"",IF(INDIRECT($AH$4&amp;"B"&amp;($C$1*$A791+17))= 1,1,0),"")</f>
        <v/>
      </c>
      <c r="Z791" s="27" t="str">
        <f aca="true">IF(E791&lt;&gt;"",IF(INDIRECT($AH$4&amp;"B"&amp;($C$1*$A791+18))= 1,1,0),"")</f>
        <v/>
      </c>
      <c r="AA791" s="27" t="str">
        <f aca="true">IF(F791&lt;&gt;"",IF(INDIRECT($AH$4&amp;"B"&amp;($C$1*$A791+19))= 1,1,0),"")</f>
        <v/>
      </c>
      <c r="AB791" s="28" t="str">
        <f aca="false">IF(C791&lt;&gt;"",IF(X791 = 1, 5, 0) + IF(Z791 = 1, 25, 0) + IF(AA791 = 1, 15, 0),"")</f>
        <v/>
      </c>
      <c r="AC791" s="18" t="str">
        <f aca="false">IF(C791&lt;&gt;"",L791+W791+AB791,"")</f>
        <v/>
      </c>
    </row>
    <row r="792" customFormat="false" ht="12.8" hidden="false" customHeight="false" outlineLevel="0" collapsed="false">
      <c r="A792" s="11" t="n">
        <f aca="false">A791+1</f>
        <v>289</v>
      </c>
      <c r="B792" s="38" t="str">
        <f aca="true">IF(INDIRECT($AH$4&amp;"B"&amp;($C$1*$A792+2))=0, "",INDIRECT($AH$4&amp;"B"&amp;($C$1*$A792+2)))</f>
        <v/>
      </c>
      <c r="C792" s="19" t="str">
        <f aca="true">IF(INDIRECT($AH$4&amp;"B"&amp;($C$1*$A792+3)) = 0, "", INDIRECT($AH$4&amp;"B"&amp;($C$1*$A792+3)))</f>
        <v/>
      </c>
      <c r="D792" s="19" t="str">
        <f aca="true">IF(INDIRECT($AH$4&amp;"B"&amp;($C$1*$A792+4)) = 0, "", INDIRECT($AH$4&amp;"B"&amp;($C$1*$A792+4)))</f>
        <v/>
      </c>
      <c r="E792" s="19" t="str">
        <f aca="true">IF(INDIRECT($AH$4&amp;"B"&amp;($C$1*$A792+7)) = 0, "", INDIRECT($AH$4&amp;"B"&amp;($C$1*$A792+7)))</f>
        <v/>
      </c>
      <c r="F792" s="20" t="str">
        <f aca="true">IF(C792 &lt;&gt; "",IF(INDIRECT($AH$4&amp;"B"&amp;($C$1*$A792+8)) = 0, 0, 1), "")</f>
        <v/>
      </c>
      <c r="G792" s="20" t="n">
        <f aca="true">INDIRECT($AH$4&amp;"B"&amp;($C$1*$A792+9))</f>
        <v>0</v>
      </c>
      <c r="H792" s="20" t="n">
        <f aca="true">INDIRECT($AH$4&amp;"B"&amp;($C$1*$A792+10))</f>
        <v>0</v>
      </c>
      <c r="I792" s="20" t="n">
        <f aca="true">INDIRECT($AH$4&amp;"B"&amp;($C$1*$A792+11))</f>
        <v>0</v>
      </c>
      <c r="J792" s="20" t="n">
        <f aca="true">INDIRECT($AH$4&amp;"B"&amp;($C$1*$A792+12))</f>
        <v>0</v>
      </c>
      <c r="K792" s="21" t="str">
        <f aca="false">IF(C792&lt;&gt;"",IFERROR((G792+H792+I792)/(G792+H792+I792+J792),0), "")</f>
        <v/>
      </c>
      <c r="L792" s="22" t="str">
        <f aca="false">IF(C792&lt;&gt;"",(G792* 2) +(H792* 4) + (I792* 6) + IF(F792 = 1, 5, 0), "")</f>
        <v/>
      </c>
      <c r="M792" s="23" t="str">
        <f aca="true">IF(C792&lt;&gt;"",SUM(INDIRECT($AH$4&amp;"C"&amp;($C$1*$A792+9)):INDIRECT($AH$4&amp;"V"&amp;($C$1*$A792+9))), "")</f>
        <v/>
      </c>
      <c r="N792" s="23" t="str">
        <f aca="true">IF(C792&lt;&gt;"",SUM(INDIRECT($AH$4&amp;"C"&amp;($C$1*$A792+10)):INDIRECT($AH$4&amp;"V"&amp;($C$1*$A792+10))), "")</f>
        <v/>
      </c>
      <c r="O792" s="23" t="str">
        <f aca="true">IF(C792&lt;&gt;"",SUM(INDIRECT($AH$4&amp;"C"&amp;($C$1*$A792+11)):INDIRECT($AH$4&amp;"V"&amp;($C$1*$A792+11))),"")</f>
        <v/>
      </c>
      <c r="P792" s="23" t="str">
        <f aca="true">IF(C792&lt;&gt;"",SUM(INDIRECT($AH$4&amp;"C"&amp;($C$1*$A792+12)):INDIRECT($AH$4&amp;"V"&amp;($C$1*$A792+12))),"")</f>
        <v/>
      </c>
      <c r="Q792" s="24" t="str">
        <f aca="false">IF(C792&lt;&gt;"",IFERROR((M792+N792+O792)/(M792+N792+O792+P792),0), "")</f>
        <v/>
      </c>
      <c r="R792" s="23" t="str">
        <f aca="true">IF(C792&lt;&gt;"",SUM(INDIRECT($AH$4&amp;"C"&amp;($C$1*$A792+13)):INDIRECT($AH$4&amp;"V"&amp;($C$1*$A792+13))), "")</f>
        <v/>
      </c>
      <c r="S792" s="23" t="str">
        <f aca="false">IF(C792&lt;&gt;"",IFERROR((M792+N792+O792+P792)/R792, 0),"")</f>
        <v/>
      </c>
      <c r="T792" s="23" t="str">
        <f aca="false">IF(C792&lt;&gt;"",IFERROR((M792+N792+O792)/R792,0),"")</f>
        <v/>
      </c>
      <c r="U792" s="25" t="str">
        <f aca="true">IF(C792&lt;&gt;"",IF(INDIRECT($AH$4&amp;"B"&amp;($C$1*$A792+14))= 1,1,0),"")</f>
        <v/>
      </c>
      <c r="V792" s="25" t="str">
        <f aca="true">IF(C792&lt;&gt;"",IF(INDIRECT($AH$4&amp;"B"&amp;($C$1*$A792+15))= 1,1,0),"")</f>
        <v/>
      </c>
      <c r="W792" s="26" t="str">
        <f aca="false">IF(C792&lt;&gt;"",($M792*1) + ($N792*2) + ($O792*3) + (IF(U792 = 1, 10, 0)) + (IF(V792 = 1, 20, 0)),"")</f>
        <v/>
      </c>
      <c r="X792" s="27" t="str">
        <f aca="true">IF(C792&lt;&gt;"",IF(INDIRECT($AH$4&amp;"B"&amp;($C$1*$A792+16))= 1,1,0),"")</f>
        <v/>
      </c>
      <c r="Y792" s="27" t="str">
        <f aca="true">IF(D792&lt;&gt;"",IF(INDIRECT($AH$4&amp;"B"&amp;($C$1*$A792+17))= 1,1,0),"")</f>
        <v/>
      </c>
      <c r="Z792" s="27" t="str">
        <f aca="true">IF(E792&lt;&gt;"",IF(INDIRECT($AH$4&amp;"B"&amp;($C$1*$A792+18))= 1,1,0),"")</f>
        <v/>
      </c>
      <c r="AA792" s="27" t="str">
        <f aca="true">IF(F792&lt;&gt;"",IF(INDIRECT($AH$4&amp;"B"&amp;($C$1*$A792+19))= 1,1,0),"")</f>
        <v/>
      </c>
      <c r="AB792" s="28" t="str">
        <f aca="false">IF(C792&lt;&gt;"",IF(X792 = 1, 5, 0) + IF(Z792 = 1, 25, 0) + IF(AA792 = 1, 15, 0),"")</f>
        <v/>
      </c>
      <c r="AC792" s="18" t="str">
        <f aca="false">IF(C792&lt;&gt;"",L792+W792+AB792,"")</f>
        <v/>
      </c>
    </row>
    <row r="793" customFormat="false" ht="12.8" hidden="false" customHeight="false" outlineLevel="0" collapsed="false">
      <c r="A793" s="11" t="n">
        <f aca="false">A792+1</f>
        <v>290</v>
      </c>
      <c r="B793" s="38" t="str">
        <f aca="true">IF(INDIRECT($AH$4&amp;"B"&amp;($C$1*$A793+2))=0, "",INDIRECT($AH$4&amp;"B"&amp;($C$1*$A793+2)))</f>
        <v/>
      </c>
      <c r="C793" s="19" t="str">
        <f aca="true">IF(INDIRECT($AH$4&amp;"B"&amp;($C$1*$A793+3)) = 0, "", INDIRECT($AH$4&amp;"B"&amp;($C$1*$A793+3)))</f>
        <v/>
      </c>
      <c r="D793" s="19" t="str">
        <f aca="true">IF(INDIRECT($AH$4&amp;"B"&amp;($C$1*$A793+4)) = 0, "", INDIRECT($AH$4&amp;"B"&amp;($C$1*$A793+4)))</f>
        <v/>
      </c>
      <c r="E793" s="19" t="str">
        <f aca="true">IF(INDIRECT($AH$4&amp;"B"&amp;($C$1*$A793+7)) = 0, "", INDIRECT($AH$4&amp;"B"&amp;($C$1*$A793+7)))</f>
        <v/>
      </c>
      <c r="F793" s="20" t="str">
        <f aca="true">IF(C793 &lt;&gt; "",IF(INDIRECT($AH$4&amp;"B"&amp;($C$1*$A793+8)) = 0, 0, 1), "")</f>
        <v/>
      </c>
      <c r="G793" s="20" t="n">
        <f aca="true">INDIRECT($AH$4&amp;"B"&amp;($C$1*$A793+9))</f>
        <v>0</v>
      </c>
      <c r="H793" s="20" t="n">
        <f aca="true">INDIRECT($AH$4&amp;"B"&amp;($C$1*$A793+10))</f>
        <v>0</v>
      </c>
      <c r="I793" s="20" t="n">
        <f aca="true">INDIRECT($AH$4&amp;"B"&amp;($C$1*$A793+11))</f>
        <v>0</v>
      </c>
      <c r="J793" s="20" t="n">
        <f aca="true">INDIRECT($AH$4&amp;"B"&amp;($C$1*$A793+12))</f>
        <v>0</v>
      </c>
      <c r="K793" s="21" t="str">
        <f aca="false">IF(C793&lt;&gt;"",IFERROR((G793+H793+I793)/(G793+H793+I793+J793),0), "")</f>
        <v/>
      </c>
      <c r="L793" s="22" t="str">
        <f aca="false">IF(C793&lt;&gt;"",(G793* 2) +(H793* 4) + (I793* 6) + IF(F793 = 1, 5, 0), "")</f>
        <v/>
      </c>
      <c r="M793" s="23" t="str">
        <f aca="true">IF(C793&lt;&gt;"",SUM(INDIRECT($AH$4&amp;"C"&amp;($C$1*$A793+9)):INDIRECT($AH$4&amp;"V"&amp;($C$1*$A793+9))), "")</f>
        <v/>
      </c>
      <c r="N793" s="23" t="str">
        <f aca="true">IF(C793&lt;&gt;"",SUM(INDIRECT($AH$4&amp;"C"&amp;($C$1*$A793+10)):INDIRECT($AH$4&amp;"V"&amp;($C$1*$A793+10))), "")</f>
        <v/>
      </c>
      <c r="O793" s="23" t="str">
        <f aca="true">IF(C793&lt;&gt;"",SUM(INDIRECT($AH$4&amp;"C"&amp;($C$1*$A793+11)):INDIRECT($AH$4&amp;"V"&amp;($C$1*$A793+11))),"")</f>
        <v/>
      </c>
      <c r="P793" s="23" t="str">
        <f aca="true">IF(C793&lt;&gt;"",SUM(INDIRECT($AH$4&amp;"C"&amp;($C$1*$A793+12)):INDIRECT($AH$4&amp;"V"&amp;($C$1*$A793+12))),"")</f>
        <v/>
      </c>
      <c r="Q793" s="24" t="str">
        <f aca="false">IF(C793&lt;&gt;"",IFERROR((M793+N793+O793)/(M793+N793+O793+P793),0), "")</f>
        <v/>
      </c>
      <c r="R793" s="23" t="str">
        <f aca="true">IF(C793&lt;&gt;"",SUM(INDIRECT($AH$4&amp;"C"&amp;($C$1*$A793+13)):INDIRECT($AH$4&amp;"V"&amp;($C$1*$A793+13))), "")</f>
        <v/>
      </c>
      <c r="S793" s="23" t="str">
        <f aca="false">IF(C793&lt;&gt;"",IFERROR((M793+N793+O793+P793)/R793, 0),"")</f>
        <v/>
      </c>
      <c r="T793" s="23" t="str">
        <f aca="false">IF(C793&lt;&gt;"",IFERROR((M793+N793+O793)/R793,0),"")</f>
        <v/>
      </c>
      <c r="U793" s="25" t="str">
        <f aca="true">IF(C793&lt;&gt;"",IF(INDIRECT($AH$4&amp;"B"&amp;($C$1*$A793+14))= 1,1,0),"")</f>
        <v/>
      </c>
      <c r="V793" s="25" t="str">
        <f aca="true">IF(C793&lt;&gt;"",IF(INDIRECT($AH$4&amp;"B"&amp;($C$1*$A793+15))= 1,1,0),"")</f>
        <v/>
      </c>
      <c r="W793" s="26" t="str">
        <f aca="false">IF(C793&lt;&gt;"",($M793*1) + ($N793*2) + ($O793*3) + (IF(U793 = 1, 10, 0)) + (IF(V793 = 1, 20, 0)),"")</f>
        <v/>
      </c>
      <c r="X793" s="27" t="str">
        <f aca="true">IF(C793&lt;&gt;"",IF(INDIRECT($AH$4&amp;"B"&amp;($C$1*$A793+16))= 1,1,0),"")</f>
        <v/>
      </c>
      <c r="Y793" s="27" t="str">
        <f aca="true">IF(D793&lt;&gt;"",IF(INDIRECT($AH$4&amp;"B"&amp;($C$1*$A793+17))= 1,1,0),"")</f>
        <v/>
      </c>
      <c r="Z793" s="27" t="str">
        <f aca="true">IF(E793&lt;&gt;"",IF(INDIRECT($AH$4&amp;"B"&amp;($C$1*$A793+18))= 1,1,0),"")</f>
        <v/>
      </c>
      <c r="AA793" s="27" t="str">
        <f aca="true">IF(F793&lt;&gt;"",IF(INDIRECT($AH$4&amp;"B"&amp;($C$1*$A793+19))= 1,1,0),"")</f>
        <v/>
      </c>
      <c r="AB793" s="28" t="str">
        <f aca="false">IF(C793&lt;&gt;"",IF(X793 = 1, 5, 0) + IF(Z793 = 1, 25, 0) + IF(AA793 = 1, 15, 0),"")</f>
        <v/>
      </c>
      <c r="AC793" s="18" t="str">
        <f aca="false">IF(C793&lt;&gt;"",L793+W793+AB793,"")</f>
        <v/>
      </c>
    </row>
    <row r="794" customFormat="false" ht="12.8" hidden="false" customHeight="false" outlineLevel="0" collapsed="false">
      <c r="A794" s="11" t="n">
        <f aca="false">A793+1</f>
        <v>291</v>
      </c>
      <c r="B794" s="38" t="str">
        <f aca="true">IF(INDIRECT($AH$4&amp;"B"&amp;($C$1*$A794+2))=0, "",INDIRECT($AH$4&amp;"B"&amp;($C$1*$A794+2)))</f>
        <v/>
      </c>
      <c r="C794" s="19" t="str">
        <f aca="true">IF(INDIRECT($AH$4&amp;"B"&amp;($C$1*$A794+3)) = 0, "", INDIRECT($AH$4&amp;"B"&amp;($C$1*$A794+3)))</f>
        <v/>
      </c>
      <c r="D794" s="19" t="str">
        <f aca="true">IF(INDIRECT($AH$4&amp;"B"&amp;($C$1*$A794+4)) = 0, "", INDIRECT($AH$4&amp;"B"&amp;($C$1*$A794+4)))</f>
        <v/>
      </c>
      <c r="E794" s="19" t="str">
        <f aca="true">IF(INDIRECT($AH$4&amp;"B"&amp;($C$1*$A794+7)) = 0, "", INDIRECT($AH$4&amp;"B"&amp;($C$1*$A794+7)))</f>
        <v/>
      </c>
      <c r="F794" s="20" t="str">
        <f aca="true">IF(C794 &lt;&gt; "",IF(INDIRECT($AH$4&amp;"B"&amp;($C$1*$A794+8)) = 0, 0, 1), "")</f>
        <v/>
      </c>
      <c r="G794" s="20" t="n">
        <f aca="true">INDIRECT($AH$4&amp;"B"&amp;($C$1*$A794+9))</f>
        <v>0</v>
      </c>
      <c r="H794" s="20" t="n">
        <f aca="true">INDIRECT($AH$4&amp;"B"&amp;($C$1*$A794+10))</f>
        <v>0</v>
      </c>
      <c r="I794" s="20" t="n">
        <f aca="true">INDIRECT($AH$4&amp;"B"&amp;($C$1*$A794+11))</f>
        <v>0</v>
      </c>
      <c r="J794" s="20" t="n">
        <f aca="true">INDIRECT($AH$4&amp;"B"&amp;($C$1*$A794+12))</f>
        <v>0</v>
      </c>
      <c r="K794" s="21" t="str">
        <f aca="false">IF(C794&lt;&gt;"",IFERROR((G794+H794+I794)/(G794+H794+I794+J794),0), "")</f>
        <v/>
      </c>
      <c r="L794" s="22" t="str">
        <f aca="false">IF(C794&lt;&gt;"",(G794* 2) +(H794* 4) + (I794* 6) + IF(F794 = 1, 5, 0), "")</f>
        <v/>
      </c>
      <c r="M794" s="23" t="str">
        <f aca="true">IF(C794&lt;&gt;"",SUM(INDIRECT($AH$4&amp;"C"&amp;($C$1*$A794+9)):INDIRECT($AH$4&amp;"V"&amp;($C$1*$A794+9))), "")</f>
        <v/>
      </c>
      <c r="N794" s="23" t="str">
        <f aca="true">IF(C794&lt;&gt;"",SUM(INDIRECT($AH$4&amp;"C"&amp;($C$1*$A794+10)):INDIRECT($AH$4&amp;"V"&amp;($C$1*$A794+10))), "")</f>
        <v/>
      </c>
      <c r="O794" s="23" t="str">
        <f aca="true">IF(C794&lt;&gt;"",SUM(INDIRECT($AH$4&amp;"C"&amp;($C$1*$A794+11)):INDIRECT($AH$4&amp;"V"&amp;($C$1*$A794+11))),"")</f>
        <v/>
      </c>
      <c r="P794" s="23" t="str">
        <f aca="true">IF(C794&lt;&gt;"",SUM(INDIRECT($AH$4&amp;"C"&amp;($C$1*$A794+12)):INDIRECT($AH$4&amp;"V"&amp;($C$1*$A794+12))),"")</f>
        <v/>
      </c>
      <c r="Q794" s="24" t="str">
        <f aca="false">IF(C794&lt;&gt;"",IFERROR((M794+N794+O794)/(M794+N794+O794+P794),0), "")</f>
        <v/>
      </c>
      <c r="R794" s="23" t="str">
        <f aca="true">IF(C794&lt;&gt;"",SUM(INDIRECT($AH$4&amp;"C"&amp;($C$1*$A794+13)):INDIRECT($AH$4&amp;"V"&amp;($C$1*$A794+13))), "")</f>
        <v/>
      </c>
      <c r="S794" s="23" t="str">
        <f aca="false">IF(C794&lt;&gt;"",IFERROR((M794+N794+O794+P794)/R794, 0),"")</f>
        <v/>
      </c>
      <c r="T794" s="23" t="str">
        <f aca="false">IF(C794&lt;&gt;"",IFERROR((M794+N794+O794)/R794,0),"")</f>
        <v/>
      </c>
      <c r="U794" s="25" t="str">
        <f aca="true">IF(C794&lt;&gt;"",IF(INDIRECT($AH$4&amp;"B"&amp;($C$1*$A794+14))= 1,1,0),"")</f>
        <v/>
      </c>
      <c r="V794" s="25" t="str">
        <f aca="true">IF(C794&lt;&gt;"",IF(INDIRECT($AH$4&amp;"B"&amp;($C$1*$A794+15))= 1,1,0),"")</f>
        <v/>
      </c>
      <c r="W794" s="26" t="str">
        <f aca="false">IF(C794&lt;&gt;"",($M794*1) + ($N794*2) + ($O794*3) + (IF(U794 = 1, 10, 0)) + (IF(V794 = 1, 20, 0)),"")</f>
        <v/>
      </c>
      <c r="X794" s="27" t="str">
        <f aca="true">IF(C794&lt;&gt;"",IF(INDIRECT($AH$4&amp;"B"&amp;($C$1*$A794+16))= 1,1,0),"")</f>
        <v/>
      </c>
      <c r="Y794" s="27" t="str">
        <f aca="true">IF(D794&lt;&gt;"",IF(INDIRECT($AH$4&amp;"B"&amp;($C$1*$A794+17))= 1,1,0),"")</f>
        <v/>
      </c>
      <c r="Z794" s="27" t="str">
        <f aca="true">IF(E794&lt;&gt;"",IF(INDIRECT($AH$4&amp;"B"&amp;($C$1*$A794+18))= 1,1,0),"")</f>
        <v/>
      </c>
      <c r="AA794" s="27" t="str">
        <f aca="true">IF(F794&lt;&gt;"",IF(INDIRECT($AH$4&amp;"B"&amp;($C$1*$A794+19))= 1,1,0),"")</f>
        <v/>
      </c>
      <c r="AB794" s="28" t="str">
        <f aca="false">IF(C794&lt;&gt;"",IF(X794 = 1, 5, 0) + IF(Z794 = 1, 25, 0) + IF(AA794 = 1, 15, 0),"")</f>
        <v/>
      </c>
      <c r="AC794" s="18" t="str">
        <f aca="false">IF(C794&lt;&gt;"",L794+W794+AB794,"")</f>
        <v/>
      </c>
    </row>
    <row r="795" customFormat="false" ht="12.8" hidden="false" customHeight="false" outlineLevel="0" collapsed="false">
      <c r="A795" s="11" t="n">
        <f aca="false">A794+1</f>
        <v>292</v>
      </c>
      <c r="B795" s="38" t="str">
        <f aca="true">IF(INDIRECT($AH$4&amp;"B"&amp;($C$1*$A795+2))=0, "",INDIRECT($AH$4&amp;"B"&amp;($C$1*$A795+2)))</f>
        <v/>
      </c>
      <c r="C795" s="19" t="str">
        <f aca="true">IF(INDIRECT($AH$4&amp;"B"&amp;($C$1*$A795+3)) = 0, "", INDIRECT($AH$4&amp;"B"&amp;($C$1*$A795+3)))</f>
        <v/>
      </c>
      <c r="D795" s="19" t="str">
        <f aca="true">IF(INDIRECT($AH$4&amp;"B"&amp;($C$1*$A795+4)) = 0, "", INDIRECT($AH$4&amp;"B"&amp;($C$1*$A795+4)))</f>
        <v/>
      </c>
      <c r="E795" s="19" t="str">
        <f aca="true">IF(INDIRECT($AH$4&amp;"B"&amp;($C$1*$A795+7)) = 0, "", INDIRECT($AH$4&amp;"B"&amp;($C$1*$A795+7)))</f>
        <v/>
      </c>
      <c r="F795" s="20" t="str">
        <f aca="true">IF(C795 &lt;&gt; "",IF(INDIRECT($AH$4&amp;"B"&amp;($C$1*$A795+8)) = 0, 0, 1), "")</f>
        <v/>
      </c>
      <c r="G795" s="20" t="n">
        <f aca="true">INDIRECT($AH$4&amp;"B"&amp;($C$1*$A795+9))</f>
        <v>0</v>
      </c>
      <c r="H795" s="20" t="n">
        <f aca="true">INDIRECT($AH$4&amp;"B"&amp;($C$1*$A795+10))</f>
        <v>0</v>
      </c>
      <c r="I795" s="20" t="n">
        <f aca="true">INDIRECT($AH$4&amp;"B"&amp;($C$1*$A795+11))</f>
        <v>0</v>
      </c>
      <c r="J795" s="20" t="n">
        <f aca="true">INDIRECT($AH$4&amp;"B"&amp;($C$1*$A795+12))</f>
        <v>0</v>
      </c>
      <c r="K795" s="21" t="str">
        <f aca="false">IF(C795&lt;&gt;"",IFERROR((G795+H795+I795)/(G795+H795+I795+J795),0), "")</f>
        <v/>
      </c>
      <c r="L795" s="22" t="str">
        <f aca="false">IF(C795&lt;&gt;"",(G795* 2) +(H795* 4) + (I795* 6) + IF(F795 = 1, 5, 0), "")</f>
        <v/>
      </c>
      <c r="M795" s="23" t="str">
        <f aca="true">IF(C795&lt;&gt;"",SUM(INDIRECT($AH$4&amp;"C"&amp;($C$1*$A795+9)):INDIRECT($AH$4&amp;"V"&amp;($C$1*$A795+9))), "")</f>
        <v/>
      </c>
      <c r="N795" s="23" t="str">
        <f aca="true">IF(C795&lt;&gt;"",SUM(INDIRECT($AH$4&amp;"C"&amp;($C$1*$A795+10)):INDIRECT($AH$4&amp;"V"&amp;($C$1*$A795+10))), "")</f>
        <v/>
      </c>
      <c r="O795" s="23" t="str">
        <f aca="true">IF(C795&lt;&gt;"",SUM(INDIRECT($AH$4&amp;"C"&amp;($C$1*$A795+11)):INDIRECT($AH$4&amp;"V"&amp;($C$1*$A795+11))),"")</f>
        <v/>
      </c>
      <c r="P795" s="23" t="str">
        <f aca="true">IF(C795&lt;&gt;"",SUM(INDIRECT($AH$4&amp;"C"&amp;($C$1*$A795+12)):INDIRECT($AH$4&amp;"V"&amp;($C$1*$A795+12))),"")</f>
        <v/>
      </c>
      <c r="Q795" s="24" t="str">
        <f aca="false">IF(C795&lt;&gt;"",IFERROR((M795+N795+O795)/(M795+N795+O795+P795),0), "")</f>
        <v/>
      </c>
      <c r="R795" s="23" t="str">
        <f aca="true">IF(C795&lt;&gt;"",SUM(INDIRECT($AH$4&amp;"C"&amp;($C$1*$A795+13)):INDIRECT($AH$4&amp;"V"&amp;($C$1*$A795+13))), "")</f>
        <v/>
      </c>
      <c r="S795" s="23" t="str">
        <f aca="false">IF(C795&lt;&gt;"",IFERROR((M795+N795+O795+P795)/R795, 0),"")</f>
        <v/>
      </c>
      <c r="T795" s="23" t="str">
        <f aca="false">IF(C795&lt;&gt;"",IFERROR((M795+N795+O795)/R795,0),"")</f>
        <v/>
      </c>
      <c r="U795" s="25" t="str">
        <f aca="true">IF(C795&lt;&gt;"",IF(INDIRECT($AH$4&amp;"B"&amp;($C$1*$A795+14))= 1,1,0),"")</f>
        <v/>
      </c>
      <c r="V795" s="25" t="str">
        <f aca="true">IF(C795&lt;&gt;"",IF(INDIRECT($AH$4&amp;"B"&amp;($C$1*$A795+15))= 1,1,0),"")</f>
        <v/>
      </c>
      <c r="W795" s="26" t="str">
        <f aca="false">IF(C795&lt;&gt;"",($M795*1) + ($N795*2) + ($O795*3) + (IF(U795 = 1, 10, 0)) + (IF(V795 = 1, 20, 0)),"")</f>
        <v/>
      </c>
      <c r="X795" s="27" t="str">
        <f aca="true">IF(C795&lt;&gt;"",IF(INDIRECT($AH$4&amp;"B"&amp;($C$1*$A795+16))= 1,1,0),"")</f>
        <v/>
      </c>
      <c r="Y795" s="27" t="str">
        <f aca="true">IF(D795&lt;&gt;"",IF(INDIRECT($AH$4&amp;"B"&amp;($C$1*$A795+17))= 1,1,0),"")</f>
        <v/>
      </c>
      <c r="Z795" s="27" t="str">
        <f aca="true">IF(E795&lt;&gt;"",IF(INDIRECT($AH$4&amp;"B"&amp;($C$1*$A795+18))= 1,1,0),"")</f>
        <v/>
      </c>
      <c r="AA795" s="27" t="str">
        <f aca="true">IF(F795&lt;&gt;"",IF(INDIRECT($AH$4&amp;"B"&amp;($C$1*$A795+19))= 1,1,0),"")</f>
        <v/>
      </c>
      <c r="AB795" s="28" t="str">
        <f aca="false">IF(C795&lt;&gt;"",IF(X795 = 1, 5, 0) + IF(Z795 = 1, 25, 0) + IF(AA795 = 1, 15, 0),"")</f>
        <v/>
      </c>
      <c r="AC795" s="18" t="str">
        <f aca="false">IF(C795&lt;&gt;"",L795+W795+AB795,"")</f>
        <v/>
      </c>
    </row>
    <row r="796" customFormat="false" ht="12.8" hidden="false" customHeight="false" outlineLevel="0" collapsed="false">
      <c r="A796" s="11" t="n">
        <f aca="false">A795+1</f>
        <v>293</v>
      </c>
      <c r="B796" s="38" t="str">
        <f aca="true">IF(INDIRECT($AH$4&amp;"B"&amp;($C$1*$A796+2))=0, "",INDIRECT($AH$4&amp;"B"&amp;($C$1*$A796+2)))</f>
        <v/>
      </c>
      <c r="C796" s="19" t="str">
        <f aca="true">IF(INDIRECT($AH$4&amp;"B"&amp;($C$1*$A796+3)) = 0, "", INDIRECT($AH$4&amp;"B"&amp;($C$1*$A796+3)))</f>
        <v/>
      </c>
      <c r="D796" s="19" t="str">
        <f aca="true">IF(INDIRECT($AH$4&amp;"B"&amp;($C$1*$A796+4)) = 0, "", INDIRECT($AH$4&amp;"B"&amp;($C$1*$A796+4)))</f>
        <v/>
      </c>
      <c r="E796" s="19" t="str">
        <f aca="true">IF(INDIRECT($AH$4&amp;"B"&amp;($C$1*$A796+7)) = 0, "", INDIRECT($AH$4&amp;"B"&amp;($C$1*$A796+7)))</f>
        <v/>
      </c>
      <c r="F796" s="20" t="str">
        <f aca="true">IF(C796 &lt;&gt; "",IF(INDIRECT($AH$4&amp;"B"&amp;($C$1*$A796+8)) = 0, 0, 1), "")</f>
        <v/>
      </c>
      <c r="G796" s="20" t="n">
        <f aca="true">INDIRECT($AH$4&amp;"B"&amp;($C$1*$A796+9))</f>
        <v>0</v>
      </c>
      <c r="H796" s="20" t="n">
        <f aca="true">INDIRECT($AH$4&amp;"B"&amp;($C$1*$A796+10))</f>
        <v>0</v>
      </c>
      <c r="I796" s="20" t="n">
        <f aca="true">INDIRECT($AH$4&amp;"B"&amp;($C$1*$A796+11))</f>
        <v>0</v>
      </c>
      <c r="J796" s="20" t="n">
        <f aca="true">INDIRECT($AH$4&amp;"B"&amp;($C$1*$A796+12))</f>
        <v>0</v>
      </c>
      <c r="K796" s="21" t="str">
        <f aca="false">IF(C796&lt;&gt;"",IFERROR((G796+H796+I796)/(G796+H796+I796+J796),0), "")</f>
        <v/>
      </c>
      <c r="L796" s="22" t="str">
        <f aca="false">IF(C796&lt;&gt;"",(G796* 2) +(H796* 4) + (I796* 6) + IF(F796 = 1, 5, 0), "")</f>
        <v/>
      </c>
      <c r="M796" s="23" t="str">
        <f aca="true">IF(C796&lt;&gt;"",SUM(INDIRECT($AH$4&amp;"C"&amp;($C$1*$A796+9)):INDIRECT($AH$4&amp;"V"&amp;($C$1*$A796+9))), "")</f>
        <v/>
      </c>
      <c r="N796" s="23" t="str">
        <f aca="true">IF(C796&lt;&gt;"",SUM(INDIRECT($AH$4&amp;"C"&amp;($C$1*$A796+10)):INDIRECT($AH$4&amp;"V"&amp;($C$1*$A796+10))), "")</f>
        <v/>
      </c>
      <c r="O796" s="23" t="str">
        <f aca="true">IF(C796&lt;&gt;"",SUM(INDIRECT($AH$4&amp;"C"&amp;($C$1*$A796+11)):INDIRECT($AH$4&amp;"V"&amp;($C$1*$A796+11))),"")</f>
        <v/>
      </c>
      <c r="P796" s="23" t="str">
        <f aca="true">IF(C796&lt;&gt;"",SUM(INDIRECT($AH$4&amp;"C"&amp;($C$1*$A796+12)):INDIRECT($AH$4&amp;"V"&amp;($C$1*$A796+12))),"")</f>
        <v/>
      </c>
      <c r="Q796" s="24" t="str">
        <f aca="false">IF(C796&lt;&gt;"",IFERROR((M796+N796+O796)/(M796+N796+O796+P796),0), "")</f>
        <v/>
      </c>
      <c r="R796" s="23" t="str">
        <f aca="true">IF(C796&lt;&gt;"",SUM(INDIRECT($AH$4&amp;"C"&amp;($C$1*$A796+13)):INDIRECT($AH$4&amp;"V"&amp;($C$1*$A796+13))), "")</f>
        <v/>
      </c>
      <c r="S796" s="23" t="str">
        <f aca="false">IF(C796&lt;&gt;"",IFERROR((M796+N796+O796+P796)/R796, 0),"")</f>
        <v/>
      </c>
      <c r="T796" s="23" t="str">
        <f aca="false">IF(C796&lt;&gt;"",IFERROR((M796+N796+O796)/R796,0),"")</f>
        <v/>
      </c>
      <c r="U796" s="25" t="str">
        <f aca="true">IF(C796&lt;&gt;"",IF(INDIRECT($AH$4&amp;"B"&amp;($C$1*$A796+14))= 1,1,0),"")</f>
        <v/>
      </c>
      <c r="V796" s="25" t="str">
        <f aca="true">IF(C796&lt;&gt;"",IF(INDIRECT($AH$4&amp;"B"&amp;($C$1*$A796+15))= 1,1,0),"")</f>
        <v/>
      </c>
      <c r="W796" s="26" t="str">
        <f aca="false">IF(C796&lt;&gt;"",($M796*1) + ($N796*2) + ($O796*3) + (IF(U796 = 1, 10, 0)) + (IF(V796 = 1, 20, 0)),"")</f>
        <v/>
      </c>
      <c r="X796" s="27" t="str">
        <f aca="true">IF(C796&lt;&gt;"",IF(INDIRECT($AH$4&amp;"B"&amp;($C$1*$A796+16))= 1,1,0),"")</f>
        <v/>
      </c>
      <c r="Y796" s="27" t="str">
        <f aca="true">IF(D796&lt;&gt;"",IF(INDIRECT($AH$4&amp;"B"&amp;($C$1*$A796+17))= 1,1,0),"")</f>
        <v/>
      </c>
      <c r="Z796" s="27" t="str">
        <f aca="true">IF(E796&lt;&gt;"",IF(INDIRECT($AH$4&amp;"B"&amp;($C$1*$A796+18))= 1,1,0),"")</f>
        <v/>
      </c>
      <c r="AA796" s="27" t="str">
        <f aca="true">IF(F796&lt;&gt;"",IF(INDIRECT($AH$4&amp;"B"&amp;($C$1*$A796+19))= 1,1,0),"")</f>
        <v/>
      </c>
      <c r="AB796" s="28" t="str">
        <f aca="false">IF(C796&lt;&gt;"",IF(X796 = 1, 5, 0) + IF(Z796 = 1, 25, 0) + IF(AA796 = 1, 15, 0),"")</f>
        <v/>
      </c>
      <c r="AC796" s="18" t="str">
        <f aca="false">IF(C796&lt;&gt;"",L796+W796+AB796,"")</f>
        <v/>
      </c>
    </row>
    <row r="797" customFormat="false" ht="12.8" hidden="false" customHeight="false" outlineLevel="0" collapsed="false">
      <c r="A797" s="11" t="n">
        <f aca="false">A796+1</f>
        <v>294</v>
      </c>
      <c r="B797" s="38" t="str">
        <f aca="true">IF(INDIRECT($AH$4&amp;"B"&amp;($C$1*$A797+2))=0, "",INDIRECT($AH$4&amp;"B"&amp;($C$1*$A797+2)))</f>
        <v/>
      </c>
      <c r="C797" s="19" t="str">
        <f aca="true">IF(INDIRECT($AH$4&amp;"B"&amp;($C$1*$A797+3)) = 0, "", INDIRECT($AH$4&amp;"B"&amp;($C$1*$A797+3)))</f>
        <v/>
      </c>
      <c r="D797" s="19" t="str">
        <f aca="true">IF(INDIRECT($AH$4&amp;"B"&amp;($C$1*$A797+4)) = 0, "", INDIRECT($AH$4&amp;"B"&amp;($C$1*$A797+4)))</f>
        <v/>
      </c>
      <c r="E797" s="19" t="str">
        <f aca="true">IF(INDIRECT($AH$4&amp;"B"&amp;($C$1*$A797+7)) = 0, "", INDIRECT($AH$4&amp;"B"&amp;($C$1*$A797+7)))</f>
        <v/>
      </c>
      <c r="F797" s="20" t="str">
        <f aca="true">IF(C797 &lt;&gt; "",IF(INDIRECT($AH$4&amp;"B"&amp;($C$1*$A797+8)) = 0, 0, 1), "")</f>
        <v/>
      </c>
      <c r="G797" s="20" t="n">
        <f aca="true">INDIRECT($AH$4&amp;"B"&amp;($C$1*$A797+9))</f>
        <v>0</v>
      </c>
      <c r="H797" s="20" t="n">
        <f aca="true">INDIRECT($AH$4&amp;"B"&amp;($C$1*$A797+10))</f>
        <v>0</v>
      </c>
      <c r="I797" s="20" t="n">
        <f aca="true">INDIRECT($AH$4&amp;"B"&amp;($C$1*$A797+11))</f>
        <v>0</v>
      </c>
      <c r="J797" s="20" t="n">
        <f aca="true">INDIRECT($AH$4&amp;"B"&amp;($C$1*$A797+12))</f>
        <v>0</v>
      </c>
      <c r="K797" s="21" t="str">
        <f aca="false">IF(C797&lt;&gt;"",IFERROR((G797+H797+I797)/(G797+H797+I797+J797),0), "")</f>
        <v/>
      </c>
      <c r="L797" s="22" t="str">
        <f aca="false">IF(C797&lt;&gt;"",(G797* 2) +(H797* 4) + (I797* 6) + IF(F797 = 1, 5, 0), "")</f>
        <v/>
      </c>
      <c r="M797" s="23" t="str">
        <f aca="true">IF(C797&lt;&gt;"",SUM(INDIRECT($AH$4&amp;"C"&amp;($C$1*$A797+9)):INDIRECT($AH$4&amp;"V"&amp;($C$1*$A797+9))), "")</f>
        <v/>
      </c>
      <c r="N797" s="23" t="str">
        <f aca="true">IF(C797&lt;&gt;"",SUM(INDIRECT($AH$4&amp;"C"&amp;($C$1*$A797+10)):INDIRECT($AH$4&amp;"V"&amp;($C$1*$A797+10))), "")</f>
        <v/>
      </c>
      <c r="O797" s="23" t="str">
        <f aca="true">IF(C797&lt;&gt;"",SUM(INDIRECT($AH$4&amp;"C"&amp;($C$1*$A797+11)):INDIRECT($AH$4&amp;"V"&amp;($C$1*$A797+11))),"")</f>
        <v/>
      </c>
      <c r="P797" s="23" t="str">
        <f aca="true">IF(C797&lt;&gt;"",SUM(INDIRECT($AH$4&amp;"C"&amp;($C$1*$A797+12)):INDIRECT($AH$4&amp;"V"&amp;($C$1*$A797+12))),"")</f>
        <v/>
      </c>
      <c r="Q797" s="24" t="str">
        <f aca="false">IF(C797&lt;&gt;"",IFERROR((M797+N797+O797)/(M797+N797+O797+P797),0), "")</f>
        <v/>
      </c>
      <c r="R797" s="23" t="str">
        <f aca="true">IF(C797&lt;&gt;"",SUM(INDIRECT($AH$4&amp;"C"&amp;($C$1*$A797+13)):INDIRECT($AH$4&amp;"V"&amp;($C$1*$A797+13))), "")</f>
        <v/>
      </c>
      <c r="S797" s="23" t="str">
        <f aca="false">IF(C797&lt;&gt;"",IFERROR((M797+N797+O797+P797)/R797, 0),"")</f>
        <v/>
      </c>
      <c r="T797" s="23" t="str">
        <f aca="false">IF(C797&lt;&gt;"",IFERROR((M797+N797+O797)/R797,0),"")</f>
        <v/>
      </c>
      <c r="U797" s="25" t="str">
        <f aca="true">IF(C797&lt;&gt;"",IF(INDIRECT($AH$4&amp;"B"&amp;($C$1*$A797+14))= 1,1,0),"")</f>
        <v/>
      </c>
      <c r="V797" s="25" t="str">
        <f aca="true">IF(C797&lt;&gt;"",IF(INDIRECT($AH$4&amp;"B"&amp;($C$1*$A797+15))= 1,1,0),"")</f>
        <v/>
      </c>
      <c r="W797" s="26" t="str">
        <f aca="false">IF(C797&lt;&gt;"",($M797*1) + ($N797*2) + ($O797*3) + (IF(U797 = 1, 10, 0)) + (IF(V797 = 1, 20, 0)),"")</f>
        <v/>
      </c>
      <c r="X797" s="27" t="str">
        <f aca="true">IF(C797&lt;&gt;"",IF(INDIRECT($AH$4&amp;"B"&amp;($C$1*$A797+16))= 1,1,0),"")</f>
        <v/>
      </c>
      <c r="Y797" s="27" t="str">
        <f aca="true">IF(D797&lt;&gt;"",IF(INDIRECT($AH$4&amp;"B"&amp;($C$1*$A797+17))= 1,1,0),"")</f>
        <v/>
      </c>
      <c r="Z797" s="27" t="str">
        <f aca="true">IF(E797&lt;&gt;"",IF(INDIRECT($AH$4&amp;"B"&amp;($C$1*$A797+18))= 1,1,0),"")</f>
        <v/>
      </c>
      <c r="AA797" s="27" t="str">
        <f aca="true">IF(F797&lt;&gt;"",IF(INDIRECT($AH$4&amp;"B"&amp;($C$1*$A797+19))= 1,1,0),"")</f>
        <v/>
      </c>
      <c r="AB797" s="28" t="str">
        <f aca="false">IF(C797&lt;&gt;"",IF(X797 = 1, 5, 0) + IF(Z797 = 1, 25, 0) + IF(AA797 = 1, 15, 0),"")</f>
        <v/>
      </c>
      <c r="AC797" s="18" t="str">
        <f aca="false">IF(C797&lt;&gt;"",L797+W797+AB797,"")</f>
        <v/>
      </c>
    </row>
    <row r="798" customFormat="false" ht="12.8" hidden="false" customHeight="false" outlineLevel="0" collapsed="false">
      <c r="A798" s="11" t="n">
        <f aca="false">A797+1</f>
        <v>295</v>
      </c>
      <c r="B798" s="38" t="str">
        <f aca="true">IF(INDIRECT($AH$4&amp;"B"&amp;($C$1*$A798+2))=0, "",INDIRECT($AH$4&amp;"B"&amp;($C$1*$A798+2)))</f>
        <v/>
      </c>
      <c r="C798" s="19" t="str">
        <f aca="true">IF(INDIRECT($AH$4&amp;"B"&amp;($C$1*$A798+3)) = 0, "", INDIRECT($AH$4&amp;"B"&amp;($C$1*$A798+3)))</f>
        <v/>
      </c>
      <c r="D798" s="19" t="str">
        <f aca="true">IF(INDIRECT($AH$4&amp;"B"&amp;($C$1*$A798+4)) = 0, "", INDIRECT($AH$4&amp;"B"&amp;($C$1*$A798+4)))</f>
        <v/>
      </c>
      <c r="E798" s="19" t="str">
        <f aca="true">IF(INDIRECT($AH$4&amp;"B"&amp;($C$1*$A798+7)) = 0, "", INDIRECT($AH$4&amp;"B"&amp;($C$1*$A798+7)))</f>
        <v/>
      </c>
      <c r="F798" s="20" t="str">
        <f aca="true">IF(C798 &lt;&gt; "",IF(INDIRECT($AH$4&amp;"B"&amp;($C$1*$A798+8)) = 0, 0, 1), "")</f>
        <v/>
      </c>
      <c r="G798" s="20" t="n">
        <f aca="true">INDIRECT($AH$4&amp;"B"&amp;($C$1*$A798+9))</f>
        <v>0</v>
      </c>
      <c r="H798" s="20" t="n">
        <f aca="true">INDIRECT($AH$4&amp;"B"&amp;($C$1*$A798+10))</f>
        <v>0</v>
      </c>
      <c r="I798" s="20" t="n">
        <f aca="true">INDIRECT($AH$4&amp;"B"&amp;($C$1*$A798+11))</f>
        <v>0</v>
      </c>
      <c r="J798" s="20" t="n">
        <f aca="true">INDIRECT($AH$4&amp;"B"&amp;($C$1*$A798+12))</f>
        <v>0</v>
      </c>
      <c r="K798" s="21" t="str">
        <f aca="false">IF(C798&lt;&gt;"",IFERROR((G798+H798+I798)/(G798+H798+I798+J798),0), "")</f>
        <v/>
      </c>
      <c r="L798" s="22" t="str">
        <f aca="false">IF(C798&lt;&gt;"",(G798* 2) +(H798* 4) + (I798* 6) + IF(F798 = 1, 5, 0), "")</f>
        <v/>
      </c>
      <c r="M798" s="23" t="str">
        <f aca="true">IF(C798&lt;&gt;"",SUM(INDIRECT($AH$4&amp;"C"&amp;($C$1*$A798+9)):INDIRECT($AH$4&amp;"V"&amp;($C$1*$A798+9))), "")</f>
        <v/>
      </c>
      <c r="N798" s="23" t="str">
        <f aca="true">IF(C798&lt;&gt;"",SUM(INDIRECT($AH$4&amp;"C"&amp;($C$1*$A798+10)):INDIRECT($AH$4&amp;"V"&amp;($C$1*$A798+10))), "")</f>
        <v/>
      </c>
      <c r="O798" s="23" t="str">
        <f aca="true">IF(C798&lt;&gt;"",SUM(INDIRECT($AH$4&amp;"C"&amp;($C$1*$A798+11)):INDIRECT($AH$4&amp;"V"&amp;($C$1*$A798+11))),"")</f>
        <v/>
      </c>
      <c r="P798" s="23" t="str">
        <f aca="true">IF(C798&lt;&gt;"",SUM(INDIRECT($AH$4&amp;"C"&amp;($C$1*$A798+12)):INDIRECT($AH$4&amp;"V"&amp;($C$1*$A798+12))),"")</f>
        <v/>
      </c>
      <c r="Q798" s="24" t="str">
        <f aca="false">IF(C798&lt;&gt;"",IFERROR((M798+N798+O798)/(M798+N798+O798+P798),0), "")</f>
        <v/>
      </c>
      <c r="R798" s="23" t="str">
        <f aca="true">IF(C798&lt;&gt;"",SUM(INDIRECT($AH$4&amp;"C"&amp;($C$1*$A798+13)):INDIRECT($AH$4&amp;"V"&amp;($C$1*$A798+13))), "")</f>
        <v/>
      </c>
      <c r="S798" s="23" t="str">
        <f aca="false">IF(C798&lt;&gt;"",IFERROR((M798+N798+O798+P798)/R798, 0),"")</f>
        <v/>
      </c>
      <c r="T798" s="23" t="str">
        <f aca="false">IF(C798&lt;&gt;"",IFERROR((M798+N798+O798)/R798,0),"")</f>
        <v/>
      </c>
      <c r="U798" s="25" t="str">
        <f aca="true">IF(C798&lt;&gt;"",IF(INDIRECT($AH$4&amp;"B"&amp;($C$1*$A798+14))= 1,1,0),"")</f>
        <v/>
      </c>
      <c r="V798" s="25" t="str">
        <f aca="true">IF(C798&lt;&gt;"",IF(INDIRECT($AH$4&amp;"B"&amp;($C$1*$A798+15))= 1,1,0),"")</f>
        <v/>
      </c>
      <c r="W798" s="26" t="str">
        <f aca="false">IF(C798&lt;&gt;"",($M798*1) + ($N798*2) + ($O798*3) + (IF(U798 = 1, 10, 0)) + (IF(V798 = 1, 20, 0)),"")</f>
        <v/>
      </c>
      <c r="X798" s="27" t="str">
        <f aca="true">IF(C798&lt;&gt;"",IF(INDIRECT($AH$4&amp;"B"&amp;($C$1*$A798+16))= 1,1,0),"")</f>
        <v/>
      </c>
      <c r="Y798" s="27" t="str">
        <f aca="true">IF(D798&lt;&gt;"",IF(INDIRECT($AH$4&amp;"B"&amp;($C$1*$A798+17))= 1,1,0),"")</f>
        <v/>
      </c>
      <c r="Z798" s="27" t="str">
        <f aca="true">IF(E798&lt;&gt;"",IF(INDIRECT($AH$4&amp;"B"&amp;($C$1*$A798+18))= 1,1,0),"")</f>
        <v/>
      </c>
      <c r="AA798" s="27" t="str">
        <f aca="true">IF(F798&lt;&gt;"",IF(INDIRECT($AH$4&amp;"B"&amp;($C$1*$A798+19))= 1,1,0),"")</f>
        <v/>
      </c>
      <c r="AB798" s="28" t="str">
        <f aca="false">IF(C798&lt;&gt;"",IF(X798 = 1, 5, 0) + IF(Z798 = 1, 25, 0) + IF(AA798 = 1, 15, 0),"")</f>
        <v/>
      </c>
      <c r="AC798" s="18" t="str">
        <f aca="false">IF(C798&lt;&gt;"",L798+W798+AB798,"")</f>
        <v/>
      </c>
    </row>
    <row r="799" customFormat="false" ht="12.8" hidden="false" customHeight="false" outlineLevel="0" collapsed="false">
      <c r="A799" s="11" t="n">
        <f aca="false">A798+1</f>
        <v>296</v>
      </c>
      <c r="B799" s="38" t="str">
        <f aca="true">IF(INDIRECT($AH$4&amp;"B"&amp;($C$1*$A799+2))=0, "",INDIRECT($AH$4&amp;"B"&amp;($C$1*$A799+2)))</f>
        <v/>
      </c>
      <c r="C799" s="19" t="str">
        <f aca="true">IF(INDIRECT($AH$4&amp;"B"&amp;($C$1*$A799+3)) = 0, "", INDIRECT($AH$4&amp;"B"&amp;($C$1*$A799+3)))</f>
        <v/>
      </c>
      <c r="D799" s="19" t="str">
        <f aca="true">IF(INDIRECT($AH$4&amp;"B"&amp;($C$1*$A799+4)) = 0, "", INDIRECT($AH$4&amp;"B"&amp;($C$1*$A799+4)))</f>
        <v/>
      </c>
      <c r="E799" s="19" t="str">
        <f aca="true">IF(INDIRECT($AH$4&amp;"B"&amp;($C$1*$A799+7)) = 0, "", INDIRECT($AH$4&amp;"B"&amp;($C$1*$A799+7)))</f>
        <v/>
      </c>
      <c r="F799" s="20" t="str">
        <f aca="true">IF(C799 &lt;&gt; "",IF(INDIRECT($AH$4&amp;"B"&amp;($C$1*$A799+8)) = 0, 0, 1), "")</f>
        <v/>
      </c>
      <c r="G799" s="20" t="n">
        <f aca="true">INDIRECT($AH$4&amp;"B"&amp;($C$1*$A799+9))</f>
        <v>0</v>
      </c>
      <c r="H799" s="20" t="n">
        <f aca="true">INDIRECT($AH$4&amp;"B"&amp;($C$1*$A799+10))</f>
        <v>0</v>
      </c>
      <c r="I799" s="20" t="n">
        <f aca="true">INDIRECT($AH$4&amp;"B"&amp;($C$1*$A799+11))</f>
        <v>0</v>
      </c>
      <c r="J799" s="20" t="n">
        <f aca="true">INDIRECT($AH$4&amp;"B"&amp;($C$1*$A799+12))</f>
        <v>0</v>
      </c>
      <c r="K799" s="21" t="str">
        <f aca="false">IF(C799&lt;&gt;"",IFERROR((G799+H799+I799)/(G799+H799+I799+J799),0), "")</f>
        <v/>
      </c>
      <c r="L799" s="22" t="str">
        <f aca="false">IF(C799&lt;&gt;"",(G799* 2) +(H799* 4) + (I799* 6) + IF(F799 = 1, 5, 0), "")</f>
        <v/>
      </c>
      <c r="M799" s="23" t="str">
        <f aca="true">IF(C799&lt;&gt;"",SUM(INDIRECT($AH$4&amp;"C"&amp;($C$1*$A799+9)):INDIRECT($AH$4&amp;"V"&amp;($C$1*$A799+9))), "")</f>
        <v/>
      </c>
      <c r="N799" s="23" t="str">
        <f aca="true">IF(C799&lt;&gt;"",SUM(INDIRECT($AH$4&amp;"C"&amp;($C$1*$A799+10)):INDIRECT($AH$4&amp;"V"&amp;($C$1*$A799+10))), "")</f>
        <v/>
      </c>
      <c r="O799" s="23" t="str">
        <f aca="true">IF(C799&lt;&gt;"",SUM(INDIRECT($AH$4&amp;"C"&amp;($C$1*$A799+11)):INDIRECT($AH$4&amp;"V"&amp;($C$1*$A799+11))),"")</f>
        <v/>
      </c>
      <c r="P799" s="23" t="str">
        <f aca="true">IF(C799&lt;&gt;"",SUM(INDIRECT($AH$4&amp;"C"&amp;($C$1*$A799+12)):INDIRECT($AH$4&amp;"V"&amp;($C$1*$A799+12))),"")</f>
        <v/>
      </c>
      <c r="Q799" s="24" t="str">
        <f aca="false">IF(C799&lt;&gt;"",IFERROR((M799+N799+O799)/(M799+N799+O799+P799),0), "")</f>
        <v/>
      </c>
      <c r="R799" s="23" t="str">
        <f aca="true">IF(C799&lt;&gt;"",SUM(INDIRECT($AH$4&amp;"C"&amp;($C$1*$A799+13)):INDIRECT($AH$4&amp;"V"&amp;($C$1*$A799+13))), "")</f>
        <v/>
      </c>
      <c r="S799" s="23" t="str">
        <f aca="false">IF(C799&lt;&gt;"",IFERROR((M799+N799+O799+P799)/R799, 0),"")</f>
        <v/>
      </c>
      <c r="T799" s="23" t="str">
        <f aca="false">IF(C799&lt;&gt;"",IFERROR((M799+N799+O799)/R799,0),"")</f>
        <v/>
      </c>
      <c r="U799" s="25" t="str">
        <f aca="true">IF(C799&lt;&gt;"",IF(INDIRECT($AH$4&amp;"B"&amp;($C$1*$A799+14))= 1,1,0),"")</f>
        <v/>
      </c>
      <c r="V799" s="25" t="str">
        <f aca="true">IF(C799&lt;&gt;"",IF(INDIRECT($AH$4&amp;"B"&amp;($C$1*$A799+15))= 1,1,0),"")</f>
        <v/>
      </c>
      <c r="W799" s="26" t="str">
        <f aca="false">IF(C799&lt;&gt;"",($M799*1) + ($N799*2) + ($O799*3) + (IF(U799 = 1, 10, 0)) + (IF(V799 = 1, 20, 0)),"")</f>
        <v/>
      </c>
      <c r="X799" s="27" t="str">
        <f aca="true">IF(C799&lt;&gt;"",IF(INDIRECT($AH$4&amp;"B"&amp;($C$1*$A799+16))= 1,1,0),"")</f>
        <v/>
      </c>
      <c r="Y799" s="27" t="str">
        <f aca="true">IF(D799&lt;&gt;"",IF(INDIRECT($AH$4&amp;"B"&amp;($C$1*$A799+17))= 1,1,0),"")</f>
        <v/>
      </c>
      <c r="Z799" s="27" t="str">
        <f aca="true">IF(E799&lt;&gt;"",IF(INDIRECT($AH$4&amp;"B"&amp;($C$1*$A799+18))= 1,1,0),"")</f>
        <v/>
      </c>
      <c r="AA799" s="27" t="str">
        <f aca="true">IF(F799&lt;&gt;"",IF(INDIRECT($AH$4&amp;"B"&amp;($C$1*$A799+19))= 1,1,0),"")</f>
        <v/>
      </c>
      <c r="AB799" s="28" t="str">
        <f aca="false">IF(C799&lt;&gt;"",IF(X799 = 1, 5, 0) + IF(Z799 = 1, 25, 0) + IF(AA799 = 1, 15, 0),"")</f>
        <v/>
      </c>
      <c r="AC799" s="18" t="str">
        <f aca="false">IF(C799&lt;&gt;"",L799+W799+AB799,"")</f>
        <v/>
      </c>
    </row>
    <row r="800" customFormat="false" ht="12.8" hidden="false" customHeight="false" outlineLevel="0" collapsed="false">
      <c r="A800" s="11" t="n">
        <f aca="false">A799+1</f>
        <v>297</v>
      </c>
      <c r="B800" s="38" t="str">
        <f aca="true">IF(INDIRECT($AH$4&amp;"B"&amp;($C$1*$A800+2))=0, "",INDIRECT($AH$4&amp;"B"&amp;($C$1*$A800+2)))</f>
        <v/>
      </c>
      <c r="C800" s="19" t="str">
        <f aca="true">IF(INDIRECT($AH$4&amp;"B"&amp;($C$1*$A800+3)) = 0, "", INDIRECT($AH$4&amp;"B"&amp;($C$1*$A800+3)))</f>
        <v/>
      </c>
      <c r="D800" s="19" t="str">
        <f aca="true">IF(INDIRECT($AH$4&amp;"B"&amp;($C$1*$A800+4)) = 0, "", INDIRECT($AH$4&amp;"B"&amp;($C$1*$A800+4)))</f>
        <v/>
      </c>
      <c r="E800" s="19" t="str">
        <f aca="true">IF(INDIRECT($AH$4&amp;"B"&amp;($C$1*$A800+7)) = 0, "", INDIRECT($AH$4&amp;"B"&amp;($C$1*$A800+7)))</f>
        <v/>
      </c>
      <c r="F800" s="20" t="str">
        <f aca="true">IF(C800 &lt;&gt; "",IF(INDIRECT($AH$4&amp;"B"&amp;($C$1*$A800+8)) = 0, 0, 1), "")</f>
        <v/>
      </c>
      <c r="G800" s="20" t="n">
        <f aca="true">INDIRECT($AH$4&amp;"B"&amp;($C$1*$A800+9))</f>
        <v>0</v>
      </c>
      <c r="H800" s="20" t="n">
        <f aca="true">INDIRECT($AH$4&amp;"B"&amp;($C$1*$A800+10))</f>
        <v>0</v>
      </c>
      <c r="I800" s="20" t="n">
        <f aca="true">INDIRECT($AH$4&amp;"B"&amp;($C$1*$A800+11))</f>
        <v>0</v>
      </c>
      <c r="J800" s="20" t="n">
        <f aca="true">INDIRECT($AH$4&amp;"B"&amp;($C$1*$A800+12))</f>
        <v>0</v>
      </c>
      <c r="K800" s="21" t="str">
        <f aca="false">IF(C800&lt;&gt;"",IFERROR((G800+H800+I800)/(G800+H800+I800+J800),0), "")</f>
        <v/>
      </c>
      <c r="L800" s="22" t="str">
        <f aca="false">IF(C800&lt;&gt;"",(G800* 2) +(H800* 4) + (I800* 6) + IF(F800 = 1, 5, 0), "")</f>
        <v/>
      </c>
      <c r="M800" s="23" t="str">
        <f aca="true">IF(C800&lt;&gt;"",SUM(INDIRECT($AH$4&amp;"C"&amp;($C$1*$A800+9)):INDIRECT($AH$4&amp;"V"&amp;($C$1*$A800+9))), "")</f>
        <v/>
      </c>
      <c r="N800" s="23" t="str">
        <f aca="true">IF(C800&lt;&gt;"",SUM(INDIRECT($AH$4&amp;"C"&amp;($C$1*$A800+10)):INDIRECT($AH$4&amp;"V"&amp;($C$1*$A800+10))), "")</f>
        <v/>
      </c>
      <c r="O800" s="23" t="str">
        <f aca="true">IF(C800&lt;&gt;"",SUM(INDIRECT($AH$4&amp;"C"&amp;($C$1*$A800+11)):INDIRECT($AH$4&amp;"V"&amp;($C$1*$A800+11))),"")</f>
        <v/>
      </c>
      <c r="P800" s="23" t="str">
        <f aca="true">IF(C800&lt;&gt;"",SUM(INDIRECT($AH$4&amp;"C"&amp;($C$1*$A800+12)):INDIRECT($AH$4&amp;"V"&amp;($C$1*$A800+12))),"")</f>
        <v/>
      </c>
      <c r="Q800" s="24" t="str">
        <f aca="false">IF(C800&lt;&gt;"",IFERROR((M800+N800+O800)/(M800+N800+O800+P800),0), "")</f>
        <v/>
      </c>
      <c r="R800" s="23" t="str">
        <f aca="true">IF(C800&lt;&gt;"",SUM(INDIRECT($AH$4&amp;"C"&amp;($C$1*$A800+13)):INDIRECT($AH$4&amp;"V"&amp;($C$1*$A800+13))), "")</f>
        <v/>
      </c>
      <c r="S800" s="23" t="str">
        <f aca="false">IF(C800&lt;&gt;"",IFERROR((M800+N800+O800+P800)/R800, 0),"")</f>
        <v/>
      </c>
      <c r="T800" s="23" t="str">
        <f aca="false">IF(C800&lt;&gt;"",IFERROR((M800+N800+O800)/R800,0),"")</f>
        <v/>
      </c>
      <c r="U800" s="25" t="str">
        <f aca="true">IF(C800&lt;&gt;"",IF(INDIRECT($AH$4&amp;"B"&amp;($C$1*$A800+14))= 1,1,0),"")</f>
        <v/>
      </c>
      <c r="V800" s="25" t="str">
        <f aca="true">IF(C800&lt;&gt;"",IF(INDIRECT($AH$4&amp;"B"&amp;($C$1*$A800+15))= 1,1,0),"")</f>
        <v/>
      </c>
      <c r="W800" s="26" t="str">
        <f aca="false">IF(C800&lt;&gt;"",($M800*1) + ($N800*2) + ($O800*3) + (IF(U800 = 1, 10, 0)) + (IF(V800 = 1, 20, 0)),"")</f>
        <v/>
      </c>
      <c r="X800" s="27" t="str">
        <f aca="true">IF(C800&lt;&gt;"",IF(INDIRECT($AH$4&amp;"B"&amp;($C$1*$A800+16))= 1,1,0),"")</f>
        <v/>
      </c>
      <c r="Y800" s="27" t="str">
        <f aca="true">IF(D800&lt;&gt;"",IF(INDIRECT($AH$4&amp;"B"&amp;($C$1*$A800+17))= 1,1,0),"")</f>
        <v/>
      </c>
      <c r="Z800" s="27" t="str">
        <f aca="true">IF(E800&lt;&gt;"",IF(INDIRECT($AH$4&amp;"B"&amp;($C$1*$A800+18))= 1,1,0),"")</f>
        <v/>
      </c>
      <c r="AA800" s="27" t="str">
        <f aca="true">IF(F800&lt;&gt;"",IF(INDIRECT($AH$4&amp;"B"&amp;($C$1*$A800+19))= 1,1,0),"")</f>
        <v/>
      </c>
      <c r="AB800" s="28" t="str">
        <f aca="false">IF(C800&lt;&gt;"",IF(X800 = 1, 5, 0) + IF(Z800 = 1, 25, 0) + IF(AA800 = 1, 15, 0),"")</f>
        <v/>
      </c>
      <c r="AC800" s="18" t="str">
        <f aca="false">IF(C800&lt;&gt;"",L800+W800+AB800,"")</f>
        <v/>
      </c>
    </row>
    <row r="801" customFormat="false" ht="12.8" hidden="false" customHeight="false" outlineLevel="0" collapsed="false">
      <c r="A801" s="11" t="n">
        <f aca="false">A800+1</f>
        <v>298</v>
      </c>
      <c r="B801" s="38" t="str">
        <f aca="true">IF(INDIRECT($AH$4&amp;"B"&amp;($C$1*$A801+2))=0, "",INDIRECT($AH$4&amp;"B"&amp;($C$1*$A801+2)))</f>
        <v/>
      </c>
      <c r="C801" s="19" t="str">
        <f aca="true">IF(INDIRECT($AH$4&amp;"B"&amp;($C$1*$A801+3)) = 0, "", INDIRECT($AH$4&amp;"B"&amp;($C$1*$A801+3)))</f>
        <v/>
      </c>
      <c r="D801" s="19" t="str">
        <f aca="true">IF(INDIRECT($AH$4&amp;"B"&amp;($C$1*$A801+4)) = 0, "", INDIRECT($AH$4&amp;"B"&amp;($C$1*$A801+4)))</f>
        <v/>
      </c>
      <c r="E801" s="19" t="str">
        <f aca="true">IF(INDIRECT($AH$4&amp;"B"&amp;($C$1*$A801+7)) = 0, "", INDIRECT($AH$4&amp;"B"&amp;($C$1*$A801+7)))</f>
        <v/>
      </c>
      <c r="F801" s="20" t="str">
        <f aca="true">IF(C801 &lt;&gt; "",IF(INDIRECT($AH$4&amp;"B"&amp;($C$1*$A801+8)) = 0, 0, 1), "")</f>
        <v/>
      </c>
      <c r="G801" s="20" t="n">
        <f aca="true">INDIRECT($AH$4&amp;"B"&amp;($C$1*$A801+9))</f>
        <v>0</v>
      </c>
      <c r="H801" s="20" t="n">
        <f aca="true">INDIRECT($AH$4&amp;"B"&amp;($C$1*$A801+10))</f>
        <v>0</v>
      </c>
      <c r="I801" s="20" t="n">
        <f aca="true">INDIRECT($AH$4&amp;"B"&amp;($C$1*$A801+11))</f>
        <v>0</v>
      </c>
      <c r="J801" s="20" t="n">
        <f aca="true">INDIRECT($AH$4&amp;"B"&amp;($C$1*$A801+12))</f>
        <v>0</v>
      </c>
      <c r="K801" s="21" t="str">
        <f aca="false">IF(C801&lt;&gt;"",IFERROR((G801+H801+I801)/(G801+H801+I801+J801),0), "")</f>
        <v/>
      </c>
      <c r="L801" s="22" t="str">
        <f aca="false">IF(C801&lt;&gt;"",(G801* 2) +(H801* 4) + (I801* 6) + IF(F801 = 1, 5, 0), "")</f>
        <v/>
      </c>
      <c r="M801" s="23" t="str">
        <f aca="true">IF(C801&lt;&gt;"",SUM(INDIRECT($AH$4&amp;"C"&amp;($C$1*$A801+9)):INDIRECT($AH$4&amp;"V"&amp;($C$1*$A801+9))), "")</f>
        <v/>
      </c>
      <c r="N801" s="23" t="str">
        <f aca="true">IF(C801&lt;&gt;"",SUM(INDIRECT($AH$4&amp;"C"&amp;($C$1*$A801+10)):INDIRECT($AH$4&amp;"V"&amp;($C$1*$A801+10))), "")</f>
        <v/>
      </c>
      <c r="O801" s="23" t="str">
        <f aca="true">IF(C801&lt;&gt;"",SUM(INDIRECT($AH$4&amp;"C"&amp;($C$1*$A801+11)):INDIRECT($AH$4&amp;"V"&amp;($C$1*$A801+11))),"")</f>
        <v/>
      </c>
      <c r="P801" s="23" t="str">
        <f aca="true">IF(C801&lt;&gt;"",SUM(INDIRECT($AH$4&amp;"C"&amp;($C$1*$A801+12)):INDIRECT($AH$4&amp;"V"&amp;($C$1*$A801+12))),"")</f>
        <v/>
      </c>
      <c r="Q801" s="24" t="str">
        <f aca="false">IF(C801&lt;&gt;"",IFERROR((M801+N801+O801)/(M801+N801+O801+P801),0), "")</f>
        <v/>
      </c>
      <c r="R801" s="23" t="str">
        <f aca="true">IF(C801&lt;&gt;"",SUM(INDIRECT($AH$4&amp;"C"&amp;($C$1*$A801+13)):INDIRECT($AH$4&amp;"V"&amp;($C$1*$A801+13))), "")</f>
        <v/>
      </c>
      <c r="S801" s="23" t="str">
        <f aca="false">IF(C801&lt;&gt;"",IFERROR((M801+N801+O801+P801)/R801, 0),"")</f>
        <v/>
      </c>
      <c r="T801" s="23" t="str">
        <f aca="false">IF(C801&lt;&gt;"",IFERROR((M801+N801+O801)/R801,0),"")</f>
        <v/>
      </c>
      <c r="U801" s="25" t="str">
        <f aca="true">IF(C801&lt;&gt;"",IF(INDIRECT($AH$4&amp;"B"&amp;($C$1*$A801+14))= 1,1,0),"")</f>
        <v/>
      </c>
      <c r="V801" s="25" t="str">
        <f aca="true">IF(C801&lt;&gt;"",IF(INDIRECT($AH$4&amp;"B"&amp;($C$1*$A801+15))= 1,1,0),"")</f>
        <v/>
      </c>
      <c r="W801" s="26" t="str">
        <f aca="false">IF(C801&lt;&gt;"",($M801*1) + ($N801*2) + ($O801*3) + (IF(U801 = 1, 10, 0)) + (IF(V801 = 1, 20, 0)),"")</f>
        <v/>
      </c>
      <c r="X801" s="27" t="str">
        <f aca="true">IF(C801&lt;&gt;"",IF(INDIRECT($AH$4&amp;"B"&amp;($C$1*$A801+16))= 1,1,0),"")</f>
        <v/>
      </c>
      <c r="Y801" s="27" t="str">
        <f aca="true">IF(D801&lt;&gt;"",IF(INDIRECT($AH$4&amp;"B"&amp;($C$1*$A801+17))= 1,1,0),"")</f>
        <v/>
      </c>
      <c r="Z801" s="27" t="str">
        <f aca="true">IF(E801&lt;&gt;"",IF(INDIRECT($AH$4&amp;"B"&amp;($C$1*$A801+18))= 1,1,0),"")</f>
        <v/>
      </c>
      <c r="AA801" s="27" t="str">
        <f aca="true">IF(F801&lt;&gt;"",IF(INDIRECT($AH$4&amp;"B"&amp;($C$1*$A801+19))= 1,1,0),"")</f>
        <v/>
      </c>
      <c r="AB801" s="28" t="str">
        <f aca="false">IF(C801&lt;&gt;"",IF(X801 = 1, 5, 0) + IF(Z801 = 1, 25, 0) + IF(AA801 = 1, 15, 0),"")</f>
        <v/>
      </c>
      <c r="AC801" s="18" t="str">
        <f aca="false">IF(C801&lt;&gt;"",L801+W801+AB801,"")</f>
        <v/>
      </c>
    </row>
    <row r="802" customFormat="false" ht="12.8" hidden="false" customHeight="false" outlineLevel="0" collapsed="false">
      <c r="A802" s="11" t="n">
        <f aca="false">A801+1</f>
        <v>299</v>
      </c>
      <c r="B802" s="38" t="str">
        <f aca="true">IF(INDIRECT($AH$4&amp;"B"&amp;($C$1*$A802+2))=0, "",INDIRECT($AH$4&amp;"B"&amp;($C$1*$A802+2)))</f>
        <v/>
      </c>
      <c r="C802" s="19" t="str">
        <f aca="true">IF(INDIRECT($AH$4&amp;"B"&amp;($C$1*$A802+3)) = 0, "", INDIRECT($AH$4&amp;"B"&amp;($C$1*$A802+3)))</f>
        <v/>
      </c>
      <c r="D802" s="19" t="str">
        <f aca="true">IF(INDIRECT($AH$4&amp;"B"&amp;($C$1*$A802+4)) = 0, "", INDIRECT($AH$4&amp;"B"&amp;($C$1*$A802+4)))</f>
        <v/>
      </c>
      <c r="E802" s="19" t="str">
        <f aca="true">IF(INDIRECT($AH$4&amp;"B"&amp;($C$1*$A802+7)) = 0, "", INDIRECT($AH$4&amp;"B"&amp;($C$1*$A802+7)))</f>
        <v/>
      </c>
      <c r="F802" s="20" t="str">
        <f aca="true">IF(C802 &lt;&gt; "",IF(INDIRECT($AH$4&amp;"B"&amp;($C$1*$A802+8)) = 0, 0, 1), "")</f>
        <v/>
      </c>
      <c r="G802" s="20" t="n">
        <f aca="true">INDIRECT($AH$4&amp;"B"&amp;($C$1*$A802+9))</f>
        <v>0</v>
      </c>
      <c r="H802" s="20" t="n">
        <f aca="true">INDIRECT($AH$4&amp;"B"&amp;($C$1*$A802+10))</f>
        <v>0</v>
      </c>
      <c r="I802" s="20" t="n">
        <f aca="true">INDIRECT($AH$4&amp;"B"&amp;($C$1*$A802+11))</f>
        <v>0</v>
      </c>
      <c r="J802" s="20" t="n">
        <f aca="true">INDIRECT($AH$4&amp;"B"&amp;($C$1*$A802+12))</f>
        <v>0</v>
      </c>
      <c r="K802" s="21" t="str">
        <f aca="false">IF(C802&lt;&gt;"",IFERROR((G802+H802+I802)/(G802+H802+I802+J802),0), "")</f>
        <v/>
      </c>
      <c r="L802" s="22" t="str">
        <f aca="false">IF(C802&lt;&gt;"",(G802* 2) +(H802* 4) + (I802* 6) + IF(F802 = 1, 5, 0), "")</f>
        <v/>
      </c>
      <c r="M802" s="23" t="str">
        <f aca="true">IF(C802&lt;&gt;"",SUM(INDIRECT($AH$4&amp;"C"&amp;($C$1*$A802+9)):INDIRECT($AH$4&amp;"V"&amp;($C$1*$A802+9))), "")</f>
        <v/>
      </c>
      <c r="N802" s="23" t="str">
        <f aca="true">IF(C802&lt;&gt;"",SUM(INDIRECT($AH$4&amp;"C"&amp;($C$1*$A802+10)):INDIRECT($AH$4&amp;"V"&amp;($C$1*$A802+10))), "")</f>
        <v/>
      </c>
      <c r="O802" s="23" t="str">
        <f aca="true">IF(C802&lt;&gt;"",SUM(INDIRECT($AH$4&amp;"C"&amp;($C$1*$A802+11)):INDIRECT($AH$4&amp;"V"&amp;($C$1*$A802+11))),"")</f>
        <v/>
      </c>
      <c r="P802" s="23" t="str">
        <f aca="true">IF(C802&lt;&gt;"",SUM(INDIRECT($AH$4&amp;"C"&amp;($C$1*$A802+12)):INDIRECT($AH$4&amp;"V"&amp;($C$1*$A802+12))),"")</f>
        <v/>
      </c>
      <c r="Q802" s="24" t="str">
        <f aca="false">IF(C802&lt;&gt;"",IFERROR((M802+N802+O802)/(M802+N802+O802+P802),0), "")</f>
        <v/>
      </c>
      <c r="R802" s="23" t="str">
        <f aca="true">IF(C802&lt;&gt;"",SUM(INDIRECT($AH$4&amp;"C"&amp;($C$1*$A802+13)):INDIRECT($AH$4&amp;"V"&amp;($C$1*$A802+13))), "")</f>
        <v/>
      </c>
      <c r="S802" s="23" t="str">
        <f aca="false">IF(C802&lt;&gt;"",IFERROR((M802+N802+O802+P802)/R802, 0),"")</f>
        <v/>
      </c>
      <c r="T802" s="23" t="str">
        <f aca="false">IF(C802&lt;&gt;"",IFERROR((M802+N802+O802)/R802,0),"")</f>
        <v/>
      </c>
      <c r="U802" s="25" t="str">
        <f aca="true">IF(C802&lt;&gt;"",IF(INDIRECT($AH$4&amp;"B"&amp;($C$1*$A802+14))= 1,1,0),"")</f>
        <v/>
      </c>
      <c r="V802" s="25" t="str">
        <f aca="true">IF(C802&lt;&gt;"",IF(INDIRECT($AH$4&amp;"B"&amp;($C$1*$A802+15))= 1,1,0),"")</f>
        <v/>
      </c>
      <c r="W802" s="26" t="str">
        <f aca="false">IF(C802&lt;&gt;"",($M802*1) + ($N802*2) + ($O802*3) + (IF(U802 = 1, 10, 0)) + (IF(V802 = 1, 20, 0)),"")</f>
        <v/>
      </c>
      <c r="X802" s="27" t="str">
        <f aca="true">IF(C802&lt;&gt;"",IF(INDIRECT($AH$4&amp;"B"&amp;($C$1*$A802+16))= 1,1,0),"")</f>
        <v/>
      </c>
      <c r="Y802" s="27" t="str">
        <f aca="true">IF(D802&lt;&gt;"",IF(INDIRECT($AH$4&amp;"B"&amp;($C$1*$A802+17))= 1,1,0),"")</f>
        <v/>
      </c>
      <c r="Z802" s="27" t="str">
        <f aca="true">IF(E802&lt;&gt;"",IF(INDIRECT($AH$4&amp;"B"&amp;($C$1*$A802+18))= 1,1,0),"")</f>
        <v/>
      </c>
      <c r="AA802" s="27" t="str">
        <f aca="true">IF(F802&lt;&gt;"",IF(INDIRECT($AH$4&amp;"B"&amp;($C$1*$A802+19))= 1,1,0),"")</f>
        <v/>
      </c>
      <c r="AB802" s="28" t="str">
        <f aca="false">IF(C802&lt;&gt;"",IF(X802 = 1, 5, 0) + IF(Z802 = 1, 25, 0) + IF(AA802 = 1, 15, 0),"")</f>
        <v/>
      </c>
      <c r="AC802" s="18" t="str">
        <f aca="false">IF(C802&lt;&gt;"",L802+W802+AB802,"")</f>
        <v/>
      </c>
    </row>
    <row r="803" customFormat="false" ht="12.8" hidden="false" customHeight="false" outlineLevel="0" collapsed="false">
      <c r="A803" s="11" t="n">
        <f aca="false">A802+1</f>
        <v>300</v>
      </c>
      <c r="B803" s="38" t="str">
        <f aca="true">IF(INDIRECT($AH$4&amp;"B"&amp;($C$1*$A803+2))=0, "",INDIRECT($AH$4&amp;"B"&amp;($C$1*$A803+2)))</f>
        <v/>
      </c>
      <c r="C803" s="19" t="str">
        <f aca="true">IF(INDIRECT($AH$4&amp;"B"&amp;($C$1*$A803+3)) = 0, "", INDIRECT($AH$4&amp;"B"&amp;($C$1*$A803+3)))</f>
        <v/>
      </c>
      <c r="D803" s="19" t="str">
        <f aca="true">IF(INDIRECT($AH$4&amp;"B"&amp;($C$1*$A803+4)) = 0, "", INDIRECT($AH$4&amp;"B"&amp;($C$1*$A803+4)))</f>
        <v/>
      </c>
      <c r="E803" s="19" t="str">
        <f aca="true">IF(INDIRECT($AH$4&amp;"B"&amp;($C$1*$A803+7)) = 0, "", INDIRECT($AH$4&amp;"B"&amp;($C$1*$A803+7)))</f>
        <v/>
      </c>
      <c r="F803" s="20" t="str">
        <f aca="true">IF(C803 &lt;&gt; "",IF(INDIRECT($AH$4&amp;"B"&amp;($C$1*$A803+8)) = 0, 0, 1), "")</f>
        <v/>
      </c>
      <c r="G803" s="20" t="n">
        <f aca="true">INDIRECT($AH$4&amp;"B"&amp;($C$1*$A803+9))</f>
        <v>0</v>
      </c>
      <c r="H803" s="20" t="n">
        <f aca="true">INDIRECT($AH$4&amp;"B"&amp;($C$1*$A803+10))</f>
        <v>0</v>
      </c>
      <c r="I803" s="20" t="n">
        <f aca="true">INDIRECT($AH$4&amp;"B"&amp;($C$1*$A803+11))</f>
        <v>0</v>
      </c>
      <c r="J803" s="20" t="n">
        <f aca="true">INDIRECT($AH$4&amp;"B"&amp;($C$1*$A803+12))</f>
        <v>0</v>
      </c>
      <c r="K803" s="21" t="str">
        <f aca="false">IF(C803&lt;&gt;"",IFERROR((G803+H803+I803)/(G803+H803+I803+J803),0), "")</f>
        <v/>
      </c>
      <c r="L803" s="22" t="str">
        <f aca="false">IF(C803&lt;&gt;"",(G803* 2) +(H803* 4) + (I803* 6) + IF(F803 = 1, 5, 0), "")</f>
        <v/>
      </c>
      <c r="M803" s="23" t="str">
        <f aca="true">IF(C803&lt;&gt;"",SUM(INDIRECT($AH$4&amp;"C"&amp;($C$1*$A803+9)):INDIRECT($AH$4&amp;"V"&amp;($C$1*$A803+9))), "")</f>
        <v/>
      </c>
      <c r="N803" s="23" t="str">
        <f aca="true">IF(C803&lt;&gt;"",SUM(INDIRECT($AH$4&amp;"C"&amp;($C$1*$A803+10)):INDIRECT($AH$4&amp;"V"&amp;($C$1*$A803+10))), "")</f>
        <v/>
      </c>
      <c r="O803" s="23" t="str">
        <f aca="true">IF(C803&lt;&gt;"",SUM(INDIRECT($AH$4&amp;"C"&amp;($C$1*$A803+11)):INDIRECT($AH$4&amp;"V"&amp;($C$1*$A803+11))),"")</f>
        <v/>
      </c>
      <c r="P803" s="23" t="str">
        <f aca="true">IF(C803&lt;&gt;"",SUM(INDIRECT($AH$4&amp;"C"&amp;($C$1*$A803+12)):INDIRECT($AH$4&amp;"V"&amp;($C$1*$A803+12))),"")</f>
        <v/>
      </c>
      <c r="Q803" s="24" t="str">
        <f aca="false">IF(C803&lt;&gt;"",IFERROR((M803+N803+O803)/(M803+N803+O803+P803),0), "")</f>
        <v/>
      </c>
      <c r="R803" s="23" t="str">
        <f aca="true">IF(C803&lt;&gt;"",SUM(INDIRECT($AH$4&amp;"C"&amp;($C$1*$A803+13)):INDIRECT($AH$4&amp;"V"&amp;($C$1*$A803+13))), "")</f>
        <v/>
      </c>
      <c r="S803" s="23" t="str">
        <f aca="false">IF(C803&lt;&gt;"",IFERROR((M803+N803+O803+P803)/R803, 0),"")</f>
        <v/>
      </c>
      <c r="T803" s="23" t="str">
        <f aca="false">IF(C803&lt;&gt;"",IFERROR((M803+N803+O803)/R803,0),"")</f>
        <v/>
      </c>
      <c r="U803" s="25" t="str">
        <f aca="true">IF(C803&lt;&gt;"",IF(INDIRECT($AH$4&amp;"B"&amp;($C$1*$A803+14))= 1,1,0),"")</f>
        <v/>
      </c>
      <c r="V803" s="25" t="str">
        <f aca="true">IF(C803&lt;&gt;"",IF(INDIRECT($AH$4&amp;"B"&amp;($C$1*$A803+15))= 1,1,0),"")</f>
        <v/>
      </c>
      <c r="W803" s="26" t="str">
        <f aca="false">IF(C803&lt;&gt;"",($M803*1) + ($N803*2) + ($O803*3) + (IF(U803 = 1, 10, 0)) + (IF(V803 = 1, 20, 0)),"")</f>
        <v/>
      </c>
      <c r="X803" s="27" t="str">
        <f aca="true">IF(C803&lt;&gt;"",IF(INDIRECT($AH$4&amp;"B"&amp;($C$1*$A803+16))= 1,1,0),"")</f>
        <v/>
      </c>
      <c r="Y803" s="27" t="str">
        <f aca="true">IF(D803&lt;&gt;"",IF(INDIRECT($AH$4&amp;"B"&amp;($C$1*$A803+17))= 1,1,0),"")</f>
        <v/>
      </c>
      <c r="Z803" s="27" t="str">
        <f aca="true">IF(E803&lt;&gt;"",IF(INDIRECT($AH$4&amp;"B"&amp;($C$1*$A803+18))= 1,1,0),"")</f>
        <v/>
      </c>
      <c r="AA803" s="27" t="str">
        <f aca="true">IF(F803&lt;&gt;"",IF(INDIRECT($AH$4&amp;"B"&amp;($C$1*$A803+19))= 1,1,0),"")</f>
        <v/>
      </c>
      <c r="AB803" s="28" t="str">
        <f aca="false">IF(C803&lt;&gt;"",IF(X803 = 1, 5, 0) + IF(Z803 = 1, 25, 0) + IF(AA803 = 1, 15, 0),"")</f>
        <v/>
      </c>
      <c r="AC803" s="18" t="str">
        <f aca="false">IF(C803&lt;&gt;"",L803+W803+AB803,"")</f>
        <v/>
      </c>
    </row>
    <row r="804" customFormat="false" ht="12.8" hidden="false" customHeight="false" outlineLevel="0" collapsed="false">
      <c r="A804" s="11" t="n">
        <f aca="false">A803+1</f>
        <v>301</v>
      </c>
      <c r="B804" s="38" t="str">
        <f aca="true">IF(INDIRECT($AH$4&amp;"B"&amp;($C$1*$A804+2))=0, "",INDIRECT($AH$4&amp;"B"&amp;($C$1*$A804+2)))</f>
        <v/>
      </c>
      <c r="C804" s="19" t="str">
        <f aca="true">IF(INDIRECT($AH$4&amp;"B"&amp;($C$1*$A804+3)) = 0, "", INDIRECT($AH$4&amp;"B"&amp;($C$1*$A804+3)))</f>
        <v/>
      </c>
      <c r="D804" s="19" t="str">
        <f aca="true">IF(INDIRECT($AH$4&amp;"B"&amp;($C$1*$A804+4)) = 0, "", INDIRECT($AH$4&amp;"B"&amp;($C$1*$A804+4)))</f>
        <v/>
      </c>
      <c r="E804" s="19" t="str">
        <f aca="true">IF(INDIRECT($AH$4&amp;"B"&amp;($C$1*$A804+7)) = 0, "", INDIRECT($AH$4&amp;"B"&amp;($C$1*$A804+7)))</f>
        <v/>
      </c>
      <c r="F804" s="20" t="str">
        <f aca="true">IF(C804 &lt;&gt; "",IF(INDIRECT($AH$4&amp;"B"&amp;($C$1*$A804+8)) = 0, 0, 1), "")</f>
        <v/>
      </c>
      <c r="G804" s="20" t="n">
        <f aca="true">INDIRECT($AH$4&amp;"B"&amp;($C$1*$A804+9))</f>
        <v>0</v>
      </c>
      <c r="H804" s="20" t="n">
        <f aca="true">INDIRECT($AH$4&amp;"B"&amp;($C$1*$A804+10))</f>
        <v>0</v>
      </c>
      <c r="I804" s="20" t="n">
        <f aca="true">INDIRECT($AH$4&amp;"B"&amp;($C$1*$A804+11))</f>
        <v>0</v>
      </c>
      <c r="J804" s="20" t="n">
        <f aca="true">INDIRECT($AH$4&amp;"B"&amp;($C$1*$A804+12))</f>
        <v>0</v>
      </c>
      <c r="K804" s="21" t="str">
        <f aca="false">IF(C804&lt;&gt;"",IFERROR((G804+H804+I804)/(G804+H804+I804+J804),0), "")</f>
        <v/>
      </c>
      <c r="L804" s="22" t="str">
        <f aca="false">IF(C804&lt;&gt;"",(G804* 2) +(H804* 4) + (I804* 6) + IF(F804 = 1, 5, 0), "")</f>
        <v/>
      </c>
      <c r="M804" s="23" t="str">
        <f aca="true">IF(C804&lt;&gt;"",SUM(INDIRECT($AH$4&amp;"C"&amp;($C$1*$A804+9)):INDIRECT($AH$4&amp;"V"&amp;($C$1*$A804+9))), "")</f>
        <v/>
      </c>
      <c r="N804" s="23" t="str">
        <f aca="true">IF(C804&lt;&gt;"",SUM(INDIRECT($AH$4&amp;"C"&amp;($C$1*$A804+10)):INDIRECT($AH$4&amp;"V"&amp;($C$1*$A804+10))), "")</f>
        <v/>
      </c>
      <c r="O804" s="23" t="str">
        <f aca="true">IF(C804&lt;&gt;"",SUM(INDIRECT($AH$4&amp;"C"&amp;($C$1*$A804+11)):INDIRECT($AH$4&amp;"V"&amp;($C$1*$A804+11))),"")</f>
        <v/>
      </c>
      <c r="P804" s="23" t="str">
        <f aca="true">IF(C804&lt;&gt;"",SUM(INDIRECT($AH$4&amp;"C"&amp;($C$1*$A804+12)):INDIRECT($AH$4&amp;"V"&amp;($C$1*$A804+12))),"")</f>
        <v/>
      </c>
      <c r="Q804" s="24" t="str">
        <f aca="false">IF(C804&lt;&gt;"",IFERROR((M804+N804+O804)/(M804+N804+O804+P804),0), "")</f>
        <v/>
      </c>
      <c r="R804" s="23" t="str">
        <f aca="true">IF(C804&lt;&gt;"",SUM(INDIRECT($AH$4&amp;"C"&amp;($C$1*$A804+13)):INDIRECT($AH$4&amp;"V"&amp;($C$1*$A804+13))), "")</f>
        <v/>
      </c>
      <c r="S804" s="23" t="str">
        <f aca="false">IF(C804&lt;&gt;"",IFERROR((M804+N804+O804+P804)/R804, 0),"")</f>
        <v/>
      </c>
      <c r="T804" s="23" t="str">
        <f aca="false">IF(C804&lt;&gt;"",IFERROR((M804+N804+O804)/R804,0),"")</f>
        <v/>
      </c>
      <c r="U804" s="25" t="str">
        <f aca="true">IF(C804&lt;&gt;"",IF(INDIRECT($AH$4&amp;"B"&amp;($C$1*$A804+14))= 1,1,0),"")</f>
        <v/>
      </c>
      <c r="V804" s="25" t="str">
        <f aca="true">IF(C804&lt;&gt;"",IF(INDIRECT($AH$4&amp;"B"&amp;($C$1*$A804+15))= 1,1,0),"")</f>
        <v/>
      </c>
      <c r="W804" s="26" t="str">
        <f aca="false">IF(C804&lt;&gt;"",($M804*1) + ($N804*2) + ($O804*3) + (IF(U804 = 1, 10, 0)) + (IF(V804 = 1, 20, 0)),"")</f>
        <v/>
      </c>
      <c r="X804" s="27" t="str">
        <f aca="true">IF(C804&lt;&gt;"",IF(INDIRECT($AH$4&amp;"B"&amp;($C$1*$A804+16))= 1,1,0),"")</f>
        <v/>
      </c>
      <c r="Y804" s="27" t="str">
        <f aca="true">IF(D804&lt;&gt;"",IF(INDIRECT($AH$4&amp;"B"&amp;($C$1*$A804+17))= 1,1,0),"")</f>
        <v/>
      </c>
      <c r="Z804" s="27" t="str">
        <f aca="true">IF(E804&lt;&gt;"",IF(INDIRECT($AH$4&amp;"B"&amp;($C$1*$A804+18))= 1,1,0),"")</f>
        <v/>
      </c>
      <c r="AA804" s="27" t="str">
        <f aca="true">IF(F804&lt;&gt;"",IF(INDIRECT($AH$4&amp;"B"&amp;($C$1*$A804+19))= 1,1,0),"")</f>
        <v/>
      </c>
      <c r="AB804" s="28" t="str">
        <f aca="false">IF(C804&lt;&gt;"",IF(X804 = 1, 5, 0) + IF(Z804 = 1, 25, 0) + IF(AA804 = 1, 15, 0),"")</f>
        <v/>
      </c>
      <c r="AC804" s="18" t="str">
        <f aca="false">IF(C804&lt;&gt;"",L804+W804+AB804,"")</f>
        <v/>
      </c>
    </row>
    <row r="805" customFormat="false" ht="12.8" hidden="false" customHeight="false" outlineLevel="0" collapsed="false">
      <c r="A805" s="11" t="n">
        <f aca="false">A804+1</f>
        <v>302</v>
      </c>
      <c r="B805" s="38" t="str">
        <f aca="true">IF(INDIRECT($AH$4&amp;"B"&amp;($C$1*$A805+2))=0, "",INDIRECT($AH$4&amp;"B"&amp;($C$1*$A805+2)))</f>
        <v/>
      </c>
      <c r="C805" s="19" t="str">
        <f aca="true">IF(INDIRECT($AH$4&amp;"B"&amp;($C$1*$A805+3)) = 0, "", INDIRECT($AH$4&amp;"B"&amp;($C$1*$A805+3)))</f>
        <v/>
      </c>
      <c r="D805" s="19" t="str">
        <f aca="true">IF(INDIRECT($AH$4&amp;"B"&amp;($C$1*$A805+4)) = 0, "", INDIRECT($AH$4&amp;"B"&amp;($C$1*$A805+4)))</f>
        <v/>
      </c>
      <c r="E805" s="19" t="str">
        <f aca="true">IF(INDIRECT($AH$4&amp;"B"&amp;($C$1*$A805+7)) = 0, "", INDIRECT($AH$4&amp;"B"&amp;($C$1*$A805+7)))</f>
        <v/>
      </c>
      <c r="F805" s="20" t="str">
        <f aca="true">IF(C805 &lt;&gt; "",IF(INDIRECT($AH$4&amp;"B"&amp;($C$1*$A805+8)) = 0, 0, 1), "")</f>
        <v/>
      </c>
      <c r="G805" s="20" t="n">
        <f aca="true">INDIRECT($AH$4&amp;"B"&amp;($C$1*$A805+9))</f>
        <v>0</v>
      </c>
      <c r="H805" s="20" t="n">
        <f aca="true">INDIRECT($AH$4&amp;"B"&amp;($C$1*$A805+10))</f>
        <v>0</v>
      </c>
      <c r="I805" s="20" t="n">
        <f aca="true">INDIRECT($AH$4&amp;"B"&amp;($C$1*$A805+11))</f>
        <v>0</v>
      </c>
      <c r="J805" s="20" t="n">
        <f aca="true">INDIRECT($AH$4&amp;"B"&amp;($C$1*$A805+12))</f>
        <v>0</v>
      </c>
      <c r="K805" s="21" t="str">
        <f aca="false">IF(C805&lt;&gt;"",IFERROR((G805+H805+I805)/(G805+H805+I805+J805),0), "")</f>
        <v/>
      </c>
      <c r="L805" s="22" t="str">
        <f aca="false">IF(C805&lt;&gt;"",(G805* 2) +(H805* 4) + (I805* 6) + IF(F805 = 1, 5, 0), "")</f>
        <v/>
      </c>
      <c r="M805" s="23" t="str">
        <f aca="true">IF(C805&lt;&gt;"",SUM(INDIRECT($AH$4&amp;"C"&amp;($C$1*$A805+9)):INDIRECT($AH$4&amp;"V"&amp;($C$1*$A805+9))), "")</f>
        <v/>
      </c>
      <c r="N805" s="23" t="str">
        <f aca="true">IF(C805&lt;&gt;"",SUM(INDIRECT($AH$4&amp;"C"&amp;($C$1*$A805+10)):INDIRECT($AH$4&amp;"V"&amp;($C$1*$A805+10))), "")</f>
        <v/>
      </c>
      <c r="O805" s="23" t="str">
        <f aca="true">IF(C805&lt;&gt;"",SUM(INDIRECT($AH$4&amp;"C"&amp;($C$1*$A805+11)):INDIRECT($AH$4&amp;"V"&amp;($C$1*$A805+11))),"")</f>
        <v/>
      </c>
      <c r="P805" s="23" t="str">
        <f aca="true">IF(C805&lt;&gt;"",SUM(INDIRECT($AH$4&amp;"C"&amp;($C$1*$A805+12)):INDIRECT($AH$4&amp;"V"&amp;($C$1*$A805+12))),"")</f>
        <v/>
      </c>
      <c r="Q805" s="24" t="str">
        <f aca="false">IF(C805&lt;&gt;"",IFERROR((M805+N805+O805)/(M805+N805+O805+P805),0), "")</f>
        <v/>
      </c>
      <c r="R805" s="23" t="str">
        <f aca="true">IF(C805&lt;&gt;"",SUM(INDIRECT($AH$4&amp;"C"&amp;($C$1*$A805+13)):INDIRECT($AH$4&amp;"V"&amp;($C$1*$A805+13))), "")</f>
        <v/>
      </c>
      <c r="S805" s="23" t="str">
        <f aca="false">IF(C805&lt;&gt;"",IFERROR((M805+N805+O805+P805)/R805, 0),"")</f>
        <v/>
      </c>
      <c r="T805" s="23" t="str">
        <f aca="false">IF(C805&lt;&gt;"",IFERROR((M805+N805+O805)/R805,0),"")</f>
        <v/>
      </c>
      <c r="U805" s="25" t="str">
        <f aca="true">IF(C805&lt;&gt;"",IF(INDIRECT($AH$4&amp;"B"&amp;($C$1*$A805+14))= 1,1,0),"")</f>
        <v/>
      </c>
      <c r="V805" s="25" t="str">
        <f aca="true">IF(C805&lt;&gt;"",IF(INDIRECT($AH$4&amp;"B"&amp;($C$1*$A805+15))= 1,1,0),"")</f>
        <v/>
      </c>
      <c r="W805" s="26" t="str">
        <f aca="false">IF(C805&lt;&gt;"",($M805*1) + ($N805*2) + ($O805*3) + (IF(U805 = 1, 10, 0)) + (IF(V805 = 1, 20, 0)),"")</f>
        <v/>
      </c>
      <c r="X805" s="27" t="str">
        <f aca="true">IF(C805&lt;&gt;"",IF(INDIRECT($AH$4&amp;"B"&amp;($C$1*$A805+16))= 1,1,0),"")</f>
        <v/>
      </c>
      <c r="Y805" s="27" t="str">
        <f aca="true">IF(D805&lt;&gt;"",IF(INDIRECT($AH$4&amp;"B"&amp;($C$1*$A805+17))= 1,1,0),"")</f>
        <v/>
      </c>
      <c r="Z805" s="27" t="str">
        <f aca="true">IF(E805&lt;&gt;"",IF(INDIRECT($AH$4&amp;"B"&amp;($C$1*$A805+18))= 1,1,0),"")</f>
        <v/>
      </c>
      <c r="AA805" s="27" t="str">
        <f aca="true">IF(F805&lt;&gt;"",IF(INDIRECT($AH$4&amp;"B"&amp;($C$1*$A805+19))= 1,1,0),"")</f>
        <v/>
      </c>
      <c r="AB805" s="28" t="str">
        <f aca="false">IF(C805&lt;&gt;"",IF(X805 = 1, 5, 0) + IF(Z805 = 1, 25, 0) + IF(AA805 = 1, 15, 0),"")</f>
        <v/>
      </c>
      <c r="AC805" s="18" t="str">
        <f aca="false">IF(C805&lt;&gt;"",L805+W805+AB805,"")</f>
        <v/>
      </c>
    </row>
    <row r="806" customFormat="false" ht="12.8" hidden="false" customHeight="false" outlineLevel="0" collapsed="false">
      <c r="A806" s="11" t="n">
        <f aca="false">A805+1</f>
        <v>303</v>
      </c>
      <c r="B806" s="38" t="str">
        <f aca="true">IF(INDIRECT($AH$4&amp;"B"&amp;($C$1*$A806+2))=0, "",INDIRECT($AH$4&amp;"B"&amp;($C$1*$A806+2)))</f>
        <v/>
      </c>
      <c r="C806" s="19" t="str">
        <f aca="true">IF(INDIRECT($AH$4&amp;"B"&amp;($C$1*$A806+3)) = 0, "", INDIRECT($AH$4&amp;"B"&amp;($C$1*$A806+3)))</f>
        <v/>
      </c>
      <c r="D806" s="19" t="str">
        <f aca="true">IF(INDIRECT($AH$4&amp;"B"&amp;($C$1*$A806+4)) = 0, "", INDIRECT($AH$4&amp;"B"&amp;($C$1*$A806+4)))</f>
        <v/>
      </c>
      <c r="E806" s="19" t="str">
        <f aca="true">IF(INDIRECT($AH$4&amp;"B"&amp;($C$1*$A806+7)) = 0, "", INDIRECT($AH$4&amp;"B"&amp;($C$1*$A806+7)))</f>
        <v/>
      </c>
      <c r="F806" s="20" t="str">
        <f aca="true">IF(C806 &lt;&gt; "",IF(INDIRECT($AH$4&amp;"B"&amp;($C$1*$A806+8)) = 0, 0, 1), "")</f>
        <v/>
      </c>
      <c r="G806" s="20" t="n">
        <f aca="true">INDIRECT($AH$4&amp;"B"&amp;($C$1*$A806+9))</f>
        <v>0</v>
      </c>
      <c r="H806" s="20" t="n">
        <f aca="true">INDIRECT($AH$4&amp;"B"&amp;($C$1*$A806+10))</f>
        <v>0</v>
      </c>
      <c r="I806" s="20" t="n">
        <f aca="true">INDIRECT($AH$4&amp;"B"&amp;($C$1*$A806+11))</f>
        <v>0</v>
      </c>
      <c r="J806" s="20" t="n">
        <f aca="true">INDIRECT($AH$4&amp;"B"&amp;($C$1*$A806+12))</f>
        <v>0</v>
      </c>
      <c r="K806" s="21" t="str">
        <f aca="false">IF(C806&lt;&gt;"",IFERROR((G806+H806+I806)/(G806+H806+I806+J806),0), "")</f>
        <v/>
      </c>
      <c r="L806" s="22" t="str">
        <f aca="false">IF(C806&lt;&gt;"",(G806* 2) +(H806* 4) + (I806* 6) + IF(F806 = 1, 5, 0), "")</f>
        <v/>
      </c>
      <c r="M806" s="23" t="str">
        <f aca="true">IF(C806&lt;&gt;"",SUM(INDIRECT($AH$4&amp;"C"&amp;($C$1*$A806+9)):INDIRECT($AH$4&amp;"V"&amp;($C$1*$A806+9))), "")</f>
        <v/>
      </c>
      <c r="N806" s="23" t="str">
        <f aca="true">IF(C806&lt;&gt;"",SUM(INDIRECT($AH$4&amp;"C"&amp;($C$1*$A806+10)):INDIRECT($AH$4&amp;"V"&amp;($C$1*$A806+10))), "")</f>
        <v/>
      </c>
      <c r="O806" s="23" t="str">
        <f aca="true">IF(C806&lt;&gt;"",SUM(INDIRECT($AH$4&amp;"C"&amp;($C$1*$A806+11)):INDIRECT($AH$4&amp;"V"&amp;($C$1*$A806+11))),"")</f>
        <v/>
      </c>
      <c r="P806" s="23" t="str">
        <f aca="true">IF(C806&lt;&gt;"",SUM(INDIRECT($AH$4&amp;"C"&amp;($C$1*$A806+12)):INDIRECT($AH$4&amp;"V"&amp;($C$1*$A806+12))),"")</f>
        <v/>
      </c>
      <c r="Q806" s="24" t="str">
        <f aca="false">IF(C806&lt;&gt;"",IFERROR((M806+N806+O806)/(M806+N806+O806+P806),0), "")</f>
        <v/>
      </c>
      <c r="R806" s="23" t="str">
        <f aca="true">IF(C806&lt;&gt;"",SUM(INDIRECT($AH$4&amp;"C"&amp;($C$1*$A806+13)):INDIRECT($AH$4&amp;"V"&amp;($C$1*$A806+13))), "")</f>
        <v/>
      </c>
      <c r="S806" s="23" t="str">
        <f aca="false">IF(C806&lt;&gt;"",IFERROR((M806+N806+O806+P806)/R806, 0),"")</f>
        <v/>
      </c>
      <c r="T806" s="23" t="str">
        <f aca="false">IF(C806&lt;&gt;"",IFERROR((M806+N806+O806)/R806,0),"")</f>
        <v/>
      </c>
      <c r="U806" s="25" t="str">
        <f aca="true">IF(C806&lt;&gt;"",IF(INDIRECT($AH$4&amp;"B"&amp;($C$1*$A806+14))= 1,1,0),"")</f>
        <v/>
      </c>
      <c r="V806" s="25" t="str">
        <f aca="true">IF(C806&lt;&gt;"",IF(INDIRECT($AH$4&amp;"B"&amp;($C$1*$A806+15))= 1,1,0),"")</f>
        <v/>
      </c>
      <c r="W806" s="26" t="str">
        <f aca="false">IF(C806&lt;&gt;"",($M806*1) + ($N806*2) + ($O806*3) + (IF(U806 = 1, 10, 0)) + (IF(V806 = 1, 20, 0)),"")</f>
        <v/>
      </c>
      <c r="X806" s="27" t="str">
        <f aca="true">IF(C806&lt;&gt;"",IF(INDIRECT($AH$4&amp;"B"&amp;($C$1*$A806+16))= 1,1,0),"")</f>
        <v/>
      </c>
      <c r="Y806" s="27" t="str">
        <f aca="true">IF(D806&lt;&gt;"",IF(INDIRECT($AH$4&amp;"B"&amp;($C$1*$A806+17))= 1,1,0),"")</f>
        <v/>
      </c>
      <c r="Z806" s="27" t="str">
        <f aca="true">IF(E806&lt;&gt;"",IF(INDIRECT($AH$4&amp;"B"&amp;($C$1*$A806+18))= 1,1,0),"")</f>
        <v/>
      </c>
      <c r="AA806" s="27" t="str">
        <f aca="true">IF(F806&lt;&gt;"",IF(INDIRECT($AH$4&amp;"B"&amp;($C$1*$A806+19))= 1,1,0),"")</f>
        <v/>
      </c>
      <c r="AB806" s="28" t="str">
        <f aca="false">IF(C806&lt;&gt;"",IF(X806 = 1, 5, 0) + IF(Z806 = 1, 25, 0) + IF(AA806 = 1, 15, 0),"")</f>
        <v/>
      </c>
      <c r="AC806" s="18" t="str">
        <f aca="false">IF(C806&lt;&gt;"",L806+W806+AB806,"")</f>
        <v/>
      </c>
    </row>
    <row r="807" customFormat="false" ht="12.8" hidden="false" customHeight="false" outlineLevel="0" collapsed="false">
      <c r="A807" s="11" t="n">
        <f aca="false">A806+1</f>
        <v>304</v>
      </c>
      <c r="B807" s="38" t="str">
        <f aca="true">IF(INDIRECT($AH$4&amp;"B"&amp;($C$1*$A807+2))=0, "",INDIRECT($AH$4&amp;"B"&amp;($C$1*$A807+2)))</f>
        <v/>
      </c>
      <c r="C807" s="19" t="str">
        <f aca="true">IF(INDIRECT($AH$4&amp;"B"&amp;($C$1*$A807+3)) = 0, "", INDIRECT($AH$4&amp;"B"&amp;($C$1*$A807+3)))</f>
        <v/>
      </c>
      <c r="D807" s="19" t="str">
        <f aca="true">IF(INDIRECT($AH$4&amp;"B"&amp;($C$1*$A807+4)) = 0, "", INDIRECT($AH$4&amp;"B"&amp;($C$1*$A807+4)))</f>
        <v/>
      </c>
      <c r="E807" s="19" t="str">
        <f aca="true">IF(INDIRECT($AH$4&amp;"B"&amp;($C$1*$A807+7)) = 0, "", INDIRECT($AH$4&amp;"B"&amp;($C$1*$A807+7)))</f>
        <v/>
      </c>
      <c r="F807" s="20" t="str">
        <f aca="true">IF(C807 &lt;&gt; "",IF(INDIRECT($AH$4&amp;"B"&amp;($C$1*$A807+8)) = 0, 0, 1), "")</f>
        <v/>
      </c>
      <c r="G807" s="20" t="n">
        <f aca="true">INDIRECT($AH$4&amp;"B"&amp;($C$1*$A807+9))</f>
        <v>0</v>
      </c>
      <c r="H807" s="20" t="n">
        <f aca="true">INDIRECT($AH$4&amp;"B"&amp;($C$1*$A807+10))</f>
        <v>0</v>
      </c>
      <c r="I807" s="20" t="n">
        <f aca="true">INDIRECT($AH$4&amp;"B"&amp;($C$1*$A807+11))</f>
        <v>0</v>
      </c>
      <c r="J807" s="20" t="n">
        <f aca="true">INDIRECT($AH$4&amp;"B"&amp;($C$1*$A807+12))</f>
        <v>0</v>
      </c>
      <c r="K807" s="21" t="str">
        <f aca="false">IF(C807&lt;&gt;"",IFERROR((G807+H807+I807)/(G807+H807+I807+J807),0), "")</f>
        <v/>
      </c>
      <c r="L807" s="22" t="str">
        <f aca="false">IF(C807&lt;&gt;"",(G807* 2) +(H807* 4) + (I807* 6) + IF(F807 = 1, 5, 0), "")</f>
        <v/>
      </c>
      <c r="M807" s="23" t="str">
        <f aca="true">IF(C807&lt;&gt;"",SUM(INDIRECT($AH$4&amp;"C"&amp;($C$1*$A807+9)):INDIRECT($AH$4&amp;"V"&amp;($C$1*$A807+9))), "")</f>
        <v/>
      </c>
      <c r="N807" s="23" t="str">
        <f aca="true">IF(C807&lt;&gt;"",SUM(INDIRECT($AH$4&amp;"C"&amp;($C$1*$A807+10)):INDIRECT($AH$4&amp;"V"&amp;($C$1*$A807+10))), "")</f>
        <v/>
      </c>
      <c r="O807" s="23" t="str">
        <f aca="true">IF(C807&lt;&gt;"",SUM(INDIRECT($AH$4&amp;"C"&amp;($C$1*$A807+11)):INDIRECT($AH$4&amp;"V"&amp;($C$1*$A807+11))),"")</f>
        <v/>
      </c>
      <c r="P807" s="23" t="str">
        <f aca="true">IF(C807&lt;&gt;"",SUM(INDIRECT($AH$4&amp;"C"&amp;($C$1*$A807+12)):INDIRECT($AH$4&amp;"V"&amp;($C$1*$A807+12))),"")</f>
        <v/>
      </c>
      <c r="Q807" s="24" t="str">
        <f aca="false">IF(C807&lt;&gt;"",IFERROR((M807+N807+O807)/(M807+N807+O807+P807),0), "")</f>
        <v/>
      </c>
      <c r="R807" s="23" t="str">
        <f aca="true">IF(C807&lt;&gt;"",SUM(INDIRECT($AH$4&amp;"C"&amp;($C$1*$A807+13)):INDIRECT($AH$4&amp;"V"&amp;($C$1*$A807+13))), "")</f>
        <v/>
      </c>
      <c r="S807" s="23" t="str">
        <f aca="false">IF(C807&lt;&gt;"",IFERROR((M807+N807+O807+P807)/R807, 0),"")</f>
        <v/>
      </c>
      <c r="T807" s="23" t="str">
        <f aca="false">IF(C807&lt;&gt;"",IFERROR((M807+N807+O807)/R807,0),"")</f>
        <v/>
      </c>
      <c r="U807" s="25" t="str">
        <f aca="true">IF(C807&lt;&gt;"",IF(INDIRECT($AH$4&amp;"B"&amp;($C$1*$A807+14))= 1,1,0),"")</f>
        <v/>
      </c>
      <c r="V807" s="25" t="str">
        <f aca="true">IF(C807&lt;&gt;"",IF(INDIRECT($AH$4&amp;"B"&amp;($C$1*$A807+15))= 1,1,0),"")</f>
        <v/>
      </c>
      <c r="W807" s="26" t="str">
        <f aca="false">IF(C807&lt;&gt;"",($M807*1) + ($N807*2) + ($O807*3) + (IF(U807 = 1, 10, 0)) + (IF(V807 = 1, 20, 0)),"")</f>
        <v/>
      </c>
      <c r="X807" s="27" t="str">
        <f aca="true">IF(C807&lt;&gt;"",IF(INDIRECT($AH$4&amp;"B"&amp;($C$1*$A807+16))= 1,1,0),"")</f>
        <v/>
      </c>
      <c r="Y807" s="27" t="str">
        <f aca="true">IF(D807&lt;&gt;"",IF(INDIRECT($AH$4&amp;"B"&amp;($C$1*$A807+17))= 1,1,0),"")</f>
        <v/>
      </c>
      <c r="Z807" s="27" t="str">
        <f aca="true">IF(E807&lt;&gt;"",IF(INDIRECT($AH$4&amp;"B"&amp;($C$1*$A807+18))= 1,1,0),"")</f>
        <v/>
      </c>
      <c r="AA807" s="27" t="str">
        <f aca="true">IF(F807&lt;&gt;"",IF(INDIRECT($AH$4&amp;"B"&amp;($C$1*$A807+19))= 1,1,0),"")</f>
        <v/>
      </c>
      <c r="AB807" s="28" t="str">
        <f aca="false">IF(C807&lt;&gt;"",IF(X807 = 1, 5, 0) + IF(Z807 = 1, 25, 0) + IF(AA807 = 1, 15, 0),"")</f>
        <v/>
      </c>
      <c r="AC807" s="18" t="str">
        <f aca="false">IF(C807&lt;&gt;"",L807+W807+AB807,"")</f>
        <v/>
      </c>
    </row>
    <row r="808" customFormat="false" ht="12.8" hidden="false" customHeight="false" outlineLevel="0" collapsed="false">
      <c r="A808" s="11" t="n">
        <f aca="false">A807+1</f>
        <v>305</v>
      </c>
      <c r="B808" s="38" t="str">
        <f aca="true">IF(INDIRECT($AH$4&amp;"B"&amp;($C$1*$A808+2))=0, "",INDIRECT($AH$4&amp;"B"&amp;($C$1*$A808+2)))</f>
        <v/>
      </c>
      <c r="C808" s="19" t="str">
        <f aca="true">IF(INDIRECT($AH$4&amp;"B"&amp;($C$1*$A808+3)) = 0, "", INDIRECT($AH$4&amp;"B"&amp;($C$1*$A808+3)))</f>
        <v/>
      </c>
      <c r="D808" s="19" t="str">
        <f aca="true">IF(INDIRECT($AH$4&amp;"B"&amp;($C$1*$A808+4)) = 0, "", INDIRECT($AH$4&amp;"B"&amp;($C$1*$A808+4)))</f>
        <v/>
      </c>
      <c r="E808" s="19" t="str">
        <f aca="true">IF(INDIRECT($AH$4&amp;"B"&amp;($C$1*$A808+7)) = 0, "", INDIRECT($AH$4&amp;"B"&amp;($C$1*$A808+7)))</f>
        <v/>
      </c>
      <c r="F808" s="20" t="str">
        <f aca="true">IF(C808 &lt;&gt; "",IF(INDIRECT($AH$4&amp;"B"&amp;($C$1*$A808+8)) = 0, 0, 1), "")</f>
        <v/>
      </c>
      <c r="G808" s="20" t="n">
        <f aca="true">INDIRECT($AH$4&amp;"B"&amp;($C$1*$A808+9))</f>
        <v>0</v>
      </c>
      <c r="H808" s="20" t="n">
        <f aca="true">INDIRECT($AH$4&amp;"B"&amp;($C$1*$A808+10))</f>
        <v>0</v>
      </c>
      <c r="I808" s="20" t="n">
        <f aca="true">INDIRECT($AH$4&amp;"B"&amp;($C$1*$A808+11))</f>
        <v>0</v>
      </c>
      <c r="J808" s="20" t="n">
        <f aca="true">INDIRECT($AH$4&amp;"B"&amp;($C$1*$A808+12))</f>
        <v>0</v>
      </c>
      <c r="K808" s="21" t="str">
        <f aca="false">IF(C808&lt;&gt;"",IFERROR((G808+H808+I808)/(G808+H808+I808+J808),0), "")</f>
        <v/>
      </c>
      <c r="L808" s="22" t="str">
        <f aca="false">IF(C808&lt;&gt;"",(G808* 2) +(H808* 4) + (I808* 6) + IF(F808 = 1, 5, 0), "")</f>
        <v/>
      </c>
      <c r="M808" s="23" t="str">
        <f aca="true">IF(C808&lt;&gt;"",SUM(INDIRECT($AH$4&amp;"C"&amp;($C$1*$A808+9)):INDIRECT($AH$4&amp;"V"&amp;($C$1*$A808+9))), "")</f>
        <v/>
      </c>
      <c r="N808" s="23" t="str">
        <f aca="true">IF(C808&lt;&gt;"",SUM(INDIRECT($AH$4&amp;"C"&amp;($C$1*$A808+10)):INDIRECT($AH$4&amp;"V"&amp;($C$1*$A808+10))), "")</f>
        <v/>
      </c>
      <c r="O808" s="23" t="str">
        <f aca="true">IF(C808&lt;&gt;"",SUM(INDIRECT($AH$4&amp;"C"&amp;($C$1*$A808+11)):INDIRECT($AH$4&amp;"V"&amp;($C$1*$A808+11))),"")</f>
        <v/>
      </c>
      <c r="P808" s="23" t="str">
        <f aca="true">IF(C808&lt;&gt;"",SUM(INDIRECT($AH$4&amp;"C"&amp;($C$1*$A808+12)):INDIRECT($AH$4&amp;"V"&amp;($C$1*$A808+12))),"")</f>
        <v/>
      </c>
      <c r="Q808" s="24" t="str">
        <f aca="false">IF(C808&lt;&gt;"",IFERROR((M808+N808+O808)/(M808+N808+O808+P808),0), "")</f>
        <v/>
      </c>
      <c r="R808" s="23" t="str">
        <f aca="true">IF(C808&lt;&gt;"",SUM(INDIRECT($AH$4&amp;"C"&amp;($C$1*$A808+13)):INDIRECT($AH$4&amp;"V"&amp;($C$1*$A808+13))), "")</f>
        <v/>
      </c>
      <c r="S808" s="23" t="str">
        <f aca="false">IF(C808&lt;&gt;"",IFERROR((M808+N808+O808+P808)/R808, 0),"")</f>
        <v/>
      </c>
      <c r="T808" s="23" t="str">
        <f aca="false">IF(C808&lt;&gt;"",IFERROR((M808+N808+O808)/R808,0),"")</f>
        <v/>
      </c>
      <c r="U808" s="25" t="str">
        <f aca="true">IF(C808&lt;&gt;"",IF(INDIRECT($AH$4&amp;"B"&amp;($C$1*$A808+14))= 1,1,0),"")</f>
        <v/>
      </c>
      <c r="V808" s="25" t="str">
        <f aca="true">IF(C808&lt;&gt;"",IF(INDIRECT($AH$4&amp;"B"&amp;($C$1*$A808+15))= 1,1,0),"")</f>
        <v/>
      </c>
      <c r="W808" s="26" t="str">
        <f aca="false">IF(C808&lt;&gt;"",($M808*1) + ($N808*2) + ($O808*3) + (IF(U808 = 1, 10, 0)) + (IF(V808 = 1, 20, 0)),"")</f>
        <v/>
      </c>
      <c r="X808" s="27" t="str">
        <f aca="true">IF(C808&lt;&gt;"",IF(INDIRECT($AH$4&amp;"B"&amp;($C$1*$A808+16))= 1,1,0),"")</f>
        <v/>
      </c>
      <c r="Y808" s="27" t="str">
        <f aca="true">IF(D808&lt;&gt;"",IF(INDIRECT($AH$4&amp;"B"&amp;($C$1*$A808+17))= 1,1,0),"")</f>
        <v/>
      </c>
      <c r="Z808" s="27" t="str">
        <f aca="true">IF(E808&lt;&gt;"",IF(INDIRECT($AH$4&amp;"B"&amp;($C$1*$A808+18))= 1,1,0),"")</f>
        <v/>
      </c>
      <c r="AA808" s="27" t="str">
        <f aca="true">IF(F808&lt;&gt;"",IF(INDIRECT($AH$4&amp;"B"&amp;($C$1*$A808+19))= 1,1,0),"")</f>
        <v/>
      </c>
      <c r="AB808" s="28" t="str">
        <f aca="false">IF(C808&lt;&gt;"",IF(X808 = 1, 5, 0) + IF(Z808 = 1, 25, 0) + IF(AA808 = 1, 15, 0),"")</f>
        <v/>
      </c>
      <c r="AC808" s="18" t="str">
        <f aca="false">IF(C808&lt;&gt;"",L808+W808+AB808,"")</f>
        <v/>
      </c>
    </row>
    <row r="809" customFormat="false" ht="12.8" hidden="false" customHeight="false" outlineLevel="0" collapsed="false">
      <c r="A809" s="11" t="n">
        <f aca="false">A808+1</f>
        <v>306</v>
      </c>
      <c r="B809" s="38" t="str">
        <f aca="true">IF(INDIRECT($AH$4&amp;"B"&amp;($C$1*$A809+2))=0, "",INDIRECT($AH$4&amp;"B"&amp;($C$1*$A809+2)))</f>
        <v/>
      </c>
      <c r="C809" s="19" t="str">
        <f aca="true">IF(INDIRECT($AH$4&amp;"B"&amp;($C$1*$A809+3)) = 0, "", INDIRECT($AH$4&amp;"B"&amp;($C$1*$A809+3)))</f>
        <v/>
      </c>
      <c r="D809" s="19" t="str">
        <f aca="true">IF(INDIRECT($AH$4&amp;"B"&amp;($C$1*$A809+4)) = 0, "", INDIRECT($AH$4&amp;"B"&amp;($C$1*$A809+4)))</f>
        <v/>
      </c>
      <c r="E809" s="19" t="str">
        <f aca="true">IF(INDIRECT($AH$4&amp;"B"&amp;($C$1*$A809+7)) = 0, "", INDIRECT($AH$4&amp;"B"&amp;($C$1*$A809+7)))</f>
        <v/>
      </c>
      <c r="F809" s="20" t="str">
        <f aca="true">IF(C809 &lt;&gt; "",IF(INDIRECT($AH$4&amp;"B"&amp;($C$1*$A809+8)) = 0, 0, 1), "")</f>
        <v/>
      </c>
      <c r="G809" s="20" t="n">
        <f aca="true">INDIRECT($AH$4&amp;"B"&amp;($C$1*$A809+9))</f>
        <v>0</v>
      </c>
      <c r="H809" s="20" t="n">
        <f aca="true">INDIRECT($AH$4&amp;"B"&amp;($C$1*$A809+10))</f>
        <v>0</v>
      </c>
      <c r="I809" s="20" t="n">
        <f aca="true">INDIRECT($AH$4&amp;"B"&amp;($C$1*$A809+11))</f>
        <v>0</v>
      </c>
      <c r="J809" s="20" t="n">
        <f aca="true">INDIRECT($AH$4&amp;"B"&amp;($C$1*$A809+12))</f>
        <v>0</v>
      </c>
      <c r="K809" s="21" t="str">
        <f aca="false">IF(C809&lt;&gt;"",IFERROR((G809+H809+I809)/(G809+H809+I809+J809),0), "")</f>
        <v/>
      </c>
      <c r="L809" s="22" t="str">
        <f aca="false">IF(C809&lt;&gt;"",(G809* 2) +(H809* 4) + (I809* 6) + IF(F809 = 1, 5, 0), "")</f>
        <v/>
      </c>
      <c r="M809" s="23" t="str">
        <f aca="true">IF(C809&lt;&gt;"",SUM(INDIRECT($AH$4&amp;"C"&amp;($C$1*$A809+9)):INDIRECT($AH$4&amp;"V"&amp;($C$1*$A809+9))), "")</f>
        <v/>
      </c>
      <c r="N809" s="23" t="str">
        <f aca="true">IF(C809&lt;&gt;"",SUM(INDIRECT($AH$4&amp;"C"&amp;($C$1*$A809+10)):INDIRECT($AH$4&amp;"V"&amp;($C$1*$A809+10))), "")</f>
        <v/>
      </c>
      <c r="O809" s="23" t="str">
        <f aca="true">IF(C809&lt;&gt;"",SUM(INDIRECT($AH$4&amp;"C"&amp;($C$1*$A809+11)):INDIRECT($AH$4&amp;"V"&amp;($C$1*$A809+11))),"")</f>
        <v/>
      </c>
      <c r="P809" s="23" t="str">
        <f aca="true">IF(C809&lt;&gt;"",SUM(INDIRECT($AH$4&amp;"C"&amp;($C$1*$A809+12)):INDIRECT($AH$4&amp;"V"&amp;($C$1*$A809+12))),"")</f>
        <v/>
      </c>
      <c r="Q809" s="24" t="str">
        <f aca="false">IF(C809&lt;&gt;"",IFERROR((M809+N809+O809)/(M809+N809+O809+P809),0), "")</f>
        <v/>
      </c>
      <c r="R809" s="23" t="str">
        <f aca="true">IF(C809&lt;&gt;"",SUM(INDIRECT($AH$4&amp;"C"&amp;($C$1*$A809+13)):INDIRECT($AH$4&amp;"V"&amp;($C$1*$A809+13))), "")</f>
        <v/>
      </c>
      <c r="S809" s="23" t="str">
        <f aca="false">IF(C809&lt;&gt;"",IFERROR((M809+N809+O809+P809)/R809, 0),"")</f>
        <v/>
      </c>
      <c r="T809" s="23" t="str">
        <f aca="false">IF(C809&lt;&gt;"",IFERROR((M809+N809+O809)/R809,0),"")</f>
        <v/>
      </c>
      <c r="U809" s="25" t="str">
        <f aca="true">IF(C809&lt;&gt;"",IF(INDIRECT($AH$4&amp;"B"&amp;($C$1*$A809+14))= 1,1,0),"")</f>
        <v/>
      </c>
      <c r="V809" s="25" t="str">
        <f aca="true">IF(C809&lt;&gt;"",IF(INDIRECT($AH$4&amp;"B"&amp;($C$1*$A809+15))= 1,1,0),"")</f>
        <v/>
      </c>
      <c r="W809" s="26" t="str">
        <f aca="false">IF(C809&lt;&gt;"",($M809*1) + ($N809*2) + ($O809*3) + (IF(U809 = 1, 10, 0)) + (IF(V809 = 1, 20, 0)),"")</f>
        <v/>
      </c>
      <c r="X809" s="27" t="str">
        <f aca="true">IF(C809&lt;&gt;"",IF(INDIRECT($AH$4&amp;"B"&amp;($C$1*$A809+16))= 1,1,0),"")</f>
        <v/>
      </c>
      <c r="Y809" s="27" t="str">
        <f aca="true">IF(D809&lt;&gt;"",IF(INDIRECT($AH$4&amp;"B"&amp;($C$1*$A809+17))= 1,1,0),"")</f>
        <v/>
      </c>
      <c r="Z809" s="27" t="str">
        <f aca="true">IF(E809&lt;&gt;"",IF(INDIRECT($AH$4&amp;"B"&amp;($C$1*$A809+18))= 1,1,0),"")</f>
        <v/>
      </c>
      <c r="AA809" s="27" t="str">
        <f aca="true">IF(F809&lt;&gt;"",IF(INDIRECT($AH$4&amp;"B"&amp;($C$1*$A809+19))= 1,1,0),"")</f>
        <v/>
      </c>
      <c r="AB809" s="28" t="str">
        <f aca="false">IF(C809&lt;&gt;"",IF(X809 = 1, 5, 0) + IF(Z809 = 1, 25, 0) + IF(AA809 = 1, 15, 0),"")</f>
        <v/>
      </c>
      <c r="AC809" s="18" t="str">
        <f aca="false">IF(C809&lt;&gt;"",L809+W809+AB809,"")</f>
        <v/>
      </c>
    </row>
    <row r="810" customFormat="false" ht="12.8" hidden="false" customHeight="false" outlineLevel="0" collapsed="false">
      <c r="A810" s="11" t="n">
        <f aca="false">A809+1</f>
        <v>307</v>
      </c>
      <c r="B810" s="38" t="str">
        <f aca="true">IF(INDIRECT($AH$4&amp;"B"&amp;($C$1*$A810+2))=0, "",INDIRECT($AH$4&amp;"B"&amp;($C$1*$A810+2)))</f>
        <v/>
      </c>
      <c r="C810" s="19" t="str">
        <f aca="true">IF(INDIRECT($AH$4&amp;"B"&amp;($C$1*$A810+3)) = 0, "", INDIRECT($AH$4&amp;"B"&amp;($C$1*$A810+3)))</f>
        <v/>
      </c>
      <c r="D810" s="19" t="str">
        <f aca="true">IF(INDIRECT($AH$4&amp;"B"&amp;($C$1*$A810+4)) = 0, "", INDIRECT($AH$4&amp;"B"&amp;($C$1*$A810+4)))</f>
        <v/>
      </c>
      <c r="E810" s="19" t="str">
        <f aca="true">IF(INDIRECT($AH$4&amp;"B"&amp;($C$1*$A810+7)) = 0, "", INDIRECT($AH$4&amp;"B"&amp;($C$1*$A810+7)))</f>
        <v/>
      </c>
      <c r="F810" s="20" t="str">
        <f aca="true">IF(C810 &lt;&gt; "",IF(INDIRECT($AH$4&amp;"B"&amp;($C$1*$A810+8)) = 0, 0, 1), "")</f>
        <v/>
      </c>
      <c r="G810" s="20" t="n">
        <f aca="true">INDIRECT($AH$4&amp;"B"&amp;($C$1*$A810+9))</f>
        <v>0</v>
      </c>
      <c r="H810" s="20" t="n">
        <f aca="true">INDIRECT($AH$4&amp;"B"&amp;($C$1*$A810+10))</f>
        <v>0</v>
      </c>
      <c r="I810" s="20" t="n">
        <f aca="true">INDIRECT($AH$4&amp;"B"&amp;($C$1*$A810+11))</f>
        <v>0</v>
      </c>
      <c r="J810" s="20" t="n">
        <f aca="true">INDIRECT($AH$4&amp;"B"&amp;($C$1*$A810+12))</f>
        <v>0</v>
      </c>
      <c r="K810" s="21" t="str">
        <f aca="false">IF(C810&lt;&gt;"",IFERROR((G810+H810+I810)/(G810+H810+I810+J810),0), "")</f>
        <v/>
      </c>
      <c r="L810" s="22" t="str">
        <f aca="false">IF(C810&lt;&gt;"",(G810* 2) +(H810* 4) + (I810* 6) + IF(F810 = 1, 5, 0), "")</f>
        <v/>
      </c>
      <c r="M810" s="23" t="str">
        <f aca="true">IF(C810&lt;&gt;"",SUM(INDIRECT($AH$4&amp;"C"&amp;($C$1*$A810+9)):INDIRECT($AH$4&amp;"V"&amp;($C$1*$A810+9))), "")</f>
        <v/>
      </c>
      <c r="N810" s="23" t="str">
        <f aca="true">IF(C810&lt;&gt;"",SUM(INDIRECT($AH$4&amp;"C"&amp;($C$1*$A810+10)):INDIRECT($AH$4&amp;"V"&amp;($C$1*$A810+10))), "")</f>
        <v/>
      </c>
      <c r="O810" s="23" t="str">
        <f aca="true">IF(C810&lt;&gt;"",SUM(INDIRECT($AH$4&amp;"C"&amp;($C$1*$A810+11)):INDIRECT($AH$4&amp;"V"&amp;($C$1*$A810+11))),"")</f>
        <v/>
      </c>
      <c r="P810" s="23" t="str">
        <f aca="true">IF(C810&lt;&gt;"",SUM(INDIRECT($AH$4&amp;"C"&amp;($C$1*$A810+12)):INDIRECT($AH$4&amp;"V"&amp;($C$1*$A810+12))),"")</f>
        <v/>
      </c>
      <c r="Q810" s="24" t="str">
        <f aca="false">IF(C810&lt;&gt;"",IFERROR((M810+N810+O810)/(M810+N810+O810+P810),0), "")</f>
        <v/>
      </c>
      <c r="R810" s="23" t="str">
        <f aca="true">IF(C810&lt;&gt;"",SUM(INDIRECT($AH$4&amp;"C"&amp;($C$1*$A810+13)):INDIRECT($AH$4&amp;"V"&amp;($C$1*$A810+13))), "")</f>
        <v/>
      </c>
      <c r="S810" s="23" t="str">
        <f aca="false">IF(C810&lt;&gt;"",IFERROR((M810+N810+O810+P810)/R810, 0),"")</f>
        <v/>
      </c>
      <c r="T810" s="23" t="str">
        <f aca="false">IF(C810&lt;&gt;"",IFERROR((M810+N810+O810)/R810,0),"")</f>
        <v/>
      </c>
      <c r="U810" s="25" t="str">
        <f aca="true">IF(C810&lt;&gt;"",IF(INDIRECT($AH$4&amp;"B"&amp;($C$1*$A810+14))= 1,1,0),"")</f>
        <v/>
      </c>
      <c r="V810" s="25" t="str">
        <f aca="true">IF(C810&lt;&gt;"",IF(INDIRECT($AH$4&amp;"B"&amp;($C$1*$A810+15))= 1,1,0),"")</f>
        <v/>
      </c>
      <c r="W810" s="26" t="str">
        <f aca="false">IF(C810&lt;&gt;"",($M810*1) + ($N810*2) + ($O810*3) + (IF(U810 = 1, 10, 0)) + (IF(V810 = 1, 20, 0)),"")</f>
        <v/>
      </c>
      <c r="X810" s="27" t="str">
        <f aca="true">IF(C810&lt;&gt;"",IF(INDIRECT($AH$4&amp;"B"&amp;($C$1*$A810+16))= 1,1,0),"")</f>
        <v/>
      </c>
      <c r="Y810" s="27" t="str">
        <f aca="true">IF(D810&lt;&gt;"",IF(INDIRECT($AH$4&amp;"B"&amp;($C$1*$A810+17))= 1,1,0),"")</f>
        <v/>
      </c>
      <c r="Z810" s="27" t="str">
        <f aca="true">IF(E810&lt;&gt;"",IF(INDIRECT($AH$4&amp;"B"&amp;($C$1*$A810+18))= 1,1,0),"")</f>
        <v/>
      </c>
      <c r="AA810" s="27" t="str">
        <f aca="true">IF(F810&lt;&gt;"",IF(INDIRECT($AH$4&amp;"B"&amp;($C$1*$A810+19))= 1,1,0),"")</f>
        <v/>
      </c>
      <c r="AB810" s="28" t="str">
        <f aca="false">IF(C810&lt;&gt;"",IF(X810 = 1, 5, 0) + IF(Z810 = 1, 25, 0) + IF(AA810 = 1, 15, 0),"")</f>
        <v/>
      </c>
      <c r="AC810" s="18" t="str">
        <f aca="false">IF(C810&lt;&gt;"",L810+W810+AB810,"")</f>
        <v/>
      </c>
    </row>
    <row r="811" customFormat="false" ht="12.8" hidden="false" customHeight="false" outlineLevel="0" collapsed="false">
      <c r="A811" s="11" t="n">
        <f aca="false">A810+1</f>
        <v>308</v>
      </c>
      <c r="B811" s="38" t="str">
        <f aca="true">IF(INDIRECT($AH$4&amp;"B"&amp;($C$1*$A811+2))=0, "",INDIRECT($AH$4&amp;"B"&amp;($C$1*$A811+2)))</f>
        <v/>
      </c>
      <c r="C811" s="19" t="str">
        <f aca="true">IF(INDIRECT($AH$4&amp;"B"&amp;($C$1*$A811+3)) = 0, "", INDIRECT($AH$4&amp;"B"&amp;($C$1*$A811+3)))</f>
        <v/>
      </c>
      <c r="D811" s="19" t="str">
        <f aca="true">IF(INDIRECT($AH$4&amp;"B"&amp;($C$1*$A811+4)) = 0, "", INDIRECT($AH$4&amp;"B"&amp;($C$1*$A811+4)))</f>
        <v/>
      </c>
      <c r="E811" s="19" t="str">
        <f aca="true">IF(INDIRECT($AH$4&amp;"B"&amp;($C$1*$A811+7)) = 0, "", INDIRECT($AH$4&amp;"B"&amp;($C$1*$A811+7)))</f>
        <v/>
      </c>
      <c r="F811" s="20" t="str">
        <f aca="true">IF(C811 &lt;&gt; "",IF(INDIRECT($AH$4&amp;"B"&amp;($C$1*$A811+8)) = 0, 0, 1), "")</f>
        <v/>
      </c>
      <c r="G811" s="20" t="n">
        <f aca="true">INDIRECT($AH$4&amp;"B"&amp;($C$1*$A811+9))</f>
        <v>0</v>
      </c>
      <c r="H811" s="20" t="n">
        <f aca="true">INDIRECT($AH$4&amp;"B"&amp;($C$1*$A811+10))</f>
        <v>0</v>
      </c>
      <c r="I811" s="20" t="n">
        <f aca="true">INDIRECT($AH$4&amp;"B"&amp;($C$1*$A811+11))</f>
        <v>0</v>
      </c>
      <c r="J811" s="20" t="n">
        <f aca="true">INDIRECT($AH$4&amp;"B"&amp;($C$1*$A811+12))</f>
        <v>0</v>
      </c>
      <c r="K811" s="21" t="str">
        <f aca="false">IF(C811&lt;&gt;"",IFERROR((G811+H811+I811)/(G811+H811+I811+J811),0), "")</f>
        <v/>
      </c>
      <c r="L811" s="22" t="str">
        <f aca="false">IF(C811&lt;&gt;"",(G811* 2) +(H811* 4) + (I811* 6) + IF(F811 = 1, 5, 0), "")</f>
        <v/>
      </c>
      <c r="M811" s="23" t="str">
        <f aca="true">IF(C811&lt;&gt;"",SUM(INDIRECT($AH$4&amp;"C"&amp;($C$1*$A811+9)):INDIRECT($AH$4&amp;"V"&amp;($C$1*$A811+9))), "")</f>
        <v/>
      </c>
      <c r="N811" s="23" t="str">
        <f aca="true">IF(C811&lt;&gt;"",SUM(INDIRECT($AH$4&amp;"C"&amp;($C$1*$A811+10)):INDIRECT($AH$4&amp;"V"&amp;($C$1*$A811+10))), "")</f>
        <v/>
      </c>
      <c r="O811" s="23" t="str">
        <f aca="true">IF(C811&lt;&gt;"",SUM(INDIRECT($AH$4&amp;"C"&amp;($C$1*$A811+11)):INDIRECT($AH$4&amp;"V"&amp;($C$1*$A811+11))),"")</f>
        <v/>
      </c>
      <c r="P811" s="23" t="str">
        <f aca="true">IF(C811&lt;&gt;"",SUM(INDIRECT($AH$4&amp;"C"&amp;($C$1*$A811+12)):INDIRECT($AH$4&amp;"V"&amp;($C$1*$A811+12))),"")</f>
        <v/>
      </c>
      <c r="Q811" s="24" t="str">
        <f aca="false">IF(C811&lt;&gt;"",IFERROR((M811+N811+O811)/(M811+N811+O811+P811),0), "")</f>
        <v/>
      </c>
      <c r="R811" s="23" t="str">
        <f aca="true">IF(C811&lt;&gt;"",SUM(INDIRECT($AH$4&amp;"C"&amp;($C$1*$A811+13)):INDIRECT($AH$4&amp;"V"&amp;($C$1*$A811+13))), "")</f>
        <v/>
      </c>
      <c r="S811" s="23" t="str">
        <f aca="false">IF(C811&lt;&gt;"",IFERROR((M811+N811+O811+P811)/R811, 0),"")</f>
        <v/>
      </c>
      <c r="T811" s="23" t="str">
        <f aca="false">IF(C811&lt;&gt;"",IFERROR((M811+N811+O811)/R811,0),"")</f>
        <v/>
      </c>
      <c r="U811" s="25" t="str">
        <f aca="true">IF(C811&lt;&gt;"",IF(INDIRECT($AH$4&amp;"B"&amp;($C$1*$A811+14))= 1,1,0),"")</f>
        <v/>
      </c>
      <c r="V811" s="25" t="str">
        <f aca="true">IF(C811&lt;&gt;"",IF(INDIRECT($AH$4&amp;"B"&amp;($C$1*$A811+15))= 1,1,0),"")</f>
        <v/>
      </c>
      <c r="W811" s="26" t="str">
        <f aca="false">IF(C811&lt;&gt;"",($M811*1) + ($N811*2) + ($O811*3) + (IF(U811 = 1, 10, 0)) + (IF(V811 = 1, 20, 0)),"")</f>
        <v/>
      </c>
      <c r="X811" s="27" t="str">
        <f aca="true">IF(C811&lt;&gt;"",IF(INDIRECT($AH$4&amp;"B"&amp;($C$1*$A811+16))= 1,1,0),"")</f>
        <v/>
      </c>
      <c r="Y811" s="27" t="str">
        <f aca="true">IF(D811&lt;&gt;"",IF(INDIRECT($AH$4&amp;"B"&amp;($C$1*$A811+17))= 1,1,0),"")</f>
        <v/>
      </c>
      <c r="Z811" s="27" t="str">
        <f aca="true">IF(E811&lt;&gt;"",IF(INDIRECT($AH$4&amp;"B"&amp;($C$1*$A811+18))= 1,1,0),"")</f>
        <v/>
      </c>
      <c r="AA811" s="27" t="str">
        <f aca="true">IF(F811&lt;&gt;"",IF(INDIRECT($AH$4&amp;"B"&amp;($C$1*$A811+19))= 1,1,0),"")</f>
        <v/>
      </c>
      <c r="AB811" s="28" t="str">
        <f aca="false">IF(C811&lt;&gt;"",IF(X811 = 1, 5, 0) + IF(Z811 = 1, 25, 0) + IF(AA811 = 1, 15, 0),"")</f>
        <v/>
      </c>
      <c r="AC811" s="18" t="str">
        <f aca="false">IF(C811&lt;&gt;"",L811+W811+AB811,"")</f>
        <v/>
      </c>
    </row>
    <row r="812" customFormat="false" ht="12.8" hidden="false" customHeight="false" outlineLevel="0" collapsed="false">
      <c r="A812" s="11" t="n">
        <f aca="false">A811+1</f>
        <v>309</v>
      </c>
      <c r="B812" s="38" t="str">
        <f aca="true">IF(INDIRECT($AH$4&amp;"B"&amp;($C$1*$A812+2))=0, "",INDIRECT($AH$4&amp;"B"&amp;($C$1*$A812+2)))</f>
        <v/>
      </c>
      <c r="C812" s="19" t="str">
        <f aca="true">IF(INDIRECT($AH$4&amp;"B"&amp;($C$1*$A812+3)) = 0, "", INDIRECT($AH$4&amp;"B"&amp;($C$1*$A812+3)))</f>
        <v/>
      </c>
      <c r="D812" s="19" t="str">
        <f aca="true">IF(INDIRECT($AH$4&amp;"B"&amp;($C$1*$A812+4)) = 0, "", INDIRECT($AH$4&amp;"B"&amp;($C$1*$A812+4)))</f>
        <v/>
      </c>
      <c r="E812" s="19" t="str">
        <f aca="true">IF(INDIRECT($AH$4&amp;"B"&amp;($C$1*$A812+7)) = 0, "", INDIRECT($AH$4&amp;"B"&amp;($C$1*$A812+7)))</f>
        <v/>
      </c>
      <c r="F812" s="20" t="str">
        <f aca="true">IF(C812 &lt;&gt; "",IF(INDIRECT($AH$4&amp;"B"&amp;($C$1*$A812+8)) = 0, 0, 1), "")</f>
        <v/>
      </c>
      <c r="G812" s="20" t="n">
        <f aca="true">INDIRECT($AH$4&amp;"B"&amp;($C$1*$A812+9))</f>
        <v>0</v>
      </c>
      <c r="H812" s="20" t="n">
        <f aca="true">INDIRECT($AH$4&amp;"B"&amp;($C$1*$A812+10))</f>
        <v>0</v>
      </c>
      <c r="I812" s="20" t="n">
        <f aca="true">INDIRECT($AH$4&amp;"B"&amp;($C$1*$A812+11))</f>
        <v>0</v>
      </c>
      <c r="J812" s="20" t="n">
        <f aca="true">INDIRECT($AH$4&amp;"B"&amp;($C$1*$A812+12))</f>
        <v>0</v>
      </c>
      <c r="K812" s="21" t="str">
        <f aca="false">IF(C812&lt;&gt;"",IFERROR((G812+H812+I812)/(G812+H812+I812+J812),0), "")</f>
        <v/>
      </c>
      <c r="L812" s="22" t="str">
        <f aca="false">IF(C812&lt;&gt;"",(G812* 2) +(H812* 4) + (I812* 6) + IF(F812 = 1, 5, 0), "")</f>
        <v/>
      </c>
      <c r="M812" s="23" t="str">
        <f aca="true">IF(C812&lt;&gt;"",SUM(INDIRECT($AH$4&amp;"C"&amp;($C$1*$A812+9)):INDIRECT($AH$4&amp;"V"&amp;($C$1*$A812+9))), "")</f>
        <v/>
      </c>
      <c r="N812" s="23" t="str">
        <f aca="true">IF(C812&lt;&gt;"",SUM(INDIRECT($AH$4&amp;"C"&amp;($C$1*$A812+10)):INDIRECT($AH$4&amp;"V"&amp;($C$1*$A812+10))), "")</f>
        <v/>
      </c>
      <c r="O812" s="23" t="str">
        <f aca="true">IF(C812&lt;&gt;"",SUM(INDIRECT($AH$4&amp;"C"&amp;($C$1*$A812+11)):INDIRECT($AH$4&amp;"V"&amp;($C$1*$A812+11))),"")</f>
        <v/>
      </c>
      <c r="P812" s="23" t="str">
        <f aca="true">IF(C812&lt;&gt;"",SUM(INDIRECT($AH$4&amp;"C"&amp;($C$1*$A812+12)):INDIRECT($AH$4&amp;"V"&amp;($C$1*$A812+12))),"")</f>
        <v/>
      </c>
      <c r="Q812" s="24" t="str">
        <f aca="false">IF(C812&lt;&gt;"",IFERROR((M812+N812+O812)/(M812+N812+O812+P812),0), "")</f>
        <v/>
      </c>
      <c r="R812" s="23" t="str">
        <f aca="true">IF(C812&lt;&gt;"",SUM(INDIRECT($AH$4&amp;"C"&amp;($C$1*$A812+13)):INDIRECT($AH$4&amp;"V"&amp;($C$1*$A812+13))), "")</f>
        <v/>
      </c>
      <c r="S812" s="23" t="str">
        <f aca="false">IF(C812&lt;&gt;"",IFERROR((M812+N812+O812+P812)/R812, 0),"")</f>
        <v/>
      </c>
      <c r="T812" s="23" t="str">
        <f aca="false">IF(C812&lt;&gt;"",IFERROR((M812+N812+O812)/R812,0),"")</f>
        <v/>
      </c>
      <c r="U812" s="25" t="str">
        <f aca="true">IF(C812&lt;&gt;"",IF(INDIRECT($AH$4&amp;"B"&amp;($C$1*$A812+14))= 1,1,0),"")</f>
        <v/>
      </c>
      <c r="V812" s="25" t="str">
        <f aca="true">IF(C812&lt;&gt;"",IF(INDIRECT($AH$4&amp;"B"&amp;($C$1*$A812+15))= 1,1,0),"")</f>
        <v/>
      </c>
      <c r="W812" s="26" t="str">
        <f aca="false">IF(C812&lt;&gt;"",($M812*1) + ($N812*2) + ($O812*3) + (IF(U812 = 1, 10, 0)) + (IF(V812 = 1, 20, 0)),"")</f>
        <v/>
      </c>
      <c r="X812" s="27" t="str">
        <f aca="true">IF(C812&lt;&gt;"",IF(INDIRECT($AH$4&amp;"B"&amp;($C$1*$A812+16))= 1,1,0),"")</f>
        <v/>
      </c>
      <c r="Y812" s="27" t="str">
        <f aca="true">IF(D812&lt;&gt;"",IF(INDIRECT($AH$4&amp;"B"&amp;($C$1*$A812+17))= 1,1,0),"")</f>
        <v/>
      </c>
      <c r="Z812" s="27" t="str">
        <f aca="true">IF(E812&lt;&gt;"",IF(INDIRECT($AH$4&amp;"B"&amp;($C$1*$A812+18))= 1,1,0),"")</f>
        <v/>
      </c>
      <c r="AA812" s="27" t="str">
        <f aca="true">IF(F812&lt;&gt;"",IF(INDIRECT($AH$4&amp;"B"&amp;($C$1*$A812+19))= 1,1,0),"")</f>
        <v/>
      </c>
      <c r="AB812" s="28" t="str">
        <f aca="false">IF(C812&lt;&gt;"",IF(X812 = 1, 5, 0) + IF(Z812 = 1, 25, 0) + IF(AA812 = 1, 15, 0),"")</f>
        <v/>
      </c>
      <c r="AC812" s="18" t="str">
        <f aca="false">IF(C812&lt;&gt;"",L812+W812+AB812,"")</f>
        <v/>
      </c>
    </row>
    <row r="813" customFormat="false" ht="12.8" hidden="false" customHeight="false" outlineLevel="0" collapsed="false">
      <c r="A813" s="11" t="n">
        <f aca="false">A812+1</f>
        <v>310</v>
      </c>
      <c r="B813" s="38" t="str">
        <f aca="true">IF(INDIRECT($AH$4&amp;"B"&amp;($C$1*$A813+2))=0, "",INDIRECT($AH$4&amp;"B"&amp;($C$1*$A813+2)))</f>
        <v/>
      </c>
      <c r="C813" s="19" t="str">
        <f aca="true">IF(INDIRECT($AH$4&amp;"B"&amp;($C$1*$A813+3)) = 0, "", INDIRECT($AH$4&amp;"B"&amp;($C$1*$A813+3)))</f>
        <v/>
      </c>
      <c r="D813" s="19" t="str">
        <f aca="true">IF(INDIRECT($AH$4&amp;"B"&amp;($C$1*$A813+4)) = 0, "", INDIRECT($AH$4&amp;"B"&amp;($C$1*$A813+4)))</f>
        <v/>
      </c>
      <c r="E813" s="19" t="str">
        <f aca="true">IF(INDIRECT($AH$4&amp;"B"&amp;($C$1*$A813+7)) = 0, "", INDIRECT($AH$4&amp;"B"&amp;($C$1*$A813+7)))</f>
        <v/>
      </c>
      <c r="F813" s="20" t="str">
        <f aca="true">IF(C813 &lt;&gt; "",IF(INDIRECT($AH$4&amp;"B"&amp;($C$1*$A813+8)) = 0, 0, 1), "")</f>
        <v/>
      </c>
      <c r="G813" s="20" t="n">
        <f aca="true">INDIRECT($AH$4&amp;"B"&amp;($C$1*$A813+9))</f>
        <v>0</v>
      </c>
      <c r="H813" s="20" t="n">
        <f aca="true">INDIRECT($AH$4&amp;"B"&amp;($C$1*$A813+10))</f>
        <v>0</v>
      </c>
      <c r="I813" s="20" t="n">
        <f aca="true">INDIRECT($AH$4&amp;"B"&amp;($C$1*$A813+11))</f>
        <v>0</v>
      </c>
      <c r="J813" s="20" t="n">
        <f aca="true">INDIRECT($AH$4&amp;"B"&amp;($C$1*$A813+12))</f>
        <v>0</v>
      </c>
      <c r="K813" s="21" t="str">
        <f aca="false">IF(C813&lt;&gt;"",IFERROR((G813+H813+I813)/(G813+H813+I813+J813),0), "")</f>
        <v/>
      </c>
      <c r="L813" s="22" t="str">
        <f aca="false">IF(C813&lt;&gt;"",(G813* 2) +(H813* 4) + (I813* 6) + IF(F813 = 1, 5, 0), "")</f>
        <v/>
      </c>
      <c r="M813" s="23" t="str">
        <f aca="true">IF(C813&lt;&gt;"",SUM(INDIRECT($AH$4&amp;"C"&amp;($C$1*$A813+9)):INDIRECT($AH$4&amp;"V"&amp;($C$1*$A813+9))), "")</f>
        <v/>
      </c>
      <c r="N813" s="23" t="str">
        <f aca="true">IF(C813&lt;&gt;"",SUM(INDIRECT($AH$4&amp;"C"&amp;($C$1*$A813+10)):INDIRECT($AH$4&amp;"V"&amp;($C$1*$A813+10))), "")</f>
        <v/>
      </c>
      <c r="O813" s="23" t="str">
        <f aca="true">IF(C813&lt;&gt;"",SUM(INDIRECT($AH$4&amp;"C"&amp;($C$1*$A813+11)):INDIRECT($AH$4&amp;"V"&amp;($C$1*$A813+11))),"")</f>
        <v/>
      </c>
      <c r="P813" s="23" t="str">
        <f aca="true">IF(C813&lt;&gt;"",SUM(INDIRECT($AH$4&amp;"C"&amp;($C$1*$A813+12)):INDIRECT($AH$4&amp;"V"&amp;($C$1*$A813+12))),"")</f>
        <v/>
      </c>
      <c r="Q813" s="24" t="str">
        <f aca="false">IF(C813&lt;&gt;"",IFERROR((M813+N813+O813)/(M813+N813+O813+P813),0), "")</f>
        <v/>
      </c>
      <c r="R813" s="23" t="str">
        <f aca="true">IF(C813&lt;&gt;"",SUM(INDIRECT($AH$4&amp;"C"&amp;($C$1*$A813+13)):INDIRECT($AH$4&amp;"V"&amp;($C$1*$A813+13))), "")</f>
        <v/>
      </c>
      <c r="S813" s="23" t="str">
        <f aca="false">IF(C813&lt;&gt;"",IFERROR((M813+N813+O813+P813)/R813, 0),"")</f>
        <v/>
      </c>
      <c r="T813" s="23" t="str">
        <f aca="false">IF(C813&lt;&gt;"",IFERROR((M813+N813+O813)/R813,0),"")</f>
        <v/>
      </c>
      <c r="U813" s="25" t="str">
        <f aca="true">IF(C813&lt;&gt;"",IF(INDIRECT($AH$4&amp;"B"&amp;($C$1*$A813+14))= 1,1,0),"")</f>
        <v/>
      </c>
      <c r="V813" s="25" t="str">
        <f aca="true">IF(C813&lt;&gt;"",IF(INDIRECT($AH$4&amp;"B"&amp;($C$1*$A813+15))= 1,1,0),"")</f>
        <v/>
      </c>
      <c r="W813" s="26" t="str">
        <f aca="false">IF(C813&lt;&gt;"",($M813*1) + ($N813*2) + ($O813*3) + (IF(U813 = 1, 10, 0)) + (IF(V813 = 1, 20, 0)),"")</f>
        <v/>
      </c>
      <c r="X813" s="27" t="str">
        <f aca="true">IF(C813&lt;&gt;"",IF(INDIRECT($AH$4&amp;"B"&amp;($C$1*$A813+16))= 1,1,0),"")</f>
        <v/>
      </c>
      <c r="Y813" s="27" t="str">
        <f aca="true">IF(D813&lt;&gt;"",IF(INDIRECT($AH$4&amp;"B"&amp;($C$1*$A813+17))= 1,1,0),"")</f>
        <v/>
      </c>
      <c r="Z813" s="27" t="str">
        <f aca="true">IF(E813&lt;&gt;"",IF(INDIRECT($AH$4&amp;"B"&amp;($C$1*$A813+18))= 1,1,0),"")</f>
        <v/>
      </c>
      <c r="AA813" s="27" t="str">
        <f aca="true">IF(F813&lt;&gt;"",IF(INDIRECT($AH$4&amp;"B"&amp;($C$1*$A813+19))= 1,1,0),"")</f>
        <v/>
      </c>
      <c r="AB813" s="28" t="str">
        <f aca="false">IF(C813&lt;&gt;"",IF(X813 = 1, 5, 0) + IF(Z813 = 1, 25, 0) + IF(AA813 = 1, 15, 0),"")</f>
        <v/>
      </c>
      <c r="AC813" s="18" t="str">
        <f aca="false">IF(C813&lt;&gt;"",L813+W813+AB813,"")</f>
        <v/>
      </c>
    </row>
    <row r="814" customFormat="false" ht="12.8" hidden="false" customHeight="false" outlineLevel="0" collapsed="false">
      <c r="A814" s="11" t="n">
        <f aca="false">A813+1</f>
        <v>311</v>
      </c>
      <c r="B814" s="38" t="str">
        <f aca="true">IF(INDIRECT($AH$4&amp;"B"&amp;($C$1*$A814+2))=0, "",INDIRECT($AH$4&amp;"B"&amp;($C$1*$A814+2)))</f>
        <v/>
      </c>
      <c r="C814" s="19" t="str">
        <f aca="true">IF(INDIRECT($AH$4&amp;"B"&amp;($C$1*$A814+3)) = 0, "", INDIRECT($AH$4&amp;"B"&amp;($C$1*$A814+3)))</f>
        <v/>
      </c>
      <c r="D814" s="19" t="str">
        <f aca="true">IF(INDIRECT($AH$4&amp;"B"&amp;($C$1*$A814+4)) = 0, "", INDIRECT($AH$4&amp;"B"&amp;($C$1*$A814+4)))</f>
        <v/>
      </c>
      <c r="E814" s="19" t="str">
        <f aca="true">IF(INDIRECT($AH$4&amp;"B"&amp;($C$1*$A814+7)) = 0, "", INDIRECT($AH$4&amp;"B"&amp;($C$1*$A814+7)))</f>
        <v/>
      </c>
      <c r="F814" s="20" t="str">
        <f aca="true">IF(C814 &lt;&gt; "",IF(INDIRECT($AH$4&amp;"B"&amp;($C$1*$A814+8)) = 0, 0, 1), "")</f>
        <v/>
      </c>
      <c r="G814" s="20" t="n">
        <f aca="true">INDIRECT($AH$4&amp;"B"&amp;($C$1*$A814+9))</f>
        <v>0</v>
      </c>
      <c r="H814" s="20" t="n">
        <f aca="true">INDIRECT($AH$4&amp;"B"&amp;($C$1*$A814+10))</f>
        <v>0</v>
      </c>
      <c r="I814" s="20" t="n">
        <f aca="true">INDIRECT($AH$4&amp;"B"&amp;($C$1*$A814+11))</f>
        <v>0</v>
      </c>
      <c r="J814" s="20" t="n">
        <f aca="true">INDIRECT($AH$4&amp;"B"&amp;($C$1*$A814+12))</f>
        <v>0</v>
      </c>
      <c r="K814" s="21" t="str">
        <f aca="false">IF(C814&lt;&gt;"",IFERROR((G814+H814+I814)/(G814+H814+I814+J814),0), "")</f>
        <v/>
      </c>
      <c r="L814" s="22" t="str">
        <f aca="false">IF(C814&lt;&gt;"",(G814* 2) +(H814* 4) + (I814* 6) + IF(F814 = 1, 5, 0), "")</f>
        <v/>
      </c>
      <c r="M814" s="23" t="str">
        <f aca="true">IF(C814&lt;&gt;"",SUM(INDIRECT($AH$4&amp;"C"&amp;($C$1*$A814+9)):INDIRECT($AH$4&amp;"V"&amp;($C$1*$A814+9))), "")</f>
        <v/>
      </c>
      <c r="N814" s="23" t="str">
        <f aca="true">IF(C814&lt;&gt;"",SUM(INDIRECT($AH$4&amp;"C"&amp;($C$1*$A814+10)):INDIRECT($AH$4&amp;"V"&amp;($C$1*$A814+10))), "")</f>
        <v/>
      </c>
      <c r="O814" s="23" t="str">
        <f aca="true">IF(C814&lt;&gt;"",SUM(INDIRECT($AH$4&amp;"C"&amp;($C$1*$A814+11)):INDIRECT($AH$4&amp;"V"&amp;($C$1*$A814+11))),"")</f>
        <v/>
      </c>
      <c r="P814" s="23" t="str">
        <f aca="true">IF(C814&lt;&gt;"",SUM(INDIRECT($AH$4&amp;"C"&amp;($C$1*$A814+12)):INDIRECT($AH$4&amp;"V"&amp;($C$1*$A814+12))),"")</f>
        <v/>
      </c>
      <c r="Q814" s="24" t="str">
        <f aca="false">IF(C814&lt;&gt;"",IFERROR((M814+N814+O814)/(M814+N814+O814+P814),0), "")</f>
        <v/>
      </c>
      <c r="R814" s="23" t="str">
        <f aca="true">IF(C814&lt;&gt;"",SUM(INDIRECT($AH$4&amp;"C"&amp;($C$1*$A814+13)):INDIRECT($AH$4&amp;"V"&amp;($C$1*$A814+13))), "")</f>
        <v/>
      </c>
      <c r="S814" s="23" t="str">
        <f aca="false">IF(C814&lt;&gt;"",IFERROR((M814+N814+O814+P814)/R814, 0),"")</f>
        <v/>
      </c>
      <c r="T814" s="23" t="str">
        <f aca="false">IF(C814&lt;&gt;"",IFERROR((M814+N814+O814)/R814,0),"")</f>
        <v/>
      </c>
      <c r="U814" s="25" t="str">
        <f aca="true">IF(C814&lt;&gt;"",IF(INDIRECT($AH$4&amp;"B"&amp;($C$1*$A814+14))= 1,1,0),"")</f>
        <v/>
      </c>
      <c r="V814" s="25" t="str">
        <f aca="true">IF(C814&lt;&gt;"",IF(INDIRECT($AH$4&amp;"B"&amp;($C$1*$A814+15))= 1,1,0),"")</f>
        <v/>
      </c>
      <c r="W814" s="26" t="str">
        <f aca="false">IF(C814&lt;&gt;"",($M814*1) + ($N814*2) + ($O814*3) + (IF(U814 = 1, 10, 0)) + (IF(V814 = 1, 20, 0)),"")</f>
        <v/>
      </c>
      <c r="X814" s="27" t="str">
        <f aca="true">IF(C814&lt;&gt;"",IF(INDIRECT($AH$4&amp;"B"&amp;($C$1*$A814+16))= 1,1,0),"")</f>
        <v/>
      </c>
      <c r="Y814" s="27" t="str">
        <f aca="true">IF(D814&lt;&gt;"",IF(INDIRECT($AH$4&amp;"B"&amp;($C$1*$A814+17))= 1,1,0),"")</f>
        <v/>
      </c>
      <c r="Z814" s="27" t="str">
        <f aca="true">IF(E814&lt;&gt;"",IF(INDIRECT($AH$4&amp;"B"&amp;($C$1*$A814+18))= 1,1,0),"")</f>
        <v/>
      </c>
      <c r="AA814" s="27" t="str">
        <f aca="true">IF(F814&lt;&gt;"",IF(INDIRECT($AH$4&amp;"B"&amp;($C$1*$A814+19))= 1,1,0),"")</f>
        <v/>
      </c>
      <c r="AB814" s="28" t="str">
        <f aca="false">IF(C814&lt;&gt;"",IF(X814 = 1, 5, 0) + IF(Z814 = 1, 25, 0) + IF(AA814 = 1, 15, 0),"")</f>
        <v/>
      </c>
      <c r="AC814" s="18" t="str">
        <f aca="false">IF(C814&lt;&gt;"",L814+W814+AB814,"")</f>
        <v/>
      </c>
    </row>
    <row r="815" customFormat="false" ht="12.8" hidden="false" customHeight="false" outlineLevel="0" collapsed="false">
      <c r="A815" s="11" t="n">
        <f aca="false">A814+1</f>
        <v>312</v>
      </c>
      <c r="B815" s="38" t="str">
        <f aca="true">IF(INDIRECT($AH$4&amp;"B"&amp;($C$1*$A815+2))=0, "",INDIRECT($AH$4&amp;"B"&amp;($C$1*$A815+2)))</f>
        <v/>
      </c>
      <c r="C815" s="19" t="str">
        <f aca="true">IF(INDIRECT($AH$4&amp;"B"&amp;($C$1*$A815+3)) = 0, "", INDIRECT($AH$4&amp;"B"&amp;($C$1*$A815+3)))</f>
        <v/>
      </c>
      <c r="D815" s="19" t="str">
        <f aca="true">IF(INDIRECT($AH$4&amp;"B"&amp;($C$1*$A815+4)) = 0, "", INDIRECT($AH$4&amp;"B"&amp;($C$1*$A815+4)))</f>
        <v/>
      </c>
      <c r="E815" s="19" t="str">
        <f aca="true">IF(INDIRECT($AH$4&amp;"B"&amp;($C$1*$A815+7)) = 0, "", INDIRECT($AH$4&amp;"B"&amp;($C$1*$A815+7)))</f>
        <v/>
      </c>
      <c r="F815" s="20" t="str">
        <f aca="true">IF(C815 &lt;&gt; "",IF(INDIRECT($AH$4&amp;"B"&amp;($C$1*$A815+8)) = 0, 0, 1), "")</f>
        <v/>
      </c>
      <c r="G815" s="20" t="n">
        <f aca="true">INDIRECT($AH$4&amp;"B"&amp;($C$1*$A815+9))</f>
        <v>0</v>
      </c>
      <c r="H815" s="20" t="n">
        <f aca="true">INDIRECT($AH$4&amp;"B"&amp;($C$1*$A815+10))</f>
        <v>0</v>
      </c>
      <c r="I815" s="20" t="n">
        <f aca="true">INDIRECT($AH$4&amp;"B"&amp;($C$1*$A815+11))</f>
        <v>0</v>
      </c>
      <c r="J815" s="20" t="n">
        <f aca="true">INDIRECT($AH$4&amp;"B"&amp;($C$1*$A815+12))</f>
        <v>0</v>
      </c>
      <c r="K815" s="21" t="str">
        <f aca="false">IF(C815&lt;&gt;"",IFERROR((G815+H815+I815)/(G815+H815+I815+J815),0), "")</f>
        <v/>
      </c>
      <c r="L815" s="22" t="str">
        <f aca="false">IF(C815&lt;&gt;"",(G815* 2) +(H815* 4) + (I815* 6) + IF(F815 = 1, 5, 0), "")</f>
        <v/>
      </c>
      <c r="M815" s="23" t="str">
        <f aca="true">IF(C815&lt;&gt;"",SUM(INDIRECT($AH$4&amp;"C"&amp;($C$1*$A815+9)):INDIRECT($AH$4&amp;"V"&amp;($C$1*$A815+9))), "")</f>
        <v/>
      </c>
      <c r="N815" s="23" t="str">
        <f aca="true">IF(C815&lt;&gt;"",SUM(INDIRECT($AH$4&amp;"C"&amp;($C$1*$A815+10)):INDIRECT($AH$4&amp;"V"&amp;($C$1*$A815+10))), "")</f>
        <v/>
      </c>
      <c r="O815" s="23" t="str">
        <f aca="true">IF(C815&lt;&gt;"",SUM(INDIRECT($AH$4&amp;"C"&amp;($C$1*$A815+11)):INDIRECT($AH$4&amp;"V"&amp;($C$1*$A815+11))),"")</f>
        <v/>
      </c>
      <c r="P815" s="23" t="str">
        <f aca="true">IF(C815&lt;&gt;"",SUM(INDIRECT($AH$4&amp;"C"&amp;($C$1*$A815+12)):INDIRECT($AH$4&amp;"V"&amp;($C$1*$A815+12))),"")</f>
        <v/>
      </c>
      <c r="Q815" s="24" t="str">
        <f aca="false">IF(C815&lt;&gt;"",IFERROR((M815+N815+O815)/(M815+N815+O815+P815),0), "")</f>
        <v/>
      </c>
      <c r="R815" s="23" t="str">
        <f aca="true">IF(C815&lt;&gt;"",SUM(INDIRECT($AH$4&amp;"C"&amp;($C$1*$A815+13)):INDIRECT($AH$4&amp;"V"&amp;($C$1*$A815+13))), "")</f>
        <v/>
      </c>
      <c r="S815" s="23" t="str">
        <f aca="false">IF(C815&lt;&gt;"",IFERROR((M815+N815+O815+P815)/R815, 0),"")</f>
        <v/>
      </c>
      <c r="T815" s="23" t="str">
        <f aca="false">IF(C815&lt;&gt;"",IFERROR((M815+N815+O815)/R815,0),"")</f>
        <v/>
      </c>
      <c r="U815" s="25" t="str">
        <f aca="true">IF(C815&lt;&gt;"",IF(INDIRECT($AH$4&amp;"B"&amp;($C$1*$A815+14))= 1,1,0),"")</f>
        <v/>
      </c>
      <c r="V815" s="25" t="str">
        <f aca="true">IF(C815&lt;&gt;"",IF(INDIRECT($AH$4&amp;"B"&amp;($C$1*$A815+15))= 1,1,0),"")</f>
        <v/>
      </c>
      <c r="W815" s="26" t="str">
        <f aca="false">IF(C815&lt;&gt;"",($M815*1) + ($N815*2) + ($O815*3) + (IF(U815 = 1, 10, 0)) + (IF(V815 = 1, 20, 0)),"")</f>
        <v/>
      </c>
      <c r="X815" s="27" t="str">
        <f aca="true">IF(C815&lt;&gt;"",IF(INDIRECT($AH$4&amp;"B"&amp;($C$1*$A815+16))= 1,1,0),"")</f>
        <v/>
      </c>
      <c r="Y815" s="27" t="str">
        <f aca="true">IF(D815&lt;&gt;"",IF(INDIRECT($AH$4&amp;"B"&amp;($C$1*$A815+17))= 1,1,0),"")</f>
        <v/>
      </c>
      <c r="Z815" s="27" t="str">
        <f aca="true">IF(E815&lt;&gt;"",IF(INDIRECT($AH$4&amp;"B"&amp;($C$1*$A815+18))= 1,1,0),"")</f>
        <v/>
      </c>
      <c r="AA815" s="27" t="str">
        <f aca="true">IF(F815&lt;&gt;"",IF(INDIRECT($AH$4&amp;"B"&amp;($C$1*$A815+19))= 1,1,0),"")</f>
        <v/>
      </c>
      <c r="AB815" s="28" t="str">
        <f aca="false">IF(C815&lt;&gt;"",IF(X815 = 1, 5, 0) + IF(Z815 = 1, 25, 0) + IF(AA815 = 1, 15, 0),"")</f>
        <v/>
      </c>
      <c r="AC815" s="18" t="str">
        <f aca="false">IF(C815&lt;&gt;"",L815+W815+AB815,"")</f>
        <v/>
      </c>
    </row>
    <row r="816" customFormat="false" ht="12.8" hidden="false" customHeight="false" outlineLevel="0" collapsed="false">
      <c r="A816" s="11" t="n">
        <f aca="false">A815+1</f>
        <v>313</v>
      </c>
      <c r="B816" s="38" t="str">
        <f aca="true">IF(INDIRECT($AH$4&amp;"B"&amp;($C$1*$A816+2))=0, "",INDIRECT($AH$4&amp;"B"&amp;($C$1*$A816+2)))</f>
        <v/>
      </c>
      <c r="C816" s="19" t="str">
        <f aca="true">IF(INDIRECT($AH$4&amp;"B"&amp;($C$1*$A816+3)) = 0, "", INDIRECT($AH$4&amp;"B"&amp;($C$1*$A816+3)))</f>
        <v/>
      </c>
      <c r="D816" s="19" t="str">
        <f aca="true">IF(INDIRECT($AH$4&amp;"B"&amp;($C$1*$A816+4)) = 0, "", INDIRECT($AH$4&amp;"B"&amp;($C$1*$A816+4)))</f>
        <v/>
      </c>
      <c r="E816" s="19" t="str">
        <f aca="true">IF(INDIRECT($AH$4&amp;"B"&amp;($C$1*$A816+7)) = 0, "", INDIRECT($AH$4&amp;"B"&amp;($C$1*$A816+7)))</f>
        <v/>
      </c>
      <c r="F816" s="20" t="str">
        <f aca="true">IF(C816 &lt;&gt; "",IF(INDIRECT($AH$4&amp;"B"&amp;($C$1*$A816+8)) = 0, 0, 1), "")</f>
        <v/>
      </c>
      <c r="G816" s="20" t="n">
        <f aca="true">INDIRECT($AH$4&amp;"B"&amp;($C$1*$A816+9))</f>
        <v>0</v>
      </c>
      <c r="H816" s="20" t="n">
        <f aca="true">INDIRECT($AH$4&amp;"B"&amp;($C$1*$A816+10))</f>
        <v>0</v>
      </c>
      <c r="I816" s="20" t="n">
        <f aca="true">INDIRECT($AH$4&amp;"B"&amp;($C$1*$A816+11))</f>
        <v>0</v>
      </c>
      <c r="J816" s="20" t="n">
        <f aca="true">INDIRECT($AH$4&amp;"B"&amp;($C$1*$A816+12))</f>
        <v>0</v>
      </c>
      <c r="K816" s="21" t="str">
        <f aca="false">IF(C816&lt;&gt;"",IFERROR((G816+H816+I816)/(G816+H816+I816+J816),0), "")</f>
        <v/>
      </c>
      <c r="L816" s="22" t="str">
        <f aca="false">IF(C816&lt;&gt;"",(G816* 2) +(H816* 4) + (I816* 6) + IF(F816 = 1, 5, 0), "")</f>
        <v/>
      </c>
      <c r="M816" s="23" t="str">
        <f aca="true">IF(C816&lt;&gt;"",SUM(INDIRECT($AH$4&amp;"C"&amp;($C$1*$A816+9)):INDIRECT($AH$4&amp;"V"&amp;($C$1*$A816+9))), "")</f>
        <v/>
      </c>
      <c r="N816" s="23" t="str">
        <f aca="true">IF(C816&lt;&gt;"",SUM(INDIRECT($AH$4&amp;"C"&amp;($C$1*$A816+10)):INDIRECT($AH$4&amp;"V"&amp;($C$1*$A816+10))), "")</f>
        <v/>
      </c>
      <c r="O816" s="23" t="str">
        <f aca="true">IF(C816&lt;&gt;"",SUM(INDIRECT($AH$4&amp;"C"&amp;($C$1*$A816+11)):INDIRECT($AH$4&amp;"V"&amp;($C$1*$A816+11))),"")</f>
        <v/>
      </c>
      <c r="P816" s="23" t="str">
        <f aca="true">IF(C816&lt;&gt;"",SUM(INDIRECT($AH$4&amp;"C"&amp;($C$1*$A816+12)):INDIRECT($AH$4&amp;"V"&amp;($C$1*$A816+12))),"")</f>
        <v/>
      </c>
      <c r="Q816" s="24" t="str">
        <f aca="false">IF(C816&lt;&gt;"",IFERROR((M816+N816+O816)/(M816+N816+O816+P816),0), "")</f>
        <v/>
      </c>
      <c r="R816" s="23" t="str">
        <f aca="true">IF(C816&lt;&gt;"",SUM(INDIRECT($AH$4&amp;"C"&amp;($C$1*$A816+13)):INDIRECT($AH$4&amp;"V"&amp;($C$1*$A816+13))), "")</f>
        <v/>
      </c>
      <c r="S816" s="23" t="str">
        <f aca="false">IF(C816&lt;&gt;"",IFERROR((M816+N816+O816+P816)/R816, 0),"")</f>
        <v/>
      </c>
      <c r="T816" s="23" t="str">
        <f aca="false">IF(C816&lt;&gt;"",IFERROR((M816+N816+O816)/R816,0),"")</f>
        <v/>
      </c>
      <c r="U816" s="25" t="str">
        <f aca="true">IF(C816&lt;&gt;"",IF(INDIRECT($AH$4&amp;"B"&amp;($C$1*$A816+14))= 1,1,0),"")</f>
        <v/>
      </c>
      <c r="V816" s="25" t="str">
        <f aca="true">IF(C816&lt;&gt;"",IF(INDIRECT($AH$4&amp;"B"&amp;($C$1*$A816+15))= 1,1,0),"")</f>
        <v/>
      </c>
      <c r="W816" s="26" t="str">
        <f aca="false">IF(C816&lt;&gt;"",($M816*1) + ($N816*2) + ($O816*3) + (IF(U816 = 1, 10, 0)) + (IF(V816 = 1, 20, 0)),"")</f>
        <v/>
      </c>
      <c r="X816" s="27" t="str">
        <f aca="true">IF(C816&lt;&gt;"",IF(INDIRECT($AH$4&amp;"B"&amp;($C$1*$A816+16))= 1,1,0),"")</f>
        <v/>
      </c>
      <c r="Y816" s="27" t="str">
        <f aca="true">IF(D816&lt;&gt;"",IF(INDIRECT($AH$4&amp;"B"&amp;($C$1*$A816+17))= 1,1,0),"")</f>
        <v/>
      </c>
      <c r="Z816" s="27" t="str">
        <f aca="true">IF(E816&lt;&gt;"",IF(INDIRECT($AH$4&amp;"B"&amp;($C$1*$A816+18))= 1,1,0),"")</f>
        <v/>
      </c>
      <c r="AA816" s="27" t="str">
        <f aca="true">IF(F816&lt;&gt;"",IF(INDIRECT($AH$4&amp;"B"&amp;($C$1*$A816+19))= 1,1,0),"")</f>
        <v/>
      </c>
      <c r="AB816" s="28" t="str">
        <f aca="false">IF(C816&lt;&gt;"",IF(X816 = 1, 5, 0) + IF(Z816 = 1, 25, 0) + IF(AA816 = 1, 15, 0),"")</f>
        <v/>
      </c>
      <c r="AC816" s="18" t="str">
        <f aca="false">IF(C816&lt;&gt;"",L816+W816+AB816,"")</f>
        <v/>
      </c>
    </row>
    <row r="817" customFormat="false" ht="12.8" hidden="false" customHeight="false" outlineLevel="0" collapsed="false">
      <c r="A817" s="11" t="n">
        <f aca="false">A816+1</f>
        <v>314</v>
      </c>
      <c r="B817" s="38" t="str">
        <f aca="true">IF(INDIRECT($AH$4&amp;"B"&amp;($C$1*$A817+2))=0, "",INDIRECT($AH$4&amp;"B"&amp;($C$1*$A817+2)))</f>
        <v/>
      </c>
      <c r="C817" s="19" t="str">
        <f aca="true">IF(INDIRECT($AH$4&amp;"B"&amp;($C$1*$A817+3)) = 0, "", INDIRECT($AH$4&amp;"B"&amp;($C$1*$A817+3)))</f>
        <v/>
      </c>
      <c r="D817" s="19" t="str">
        <f aca="true">IF(INDIRECT($AH$4&amp;"B"&amp;($C$1*$A817+4)) = 0, "", INDIRECT($AH$4&amp;"B"&amp;($C$1*$A817+4)))</f>
        <v/>
      </c>
      <c r="E817" s="19" t="str">
        <f aca="true">IF(INDIRECT($AH$4&amp;"B"&amp;($C$1*$A817+7)) = 0, "", INDIRECT($AH$4&amp;"B"&amp;($C$1*$A817+7)))</f>
        <v/>
      </c>
      <c r="F817" s="20" t="str">
        <f aca="true">IF(C817 &lt;&gt; "",IF(INDIRECT($AH$4&amp;"B"&amp;($C$1*$A817+8)) = 0, 0, 1), "")</f>
        <v/>
      </c>
      <c r="G817" s="20" t="n">
        <f aca="true">INDIRECT($AH$4&amp;"B"&amp;($C$1*$A817+9))</f>
        <v>0</v>
      </c>
      <c r="H817" s="20" t="n">
        <f aca="true">INDIRECT($AH$4&amp;"B"&amp;($C$1*$A817+10))</f>
        <v>0</v>
      </c>
      <c r="I817" s="20" t="n">
        <f aca="true">INDIRECT($AH$4&amp;"B"&amp;($C$1*$A817+11))</f>
        <v>0</v>
      </c>
      <c r="J817" s="20" t="n">
        <f aca="true">INDIRECT($AH$4&amp;"B"&amp;($C$1*$A817+12))</f>
        <v>0</v>
      </c>
      <c r="K817" s="21" t="str">
        <f aca="false">IF(C817&lt;&gt;"",IFERROR((G817+H817+I817)/(G817+H817+I817+J817),0), "")</f>
        <v/>
      </c>
      <c r="L817" s="22" t="str">
        <f aca="false">IF(C817&lt;&gt;"",(G817* 2) +(H817* 4) + (I817* 6) + IF(F817 = 1, 5, 0), "")</f>
        <v/>
      </c>
      <c r="M817" s="23" t="str">
        <f aca="true">IF(C817&lt;&gt;"",SUM(INDIRECT($AH$4&amp;"C"&amp;($C$1*$A817+9)):INDIRECT($AH$4&amp;"V"&amp;($C$1*$A817+9))), "")</f>
        <v/>
      </c>
      <c r="N817" s="23" t="str">
        <f aca="true">IF(C817&lt;&gt;"",SUM(INDIRECT($AH$4&amp;"C"&amp;($C$1*$A817+10)):INDIRECT($AH$4&amp;"V"&amp;($C$1*$A817+10))), "")</f>
        <v/>
      </c>
      <c r="O817" s="23" t="str">
        <f aca="true">IF(C817&lt;&gt;"",SUM(INDIRECT($AH$4&amp;"C"&amp;($C$1*$A817+11)):INDIRECT($AH$4&amp;"V"&amp;($C$1*$A817+11))),"")</f>
        <v/>
      </c>
      <c r="P817" s="23" t="str">
        <f aca="true">IF(C817&lt;&gt;"",SUM(INDIRECT($AH$4&amp;"C"&amp;($C$1*$A817+12)):INDIRECT($AH$4&amp;"V"&amp;($C$1*$A817+12))),"")</f>
        <v/>
      </c>
      <c r="Q817" s="24" t="str">
        <f aca="false">IF(C817&lt;&gt;"",IFERROR((M817+N817+O817)/(M817+N817+O817+P817),0), "")</f>
        <v/>
      </c>
      <c r="R817" s="23" t="str">
        <f aca="true">IF(C817&lt;&gt;"",SUM(INDIRECT($AH$4&amp;"C"&amp;($C$1*$A817+13)):INDIRECT($AH$4&amp;"V"&amp;($C$1*$A817+13))), "")</f>
        <v/>
      </c>
      <c r="S817" s="23" t="str">
        <f aca="false">IF(C817&lt;&gt;"",IFERROR((M817+N817+O817+P817)/R817, 0),"")</f>
        <v/>
      </c>
      <c r="T817" s="23" t="str">
        <f aca="false">IF(C817&lt;&gt;"",IFERROR((M817+N817+O817)/R817,0),"")</f>
        <v/>
      </c>
      <c r="U817" s="25" t="str">
        <f aca="true">IF(C817&lt;&gt;"",IF(INDIRECT($AH$4&amp;"B"&amp;($C$1*$A817+14))= 1,1,0),"")</f>
        <v/>
      </c>
      <c r="V817" s="25" t="str">
        <f aca="true">IF(C817&lt;&gt;"",IF(INDIRECT($AH$4&amp;"B"&amp;($C$1*$A817+15))= 1,1,0),"")</f>
        <v/>
      </c>
      <c r="W817" s="26" t="str">
        <f aca="false">IF(C817&lt;&gt;"",($M817*1) + ($N817*2) + ($O817*3) + (IF(U817 = 1, 10, 0)) + (IF(V817 = 1, 20, 0)),"")</f>
        <v/>
      </c>
      <c r="X817" s="27" t="str">
        <f aca="true">IF(C817&lt;&gt;"",IF(INDIRECT($AH$4&amp;"B"&amp;($C$1*$A817+16))= 1,1,0),"")</f>
        <v/>
      </c>
      <c r="Y817" s="27" t="str">
        <f aca="true">IF(D817&lt;&gt;"",IF(INDIRECT($AH$4&amp;"B"&amp;($C$1*$A817+17))= 1,1,0),"")</f>
        <v/>
      </c>
      <c r="Z817" s="27" t="str">
        <f aca="true">IF(E817&lt;&gt;"",IF(INDIRECT($AH$4&amp;"B"&amp;($C$1*$A817+18))= 1,1,0),"")</f>
        <v/>
      </c>
      <c r="AA817" s="27" t="str">
        <f aca="true">IF(F817&lt;&gt;"",IF(INDIRECT($AH$4&amp;"B"&amp;($C$1*$A817+19))= 1,1,0),"")</f>
        <v/>
      </c>
      <c r="AB817" s="28" t="str">
        <f aca="false">IF(C817&lt;&gt;"",IF(X817 = 1, 5, 0) + IF(Z817 = 1, 25, 0) + IF(AA817 = 1, 15, 0),"")</f>
        <v/>
      </c>
      <c r="AC817" s="18" t="str">
        <f aca="false">IF(C817&lt;&gt;"",L817+W817+AB817,"")</f>
        <v/>
      </c>
    </row>
    <row r="818" customFormat="false" ht="12.8" hidden="false" customHeight="false" outlineLevel="0" collapsed="false">
      <c r="A818" s="11" t="n">
        <f aca="false">A817+1</f>
        <v>315</v>
      </c>
      <c r="B818" s="38" t="str">
        <f aca="true">IF(INDIRECT($AH$4&amp;"B"&amp;($C$1*$A818+2))=0, "",INDIRECT($AH$4&amp;"B"&amp;($C$1*$A818+2)))</f>
        <v/>
      </c>
      <c r="C818" s="19" t="str">
        <f aca="true">IF(INDIRECT($AH$4&amp;"B"&amp;($C$1*$A818+3)) = 0, "", INDIRECT($AH$4&amp;"B"&amp;($C$1*$A818+3)))</f>
        <v/>
      </c>
      <c r="D818" s="19" t="str">
        <f aca="true">IF(INDIRECT($AH$4&amp;"B"&amp;($C$1*$A818+4)) = 0, "", INDIRECT($AH$4&amp;"B"&amp;($C$1*$A818+4)))</f>
        <v/>
      </c>
      <c r="E818" s="19" t="str">
        <f aca="true">IF(INDIRECT($AH$4&amp;"B"&amp;($C$1*$A818+7)) = 0, "", INDIRECT($AH$4&amp;"B"&amp;($C$1*$A818+7)))</f>
        <v/>
      </c>
      <c r="F818" s="20" t="str">
        <f aca="true">IF(C818 &lt;&gt; "",IF(INDIRECT($AH$4&amp;"B"&amp;($C$1*$A818+8)) = 0, 0, 1), "")</f>
        <v/>
      </c>
      <c r="G818" s="20" t="n">
        <f aca="true">INDIRECT($AH$4&amp;"B"&amp;($C$1*$A818+9))</f>
        <v>0</v>
      </c>
      <c r="H818" s="20" t="n">
        <f aca="true">INDIRECT($AH$4&amp;"B"&amp;($C$1*$A818+10))</f>
        <v>0</v>
      </c>
      <c r="I818" s="20" t="n">
        <f aca="true">INDIRECT($AH$4&amp;"B"&amp;($C$1*$A818+11))</f>
        <v>0</v>
      </c>
      <c r="J818" s="20" t="n">
        <f aca="true">INDIRECT($AH$4&amp;"B"&amp;($C$1*$A818+12))</f>
        <v>0</v>
      </c>
      <c r="K818" s="21" t="str">
        <f aca="false">IF(C818&lt;&gt;"",IFERROR((G818+H818+I818)/(G818+H818+I818+J818),0), "")</f>
        <v/>
      </c>
      <c r="L818" s="22" t="str">
        <f aca="false">IF(C818&lt;&gt;"",(G818* 2) +(H818* 4) + (I818* 6) + IF(F818 = 1, 5, 0), "")</f>
        <v/>
      </c>
      <c r="M818" s="23" t="str">
        <f aca="true">IF(C818&lt;&gt;"",SUM(INDIRECT($AH$4&amp;"C"&amp;($C$1*$A818+9)):INDIRECT($AH$4&amp;"V"&amp;($C$1*$A818+9))), "")</f>
        <v/>
      </c>
      <c r="N818" s="23" t="str">
        <f aca="true">IF(C818&lt;&gt;"",SUM(INDIRECT($AH$4&amp;"C"&amp;($C$1*$A818+10)):INDIRECT($AH$4&amp;"V"&amp;($C$1*$A818+10))), "")</f>
        <v/>
      </c>
      <c r="O818" s="23" t="str">
        <f aca="true">IF(C818&lt;&gt;"",SUM(INDIRECT($AH$4&amp;"C"&amp;($C$1*$A818+11)):INDIRECT($AH$4&amp;"V"&amp;($C$1*$A818+11))),"")</f>
        <v/>
      </c>
      <c r="P818" s="23" t="str">
        <f aca="true">IF(C818&lt;&gt;"",SUM(INDIRECT($AH$4&amp;"C"&amp;($C$1*$A818+12)):INDIRECT($AH$4&amp;"V"&amp;($C$1*$A818+12))),"")</f>
        <v/>
      </c>
      <c r="Q818" s="24" t="str">
        <f aca="false">IF(C818&lt;&gt;"",IFERROR((M818+N818+O818)/(M818+N818+O818+P818),0), "")</f>
        <v/>
      </c>
      <c r="R818" s="23" t="str">
        <f aca="true">IF(C818&lt;&gt;"",SUM(INDIRECT($AH$4&amp;"C"&amp;($C$1*$A818+13)):INDIRECT($AH$4&amp;"V"&amp;($C$1*$A818+13))), "")</f>
        <v/>
      </c>
      <c r="S818" s="23" t="str">
        <f aca="false">IF(C818&lt;&gt;"",IFERROR((M818+N818+O818+P818)/R818, 0),"")</f>
        <v/>
      </c>
      <c r="T818" s="23" t="str">
        <f aca="false">IF(C818&lt;&gt;"",IFERROR((M818+N818+O818)/R818,0),"")</f>
        <v/>
      </c>
      <c r="U818" s="25" t="str">
        <f aca="true">IF(C818&lt;&gt;"",IF(INDIRECT($AH$4&amp;"B"&amp;($C$1*$A818+14))= 1,1,0),"")</f>
        <v/>
      </c>
      <c r="V818" s="25" t="str">
        <f aca="true">IF(C818&lt;&gt;"",IF(INDIRECT($AH$4&amp;"B"&amp;($C$1*$A818+15))= 1,1,0),"")</f>
        <v/>
      </c>
      <c r="W818" s="26" t="str">
        <f aca="false">IF(C818&lt;&gt;"",($M818*1) + ($N818*2) + ($O818*3) + (IF(U818 = 1, 10, 0)) + (IF(V818 = 1, 20, 0)),"")</f>
        <v/>
      </c>
      <c r="X818" s="27" t="str">
        <f aca="true">IF(C818&lt;&gt;"",IF(INDIRECT($AH$4&amp;"B"&amp;($C$1*$A818+16))= 1,1,0),"")</f>
        <v/>
      </c>
      <c r="Y818" s="27" t="str">
        <f aca="true">IF(D818&lt;&gt;"",IF(INDIRECT($AH$4&amp;"B"&amp;($C$1*$A818+17))= 1,1,0),"")</f>
        <v/>
      </c>
      <c r="Z818" s="27" t="str">
        <f aca="true">IF(E818&lt;&gt;"",IF(INDIRECT($AH$4&amp;"B"&amp;($C$1*$A818+18))= 1,1,0),"")</f>
        <v/>
      </c>
      <c r="AA818" s="27" t="str">
        <f aca="true">IF(F818&lt;&gt;"",IF(INDIRECT($AH$4&amp;"B"&amp;($C$1*$A818+19))= 1,1,0),"")</f>
        <v/>
      </c>
      <c r="AB818" s="28" t="str">
        <f aca="false">IF(C818&lt;&gt;"",IF(X818 = 1, 5, 0) + IF(Z818 = 1, 25, 0) + IF(AA818 = 1, 15, 0),"")</f>
        <v/>
      </c>
      <c r="AC818" s="18" t="str">
        <f aca="false">IF(C818&lt;&gt;"",L818+W818+AB818,"")</f>
        <v/>
      </c>
    </row>
    <row r="819" customFormat="false" ht="12.8" hidden="false" customHeight="false" outlineLevel="0" collapsed="false">
      <c r="A819" s="11" t="n">
        <f aca="false">A818+1</f>
        <v>316</v>
      </c>
      <c r="B819" s="38" t="str">
        <f aca="true">IF(INDIRECT($AH$4&amp;"B"&amp;($C$1*$A819+2))=0, "",INDIRECT($AH$4&amp;"B"&amp;($C$1*$A819+2)))</f>
        <v/>
      </c>
      <c r="C819" s="19" t="str">
        <f aca="true">IF(INDIRECT($AH$4&amp;"B"&amp;($C$1*$A819+3)) = 0, "", INDIRECT($AH$4&amp;"B"&amp;($C$1*$A819+3)))</f>
        <v/>
      </c>
      <c r="D819" s="19" t="str">
        <f aca="true">IF(INDIRECT($AH$4&amp;"B"&amp;($C$1*$A819+4)) = 0, "", INDIRECT($AH$4&amp;"B"&amp;($C$1*$A819+4)))</f>
        <v/>
      </c>
      <c r="E819" s="19" t="str">
        <f aca="true">IF(INDIRECT($AH$4&amp;"B"&amp;($C$1*$A819+7)) = 0, "", INDIRECT($AH$4&amp;"B"&amp;($C$1*$A819+7)))</f>
        <v/>
      </c>
      <c r="F819" s="20" t="str">
        <f aca="true">IF(C819 &lt;&gt; "",IF(INDIRECT($AH$4&amp;"B"&amp;($C$1*$A819+8)) = 0, 0, 1), "")</f>
        <v/>
      </c>
      <c r="G819" s="20" t="n">
        <f aca="true">INDIRECT($AH$4&amp;"B"&amp;($C$1*$A819+9))</f>
        <v>0</v>
      </c>
      <c r="H819" s="20" t="n">
        <f aca="true">INDIRECT($AH$4&amp;"B"&amp;($C$1*$A819+10))</f>
        <v>0</v>
      </c>
      <c r="I819" s="20" t="n">
        <f aca="true">INDIRECT($AH$4&amp;"B"&amp;($C$1*$A819+11))</f>
        <v>0</v>
      </c>
      <c r="J819" s="20" t="n">
        <f aca="true">INDIRECT($AH$4&amp;"B"&amp;($C$1*$A819+12))</f>
        <v>0</v>
      </c>
      <c r="K819" s="21" t="str">
        <f aca="false">IF(C819&lt;&gt;"",IFERROR((G819+H819+I819)/(G819+H819+I819+J819),0), "")</f>
        <v/>
      </c>
      <c r="L819" s="22" t="str">
        <f aca="false">IF(C819&lt;&gt;"",(G819* 2) +(H819* 4) + (I819* 6) + IF(F819 = 1, 5, 0), "")</f>
        <v/>
      </c>
      <c r="M819" s="23" t="str">
        <f aca="true">IF(C819&lt;&gt;"",SUM(INDIRECT($AH$4&amp;"C"&amp;($C$1*$A819+9)):INDIRECT($AH$4&amp;"V"&amp;($C$1*$A819+9))), "")</f>
        <v/>
      </c>
      <c r="N819" s="23" t="str">
        <f aca="true">IF(C819&lt;&gt;"",SUM(INDIRECT($AH$4&amp;"C"&amp;($C$1*$A819+10)):INDIRECT($AH$4&amp;"V"&amp;($C$1*$A819+10))), "")</f>
        <v/>
      </c>
      <c r="O819" s="23" t="str">
        <f aca="true">IF(C819&lt;&gt;"",SUM(INDIRECT($AH$4&amp;"C"&amp;($C$1*$A819+11)):INDIRECT($AH$4&amp;"V"&amp;($C$1*$A819+11))),"")</f>
        <v/>
      </c>
      <c r="P819" s="23" t="str">
        <f aca="true">IF(C819&lt;&gt;"",SUM(INDIRECT($AH$4&amp;"C"&amp;($C$1*$A819+12)):INDIRECT($AH$4&amp;"V"&amp;($C$1*$A819+12))),"")</f>
        <v/>
      </c>
      <c r="Q819" s="24" t="str">
        <f aca="false">IF(C819&lt;&gt;"",IFERROR((M819+N819+O819)/(M819+N819+O819+P819),0), "")</f>
        <v/>
      </c>
      <c r="R819" s="23" t="str">
        <f aca="true">IF(C819&lt;&gt;"",SUM(INDIRECT($AH$4&amp;"C"&amp;($C$1*$A819+13)):INDIRECT($AH$4&amp;"V"&amp;($C$1*$A819+13))), "")</f>
        <v/>
      </c>
      <c r="S819" s="23" t="str">
        <f aca="false">IF(C819&lt;&gt;"",IFERROR((M819+N819+O819+P819)/R819, 0),"")</f>
        <v/>
      </c>
      <c r="T819" s="23" t="str">
        <f aca="false">IF(C819&lt;&gt;"",IFERROR((M819+N819+O819)/R819,0),"")</f>
        <v/>
      </c>
      <c r="U819" s="25" t="str">
        <f aca="true">IF(C819&lt;&gt;"",IF(INDIRECT($AH$4&amp;"B"&amp;($C$1*$A819+14))= 1,1,0),"")</f>
        <v/>
      </c>
      <c r="V819" s="25" t="str">
        <f aca="true">IF(C819&lt;&gt;"",IF(INDIRECT($AH$4&amp;"B"&amp;($C$1*$A819+15))= 1,1,0),"")</f>
        <v/>
      </c>
      <c r="W819" s="26" t="str">
        <f aca="false">IF(C819&lt;&gt;"",($M819*1) + ($N819*2) + ($O819*3) + (IF(U819 = 1, 10, 0)) + (IF(V819 = 1, 20, 0)),"")</f>
        <v/>
      </c>
      <c r="X819" s="27" t="str">
        <f aca="true">IF(C819&lt;&gt;"",IF(INDIRECT($AH$4&amp;"B"&amp;($C$1*$A819+16))= 1,1,0),"")</f>
        <v/>
      </c>
      <c r="Y819" s="27" t="str">
        <f aca="true">IF(D819&lt;&gt;"",IF(INDIRECT($AH$4&amp;"B"&amp;($C$1*$A819+17))= 1,1,0),"")</f>
        <v/>
      </c>
      <c r="Z819" s="27" t="str">
        <f aca="true">IF(E819&lt;&gt;"",IF(INDIRECT($AH$4&amp;"B"&amp;($C$1*$A819+18))= 1,1,0),"")</f>
        <v/>
      </c>
      <c r="AA819" s="27" t="str">
        <f aca="true">IF(F819&lt;&gt;"",IF(INDIRECT($AH$4&amp;"B"&amp;($C$1*$A819+19))= 1,1,0),"")</f>
        <v/>
      </c>
      <c r="AB819" s="28" t="str">
        <f aca="false">IF(C819&lt;&gt;"",IF(X819 = 1, 5, 0) + IF(Z819 = 1, 25, 0) + IF(AA819 = 1, 15, 0),"")</f>
        <v/>
      </c>
      <c r="AC819" s="18" t="str">
        <f aca="false">IF(C819&lt;&gt;"",L819+W819+AB819,"")</f>
        <v/>
      </c>
    </row>
    <row r="820" customFormat="false" ht="12.8" hidden="false" customHeight="false" outlineLevel="0" collapsed="false">
      <c r="A820" s="11" t="n">
        <f aca="false">A819+1</f>
        <v>317</v>
      </c>
      <c r="B820" s="38" t="str">
        <f aca="true">IF(INDIRECT($AH$4&amp;"B"&amp;($C$1*$A820+2))=0, "",INDIRECT($AH$4&amp;"B"&amp;($C$1*$A820+2)))</f>
        <v/>
      </c>
      <c r="C820" s="19" t="str">
        <f aca="true">IF(INDIRECT($AH$4&amp;"B"&amp;($C$1*$A820+3)) = 0, "", INDIRECT($AH$4&amp;"B"&amp;($C$1*$A820+3)))</f>
        <v/>
      </c>
      <c r="D820" s="19" t="str">
        <f aca="true">IF(INDIRECT($AH$4&amp;"B"&amp;($C$1*$A820+4)) = 0, "", INDIRECT($AH$4&amp;"B"&amp;($C$1*$A820+4)))</f>
        <v/>
      </c>
      <c r="E820" s="19" t="str">
        <f aca="true">IF(INDIRECT($AH$4&amp;"B"&amp;($C$1*$A820+7)) = 0, "", INDIRECT($AH$4&amp;"B"&amp;($C$1*$A820+7)))</f>
        <v/>
      </c>
      <c r="F820" s="20" t="str">
        <f aca="true">IF(C820 &lt;&gt; "",IF(INDIRECT($AH$4&amp;"B"&amp;($C$1*$A820+8)) = 0, 0, 1), "")</f>
        <v/>
      </c>
      <c r="G820" s="20" t="n">
        <f aca="true">INDIRECT($AH$4&amp;"B"&amp;($C$1*$A820+9))</f>
        <v>0</v>
      </c>
      <c r="H820" s="20" t="n">
        <f aca="true">INDIRECT($AH$4&amp;"B"&amp;($C$1*$A820+10))</f>
        <v>0</v>
      </c>
      <c r="I820" s="20" t="n">
        <f aca="true">INDIRECT($AH$4&amp;"B"&amp;($C$1*$A820+11))</f>
        <v>0</v>
      </c>
      <c r="J820" s="20" t="n">
        <f aca="true">INDIRECT($AH$4&amp;"B"&amp;($C$1*$A820+12))</f>
        <v>0</v>
      </c>
      <c r="K820" s="21" t="str">
        <f aca="false">IF(C820&lt;&gt;"",IFERROR((G820+H820+I820)/(G820+H820+I820+J820),0), "")</f>
        <v/>
      </c>
      <c r="L820" s="22" t="str">
        <f aca="false">IF(C820&lt;&gt;"",(G820* 2) +(H820* 4) + (I820* 6) + IF(F820 = 1, 5, 0), "")</f>
        <v/>
      </c>
      <c r="M820" s="23" t="str">
        <f aca="true">IF(C820&lt;&gt;"",SUM(INDIRECT($AH$4&amp;"C"&amp;($C$1*$A820+9)):INDIRECT($AH$4&amp;"V"&amp;($C$1*$A820+9))), "")</f>
        <v/>
      </c>
      <c r="N820" s="23" t="str">
        <f aca="true">IF(C820&lt;&gt;"",SUM(INDIRECT($AH$4&amp;"C"&amp;($C$1*$A820+10)):INDIRECT($AH$4&amp;"V"&amp;($C$1*$A820+10))), "")</f>
        <v/>
      </c>
      <c r="O820" s="23" t="str">
        <f aca="true">IF(C820&lt;&gt;"",SUM(INDIRECT($AH$4&amp;"C"&amp;($C$1*$A820+11)):INDIRECT($AH$4&amp;"V"&amp;($C$1*$A820+11))),"")</f>
        <v/>
      </c>
      <c r="P820" s="23" t="str">
        <f aca="true">IF(C820&lt;&gt;"",SUM(INDIRECT($AH$4&amp;"C"&amp;($C$1*$A820+12)):INDIRECT($AH$4&amp;"V"&amp;($C$1*$A820+12))),"")</f>
        <v/>
      </c>
      <c r="Q820" s="24" t="str">
        <f aca="false">IF(C820&lt;&gt;"",IFERROR((M820+N820+O820)/(M820+N820+O820+P820),0), "")</f>
        <v/>
      </c>
      <c r="R820" s="23" t="str">
        <f aca="true">IF(C820&lt;&gt;"",SUM(INDIRECT($AH$4&amp;"C"&amp;($C$1*$A820+13)):INDIRECT($AH$4&amp;"V"&amp;($C$1*$A820+13))), "")</f>
        <v/>
      </c>
      <c r="S820" s="23" t="str">
        <f aca="false">IF(C820&lt;&gt;"",IFERROR((M820+N820+O820+P820)/R820, 0),"")</f>
        <v/>
      </c>
      <c r="T820" s="23" t="str">
        <f aca="false">IF(C820&lt;&gt;"",IFERROR((M820+N820+O820)/R820,0),"")</f>
        <v/>
      </c>
      <c r="U820" s="25" t="str">
        <f aca="true">IF(C820&lt;&gt;"",IF(INDIRECT($AH$4&amp;"B"&amp;($C$1*$A820+14))= 1,1,0),"")</f>
        <v/>
      </c>
      <c r="V820" s="25" t="str">
        <f aca="true">IF(C820&lt;&gt;"",IF(INDIRECT($AH$4&amp;"B"&amp;($C$1*$A820+15))= 1,1,0),"")</f>
        <v/>
      </c>
      <c r="W820" s="26" t="str">
        <f aca="false">IF(C820&lt;&gt;"",($M820*1) + ($N820*2) + ($O820*3) + (IF(U820 = 1, 10, 0)) + (IF(V820 = 1, 20, 0)),"")</f>
        <v/>
      </c>
      <c r="X820" s="27" t="str">
        <f aca="true">IF(C820&lt;&gt;"",IF(INDIRECT($AH$4&amp;"B"&amp;($C$1*$A820+16))= 1,1,0),"")</f>
        <v/>
      </c>
      <c r="Y820" s="27" t="str">
        <f aca="true">IF(D820&lt;&gt;"",IF(INDIRECT($AH$4&amp;"B"&amp;($C$1*$A820+17))= 1,1,0),"")</f>
        <v/>
      </c>
      <c r="Z820" s="27" t="str">
        <f aca="true">IF(E820&lt;&gt;"",IF(INDIRECT($AH$4&amp;"B"&amp;($C$1*$A820+18))= 1,1,0),"")</f>
        <v/>
      </c>
      <c r="AA820" s="27" t="str">
        <f aca="true">IF(F820&lt;&gt;"",IF(INDIRECT($AH$4&amp;"B"&amp;($C$1*$A820+19))= 1,1,0),"")</f>
        <v/>
      </c>
      <c r="AB820" s="28" t="str">
        <f aca="false">IF(C820&lt;&gt;"",IF(X820 = 1, 5, 0) + IF(Z820 = 1, 25, 0) + IF(AA820 = 1, 15, 0),"")</f>
        <v/>
      </c>
      <c r="AC820" s="18" t="str">
        <f aca="false">IF(C820&lt;&gt;"",L820+W820+AB820,"")</f>
        <v/>
      </c>
    </row>
    <row r="821" customFormat="false" ht="12.8" hidden="false" customHeight="false" outlineLevel="0" collapsed="false">
      <c r="A821" s="11" t="n">
        <f aca="false">A820+1</f>
        <v>318</v>
      </c>
      <c r="B821" s="38" t="str">
        <f aca="true">IF(INDIRECT($AH$4&amp;"B"&amp;($C$1*$A821+2))=0, "",INDIRECT($AH$4&amp;"B"&amp;($C$1*$A821+2)))</f>
        <v/>
      </c>
      <c r="C821" s="19" t="str">
        <f aca="true">IF(INDIRECT($AH$4&amp;"B"&amp;($C$1*$A821+3)) = 0, "", INDIRECT($AH$4&amp;"B"&amp;($C$1*$A821+3)))</f>
        <v/>
      </c>
      <c r="D821" s="19" t="str">
        <f aca="true">IF(INDIRECT($AH$4&amp;"B"&amp;($C$1*$A821+4)) = 0, "", INDIRECT($AH$4&amp;"B"&amp;($C$1*$A821+4)))</f>
        <v/>
      </c>
      <c r="E821" s="19" t="str">
        <f aca="true">IF(INDIRECT($AH$4&amp;"B"&amp;($C$1*$A821+7)) = 0, "", INDIRECT($AH$4&amp;"B"&amp;($C$1*$A821+7)))</f>
        <v/>
      </c>
      <c r="F821" s="20" t="str">
        <f aca="true">IF(C821 &lt;&gt; "",IF(INDIRECT($AH$4&amp;"B"&amp;($C$1*$A821+8)) = 0, 0, 1), "")</f>
        <v/>
      </c>
      <c r="G821" s="20" t="n">
        <f aca="true">INDIRECT($AH$4&amp;"B"&amp;($C$1*$A821+9))</f>
        <v>0</v>
      </c>
      <c r="H821" s="20" t="n">
        <f aca="true">INDIRECT($AH$4&amp;"B"&amp;($C$1*$A821+10))</f>
        <v>0</v>
      </c>
      <c r="I821" s="20" t="n">
        <f aca="true">INDIRECT($AH$4&amp;"B"&amp;($C$1*$A821+11))</f>
        <v>0</v>
      </c>
      <c r="J821" s="20" t="n">
        <f aca="true">INDIRECT($AH$4&amp;"B"&amp;($C$1*$A821+12))</f>
        <v>0</v>
      </c>
      <c r="K821" s="21" t="str">
        <f aca="false">IF(C821&lt;&gt;"",IFERROR((G821+H821+I821)/(G821+H821+I821+J821),0), "")</f>
        <v/>
      </c>
      <c r="L821" s="22" t="str">
        <f aca="false">IF(C821&lt;&gt;"",(G821* 2) +(H821* 4) + (I821* 6) + IF(F821 = 1, 5, 0), "")</f>
        <v/>
      </c>
      <c r="M821" s="23" t="str">
        <f aca="true">IF(C821&lt;&gt;"",SUM(INDIRECT($AH$4&amp;"C"&amp;($C$1*$A821+9)):INDIRECT($AH$4&amp;"V"&amp;($C$1*$A821+9))), "")</f>
        <v/>
      </c>
      <c r="N821" s="23" t="str">
        <f aca="true">IF(C821&lt;&gt;"",SUM(INDIRECT($AH$4&amp;"C"&amp;($C$1*$A821+10)):INDIRECT($AH$4&amp;"V"&amp;($C$1*$A821+10))), "")</f>
        <v/>
      </c>
      <c r="O821" s="23" t="str">
        <f aca="true">IF(C821&lt;&gt;"",SUM(INDIRECT($AH$4&amp;"C"&amp;($C$1*$A821+11)):INDIRECT($AH$4&amp;"V"&amp;($C$1*$A821+11))),"")</f>
        <v/>
      </c>
      <c r="P821" s="23" t="str">
        <f aca="true">IF(C821&lt;&gt;"",SUM(INDIRECT($AH$4&amp;"C"&amp;($C$1*$A821+12)):INDIRECT($AH$4&amp;"V"&amp;($C$1*$A821+12))),"")</f>
        <v/>
      </c>
      <c r="Q821" s="24" t="str">
        <f aca="false">IF(C821&lt;&gt;"",IFERROR((M821+N821+O821)/(M821+N821+O821+P821),0), "")</f>
        <v/>
      </c>
      <c r="R821" s="23" t="str">
        <f aca="true">IF(C821&lt;&gt;"",SUM(INDIRECT($AH$4&amp;"C"&amp;($C$1*$A821+13)):INDIRECT($AH$4&amp;"V"&amp;($C$1*$A821+13))), "")</f>
        <v/>
      </c>
      <c r="S821" s="23" t="str">
        <f aca="false">IF(C821&lt;&gt;"",IFERROR((M821+N821+O821+P821)/R821, 0),"")</f>
        <v/>
      </c>
      <c r="T821" s="23" t="str">
        <f aca="false">IF(C821&lt;&gt;"",IFERROR((M821+N821+O821)/R821,0),"")</f>
        <v/>
      </c>
      <c r="U821" s="25" t="str">
        <f aca="true">IF(C821&lt;&gt;"",IF(INDIRECT($AH$4&amp;"B"&amp;($C$1*$A821+14))= 1,1,0),"")</f>
        <v/>
      </c>
      <c r="V821" s="25" t="str">
        <f aca="true">IF(C821&lt;&gt;"",IF(INDIRECT($AH$4&amp;"B"&amp;($C$1*$A821+15))= 1,1,0),"")</f>
        <v/>
      </c>
      <c r="W821" s="26" t="str">
        <f aca="false">IF(C821&lt;&gt;"",($M821*1) + ($N821*2) + ($O821*3) + (IF(U821 = 1, 10, 0)) + (IF(V821 = 1, 20, 0)),"")</f>
        <v/>
      </c>
      <c r="X821" s="27" t="str">
        <f aca="true">IF(C821&lt;&gt;"",IF(INDIRECT($AH$4&amp;"B"&amp;($C$1*$A821+16))= 1,1,0),"")</f>
        <v/>
      </c>
      <c r="Y821" s="27" t="str">
        <f aca="true">IF(D821&lt;&gt;"",IF(INDIRECT($AH$4&amp;"B"&amp;($C$1*$A821+17))= 1,1,0),"")</f>
        <v/>
      </c>
      <c r="Z821" s="27" t="str">
        <f aca="true">IF(E821&lt;&gt;"",IF(INDIRECT($AH$4&amp;"B"&amp;($C$1*$A821+18))= 1,1,0),"")</f>
        <v/>
      </c>
      <c r="AA821" s="27" t="str">
        <f aca="true">IF(F821&lt;&gt;"",IF(INDIRECT($AH$4&amp;"B"&amp;($C$1*$A821+19))= 1,1,0),"")</f>
        <v/>
      </c>
      <c r="AB821" s="28" t="str">
        <f aca="false">IF(C821&lt;&gt;"",IF(X821 = 1, 5, 0) + IF(Z821 = 1, 25, 0) + IF(AA821 = 1, 15, 0),"")</f>
        <v/>
      </c>
      <c r="AC821" s="18" t="str">
        <f aca="false">IF(C821&lt;&gt;"",L821+W821+AB821,"")</f>
        <v/>
      </c>
    </row>
    <row r="822" customFormat="false" ht="12.8" hidden="false" customHeight="false" outlineLevel="0" collapsed="false">
      <c r="A822" s="11" t="n">
        <f aca="false">A821+1</f>
        <v>319</v>
      </c>
      <c r="B822" s="38" t="str">
        <f aca="true">IF(INDIRECT($AH$4&amp;"B"&amp;($C$1*$A822+2))=0, "",INDIRECT($AH$4&amp;"B"&amp;($C$1*$A822+2)))</f>
        <v/>
      </c>
      <c r="C822" s="19" t="str">
        <f aca="true">IF(INDIRECT($AH$4&amp;"B"&amp;($C$1*$A822+3)) = 0, "", INDIRECT($AH$4&amp;"B"&amp;($C$1*$A822+3)))</f>
        <v/>
      </c>
      <c r="D822" s="19" t="str">
        <f aca="true">IF(INDIRECT($AH$4&amp;"B"&amp;($C$1*$A822+4)) = 0, "", INDIRECT($AH$4&amp;"B"&amp;($C$1*$A822+4)))</f>
        <v/>
      </c>
      <c r="E822" s="19" t="str">
        <f aca="true">IF(INDIRECT($AH$4&amp;"B"&amp;($C$1*$A822+7)) = 0, "", INDIRECT($AH$4&amp;"B"&amp;($C$1*$A822+7)))</f>
        <v/>
      </c>
      <c r="F822" s="20" t="str">
        <f aca="true">IF(C822 &lt;&gt; "",IF(INDIRECT($AH$4&amp;"B"&amp;($C$1*$A822+8)) = 0, 0, 1), "")</f>
        <v/>
      </c>
      <c r="G822" s="20" t="n">
        <f aca="true">INDIRECT($AH$4&amp;"B"&amp;($C$1*$A822+9))</f>
        <v>0</v>
      </c>
      <c r="H822" s="20" t="n">
        <f aca="true">INDIRECT($AH$4&amp;"B"&amp;($C$1*$A822+10))</f>
        <v>0</v>
      </c>
      <c r="I822" s="20" t="n">
        <f aca="true">INDIRECT($AH$4&amp;"B"&amp;($C$1*$A822+11))</f>
        <v>0</v>
      </c>
      <c r="J822" s="20" t="n">
        <f aca="true">INDIRECT($AH$4&amp;"B"&amp;($C$1*$A822+12))</f>
        <v>0</v>
      </c>
      <c r="K822" s="21" t="str">
        <f aca="false">IF(C822&lt;&gt;"",IFERROR((G822+H822+I822)/(G822+H822+I822+J822),0), "")</f>
        <v/>
      </c>
      <c r="L822" s="22" t="str">
        <f aca="false">IF(C822&lt;&gt;"",(G822* 2) +(H822* 4) + (I822* 6) + IF(F822 = 1, 5, 0), "")</f>
        <v/>
      </c>
      <c r="M822" s="23" t="str">
        <f aca="true">IF(C822&lt;&gt;"",SUM(INDIRECT($AH$4&amp;"C"&amp;($C$1*$A822+9)):INDIRECT($AH$4&amp;"V"&amp;($C$1*$A822+9))), "")</f>
        <v/>
      </c>
      <c r="N822" s="23" t="str">
        <f aca="true">IF(C822&lt;&gt;"",SUM(INDIRECT($AH$4&amp;"C"&amp;($C$1*$A822+10)):INDIRECT($AH$4&amp;"V"&amp;($C$1*$A822+10))), "")</f>
        <v/>
      </c>
      <c r="O822" s="23" t="str">
        <f aca="true">IF(C822&lt;&gt;"",SUM(INDIRECT($AH$4&amp;"C"&amp;($C$1*$A822+11)):INDIRECT($AH$4&amp;"V"&amp;($C$1*$A822+11))),"")</f>
        <v/>
      </c>
      <c r="P822" s="23" t="str">
        <f aca="true">IF(C822&lt;&gt;"",SUM(INDIRECT($AH$4&amp;"C"&amp;($C$1*$A822+12)):INDIRECT($AH$4&amp;"V"&amp;($C$1*$A822+12))),"")</f>
        <v/>
      </c>
      <c r="Q822" s="24" t="str">
        <f aca="false">IF(C822&lt;&gt;"",IFERROR((M822+N822+O822)/(M822+N822+O822+P822),0), "")</f>
        <v/>
      </c>
      <c r="R822" s="23" t="str">
        <f aca="true">IF(C822&lt;&gt;"",SUM(INDIRECT($AH$4&amp;"C"&amp;($C$1*$A822+13)):INDIRECT($AH$4&amp;"V"&amp;($C$1*$A822+13))), "")</f>
        <v/>
      </c>
      <c r="S822" s="23" t="str">
        <f aca="false">IF(C822&lt;&gt;"",IFERROR((M822+N822+O822+P822)/R822, 0),"")</f>
        <v/>
      </c>
      <c r="T822" s="23" t="str">
        <f aca="false">IF(C822&lt;&gt;"",IFERROR((M822+N822+O822)/R822,0),"")</f>
        <v/>
      </c>
      <c r="U822" s="25" t="str">
        <f aca="true">IF(C822&lt;&gt;"",IF(INDIRECT($AH$4&amp;"B"&amp;($C$1*$A822+14))= 1,1,0),"")</f>
        <v/>
      </c>
      <c r="V822" s="25" t="str">
        <f aca="true">IF(C822&lt;&gt;"",IF(INDIRECT($AH$4&amp;"B"&amp;($C$1*$A822+15))= 1,1,0),"")</f>
        <v/>
      </c>
      <c r="W822" s="26" t="str">
        <f aca="false">IF(C822&lt;&gt;"",($M822*1) + ($N822*2) + ($O822*3) + (IF(U822 = 1, 10, 0)) + (IF(V822 = 1, 20, 0)),"")</f>
        <v/>
      </c>
      <c r="X822" s="27" t="str">
        <f aca="true">IF(C822&lt;&gt;"",IF(INDIRECT($AH$4&amp;"B"&amp;($C$1*$A822+16))= 1,1,0),"")</f>
        <v/>
      </c>
      <c r="Y822" s="27" t="str">
        <f aca="true">IF(D822&lt;&gt;"",IF(INDIRECT($AH$4&amp;"B"&amp;($C$1*$A822+17))= 1,1,0),"")</f>
        <v/>
      </c>
      <c r="Z822" s="27" t="str">
        <f aca="true">IF(E822&lt;&gt;"",IF(INDIRECT($AH$4&amp;"B"&amp;($C$1*$A822+18))= 1,1,0),"")</f>
        <v/>
      </c>
      <c r="AA822" s="27" t="str">
        <f aca="true">IF(F822&lt;&gt;"",IF(INDIRECT($AH$4&amp;"B"&amp;($C$1*$A822+19))= 1,1,0),"")</f>
        <v/>
      </c>
      <c r="AB822" s="28" t="str">
        <f aca="false">IF(C822&lt;&gt;"",IF(X822 = 1, 5, 0) + IF(Z822 = 1, 25, 0) + IF(AA822 = 1, 15, 0),"")</f>
        <v/>
      </c>
      <c r="AC822" s="18" t="str">
        <f aca="false">IF(C822&lt;&gt;"",L822+W822+AB822,"")</f>
        <v/>
      </c>
    </row>
    <row r="823" customFormat="false" ht="12.8" hidden="false" customHeight="false" outlineLevel="0" collapsed="false">
      <c r="A823" s="11" t="n">
        <f aca="false">A822+1</f>
        <v>320</v>
      </c>
      <c r="B823" s="38" t="str">
        <f aca="true">IF(INDIRECT($AH$4&amp;"B"&amp;($C$1*$A823+2))=0, "",INDIRECT($AH$4&amp;"B"&amp;($C$1*$A823+2)))</f>
        <v/>
      </c>
      <c r="C823" s="19" t="str">
        <f aca="true">IF(INDIRECT($AH$4&amp;"B"&amp;($C$1*$A823+3)) = 0, "", INDIRECT($AH$4&amp;"B"&amp;($C$1*$A823+3)))</f>
        <v/>
      </c>
      <c r="D823" s="19" t="str">
        <f aca="true">IF(INDIRECT($AH$4&amp;"B"&amp;($C$1*$A823+4)) = 0, "", INDIRECT($AH$4&amp;"B"&amp;($C$1*$A823+4)))</f>
        <v/>
      </c>
      <c r="E823" s="19" t="str">
        <f aca="true">IF(INDIRECT($AH$4&amp;"B"&amp;($C$1*$A823+7)) = 0, "", INDIRECT($AH$4&amp;"B"&amp;($C$1*$A823+7)))</f>
        <v/>
      </c>
      <c r="F823" s="20" t="str">
        <f aca="true">IF(C823 &lt;&gt; "",IF(INDIRECT($AH$4&amp;"B"&amp;($C$1*$A823+8)) = 0, 0, 1), "")</f>
        <v/>
      </c>
      <c r="G823" s="20" t="n">
        <f aca="true">INDIRECT($AH$4&amp;"B"&amp;($C$1*$A823+9))</f>
        <v>0</v>
      </c>
      <c r="H823" s="20" t="n">
        <f aca="true">INDIRECT($AH$4&amp;"B"&amp;($C$1*$A823+10))</f>
        <v>0</v>
      </c>
      <c r="I823" s="20" t="n">
        <f aca="true">INDIRECT($AH$4&amp;"B"&amp;($C$1*$A823+11))</f>
        <v>0</v>
      </c>
      <c r="J823" s="20" t="n">
        <f aca="true">INDIRECT($AH$4&amp;"B"&amp;($C$1*$A823+12))</f>
        <v>0</v>
      </c>
      <c r="K823" s="21" t="str">
        <f aca="false">IF(C823&lt;&gt;"",IFERROR((G823+H823+I823)/(G823+H823+I823+J823),0), "")</f>
        <v/>
      </c>
      <c r="L823" s="22" t="str">
        <f aca="false">IF(C823&lt;&gt;"",(G823* 2) +(H823* 4) + (I823* 6) + IF(F823 = 1, 5, 0), "")</f>
        <v/>
      </c>
      <c r="M823" s="23" t="str">
        <f aca="true">IF(C823&lt;&gt;"",SUM(INDIRECT($AH$4&amp;"C"&amp;($C$1*$A823+9)):INDIRECT($AH$4&amp;"V"&amp;($C$1*$A823+9))), "")</f>
        <v/>
      </c>
      <c r="N823" s="23" t="str">
        <f aca="true">IF(C823&lt;&gt;"",SUM(INDIRECT($AH$4&amp;"C"&amp;($C$1*$A823+10)):INDIRECT($AH$4&amp;"V"&amp;($C$1*$A823+10))), "")</f>
        <v/>
      </c>
      <c r="O823" s="23" t="str">
        <f aca="true">IF(C823&lt;&gt;"",SUM(INDIRECT($AH$4&amp;"C"&amp;($C$1*$A823+11)):INDIRECT($AH$4&amp;"V"&amp;($C$1*$A823+11))),"")</f>
        <v/>
      </c>
      <c r="P823" s="23" t="str">
        <f aca="true">IF(C823&lt;&gt;"",SUM(INDIRECT($AH$4&amp;"C"&amp;($C$1*$A823+12)):INDIRECT($AH$4&amp;"V"&amp;($C$1*$A823+12))),"")</f>
        <v/>
      </c>
      <c r="Q823" s="24" t="str">
        <f aca="false">IF(C823&lt;&gt;"",IFERROR((M823+N823+O823)/(M823+N823+O823+P823),0), "")</f>
        <v/>
      </c>
      <c r="R823" s="23" t="str">
        <f aca="true">IF(C823&lt;&gt;"",SUM(INDIRECT($AH$4&amp;"C"&amp;($C$1*$A823+13)):INDIRECT($AH$4&amp;"V"&amp;($C$1*$A823+13))), "")</f>
        <v/>
      </c>
      <c r="S823" s="23" t="str">
        <f aca="false">IF(C823&lt;&gt;"",IFERROR((M823+N823+O823+P823)/R823, 0),"")</f>
        <v/>
      </c>
      <c r="T823" s="23" t="str">
        <f aca="false">IF(C823&lt;&gt;"",IFERROR((M823+N823+O823)/R823,0),"")</f>
        <v/>
      </c>
      <c r="U823" s="25" t="str">
        <f aca="true">IF(C823&lt;&gt;"",IF(INDIRECT($AH$4&amp;"B"&amp;($C$1*$A823+14))= 1,1,0),"")</f>
        <v/>
      </c>
      <c r="V823" s="25" t="str">
        <f aca="true">IF(C823&lt;&gt;"",IF(INDIRECT($AH$4&amp;"B"&amp;($C$1*$A823+15))= 1,1,0),"")</f>
        <v/>
      </c>
      <c r="W823" s="26" t="str">
        <f aca="false">IF(C823&lt;&gt;"",($M823*1) + ($N823*2) + ($O823*3) + (IF(U823 = 1, 10, 0)) + (IF(V823 = 1, 20, 0)),"")</f>
        <v/>
      </c>
      <c r="X823" s="27" t="str">
        <f aca="true">IF(C823&lt;&gt;"",IF(INDIRECT($AH$4&amp;"B"&amp;($C$1*$A823+16))= 1,1,0),"")</f>
        <v/>
      </c>
      <c r="Y823" s="27" t="str">
        <f aca="true">IF(D823&lt;&gt;"",IF(INDIRECT($AH$4&amp;"B"&amp;($C$1*$A823+17))= 1,1,0),"")</f>
        <v/>
      </c>
      <c r="Z823" s="27" t="str">
        <f aca="true">IF(E823&lt;&gt;"",IF(INDIRECT($AH$4&amp;"B"&amp;($C$1*$A823+18))= 1,1,0),"")</f>
        <v/>
      </c>
      <c r="AA823" s="27" t="str">
        <f aca="true">IF(F823&lt;&gt;"",IF(INDIRECT($AH$4&amp;"B"&amp;($C$1*$A823+19))= 1,1,0),"")</f>
        <v/>
      </c>
      <c r="AB823" s="28" t="str">
        <f aca="false">IF(C823&lt;&gt;"",IF(X823 = 1, 5, 0) + IF(Z823 = 1, 25, 0) + IF(AA823 = 1, 15, 0),"")</f>
        <v/>
      </c>
      <c r="AC823" s="18" t="str">
        <f aca="false">IF(C823&lt;&gt;"",L823+W823+AB823,"")</f>
        <v/>
      </c>
    </row>
    <row r="824" customFormat="false" ht="12.8" hidden="false" customHeight="false" outlineLevel="0" collapsed="false">
      <c r="A824" s="11" t="n">
        <f aca="false">A823+1</f>
        <v>321</v>
      </c>
      <c r="B824" s="38" t="str">
        <f aca="true">IF(INDIRECT($AH$4&amp;"B"&amp;($C$1*$A824+2))=0, "",INDIRECT($AH$4&amp;"B"&amp;($C$1*$A824+2)))</f>
        <v/>
      </c>
      <c r="C824" s="19" t="str">
        <f aca="true">IF(INDIRECT($AH$4&amp;"B"&amp;($C$1*$A824+3)) = 0, "", INDIRECT($AH$4&amp;"B"&amp;($C$1*$A824+3)))</f>
        <v/>
      </c>
      <c r="D824" s="19" t="str">
        <f aca="true">IF(INDIRECT($AH$4&amp;"B"&amp;($C$1*$A824+4)) = 0, "", INDIRECT($AH$4&amp;"B"&amp;($C$1*$A824+4)))</f>
        <v/>
      </c>
      <c r="E824" s="19" t="str">
        <f aca="true">IF(INDIRECT($AH$4&amp;"B"&amp;($C$1*$A824+7)) = 0, "", INDIRECT($AH$4&amp;"B"&amp;($C$1*$A824+7)))</f>
        <v/>
      </c>
      <c r="F824" s="20" t="str">
        <f aca="true">IF(C824 &lt;&gt; "",IF(INDIRECT($AH$4&amp;"B"&amp;($C$1*$A824+8)) = 0, 0, 1), "")</f>
        <v/>
      </c>
      <c r="G824" s="20" t="n">
        <f aca="true">INDIRECT($AH$4&amp;"B"&amp;($C$1*$A824+9))</f>
        <v>0</v>
      </c>
      <c r="H824" s="20" t="n">
        <f aca="true">INDIRECT($AH$4&amp;"B"&amp;($C$1*$A824+10))</f>
        <v>0</v>
      </c>
      <c r="I824" s="20" t="n">
        <f aca="true">INDIRECT($AH$4&amp;"B"&amp;($C$1*$A824+11))</f>
        <v>0</v>
      </c>
      <c r="J824" s="20" t="n">
        <f aca="true">INDIRECT($AH$4&amp;"B"&amp;($C$1*$A824+12))</f>
        <v>0</v>
      </c>
      <c r="K824" s="21" t="str">
        <f aca="false">IF(C824&lt;&gt;"",IFERROR((G824+H824+I824)/(G824+H824+I824+J824),0), "")</f>
        <v/>
      </c>
      <c r="L824" s="22" t="str">
        <f aca="false">IF(C824&lt;&gt;"",(G824* 2) +(H824* 4) + (I824* 6) + IF(F824 = 1, 5, 0), "")</f>
        <v/>
      </c>
      <c r="M824" s="23" t="str">
        <f aca="true">IF(C824&lt;&gt;"",SUM(INDIRECT($AH$4&amp;"C"&amp;($C$1*$A824+9)):INDIRECT($AH$4&amp;"V"&amp;($C$1*$A824+9))), "")</f>
        <v/>
      </c>
      <c r="N824" s="23" t="str">
        <f aca="true">IF(C824&lt;&gt;"",SUM(INDIRECT($AH$4&amp;"C"&amp;($C$1*$A824+10)):INDIRECT($AH$4&amp;"V"&amp;($C$1*$A824+10))), "")</f>
        <v/>
      </c>
      <c r="O824" s="23" t="str">
        <f aca="true">IF(C824&lt;&gt;"",SUM(INDIRECT($AH$4&amp;"C"&amp;($C$1*$A824+11)):INDIRECT($AH$4&amp;"V"&amp;($C$1*$A824+11))),"")</f>
        <v/>
      </c>
      <c r="P824" s="23" t="str">
        <f aca="true">IF(C824&lt;&gt;"",SUM(INDIRECT($AH$4&amp;"C"&amp;($C$1*$A824+12)):INDIRECT($AH$4&amp;"V"&amp;($C$1*$A824+12))),"")</f>
        <v/>
      </c>
      <c r="Q824" s="24" t="str">
        <f aca="false">IF(C824&lt;&gt;"",IFERROR((M824+N824+O824)/(M824+N824+O824+P824),0), "")</f>
        <v/>
      </c>
      <c r="R824" s="23" t="str">
        <f aca="true">IF(C824&lt;&gt;"",SUM(INDIRECT($AH$4&amp;"C"&amp;($C$1*$A824+13)):INDIRECT($AH$4&amp;"V"&amp;($C$1*$A824+13))), "")</f>
        <v/>
      </c>
      <c r="S824" s="23" t="str">
        <f aca="false">IF(C824&lt;&gt;"",IFERROR((M824+N824+O824+P824)/R824, 0),"")</f>
        <v/>
      </c>
      <c r="T824" s="23" t="str">
        <f aca="false">IF(C824&lt;&gt;"",IFERROR((M824+N824+O824)/R824,0),"")</f>
        <v/>
      </c>
      <c r="U824" s="25" t="str">
        <f aca="true">IF(C824&lt;&gt;"",IF(INDIRECT($AH$4&amp;"B"&amp;($C$1*$A824+14))= 1,1,0),"")</f>
        <v/>
      </c>
      <c r="V824" s="25" t="str">
        <f aca="true">IF(C824&lt;&gt;"",IF(INDIRECT($AH$4&amp;"B"&amp;($C$1*$A824+15))= 1,1,0),"")</f>
        <v/>
      </c>
      <c r="W824" s="26" t="str">
        <f aca="false">IF(C824&lt;&gt;"",($M824*1) + ($N824*2) + ($O824*3) + (IF(U824 = 1, 10, 0)) + (IF(V824 = 1, 20, 0)),"")</f>
        <v/>
      </c>
      <c r="X824" s="27" t="str">
        <f aca="true">IF(C824&lt;&gt;"",IF(INDIRECT($AH$4&amp;"B"&amp;($C$1*$A824+16))= 1,1,0),"")</f>
        <v/>
      </c>
      <c r="Y824" s="27" t="str">
        <f aca="true">IF(D824&lt;&gt;"",IF(INDIRECT($AH$4&amp;"B"&amp;($C$1*$A824+17))= 1,1,0),"")</f>
        <v/>
      </c>
      <c r="Z824" s="27" t="str">
        <f aca="true">IF(E824&lt;&gt;"",IF(INDIRECT($AH$4&amp;"B"&amp;($C$1*$A824+18))= 1,1,0),"")</f>
        <v/>
      </c>
      <c r="AA824" s="27" t="str">
        <f aca="true">IF(F824&lt;&gt;"",IF(INDIRECT($AH$4&amp;"B"&amp;($C$1*$A824+19))= 1,1,0),"")</f>
        <v/>
      </c>
      <c r="AB824" s="28" t="str">
        <f aca="false">IF(C824&lt;&gt;"",IF(X824 = 1, 5, 0) + IF(Z824 = 1, 25, 0) + IF(AA824 = 1, 15, 0),"")</f>
        <v/>
      </c>
      <c r="AC824" s="18" t="str">
        <f aca="false">IF(C824&lt;&gt;"",L824+W824+AB824,"")</f>
        <v/>
      </c>
    </row>
    <row r="825" customFormat="false" ht="12.8" hidden="false" customHeight="false" outlineLevel="0" collapsed="false">
      <c r="A825" s="11" t="n">
        <f aca="false">A824+1</f>
        <v>322</v>
      </c>
      <c r="B825" s="38" t="str">
        <f aca="true">IF(INDIRECT($AH$4&amp;"B"&amp;($C$1*$A825+2))=0, "",INDIRECT($AH$4&amp;"B"&amp;($C$1*$A825+2)))</f>
        <v/>
      </c>
      <c r="C825" s="19" t="str">
        <f aca="true">IF(INDIRECT($AH$4&amp;"B"&amp;($C$1*$A825+3)) = 0, "", INDIRECT($AH$4&amp;"B"&amp;($C$1*$A825+3)))</f>
        <v/>
      </c>
      <c r="D825" s="19" t="str">
        <f aca="true">IF(INDIRECT($AH$4&amp;"B"&amp;($C$1*$A825+4)) = 0, "", INDIRECT($AH$4&amp;"B"&amp;($C$1*$A825+4)))</f>
        <v/>
      </c>
      <c r="E825" s="19" t="str">
        <f aca="true">IF(INDIRECT($AH$4&amp;"B"&amp;($C$1*$A825+7)) = 0, "", INDIRECT($AH$4&amp;"B"&amp;($C$1*$A825+7)))</f>
        <v/>
      </c>
      <c r="F825" s="20" t="str">
        <f aca="true">IF(C825 &lt;&gt; "",IF(INDIRECT($AH$4&amp;"B"&amp;($C$1*$A825+8)) = 0, 0, 1), "")</f>
        <v/>
      </c>
      <c r="G825" s="20" t="n">
        <f aca="true">INDIRECT($AH$4&amp;"B"&amp;($C$1*$A825+9))</f>
        <v>0</v>
      </c>
      <c r="H825" s="20" t="n">
        <f aca="true">INDIRECT($AH$4&amp;"B"&amp;($C$1*$A825+10))</f>
        <v>0</v>
      </c>
      <c r="I825" s="20" t="n">
        <f aca="true">INDIRECT($AH$4&amp;"B"&amp;($C$1*$A825+11))</f>
        <v>0</v>
      </c>
      <c r="J825" s="20" t="n">
        <f aca="true">INDIRECT($AH$4&amp;"B"&amp;($C$1*$A825+12))</f>
        <v>0</v>
      </c>
      <c r="K825" s="21" t="str">
        <f aca="false">IF(C825&lt;&gt;"",IFERROR((G825+H825+I825)/(G825+H825+I825+J825),0), "")</f>
        <v/>
      </c>
      <c r="L825" s="22" t="str">
        <f aca="false">IF(C825&lt;&gt;"",(G825* 2) +(H825* 4) + (I825* 6) + IF(F825 = 1, 5, 0), "")</f>
        <v/>
      </c>
      <c r="M825" s="23" t="str">
        <f aca="true">IF(C825&lt;&gt;"",SUM(INDIRECT($AH$4&amp;"C"&amp;($C$1*$A825+9)):INDIRECT($AH$4&amp;"V"&amp;($C$1*$A825+9))), "")</f>
        <v/>
      </c>
      <c r="N825" s="23" t="str">
        <f aca="true">IF(C825&lt;&gt;"",SUM(INDIRECT($AH$4&amp;"C"&amp;($C$1*$A825+10)):INDIRECT($AH$4&amp;"V"&amp;($C$1*$A825+10))), "")</f>
        <v/>
      </c>
      <c r="O825" s="23" t="str">
        <f aca="true">IF(C825&lt;&gt;"",SUM(INDIRECT($AH$4&amp;"C"&amp;($C$1*$A825+11)):INDIRECT($AH$4&amp;"V"&amp;($C$1*$A825+11))),"")</f>
        <v/>
      </c>
      <c r="P825" s="23" t="str">
        <f aca="true">IF(C825&lt;&gt;"",SUM(INDIRECT($AH$4&amp;"C"&amp;($C$1*$A825+12)):INDIRECT($AH$4&amp;"V"&amp;($C$1*$A825+12))),"")</f>
        <v/>
      </c>
      <c r="Q825" s="24" t="str">
        <f aca="false">IF(C825&lt;&gt;"",IFERROR((M825+N825+O825)/(M825+N825+O825+P825),0), "")</f>
        <v/>
      </c>
      <c r="R825" s="23" t="str">
        <f aca="true">IF(C825&lt;&gt;"",SUM(INDIRECT($AH$4&amp;"C"&amp;($C$1*$A825+13)):INDIRECT($AH$4&amp;"V"&amp;($C$1*$A825+13))), "")</f>
        <v/>
      </c>
      <c r="S825" s="23" t="str">
        <f aca="false">IF(C825&lt;&gt;"",IFERROR((M825+N825+O825+P825)/R825, 0),"")</f>
        <v/>
      </c>
      <c r="T825" s="23" t="str">
        <f aca="false">IF(C825&lt;&gt;"",IFERROR((M825+N825+O825)/R825,0),"")</f>
        <v/>
      </c>
      <c r="U825" s="25" t="str">
        <f aca="true">IF(C825&lt;&gt;"",IF(INDIRECT($AH$4&amp;"B"&amp;($C$1*$A825+14))= 1,1,0),"")</f>
        <v/>
      </c>
      <c r="V825" s="25" t="str">
        <f aca="true">IF(C825&lt;&gt;"",IF(INDIRECT($AH$4&amp;"B"&amp;($C$1*$A825+15))= 1,1,0),"")</f>
        <v/>
      </c>
      <c r="W825" s="26" t="str">
        <f aca="false">IF(C825&lt;&gt;"",($M825*1) + ($N825*2) + ($O825*3) + (IF(U825 = 1, 10, 0)) + (IF(V825 = 1, 20, 0)),"")</f>
        <v/>
      </c>
      <c r="X825" s="27" t="str">
        <f aca="true">IF(C825&lt;&gt;"",IF(INDIRECT($AH$4&amp;"B"&amp;($C$1*$A825+16))= 1,1,0),"")</f>
        <v/>
      </c>
      <c r="Y825" s="27" t="str">
        <f aca="true">IF(D825&lt;&gt;"",IF(INDIRECT($AH$4&amp;"B"&amp;($C$1*$A825+17))= 1,1,0),"")</f>
        <v/>
      </c>
      <c r="Z825" s="27" t="str">
        <f aca="true">IF(E825&lt;&gt;"",IF(INDIRECT($AH$4&amp;"B"&amp;($C$1*$A825+18))= 1,1,0),"")</f>
        <v/>
      </c>
      <c r="AA825" s="27" t="str">
        <f aca="true">IF(F825&lt;&gt;"",IF(INDIRECT($AH$4&amp;"B"&amp;($C$1*$A825+19))= 1,1,0),"")</f>
        <v/>
      </c>
      <c r="AB825" s="28" t="str">
        <f aca="false">IF(C825&lt;&gt;"",IF(X825 = 1, 5, 0) + IF(Z825 = 1, 25, 0) + IF(AA825 = 1, 15, 0),"")</f>
        <v/>
      </c>
      <c r="AC825" s="18" t="str">
        <f aca="false">IF(C825&lt;&gt;"",L825+W825+AB825,"")</f>
        <v/>
      </c>
    </row>
    <row r="826" customFormat="false" ht="12.8" hidden="false" customHeight="false" outlineLevel="0" collapsed="false">
      <c r="A826" s="11" t="n">
        <f aca="false">A825+1</f>
        <v>323</v>
      </c>
      <c r="B826" s="38" t="str">
        <f aca="true">IF(INDIRECT($AH$4&amp;"B"&amp;($C$1*$A826+2))=0, "",INDIRECT($AH$4&amp;"B"&amp;($C$1*$A826+2)))</f>
        <v/>
      </c>
      <c r="C826" s="19" t="str">
        <f aca="true">IF(INDIRECT($AH$4&amp;"B"&amp;($C$1*$A826+3)) = 0, "", INDIRECT($AH$4&amp;"B"&amp;($C$1*$A826+3)))</f>
        <v/>
      </c>
      <c r="D826" s="19" t="str">
        <f aca="true">IF(INDIRECT($AH$4&amp;"B"&amp;($C$1*$A826+4)) = 0, "", INDIRECT($AH$4&amp;"B"&amp;($C$1*$A826+4)))</f>
        <v/>
      </c>
      <c r="E826" s="19" t="str">
        <f aca="true">IF(INDIRECT($AH$4&amp;"B"&amp;($C$1*$A826+7)) = 0, "", INDIRECT($AH$4&amp;"B"&amp;($C$1*$A826+7)))</f>
        <v/>
      </c>
      <c r="F826" s="20" t="str">
        <f aca="true">IF(C826 &lt;&gt; "",IF(INDIRECT($AH$4&amp;"B"&amp;($C$1*$A826+8)) = 0, 0, 1), "")</f>
        <v/>
      </c>
      <c r="G826" s="20" t="n">
        <f aca="true">INDIRECT($AH$4&amp;"B"&amp;($C$1*$A826+9))</f>
        <v>0</v>
      </c>
      <c r="H826" s="20" t="n">
        <f aca="true">INDIRECT($AH$4&amp;"B"&amp;($C$1*$A826+10))</f>
        <v>0</v>
      </c>
      <c r="I826" s="20" t="n">
        <f aca="true">INDIRECT($AH$4&amp;"B"&amp;($C$1*$A826+11))</f>
        <v>0</v>
      </c>
      <c r="J826" s="20" t="n">
        <f aca="true">INDIRECT($AH$4&amp;"B"&amp;($C$1*$A826+12))</f>
        <v>0</v>
      </c>
      <c r="K826" s="21" t="str">
        <f aca="false">IF(C826&lt;&gt;"",IFERROR((G826+H826+I826)/(G826+H826+I826+J826),0), "")</f>
        <v/>
      </c>
      <c r="L826" s="22" t="str">
        <f aca="false">IF(C826&lt;&gt;"",(G826* 2) +(H826* 4) + (I826* 6) + IF(F826 = 1, 5, 0), "")</f>
        <v/>
      </c>
      <c r="M826" s="23" t="str">
        <f aca="true">IF(C826&lt;&gt;"",SUM(INDIRECT($AH$4&amp;"C"&amp;($C$1*$A826+9)):INDIRECT($AH$4&amp;"V"&amp;($C$1*$A826+9))), "")</f>
        <v/>
      </c>
      <c r="N826" s="23" t="str">
        <f aca="true">IF(C826&lt;&gt;"",SUM(INDIRECT($AH$4&amp;"C"&amp;($C$1*$A826+10)):INDIRECT($AH$4&amp;"V"&amp;($C$1*$A826+10))), "")</f>
        <v/>
      </c>
      <c r="O826" s="23" t="str">
        <f aca="true">IF(C826&lt;&gt;"",SUM(INDIRECT($AH$4&amp;"C"&amp;($C$1*$A826+11)):INDIRECT($AH$4&amp;"V"&amp;($C$1*$A826+11))),"")</f>
        <v/>
      </c>
      <c r="P826" s="23" t="str">
        <f aca="true">IF(C826&lt;&gt;"",SUM(INDIRECT($AH$4&amp;"C"&amp;($C$1*$A826+12)):INDIRECT($AH$4&amp;"V"&amp;($C$1*$A826+12))),"")</f>
        <v/>
      </c>
      <c r="Q826" s="24" t="str">
        <f aca="false">IF(C826&lt;&gt;"",IFERROR((M826+N826+O826)/(M826+N826+O826+P826),0), "")</f>
        <v/>
      </c>
      <c r="R826" s="23" t="str">
        <f aca="true">IF(C826&lt;&gt;"",SUM(INDIRECT($AH$4&amp;"C"&amp;($C$1*$A826+13)):INDIRECT($AH$4&amp;"V"&amp;($C$1*$A826+13))), "")</f>
        <v/>
      </c>
      <c r="S826" s="23" t="str">
        <f aca="false">IF(C826&lt;&gt;"",IFERROR((M826+N826+O826+P826)/R826, 0),"")</f>
        <v/>
      </c>
      <c r="T826" s="23" t="str">
        <f aca="false">IF(C826&lt;&gt;"",IFERROR((M826+N826+O826)/R826,0),"")</f>
        <v/>
      </c>
      <c r="U826" s="25" t="str">
        <f aca="true">IF(C826&lt;&gt;"",IF(INDIRECT($AH$4&amp;"B"&amp;($C$1*$A826+14))= 1,1,0),"")</f>
        <v/>
      </c>
      <c r="V826" s="25" t="str">
        <f aca="true">IF(C826&lt;&gt;"",IF(INDIRECT($AH$4&amp;"B"&amp;($C$1*$A826+15))= 1,1,0),"")</f>
        <v/>
      </c>
      <c r="W826" s="26" t="str">
        <f aca="false">IF(C826&lt;&gt;"",($M826*1) + ($N826*2) + ($O826*3) + (IF(U826 = 1, 10, 0)) + (IF(V826 = 1, 20, 0)),"")</f>
        <v/>
      </c>
      <c r="X826" s="27" t="str">
        <f aca="true">IF(C826&lt;&gt;"",IF(INDIRECT($AH$4&amp;"B"&amp;($C$1*$A826+16))= 1,1,0),"")</f>
        <v/>
      </c>
      <c r="Y826" s="27" t="str">
        <f aca="true">IF(D826&lt;&gt;"",IF(INDIRECT($AH$4&amp;"B"&amp;($C$1*$A826+17))= 1,1,0),"")</f>
        <v/>
      </c>
      <c r="Z826" s="27" t="str">
        <f aca="true">IF(E826&lt;&gt;"",IF(INDIRECT($AH$4&amp;"B"&amp;($C$1*$A826+18))= 1,1,0),"")</f>
        <v/>
      </c>
      <c r="AA826" s="27" t="str">
        <f aca="true">IF(F826&lt;&gt;"",IF(INDIRECT($AH$4&amp;"B"&amp;($C$1*$A826+19))= 1,1,0),"")</f>
        <v/>
      </c>
      <c r="AB826" s="28" t="str">
        <f aca="false">IF(C826&lt;&gt;"",IF(X826 = 1, 5, 0) + IF(Z826 = 1, 25, 0) + IF(AA826 = 1, 15, 0),"")</f>
        <v/>
      </c>
      <c r="AC826" s="18" t="str">
        <f aca="false">IF(C826&lt;&gt;"",L826+W826+AB826,"")</f>
        <v/>
      </c>
    </row>
    <row r="827" customFormat="false" ht="12.8" hidden="false" customHeight="false" outlineLevel="0" collapsed="false">
      <c r="A827" s="11" t="n">
        <f aca="false">A826+1</f>
        <v>324</v>
      </c>
      <c r="B827" s="38" t="str">
        <f aca="true">IF(INDIRECT($AH$4&amp;"B"&amp;($C$1*$A827+2))=0, "",INDIRECT($AH$4&amp;"B"&amp;($C$1*$A827+2)))</f>
        <v/>
      </c>
      <c r="C827" s="19" t="str">
        <f aca="true">IF(INDIRECT($AH$4&amp;"B"&amp;($C$1*$A827+3)) = 0, "", INDIRECT($AH$4&amp;"B"&amp;($C$1*$A827+3)))</f>
        <v/>
      </c>
      <c r="D827" s="19" t="str">
        <f aca="true">IF(INDIRECT($AH$4&amp;"B"&amp;($C$1*$A827+4)) = 0, "", INDIRECT($AH$4&amp;"B"&amp;($C$1*$A827+4)))</f>
        <v/>
      </c>
      <c r="E827" s="19" t="str">
        <f aca="true">IF(INDIRECT($AH$4&amp;"B"&amp;($C$1*$A827+7)) = 0, "", INDIRECT($AH$4&amp;"B"&amp;($C$1*$A827+7)))</f>
        <v/>
      </c>
      <c r="F827" s="20" t="str">
        <f aca="true">IF(C827 &lt;&gt; "",IF(INDIRECT($AH$4&amp;"B"&amp;($C$1*$A827+8)) = 0, 0, 1), "")</f>
        <v/>
      </c>
      <c r="G827" s="20" t="n">
        <f aca="true">INDIRECT($AH$4&amp;"B"&amp;($C$1*$A827+9))</f>
        <v>0</v>
      </c>
      <c r="H827" s="20" t="n">
        <f aca="true">INDIRECT($AH$4&amp;"B"&amp;($C$1*$A827+10))</f>
        <v>0</v>
      </c>
      <c r="I827" s="20" t="n">
        <f aca="true">INDIRECT($AH$4&amp;"B"&amp;($C$1*$A827+11))</f>
        <v>0</v>
      </c>
      <c r="J827" s="20" t="n">
        <f aca="true">INDIRECT($AH$4&amp;"B"&amp;($C$1*$A827+12))</f>
        <v>0</v>
      </c>
      <c r="K827" s="21" t="str">
        <f aca="false">IF(C827&lt;&gt;"",IFERROR((G827+H827+I827)/(G827+H827+I827+J827),0), "")</f>
        <v/>
      </c>
      <c r="L827" s="22" t="str">
        <f aca="false">IF(C827&lt;&gt;"",(G827* 2) +(H827* 4) + (I827* 6) + IF(F827 = 1, 5, 0), "")</f>
        <v/>
      </c>
      <c r="M827" s="23" t="str">
        <f aca="true">IF(C827&lt;&gt;"",SUM(INDIRECT($AH$4&amp;"C"&amp;($C$1*$A827+9)):INDIRECT($AH$4&amp;"V"&amp;($C$1*$A827+9))), "")</f>
        <v/>
      </c>
      <c r="N827" s="23" t="str">
        <f aca="true">IF(C827&lt;&gt;"",SUM(INDIRECT($AH$4&amp;"C"&amp;($C$1*$A827+10)):INDIRECT($AH$4&amp;"V"&amp;($C$1*$A827+10))), "")</f>
        <v/>
      </c>
      <c r="O827" s="23" t="str">
        <f aca="true">IF(C827&lt;&gt;"",SUM(INDIRECT($AH$4&amp;"C"&amp;($C$1*$A827+11)):INDIRECT($AH$4&amp;"V"&amp;($C$1*$A827+11))),"")</f>
        <v/>
      </c>
      <c r="P827" s="23" t="str">
        <f aca="true">IF(C827&lt;&gt;"",SUM(INDIRECT($AH$4&amp;"C"&amp;($C$1*$A827+12)):INDIRECT($AH$4&amp;"V"&amp;($C$1*$A827+12))),"")</f>
        <v/>
      </c>
      <c r="Q827" s="24" t="str">
        <f aca="false">IF(C827&lt;&gt;"",IFERROR((M827+N827+O827)/(M827+N827+O827+P827),0), "")</f>
        <v/>
      </c>
      <c r="R827" s="23" t="str">
        <f aca="true">IF(C827&lt;&gt;"",SUM(INDIRECT($AH$4&amp;"C"&amp;($C$1*$A827+13)):INDIRECT($AH$4&amp;"V"&amp;($C$1*$A827+13))), "")</f>
        <v/>
      </c>
      <c r="S827" s="23" t="str">
        <f aca="false">IF(C827&lt;&gt;"",IFERROR((M827+N827+O827+P827)/R827, 0),"")</f>
        <v/>
      </c>
      <c r="T827" s="23" t="str">
        <f aca="false">IF(C827&lt;&gt;"",IFERROR((M827+N827+O827)/R827,0),"")</f>
        <v/>
      </c>
      <c r="U827" s="25" t="str">
        <f aca="true">IF(C827&lt;&gt;"",IF(INDIRECT($AH$4&amp;"B"&amp;($C$1*$A827+14))= 1,1,0),"")</f>
        <v/>
      </c>
      <c r="V827" s="25" t="str">
        <f aca="true">IF(C827&lt;&gt;"",IF(INDIRECT($AH$4&amp;"B"&amp;($C$1*$A827+15))= 1,1,0),"")</f>
        <v/>
      </c>
      <c r="W827" s="26" t="str">
        <f aca="false">IF(C827&lt;&gt;"",($M827*1) + ($N827*2) + ($O827*3) + (IF(U827 = 1, 10, 0)) + (IF(V827 = 1, 20, 0)),"")</f>
        <v/>
      </c>
      <c r="X827" s="27" t="str">
        <f aca="true">IF(C827&lt;&gt;"",IF(INDIRECT($AH$4&amp;"B"&amp;($C$1*$A827+16))= 1,1,0),"")</f>
        <v/>
      </c>
      <c r="Y827" s="27" t="str">
        <f aca="true">IF(D827&lt;&gt;"",IF(INDIRECT($AH$4&amp;"B"&amp;($C$1*$A827+17))= 1,1,0),"")</f>
        <v/>
      </c>
      <c r="Z827" s="27" t="str">
        <f aca="true">IF(E827&lt;&gt;"",IF(INDIRECT($AH$4&amp;"B"&amp;($C$1*$A827+18))= 1,1,0),"")</f>
        <v/>
      </c>
      <c r="AA827" s="27" t="str">
        <f aca="true">IF(F827&lt;&gt;"",IF(INDIRECT($AH$4&amp;"B"&amp;($C$1*$A827+19))= 1,1,0),"")</f>
        <v/>
      </c>
      <c r="AB827" s="28" t="str">
        <f aca="false">IF(C827&lt;&gt;"",IF(X827 = 1, 5, 0) + IF(Z827 = 1, 25, 0) + IF(AA827 = 1, 15, 0),"")</f>
        <v/>
      </c>
      <c r="AC827" s="18" t="str">
        <f aca="false">IF(C827&lt;&gt;"",L827+W827+AB827,"")</f>
        <v/>
      </c>
    </row>
    <row r="828" customFormat="false" ht="12.8" hidden="false" customHeight="false" outlineLevel="0" collapsed="false">
      <c r="A828" s="11" t="n">
        <f aca="false">A827+1</f>
        <v>325</v>
      </c>
      <c r="B828" s="38" t="str">
        <f aca="true">IF(INDIRECT($AH$4&amp;"B"&amp;($C$1*$A828+2))=0, "",INDIRECT($AH$4&amp;"B"&amp;($C$1*$A828+2)))</f>
        <v/>
      </c>
      <c r="C828" s="19" t="str">
        <f aca="true">IF(INDIRECT($AH$4&amp;"B"&amp;($C$1*$A828+3)) = 0, "", INDIRECT($AH$4&amp;"B"&amp;($C$1*$A828+3)))</f>
        <v/>
      </c>
      <c r="D828" s="19" t="str">
        <f aca="true">IF(INDIRECT($AH$4&amp;"B"&amp;($C$1*$A828+4)) = 0, "", INDIRECT($AH$4&amp;"B"&amp;($C$1*$A828+4)))</f>
        <v/>
      </c>
      <c r="E828" s="19" t="str">
        <f aca="true">IF(INDIRECT($AH$4&amp;"B"&amp;($C$1*$A828+7)) = 0, "", INDIRECT($AH$4&amp;"B"&amp;($C$1*$A828+7)))</f>
        <v/>
      </c>
      <c r="F828" s="20" t="str">
        <f aca="true">IF(C828 &lt;&gt; "",IF(INDIRECT($AH$4&amp;"B"&amp;($C$1*$A828+8)) = 0, 0, 1), "")</f>
        <v/>
      </c>
      <c r="G828" s="20" t="n">
        <f aca="true">INDIRECT($AH$4&amp;"B"&amp;($C$1*$A828+9))</f>
        <v>0</v>
      </c>
      <c r="H828" s="20" t="n">
        <f aca="true">INDIRECT($AH$4&amp;"B"&amp;($C$1*$A828+10))</f>
        <v>0</v>
      </c>
      <c r="I828" s="20" t="n">
        <f aca="true">INDIRECT($AH$4&amp;"B"&amp;($C$1*$A828+11))</f>
        <v>0</v>
      </c>
      <c r="J828" s="20" t="n">
        <f aca="true">INDIRECT($AH$4&amp;"B"&amp;($C$1*$A828+12))</f>
        <v>0</v>
      </c>
      <c r="K828" s="21" t="str">
        <f aca="false">IF(C828&lt;&gt;"",IFERROR((G828+H828+I828)/(G828+H828+I828+J828),0), "")</f>
        <v/>
      </c>
      <c r="L828" s="22" t="str">
        <f aca="false">IF(C828&lt;&gt;"",(G828* 2) +(H828* 4) + (I828* 6) + IF(F828 = 1, 5, 0), "")</f>
        <v/>
      </c>
      <c r="M828" s="23" t="str">
        <f aca="true">IF(C828&lt;&gt;"",SUM(INDIRECT($AH$4&amp;"C"&amp;($C$1*$A828+9)):INDIRECT($AH$4&amp;"V"&amp;($C$1*$A828+9))), "")</f>
        <v/>
      </c>
      <c r="N828" s="23" t="str">
        <f aca="true">IF(C828&lt;&gt;"",SUM(INDIRECT($AH$4&amp;"C"&amp;($C$1*$A828+10)):INDIRECT($AH$4&amp;"V"&amp;($C$1*$A828+10))), "")</f>
        <v/>
      </c>
      <c r="O828" s="23" t="str">
        <f aca="true">IF(C828&lt;&gt;"",SUM(INDIRECT($AH$4&amp;"C"&amp;($C$1*$A828+11)):INDIRECT($AH$4&amp;"V"&amp;($C$1*$A828+11))),"")</f>
        <v/>
      </c>
      <c r="P828" s="23" t="str">
        <f aca="true">IF(C828&lt;&gt;"",SUM(INDIRECT($AH$4&amp;"C"&amp;($C$1*$A828+12)):INDIRECT($AH$4&amp;"V"&amp;($C$1*$A828+12))),"")</f>
        <v/>
      </c>
      <c r="Q828" s="24" t="str">
        <f aca="false">IF(C828&lt;&gt;"",IFERROR((M828+N828+O828)/(M828+N828+O828+P828),0), "")</f>
        <v/>
      </c>
      <c r="R828" s="23" t="str">
        <f aca="true">IF(C828&lt;&gt;"",SUM(INDIRECT($AH$4&amp;"C"&amp;($C$1*$A828+13)):INDIRECT($AH$4&amp;"V"&amp;($C$1*$A828+13))), "")</f>
        <v/>
      </c>
      <c r="S828" s="23" t="str">
        <f aca="false">IF(C828&lt;&gt;"",IFERROR((M828+N828+O828+P828)/R828, 0),"")</f>
        <v/>
      </c>
      <c r="T828" s="23" t="str">
        <f aca="false">IF(C828&lt;&gt;"",IFERROR((M828+N828+O828)/R828,0),"")</f>
        <v/>
      </c>
      <c r="U828" s="25" t="str">
        <f aca="true">IF(C828&lt;&gt;"",IF(INDIRECT($AH$4&amp;"B"&amp;($C$1*$A828+14))= 1,1,0),"")</f>
        <v/>
      </c>
      <c r="V828" s="25" t="str">
        <f aca="true">IF(C828&lt;&gt;"",IF(INDIRECT($AH$4&amp;"B"&amp;($C$1*$A828+15))= 1,1,0),"")</f>
        <v/>
      </c>
      <c r="W828" s="26" t="str">
        <f aca="false">IF(C828&lt;&gt;"",($M828*1) + ($N828*2) + ($O828*3) + (IF(U828 = 1, 10, 0)) + (IF(V828 = 1, 20, 0)),"")</f>
        <v/>
      </c>
      <c r="X828" s="27" t="str">
        <f aca="true">IF(C828&lt;&gt;"",IF(INDIRECT($AH$4&amp;"B"&amp;($C$1*$A828+16))= 1,1,0),"")</f>
        <v/>
      </c>
      <c r="Y828" s="27" t="str">
        <f aca="true">IF(D828&lt;&gt;"",IF(INDIRECT($AH$4&amp;"B"&amp;($C$1*$A828+17))= 1,1,0),"")</f>
        <v/>
      </c>
      <c r="Z828" s="27" t="str">
        <f aca="true">IF(E828&lt;&gt;"",IF(INDIRECT($AH$4&amp;"B"&amp;($C$1*$A828+18))= 1,1,0),"")</f>
        <v/>
      </c>
      <c r="AA828" s="27" t="str">
        <f aca="true">IF(F828&lt;&gt;"",IF(INDIRECT($AH$4&amp;"B"&amp;($C$1*$A828+19))= 1,1,0),"")</f>
        <v/>
      </c>
      <c r="AB828" s="28" t="str">
        <f aca="false">IF(C828&lt;&gt;"",IF(X828 = 1, 5, 0) + IF(Z828 = 1, 25, 0) + IF(AA828 = 1, 15, 0),"")</f>
        <v/>
      </c>
      <c r="AC828" s="18" t="str">
        <f aca="false">IF(C828&lt;&gt;"",L828+W828+AB828,"")</f>
        <v/>
      </c>
    </row>
    <row r="829" customFormat="false" ht="12.8" hidden="false" customHeight="false" outlineLevel="0" collapsed="false">
      <c r="A829" s="11" t="n">
        <f aca="false">A828+1</f>
        <v>326</v>
      </c>
      <c r="B829" s="38" t="str">
        <f aca="true">IF(INDIRECT($AH$4&amp;"B"&amp;($C$1*$A829+2))=0, "",INDIRECT($AH$4&amp;"B"&amp;($C$1*$A829+2)))</f>
        <v/>
      </c>
      <c r="C829" s="19" t="str">
        <f aca="true">IF(INDIRECT($AH$4&amp;"B"&amp;($C$1*$A829+3)) = 0, "", INDIRECT($AH$4&amp;"B"&amp;($C$1*$A829+3)))</f>
        <v/>
      </c>
      <c r="D829" s="19" t="str">
        <f aca="true">IF(INDIRECT($AH$4&amp;"B"&amp;($C$1*$A829+4)) = 0, "", INDIRECT($AH$4&amp;"B"&amp;($C$1*$A829+4)))</f>
        <v/>
      </c>
      <c r="E829" s="19" t="str">
        <f aca="true">IF(INDIRECT($AH$4&amp;"B"&amp;($C$1*$A829+7)) = 0, "", INDIRECT($AH$4&amp;"B"&amp;($C$1*$A829+7)))</f>
        <v/>
      </c>
      <c r="F829" s="20" t="str">
        <f aca="true">IF(C829 &lt;&gt; "",IF(INDIRECT($AH$4&amp;"B"&amp;($C$1*$A829+8)) = 0, 0, 1), "")</f>
        <v/>
      </c>
      <c r="G829" s="20" t="n">
        <f aca="true">INDIRECT($AH$4&amp;"B"&amp;($C$1*$A829+9))</f>
        <v>0</v>
      </c>
      <c r="H829" s="20" t="n">
        <f aca="true">INDIRECT($AH$4&amp;"B"&amp;($C$1*$A829+10))</f>
        <v>0</v>
      </c>
      <c r="I829" s="20" t="n">
        <f aca="true">INDIRECT($AH$4&amp;"B"&amp;($C$1*$A829+11))</f>
        <v>0</v>
      </c>
      <c r="J829" s="20" t="n">
        <f aca="true">INDIRECT($AH$4&amp;"B"&amp;($C$1*$A829+12))</f>
        <v>0</v>
      </c>
      <c r="K829" s="21" t="str">
        <f aca="false">IF(C829&lt;&gt;"",IFERROR((G829+H829+I829)/(G829+H829+I829+J829),0), "")</f>
        <v/>
      </c>
      <c r="L829" s="22" t="str">
        <f aca="false">IF(C829&lt;&gt;"",(G829* 2) +(H829* 4) + (I829* 6) + IF(F829 = 1, 5, 0), "")</f>
        <v/>
      </c>
      <c r="M829" s="23" t="str">
        <f aca="true">IF(C829&lt;&gt;"",SUM(INDIRECT($AH$4&amp;"C"&amp;($C$1*$A829+9)):INDIRECT($AH$4&amp;"V"&amp;($C$1*$A829+9))), "")</f>
        <v/>
      </c>
      <c r="N829" s="23" t="str">
        <f aca="true">IF(C829&lt;&gt;"",SUM(INDIRECT($AH$4&amp;"C"&amp;($C$1*$A829+10)):INDIRECT($AH$4&amp;"V"&amp;($C$1*$A829+10))), "")</f>
        <v/>
      </c>
      <c r="O829" s="23" t="str">
        <f aca="true">IF(C829&lt;&gt;"",SUM(INDIRECT($AH$4&amp;"C"&amp;($C$1*$A829+11)):INDIRECT($AH$4&amp;"V"&amp;($C$1*$A829+11))),"")</f>
        <v/>
      </c>
      <c r="P829" s="23" t="str">
        <f aca="true">IF(C829&lt;&gt;"",SUM(INDIRECT($AH$4&amp;"C"&amp;($C$1*$A829+12)):INDIRECT($AH$4&amp;"V"&amp;($C$1*$A829+12))),"")</f>
        <v/>
      </c>
      <c r="Q829" s="24" t="str">
        <f aca="false">IF(C829&lt;&gt;"",IFERROR((M829+N829+O829)/(M829+N829+O829+P829),0), "")</f>
        <v/>
      </c>
      <c r="R829" s="23" t="str">
        <f aca="true">IF(C829&lt;&gt;"",SUM(INDIRECT($AH$4&amp;"C"&amp;($C$1*$A829+13)):INDIRECT($AH$4&amp;"V"&amp;($C$1*$A829+13))), "")</f>
        <v/>
      </c>
      <c r="S829" s="23" t="str">
        <f aca="false">IF(C829&lt;&gt;"",IFERROR((M829+N829+O829+P829)/R829, 0),"")</f>
        <v/>
      </c>
      <c r="T829" s="23" t="str">
        <f aca="false">IF(C829&lt;&gt;"",IFERROR((M829+N829+O829)/R829,0),"")</f>
        <v/>
      </c>
      <c r="U829" s="25" t="str">
        <f aca="true">IF(C829&lt;&gt;"",IF(INDIRECT($AH$4&amp;"B"&amp;($C$1*$A829+14))= 1,1,0),"")</f>
        <v/>
      </c>
      <c r="V829" s="25" t="str">
        <f aca="true">IF(C829&lt;&gt;"",IF(INDIRECT($AH$4&amp;"B"&amp;($C$1*$A829+15))= 1,1,0),"")</f>
        <v/>
      </c>
      <c r="W829" s="26" t="str">
        <f aca="false">IF(C829&lt;&gt;"",($M829*1) + ($N829*2) + ($O829*3) + (IF(U829 = 1, 10, 0)) + (IF(V829 = 1, 20, 0)),"")</f>
        <v/>
      </c>
      <c r="X829" s="27" t="str">
        <f aca="true">IF(C829&lt;&gt;"",IF(INDIRECT($AH$4&amp;"B"&amp;($C$1*$A829+16))= 1,1,0),"")</f>
        <v/>
      </c>
      <c r="Y829" s="27" t="str">
        <f aca="true">IF(D829&lt;&gt;"",IF(INDIRECT($AH$4&amp;"B"&amp;($C$1*$A829+17))= 1,1,0),"")</f>
        <v/>
      </c>
      <c r="Z829" s="27" t="str">
        <f aca="true">IF(E829&lt;&gt;"",IF(INDIRECT($AH$4&amp;"B"&amp;($C$1*$A829+18))= 1,1,0),"")</f>
        <v/>
      </c>
      <c r="AA829" s="27" t="str">
        <f aca="true">IF(F829&lt;&gt;"",IF(INDIRECT($AH$4&amp;"B"&amp;($C$1*$A829+19))= 1,1,0),"")</f>
        <v/>
      </c>
      <c r="AB829" s="28" t="str">
        <f aca="false">IF(C829&lt;&gt;"",IF(X829 = 1, 5, 0) + IF(Z829 = 1, 25, 0) + IF(AA829 = 1, 15, 0),"")</f>
        <v/>
      </c>
      <c r="AC829" s="18" t="str">
        <f aca="false">IF(C829&lt;&gt;"",L829+W829+AB829,"")</f>
        <v/>
      </c>
    </row>
    <row r="830" customFormat="false" ht="12.8" hidden="false" customHeight="false" outlineLevel="0" collapsed="false">
      <c r="A830" s="11" t="n">
        <f aca="false">A829+1</f>
        <v>327</v>
      </c>
      <c r="B830" s="38" t="str">
        <f aca="true">IF(INDIRECT($AH$4&amp;"B"&amp;($C$1*$A830+2))=0, "",INDIRECT($AH$4&amp;"B"&amp;($C$1*$A830+2)))</f>
        <v/>
      </c>
      <c r="C830" s="19" t="str">
        <f aca="true">IF(INDIRECT($AH$4&amp;"B"&amp;($C$1*$A830+3)) = 0, "", INDIRECT($AH$4&amp;"B"&amp;($C$1*$A830+3)))</f>
        <v/>
      </c>
      <c r="D830" s="19" t="str">
        <f aca="true">IF(INDIRECT($AH$4&amp;"B"&amp;($C$1*$A830+4)) = 0, "", INDIRECT($AH$4&amp;"B"&amp;($C$1*$A830+4)))</f>
        <v/>
      </c>
      <c r="E830" s="19" t="str">
        <f aca="true">IF(INDIRECT($AH$4&amp;"B"&amp;($C$1*$A830+7)) = 0, "", INDIRECT($AH$4&amp;"B"&amp;($C$1*$A830+7)))</f>
        <v/>
      </c>
      <c r="F830" s="20" t="str">
        <f aca="true">IF(C830 &lt;&gt; "",IF(INDIRECT($AH$4&amp;"B"&amp;($C$1*$A830+8)) = 0, 0, 1), "")</f>
        <v/>
      </c>
      <c r="G830" s="20" t="n">
        <f aca="true">INDIRECT($AH$4&amp;"B"&amp;($C$1*$A830+9))</f>
        <v>0</v>
      </c>
      <c r="H830" s="20" t="n">
        <f aca="true">INDIRECT($AH$4&amp;"B"&amp;($C$1*$A830+10))</f>
        <v>0</v>
      </c>
      <c r="I830" s="20" t="n">
        <f aca="true">INDIRECT($AH$4&amp;"B"&amp;($C$1*$A830+11))</f>
        <v>0</v>
      </c>
      <c r="J830" s="20" t="n">
        <f aca="true">INDIRECT($AH$4&amp;"B"&amp;($C$1*$A830+12))</f>
        <v>0</v>
      </c>
      <c r="K830" s="21" t="str">
        <f aca="false">IF(C830&lt;&gt;"",IFERROR((G830+H830+I830)/(G830+H830+I830+J830),0), "")</f>
        <v/>
      </c>
      <c r="L830" s="22" t="str">
        <f aca="false">IF(C830&lt;&gt;"",(G830* 2) +(H830* 4) + (I830* 6) + IF(F830 = 1, 5, 0), "")</f>
        <v/>
      </c>
      <c r="M830" s="23" t="str">
        <f aca="true">IF(C830&lt;&gt;"",SUM(INDIRECT($AH$4&amp;"C"&amp;($C$1*$A830+9)):INDIRECT($AH$4&amp;"V"&amp;($C$1*$A830+9))), "")</f>
        <v/>
      </c>
      <c r="N830" s="23" t="str">
        <f aca="true">IF(C830&lt;&gt;"",SUM(INDIRECT($AH$4&amp;"C"&amp;($C$1*$A830+10)):INDIRECT($AH$4&amp;"V"&amp;($C$1*$A830+10))), "")</f>
        <v/>
      </c>
      <c r="O830" s="23" t="str">
        <f aca="true">IF(C830&lt;&gt;"",SUM(INDIRECT($AH$4&amp;"C"&amp;($C$1*$A830+11)):INDIRECT($AH$4&amp;"V"&amp;($C$1*$A830+11))),"")</f>
        <v/>
      </c>
      <c r="P830" s="23" t="str">
        <f aca="true">IF(C830&lt;&gt;"",SUM(INDIRECT($AH$4&amp;"C"&amp;($C$1*$A830+12)):INDIRECT($AH$4&amp;"V"&amp;($C$1*$A830+12))),"")</f>
        <v/>
      </c>
      <c r="Q830" s="24" t="str">
        <f aca="false">IF(C830&lt;&gt;"",IFERROR((M830+N830+O830)/(M830+N830+O830+P830),0), "")</f>
        <v/>
      </c>
      <c r="R830" s="23" t="str">
        <f aca="true">IF(C830&lt;&gt;"",SUM(INDIRECT($AH$4&amp;"C"&amp;($C$1*$A830+13)):INDIRECT($AH$4&amp;"V"&amp;($C$1*$A830+13))), "")</f>
        <v/>
      </c>
      <c r="S830" s="23" t="str">
        <f aca="false">IF(C830&lt;&gt;"",IFERROR((M830+N830+O830+P830)/R830, 0),"")</f>
        <v/>
      </c>
      <c r="T830" s="23" t="str">
        <f aca="false">IF(C830&lt;&gt;"",IFERROR((M830+N830+O830)/R830,0),"")</f>
        <v/>
      </c>
      <c r="U830" s="25" t="str">
        <f aca="true">IF(C830&lt;&gt;"",IF(INDIRECT($AH$4&amp;"B"&amp;($C$1*$A830+14))= 1,1,0),"")</f>
        <v/>
      </c>
      <c r="V830" s="25" t="str">
        <f aca="true">IF(C830&lt;&gt;"",IF(INDIRECT($AH$4&amp;"B"&amp;($C$1*$A830+15))= 1,1,0),"")</f>
        <v/>
      </c>
      <c r="W830" s="26" t="str">
        <f aca="false">IF(C830&lt;&gt;"",($M830*1) + ($N830*2) + ($O830*3) + (IF(U830 = 1, 10, 0)) + (IF(V830 = 1, 20, 0)),"")</f>
        <v/>
      </c>
      <c r="X830" s="27" t="str">
        <f aca="true">IF(C830&lt;&gt;"",IF(INDIRECT($AH$4&amp;"B"&amp;($C$1*$A830+16))= 1,1,0),"")</f>
        <v/>
      </c>
      <c r="Y830" s="27" t="str">
        <f aca="true">IF(D830&lt;&gt;"",IF(INDIRECT($AH$4&amp;"B"&amp;($C$1*$A830+17))= 1,1,0),"")</f>
        <v/>
      </c>
      <c r="Z830" s="27" t="str">
        <f aca="true">IF(E830&lt;&gt;"",IF(INDIRECT($AH$4&amp;"B"&amp;($C$1*$A830+18))= 1,1,0),"")</f>
        <v/>
      </c>
      <c r="AA830" s="27" t="str">
        <f aca="true">IF(F830&lt;&gt;"",IF(INDIRECT($AH$4&amp;"B"&amp;($C$1*$A830+19))= 1,1,0),"")</f>
        <v/>
      </c>
      <c r="AB830" s="28" t="str">
        <f aca="false">IF(C830&lt;&gt;"",IF(X830 = 1, 5, 0) + IF(Z830 = 1, 25, 0) + IF(AA830 = 1, 15, 0),"")</f>
        <v/>
      </c>
      <c r="AC830" s="18" t="str">
        <f aca="false">IF(C830&lt;&gt;"",L830+W830+AB830,"")</f>
        <v/>
      </c>
    </row>
    <row r="831" customFormat="false" ht="12.8" hidden="false" customHeight="false" outlineLevel="0" collapsed="false">
      <c r="A831" s="11" t="n">
        <f aca="false">A830+1</f>
        <v>328</v>
      </c>
      <c r="B831" s="38" t="str">
        <f aca="true">IF(INDIRECT($AH$4&amp;"B"&amp;($C$1*$A831+2))=0, "",INDIRECT($AH$4&amp;"B"&amp;($C$1*$A831+2)))</f>
        <v/>
      </c>
      <c r="C831" s="19" t="str">
        <f aca="true">IF(INDIRECT($AH$4&amp;"B"&amp;($C$1*$A831+3)) = 0, "", INDIRECT($AH$4&amp;"B"&amp;($C$1*$A831+3)))</f>
        <v/>
      </c>
      <c r="D831" s="19" t="str">
        <f aca="true">IF(INDIRECT($AH$4&amp;"B"&amp;($C$1*$A831+4)) = 0, "", INDIRECT($AH$4&amp;"B"&amp;($C$1*$A831+4)))</f>
        <v/>
      </c>
      <c r="E831" s="19" t="str">
        <f aca="true">IF(INDIRECT($AH$4&amp;"B"&amp;($C$1*$A831+7)) = 0, "", INDIRECT($AH$4&amp;"B"&amp;($C$1*$A831+7)))</f>
        <v/>
      </c>
      <c r="F831" s="20" t="str">
        <f aca="true">IF(C831 &lt;&gt; "",IF(INDIRECT($AH$4&amp;"B"&amp;($C$1*$A831+8)) = 0, 0, 1), "")</f>
        <v/>
      </c>
      <c r="G831" s="20" t="n">
        <f aca="true">INDIRECT($AH$4&amp;"B"&amp;($C$1*$A831+9))</f>
        <v>0</v>
      </c>
      <c r="H831" s="20" t="n">
        <f aca="true">INDIRECT($AH$4&amp;"B"&amp;($C$1*$A831+10))</f>
        <v>0</v>
      </c>
      <c r="I831" s="20" t="n">
        <f aca="true">INDIRECT($AH$4&amp;"B"&amp;($C$1*$A831+11))</f>
        <v>0</v>
      </c>
      <c r="J831" s="20" t="n">
        <f aca="true">INDIRECT($AH$4&amp;"B"&amp;($C$1*$A831+12))</f>
        <v>0</v>
      </c>
      <c r="K831" s="21" t="str">
        <f aca="false">IF(C831&lt;&gt;"",IFERROR((G831+H831+I831)/(G831+H831+I831+J831),0), "")</f>
        <v/>
      </c>
      <c r="L831" s="22" t="str">
        <f aca="false">IF(C831&lt;&gt;"",(G831* 2) +(H831* 4) + (I831* 6) + IF(F831 = 1, 5, 0), "")</f>
        <v/>
      </c>
      <c r="M831" s="23" t="str">
        <f aca="true">IF(C831&lt;&gt;"",SUM(INDIRECT($AH$4&amp;"C"&amp;($C$1*$A831+9)):INDIRECT($AH$4&amp;"V"&amp;($C$1*$A831+9))), "")</f>
        <v/>
      </c>
      <c r="N831" s="23" t="str">
        <f aca="true">IF(C831&lt;&gt;"",SUM(INDIRECT($AH$4&amp;"C"&amp;($C$1*$A831+10)):INDIRECT($AH$4&amp;"V"&amp;($C$1*$A831+10))), "")</f>
        <v/>
      </c>
      <c r="O831" s="23" t="str">
        <f aca="true">IF(C831&lt;&gt;"",SUM(INDIRECT($AH$4&amp;"C"&amp;($C$1*$A831+11)):INDIRECT($AH$4&amp;"V"&amp;($C$1*$A831+11))),"")</f>
        <v/>
      </c>
      <c r="P831" s="23" t="str">
        <f aca="true">IF(C831&lt;&gt;"",SUM(INDIRECT($AH$4&amp;"C"&amp;($C$1*$A831+12)):INDIRECT($AH$4&amp;"V"&amp;($C$1*$A831+12))),"")</f>
        <v/>
      </c>
      <c r="Q831" s="24" t="str">
        <f aca="false">IF(C831&lt;&gt;"",IFERROR((M831+N831+O831)/(M831+N831+O831+P831),0), "")</f>
        <v/>
      </c>
      <c r="R831" s="23" t="str">
        <f aca="true">IF(C831&lt;&gt;"",SUM(INDIRECT($AH$4&amp;"C"&amp;($C$1*$A831+13)):INDIRECT($AH$4&amp;"V"&amp;($C$1*$A831+13))), "")</f>
        <v/>
      </c>
      <c r="S831" s="23" t="str">
        <f aca="false">IF(C831&lt;&gt;"",IFERROR((M831+N831+O831+P831)/R831, 0),"")</f>
        <v/>
      </c>
      <c r="T831" s="23" t="str">
        <f aca="false">IF(C831&lt;&gt;"",IFERROR((M831+N831+O831)/R831,0),"")</f>
        <v/>
      </c>
      <c r="U831" s="25" t="str">
        <f aca="true">IF(C831&lt;&gt;"",IF(INDIRECT($AH$4&amp;"B"&amp;($C$1*$A831+14))= 1,1,0),"")</f>
        <v/>
      </c>
      <c r="V831" s="25" t="str">
        <f aca="true">IF(C831&lt;&gt;"",IF(INDIRECT($AH$4&amp;"B"&amp;($C$1*$A831+15))= 1,1,0),"")</f>
        <v/>
      </c>
      <c r="W831" s="26" t="str">
        <f aca="false">IF(C831&lt;&gt;"",($M831*1) + ($N831*2) + ($O831*3) + (IF(U831 = 1, 10, 0)) + (IF(V831 = 1, 20, 0)),"")</f>
        <v/>
      </c>
      <c r="X831" s="27" t="str">
        <f aca="true">IF(C831&lt;&gt;"",IF(INDIRECT($AH$4&amp;"B"&amp;($C$1*$A831+16))= 1,1,0),"")</f>
        <v/>
      </c>
      <c r="Y831" s="27" t="str">
        <f aca="true">IF(D831&lt;&gt;"",IF(INDIRECT($AH$4&amp;"B"&amp;($C$1*$A831+17))= 1,1,0),"")</f>
        <v/>
      </c>
      <c r="Z831" s="27" t="str">
        <f aca="true">IF(E831&lt;&gt;"",IF(INDIRECT($AH$4&amp;"B"&amp;($C$1*$A831+18))= 1,1,0),"")</f>
        <v/>
      </c>
      <c r="AA831" s="27" t="str">
        <f aca="true">IF(F831&lt;&gt;"",IF(INDIRECT($AH$4&amp;"B"&amp;($C$1*$A831+19))= 1,1,0),"")</f>
        <v/>
      </c>
      <c r="AB831" s="28" t="str">
        <f aca="false">IF(C831&lt;&gt;"",IF(X831 = 1, 5, 0) + IF(Z831 = 1, 25, 0) + IF(AA831 = 1, 15, 0),"")</f>
        <v/>
      </c>
      <c r="AC831" s="18" t="str">
        <f aca="false">IF(C831&lt;&gt;"",L831+W831+AB831,"")</f>
        <v/>
      </c>
    </row>
    <row r="832" customFormat="false" ht="12.8" hidden="false" customHeight="false" outlineLevel="0" collapsed="false">
      <c r="A832" s="11" t="n">
        <f aca="false">A831+1</f>
        <v>329</v>
      </c>
      <c r="B832" s="38" t="str">
        <f aca="true">IF(INDIRECT($AH$4&amp;"B"&amp;($C$1*$A832+2))=0, "",INDIRECT($AH$4&amp;"B"&amp;($C$1*$A832+2)))</f>
        <v/>
      </c>
      <c r="C832" s="19" t="str">
        <f aca="true">IF(INDIRECT($AH$4&amp;"B"&amp;($C$1*$A832+3)) = 0, "", INDIRECT($AH$4&amp;"B"&amp;($C$1*$A832+3)))</f>
        <v/>
      </c>
      <c r="D832" s="19" t="str">
        <f aca="true">IF(INDIRECT($AH$4&amp;"B"&amp;($C$1*$A832+4)) = 0, "", INDIRECT($AH$4&amp;"B"&amp;($C$1*$A832+4)))</f>
        <v/>
      </c>
      <c r="E832" s="19" t="str">
        <f aca="true">IF(INDIRECT($AH$4&amp;"B"&amp;($C$1*$A832+7)) = 0, "", INDIRECT($AH$4&amp;"B"&amp;($C$1*$A832+7)))</f>
        <v/>
      </c>
      <c r="F832" s="20" t="str">
        <f aca="true">IF(C832 &lt;&gt; "",IF(INDIRECT($AH$4&amp;"B"&amp;($C$1*$A832+8)) = 0, 0, 1), "")</f>
        <v/>
      </c>
      <c r="G832" s="20" t="n">
        <f aca="true">INDIRECT($AH$4&amp;"B"&amp;($C$1*$A832+9))</f>
        <v>0</v>
      </c>
      <c r="H832" s="20" t="n">
        <f aca="true">INDIRECT($AH$4&amp;"B"&amp;($C$1*$A832+10))</f>
        <v>0</v>
      </c>
      <c r="I832" s="20" t="n">
        <f aca="true">INDIRECT($AH$4&amp;"B"&amp;($C$1*$A832+11))</f>
        <v>0</v>
      </c>
      <c r="J832" s="20" t="n">
        <f aca="true">INDIRECT($AH$4&amp;"B"&amp;($C$1*$A832+12))</f>
        <v>0</v>
      </c>
      <c r="K832" s="21" t="str">
        <f aca="false">IF(C832&lt;&gt;"",IFERROR((G832+H832+I832)/(G832+H832+I832+J832),0), "")</f>
        <v/>
      </c>
      <c r="L832" s="22" t="str">
        <f aca="false">IF(C832&lt;&gt;"",(G832* 2) +(H832* 4) + (I832* 6) + IF(F832 = 1, 5, 0), "")</f>
        <v/>
      </c>
      <c r="M832" s="23" t="str">
        <f aca="true">IF(C832&lt;&gt;"",SUM(INDIRECT($AH$4&amp;"C"&amp;($C$1*$A832+9)):INDIRECT($AH$4&amp;"V"&amp;($C$1*$A832+9))), "")</f>
        <v/>
      </c>
      <c r="N832" s="23" t="str">
        <f aca="true">IF(C832&lt;&gt;"",SUM(INDIRECT($AH$4&amp;"C"&amp;($C$1*$A832+10)):INDIRECT($AH$4&amp;"V"&amp;($C$1*$A832+10))), "")</f>
        <v/>
      </c>
      <c r="O832" s="23" t="str">
        <f aca="true">IF(C832&lt;&gt;"",SUM(INDIRECT($AH$4&amp;"C"&amp;($C$1*$A832+11)):INDIRECT($AH$4&amp;"V"&amp;($C$1*$A832+11))),"")</f>
        <v/>
      </c>
      <c r="P832" s="23" t="str">
        <f aca="true">IF(C832&lt;&gt;"",SUM(INDIRECT($AH$4&amp;"C"&amp;($C$1*$A832+12)):INDIRECT($AH$4&amp;"V"&amp;($C$1*$A832+12))),"")</f>
        <v/>
      </c>
      <c r="Q832" s="24" t="str">
        <f aca="false">IF(C832&lt;&gt;"",IFERROR((M832+N832+O832)/(M832+N832+O832+P832),0), "")</f>
        <v/>
      </c>
      <c r="R832" s="23" t="str">
        <f aca="true">IF(C832&lt;&gt;"",SUM(INDIRECT($AH$4&amp;"C"&amp;($C$1*$A832+13)):INDIRECT($AH$4&amp;"V"&amp;($C$1*$A832+13))), "")</f>
        <v/>
      </c>
      <c r="S832" s="23" t="str">
        <f aca="false">IF(C832&lt;&gt;"",IFERROR((M832+N832+O832+P832)/R832, 0),"")</f>
        <v/>
      </c>
      <c r="T832" s="23" t="str">
        <f aca="false">IF(C832&lt;&gt;"",IFERROR((M832+N832+O832)/R832,0),"")</f>
        <v/>
      </c>
      <c r="U832" s="25" t="str">
        <f aca="true">IF(C832&lt;&gt;"",IF(INDIRECT($AH$4&amp;"B"&amp;($C$1*$A832+14))= 1,1,0),"")</f>
        <v/>
      </c>
      <c r="V832" s="25" t="str">
        <f aca="true">IF(C832&lt;&gt;"",IF(INDIRECT($AH$4&amp;"B"&amp;($C$1*$A832+15))= 1,1,0),"")</f>
        <v/>
      </c>
      <c r="W832" s="26" t="str">
        <f aca="false">IF(C832&lt;&gt;"",($M832*1) + ($N832*2) + ($O832*3) + (IF(U832 = 1, 10, 0)) + (IF(V832 = 1, 20, 0)),"")</f>
        <v/>
      </c>
      <c r="X832" s="27" t="str">
        <f aca="true">IF(C832&lt;&gt;"",IF(INDIRECT($AH$4&amp;"B"&amp;($C$1*$A832+16))= 1,1,0),"")</f>
        <v/>
      </c>
      <c r="Y832" s="27" t="str">
        <f aca="true">IF(D832&lt;&gt;"",IF(INDIRECT($AH$4&amp;"B"&amp;($C$1*$A832+17))= 1,1,0),"")</f>
        <v/>
      </c>
      <c r="Z832" s="27" t="str">
        <f aca="true">IF(E832&lt;&gt;"",IF(INDIRECT($AH$4&amp;"B"&amp;($C$1*$A832+18))= 1,1,0),"")</f>
        <v/>
      </c>
      <c r="AA832" s="27" t="str">
        <f aca="true">IF(F832&lt;&gt;"",IF(INDIRECT($AH$4&amp;"B"&amp;($C$1*$A832+19))= 1,1,0),"")</f>
        <v/>
      </c>
      <c r="AB832" s="28" t="str">
        <f aca="false">IF(C832&lt;&gt;"",IF(X832 = 1, 5, 0) + IF(Z832 = 1, 25, 0) + IF(AA832 = 1, 15, 0),"")</f>
        <v/>
      </c>
      <c r="AC832" s="18" t="str">
        <f aca="false">IF(C832&lt;&gt;"",L832+W832+AB832,"")</f>
        <v/>
      </c>
    </row>
    <row r="833" customFormat="false" ht="12.8" hidden="false" customHeight="false" outlineLevel="0" collapsed="false">
      <c r="A833" s="11" t="n">
        <f aca="false">A832+1</f>
        <v>330</v>
      </c>
      <c r="B833" s="38" t="str">
        <f aca="true">IF(INDIRECT($AH$4&amp;"B"&amp;($C$1*$A833+2))=0, "",INDIRECT($AH$4&amp;"B"&amp;($C$1*$A833+2)))</f>
        <v/>
      </c>
      <c r="C833" s="19" t="str">
        <f aca="true">IF(INDIRECT($AH$4&amp;"B"&amp;($C$1*$A833+3)) = 0, "", INDIRECT($AH$4&amp;"B"&amp;($C$1*$A833+3)))</f>
        <v/>
      </c>
      <c r="D833" s="19" t="str">
        <f aca="true">IF(INDIRECT($AH$4&amp;"B"&amp;($C$1*$A833+4)) = 0, "", INDIRECT($AH$4&amp;"B"&amp;($C$1*$A833+4)))</f>
        <v/>
      </c>
      <c r="E833" s="19" t="str">
        <f aca="true">IF(INDIRECT($AH$4&amp;"B"&amp;($C$1*$A833+7)) = 0, "", INDIRECT($AH$4&amp;"B"&amp;($C$1*$A833+7)))</f>
        <v/>
      </c>
      <c r="F833" s="20" t="str">
        <f aca="true">IF(C833 &lt;&gt; "",IF(INDIRECT($AH$4&amp;"B"&amp;($C$1*$A833+8)) = 0, 0, 1), "")</f>
        <v/>
      </c>
      <c r="G833" s="20" t="n">
        <f aca="true">INDIRECT($AH$4&amp;"B"&amp;($C$1*$A833+9))</f>
        <v>0</v>
      </c>
      <c r="H833" s="20" t="n">
        <f aca="true">INDIRECT($AH$4&amp;"B"&amp;($C$1*$A833+10))</f>
        <v>0</v>
      </c>
      <c r="I833" s="20" t="n">
        <f aca="true">INDIRECT($AH$4&amp;"B"&amp;($C$1*$A833+11))</f>
        <v>0</v>
      </c>
      <c r="J833" s="20" t="n">
        <f aca="true">INDIRECT($AH$4&amp;"B"&amp;($C$1*$A833+12))</f>
        <v>0</v>
      </c>
      <c r="K833" s="21" t="str">
        <f aca="false">IF(C833&lt;&gt;"",IFERROR((G833+H833+I833)/(G833+H833+I833+J833),0), "")</f>
        <v/>
      </c>
      <c r="L833" s="22" t="str">
        <f aca="false">IF(C833&lt;&gt;"",(G833* 2) +(H833* 4) + (I833* 6) + IF(F833 = 1, 5, 0), "")</f>
        <v/>
      </c>
      <c r="M833" s="23" t="str">
        <f aca="true">IF(C833&lt;&gt;"",SUM(INDIRECT($AH$4&amp;"C"&amp;($C$1*$A833+9)):INDIRECT($AH$4&amp;"V"&amp;($C$1*$A833+9))), "")</f>
        <v/>
      </c>
      <c r="N833" s="23" t="str">
        <f aca="true">IF(C833&lt;&gt;"",SUM(INDIRECT($AH$4&amp;"C"&amp;($C$1*$A833+10)):INDIRECT($AH$4&amp;"V"&amp;($C$1*$A833+10))), "")</f>
        <v/>
      </c>
      <c r="O833" s="23" t="str">
        <f aca="true">IF(C833&lt;&gt;"",SUM(INDIRECT($AH$4&amp;"C"&amp;($C$1*$A833+11)):INDIRECT($AH$4&amp;"V"&amp;($C$1*$A833+11))),"")</f>
        <v/>
      </c>
      <c r="P833" s="23" t="str">
        <f aca="true">IF(C833&lt;&gt;"",SUM(INDIRECT($AH$4&amp;"C"&amp;($C$1*$A833+12)):INDIRECT($AH$4&amp;"V"&amp;($C$1*$A833+12))),"")</f>
        <v/>
      </c>
      <c r="Q833" s="24" t="str">
        <f aca="false">IF(C833&lt;&gt;"",IFERROR((M833+N833+O833)/(M833+N833+O833+P833),0), "")</f>
        <v/>
      </c>
      <c r="R833" s="23" t="str">
        <f aca="true">IF(C833&lt;&gt;"",SUM(INDIRECT($AH$4&amp;"C"&amp;($C$1*$A833+13)):INDIRECT($AH$4&amp;"V"&amp;($C$1*$A833+13))), "")</f>
        <v/>
      </c>
      <c r="S833" s="23" t="str">
        <f aca="false">IF(C833&lt;&gt;"",IFERROR((M833+N833+O833+P833)/R833, 0),"")</f>
        <v/>
      </c>
      <c r="T833" s="23" t="str">
        <f aca="false">IF(C833&lt;&gt;"",IFERROR((M833+N833+O833)/R833,0),"")</f>
        <v/>
      </c>
      <c r="U833" s="25" t="str">
        <f aca="true">IF(C833&lt;&gt;"",IF(INDIRECT($AH$4&amp;"B"&amp;($C$1*$A833+14))= 1,1,0),"")</f>
        <v/>
      </c>
      <c r="V833" s="25" t="str">
        <f aca="true">IF(C833&lt;&gt;"",IF(INDIRECT($AH$4&amp;"B"&amp;($C$1*$A833+15))= 1,1,0),"")</f>
        <v/>
      </c>
      <c r="W833" s="26" t="str">
        <f aca="false">IF(C833&lt;&gt;"",($M833*1) + ($N833*2) + ($O833*3) + (IF(U833 = 1, 10, 0)) + (IF(V833 = 1, 20, 0)),"")</f>
        <v/>
      </c>
      <c r="X833" s="27" t="str">
        <f aca="true">IF(C833&lt;&gt;"",IF(INDIRECT($AH$4&amp;"B"&amp;($C$1*$A833+16))= 1,1,0),"")</f>
        <v/>
      </c>
      <c r="Y833" s="27" t="str">
        <f aca="true">IF(D833&lt;&gt;"",IF(INDIRECT($AH$4&amp;"B"&amp;($C$1*$A833+17))= 1,1,0),"")</f>
        <v/>
      </c>
      <c r="Z833" s="27" t="str">
        <f aca="true">IF(E833&lt;&gt;"",IF(INDIRECT($AH$4&amp;"B"&amp;($C$1*$A833+18))= 1,1,0),"")</f>
        <v/>
      </c>
      <c r="AA833" s="27" t="str">
        <f aca="true">IF(F833&lt;&gt;"",IF(INDIRECT($AH$4&amp;"B"&amp;($C$1*$A833+19))= 1,1,0),"")</f>
        <v/>
      </c>
      <c r="AB833" s="28" t="str">
        <f aca="false">IF(C833&lt;&gt;"",IF(X833 = 1, 5, 0) + IF(Z833 = 1, 25, 0) + IF(AA833 = 1, 15, 0),"")</f>
        <v/>
      </c>
      <c r="AC833" s="18" t="str">
        <f aca="false">IF(C833&lt;&gt;"",L833+W833+AB833,"")</f>
        <v/>
      </c>
    </row>
    <row r="834" customFormat="false" ht="12.8" hidden="false" customHeight="false" outlineLevel="0" collapsed="false">
      <c r="A834" s="11" t="n">
        <f aca="false">A833+1</f>
        <v>331</v>
      </c>
      <c r="B834" s="38" t="str">
        <f aca="true">IF(INDIRECT($AH$4&amp;"B"&amp;($C$1*$A834+2))=0, "",INDIRECT($AH$4&amp;"B"&amp;($C$1*$A834+2)))</f>
        <v/>
      </c>
      <c r="C834" s="19" t="str">
        <f aca="true">IF(INDIRECT($AH$4&amp;"B"&amp;($C$1*$A834+3)) = 0, "", INDIRECT($AH$4&amp;"B"&amp;($C$1*$A834+3)))</f>
        <v/>
      </c>
      <c r="D834" s="19" t="str">
        <f aca="true">IF(INDIRECT($AH$4&amp;"B"&amp;($C$1*$A834+4)) = 0, "", INDIRECT($AH$4&amp;"B"&amp;($C$1*$A834+4)))</f>
        <v/>
      </c>
      <c r="E834" s="19" t="str">
        <f aca="true">IF(INDIRECT($AH$4&amp;"B"&amp;($C$1*$A834+7)) = 0, "", INDIRECT($AH$4&amp;"B"&amp;($C$1*$A834+7)))</f>
        <v/>
      </c>
      <c r="F834" s="20" t="str">
        <f aca="true">IF(C834 &lt;&gt; "",IF(INDIRECT($AH$4&amp;"B"&amp;($C$1*$A834+8)) = 0, 0, 1), "")</f>
        <v/>
      </c>
      <c r="G834" s="20" t="n">
        <f aca="true">INDIRECT($AH$4&amp;"B"&amp;($C$1*$A834+9))</f>
        <v>0</v>
      </c>
      <c r="H834" s="20" t="n">
        <f aca="true">INDIRECT($AH$4&amp;"B"&amp;($C$1*$A834+10))</f>
        <v>0</v>
      </c>
      <c r="I834" s="20" t="n">
        <f aca="true">INDIRECT($AH$4&amp;"B"&amp;($C$1*$A834+11))</f>
        <v>0</v>
      </c>
      <c r="J834" s="20" t="n">
        <f aca="true">INDIRECT($AH$4&amp;"B"&amp;($C$1*$A834+12))</f>
        <v>0</v>
      </c>
      <c r="K834" s="21" t="str">
        <f aca="false">IF(C834&lt;&gt;"",IFERROR((G834+H834+I834)/(G834+H834+I834+J834),0), "")</f>
        <v/>
      </c>
      <c r="L834" s="22" t="str">
        <f aca="false">IF(C834&lt;&gt;"",(G834* 2) +(H834* 4) + (I834* 6) + IF(F834 = 1, 5, 0), "")</f>
        <v/>
      </c>
      <c r="M834" s="23" t="str">
        <f aca="true">IF(C834&lt;&gt;"",SUM(INDIRECT($AH$4&amp;"C"&amp;($C$1*$A834+9)):INDIRECT($AH$4&amp;"V"&amp;($C$1*$A834+9))), "")</f>
        <v/>
      </c>
      <c r="N834" s="23" t="str">
        <f aca="true">IF(C834&lt;&gt;"",SUM(INDIRECT($AH$4&amp;"C"&amp;($C$1*$A834+10)):INDIRECT($AH$4&amp;"V"&amp;($C$1*$A834+10))), "")</f>
        <v/>
      </c>
      <c r="O834" s="23" t="str">
        <f aca="true">IF(C834&lt;&gt;"",SUM(INDIRECT($AH$4&amp;"C"&amp;($C$1*$A834+11)):INDIRECT($AH$4&amp;"V"&amp;($C$1*$A834+11))),"")</f>
        <v/>
      </c>
      <c r="P834" s="23" t="str">
        <f aca="true">IF(C834&lt;&gt;"",SUM(INDIRECT($AH$4&amp;"C"&amp;($C$1*$A834+12)):INDIRECT($AH$4&amp;"V"&amp;($C$1*$A834+12))),"")</f>
        <v/>
      </c>
      <c r="Q834" s="24" t="str">
        <f aca="false">IF(C834&lt;&gt;"",IFERROR((M834+N834+O834)/(M834+N834+O834+P834),0), "")</f>
        <v/>
      </c>
      <c r="R834" s="23" t="str">
        <f aca="true">IF(C834&lt;&gt;"",SUM(INDIRECT($AH$4&amp;"C"&amp;($C$1*$A834+13)):INDIRECT($AH$4&amp;"V"&amp;($C$1*$A834+13))), "")</f>
        <v/>
      </c>
      <c r="S834" s="23" t="str">
        <f aca="false">IF(C834&lt;&gt;"",IFERROR((M834+N834+O834+P834)/R834, 0),"")</f>
        <v/>
      </c>
      <c r="T834" s="23" t="str">
        <f aca="false">IF(C834&lt;&gt;"",IFERROR((M834+N834+O834)/R834,0),"")</f>
        <v/>
      </c>
      <c r="U834" s="25" t="str">
        <f aca="true">IF(C834&lt;&gt;"",IF(INDIRECT($AH$4&amp;"B"&amp;($C$1*$A834+14))= 1,1,0),"")</f>
        <v/>
      </c>
      <c r="V834" s="25" t="str">
        <f aca="true">IF(C834&lt;&gt;"",IF(INDIRECT($AH$4&amp;"B"&amp;($C$1*$A834+15))= 1,1,0),"")</f>
        <v/>
      </c>
      <c r="W834" s="26" t="str">
        <f aca="false">IF(C834&lt;&gt;"",($M834*1) + ($N834*2) + ($O834*3) + (IF(U834 = 1, 10, 0)) + (IF(V834 = 1, 20, 0)),"")</f>
        <v/>
      </c>
      <c r="X834" s="27" t="str">
        <f aca="true">IF(C834&lt;&gt;"",IF(INDIRECT($AH$4&amp;"B"&amp;($C$1*$A834+16))= 1,1,0),"")</f>
        <v/>
      </c>
      <c r="Y834" s="27" t="str">
        <f aca="true">IF(D834&lt;&gt;"",IF(INDIRECT($AH$4&amp;"B"&amp;($C$1*$A834+17))= 1,1,0),"")</f>
        <v/>
      </c>
      <c r="Z834" s="27" t="str">
        <f aca="true">IF(E834&lt;&gt;"",IF(INDIRECT($AH$4&amp;"B"&amp;($C$1*$A834+18))= 1,1,0),"")</f>
        <v/>
      </c>
      <c r="AA834" s="27" t="str">
        <f aca="true">IF(F834&lt;&gt;"",IF(INDIRECT($AH$4&amp;"B"&amp;($C$1*$A834+19))= 1,1,0),"")</f>
        <v/>
      </c>
      <c r="AB834" s="28" t="str">
        <f aca="false">IF(C834&lt;&gt;"",IF(X834 = 1, 5, 0) + IF(Z834 = 1, 25, 0) + IF(AA834 = 1, 15, 0),"")</f>
        <v/>
      </c>
      <c r="AC834" s="18" t="str">
        <f aca="false">IF(C834&lt;&gt;"",L834+W834+AB834,"")</f>
        <v/>
      </c>
    </row>
    <row r="835" customFormat="false" ht="12.8" hidden="false" customHeight="false" outlineLevel="0" collapsed="false">
      <c r="A835" s="11" t="n">
        <f aca="false">A834+1</f>
        <v>332</v>
      </c>
      <c r="B835" s="38" t="str">
        <f aca="true">IF(INDIRECT($AH$4&amp;"B"&amp;($C$1*$A835+2))=0, "",INDIRECT($AH$4&amp;"B"&amp;($C$1*$A835+2)))</f>
        <v/>
      </c>
      <c r="C835" s="19" t="str">
        <f aca="true">IF(INDIRECT($AH$4&amp;"B"&amp;($C$1*$A835+3)) = 0, "", INDIRECT($AH$4&amp;"B"&amp;($C$1*$A835+3)))</f>
        <v/>
      </c>
      <c r="D835" s="19" t="str">
        <f aca="true">IF(INDIRECT($AH$4&amp;"B"&amp;($C$1*$A835+4)) = 0, "", INDIRECT($AH$4&amp;"B"&amp;($C$1*$A835+4)))</f>
        <v/>
      </c>
      <c r="E835" s="19" t="str">
        <f aca="true">IF(INDIRECT($AH$4&amp;"B"&amp;($C$1*$A835+7)) = 0, "", INDIRECT($AH$4&amp;"B"&amp;($C$1*$A835+7)))</f>
        <v/>
      </c>
      <c r="F835" s="20" t="str">
        <f aca="true">IF(C835 &lt;&gt; "",IF(INDIRECT($AH$4&amp;"B"&amp;($C$1*$A835+8)) = 0, 0, 1), "")</f>
        <v/>
      </c>
      <c r="G835" s="20" t="n">
        <f aca="true">INDIRECT($AH$4&amp;"B"&amp;($C$1*$A835+9))</f>
        <v>0</v>
      </c>
      <c r="H835" s="20" t="n">
        <f aca="true">INDIRECT($AH$4&amp;"B"&amp;($C$1*$A835+10))</f>
        <v>0</v>
      </c>
      <c r="I835" s="20" t="n">
        <f aca="true">INDIRECT($AH$4&amp;"B"&amp;($C$1*$A835+11))</f>
        <v>0</v>
      </c>
      <c r="J835" s="20" t="n">
        <f aca="true">INDIRECT($AH$4&amp;"B"&amp;($C$1*$A835+12))</f>
        <v>0</v>
      </c>
      <c r="K835" s="21" t="str">
        <f aca="false">IF(C835&lt;&gt;"",IFERROR((G835+H835+I835)/(G835+H835+I835+J835),0), "")</f>
        <v/>
      </c>
      <c r="L835" s="22" t="str">
        <f aca="false">IF(C835&lt;&gt;"",(G835* 2) +(H835* 4) + (I835* 6) + IF(F835 = 1, 5, 0), "")</f>
        <v/>
      </c>
      <c r="M835" s="23" t="str">
        <f aca="true">IF(C835&lt;&gt;"",SUM(INDIRECT($AH$4&amp;"C"&amp;($C$1*$A835+9)):INDIRECT($AH$4&amp;"V"&amp;($C$1*$A835+9))), "")</f>
        <v/>
      </c>
      <c r="N835" s="23" t="str">
        <f aca="true">IF(C835&lt;&gt;"",SUM(INDIRECT($AH$4&amp;"C"&amp;($C$1*$A835+10)):INDIRECT($AH$4&amp;"V"&amp;($C$1*$A835+10))), "")</f>
        <v/>
      </c>
      <c r="O835" s="23" t="str">
        <f aca="true">IF(C835&lt;&gt;"",SUM(INDIRECT($AH$4&amp;"C"&amp;($C$1*$A835+11)):INDIRECT($AH$4&amp;"V"&amp;($C$1*$A835+11))),"")</f>
        <v/>
      </c>
      <c r="P835" s="23" t="str">
        <f aca="true">IF(C835&lt;&gt;"",SUM(INDIRECT($AH$4&amp;"C"&amp;($C$1*$A835+12)):INDIRECT($AH$4&amp;"V"&amp;($C$1*$A835+12))),"")</f>
        <v/>
      </c>
      <c r="Q835" s="24" t="str">
        <f aca="false">IF(C835&lt;&gt;"",IFERROR((M835+N835+O835)/(M835+N835+O835+P835),0), "")</f>
        <v/>
      </c>
      <c r="R835" s="23" t="str">
        <f aca="true">IF(C835&lt;&gt;"",SUM(INDIRECT($AH$4&amp;"C"&amp;($C$1*$A835+13)):INDIRECT($AH$4&amp;"V"&amp;($C$1*$A835+13))), "")</f>
        <v/>
      </c>
      <c r="S835" s="23" t="str">
        <f aca="false">IF(C835&lt;&gt;"",IFERROR((M835+N835+O835+P835)/R835, 0),"")</f>
        <v/>
      </c>
      <c r="T835" s="23" t="str">
        <f aca="false">IF(C835&lt;&gt;"",IFERROR((M835+N835+O835)/R835,0),"")</f>
        <v/>
      </c>
      <c r="U835" s="25" t="str">
        <f aca="true">IF(C835&lt;&gt;"",IF(INDIRECT($AH$4&amp;"B"&amp;($C$1*$A835+14))= 1,1,0),"")</f>
        <v/>
      </c>
      <c r="V835" s="25" t="str">
        <f aca="true">IF(C835&lt;&gt;"",IF(INDIRECT($AH$4&amp;"B"&amp;($C$1*$A835+15))= 1,1,0),"")</f>
        <v/>
      </c>
      <c r="W835" s="26" t="str">
        <f aca="false">IF(C835&lt;&gt;"",($M835*1) + ($N835*2) + ($O835*3) + (IF(U835 = 1, 10, 0)) + (IF(V835 = 1, 20, 0)),"")</f>
        <v/>
      </c>
      <c r="X835" s="27" t="str">
        <f aca="true">IF(C835&lt;&gt;"",IF(INDIRECT($AH$4&amp;"B"&amp;($C$1*$A835+16))= 1,1,0),"")</f>
        <v/>
      </c>
      <c r="Y835" s="27" t="str">
        <f aca="true">IF(D835&lt;&gt;"",IF(INDIRECT($AH$4&amp;"B"&amp;($C$1*$A835+17))= 1,1,0),"")</f>
        <v/>
      </c>
      <c r="Z835" s="27" t="str">
        <f aca="true">IF(E835&lt;&gt;"",IF(INDIRECT($AH$4&amp;"B"&amp;($C$1*$A835+18))= 1,1,0),"")</f>
        <v/>
      </c>
      <c r="AA835" s="27" t="str">
        <f aca="true">IF(F835&lt;&gt;"",IF(INDIRECT($AH$4&amp;"B"&amp;($C$1*$A835+19))= 1,1,0),"")</f>
        <v/>
      </c>
      <c r="AB835" s="28" t="str">
        <f aca="false">IF(C835&lt;&gt;"",IF(X835 = 1, 5, 0) + IF(Z835 = 1, 25, 0) + IF(AA835 = 1, 15, 0),"")</f>
        <v/>
      </c>
      <c r="AC835" s="18" t="str">
        <f aca="false">IF(C835&lt;&gt;"",L835+W835+AB835,"")</f>
        <v/>
      </c>
    </row>
    <row r="836" customFormat="false" ht="12.8" hidden="false" customHeight="false" outlineLevel="0" collapsed="false">
      <c r="A836" s="11" t="n">
        <f aca="false">A835+1</f>
        <v>333</v>
      </c>
      <c r="B836" s="38" t="str">
        <f aca="true">IF(INDIRECT($AH$4&amp;"B"&amp;($C$1*$A836+2))=0, "",INDIRECT($AH$4&amp;"B"&amp;($C$1*$A836+2)))</f>
        <v/>
      </c>
      <c r="C836" s="19" t="str">
        <f aca="true">IF(INDIRECT($AH$4&amp;"B"&amp;($C$1*$A836+3)) = 0, "", INDIRECT($AH$4&amp;"B"&amp;($C$1*$A836+3)))</f>
        <v/>
      </c>
      <c r="D836" s="19" t="str">
        <f aca="true">IF(INDIRECT($AH$4&amp;"B"&amp;($C$1*$A836+4)) = 0, "", INDIRECT($AH$4&amp;"B"&amp;($C$1*$A836+4)))</f>
        <v/>
      </c>
      <c r="E836" s="19" t="str">
        <f aca="true">IF(INDIRECT($AH$4&amp;"B"&amp;($C$1*$A836+7)) = 0, "", INDIRECT($AH$4&amp;"B"&amp;($C$1*$A836+7)))</f>
        <v/>
      </c>
      <c r="F836" s="20" t="str">
        <f aca="true">IF(C836 &lt;&gt; "",IF(INDIRECT($AH$4&amp;"B"&amp;($C$1*$A836+8)) = 0, 0, 1), "")</f>
        <v/>
      </c>
      <c r="G836" s="20" t="n">
        <f aca="true">INDIRECT($AH$4&amp;"B"&amp;($C$1*$A836+9))</f>
        <v>0</v>
      </c>
      <c r="H836" s="20" t="n">
        <f aca="true">INDIRECT($AH$4&amp;"B"&amp;($C$1*$A836+10))</f>
        <v>0</v>
      </c>
      <c r="I836" s="20" t="n">
        <f aca="true">INDIRECT($AH$4&amp;"B"&amp;($C$1*$A836+11))</f>
        <v>0</v>
      </c>
      <c r="J836" s="20" t="n">
        <f aca="true">INDIRECT($AH$4&amp;"B"&amp;($C$1*$A836+12))</f>
        <v>0</v>
      </c>
      <c r="K836" s="21" t="str">
        <f aca="false">IF(C836&lt;&gt;"",IFERROR((G836+H836+I836)/(G836+H836+I836+J836),0), "")</f>
        <v/>
      </c>
      <c r="L836" s="22" t="str">
        <f aca="false">IF(C836&lt;&gt;"",(G836* 2) +(H836* 4) + (I836* 6) + IF(F836 = 1, 5, 0), "")</f>
        <v/>
      </c>
      <c r="M836" s="23" t="str">
        <f aca="true">IF(C836&lt;&gt;"",SUM(INDIRECT($AH$4&amp;"C"&amp;($C$1*$A836+9)):INDIRECT($AH$4&amp;"V"&amp;($C$1*$A836+9))), "")</f>
        <v/>
      </c>
      <c r="N836" s="23" t="str">
        <f aca="true">IF(C836&lt;&gt;"",SUM(INDIRECT($AH$4&amp;"C"&amp;($C$1*$A836+10)):INDIRECT($AH$4&amp;"V"&amp;($C$1*$A836+10))), "")</f>
        <v/>
      </c>
      <c r="O836" s="23" t="str">
        <f aca="true">IF(C836&lt;&gt;"",SUM(INDIRECT($AH$4&amp;"C"&amp;($C$1*$A836+11)):INDIRECT($AH$4&amp;"V"&amp;($C$1*$A836+11))),"")</f>
        <v/>
      </c>
      <c r="P836" s="23" t="str">
        <f aca="true">IF(C836&lt;&gt;"",SUM(INDIRECT($AH$4&amp;"C"&amp;($C$1*$A836+12)):INDIRECT($AH$4&amp;"V"&amp;($C$1*$A836+12))),"")</f>
        <v/>
      </c>
      <c r="Q836" s="24" t="str">
        <f aca="false">IF(C836&lt;&gt;"",IFERROR((M836+N836+O836)/(M836+N836+O836+P836),0), "")</f>
        <v/>
      </c>
      <c r="R836" s="23" t="str">
        <f aca="true">IF(C836&lt;&gt;"",SUM(INDIRECT($AH$4&amp;"C"&amp;($C$1*$A836+13)):INDIRECT($AH$4&amp;"V"&amp;($C$1*$A836+13))), "")</f>
        <v/>
      </c>
      <c r="S836" s="23" t="str">
        <f aca="false">IF(C836&lt;&gt;"",IFERROR((M836+N836+O836+P836)/R836, 0),"")</f>
        <v/>
      </c>
      <c r="T836" s="23" t="str">
        <f aca="false">IF(C836&lt;&gt;"",IFERROR((M836+N836+O836)/R836,0),"")</f>
        <v/>
      </c>
      <c r="U836" s="25" t="str">
        <f aca="true">IF(C836&lt;&gt;"",IF(INDIRECT($AH$4&amp;"B"&amp;($C$1*$A836+14))= 1,1,0),"")</f>
        <v/>
      </c>
      <c r="V836" s="25" t="str">
        <f aca="true">IF(C836&lt;&gt;"",IF(INDIRECT($AH$4&amp;"B"&amp;($C$1*$A836+15))= 1,1,0),"")</f>
        <v/>
      </c>
      <c r="W836" s="26" t="str">
        <f aca="false">IF(C836&lt;&gt;"",($M836*1) + ($N836*2) + ($O836*3) + (IF(U836 = 1, 10, 0)) + (IF(V836 = 1, 20, 0)),"")</f>
        <v/>
      </c>
      <c r="X836" s="27" t="str">
        <f aca="true">IF(C836&lt;&gt;"",IF(INDIRECT($AH$4&amp;"B"&amp;($C$1*$A836+16))= 1,1,0),"")</f>
        <v/>
      </c>
      <c r="Y836" s="27" t="str">
        <f aca="true">IF(D836&lt;&gt;"",IF(INDIRECT($AH$4&amp;"B"&amp;($C$1*$A836+17))= 1,1,0),"")</f>
        <v/>
      </c>
      <c r="Z836" s="27" t="str">
        <f aca="true">IF(E836&lt;&gt;"",IF(INDIRECT($AH$4&amp;"B"&amp;($C$1*$A836+18))= 1,1,0),"")</f>
        <v/>
      </c>
      <c r="AA836" s="27" t="str">
        <f aca="true">IF(F836&lt;&gt;"",IF(INDIRECT($AH$4&amp;"B"&amp;($C$1*$A836+19))= 1,1,0),"")</f>
        <v/>
      </c>
      <c r="AB836" s="28" t="str">
        <f aca="false">IF(C836&lt;&gt;"",IF(X836 = 1, 5, 0) + IF(Z836 = 1, 25, 0) + IF(AA836 = 1, 15, 0),"")</f>
        <v/>
      </c>
      <c r="AC836" s="18" t="str">
        <f aca="false">IF(C836&lt;&gt;"",L836+W836+AB836,"")</f>
        <v/>
      </c>
    </row>
    <row r="837" customFormat="false" ht="12.8" hidden="false" customHeight="false" outlineLevel="0" collapsed="false">
      <c r="A837" s="11" t="n">
        <f aca="false">A836+1</f>
        <v>334</v>
      </c>
      <c r="B837" s="38" t="str">
        <f aca="true">IF(INDIRECT($AH$4&amp;"B"&amp;($C$1*$A837+2))=0, "",INDIRECT($AH$4&amp;"B"&amp;($C$1*$A837+2)))</f>
        <v/>
      </c>
      <c r="C837" s="19" t="str">
        <f aca="true">IF(INDIRECT($AH$4&amp;"B"&amp;($C$1*$A837+3)) = 0, "", INDIRECT($AH$4&amp;"B"&amp;($C$1*$A837+3)))</f>
        <v/>
      </c>
      <c r="D837" s="19" t="str">
        <f aca="true">IF(INDIRECT($AH$4&amp;"B"&amp;($C$1*$A837+4)) = 0, "", INDIRECT($AH$4&amp;"B"&amp;($C$1*$A837+4)))</f>
        <v/>
      </c>
      <c r="E837" s="19" t="str">
        <f aca="true">IF(INDIRECT($AH$4&amp;"B"&amp;($C$1*$A837+7)) = 0, "", INDIRECT($AH$4&amp;"B"&amp;($C$1*$A837+7)))</f>
        <v/>
      </c>
      <c r="F837" s="20" t="str">
        <f aca="true">IF(C837 &lt;&gt; "",IF(INDIRECT($AH$4&amp;"B"&amp;($C$1*$A837+8)) = 0, 0, 1), "")</f>
        <v/>
      </c>
      <c r="G837" s="20" t="n">
        <f aca="true">INDIRECT($AH$4&amp;"B"&amp;($C$1*$A837+9))</f>
        <v>0</v>
      </c>
      <c r="H837" s="20" t="n">
        <f aca="true">INDIRECT($AH$4&amp;"B"&amp;($C$1*$A837+10))</f>
        <v>0</v>
      </c>
      <c r="I837" s="20" t="n">
        <f aca="true">INDIRECT($AH$4&amp;"B"&amp;($C$1*$A837+11))</f>
        <v>0</v>
      </c>
      <c r="J837" s="20" t="n">
        <f aca="true">INDIRECT($AH$4&amp;"B"&amp;($C$1*$A837+12))</f>
        <v>0</v>
      </c>
      <c r="K837" s="21" t="str">
        <f aca="false">IF(C837&lt;&gt;"",IFERROR((G837+H837+I837)/(G837+H837+I837+J837),0), "")</f>
        <v/>
      </c>
      <c r="L837" s="22" t="str">
        <f aca="false">IF(C837&lt;&gt;"",(G837* 2) +(H837* 4) + (I837* 6) + IF(F837 = 1, 5, 0), "")</f>
        <v/>
      </c>
      <c r="M837" s="23" t="str">
        <f aca="true">IF(C837&lt;&gt;"",SUM(INDIRECT($AH$4&amp;"C"&amp;($C$1*$A837+9)):INDIRECT($AH$4&amp;"V"&amp;($C$1*$A837+9))), "")</f>
        <v/>
      </c>
      <c r="N837" s="23" t="str">
        <f aca="true">IF(C837&lt;&gt;"",SUM(INDIRECT($AH$4&amp;"C"&amp;($C$1*$A837+10)):INDIRECT($AH$4&amp;"V"&amp;($C$1*$A837+10))), "")</f>
        <v/>
      </c>
      <c r="O837" s="23" t="str">
        <f aca="true">IF(C837&lt;&gt;"",SUM(INDIRECT($AH$4&amp;"C"&amp;($C$1*$A837+11)):INDIRECT($AH$4&amp;"V"&amp;($C$1*$A837+11))),"")</f>
        <v/>
      </c>
      <c r="P837" s="23" t="str">
        <f aca="true">IF(C837&lt;&gt;"",SUM(INDIRECT($AH$4&amp;"C"&amp;($C$1*$A837+12)):INDIRECT($AH$4&amp;"V"&amp;($C$1*$A837+12))),"")</f>
        <v/>
      </c>
      <c r="Q837" s="24" t="str">
        <f aca="false">IF(C837&lt;&gt;"",IFERROR((M837+N837+O837)/(M837+N837+O837+P837),0), "")</f>
        <v/>
      </c>
      <c r="R837" s="23" t="str">
        <f aca="true">IF(C837&lt;&gt;"",SUM(INDIRECT($AH$4&amp;"C"&amp;($C$1*$A837+13)):INDIRECT($AH$4&amp;"V"&amp;($C$1*$A837+13))), "")</f>
        <v/>
      </c>
      <c r="S837" s="23" t="str">
        <f aca="false">IF(C837&lt;&gt;"",IFERROR((M837+N837+O837+P837)/R837, 0),"")</f>
        <v/>
      </c>
      <c r="T837" s="23" t="str">
        <f aca="false">IF(C837&lt;&gt;"",IFERROR((M837+N837+O837)/R837,0),"")</f>
        <v/>
      </c>
      <c r="U837" s="25" t="str">
        <f aca="true">IF(C837&lt;&gt;"",IF(INDIRECT($AH$4&amp;"B"&amp;($C$1*$A837+14))= 1,1,0),"")</f>
        <v/>
      </c>
      <c r="V837" s="25" t="str">
        <f aca="true">IF(C837&lt;&gt;"",IF(INDIRECT($AH$4&amp;"B"&amp;($C$1*$A837+15))= 1,1,0),"")</f>
        <v/>
      </c>
      <c r="W837" s="26" t="str">
        <f aca="false">IF(C837&lt;&gt;"",($M837*1) + ($N837*2) + ($O837*3) + (IF(U837 = 1, 10, 0)) + (IF(V837 = 1, 20, 0)),"")</f>
        <v/>
      </c>
      <c r="X837" s="27" t="str">
        <f aca="true">IF(C837&lt;&gt;"",IF(INDIRECT($AH$4&amp;"B"&amp;($C$1*$A837+16))= 1,1,0),"")</f>
        <v/>
      </c>
      <c r="Y837" s="27" t="str">
        <f aca="true">IF(D837&lt;&gt;"",IF(INDIRECT($AH$4&amp;"B"&amp;($C$1*$A837+17))= 1,1,0),"")</f>
        <v/>
      </c>
      <c r="Z837" s="27" t="str">
        <f aca="true">IF(E837&lt;&gt;"",IF(INDIRECT($AH$4&amp;"B"&amp;($C$1*$A837+18))= 1,1,0),"")</f>
        <v/>
      </c>
      <c r="AA837" s="27" t="str">
        <f aca="true">IF(F837&lt;&gt;"",IF(INDIRECT($AH$4&amp;"B"&amp;($C$1*$A837+19))= 1,1,0),"")</f>
        <v/>
      </c>
      <c r="AB837" s="28" t="str">
        <f aca="false">IF(C837&lt;&gt;"",IF(X837 = 1, 5, 0) + IF(Z837 = 1, 25, 0) + IF(AA837 = 1, 15, 0),"")</f>
        <v/>
      </c>
      <c r="AC837" s="18" t="str">
        <f aca="false">IF(C837&lt;&gt;"",L837+W837+AB837,"")</f>
        <v/>
      </c>
    </row>
    <row r="838" customFormat="false" ht="12.8" hidden="false" customHeight="false" outlineLevel="0" collapsed="false">
      <c r="A838" s="11" t="n">
        <f aca="false">A837+1</f>
        <v>335</v>
      </c>
      <c r="B838" s="38" t="str">
        <f aca="true">IF(INDIRECT($AH$4&amp;"B"&amp;($C$1*$A838+2))=0, "",INDIRECT($AH$4&amp;"B"&amp;($C$1*$A838+2)))</f>
        <v/>
      </c>
      <c r="C838" s="19" t="str">
        <f aca="true">IF(INDIRECT($AH$4&amp;"B"&amp;($C$1*$A838+3)) = 0, "", INDIRECT($AH$4&amp;"B"&amp;($C$1*$A838+3)))</f>
        <v/>
      </c>
      <c r="D838" s="19" t="str">
        <f aca="true">IF(INDIRECT($AH$4&amp;"B"&amp;($C$1*$A838+4)) = 0, "", INDIRECT($AH$4&amp;"B"&amp;($C$1*$A838+4)))</f>
        <v/>
      </c>
      <c r="E838" s="19" t="str">
        <f aca="true">IF(INDIRECT($AH$4&amp;"B"&amp;($C$1*$A838+7)) = 0, "", INDIRECT($AH$4&amp;"B"&amp;($C$1*$A838+7)))</f>
        <v/>
      </c>
      <c r="F838" s="20" t="str">
        <f aca="true">IF(C838 &lt;&gt; "",IF(INDIRECT($AH$4&amp;"B"&amp;($C$1*$A838+8)) = 0, 0, 1), "")</f>
        <v/>
      </c>
      <c r="G838" s="20" t="n">
        <f aca="true">INDIRECT($AH$4&amp;"B"&amp;($C$1*$A838+9))</f>
        <v>0</v>
      </c>
      <c r="H838" s="20" t="n">
        <f aca="true">INDIRECT($AH$4&amp;"B"&amp;($C$1*$A838+10))</f>
        <v>0</v>
      </c>
      <c r="I838" s="20" t="n">
        <f aca="true">INDIRECT($AH$4&amp;"B"&amp;($C$1*$A838+11))</f>
        <v>0</v>
      </c>
      <c r="J838" s="20" t="n">
        <f aca="true">INDIRECT($AH$4&amp;"B"&amp;($C$1*$A838+12))</f>
        <v>0</v>
      </c>
      <c r="K838" s="21" t="str">
        <f aca="false">IF(C838&lt;&gt;"",IFERROR((G838+H838+I838)/(G838+H838+I838+J838),0), "")</f>
        <v/>
      </c>
      <c r="L838" s="22" t="str">
        <f aca="false">IF(C838&lt;&gt;"",(G838* 2) +(H838* 4) + (I838* 6) + IF(F838 = 1, 5, 0), "")</f>
        <v/>
      </c>
      <c r="M838" s="23" t="str">
        <f aca="true">IF(C838&lt;&gt;"",SUM(INDIRECT($AH$4&amp;"C"&amp;($C$1*$A838+9)):INDIRECT($AH$4&amp;"V"&amp;($C$1*$A838+9))), "")</f>
        <v/>
      </c>
      <c r="N838" s="23" t="str">
        <f aca="true">IF(C838&lt;&gt;"",SUM(INDIRECT($AH$4&amp;"C"&amp;($C$1*$A838+10)):INDIRECT($AH$4&amp;"V"&amp;($C$1*$A838+10))), "")</f>
        <v/>
      </c>
      <c r="O838" s="23" t="str">
        <f aca="true">IF(C838&lt;&gt;"",SUM(INDIRECT($AH$4&amp;"C"&amp;($C$1*$A838+11)):INDIRECT($AH$4&amp;"V"&amp;($C$1*$A838+11))),"")</f>
        <v/>
      </c>
      <c r="P838" s="23" t="str">
        <f aca="true">IF(C838&lt;&gt;"",SUM(INDIRECT($AH$4&amp;"C"&amp;($C$1*$A838+12)):INDIRECT($AH$4&amp;"V"&amp;($C$1*$A838+12))),"")</f>
        <v/>
      </c>
      <c r="Q838" s="24" t="str">
        <f aca="false">IF(C838&lt;&gt;"",IFERROR((M838+N838+O838)/(M838+N838+O838+P838),0), "")</f>
        <v/>
      </c>
      <c r="R838" s="23" t="str">
        <f aca="true">IF(C838&lt;&gt;"",SUM(INDIRECT($AH$4&amp;"C"&amp;($C$1*$A838+13)):INDIRECT($AH$4&amp;"V"&amp;($C$1*$A838+13))), "")</f>
        <v/>
      </c>
      <c r="S838" s="23" t="str">
        <f aca="false">IF(C838&lt;&gt;"",IFERROR((M838+N838+O838+P838)/R838, 0),"")</f>
        <v/>
      </c>
      <c r="T838" s="23" t="str">
        <f aca="false">IF(C838&lt;&gt;"",IFERROR((M838+N838+O838)/R838,0),"")</f>
        <v/>
      </c>
      <c r="U838" s="25" t="str">
        <f aca="true">IF(C838&lt;&gt;"",IF(INDIRECT($AH$4&amp;"B"&amp;($C$1*$A838+14))= 1,1,0),"")</f>
        <v/>
      </c>
      <c r="V838" s="25" t="str">
        <f aca="true">IF(C838&lt;&gt;"",IF(INDIRECT($AH$4&amp;"B"&amp;($C$1*$A838+15))= 1,1,0),"")</f>
        <v/>
      </c>
      <c r="W838" s="26" t="str">
        <f aca="false">IF(C838&lt;&gt;"",($M838*1) + ($N838*2) + ($O838*3) + (IF(U838 = 1, 10, 0)) + (IF(V838 = 1, 20, 0)),"")</f>
        <v/>
      </c>
      <c r="X838" s="27" t="str">
        <f aca="true">IF(C838&lt;&gt;"",IF(INDIRECT($AH$4&amp;"B"&amp;($C$1*$A838+16))= 1,1,0),"")</f>
        <v/>
      </c>
      <c r="Y838" s="27" t="str">
        <f aca="true">IF(D838&lt;&gt;"",IF(INDIRECT($AH$4&amp;"B"&amp;($C$1*$A838+17))= 1,1,0),"")</f>
        <v/>
      </c>
      <c r="Z838" s="27" t="str">
        <f aca="true">IF(E838&lt;&gt;"",IF(INDIRECT($AH$4&amp;"B"&amp;($C$1*$A838+18))= 1,1,0),"")</f>
        <v/>
      </c>
      <c r="AA838" s="27" t="str">
        <f aca="true">IF(F838&lt;&gt;"",IF(INDIRECT($AH$4&amp;"B"&amp;($C$1*$A838+19))= 1,1,0),"")</f>
        <v/>
      </c>
      <c r="AB838" s="28" t="str">
        <f aca="false">IF(C838&lt;&gt;"",IF(X838 = 1, 5, 0) + IF(Z838 = 1, 25, 0) + IF(AA838 = 1, 15, 0),"")</f>
        <v/>
      </c>
      <c r="AC838" s="18" t="str">
        <f aca="false">IF(C838&lt;&gt;"",L838+W838+AB838,"")</f>
        <v/>
      </c>
    </row>
    <row r="839" customFormat="false" ht="12.8" hidden="false" customHeight="false" outlineLevel="0" collapsed="false">
      <c r="A839" s="11" t="n">
        <f aca="false">A838+1</f>
        <v>336</v>
      </c>
      <c r="B839" s="38" t="str">
        <f aca="true">IF(INDIRECT($AH$4&amp;"B"&amp;($C$1*$A839+2))=0, "",INDIRECT($AH$4&amp;"B"&amp;($C$1*$A839+2)))</f>
        <v/>
      </c>
      <c r="C839" s="19" t="str">
        <f aca="true">IF(INDIRECT($AH$4&amp;"B"&amp;($C$1*$A839+3)) = 0, "", INDIRECT($AH$4&amp;"B"&amp;($C$1*$A839+3)))</f>
        <v/>
      </c>
      <c r="D839" s="19" t="str">
        <f aca="true">IF(INDIRECT($AH$4&amp;"B"&amp;($C$1*$A839+4)) = 0, "", INDIRECT($AH$4&amp;"B"&amp;($C$1*$A839+4)))</f>
        <v/>
      </c>
      <c r="E839" s="19" t="str">
        <f aca="true">IF(INDIRECT($AH$4&amp;"B"&amp;($C$1*$A839+7)) = 0, "", INDIRECT($AH$4&amp;"B"&amp;($C$1*$A839+7)))</f>
        <v/>
      </c>
      <c r="F839" s="20" t="str">
        <f aca="true">IF(C839 &lt;&gt; "",IF(INDIRECT($AH$4&amp;"B"&amp;($C$1*$A839+8)) = 0, 0, 1), "")</f>
        <v/>
      </c>
      <c r="G839" s="20" t="n">
        <f aca="true">INDIRECT($AH$4&amp;"B"&amp;($C$1*$A839+9))</f>
        <v>0</v>
      </c>
      <c r="H839" s="20" t="n">
        <f aca="true">INDIRECT($AH$4&amp;"B"&amp;($C$1*$A839+10))</f>
        <v>0</v>
      </c>
      <c r="I839" s="20" t="n">
        <f aca="true">INDIRECT($AH$4&amp;"B"&amp;($C$1*$A839+11))</f>
        <v>0</v>
      </c>
      <c r="J839" s="20" t="n">
        <f aca="true">INDIRECT($AH$4&amp;"B"&amp;($C$1*$A839+12))</f>
        <v>0</v>
      </c>
      <c r="K839" s="21" t="str">
        <f aca="false">IF(C839&lt;&gt;"",IFERROR((G839+H839+I839)/(G839+H839+I839+J839),0), "")</f>
        <v/>
      </c>
      <c r="L839" s="22" t="str">
        <f aca="false">IF(C839&lt;&gt;"",(G839* 2) +(H839* 4) + (I839* 6) + IF(F839 = 1, 5, 0), "")</f>
        <v/>
      </c>
      <c r="M839" s="23" t="str">
        <f aca="true">IF(C839&lt;&gt;"",SUM(INDIRECT($AH$4&amp;"C"&amp;($C$1*$A839+9)):INDIRECT($AH$4&amp;"V"&amp;($C$1*$A839+9))), "")</f>
        <v/>
      </c>
      <c r="N839" s="23" t="str">
        <f aca="true">IF(C839&lt;&gt;"",SUM(INDIRECT($AH$4&amp;"C"&amp;($C$1*$A839+10)):INDIRECT($AH$4&amp;"V"&amp;($C$1*$A839+10))), "")</f>
        <v/>
      </c>
      <c r="O839" s="23" t="str">
        <f aca="true">IF(C839&lt;&gt;"",SUM(INDIRECT($AH$4&amp;"C"&amp;($C$1*$A839+11)):INDIRECT($AH$4&amp;"V"&amp;($C$1*$A839+11))),"")</f>
        <v/>
      </c>
      <c r="P839" s="23" t="str">
        <f aca="true">IF(C839&lt;&gt;"",SUM(INDIRECT($AH$4&amp;"C"&amp;($C$1*$A839+12)):INDIRECT($AH$4&amp;"V"&amp;($C$1*$A839+12))),"")</f>
        <v/>
      </c>
      <c r="Q839" s="24" t="str">
        <f aca="false">IF(C839&lt;&gt;"",IFERROR((M839+N839+O839)/(M839+N839+O839+P839),0), "")</f>
        <v/>
      </c>
      <c r="R839" s="23" t="str">
        <f aca="true">IF(C839&lt;&gt;"",SUM(INDIRECT($AH$4&amp;"C"&amp;($C$1*$A839+13)):INDIRECT($AH$4&amp;"V"&amp;($C$1*$A839+13))), "")</f>
        <v/>
      </c>
      <c r="S839" s="23" t="str">
        <f aca="false">IF(C839&lt;&gt;"",IFERROR((M839+N839+O839+P839)/R839, 0),"")</f>
        <v/>
      </c>
      <c r="T839" s="23" t="str">
        <f aca="false">IF(C839&lt;&gt;"",IFERROR((M839+N839+O839)/R839,0),"")</f>
        <v/>
      </c>
      <c r="U839" s="25" t="str">
        <f aca="true">IF(C839&lt;&gt;"",IF(INDIRECT($AH$4&amp;"B"&amp;($C$1*$A839+14))= 1,1,0),"")</f>
        <v/>
      </c>
      <c r="V839" s="25" t="str">
        <f aca="true">IF(C839&lt;&gt;"",IF(INDIRECT($AH$4&amp;"B"&amp;($C$1*$A839+15))= 1,1,0),"")</f>
        <v/>
      </c>
      <c r="W839" s="26" t="str">
        <f aca="false">IF(C839&lt;&gt;"",($M839*1) + ($N839*2) + ($O839*3) + (IF(U839 = 1, 10, 0)) + (IF(V839 = 1, 20, 0)),"")</f>
        <v/>
      </c>
      <c r="X839" s="27" t="str">
        <f aca="true">IF(C839&lt;&gt;"",IF(INDIRECT($AH$4&amp;"B"&amp;($C$1*$A839+16))= 1,1,0),"")</f>
        <v/>
      </c>
      <c r="Y839" s="27" t="str">
        <f aca="true">IF(D839&lt;&gt;"",IF(INDIRECT($AH$4&amp;"B"&amp;($C$1*$A839+17))= 1,1,0),"")</f>
        <v/>
      </c>
      <c r="Z839" s="27" t="str">
        <f aca="true">IF(E839&lt;&gt;"",IF(INDIRECT($AH$4&amp;"B"&amp;($C$1*$A839+18))= 1,1,0),"")</f>
        <v/>
      </c>
      <c r="AA839" s="27" t="str">
        <f aca="true">IF(F839&lt;&gt;"",IF(INDIRECT($AH$4&amp;"B"&amp;($C$1*$A839+19))= 1,1,0),"")</f>
        <v/>
      </c>
      <c r="AB839" s="28" t="str">
        <f aca="false">IF(C839&lt;&gt;"",IF(X839 = 1, 5, 0) + IF(Z839 = 1, 25, 0) + IF(AA839 = 1, 15, 0),"")</f>
        <v/>
      </c>
      <c r="AC839" s="18" t="str">
        <f aca="false">IF(C839&lt;&gt;"",L839+W839+AB839,"")</f>
        <v/>
      </c>
    </row>
    <row r="840" customFormat="false" ht="12.8" hidden="false" customHeight="false" outlineLevel="0" collapsed="false">
      <c r="A840" s="11" t="n">
        <f aca="false">A839+1</f>
        <v>337</v>
      </c>
      <c r="B840" s="38" t="str">
        <f aca="true">IF(INDIRECT($AH$4&amp;"B"&amp;($C$1*$A840+2))=0, "",INDIRECT($AH$4&amp;"B"&amp;($C$1*$A840+2)))</f>
        <v/>
      </c>
      <c r="C840" s="19" t="str">
        <f aca="true">IF(INDIRECT($AH$4&amp;"B"&amp;($C$1*$A840+3)) = 0, "", INDIRECT($AH$4&amp;"B"&amp;($C$1*$A840+3)))</f>
        <v/>
      </c>
      <c r="D840" s="19" t="str">
        <f aca="true">IF(INDIRECT($AH$4&amp;"B"&amp;($C$1*$A840+4)) = 0, "", INDIRECT($AH$4&amp;"B"&amp;($C$1*$A840+4)))</f>
        <v/>
      </c>
      <c r="E840" s="19" t="str">
        <f aca="true">IF(INDIRECT($AH$4&amp;"B"&amp;($C$1*$A840+7)) = 0, "", INDIRECT($AH$4&amp;"B"&amp;($C$1*$A840+7)))</f>
        <v/>
      </c>
      <c r="F840" s="20" t="str">
        <f aca="true">IF(C840 &lt;&gt; "",IF(INDIRECT($AH$4&amp;"B"&amp;($C$1*$A840+8)) = 0, 0, 1), "")</f>
        <v/>
      </c>
      <c r="G840" s="20" t="n">
        <f aca="true">INDIRECT($AH$4&amp;"B"&amp;($C$1*$A840+9))</f>
        <v>0</v>
      </c>
      <c r="H840" s="20" t="n">
        <f aca="true">INDIRECT($AH$4&amp;"B"&amp;($C$1*$A840+10))</f>
        <v>0</v>
      </c>
      <c r="I840" s="20" t="n">
        <f aca="true">INDIRECT($AH$4&amp;"B"&amp;($C$1*$A840+11))</f>
        <v>0</v>
      </c>
      <c r="J840" s="20" t="n">
        <f aca="true">INDIRECT($AH$4&amp;"B"&amp;($C$1*$A840+12))</f>
        <v>0</v>
      </c>
      <c r="K840" s="21" t="str">
        <f aca="false">IF(C840&lt;&gt;"",IFERROR((G840+H840+I840)/(G840+H840+I840+J840),0), "")</f>
        <v/>
      </c>
      <c r="L840" s="22" t="str">
        <f aca="false">IF(C840&lt;&gt;"",(G840* 2) +(H840* 4) + (I840* 6) + IF(F840 = 1, 5, 0), "")</f>
        <v/>
      </c>
      <c r="M840" s="23" t="str">
        <f aca="true">IF(C840&lt;&gt;"",SUM(INDIRECT($AH$4&amp;"C"&amp;($C$1*$A840+9)):INDIRECT($AH$4&amp;"V"&amp;($C$1*$A840+9))), "")</f>
        <v/>
      </c>
      <c r="N840" s="23" t="str">
        <f aca="true">IF(C840&lt;&gt;"",SUM(INDIRECT($AH$4&amp;"C"&amp;($C$1*$A840+10)):INDIRECT($AH$4&amp;"V"&amp;($C$1*$A840+10))), "")</f>
        <v/>
      </c>
      <c r="O840" s="23" t="str">
        <f aca="true">IF(C840&lt;&gt;"",SUM(INDIRECT($AH$4&amp;"C"&amp;($C$1*$A840+11)):INDIRECT($AH$4&amp;"V"&amp;($C$1*$A840+11))),"")</f>
        <v/>
      </c>
      <c r="P840" s="23" t="str">
        <f aca="true">IF(C840&lt;&gt;"",SUM(INDIRECT($AH$4&amp;"C"&amp;($C$1*$A840+12)):INDIRECT($AH$4&amp;"V"&amp;($C$1*$A840+12))),"")</f>
        <v/>
      </c>
      <c r="Q840" s="24" t="str">
        <f aca="false">IF(C840&lt;&gt;"",IFERROR((M840+N840+O840)/(M840+N840+O840+P840),0), "")</f>
        <v/>
      </c>
      <c r="R840" s="23" t="str">
        <f aca="true">IF(C840&lt;&gt;"",SUM(INDIRECT($AH$4&amp;"C"&amp;($C$1*$A840+13)):INDIRECT($AH$4&amp;"V"&amp;($C$1*$A840+13))), "")</f>
        <v/>
      </c>
      <c r="S840" s="23" t="str">
        <f aca="false">IF(C840&lt;&gt;"",IFERROR((M840+N840+O840+P840)/R840, 0),"")</f>
        <v/>
      </c>
      <c r="T840" s="23" t="str">
        <f aca="false">IF(C840&lt;&gt;"",IFERROR((M840+N840+O840)/R840,0),"")</f>
        <v/>
      </c>
      <c r="U840" s="25" t="str">
        <f aca="true">IF(C840&lt;&gt;"",IF(INDIRECT($AH$4&amp;"B"&amp;($C$1*$A840+14))= 1,1,0),"")</f>
        <v/>
      </c>
      <c r="V840" s="25" t="str">
        <f aca="true">IF(C840&lt;&gt;"",IF(INDIRECT($AH$4&amp;"B"&amp;($C$1*$A840+15))= 1,1,0),"")</f>
        <v/>
      </c>
      <c r="W840" s="26" t="str">
        <f aca="false">IF(C840&lt;&gt;"",($M840*1) + ($N840*2) + ($O840*3) + (IF(U840 = 1, 10, 0)) + (IF(V840 = 1, 20, 0)),"")</f>
        <v/>
      </c>
      <c r="X840" s="27" t="str">
        <f aca="true">IF(C840&lt;&gt;"",IF(INDIRECT($AH$4&amp;"B"&amp;($C$1*$A840+16))= 1,1,0),"")</f>
        <v/>
      </c>
      <c r="Y840" s="27" t="str">
        <f aca="true">IF(D840&lt;&gt;"",IF(INDIRECT($AH$4&amp;"B"&amp;($C$1*$A840+17))= 1,1,0),"")</f>
        <v/>
      </c>
      <c r="Z840" s="27" t="str">
        <f aca="true">IF(E840&lt;&gt;"",IF(INDIRECT($AH$4&amp;"B"&amp;($C$1*$A840+18))= 1,1,0),"")</f>
        <v/>
      </c>
      <c r="AA840" s="27" t="str">
        <f aca="true">IF(F840&lt;&gt;"",IF(INDIRECT($AH$4&amp;"B"&amp;($C$1*$A840+19))= 1,1,0),"")</f>
        <v/>
      </c>
      <c r="AB840" s="28" t="str">
        <f aca="false">IF(C840&lt;&gt;"",IF(X840 = 1, 5, 0) + IF(Z840 = 1, 25, 0) + IF(AA840 = 1, 15, 0),"")</f>
        <v/>
      </c>
      <c r="AC840" s="18" t="str">
        <f aca="false">IF(C840&lt;&gt;"",L840+W840+AB840,"")</f>
        <v/>
      </c>
    </row>
    <row r="841" customFormat="false" ht="12.8" hidden="false" customHeight="false" outlineLevel="0" collapsed="false">
      <c r="A841" s="11" t="n">
        <f aca="false">A840+1</f>
        <v>338</v>
      </c>
      <c r="B841" s="38" t="str">
        <f aca="true">IF(INDIRECT($AH$4&amp;"B"&amp;($C$1*$A841+2))=0, "",INDIRECT($AH$4&amp;"B"&amp;($C$1*$A841+2)))</f>
        <v/>
      </c>
      <c r="C841" s="19" t="str">
        <f aca="true">IF(INDIRECT($AH$4&amp;"B"&amp;($C$1*$A841+3)) = 0, "", INDIRECT($AH$4&amp;"B"&amp;($C$1*$A841+3)))</f>
        <v/>
      </c>
      <c r="D841" s="19" t="str">
        <f aca="true">IF(INDIRECT($AH$4&amp;"B"&amp;($C$1*$A841+4)) = 0, "", INDIRECT($AH$4&amp;"B"&amp;($C$1*$A841+4)))</f>
        <v/>
      </c>
      <c r="E841" s="19" t="str">
        <f aca="true">IF(INDIRECT($AH$4&amp;"B"&amp;($C$1*$A841+7)) = 0, "", INDIRECT($AH$4&amp;"B"&amp;($C$1*$A841+7)))</f>
        <v/>
      </c>
      <c r="F841" s="20" t="str">
        <f aca="true">IF(C841 &lt;&gt; "",IF(INDIRECT($AH$4&amp;"B"&amp;($C$1*$A841+8)) = 0, 0, 1), "")</f>
        <v/>
      </c>
      <c r="G841" s="20" t="n">
        <f aca="true">INDIRECT($AH$4&amp;"B"&amp;($C$1*$A841+9))</f>
        <v>0</v>
      </c>
      <c r="H841" s="20" t="n">
        <f aca="true">INDIRECT($AH$4&amp;"B"&amp;($C$1*$A841+10))</f>
        <v>0</v>
      </c>
      <c r="I841" s="20" t="n">
        <f aca="true">INDIRECT($AH$4&amp;"B"&amp;($C$1*$A841+11))</f>
        <v>0</v>
      </c>
      <c r="J841" s="20" t="n">
        <f aca="true">INDIRECT($AH$4&amp;"B"&amp;($C$1*$A841+12))</f>
        <v>0</v>
      </c>
      <c r="K841" s="21" t="str">
        <f aca="false">IF(C841&lt;&gt;"",IFERROR((G841+H841+I841)/(G841+H841+I841+J841),0), "")</f>
        <v/>
      </c>
      <c r="L841" s="22" t="str">
        <f aca="false">IF(C841&lt;&gt;"",(G841* 2) +(H841* 4) + (I841* 6) + IF(F841 = 1, 5, 0), "")</f>
        <v/>
      </c>
      <c r="M841" s="23" t="str">
        <f aca="true">IF(C841&lt;&gt;"",SUM(INDIRECT($AH$4&amp;"C"&amp;($C$1*$A841+9)):INDIRECT($AH$4&amp;"V"&amp;($C$1*$A841+9))), "")</f>
        <v/>
      </c>
      <c r="N841" s="23" t="str">
        <f aca="true">IF(C841&lt;&gt;"",SUM(INDIRECT($AH$4&amp;"C"&amp;($C$1*$A841+10)):INDIRECT($AH$4&amp;"V"&amp;($C$1*$A841+10))), "")</f>
        <v/>
      </c>
      <c r="O841" s="23" t="str">
        <f aca="true">IF(C841&lt;&gt;"",SUM(INDIRECT($AH$4&amp;"C"&amp;($C$1*$A841+11)):INDIRECT($AH$4&amp;"V"&amp;($C$1*$A841+11))),"")</f>
        <v/>
      </c>
      <c r="P841" s="23" t="str">
        <f aca="true">IF(C841&lt;&gt;"",SUM(INDIRECT($AH$4&amp;"C"&amp;($C$1*$A841+12)):INDIRECT($AH$4&amp;"V"&amp;($C$1*$A841+12))),"")</f>
        <v/>
      </c>
      <c r="Q841" s="24" t="str">
        <f aca="false">IF(C841&lt;&gt;"",IFERROR((M841+N841+O841)/(M841+N841+O841+P841),0), "")</f>
        <v/>
      </c>
      <c r="R841" s="23" t="str">
        <f aca="true">IF(C841&lt;&gt;"",SUM(INDIRECT($AH$4&amp;"C"&amp;($C$1*$A841+13)):INDIRECT($AH$4&amp;"V"&amp;($C$1*$A841+13))), "")</f>
        <v/>
      </c>
      <c r="S841" s="23" t="str">
        <f aca="false">IF(C841&lt;&gt;"",IFERROR((M841+N841+O841+P841)/R841, 0),"")</f>
        <v/>
      </c>
      <c r="T841" s="23" t="str">
        <f aca="false">IF(C841&lt;&gt;"",IFERROR((M841+N841+O841)/R841,0),"")</f>
        <v/>
      </c>
      <c r="U841" s="25" t="str">
        <f aca="true">IF(C841&lt;&gt;"",IF(INDIRECT($AH$4&amp;"B"&amp;($C$1*$A841+14))= 1,1,0),"")</f>
        <v/>
      </c>
      <c r="V841" s="25" t="str">
        <f aca="true">IF(C841&lt;&gt;"",IF(INDIRECT($AH$4&amp;"B"&amp;($C$1*$A841+15))= 1,1,0),"")</f>
        <v/>
      </c>
      <c r="W841" s="26" t="str">
        <f aca="false">IF(C841&lt;&gt;"",($M841*1) + ($N841*2) + ($O841*3) + (IF(U841 = 1, 10, 0)) + (IF(V841 = 1, 20, 0)),"")</f>
        <v/>
      </c>
      <c r="X841" s="27" t="str">
        <f aca="true">IF(C841&lt;&gt;"",IF(INDIRECT($AH$4&amp;"B"&amp;($C$1*$A841+16))= 1,1,0),"")</f>
        <v/>
      </c>
      <c r="Y841" s="27" t="str">
        <f aca="true">IF(D841&lt;&gt;"",IF(INDIRECT($AH$4&amp;"B"&amp;($C$1*$A841+17))= 1,1,0),"")</f>
        <v/>
      </c>
      <c r="Z841" s="27" t="str">
        <f aca="true">IF(E841&lt;&gt;"",IF(INDIRECT($AH$4&amp;"B"&amp;($C$1*$A841+18))= 1,1,0),"")</f>
        <v/>
      </c>
      <c r="AA841" s="27" t="str">
        <f aca="true">IF(F841&lt;&gt;"",IF(INDIRECT($AH$4&amp;"B"&amp;($C$1*$A841+19))= 1,1,0),"")</f>
        <v/>
      </c>
      <c r="AB841" s="28" t="str">
        <f aca="false">IF(C841&lt;&gt;"",IF(X841 = 1, 5, 0) + IF(Z841 = 1, 25, 0) + IF(AA841 = 1, 15, 0),"")</f>
        <v/>
      </c>
      <c r="AC841" s="18" t="str">
        <f aca="false">IF(C841&lt;&gt;"",L841+W841+AB841,"")</f>
        <v/>
      </c>
    </row>
    <row r="842" customFormat="false" ht="12.8" hidden="false" customHeight="false" outlineLevel="0" collapsed="false">
      <c r="A842" s="11" t="n">
        <f aca="false">A841+1</f>
        <v>339</v>
      </c>
      <c r="B842" s="38" t="str">
        <f aca="true">IF(INDIRECT($AH$4&amp;"B"&amp;($C$1*$A842+2))=0, "",INDIRECT($AH$4&amp;"B"&amp;($C$1*$A842+2)))</f>
        <v/>
      </c>
      <c r="C842" s="19" t="str">
        <f aca="true">IF(INDIRECT($AH$4&amp;"B"&amp;($C$1*$A842+3)) = 0, "", INDIRECT($AH$4&amp;"B"&amp;($C$1*$A842+3)))</f>
        <v/>
      </c>
      <c r="D842" s="19" t="str">
        <f aca="true">IF(INDIRECT($AH$4&amp;"B"&amp;($C$1*$A842+4)) = 0, "", INDIRECT($AH$4&amp;"B"&amp;($C$1*$A842+4)))</f>
        <v/>
      </c>
      <c r="E842" s="19" t="str">
        <f aca="true">IF(INDIRECT($AH$4&amp;"B"&amp;($C$1*$A842+7)) = 0, "", INDIRECT($AH$4&amp;"B"&amp;($C$1*$A842+7)))</f>
        <v/>
      </c>
      <c r="F842" s="20" t="str">
        <f aca="true">IF(C842 &lt;&gt; "",IF(INDIRECT($AH$4&amp;"B"&amp;($C$1*$A842+8)) = 0, 0, 1), "")</f>
        <v/>
      </c>
      <c r="G842" s="20" t="n">
        <f aca="true">INDIRECT($AH$4&amp;"B"&amp;($C$1*$A842+9))</f>
        <v>0</v>
      </c>
      <c r="H842" s="20" t="n">
        <f aca="true">INDIRECT($AH$4&amp;"B"&amp;($C$1*$A842+10))</f>
        <v>0</v>
      </c>
      <c r="I842" s="20" t="n">
        <f aca="true">INDIRECT($AH$4&amp;"B"&amp;($C$1*$A842+11))</f>
        <v>0</v>
      </c>
      <c r="J842" s="20" t="n">
        <f aca="true">INDIRECT($AH$4&amp;"B"&amp;($C$1*$A842+12))</f>
        <v>0</v>
      </c>
      <c r="K842" s="21" t="str">
        <f aca="false">IF(C842&lt;&gt;"",IFERROR((G842+H842+I842)/(G842+H842+I842+J842),0), "")</f>
        <v/>
      </c>
      <c r="L842" s="22" t="str">
        <f aca="false">IF(C842&lt;&gt;"",(G842* 2) +(H842* 4) + (I842* 6) + IF(F842 = 1, 5, 0), "")</f>
        <v/>
      </c>
      <c r="M842" s="23" t="str">
        <f aca="true">IF(C842&lt;&gt;"",SUM(INDIRECT($AH$4&amp;"C"&amp;($C$1*$A842+9)):INDIRECT($AH$4&amp;"V"&amp;($C$1*$A842+9))), "")</f>
        <v/>
      </c>
      <c r="N842" s="23" t="str">
        <f aca="true">IF(C842&lt;&gt;"",SUM(INDIRECT($AH$4&amp;"C"&amp;($C$1*$A842+10)):INDIRECT($AH$4&amp;"V"&amp;($C$1*$A842+10))), "")</f>
        <v/>
      </c>
      <c r="O842" s="23" t="str">
        <f aca="true">IF(C842&lt;&gt;"",SUM(INDIRECT($AH$4&amp;"C"&amp;($C$1*$A842+11)):INDIRECT($AH$4&amp;"V"&amp;($C$1*$A842+11))),"")</f>
        <v/>
      </c>
      <c r="P842" s="23" t="str">
        <f aca="true">IF(C842&lt;&gt;"",SUM(INDIRECT($AH$4&amp;"C"&amp;($C$1*$A842+12)):INDIRECT($AH$4&amp;"V"&amp;($C$1*$A842+12))),"")</f>
        <v/>
      </c>
      <c r="Q842" s="24" t="str">
        <f aca="false">IF(C842&lt;&gt;"",IFERROR((M842+N842+O842)/(M842+N842+O842+P842),0), "")</f>
        <v/>
      </c>
      <c r="R842" s="23" t="str">
        <f aca="true">IF(C842&lt;&gt;"",SUM(INDIRECT($AH$4&amp;"C"&amp;($C$1*$A842+13)):INDIRECT($AH$4&amp;"V"&amp;($C$1*$A842+13))), "")</f>
        <v/>
      </c>
      <c r="S842" s="23" t="str">
        <f aca="false">IF(C842&lt;&gt;"",IFERROR((M842+N842+O842+P842)/R842, 0),"")</f>
        <v/>
      </c>
      <c r="T842" s="23" t="str">
        <f aca="false">IF(C842&lt;&gt;"",IFERROR((M842+N842+O842)/R842,0),"")</f>
        <v/>
      </c>
      <c r="U842" s="25" t="str">
        <f aca="true">IF(C842&lt;&gt;"",IF(INDIRECT($AH$4&amp;"B"&amp;($C$1*$A842+14))= 1,1,0),"")</f>
        <v/>
      </c>
      <c r="V842" s="25" t="str">
        <f aca="true">IF(C842&lt;&gt;"",IF(INDIRECT($AH$4&amp;"B"&amp;($C$1*$A842+15))= 1,1,0),"")</f>
        <v/>
      </c>
      <c r="W842" s="26" t="str">
        <f aca="false">IF(C842&lt;&gt;"",($M842*1) + ($N842*2) + ($O842*3) + (IF(U842 = 1, 10, 0)) + (IF(V842 = 1, 20, 0)),"")</f>
        <v/>
      </c>
      <c r="X842" s="27" t="str">
        <f aca="true">IF(C842&lt;&gt;"",IF(INDIRECT($AH$4&amp;"B"&amp;($C$1*$A842+16))= 1,1,0),"")</f>
        <v/>
      </c>
      <c r="Y842" s="27" t="str">
        <f aca="true">IF(D842&lt;&gt;"",IF(INDIRECT($AH$4&amp;"B"&amp;($C$1*$A842+17))= 1,1,0),"")</f>
        <v/>
      </c>
      <c r="Z842" s="27" t="str">
        <f aca="true">IF(E842&lt;&gt;"",IF(INDIRECT($AH$4&amp;"B"&amp;($C$1*$A842+18))= 1,1,0),"")</f>
        <v/>
      </c>
      <c r="AA842" s="27" t="str">
        <f aca="true">IF(F842&lt;&gt;"",IF(INDIRECT($AH$4&amp;"B"&amp;($C$1*$A842+19))= 1,1,0),"")</f>
        <v/>
      </c>
      <c r="AB842" s="28" t="str">
        <f aca="false">IF(C842&lt;&gt;"",IF(X842 = 1, 5, 0) + IF(Z842 = 1, 25, 0) + IF(AA842 = 1, 15, 0),"")</f>
        <v/>
      </c>
      <c r="AC842" s="18" t="str">
        <f aca="false">IF(C842&lt;&gt;"",L842+W842+AB842,"")</f>
        <v/>
      </c>
    </row>
    <row r="843" customFormat="false" ht="12.8" hidden="false" customHeight="false" outlineLevel="0" collapsed="false">
      <c r="A843" s="11" t="n">
        <f aca="false">A842+1</f>
        <v>340</v>
      </c>
      <c r="B843" s="38" t="str">
        <f aca="true">IF(INDIRECT($AH$4&amp;"B"&amp;($C$1*$A843+2))=0, "",INDIRECT($AH$4&amp;"B"&amp;($C$1*$A843+2)))</f>
        <v/>
      </c>
      <c r="C843" s="19" t="str">
        <f aca="true">IF(INDIRECT($AH$4&amp;"B"&amp;($C$1*$A843+3)) = 0, "", INDIRECT($AH$4&amp;"B"&amp;($C$1*$A843+3)))</f>
        <v/>
      </c>
      <c r="D843" s="19" t="str">
        <f aca="true">IF(INDIRECT($AH$4&amp;"B"&amp;($C$1*$A843+4)) = 0, "", INDIRECT($AH$4&amp;"B"&amp;($C$1*$A843+4)))</f>
        <v/>
      </c>
      <c r="E843" s="19" t="str">
        <f aca="true">IF(INDIRECT($AH$4&amp;"B"&amp;($C$1*$A843+7)) = 0, "", INDIRECT($AH$4&amp;"B"&amp;($C$1*$A843+7)))</f>
        <v/>
      </c>
      <c r="F843" s="20" t="str">
        <f aca="true">IF(C843 &lt;&gt; "",IF(INDIRECT($AH$4&amp;"B"&amp;($C$1*$A843+8)) = 0, 0, 1), "")</f>
        <v/>
      </c>
      <c r="G843" s="20" t="n">
        <f aca="true">INDIRECT($AH$4&amp;"B"&amp;($C$1*$A843+9))</f>
        <v>0</v>
      </c>
      <c r="H843" s="20" t="n">
        <f aca="true">INDIRECT($AH$4&amp;"B"&amp;($C$1*$A843+10))</f>
        <v>0</v>
      </c>
      <c r="I843" s="20" t="n">
        <f aca="true">INDIRECT($AH$4&amp;"B"&amp;($C$1*$A843+11))</f>
        <v>0</v>
      </c>
      <c r="J843" s="20" t="n">
        <f aca="true">INDIRECT($AH$4&amp;"B"&amp;($C$1*$A843+12))</f>
        <v>0</v>
      </c>
      <c r="K843" s="21" t="str">
        <f aca="false">IF(C843&lt;&gt;"",IFERROR((G843+H843+I843)/(G843+H843+I843+J843),0), "")</f>
        <v/>
      </c>
      <c r="L843" s="22" t="str">
        <f aca="false">IF(C843&lt;&gt;"",(G843* 2) +(H843* 4) + (I843* 6) + IF(F843 = 1, 5, 0), "")</f>
        <v/>
      </c>
      <c r="M843" s="23" t="str">
        <f aca="true">IF(C843&lt;&gt;"",SUM(INDIRECT($AH$4&amp;"C"&amp;($C$1*$A843+9)):INDIRECT($AH$4&amp;"V"&amp;($C$1*$A843+9))), "")</f>
        <v/>
      </c>
      <c r="N843" s="23" t="str">
        <f aca="true">IF(C843&lt;&gt;"",SUM(INDIRECT($AH$4&amp;"C"&amp;($C$1*$A843+10)):INDIRECT($AH$4&amp;"V"&amp;($C$1*$A843+10))), "")</f>
        <v/>
      </c>
      <c r="O843" s="23" t="str">
        <f aca="true">IF(C843&lt;&gt;"",SUM(INDIRECT($AH$4&amp;"C"&amp;($C$1*$A843+11)):INDIRECT($AH$4&amp;"V"&amp;($C$1*$A843+11))),"")</f>
        <v/>
      </c>
      <c r="P843" s="23" t="str">
        <f aca="true">IF(C843&lt;&gt;"",SUM(INDIRECT($AH$4&amp;"C"&amp;($C$1*$A843+12)):INDIRECT($AH$4&amp;"V"&amp;($C$1*$A843+12))),"")</f>
        <v/>
      </c>
      <c r="Q843" s="24" t="str">
        <f aca="false">IF(C843&lt;&gt;"",IFERROR((M843+N843+O843)/(M843+N843+O843+P843),0), "")</f>
        <v/>
      </c>
      <c r="R843" s="23" t="str">
        <f aca="true">IF(C843&lt;&gt;"",SUM(INDIRECT($AH$4&amp;"C"&amp;($C$1*$A843+13)):INDIRECT($AH$4&amp;"V"&amp;($C$1*$A843+13))), "")</f>
        <v/>
      </c>
      <c r="S843" s="23" t="str">
        <f aca="false">IF(C843&lt;&gt;"",IFERROR((M843+N843+O843+P843)/R843, 0),"")</f>
        <v/>
      </c>
      <c r="T843" s="23" t="str">
        <f aca="false">IF(C843&lt;&gt;"",IFERROR((M843+N843+O843)/R843,0),"")</f>
        <v/>
      </c>
      <c r="U843" s="25" t="str">
        <f aca="true">IF(C843&lt;&gt;"",IF(INDIRECT($AH$4&amp;"B"&amp;($C$1*$A843+14))= 1,1,0),"")</f>
        <v/>
      </c>
      <c r="V843" s="25" t="str">
        <f aca="true">IF(C843&lt;&gt;"",IF(INDIRECT($AH$4&amp;"B"&amp;($C$1*$A843+15))= 1,1,0),"")</f>
        <v/>
      </c>
      <c r="W843" s="26" t="str">
        <f aca="false">IF(C843&lt;&gt;"",($M843*1) + ($N843*2) + ($O843*3) + (IF(U843 = 1, 10, 0)) + (IF(V843 = 1, 20, 0)),"")</f>
        <v/>
      </c>
      <c r="X843" s="27" t="str">
        <f aca="true">IF(C843&lt;&gt;"",IF(INDIRECT($AH$4&amp;"B"&amp;($C$1*$A843+16))= 1,1,0),"")</f>
        <v/>
      </c>
      <c r="Y843" s="27" t="str">
        <f aca="true">IF(D843&lt;&gt;"",IF(INDIRECT($AH$4&amp;"B"&amp;($C$1*$A843+17))= 1,1,0),"")</f>
        <v/>
      </c>
      <c r="Z843" s="27" t="str">
        <f aca="true">IF(E843&lt;&gt;"",IF(INDIRECT($AH$4&amp;"B"&amp;($C$1*$A843+18))= 1,1,0),"")</f>
        <v/>
      </c>
      <c r="AA843" s="27" t="str">
        <f aca="true">IF(F843&lt;&gt;"",IF(INDIRECT($AH$4&amp;"B"&amp;($C$1*$A843+19))= 1,1,0),"")</f>
        <v/>
      </c>
      <c r="AB843" s="28" t="str">
        <f aca="false">IF(C843&lt;&gt;"",IF(X843 = 1, 5, 0) + IF(Z843 = 1, 25, 0) + IF(AA843 = 1, 15, 0),"")</f>
        <v/>
      </c>
      <c r="AC843" s="18" t="str">
        <f aca="false">IF(C843&lt;&gt;"",L843+W843+AB843,"")</f>
        <v/>
      </c>
    </row>
    <row r="844" customFormat="false" ht="12.8" hidden="false" customHeight="false" outlineLevel="0" collapsed="false">
      <c r="A844" s="11" t="n">
        <f aca="false">A843+1</f>
        <v>341</v>
      </c>
      <c r="B844" s="38" t="str">
        <f aca="true">IF(INDIRECT($AH$4&amp;"B"&amp;($C$1*$A844+2))=0, "",INDIRECT($AH$4&amp;"B"&amp;($C$1*$A844+2)))</f>
        <v/>
      </c>
      <c r="C844" s="19" t="str">
        <f aca="true">IF(INDIRECT($AH$4&amp;"B"&amp;($C$1*$A844+3)) = 0, "", INDIRECT($AH$4&amp;"B"&amp;($C$1*$A844+3)))</f>
        <v/>
      </c>
      <c r="D844" s="19" t="str">
        <f aca="true">IF(INDIRECT($AH$4&amp;"B"&amp;($C$1*$A844+4)) = 0, "", INDIRECT($AH$4&amp;"B"&amp;($C$1*$A844+4)))</f>
        <v/>
      </c>
      <c r="E844" s="19" t="str">
        <f aca="true">IF(INDIRECT($AH$4&amp;"B"&amp;($C$1*$A844+7)) = 0, "", INDIRECT($AH$4&amp;"B"&amp;($C$1*$A844+7)))</f>
        <v/>
      </c>
      <c r="F844" s="20" t="str">
        <f aca="true">IF(C844 &lt;&gt; "",IF(INDIRECT($AH$4&amp;"B"&amp;($C$1*$A844+8)) = 0, 0, 1), "")</f>
        <v/>
      </c>
      <c r="G844" s="20" t="n">
        <f aca="true">INDIRECT($AH$4&amp;"B"&amp;($C$1*$A844+9))</f>
        <v>0</v>
      </c>
      <c r="H844" s="20" t="n">
        <f aca="true">INDIRECT($AH$4&amp;"B"&amp;($C$1*$A844+10))</f>
        <v>0</v>
      </c>
      <c r="I844" s="20" t="n">
        <f aca="true">INDIRECT($AH$4&amp;"B"&amp;($C$1*$A844+11))</f>
        <v>0</v>
      </c>
      <c r="J844" s="20" t="n">
        <f aca="true">INDIRECT($AH$4&amp;"B"&amp;($C$1*$A844+12))</f>
        <v>0</v>
      </c>
      <c r="K844" s="21" t="str">
        <f aca="false">IF(C844&lt;&gt;"",IFERROR((G844+H844+I844)/(G844+H844+I844+J844),0), "")</f>
        <v/>
      </c>
      <c r="L844" s="22" t="str">
        <f aca="false">IF(C844&lt;&gt;"",(G844* 2) +(H844* 4) + (I844* 6) + IF(F844 = 1, 5, 0), "")</f>
        <v/>
      </c>
      <c r="M844" s="23" t="str">
        <f aca="true">IF(C844&lt;&gt;"",SUM(INDIRECT($AH$4&amp;"C"&amp;($C$1*$A844+9)):INDIRECT($AH$4&amp;"V"&amp;($C$1*$A844+9))), "")</f>
        <v/>
      </c>
      <c r="N844" s="23" t="str">
        <f aca="true">IF(C844&lt;&gt;"",SUM(INDIRECT($AH$4&amp;"C"&amp;($C$1*$A844+10)):INDIRECT($AH$4&amp;"V"&amp;($C$1*$A844+10))), "")</f>
        <v/>
      </c>
      <c r="O844" s="23" t="str">
        <f aca="true">IF(C844&lt;&gt;"",SUM(INDIRECT($AH$4&amp;"C"&amp;($C$1*$A844+11)):INDIRECT($AH$4&amp;"V"&amp;($C$1*$A844+11))),"")</f>
        <v/>
      </c>
      <c r="P844" s="23" t="str">
        <f aca="true">IF(C844&lt;&gt;"",SUM(INDIRECT($AH$4&amp;"C"&amp;($C$1*$A844+12)):INDIRECT($AH$4&amp;"V"&amp;($C$1*$A844+12))),"")</f>
        <v/>
      </c>
      <c r="Q844" s="24" t="str">
        <f aca="false">IF(C844&lt;&gt;"",IFERROR((M844+N844+O844)/(M844+N844+O844+P844),0), "")</f>
        <v/>
      </c>
      <c r="R844" s="23" t="str">
        <f aca="true">IF(C844&lt;&gt;"",SUM(INDIRECT($AH$4&amp;"C"&amp;($C$1*$A844+13)):INDIRECT($AH$4&amp;"V"&amp;($C$1*$A844+13))), "")</f>
        <v/>
      </c>
      <c r="S844" s="23" t="str">
        <f aca="false">IF(C844&lt;&gt;"",IFERROR((M844+N844+O844+P844)/R844, 0),"")</f>
        <v/>
      </c>
      <c r="T844" s="23" t="str">
        <f aca="false">IF(C844&lt;&gt;"",IFERROR((M844+N844+O844)/R844,0),"")</f>
        <v/>
      </c>
      <c r="U844" s="25" t="str">
        <f aca="true">IF(C844&lt;&gt;"",IF(INDIRECT($AH$4&amp;"B"&amp;($C$1*$A844+14))= 1,1,0),"")</f>
        <v/>
      </c>
      <c r="V844" s="25" t="str">
        <f aca="true">IF(C844&lt;&gt;"",IF(INDIRECT($AH$4&amp;"B"&amp;($C$1*$A844+15))= 1,1,0),"")</f>
        <v/>
      </c>
      <c r="W844" s="26" t="str">
        <f aca="false">IF(C844&lt;&gt;"",($M844*1) + ($N844*2) + ($O844*3) + (IF(U844 = 1, 10, 0)) + (IF(V844 = 1, 20, 0)),"")</f>
        <v/>
      </c>
      <c r="X844" s="27" t="str">
        <f aca="true">IF(C844&lt;&gt;"",IF(INDIRECT($AH$4&amp;"B"&amp;($C$1*$A844+16))= 1,1,0),"")</f>
        <v/>
      </c>
      <c r="Y844" s="27" t="str">
        <f aca="true">IF(D844&lt;&gt;"",IF(INDIRECT($AH$4&amp;"B"&amp;($C$1*$A844+17))= 1,1,0),"")</f>
        <v/>
      </c>
      <c r="Z844" s="27" t="str">
        <f aca="true">IF(E844&lt;&gt;"",IF(INDIRECT($AH$4&amp;"B"&amp;($C$1*$A844+18))= 1,1,0),"")</f>
        <v/>
      </c>
      <c r="AA844" s="27" t="str">
        <f aca="true">IF(F844&lt;&gt;"",IF(INDIRECT($AH$4&amp;"B"&amp;($C$1*$A844+19))= 1,1,0),"")</f>
        <v/>
      </c>
      <c r="AB844" s="28" t="str">
        <f aca="false">IF(C844&lt;&gt;"",IF(X844 = 1, 5, 0) + IF(Z844 = 1, 25, 0) + IF(AA844 = 1, 15, 0),"")</f>
        <v/>
      </c>
      <c r="AC844" s="18" t="str">
        <f aca="false">IF(C844&lt;&gt;"",L844+W844+AB844,"")</f>
        <v/>
      </c>
    </row>
    <row r="845" customFormat="false" ht="12.8" hidden="false" customHeight="false" outlineLevel="0" collapsed="false">
      <c r="A845" s="11" t="n">
        <f aca="false">A844+1</f>
        <v>342</v>
      </c>
      <c r="B845" s="38" t="str">
        <f aca="true">IF(INDIRECT($AH$4&amp;"B"&amp;($C$1*$A845+2))=0, "",INDIRECT($AH$4&amp;"B"&amp;($C$1*$A845+2)))</f>
        <v/>
      </c>
      <c r="C845" s="19" t="str">
        <f aca="true">IF(INDIRECT($AH$4&amp;"B"&amp;($C$1*$A845+3)) = 0, "", INDIRECT($AH$4&amp;"B"&amp;($C$1*$A845+3)))</f>
        <v/>
      </c>
      <c r="D845" s="19" t="str">
        <f aca="true">IF(INDIRECT($AH$4&amp;"B"&amp;($C$1*$A845+4)) = 0, "", INDIRECT($AH$4&amp;"B"&amp;($C$1*$A845+4)))</f>
        <v/>
      </c>
      <c r="E845" s="19" t="str">
        <f aca="true">IF(INDIRECT($AH$4&amp;"B"&amp;($C$1*$A845+7)) = 0, "", INDIRECT($AH$4&amp;"B"&amp;($C$1*$A845+7)))</f>
        <v/>
      </c>
      <c r="F845" s="20" t="str">
        <f aca="true">IF(C845 &lt;&gt; "",IF(INDIRECT($AH$4&amp;"B"&amp;($C$1*$A845+8)) = 0, 0, 1), "")</f>
        <v/>
      </c>
      <c r="G845" s="20" t="n">
        <f aca="true">INDIRECT($AH$4&amp;"B"&amp;($C$1*$A845+9))</f>
        <v>0</v>
      </c>
      <c r="H845" s="20" t="n">
        <f aca="true">INDIRECT($AH$4&amp;"B"&amp;($C$1*$A845+10))</f>
        <v>0</v>
      </c>
      <c r="I845" s="20" t="n">
        <f aca="true">INDIRECT($AH$4&amp;"B"&amp;($C$1*$A845+11))</f>
        <v>0</v>
      </c>
      <c r="J845" s="20" t="n">
        <f aca="true">INDIRECT($AH$4&amp;"B"&amp;($C$1*$A845+12))</f>
        <v>0</v>
      </c>
      <c r="K845" s="21" t="str">
        <f aca="false">IF(C845&lt;&gt;"",IFERROR((G845+H845+I845)/(G845+H845+I845+J845),0), "")</f>
        <v/>
      </c>
      <c r="L845" s="22" t="str">
        <f aca="false">IF(C845&lt;&gt;"",(G845* 2) +(H845* 4) + (I845* 6) + IF(F845 = 1, 5, 0), "")</f>
        <v/>
      </c>
      <c r="M845" s="23" t="str">
        <f aca="true">IF(C845&lt;&gt;"",SUM(INDIRECT($AH$4&amp;"C"&amp;($C$1*$A845+9)):INDIRECT($AH$4&amp;"V"&amp;($C$1*$A845+9))), "")</f>
        <v/>
      </c>
      <c r="N845" s="23" t="str">
        <f aca="true">IF(C845&lt;&gt;"",SUM(INDIRECT($AH$4&amp;"C"&amp;($C$1*$A845+10)):INDIRECT($AH$4&amp;"V"&amp;($C$1*$A845+10))), "")</f>
        <v/>
      </c>
      <c r="O845" s="23" t="str">
        <f aca="true">IF(C845&lt;&gt;"",SUM(INDIRECT($AH$4&amp;"C"&amp;($C$1*$A845+11)):INDIRECT($AH$4&amp;"V"&amp;($C$1*$A845+11))),"")</f>
        <v/>
      </c>
      <c r="P845" s="23" t="str">
        <f aca="true">IF(C845&lt;&gt;"",SUM(INDIRECT($AH$4&amp;"C"&amp;($C$1*$A845+12)):INDIRECT($AH$4&amp;"V"&amp;($C$1*$A845+12))),"")</f>
        <v/>
      </c>
      <c r="Q845" s="24" t="str">
        <f aca="false">IF(C845&lt;&gt;"",IFERROR((M845+N845+O845)/(M845+N845+O845+P845),0), "")</f>
        <v/>
      </c>
      <c r="R845" s="23" t="str">
        <f aca="true">IF(C845&lt;&gt;"",SUM(INDIRECT($AH$4&amp;"C"&amp;($C$1*$A845+13)):INDIRECT($AH$4&amp;"V"&amp;($C$1*$A845+13))), "")</f>
        <v/>
      </c>
      <c r="S845" s="23" t="str">
        <f aca="false">IF(C845&lt;&gt;"",IFERROR((M845+N845+O845+P845)/R845, 0),"")</f>
        <v/>
      </c>
      <c r="T845" s="23" t="str">
        <f aca="false">IF(C845&lt;&gt;"",IFERROR((M845+N845+O845)/R845,0),"")</f>
        <v/>
      </c>
      <c r="U845" s="25" t="str">
        <f aca="true">IF(C845&lt;&gt;"",IF(INDIRECT($AH$4&amp;"B"&amp;($C$1*$A845+14))= 1,1,0),"")</f>
        <v/>
      </c>
      <c r="V845" s="25" t="str">
        <f aca="true">IF(C845&lt;&gt;"",IF(INDIRECT($AH$4&amp;"B"&amp;($C$1*$A845+15))= 1,1,0),"")</f>
        <v/>
      </c>
      <c r="W845" s="26" t="str">
        <f aca="false">IF(C845&lt;&gt;"",($M845*1) + ($N845*2) + ($O845*3) + (IF(U845 = 1, 10, 0)) + (IF(V845 = 1, 20, 0)),"")</f>
        <v/>
      </c>
      <c r="X845" s="27" t="str">
        <f aca="true">IF(C845&lt;&gt;"",IF(INDIRECT($AH$4&amp;"B"&amp;($C$1*$A845+16))= 1,1,0),"")</f>
        <v/>
      </c>
      <c r="Y845" s="27" t="str">
        <f aca="true">IF(D845&lt;&gt;"",IF(INDIRECT($AH$4&amp;"B"&amp;($C$1*$A845+17))= 1,1,0),"")</f>
        <v/>
      </c>
      <c r="Z845" s="27" t="str">
        <f aca="true">IF(E845&lt;&gt;"",IF(INDIRECT($AH$4&amp;"B"&amp;($C$1*$A845+18))= 1,1,0),"")</f>
        <v/>
      </c>
      <c r="AA845" s="27" t="str">
        <f aca="true">IF(F845&lt;&gt;"",IF(INDIRECT($AH$4&amp;"B"&amp;($C$1*$A845+19))= 1,1,0),"")</f>
        <v/>
      </c>
      <c r="AB845" s="28" t="str">
        <f aca="false">IF(C845&lt;&gt;"",IF(X845 = 1, 5, 0) + IF(Z845 = 1, 25, 0) + IF(AA845 = 1, 15, 0),"")</f>
        <v/>
      </c>
      <c r="AC845" s="18" t="str">
        <f aca="false">IF(C845&lt;&gt;"",L845+W845+AB845,"")</f>
        <v/>
      </c>
    </row>
    <row r="846" customFormat="false" ht="12.8" hidden="false" customHeight="false" outlineLevel="0" collapsed="false">
      <c r="A846" s="11" t="n">
        <f aca="false">A845+1</f>
        <v>343</v>
      </c>
      <c r="B846" s="38" t="str">
        <f aca="true">IF(INDIRECT($AH$4&amp;"B"&amp;($C$1*$A846+2))=0, "",INDIRECT($AH$4&amp;"B"&amp;($C$1*$A846+2)))</f>
        <v/>
      </c>
      <c r="C846" s="19" t="str">
        <f aca="true">IF(INDIRECT($AH$4&amp;"B"&amp;($C$1*$A846+3)) = 0, "", INDIRECT($AH$4&amp;"B"&amp;($C$1*$A846+3)))</f>
        <v/>
      </c>
      <c r="D846" s="19" t="str">
        <f aca="true">IF(INDIRECT($AH$4&amp;"B"&amp;($C$1*$A846+4)) = 0, "", INDIRECT($AH$4&amp;"B"&amp;($C$1*$A846+4)))</f>
        <v/>
      </c>
      <c r="E846" s="19" t="str">
        <f aca="true">IF(INDIRECT($AH$4&amp;"B"&amp;($C$1*$A846+7)) = 0, "", INDIRECT($AH$4&amp;"B"&amp;($C$1*$A846+7)))</f>
        <v/>
      </c>
      <c r="F846" s="20" t="str">
        <f aca="true">IF(C846 &lt;&gt; "",IF(INDIRECT($AH$4&amp;"B"&amp;($C$1*$A846+8)) = 0, 0, 1), "")</f>
        <v/>
      </c>
      <c r="G846" s="20" t="n">
        <f aca="true">INDIRECT($AH$4&amp;"B"&amp;($C$1*$A846+9))</f>
        <v>0</v>
      </c>
      <c r="H846" s="20" t="n">
        <f aca="true">INDIRECT($AH$4&amp;"B"&amp;($C$1*$A846+10))</f>
        <v>0</v>
      </c>
      <c r="I846" s="20" t="n">
        <f aca="true">INDIRECT($AH$4&amp;"B"&amp;($C$1*$A846+11))</f>
        <v>0</v>
      </c>
      <c r="J846" s="20" t="n">
        <f aca="true">INDIRECT($AH$4&amp;"B"&amp;($C$1*$A846+12))</f>
        <v>0</v>
      </c>
      <c r="K846" s="21" t="str">
        <f aca="false">IF(C846&lt;&gt;"",IFERROR((G846+H846+I846)/(G846+H846+I846+J846),0), "")</f>
        <v/>
      </c>
      <c r="L846" s="22" t="str">
        <f aca="false">IF(C846&lt;&gt;"",(G846* 2) +(H846* 4) + (I846* 6) + IF(F846 = 1, 5, 0), "")</f>
        <v/>
      </c>
      <c r="M846" s="23" t="str">
        <f aca="true">IF(C846&lt;&gt;"",SUM(INDIRECT($AH$4&amp;"C"&amp;($C$1*$A846+9)):INDIRECT($AH$4&amp;"V"&amp;($C$1*$A846+9))), "")</f>
        <v/>
      </c>
      <c r="N846" s="23" t="str">
        <f aca="true">IF(C846&lt;&gt;"",SUM(INDIRECT($AH$4&amp;"C"&amp;($C$1*$A846+10)):INDIRECT($AH$4&amp;"V"&amp;($C$1*$A846+10))), "")</f>
        <v/>
      </c>
      <c r="O846" s="23" t="str">
        <f aca="true">IF(C846&lt;&gt;"",SUM(INDIRECT($AH$4&amp;"C"&amp;($C$1*$A846+11)):INDIRECT($AH$4&amp;"V"&amp;($C$1*$A846+11))),"")</f>
        <v/>
      </c>
      <c r="P846" s="23" t="str">
        <f aca="true">IF(C846&lt;&gt;"",SUM(INDIRECT($AH$4&amp;"C"&amp;($C$1*$A846+12)):INDIRECT($AH$4&amp;"V"&amp;($C$1*$A846+12))),"")</f>
        <v/>
      </c>
      <c r="Q846" s="24" t="str">
        <f aca="false">IF(C846&lt;&gt;"",IFERROR((M846+N846+O846)/(M846+N846+O846+P846),0), "")</f>
        <v/>
      </c>
      <c r="R846" s="23" t="str">
        <f aca="true">IF(C846&lt;&gt;"",SUM(INDIRECT($AH$4&amp;"C"&amp;($C$1*$A846+13)):INDIRECT($AH$4&amp;"V"&amp;($C$1*$A846+13))), "")</f>
        <v/>
      </c>
      <c r="S846" s="23" t="str">
        <f aca="false">IF(C846&lt;&gt;"",IFERROR((M846+N846+O846+P846)/R846, 0),"")</f>
        <v/>
      </c>
      <c r="T846" s="23" t="str">
        <f aca="false">IF(C846&lt;&gt;"",IFERROR((M846+N846+O846)/R846,0),"")</f>
        <v/>
      </c>
      <c r="U846" s="25" t="str">
        <f aca="true">IF(C846&lt;&gt;"",IF(INDIRECT($AH$4&amp;"B"&amp;($C$1*$A846+14))= 1,1,0),"")</f>
        <v/>
      </c>
      <c r="V846" s="25" t="str">
        <f aca="true">IF(C846&lt;&gt;"",IF(INDIRECT($AH$4&amp;"B"&amp;($C$1*$A846+15))= 1,1,0),"")</f>
        <v/>
      </c>
      <c r="W846" s="26" t="str">
        <f aca="false">IF(C846&lt;&gt;"",($M846*1) + ($N846*2) + ($O846*3) + (IF(U846 = 1, 10, 0)) + (IF(V846 = 1, 20, 0)),"")</f>
        <v/>
      </c>
      <c r="X846" s="27" t="str">
        <f aca="true">IF(C846&lt;&gt;"",IF(INDIRECT($AH$4&amp;"B"&amp;($C$1*$A846+16))= 1,1,0),"")</f>
        <v/>
      </c>
      <c r="Y846" s="27" t="str">
        <f aca="true">IF(D846&lt;&gt;"",IF(INDIRECT($AH$4&amp;"B"&amp;($C$1*$A846+17))= 1,1,0),"")</f>
        <v/>
      </c>
      <c r="Z846" s="27" t="str">
        <f aca="true">IF(E846&lt;&gt;"",IF(INDIRECT($AH$4&amp;"B"&amp;($C$1*$A846+18))= 1,1,0),"")</f>
        <v/>
      </c>
      <c r="AA846" s="27" t="str">
        <f aca="true">IF(F846&lt;&gt;"",IF(INDIRECT($AH$4&amp;"B"&amp;($C$1*$A846+19))= 1,1,0),"")</f>
        <v/>
      </c>
      <c r="AB846" s="28" t="str">
        <f aca="false">IF(C846&lt;&gt;"",IF(X846 = 1, 5, 0) + IF(Z846 = 1, 25, 0) + IF(AA846 = 1, 15, 0),"")</f>
        <v/>
      </c>
      <c r="AC846" s="18" t="str">
        <f aca="false">IF(C846&lt;&gt;"",L846+W846+AB846,"")</f>
        <v/>
      </c>
    </row>
    <row r="847" customFormat="false" ht="12.8" hidden="false" customHeight="false" outlineLevel="0" collapsed="false">
      <c r="A847" s="11" t="n">
        <f aca="false">A846+1</f>
        <v>344</v>
      </c>
      <c r="B847" s="38" t="str">
        <f aca="true">IF(INDIRECT($AH$4&amp;"B"&amp;($C$1*$A847+2))=0, "",INDIRECT($AH$4&amp;"B"&amp;($C$1*$A847+2)))</f>
        <v/>
      </c>
      <c r="C847" s="19" t="str">
        <f aca="true">IF(INDIRECT($AH$4&amp;"B"&amp;($C$1*$A847+3)) = 0, "", INDIRECT($AH$4&amp;"B"&amp;($C$1*$A847+3)))</f>
        <v/>
      </c>
      <c r="D847" s="19" t="str">
        <f aca="true">IF(INDIRECT($AH$4&amp;"B"&amp;($C$1*$A847+4)) = 0, "", INDIRECT($AH$4&amp;"B"&amp;($C$1*$A847+4)))</f>
        <v/>
      </c>
      <c r="E847" s="19" t="str">
        <f aca="true">IF(INDIRECT($AH$4&amp;"B"&amp;($C$1*$A847+7)) = 0, "", INDIRECT($AH$4&amp;"B"&amp;($C$1*$A847+7)))</f>
        <v/>
      </c>
      <c r="F847" s="20" t="str">
        <f aca="true">IF(C847 &lt;&gt; "",IF(INDIRECT($AH$4&amp;"B"&amp;($C$1*$A847+8)) = 0, 0, 1), "")</f>
        <v/>
      </c>
      <c r="G847" s="20" t="n">
        <f aca="true">INDIRECT($AH$4&amp;"B"&amp;($C$1*$A847+9))</f>
        <v>0</v>
      </c>
      <c r="H847" s="20" t="n">
        <f aca="true">INDIRECT($AH$4&amp;"B"&amp;($C$1*$A847+10))</f>
        <v>0</v>
      </c>
      <c r="I847" s="20" t="n">
        <f aca="true">INDIRECT($AH$4&amp;"B"&amp;($C$1*$A847+11))</f>
        <v>0</v>
      </c>
      <c r="J847" s="20" t="n">
        <f aca="true">INDIRECT($AH$4&amp;"B"&amp;($C$1*$A847+12))</f>
        <v>0</v>
      </c>
      <c r="K847" s="21" t="str">
        <f aca="false">IF(C847&lt;&gt;"",IFERROR((G847+H847+I847)/(G847+H847+I847+J847),0), "")</f>
        <v/>
      </c>
      <c r="L847" s="22" t="str">
        <f aca="false">IF(C847&lt;&gt;"",(G847* 2) +(H847* 4) + (I847* 6) + IF(F847 = 1, 5, 0), "")</f>
        <v/>
      </c>
      <c r="M847" s="23" t="str">
        <f aca="true">IF(C847&lt;&gt;"",SUM(INDIRECT($AH$4&amp;"C"&amp;($C$1*$A847+9)):INDIRECT($AH$4&amp;"V"&amp;($C$1*$A847+9))), "")</f>
        <v/>
      </c>
      <c r="N847" s="23" t="str">
        <f aca="true">IF(C847&lt;&gt;"",SUM(INDIRECT($AH$4&amp;"C"&amp;($C$1*$A847+10)):INDIRECT($AH$4&amp;"V"&amp;($C$1*$A847+10))), "")</f>
        <v/>
      </c>
      <c r="O847" s="23" t="str">
        <f aca="true">IF(C847&lt;&gt;"",SUM(INDIRECT($AH$4&amp;"C"&amp;($C$1*$A847+11)):INDIRECT($AH$4&amp;"V"&amp;($C$1*$A847+11))),"")</f>
        <v/>
      </c>
      <c r="P847" s="23" t="str">
        <f aca="true">IF(C847&lt;&gt;"",SUM(INDIRECT($AH$4&amp;"C"&amp;($C$1*$A847+12)):INDIRECT($AH$4&amp;"V"&amp;($C$1*$A847+12))),"")</f>
        <v/>
      </c>
      <c r="Q847" s="24" t="str">
        <f aca="false">IF(C847&lt;&gt;"",IFERROR((M847+N847+O847)/(M847+N847+O847+P847),0), "")</f>
        <v/>
      </c>
      <c r="R847" s="23" t="str">
        <f aca="true">IF(C847&lt;&gt;"",SUM(INDIRECT($AH$4&amp;"C"&amp;($C$1*$A847+13)):INDIRECT($AH$4&amp;"V"&amp;($C$1*$A847+13))), "")</f>
        <v/>
      </c>
      <c r="S847" s="23" t="str">
        <f aca="false">IF(C847&lt;&gt;"",IFERROR((M847+N847+O847+P847)/R847, 0),"")</f>
        <v/>
      </c>
      <c r="T847" s="23" t="str">
        <f aca="false">IF(C847&lt;&gt;"",IFERROR((M847+N847+O847)/R847,0),"")</f>
        <v/>
      </c>
      <c r="U847" s="25" t="str">
        <f aca="true">IF(C847&lt;&gt;"",IF(INDIRECT($AH$4&amp;"B"&amp;($C$1*$A847+14))= 1,1,0),"")</f>
        <v/>
      </c>
      <c r="V847" s="25" t="str">
        <f aca="true">IF(C847&lt;&gt;"",IF(INDIRECT($AH$4&amp;"B"&amp;($C$1*$A847+15))= 1,1,0),"")</f>
        <v/>
      </c>
      <c r="W847" s="26" t="str">
        <f aca="false">IF(C847&lt;&gt;"",($M847*1) + ($N847*2) + ($O847*3) + (IF(U847 = 1, 10, 0)) + (IF(V847 = 1, 20, 0)),"")</f>
        <v/>
      </c>
      <c r="X847" s="27" t="str">
        <f aca="true">IF(C847&lt;&gt;"",IF(INDIRECT($AH$4&amp;"B"&amp;($C$1*$A847+16))= 1,1,0),"")</f>
        <v/>
      </c>
      <c r="Y847" s="27" t="str">
        <f aca="true">IF(D847&lt;&gt;"",IF(INDIRECT($AH$4&amp;"B"&amp;($C$1*$A847+17))= 1,1,0),"")</f>
        <v/>
      </c>
      <c r="Z847" s="27" t="str">
        <f aca="true">IF(E847&lt;&gt;"",IF(INDIRECT($AH$4&amp;"B"&amp;($C$1*$A847+18))= 1,1,0),"")</f>
        <v/>
      </c>
      <c r="AA847" s="27" t="str">
        <f aca="true">IF(F847&lt;&gt;"",IF(INDIRECT($AH$4&amp;"B"&amp;($C$1*$A847+19))= 1,1,0),"")</f>
        <v/>
      </c>
      <c r="AB847" s="28" t="str">
        <f aca="false">IF(C847&lt;&gt;"",IF(X847 = 1, 5, 0) + IF(Z847 = 1, 25, 0) + IF(AA847 = 1, 15, 0),"")</f>
        <v/>
      </c>
      <c r="AC847" s="18" t="str">
        <f aca="false">IF(C847&lt;&gt;"",L847+W847+AB847,"")</f>
        <v/>
      </c>
    </row>
    <row r="848" customFormat="false" ht="12.8" hidden="false" customHeight="false" outlineLevel="0" collapsed="false">
      <c r="A848" s="11" t="n">
        <f aca="false">A847+1</f>
        <v>345</v>
      </c>
      <c r="B848" s="38" t="str">
        <f aca="true">IF(INDIRECT($AH$4&amp;"B"&amp;($C$1*$A848+2))=0, "",INDIRECT($AH$4&amp;"B"&amp;($C$1*$A848+2)))</f>
        <v/>
      </c>
      <c r="C848" s="19" t="str">
        <f aca="true">IF(INDIRECT($AH$4&amp;"B"&amp;($C$1*$A848+3)) = 0, "", INDIRECT($AH$4&amp;"B"&amp;($C$1*$A848+3)))</f>
        <v/>
      </c>
      <c r="D848" s="19" t="str">
        <f aca="true">IF(INDIRECT($AH$4&amp;"B"&amp;($C$1*$A848+4)) = 0, "", INDIRECT($AH$4&amp;"B"&amp;($C$1*$A848+4)))</f>
        <v/>
      </c>
      <c r="E848" s="19" t="str">
        <f aca="true">IF(INDIRECT($AH$4&amp;"B"&amp;($C$1*$A848+7)) = 0, "", INDIRECT($AH$4&amp;"B"&amp;($C$1*$A848+7)))</f>
        <v/>
      </c>
      <c r="F848" s="20" t="str">
        <f aca="true">IF(C848 &lt;&gt; "",IF(INDIRECT($AH$4&amp;"B"&amp;($C$1*$A848+8)) = 0, 0, 1), "")</f>
        <v/>
      </c>
      <c r="G848" s="20" t="n">
        <f aca="true">INDIRECT($AH$4&amp;"B"&amp;($C$1*$A848+9))</f>
        <v>0</v>
      </c>
      <c r="H848" s="20" t="n">
        <f aca="true">INDIRECT($AH$4&amp;"B"&amp;($C$1*$A848+10))</f>
        <v>0</v>
      </c>
      <c r="I848" s="20" t="n">
        <f aca="true">INDIRECT($AH$4&amp;"B"&amp;($C$1*$A848+11))</f>
        <v>0</v>
      </c>
      <c r="J848" s="20" t="n">
        <f aca="true">INDIRECT($AH$4&amp;"B"&amp;($C$1*$A848+12))</f>
        <v>0</v>
      </c>
      <c r="K848" s="21" t="str">
        <f aca="false">IF(C848&lt;&gt;"",IFERROR((G848+H848+I848)/(G848+H848+I848+J848),0), "")</f>
        <v/>
      </c>
      <c r="L848" s="22" t="str">
        <f aca="false">IF(C848&lt;&gt;"",(G848* 2) +(H848* 4) + (I848* 6) + IF(F848 = 1, 5, 0), "")</f>
        <v/>
      </c>
      <c r="M848" s="23" t="str">
        <f aca="true">IF(C848&lt;&gt;"",SUM(INDIRECT($AH$4&amp;"C"&amp;($C$1*$A848+9)):INDIRECT($AH$4&amp;"V"&amp;($C$1*$A848+9))), "")</f>
        <v/>
      </c>
      <c r="N848" s="23" t="str">
        <f aca="true">IF(C848&lt;&gt;"",SUM(INDIRECT($AH$4&amp;"C"&amp;($C$1*$A848+10)):INDIRECT($AH$4&amp;"V"&amp;($C$1*$A848+10))), "")</f>
        <v/>
      </c>
      <c r="O848" s="23" t="str">
        <f aca="true">IF(C848&lt;&gt;"",SUM(INDIRECT($AH$4&amp;"C"&amp;($C$1*$A848+11)):INDIRECT($AH$4&amp;"V"&amp;($C$1*$A848+11))),"")</f>
        <v/>
      </c>
      <c r="P848" s="23" t="str">
        <f aca="true">IF(C848&lt;&gt;"",SUM(INDIRECT($AH$4&amp;"C"&amp;($C$1*$A848+12)):INDIRECT($AH$4&amp;"V"&amp;($C$1*$A848+12))),"")</f>
        <v/>
      </c>
      <c r="Q848" s="24" t="str">
        <f aca="false">IF(C848&lt;&gt;"",IFERROR((M848+N848+O848)/(M848+N848+O848+P848),0), "")</f>
        <v/>
      </c>
      <c r="R848" s="23" t="str">
        <f aca="true">IF(C848&lt;&gt;"",SUM(INDIRECT($AH$4&amp;"C"&amp;($C$1*$A848+13)):INDIRECT($AH$4&amp;"V"&amp;($C$1*$A848+13))), "")</f>
        <v/>
      </c>
      <c r="S848" s="23" t="str">
        <f aca="false">IF(C848&lt;&gt;"",IFERROR((M848+N848+O848+P848)/R848, 0),"")</f>
        <v/>
      </c>
      <c r="T848" s="23" t="str">
        <f aca="false">IF(C848&lt;&gt;"",IFERROR((M848+N848+O848)/R848,0),"")</f>
        <v/>
      </c>
      <c r="U848" s="25" t="str">
        <f aca="true">IF(C848&lt;&gt;"",IF(INDIRECT($AH$4&amp;"B"&amp;($C$1*$A848+14))= 1,1,0),"")</f>
        <v/>
      </c>
      <c r="V848" s="25" t="str">
        <f aca="true">IF(C848&lt;&gt;"",IF(INDIRECT($AH$4&amp;"B"&amp;($C$1*$A848+15))= 1,1,0),"")</f>
        <v/>
      </c>
      <c r="W848" s="26" t="str">
        <f aca="false">IF(C848&lt;&gt;"",($M848*1) + ($N848*2) + ($O848*3) + (IF(U848 = 1, 10, 0)) + (IF(V848 = 1, 20, 0)),"")</f>
        <v/>
      </c>
      <c r="X848" s="27" t="str">
        <f aca="true">IF(C848&lt;&gt;"",IF(INDIRECT($AH$4&amp;"B"&amp;($C$1*$A848+16))= 1,1,0),"")</f>
        <v/>
      </c>
      <c r="Y848" s="27" t="str">
        <f aca="true">IF(D848&lt;&gt;"",IF(INDIRECT($AH$4&amp;"B"&amp;($C$1*$A848+17))= 1,1,0),"")</f>
        <v/>
      </c>
      <c r="Z848" s="27" t="str">
        <f aca="true">IF(E848&lt;&gt;"",IF(INDIRECT($AH$4&amp;"B"&amp;($C$1*$A848+18))= 1,1,0),"")</f>
        <v/>
      </c>
      <c r="AA848" s="27" t="str">
        <f aca="true">IF(F848&lt;&gt;"",IF(INDIRECT($AH$4&amp;"B"&amp;($C$1*$A848+19))= 1,1,0),"")</f>
        <v/>
      </c>
      <c r="AB848" s="28" t="str">
        <f aca="false">IF(C848&lt;&gt;"",IF(X848 = 1, 5, 0) + IF(Z848 = 1, 25, 0) + IF(AA848 = 1, 15, 0),"")</f>
        <v/>
      </c>
      <c r="AC848" s="18" t="str">
        <f aca="false">IF(C848&lt;&gt;"",L848+W848+AB848,"")</f>
        <v/>
      </c>
    </row>
    <row r="849" customFormat="false" ht="12.8" hidden="false" customHeight="false" outlineLevel="0" collapsed="false">
      <c r="A849" s="11" t="n">
        <f aca="false">A848+1</f>
        <v>346</v>
      </c>
      <c r="B849" s="38" t="str">
        <f aca="true">IF(INDIRECT($AH$4&amp;"B"&amp;($C$1*$A849+2))=0, "",INDIRECT($AH$4&amp;"B"&amp;($C$1*$A849+2)))</f>
        <v/>
      </c>
      <c r="C849" s="19" t="str">
        <f aca="true">IF(INDIRECT($AH$4&amp;"B"&amp;($C$1*$A849+3)) = 0, "", INDIRECT($AH$4&amp;"B"&amp;($C$1*$A849+3)))</f>
        <v/>
      </c>
      <c r="D849" s="19" t="str">
        <f aca="true">IF(INDIRECT($AH$4&amp;"B"&amp;($C$1*$A849+4)) = 0, "", INDIRECT($AH$4&amp;"B"&amp;($C$1*$A849+4)))</f>
        <v/>
      </c>
      <c r="E849" s="19" t="str">
        <f aca="true">IF(INDIRECT($AH$4&amp;"B"&amp;($C$1*$A849+7)) = 0, "", INDIRECT($AH$4&amp;"B"&amp;($C$1*$A849+7)))</f>
        <v/>
      </c>
      <c r="F849" s="20" t="str">
        <f aca="true">IF(C849 &lt;&gt; "",IF(INDIRECT($AH$4&amp;"B"&amp;($C$1*$A849+8)) = 0, 0, 1), "")</f>
        <v/>
      </c>
      <c r="G849" s="20" t="n">
        <f aca="true">INDIRECT($AH$4&amp;"B"&amp;($C$1*$A849+9))</f>
        <v>0</v>
      </c>
      <c r="H849" s="20" t="n">
        <f aca="true">INDIRECT($AH$4&amp;"B"&amp;($C$1*$A849+10))</f>
        <v>0</v>
      </c>
      <c r="I849" s="20" t="n">
        <f aca="true">INDIRECT($AH$4&amp;"B"&amp;($C$1*$A849+11))</f>
        <v>0</v>
      </c>
      <c r="J849" s="20" t="n">
        <f aca="true">INDIRECT($AH$4&amp;"B"&amp;($C$1*$A849+12))</f>
        <v>0</v>
      </c>
      <c r="K849" s="21" t="str">
        <f aca="false">IF(C849&lt;&gt;"",IFERROR((G849+H849+I849)/(G849+H849+I849+J849),0), "")</f>
        <v/>
      </c>
      <c r="L849" s="22" t="str">
        <f aca="false">IF(C849&lt;&gt;"",(G849* 2) +(H849* 4) + (I849* 6) + IF(F849 = 1, 5, 0), "")</f>
        <v/>
      </c>
      <c r="M849" s="23" t="str">
        <f aca="true">IF(C849&lt;&gt;"",SUM(INDIRECT($AH$4&amp;"C"&amp;($C$1*$A849+9)):INDIRECT($AH$4&amp;"V"&amp;($C$1*$A849+9))), "")</f>
        <v/>
      </c>
      <c r="N849" s="23" t="str">
        <f aca="true">IF(C849&lt;&gt;"",SUM(INDIRECT($AH$4&amp;"C"&amp;($C$1*$A849+10)):INDIRECT($AH$4&amp;"V"&amp;($C$1*$A849+10))), "")</f>
        <v/>
      </c>
      <c r="O849" s="23" t="str">
        <f aca="true">IF(C849&lt;&gt;"",SUM(INDIRECT($AH$4&amp;"C"&amp;($C$1*$A849+11)):INDIRECT($AH$4&amp;"V"&amp;($C$1*$A849+11))),"")</f>
        <v/>
      </c>
      <c r="P849" s="23" t="str">
        <f aca="true">IF(C849&lt;&gt;"",SUM(INDIRECT($AH$4&amp;"C"&amp;($C$1*$A849+12)):INDIRECT($AH$4&amp;"V"&amp;($C$1*$A849+12))),"")</f>
        <v/>
      </c>
      <c r="Q849" s="24" t="str">
        <f aca="false">IF(C849&lt;&gt;"",IFERROR((M849+N849+O849)/(M849+N849+O849+P849),0), "")</f>
        <v/>
      </c>
      <c r="R849" s="23" t="str">
        <f aca="true">IF(C849&lt;&gt;"",SUM(INDIRECT($AH$4&amp;"C"&amp;($C$1*$A849+13)):INDIRECT($AH$4&amp;"V"&amp;($C$1*$A849+13))), "")</f>
        <v/>
      </c>
      <c r="S849" s="23" t="str">
        <f aca="false">IF(C849&lt;&gt;"",IFERROR((M849+N849+O849+P849)/R849, 0),"")</f>
        <v/>
      </c>
      <c r="T849" s="23" t="str">
        <f aca="false">IF(C849&lt;&gt;"",IFERROR((M849+N849+O849)/R849,0),"")</f>
        <v/>
      </c>
      <c r="U849" s="25" t="str">
        <f aca="true">IF(C849&lt;&gt;"",IF(INDIRECT($AH$4&amp;"B"&amp;($C$1*$A849+14))= 1,1,0),"")</f>
        <v/>
      </c>
      <c r="V849" s="25" t="str">
        <f aca="true">IF(C849&lt;&gt;"",IF(INDIRECT($AH$4&amp;"B"&amp;($C$1*$A849+15))= 1,1,0),"")</f>
        <v/>
      </c>
      <c r="W849" s="26" t="str">
        <f aca="false">IF(C849&lt;&gt;"",($M849*1) + ($N849*2) + ($O849*3) + (IF(U849 = 1, 10, 0)) + (IF(V849 = 1, 20, 0)),"")</f>
        <v/>
      </c>
      <c r="X849" s="27" t="str">
        <f aca="true">IF(C849&lt;&gt;"",IF(INDIRECT($AH$4&amp;"B"&amp;($C$1*$A849+16))= 1,1,0),"")</f>
        <v/>
      </c>
      <c r="Y849" s="27" t="str">
        <f aca="true">IF(D849&lt;&gt;"",IF(INDIRECT($AH$4&amp;"B"&amp;($C$1*$A849+17))= 1,1,0),"")</f>
        <v/>
      </c>
      <c r="Z849" s="27" t="str">
        <f aca="true">IF(E849&lt;&gt;"",IF(INDIRECT($AH$4&amp;"B"&amp;($C$1*$A849+18))= 1,1,0),"")</f>
        <v/>
      </c>
      <c r="AA849" s="27" t="str">
        <f aca="true">IF(F849&lt;&gt;"",IF(INDIRECT($AH$4&amp;"B"&amp;($C$1*$A849+19))= 1,1,0),"")</f>
        <v/>
      </c>
      <c r="AB849" s="28" t="str">
        <f aca="false">IF(C849&lt;&gt;"",IF(X849 = 1, 5, 0) + IF(Z849 = 1, 25, 0) + IF(AA849 = 1, 15, 0),"")</f>
        <v/>
      </c>
      <c r="AC849" s="18" t="str">
        <f aca="false">IF(C849&lt;&gt;"",L849+W849+AB849,"")</f>
        <v/>
      </c>
    </row>
    <row r="850" customFormat="false" ht="12.8" hidden="false" customHeight="false" outlineLevel="0" collapsed="false">
      <c r="A850" s="11" t="n">
        <f aca="false">A849+1</f>
        <v>347</v>
      </c>
      <c r="B850" s="38" t="str">
        <f aca="true">IF(INDIRECT($AH$4&amp;"B"&amp;($C$1*$A850+2))=0, "",INDIRECT($AH$4&amp;"B"&amp;($C$1*$A850+2)))</f>
        <v/>
      </c>
      <c r="C850" s="19" t="str">
        <f aca="true">IF(INDIRECT($AH$4&amp;"B"&amp;($C$1*$A850+3)) = 0, "", INDIRECT($AH$4&amp;"B"&amp;($C$1*$A850+3)))</f>
        <v/>
      </c>
      <c r="D850" s="19" t="str">
        <f aca="true">IF(INDIRECT($AH$4&amp;"B"&amp;($C$1*$A850+4)) = 0, "", INDIRECT($AH$4&amp;"B"&amp;($C$1*$A850+4)))</f>
        <v/>
      </c>
      <c r="E850" s="19" t="str">
        <f aca="true">IF(INDIRECT($AH$4&amp;"B"&amp;($C$1*$A850+7)) = 0, "", INDIRECT($AH$4&amp;"B"&amp;($C$1*$A850+7)))</f>
        <v/>
      </c>
      <c r="F850" s="20" t="str">
        <f aca="true">IF(C850 &lt;&gt; "",IF(INDIRECT($AH$4&amp;"B"&amp;($C$1*$A850+8)) = 0, 0, 1), "")</f>
        <v/>
      </c>
      <c r="G850" s="20" t="n">
        <f aca="true">INDIRECT($AH$4&amp;"B"&amp;($C$1*$A850+9))</f>
        <v>0</v>
      </c>
      <c r="H850" s="20" t="n">
        <f aca="true">INDIRECT($AH$4&amp;"B"&amp;($C$1*$A850+10))</f>
        <v>0</v>
      </c>
      <c r="I850" s="20" t="n">
        <f aca="true">INDIRECT($AH$4&amp;"B"&amp;($C$1*$A850+11))</f>
        <v>0</v>
      </c>
      <c r="J850" s="20" t="n">
        <f aca="true">INDIRECT($AH$4&amp;"B"&amp;($C$1*$A850+12))</f>
        <v>0</v>
      </c>
      <c r="K850" s="21" t="str">
        <f aca="false">IF(C850&lt;&gt;"",IFERROR((G850+H850+I850)/(G850+H850+I850+J850),0), "")</f>
        <v/>
      </c>
      <c r="L850" s="22" t="str">
        <f aca="false">IF(C850&lt;&gt;"",(G850* 2) +(H850* 4) + (I850* 6) + IF(F850 = 1, 5, 0), "")</f>
        <v/>
      </c>
      <c r="M850" s="23" t="str">
        <f aca="true">IF(C850&lt;&gt;"",SUM(INDIRECT($AH$4&amp;"C"&amp;($C$1*$A850+9)):INDIRECT($AH$4&amp;"V"&amp;($C$1*$A850+9))), "")</f>
        <v/>
      </c>
      <c r="N850" s="23" t="str">
        <f aca="true">IF(C850&lt;&gt;"",SUM(INDIRECT($AH$4&amp;"C"&amp;($C$1*$A850+10)):INDIRECT($AH$4&amp;"V"&amp;($C$1*$A850+10))), "")</f>
        <v/>
      </c>
      <c r="O850" s="23" t="str">
        <f aca="true">IF(C850&lt;&gt;"",SUM(INDIRECT($AH$4&amp;"C"&amp;($C$1*$A850+11)):INDIRECT($AH$4&amp;"V"&amp;($C$1*$A850+11))),"")</f>
        <v/>
      </c>
      <c r="P850" s="23" t="str">
        <f aca="true">IF(C850&lt;&gt;"",SUM(INDIRECT($AH$4&amp;"C"&amp;($C$1*$A850+12)):INDIRECT($AH$4&amp;"V"&amp;($C$1*$A850+12))),"")</f>
        <v/>
      </c>
      <c r="Q850" s="24" t="str">
        <f aca="false">IF(C850&lt;&gt;"",IFERROR((M850+N850+O850)/(M850+N850+O850+P850),0), "")</f>
        <v/>
      </c>
      <c r="R850" s="23" t="str">
        <f aca="true">IF(C850&lt;&gt;"",SUM(INDIRECT($AH$4&amp;"C"&amp;($C$1*$A850+13)):INDIRECT($AH$4&amp;"V"&amp;($C$1*$A850+13))), "")</f>
        <v/>
      </c>
      <c r="S850" s="23" t="str">
        <f aca="false">IF(C850&lt;&gt;"",IFERROR((M850+N850+O850+P850)/R850, 0),"")</f>
        <v/>
      </c>
      <c r="T850" s="23" t="str">
        <f aca="false">IF(C850&lt;&gt;"",IFERROR((M850+N850+O850)/R850,0),"")</f>
        <v/>
      </c>
      <c r="U850" s="25" t="str">
        <f aca="true">IF(C850&lt;&gt;"",IF(INDIRECT($AH$4&amp;"B"&amp;($C$1*$A850+14))= 1,1,0),"")</f>
        <v/>
      </c>
      <c r="V850" s="25" t="str">
        <f aca="true">IF(C850&lt;&gt;"",IF(INDIRECT($AH$4&amp;"B"&amp;($C$1*$A850+15))= 1,1,0),"")</f>
        <v/>
      </c>
      <c r="W850" s="26" t="str">
        <f aca="false">IF(C850&lt;&gt;"",($M850*1) + ($N850*2) + ($O850*3) + (IF(U850 = 1, 10, 0)) + (IF(V850 = 1, 20, 0)),"")</f>
        <v/>
      </c>
      <c r="X850" s="27" t="str">
        <f aca="true">IF(C850&lt;&gt;"",IF(INDIRECT($AH$4&amp;"B"&amp;($C$1*$A850+16))= 1,1,0),"")</f>
        <v/>
      </c>
      <c r="Y850" s="27" t="str">
        <f aca="true">IF(D850&lt;&gt;"",IF(INDIRECT($AH$4&amp;"B"&amp;($C$1*$A850+17))= 1,1,0),"")</f>
        <v/>
      </c>
      <c r="Z850" s="27" t="str">
        <f aca="true">IF(E850&lt;&gt;"",IF(INDIRECT($AH$4&amp;"B"&amp;($C$1*$A850+18))= 1,1,0),"")</f>
        <v/>
      </c>
      <c r="AA850" s="27" t="str">
        <f aca="true">IF(F850&lt;&gt;"",IF(INDIRECT($AH$4&amp;"B"&amp;($C$1*$A850+19))= 1,1,0),"")</f>
        <v/>
      </c>
      <c r="AB850" s="28" t="str">
        <f aca="false">IF(C850&lt;&gt;"",IF(X850 = 1, 5, 0) + IF(Z850 = 1, 25, 0) + IF(AA850 = 1, 15, 0),"")</f>
        <v/>
      </c>
      <c r="AC850" s="18" t="str">
        <f aca="false">IF(C850&lt;&gt;"",L850+W850+AB850,"")</f>
        <v/>
      </c>
    </row>
    <row r="851" customFormat="false" ht="12.8" hidden="false" customHeight="false" outlineLevel="0" collapsed="false">
      <c r="A851" s="11" t="n">
        <f aca="false">A850+1</f>
        <v>348</v>
      </c>
      <c r="B851" s="38" t="str">
        <f aca="true">IF(INDIRECT($AH$4&amp;"B"&amp;($C$1*$A851+2))=0, "",INDIRECT($AH$4&amp;"B"&amp;($C$1*$A851+2)))</f>
        <v/>
      </c>
      <c r="C851" s="19" t="str">
        <f aca="true">IF(INDIRECT($AH$4&amp;"B"&amp;($C$1*$A851+3)) = 0, "", INDIRECT($AH$4&amp;"B"&amp;($C$1*$A851+3)))</f>
        <v/>
      </c>
      <c r="D851" s="19" t="str">
        <f aca="true">IF(INDIRECT($AH$4&amp;"B"&amp;($C$1*$A851+4)) = 0, "", INDIRECT($AH$4&amp;"B"&amp;($C$1*$A851+4)))</f>
        <v/>
      </c>
      <c r="E851" s="19" t="str">
        <f aca="true">IF(INDIRECT($AH$4&amp;"B"&amp;($C$1*$A851+7)) = 0, "", INDIRECT($AH$4&amp;"B"&amp;($C$1*$A851+7)))</f>
        <v/>
      </c>
      <c r="F851" s="20" t="str">
        <f aca="true">IF(C851 &lt;&gt; "",IF(INDIRECT($AH$4&amp;"B"&amp;($C$1*$A851+8)) = 0, 0, 1), "")</f>
        <v/>
      </c>
      <c r="G851" s="20" t="n">
        <f aca="true">INDIRECT($AH$4&amp;"B"&amp;($C$1*$A851+9))</f>
        <v>0</v>
      </c>
      <c r="H851" s="20" t="n">
        <f aca="true">INDIRECT($AH$4&amp;"B"&amp;($C$1*$A851+10))</f>
        <v>0</v>
      </c>
      <c r="I851" s="20" t="n">
        <f aca="true">INDIRECT($AH$4&amp;"B"&amp;($C$1*$A851+11))</f>
        <v>0</v>
      </c>
      <c r="J851" s="20" t="n">
        <f aca="true">INDIRECT($AH$4&amp;"B"&amp;($C$1*$A851+12))</f>
        <v>0</v>
      </c>
      <c r="K851" s="21" t="str">
        <f aca="false">IF(C851&lt;&gt;"",IFERROR((G851+H851+I851)/(G851+H851+I851+J851),0), "")</f>
        <v/>
      </c>
      <c r="L851" s="22" t="str">
        <f aca="false">IF(C851&lt;&gt;"",(G851* 2) +(H851* 4) + (I851* 6) + IF(F851 = 1, 5, 0), "")</f>
        <v/>
      </c>
      <c r="M851" s="23" t="str">
        <f aca="true">IF(C851&lt;&gt;"",SUM(INDIRECT($AH$4&amp;"C"&amp;($C$1*$A851+9)):INDIRECT($AH$4&amp;"V"&amp;($C$1*$A851+9))), "")</f>
        <v/>
      </c>
      <c r="N851" s="23" t="str">
        <f aca="true">IF(C851&lt;&gt;"",SUM(INDIRECT($AH$4&amp;"C"&amp;($C$1*$A851+10)):INDIRECT($AH$4&amp;"V"&amp;($C$1*$A851+10))), "")</f>
        <v/>
      </c>
      <c r="O851" s="23" t="str">
        <f aca="true">IF(C851&lt;&gt;"",SUM(INDIRECT($AH$4&amp;"C"&amp;($C$1*$A851+11)):INDIRECT($AH$4&amp;"V"&amp;($C$1*$A851+11))),"")</f>
        <v/>
      </c>
      <c r="P851" s="23" t="str">
        <f aca="true">IF(C851&lt;&gt;"",SUM(INDIRECT($AH$4&amp;"C"&amp;($C$1*$A851+12)):INDIRECT($AH$4&amp;"V"&amp;($C$1*$A851+12))),"")</f>
        <v/>
      </c>
      <c r="Q851" s="24" t="str">
        <f aca="false">IF(C851&lt;&gt;"",IFERROR((M851+N851+O851)/(M851+N851+O851+P851),0), "")</f>
        <v/>
      </c>
      <c r="R851" s="23" t="str">
        <f aca="true">IF(C851&lt;&gt;"",SUM(INDIRECT($AH$4&amp;"C"&amp;($C$1*$A851+13)):INDIRECT($AH$4&amp;"V"&amp;($C$1*$A851+13))), "")</f>
        <v/>
      </c>
      <c r="S851" s="23" t="str">
        <f aca="false">IF(C851&lt;&gt;"",IFERROR((M851+N851+O851+P851)/R851, 0),"")</f>
        <v/>
      </c>
      <c r="T851" s="23" t="str">
        <f aca="false">IF(C851&lt;&gt;"",IFERROR((M851+N851+O851)/R851,0),"")</f>
        <v/>
      </c>
      <c r="U851" s="25" t="str">
        <f aca="true">IF(C851&lt;&gt;"",IF(INDIRECT($AH$4&amp;"B"&amp;($C$1*$A851+14))= 1,1,0),"")</f>
        <v/>
      </c>
      <c r="V851" s="25" t="str">
        <f aca="true">IF(C851&lt;&gt;"",IF(INDIRECT($AH$4&amp;"B"&amp;($C$1*$A851+15))= 1,1,0),"")</f>
        <v/>
      </c>
      <c r="W851" s="26" t="str">
        <f aca="false">IF(C851&lt;&gt;"",($M851*1) + ($N851*2) + ($O851*3) + (IF(U851 = 1, 10, 0)) + (IF(V851 = 1, 20, 0)),"")</f>
        <v/>
      </c>
      <c r="X851" s="27" t="str">
        <f aca="true">IF(C851&lt;&gt;"",IF(INDIRECT($AH$4&amp;"B"&amp;($C$1*$A851+16))= 1,1,0),"")</f>
        <v/>
      </c>
      <c r="Y851" s="27" t="str">
        <f aca="true">IF(D851&lt;&gt;"",IF(INDIRECT($AH$4&amp;"B"&amp;($C$1*$A851+17))= 1,1,0),"")</f>
        <v/>
      </c>
      <c r="Z851" s="27" t="str">
        <f aca="true">IF(E851&lt;&gt;"",IF(INDIRECT($AH$4&amp;"B"&amp;($C$1*$A851+18))= 1,1,0),"")</f>
        <v/>
      </c>
      <c r="AA851" s="27" t="str">
        <f aca="true">IF(F851&lt;&gt;"",IF(INDIRECT($AH$4&amp;"B"&amp;($C$1*$A851+19))= 1,1,0),"")</f>
        <v/>
      </c>
      <c r="AB851" s="28" t="str">
        <f aca="false">IF(C851&lt;&gt;"",IF(X851 = 1, 5, 0) + IF(Z851 = 1, 25, 0) + IF(AA851 = 1, 15, 0),"")</f>
        <v/>
      </c>
      <c r="AC851" s="18" t="str">
        <f aca="false">IF(C851&lt;&gt;"",L851+W851+AB851,"")</f>
        <v/>
      </c>
    </row>
    <row r="852" customFormat="false" ht="12.8" hidden="false" customHeight="false" outlineLevel="0" collapsed="false">
      <c r="A852" s="11" t="n">
        <f aca="false">A851+1</f>
        <v>349</v>
      </c>
      <c r="B852" s="38" t="str">
        <f aca="true">IF(INDIRECT($AH$4&amp;"B"&amp;($C$1*$A852+2))=0, "",INDIRECT($AH$4&amp;"B"&amp;($C$1*$A852+2)))</f>
        <v/>
      </c>
      <c r="C852" s="19" t="str">
        <f aca="true">IF(INDIRECT($AH$4&amp;"B"&amp;($C$1*$A852+3)) = 0, "", INDIRECT($AH$4&amp;"B"&amp;($C$1*$A852+3)))</f>
        <v/>
      </c>
      <c r="D852" s="19" t="str">
        <f aca="true">IF(INDIRECT($AH$4&amp;"B"&amp;($C$1*$A852+4)) = 0, "", INDIRECT($AH$4&amp;"B"&amp;($C$1*$A852+4)))</f>
        <v/>
      </c>
      <c r="E852" s="19" t="str">
        <f aca="true">IF(INDIRECT($AH$4&amp;"B"&amp;($C$1*$A852+7)) = 0, "", INDIRECT($AH$4&amp;"B"&amp;($C$1*$A852+7)))</f>
        <v/>
      </c>
      <c r="F852" s="20" t="str">
        <f aca="true">IF(C852 &lt;&gt; "",IF(INDIRECT($AH$4&amp;"B"&amp;($C$1*$A852+8)) = 0, 0, 1), "")</f>
        <v/>
      </c>
      <c r="G852" s="20" t="n">
        <f aca="true">INDIRECT($AH$4&amp;"B"&amp;($C$1*$A852+9))</f>
        <v>0</v>
      </c>
      <c r="H852" s="20" t="n">
        <f aca="true">INDIRECT($AH$4&amp;"B"&amp;($C$1*$A852+10))</f>
        <v>0</v>
      </c>
      <c r="I852" s="20" t="n">
        <f aca="true">INDIRECT($AH$4&amp;"B"&amp;($C$1*$A852+11))</f>
        <v>0</v>
      </c>
      <c r="J852" s="20" t="n">
        <f aca="true">INDIRECT($AH$4&amp;"B"&amp;($C$1*$A852+12))</f>
        <v>0</v>
      </c>
      <c r="K852" s="21" t="str">
        <f aca="false">IF(C852&lt;&gt;"",IFERROR((G852+H852+I852)/(G852+H852+I852+J852),0), "")</f>
        <v/>
      </c>
      <c r="L852" s="22" t="str">
        <f aca="false">IF(C852&lt;&gt;"",(G852* 2) +(H852* 4) + (I852* 6) + IF(F852 = 1, 5, 0), "")</f>
        <v/>
      </c>
      <c r="M852" s="23" t="str">
        <f aca="true">IF(C852&lt;&gt;"",SUM(INDIRECT($AH$4&amp;"C"&amp;($C$1*$A852+9)):INDIRECT($AH$4&amp;"V"&amp;($C$1*$A852+9))), "")</f>
        <v/>
      </c>
      <c r="N852" s="23" t="str">
        <f aca="true">IF(C852&lt;&gt;"",SUM(INDIRECT($AH$4&amp;"C"&amp;($C$1*$A852+10)):INDIRECT($AH$4&amp;"V"&amp;($C$1*$A852+10))), "")</f>
        <v/>
      </c>
      <c r="O852" s="23" t="str">
        <f aca="true">IF(C852&lt;&gt;"",SUM(INDIRECT($AH$4&amp;"C"&amp;($C$1*$A852+11)):INDIRECT($AH$4&amp;"V"&amp;($C$1*$A852+11))),"")</f>
        <v/>
      </c>
      <c r="P852" s="23" t="str">
        <f aca="true">IF(C852&lt;&gt;"",SUM(INDIRECT($AH$4&amp;"C"&amp;($C$1*$A852+12)):INDIRECT($AH$4&amp;"V"&amp;($C$1*$A852+12))),"")</f>
        <v/>
      </c>
      <c r="Q852" s="24" t="str">
        <f aca="false">IF(C852&lt;&gt;"",IFERROR((M852+N852+O852)/(M852+N852+O852+P852),0), "")</f>
        <v/>
      </c>
      <c r="R852" s="23" t="str">
        <f aca="true">IF(C852&lt;&gt;"",SUM(INDIRECT($AH$4&amp;"C"&amp;($C$1*$A852+13)):INDIRECT($AH$4&amp;"V"&amp;($C$1*$A852+13))), "")</f>
        <v/>
      </c>
      <c r="S852" s="23" t="str">
        <f aca="false">IF(C852&lt;&gt;"",IFERROR((M852+N852+O852+P852)/R852, 0),"")</f>
        <v/>
      </c>
      <c r="T852" s="23" t="str">
        <f aca="false">IF(C852&lt;&gt;"",IFERROR((M852+N852+O852)/R852,0),"")</f>
        <v/>
      </c>
      <c r="U852" s="25" t="str">
        <f aca="true">IF(C852&lt;&gt;"",IF(INDIRECT($AH$4&amp;"B"&amp;($C$1*$A852+14))= 1,1,0),"")</f>
        <v/>
      </c>
      <c r="V852" s="25" t="str">
        <f aca="true">IF(C852&lt;&gt;"",IF(INDIRECT($AH$4&amp;"B"&amp;($C$1*$A852+15))= 1,1,0),"")</f>
        <v/>
      </c>
      <c r="W852" s="26" t="str">
        <f aca="false">IF(C852&lt;&gt;"",($M852*1) + ($N852*2) + ($O852*3) + (IF(U852 = 1, 10, 0)) + (IF(V852 = 1, 20, 0)),"")</f>
        <v/>
      </c>
      <c r="X852" s="27" t="str">
        <f aca="true">IF(C852&lt;&gt;"",IF(INDIRECT($AH$4&amp;"B"&amp;($C$1*$A852+16))= 1,1,0),"")</f>
        <v/>
      </c>
      <c r="Y852" s="27" t="str">
        <f aca="true">IF(D852&lt;&gt;"",IF(INDIRECT($AH$4&amp;"B"&amp;($C$1*$A852+17))= 1,1,0),"")</f>
        <v/>
      </c>
      <c r="Z852" s="27" t="str">
        <f aca="true">IF(E852&lt;&gt;"",IF(INDIRECT($AH$4&amp;"B"&amp;($C$1*$A852+18))= 1,1,0),"")</f>
        <v/>
      </c>
      <c r="AA852" s="27" t="str">
        <f aca="true">IF(F852&lt;&gt;"",IF(INDIRECT($AH$4&amp;"B"&amp;($C$1*$A852+19))= 1,1,0),"")</f>
        <v/>
      </c>
      <c r="AB852" s="28" t="str">
        <f aca="false">IF(C852&lt;&gt;"",IF(X852 = 1, 5, 0) + IF(Z852 = 1, 25, 0) + IF(AA852 = 1, 15, 0),"")</f>
        <v/>
      </c>
      <c r="AC852" s="18" t="str">
        <f aca="false">IF(C852&lt;&gt;"",L852+W852+AB852,"")</f>
        <v/>
      </c>
    </row>
    <row r="853" customFormat="false" ht="12.8" hidden="false" customHeight="false" outlineLevel="0" collapsed="false">
      <c r="A853" s="11" t="n">
        <f aca="false">A852+1</f>
        <v>350</v>
      </c>
      <c r="B853" s="38" t="str">
        <f aca="true">IF(INDIRECT($AH$4&amp;"B"&amp;($C$1*$A853+2))=0, "",INDIRECT($AH$4&amp;"B"&amp;($C$1*$A853+2)))</f>
        <v/>
      </c>
      <c r="C853" s="19" t="str">
        <f aca="true">IF(INDIRECT($AH$4&amp;"B"&amp;($C$1*$A853+3)) = 0, "", INDIRECT($AH$4&amp;"B"&amp;($C$1*$A853+3)))</f>
        <v/>
      </c>
      <c r="D853" s="19" t="str">
        <f aca="true">IF(INDIRECT($AH$4&amp;"B"&amp;($C$1*$A853+4)) = 0, "", INDIRECT($AH$4&amp;"B"&amp;($C$1*$A853+4)))</f>
        <v/>
      </c>
      <c r="E853" s="19" t="str">
        <f aca="true">IF(INDIRECT($AH$4&amp;"B"&amp;($C$1*$A853+7)) = 0, "", INDIRECT($AH$4&amp;"B"&amp;($C$1*$A853+7)))</f>
        <v/>
      </c>
      <c r="F853" s="20" t="str">
        <f aca="true">IF(C853 &lt;&gt; "",IF(INDIRECT($AH$4&amp;"B"&amp;($C$1*$A853+8)) = 0, 0, 1), "")</f>
        <v/>
      </c>
      <c r="G853" s="20" t="n">
        <f aca="true">INDIRECT($AH$4&amp;"B"&amp;($C$1*$A853+9))</f>
        <v>0</v>
      </c>
      <c r="H853" s="20" t="n">
        <f aca="true">INDIRECT($AH$4&amp;"B"&amp;($C$1*$A853+10))</f>
        <v>0</v>
      </c>
      <c r="I853" s="20" t="n">
        <f aca="true">INDIRECT($AH$4&amp;"B"&amp;($C$1*$A853+11))</f>
        <v>0</v>
      </c>
      <c r="J853" s="20" t="n">
        <f aca="true">INDIRECT($AH$4&amp;"B"&amp;($C$1*$A853+12))</f>
        <v>0</v>
      </c>
      <c r="K853" s="21" t="str">
        <f aca="false">IF(C853&lt;&gt;"",IFERROR((G853+H853+I853)/(G853+H853+I853+J853),0), "")</f>
        <v/>
      </c>
      <c r="L853" s="22" t="str">
        <f aca="false">IF(C853&lt;&gt;"",(G853* 2) +(H853* 4) + (I853* 6) + IF(F853 = 1, 5, 0), "")</f>
        <v/>
      </c>
      <c r="M853" s="23" t="str">
        <f aca="true">IF(C853&lt;&gt;"",SUM(INDIRECT($AH$4&amp;"C"&amp;($C$1*$A853+9)):INDIRECT($AH$4&amp;"V"&amp;($C$1*$A853+9))), "")</f>
        <v/>
      </c>
      <c r="N853" s="23" t="str">
        <f aca="true">IF(C853&lt;&gt;"",SUM(INDIRECT($AH$4&amp;"C"&amp;($C$1*$A853+10)):INDIRECT($AH$4&amp;"V"&amp;($C$1*$A853+10))), "")</f>
        <v/>
      </c>
      <c r="O853" s="23" t="str">
        <f aca="true">IF(C853&lt;&gt;"",SUM(INDIRECT($AH$4&amp;"C"&amp;($C$1*$A853+11)):INDIRECT($AH$4&amp;"V"&amp;($C$1*$A853+11))),"")</f>
        <v/>
      </c>
      <c r="P853" s="23" t="str">
        <f aca="true">IF(C853&lt;&gt;"",SUM(INDIRECT($AH$4&amp;"C"&amp;($C$1*$A853+12)):INDIRECT($AH$4&amp;"V"&amp;($C$1*$A853+12))),"")</f>
        <v/>
      </c>
      <c r="Q853" s="24" t="str">
        <f aca="false">IF(C853&lt;&gt;"",IFERROR((M853+N853+O853)/(M853+N853+O853+P853),0), "")</f>
        <v/>
      </c>
      <c r="R853" s="23" t="str">
        <f aca="true">IF(C853&lt;&gt;"",SUM(INDIRECT($AH$4&amp;"C"&amp;($C$1*$A853+13)):INDIRECT($AH$4&amp;"V"&amp;($C$1*$A853+13))), "")</f>
        <v/>
      </c>
      <c r="S853" s="23" t="str">
        <f aca="false">IF(C853&lt;&gt;"",IFERROR((M853+N853+O853+P853)/R853, 0),"")</f>
        <v/>
      </c>
      <c r="T853" s="23" t="str">
        <f aca="false">IF(C853&lt;&gt;"",IFERROR((M853+N853+O853)/R853,0),"")</f>
        <v/>
      </c>
      <c r="U853" s="25" t="str">
        <f aca="true">IF(C853&lt;&gt;"",IF(INDIRECT($AH$4&amp;"B"&amp;($C$1*$A853+14))= 1,1,0),"")</f>
        <v/>
      </c>
      <c r="V853" s="25" t="str">
        <f aca="true">IF(C853&lt;&gt;"",IF(INDIRECT($AH$4&amp;"B"&amp;($C$1*$A853+15))= 1,1,0),"")</f>
        <v/>
      </c>
      <c r="W853" s="26" t="str">
        <f aca="false">IF(C853&lt;&gt;"",($M853*1) + ($N853*2) + ($O853*3) + (IF(U853 = 1, 10, 0)) + (IF(V853 = 1, 20, 0)),"")</f>
        <v/>
      </c>
      <c r="X853" s="27" t="str">
        <f aca="true">IF(C853&lt;&gt;"",IF(INDIRECT($AH$4&amp;"B"&amp;($C$1*$A853+16))= 1,1,0),"")</f>
        <v/>
      </c>
      <c r="Y853" s="27" t="str">
        <f aca="true">IF(D853&lt;&gt;"",IF(INDIRECT($AH$4&amp;"B"&amp;($C$1*$A853+17))= 1,1,0),"")</f>
        <v/>
      </c>
      <c r="Z853" s="27" t="str">
        <f aca="true">IF(E853&lt;&gt;"",IF(INDIRECT($AH$4&amp;"B"&amp;($C$1*$A853+18))= 1,1,0),"")</f>
        <v/>
      </c>
      <c r="AA853" s="27" t="str">
        <f aca="true">IF(F853&lt;&gt;"",IF(INDIRECT($AH$4&amp;"B"&amp;($C$1*$A853+19))= 1,1,0),"")</f>
        <v/>
      </c>
      <c r="AB853" s="28" t="str">
        <f aca="false">IF(C853&lt;&gt;"",IF(X853 = 1, 5, 0) + IF(Z853 = 1, 25, 0) + IF(AA853 = 1, 15, 0),"")</f>
        <v/>
      </c>
      <c r="AC853" s="18" t="str">
        <f aca="false">IF(C853&lt;&gt;"",L853+W853+AB853,"")</f>
        <v/>
      </c>
    </row>
    <row r="854" customFormat="false" ht="12.8" hidden="false" customHeight="false" outlineLevel="0" collapsed="false">
      <c r="A854" s="11" t="n">
        <f aca="false">A853+1</f>
        <v>351</v>
      </c>
      <c r="B854" s="38" t="str">
        <f aca="true">IF(INDIRECT($AH$4&amp;"B"&amp;($C$1*$A854+2))=0, "",INDIRECT($AH$4&amp;"B"&amp;($C$1*$A854+2)))</f>
        <v/>
      </c>
      <c r="C854" s="19" t="str">
        <f aca="true">IF(INDIRECT($AH$4&amp;"B"&amp;($C$1*$A854+3)) = 0, "", INDIRECT($AH$4&amp;"B"&amp;($C$1*$A854+3)))</f>
        <v/>
      </c>
      <c r="D854" s="19" t="str">
        <f aca="true">IF(INDIRECT($AH$4&amp;"B"&amp;($C$1*$A854+4)) = 0, "", INDIRECT($AH$4&amp;"B"&amp;($C$1*$A854+4)))</f>
        <v/>
      </c>
      <c r="E854" s="19" t="str">
        <f aca="true">IF(INDIRECT($AH$4&amp;"B"&amp;($C$1*$A854+7)) = 0, "", INDIRECT($AH$4&amp;"B"&amp;($C$1*$A854+7)))</f>
        <v/>
      </c>
      <c r="F854" s="20" t="str">
        <f aca="true">IF(C854 &lt;&gt; "",IF(INDIRECT($AH$4&amp;"B"&amp;($C$1*$A854+8)) = 0, 0, 1), "")</f>
        <v/>
      </c>
      <c r="G854" s="20" t="n">
        <f aca="true">INDIRECT($AH$4&amp;"B"&amp;($C$1*$A854+9))</f>
        <v>0</v>
      </c>
      <c r="H854" s="20" t="n">
        <f aca="true">INDIRECT($AH$4&amp;"B"&amp;($C$1*$A854+10))</f>
        <v>0</v>
      </c>
      <c r="I854" s="20" t="n">
        <f aca="true">INDIRECT($AH$4&amp;"B"&amp;($C$1*$A854+11))</f>
        <v>0</v>
      </c>
      <c r="J854" s="20" t="n">
        <f aca="true">INDIRECT($AH$4&amp;"B"&amp;($C$1*$A854+12))</f>
        <v>0</v>
      </c>
      <c r="K854" s="21" t="str">
        <f aca="false">IF(C854&lt;&gt;"",IFERROR((G854+H854+I854)/(G854+H854+I854+J854),0), "")</f>
        <v/>
      </c>
      <c r="L854" s="22" t="str">
        <f aca="false">IF(C854&lt;&gt;"",(G854* 2) +(H854* 4) + (I854* 6) + IF(F854 = 1, 5, 0), "")</f>
        <v/>
      </c>
      <c r="M854" s="23" t="str">
        <f aca="true">IF(C854&lt;&gt;"",SUM(INDIRECT($AH$4&amp;"C"&amp;($C$1*$A854+9)):INDIRECT($AH$4&amp;"V"&amp;($C$1*$A854+9))), "")</f>
        <v/>
      </c>
      <c r="N854" s="23" t="str">
        <f aca="true">IF(C854&lt;&gt;"",SUM(INDIRECT($AH$4&amp;"C"&amp;($C$1*$A854+10)):INDIRECT($AH$4&amp;"V"&amp;($C$1*$A854+10))), "")</f>
        <v/>
      </c>
      <c r="O854" s="23" t="str">
        <f aca="true">IF(C854&lt;&gt;"",SUM(INDIRECT($AH$4&amp;"C"&amp;($C$1*$A854+11)):INDIRECT($AH$4&amp;"V"&amp;($C$1*$A854+11))),"")</f>
        <v/>
      </c>
      <c r="P854" s="23" t="str">
        <f aca="true">IF(C854&lt;&gt;"",SUM(INDIRECT($AH$4&amp;"C"&amp;($C$1*$A854+12)):INDIRECT($AH$4&amp;"V"&amp;($C$1*$A854+12))),"")</f>
        <v/>
      </c>
      <c r="Q854" s="24" t="str">
        <f aca="false">IF(C854&lt;&gt;"",IFERROR((M854+N854+O854)/(M854+N854+O854+P854),0), "")</f>
        <v/>
      </c>
      <c r="R854" s="23" t="str">
        <f aca="true">IF(C854&lt;&gt;"",SUM(INDIRECT($AH$4&amp;"C"&amp;($C$1*$A854+13)):INDIRECT($AH$4&amp;"V"&amp;($C$1*$A854+13))), "")</f>
        <v/>
      </c>
      <c r="S854" s="23" t="str">
        <f aca="false">IF(C854&lt;&gt;"",IFERROR((M854+N854+O854+P854)/R854, 0),"")</f>
        <v/>
      </c>
      <c r="T854" s="23" t="str">
        <f aca="false">IF(C854&lt;&gt;"",IFERROR((M854+N854+O854)/R854,0),"")</f>
        <v/>
      </c>
      <c r="U854" s="25" t="str">
        <f aca="true">IF(C854&lt;&gt;"",IF(INDIRECT($AH$4&amp;"B"&amp;($C$1*$A854+14))= 1,1,0),"")</f>
        <v/>
      </c>
      <c r="V854" s="25" t="str">
        <f aca="true">IF(C854&lt;&gt;"",IF(INDIRECT($AH$4&amp;"B"&amp;($C$1*$A854+15))= 1,1,0),"")</f>
        <v/>
      </c>
      <c r="W854" s="26" t="str">
        <f aca="false">IF(C854&lt;&gt;"",($M854*1) + ($N854*2) + ($O854*3) + (IF(U854 = 1, 10, 0)) + (IF(V854 = 1, 20, 0)),"")</f>
        <v/>
      </c>
      <c r="X854" s="27" t="str">
        <f aca="true">IF(C854&lt;&gt;"",IF(INDIRECT($AH$4&amp;"B"&amp;($C$1*$A854+16))= 1,1,0),"")</f>
        <v/>
      </c>
      <c r="Y854" s="27" t="str">
        <f aca="true">IF(D854&lt;&gt;"",IF(INDIRECT($AH$4&amp;"B"&amp;($C$1*$A854+17))= 1,1,0),"")</f>
        <v/>
      </c>
      <c r="Z854" s="27" t="str">
        <f aca="true">IF(E854&lt;&gt;"",IF(INDIRECT($AH$4&amp;"B"&amp;($C$1*$A854+18))= 1,1,0),"")</f>
        <v/>
      </c>
      <c r="AA854" s="27" t="str">
        <f aca="true">IF(F854&lt;&gt;"",IF(INDIRECT($AH$4&amp;"B"&amp;($C$1*$A854+19))= 1,1,0),"")</f>
        <v/>
      </c>
      <c r="AB854" s="28" t="str">
        <f aca="false">IF(C854&lt;&gt;"",IF(X854 = 1, 5, 0) + IF(Z854 = 1, 25, 0) + IF(AA854 = 1, 15, 0),"")</f>
        <v/>
      </c>
      <c r="AC854" s="18" t="str">
        <f aca="false">IF(C854&lt;&gt;"",L854+W854+AB854,"")</f>
        <v/>
      </c>
    </row>
    <row r="855" customFormat="false" ht="12.8" hidden="false" customHeight="false" outlineLevel="0" collapsed="false">
      <c r="A855" s="11" t="n">
        <f aca="false">A854+1</f>
        <v>352</v>
      </c>
      <c r="B855" s="38" t="str">
        <f aca="true">IF(INDIRECT($AH$4&amp;"B"&amp;($C$1*$A855+2))=0, "",INDIRECT($AH$4&amp;"B"&amp;($C$1*$A855+2)))</f>
        <v/>
      </c>
      <c r="C855" s="19" t="str">
        <f aca="true">IF(INDIRECT($AH$4&amp;"B"&amp;($C$1*$A855+3)) = 0, "", INDIRECT($AH$4&amp;"B"&amp;($C$1*$A855+3)))</f>
        <v/>
      </c>
      <c r="D855" s="19" t="str">
        <f aca="true">IF(INDIRECT($AH$4&amp;"B"&amp;($C$1*$A855+4)) = 0, "", INDIRECT($AH$4&amp;"B"&amp;($C$1*$A855+4)))</f>
        <v/>
      </c>
      <c r="E855" s="19" t="str">
        <f aca="true">IF(INDIRECT($AH$4&amp;"B"&amp;($C$1*$A855+7)) = 0, "", INDIRECT($AH$4&amp;"B"&amp;($C$1*$A855+7)))</f>
        <v/>
      </c>
      <c r="F855" s="20" t="str">
        <f aca="true">IF(C855 &lt;&gt; "",IF(INDIRECT($AH$4&amp;"B"&amp;($C$1*$A855+8)) = 0, 0, 1), "")</f>
        <v/>
      </c>
      <c r="G855" s="20" t="n">
        <f aca="true">INDIRECT($AH$4&amp;"B"&amp;($C$1*$A855+9))</f>
        <v>0</v>
      </c>
      <c r="H855" s="20" t="n">
        <f aca="true">INDIRECT($AH$4&amp;"B"&amp;($C$1*$A855+10))</f>
        <v>0</v>
      </c>
      <c r="I855" s="20" t="n">
        <f aca="true">INDIRECT($AH$4&amp;"B"&amp;($C$1*$A855+11))</f>
        <v>0</v>
      </c>
      <c r="J855" s="20" t="n">
        <f aca="true">INDIRECT($AH$4&amp;"B"&amp;($C$1*$A855+12))</f>
        <v>0</v>
      </c>
      <c r="K855" s="21" t="str">
        <f aca="false">IF(C855&lt;&gt;"",IFERROR((G855+H855+I855)/(G855+H855+I855+J855),0), "")</f>
        <v/>
      </c>
      <c r="L855" s="22" t="str">
        <f aca="false">IF(C855&lt;&gt;"",(G855* 2) +(H855* 4) + (I855* 6) + IF(F855 = 1, 5, 0), "")</f>
        <v/>
      </c>
      <c r="M855" s="23" t="str">
        <f aca="true">IF(C855&lt;&gt;"",SUM(INDIRECT($AH$4&amp;"C"&amp;($C$1*$A855+9)):INDIRECT($AH$4&amp;"V"&amp;($C$1*$A855+9))), "")</f>
        <v/>
      </c>
      <c r="N855" s="23" t="str">
        <f aca="true">IF(C855&lt;&gt;"",SUM(INDIRECT($AH$4&amp;"C"&amp;($C$1*$A855+10)):INDIRECT($AH$4&amp;"V"&amp;($C$1*$A855+10))), "")</f>
        <v/>
      </c>
      <c r="O855" s="23" t="str">
        <f aca="true">IF(C855&lt;&gt;"",SUM(INDIRECT($AH$4&amp;"C"&amp;($C$1*$A855+11)):INDIRECT($AH$4&amp;"V"&amp;($C$1*$A855+11))),"")</f>
        <v/>
      </c>
      <c r="P855" s="23" t="str">
        <f aca="true">IF(C855&lt;&gt;"",SUM(INDIRECT($AH$4&amp;"C"&amp;($C$1*$A855+12)):INDIRECT($AH$4&amp;"V"&amp;($C$1*$A855+12))),"")</f>
        <v/>
      </c>
      <c r="Q855" s="24" t="str">
        <f aca="false">IF(C855&lt;&gt;"",IFERROR((M855+N855+O855)/(M855+N855+O855+P855),0), "")</f>
        <v/>
      </c>
      <c r="R855" s="23" t="str">
        <f aca="true">IF(C855&lt;&gt;"",SUM(INDIRECT($AH$4&amp;"C"&amp;($C$1*$A855+13)):INDIRECT($AH$4&amp;"V"&amp;($C$1*$A855+13))), "")</f>
        <v/>
      </c>
      <c r="S855" s="23" t="str">
        <f aca="false">IF(C855&lt;&gt;"",IFERROR((M855+N855+O855+P855)/R855, 0),"")</f>
        <v/>
      </c>
      <c r="T855" s="23" t="str">
        <f aca="false">IF(C855&lt;&gt;"",IFERROR((M855+N855+O855)/R855,0),"")</f>
        <v/>
      </c>
      <c r="U855" s="25" t="str">
        <f aca="true">IF(C855&lt;&gt;"",IF(INDIRECT($AH$4&amp;"B"&amp;($C$1*$A855+14))= 1,1,0),"")</f>
        <v/>
      </c>
      <c r="V855" s="25" t="str">
        <f aca="true">IF(C855&lt;&gt;"",IF(INDIRECT($AH$4&amp;"B"&amp;($C$1*$A855+15))= 1,1,0),"")</f>
        <v/>
      </c>
      <c r="W855" s="26" t="str">
        <f aca="false">IF(C855&lt;&gt;"",($M855*1) + ($N855*2) + ($O855*3) + (IF(U855 = 1, 10, 0)) + (IF(V855 = 1, 20, 0)),"")</f>
        <v/>
      </c>
      <c r="X855" s="27" t="str">
        <f aca="true">IF(C855&lt;&gt;"",IF(INDIRECT($AH$4&amp;"B"&amp;($C$1*$A855+16))= 1,1,0),"")</f>
        <v/>
      </c>
      <c r="Y855" s="27" t="str">
        <f aca="true">IF(D855&lt;&gt;"",IF(INDIRECT($AH$4&amp;"B"&amp;($C$1*$A855+17))= 1,1,0),"")</f>
        <v/>
      </c>
      <c r="Z855" s="27" t="str">
        <f aca="true">IF(E855&lt;&gt;"",IF(INDIRECT($AH$4&amp;"B"&amp;($C$1*$A855+18))= 1,1,0),"")</f>
        <v/>
      </c>
      <c r="AA855" s="27" t="str">
        <f aca="true">IF(F855&lt;&gt;"",IF(INDIRECT($AH$4&amp;"B"&amp;($C$1*$A855+19))= 1,1,0),"")</f>
        <v/>
      </c>
      <c r="AB855" s="28" t="str">
        <f aca="false">IF(C855&lt;&gt;"",IF(X855 = 1, 5, 0) + IF(Z855 = 1, 25, 0) + IF(AA855 = 1, 15, 0),"")</f>
        <v/>
      </c>
      <c r="AC855" s="18" t="str">
        <f aca="false">IF(C855&lt;&gt;"",L855+W855+AB855,"")</f>
        <v/>
      </c>
    </row>
    <row r="856" customFormat="false" ht="12.8" hidden="false" customHeight="false" outlineLevel="0" collapsed="false">
      <c r="A856" s="11" t="n">
        <f aca="false">A855+1</f>
        <v>353</v>
      </c>
      <c r="B856" s="38" t="str">
        <f aca="true">IF(INDIRECT($AH$4&amp;"B"&amp;($C$1*$A856+2))=0, "",INDIRECT($AH$4&amp;"B"&amp;($C$1*$A856+2)))</f>
        <v/>
      </c>
      <c r="C856" s="19" t="str">
        <f aca="true">IF(INDIRECT($AH$4&amp;"B"&amp;($C$1*$A856+3)) = 0, "", INDIRECT($AH$4&amp;"B"&amp;($C$1*$A856+3)))</f>
        <v/>
      </c>
      <c r="D856" s="19" t="str">
        <f aca="true">IF(INDIRECT($AH$4&amp;"B"&amp;($C$1*$A856+4)) = 0, "", INDIRECT($AH$4&amp;"B"&amp;($C$1*$A856+4)))</f>
        <v/>
      </c>
      <c r="E856" s="19" t="str">
        <f aca="true">IF(INDIRECT($AH$4&amp;"B"&amp;($C$1*$A856+7)) = 0, "", INDIRECT($AH$4&amp;"B"&amp;($C$1*$A856+7)))</f>
        <v/>
      </c>
      <c r="F856" s="20" t="str">
        <f aca="true">IF(C856 &lt;&gt; "",IF(INDIRECT($AH$4&amp;"B"&amp;($C$1*$A856+8)) = 0, 0, 1), "")</f>
        <v/>
      </c>
      <c r="G856" s="20" t="n">
        <f aca="true">INDIRECT($AH$4&amp;"B"&amp;($C$1*$A856+9))</f>
        <v>0</v>
      </c>
      <c r="H856" s="20" t="n">
        <f aca="true">INDIRECT($AH$4&amp;"B"&amp;($C$1*$A856+10))</f>
        <v>0</v>
      </c>
      <c r="I856" s="20" t="n">
        <f aca="true">INDIRECT($AH$4&amp;"B"&amp;($C$1*$A856+11))</f>
        <v>0</v>
      </c>
      <c r="J856" s="20" t="n">
        <f aca="true">INDIRECT($AH$4&amp;"B"&amp;($C$1*$A856+12))</f>
        <v>0</v>
      </c>
      <c r="K856" s="21" t="str">
        <f aca="false">IF(C856&lt;&gt;"",IFERROR((G856+H856+I856)/(G856+H856+I856+J856),0), "")</f>
        <v/>
      </c>
      <c r="L856" s="22" t="str">
        <f aca="false">IF(C856&lt;&gt;"",(G856* 2) +(H856* 4) + (I856* 6) + IF(F856 = 1, 5, 0), "")</f>
        <v/>
      </c>
      <c r="M856" s="23" t="str">
        <f aca="true">IF(C856&lt;&gt;"",SUM(INDIRECT($AH$4&amp;"C"&amp;($C$1*$A856+9)):INDIRECT($AH$4&amp;"V"&amp;($C$1*$A856+9))), "")</f>
        <v/>
      </c>
      <c r="N856" s="23" t="str">
        <f aca="true">IF(C856&lt;&gt;"",SUM(INDIRECT($AH$4&amp;"C"&amp;($C$1*$A856+10)):INDIRECT($AH$4&amp;"V"&amp;($C$1*$A856+10))), "")</f>
        <v/>
      </c>
      <c r="O856" s="23" t="str">
        <f aca="true">IF(C856&lt;&gt;"",SUM(INDIRECT($AH$4&amp;"C"&amp;($C$1*$A856+11)):INDIRECT($AH$4&amp;"V"&amp;($C$1*$A856+11))),"")</f>
        <v/>
      </c>
      <c r="P856" s="23" t="str">
        <f aca="true">IF(C856&lt;&gt;"",SUM(INDIRECT($AH$4&amp;"C"&amp;($C$1*$A856+12)):INDIRECT($AH$4&amp;"V"&amp;($C$1*$A856+12))),"")</f>
        <v/>
      </c>
      <c r="Q856" s="24" t="str">
        <f aca="false">IF(C856&lt;&gt;"",IFERROR((M856+N856+O856)/(M856+N856+O856+P856),0), "")</f>
        <v/>
      </c>
      <c r="R856" s="23" t="str">
        <f aca="true">IF(C856&lt;&gt;"",SUM(INDIRECT($AH$4&amp;"C"&amp;($C$1*$A856+13)):INDIRECT($AH$4&amp;"V"&amp;($C$1*$A856+13))), "")</f>
        <v/>
      </c>
      <c r="S856" s="23" t="str">
        <f aca="false">IF(C856&lt;&gt;"",IFERROR((M856+N856+O856+P856)/R856, 0),"")</f>
        <v/>
      </c>
      <c r="T856" s="23" t="str">
        <f aca="false">IF(C856&lt;&gt;"",IFERROR((M856+N856+O856)/R856,0),"")</f>
        <v/>
      </c>
      <c r="U856" s="25" t="str">
        <f aca="true">IF(C856&lt;&gt;"",IF(INDIRECT($AH$4&amp;"B"&amp;($C$1*$A856+14))= 1,1,0),"")</f>
        <v/>
      </c>
      <c r="V856" s="25" t="str">
        <f aca="true">IF(C856&lt;&gt;"",IF(INDIRECT($AH$4&amp;"B"&amp;($C$1*$A856+15))= 1,1,0),"")</f>
        <v/>
      </c>
      <c r="W856" s="26" t="str">
        <f aca="false">IF(C856&lt;&gt;"",($M856*1) + ($N856*2) + ($O856*3) + (IF(U856 = 1, 10, 0)) + (IF(V856 = 1, 20, 0)),"")</f>
        <v/>
      </c>
      <c r="X856" s="27" t="str">
        <f aca="true">IF(C856&lt;&gt;"",IF(INDIRECT($AH$4&amp;"B"&amp;($C$1*$A856+16))= 1,1,0),"")</f>
        <v/>
      </c>
      <c r="Y856" s="27" t="str">
        <f aca="true">IF(D856&lt;&gt;"",IF(INDIRECT($AH$4&amp;"B"&amp;($C$1*$A856+17))= 1,1,0),"")</f>
        <v/>
      </c>
      <c r="Z856" s="27" t="str">
        <f aca="true">IF(E856&lt;&gt;"",IF(INDIRECT($AH$4&amp;"B"&amp;($C$1*$A856+18))= 1,1,0),"")</f>
        <v/>
      </c>
      <c r="AA856" s="27" t="str">
        <f aca="true">IF(F856&lt;&gt;"",IF(INDIRECT($AH$4&amp;"B"&amp;($C$1*$A856+19))= 1,1,0),"")</f>
        <v/>
      </c>
      <c r="AB856" s="28" t="str">
        <f aca="false">IF(C856&lt;&gt;"",IF(X856 = 1, 5, 0) + IF(Z856 = 1, 25, 0) + IF(AA856 = 1, 15, 0),"")</f>
        <v/>
      </c>
      <c r="AC856" s="18" t="str">
        <f aca="false">IF(C856&lt;&gt;"",L856+W856+AB856,"")</f>
        <v/>
      </c>
    </row>
    <row r="857" customFormat="false" ht="12.8" hidden="false" customHeight="false" outlineLevel="0" collapsed="false">
      <c r="A857" s="11" t="n">
        <f aca="false">A856+1</f>
        <v>354</v>
      </c>
      <c r="B857" s="38" t="str">
        <f aca="true">IF(INDIRECT($AH$4&amp;"B"&amp;($C$1*$A857+2))=0, "",INDIRECT($AH$4&amp;"B"&amp;($C$1*$A857+2)))</f>
        <v/>
      </c>
      <c r="C857" s="19" t="str">
        <f aca="true">IF(INDIRECT($AH$4&amp;"B"&amp;($C$1*$A857+3)) = 0, "", INDIRECT($AH$4&amp;"B"&amp;($C$1*$A857+3)))</f>
        <v/>
      </c>
      <c r="D857" s="19" t="str">
        <f aca="true">IF(INDIRECT($AH$4&amp;"B"&amp;($C$1*$A857+4)) = 0, "", INDIRECT($AH$4&amp;"B"&amp;($C$1*$A857+4)))</f>
        <v/>
      </c>
      <c r="E857" s="19" t="str">
        <f aca="true">IF(INDIRECT($AH$4&amp;"B"&amp;($C$1*$A857+7)) = 0, "", INDIRECT($AH$4&amp;"B"&amp;($C$1*$A857+7)))</f>
        <v/>
      </c>
      <c r="F857" s="20" t="str">
        <f aca="true">IF(C857 &lt;&gt; "",IF(INDIRECT($AH$4&amp;"B"&amp;($C$1*$A857+8)) = 0, 0, 1), "")</f>
        <v/>
      </c>
      <c r="G857" s="20" t="n">
        <f aca="true">INDIRECT($AH$4&amp;"B"&amp;($C$1*$A857+9))</f>
        <v>0</v>
      </c>
      <c r="H857" s="20" t="n">
        <f aca="true">INDIRECT($AH$4&amp;"B"&amp;($C$1*$A857+10))</f>
        <v>0</v>
      </c>
      <c r="I857" s="20" t="n">
        <f aca="true">INDIRECT($AH$4&amp;"B"&amp;($C$1*$A857+11))</f>
        <v>0</v>
      </c>
      <c r="J857" s="20" t="n">
        <f aca="true">INDIRECT($AH$4&amp;"B"&amp;($C$1*$A857+12))</f>
        <v>0</v>
      </c>
      <c r="K857" s="21" t="str">
        <f aca="false">IF(C857&lt;&gt;"",IFERROR((G857+H857+I857)/(G857+H857+I857+J857),0), "")</f>
        <v/>
      </c>
      <c r="L857" s="22" t="str">
        <f aca="false">IF(C857&lt;&gt;"",(G857* 2) +(H857* 4) + (I857* 6) + IF(F857 = 1, 5, 0), "")</f>
        <v/>
      </c>
      <c r="M857" s="23" t="str">
        <f aca="true">IF(C857&lt;&gt;"",SUM(INDIRECT($AH$4&amp;"C"&amp;($C$1*$A857+9)):INDIRECT($AH$4&amp;"V"&amp;($C$1*$A857+9))), "")</f>
        <v/>
      </c>
      <c r="N857" s="23" t="str">
        <f aca="true">IF(C857&lt;&gt;"",SUM(INDIRECT($AH$4&amp;"C"&amp;($C$1*$A857+10)):INDIRECT($AH$4&amp;"V"&amp;($C$1*$A857+10))), "")</f>
        <v/>
      </c>
      <c r="O857" s="23" t="str">
        <f aca="true">IF(C857&lt;&gt;"",SUM(INDIRECT($AH$4&amp;"C"&amp;($C$1*$A857+11)):INDIRECT($AH$4&amp;"V"&amp;($C$1*$A857+11))),"")</f>
        <v/>
      </c>
      <c r="P857" s="23" t="str">
        <f aca="true">IF(C857&lt;&gt;"",SUM(INDIRECT($AH$4&amp;"C"&amp;($C$1*$A857+12)):INDIRECT($AH$4&amp;"V"&amp;($C$1*$A857+12))),"")</f>
        <v/>
      </c>
      <c r="Q857" s="24" t="str">
        <f aca="false">IF(C857&lt;&gt;"",IFERROR((M857+N857+O857)/(M857+N857+O857+P857),0), "")</f>
        <v/>
      </c>
      <c r="R857" s="23" t="str">
        <f aca="true">IF(C857&lt;&gt;"",SUM(INDIRECT($AH$4&amp;"C"&amp;($C$1*$A857+13)):INDIRECT($AH$4&amp;"V"&amp;($C$1*$A857+13))), "")</f>
        <v/>
      </c>
      <c r="S857" s="23" t="str">
        <f aca="false">IF(C857&lt;&gt;"",IFERROR((M857+N857+O857+P857)/R857, 0),"")</f>
        <v/>
      </c>
      <c r="T857" s="23" t="str">
        <f aca="false">IF(C857&lt;&gt;"",IFERROR((M857+N857+O857)/R857,0),"")</f>
        <v/>
      </c>
      <c r="U857" s="25" t="str">
        <f aca="true">IF(C857&lt;&gt;"",IF(INDIRECT($AH$4&amp;"B"&amp;($C$1*$A857+14))= 1,1,0),"")</f>
        <v/>
      </c>
      <c r="V857" s="25" t="str">
        <f aca="true">IF(C857&lt;&gt;"",IF(INDIRECT($AH$4&amp;"B"&amp;($C$1*$A857+15))= 1,1,0),"")</f>
        <v/>
      </c>
      <c r="W857" s="26" t="str">
        <f aca="false">IF(C857&lt;&gt;"",($M857*1) + ($N857*2) + ($O857*3) + (IF(U857 = 1, 10, 0)) + (IF(V857 = 1, 20, 0)),"")</f>
        <v/>
      </c>
      <c r="X857" s="27" t="str">
        <f aca="true">IF(C857&lt;&gt;"",IF(INDIRECT($AH$4&amp;"B"&amp;($C$1*$A857+16))= 1,1,0),"")</f>
        <v/>
      </c>
      <c r="Y857" s="27" t="str">
        <f aca="true">IF(D857&lt;&gt;"",IF(INDIRECT($AH$4&amp;"B"&amp;($C$1*$A857+17))= 1,1,0),"")</f>
        <v/>
      </c>
      <c r="Z857" s="27" t="str">
        <f aca="true">IF(E857&lt;&gt;"",IF(INDIRECT($AH$4&amp;"B"&amp;($C$1*$A857+18))= 1,1,0),"")</f>
        <v/>
      </c>
      <c r="AA857" s="27" t="str">
        <f aca="true">IF(F857&lt;&gt;"",IF(INDIRECT($AH$4&amp;"B"&amp;($C$1*$A857+19))= 1,1,0),"")</f>
        <v/>
      </c>
      <c r="AB857" s="28" t="str">
        <f aca="false">IF(C857&lt;&gt;"",IF(X857 = 1, 5, 0) + IF(Z857 = 1, 25, 0) + IF(AA857 = 1, 15, 0),"")</f>
        <v/>
      </c>
      <c r="AC857" s="18" t="str">
        <f aca="false">IF(C857&lt;&gt;"",L857+W857+AB857,"")</f>
        <v/>
      </c>
    </row>
    <row r="858" customFormat="false" ht="12.8" hidden="false" customHeight="false" outlineLevel="0" collapsed="false">
      <c r="A858" s="11" t="n">
        <f aca="false">A857+1</f>
        <v>355</v>
      </c>
      <c r="B858" s="38" t="str">
        <f aca="true">IF(INDIRECT($AH$4&amp;"B"&amp;($C$1*$A858+2))=0, "",INDIRECT($AH$4&amp;"B"&amp;($C$1*$A858+2)))</f>
        <v/>
      </c>
      <c r="C858" s="19" t="str">
        <f aca="true">IF(INDIRECT($AH$4&amp;"B"&amp;($C$1*$A858+3)) = 0, "", INDIRECT($AH$4&amp;"B"&amp;($C$1*$A858+3)))</f>
        <v/>
      </c>
      <c r="D858" s="19" t="str">
        <f aca="true">IF(INDIRECT($AH$4&amp;"B"&amp;($C$1*$A858+4)) = 0, "", INDIRECT($AH$4&amp;"B"&amp;($C$1*$A858+4)))</f>
        <v/>
      </c>
      <c r="E858" s="19" t="str">
        <f aca="true">IF(INDIRECT($AH$4&amp;"B"&amp;($C$1*$A858+7)) = 0, "", INDIRECT($AH$4&amp;"B"&amp;($C$1*$A858+7)))</f>
        <v/>
      </c>
      <c r="F858" s="20" t="str">
        <f aca="true">IF(C858 &lt;&gt; "",IF(INDIRECT($AH$4&amp;"B"&amp;($C$1*$A858+8)) = 0, 0, 1), "")</f>
        <v/>
      </c>
      <c r="G858" s="20" t="n">
        <f aca="true">INDIRECT($AH$4&amp;"B"&amp;($C$1*$A858+9))</f>
        <v>0</v>
      </c>
      <c r="H858" s="20" t="n">
        <f aca="true">INDIRECT($AH$4&amp;"B"&amp;($C$1*$A858+10))</f>
        <v>0</v>
      </c>
      <c r="I858" s="20" t="n">
        <f aca="true">INDIRECT($AH$4&amp;"B"&amp;($C$1*$A858+11))</f>
        <v>0</v>
      </c>
      <c r="J858" s="20" t="n">
        <f aca="true">INDIRECT($AH$4&amp;"B"&amp;($C$1*$A858+12))</f>
        <v>0</v>
      </c>
      <c r="K858" s="21" t="str">
        <f aca="false">IF(C858&lt;&gt;"",IFERROR((G858+H858+I858)/(G858+H858+I858+J858),0), "")</f>
        <v/>
      </c>
      <c r="L858" s="22" t="str">
        <f aca="false">IF(C858&lt;&gt;"",(G858* 2) +(H858* 4) + (I858* 6) + IF(F858 = 1, 5, 0), "")</f>
        <v/>
      </c>
      <c r="M858" s="23" t="str">
        <f aca="true">IF(C858&lt;&gt;"",SUM(INDIRECT($AH$4&amp;"C"&amp;($C$1*$A858+9)):INDIRECT($AH$4&amp;"V"&amp;($C$1*$A858+9))), "")</f>
        <v/>
      </c>
      <c r="N858" s="23" t="str">
        <f aca="true">IF(C858&lt;&gt;"",SUM(INDIRECT($AH$4&amp;"C"&amp;($C$1*$A858+10)):INDIRECT($AH$4&amp;"V"&amp;($C$1*$A858+10))), "")</f>
        <v/>
      </c>
      <c r="O858" s="23" t="str">
        <f aca="true">IF(C858&lt;&gt;"",SUM(INDIRECT($AH$4&amp;"C"&amp;($C$1*$A858+11)):INDIRECT($AH$4&amp;"V"&amp;($C$1*$A858+11))),"")</f>
        <v/>
      </c>
      <c r="P858" s="23" t="str">
        <f aca="true">IF(C858&lt;&gt;"",SUM(INDIRECT($AH$4&amp;"C"&amp;($C$1*$A858+12)):INDIRECT($AH$4&amp;"V"&amp;($C$1*$A858+12))),"")</f>
        <v/>
      </c>
      <c r="Q858" s="24" t="str">
        <f aca="false">IF(C858&lt;&gt;"",IFERROR((M858+N858+O858)/(M858+N858+O858+P858),0), "")</f>
        <v/>
      </c>
      <c r="R858" s="23" t="str">
        <f aca="true">IF(C858&lt;&gt;"",SUM(INDIRECT($AH$4&amp;"C"&amp;($C$1*$A858+13)):INDIRECT($AH$4&amp;"V"&amp;($C$1*$A858+13))), "")</f>
        <v/>
      </c>
      <c r="S858" s="23" t="str">
        <f aca="false">IF(C858&lt;&gt;"",IFERROR((M858+N858+O858+P858)/R858, 0),"")</f>
        <v/>
      </c>
      <c r="T858" s="23" t="str">
        <f aca="false">IF(C858&lt;&gt;"",IFERROR((M858+N858+O858)/R858,0),"")</f>
        <v/>
      </c>
      <c r="U858" s="25" t="str">
        <f aca="true">IF(C858&lt;&gt;"",IF(INDIRECT($AH$4&amp;"B"&amp;($C$1*$A858+14))= 1,1,0),"")</f>
        <v/>
      </c>
      <c r="V858" s="25" t="str">
        <f aca="true">IF(C858&lt;&gt;"",IF(INDIRECT($AH$4&amp;"B"&amp;($C$1*$A858+15))= 1,1,0),"")</f>
        <v/>
      </c>
      <c r="W858" s="26" t="str">
        <f aca="false">IF(C858&lt;&gt;"",($M858*1) + ($N858*2) + ($O858*3) + (IF(U858 = 1, 10, 0)) + (IF(V858 = 1, 20, 0)),"")</f>
        <v/>
      </c>
      <c r="X858" s="27" t="str">
        <f aca="true">IF(C858&lt;&gt;"",IF(INDIRECT($AH$4&amp;"B"&amp;($C$1*$A858+16))= 1,1,0),"")</f>
        <v/>
      </c>
      <c r="Y858" s="27" t="str">
        <f aca="true">IF(D858&lt;&gt;"",IF(INDIRECT($AH$4&amp;"B"&amp;($C$1*$A858+17))= 1,1,0),"")</f>
        <v/>
      </c>
      <c r="Z858" s="27" t="str">
        <f aca="true">IF(E858&lt;&gt;"",IF(INDIRECT($AH$4&amp;"B"&amp;($C$1*$A858+18))= 1,1,0),"")</f>
        <v/>
      </c>
      <c r="AA858" s="27" t="str">
        <f aca="true">IF(F858&lt;&gt;"",IF(INDIRECT($AH$4&amp;"B"&amp;($C$1*$A858+19))= 1,1,0),"")</f>
        <v/>
      </c>
      <c r="AB858" s="28" t="str">
        <f aca="false">IF(C858&lt;&gt;"",IF(X858 = 1, 5, 0) + IF(Z858 = 1, 25, 0) + IF(AA858 = 1, 15, 0),"")</f>
        <v/>
      </c>
      <c r="AC858" s="18" t="str">
        <f aca="false">IF(C858&lt;&gt;"",L858+W858+AB858,"")</f>
        <v/>
      </c>
    </row>
    <row r="859" customFormat="false" ht="12.8" hidden="false" customHeight="false" outlineLevel="0" collapsed="false">
      <c r="A859" s="11" t="n">
        <f aca="false">A858+1</f>
        <v>356</v>
      </c>
      <c r="B859" s="38" t="str">
        <f aca="true">IF(INDIRECT($AH$4&amp;"B"&amp;($C$1*$A859+2))=0, "",INDIRECT($AH$4&amp;"B"&amp;($C$1*$A859+2)))</f>
        <v/>
      </c>
      <c r="C859" s="19" t="str">
        <f aca="true">IF(INDIRECT($AH$4&amp;"B"&amp;($C$1*$A859+3)) = 0, "", INDIRECT($AH$4&amp;"B"&amp;($C$1*$A859+3)))</f>
        <v/>
      </c>
      <c r="D859" s="19" t="str">
        <f aca="true">IF(INDIRECT($AH$4&amp;"B"&amp;($C$1*$A859+4)) = 0, "", INDIRECT($AH$4&amp;"B"&amp;($C$1*$A859+4)))</f>
        <v/>
      </c>
      <c r="E859" s="19" t="str">
        <f aca="true">IF(INDIRECT($AH$4&amp;"B"&amp;($C$1*$A859+7)) = 0, "", INDIRECT($AH$4&amp;"B"&amp;($C$1*$A859+7)))</f>
        <v/>
      </c>
      <c r="F859" s="20" t="str">
        <f aca="true">IF(C859 &lt;&gt; "",IF(INDIRECT($AH$4&amp;"B"&amp;($C$1*$A859+8)) = 0, 0, 1), "")</f>
        <v/>
      </c>
      <c r="G859" s="20" t="n">
        <f aca="true">INDIRECT($AH$4&amp;"B"&amp;($C$1*$A859+9))</f>
        <v>0</v>
      </c>
      <c r="H859" s="20" t="n">
        <f aca="true">INDIRECT($AH$4&amp;"B"&amp;($C$1*$A859+10))</f>
        <v>0</v>
      </c>
      <c r="I859" s="20" t="n">
        <f aca="true">INDIRECT($AH$4&amp;"B"&amp;($C$1*$A859+11))</f>
        <v>0</v>
      </c>
      <c r="J859" s="20" t="n">
        <f aca="true">INDIRECT($AH$4&amp;"B"&amp;($C$1*$A859+12))</f>
        <v>0</v>
      </c>
      <c r="K859" s="21" t="str">
        <f aca="false">IF(C859&lt;&gt;"",IFERROR((G859+H859+I859)/(G859+H859+I859+J859),0), "")</f>
        <v/>
      </c>
      <c r="L859" s="22" t="str">
        <f aca="false">IF(C859&lt;&gt;"",(G859* 2) +(H859* 4) + (I859* 6) + IF(F859 = 1, 5, 0), "")</f>
        <v/>
      </c>
      <c r="M859" s="23" t="str">
        <f aca="true">IF(C859&lt;&gt;"",SUM(INDIRECT($AH$4&amp;"C"&amp;($C$1*$A859+9)):INDIRECT($AH$4&amp;"V"&amp;($C$1*$A859+9))), "")</f>
        <v/>
      </c>
      <c r="N859" s="23" t="str">
        <f aca="true">IF(C859&lt;&gt;"",SUM(INDIRECT($AH$4&amp;"C"&amp;($C$1*$A859+10)):INDIRECT($AH$4&amp;"V"&amp;($C$1*$A859+10))), "")</f>
        <v/>
      </c>
      <c r="O859" s="23" t="str">
        <f aca="true">IF(C859&lt;&gt;"",SUM(INDIRECT($AH$4&amp;"C"&amp;($C$1*$A859+11)):INDIRECT($AH$4&amp;"V"&amp;($C$1*$A859+11))),"")</f>
        <v/>
      </c>
      <c r="P859" s="23" t="str">
        <f aca="true">IF(C859&lt;&gt;"",SUM(INDIRECT($AH$4&amp;"C"&amp;($C$1*$A859+12)):INDIRECT($AH$4&amp;"V"&amp;($C$1*$A859+12))),"")</f>
        <v/>
      </c>
      <c r="Q859" s="24" t="str">
        <f aca="false">IF(C859&lt;&gt;"",IFERROR((M859+N859+O859)/(M859+N859+O859+P859),0), "")</f>
        <v/>
      </c>
      <c r="R859" s="23" t="str">
        <f aca="true">IF(C859&lt;&gt;"",SUM(INDIRECT($AH$4&amp;"C"&amp;($C$1*$A859+13)):INDIRECT($AH$4&amp;"V"&amp;($C$1*$A859+13))), "")</f>
        <v/>
      </c>
      <c r="S859" s="23" t="str">
        <f aca="false">IF(C859&lt;&gt;"",IFERROR((M859+N859+O859+P859)/R859, 0),"")</f>
        <v/>
      </c>
      <c r="T859" s="23" t="str">
        <f aca="false">IF(C859&lt;&gt;"",IFERROR((M859+N859+O859)/R859,0),"")</f>
        <v/>
      </c>
      <c r="U859" s="25" t="str">
        <f aca="true">IF(C859&lt;&gt;"",IF(INDIRECT($AH$4&amp;"B"&amp;($C$1*$A859+14))= 1,1,0),"")</f>
        <v/>
      </c>
      <c r="V859" s="25" t="str">
        <f aca="true">IF(C859&lt;&gt;"",IF(INDIRECT($AH$4&amp;"B"&amp;($C$1*$A859+15))= 1,1,0),"")</f>
        <v/>
      </c>
      <c r="W859" s="26" t="str">
        <f aca="false">IF(C859&lt;&gt;"",($M859*1) + ($N859*2) + ($O859*3) + (IF(U859 = 1, 10, 0)) + (IF(V859 = 1, 20, 0)),"")</f>
        <v/>
      </c>
      <c r="X859" s="27" t="str">
        <f aca="true">IF(C859&lt;&gt;"",IF(INDIRECT($AH$4&amp;"B"&amp;($C$1*$A859+16))= 1,1,0),"")</f>
        <v/>
      </c>
      <c r="Y859" s="27" t="str">
        <f aca="true">IF(D859&lt;&gt;"",IF(INDIRECT($AH$4&amp;"B"&amp;($C$1*$A859+17))= 1,1,0),"")</f>
        <v/>
      </c>
      <c r="Z859" s="27" t="str">
        <f aca="true">IF(E859&lt;&gt;"",IF(INDIRECT($AH$4&amp;"B"&amp;($C$1*$A859+18))= 1,1,0),"")</f>
        <v/>
      </c>
      <c r="AA859" s="27" t="str">
        <f aca="true">IF(F859&lt;&gt;"",IF(INDIRECT($AH$4&amp;"B"&amp;($C$1*$A859+19))= 1,1,0),"")</f>
        <v/>
      </c>
      <c r="AB859" s="28" t="str">
        <f aca="false">IF(C859&lt;&gt;"",IF(X859 = 1, 5, 0) + IF(Z859 = 1, 25, 0) + IF(AA859 = 1, 15, 0),"")</f>
        <v/>
      </c>
      <c r="AC859" s="18" t="str">
        <f aca="false">IF(C859&lt;&gt;"",L859+W859+AB859,"")</f>
        <v/>
      </c>
    </row>
    <row r="860" customFormat="false" ht="12.8" hidden="false" customHeight="false" outlineLevel="0" collapsed="false">
      <c r="A860" s="11" t="n">
        <f aca="false">A859+1</f>
        <v>357</v>
      </c>
      <c r="B860" s="38" t="str">
        <f aca="true">IF(INDIRECT($AH$4&amp;"B"&amp;($C$1*$A860+2))=0, "",INDIRECT($AH$4&amp;"B"&amp;($C$1*$A860+2)))</f>
        <v/>
      </c>
      <c r="C860" s="19" t="str">
        <f aca="true">IF(INDIRECT($AH$4&amp;"B"&amp;($C$1*$A860+3)) = 0, "", INDIRECT($AH$4&amp;"B"&amp;($C$1*$A860+3)))</f>
        <v/>
      </c>
      <c r="D860" s="19" t="str">
        <f aca="true">IF(INDIRECT($AH$4&amp;"B"&amp;($C$1*$A860+4)) = 0, "", INDIRECT($AH$4&amp;"B"&amp;($C$1*$A860+4)))</f>
        <v/>
      </c>
      <c r="E860" s="19" t="str">
        <f aca="true">IF(INDIRECT($AH$4&amp;"B"&amp;($C$1*$A860+7)) = 0, "", INDIRECT($AH$4&amp;"B"&amp;($C$1*$A860+7)))</f>
        <v/>
      </c>
      <c r="F860" s="20" t="str">
        <f aca="true">IF(C860 &lt;&gt; "",IF(INDIRECT($AH$4&amp;"B"&amp;($C$1*$A860+8)) = 0, 0, 1), "")</f>
        <v/>
      </c>
      <c r="G860" s="20" t="n">
        <f aca="true">INDIRECT($AH$4&amp;"B"&amp;($C$1*$A860+9))</f>
        <v>0</v>
      </c>
      <c r="H860" s="20" t="n">
        <f aca="true">INDIRECT($AH$4&amp;"B"&amp;($C$1*$A860+10))</f>
        <v>0</v>
      </c>
      <c r="I860" s="20" t="n">
        <f aca="true">INDIRECT($AH$4&amp;"B"&amp;($C$1*$A860+11))</f>
        <v>0</v>
      </c>
      <c r="J860" s="20" t="n">
        <f aca="true">INDIRECT($AH$4&amp;"B"&amp;($C$1*$A860+12))</f>
        <v>0</v>
      </c>
      <c r="K860" s="21" t="str">
        <f aca="false">IF(C860&lt;&gt;"",IFERROR((G860+H860+I860)/(G860+H860+I860+J860),0), "")</f>
        <v/>
      </c>
      <c r="L860" s="22" t="str">
        <f aca="false">IF(C860&lt;&gt;"",(G860* 2) +(H860* 4) + (I860* 6) + IF(F860 = 1, 5, 0), "")</f>
        <v/>
      </c>
      <c r="M860" s="23" t="str">
        <f aca="true">IF(C860&lt;&gt;"",SUM(INDIRECT($AH$4&amp;"C"&amp;($C$1*$A860+9)):INDIRECT($AH$4&amp;"V"&amp;($C$1*$A860+9))), "")</f>
        <v/>
      </c>
      <c r="N860" s="23" t="str">
        <f aca="true">IF(C860&lt;&gt;"",SUM(INDIRECT($AH$4&amp;"C"&amp;($C$1*$A860+10)):INDIRECT($AH$4&amp;"V"&amp;($C$1*$A860+10))), "")</f>
        <v/>
      </c>
      <c r="O860" s="23" t="str">
        <f aca="true">IF(C860&lt;&gt;"",SUM(INDIRECT($AH$4&amp;"C"&amp;($C$1*$A860+11)):INDIRECT($AH$4&amp;"V"&amp;($C$1*$A860+11))),"")</f>
        <v/>
      </c>
      <c r="P860" s="23" t="str">
        <f aca="true">IF(C860&lt;&gt;"",SUM(INDIRECT($AH$4&amp;"C"&amp;($C$1*$A860+12)):INDIRECT($AH$4&amp;"V"&amp;($C$1*$A860+12))),"")</f>
        <v/>
      </c>
      <c r="Q860" s="24" t="str">
        <f aca="false">IF(C860&lt;&gt;"",IFERROR((M860+N860+O860)/(M860+N860+O860+P860),0), "")</f>
        <v/>
      </c>
      <c r="R860" s="23" t="str">
        <f aca="true">IF(C860&lt;&gt;"",SUM(INDIRECT($AH$4&amp;"C"&amp;($C$1*$A860+13)):INDIRECT($AH$4&amp;"V"&amp;($C$1*$A860+13))), "")</f>
        <v/>
      </c>
      <c r="S860" s="23" t="str">
        <f aca="false">IF(C860&lt;&gt;"",IFERROR((M860+N860+O860+P860)/R860, 0),"")</f>
        <v/>
      </c>
      <c r="T860" s="23" t="str">
        <f aca="false">IF(C860&lt;&gt;"",IFERROR((M860+N860+O860)/R860,0),"")</f>
        <v/>
      </c>
      <c r="U860" s="25" t="str">
        <f aca="true">IF(C860&lt;&gt;"",IF(INDIRECT($AH$4&amp;"B"&amp;($C$1*$A860+14))= 1,1,0),"")</f>
        <v/>
      </c>
      <c r="V860" s="25" t="str">
        <f aca="true">IF(C860&lt;&gt;"",IF(INDIRECT($AH$4&amp;"B"&amp;($C$1*$A860+15))= 1,1,0),"")</f>
        <v/>
      </c>
      <c r="W860" s="26" t="str">
        <f aca="false">IF(C860&lt;&gt;"",($M860*1) + ($N860*2) + ($O860*3) + (IF(U860 = 1, 10, 0)) + (IF(V860 = 1, 20, 0)),"")</f>
        <v/>
      </c>
      <c r="X860" s="27" t="str">
        <f aca="true">IF(C860&lt;&gt;"",IF(INDIRECT($AH$4&amp;"B"&amp;($C$1*$A860+16))= 1,1,0),"")</f>
        <v/>
      </c>
      <c r="Y860" s="27" t="str">
        <f aca="true">IF(D860&lt;&gt;"",IF(INDIRECT($AH$4&amp;"B"&amp;($C$1*$A860+17))= 1,1,0),"")</f>
        <v/>
      </c>
      <c r="Z860" s="27" t="str">
        <f aca="true">IF(E860&lt;&gt;"",IF(INDIRECT($AH$4&amp;"B"&amp;($C$1*$A860+18))= 1,1,0),"")</f>
        <v/>
      </c>
      <c r="AA860" s="27" t="str">
        <f aca="true">IF(F860&lt;&gt;"",IF(INDIRECT($AH$4&amp;"B"&amp;($C$1*$A860+19))= 1,1,0),"")</f>
        <v/>
      </c>
      <c r="AB860" s="28" t="str">
        <f aca="false">IF(C860&lt;&gt;"",IF(X860 = 1, 5, 0) + IF(Z860 = 1, 25, 0) + IF(AA860 = 1, 15, 0),"")</f>
        <v/>
      </c>
      <c r="AC860" s="18" t="str">
        <f aca="false">IF(C860&lt;&gt;"",L860+W860+AB860,"")</f>
        <v/>
      </c>
    </row>
    <row r="861" customFormat="false" ht="12.8" hidden="false" customHeight="false" outlineLevel="0" collapsed="false">
      <c r="A861" s="11" t="n">
        <f aca="false">A860+1</f>
        <v>358</v>
      </c>
      <c r="B861" s="38" t="str">
        <f aca="true">IF(INDIRECT($AH$4&amp;"B"&amp;($C$1*$A861+2))=0, "",INDIRECT($AH$4&amp;"B"&amp;($C$1*$A861+2)))</f>
        <v/>
      </c>
      <c r="C861" s="19" t="str">
        <f aca="true">IF(INDIRECT($AH$4&amp;"B"&amp;($C$1*$A861+3)) = 0, "", INDIRECT($AH$4&amp;"B"&amp;($C$1*$A861+3)))</f>
        <v/>
      </c>
      <c r="D861" s="19" t="str">
        <f aca="true">IF(INDIRECT($AH$4&amp;"B"&amp;($C$1*$A861+4)) = 0, "", INDIRECT($AH$4&amp;"B"&amp;($C$1*$A861+4)))</f>
        <v/>
      </c>
      <c r="E861" s="19" t="str">
        <f aca="true">IF(INDIRECT($AH$4&amp;"B"&amp;($C$1*$A861+7)) = 0, "", INDIRECT($AH$4&amp;"B"&amp;($C$1*$A861+7)))</f>
        <v/>
      </c>
      <c r="F861" s="20" t="str">
        <f aca="true">IF(C861 &lt;&gt; "",IF(INDIRECT($AH$4&amp;"B"&amp;($C$1*$A861+8)) = 0, 0, 1), "")</f>
        <v/>
      </c>
      <c r="G861" s="20" t="n">
        <f aca="true">INDIRECT($AH$4&amp;"B"&amp;($C$1*$A861+9))</f>
        <v>0</v>
      </c>
      <c r="H861" s="20" t="n">
        <f aca="true">INDIRECT($AH$4&amp;"B"&amp;($C$1*$A861+10))</f>
        <v>0</v>
      </c>
      <c r="I861" s="20" t="n">
        <f aca="true">INDIRECT($AH$4&amp;"B"&amp;($C$1*$A861+11))</f>
        <v>0</v>
      </c>
      <c r="J861" s="20" t="n">
        <f aca="true">INDIRECT($AH$4&amp;"B"&amp;($C$1*$A861+12))</f>
        <v>0</v>
      </c>
      <c r="K861" s="21" t="str">
        <f aca="false">IF(C861&lt;&gt;"",IFERROR((G861+H861+I861)/(G861+H861+I861+J861),0), "")</f>
        <v/>
      </c>
      <c r="L861" s="22" t="str">
        <f aca="false">IF(C861&lt;&gt;"",(G861* 2) +(H861* 4) + (I861* 6) + IF(F861 = 1, 5, 0), "")</f>
        <v/>
      </c>
      <c r="M861" s="23" t="str">
        <f aca="true">IF(C861&lt;&gt;"",SUM(INDIRECT($AH$4&amp;"C"&amp;($C$1*$A861+9)):INDIRECT($AH$4&amp;"V"&amp;($C$1*$A861+9))), "")</f>
        <v/>
      </c>
      <c r="N861" s="23" t="str">
        <f aca="true">IF(C861&lt;&gt;"",SUM(INDIRECT($AH$4&amp;"C"&amp;($C$1*$A861+10)):INDIRECT($AH$4&amp;"V"&amp;($C$1*$A861+10))), "")</f>
        <v/>
      </c>
      <c r="O861" s="23" t="str">
        <f aca="true">IF(C861&lt;&gt;"",SUM(INDIRECT($AH$4&amp;"C"&amp;($C$1*$A861+11)):INDIRECT($AH$4&amp;"V"&amp;($C$1*$A861+11))),"")</f>
        <v/>
      </c>
      <c r="P861" s="23" t="str">
        <f aca="true">IF(C861&lt;&gt;"",SUM(INDIRECT($AH$4&amp;"C"&amp;($C$1*$A861+12)):INDIRECT($AH$4&amp;"V"&amp;($C$1*$A861+12))),"")</f>
        <v/>
      </c>
      <c r="Q861" s="24" t="str">
        <f aca="false">IF(C861&lt;&gt;"",IFERROR((M861+N861+O861)/(M861+N861+O861+P861),0), "")</f>
        <v/>
      </c>
      <c r="R861" s="23" t="str">
        <f aca="true">IF(C861&lt;&gt;"",SUM(INDIRECT($AH$4&amp;"C"&amp;($C$1*$A861+13)):INDIRECT($AH$4&amp;"V"&amp;($C$1*$A861+13))), "")</f>
        <v/>
      </c>
      <c r="S861" s="23" t="str">
        <f aca="false">IF(C861&lt;&gt;"",IFERROR((M861+N861+O861+P861)/R861, 0),"")</f>
        <v/>
      </c>
      <c r="T861" s="23" t="str">
        <f aca="false">IF(C861&lt;&gt;"",IFERROR((M861+N861+O861)/R861,0),"")</f>
        <v/>
      </c>
      <c r="U861" s="25" t="str">
        <f aca="true">IF(C861&lt;&gt;"",IF(INDIRECT($AH$4&amp;"B"&amp;($C$1*$A861+14))= 1,1,0),"")</f>
        <v/>
      </c>
      <c r="V861" s="25" t="str">
        <f aca="true">IF(C861&lt;&gt;"",IF(INDIRECT($AH$4&amp;"B"&amp;($C$1*$A861+15))= 1,1,0),"")</f>
        <v/>
      </c>
      <c r="W861" s="26" t="str">
        <f aca="false">IF(C861&lt;&gt;"",($M861*1) + ($N861*2) + ($O861*3) + (IF(U861 = 1, 10, 0)) + (IF(V861 = 1, 20, 0)),"")</f>
        <v/>
      </c>
      <c r="X861" s="27" t="str">
        <f aca="true">IF(C861&lt;&gt;"",IF(INDIRECT($AH$4&amp;"B"&amp;($C$1*$A861+16))= 1,1,0),"")</f>
        <v/>
      </c>
      <c r="Y861" s="27" t="str">
        <f aca="true">IF(D861&lt;&gt;"",IF(INDIRECT($AH$4&amp;"B"&amp;($C$1*$A861+17))= 1,1,0),"")</f>
        <v/>
      </c>
      <c r="Z861" s="27" t="str">
        <f aca="true">IF(E861&lt;&gt;"",IF(INDIRECT($AH$4&amp;"B"&amp;($C$1*$A861+18))= 1,1,0),"")</f>
        <v/>
      </c>
      <c r="AA861" s="27" t="str">
        <f aca="true">IF(F861&lt;&gt;"",IF(INDIRECT($AH$4&amp;"B"&amp;($C$1*$A861+19))= 1,1,0),"")</f>
        <v/>
      </c>
      <c r="AB861" s="28" t="str">
        <f aca="false">IF(C861&lt;&gt;"",IF(X861 = 1, 5, 0) + IF(Z861 = 1, 25, 0) + IF(AA861 = 1, 15, 0),"")</f>
        <v/>
      </c>
      <c r="AC861" s="18" t="str">
        <f aca="false">IF(C861&lt;&gt;"",L861+W861+AB861,"")</f>
        <v/>
      </c>
    </row>
    <row r="862" customFormat="false" ht="12.8" hidden="false" customHeight="false" outlineLevel="0" collapsed="false">
      <c r="A862" s="11" t="n">
        <f aca="false">A861+1</f>
        <v>359</v>
      </c>
      <c r="B862" s="38" t="str">
        <f aca="true">IF(INDIRECT($AH$4&amp;"B"&amp;($C$1*$A862+2))=0, "",INDIRECT($AH$4&amp;"B"&amp;($C$1*$A862+2)))</f>
        <v/>
      </c>
      <c r="C862" s="19" t="str">
        <f aca="true">IF(INDIRECT($AH$4&amp;"B"&amp;($C$1*$A862+3)) = 0, "", INDIRECT($AH$4&amp;"B"&amp;($C$1*$A862+3)))</f>
        <v/>
      </c>
      <c r="D862" s="19" t="str">
        <f aca="true">IF(INDIRECT($AH$4&amp;"B"&amp;($C$1*$A862+4)) = 0, "", INDIRECT($AH$4&amp;"B"&amp;($C$1*$A862+4)))</f>
        <v/>
      </c>
      <c r="E862" s="19" t="str">
        <f aca="true">IF(INDIRECT($AH$4&amp;"B"&amp;($C$1*$A862+7)) = 0, "", INDIRECT($AH$4&amp;"B"&amp;($C$1*$A862+7)))</f>
        <v/>
      </c>
      <c r="F862" s="20" t="str">
        <f aca="true">IF(C862 &lt;&gt; "",IF(INDIRECT($AH$4&amp;"B"&amp;($C$1*$A862+8)) = 0, 0, 1), "")</f>
        <v/>
      </c>
      <c r="G862" s="20" t="n">
        <f aca="true">INDIRECT($AH$4&amp;"B"&amp;($C$1*$A862+9))</f>
        <v>0</v>
      </c>
      <c r="H862" s="20" t="n">
        <f aca="true">INDIRECT($AH$4&amp;"B"&amp;($C$1*$A862+10))</f>
        <v>0</v>
      </c>
      <c r="I862" s="20" t="n">
        <f aca="true">INDIRECT($AH$4&amp;"B"&amp;($C$1*$A862+11))</f>
        <v>0</v>
      </c>
      <c r="J862" s="20" t="n">
        <f aca="true">INDIRECT($AH$4&amp;"B"&amp;($C$1*$A862+12))</f>
        <v>0</v>
      </c>
      <c r="K862" s="21" t="str">
        <f aca="false">IF(C862&lt;&gt;"",IFERROR((G862+H862+I862)/(G862+H862+I862+J862),0), "")</f>
        <v/>
      </c>
      <c r="L862" s="22" t="str">
        <f aca="false">IF(C862&lt;&gt;"",(G862* 2) +(H862* 4) + (I862* 6) + IF(F862 = 1, 5, 0), "")</f>
        <v/>
      </c>
      <c r="M862" s="23" t="str">
        <f aca="true">IF(C862&lt;&gt;"",SUM(INDIRECT($AH$4&amp;"C"&amp;($C$1*$A862+9)):INDIRECT($AH$4&amp;"V"&amp;($C$1*$A862+9))), "")</f>
        <v/>
      </c>
      <c r="N862" s="23" t="str">
        <f aca="true">IF(C862&lt;&gt;"",SUM(INDIRECT($AH$4&amp;"C"&amp;($C$1*$A862+10)):INDIRECT($AH$4&amp;"V"&amp;($C$1*$A862+10))), "")</f>
        <v/>
      </c>
      <c r="O862" s="23" t="str">
        <f aca="true">IF(C862&lt;&gt;"",SUM(INDIRECT($AH$4&amp;"C"&amp;($C$1*$A862+11)):INDIRECT($AH$4&amp;"V"&amp;($C$1*$A862+11))),"")</f>
        <v/>
      </c>
      <c r="P862" s="23" t="str">
        <f aca="true">IF(C862&lt;&gt;"",SUM(INDIRECT($AH$4&amp;"C"&amp;($C$1*$A862+12)):INDIRECT($AH$4&amp;"V"&amp;($C$1*$A862+12))),"")</f>
        <v/>
      </c>
      <c r="Q862" s="24" t="str">
        <f aca="false">IF(C862&lt;&gt;"",IFERROR((M862+N862+O862)/(M862+N862+O862+P862),0), "")</f>
        <v/>
      </c>
      <c r="R862" s="23" t="str">
        <f aca="true">IF(C862&lt;&gt;"",SUM(INDIRECT($AH$4&amp;"C"&amp;($C$1*$A862+13)):INDIRECT($AH$4&amp;"V"&amp;($C$1*$A862+13))), "")</f>
        <v/>
      </c>
      <c r="S862" s="23" t="str">
        <f aca="false">IF(C862&lt;&gt;"",IFERROR((M862+N862+O862+P862)/R862, 0),"")</f>
        <v/>
      </c>
      <c r="T862" s="23" t="str">
        <f aca="false">IF(C862&lt;&gt;"",IFERROR((M862+N862+O862)/R862,0),"")</f>
        <v/>
      </c>
      <c r="U862" s="25" t="str">
        <f aca="true">IF(C862&lt;&gt;"",IF(INDIRECT($AH$4&amp;"B"&amp;($C$1*$A862+14))= 1,1,0),"")</f>
        <v/>
      </c>
      <c r="V862" s="25" t="str">
        <f aca="true">IF(C862&lt;&gt;"",IF(INDIRECT($AH$4&amp;"B"&amp;($C$1*$A862+15))= 1,1,0),"")</f>
        <v/>
      </c>
      <c r="W862" s="26" t="str">
        <f aca="false">IF(C862&lt;&gt;"",($M862*1) + ($N862*2) + ($O862*3) + (IF(U862 = 1, 10, 0)) + (IF(V862 = 1, 20, 0)),"")</f>
        <v/>
      </c>
      <c r="X862" s="27" t="str">
        <f aca="true">IF(C862&lt;&gt;"",IF(INDIRECT($AH$4&amp;"B"&amp;($C$1*$A862+16))= 1,1,0),"")</f>
        <v/>
      </c>
      <c r="Y862" s="27" t="str">
        <f aca="true">IF(D862&lt;&gt;"",IF(INDIRECT($AH$4&amp;"B"&amp;($C$1*$A862+17))= 1,1,0),"")</f>
        <v/>
      </c>
      <c r="Z862" s="27" t="str">
        <f aca="true">IF(E862&lt;&gt;"",IF(INDIRECT($AH$4&amp;"B"&amp;($C$1*$A862+18))= 1,1,0),"")</f>
        <v/>
      </c>
      <c r="AA862" s="27" t="str">
        <f aca="true">IF(F862&lt;&gt;"",IF(INDIRECT($AH$4&amp;"B"&amp;($C$1*$A862+19))= 1,1,0),"")</f>
        <v/>
      </c>
      <c r="AB862" s="28" t="str">
        <f aca="false">IF(C862&lt;&gt;"",IF(X862 = 1, 5, 0) + IF(Z862 = 1, 25, 0) + IF(AA862 = 1, 15, 0),"")</f>
        <v/>
      </c>
      <c r="AC862" s="18" t="str">
        <f aca="false">IF(C862&lt;&gt;"",L862+W862+AB862,"")</f>
        <v/>
      </c>
    </row>
    <row r="863" customFormat="false" ht="12.8" hidden="false" customHeight="false" outlineLevel="0" collapsed="false">
      <c r="A863" s="11" t="n">
        <f aca="false">A862+1</f>
        <v>360</v>
      </c>
      <c r="B863" s="38" t="str">
        <f aca="true">IF(INDIRECT($AH$4&amp;"B"&amp;($C$1*$A863+2))=0, "",INDIRECT($AH$4&amp;"B"&amp;($C$1*$A863+2)))</f>
        <v/>
      </c>
      <c r="C863" s="19" t="str">
        <f aca="true">IF(INDIRECT($AH$4&amp;"B"&amp;($C$1*$A863+3)) = 0, "", INDIRECT($AH$4&amp;"B"&amp;($C$1*$A863+3)))</f>
        <v/>
      </c>
      <c r="D863" s="19" t="str">
        <f aca="true">IF(INDIRECT($AH$4&amp;"B"&amp;($C$1*$A863+4)) = 0, "", INDIRECT($AH$4&amp;"B"&amp;($C$1*$A863+4)))</f>
        <v/>
      </c>
      <c r="E863" s="19" t="str">
        <f aca="true">IF(INDIRECT($AH$4&amp;"B"&amp;($C$1*$A863+7)) = 0, "", INDIRECT($AH$4&amp;"B"&amp;($C$1*$A863+7)))</f>
        <v/>
      </c>
      <c r="F863" s="20" t="str">
        <f aca="true">IF(C863 &lt;&gt; "",IF(INDIRECT($AH$4&amp;"B"&amp;($C$1*$A863+8)) = 0, 0, 1), "")</f>
        <v/>
      </c>
      <c r="G863" s="20" t="n">
        <f aca="true">INDIRECT($AH$4&amp;"B"&amp;($C$1*$A863+9))</f>
        <v>0</v>
      </c>
      <c r="H863" s="20" t="n">
        <f aca="true">INDIRECT($AH$4&amp;"B"&amp;($C$1*$A863+10))</f>
        <v>0</v>
      </c>
      <c r="I863" s="20" t="n">
        <f aca="true">INDIRECT($AH$4&amp;"B"&amp;($C$1*$A863+11))</f>
        <v>0</v>
      </c>
      <c r="J863" s="20" t="n">
        <f aca="true">INDIRECT($AH$4&amp;"B"&amp;($C$1*$A863+12))</f>
        <v>0</v>
      </c>
      <c r="K863" s="21" t="str">
        <f aca="false">IF(C863&lt;&gt;"",IFERROR((G863+H863+I863)/(G863+H863+I863+J863),0), "")</f>
        <v/>
      </c>
      <c r="L863" s="22" t="str">
        <f aca="false">IF(C863&lt;&gt;"",(G863* 2) +(H863* 4) + (I863* 6) + IF(F863 = 1, 5, 0), "")</f>
        <v/>
      </c>
      <c r="M863" s="23" t="str">
        <f aca="true">IF(C863&lt;&gt;"",SUM(INDIRECT($AH$4&amp;"C"&amp;($C$1*$A863+9)):INDIRECT($AH$4&amp;"V"&amp;($C$1*$A863+9))), "")</f>
        <v/>
      </c>
      <c r="N863" s="23" t="str">
        <f aca="true">IF(C863&lt;&gt;"",SUM(INDIRECT($AH$4&amp;"C"&amp;($C$1*$A863+10)):INDIRECT($AH$4&amp;"V"&amp;($C$1*$A863+10))), "")</f>
        <v/>
      </c>
      <c r="O863" s="23" t="str">
        <f aca="true">IF(C863&lt;&gt;"",SUM(INDIRECT($AH$4&amp;"C"&amp;($C$1*$A863+11)):INDIRECT($AH$4&amp;"V"&amp;($C$1*$A863+11))),"")</f>
        <v/>
      </c>
      <c r="P863" s="23" t="str">
        <f aca="true">IF(C863&lt;&gt;"",SUM(INDIRECT($AH$4&amp;"C"&amp;($C$1*$A863+12)):INDIRECT($AH$4&amp;"V"&amp;($C$1*$A863+12))),"")</f>
        <v/>
      </c>
      <c r="Q863" s="24" t="str">
        <f aca="false">IF(C863&lt;&gt;"",IFERROR((M863+N863+O863)/(M863+N863+O863+P863),0), "")</f>
        <v/>
      </c>
      <c r="R863" s="23" t="str">
        <f aca="true">IF(C863&lt;&gt;"",SUM(INDIRECT($AH$4&amp;"C"&amp;($C$1*$A863+13)):INDIRECT($AH$4&amp;"V"&amp;($C$1*$A863+13))), "")</f>
        <v/>
      </c>
      <c r="S863" s="23" t="str">
        <f aca="false">IF(C863&lt;&gt;"",IFERROR((M863+N863+O863+P863)/R863, 0),"")</f>
        <v/>
      </c>
      <c r="T863" s="23" t="str">
        <f aca="false">IF(C863&lt;&gt;"",IFERROR((M863+N863+O863)/R863,0),"")</f>
        <v/>
      </c>
      <c r="U863" s="25" t="str">
        <f aca="true">IF(C863&lt;&gt;"",IF(INDIRECT($AH$4&amp;"B"&amp;($C$1*$A863+14))= 1,1,0),"")</f>
        <v/>
      </c>
      <c r="V863" s="25" t="str">
        <f aca="true">IF(C863&lt;&gt;"",IF(INDIRECT($AH$4&amp;"B"&amp;($C$1*$A863+15))= 1,1,0),"")</f>
        <v/>
      </c>
      <c r="W863" s="26" t="str">
        <f aca="false">IF(C863&lt;&gt;"",($M863*1) + ($N863*2) + ($O863*3) + (IF(U863 = 1, 10, 0)) + (IF(V863 = 1, 20, 0)),"")</f>
        <v/>
      </c>
      <c r="X863" s="27" t="str">
        <f aca="true">IF(C863&lt;&gt;"",IF(INDIRECT($AH$4&amp;"B"&amp;($C$1*$A863+16))= 1,1,0),"")</f>
        <v/>
      </c>
      <c r="Y863" s="27" t="str">
        <f aca="true">IF(D863&lt;&gt;"",IF(INDIRECT($AH$4&amp;"B"&amp;($C$1*$A863+17))= 1,1,0),"")</f>
        <v/>
      </c>
      <c r="Z863" s="27" t="str">
        <f aca="true">IF(E863&lt;&gt;"",IF(INDIRECT($AH$4&amp;"B"&amp;($C$1*$A863+18))= 1,1,0),"")</f>
        <v/>
      </c>
      <c r="AA863" s="27" t="str">
        <f aca="true">IF(F863&lt;&gt;"",IF(INDIRECT($AH$4&amp;"B"&amp;($C$1*$A863+19))= 1,1,0),"")</f>
        <v/>
      </c>
      <c r="AB863" s="28" t="str">
        <f aca="false">IF(C863&lt;&gt;"",IF(X863 = 1, 5, 0) + IF(Z863 = 1, 25, 0) + IF(AA863 = 1, 15, 0),"")</f>
        <v/>
      </c>
      <c r="AC863" s="18" t="str">
        <f aca="false">IF(C863&lt;&gt;"",L863+W863+AB863,"")</f>
        <v/>
      </c>
    </row>
    <row r="864" customFormat="false" ht="12.8" hidden="false" customHeight="false" outlineLevel="0" collapsed="false">
      <c r="A864" s="11" t="n">
        <f aca="false">A863+1</f>
        <v>361</v>
      </c>
      <c r="B864" s="38" t="str">
        <f aca="true">IF(INDIRECT($AH$4&amp;"B"&amp;($C$1*$A864+2))=0, "",INDIRECT($AH$4&amp;"B"&amp;($C$1*$A864+2)))</f>
        <v/>
      </c>
      <c r="C864" s="19" t="str">
        <f aca="true">IF(INDIRECT($AH$4&amp;"B"&amp;($C$1*$A864+3)) = 0, "", INDIRECT($AH$4&amp;"B"&amp;($C$1*$A864+3)))</f>
        <v/>
      </c>
      <c r="D864" s="19" t="str">
        <f aca="true">IF(INDIRECT($AH$4&amp;"B"&amp;($C$1*$A864+4)) = 0, "", INDIRECT($AH$4&amp;"B"&amp;($C$1*$A864+4)))</f>
        <v/>
      </c>
      <c r="E864" s="19" t="str">
        <f aca="true">IF(INDIRECT($AH$4&amp;"B"&amp;($C$1*$A864+7)) = 0, "", INDIRECT($AH$4&amp;"B"&amp;($C$1*$A864+7)))</f>
        <v/>
      </c>
      <c r="F864" s="20" t="str">
        <f aca="true">IF(C864 &lt;&gt; "",IF(INDIRECT($AH$4&amp;"B"&amp;($C$1*$A864+8)) = 0, 0, 1), "")</f>
        <v/>
      </c>
      <c r="G864" s="20" t="n">
        <f aca="true">INDIRECT($AH$4&amp;"B"&amp;($C$1*$A864+9))</f>
        <v>0</v>
      </c>
      <c r="H864" s="20" t="n">
        <f aca="true">INDIRECT($AH$4&amp;"B"&amp;($C$1*$A864+10))</f>
        <v>0</v>
      </c>
      <c r="I864" s="20" t="n">
        <f aca="true">INDIRECT($AH$4&amp;"B"&amp;($C$1*$A864+11))</f>
        <v>0</v>
      </c>
      <c r="J864" s="20" t="n">
        <f aca="true">INDIRECT($AH$4&amp;"B"&amp;($C$1*$A864+12))</f>
        <v>0</v>
      </c>
      <c r="K864" s="21" t="str">
        <f aca="false">IF(C864&lt;&gt;"",IFERROR((G864+H864+I864)/(G864+H864+I864+J864),0), "")</f>
        <v/>
      </c>
      <c r="L864" s="22" t="str">
        <f aca="false">IF(C864&lt;&gt;"",(G864* 2) +(H864* 4) + (I864* 6) + IF(F864 = 1, 5, 0), "")</f>
        <v/>
      </c>
      <c r="M864" s="23" t="str">
        <f aca="true">IF(C864&lt;&gt;"",SUM(INDIRECT($AH$4&amp;"C"&amp;($C$1*$A864+9)):INDIRECT($AH$4&amp;"V"&amp;($C$1*$A864+9))), "")</f>
        <v/>
      </c>
      <c r="N864" s="23" t="str">
        <f aca="true">IF(C864&lt;&gt;"",SUM(INDIRECT($AH$4&amp;"C"&amp;($C$1*$A864+10)):INDIRECT($AH$4&amp;"V"&amp;($C$1*$A864+10))), "")</f>
        <v/>
      </c>
      <c r="O864" s="23" t="str">
        <f aca="true">IF(C864&lt;&gt;"",SUM(INDIRECT($AH$4&amp;"C"&amp;($C$1*$A864+11)):INDIRECT($AH$4&amp;"V"&amp;($C$1*$A864+11))),"")</f>
        <v/>
      </c>
      <c r="P864" s="23" t="str">
        <f aca="true">IF(C864&lt;&gt;"",SUM(INDIRECT($AH$4&amp;"C"&amp;($C$1*$A864+12)):INDIRECT($AH$4&amp;"V"&amp;($C$1*$A864+12))),"")</f>
        <v/>
      </c>
      <c r="Q864" s="24" t="str">
        <f aca="false">IF(C864&lt;&gt;"",IFERROR((M864+N864+O864)/(M864+N864+O864+P864),0), "")</f>
        <v/>
      </c>
      <c r="R864" s="23" t="str">
        <f aca="true">IF(C864&lt;&gt;"",SUM(INDIRECT($AH$4&amp;"C"&amp;($C$1*$A864+13)):INDIRECT($AH$4&amp;"V"&amp;($C$1*$A864+13))), "")</f>
        <v/>
      </c>
      <c r="S864" s="23" t="str">
        <f aca="false">IF(C864&lt;&gt;"",IFERROR((M864+N864+O864+P864)/R864, 0),"")</f>
        <v/>
      </c>
      <c r="T864" s="23" t="str">
        <f aca="false">IF(C864&lt;&gt;"",IFERROR((M864+N864+O864)/R864,0),"")</f>
        <v/>
      </c>
      <c r="U864" s="25" t="str">
        <f aca="true">IF(C864&lt;&gt;"",IF(INDIRECT($AH$4&amp;"B"&amp;($C$1*$A864+14))= 1,1,0),"")</f>
        <v/>
      </c>
      <c r="V864" s="25" t="str">
        <f aca="true">IF(C864&lt;&gt;"",IF(INDIRECT($AH$4&amp;"B"&amp;($C$1*$A864+15))= 1,1,0),"")</f>
        <v/>
      </c>
      <c r="W864" s="26" t="str">
        <f aca="false">IF(C864&lt;&gt;"",($M864*1) + ($N864*2) + ($O864*3) + (IF(U864 = 1, 10, 0)) + (IF(V864 = 1, 20, 0)),"")</f>
        <v/>
      </c>
      <c r="X864" s="27" t="str">
        <f aca="true">IF(C864&lt;&gt;"",IF(INDIRECT($AH$4&amp;"B"&amp;($C$1*$A864+16))= 1,1,0),"")</f>
        <v/>
      </c>
      <c r="Y864" s="27" t="str">
        <f aca="true">IF(D864&lt;&gt;"",IF(INDIRECT($AH$4&amp;"B"&amp;($C$1*$A864+17))= 1,1,0),"")</f>
        <v/>
      </c>
      <c r="Z864" s="27" t="str">
        <f aca="true">IF(E864&lt;&gt;"",IF(INDIRECT($AH$4&amp;"B"&amp;($C$1*$A864+18))= 1,1,0),"")</f>
        <v/>
      </c>
      <c r="AA864" s="27" t="str">
        <f aca="true">IF(F864&lt;&gt;"",IF(INDIRECT($AH$4&amp;"B"&amp;($C$1*$A864+19))= 1,1,0),"")</f>
        <v/>
      </c>
      <c r="AB864" s="28" t="str">
        <f aca="false">IF(C864&lt;&gt;"",IF(X864 = 1, 5, 0) + IF(Z864 = 1, 25, 0) + IF(AA864 = 1, 15, 0),"")</f>
        <v/>
      </c>
      <c r="AC864" s="18" t="str">
        <f aca="false">IF(C864&lt;&gt;"",L864+W864+AB864,"")</f>
        <v/>
      </c>
    </row>
    <row r="865" customFormat="false" ht="12.8" hidden="false" customHeight="false" outlineLevel="0" collapsed="false">
      <c r="A865" s="11" t="n">
        <f aca="false">A864+1</f>
        <v>362</v>
      </c>
      <c r="B865" s="38" t="str">
        <f aca="true">IF(INDIRECT($AH$4&amp;"B"&amp;($C$1*$A865+2))=0, "",INDIRECT($AH$4&amp;"B"&amp;($C$1*$A865+2)))</f>
        <v/>
      </c>
      <c r="C865" s="19" t="str">
        <f aca="true">IF(INDIRECT($AH$4&amp;"B"&amp;($C$1*$A865+3)) = 0, "", INDIRECT($AH$4&amp;"B"&amp;($C$1*$A865+3)))</f>
        <v/>
      </c>
      <c r="D865" s="19" t="str">
        <f aca="true">IF(INDIRECT($AH$4&amp;"B"&amp;($C$1*$A865+4)) = 0, "", INDIRECT($AH$4&amp;"B"&amp;($C$1*$A865+4)))</f>
        <v/>
      </c>
      <c r="E865" s="19" t="str">
        <f aca="true">IF(INDIRECT($AH$4&amp;"B"&amp;($C$1*$A865+7)) = 0, "", INDIRECT($AH$4&amp;"B"&amp;($C$1*$A865+7)))</f>
        <v/>
      </c>
      <c r="F865" s="20" t="str">
        <f aca="true">IF(C865 &lt;&gt; "",IF(INDIRECT($AH$4&amp;"B"&amp;($C$1*$A865+8)) = 0, 0, 1), "")</f>
        <v/>
      </c>
      <c r="G865" s="20" t="n">
        <f aca="true">INDIRECT($AH$4&amp;"B"&amp;($C$1*$A865+9))</f>
        <v>0</v>
      </c>
      <c r="H865" s="20" t="n">
        <f aca="true">INDIRECT($AH$4&amp;"B"&amp;($C$1*$A865+10))</f>
        <v>0</v>
      </c>
      <c r="I865" s="20" t="n">
        <f aca="true">INDIRECT($AH$4&amp;"B"&amp;($C$1*$A865+11))</f>
        <v>0</v>
      </c>
      <c r="J865" s="20" t="n">
        <f aca="true">INDIRECT($AH$4&amp;"B"&amp;($C$1*$A865+12))</f>
        <v>0</v>
      </c>
      <c r="K865" s="21" t="str">
        <f aca="false">IF(C865&lt;&gt;"",IFERROR((G865+H865+I865)/(G865+H865+I865+J865),0), "")</f>
        <v/>
      </c>
      <c r="L865" s="22" t="str">
        <f aca="false">IF(C865&lt;&gt;"",(G865* 2) +(H865* 4) + (I865* 6) + IF(F865 = 1, 5, 0), "")</f>
        <v/>
      </c>
      <c r="M865" s="23" t="str">
        <f aca="true">IF(C865&lt;&gt;"",SUM(INDIRECT($AH$4&amp;"C"&amp;($C$1*$A865+9)):INDIRECT($AH$4&amp;"V"&amp;($C$1*$A865+9))), "")</f>
        <v/>
      </c>
      <c r="N865" s="23" t="str">
        <f aca="true">IF(C865&lt;&gt;"",SUM(INDIRECT($AH$4&amp;"C"&amp;($C$1*$A865+10)):INDIRECT($AH$4&amp;"V"&amp;($C$1*$A865+10))), "")</f>
        <v/>
      </c>
      <c r="O865" s="23" t="str">
        <f aca="true">IF(C865&lt;&gt;"",SUM(INDIRECT($AH$4&amp;"C"&amp;($C$1*$A865+11)):INDIRECT($AH$4&amp;"V"&amp;($C$1*$A865+11))),"")</f>
        <v/>
      </c>
      <c r="P865" s="23" t="str">
        <f aca="true">IF(C865&lt;&gt;"",SUM(INDIRECT($AH$4&amp;"C"&amp;($C$1*$A865+12)):INDIRECT($AH$4&amp;"V"&amp;($C$1*$A865+12))),"")</f>
        <v/>
      </c>
      <c r="Q865" s="24" t="str">
        <f aca="false">IF(C865&lt;&gt;"",IFERROR((M865+N865+O865)/(M865+N865+O865+P865),0), "")</f>
        <v/>
      </c>
      <c r="R865" s="23" t="str">
        <f aca="true">IF(C865&lt;&gt;"",SUM(INDIRECT($AH$4&amp;"C"&amp;($C$1*$A865+13)):INDIRECT($AH$4&amp;"V"&amp;($C$1*$A865+13))), "")</f>
        <v/>
      </c>
      <c r="S865" s="23" t="str">
        <f aca="false">IF(C865&lt;&gt;"",IFERROR((M865+N865+O865+P865)/R865, 0),"")</f>
        <v/>
      </c>
      <c r="T865" s="23" t="str">
        <f aca="false">IF(C865&lt;&gt;"",IFERROR((M865+N865+O865)/R865,0),"")</f>
        <v/>
      </c>
      <c r="U865" s="25" t="str">
        <f aca="true">IF(C865&lt;&gt;"",IF(INDIRECT($AH$4&amp;"B"&amp;($C$1*$A865+14))= 1,1,0),"")</f>
        <v/>
      </c>
      <c r="V865" s="25" t="str">
        <f aca="true">IF(C865&lt;&gt;"",IF(INDIRECT($AH$4&amp;"B"&amp;($C$1*$A865+15))= 1,1,0),"")</f>
        <v/>
      </c>
      <c r="W865" s="26" t="str">
        <f aca="false">IF(C865&lt;&gt;"",($M865*1) + ($N865*2) + ($O865*3) + (IF(U865 = 1, 10, 0)) + (IF(V865 = 1, 20, 0)),"")</f>
        <v/>
      </c>
      <c r="X865" s="27" t="str">
        <f aca="true">IF(C865&lt;&gt;"",IF(INDIRECT($AH$4&amp;"B"&amp;($C$1*$A865+16))= 1,1,0),"")</f>
        <v/>
      </c>
      <c r="Y865" s="27" t="str">
        <f aca="true">IF(D865&lt;&gt;"",IF(INDIRECT($AH$4&amp;"B"&amp;($C$1*$A865+17))= 1,1,0),"")</f>
        <v/>
      </c>
      <c r="Z865" s="27" t="str">
        <f aca="true">IF(E865&lt;&gt;"",IF(INDIRECT($AH$4&amp;"B"&amp;($C$1*$A865+18))= 1,1,0),"")</f>
        <v/>
      </c>
      <c r="AA865" s="27" t="str">
        <f aca="true">IF(F865&lt;&gt;"",IF(INDIRECT($AH$4&amp;"B"&amp;($C$1*$A865+19))= 1,1,0),"")</f>
        <v/>
      </c>
      <c r="AB865" s="28" t="str">
        <f aca="false">IF(C865&lt;&gt;"",IF(X865 = 1, 5, 0) + IF(Z865 = 1, 25, 0) + IF(AA865 = 1, 15, 0),"")</f>
        <v/>
      </c>
      <c r="AC865" s="18" t="str">
        <f aca="false">IF(C865&lt;&gt;"",L865+W865+AB865,"")</f>
        <v/>
      </c>
    </row>
    <row r="866" customFormat="false" ht="12.8" hidden="false" customHeight="false" outlineLevel="0" collapsed="false">
      <c r="A866" s="11" t="n">
        <f aca="false">A865+1</f>
        <v>363</v>
      </c>
      <c r="B866" s="38" t="str">
        <f aca="true">IF(INDIRECT($AH$4&amp;"B"&amp;($C$1*$A866+2))=0, "",INDIRECT($AH$4&amp;"B"&amp;($C$1*$A866+2)))</f>
        <v/>
      </c>
      <c r="C866" s="19" t="str">
        <f aca="true">IF(INDIRECT($AH$4&amp;"B"&amp;($C$1*$A866+3)) = 0, "", INDIRECT($AH$4&amp;"B"&amp;($C$1*$A866+3)))</f>
        <v/>
      </c>
      <c r="D866" s="19" t="str">
        <f aca="true">IF(INDIRECT($AH$4&amp;"B"&amp;($C$1*$A866+4)) = 0, "", INDIRECT($AH$4&amp;"B"&amp;($C$1*$A866+4)))</f>
        <v/>
      </c>
      <c r="E866" s="19" t="str">
        <f aca="true">IF(INDIRECT($AH$4&amp;"B"&amp;($C$1*$A866+7)) = 0, "", INDIRECT($AH$4&amp;"B"&amp;($C$1*$A866+7)))</f>
        <v/>
      </c>
      <c r="F866" s="20" t="str">
        <f aca="true">IF(C866 &lt;&gt; "",IF(INDIRECT($AH$4&amp;"B"&amp;($C$1*$A866+8)) = 0, 0, 1), "")</f>
        <v/>
      </c>
      <c r="G866" s="20" t="n">
        <f aca="true">INDIRECT($AH$4&amp;"B"&amp;($C$1*$A866+9))</f>
        <v>0</v>
      </c>
      <c r="H866" s="20" t="n">
        <f aca="true">INDIRECT($AH$4&amp;"B"&amp;($C$1*$A866+10))</f>
        <v>0</v>
      </c>
      <c r="I866" s="20" t="n">
        <f aca="true">INDIRECT($AH$4&amp;"B"&amp;($C$1*$A866+11))</f>
        <v>0</v>
      </c>
      <c r="J866" s="20" t="n">
        <f aca="true">INDIRECT($AH$4&amp;"B"&amp;($C$1*$A866+12))</f>
        <v>0</v>
      </c>
      <c r="K866" s="21" t="str">
        <f aca="false">IF(C866&lt;&gt;"",IFERROR((G866+H866+I866)/(G866+H866+I866+J866),0), "")</f>
        <v/>
      </c>
      <c r="L866" s="22" t="str">
        <f aca="false">IF(C866&lt;&gt;"",(G866* 2) +(H866* 4) + (I866* 6) + IF(F866 = 1, 5, 0), "")</f>
        <v/>
      </c>
      <c r="M866" s="23" t="str">
        <f aca="true">IF(C866&lt;&gt;"",SUM(INDIRECT($AH$4&amp;"C"&amp;($C$1*$A866+9)):INDIRECT($AH$4&amp;"V"&amp;($C$1*$A866+9))), "")</f>
        <v/>
      </c>
      <c r="N866" s="23" t="str">
        <f aca="true">IF(C866&lt;&gt;"",SUM(INDIRECT($AH$4&amp;"C"&amp;($C$1*$A866+10)):INDIRECT($AH$4&amp;"V"&amp;($C$1*$A866+10))), "")</f>
        <v/>
      </c>
      <c r="O866" s="23" t="str">
        <f aca="true">IF(C866&lt;&gt;"",SUM(INDIRECT($AH$4&amp;"C"&amp;($C$1*$A866+11)):INDIRECT($AH$4&amp;"V"&amp;($C$1*$A866+11))),"")</f>
        <v/>
      </c>
      <c r="P866" s="23" t="str">
        <f aca="true">IF(C866&lt;&gt;"",SUM(INDIRECT($AH$4&amp;"C"&amp;($C$1*$A866+12)):INDIRECT($AH$4&amp;"V"&amp;($C$1*$A866+12))),"")</f>
        <v/>
      </c>
      <c r="Q866" s="24" t="str">
        <f aca="false">IF(C866&lt;&gt;"",IFERROR((M866+N866+O866)/(M866+N866+O866+P866),0), "")</f>
        <v/>
      </c>
      <c r="R866" s="23" t="str">
        <f aca="true">IF(C866&lt;&gt;"",SUM(INDIRECT($AH$4&amp;"C"&amp;($C$1*$A866+13)):INDIRECT($AH$4&amp;"V"&amp;($C$1*$A866+13))), "")</f>
        <v/>
      </c>
      <c r="S866" s="23" t="str">
        <f aca="false">IF(C866&lt;&gt;"",IFERROR((M866+N866+O866+P866)/R866, 0),"")</f>
        <v/>
      </c>
      <c r="T866" s="23" t="str">
        <f aca="false">IF(C866&lt;&gt;"",IFERROR((M866+N866+O866)/R866,0),"")</f>
        <v/>
      </c>
      <c r="U866" s="25" t="str">
        <f aca="true">IF(C866&lt;&gt;"",IF(INDIRECT($AH$4&amp;"B"&amp;($C$1*$A866+14))= 1,1,0),"")</f>
        <v/>
      </c>
      <c r="V866" s="25" t="str">
        <f aca="true">IF(C866&lt;&gt;"",IF(INDIRECT($AH$4&amp;"B"&amp;($C$1*$A866+15))= 1,1,0),"")</f>
        <v/>
      </c>
      <c r="W866" s="26" t="str">
        <f aca="false">IF(C866&lt;&gt;"",($M866*1) + ($N866*2) + ($O866*3) + (IF(U866 = 1, 10, 0)) + (IF(V866 = 1, 20, 0)),"")</f>
        <v/>
      </c>
      <c r="X866" s="27" t="str">
        <f aca="true">IF(C866&lt;&gt;"",IF(INDIRECT($AH$4&amp;"B"&amp;($C$1*$A866+16))= 1,1,0),"")</f>
        <v/>
      </c>
      <c r="Y866" s="27" t="str">
        <f aca="true">IF(D866&lt;&gt;"",IF(INDIRECT($AH$4&amp;"B"&amp;($C$1*$A866+17))= 1,1,0),"")</f>
        <v/>
      </c>
      <c r="Z866" s="27" t="str">
        <f aca="true">IF(E866&lt;&gt;"",IF(INDIRECT($AH$4&amp;"B"&amp;($C$1*$A866+18))= 1,1,0),"")</f>
        <v/>
      </c>
      <c r="AA866" s="27" t="str">
        <f aca="true">IF(F866&lt;&gt;"",IF(INDIRECT($AH$4&amp;"B"&amp;($C$1*$A866+19))= 1,1,0),"")</f>
        <v/>
      </c>
      <c r="AB866" s="28" t="str">
        <f aca="false">IF(C866&lt;&gt;"",IF(X866 = 1, 5, 0) + IF(Z866 = 1, 25, 0) + IF(AA866 = 1, 15, 0),"")</f>
        <v/>
      </c>
      <c r="AC866" s="18" t="str">
        <f aca="false">IF(C866&lt;&gt;"",L866+W866+AB866,"")</f>
        <v/>
      </c>
    </row>
    <row r="867" customFormat="false" ht="12.8" hidden="false" customHeight="false" outlineLevel="0" collapsed="false">
      <c r="A867" s="11" t="n">
        <f aca="false">A866+1</f>
        <v>364</v>
      </c>
      <c r="B867" s="38" t="str">
        <f aca="true">IF(INDIRECT($AH$4&amp;"B"&amp;($C$1*$A867+2))=0, "",INDIRECT($AH$4&amp;"B"&amp;($C$1*$A867+2)))</f>
        <v/>
      </c>
      <c r="C867" s="19" t="str">
        <f aca="true">IF(INDIRECT($AH$4&amp;"B"&amp;($C$1*$A867+3)) = 0, "", INDIRECT($AH$4&amp;"B"&amp;($C$1*$A867+3)))</f>
        <v/>
      </c>
      <c r="D867" s="19" t="str">
        <f aca="true">IF(INDIRECT($AH$4&amp;"B"&amp;($C$1*$A867+4)) = 0, "", INDIRECT($AH$4&amp;"B"&amp;($C$1*$A867+4)))</f>
        <v/>
      </c>
      <c r="E867" s="19" t="str">
        <f aca="true">IF(INDIRECT($AH$4&amp;"B"&amp;($C$1*$A867+7)) = 0, "", INDIRECT($AH$4&amp;"B"&amp;($C$1*$A867+7)))</f>
        <v/>
      </c>
      <c r="F867" s="20" t="str">
        <f aca="true">IF(C867 &lt;&gt; "",IF(INDIRECT($AH$4&amp;"B"&amp;($C$1*$A867+8)) = 0, 0, 1), "")</f>
        <v/>
      </c>
      <c r="G867" s="20" t="n">
        <f aca="true">INDIRECT($AH$4&amp;"B"&amp;($C$1*$A867+9))</f>
        <v>0</v>
      </c>
      <c r="H867" s="20" t="n">
        <f aca="true">INDIRECT($AH$4&amp;"B"&amp;($C$1*$A867+10))</f>
        <v>0</v>
      </c>
      <c r="I867" s="20" t="n">
        <f aca="true">INDIRECT($AH$4&amp;"B"&amp;($C$1*$A867+11))</f>
        <v>0</v>
      </c>
      <c r="J867" s="20" t="n">
        <f aca="true">INDIRECT($AH$4&amp;"B"&amp;($C$1*$A867+12))</f>
        <v>0</v>
      </c>
      <c r="K867" s="21" t="str">
        <f aca="false">IF(C867&lt;&gt;"",IFERROR((G867+H867+I867)/(G867+H867+I867+J867),0), "")</f>
        <v/>
      </c>
      <c r="L867" s="22" t="str">
        <f aca="false">IF(C867&lt;&gt;"",(G867* 2) +(H867* 4) + (I867* 6) + IF(F867 = 1, 5, 0), "")</f>
        <v/>
      </c>
      <c r="M867" s="23" t="str">
        <f aca="true">IF(C867&lt;&gt;"",SUM(INDIRECT($AH$4&amp;"C"&amp;($C$1*$A867+9)):INDIRECT($AH$4&amp;"V"&amp;($C$1*$A867+9))), "")</f>
        <v/>
      </c>
      <c r="N867" s="23" t="str">
        <f aca="true">IF(C867&lt;&gt;"",SUM(INDIRECT($AH$4&amp;"C"&amp;($C$1*$A867+10)):INDIRECT($AH$4&amp;"V"&amp;($C$1*$A867+10))), "")</f>
        <v/>
      </c>
      <c r="O867" s="23" t="str">
        <f aca="true">IF(C867&lt;&gt;"",SUM(INDIRECT($AH$4&amp;"C"&amp;($C$1*$A867+11)):INDIRECT($AH$4&amp;"V"&amp;($C$1*$A867+11))),"")</f>
        <v/>
      </c>
      <c r="P867" s="23" t="str">
        <f aca="true">IF(C867&lt;&gt;"",SUM(INDIRECT($AH$4&amp;"C"&amp;($C$1*$A867+12)):INDIRECT($AH$4&amp;"V"&amp;($C$1*$A867+12))),"")</f>
        <v/>
      </c>
      <c r="Q867" s="24" t="str">
        <f aca="false">IF(C867&lt;&gt;"",IFERROR((M867+N867+O867)/(M867+N867+O867+P867),0), "")</f>
        <v/>
      </c>
      <c r="R867" s="23" t="str">
        <f aca="true">IF(C867&lt;&gt;"",SUM(INDIRECT($AH$4&amp;"C"&amp;($C$1*$A867+13)):INDIRECT($AH$4&amp;"V"&amp;($C$1*$A867+13))), "")</f>
        <v/>
      </c>
      <c r="S867" s="23" t="str">
        <f aca="false">IF(C867&lt;&gt;"",IFERROR((M867+N867+O867+P867)/R867, 0),"")</f>
        <v/>
      </c>
      <c r="T867" s="23" t="str">
        <f aca="false">IF(C867&lt;&gt;"",IFERROR((M867+N867+O867)/R867,0),"")</f>
        <v/>
      </c>
      <c r="U867" s="25" t="str">
        <f aca="true">IF(C867&lt;&gt;"",IF(INDIRECT($AH$4&amp;"B"&amp;($C$1*$A867+14))= 1,1,0),"")</f>
        <v/>
      </c>
      <c r="V867" s="25" t="str">
        <f aca="true">IF(C867&lt;&gt;"",IF(INDIRECT($AH$4&amp;"B"&amp;($C$1*$A867+15))= 1,1,0),"")</f>
        <v/>
      </c>
      <c r="W867" s="26" t="str">
        <f aca="false">IF(C867&lt;&gt;"",($M867*1) + ($N867*2) + ($O867*3) + (IF(U867 = 1, 10, 0)) + (IF(V867 = 1, 20, 0)),"")</f>
        <v/>
      </c>
      <c r="X867" s="27" t="str">
        <f aca="true">IF(C867&lt;&gt;"",IF(INDIRECT($AH$4&amp;"B"&amp;($C$1*$A867+16))= 1,1,0),"")</f>
        <v/>
      </c>
      <c r="Y867" s="27" t="str">
        <f aca="true">IF(D867&lt;&gt;"",IF(INDIRECT($AH$4&amp;"B"&amp;($C$1*$A867+17))= 1,1,0),"")</f>
        <v/>
      </c>
      <c r="Z867" s="27" t="str">
        <f aca="true">IF(E867&lt;&gt;"",IF(INDIRECT($AH$4&amp;"B"&amp;($C$1*$A867+18))= 1,1,0),"")</f>
        <v/>
      </c>
      <c r="AA867" s="27" t="str">
        <f aca="true">IF(F867&lt;&gt;"",IF(INDIRECT($AH$4&amp;"B"&amp;($C$1*$A867+19))= 1,1,0),"")</f>
        <v/>
      </c>
      <c r="AB867" s="28" t="str">
        <f aca="false">IF(C867&lt;&gt;"",IF(X867 = 1, 5, 0) + IF(Z867 = 1, 25, 0) + IF(AA867 = 1, 15, 0),"")</f>
        <v/>
      </c>
      <c r="AC867" s="18" t="str">
        <f aca="false">IF(C867&lt;&gt;"",L867+W867+AB867,"")</f>
        <v/>
      </c>
    </row>
    <row r="868" customFormat="false" ht="12.8" hidden="false" customHeight="false" outlineLevel="0" collapsed="false">
      <c r="A868" s="11" t="n">
        <f aca="false">A867+1</f>
        <v>365</v>
      </c>
      <c r="B868" s="38" t="str">
        <f aca="true">IF(INDIRECT($AH$4&amp;"B"&amp;($C$1*$A868+2))=0, "",INDIRECT($AH$4&amp;"B"&amp;($C$1*$A868+2)))</f>
        <v/>
      </c>
      <c r="C868" s="19" t="str">
        <f aca="true">IF(INDIRECT($AH$4&amp;"B"&amp;($C$1*$A868+3)) = 0, "", INDIRECT($AH$4&amp;"B"&amp;($C$1*$A868+3)))</f>
        <v/>
      </c>
      <c r="D868" s="19" t="str">
        <f aca="true">IF(INDIRECT($AH$4&amp;"B"&amp;($C$1*$A868+4)) = 0, "", INDIRECT($AH$4&amp;"B"&amp;($C$1*$A868+4)))</f>
        <v/>
      </c>
      <c r="E868" s="19" t="str">
        <f aca="true">IF(INDIRECT($AH$4&amp;"B"&amp;($C$1*$A868+7)) = 0, "", INDIRECT($AH$4&amp;"B"&amp;($C$1*$A868+7)))</f>
        <v/>
      </c>
      <c r="F868" s="20" t="str">
        <f aca="true">IF(C868 &lt;&gt; "",IF(INDIRECT($AH$4&amp;"B"&amp;($C$1*$A868+8)) = 0, 0, 1), "")</f>
        <v/>
      </c>
      <c r="G868" s="20" t="n">
        <f aca="true">INDIRECT($AH$4&amp;"B"&amp;($C$1*$A868+9))</f>
        <v>0</v>
      </c>
      <c r="H868" s="20" t="n">
        <f aca="true">INDIRECT($AH$4&amp;"B"&amp;($C$1*$A868+10))</f>
        <v>0</v>
      </c>
      <c r="I868" s="20" t="n">
        <f aca="true">INDIRECT($AH$4&amp;"B"&amp;($C$1*$A868+11))</f>
        <v>0</v>
      </c>
      <c r="J868" s="20" t="n">
        <f aca="true">INDIRECT($AH$4&amp;"B"&amp;($C$1*$A868+12))</f>
        <v>0</v>
      </c>
      <c r="K868" s="21" t="str">
        <f aca="false">IF(C868&lt;&gt;"",IFERROR((G868+H868+I868)/(G868+H868+I868+J868),0), "")</f>
        <v/>
      </c>
      <c r="L868" s="22" t="str">
        <f aca="false">IF(C868&lt;&gt;"",(G868* 2) +(H868* 4) + (I868* 6) + IF(F868 = 1, 5, 0), "")</f>
        <v/>
      </c>
      <c r="M868" s="23" t="str">
        <f aca="true">IF(C868&lt;&gt;"",SUM(INDIRECT($AH$4&amp;"C"&amp;($C$1*$A868+9)):INDIRECT($AH$4&amp;"V"&amp;($C$1*$A868+9))), "")</f>
        <v/>
      </c>
      <c r="N868" s="23" t="str">
        <f aca="true">IF(C868&lt;&gt;"",SUM(INDIRECT($AH$4&amp;"C"&amp;($C$1*$A868+10)):INDIRECT($AH$4&amp;"V"&amp;($C$1*$A868+10))), "")</f>
        <v/>
      </c>
      <c r="O868" s="23" t="str">
        <f aca="true">IF(C868&lt;&gt;"",SUM(INDIRECT($AH$4&amp;"C"&amp;($C$1*$A868+11)):INDIRECT($AH$4&amp;"V"&amp;($C$1*$A868+11))),"")</f>
        <v/>
      </c>
      <c r="P868" s="23" t="str">
        <f aca="true">IF(C868&lt;&gt;"",SUM(INDIRECT($AH$4&amp;"C"&amp;($C$1*$A868+12)):INDIRECT($AH$4&amp;"V"&amp;($C$1*$A868+12))),"")</f>
        <v/>
      </c>
      <c r="Q868" s="24" t="str">
        <f aca="false">IF(C868&lt;&gt;"",IFERROR((M868+N868+O868)/(M868+N868+O868+P868),0), "")</f>
        <v/>
      </c>
      <c r="R868" s="23" t="str">
        <f aca="true">IF(C868&lt;&gt;"",SUM(INDIRECT($AH$4&amp;"C"&amp;($C$1*$A868+13)):INDIRECT($AH$4&amp;"V"&amp;($C$1*$A868+13))), "")</f>
        <v/>
      </c>
      <c r="S868" s="23" t="str">
        <f aca="false">IF(C868&lt;&gt;"",IFERROR((M868+N868+O868+P868)/R868, 0),"")</f>
        <v/>
      </c>
      <c r="T868" s="23" t="str">
        <f aca="false">IF(C868&lt;&gt;"",IFERROR((M868+N868+O868)/R868,0),"")</f>
        <v/>
      </c>
      <c r="U868" s="25" t="str">
        <f aca="true">IF(C868&lt;&gt;"",IF(INDIRECT($AH$4&amp;"B"&amp;($C$1*$A868+14))= 1,1,0),"")</f>
        <v/>
      </c>
      <c r="V868" s="25" t="str">
        <f aca="true">IF(C868&lt;&gt;"",IF(INDIRECT($AH$4&amp;"B"&amp;($C$1*$A868+15))= 1,1,0),"")</f>
        <v/>
      </c>
      <c r="W868" s="26" t="str">
        <f aca="false">IF(C868&lt;&gt;"",($M868*1) + ($N868*2) + ($O868*3) + (IF(U868 = 1, 10, 0)) + (IF(V868 = 1, 20, 0)),"")</f>
        <v/>
      </c>
      <c r="X868" s="27" t="str">
        <f aca="true">IF(C868&lt;&gt;"",IF(INDIRECT($AH$4&amp;"B"&amp;($C$1*$A868+16))= 1,1,0),"")</f>
        <v/>
      </c>
      <c r="Y868" s="27" t="str">
        <f aca="true">IF(D868&lt;&gt;"",IF(INDIRECT($AH$4&amp;"B"&amp;($C$1*$A868+17))= 1,1,0),"")</f>
        <v/>
      </c>
      <c r="Z868" s="27" t="str">
        <f aca="true">IF(E868&lt;&gt;"",IF(INDIRECT($AH$4&amp;"B"&amp;($C$1*$A868+18))= 1,1,0),"")</f>
        <v/>
      </c>
      <c r="AA868" s="27" t="str">
        <f aca="true">IF(F868&lt;&gt;"",IF(INDIRECT($AH$4&amp;"B"&amp;($C$1*$A868+19))= 1,1,0),"")</f>
        <v/>
      </c>
      <c r="AB868" s="28" t="str">
        <f aca="false">IF(C868&lt;&gt;"",IF(X868 = 1, 5, 0) + IF(Z868 = 1, 25, 0) + IF(AA868 = 1, 15, 0),"")</f>
        <v/>
      </c>
      <c r="AC868" s="18" t="str">
        <f aca="false">IF(C868&lt;&gt;"",L868+W868+AB868,"")</f>
        <v/>
      </c>
    </row>
    <row r="869" customFormat="false" ht="12.8" hidden="false" customHeight="false" outlineLevel="0" collapsed="false">
      <c r="A869" s="11" t="n">
        <f aca="false">A868+1</f>
        <v>366</v>
      </c>
      <c r="B869" s="38" t="str">
        <f aca="true">IF(INDIRECT($AH$4&amp;"B"&amp;($C$1*$A869+2))=0, "",INDIRECT($AH$4&amp;"B"&amp;($C$1*$A869+2)))</f>
        <v/>
      </c>
      <c r="C869" s="19" t="str">
        <f aca="true">IF(INDIRECT($AH$4&amp;"B"&amp;($C$1*$A869+3)) = 0, "", INDIRECT($AH$4&amp;"B"&amp;($C$1*$A869+3)))</f>
        <v/>
      </c>
      <c r="D869" s="19" t="str">
        <f aca="true">IF(INDIRECT($AH$4&amp;"B"&amp;($C$1*$A869+4)) = 0, "", INDIRECT($AH$4&amp;"B"&amp;($C$1*$A869+4)))</f>
        <v/>
      </c>
      <c r="E869" s="19" t="str">
        <f aca="true">IF(INDIRECT($AH$4&amp;"B"&amp;($C$1*$A869+7)) = 0, "", INDIRECT($AH$4&amp;"B"&amp;($C$1*$A869+7)))</f>
        <v/>
      </c>
      <c r="F869" s="20" t="str">
        <f aca="true">IF(C869 &lt;&gt; "",IF(INDIRECT($AH$4&amp;"B"&amp;($C$1*$A869+8)) = 0, 0, 1), "")</f>
        <v/>
      </c>
      <c r="G869" s="20" t="n">
        <f aca="true">INDIRECT($AH$4&amp;"B"&amp;($C$1*$A869+9))</f>
        <v>0</v>
      </c>
      <c r="H869" s="20" t="n">
        <f aca="true">INDIRECT($AH$4&amp;"B"&amp;($C$1*$A869+10))</f>
        <v>0</v>
      </c>
      <c r="I869" s="20" t="n">
        <f aca="true">INDIRECT($AH$4&amp;"B"&amp;($C$1*$A869+11))</f>
        <v>0</v>
      </c>
      <c r="J869" s="20" t="n">
        <f aca="true">INDIRECT($AH$4&amp;"B"&amp;($C$1*$A869+12))</f>
        <v>0</v>
      </c>
      <c r="K869" s="21" t="str">
        <f aca="false">IF(C869&lt;&gt;"",IFERROR((G869+H869+I869)/(G869+H869+I869+J869),0), "")</f>
        <v/>
      </c>
      <c r="L869" s="22" t="str">
        <f aca="false">IF(C869&lt;&gt;"",(G869* 2) +(H869* 4) + (I869* 6) + IF(F869 = 1, 5, 0), "")</f>
        <v/>
      </c>
      <c r="M869" s="23" t="str">
        <f aca="true">IF(C869&lt;&gt;"",SUM(INDIRECT($AH$4&amp;"C"&amp;($C$1*$A869+9)):INDIRECT($AH$4&amp;"V"&amp;($C$1*$A869+9))), "")</f>
        <v/>
      </c>
      <c r="N869" s="23" t="str">
        <f aca="true">IF(C869&lt;&gt;"",SUM(INDIRECT($AH$4&amp;"C"&amp;($C$1*$A869+10)):INDIRECT($AH$4&amp;"V"&amp;($C$1*$A869+10))), "")</f>
        <v/>
      </c>
      <c r="O869" s="23" t="str">
        <f aca="true">IF(C869&lt;&gt;"",SUM(INDIRECT($AH$4&amp;"C"&amp;($C$1*$A869+11)):INDIRECT($AH$4&amp;"V"&amp;($C$1*$A869+11))),"")</f>
        <v/>
      </c>
      <c r="P869" s="23" t="str">
        <f aca="true">IF(C869&lt;&gt;"",SUM(INDIRECT($AH$4&amp;"C"&amp;($C$1*$A869+12)):INDIRECT($AH$4&amp;"V"&amp;($C$1*$A869+12))),"")</f>
        <v/>
      </c>
      <c r="Q869" s="24" t="str">
        <f aca="false">IF(C869&lt;&gt;"",IFERROR((M869+N869+O869)/(M869+N869+O869+P869),0), "")</f>
        <v/>
      </c>
      <c r="R869" s="23" t="str">
        <f aca="true">IF(C869&lt;&gt;"",SUM(INDIRECT($AH$4&amp;"C"&amp;($C$1*$A869+13)):INDIRECT($AH$4&amp;"V"&amp;($C$1*$A869+13))), "")</f>
        <v/>
      </c>
      <c r="S869" s="23" t="str">
        <f aca="false">IF(C869&lt;&gt;"",IFERROR((M869+N869+O869+P869)/R869, 0),"")</f>
        <v/>
      </c>
      <c r="T869" s="23" t="str">
        <f aca="false">IF(C869&lt;&gt;"",IFERROR((M869+N869+O869)/R869,0),"")</f>
        <v/>
      </c>
      <c r="U869" s="25" t="str">
        <f aca="true">IF(C869&lt;&gt;"",IF(INDIRECT($AH$4&amp;"B"&amp;($C$1*$A869+14))= 1,1,0),"")</f>
        <v/>
      </c>
      <c r="V869" s="25" t="str">
        <f aca="true">IF(C869&lt;&gt;"",IF(INDIRECT($AH$4&amp;"B"&amp;($C$1*$A869+15))= 1,1,0),"")</f>
        <v/>
      </c>
      <c r="W869" s="26" t="str">
        <f aca="false">IF(C869&lt;&gt;"",($M869*1) + ($N869*2) + ($O869*3) + (IF(U869 = 1, 10, 0)) + (IF(V869 = 1, 20, 0)),"")</f>
        <v/>
      </c>
      <c r="X869" s="27" t="str">
        <f aca="true">IF(C869&lt;&gt;"",IF(INDIRECT($AH$4&amp;"B"&amp;($C$1*$A869+16))= 1,1,0),"")</f>
        <v/>
      </c>
      <c r="Y869" s="27" t="str">
        <f aca="true">IF(D869&lt;&gt;"",IF(INDIRECT($AH$4&amp;"B"&amp;($C$1*$A869+17))= 1,1,0),"")</f>
        <v/>
      </c>
      <c r="Z869" s="27" t="str">
        <f aca="true">IF(E869&lt;&gt;"",IF(INDIRECT($AH$4&amp;"B"&amp;($C$1*$A869+18))= 1,1,0),"")</f>
        <v/>
      </c>
      <c r="AA869" s="27" t="str">
        <f aca="true">IF(F869&lt;&gt;"",IF(INDIRECT($AH$4&amp;"B"&amp;($C$1*$A869+19))= 1,1,0),"")</f>
        <v/>
      </c>
      <c r="AB869" s="28" t="str">
        <f aca="false">IF(C869&lt;&gt;"",IF(X869 = 1, 5, 0) + IF(Z869 = 1, 25, 0) + IF(AA869 = 1, 15, 0),"")</f>
        <v/>
      </c>
      <c r="AC869" s="18" t="str">
        <f aca="false">IF(C869&lt;&gt;"",L869+W869+AB869,"")</f>
        <v/>
      </c>
    </row>
    <row r="870" customFormat="false" ht="12.8" hidden="false" customHeight="false" outlineLevel="0" collapsed="false">
      <c r="A870" s="11" t="n">
        <f aca="false">A869+1</f>
        <v>367</v>
      </c>
      <c r="B870" s="38" t="str">
        <f aca="true">IF(INDIRECT($AH$4&amp;"B"&amp;($C$1*$A870+2))=0, "",INDIRECT($AH$4&amp;"B"&amp;($C$1*$A870+2)))</f>
        <v/>
      </c>
      <c r="C870" s="19" t="str">
        <f aca="true">IF(INDIRECT($AH$4&amp;"B"&amp;($C$1*$A870+3)) = 0, "", INDIRECT($AH$4&amp;"B"&amp;($C$1*$A870+3)))</f>
        <v/>
      </c>
      <c r="D870" s="19" t="str">
        <f aca="true">IF(INDIRECT($AH$4&amp;"B"&amp;($C$1*$A870+4)) = 0, "", INDIRECT($AH$4&amp;"B"&amp;($C$1*$A870+4)))</f>
        <v/>
      </c>
      <c r="E870" s="19" t="str">
        <f aca="true">IF(INDIRECT($AH$4&amp;"B"&amp;($C$1*$A870+7)) = 0, "", INDIRECT($AH$4&amp;"B"&amp;($C$1*$A870+7)))</f>
        <v/>
      </c>
      <c r="F870" s="20" t="str">
        <f aca="true">IF(C870 &lt;&gt; "",IF(INDIRECT($AH$4&amp;"B"&amp;($C$1*$A870+8)) = 0, 0, 1), "")</f>
        <v/>
      </c>
      <c r="G870" s="20" t="n">
        <f aca="true">INDIRECT($AH$4&amp;"B"&amp;($C$1*$A870+9))</f>
        <v>0</v>
      </c>
      <c r="H870" s="20" t="n">
        <f aca="true">INDIRECT($AH$4&amp;"B"&amp;($C$1*$A870+10))</f>
        <v>0</v>
      </c>
      <c r="I870" s="20" t="n">
        <f aca="true">INDIRECT($AH$4&amp;"B"&amp;($C$1*$A870+11))</f>
        <v>0</v>
      </c>
      <c r="J870" s="20" t="n">
        <f aca="true">INDIRECT($AH$4&amp;"B"&amp;($C$1*$A870+12))</f>
        <v>0</v>
      </c>
      <c r="K870" s="21" t="str">
        <f aca="false">IF(C870&lt;&gt;"",IFERROR((G870+H870+I870)/(G870+H870+I870+J870),0), "")</f>
        <v/>
      </c>
      <c r="L870" s="22" t="str">
        <f aca="false">IF(C870&lt;&gt;"",(G870* 2) +(H870* 4) + (I870* 6) + IF(F870 = 1, 5, 0), "")</f>
        <v/>
      </c>
      <c r="M870" s="23" t="str">
        <f aca="true">IF(C870&lt;&gt;"",SUM(INDIRECT($AH$4&amp;"C"&amp;($C$1*$A870+9)):INDIRECT($AH$4&amp;"V"&amp;($C$1*$A870+9))), "")</f>
        <v/>
      </c>
      <c r="N870" s="23" t="str">
        <f aca="true">IF(C870&lt;&gt;"",SUM(INDIRECT($AH$4&amp;"C"&amp;($C$1*$A870+10)):INDIRECT($AH$4&amp;"V"&amp;($C$1*$A870+10))), "")</f>
        <v/>
      </c>
      <c r="O870" s="23" t="str">
        <f aca="true">IF(C870&lt;&gt;"",SUM(INDIRECT($AH$4&amp;"C"&amp;($C$1*$A870+11)):INDIRECT($AH$4&amp;"V"&amp;($C$1*$A870+11))),"")</f>
        <v/>
      </c>
      <c r="P870" s="23" t="str">
        <f aca="true">IF(C870&lt;&gt;"",SUM(INDIRECT($AH$4&amp;"C"&amp;($C$1*$A870+12)):INDIRECT($AH$4&amp;"V"&amp;($C$1*$A870+12))),"")</f>
        <v/>
      </c>
      <c r="Q870" s="24" t="str">
        <f aca="false">IF(C870&lt;&gt;"",IFERROR((M870+N870+O870)/(M870+N870+O870+P870),0), "")</f>
        <v/>
      </c>
      <c r="R870" s="23" t="str">
        <f aca="true">IF(C870&lt;&gt;"",SUM(INDIRECT($AH$4&amp;"C"&amp;($C$1*$A870+13)):INDIRECT($AH$4&amp;"V"&amp;($C$1*$A870+13))), "")</f>
        <v/>
      </c>
      <c r="S870" s="23" t="str">
        <f aca="false">IF(C870&lt;&gt;"",IFERROR((M870+N870+O870+P870)/R870, 0),"")</f>
        <v/>
      </c>
      <c r="T870" s="23" t="str">
        <f aca="false">IF(C870&lt;&gt;"",IFERROR((M870+N870+O870)/R870,0),"")</f>
        <v/>
      </c>
      <c r="U870" s="25" t="str">
        <f aca="true">IF(C870&lt;&gt;"",IF(INDIRECT($AH$4&amp;"B"&amp;($C$1*$A870+14))= 1,1,0),"")</f>
        <v/>
      </c>
      <c r="V870" s="25" t="str">
        <f aca="true">IF(C870&lt;&gt;"",IF(INDIRECT($AH$4&amp;"B"&amp;($C$1*$A870+15))= 1,1,0),"")</f>
        <v/>
      </c>
      <c r="W870" s="26" t="str">
        <f aca="false">IF(C870&lt;&gt;"",($M870*1) + ($N870*2) + ($O870*3) + (IF(U870 = 1, 10, 0)) + (IF(V870 = 1, 20, 0)),"")</f>
        <v/>
      </c>
      <c r="X870" s="27" t="str">
        <f aca="true">IF(C870&lt;&gt;"",IF(INDIRECT($AH$4&amp;"B"&amp;($C$1*$A870+16))= 1,1,0),"")</f>
        <v/>
      </c>
      <c r="Y870" s="27" t="str">
        <f aca="true">IF(D870&lt;&gt;"",IF(INDIRECT($AH$4&amp;"B"&amp;($C$1*$A870+17))= 1,1,0),"")</f>
        <v/>
      </c>
      <c r="Z870" s="27" t="str">
        <f aca="true">IF(E870&lt;&gt;"",IF(INDIRECT($AH$4&amp;"B"&amp;($C$1*$A870+18))= 1,1,0),"")</f>
        <v/>
      </c>
      <c r="AA870" s="27" t="str">
        <f aca="true">IF(F870&lt;&gt;"",IF(INDIRECT($AH$4&amp;"B"&amp;($C$1*$A870+19))= 1,1,0),"")</f>
        <v/>
      </c>
      <c r="AB870" s="28" t="str">
        <f aca="false">IF(C870&lt;&gt;"",IF(X870 = 1, 5, 0) + IF(Z870 = 1, 25, 0) + IF(AA870 = 1, 15, 0),"")</f>
        <v/>
      </c>
      <c r="AC870" s="18" t="str">
        <f aca="false">IF(C870&lt;&gt;"",L870+W870+AB870,"")</f>
        <v/>
      </c>
    </row>
    <row r="871" customFormat="false" ht="12.8" hidden="false" customHeight="false" outlineLevel="0" collapsed="false">
      <c r="A871" s="11" t="n">
        <f aca="false">A870+1</f>
        <v>368</v>
      </c>
      <c r="B871" s="38" t="str">
        <f aca="true">IF(INDIRECT($AH$4&amp;"B"&amp;($C$1*$A871+2))=0, "",INDIRECT($AH$4&amp;"B"&amp;($C$1*$A871+2)))</f>
        <v/>
      </c>
      <c r="C871" s="19" t="str">
        <f aca="true">IF(INDIRECT($AH$4&amp;"B"&amp;($C$1*$A871+3)) = 0, "", INDIRECT($AH$4&amp;"B"&amp;($C$1*$A871+3)))</f>
        <v/>
      </c>
      <c r="D871" s="19" t="str">
        <f aca="true">IF(INDIRECT($AH$4&amp;"B"&amp;($C$1*$A871+4)) = 0, "", INDIRECT($AH$4&amp;"B"&amp;($C$1*$A871+4)))</f>
        <v/>
      </c>
      <c r="E871" s="19" t="str">
        <f aca="true">IF(INDIRECT($AH$4&amp;"B"&amp;($C$1*$A871+7)) = 0, "", INDIRECT($AH$4&amp;"B"&amp;($C$1*$A871+7)))</f>
        <v/>
      </c>
      <c r="F871" s="20" t="str">
        <f aca="true">IF(C871 &lt;&gt; "",IF(INDIRECT($AH$4&amp;"B"&amp;($C$1*$A871+8)) = 0, 0, 1), "")</f>
        <v/>
      </c>
      <c r="G871" s="20" t="n">
        <f aca="true">INDIRECT($AH$4&amp;"B"&amp;($C$1*$A871+9))</f>
        <v>0</v>
      </c>
      <c r="H871" s="20" t="n">
        <f aca="true">INDIRECT($AH$4&amp;"B"&amp;($C$1*$A871+10))</f>
        <v>0</v>
      </c>
      <c r="I871" s="20" t="n">
        <f aca="true">INDIRECT($AH$4&amp;"B"&amp;($C$1*$A871+11))</f>
        <v>0</v>
      </c>
      <c r="J871" s="20" t="n">
        <f aca="true">INDIRECT($AH$4&amp;"B"&amp;($C$1*$A871+12))</f>
        <v>0</v>
      </c>
      <c r="K871" s="21" t="str">
        <f aca="false">IF(C871&lt;&gt;"",IFERROR((G871+H871+I871)/(G871+H871+I871+J871),0), "")</f>
        <v/>
      </c>
      <c r="L871" s="22" t="str">
        <f aca="false">IF(C871&lt;&gt;"",(G871* 2) +(H871* 4) + (I871* 6) + IF(F871 = 1, 5, 0), "")</f>
        <v/>
      </c>
      <c r="M871" s="23" t="str">
        <f aca="true">IF(C871&lt;&gt;"",SUM(INDIRECT($AH$4&amp;"C"&amp;($C$1*$A871+9)):INDIRECT($AH$4&amp;"V"&amp;($C$1*$A871+9))), "")</f>
        <v/>
      </c>
      <c r="N871" s="23" t="str">
        <f aca="true">IF(C871&lt;&gt;"",SUM(INDIRECT($AH$4&amp;"C"&amp;($C$1*$A871+10)):INDIRECT($AH$4&amp;"V"&amp;($C$1*$A871+10))), "")</f>
        <v/>
      </c>
      <c r="O871" s="23" t="str">
        <f aca="true">IF(C871&lt;&gt;"",SUM(INDIRECT($AH$4&amp;"C"&amp;($C$1*$A871+11)):INDIRECT($AH$4&amp;"V"&amp;($C$1*$A871+11))),"")</f>
        <v/>
      </c>
      <c r="P871" s="23" t="str">
        <f aca="true">IF(C871&lt;&gt;"",SUM(INDIRECT($AH$4&amp;"C"&amp;($C$1*$A871+12)):INDIRECT($AH$4&amp;"V"&amp;($C$1*$A871+12))),"")</f>
        <v/>
      </c>
      <c r="Q871" s="24" t="str">
        <f aca="false">IF(C871&lt;&gt;"",IFERROR((M871+N871+O871)/(M871+N871+O871+P871),0), "")</f>
        <v/>
      </c>
      <c r="R871" s="23" t="str">
        <f aca="true">IF(C871&lt;&gt;"",SUM(INDIRECT($AH$4&amp;"C"&amp;($C$1*$A871+13)):INDIRECT($AH$4&amp;"V"&amp;($C$1*$A871+13))), "")</f>
        <v/>
      </c>
      <c r="S871" s="23" t="str">
        <f aca="false">IF(C871&lt;&gt;"",IFERROR((M871+N871+O871+P871)/R871, 0),"")</f>
        <v/>
      </c>
      <c r="T871" s="23" t="str">
        <f aca="false">IF(C871&lt;&gt;"",IFERROR((M871+N871+O871)/R871,0),"")</f>
        <v/>
      </c>
      <c r="U871" s="25" t="str">
        <f aca="true">IF(C871&lt;&gt;"",IF(INDIRECT($AH$4&amp;"B"&amp;($C$1*$A871+14))= 1,1,0),"")</f>
        <v/>
      </c>
      <c r="V871" s="25" t="str">
        <f aca="true">IF(C871&lt;&gt;"",IF(INDIRECT($AH$4&amp;"B"&amp;($C$1*$A871+15))= 1,1,0),"")</f>
        <v/>
      </c>
      <c r="W871" s="26" t="str">
        <f aca="false">IF(C871&lt;&gt;"",($M871*1) + ($N871*2) + ($O871*3) + (IF(U871 = 1, 10, 0)) + (IF(V871 = 1, 20, 0)),"")</f>
        <v/>
      </c>
      <c r="X871" s="27" t="str">
        <f aca="true">IF(C871&lt;&gt;"",IF(INDIRECT($AH$4&amp;"B"&amp;($C$1*$A871+16))= 1,1,0),"")</f>
        <v/>
      </c>
      <c r="Y871" s="27" t="str">
        <f aca="true">IF(D871&lt;&gt;"",IF(INDIRECT($AH$4&amp;"B"&amp;($C$1*$A871+17))= 1,1,0),"")</f>
        <v/>
      </c>
      <c r="Z871" s="27" t="str">
        <f aca="true">IF(E871&lt;&gt;"",IF(INDIRECT($AH$4&amp;"B"&amp;($C$1*$A871+18))= 1,1,0),"")</f>
        <v/>
      </c>
      <c r="AA871" s="27" t="str">
        <f aca="true">IF(F871&lt;&gt;"",IF(INDIRECT($AH$4&amp;"B"&amp;($C$1*$A871+19))= 1,1,0),"")</f>
        <v/>
      </c>
      <c r="AB871" s="28" t="str">
        <f aca="false">IF(C871&lt;&gt;"",IF(X871 = 1, 5, 0) + IF(Z871 = 1, 25, 0) + IF(AA871 = 1, 15, 0),"")</f>
        <v/>
      </c>
      <c r="AC871" s="18" t="str">
        <f aca="false">IF(C871&lt;&gt;"",L871+W871+AB871,"")</f>
        <v/>
      </c>
    </row>
    <row r="872" customFormat="false" ht="12.8" hidden="false" customHeight="false" outlineLevel="0" collapsed="false">
      <c r="A872" s="11" t="n">
        <f aca="false">A871+1</f>
        <v>369</v>
      </c>
      <c r="B872" s="38" t="str">
        <f aca="true">IF(INDIRECT($AH$4&amp;"B"&amp;($C$1*$A872+2))=0, "",INDIRECT($AH$4&amp;"B"&amp;($C$1*$A872+2)))</f>
        <v/>
      </c>
      <c r="C872" s="19" t="str">
        <f aca="true">IF(INDIRECT($AH$4&amp;"B"&amp;($C$1*$A872+3)) = 0, "", INDIRECT($AH$4&amp;"B"&amp;($C$1*$A872+3)))</f>
        <v/>
      </c>
      <c r="D872" s="19" t="str">
        <f aca="true">IF(INDIRECT($AH$4&amp;"B"&amp;($C$1*$A872+4)) = 0, "", INDIRECT($AH$4&amp;"B"&amp;($C$1*$A872+4)))</f>
        <v/>
      </c>
      <c r="E872" s="19" t="str">
        <f aca="true">IF(INDIRECT($AH$4&amp;"B"&amp;($C$1*$A872+7)) = 0, "", INDIRECT($AH$4&amp;"B"&amp;($C$1*$A872+7)))</f>
        <v/>
      </c>
      <c r="F872" s="20" t="str">
        <f aca="true">IF(C872 &lt;&gt; "",IF(INDIRECT($AH$4&amp;"B"&amp;($C$1*$A872+8)) = 0, 0, 1), "")</f>
        <v/>
      </c>
      <c r="G872" s="20" t="n">
        <f aca="true">INDIRECT($AH$4&amp;"B"&amp;($C$1*$A872+9))</f>
        <v>0</v>
      </c>
      <c r="H872" s="20" t="n">
        <f aca="true">INDIRECT($AH$4&amp;"B"&amp;($C$1*$A872+10))</f>
        <v>0</v>
      </c>
      <c r="I872" s="20" t="n">
        <f aca="true">INDIRECT($AH$4&amp;"B"&amp;($C$1*$A872+11))</f>
        <v>0</v>
      </c>
      <c r="J872" s="20" t="n">
        <f aca="true">INDIRECT($AH$4&amp;"B"&amp;($C$1*$A872+12))</f>
        <v>0</v>
      </c>
      <c r="K872" s="21" t="str">
        <f aca="false">IF(C872&lt;&gt;"",IFERROR((G872+H872+I872)/(G872+H872+I872+J872),0), "")</f>
        <v/>
      </c>
      <c r="L872" s="22" t="str">
        <f aca="false">IF(C872&lt;&gt;"",(G872* 2) +(H872* 4) + (I872* 6) + IF(F872 = 1, 5, 0), "")</f>
        <v/>
      </c>
      <c r="M872" s="23" t="str">
        <f aca="true">IF(C872&lt;&gt;"",SUM(INDIRECT($AH$4&amp;"C"&amp;($C$1*$A872+9)):INDIRECT($AH$4&amp;"V"&amp;($C$1*$A872+9))), "")</f>
        <v/>
      </c>
      <c r="N872" s="23" t="str">
        <f aca="true">IF(C872&lt;&gt;"",SUM(INDIRECT($AH$4&amp;"C"&amp;($C$1*$A872+10)):INDIRECT($AH$4&amp;"V"&amp;($C$1*$A872+10))), "")</f>
        <v/>
      </c>
      <c r="O872" s="23" t="str">
        <f aca="true">IF(C872&lt;&gt;"",SUM(INDIRECT($AH$4&amp;"C"&amp;($C$1*$A872+11)):INDIRECT($AH$4&amp;"V"&amp;($C$1*$A872+11))),"")</f>
        <v/>
      </c>
      <c r="P872" s="23" t="str">
        <f aca="true">IF(C872&lt;&gt;"",SUM(INDIRECT($AH$4&amp;"C"&amp;($C$1*$A872+12)):INDIRECT($AH$4&amp;"V"&amp;($C$1*$A872+12))),"")</f>
        <v/>
      </c>
      <c r="Q872" s="24" t="str">
        <f aca="false">IF(C872&lt;&gt;"",IFERROR((M872+N872+O872)/(M872+N872+O872+P872),0), "")</f>
        <v/>
      </c>
      <c r="R872" s="23" t="str">
        <f aca="true">IF(C872&lt;&gt;"",SUM(INDIRECT($AH$4&amp;"C"&amp;($C$1*$A872+13)):INDIRECT($AH$4&amp;"V"&amp;($C$1*$A872+13))), "")</f>
        <v/>
      </c>
      <c r="S872" s="23" t="str">
        <f aca="false">IF(C872&lt;&gt;"",IFERROR((M872+N872+O872+P872)/R872, 0),"")</f>
        <v/>
      </c>
      <c r="T872" s="23" t="str">
        <f aca="false">IF(C872&lt;&gt;"",IFERROR((M872+N872+O872)/R872,0),"")</f>
        <v/>
      </c>
      <c r="U872" s="25" t="str">
        <f aca="true">IF(C872&lt;&gt;"",IF(INDIRECT($AH$4&amp;"B"&amp;($C$1*$A872+14))= 1,1,0),"")</f>
        <v/>
      </c>
      <c r="V872" s="25" t="str">
        <f aca="true">IF(C872&lt;&gt;"",IF(INDIRECT($AH$4&amp;"B"&amp;($C$1*$A872+15))= 1,1,0),"")</f>
        <v/>
      </c>
      <c r="W872" s="26" t="str">
        <f aca="false">IF(C872&lt;&gt;"",($M872*1) + ($N872*2) + ($O872*3) + (IF(U872 = 1, 10, 0)) + (IF(V872 = 1, 20, 0)),"")</f>
        <v/>
      </c>
      <c r="X872" s="27" t="str">
        <f aca="true">IF(C872&lt;&gt;"",IF(INDIRECT($AH$4&amp;"B"&amp;($C$1*$A872+16))= 1,1,0),"")</f>
        <v/>
      </c>
      <c r="Y872" s="27" t="str">
        <f aca="true">IF(D872&lt;&gt;"",IF(INDIRECT($AH$4&amp;"B"&amp;($C$1*$A872+17))= 1,1,0),"")</f>
        <v/>
      </c>
      <c r="Z872" s="27" t="str">
        <f aca="true">IF(E872&lt;&gt;"",IF(INDIRECT($AH$4&amp;"B"&amp;($C$1*$A872+18))= 1,1,0),"")</f>
        <v/>
      </c>
      <c r="AA872" s="27" t="str">
        <f aca="true">IF(F872&lt;&gt;"",IF(INDIRECT($AH$4&amp;"B"&amp;($C$1*$A872+19))= 1,1,0),"")</f>
        <v/>
      </c>
      <c r="AB872" s="28" t="str">
        <f aca="false">IF(C872&lt;&gt;"",IF(X872 = 1, 5, 0) + IF(Z872 = 1, 25, 0) + IF(AA872 = 1, 15, 0),"")</f>
        <v/>
      </c>
      <c r="AC872" s="18" t="str">
        <f aca="false">IF(C872&lt;&gt;"",L872+W872+AB872,"")</f>
        <v/>
      </c>
    </row>
    <row r="873" customFormat="false" ht="12.8" hidden="false" customHeight="false" outlineLevel="0" collapsed="false">
      <c r="A873" s="11" t="n">
        <f aca="false">A872+1</f>
        <v>370</v>
      </c>
      <c r="B873" s="38" t="str">
        <f aca="true">IF(INDIRECT($AH$4&amp;"B"&amp;($C$1*$A873+2))=0, "",INDIRECT($AH$4&amp;"B"&amp;($C$1*$A873+2)))</f>
        <v/>
      </c>
      <c r="C873" s="19" t="str">
        <f aca="true">IF(INDIRECT($AH$4&amp;"B"&amp;($C$1*$A873+3)) = 0, "", INDIRECT($AH$4&amp;"B"&amp;($C$1*$A873+3)))</f>
        <v/>
      </c>
      <c r="D873" s="19" t="str">
        <f aca="true">IF(INDIRECT($AH$4&amp;"B"&amp;($C$1*$A873+4)) = 0, "", INDIRECT($AH$4&amp;"B"&amp;($C$1*$A873+4)))</f>
        <v/>
      </c>
      <c r="E873" s="19" t="str">
        <f aca="true">IF(INDIRECT($AH$4&amp;"B"&amp;($C$1*$A873+7)) = 0, "", INDIRECT($AH$4&amp;"B"&amp;($C$1*$A873+7)))</f>
        <v/>
      </c>
      <c r="F873" s="20" t="str">
        <f aca="true">IF(C873 &lt;&gt; "",IF(INDIRECT($AH$4&amp;"B"&amp;($C$1*$A873+8)) = 0, 0, 1), "")</f>
        <v/>
      </c>
      <c r="G873" s="20" t="n">
        <f aca="true">INDIRECT($AH$4&amp;"B"&amp;($C$1*$A873+9))</f>
        <v>0</v>
      </c>
      <c r="H873" s="20" t="n">
        <f aca="true">INDIRECT($AH$4&amp;"B"&amp;($C$1*$A873+10))</f>
        <v>0</v>
      </c>
      <c r="I873" s="20" t="n">
        <f aca="true">INDIRECT($AH$4&amp;"B"&amp;($C$1*$A873+11))</f>
        <v>0</v>
      </c>
      <c r="J873" s="20" t="n">
        <f aca="true">INDIRECT($AH$4&amp;"B"&amp;($C$1*$A873+12))</f>
        <v>0</v>
      </c>
      <c r="K873" s="21" t="str">
        <f aca="false">IF(C873&lt;&gt;"",IFERROR((G873+H873+I873)/(G873+H873+I873+J873),0), "")</f>
        <v/>
      </c>
      <c r="L873" s="22" t="str">
        <f aca="false">IF(C873&lt;&gt;"",(G873* 2) +(H873* 4) + (I873* 6) + IF(F873 = 1, 5, 0), "")</f>
        <v/>
      </c>
      <c r="M873" s="23" t="str">
        <f aca="true">IF(C873&lt;&gt;"",SUM(INDIRECT($AH$4&amp;"C"&amp;($C$1*$A873+9)):INDIRECT($AH$4&amp;"V"&amp;($C$1*$A873+9))), "")</f>
        <v/>
      </c>
      <c r="N873" s="23" t="str">
        <f aca="true">IF(C873&lt;&gt;"",SUM(INDIRECT($AH$4&amp;"C"&amp;($C$1*$A873+10)):INDIRECT($AH$4&amp;"V"&amp;($C$1*$A873+10))), "")</f>
        <v/>
      </c>
      <c r="O873" s="23" t="str">
        <f aca="true">IF(C873&lt;&gt;"",SUM(INDIRECT($AH$4&amp;"C"&amp;($C$1*$A873+11)):INDIRECT($AH$4&amp;"V"&amp;($C$1*$A873+11))),"")</f>
        <v/>
      </c>
      <c r="P873" s="23" t="str">
        <f aca="true">IF(C873&lt;&gt;"",SUM(INDIRECT($AH$4&amp;"C"&amp;($C$1*$A873+12)):INDIRECT($AH$4&amp;"V"&amp;($C$1*$A873+12))),"")</f>
        <v/>
      </c>
      <c r="Q873" s="24" t="str">
        <f aca="false">IF(C873&lt;&gt;"",IFERROR((M873+N873+O873)/(M873+N873+O873+P873),0), "")</f>
        <v/>
      </c>
      <c r="R873" s="23" t="str">
        <f aca="true">IF(C873&lt;&gt;"",SUM(INDIRECT($AH$4&amp;"C"&amp;($C$1*$A873+13)):INDIRECT($AH$4&amp;"V"&amp;($C$1*$A873+13))), "")</f>
        <v/>
      </c>
      <c r="S873" s="23" t="str">
        <f aca="false">IF(C873&lt;&gt;"",IFERROR((M873+N873+O873+P873)/R873, 0),"")</f>
        <v/>
      </c>
      <c r="T873" s="23" t="str">
        <f aca="false">IF(C873&lt;&gt;"",IFERROR((M873+N873+O873)/R873,0),"")</f>
        <v/>
      </c>
      <c r="U873" s="25" t="str">
        <f aca="true">IF(C873&lt;&gt;"",IF(INDIRECT($AH$4&amp;"B"&amp;($C$1*$A873+14))= 1,1,0),"")</f>
        <v/>
      </c>
      <c r="V873" s="25" t="str">
        <f aca="true">IF(C873&lt;&gt;"",IF(INDIRECT($AH$4&amp;"B"&amp;($C$1*$A873+15))= 1,1,0),"")</f>
        <v/>
      </c>
      <c r="W873" s="26" t="str">
        <f aca="false">IF(C873&lt;&gt;"",($M873*1) + ($N873*2) + ($O873*3) + (IF(U873 = 1, 10, 0)) + (IF(V873 = 1, 20, 0)),"")</f>
        <v/>
      </c>
      <c r="X873" s="27" t="str">
        <f aca="true">IF(C873&lt;&gt;"",IF(INDIRECT($AH$4&amp;"B"&amp;($C$1*$A873+16))= 1,1,0),"")</f>
        <v/>
      </c>
      <c r="Y873" s="27" t="str">
        <f aca="true">IF(D873&lt;&gt;"",IF(INDIRECT($AH$4&amp;"B"&amp;($C$1*$A873+17))= 1,1,0),"")</f>
        <v/>
      </c>
      <c r="Z873" s="27" t="str">
        <f aca="true">IF(E873&lt;&gt;"",IF(INDIRECT($AH$4&amp;"B"&amp;($C$1*$A873+18))= 1,1,0),"")</f>
        <v/>
      </c>
      <c r="AA873" s="27" t="str">
        <f aca="true">IF(F873&lt;&gt;"",IF(INDIRECT($AH$4&amp;"B"&amp;($C$1*$A873+19))= 1,1,0),"")</f>
        <v/>
      </c>
      <c r="AB873" s="28" t="str">
        <f aca="false">IF(C873&lt;&gt;"",IF(X873 = 1, 5, 0) + IF(Z873 = 1, 25, 0) + IF(AA873 = 1, 15, 0),"")</f>
        <v/>
      </c>
      <c r="AC873" s="18" t="str">
        <f aca="false">IF(C873&lt;&gt;"",L873+W873+AB873,"")</f>
        <v/>
      </c>
    </row>
    <row r="874" customFormat="false" ht="12.8" hidden="false" customHeight="false" outlineLevel="0" collapsed="false">
      <c r="A874" s="11" t="n">
        <f aca="false">A873+1</f>
        <v>371</v>
      </c>
      <c r="B874" s="38" t="str">
        <f aca="true">IF(INDIRECT($AH$4&amp;"B"&amp;($C$1*$A874+2))=0, "",INDIRECT($AH$4&amp;"B"&amp;($C$1*$A874+2)))</f>
        <v/>
      </c>
      <c r="C874" s="19" t="str">
        <f aca="true">IF(INDIRECT($AH$4&amp;"B"&amp;($C$1*$A874+3)) = 0, "", INDIRECT($AH$4&amp;"B"&amp;($C$1*$A874+3)))</f>
        <v/>
      </c>
      <c r="D874" s="19" t="str">
        <f aca="true">IF(INDIRECT($AH$4&amp;"B"&amp;($C$1*$A874+4)) = 0, "", INDIRECT($AH$4&amp;"B"&amp;($C$1*$A874+4)))</f>
        <v/>
      </c>
      <c r="E874" s="19" t="str">
        <f aca="true">IF(INDIRECT($AH$4&amp;"B"&amp;($C$1*$A874+7)) = 0, "", INDIRECT($AH$4&amp;"B"&amp;($C$1*$A874+7)))</f>
        <v/>
      </c>
      <c r="F874" s="20" t="str">
        <f aca="true">IF(C874 &lt;&gt; "",IF(INDIRECT($AH$4&amp;"B"&amp;($C$1*$A874+8)) = 0, 0, 1), "")</f>
        <v/>
      </c>
      <c r="G874" s="20" t="n">
        <f aca="true">INDIRECT($AH$4&amp;"B"&amp;($C$1*$A874+9))</f>
        <v>0</v>
      </c>
      <c r="H874" s="20" t="n">
        <f aca="true">INDIRECT($AH$4&amp;"B"&amp;($C$1*$A874+10))</f>
        <v>0</v>
      </c>
      <c r="I874" s="20" t="n">
        <f aca="true">INDIRECT($AH$4&amp;"B"&amp;($C$1*$A874+11))</f>
        <v>0</v>
      </c>
      <c r="J874" s="20" t="n">
        <f aca="true">INDIRECT($AH$4&amp;"B"&amp;($C$1*$A874+12))</f>
        <v>0</v>
      </c>
      <c r="K874" s="21" t="str">
        <f aca="false">IF(C874&lt;&gt;"",IFERROR((G874+H874+I874)/(G874+H874+I874+J874),0), "")</f>
        <v/>
      </c>
      <c r="L874" s="22" t="str">
        <f aca="false">IF(C874&lt;&gt;"",(G874* 2) +(H874* 4) + (I874* 6) + IF(F874 = 1, 5, 0), "")</f>
        <v/>
      </c>
      <c r="M874" s="23" t="str">
        <f aca="true">IF(C874&lt;&gt;"",SUM(INDIRECT($AH$4&amp;"C"&amp;($C$1*$A874+9)):INDIRECT($AH$4&amp;"V"&amp;($C$1*$A874+9))), "")</f>
        <v/>
      </c>
      <c r="N874" s="23" t="str">
        <f aca="true">IF(C874&lt;&gt;"",SUM(INDIRECT($AH$4&amp;"C"&amp;($C$1*$A874+10)):INDIRECT($AH$4&amp;"V"&amp;($C$1*$A874+10))), "")</f>
        <v/>
      </c>
      <c r="O874" s="23" t="str">
        <f aca="true">IF(C874&lt;&gt;"",SUM(INDIRECT($AH$4&amp;"C"&amp;($C$1*$A874+11)):INDIRECT($AH$4&amp;"V"&amp;($C$1*$A874+11))),"")</f>
        <v/>
      </c>
      <c r="P874" s="23" t="str">
        <f aca="true">IF(C874&lt;&gt;"",SUM(INDIRECT($AH$4&amp;"C"&amp;($C$1*$A874+12)):INDIRECT($AH$4&amp;"V"&amp;($C$1*$A874+12))),"")</f>
        <v/>
      </c>
      <c r="Q874" s="24" t="str">
        <f aca="false">IF(C874&lt;&gt;"",IFERROR((M874+N874+O874)/(M874+N874+O874+P874),0), "")</f>
        <v/>
      </c>
      <c r="R874" s="23" t="str">
        <f aca="true">IF(C874&lt;&gt;"",SUM(INDIRECT($AH$4&amp;"C"&amp;($C$1*$A874+13)):INDIRECT($AH$4&amp;"V"&amp;($C$1*$A874+13))), "")</f>
        <v/>
      </c>
      <c r="S874" s="23" t="str">
        <f aca="false">IF(C874&lt;&gt;"",IFERROR((M874+N874+O874+P874)/R874, 0),"")</f>
        <v/>
      </c>
      <c r="T874" s="23" t="str">
        <f aca="false">IF(C874&lt;&gt;"",IFERROR((M874+N874+O874)/R874,0),"")</f>
        <v/>
      </c>
      <c r="U874" s="25" t="str">
        <f aca="true">IF(C874&lt;&gt;"",IF(INDIRECT($AH$4&amp;"B"&amp;($C$1*$A874+14))= 1,1,0),"")</f>
        <v/>
      </c>
      <c r="V874" s="25" t="str">
        <f aca="true">IF(C874&lt;&gt;"",IF(INDIRECT($AH$4&amp;"B"&amp;($C$1*$A874+15))= 1,1,0),"")</f>
        <v/>
      </c>
      <c r="W874" s="26" t="str">
        <f aca="false">IF(C874&lt;&gt;"",($M874*1) + ($N874*2) + ($O874*3) + (IF(U874 = 1, 10, 0)) + (IF(V874 = 1, 20, 0)),"")</f>
        <v/>
      </c>
      <c r="X874" s="27" t="str">
        <f aca="true">IF(C874&lt;&gt;"",IF(INDIRECT($AH$4&amp;"B"&amp;($C$1*$A874+16))= 1,1,0),"")</f>
        <v/>
      </c>
      <c r="Y874" s="27" t="str">
        <f aca="true">IF(D874&lt;&gt;"",IF(INDIRECT($AH$4&amp;"B"&amp;($C$1*$A874+17))= 1,1,0),"")</f>
        <v/>
      </c>
      <c r="Z874" s="27" t="str">
        <f aca="true">IF(E874&lt;&gt;"",IF(INDIRECT($AH$4&amp;"B"&amp;($C$1*$A874+18))= 1,1,0),"")</f>
        <v/>
      </c>
      <c r="AA874" s="27" t="str">
        <f aca="true">IF(F874&lt;&gt;"",IF(INDIRECT($AH$4&amp;"B"&amp;($C$1*$A874+19))= 1,1,0),"")</f>
        <v/>
      </c>
      <c r="AB874" s="28" t="str">
        <f aca="false">IF(C874&lt;&gt;"",IF(X874 = 1, 5, 0) + IF(Z874 = 1, 25, 0) + IF(AA874 = 1, 15, 0),"")</f>
        <v/>
      </c>
      <c r="AC874" s="18" t="str">
        <f aca="false">IF(C874&lt;&gt;"",L874+W874+AB874,"")</f>
        <v/>
      </c>
    </row>
    <row r="875" customFormat="false" ht="12.8" hidden="false" customHeight="false" outlineLevel="0" collapsed="false">
      <c r="A875" s="11" t="n">
        <f aca="false">A874+1</f>
        <v>372</v>
      </c>
      <c r="B875" s="38" t="str">
        <f aca="true">IF(INDIRECT($AH$4&amp;"B"&amp;($C$1*$A875+2))=0, "",INDIRECT($AH$4&amp;"B"&amp;($C$1*$A875+2)))</f>
        <v/>
      </c>
      <c r="C875" s="19" t="str">
        <f aca="true">IF(INDIRECT($AH$4&amp;"B"&amp;($C$1*$A875+3)) = 0, "", INDIRECT($AH$4&amp;"B"&amp;($C$1*$A875+3)))</f>
        <v/>
      </c>
      <c r="D875" s="19" t="str">
        <f aca="true">IF(INDIRECT($AH$4&amp;"B"&amp;($C$1*$A875+4)) = 0, "", INDIRECT($AH$4&amp;"B"&amp;($C$1*$A875+4)))</f>
        <v/>
      </c>
      <c r="E875" s="19" t="str">
        <f aca="true">IF(INDIRECT($AH$4&amp;"B"&amp;($C$1*$A875+7)) = 0, "", INDIRECT($AH$4&amp;"B"&amp;($C$1*$A875+7)))</f>
        <v/>
      </c>
      <c r="F875" s="20" t="str">
        <f aca="true">IF(C875 &lt;&gt; "",IF(INDIRECT($AH$4&amp;"B"&amp;($C$1*$A875+8)) = 0, 0, 1), "")</f>
        <v/>
      </c>
      <c r="G875" s="20" t="n">
        <f aca="true">INDIRECT($AH$4&amp;"B"&amp;($C$1*$A875+9))</f>
        <v>0</v>
      </c>
      <c r="H875" s="20" t="n">
        <f aca="true">INDIRECT($AH$4&amp;"B"&amp;($C$1*$A875+10))</f>
        <v>0</v>
      </c>
      <c r="I875" s="20" t="n">
        <f aca="true">INDIRECT($AH$4&amp;"B"&amp;($C$1*$A875+11))</f>
        <v>0</v>
      </c>
      <c r="J875" s="20" t="n">
        <f aca="true">INDIRECT($AH$4&amp;"B"&amp;($C$1*$A875+12))</f>
        <v>0</v>
      </c>
      <c r="K875" s="21" t="str">
        <f aca="false">IF(C875&lt;&gt;"",IFERROR((G875+H875+I875)/(G875+H875+I875+J875),0), "")</f>
        <v/>
      </c>
      <c r="L875" s="22" t="str">
        <f aca="false">IF(C875&lt;&gt;"",(G875* 2) +(H875* 4) + (I875* 6) + IF(F875 = 1, 5, 0), "")</f>
        <v/>
      </c>
      <c r="M875" s="23" t="str">
        <f aca="true">IF(C875&lt;&gt;"",SUM(INDIRECT($AH$4&amp;"C"&amp;($C$1*$A875+9)):INDIRECT($AH$4&amp;"V"&amp;($C$1*$A875+9))), "")</f>
        <v/>
      </c>
      <c r="N875" s="23" t="str">
        <f aca="true">IF(C875&lt;&gt;"",SUM(INDIRECT($AH$4&amp;"C"&amp;($C$1*$A875+10)):INDIRECT($AH$4&amp;"V"&amp;($C$1*$A875+10))), "")</f>
        <v/>
      </c>
      <c r="O875" s="23" t="str">
        <f aca="true">IF(C875&lt;&gt;"",SUM(INDIRECT($AH$4&amp;"C"&amp;($C$1*$A875+11)):INDIRECT($AH$4&amp;"V"&amp;($C$1*$A875+11))),"")</f>
        <v/>
      </c>
      <c r="P875" s="23" t="str">
        <f aca="true">IF(C875&lt;&gt;"",SUM(INDIRECT($AH$4&amp;"C"&amp;($C$1*$A875+12)):INDIRECT($AH$4&amp;"V"&amp;($C$1*$A875+12))),"")</f>
        <v/>
      </c>
      <c r="Q875" s="24" t="str">
        <f aca="false">IF(C875&lt;&gt;"",IFERROR((M875+N875+O875)/(M875+N875+O875+P875),0), "")</f>
        <v/>
      </c>
      <c r="R875" s="23" t="str">
        <f aca="true">IF(C875&lt;&gt;"",SUM(INDIRECT($AH$4&amp;"C"&amp;($C$1*$A875+13)):INDIRECT($AH$4&amp;"V"&amp;($C$1*$A875+13))), "")</f>
        <v/>
      </c>
      <c r="S875" s="23" t="str">
        <f aca="false">IF(C875&lt;&gt;"",IFERROR((M875+N875+O875+P875)/R875, 0),"")</f>
        <v/>
      </c>
      <c r="T875" s="23" t="str">
        <f aca="false">IF(C875&lt;&gt;"",IFERROR((M875+N875+O875)/R875,0),"")</f>
        <v/>
      </c>
      <c r="U875" s="25" t="str">
        <f aca="true">IF(C875&lt;&gt;"",IF(INDIRECT($AH$4&amp;"B"&amp;($C$1*$A875+14))= 1,1,0),"")</f>
        <v/>
      </c>
      <c r="V875" s="25" t="str">
        <f aca="true">IF(C875&lt;&gt;"",IF(INDIRECT($AH$4&amp;"B"&amp;($C$1*$A875+15))= 1,1,0),"")</f>
        <v/>
      </c>
      <c r="W875" s="26" t="str">
        <f aca="false">IF(C875&lt;&gt;"",($M875*1) + ($N875*2) + ($O875*3) + (IF(U875 = 1, 10, 0)) + (IF(V875 = 1, 20, 0)),"")</f>
        <v/>
      </c>
      <c r="X875" s="27" t="str">
        <f aca="true">IF(C875&lt;&gt;"",IF(INDIRECT($AH$4&amp;"B"&amp;($C$1*$A875+16))= 1,1,0),"")</f>
        <v/>
      </c>
      <c r="Y875" s="27" t="str">
        <f aca="true">IF(D875&lt;&gt;"",IF(INDIRECT($AH$4&amp;"B"&amp;($C$1*$A875+17))= 1,1,0),"")</f>
        <v/>
      </c>
      <c r="Z875" s="27" t="str">
        <f aca="true">IF(E875&lt;&gt;"",IF(INDIRECT($AH$4&amp;"B"&amp;($C$1*$A875+18))= 1,1,0),"")</f>
        <v/>
      </c>
      <c r="AA875" s="27" t="str">
        <f aca="true">IF(F875&lt;&gt;"",IF(INDIRECT($AH$4&amp;"B"&amp;($C$1*$A875+19))= 1,1,0),"")</f>
        <v/>
      </c>
      <c r="AB875" s="28" t="str">
        <f aca="false">IF(C875&lt;&gt;"",IF(X875 = 1, 5, 0) + IF(Z875 = 1, 25, 0) + IF(AA875 = 1, 15, 0),"")</f>
        <v/>
      </c>
      <c r="AC875" s="18" t="str">
        <f aca="false">IF(C875&lt;&gt;"",L875+W875+AB875,"")</f>
        <v/>
      </c>
    </row>
    <row r="876" customFormat="false" ht="12.8" hidden="false" customHeight="false" outlineLevel="0" collapsed="false">
      <c r="A876" s="11" t="n">
        <f aca="false">A875+1</f>
        <v>373</v>
      </c>
      <c r="B876" s="38" t="str">
        <f aca="true">IF(INDIRECT($AH$4&amp;"B"&amp;($C$1*$A876+2))=0, "",INDIRECT($AH$4&amp;"B"&amp;($C$1*$A876+2)))</f>
        <v/>
      </c>
      <c r="C876" s="19" t="str">
        <f aca="true">IF(INDIRECT($AH$4&amp;"B"&amp;($C$1*$A876+3)) = 0, "", INDIRECT($AH$4&amp;"B"&amp;($C$1*$A876+3)))</f>
        <v/>
      </c>
      <c r="D876" s="19" t="str">
        <f aca="true">IF(INDIRECT($AH$4&amp;"B"&amp;($C$1*$A876+4)) = 0, "", INDIRECT($AH$4&amp;"B"&amp;($C$1*$A876+4)))</f>
        <v/>
      </c>
      <c r="E876" s="19" t="str">
        <f aca="true">IF(INDIRECT($AH$4&amp;"B"&amp;($C$1*$A876+7)) = 0, "", INDIRECT($AH$4&amp;"B"&amp;($C$1*$A876+7)))</f>
        <v/>
      </c>
      <c r="F876" s="20" t="str">
        <f aca="true">IF(C876 &lt;&gt; "",IF(INDIRECT($AH$4&amp;"B"&amp;($C$1*$A876+8)) = 0, 0, 1), "")</f>
        <v/>
      </c>
      <c r="G876" s="20" t="n">
        <f aca="true">INDIRECT($AH$4&amp;"B"&amp;($C$1*$A876+9))</f>
        <v>0</v>
      </c>
      <c r="H876" s="20" t="n">
        <f aca="true">INDIRECT($AH$4&amp;"B"&amp;($C$1*$A876+10))</f>
        <v>0</v>
      </c>
      <c r="I876" s="20" t="n">
        <f aca="true">INDIRECT($AH$4&amp;"B"&amp;($C$1*$A876+11))</f>
        <v>0</v>
      </c>
      <c r="J876" s="20" t="n">
        <f aca="true">INDIRECT($AH$4&amp;"B"&amp;($C$1*$A876+12))</f>
        <v>0</v>
      </c>
      <c r="K876" s="21" t="str">
        <f aca="false">IF(C876&lt;&gt;"",IFERROR((G876+H876+I876)/(G876+H876+I876+J876),0), "")</f>
        <v/>
      </c>
      <c r="L876" s="22" t="str">
        <f aca="false">IF(C876&lt;&gt;"",(G876* 2) +(H876* 4) + (I876* 6) + IF(F876 = 1, 5, 0), "")</f>
        <v/>
      </c>
      <c r="M876" s="23" t="str">
        <f aca="true">IF(C876&lt;&gt;"",SUM(INDIRECT($AH$4&amp;"C"&amp;($C$1*$A876+9)):INDIRECT($AH$4&amp;"V"&amp;($C$1*$A876+9))), "")</f>
        <v/>
      </c>
      <c r="N876" s="23" t="str">
        <f aca="true">IF(C876&lt;&gt;"",SUM(INDIRECT($AH$4&amp;"C"&amp;($C$1*$A876+10)):INDIRECT($AH$4&amp;"V"&amp;($C$1*$A876+10))), "")</f>
        <v/>
      </c>
      <c r="O876" s="23" t="str">
        <f aca="true">IF(C876&lt;&gt;"",SUM(INDIRECT($AH$4&amp;"C"&amp;($C$1*$A876+11)):INDIRECT($AH$4&amp;"V"&amp;($C$1*$A876+11))),"")</f>
        <v/>
      </c>
      <c r="P876" s="23" t="str">
        <f aca="true">IF(C876&lt;&gt;"",SUM(INDIRECT($AH$4&amp;"C"&amp;($C$1*$A876+12)):INDIRECT($AH$4&amp;"V"&amp;($C$1*$A876+12))),"")</f>
        <v/>
      </c>
      <c r="Q876" s="24" t="str">
        <f aca="false">IF(C876&lt;&gt;"",IFERROR((M876+N876+O876)/(M876+N876+O876+P876),0), "")</f>
        <v/>
      </c>
      <c r="R876" s="23" t="str">
        <f aca="true">IF(C876&lt;&gt;"",SUM(INDIRECT($AH$4&amp;"C"&amp;($C$1*$A876+13)):INDIRECT($AH$4&amp;"V"&amp;($C$1*$A876+13))), "")</f>
        <v/>
      </c>
      <c r="S876" s="23" t="str">
        <f aca="false">IF(C876&lt;&gt;"",IFERROR((M876+N876+O876+P876)/R876, 0),"")</f>
        <v/>
      </c>
      <c r="T876" s="23" t="str">
        <f aca="false">IF(C876&lt;&gt;"",IFERROR((M876+N876+O876)/R876,0),"")</f>
        <v/>
      </c>
      <c r="U876" s="25" t="str">
        <f aca="true">IF(C876&lt;&gt;"",IF(INDIRECT($AH$4&amp;"B"&amp;($C$1*$A876+14))= 1,1,0),"")</f>
        <v/>
      </c>
      <c r="V876" s="25" t="str">
        <f aca="true">IF(C876&lt;&gt;"",IF(INDIRECT($AH$4&amp;"B"&amp;($C$1*$A876+15))= 1,1,0),"")</f>
        <v/>
      </c>
      <c r="W876" s="26" t="str">
        <f aca="false">IF(C876&lt;&gt;"",($M876*1) + ($N876*2) + ($O876*3) + (IF(U876 = 1, 10, 0)) + (IF(V876 = 1, 20, 0)),"")</f>
        <v/>
      </c>
      <c r="X876" s="27" t="str">
        <f aca="true">IF(C876&lt;&gt;"",IF(INDIRECT($AH$4&amp;"B"&amp;($C$1*$A876+16))= 1,1,0),"")</f>
        <v/>
      </c>
      <c r="Y876" s="27" t="str">
        <f aca="true">IF(D876&lt;&gt;"",IF(INDIRECT($AH$4&amp;"B"&amp;($C$1*$A876+17))= 1,1,0),"")</f>
        <v/>
      </c>
      <c r="Z876" s="27" t="str">
        <f aca="true">IF(E876&lt;&gt;"",IF(INDIRECT($AH$4&amp;"B"&amp;($C$1*$A876+18))= 1,1,0),"")</f>
        <v/>
      </c>
      <c r="AA876" s="27" t="str">
        <f aca="true">IF(F876&lt;&gt;"",IF(INDIRECT($AH$4&amp;"B"&amp;($C$1*$A876+19))= 1,1,0),"")</f>
        <v/>
      </c>
      <c r="AB876" s="28" t="str">
        <f aca="false">IF(C876&lt;&gt;"",IF(X876 = 1, 5, 0) + IF(Z876 = 1, 25, 0) + IF(AA876 = 1, 15, 0),"")</f>
        <v/>
      </c>
      <c r="AC876" s="18" t="str">
        <f aca="false">IF(C876&lt;&gt;"",L876+W876+AB876,"")</f>
        <v/>
      </c>
    </row>
    <row r="877" customFormat="false" ht="12.8" hidden="false" customHeight="false" outlineLevel="0" collapsed="false">
      <c r="A877" s="11" t="n">
        <f aca="false">A876+1</f>
        <v>374</v>
      </c>
      <c r="B877" s="38" t="str">
        <f aca="true">IF(INDIRECT($AH$4&amp;"B"&amp;($C$1*$A877+2))=0, "",INDIRECT($AH$4&amp;"B"&amp;($C$1*$A877+2)))</f>
        <v/>
      </c>
      <c r="C877" s="19" t="str">
        <f aca="true">IF(INDIRECT($AH$4&amp;"B"&amp;($C$1*$A877+3)) = 0, "", INDIRECT($AH$4&amp;"B"&amp;($C$1*$A877+3)))</f>
        <v/>
      </c>
      <c r="D877" s="19" t="str">
        <f aca="true">IF(INDIRECT($AH$4&amp;"B"&amp;($C$1*$A877+4)) = 0, "", INDIRECT($AH$4&amp;"B"&amp;($C$1*$A877+4)))</f>
        <v/>
      </c>
      <c r="E877" s="19" t="str">
        <f aca="true">IF(INDIRECT($AH$4&amp;"B"&amp;($C$1*$A877+7)) = 0, "", INDIRECT($AH$4&amp;"B"&amp;($C$1*$A877+7)))</f>
        <v/>
      </c>
      <c r="F877" s="20" t="str">
        <f aca="true">IF(C877 &lt;&gt; "",IF(INDIRECT($AH$4&amp;"B"&amp;($C$1*$A877+8)) = 0, 0, 1), "")</f>
        <v/>
      </c>
      <c r="G877" s="20" t="n">
        <f aca="true">INDIRECT($AH$4&amp;"B"&amp;($C$1*$A877+9))</f>
        <v>0</v>
      </c>
      <c r="H877" s="20" t="n">
        <f aca="true">INDIRECT($AH$4&amp;"B"&amp;($C$1*$A877+10))</f>
        <v>0</v>
      </c>
      <c r="I877" s="20" t="n">
        <f aca="true">INDIRECT($AH$4&amp;"B"&amp;($C$1*$A877+11))</f>
        <v>0</v>
      </c>
      <c r="J877" s="20" t="n">
        <f aca="true">INDIRECT($AH$4&amp;"B"&amp;($C$1*$A877+12))</f>
        <v>0</v>
      </c>
      <c r="K877" s="21" t="str">
        <f aca="false">IF(C877&lt;&gt;"",IFERROR((G877+H877+I877)/(G877+H877+I877+J877),0), "")</f>
        <v/>
      </c>
      <c r="L877" s="22" t="str">
        <f aca="false">IF(C877&lt;&gt;"",(G877* 2) +(H877* 4) + (I877* 6) + IF(F877 = 1, 5, 0), "")</f>
        <v/>
      </c>
      <c r="M877" s="23" t="str">
        <f aca="true">IF(C877&lt;&gt;"",SUM(INDIRECT($AH$4&amp;"C"&amp;($C$1*$A877+9)):INDIRECT($AH$4&amp;"V"&amp;($C$1*$A877+9))), "")</f>
        <v/>
      </c>
      <c r="N877" s="23" t="str">
        <f aca="true">IF(C877&lt;&gt;"",SUM(INDIRECT($AH$4&amp;"C"&amp;($C$1*$A877+10)):INDIRECT($AH$4&amp;"V"&amp;($C$1*$A877+10))), "")</f>
        <v/>
      </c>
      <c r="O877" s="23" t="str">
        <f aca="true">IF(C877&lt;&gt;"",SUM(INDIRECT($AH$4&amp;"C"&amp;($C$1*$A877+11)):INDIRECT($AH$4&amp;"V"&amp;($C$1*$A877+11))),"")</f>
        <v/>
      </c>
      <c r="P877" s="23" t="str">
        <f aca="true">IF(C877&lt;&gt;"",SUM(INDIRECT($AH$4&amp;"C"&amp;($C$1*$A877+12)):INDIRECT($AH$4&amp;"V"&amp;($C$1*$A877+12))),"")</f>
        <v/>
      </c>
      <c r="Q877" s="24" t="str">
        <f aca="false">IF(C877&lt;&gt;"",IFERROR((M877+N877+O877)/(M877+N877+O877+P877),0), "")</f>
        <v/>
      </c>
      <c r="R877" s="23" t="str">
        <f aca="true">IF(C877&lt;&gt;"",SUM(INDIRECT($AH$4&amp;"C"&amp;($C$1*$A877+13)):INDIRECT($AH$4&amp;"V"&amp;($C$1*$A877+13))), "")</f>
        <v/>
      </c>
      <c r="S877" s="23" t="str">
        <f aca="false">IF(C877&lt;&gt;"",IFERROR((M877+N877+O877+P877)/R877, 0),"")</f>
        <v/>
      </c>
      <c r="T877" s="23" t="str">
        <f aca="false">IF(C877&lt;&gt;"",IFERROR((M877+N877+O877)/R877,0),"")</f>
        <v/>
      </c>
      <c r="U877" s="25" t="str">
        <f aca="true">IF(C877&lt;&gt;"",IF(INDIRECT($AH$4&amp;"B"&amp;($C$1*$A877+14))= 1,1,0),"")</f>
        <v/>
      </c>
      <c r="V877" s="25" t="str">
        <f aca="true">IF(C877&lt;&gt;"",IF(INDIRECT($AH$4&amp;"B"&amp;($C$1*$A877+15))= 1,1,0),"")</f>
        <v/>
      </c>
      <c r="W877" s="26" t="str">
        <f aca="false">IF(C877&lt;&gt;"",($M877*1) + ($N877*2) + ($O877*3) + (IF(U877 = 1, 10, 0)) + (IF(V877 = 1, 20, 0)),"")</f>
        <v/>
      </c>
      <c r="X877" s="27" t="str">
        <f aca="true">IF(C877&lt;&gt;"",IF(INDIRECT($AH$4&amp;"B"&amp;($C$1*$A877+16))= 1,1,0),"")</f>
        <v/>
      </c>
      <c r="Y877" s="27" t="str">
        <f aca="true">IF(D877&lt;&gt;"",IF(INDIRECT($AH$4&amp;"B"&amp;($C$1*$A877+17))= 1,1,0),"")</f>
        <v/>
      </c>
      <c r="Z877" s="27" t="str">
        <f aca="true">IF(E877&lt;&gt;"",IF(INDIRECT($AH$4&amp;"B"&amp;($C$1*$A877+18))= 1,1,0),"")</f>
        <v/>
      </c>
      <c r="AA877" s="27" t="str">
        <f aca="true">IF(F877&lt;&gt;"",IF(INDIRECT($AH$4&amp;"B"&amp;($C$1*$A877+19))= 1,1,0),"")</f>
        <v/>
      </c>
      <c r="AB877" s="28" t="str">
        <f aca="false">IF(C877&lt;&gt;"",IF(X877 = 1, 5, 0) + IF(Z877 = 1, 25, 0) + IF(AA877 = 1, 15, 0),"")</f>
        <v/>
      </c>
      <c r="AC877" s="18" t="str">
        <f aca="false">IF(C877&lt;&gt;"",L877+W877+AB877,"")</f>
        <v/>
      </c>
    </row>
    <row r="878" customFormat="false" ht="12.8" hidden="false" customHeight="false" outlineLevel="0" collapsed="false">
      <c r="A878" s="11" t="n">
        <f aca="false">A877+1</f>
        <v>375</v>
      </c>
      <c r="B878" s="38" t="str">
        <f aca="true">IF(INDIRECT($AH$4&amp;"B"&amp;($C$1*$A878+2))=0, "",INDIRECT($AH$4&amp;"B"&amp;($C$1*$A878+2)))</f>
        <v/>
      </c>
      <c r="C878" s="19" t="str">
        <f aca="true">IF(INDIRECT($AH$4&amp;"B"&amp;($C$1*$A878+3)) = 0, "", INDIRECT($AH$4&amp;"B"&amp;($C$1*$A878+3)))</f>
        <v/>
      </c>
      <c r="D878" s="19" t="str">
        <f aca="true">IF(INDIRECT($AH$4&amp;"B"&amp;($C$1*$A878+4)) = 0, "", INDIRECT($AH$4&amp;"B"&amp;($C$1*$A878+4)))</f>
        <v/>
      </c>
      <c r="E878" s="19" t="str">
        <f aca="true">IF(INDIRECT($AH$4&amp;"B"&amp;($C$1*$A878+7)) = 0, "", INDIRECT($AH$4&amp;"B"&amp;($C$1*$A878+7)))</f>
        <v/>
      </c>
      <c r="F878" s="20" t="str">
        <f aca="true">IF(C878 &lt;&gt; "",IF(INDIRECT($AH$4&amp;"B"&amp;($C$1*$A878+8)) = 0, 0, 1), "")</f>
        <v/>
      </c>
      <c r="G878" s="20" t="n">
        <f aca="true">INDIRECT($AH$4&amp;"B"&amp;($C$1*$A878+9))</f>
        <v>0</v>
      </c>
      <c r="H878" s="20" t="n">
        <f aca="true">INDIRECT($AH$4&amp;"B"&amp;($C$1*$A878+10))</f>
        <v>0</v>
      </c>
      <c r="I878" s="20" t="n">
        <f aca="true">INDIRECT($AH$4&amp;"B"&amp;($C$1*$A878+11))</f>
        <v>0</v>
      </c>
      <c r="J878" s="20" t="n">
        <f aca="true">INDIRECT($AH$4&amp;"B"&amp;($C$1*$A878+12))</f>
        <v>0</v>
      </c>
      <c r="K878" s="21" t="str">
        <f aca="false">IF(C878&lt;&gt;"",IFERROR((G878+H878+I878)/(G878+H878+I878+J878),0), "")</f>
        <v/>
      </c>
      <c r="L878" s="22" t="str">
        <f aca="false">IF(C878&lt;&gt;"",(G878* 2) +(H878* 4) + (I878* 6) + IF(F878 = 1, 5, 0), "")</f>
        <v/>
      </c>
      <c r="M878" s="23" t="str">
        <f aca="true">IF(C878&lt;&gt;"",SUM(INDIRECT($AH$4&amp;"C"&amp;($C$1*$A878+9)):INDIRECT($AH$4&amp;"V"&amp;($C$1*$A878+9))), "")</f>
        <v/>
      </c>
      <c r="N878" s="23" t="str">
        <f aca="true">IF(C878&lt;&gt;"",SUM(INDIRECT($AH$4&amp;"C"&amp;($C$1*$A878+10)):INDIRECT($AH$4&amp;"V"&amp;($C$1*$A878+10))), "")</f>
        <v/>
      </c>
      <c r="O878" s="23" t="str">
        <f aca="true">IF(C878&lt;&gt;"",SUM(INDIRECT($AH$4&amp;"C"&amp;($C$1*$A878+11)):INDIRECT($AH$4&amp;"V"&amp;($C$1*$A878+11))),"")</f>
        <v/>
      </c>
      <c r="P878" s="23" t="str">
        <f aca="true">IF(C878&lt;&gt;"",SUM(INDIRECT($AH$4&amp;"C"&amp;($C$1*$A878+12)):INDIRECT($AH$4&amp;"V"&amp;($C$1*$A878+12))),"")</f>
        <v/>
      </c>
      <c r="Q878" s="24" t="str">
        <f aca="false">IF(C878&lt;&gt;"",IFERROR((M878+N878+O878)/(M878+N878+O878+P878),0), "")</f>
        <v/>
      </c>
      <c r="R878" s="23" t="str">
        <f aca="true">IF(C878&lt;&gt;"",SUM(INDIRECT($AH$4&amp;"C"&amp;($C$1*$A878+13)):INDIRECT($AH$4&amp;"V"&amp;($C$1*$A878+13))), "")</f>
        <v/>
      </c>
      <c r="S878" s="23" t="str">
        <f aca="false">IF(C878&lt;&gt;"",IFERROR((M878+N878+O878+P878)/R878, 0),"")</f>
        <v/>
      </c>
      <c r="T878" s="23" t="str">
        <f aca="false">IF(C878&lt;&gt;"",IFERROR((M878+N878+O878)/R878,0),"")</f>
        <v/>
      </c>
      <c r="U878" s="25" t="str">
        <f aca="true">IF(C878&lt;&gt;"",IF(INDIRECT($AH$4&amp;"B"&amp;($C$1*$A878+14))= 1,1,0),"")</f>
        <v/>
      </c>
      <c r="V878" s="25" t="str">
        <f aca="true">IF(C878&lt;&gt;"",IF(INDIRECT($AH$4&amp;"B"&amp;($C$1*$A878+15))= 1,1,0),"")</f>
        <v/>
      </c>
      <c r="W878" s="26" t="str">
        <f aca="false">IF(C878&lt;&gt;"",($M878*1) + ($N878*2) + ($O878*3) + (IF(U878 = 1, 10, 0)) + (IF(V878 = 1, 20, 0)),"")</f>
        <v/>
      </c>
      <c r="X878" s="27" t="str">
        <f aca="true">IF(C878&lt;&gt;"",IF(INDIRECT($AH$4&amp;"B"&amp;($C$1*$A878+16))= 1,1,0),"")</f>
        <v/>
      </c>
      <c r="Y878" s="27" t="str">
        <f aca="true">IF(D878&lt;&gt;"",IF(INDIRECT($AH$4&amp;"B"&amp;($C$1*$A878+17))= 1,1,0),"")</f>
        <v/>
      </c>
      <c r="Z878" s="27" t="str">
        <f aca="true">IF(E878&lt;&gt;"",IF(INDIRECT($AH$4&amp;"B"&amp;($C$1*$A878+18))= 1,1,0),"")</f>
        <v/>
      </c>
      <c r="AA878" s="27" t="str">
        <f aca="true">IF(F878&lt;&gt;"",IF(INDIRECT($AH$4&amp;"B"&amp;($C$1*$A878+19))= 1,1,0),"")</f>
        <v/>
      </c>
      <c r="AB878" s="28" t="str">
        <f aca="false">IF(C878&lt;&gt;"",IF(X878 = 1, 5, 0) + IF(Z878 = 1, 25, 0) + IF(AA878 = 1, 15, 0),"")</f>
        <v/>
      </c>
      <c r="AC878" s="18" t="str">
        <f aca="false">IF(C878&lt;&gt;"",L878+W878+AB878,"")</f>
        <v/>
      </c>
    </row>
    <row r="879" customFormat="false" ht="12.8" hidden="false" customHeight="false" outlineLevel="0" collapsed="false">
      <c r="A879" s="11" t="n">
        <f aca="false">A878+1</f>
        <v>376</v>
      </c>
      <c r="B879" s="38" t="str">
        <f aca="true">IF(INDIRECT($AH$4&amp;"B"&amp;($C$1*$A879+2))=0, "",INDIRECT($AH$4&amp;"B"&amp;($C$1*$A879+2)))</f>
        <v/>
      </c>
      <c r="C879" s="19" t="str">
        <f aca="true">IF(INDIRECT($AH$4&amp;"B"&amp;($C$1*$A879+3)) = 0, "", INDIRECT($AH$4&amp;"B"&amp;($C$1*$A879+3)))</f>
        <v/>
      </c>
      <c r="D879" s="19" t="str">
        <f aca="true">IF(INDIRECT($AH$4&amp;"B"&amp;($C$1*$A879+4)) = 0, "", INDIRECT($AH$4&amp;"B"&amp;($C$1*$A879+4)))</f>
        <v/>
      </c>
      <c r="E879" s="19" t="str">
        <f aca="true">IF(INDIRECT($AH$4&amp;"B"&amp;($C$1*$A879+7)) = 0, "", INDIRECT($AH$4&amp;"B"&amp;($C$1*$A879+7)))</f>
        <v/>
      </c>
      <c r="F879" s="20" t="str">
        <f aca="true">IF(C879 &lt;&gt; "",IF(INDIRECT($AH$4&amp;"B"&amp;($C$1*$A879+8)) = 0, 0, 1), "")</f>
        <v/>
      </c>
      <c r="G879" s="20" t="n">
        <f aca="true">INDIRECT($AH$4&amp;"B"&amp;($C$1*$A879+9))</f>
        <v>0</v>
      </c>
      <c r="H879" s="20" t="n">
        <f aca="true">INDIRECT($AH$4&amp;"B"&amp;($C$1*$A879+10))</f>
        <v>0</v>
      </c>
      <c r="I879" s="20" t="n">
        <f aca="true">INDIRECT($AH$4&amp;"B"&amp;($C$1*$A879+11))</f>
        <v>0</v>
      </c>
      <c r="J879" s="20" t="n">
        <f aca="true">INDIRECT($AH$4&amp;"B"&amp;($C$1*$A879+12))</f>
        <v>0</v>
      </c>
      <c r="K879" s="21" t="str">
        <f aca="false">IF(C879&lt;&gt;"",IFERROR((G879+H879+I879)/(G879+H879+I879+J879),0), "")</f>
        <v/>
      </c>
      <c r="L879" s="22" t="str">
        <f aca="false">IF(C879&lt;&gt;"",(G879* 2) +(H879* 4) + (I879* 6) + IF(F879 = 1, 5, 0), "")</f>
        <v/>
      </c>
      <c r="M879" s="23" t="str">
        <f aca="true">IF(C879&lt;&gt;"",SUM(INDIRECT($AH$4&amp;"C"&amp;($C$1*$A879+9)):INDIRECT($AH$4&amp;"V"&amp;($C$1*$A879+9))), "")</f>
        <v/>
      </c>
      <c r="N879" s="23" t="str">
        <f aca="true">IF(C879&lt;&gt;"",SUM(INDIRECT($AH$4&amp;"C"&amp;($C$1*$A879+10)):INDIRECT($AH$4&amp;"V"&amp;($C$1*$A879+10))), "")</f>
        <v/>
      </c>
      <c r="O879" s="23" t="str">
        <f aca="true">IF(C879&lt;&gt;"",SUM(INDIRECT($AH$4&amp;"C"&amp;($C$1*$A879+11)):INDIRECT($AH$4&amp;"V"&amp;($C$1*$A879+11))),"")</f>
        <v/>
      </c>
      <c r="P879" s="23" t="str">
        <f aca="true">IF(C879&lt;&gt;"",SUM(INDIRECT($AH$4&amp;"C"&amp;($C$1*$A879+12)):INDIRECT($AH$4&amp;"V"&amp;($C$1*$A879+12))),"")</f>
        <v/>
      </c>
      <c r="Q879" s="24" t="str">
        <f aca="false">IF(C879&lt;&gt;"",IFERROR((M879+N879+O879)/(M879+N879+O879+P879),0), "")</f>
        <v/>
      </c>
      <c r="R879" s="23" t="str">
        <f aca="true">IF(C879&lt;&gt;"",SUM(INDIRECT($AH$4&amp;"C"&amp;($C$1*$A879+13)):INDIRECT($AH$4&amp;"V"&amp;($C$1*$A879+13))), "")</f>
        <v/>
      </c>
      <c r="S879" s="23" t="str">
        <f aca="false">IF(C879&lt;&gt;"",IFERROR((M879+N879+O879+P879)/R879, 0),"")</f>
        <v/>
      </c>
      <c r="T879" s="23" t="str">
        <f aca="false">IF(C879&lt;&gt;"",IFERROR((M879+N879+O879)/R879,0),"")</f>
        <v/>
      </c>
      <c r="U879" s="25" t="str">
        <f aca="true">IF(C879&lt;&gt;"",IF(INDIRECT($AH$4&amp;"B"&amp;($C$1*$A879+14))= 1,1,0),"")</f>
        <v/>
      </c>
      <c r="V879" s="25" t="str">
        <f aca="true">IF(C879&lt;&gt;"",IF(INDIRECT($AH$4&amp;"B"&amp;($C$1*$A879+15))= 1,1,0),"")</f>
        <v/>
      </c>
      <c r="W879" s="26" t="str">
        <f aca="false">IF(C879&lt;&gt;"",($M879*1) + ($N879*2) + ($O879*3) + (IF(U879 = 1, 10, 0)) + (IF(V879 = 1, 20, 0)),"")</f>
        <v/>
      </c>
      <c r="X879" s="27" t="str">
        <f aca="true">IF(C879&lt;&gt;"",IF(INDIRECT($AH$4&amp;"B"&amp;($C$1*$A879+16))= 1,1,0),"")</f>
        <v/>
      </c>
      <c r="Y879" s="27" t="str">
        <f aca="true">IF(D879&lt;&gt;"",IF(INDIRECT($AH$4&amp;"B"&amp;($C$1*$A879+17))= 1,1,0),"")</f>
        <v/>
      </c>
      <c r="Z879" s="27" t="str">
        <f aca="true">IF(E879&lt;&gt;"",IF(INDIRECT($AH$4&amp;"B"&amp;($C$1*$A879+18))= 1,1,0),"")</f>
        <v/>
      </c>
      <c r="AA879" s="27" t="str">
        <f aca="true">IF(F879&lt;&gt;"",IF(INDIRECT($AH$4&amp;"B"&amp;($C$1*$A879+19))= 1,1,0),"")</f>
        <v/>
      </c>
      <c r="AB879" s="28" t="str">
        <f aca="false">IF(C879&lt;&gt;"",IF(X879 = 1, 5, 0) + IF(Z879 = 1, 25, 0) + IF(AA879 = 1, 15, 0),"")</f>
        <v/>
      </c>
      <c r="AC879" s="18" t="str">
        <f aca="false">IF(C879&lt;&gt;"",L879+W879+AB879,"")</f>
        <v/>
      </c>
    </row>
    <row r="880" customFormat="false" ht="12.8" hidden="false" customHeight="false" outlineLevel="0" collapsed="false">
      <c r="A880" s="11" t="n">
        <f aca="false">A879+1</f>
        <v>377</v>
      </c>
      <c r="B880" s="38" t="str">
        <f aca="true">IF(INDIRECT($AH$4&amp;"B"&amp;($C$1*$A880+2))=0, "",INDIRECT($AH$4&amp;"B"&amp;($C$1*$A880+2)))</f>
        <v/>
      </c>
      <c r="C880" s="19" t="str">
        <f aca="true">IF(INDIRECT($AH$4&amp;"B"&amp;($C$1*$A880+3)) = 0, "", INDIRECT($AH$4&amp;"B"&amp;($C$1*$A880+3)))</f>
        <v/>
      </c>
      <c r="D880" s="19" t="str">
        <f aca="true">IF(INDIRECT($AH$4&amp;"B"&amp;($C$1*$A880+4)) = 0, "", INDIRECT($AH$4&amp;"B"&amp;($C$1*$A880+4)))</f>
        <v/>
      </c>
      <c r="E880" s="19" t="str">
        <f aca="true">IF(INDIRECT($AH$4&amp;"B"&amp;($C$1*$A880+7)) = 0, "", INDIRECT($AH$4&amp;"B"&amp;($C$1*$A880+7)))</f>
        <v/>
      </c>
      <c r="F880" s="20" t="str">
        <f aca="true">IF(C880 &lt;&gt; "",IF(INDIRECT($AH$4&amp;"B"&amp;($C$1*$A880+8)) = 0, 0, 1), "")</f>
        <v/>
      </c>
      <c r="G880" s="20" t="n">
        <f aca="true">INDIRECT($AH$4&amp;"B"&amp;($C$1*$A880+9))</f>
        <v>0</v>
      </c>
      <c r="H880" s="20" t="n">
        <f aca="true">INDIRECT($AH$4&amp;"B"&amp;($C$1*$A880+10))</f>
        <v>0</v>
      </c>
      <c r="I880" s="20" t="n">
        <f aca="true">INDIRECT($AH$4&amp;"B"&amp;($C$1*$A880+11))</f>
        <v>0</v>
      </c>
      <c r="J880" s="20" t="n">
        <f aca="true">INDIRECT($AH$4&amp;"B"&amp;($C$1*$A880+12))</f>
        <v>0</v>
      </c>
      <c r="K880" s="21" t="str">
        <f aca="false">IF(C880&lt;&gt;"",IFERROR((G880+H880+I880)/(G880+H880+I880+J880),0), "")</f>
        <v/>
      </c>
      <c r="L880" s="22" t="str">
        <f aca="false">IF(C880&lt;&gt;"",(G880* 2) +(H880* 4) + (I880* 6) + IF(F880 = 1, 5, 0), "")</f>
        <v/>
      </c>
      <c r="M880" s="23" t="str">
        <f aca="true">IF(C880&lt;&gt;"",SUM(INDIRECT($AH$4&amp;"C"&amp;($C$1*$A880+9)):INDIRECT($AH$4&amp;"V"&amp;($C$1*$A880+9))), "")</f>
        <v/>
      </c>
      <c r="N880" s="23" t="str">
        <f aca="true">IF(C880&lt;&gt;"",SUM(INDIRECT($AH$4&amp;"C"&amp;($C$1*$A880+10)):INDIRECT($AH$4&amp;"V"&amp;($C$1*$A880+10))), "")</f>
        <v/>
      </c>
      <c r="O880" s="23" t="str">
        <f aca="true">IF(C880&lt;&gt;"",SUM(INDIRECT($AH$4&amp;"C"&amp;($C$1*$A880+11)):INDIRECT($AH$4&amp;"V"&amp;($C$1*$A880+11))),"")</f>
        <v/>
      </c>
      <c r="P880" s="23" t="str">
        <f aca="true">IF(C880&lt;&gt;"",SUM(INDIRECT($AH$4&amp;"C"&amp;($C$1*$A880+12)):INDIRECT($AH$4&amp;"V"&amp;($C$1*$A880+12))),"")</f>
        <v/>
      </c>
      <c r="Q880" s="24" t="str">
        <f aca="false">IF(C880&lt;&gt;"",IFERROR((M880+N880+O880)/(M880+N880+O880+P880),0), "")</f>
        <v/>
      </c>
      <c r="R880" s="23" t="str">
        <f aca="true">IF(C880&lt;&gt;"",SUM(INDIRECT($AH$4&amp;"C"&amp;($C$1*$A880+13)):INDIRECT($AH$4&amp;"V"&amp;($C$1*$A880+13))), "")</f>
        <v/>
      </c>
      <c r="S880" s="23" t="str">
        <f aca="false">IF(C880&lt;&gt;"",IFERROR((M880+N880+O880+P880)/R880, 0),"")</f>
        <v/>
      </c>
      <c r="T880" s="23" t="str">
        <f aca="false">IF(C880&lt;&gt;"",IFERROR((M880+N880+O880)/R880,0),"")</f>
        <v/>
      </c>
      <c r="U880" s="25" t="str">
        <f aca="true">IF(C880&lt;&gt;"",IF(INDIRECT($AH$4&amp;"B"&amp;($C$1*$A880+14))= 1,1,0),"")</f>
        <v/>
      </c>
      <c r="V880" s="25" t="str">
        <f aca="true">IF(C880&lt;&gt;"",IF(INDIRECT($AH$4&amp;"B"&amp;($C$1*$A880+15))= 1,1,0),"")</f>
        <v/>
      </c>
      <c r="W880" s="26" t="str">
        <f aca="false">IF(C880&lt;&gt;"",($M880*1) + ($N880*2) + ($O880*3) + (IF(U880 = 1, 10, 0)) + (IF(V880 = 1, 20, 0)),"")</f>
        <v/>
      </c>
      <c r="X880" s="27" t="str">
        <f aca="true">IF(C880&lt;&gt;"",IF(INDIRECT($AH$4&amp;"B"&amp;($C$1*$A880+16))= 1,1,0),"")</f>
        <v/>
      </c>
      <c r="Y880" s="27" t="str">
        <f aca="true">IF(D880&lt;&gt;"",IF(INDIRECT($AH$4&amp;"B"&amp;($C$1*$A880+17))= 1,1,0),"")</f>
        <v/>
      </c>
      <c r="Z880" s="27" t="str">
        <f aca="true">IF(E880&lt;&gt;"",IF(INDIRECT($AH$4&amp;"B"&amp;($C$1*$A880+18))= 1,1,0),"")</f>
        <v/>
      </c>
      <c r="AA880" s="27" t="str">
        <f aca="true">IF(F880&lt;&gt;"",IF(INDIRECT($AH$4&amp;"B"&amp;($C$1*$A880+19))= 1,1,0),"")</f>
        <v/>
      </c>
      <c r="AB880" s="28" t="str">
        <f aca="false">IF(C880&lt;&gt;"",IF(X880 = 1, 5, 0) + IF(Z880 = 1, 25, 0) + IF(AA880 = 1, 15, 0),"")</f>
        <v/>
      </c>
      <c r="AC880" s="18" t="str">
        <f aca="false">IF(C880&lt;&gt;"",L880+W880+AB880,"")</f>
        <v/>
      </c>
    </row>
    <row r="881" customFormat="false" ht="12.8" hidden="false" customHeight="false" outlineLevel="0" collapsed="false">
      <c r="A881" s="11" t="n">
        <f aca="false">A880+1</f>
        <v>378</v>
      </c>
      <c r="B881" s="38" t="str">
        <f aca="true">IF(INDIRECT($AH$4&amp;"B"&amp;($C$1*$A881+2))=0, "",INDIRECT($AH$4&amp;"B"&amp;($C$1*$A881+2)))</f>
        <v/>
      </c>
      <c r="C881" s="19" t="str">
        <f aca="true">IF(INDIRECT($AH$4&amp;"B"&amp;($C$1*$A881+3)) = 0, "", INDIRECT($AH$4&amp;"B"&amp;($C$1*$A881+3)))</f>
        <v/>
      </c>
      <c r="D881" s="19" t="str">
        <f aca="true">IF(INDIRECT($AH$4&amp;"B"&amp;($C$1*$A881+4)) = 0, "", INDIRECT($AH$4&amp;"B"&amp;($C$1*$A881+4)))</f>
        <v/>
      </c>
      <c r="E881" s="19" t="str">
        <f aca="true">IF(INDIRECT($AH$4&amp;"B"&amp;($C$1*$A881+7)) = 0, "", INDIRECT($AH$4&amp;"B"&amp;($C$1*$A881+7)))</f>
        <v/>
      </c>
      <c r="F881" s="20" t="str">
        <f aca="true">IF(C881 &lt;&gt; "",IF(INDIRECT($AH$4&amp;"B"&amp;($C$1*$A881+8)) = 0, 0, 1), "")</f>
        <v/>
      </c>
      <c r="G881" s="20" t="n">
        <f aca="true">INDIRECT($AH$4&amp;"B"&amp;($C$1*$A881+9))</f>
        <v>0</v>
      </c>
      <c r="H881" s="20" t="n">
        <f aca="true">INDIRECT($AH$4&amp;"B"&amp;($C$1*$A881+10))</f>
        <v>0</v>
      </c>
      <c r="I881" s="20" t="n">
        <f aca="true">INDIRECT($AH$4&amp;"B"&amp;($C$1*$A881+11))</f>
        <v>0</v>
      </c>
      <c r="J881" s="20" t="n">
        <f aca="true">INDIRECT($AH$4&amp;"B"&amp;($C$1*$A881+12))</f>
        <v>0</v>
      </c>
      <c r="K881" s="21" t="str">
        <f aca="false">IF(C881&lt;&gt;"",IFERROR((G881+H881+I881)/(G881+H881+I881+J881),0), "")</f>
        <v/>
      </c>
      <c r="L881" s="22" t="str">
        <f aca="false">IF(C881&lt;&gt;"",(G881* 2) +(H881* 4) + (I881* 6) + IF(F881 = 1, 5, 0), "")</f>
        <v/>
      </c>
      <c r="M881" s="23" t="str">
        <f aca="true">IF(C881&lt;&gt;"",SUM(INDIRECT($AH$4&amp;"C"&amp;($C$1*$A881+9)):INDIRECT($AH$4&amp;"V"&amp;($C$1*$A881+9))), "")</f>
        <v/>
      </c>
      <c r="N881" s="23" t="str">
        <f aca="true">IF(C881&lt;&gt;"",SUM(INDIRECT($AH$4&amp;"C"&amp;($C$1*$A881+10)):INDIRECT($AH$4&amp;"V"&amp;($C$1*$A881+10))), "")</f>
        <v/>
      </c>
      <c r="O881" s="23" t="str">
        <f aca="true">IF(C881&lt;&gt;"",SUM(INDIRECT($AH$4&amp;"C"&amp;($C$1*$A881+11)):INDIRECT($AH$4&amp;"V"&amp;($C$1*$A881+11))),"")</f>
        <v/>
      </c>
      <c r="P881" s="23" t="str">
        <f aca="true">IF(C881&lt;&gt;"",SUM(INDIRECT($AH$4&amp;"C"&amp;($C$1*$A881+12)):INDIRECT($AH$4&amp;"V"&amp;($C$1*$A881+12))),"")</f>
        <v/>
      </c>
      <c r="Q881" s="24" t="str">
        <f aca="false">IF(C881&lt;&gt;"",IFERROR((M881+N881+O881)/(M881+N881+O881+P881),0), "")</f>
        <v/>
      </c>
      <c r="R881" s="23" t="str">
        <f aca="true">IF(C881&lt;&gt;"",SUM(INDIRECT($AH$4&amp;"C"&amp;($C$1*$A881+13)):INDIRECT($AH$4&amp;"V"&amp;($C$1*$A881+13))), "")</f>
        <v/>
      </c>
      <c r="S881" s="23" t="str">
        <f aca="false">IF(C881&lt;&gt;"",IFERROR((M881+N881+O881+P881)/R881, 0),"")</f>
        <v/>
      </c>
      <c r="T881" s="23" t="str">
        <f aca="false">IF(C881&lt;&gt;"",IFERROR((M881+N881+O881)/R881,0),"")</f>
        <v/>
      </c>
      <c r="U881" s="25" t="str">
        <f aca="true">IF(C881&lt;&gt;"",IF(INDIRECT($AH$4&amp;"B"&amp;($C$1*$A881+14))= 1,1,0),"")</f>
        <v/>
      </c>
      <c r="V881" s="25" t="str">
        <f aca="true">IF(C881&lt;&gt;"",IF(INDIRECT($AH$4&amp;"B"&amp;($C$1*$A881+15))= 1,1,0),"")</f>
        <v/>
      </c>
      <c r="W881" s="26" t="str">
        <f aca="false">IF(C881&lt;&gt;"",($M881*1) + ($N881*2) + ($O881*3) + (IF(U881 = 1, 10, 0)) + (IF(V881 = 1, 20, 0)),"")</f>
        <v/>
      </c>
      <c r="X881" s="27" t="str">
        <f aca="true">IF(C881&lt;&gt;"",IF(INDIRECT($AH$4&amp;"B"&amp;($C$1*$A881+16))= 1,1,0),"")</f>
        <v/>
      </c>
      <c r="Y881" s="27" t="str">
        <f aca="true">IF(D881&lt;&gt;"",IF(INDIRECT($AH$4&amp;"B"&amp;($C$1*$A881+17))= 1,1,0),"")</f>
        <v/>
      </c>
      <c r="Z881" s="27" t="str">
        <f aca="true">IF(E881&lt;&gt;"",IF(INDIRECT($AH$4&amp;"B"&amp;($C$1*$A881+18))= 1,1,0),"")</f>
        <v/>
      </c>
      <c r="AA881" s="27" t="str">
        <f aca="true">IF(F881&lt;&gt;"",IF(INDIRECT($AH$4&amp;"B"&amp;($C$1*$A881+19))= 1,1,0),"")</f>
        <v/>
      </c>
      <c r="AB881" s="28" t="str">
        <f aca="false">IF(C881&lt;&gt;"",IF(X881 = 1, 5, 0) + IF(Z881 = 1, 25, 0) + IF(AA881 = 1, 15, 0),"")</f>
        <v/>
      </c>
      <c r="AC881" s="18" t="str">
        <f aca="false">IF(C881&lt;&gt;"",L881+W881+AB881,"")</f>
        <v/>
      </c>
    </row>
    <row r="882" customFormat="false" ht="12.8" hidden="false" customHeight="false" outlineLevel="0" collapsed="false">
      <c r="A882" s="11" t="n">
        <f aca="false">A881+1</f>
        <v>379</v>
      </c>
      <c r="B882" s="38" t="str">
        <f aca="true">IF(INDIRECT($AH$4&amp;"B"&amp;($C$1*$A882+2))=0, "",INDIRECT($AH$4&amp;"B"&amp;($C$1*$A882+2)))</f>
        <v/>
      </c>
      <c r="C882" s="19" t="str">
        <f aca="true">IF(INDIRECT($AH$4&amp;"B"&amp;($C$1*$A882+3)) = 0, "", INDIRECT($AH$4&amp;"B"&amp;($C$1*$A882+3)))</f>
        <v/>
      </c>
      <c r="D882" s="19" t="str">
        <f aca="true">IF(INDIRECT($AH$4&amp;"B"&amp;($C$1*$A882+4)) = 0, "", INDIRECT($AH$4&amp;"B"&amp;($C$1*$A882+4)))</f>
        <v/>
      </c>
      <c r="E882" s="19" t="str">
        <f aca="true">IF(INDIRECT($AH$4&amp;"B"&amp;($C$1*$A882+7)) = 0, "", INDIRECT($AH$4&amp;"B"&amp;($C$1*$A882+7)))</f>
        <v/>
      </c>
      <c r="F882" s="20" t="str">
        <f aca="true">IF(C882 &lt;&gt; "",IF(INDIRECT($AH$4&amp;"B"&amp;($C$1*$A882+8)) = 0, 0, 1), "")</f>
        <v/>
      </c>
      <c r="G882" s="20" t="n">
        <f aca="true">INDIRECT($AH$4&amp;"B"&amp;($C$1*$A882+9))</f>
        <v>0</v>
      </c>
      <c r="H882" s="20" t="n">
        <f aca="true">INDIRECT($AH$4&amp;"B"&amp;($C$1*$A882+10))</f>
        <v>0</v>
      </c>
      <c r="I882" s="20" t="n">
        <f aca="true">INDIRECT($AH$4&amp;"B"&amp;($C$1*$A882+11))</f>
        <v>0</v>
      </c>
      <c r="J882" s="20" t="n">
        <f aca="true">INDIRECT($AH$4&amp;"B"&amp;($C$1*$A882+12))</f>
        <v>0</v>
      </c>
      <c r="K882" s="21" t="str">
        <f aca="false">IF(C882&lt;&gt;"",IFERROR((G882+H882+I882)/(G882+H882+I882+J882),0), "")</f>
        <v/>
      </c>
      <c r="L882" s="22" t="str">
        <f aca="false">IF(C882&lt;&gt;"",(G882* 2) +(H882* 4) + (I882* 6) + IF(F882 = 1, 5, 0), "")</f>
        <v/>
      </c>
      <c r="M882" s="23" t="str">
        <f aca="true">IF(C882&lt;&gt;"",SUM(INDIRECT($AH$4&amp;"C"&amp;($C$1*$A882+9)):INDIRECT($AH$4&amp;"V"&amp;($C$1*$A882+9))), "")</f>
        <v/>
      </c>
      <c r="N882" s="23" t="str">
        <f aca="true">IF(C882&lt;&gt;"",SUM(INDIRECT($AH$4&amp;"C"&amp;($C$1*$A882+10)):INDIRECT($AH$4&amp;"V"&amp;($C$1*$A882+10))), "")</f>
        <v/>
      </c>
      <c r="O882" s="23" t="str">
        <f aca="true">IF(C882&lt;&gt;"",SUM(INDIRECT($AH$4&amp;"C"&amp;($C$1*$A882+11)):INDIRECT($AH$4&amp;"V"&amp;($C$1*$A882+11))),"")</f>
        <v/>
      </c>
      <c r="P882" s="23" t="str">
        <f aca="true">IF(C882&lt;&gt;"",SUM(INDIRECT($AH$4&amp;"C"&amp;($C$1*$A882+12)):INDIRECT($AH$4&amp;"V"&amp;($C$1*$A882+12))),"")</f>
        <v/>
      </c>
      <c r="Q882" s="24" t="str">
        <f aca="false">IF(C882&lt;&gt;"",IFERROR((M882+N882+O882)/(M882+N882+O882+P882),0), "")</f>
        <v/>
      </c>
      <c r="R882" s="23" t="str">
        <f aca="true">IF(C882&lt;&gt;"",SUM(INDIRECT($AH$4&amp;"C"&amp;($C$1*$A882+13)):INDIRECT($AH$4&amp;"V"&amp;($C$1*$A882+13))), "")</f>
        <v/>
      </c>
      <c r="S882" s="23" t="str">
        <f aca="false">IF(C882&lt;&gt;"",IFERROR((M882+N882+O882+P882)/R882, 0),"")</f>
        <v/>
      </c>
      <c r="T882" s="23" t="str">
        <f aca="false">IF(C882&lt;&gt;"",IFERROR((M882+N882+O882)/R882,0),"")</f>
        <v/>
      </c>
      <c r="U882" s="25" t="str">
        <f aca="true">IF(C882&lt;&gt;"",IF(INDIRECT($AH$4&amp;"B"&amp;($C$1*$A882+14))= 1,1,0),"")</f>
        <v/>
      </c>
      <c r="V882" s="25" t="str">
        <f aca="true">IF(C882&lt;&gt;"",IF(INDIRECT($AH$4&amp;"B"&amp;($C$1*$A882+15))= 1,1,0),"")</f>
        <v/>
      </c>
      <c r="W882" s="26" t="str">
        <f aca="false">IF(C882&lt;&gt;"",($M882*1) + ($N882*2) + ($O882*3) + (IF(U882 = 1, 10, 0)) + (IF(V882 = 1, 20, 0)),"")</f>
        <v/>
      </c>
      <c r="X882" s="27" t="str">
        <f aca="true">IF(C882&lt;&gt;"",IF(INDIRECT($AH$4&amp;"B"&amp;($C$1*$A882+16))= 1,1,0),"")</f>
        <v/>
      </c>
      <c r="Y882" s="27" t="str">
        <f aca="true">IF(D882&lt;&gt;"",IF(INDIRECT($AH$4&amp;"B"&amp;($C$1*$A882+17))= 1,1,0),"")</f>
        <v/>
      </c>
      <c r="Z882" s="27" t="str">
        <f aca="true">IF(E882&lt;&gt;"",IF(INDIRECT($AH$4&amp;"B"&amp;($C$1*$A882+18))= 1,1,0),"")</f>
        <v/>
      </c>
      <c r="AA882" s="27" t="str">
        <f aca="true">IF(F882&lt;&gt;"",IF(INDIRECT($AH$4&amp;"B"&amp;($C$1*$A882+19))= 1,1,0),"")</f>
        <v/>
      </c>
      <c r="AB882" s="28" t="str">
        <f aca="false">IF(C882&lt;&gt;"",IF(X882 = 1, 5, 0) + IF(Z882 = 1, 25, 0) + IF(AA882 = 1, 15, 0),"")</f>
        <v/>
      </c>
      <c r="AC882" s="18" t="str">
        <f aca="false">IF(C882&lt;&gt;"",L882+W882+AB882,"")</f>
        <v/>
      </c>
    </row>
    <row r="883" customFormat="false" ht="12.8" hidden="false" customHeight="false" outlineLevel="0" collapsed="false">
      <c r="A883" s="11" t="n">
        <f aca="false">A882+1</f>
        <v>380</v>
      </c>
      <c r="B883" s="38" t="str">
        <f aca="true">IF(INDIRECT($AH$4&amp;"B"&amp;($C$1*$A883+2))=0, "",INDIRECT($AH$4&amp;"B"&amp;($C$1*$A883+2)))</f>
        <v/>
      </c>
      <c r="C883" s="19" t="str">
        <f aca="true">IF(INDIRECT($AH$4&amp;"B"&amp;($C$1*$A883+3)) = 0, "", INDIRECT($AH$4&amp;"B"&amp;($C$1*$A883+3)))</f>
        <v/>
      </c>
      <c r="D883" s="19" t="str">
        <f aca="true">IF(INDIRECT($AH$4&amp;"B"&amp;($C$1*$A883+4)) = 0, "", INDIRECT($AH$4&amp;"B"&amp;($C$1*$A883+4)))</f>
        <v/>
      </c>
      <c r="E883" s="19" t="str">
        <f aca="true">IF(INDIRECT($AH$4&amp;"B"&amp;($C$1*$A883+7)) = 0, "", INDIRECT($AH$4&amp;"B"&amp;($C$1*$A883+7)))</f>
        <v/>
      </c>
      <c r="F883" s="20" t="str">
        <f aca="true">IF(C883 &lt;&gt; "",IF(INDIRECT($AH$4&amp;"B"&amp;($C$1*$A883+8)) = 0, 0, 1), "")</f>
        <v/>
      </c>
      <c r="G883" s="20" t="n">
        <f aca="true">INDIRECT($AH$4&amp;"B"&amp;($C$1*$A883+9))</f>
        <v>0</v>
      </c>
      <c r="H883" s="20" t="n">
        <f aca="true">INDIRECT($AH$4&amp;"B"&amp;($C$1*$A883+10))</f>
        <v>0</v>
      </c>
      <c r="I883" s="20" t="n">
        <f aca="true">INDIRECT($AH$4&amp;"B"&amp;($C$1*$A883+11))</f>
        <v>0</v>
      </c>
      <c r="J883" s="20" t="n">
        <f aca="true">INDIRECT($AH$4&amp;"B"&amp;($C$1*$A883+12))</f>
        <v>0</v>
      </c>
      <c r="K883" s="21" t="str">
        <f aca="false">IF(C883&lt;&gt;"",IFERROR((G883+H883+I883)/(G883+H883+I883+J883),0), "")</f>
        <v/>
      </c>
      <c r="L883" s="22" t="str">
        <f aca="false">IF(C883&lt;&gt;"",(G883* 2) +(H883* 4) + (I883* 6) + IF(F883 = 1, 5, 0), "")</f>
        <v/>
      </c>
      <c r="M883" s="23" t="str">
        <f aca="true">IF(C883&lt;&gt;"",SUM(INDIRECT($AH$4&amp;"C"&amp;($C$1*$A883+9)):INDIRECT($AH$4&amp;"V"&amp;($C$1*$A883+9))), "")</f>
        <v/>
      </c>
      <c r="N883" s="23" t="str">
        <f aca="true">IF(C883&lt;&gt;"",SUM(INDIRECT($AH$4&amp;"C"&amp;($C$1*$A883+10)):INDIRECT($AH$4&amp;"V"&amp;($C$1*$A883+10))), "")</f>
        <v/>
      </c>
      <c r="O883" s="23" t="str">
        <f aca="true">IF(C883&lt;&gt;"",SUM(INDIRECT($AH$4&amp;"C"&amp;($C$1*$A883+11)):INDIRECT($AH$4&amp;"V"&amp;($C$1*$A883+11))),"")</f>
        <v/>
      </c>
      <c r="P883" s="23" t="str">
        <f aca="true">IF(C883&lt;&gt;"",SUM(INDIRECT($AH$4&amp;"C"&amp;($C$1*$A883+12)):INDIRECT($AH$4&amp;"V"&amp;($C$1*$A883+12))),"")</f>
        <v/>
      </c>
      <c r="Q883" s="24" t="str">
        <f aca="false">IF(C883&lt;&gt;"",IFERROR((M883+N883+O883)/(M883+N883+O883+P883),0), "")</f>
        <v/>
      </c>
      <c r="R883" s="23" t="str">
        <f aca="true">IF(C883&lt;&gt;"",SUM(INDIRECT($AH$4&amp;"C"&amp;($C$1*$A883+13)):INDIRECT($AH$4&amp;"V"&amp;($C$1*$A883+13))), "")</f>
        <v/>
      </c>
      <c r="S883" s="23" t="str">
        <f aca="false">IF(C883&lt;&gt;"",IFERROR((M883+N883+O883+P883)/R883, 0),"")</f>
        <v/>
      </c>
      <c r="T883" s="23" t="str">
        <f aca="false">IF(C883&lt;&gt;"",IFERROR((M883+N883+O883)/R883,0),"")</f>
        <v/>
      </c>
      <c r="U883" s="25" t="str">
        <f aca="true">IF(C883&lt;&gt;"",IF(INDIRECT($AH$4&amp;"B"&amp;($C$1*$A883+14))= 1,1,0),"")</f>
        <v/>
      </c>
      <c r="V883" s="25" t="str">
        <f aca="true">IF(C883&lt;&gt;"",IF(INDIRECT($AH$4&amp;"B"&amp;($C$1*$A883+15))= 1,1,0),"")</f>
        <v/>
      </c>
      <c r="W883" s="26" t="str">
        <f aca="false">IF(C883&lt;&gt;"",($M883*1) + ($N883*2) + ($O883*3) + (IF(U883 = 1, 10, 0)) + (IF(V883 = 1, 20, 0)),"")</f>
        <v/>
      </c>
      <c r="X883" s="27" t="str">
        <f aca="true">IF(C883&lt;&gt;"",IF(INDIRECT($AH$4&amp;"B"&amp;($C$1*$A883+16))= 1,1,0),"")</f>
        <v/>
      </c>
      <c r="Y883" s="27" t="str">
        <f aca="true">IF(D883&lt;&gt;"",IF(INDIRECT($AH$4&amp;"B"&amp;($C$1*$A883+17))= 1,1,0),"")</f>
        <v/>
      </c>
      <c r="Z883" s="27" t="str">
        <f aca="true">IF(E883&lt;&gt;"",IF(INDIRECT($AH$4&amp;"B"&amp;($C$1*$A883+18))= 1,1,0),"")</f>
        <v/>
      </c>
      <c r="AA883" s="27" t="str">
        <f aca="true">IF(F883&lt;&gt;"",IF(INDIRECT($AH$4&amp;"B"&amp;($C$1*$A883+19))= 1,1,0),"")</f>
        <v/>
      </c>
      <c r="AB883" s="28" t="str">
        <f aca="false">IF(C883&lt;&gt;"",IF(X883 = 1, 5, 0) + IF(Z883 = 1, 25, 0) + IF(AA883 = 1, 15, 0),"")</f>
        <v/>
      </c>
      <c r="AC883" s="18" t="str">
        <f aca="false">IF(C883&lt;&gt;"",L883+W883+AB883,"")</f>
        <v/>
      </c>
    </row>
    <row r="884" customFormat="false" ht="12.8" hidden="false" customHeight="false" outlineLevel="0" collapsed="false">
      <c r="A884" s="11" t="n">
        <f aca="false">A883+1</f>
        <v>381</v>
      </c>
      <c r="B884" s="38" t="str">
        <f aca="true">IF(INDIRECT($AH$4&amp;"B"&amp;($C$1*$A884+2))=0, "",INDIRECT($AH$4&amp;"B"&amp;($C$1*$A884+2)))</f>
        <v/>
      </c>
      <c r="C884" s="19" t="str">
        <f aca="true">IF(INDIRECT($AH$4&amp;"B"&amp;($C$1*$A884+3)) = 0, "", INDIRECT($AH$4&amp;"B"&amp;($C$1*$A884+3)))</f>
        <v/>
      </c>
      <c r="D884" s="19" t="str">
        <f aca="true">IF(INDIRECT($AH$4&amp;"B"&amp;($C$1*$A884+4)) = 0, "", INDIRECT($AH$4&amp;"B"&amp;($C$1*$A884+4)))</f>
        <v/>
      </c>
      <c r="E884" s="19" t="str">
        <f aca="true">IF(INDIRECT($AH$4&amp;"B"&amp;($C$1*$A884+7)) = 0, "", INDIRECT($AH$4&amp;"B"&amp;($C$1*$A884+7)))</f>
        <v/>
      </c>
      <c r="F884" s="20" t="str">
        <f aca="true">IF(C884 &lt;&gt; "",IF(INDIRECT($AH$4&amp;"B"&amp;($C$1*$A884+8)) = 0, 0, 1), "")</f>
        <v/>
      </c>
      <c r="G884" s="20" t="n">
        <f aca="true">INDIRECT($AH$4&amp;"B"&amp;($C$1*$A884+9))</f>
        <v>0</v>
      </c>
      <c r="H884" s="20" t="n">
        <f aca="true">INDIRECT($AH$4&amp;"B"&amp;($C$1*$A884+10))</f>
        <v>0</v>
      </c>
      <c r="I884" s="20" t="n">
        <f aca="true">INDIRECT($AH$4&amp;"B"&amp;($C$1*$A884+11))</f>
        <v>0</v>
      </c>
      <c r="J884" s="20" t="n">
        <f aca="true">INDIRECT($AH$4&amp;"B"&amp;($C$1*$A884+12))</f>
        <v>0</v>
      </c>
      <c r="K884" s="21" t="str">
        <f aca="false">IF(C884&lt;&gt;"",IFERROR((G884+H884+I884)/(G884+H884+I884+J884),0), "")</f>
        <v/>
      </c>
      <c r="L884" s="22" t="str">
        <f aca="false">IF(C884&lt;&gt;"",(G884* 2) +(H884* 4) + (I884* 6) + IF(F884 = 1, 5, 0), "")</f>
        <v/>
      </c>
      <c r="M884" s="23" t="str">
        <f aca="true">IF(C884&lt;&gt;"",SUM(INDIRECT($AH$4&amp;"C"&amp;($C$1*$A884+9)):INDIRECT($AH$4&amp;"V"&amp;($C$1*$A884+9))), "")</f>
        <v/>
      </c>
      <c r="N884" s="23" t="str">
        <f aca="true">IF(C884&lt;&gt;"",SUM(INDIRECT($AH$4&amp;"C"&amp;($C$1*$A884+10)):INDIRECT($AH$4&amp;"V"&amp;($C$1*$A884+10))), "")</f>
        <v/>
      </c>
      <c r="O884" s="23" t="str">
        <f aca="true">IF(C884&lt;&gt;"",SUM(INDIRECT($AH$4&amp;"C"&amp;($C$1*$A884+11)):INDIRECT($AH$4&amp;"V"&amp;($C$1*$A884+11))),"")</f>
        <v/>
      </c>
      <c r="P884" s="23" t="str">
        <f aca="true">IF(C884&lt;&gt;"",SUM(INDIRECT($AH$4&amp;"C"&amp;($C$1*$A884+12)):INDIRECT($AH$4&amp;"V"&amp;($C$1*$A884+12))),"")</f>
        <v/>
      </c>
      <c r="Q884" s="24" t="str">
        <f aca="false">IF(C884&lt;&gt;"",IFERROR((M884+N884+O884)/(M884+N884+O884+P884),0), "")</f>
        <v/>
      </c>
      <c r="R884" s="23" t="str">
        <f aca="true">IF(C884&lt;&gt;"",SUM(INDIRECT($AH$4&amp;"C"&amp;($C$1*$A884+13)):INDIRECT($AH$4&amp;"V"&amp;($C$1*$A884+13))), "")</f>
        <v/>
      </c>
      <c r="S884" s="23" t="str">
        <f aca="false">IF(C884&lt;&gt;"",IFERROR((M884+N884+O884+P884)/R884, 0),"")</f>
        <v/>
      </c>
      <c r="T884" s="23" t="str">
        <f aca="false">IF(C884&lt;&gt;"",IFERROR((M884+N884+O884)/R884,0),"")</f>
        <v/>
      </c>
      <c r="U884" s="25" t="str">
        <f aca="true">IF(C884&lt;&gt;"",IF(INDIRECT($AH$4&amp;"B"&amp;($C$1*$A884+14))= 1,1,0),"")</f>
        <v/>
      </c>
      <c r="V884" s="25" t="str">
        <f aca="true">IF(C884&lt;&gt;"",IF(INDIRECT($AH$4&amp;"B"&amp;($C$1*$A884+15))= 1,1,0),"")</f>
        <v/>
      </c>
      <c r="W884" s="26" t="str">
        <f aca="false">IF(C884&lt;&gt;"",($M884*1) + ($N884*2) + ($O884*3) + (IF(U884 = 1, 10, 0)) + (IF(V884 = 1, 20, 0)),"")</f>
        <v/>
      </c>
      <c r="X884" s="27" t="str">
        <f aca="true">IF(C884&lt;&gt;"",IF(INDIRECT($AH$4&amp;"B"&amp;($C$1*$A884+16))= 1,1,0),"")</f>
        <v/>
      </c>
      <c r="Y884" s="27" t="str">
        <f aca="true">IF(D884&lt;&gt;"",IF(INDIRECT($AH$4&amp;"B"&amp;($C$1*$A884+17))= 1,1,0),"")</f>
        <v/>
      </c>
      <c r="Z884" s="27" t="str">
        <f aca="true">IF(E884&lt;&gt;"",IF(INDIRECT($AH$4&amp;"B"&amp;($C$1*$A884+18))= 1,1,0),"")</f>
        <v/>
      </c>
      <c r="AA884" s="27" t="str">
        <f aca="true">IF(F884&lt;&gt;"",IF(INDIRECT($AH$4&amp;"B"&amp;($C$1*$A884+19))= 1,1,0),"")</f>
        <v/>
      </c>
      <c r="AB884" s="28" t="str">
        <f aca="false">IF(C884&lt;&gt;"",IF(X884 = 1, 5, 0) + IF(Z884 = 1, 25, 0) + IF(AA884 = 1, 15, 0),"")</f>
        <v/>
      </c>
      <c r="AC884" s="18" t="str">
        <f aca="false">IF(C884&lt;&gt;"",L884+W884+AB884,"")</f>
        <v/>
      </c>
    </row>
    <row r="885" customFormat="false" ht="12.8" hidden="false" customHeight="false" outlineLevel="0" collapsed="false">
      <c r="A885" s="11" t="n">
        <f aca="false">A884+1</f>
        <v>382</v>
      </c>
      <c r="B885" s="38" t="str">
        <f aca="true">IF(INDIRECT($AH$4&amp;"B"&amp;($C$1*$A885+2))=0, "",INDIRECT($AH$4&amp;"B"&amp;($C$1*$A885+2)))</f>
        <v/>
      </c>
      <c r="C885" s="19" t="str">
        <f aca="true">IF(INDIRECT($AH$4&amp;"B"&amp;($C$1*$A885+3)) = 0, "", INDIRECT($AH$4&amp;"B"&amp;($C$1*$A885+3)))</f>
        <v/>
      </c>
      <c r="D885" s="19" t="str">
        <f aca="true">IF(INDIRECT($AH$4&amp;"B"&amp;($C$1*$A885+4)) = 0, "", INDIRECT($AH$4&amp;"B"&amp;($C$1*$A885+4)))</f>
        <v/>
      </c>
      <c r="E885" s="19" t="str">
        <f aca="true">IF(INDIRECT($AH$4&amp;"B"&amp;($C$1*$A885+7)) = 0, "", INDIRECT($AH$4&amp;"B"&amp;($C$1*$A885+7)))</f>
        <v/>
      </c>
      <c r="F885" s="20" t="str">
        <f aca="true">IF(C885 &lt;&gt; "",IF(INDIRECT($AH$4&amp;"B"&amp;($C$1*$A885+8)) = 0, 0, 1), "")</f>
        <v/>
      </c>
      <c r="G885" s="20" t="n">
        <f aca="true">INDIRECT($AH$4&amp;"B"&amp;($C$1*$A885+9))</f>
        <v>0</v>
      </c>
      <c r="H885" s="20" t="n">
        <f aca="true">INDIRECT($AH$4&amp;"B"&amp;($C$1*$A885+10))</f>
        <v>0</v>
      </c>
      <c r="I885" s="20" t="n">
        <f aca="true">INDIRECT($AH$4&amp;"B"&amp;($C$1*$A885+11))</f>
        <v>0</v>
      </c>
      <c r="J885" s="20" t="n">
        <f aca="true">INDIRECT($AH$4&amp;"B"&amp;($C$1*$A885+12))</f>
        <v>0</v>
      </c>
      <c r="K885" s="21" t="str">
        <f aca="false">IF(C885&lt;&gt;"",IFERROR((G885+H885+I885)/(G885+H885+I885+J885),0), "")</f>
        <v/>
      </c>
      <c r="L885" s="22" t="str">
        <f aca="false">IF(C885&lt;&gt;"",(G885* 2) +(H885* 4) + (I885* 6) + IF(F885 = 1, 5, 0), "")</f>
        <v/>
      </c>
      <c r="M885" s="23" t="str">
        <f aca="true">IF(C885&lt;&gt;"",SUM(INDIRECT($AH$4&amp;"C"&amp;($C$1*$A885+9)):INDIRECT($AH$4&amp;"V"&amp;($C$1*$A885+9))), "")</f>
        <v/>
      </c>
      <c r="N885" s="23" t="str">
        <f aca="true">IF(C885&lt;&gt;"",SUM(INDIRECT($AH$4&amp;"C"&amp;($C$1*$A885+10)):INDIRECT($AH$4&amp;"V"&amp;($C$1*$A885+10))), "")</f>
        <v/>
      </c>
      <c r="O885" s="23" t="str">
        <f aca="true">IF(C885&lt;&gt;"",SUM(INDIRECT($AH$4&amp;"C"&amp;($C$1*$A885+11)):INDIRECT($AH$4&amp;"V"&amp;($C$1*$A885+11))),"")</f>
        <v/>
      </c>
      <c r="P885" s="23" t="str">
        <f aca="true">IF(C885&lt;&gt;"",SUM(INDIRECT($AH$4&amp;"C"&amp;($C$1*$A885+12)):INDIRECT($AH$4&amp;"V"&amp;($C$1*$A885+12))),"")</f>
        <v/>
      </c>
      <c r="Q885" s="24" t="str">
        <f aca="false">IF(C885&lt;&gt;"",IFERROR((M885+N885+O885)/(M885+N885+O885+P885),0), "")</f>
        <v/>
      </c>
      <c r="R885" s="23" t="str">
        <f aca="true">IF(C885&lt;&gt;"",SUM(INDIRECT($AH$4&amp;"C"&amp;($C$1*$A885+13)):INDIRECT($AH$4&amp;"V"&amp;($C$1*$A885+13))), "")</f>
        <v/>
      </c>
      <c r="S885" s="23" t="str">
        <f aca="false">IF(C885&lt;&gt;"",IFERROR((M885+N885+O885+P885)/R885, 0),"")</f>
        <v/>
      </c>
      <c r="T885" s="23" t="str">
        <f aca="false">IF(C885&lt;&gt;"",IFERROR((M885+N885+O885)/R885,0),"")</f>
        <v/>
      </c>
      <c r="U885" s="25" t="str">
        <f aca="true">IF(C885&lt;&gt;"",IF(INDIRECT($AH$4&amp;"B"&amp;($C$1*$A885+14))= 1,1,0),"")</f>
        <v/>
      </c>
      <c r="V885" s="25" t="str">
        <f aca="true">IF(C885&lt;&gt;"",IF(INDIRECT($AH$4&amp;"B"&amp;($C$1*$A885+15))= 1,1,0),"")</f>
        <v/>
      </c>
      <c r="W885" s="26" t="str">
        <f aca="false">IF(C885&lt;&gt;"",($M885*1) + ($N885*2) + ($O885*3) + (IF(U885 = 1, 10, 0)) + (IF(V885 = 1, 20, 0)),"")</f>
        <v/>
      </c>
      <c r="X885" s="27" t="str">
        <f aca="true">IF(C885&lt;&gt;"",IF(INDIRECT($AH$4&amp;"B"&amp;($C$1*$A885+16))= 1,1,0),"")</f>
        <v/>
      </c>
      <c r="Y885" s="27" t="str">
        <f aca="true">IF(D885&lt;&gt;"",IF(INDIRECT($AH$4&amp;"B"&amp;($C$1*$A885+17))= 1,1,0),"")</f>
        <v/>
      </c>
      <c r="Z885" s="27" t="str">
        <f aca="true">IF(E885&lt;&gt;"",IF(INDIRECT($AH$4&amp;"B"&amp;($C$1*$A885+18))= 1,1,0),"")</f>
        <v/>
      </c>
      <c r="AA885" s="27" t="str">
        <f aca="true">IF(F885&lt;&gt;"",IF(INDIRECT($AH$4&amp;"B"&amp;($C$1*$A885+19))= 1,1,0),"")</f>
        <v/>
      </c>
      <c r="AB885" s="28" t="str">
        <f aca="false">IF(C885&lt;&gt;"",IF(X885 = 1, 5, 0) + IF(Z885 = 1, 25, 0) + IF(AA885 = 1, 15, 0),"")</f>
        <v/>
      </c>
      <c r="AC885" s="18" t="str">
        <f aca="false">IF(C885&lt;&gt;"",L885+W885+AB885,"")</f>
        <v/>
      </c>
    </row>
    <row r="886" customFormat="false" ht="12.8" hidden="false" customHeight="false" outlineLevel="0" collapsed="false">
      <c r="A886" s="11" t="n">
        <f aca="false">A885+1</f>
        <v>383</v>
      </c>
      <c r="B886" s="38" t="str">
        <f aca="true">IF(INDIRECT($AH$4&amp;"B"&amp;($C$1*$A886+2))=0, "",INDIRECT($AH$4&amp;"B"&amp;($C$1*$A886+2)))</f>
        <v/>
      </c>
      <c r="C886" s="19" t="str">
        <f aca="true">IF(INDIRECT($AH$4&amp;"B"&amp;($C$1*$A886+3)) = 0, "", INDIRECT($AH$4&amp;"B"&amp;($C$1*$A886+3)))</f>
        <v/>
      </c>
      <c r="D886" s="19" t="str">
        <f aca="true">IF(INDIRECT($AH$4&amp;"B"&amp;($C$1*$A886+4)) = 0, "", INDIRECT($AH$4&amp;"B"&amp;($C$1*$A886+4)))</f>
        <v/>
      </c>
      <c r="E886" s="19" t="str">
        <f aca="true">IF(INDIRECT($AH$4&amp;"B"&amp;($C$1*$A886+7)) = 0, "", INDIRECT($AH$4&amp;"B"&amp;($C$1*$A886+7)))</f>
        <v/>
      </c>
      <c r="F886" s="20" t="str">
        <f aca="true">IF(C886 &lt;&gt; "",IF(INDIRECT($AH$4&amp;"B"&amp;($C$1*$A886+8)) = 0, 0, 1), "")</f>
        <v/>
      </c>
      <c r="G886" s="20" t="n">
        <f aca="true">INDIRECT($AH$4&amp;"B"&amp;($C$1*$A886+9))</f>
        <v>0</v>
      </c>
      <c r="H886" s="20" t="n">
        <f aca="true">INDIRECT($AH$4&amp;"B"&amp;($C$1*$A886+10))</f>
        <v>0</v>
      </c>
      <c r="I886" s="20" t="n">
        <f aca="true">INDIRECT($AH$4&amp;"B"&amp;($C$1*$A886+11))</f>
        <v>0</v>
      </c>
      <c r="J886" s="20" t="n">
        <f aca="true">INDIRECT($AH$4&amp;"B"&amp;($C$1*$A886+12))</f>
        <v>0</v>
      </c>
      <c r="K886" s="21" t="str">
        <f aca="false">IF(C886&lt;&gt;"",IFERROR((G886+H886+I886)/(G886+H886+I886+J886),0), "")</f>
        <v/>
      </c>
      <c r="L886" s="22" t="str">
        <f aca="false">IF(C886&lt;&gt;"",(G886* 2) +(H886* 4) + (I886* 6) + IF(F886 = 1, 5, 0), "")</f>
        <v/>
      </c>
      <c r="M886" s="23" t="str">
        <f aca="true">IF(C886&lt;&gt;"",SUM(INDIRECT($AH$4&amp;"C"&amp;($C$1*$A886+9)):INDIRECT($AH$4&amp;"V"&amp;($C$1*$A886+9))), "")</f>
        <v/>
      </c>
      <c r="N886" s="23" t="str">
        <f aca="true">IF(C886&lt;&gt;"",SUM(INDIRECT($AH$4&amp;"C"&amp;($C$1*$A886+10)):INDIRECT($AH$4&amp;"V"&amp;($C$1*$A886+10))), "")</f>
        <v/>
      </c>
      <c r="O886" s="23" t="str">
        <f aca="true">IF(C886&lt;&gt;"",SUM(INDIRECT($AH$4&amp;"C"&amp;($C$1*$A886+11)):INDIRECT($AH$4&amp;"V"&amp;($C$1*$A886+11))),"")</f>
        <v/>
      </c>
      <c r="P886" s="23" t="str">
        <f aca="true">IF(C886&lt;&gt;"",SUM(INDIRECT($AH$4&amp;"C"&amp;($C$1*$A886+12)):INDIRECT($AH$4&amp;"V"&amp;($C$1*$A886+12))),"")</f>
        <v/>
      </c>
      <c r="Q886" s="24" t="str">
        <f aca="false">IF(C886&lt;&gt;"",IFERROR((M886+N886+O886)/(M886+N886+O886+P886),0), "")</f>
        <v/>
      </c>
      <c r="R886" s="23" t="str">
        <f aca="true">IF(C886&lt;&gt;"",SUM(INDIRECT($AH$4&amp;"C"&amp;($C$1*$A886+13)):INDIRECT($AH$4&amp;"V"&amp;($C$1*$A886+13))), "")</f>
        <v/>
      </c>
      <c r="S886" s="23" t="str">
        <f aca="false">IF(C886&lt;&gt;"",IFERROR((M886+N886+O886+P886)/R886, 0),"")</f>
        <v/>
      </c>
      <c r="T886" s="23" t="str">
        <f aca="false">IF(C886&lt;&gt;"",IFERROR((M886+N886+O886)/R886,0),"")</f>
        <v/>
      </c>
      <c r="U886" s="25" t="str">
        <f aca="true">IF(C886&lt;&gt;"",IF(INDIRECT($AH$4&amp;"B"&amp;($C$1*$A886+14))= 1,1,0),"")</f>
        <v/>
      </c>
      <c r="V886" s="25" t="str">
        <f aca="true">IF(C886&lt;&gt;"",IF(INDIRECT($AH$4&amp;"B"&amp;($C$1*$A886+15))= 1,1,0),"")</f>
        <v/>
      </c>
      <c r="W886" s="26" t="str">
        <f aca="false">IF(C886&lt;&gt;"",($M886*1) + ($N886*2) + ($O886*3) + (IF(U886 = 1, 10, 0)) + (IF(V886 = 1, 20, 0)),"")</f>
        <v/>
      </c>
      <c r="X886" s="27" t="str">
        <f aca="true">IF(C886&lt;&gt;"",IF(INDIRECT($AH$4&amp;"B"&amp;($C$1*$A886+16))= 1,1,0),"")</f>
        <v/>
      </c>
      <c r="Y886" s="27" t="str">
        <f aca="true">IF(D886&lt;&gt;"",IF(INDIRECT($AH$4&amp;"B"&amp;($C$1*$A886+17))= 1,1,0),"")</f>
        <v/>
      </c>
      <c r="Z886" s="27" t="str">
        <f aca="true">IF(E886&lt;&gt;"",IF(INDIRECT($AH$4&amp;"B"&amp;($C$1*$A886+18))= 1,1,0),"")</f>
        <v/>
      </c>
      <c r="AA886" s="27" t="str">
        <f aca="true">IF(F886&lt;&gt;"",IF(INDIRECT($AH$4&amp;"B"&amp;($C$1*$A886+19))= 1,1,0),"")</f>
        <v/>
      </c>
      <c r="AB886" s="28" t="str">
        <f aca="false">IF(C886&lt;&gt;"",IF(X886 = 1, 5, 0) + IF(Z886 = 1, 25, 0) + IF(AA886 = 1, 15, 0),"")</f>
        <v/>
      </c>
      <c r="AC886" s="18" t="str">
        <f aca="false">IF(C886&lt;&gt;"",L886+W886+AB886,"")</f>
        <v/>
      </c>
    </row>
    <row r="887" customFormat="false" ht="12.8" hidden="false" customHeight="false" outlineLevel="0" collapsed="false">
      <c r="A887" s="11" t="n">
        <f aca="false">A886+1</f>
        <v>384</v>
      </c>
      <c r="B887" s="38" t="str">
        <f aca="true">IF(INDIRECT($AH$4&amp;"B"&amp;($C$1*$A887+2))=0, "",INDIRECT($AH$4&amp;"B"&amp;($C$1*$A887+2)))</f>
        <v/>
      </c>
      <c r="C887" s="19" t="str">
        <f aca="true">IF(INDIRECT($AH$4&amp;"B"&amp;($C$1*$A887+3)) = 0, "", INDIRECT($AH$4&amp;"B"&amp;($C$1*$A887+3)))</f>
        <v/>
      </c>
      <c r="D887" s="19" t="str">
        <f aca="true">IF(INDIRECT($AH$4&amp;"B"&amp;($C$1*$A887+4)) = 0, "", INDIRECT($AH$4&amp;"B"&amp;($C$1*$A887+4)))</f>
        <v/>
      </c>
      <c r="E887" s="19" t="str">
        <f aca="true">IF(INDIRECT($AH$4&amp;"B"&amp;($C$1*$A887+7)) = 0, "", INDIRECT($AH$4&amp;"B"&amp;($C$1*$A887+7)))</f>
        <v/>
      </c>
      <c r="F887" s="20" t="str">
        <f aca="true">IF(C887 &lt;&gt; "",IF(INDIRECT($AH$4&amp;"B"&amp;($C$1*$A887+8)) = 0, 0, 1), "")</f>
        <v/>
      </c>
      <c r="G887" s="20" t="n">
        <f aca="true">INDIRECT($AH$4&amp;"B"&amp;($C$1*$A887+9))</f>
        <v>0</v>
      </c>
      <c r="H887" s="20" t="n">
        <f aca="true">INDIRECT($AH$4&amp;"B"&amp;($C$1*$A887+10))</f>
        <v>0</v>
      </c>
      <c r="I887" s="20" t="n">
        <f aca="true">INDIRECT($AH$4&amp;"B"&amp;($C$1*$A887+11))</f>
        <v>0</v>
      </c>
      <c r="J887" s="20" t="n">
        <f aca="true">INDIRECT($AH$4&amp;"B"&amp;($C$1*$A887+12))</f>
        <v>0</v>
      </c>
      <c r="K887" s="21" t="str">
        <f aca="false">IF(C887&lt;&gt;"",IFERROR((G887+H887+I887)/(G887+H887+I887+J887),0), "")</f>
        <v/>
      </c>
      <c r="L887" s="22" t="str">
        <f aca="false">IF(C887&lt;&gt;"",(G887* 2) +(H887* 4) + (I887* 6) + IF(F887 = 1, 5, 0), "")</f>
        <v/>
      </c>
      <c r="M887" s="23" t="str">
        <f aca="true">IF(C887&lt;&gt;"",SUM(INDIRECT($AH$4&amp;"C"&amp;($C$1*$A887+9)):INDIRECT($AH$4&amp;"V"&amp;($C$1*$A887+9))), "")</f>
        <v/>
      </c>
      <c r="N887" s="23" t="str">
        <f aca="true">IF(C887&lt;&gt;"",SUM(INDIRECT($AH$4&amp;"C"&amp;($C$1*$A887+10)):INDIRECT($AH$4&amp;"V"&amp;($C$1*$A887+10))), "")</f>
        <v/>
      </c>
      <c r="O887" s="23" t="str">
        <f aca="true">IF(C887&lt;&gt;"",SUM(INDIRECT($AH$4&amp;"C"&amp;($C$1*$A887+11)):INDIRECT($AH$4&amp;"V"&amp;($C$1*$A887+11))),"")</f>
        <v/>
      </c>
      <c r="P887" s="23" t="str">
        <f aca="true">IF(C887&lt;&gt;"",SUM(INDIRECT($AH$4&amp;"C"&amp;($C$1*$A887+12)):INDIRECT($AH$4&amp;"V"&amp;($C$1*$A887+12))),"")</f>
        <v/>
      </c>
      <c r="Q887" s="24" t="str">
        <f aca="false">IF(C887&lt;&gt;"",IFERROR((M887+N887+O887)/(M887+N887+O887+P887),0), "")</f>
        <v/>
      </c>
      <c r="R887" s="23" t="str">
        <f aca="true">IF(C887&lt;&gt;"",SUM(INDIRECT($AH$4&amp;"C"&amp;($C$1*$A887+13)):INDIRECT($AH$4&amp;"V"&amp;($C$1*$A887+13))), "")</f>
        <v/>
      </c>
      <c r="S887" s="23" t="str">
        <f aca="false">IF(C887&lt;&gt;"",IFERROR((M887+N887+O887+P887)/R887, 0),"")</f>
        <v/>
      </c>
      <c r="T887" s="23" t="str">
        <f aca="false">IF(C887&lt;&gt;"",IFERROR((M887+N887+O887)/R887,0),"")</f>
        <v/>
      </c>
      <c r="U887" s="25" t="str">
        <f aca="true">IF(C887&lt;&gt;"",IF(INDIRECT($AH$4&amp;"B"&amp;($C$1*$A887+14))= 1,1,0),"")</f>
        <v/>
      </c>
      <c r="V887" s="25" t="str">
        <f aca="true">IF(C887&lt;&gt;"",IF(INDIRECT($AH$4&amp;"B"&amp;($C$1*$A887+15))= 1,1,0),"")</f>
        <v/>
      </c>
      <c r="W887" s="26" t="str">
        <f aca="false">IF(C887&lt;&gt;"",($M887*1) + ($N887*2) + ($O887*3) + (IF(U887 = 1, 10, 0)) + (IF(V887 = 1, 20, 0)),"")</f>
        <v/>
      </c>
      <c r="X887" s="27" t="str">
        <f aca="true">IF(C887&lt;&gt;"",IF(INDIRECT($AH$4&amp;"B"&amp;($C$1*$A887+16))= 1,1,0),"")</f>
        <v/>
      </c>
      <c r="Y887" s="27" t="str">
        <f aca="true">IF(D887&lt;&gt;"",IF(INDIRECT($AH$4&amp;"B"&amp;($C$1*$A887+17))= 1,1,0),"")</f>
        <v/>
      </c>
      <c r="Z887" s="27" t="str">
        <f aca="true">IF(E887&lt;&gt;"",IF(INDIRECT($AH$4&amp;"B"&amp;($C$1*$A887+18))= 1,1,0),"")</f>
        <v/>
      </c>
      <c r="AA887" s="27" t="str">
        <f aca="true">IF(F887&lt;&gt;"",IF(INDIRECT($AH$4&amp;"B"&amp;($C$1*$A887+19))= 1,1,0),"")</f>
        <v/>
      </c>
      <c r="AB887" s="28" t="str">
        <f aca="false">IF(C887&lt;&gt;"",IF(X887 = 1, 5, 0) + IF(Z887 = 1, 25, 0) + IF(AA887 = 1, 15, 0),"")</f>
        <v/>
      </c>
      <c r="AC887" s="18" t="str">
        <f aca="false">IF(C887&lt;&gt;"",L887+W887+AB887,"")</f>
        <v/>
      </c>
    </row>
    <row r="888" customFormat="false" ht="12.8" hidden="false" customHeight="false" outlineLevel="0" collapsed="false">
      <c r="A888" s="11" t="n">
        <f aca="false">A887+1</f>
        <v>385</v>
      </c>
      <c r="B888" s="38" t="str">
        <f aca="true">IF(INDIRECT($AH$4&amp;"B"&amp;($C$1*$A888+2))=0, "",INDIRECT($AH$4&amp;"B"&amp;($C$1*$A888+2)))</f>
        <v/>
      </c>
      <c r="C888" s="19" t="str">
        <f aca="true">IF(INDIRECT($AH$4&amp;"B"&amp;($C$1*$A888+3)) = 0, "", INDIRECT($AH$4&amp;"B"&amp;($C$1*$A888+3)))</f>
        <v/>
      </c>
      <c r="D888" s="19" t="str">
        <f aca="true">IF(INDIRECT($AH$4&amp;"B"&amp;($C$1*$A888+4)) = 0, "", INDIRECT($AH$4&amp;"B"&amp;($C$1*$A888+4)))</f>
        <v/>
      </c>
      <c r="E888" s="19" t="str">
        <f aca="true">IF(INDIRECT($AH$4&amp;"B"&amp;($C$1*$A888+7)) = 0, "", INDIRECT($AH$4&amp;"B"&amp;($C$1*$A888+7)))</f>
        <v/>
      </c>
      <c r="F888" s="20" t="str">
        <f aca="true">IF(C888 &lt;&gt; "",IF(INDIRECT($AH$4&amp;"B"&amp;($C$1*$A888+8)) = 0, 0, 1), "")</f>
        <v/>
      </c>
      <c r="G888" s="20" t="n">
        <f aca="true">INDIRECT($AH$4&amp;"B"&amp;($C$1*$A888+9))</f>
        <v>0</v>
      </c>
      <c r="H888" s="20" t="n">
        <f aca="true">INDIRECT($AH$4&amp;"B"&amp;($C$1*$A888+10))</f>
        <v>0</v>
      </c>
      <c r="I888" s="20" t="n">
        <f aca="true">INDIRECT($AH$4&amp;"B"&amp;($C$1*$A888+11))</f>
        <v>0</v>
      </c>
      <c r="J888" s="20" t="n">
        <f aca="true">INDIRECT($AH$4&amp;"B"&amp;($C$1*$A888+12))</f>
        <v>0</v>
      </c>
      <c r="K888" s="21" t="str">
        <f aca="false">IF(C888&lt;&gt;"",IFERROR((G888+H888+I888)/(G888+H888+I888+J888),0), "")</f>
        <v/>
      </c>
      <c r="L888" s="22" t="str">
        <f aca="false">IF(C888&lt;&gt;"",(G888* 2) +(H888* 4) + (I888* 6) + IF(F888 = 1, 5, 0), "")</f>
        <v/>
      </c>
      <c r="M888" s="23" t="str">
        <f aca="true">IF(C888&lt;&gt;"",SUM(INDIRECT($AH$4&amp;"C"&amp;($C$1*$A888+9)):INDIRECT($AH$4&amp;"V"&amp;($C$1*$A888+9))), "")</f>
        <v/>
      </c>
      <c r="N888" s="23" t="str">
        <f aca="true">IF(C888&lt;&gt;"",SUM(INDIRECT($AH$4&amp;"C"&amp;($C$1*$A888+10)):INDIRECT($AH$4&amp;"V"&amp;($C$1*$A888+10))), "")</f>
        <v/>
      </c>
      <c r="O888" s="23" t="str">
        <f aca="true">IF(C888&lt;&gt;"",SUM(INDIRECT($AH$4&amp;"C"&amp;($C$1*$A888+11)):INDIRECT($AH$4&amp;"V"&amp;($C$1*$A888+11))),"")</f>
        <v/>
      </c>
      <c r="P888" s="23" t="str">
        <f aca="true">IF(C888&lt;&gt;"",SUM(INDIRECT($AH$4&amp;"C"&amp;($C$1*$A888+12)):INDIRECT($AH$4&amp;"V"&amp;($C$1*$A888+12))),"")</f>
        <v/>
      </c>
      <c r="Q888" s="24" t="str">
        <f aca="false">IF(C888&lt;&gt;"",IFERROR((M888+N888+O888)/(M888+N888+O888+P888),0), "")</f>
        <v/>
      </c>
      <c r="R888" s="23" t="str">
        <f aca="true">IF(C888&lt;&gt;"",SUM(INDIRECT($AH$4&amp;"C"&amp;($C$1*$A888+13)):INDIRECT($AH$4&amp;"V"&amp;($C$1*$A888+13))), "")</f>
        <v/>
      </c>
      <c r="S888" s="23" t="str">
        <f aca="false">IF(C888&lt;&gt;"",IFERROR((M888+N888+O888+P888)/R888, 0),"")</f>
        <v/>
      </c>
      <c r="T888" s="23" t="str">
        <f aca="false">IF(C888&lt;&gt;"",IFERROR((M888+N888+O888)/R888,0),"")</f>
        <v/>
      </c>
      <c r="U888" s="25" t="str">
        <f aca="true">IF(C888&lt;&gt;"",IF(INDIRECT($AH$4&amp;"B"&amp;($C$1*$A888+14))= 1,1,0),"")</f>
        <v/>
      </c>
      <c r="V888" s="25" t="str">
        <f aca="true">IF(C888&lt;&gt;"",IF(INDIRECT($AH$4&amp;"B"&amp;($C$1*$A888+15))= 1,1,0),"")</f>
        <v/>
      </c>
      <c r="W888" s="26" t="str">
        <f aca="false">IF(C888&lt;&gt;"",($M888*1) + ($N888*2) + ($O888*3) + (IF(U888 = 1, 10, 0)) + (IF(V888 = 1, 20, 0)),"")</f>
        <v/>
      </c>
      <c r="X888" s="27" t="str">
        <f aca="true">IF(C888&lt;&gt;"",IF(INDIRECT($AH$4&amp;"B"&amp;($C$1*$A888+16))= 1,1,0),"")</f>
        <v/>
      </c>
      <c r="Y888" s="27" t="str">
        <f aca="true">IF(D888&lt;&gt;"",IF(INDIRECT($AH$4&amp;"B"&amp;($C$1*$A888+17))= 1,1,0),"")</f>
        <v/>
      </c>
      <c r="Z888" s="27" t="str">
        <f aca="true">IF(E888&lt;&gt;"",IF(INDIRECT($AH$4&amp;"B"&amp;($C$1*$A888+18))= 1,1,0),"")</f>
        <v/>
      </c>
      <c r="AA888" s="27" t="str">
        <f aca="true">IF(F888&lt;&gt;"",IF(INDIRECT($AH$4&amp;"B"&amp;($C$1*$A888+19))= 1,1,0),"")</f>
        <v/>
      </c>
      <c r="AB888" s="28" t="str">
        <f aca="false">IF(C888&lt;&gt;"",IF(X888 = 1, 5, 0) + IF(Z888 = 1, 25, 0) + IF(AA888 = 1, 15, 0),"")</f>
        <v/>
      </c>
      <c r="AC888" s="18" t="str">
        <f aca="false">IF(C888&lt;&gt;"",L888+W888+AB888,"")</f>
        <v/>
      </c>
    </row>
    <row r="889" customFormat="false" ht="12.8" hidden="false" customHeight="false" outlineLevel="0" collapsed="false">
      <c r="A889" s="11" t="n">
        <f aca="false">A888+1</f>
        <v>386</v>
      </c>
      <c r="B889" s="38" t="str">
        <f aca="true">IF(INDIRECT($AH$4&amp;"B"&amp;($C$1*$A889+2))=0, "",INDIRECT($AH$4&amp;"B"&amp;($C$1*$A889+2)))</f>
        <v/>
      </c>
      <c r="C889" s="19" t="str">
        <f aca="true">IF(INDIRECT($AH$4&amp;"B"&amp;($C$1*$A889+3)) = 0, "", INDIRECT($AH$4&amp;"B"&amp;($C$1*$A889+3)))</f>
        <v/>
      </c>
      <c r="D889" s="19" t="str">
        <f aca="true">IF(INDIRECT($AH$4&amp;"B"&amp;($C$1*$A889+4)) = 0, "", INDIRECT($AH$4&amp;"B"&amp;($C$1*$A889+4)))</f>
        <v/>
      </c>
      <c r="E889" s="19" t="str">
        <f aca="true">IF(INDIRECT($AH$4&amp;"B"&amp;($C$1*$A889+7)) = 0, "", INDIRECT($AH$4&amp;"B"&amp;($C$1*$A889+7)))</f>
        <v/>
      </c>
      <c r="F889" s="20" t="str">
        <f aca="true">IF(C889 &lt;&gt; "",IF(INDIRECT($AH$4&amp;"B"&amp;($C$1*$A889+8)) = 0, 0, 1), "")</f>
        <v/>
      </c>
      <c r="G889" s="20" t="n">
        <f aca="true">INDIRECT($AH$4&amp;"B"&amp;($C$1*$A889+9))</f>
        <v>0</v>
      </c>
      <c r="H889" s="20" t="n">
        <f aca="true">INDIRECT($AH$4&amp;"B"&amp;($C$1*$A889+10))</f>
        <v>0</v>
      </c>
      <c r="I889" s="20" t="n">
        <f aca="true">INDIRECT($AH$4&amp;"B"&amp;($C$1*$A889+11))</f>
        <v>0</v>
      </c>
      <c r="J889" s="20" t="n">
        <f aca="true">INDIRECT($AH$4&amp;"B"&amp;($C$1*$A889+12))</f>
        <v>0</v>
      </c>
      <c r="K889" s="21" t="str">
        <f aca="false">IF(C889&lt;&gt;"",IFERROR((G889+H889+I889)/(G889+H889+I889+J889),0), "")</f>
        <v/>
      </c>
      <c r="L889" s="22" t="str">
        <f aca="false">IF(C889&lt;&gt;"",(G889* 2) +(H889* 4) + (I889* 6) + IF(F889 = 1, 5, 0), "")</f>
        <v/>
      </c>
      <c r="M889" s="23" t="str">
        <f aca="true">IF(C889&lt;&gt;"",SUM(INDIRECT($AH$4&amp;"C"&amp;($C$1*$A889+9)):INDIRECT($AH$4&amp;"V"&amp;($C$1*$A889+9))), "")</f>
        <v/>
      </c>
      <c r="N889" s="23" t="str">
        <f aca="true">IF(C889&lt;&gt;"",SUM(INDIRECT($AH$4&amp;"C"&amp;($C$1*$A889+10)):INDIRECT($AH$4&amp;"V"&amp;($C$1*$A889+10))), "")</f>
        <v/>
      </c>
      <c r="O889" s="23" t="str">
        <f aca="true">IF(C889&lt;&gt;"",SUM(INDIRECT($AH$4&amp;"C"&amp;($C$1*$A889+11)):INDIRECT($AH$4&amp;"V"&amp;($C$1*$A889+11))),"")</f>
        <v/>
      </c>
      <c r="P889" s="23" t="str">
        <f aca="true">IF(C889&lt;&gt;"",SUM(INDIRECT($AH$4&amp;"C"&amp;($C$1*$A889+12)):INDIRECT($AH$4&amp;"V"&amp;($C$1*$A889+12))),"")</f>
        <v/>
      </c>
      <c r="Q889" s="24" t="str">
        <f aca="false">IF(C889&lt;&gt;"",IFERROR((M889+N889+O889)/(M889+N889+O889+P889),0), "")</f>
        <v/>
      </c>
      <c r="R889" s="23" t="str">
        <f aca="true">IF(C889&lt;&gt;"",SUM(INDIRECT($AH$4&amp;"C"&amp;($C$1*$A889+13)):INDIRECT($AH$4&amp;"V"&amp;($C$1*$A889+13))), "")</f>
        <v/>
      </c>
      <c r="S889" s="23" t="str">
        <f aca="false">IF(C889&lt;&gt;"",IFERROR((M889+N889+O889+P889)/R889, 0),"")</f>
        <v/>
      </c>
      <c r="T889" s="23" t="str">
        <f aca="false">IF(C889&lt;&gt;"",IFERROR((M889+N889+O889)/R889,0),"")</f>
        <v/>
      </c>
      <c r="U889" s="25" t="str">
        <f aca="true">IF(C889&lt;&gt;"",IF(INDIRECT($AH$4&amp;"B"&amp;($C$1*$A889+14))= 1,1,0),"")</f>
        <v/>
      </c>
      <c r="V889" s="25" t="str">
        <f aca="true">IF(C889&lt;&gt;"",IF(INDIRECT($AH$4&amp;"B"&amp;($C$1*$A889+15))= 1,1,0),"")</f>
        <v/>
      </c>
      <c r="W889" s="26" t="str">
        <f aca="false">IF(C889&lt;&gt;"",($M889*1) + ($N889*2) + ($O889*3) + (IF(U889 = 1, 10, 0)) + (IF(V889 = 1, 20, 0)),"")</f>
        <v/>
      </c>
      <c r="X889" s="27" t="str">
        <f aca="true">IF(C889&lt;&gt;"",IF(INDIRECT($AH$4&amp;"B"&amp;($C$1*$A889+16))= 1,1,0),"")</f>
        <v/>
      </c>
      <c r="Y889" s="27" t="str">
        <f aca="true">IF(D889&lt;&gt;"",IF(INDIRECT($AH$4&amp;"B"&amp;($C$1*$A889+17))= 1,1,0),"")</f>
        <v/>
      </c>
      <c r="Z889" s="27" t="str">
        <f aca="true">IF(E889&lt;&gt;"",IF(INDIRECT($AH$4&amp;"B"&amp;($C$1*$A889+18))= 1,1,0),"")</f>
        <v/>
      </c>
      <c r="AA889" s="27" t="str">
        <f aca="true">IF(F889&lt;&gt;"",IF(INDIRECT($AH$4&amp;"B"&amp;($C$1*$A889+19))= 1,1,0),"")</f>
        <v/>
      </c>
      <c r="AB889" s="28" t="str">
        <f aca="false">IF(C889&lt;&gt;"",IF(X889 = 1, 5, 0) + IF(Z889 = 1, 25, 0) + IF(AA889 = 1, 15, 0),"")</f>
        <v/>
      </c>
      <c r="AC889" s="18" t="str">
        <f aca="false">IF(C889&lt;&gt;"",L889+W889+AB889,"")</f>
        <v/>
      </c>
    </row>
    <row r="890" customFormat="false" ht="12.8" hidden="false" customHeight="false" outlineLevel="0" collapsed="false">
      <c r="A890" s="11" t="n">
        <f aca="false">A889+1</f>
        <v>387</v>
      </c>
      <c r="B890" s="38" t="str">
        <f aca="true">IF(INDIRECT($AH$4&amp;"B"&amp;($C$1*$A890+2))=0, "",INDIRECT($AH$4&amp;"B"&amp;($C$1*$A890+2)))</f>
        <v/>
      </c>
      <c r="C890" s="19" t="str">
        <f aca="true">IF(INDIRECT($AH$4&amp;"B"&amp;($C$1*$A890+3)) = 0, "", INDIRECT($AH$4&amp;"B"&amp;($C$1*$A890+3)))</f>
        <v/>
      </c>
      <c r="D890" s="19" t="str">
        <f aca="true">IF(INDIRECT($AH$4&amp;"B"&amp;($C$1*$A890+4)) = 0, "", INDIRECT($AH$4&amp;"B"&amp;($C$1*$A890+4)))</f>
        <v/>
      </c>
      <c r="E890" s="19" t="str">
        <f aca="true">IF(INDIRECT($AH$4&amp;"B"&amp;($C$1*$A890+7)) = 0, "", INDIRECT($AH$4&amp;"B"&amp;($C$1*$A890+7)))</f>
        <v/>
      </c>
      <c r="F890" s="20" t="str">
        <f aca="true">IF(C890 &lt;&gt; "",IF(INDIRECT($AH$4&amp;"B"&amp;($C$1*$A890+8)) = 0, 0, 1), "")</f>
        <v/>
      </c>
      <c r="G890" s="20" t="n">
        <f aca="true">INDIRECT($AH$4&amp;"B"&amp;($C$1*$A890+9))</f>
        <v>0</v>
      </c>
      <c r="H890" s="20" t="n">
        <f aca="true">INDIRECT($AH$4&amp;"B"&amp;($C$1*$A890+10))</f>
        <v>0</v>
      </c>
      <c r="I890" s="20" t="n">
        <f aca="true">INDIRECT($AH$4&amp;"B"&amp;($C$1*$A890+11))</f>
        <v>0</v>
      </c>
      <c r="J890" s="20" t="n">
        <f aca="true">INDIRECT($AH$4&amp;"B"&amp;($C$1*$A890+12))</f>
        <v>0</v>
      </c>
      <c r="K890" s="21" t="str">
        <f aca="false">IF(C890&lt;&gt;"",IFERROR((G890+H890+I890)/(G890+H890+I890+J890),0), "")</f>
        <v/>
      </c>
      <c r="L890" s="22" t="str">
        <f aca="false">IF(C890&lt;&gt;"",(G890* 2) +(H890* 4) + (I890* 6) + IF(F890 = 1, 5, 0), "")</f>
        <v/>
      </c>
      <c r="M890" s="23" t="str">
        <f aca="true">IF(C890&lt;&gt;"",SUM(INDIRECT($AH$4&amp;"C"&amp;($C$1*$A890+9)):INDIRECT($AH$4&amp;"V"&amp;($C$1*$A890+9))), "")</f>
        <v/>
      </c>
      <c r="N890" s="23" t="str">
        <f aca="true">IF(C890&lt;&gt;"",SUM(INDIRECT($AH$4&amp;"C"&amp;($C$1*$A890+10)):INDIRECT($AH$4&amp;"V"&amp;($C$1*$A890+10))), "")</f>
        <v/>
      </c>
      <c r="O890" s="23" t="str">
        <f aca="true">IF(C890&lt;&gt;"",SUM(INDIRECT($AH$4&amp;"C"&amp;($C$1*$A890+11)):INDIRECT($AH$4&amp;"V"&amp;($C$1*$A890+11))),"")</f>
        <v/>
      </c>
      <c r="P890" s="23" t="str">
        <f aca="true">IF(C890&lt;&gt;"",SUM(INDIRECT($AH$4&amp;"C"&amp;($C$1*$A890+12)):INDIRECT($AH$4&amp;"V"&amp;($C$1*$A890+12))),"")</f>
        <v/>
      </c>
      <c r="Q890" s="24" t="str">
        <f aca="false">IF(C890&lt;&gt;"",IFERROR((M890+N890+O890)/(M890+N890+O890+P890),0), "")</f>
        <v/>
      </c>
      <c r="R890" s="23" t="str">
        <f aca="true">IF(C890&lt;&gt;"",SUM(INDIRECT($AH$4&amp;"C"&amp;($C$1*$A890+13)):INDIRECT($AH$4&amp;"V"&amp;($C$1*$A890+13))), "")</f>
        <v/>
      </c>
      <c r="S890" s="23" t="str">
        <f aca="false">IF(C890&lt;&gt;"",IFERROR((M890+N890+O890+P890)/R890, 0),"")</f>
        <v/>
      </c>
      <c r="T890" s="23" t="str">
        <f aca="false">IF(C890&lt;&gt;"",IFERROR((M890+N890+O890)/R890,0),"")</f>
        <v/>
      </c>
      <c r="U890" s="25" t="str">
        <f aca="true">IF(C890&lt;&gt;"",IF(INDIRECT($AH$4&amp;"B"&amp;($C$1*$A890+14))= 1,1,0),"")</f>
        <v/>
      </c>
      <c r="V890" s="25" t="str">
        <f aca="true">IF(C890&lt;&gt;"",IF(INDIRECT($AH$4&amp;"B"&amp;($C$1*$A890+15))= 1,1,0),"")</f>
        <v/>
      </c>
      <c r="W890" s="26" t="str">
        <f aca="false">IF(C890&lt;&gt;"",($M890*1) + ($N890*2) + ($O890*3) + (IF(U890 = 1, 10, 0)) + (IF(V890 = 1, 20, 0)),"")</f>
        <v/>
      </c>
      <c r="X890" s="27" t="str">
        <f aca="true">IF(C890&lt;&gt;"",IF(INDIRECT($AH$4&amp;"B"&amp;($C$1*$A890+16))= 1,1,0),"")</f>
        <v/>
      </c>
      <c r="Y890" s="27" t="str">
        <f aca="true">IF(D890&lt;&gt;"",IF(INDIRECT($AH$4&amp;"B"&amp;($C$1*$A890+17))= 1,1,0),"")</f>
        <v/>
      </c>
      <c r="Z890" s="27" t="str">
        <f aca="true">IF(E890&lt;&gt;"",IF(INDIRECT($AH$4&amp;"B"&amp;($C$1*$A890+18))= 1,1,0),"")</f>
        <v/>
      </c>
      <c r="AA890" s="27" t="str">
        <f aca="true">IF(F890&lt;&gt;"",IF(INDIRECT($AH$4&amp;"B"&amp;($C$1*$A890+19))= 1,1,0),"")</f>
        <v/>
      </c>
      <c r="AB890" s="28" t="str">
        <f aca="false">IF(C890&lt;&gt;"",IF(X890 = 1, 5, 0) + IF(Z890 = 1, 25, 0) + IF(AA890 = 1, 15, 0),"")</f>
        <v/>
      </c>
      <c r="AC890" s="18" t="str">
        <f aca="false">IF(C890&lt;&gt;"",L890+W890+AB890,"")</f>
        <v/>
      </c>
    </row>
    <row r="891" customFormat="false" ht="12.8" hidden="false" customHeight="false" outlineLevel="0" collapsed="false">
      <c r="A891" s="11" t="n">
        <f aca="false">A890+1</f>
        <v>388</v>
      </c>
      <c r="B891" s="38" t="str">
        <f aca="true">IF(INDIRECT($AH$4&amp;"B"&amp;($C$1*$A891+2))=0, "",INDIRECT($AH$4&amp;"B"&amp;($C$1*$A891+2)))</f>
        <v/>
      </c>
      <c r="C891" s="19" t="str">
        <f aca="true">IF(INDIRECT($AH$4&amp;"B"&amp;($C$1*$A891+3)) = 0, "", INDIRECT($AH$4&amp;"B"&amp;($C$1*$A891+3)))</f>
        <v/>
      </c>
      <c r="D891" s="19" t="str">
        <f aca="true">IF(INDIRECT($AH$4&amp;"B"&amp;($C$1*$A891+4)) = 0, "", INDIRECT($AH$4&amp;"B"&amp;($C$1*$A891+4)))</f>
        <v/>
      </c>
      <c r="E891" s="19" t="str">
        <f aca="true">IF(INDIRECT($AH$4&amp;"B"&amp;($C$1*$A891+7)) = 0, "", INDIRECT($AH$4&amp;"B"&amp;($C$1*$A891+7)))</f>
        <v/>
      </c>
      <c r="F891" s="20" t="str">
        <f aca="true">IF(C891 &lt;&gt; "",IF(INDIRECT($AH$4&amp;"B"&amp;($C$1*$A891+8)) = 0, 0, 1), "")</f>
        <v/>
      </c>
      <c r="G891" s="20" t="n">
        <f aca="true">INDIRECT($AH$4&amp;"B"&amp;($C$1*$A891+9))</f>
        <v>0</v>
      </c>
      <c r="H891" s="20" t="n">
        <f aca="true">INDIRECT($AH$4&amp;"B"&amp;($C$1*$A891+10))</f>
        <v>0</v>
      </c>
      <c r="I891" s="20" t="n">
        <f aca="true">INDIRECT($AH$4&amp;"B"&amp;($C$1*$A891+11))</f>
        <v>0</v>
      </c>
      <c r="J891" s="20" t="n">
        <f aca="true">INDIRECT($AH$4&amp;"B"&amp;($C$1*$A891+12))</f>
        <v>0</v>
      </c>
      <c r="K891" s="21" t="str">
        <f aca="false">IF(C891&lt;&gt;"",IFERROR((G891+H891+I891)/(G891+H891+I891+J891),0), "")</f>
        <v/>
      </c>
      <c r="L891" s="22" t="str">
        <f aca="false">IF(C891&lt;&gt;"",(G891* 2) +(H891* 4) + (I891* 6) + IF(F891 = 1, 5, 0), "")</f>
        <v/>
      </c>
      <c r="M891" s="23" t="str">
        <f aca="true">IF(C891&lt;&gt;"",SUM(INDIRECT($AH$4&amp;"C"&amp;($C$1*$A891+9)):INDIRECT($AH$4&amp;"V"&amp;($C$1*$A891+9))), "")</f>
        <v/>
      </c>
      <c r="N891" s="23" t="str">
        <f aca="true">IF(C891&lt;&gt;"",SUM(INDIRECT($AH$4&amp;"C"&amp;($C$1*$A891+10)):INDIRECT($AH$4&amp;"V"&amp;($C$1*$A891+10))), "")</f>
        <v/>
      </c>
      <c r="O891" s="23" t="str">
        <f aca="true">IF(C891&lt;&gt;"",SUM(INDIRECT($AH$4&amp;"C"&amp;($C$1*$A891+11)):INDIRECT($AH$4&amp;"V"&amp;($C$1*$A891+11))),"")</f>
        <v/>
      </c>
      <c r="P891" s="23" t="str">
        <f aca="true">IF(C891&lt;&gt;"",SUM(INDIRECT($AH$4&amp;"C"&amp;($C$1*$A891+12)):INDIRECT($AH$4&amp;"V"&amp;($C$1*$A891+12))),"")</f>
        <v/>
      </c>
      <c r="Q891" s="24" t="str">
        <f aca="false">IF(C891&lt;&gt;"",IFERROR((M891+N891+O891)/(M891+N891+O891+P891),0), "")</f>
        <v/>
      </c>
      <c r="R891" s="23" t="str">
        <f aca="true">IF(C891&lt;&gt;"",SUM(INDIRECT($AH$4&amp;"C"&amp;($C$1*$A891+13)):INDIRECT($AH$4&amp;"V"&amp;($C$1*$A891+13))), "")</f>
        <v/>
      </c>
      <c r="S891" s="23" t="str">
        <f aca="false">IF(C891&lt;&gt;"",IFERROR((M891+N891+O891+P891)/R891, 0),"")</f>
        <v/>
      </c>
      <c r="T891" s="23" t="str">
        <f aca="false">IF(C891&lt;&gt;"",IFERROR((M891+N891+O891)/R891,0),"")</f>
        <v/>
      </c>
      <c r="U891" s="25" t="str">
        <f aca="true">IF(C891&lt;&gt;"",IF(INDIRECT($AH$4&amp;"B"&amp;($C$1*$A891+14))= 1,1,0),"")</f>
        <v/>
      </c>
      <c r="V891" s="25" t="str">
        <f aca="true">IF(C891&lt;&gt;"",IF(INDIRECT($AH$4&amp;"B"&amp;($C$1*$A891+15))= 1,1,0),"")</f>
        <v/>
      </c>
      <c r="W891" s="26" t="str">
        <f aca="false">IF(C891&lt;&gt;"",($M891*1) + ($N891*2) + ($O891*3) + (IF(U891 = 1, 10, 0)) + (IF(V891 = 1, 20, 0)),"")</f>
        <v/>
      </c>
      <c r="X891" s="27" t="str">
        <f aca="true">IF(C891&lt;&gt;"",IF(INDIRECT($AH$4&amp;"B"&amp;($C$1*$A891+16))= 1,1,0),"")</f>
        <v/>
      </c>
      <c r="Y891" s="27" t="str">
        <f aca="true">IF(D891&lt;&gt;"",IF(INDIRECT($AH$4&amp;"B"&amp;($C$1*$A891+17))= 1,1,0),"")</f>
        <v/>
      </c>
      <c r="Z891" s="27" t="str">
        <f aca="true">IF(E891&lt;&gt;"",IF(INDIRECT($AH$4&amp;"B"&amp;($C$1*$A891+18))= 1,1,0),"")</f>
        <v/>
      </c>
      <c r="AA891" s="27" t="str">
        <f aca="true">IF(F891&lt;&gt;"",IF(INDIRECT($AH$4&amp;"B"&amp;($C$1*$A891+19))= 1,1,0),"")</f>
        <v/>
      </c>
      <c r="AB891" s="28" t="str">
        <f aca="false">IF(C891&lt;&gt;"",IF(X891 = 1, 5, 0) + IF(Z891 = 1, 25, 0) + IF(AA891 = 1, 15, 0),"")</f>
        <v/>
      </c>
      <c r="AC891" s="18" t="str">
        <f aca="false">IF(C891&lt;&gt;"",L891+W891+AB891,"")</f>
        <v/>
      </c>
    </row>
    <row r="892" customFormat="false" ht="12.8" hidden="false" customHeight="false" outlineLevel="0" collapsed="false">
      <c r="A892" s="11" t="n">
        <f aca="false">A891+1</f>
        <v>389</v>
      </c>
      <c r="B892" s="38" t="str">
        <f aca="true">IF(INDIRECT($AH$4&amp;"B"&amp;($C$1*$A892+2))=0, "",INDIRECT($AH$4&amp;"B"&amp;($C$1*$A892+2)))</f>
        <v/>
      </c>
      <c r="C892" s="19" t="str">
        <f aca="true">IF(INDIRECT($AH$4&amp;"B"&amp;($C$1*$A892+3)) = 0, "", INDIRECT($AH$4&amp;"B"&amp;($C$1*$A892+3)))</f>
        <v/>
      </c>
      <c r="D892" s="19" t="str">
        <f aca="true">IF(INDIRECT($AH$4&amp;"B"&amp;($C$1*$A892+4)) = 0, "", INDIRECT($AH$4&amp;"B"&amp;($C$1*$A892+4)))</f>
        <v/>
      </c>
      <c r="E892" s="19" t="str">
        <f aca="true">IF(INDIRECT($AH$4&amp;"B"&amp;($C$1*$A892+7)) = 0, "", INDIRECT($AH$4&amp;"B"&amp;($C$1*$A892+7)))</f>
        <v/>
      </c>
      <c r="F892" s="20" t="str">
        <f aca="true">IF(C892 &lt;&gt; "",IF(INDIRECT($AH$4&amp;"B"&amp;($C$1*$A892+8)) = 0, 0, 1), "")</f>
        <v/>
      </c>
      <c r="G892" s="20" t="n">
        <f aca="true">INDIRECT($AH$4&amp;"B"&amp;($C$1*$A892+9))</f>
        <v>0</v>
      </c>
      <c r="H892" s="20" t="n">
        <f aca="true">INDIRECT($AH$4&amp;"B"&amp;($C$1*$A892+10))</f>
        <v>0</v>
      </c>
      <c r="I892" s="20" t="n">
        <f aca="true">INDIRECT($AH$4&amp;"B"&amp;($C$1*$A892+11))</f>
        <v>0</v>
      </c>
      <c r="J892" s="20" t="n">
        <f aca="true">INDIRECT($AH$4&amp;"B"&amp;($C$1*$A892+12))</f>
        <v>0</v>
      </c>
      <c r="K892" s="21" t="str">
        <f aca="false">IF(C892&lt;&gt;"",IFERROR((G892+H892+I892)/(G892+H892+I892+J892),0), "")</f>
        <v/>
      </c>
      <c r="L892" s="22" t="str">
        <f aca="false">IF(C892&lt;&gt;"",(G892* 2) +(H892* 4) + (I892* 6) + IF(F892 = 1, 5, 0), "")</f>
        <v/>
      </c>
      <c r="M892" s="23" t="str">
        <f aca="true">IF(C892&lt;&gt;"",SUM(INDIRECT($AH$4&amp;"C"&amp;($C$1*$A892+9)):INDIRECT($AH$4&amp;"V"&amp;($C$1*$A892+9))), "")</f>
        <v/>
      </c>
      <c r="N892" s="23" t="str">
        <f aca="true">IF(C892&lt;&gt;"",SUM(INDIRECT($AH$4&amp;"C"&amp;($C$1*$A892+10)):INDIRECT($AH$4&amp;"V"&amp;($C$1*$A892+10))), "")</f>
        <v/>
      </c>
      <c r="O892" s="23" t="str">
        <f aca="true">IF(C892&lt;&gt;"",SUM(INDIRECT($AH$4&amp;"C"&amp;($C$1*$A892+11)):INDIRECT($AH$4&amp;"V"&amp;($C$1*$A892+11))),"")</f>
        <v/>
      </c>
      <c r="P892" s="23" t="str">
        <f aca="true">IF(C892&lt;&gt;"",SUM(INDIRECT($AH$4&amp;"C"&amp;($C$1*$A892+12)):INDIRECT($AH$4&amp;"V"&amp;($C$1*$A892+12))),"")</f>
        <v/>
      </c>
      <c r="Q892" s="24" t="str">
        <f aca="false">IF(C892&lt;&gt;"",IFERROR((M892+N892+O892)/(M892+N892+O892+P892),0), "")</f>
        <v/>
      </c>
      <c r="R892" s="23" t="str">
        <f aca="true">IF(C892&lt;&gt;"",SUM(INDIRECT($AH$4&amp;"C"&amp;($C$1*$A892+13)):INDIRECT($AH$4&amp;"V"&amp;($C$1*$A892+13))), "")</f>
        <v/>
      </c>
      <c r="S892" s="23" t="str">
        <f aca="false">IF(C892&lt;&gt;"",IFERROR((M892+N892+O892+P892)/R892, 0),"")</f>
        <v/>
      </c>
      <c r="T892" s="23" t="str">
        <f aca="false">IF(C892&lt;&gt;"",IFERROR((M892+N892+O892)/R892,0),"")</f>
        <v/>
      </c>
      <c r="U892" s="25" t="str">
        <f aca="true">IF(C892&lt;&gt;"",IF(INDIRECT($AH$4&amp;"B"&amp;($C$1*$A892+14))= 1,1,0),"")</f>
        <v/>
      </c>
      <c r="V892" s="25" t="str">
        <f aca="true">IF(C892&lt;&gt;"",IF(INDIRECT($AH$4&amp;"B"&amp;($C$1*$A892+15))= 1,1,0),"")</f>
        <v/>
      </c>
      <c r="W892" s="26" t="str">
        <f aca="false">IF(C892&lt;&gt;"",($M892*1) + ($N892*2) + ($O892*3) + (IF(U892 = 1, 10, 0)) + (IF(V892 = 1, 20, 0)),"")</f>
        <v/>
      </c>
      <c r="X892" s="27" t="str">
        <f aca="true">IF(C892&lt;&gt;"",IF(INDIRECT($AH$4&amp;"B"&amp;($C$1*$A892+16))= 1,1,0),"")</f>
        <v/>
      </c>
      <c r="Y892" s="27" t="str">
        <f aca="true">IF(D892&lt;&gt;"",IF(INDIRECT($AH$4&amp;"B"&amp;($C$1*$A892+17))= 1,1,0),"")</f>
        <v/>
      </c>
      <c r="Z892" s="27" t="str">
        <f aca="true">IF(E892&lt;&gt;"",IF(INDIRECT($AH$4&amp;"B"&amp;($C$1*$A892+18))= 1,1,0),"")</f>
        <v/>
      </c>
      <c r="AA892" s="27" t="str">
        <f aca="true">IF(F892&lt;&gt;"",IF(INDIRECT($AH$4&amp;"B"&amp;($C$1*$A892+19))= 1,1,0),"")</f>
        <v/>
      </c>
      <c r="AB892" s="28" t="str">
        <f aca="false">IF(C892&lt;&gt;"",IF(X892 = 1, 5, 0) + IF(Z892 = 1, 25, 0) + IF(AA892 = 1, 15, 0),"")</f>
        <v/>
      </c>
      <c r="AC892" s="18" t="str">
        <f aca="false">IF(C892&lt;&gt;"",L892+W892+AB892,"")</f>
        <v/>
      </c>
    </row>
    <row r="893" customFormat="false" ht="12.8" hidden="false" customHeight="false" outlineLevel="0" collapsed="false">
      <c r="A893" s="11" t="n">
        <f aca="false">A892+1</f>
        <v>390</v>
      </c>
      <c r="B893" s="38" t="str">
        <f aca="true">IF(INDIRECT($AH$4&amp;"B"&amp;($C$1*$A893+2))=0, "",INDIRECT($AH$4&amp;"B"&amp;($C$1*$A893+2)))</f>
        <v/>
      </c>
      <c r="C893" s="19" t="str">
        <f aca="true">IF(INDIRECT($AH$4&amp;"B"&amp;($C$1*$A893+3)) = 0, "", INDIRECT($AH$4&amp;"B"&amp;($C$1*$A893+3)))</f>
        <v/>
      </c>
      <c r="D893" s="19" t="str">
        <f aca="true">IF(INDIRECT($AH$4&amp;"B"&amp;($C$1*$A893+4)) = 0, "", INDIRECT($AH$4&amp;"B"&amp;($C$1*$A893+4)))</f>
        <v/>
      </c>
      <c r="E893" s="19" t="str">
        <f aca="true">IF(INDIRECT($AH$4&amp;"B"&amp;($C$1*$A893+7)) = 0, "", INDIRECT($AH$4&amp;"B"&amp;($C$1*$A893+7)))</f>
        <v/>
      </c>
      <c r="F893" s="20" t="str">
        <f aca="true">IF(C893 &lt;&gt; "",IF(INDIRECT($AH$4&amp;"B"&amp;($C$1*$A893+8)) = 0, 0, 1), "")</f>
        <v/>
      </c>
      <c r="G893" s="20" t="n">
        <f aca="true">INDIRECT($AH$4&amp;"B"&amp;($C$1*$A893+9))</f>
        <v>0</v>
      </c>
      <c r="H893" s="20" t="n">
        <f aca="true">INDIRECT($AH$4&amp;"B"&amp;($C$1*$A893+10))</f>
        <v>0</v>
      </c>
      <c r="I893" s="20" t="n">
        <f aca="true">INDIRECT($AH$4&amp;"B"&amp;($C$1*$A893+11))</f>
        <v>0</v>
      </c>
      <c r="J893" s="20" t="n">
        <f aca="true">INDIRECT($AH$4&amp;"B"&amp;($C$1*$A893+12))</f>
        <v>0</v>
      </c>
      <c r="K893" s="21" t="str">
        <f aca="false">IF(C893&lt;&gt;"",IFERROR((G893+H893+I893)/(G893+H893+I893+J893),0), "")</f>
        <v/>
      </c>
      <c r="L893" s="22" t="str">
        <f aca="false">IF(C893&lt;&gt;"",(G893* 2) +(H893* 4) + (I893* 6) + IF(F893 = 1, 5, 0), "")</f>
        <v/>
      </c>
      <c r="M893" s="23" t="str">
        <f aca="true">IF(C893&lt;&gt;"",SUM(INDIRECT($AH$4&amp;"C"&amp;($C$1*$A893+9)):INDIRECT($AH$4&amp;"V"&amp;($C$1*$A893+9))), "")</f>
        <v/>
      </c>
      <c r="N893" s="23" t="str">
        <f aca="true">IF(C893&lt;&gt;"",SUM(INDIRECT($AH$4&amp;"C"&amp;($C$1*$A893+10)):INDIRECT($AH$4&amp;"V"&amp;($C$1*$A893+10))), "")</f>
        <v/>
      </c>
      <c r="O893" s="23" t="str">
        <f aca="true">IF(C893&lt;&gt;"",SUM(INDIRECT($AH$4&amp;"C"&amp;($C$1*$A893+11)):INDIRECT($AH$4&amp;"V"&amp;($C$1*$A893+11))),"")</f>
        <v/>
      </c>
      <c r="P893" s="23" t="str">
        <f aca="true">IF(C893&lt;&gt;"",SUM(INDIRECT($AH$4&amp;"C"&amp;($C$1*$A893+12)):INDIRECT($AH$4&amp;"V"&amp;($C$1*$A893+12))),"")</f>
        <v/>
      </c>
      <c r="Q893" s="24" t="str">
        <f aca="false">IF(C893&lt;&gt;"",IFERROR((M893+N893+O893)/(M893+N893+O893+P893),0), "")</f>
        <v/>
      </c>
      <c r="R893" s="23" t="str">
        <f aca="true">IF(C893&lt;&gt;"",SUM(INDIRECT($AH$4&amp;"C"&amp;($C$1*$A893+13)):INDIRECT($AH$4&amp;"V"&amp;($C$1*$A893+13))), "")</f>
        <v/>
      </c>
      <c r="S893" s="23" t="str">
        <f aca="false">IF(C893&lt;&gt;"",IFERROR((M893+N893+O893+P893)/R893, 0),"")</f>
        <v/>
      </c>
      <c r="T893" s="23" t="str">
        <f aca="false">IF(C893&lt;&gt;"",IFERROR((M893+N893+O893)/R893,0),"")</f>
        <v/>
      </c>
      <c r="U893" s="25" t="str">
        <f aca="true">IF(C893&lt;&gt;"",IF(INDIRECT($AH$4&amp;"B"&amp;($C$1*$A893+14))= 1,1,0),"")</f>
        <v/>
      </c>
      <c r="V893" s="25" t="str">
        <f aca="true">IF(C893&lt;&gt;"",IF(INDIRECT($AH$4&amp;"B"&amp;($C$1*$A893+15))= 1,1,0),"")</f>
        <v/>
      </c>
      <c r="W893" s="26" t="str">
        <f aca="false">IF(C893&lt;&gt;"",($M893*1) + ($N893*2) + ($O893*3) + (IF(U893 = 1, 10, 0)) + (IF(V893 = 1, 20, 0)),"")</f>
        <v/>
      </c>
      <c r="X893" s="27" t="str">
        <f aca="true">IF(C893&lt;&gt;"",IF(INDIRECT($AH$4&amp;"B"&amp;($C$1*$A893+16))= 1,1,0),"")</f>
        <v/>
      </c>
      <c r="Y893" s="27" t="str">
        <f aca="true">IF(D893&lt;&gt;"",IF(INDIRECT($AH$4&amp;"B"&amp;($C$1*$A893+17))= 1,1,0),"")</f>
        <v/>
      </c>
      <c r="Z893" s="27" t="str">
        <f aca="true">IF(E893&lt;&gt;"",IF(INDIRECT($AH$4&amp;"B"&amp;($C$1*$A893+18))= 1,1,0),"")</f>
        <v/>
      </c>
      <c r="AA893" s="27" t="str">
        <f aca="true">IF(F893&lt;&gt;"",IF(INDIRECT($AH$4&amp;"B"&amp;($C$1*$A893+19))= 1,1,0),"")</f>
        <v/>
      </c>
      <c r="AB893" s="28" t="str">
        <f aca="false">IF(C893&lt;&gt;"",IF(X893 = 1, 5, 0) + IF(Z893 = 1, 25, 0) + IF(AA893 = 1, 15, 0),"")</f>
        <v/>
      </c>
      <c r="AC893" s="18" t="str">
        <f aca="false">IF(C893&lt;&gt;"",L893+W893+AB893,"")</f>
        <v/>
      </c>
    </row>
    <row r="894" customFormat="false" ht="12.8" hidden="false" customHeight="false" outlineLevel="0" collapsed="false">
      <c r="A894" s="11" t="n">
        <f aca="false">A893+1</f>
        <v>391</v>
      </c>
      <c r="B894" s="38" t="str">
        <f aca="true">IF(INDIRECT($AH$4&amp;"B"&amp;($C$1*$A894+2))=0, "",INDIRECT($AH$4&amp;"B"&amp;($C$1*$A894+2)))</f>
        <v/>
      </c>
      <c r="C894" s="19" t="str">
        <f aca="true">IF(INDIRECT($AH$4&amp;"B"&amp;($C$1*$A894+3)) = 0, "", INDIRECT($AH$4&amp;"B"&amp;($C$1*$A894+3)))</f>
        <v/>
      </c>
      <c r="D894" s="19" t="str">
        <f aca="true">IF(INDIRECT($AH$4&amp;"B"&amp;($C$1*$A894+4)) = 0, "", INDIRECT($AH$4&amp;"B"&amp;($C$1*$A894+4)))</f>
        <v/>
      </c>
      <c r="E894" s="19" t="str">
        <f aca="true">IF(INDIRECT($AH$4&amp;"B"&amp;($C$1*$A894+7)) = 0, "", INDIRECT($AH$4&amp;"B"&amp;($C$1*$A894+7)))</f>
        <v/>
      </c>
      <c r="F894" s="20" t="str">
        <f aca="true">IF(C894 &lt;&gt; "",IF(INDIRECT($AH$4&amp;"B"&amp;($C$1*$A894+8)) = 0, 0, 1), "")</f>
        <v/>
      </c>
      <c r="G894" s="20" t="n">
        <f aca="true">INDIRECT($AH$4&amp;"B"&amp;($C$1*$A894+9))</f>
        <v>0</v>
      </c>
      <c r="H894" s="20" t="n">
        <f aca="true">INDIRECT($AH$4&amp;"B"&amp;($C$1*$A894+10))</f>
        <v>0</v>
      </c>
      <c r="I894" s="20" t="n">
        <f aca="true">INDIRECT($AH$4&amp;"B"&amp;($C$1*$A894+11))</f>
        <v>0</v>
      </c>
      <c r="J894" s="20" t="n">
        <f aca="true">INDIRECT($AH$4&amp;"B"&amp;($C$1*$A894+12))</f>
        <v>0</v>
      </c>
      <c r="K894" s="21" t="str">
        <f aca="false">IF(C894&lt;&gt;"",IFERROR((G894+H894+I894)/(G894+H894+I894+J894),0), "")</f>
        <v/>
      </c>
      <c r="L894" s="22" t="str">
        <f aca="false">IF(C894&lt;&gt;"",(G894* 2) +(H894* 4) + (I894* 6) + IF(F894 = 1, 5, 0), "")</f>
        <v/>
      </c>
      <c r="M894" s="23" t="str">
        <f aca="true">IF(C894&lt;&gt;"",SUM(INDIRECT($AH$4&amp;"C"&amp;($C$1*$A894+9)):INDIRECT($AH$4&amp;"V"&amp;($C$1*$A894+9))), "")</f>
        <v/>
      </c>
      <c r="N894" s="23" t="str">
        <f aca="true">IF(C894&lt;&gt;"",SUM(INDIRECT($AH$4&amp;"C"&amp;($C$1*$A894+10)):INDIRECT($AH$4&amp;"V"&amp;($C$1*$A894+10))), "")</f>
        <v/>
      </c>
      <c r="O894" s="23" t="str">
        <f aca="true">IF(C894&lt;&gt;"",SUM(INDIRECT($AH$4&amp;"C"&amp;($C$1*$A894+11)):INDIRECT($AH$4&amp;"V"&amp;($C$1*$A894+11))),"")</f>
        <v/>
      </c>
      <c r="P894" s="23" t="str">
        <f aca="true">IF(C894&lt;&gt;"",SUM(INDIRECT($AH$4&amp;"C"&amp;($C$1*$A894+12)):INDIRECT($AH$4&amp;"V"&amp;($C$1*$A894+12))),"")</f>
        <v/>
      </c>
      <c r="Q894" s="24" t="str">
        <f aca="false">IF(C894&lt;&gt;"",IFERROR((M894+N894+O894)/(M894+N894+O894+P894),0), "")</f>
        <v/>
      </c>
      <c r="R894" s="23" t="str">
        <f aca="true">IF(C894&lt;&gt;"",SUM(INDIRECT($AH$4&amp;"C"&amp;($C$1*$A894+13)):INDIRECT($AH$4&amp;"V"&amp;($C$1*$A894+13))), "")</f>
        <v/>
      </c>
      <c r="S894" s="23" t="str">
        <f aca="false">IF(C894&lt;&gt;"",IFERROR((M894+N894+O894+P894)/R894, 0),"")</f>
        <v/>
      </c>
      <c r="T894" s="23" t="str">
        <f aca="false">IF(C894&lt;&gt;"",IFERROR((M894+N894+O894)/R894,0),"")</f>
        <v/>
      </c>
      <c r="U894" s="25" t="str">
        <f aca="true">IF(C894&lt;&gt;"",IF(INDIRECT($AH$4&amp;"B"&amp;($C$1*$A894+14))= 1,1,0),"")</f>
        <v/>
      </c>
      <c r="V894" s="25" t="str">
        <f aca="true">IF(C894&lt;&gt;"",IF(INDIRECT($AH$4&amp;"B"&amp;($C$1*$A894+15))= 1,1,0),"")</f>
        <v/>
      </c>
      <c r="W894" s="26" t="str">
        <f aca="false">IF(C894&lt;&gt;"",($M894*1) + ($N894*2) + ($O894*3) + (IF(U894 = 1, 10, 0)) + (IF(V894 = 1, 20, 0)),"")</f>
        <v/>
      </c>
      <c r="X894" s="27" t="str">
        <f aca="true">IF(C894&lt;&gt;"",IF(INDIRECT($AH$4&amp;"B"&amp;($C$1*$A894+16))= 1,1,0),"")</f>
        <v/>
      </c>
      <c r="Y894" s="27" t="str">
        <f aca="true">IF(D894&lt;&gt;"",IF(INDIRECT($AH$4&amp;"B"&amp;($C$1*$A894+17))= 1,1,0),"")</f>
        <v/>
      </c>
      <c r="Z894" s="27" t="str">
        <f aca="true">IF(E894&lt;&gt;"",IF(INDIRECT($AH$4&amp;"B"&amp;($C$1*$A894+18))= 1,1,0),"")</f>
        <v/>
      </c>
      <c r="AA894" s="27" t="str">
        <f aca="true">IF(F894&lt;&gt;"",IF(INDIRECT($AH$4&amp;"B"&amp;($C$1*$A894+19))= 1,1,0),"")</f>
        <v/>
      </c>
      <c r="AB894" s="28" t="str">
        <f aca="false">IF(C894&lt;&gt;"",IF(X894 = 1, 5, 0) + IF(Z894 = 1, 25, 0) + IF(AA894 = 1, 15, 0),"")</f>
        <v/>
      </c>
      <c r="AC894" s="18" t="str">
        <f aca="false">IF(C894&lt;&gt;"",L894+W894+AB894,"")</f>
        <v/>
      </c>
    </row>
    <row r="895" customFormat="false" ht="12.8" hidden="false" customHeight="false" outlineLevel="0" collapsed="false">
      <c r="A895" s="11" t="n">
        <f aca="false">A894+1</f>
        <v>392</v>
      </c>
      <c r="B895" s="38" t="str">
        <f aca="true">IF(INDIRECT($AH$4&amp;"B"&amp;($C$1*$A895+2))=0, "",INDIRECT($AH$4&amp;"B"&amp;($C$1*$A895+2)))</f>
        <v/>
      </c>
      <c r="C895" s="19" t="str">
        <f aca="true">IF(INDIRECT($AH$4&amp;"B"&amp;($C$1*$A895+3)) = 0, "", INDIRECT($AH$4&amp;"B"&amp;($C$1*$A895+3)))</f>
        <v/>
      </c>
      <c r="D895" s="19" t="str">
        <f aca="true">IF(INDIRECT($AH$4&amp;"B"&amp;($C$1*$A895+4)) = 0, "", INDIRECT($AH$4&amp;"B"&amp;($C$1*$A895+4)))</f>
        <v/>
      </c>
      <c r="E895" s="19" t="str">
        <f aca="true">IF(INDIRECT($AH$4&amp;"B"&amp;($C$1*$A895+7)) = 0, "", INDIRECT($AH$4&amp;"B"&amp;($C$1*$A895+7)))</f>
        <v/>
      </c>
      <c r="F895" s="20" t="str">
        <f aca="true">IF(C895 &lt;&gt; "",IF(INDIRECT($AH$4&amp;"B"&amp;($C$1*$A895+8)) = 0, 0, 1), "")</f>
        <v/>
      </c>
      <c r="G895" s="20" t="n">
        <f aca="true">INDIRECT($AH$4&amp;"B"&amp;($C$1*$A895+9))</f>
        <v>0</v>
      </c>
      <c r="H895" s="20" t="n">
        <f aca="true">INDIRECT($AH$4&amp;"B"&amp;($C$1*$A895+10))</f>
        <v>0</v>
      </c>
      <c r="I895" s="20" t="n">
        <f aca="true">INDIRECT($AH$4&amp;"B"&amp;($C$1*$A895+11))</f>
        <v>0</v>
      </c>
      <c r="J895" s="20" t="n">
        <f aca="true">INDIRECT($AH$4&amp;"B"&amp;($C$1*$A895+12))</f>
        <v>0</v>
      </c>
      <c r="K895" s="21" t="str">
        <f aca="false">IF(C895&lt;&gt;"",IFERROR((G895+H895+I895)/(G895+H895+I895+J895),0), "")</f>
        <v/>
      </c>
      <c r="L895" s="22" t="str">
        <f aca="false">IF(C895&lt;&gt;"",(G895* 2) +(H895* 4) + (I895* 6) + IF(F895 = 1, 5, 0), "")</f>
        <v/>
      </c>
      <c r="M895" s="23" t="str">
        <f aca="true">IF(C895&lt;&gt;"",SUM(INDIRECT($AH$4&amp;"C"&amp;($C$1*$A895+9)):INDIRECT($AH$4&amp;"V"&amp;($C$1*$A895+9))), "")</f>
        <v/>
      </c>
      <c r="N895" s="23" t="str">
        <f aca="true">IF(C895&lt;&gt;"",SUM(INDIRECT($AH$4&amp;"C"&amp;($C$1*$A895+10)):INDIRECT($AH$4&amp;"V"&amp;($C$1*$A895+10))), "")</f>
        <v/>
      </c>
      <c r="O895" s="23" t="str">
        <f aca="true">IF(C895&lt;&gt;"",SUM(INDIRECT($AH$4&amp;"C"&amp;($C$1*$A895+11)):INDIRECT($AH$4&amp;"V"&amp;($C$1*$A895+11))),"")</f>
        <v/>
      </c>
      <c r="P895" s="23" t="str">
        <f aca="true">IF(C895&lt;&gt;"",SUM(INDIRECT($AH$4&amp;"C"&amp;($C$1*$A895+12)):INDIRECT($AH$4&amp;"V"&amp;($C$1*$A895+12))),"")</f>
        <v/>
      </c>
      <c r="Q895" s="24" t="str">
        <f aca="false">IF(C895&lt;&gt;"",IFERROR((M895+N895+O895)/(M895+N895+O895+P895),0), "")</f>
        <v/>
      </c>
      <c r="R895" s="23" t="str">
        <f aca="true">IF(C895&lt;&gt;"",SUM(INDIRECT($AH$4&amp;"C"&amp;($C$1*$A895+13)):INDIRECT($AH$4&amp;"V"&amp;($C$1*$A895+13))), "")</f>
        <v/>
      </c>
      <c r="S895" s="23" t="str">
        <f aca="false">IF(C895&lt;&gt;"",IFERROR((M895+N895+O895+P895)/R895, 0),"")</f>
        <v/>
      </c>
      <c r="T895" s="23" t="str">
        <f aca="false">IF(C895&lt;&gt;"",IFERROR((M895+N895+O895)/R895,0),"")</f>
        <v/>
      </c>
      <c r="U895" s="25" t="str">
        <f aca="true">IF(C895&lt;&gt;"",IF(INDIRECT($AH$4&amp;"B"&amp;($C$1*$A895+14))= 1,1,0),"")</f>
        <v/>
      </c>
      <c r="V895" s="25" t="str">
        <f aca="true">IF(C895&lt;&gt;"",IF(INDIRECT($AH$4&amp;"B"&amp;($C$1*$A895+15))= 1,1,0),"")</f>
        <v/>
      </c>
      <c r="W895" s="26" t="str">
        <f aca="false">IF(C895&lt;&gt;"",($M895*1) + ($N895*2) + ($O895*3) + (IF(U895 = 1, 10, 0)) + (IF(V895 = 1, 20, 0)),"")</f>
        <v/>
      </c>
      <c r="X895" s="27" t="str">
        <f aca="true">IF(C895&lt;&gt;"",IF(INDIRECT($AH$4&amp;"B"&amp;($C$1*$A895+16))= 1,1,0),"")</f>
        <v/>
      </c>
      <c r="Y895" s="27" t="str">
        <f aca="true">IF(D895&lt;&gt;"",IF(INDIRECT($AH$4&amp;"B"&amp;($C$1*$A895+17))= 1,1,0),"")</f>
        <v/>
      </c>
      <c r="Z895" s="27" t="str">
        <f aca="true">IF(E895&lt;&gt;"",IF(INDIRECT($AH$4&amp;"B"&amp;($C$1*$A895+18))= 1,1,0),"")</f>
        <v/>
      </c>
      <c r="AA895" s="27" t="str">
        <f aca="true">IF(F895&lt;&gt;"",IF(INDIRECT($AH$4&amp;"B"&amp;($C$1*$A895+19))= 1,1,0),"")</f>
        <v/>
      </c>
      <c r="AB895" s="28" t="str">
        <f aca="false">IF(C895&lt;&gt;"",IF(X895 = 1, 5, 0) + IF(Z895 = 1, 25, 0) + IF(AA895 = 1, 15, 0),"")</f>
        <v/>
      </c>
      <c r="AC895" s="18" t="str">
        <f aca="false">IF(C895&lt;&gt;"",L895+W895+AB895,"")</f>
        <v/>
      </c>
    </row>
    <row r="896" customFormat="false" ht="12.8" hidden="false" customHeight="false" outlineLevel="0" collapsed="false">
      <c r="A896" s="11" t="n">
        <f aca="false">A895+1</f>
        <v>393</v>
      </c>
      <c r="B896" s="38" t="str">
        <f aca="true">IF(INDIRECT($AH$4&amp;"B"&amp;($C$1*$A896+2))=0, "",INDIRECT($AH$4&amp;"B"&amp;($C$1*$A896+2)))</f>
        <v/>
      </c>
      <c r="C896" s="19" t="str">
        <f aca="true">IF(INDIRECT($AH$4&amp;"B"&amp;($C$1*$A896+3)) = 0, "", INDIRECT($AH$4&amp;"B"&amp;($C$1*$A896+3)))</f>
        <v/>
      </c>
      <c r="D896" s="19" t="str">
        <f aca="true">IF(INDIRECT($AH$4&amp;"B"&amp;($C$1*$A896+4)) = 0, "", INDIRECT($AH$4&amp;"B"&amp;($C$1*$A896+4)))</f>
        <v/>
      </c>
      <c r="E896" s="19" t="str">
        <f aca="true">IF(INDIRECT($AH$4&amp;"B"&amp;($C$1*$A896+7)) = 0, "", INDIRECT($AH$4&amp;"B"&amp;($C$1*$A896+7)))</f>
        <v/>
      </c>
      <c r="F896" s="20" t="str">
        <f aca="true">IF(C896 &lt;&gt; "",IF(INDIRECT($AH$4&amp;"B"&amp;($C$1*$A896+8)) = 0, 0, 1), "")</f>
        <v/>
      </c>
      <c r="G896" s="20" t="n">
        <f aca="true">INDIRECT($AH$4&amp;"B"&amp;($C$1*$A896+9))</f>
        <v>0</v>
      </c>
      <c r="H896" s="20" t="n">
        <f aca="true">INDIRECT($AH$4&amp;"B"&amp;($C$1*$A896+10))</f>
        <v>0</v>
      </c>
      <c r="I896" s="20" t="n">
        <f aca="true">INDIRECT($AH$4&amp;"B"&amp;($C$1*$A896+11))</f>
        <v>0</v>
      </c>
      <c r="J896" s="20" t="n">
        <f aca="true">INDIRECT($AH$4&amp;"B"&amp;($C$1*$A896+12))</f>
        <v>0</v>
      </c>
      <c r="K896" s="21" t="str">
        <f aca="false">IF(C896&lt;&gt;"",IFERROR((G896+H896+I896)/(G896+H896+I896+J896),0), "")</f>
        <v/>
      </c>
      <c r="L896" s="22" t="str">
        <f aca="false">IF(C896&lt;&gt;"",(G896* 2) +(H896* 4) + (I896* 6) + IF(F896 = 1, 5, 0), "")</f>
        <v/>
      </c>
      <c r="M896" s="23" t="str">
        <f aca="true">IF(C896&lt;&gt;"",SUM(INDIRECT($AH$4&amp;"C"&amp;($C$1*$A896+9)):INDIRECT($AH$4&amp;"V"&amp;($C$1*$A896+9))), "")</f>
        <v/>
      </c>
      <c r="N896" s="23" t="str">
        <f aca="true">IF(C896&lt;&gt;"",SUM(INDIRECT($AH$4&amp;"C"&amp;($C$1*$A896+10)):INDIRECT($AH$4&amp;"V"&amp;($C$1*$A896+10))), "")</f>
        <v/>
      </c>
      <c r="O896" s="23" t="str">
        <f aca="true">IF(C896&lt;&gt;"",SUM(INDIRECT($AH$4&amp;"C"&amp;($C$1*$A896+11)):INDIRECT($AH$4&amp;"V"&amp;($C$1*$A896+11))),"")</f>
        <v/>
      </c>
      <c r="P896" s="23" t="str">
        <f aca="true">IF(C896&lt;&gt;"",SUM(INDIRECT($AH$4&amp;"C"&amp;($C$1*$A896+12)):INDIRECT($AH$4&amp;"V"&amp;($C$1*$A896+12))),"")</f>
        <v/>
      </c>
      <c r="Q896" s="24" t="str">
        <f aca="false">IF(C896&lt;&gt;"",IFERROR((M896+N896+O896)/(M896+N896+O896+P896),0), "")</f>
        <v/>
      </c>
      <c r="R896" s="23" t="str">
        <f aca="true">IF(C896&lt;&gt;"",SUM(INDIRECT($AH$4&amp;"C"&amp;($C$1*$A896+13)):INDIRECT($AH$4&amp;"V"&amp;($C$1*$A896+13))), "")</f>
        <v/>
      </c>
      <c r="S896" s="23" t="str">
        <f aca="false">IF(C896&lt;&gt;"",IFERROR((M896+N896+O896+P896)/R896, 0),"")</f>
        <v/>
      </c>
      <c r="T896" s="23" t="str">
        <f aca="false">IF(C896&lt;&gt;"",IFERROR((M896+N896+O896)/R896,0),"")</f>
        <v/>
      </c>
      <c r="U896" s="25" t="str">
        <f aca="true">IF(C896&lt;&gt;"",IF(INDIRECT($AH$4&amp;"B"&amp;($C$1*$A896+14))= 1,1,0),"")</f>
        <v/>
      </c>
      <c r="V896" s="25" t="str">
        <f aca="true">IF(C896&lt;&gt;"",IF(INDIRECT($AH$4&amp;"B"&amp;($C$1*$A896+15))= 1,1,0),"")</f>
        <v/>
      </c>
      <c r="W896" s="26" t="str">
        <f aca="false">IF(C896&lt;&gt;"",($M896*1) + ($N896*2) + ($O896*3) + (IF(U896 = 1, 10, 0)) + (IF(V896 = 1, 20, 0)),"")</f>
        <v/>
      </c>
      <c r="X896" s="27" t="str">
        <f aca="true">IF(C896&lt;&gt;"",IF(INDIRECT($AH$4&amp;"B"&amp;($C$1*$A896+16))= 1,1,0),"")</f>
        <v/>
      </c>
      <c r="Y896" s="27" t="str">
        <f aca="true">IF(D896&lt;&gt;"",IF(INDIRECT($AH$4&amp;"B"&amp;($C$1*$A896+17))= 1,1,0),"")</f>
        <v/>
      </c>
      <c r="Z896" s="27" t="str">
        <f aca="true">IF(E896&lt;&gt;"",IF(INDIRECT($AH$4&amp;"B"&amp;($C$1*$A896+18))= 1,1,0),"")</f>
        <v/>
      </c>
      <c r="AA896" s="27" t="str">
        <f aca="true">IF(F896&lt;&gt;"",IF(INDIRECT($AH$4&amp;"B"&amp;($C$1*$A896+19))= 1,1,0),"")</f>
        <v/>
      </c>
      <c r="AB896" s="28" t="str">
        <f aca="false">IF(C896&lt;&gt;"",IF(X896 = 1, 5, 0) + IF(Z896 = 1, 25, 0) + IF(AA896 = 1, 15, 0),"")</f>
        <v/>
      </c>
      <c r="AC896" s="18" t="str">
        <f aca="false">IF(C896&lt;&gt;"",L896+W896+AB896,"")</f>
        <v/>
      </c>
    </row>
    <row r="897" customFormat="false" ht="12.8" hidden="false" customHeight="false" outlineLevel="0" collapsed="false">
      <c r="A897" s="11" t="n">
        <f aca="false">A896+1</f>
        <v>394</v>
      </c>
      <c r="B897" s="38" t="str">
        <f aca="true">IF(INDIRECT($AH$4&amp;"B"&amp;($C$1*$A897+2))=0, "",INDIRECT($AH$4&amp;"B"&amp;($C$1*$A897+2)))</f>
        <v/>
      </c>
      <c r="C897" s="19" t="str">
        <f aca="true">IF(INDIRECT($AH$4&amp;"B"&amp;($C$1*$A897+3)) = 0, "", INDIRECT($AH$4&amp;"B"&amp;($C$1*$A897+3)))</f>
        <v/>
      </c>
      <c r="D897" s="19" t="str">
        <f aca="true">IF(INDIRECT($AH$4&amp;"B"&amp;($C$1*$A897+4)) = 0, "", INDIRECT($AH$4&amp;"B"&amp;($C$1*$A897+4)))</f>
        <v/>
      </c>
      <c r="E897" s="19" t="str">
        <f aca="true">IF(INDIRECT($AH$4&amp;"B"&amp;($C$1*$A897+7)) = 0, "", INDIRECT($AH$4&amp;"B"&amp;($C$1*$A897+7)))</f>
        <v/>
      </c>
      <c r="F897" s="20" t="str">
        <f aca="true">IF(C897 &lt;&gt; "",IF(INDIRECT($AH$4&amp;"B"&amp;($C$1*$A897+8)) = 0, 0, 1), "")</f>
        <v/>
      </c>
      <c r="G897" s="20" t="n">
        <f aca="true">INDIRECT($AH$4&amp;"B"&amp;($C$1*$A897+9))</f>
        <v>0</v>
      </c>
      <c r="H897" s="20" t="n">
        <f aca="true">INDIRECT($AH$4&amp;"B"&amp;($C$1*$A897+10))</f>
        <v>0</v>
      </c>
      <c r="I897" s="20" t="n">
        <f aca="true">INDIRECT($AH$4&amp;"B"&amp;($C$1*$A897+11))</f>
        <v>0</v>
      </c>
      <c r="J897" s="20" t="n">
        <f aca="true">INDIRECT($AH$4&amp;"B"&amp;($C$1*$A897+12))</f>
        <v>0</v>
      </c>
      <c r="K897" s="21" t="str">
        <f aca="false">IF(C897&lt;&gt;"",IFERROR((G897+H897+I897)/(G897+H897+I897+J897),0), "")</f>
        <v/>
      </c>
      <c r="L897" s="22" t="str">
        <f aca="false">IF(C897&lt;&gt;"",(G897* 2) +(H897* 4) + (I897* 6) + IF(F897 = 1, 5, 0), "")</f>
        <v/>
      </c>
      <c r="M897" s="23" t="str">
        <f aca="true">IF(C897&lt;&gt;"",SUM(INDIRECT($AH$4&amp;"C"&amp;($C$1*$A897+9)):INDIRECT($AH$4&amp;"V"&amp;($C$1*$A897+9))), "")</f>
        <v/>
      </c>
      <c r="N897" s="23" t="str">
        <f aca="true">IF(C897&lt;&gt;"",SUM(INDIRECT($AH$4&amp;"C"&amp;($C$1*$A897+10)):INDIRECT($AH$4&amp;"V"&amp;($C$1*$A897+10))), "")</f>
        <v/>
      </c>
      <c r="O897" s="23" t="str">
        <f aca="true">IF(C897&lt;&gt;"",SUM(INDIRECT($AH$4&amp;"C"&amp;($C$1*$A897+11)):INDIRECT($AH$4&amp;"V"&amp;($C$1*$A897+11))),"")</f>
        <v/>
      </c>
      <c r="P897" s="23" t="str">
        <f aca="true">IF(C897&lt;&gt;"",SUM(INDIRECT($AH$4&amp;"C"&amp;($C$1*$A897+12)):INDIRECT($AH$4&amp;"V"&amp;($C$1*$A897+12))),"")</f>
        <v/>
      </c>
      <c r="Q897" s="24" t="str">
        <f aca="false">IF(C897&lt;&gt;"",IFERROR((M897+N897+O897)/(M897+N897+O897+P897),0), "")</f>
        <v/>
      </c>
      <c r="R897" s="23" t="str">
        <f aca="true">IF(C897&lt;&gt;"",SUM(INDIRECT($AH$4&amp;"C"&amp;($C$1*$A897+13)):INDIRECT($AH$4&amp;"V"&amp;($C$1*$A897+13))), "")</f>
        <v/>
      </c>
      <c r="S897" s="23" t="str">
        <f aca="false">IF(C897&lt;&gt;"",IFERROR((M897+N897+O897+P897)/R897, 0),"")</f>
        <v/>
      </c>
      <c r="T897" s="23" t="str">
        <f aca="false">IF(C897&lt;&gt;"",IFERROR((M897+N897+O897)/R897,0),"")</f>
        <v/>
      </c>
      <c r="U897" s="25" t="str">
        <f aca="true">IF(C897&lt;&gt;"",IF(INDIRECT($AH$4&amp;"B"&amp;($C$1*$A897+14))= 1,1,0),"")</f>
        <v/>
      </c>
      <c r="V897" s="25" t="str">
        <f aca="true">IF(C897&lt;&gt;"",IF(INDIRECT($AH$4&amp;"B"&amp;($C$1*$A897+15))= 1,1,0),"")</f>
        <v/>
      </c>
      <c r="W897" s="26" t="str">
        <f aca="false">IF(C897&lt;&gt;"",($M897*1) + ($N897*2) + ($O897*3) + (IF(U897 = 1, 10, 0)) + (IF(V897 = 1, 20, 0)),"")</f>
        <v/>
      </c>
      <c r="X897" s="27" t="str">
        <f aca="true">IF(C897&lt;&gt;"",IF(INDIRECT($AH$4&amp;"B"&amp;($C$1*$A897+16))= 1,1,0),"")</f>
        <v/>
      </c>
      <c r="Y897" s="27" t="str">
        <f aca="true">IF(D897&lt;&gt;"",IF(INDIRECT($AH$4&amp;"B"&amp;($C$1*$A897+17))= 1,1,0),"")</f>
        <v/>
      </c>
      <c r="Z897" s="27" t="str">
        <f aca="true">IF(E897&lt;&gt;"",IF(INDIRECT($AH$4&amp;"B"&amp;($C$1*$A897+18))= 1,1,0),"")</f>
        <v/>
      </c>
      <c r="AA897" s="27" t="str">
        <f aca="true">IF(F897&lt;&gt;"",IF(INDIRECT($AH$4&amp;"B"&amp;($C$1*$A897+19))= 1,1,0),"")</f>
        <v/>
      </c>
      <c r="AB897" s="28" t="str">
        <f aca="false">IF(C897&lt;&gt;"",IF(X897 = 1, 5, 0) + IF(Z897 = 1, 25, 0) + IF(AA897 = 1, 15, 0),"")</f>
        <v/>
      </c>
      <c r="AC897" s="18" t="str">
        <f aca="false">IF(C897&lt;&gt;"",L897+W897+AB897,"")</f>
        <v/>
      </c>
    </row>
    <row r="898" customFormat="false" ht="12.8" hidden="false" customHeight="false" outlineLevel="0" collapsed="false">
      <c r="A898" s="11" t="n">
        <f aca="false">A897+1</f>
        <v>395</v>
      </c>
      <c r="B898" s="38" t="str">
        <f aca="true">IF(INDIRECT($AH$4&amp;"B"&amp;($C$1*$A898+2))=0, "",INDIRECT($AH$4&amp;"B"&amp;($C$1*$A898+2)))</f>
        <v/>
      </c>
      <c r="C898" s="19" t="str">
        <f aca="true">IF(INDIRECT($AH$4&amp;"B"&amp;($C$1*$A898+3)) = 0, "", INDIRECT($AH$4&amp;"B"&amp;($C$1*$A898+3)))</f>
        <v/>
      </c>
      <c r="D898" s="19" t="str">
        <f aca="true">IF(INDIRECT($AH$4&amp;"B"&amp;($C$1*$A898+4)) = 0, "", INDIRECT($AH$4&amp;"B"&amp;($C$1*$A898+4)))</f>
        <v/>
      </c>
      <c r="E898" s="19" t="str">
        <f aca="true">IF(INDIRECT($AH$4&amp;"B"&amp;($C$1*$A898+7)) = 0, "", INDIRECT($AH$4&amp;"B"&amp;($C$1*$A898+7)))</f>
        <v/>
      </c>
      <c r="F898" s="20" t="str">
        <f aca="true">IF(C898 &lt;&gt; "",IF(INDIRECT($AH$4&amp;"B"&amp;($C$1*$A898+8)) = 0, 0, 1), "")</f>
        <v/>
      </c>
      <c r="G898" s="20" t="n">
        <f aca="true">INDIRECT($AH$4&amp;"B"&amp;($C$1*$A898+9))</f>
        <v>0</v>
      </c>
      <c r="H898" s="20" t="n">
        <f aca="true">INDIRECT($AH$4&amp;"B"&amp;($C$1*$A898+10))</f>
        <v>0</v>
      </c>
      <c r="I898" s="20" t="n">
        <f aca="true">INDIRECT($AH$4&amp;"B"&amp;($C$1*$A898+11))</f>
        <v>0</v>
      </c>
      <c r="J898" s="20" t="n">
        <f aca="true">INDIRECT($AH$4&amp;"B"&amp;($C$1*$A898+12))</f>
        <v>0</v>
      </c>
      <c r="K898" s="21" t="str">
        <f aca="false">IF(C898&lt;&gt;"",IFERROR((G898+H898+I898)/(G898+H898+I898+J898),0), "")</f>
        <v/>
      </c>
      <c r="L898" s="22" t="str">
        <f aca="false">IF(C898&lt;&gt;"",(G898* 2) +(H898* 4) + (I898* 6) + IF(F898 = 1, 5, 0), "")</f>
        <v/>
      </c>
      <c r="M898" s="23" t="str">
        <f aca="true">IF(C898&lt;&gt;"",SUM(INDIRECT($AH$4&amp;"C"&amp;($C$1*$A898+9)):INDIRECT($AH$4&amp;"V"&amp;($C$1*$A898+9))), "")</f>
        <v/>
      </c>
      <c r="N898" s="23" t="str">
        <f aca="true">IF(C898&lt;&gt;"",SUM(INDIRECT($AH$4&amp;"C"&amp;($C$1*$A898+10)):INDIRECT($AH$4&amp;"V"&amp;($C$1*$A898+10))), "")</f>
        <v/>
      </c>
      <c r="O898" s="23" t="str">
        <f aca="true">IF(C898&lt;&gt;"",SUM(INDIRECT($AH$4&amp;"C"&amp;($C$1*$A898+11)):INDIRECT($AH$4&amp;"V"&amp;($C$1*$A898+11))),"")</f>
        <v/>
      </c>
      <c r="P898" s="23" t="str">
        <f aca="true">IF(C898&lt;&gt;"",SUM(INDIRECT($AH$4&amp;"C"&amp;($C$1*$A898+12)):INDIRECT($AH$4&amp;"V"&amp;($C$1*$A898+12))),"")</f>
        <v/>
      </c>
      <c r="Q898" s="24" t="str">
        <f aca="false">IF(C898&lt;&gt;"",IFERROR((M898+N898+O898)/(M898+N898+O898+P898),0), "")</f>
        <v/>
      </c>
      <c r="R898" s="23" t="str">
        <f aca="true">IF(C898&lt;&gt;"",SUM(INDIRECT($AH$4&amp;"C"&amp;($C$1*$A898+13)):INDIRECT($AH$4&amp;"V"&amp;($C$1*$A898+13))), "")</f>
        <v/>
      </c>
      <c r="S898" s="23" t="str">
        <f aca="false">IF(C898&lt;&gt;"",IFERROR((M898+N898+O898+P898)/R898, 0),"")</f>
        <v/>
      </c>
      <c r="T898" s="23" t="str">
        <f aca="false">IF(C898&lt;&gt;"",IFERROR((M898+N898+O898)/R898,0),"")</f>
        <v/>
      </c>
      <c r="U898" s="25" t="str">
        <f aca="true">IF(C898&lt;&gt;"",IF(INDIRECT($AH$4&amp;"B"&amp;($C$1*$A898+14))= 1,1,0),"")</f>
        <v/>
      </c>
      <c r="V898" s="25" t="str">
        <f aca="true">IF(C898&lt;&gt;"",IF(INDIRECT($AH$4&amp;"B"&amp;($C$1*$A898+15))= 1,1,0),"")</f>
        <v/>
      </c>
      <c r="W898" s="26" t="str">
        <f aca="false">IF(C898&lt;&gt;"",($M898*1) + ($N898*2) + ($O898*3) + (IF(U898 = 1, 10, 0)) + (IF(V898 = 1, 20, 0)),"")</f>
        <v/>
      </c>
      <c r="X898" s="27" t="str">
        <f aca="true">IF(C898&lt;&gt;"",IF(INDIRECT($AH$4&amp;"B"&amp;($C$1*$A898+16))= 1,1,0),"")</f>
        <v/>
      </c>
      <c r="Y898" s="27" t="str">
        <f aca="true">IF(D898&lt;&gt;"",IF(INDIRECT($AH$4&amp;"B"&amp;($C$1*$A898+17))= 1,1,0),"")</f>
        <v/>
      </c>
      <c r="Z898" s="27" t="str">
        <f aca="true">IF(E898&lt;&gt;"",IF(INDIRECT($AH$4&amp;"B"&amp;($C$1*$A898+18))= 1,1,0),"")</f>
        <v/>
      </c>
      <c r="AA898" s="27" t="str">
        <f aca="true">IF(F898&lt;&gt;"",IF(INDIRECT($AH$4&amp;"B"&amp;($C$1*$A898+19))= 1,1,0),"")</f>
        <v/>
      </c>
      <c r="AB898" s="28" t="str">
        <f aca="false">IF(C898&lt;&gt;"",IF(X898 = 1, 5, 0) + IF(Z898 = 1, 25, 0) + IF(AA898 = 1, 15, 0),"")</f>
        <v/>
      </c>
      <c r="AC898" s="18" t="str">
        <f aca="false">IF(C898&lt;&gt;"",L898+W898+AB898,"")</f>
        <v/>
      </c>
    </row>
    <row r="899" customFormat="false" ht="12.8" hidden="false" customHeight="false" outlineLevel="0" collapsed="false">
      <c r="A899" s="11" t="n">
        <f aca="false">A898+1</f>
        <v>396</v>
      </c>
      <c r="B899" s="38" t="str">
        <f aca="true">IF(INDIRECT($AH$4&amp;"B"&amp;($C$1*$A899+2))=0, "",INDIRECT($AH$4&amp;"B"&amp;($C$1*$A899+2)))</f>
        <v/>
      </c>
      <c r="C899" s="19" t="str">
        <f aca="true">IF(INDIRECT($AH$4&amp;"B"&amp;($C$1*$A899+3)) = 0, "", INDIRECT($AH$4&amp;"B"&amp;($C$1*$A899+3)))</f>
        <v/>
      </c>
      <c r="D899" s="19" t="str">
        <f aca="true">IF(INDIRECT($AH$4&amp;"B"&amp;($C$1*$A899+4)) = 0, "", INDIRECT($AH$4&amp;"B"&amp;($C$1*$A899+4)))</f>
        <v/>
      </c>
      <c r="E899" s="19" t="str">
        <f aca="true">IF(INDIRECT($AH$4&amp;"B"&amp;($C$1*$A899+7)) = 0, "", INDIRECT($AH$4&amp;"B"&amp;($C$1*$A899+7)))</f>
        <v/>
      </c>
      <c r="F899" s="20" t="str">
        <f aca="true">IF(C899 &lt;&gt; "",IF(INDIRECT($AH$4&amp;"B"&amp;($C$1*$A899+8)) = 0, 0, 1), "")</f>
        <v/>
      </c>
      <c r="G899" s="20" t="n">
        <f aca="true">INDIRECT($AH$4&amp;"B"&amp;($C$1*$A899+9))</f>
        <v>0</v>
      </c>
      <c r="H899" s="20" t="n">
        <f aca="true">INDIRECT($AH$4&amp;"B"&amp;($C$1*$A899+10))</f>
        <v>0</v>
      </c>
      <c r="I899" s="20" t="n">
        <f aca="true">INDIRECT($AH$4&amp;"B"&amp;($C$1*$A899+11))</f>
        <v>0</v>
      </c>
      <c r="J899" s="20" t="n">
        <f aca="true">INDIRECT($AH$4&amp;"B"&amp;($C$1*$A899+12))</f>
        <v>0</v>
      </c>
      <c r="K899" s="21" t="str">
        <f aca="false">IF(C899&lt;&gt;"",IFERROR((G899+H899+I899)/(G899+H899+I899+J899),0), "")</f>
        <v/>
      </c>
      <c r="L899" s="22" t="str">
        <f aca="false">IF(C899&lt;&gt;"",(G899* 2) +(H899* 4) + (I899* 6) + IF(F899 = 1, 5, 0), "")</f>
        <v/>
      </c>
      <c r="M899" s="23" t="str">
        <f aca="true">IF(C899&lt;&gt;"",SUM(INDIRECT($AH$4&amp;"C"&amp;($C$1*$A899+9)):INDIRECT($AH$4&amp;"V"&amp;($C$1*$A899+9))), "")</f>
        <v/>
      </c>
      <c r="N899" s="23" t="str">
        <f aca="true">IF(C899&lt;&gt;"",SUM(INDIRECT($AH$4&amp;"C"&amp;($C$1*$A899+10)):INDIRECT($AH$4&amp;"V"&amp;($C$1*$A899+10))), "")</f>
        <v/>
      </c>
      <c r="O899" s="23" t="str">
        <f aca="true">IF(C899&lt;&gt;"",SUM(INDIRECT($AH$4&amp;"C"&amp;($C$1*$A899+11)):INDIRECT($AH$4&amp;"V"&amp;($C$1*$A899+11))),"")</f>
        <v/>
      </c>
      <c r="P899" s="23" t="str">
        <f aca="true">IF(C899&lt;&gt;"",SUM(INDIRECT($AH$4&amp;"C"&amp;($C$1*$A899+12)):INDIRECT($AH$4&amp;"V"&amp;($C$1*$A899+12))),"")</f>
        <v/>
      </c>
      <c r="Q899" s="24" t="str">
        <f aca="false">IF(C899&lt;&gt;"",IFERROR((M899+N899+O899)/(M899+N899+O899+P899),0), "")</f>
        <v/>
      </c>
      <c r="R899" s="23" t="str">
        <f aca="true">IF(C899&lt;&gt;"",SUM(INDIRECT($AH$4&amp;"C"&amp;($C$1*$A899+13)):INDIRECT($AH$4&amp;"V"&amp;($C$1*$A899+13))), "")</f>
        <v/>
      </c>
      <c r="S899" s="23" t="str">
        <f aca="false">IF(C899&lt;&gt;"",IFERROR((M899+N899+O899+P899)/R899, 0),"")</f>
        <v/>
      </c>
      <c r="T899" s="23" t="str">
        <f aca="false">IF(C899&lt;&gt;"",IFERROR((M899+N899+O899)/R899,0),"")</f>
        <v/>
      </c>
      <c r="U899" s="25" t="str">
        <f aca="true">IF(C899&lt;&gt;"",IF(INDIRECT($AH$4&amp;"B"&amp;($C$1*$A899+14))= 1,1,0),"")</f>
        <v/>
      </c>
      <c r="V899" s="25" t="str">
        <f aca="true">IF(C899&lt;&gt;"",IF(INDIRECT($AH$4&amp;"B"&amp;($C$1*$A899+15))= 1,1,0),"")</f>
        <v/>
      </c>
      <c r="W899" s="26" t="str">
        <f aca="false">IF(C899&lt;&gt;"",($M899*1) + ($N899*2) + ($O899*3) + (IF(U899 = 1, 10, 0)) + (IF(V899 = 1, 20, 0)),"")</f>
        <v/>
      </c>
      <c r="X899" s="27" t="str">
        <f aca="true">IF(C899&lt;&gt;"",IF(INDIRECT($AH$4&amp;"B"&amp;($C$1*$A899+16))= 1,1,0),"")</f>
        <v/>
      </c>
      <c r="Y899" s="27" t="str">
        <f aca="true">IF(D899&lt;&gt;"",IF(INDIRECT($AH$4&amp;"B"&amp;($C$1*$A899+17))= 1,1,0),"")</f>
        <v/>
      </c>
      <c r="Z899" s="27" t="str">
        <f aca="true">IF(E899&lt;&gt;"",IF(INDIRECT($AH$4&amp;"B"&amp;($C$1*$A899+18))= 1,1,0),"")</f>
        <v/>
      </c>
      <c r="AA899" s="27" t="str">
        <f aca="true">IF(F899&lt;&gt;"",IF(INDIRECT($AH$4&amp;"B"&amp;($C$1*$A899+19))= 1,1,0),"")</f>
        <v/>
      </c>
      <c r="AB899" s="28" t="str">
        <f aca="false">IF(C899&lt;&gt;"",IF(X899 = 1, 5, 0) + IF(Z899 = 1, 25, 0) + IF(AA899 = 1, 15, 0),"")</f>
        <v/>
      </c>
      <c r="AC899" s="18" t="str">
        <f aca="false">IF(C899&lt;&gt;"",L899+W899+AB899,"")</f>
        <v/>
      </c>
    </row>
    <row r="900" customFormat="false" ht="12.8" hidden="false" customHeight="false" outlineLevel="0" collapsed="false">
      <c r="A900" s="11" t="n">
        <f aca="false">A899+1</f>
        <v>397</v>
      </c>
      <c r="B900" s="38" t="str">
        <f aca="true">IF(INDIRECT($AH$4&amp;"B"&amp;($C$1*$A900+2))=0, "",INDIRECT($AH$4&amp;"B"&amp;($C$1*$A900+2)))</f>
        <v/>
      </c>
      <c r="C900" s="19" t="str">
        <f aca="true">IF(INDIRECT($AH$4&amp;"B"&amp;($C$1*$A900+3)) = 0, "", INDIRECT($AH$4&amp;"B"&amp;($C$1*$A900+3)))</f>
        <v/>
      </c>
      <c r="D900" s="19" t="str">
        <f aca="true">IF(INDIRECT($AH$4&amp;"B"&amp;($C$1*$A900+4)) = 0, "", INDIRECT($AH$4&amp;"B"&amp;($C$1*$A900+4)))</f>
        <v/>
      </c>
      <c r="E900" s="19" t="str">
        <f aca="true">IF(INDIRECT($AH$4&amp;"B"&amp;($C$1*$A900+7)) = 0, "", INDIRECT($AH$4&amp;"B"&amp;($C$1*$A900+7)))</f>
        <v/>
      </c>
      <c r="F900" s="20" t="str">
        <f aca="true">IF(C900 &lt;&gt; "",IF(INDIRECT($AH$4&amp;"B"&amp;($C$1*$A900+8)) = 0, 0, 1), "")</f>
        <v/>
      </c>
      <c r="G900" s="20" t="n">
        <f aca="true">INDIRECT($AH$4&amp;"B"&amp;($C$1*$A900+9))</f>
        <v>0</v>
      </c>
      <c r="H900" s="20" t="n">
        <f aca="true">INDIRECT($AH$4&amp;"B"&amp;($C$1*$A900+10))</f>
        <v>0</v>
      </c>
      <c r="I900" s="20" t="n">
        <f aca="true">INDIRECT($AH$4&amp;"B"&amp;($C$1*$A900+11))</f>
        <v>0</v>
      </c>
      <c r="J900" s="20" t="n">
        <f aca="true">INDIRECT($AH$4&amp;"B"&amp;($C$1*$A900+12))</f>
        <v>0</v>
      </c>
      <c r="K900" s="21" t="str">
        <f aca="false">IF(C900&lt;&gt;"",IFERROR((G900+H900+I900)/(G900+H900+I900+J900),0), "")</f>
        <v/>
      </c>
      <c r="L900" s="22" t="str">
        <f aca="false">IF(C900&lt;&gt;"",(G900* 2) +(H900* 4) + (I900* 6) + IF(F900 = 1, 5, 0), "")</f>
        <v/>
      </c>
      <c r="M900" s="23" t="str">
        <f aca="true">IF(C900&lt;&gt;"",SUM(INDIRECT($AH$4&amp;"C"&amp;($C$1*$A900+9)):INDIRECT($AH$4&amp;"V"&amp;($C$1*$A900+9))), "")</f>
        <v/>
      </c>
      <c r="N900" s="23" t="str">
        <f aca="true">IF(C900&lt;&gt;"",SUM(INDIRECT($AH$4&amp;"C"&amp;($C$1*$A900+10)):INDIRECT($AH$4&amp;"V"&amp;($C$1*$A900+10))), "")</f>
        <v/>
      </c>
      <c r="O900" s="23" t="str">
        <f aca="true">IF(C900&lt;&gt;"",SUM(INDIRECT($AH$4&amp;"C"&amp;($C$1*$A900+11)):INDIRECT($AH$4&amp;"V"&amp;($C$1*$A900+11))),"")</f>
        <v/>
      </c>
      <c r="P900" s="23" t="str">
        <f aca="true">IF(C900&lt;&gt;"",SUM(INDIRECT($AH$4&amp;"C"&amp;($C$1*$A900+12)):INDIRECT($AH$4&amp;"V"&amp;($C$1*$A900+12))),"")</f>
        <v/>
      </c>
      <c r="Q900" s="24" t="str">
        <f aca="false">IF(C900&lt;&gt;"",IFERROR((M900+N900+O900)/(M900+N900+O900+P900),0), "")</f>
        <v/>
      </c>
      <c r="R900" s="23" t="str">
        <f aca="true">IF(C900&lt;&gt;"",SUM(INDIRECT($AH$4&amp;"C"&amp;($C$1*$A900+13)):INDIRECT($AH$4&amp;"V"&amp;($C$1*$A900+13))), "")</f>
        <v/>
      </c>
      <c r="S900" s="23" t="str">
        <f aca="false">IF(C900&lt;&gt;"",IFERROR((M900+N900+O900+P900)/R900, 0),"")</f>
        <v/>
      </c>
      <c r="T900" s="23" t="str">
        <f aca="false">IF(C900&lt;&gt;"",IFERROR((M900+N900+O900)/R900,0),"")</f>
        <v/>
      </c>
      <c r="U900" s="25" t="str">
        <f aca="true">IF(C900&lt;&gt;"",IF(INDIRECT($AH$4&amp;"B"&amp;($C$1*$A900+14))= 1,1,0),"")</f>
        <v/>
      </c>
      <c r="V900" s="25" t="str">
        <f aca="true">IF(C900&lt;&gt;"",IF(INDIRECT($AH$4&amp;"B"&amp;($C$1*$A900+15))= 1,1,0),"")</f>
        <v/>
      </c>
      <c r="W900" s="26" t="str">
        <f aca="false">IF(C900&lt;&gt;"",($M900*1) + ($N900*2) + ($O900*3) + (IF(U900 = 1, 10, 0)) + (IF(V900 = 1, 20, 0)),"")</f>
        <v/>
      </c>
      <c r="X900" s="27" t="str">
        <f aca="true">IF(C900&lt;&gt;"",IF(INDIRECT($AH$4&amp;"B"&amp;($C$1*$A900+16))= 1,1,0),"")</f>
        <v/>
      </c>
      <c r="Y900" s="27" t="str">
        <f aca="true">IF(D900&lt;&gt;"",IF(INDIRECT($AH$4&amp;"B"&amp;($C$1*$A900+17))= 1,1,0),"")</f>
        <v/>
      </c>
      <c r="Z900" s="27" t="str">
        <f aca="true">IF(E900&lt;&gt;"",IF(INDIRECT($AH$4&amp;"B"&amp;($C$1*$A900+18))= 1,1,0),"")</f>
        <v/>
      </c>
      <c r="AA900" s="27" t="str">
        <f aca="true">IF(F900&lt;&gt;"",IF(INDIRECT($AH$4&amp;"B"&amp;($C$1*$A900+19))= 1,1,0),"")</f>
        <v/>
      </c>
      <c r="AB900" s="28" t="str">
        <f aca="false">IF(C900&lt;&gt;"",IF(X900 = 1, 5, 0) + IF(Z900 = 1, 25, 0) + IF(AA900 = 1, 15, 0),"")</f>
        <v/>
      </c>
      <c r="AC900" s="18" t="str">
        <f aca="false">IF(C900&lt;&gt;"",L900+W900+AB900,"")</f>
        <v/>
      </c>
    </row>
    <row r="901" customFormat="false" ht="12.8" hidden="false" customHeight="false" outlineLevel="0" collapsed="false">
      <c r="A901" s="11" t="n">
        <f aca="false">A900+1</f>
        <v>398</v>
      </c>
      <c r="B901" s="38" t="str">
        <f aca="true">IF(INDIRECT($AH$4&amp;"B"&amp;($C$1*$A901+2))=0, "",INDIRECT($AH$4&amp;"B"&amp;($C$1*$A901+2)))</f>
        <v/>
      </c>
      <c r="C901" s="19" t="str">
        <f aca="true">IF(INDIRECT($AH$4&amp;"B"&amp;($C$1*$A901+3)) = 0, "", INDIRECT($AH$4&amp;"B"&amp;($C$1*$A901+3)))</f>
        <v/>
      </c>
      <c r="D901" s="19" t="str">
        <f aca="true">IF(INDIRECT($AH$4&amp;"B"&amp;($C$1*$A901+4)) = 0, "", INDIRECT($AH$4&amp;"B"&amp;($C$1*$A901+4)))</f>
        <v/>
      </c>
      <c r="E901" s="19" t="str">
        <f aca="true">IF(INDIRECT($AH$4&amp;"B"&amp;($C$1*$A901+7)) = 0, "", INDIRECT($AH$4&amp;"B"&amp;($C$1*$A901+7)))</f>
        <v/>
      </c>
      <c r="F901" s="20" t="str">
        <f aca="true">IF(C901 &lt;&gt; "",IF(INDIRECT($AH$4&amp;"B"&amp;($C$1*$A901+8)) = 0, 0, 1), "")</f>
        <v/>
      </c>
      <c r="G901" s="20" t="n">
        <f aca="true">INDIRECT($AH$4&amp;"B"&amp;($C$1*$A901+9))</f>
        <v>0</v>
      </c>
      <c r="H901" s="20" t="n">
        <f aca="true">INDIRECT($AH$4&amp;"B"&amp;($C$1*$A901+10))</f>
        <v>0</v>
      </c>
      <c r="I901" s="20" t="n">
        <f aca="true">INDIRECT($AH$4&amp;"B"&amp;($C$1*$A901+11))</f>
        <v>0</v>
      </c>
      <c r="J901" s="20" t="n">
        <f aca="true">INDIRECT($AH$4&amp;"B"&amp;($C$1*$A901+12))</f>
        <v>0</v>
      </c>
      <c r="K901" s="21" t="str">
        <f aca="false">IF(C901&lt;&gt;"",IFERROR((G901+H901+I901)/(G901+H901+I901+J901),0), "")</f>
        <v/>
      </c>
      <c r="L901" s="22" t="str">
        <f aca="false">IF(C901&lt;&gt;"",(G901* 2) +(H901* 4) + (I901* 6) + IF(F901 = 1, 5, 0), "")</f>
        <v/>
      </c>
      <c r="M901" s="23" t="str">
        <f aca="true">IF(C901&lt;&gt;"",SUM(INDIRECT($AH$4&amp;"C"&amp;($C$1*$A901+9)):INDIRECT($AH$4&amp;"V"&amp;($C$1*$A901+9))), "")</f>
        <v/>
      </c>
      <c r="N901" s="23" t="str">
        <f aca="true">IF(C901&lt;&gt;"",SUM(INDIRECT($AH$4&amp;"C"&amp;($C$1*$A901+10)):INDIRECT($AH$4&amp;"V"&amp;($C$1*$A901+10))), "")</f>
        <v/>
      </c>
      <c r="O901" s="23" t="str">
        <f aca="true">IF(C901&lt;&gt;"",SUM(INDIRECT($AH$4&amp;"C"&amp;($C$1*$A901+11)):INDIRECT($AH$4&amp;"V"&amp;($C$1*$A901+11))),"")</f>
        <v/>
      </c>
      <c r="P901" s="23" t="str">
        <f aca="true">IF(C901&lt;&gt;"",SUM(INDIRECT($AH$4&amp;"C"&amp;($C$1*$A901+12)):INDIRECT($AH$4&amp;"V"&amp;($C$1*$A901+12))),"")</f>
        <v/>
      </c>
      <c r="Q901" s="24" t="str">
        <f aca="false">IF(C901&lt;&gt;"",IFERROR((M901+N901+O901)/(M901+N901+O901+P901),0), "")</f>
        <v/>
      </c>
      <c r="R901" s="23" t="str">
        <f aca="true">IF(C901&lt;&gt;"",SUM(INDIRECT($AH$4&amp;"C"&amp;($C$1*$A901+13)):INDIRECT($AH$4&amp;"V"&amp;($C$1*$A901+13))), "")</f>
        <v/>
      </c>
      <c r="S901" s="23" t="str">
        <f aca="false">IF(C901&lt;&gt;"",IFERROR((M901+N901+O901+P901)/R901, 0),"")</f>
        <v/>
      </c>
      <c r="T901" s="23" t="str">
        <f aca="false">IF(C901&lt;&gt;"",IFERROR((M901+N901+O901)/R901,0),"")</f>
        <v/>
      </c>
      <c r="U901" s="25" t="str">
        <f aca="true">IF(C901&lt;&gt;"",IF(INDIRECT($AH$4&amp;"B"&amp;($C$1*$A901+14))= 1,1,0),"")</f>
        <v/>
      </c>
      <c r="V901" s="25" t="str">
        <f aca="true">IF(C901&lt;&gt;"",IF(INDIRECT($AH$4&amp;"B"&amp;($C$1*$A901+15))= 1,1,0),"")</f>
        <v/>
      </c>
      <c r="W901" s="26" t="str">
        <f aca="false">IF(C901&lt;&gt;"",($M901*1) + ($N901*2) + ($O901*3) + (IF(U901 = 1, 10, 0)) + (IF(V901 = 1, 20, 0)),"")</f>
        <v/>
      </c>
      <c r="X901" s="27" t="str">
        <f aca="true">IF(C901&lt;&gt;"",IF(INDIRECT($AH$4&amp;"B"&amp;($C$1*$A901+16))= 1,1,0),"")</f>
        <v/>
      </c>
      <c r="Y901" s="27" t="str">
        <f aca="true">IF(D901&lt;&gt;"",IF(INDIRECT($AH$4&amp;"B"&amp;($C$1*$A901+17))= 1,1,0),"")</f>
        <v/>
      </c>
      <c r="Z901" s="27" t="str">
        <f aca="true">IF(E901&lt;&gt;"",IF(INDIRECT($AH$4&amp;"B"&amp;($C$1*$A901+18))= 1,1,0),"")</f>
        <v/>
      </c>
      <c r="AA901" s="27" t="str">
        <f aca="true">IF(F901&lt;&gt;"",IF(INDIRECT($AH$4&amp;"B"&amp;($C$1*$A901+19))= 1,1,0),"")</f>
        <v/>
      </c>
      <c r="AB901" s="28" t="str">
        <f aca="false">IF(C901&lt;&gt;"",IF(X901 = 1, 5, 0) + IF(Z901 = 1, 25, 0) + IF(AA901 = 1, 15, 0),"")</f>
        <v/>
      </c>
      <c r="AC901" s="18" t="str">
        <f aca="false">IF(C901&lt;&gt;"",L901+W901+AB901,"")</f>
        <v/>
      </c>
    </row>
    <row r="902" customFormat="false" ht="12.8" hidden="false" customHeight="false" outlineLevel="0" collapsed="false">
      <c r="A902" s="11" t="n">
        <f aca="false">A901+1</f>
        <v>399</v>
      </c>
      <c r="B902" s="38" t="str">
        <f aca="true">IF(INDIRECT($AH$4&amp;"B"&amp;($C$1*$A902+2))=0, "",INDIRECT($AH$4&amp;"B"&amp;($C$1*$A902+2)))</f>
        <v/>
      </c>
      <c r="C902" s="19" t="str">
        <f aca="true">IF(INDIRECT($AH$4&amp;"B"&amp;($C$1*$A902+3)) = 0, "", INDIRECT($AH$4&amp;"B"&amp;($C$1*$A902+3)))</f>
        <v/>
      </c>
      <c r="D902" s="19" t="str">
        <f aca="true">IF(INDIRECT($AH$4&amp;"B"&amp;($C$1*$A902+4)) = 0, "", INDIRECT($AH$4&amp;"B"&amp;($C$1*$A902+4)))</f>
        <v/>
      </c>
      <c r="E902" s="19" t="str">
        <f aca="true">IF(INDIRECT($AH$4&amp;"B"&amp;($C$1*$A902+7)) = 0, "", INDIRECT($AH$4&amp;"B"&amp;($C$1*$A902+7)))</f>
        <v/>
      </c>
      <c r="F902" s="20" t="str">
        <f aca="true">IF(C902 &lt;&gt; "",IF(INDIRECT($AH$4&amp;"B"&amp;($C$1*$A902+8)) = 0, 0, 1), "")</f>
        <v/>
      </c>
      <c r="G902" s="20" t="n">
        <f aca="true">INDIRECT($AH$4&amp;"B"&amp;($C$1*$A902+9))</f>
        <v>0</v>
      </c>
      <c r="H902" s="20" t="n">
        <f aca="true">INDIRECT($AH$4&amp;"B"&amp;($C$1*$A902+10))</f>
        <v>0</v>
      </c>
      <c r="I902" s="20" t="n">
        <f aca="true">INDIRECT($AH$4&amp;"B"&amp;($C$1*$A902+11))</f>
        <v>0</v>
      </c>
      <c r="J902" s="20" t="n">
        <f aca="true">INDIRECT($AH$4&amp;"B"&amp;($C$1*$A902+12))</f>
        <v>0</v>
      </c>
      <c r="K902" s="21" t="str">
        <f aca="false">IF(C902&lt;&gt;"",IFERROR((G902+H902+I902)/(G902+H902+I902+J902),0), "")</f>
        <v/>
      </c>
      <c r="L902" s="22" t="str">
        <f aca="false">IF(C902&lt;&gt;"",(G902* 2) +(H902* 4) + (I902* 6) + IF(F902 = 1, 5, 0), "")</f>
        <v/>
      </c>
      <c r="M902" s="23" t="str">
        <f aca="true">IF(C902&lt;&gt;"",SUM(INDIRECT($AH$4&amp;"C"&amp;($C$1*$A902+9)):INDIRECT($AH$4&amp;"V"&amp;($C$1*$A902+9))), "")</f>
        <v/>
      </c>
      <c r="N902" s="23" t="str">
        <f aca="true">IF(C902&lt;&gt;"",SUM(INDIRECT($AH$4&amp;"C"&amp;($C$1*$A902+10)):INDIRECT($AH$4&amp;"V"&amp;($C$1*$A902+10))), "")</f>
        <v/>
      </c>
      <c r="O902" s="23" t="str">
        <f aca="true">IF(C902&lt;&gt;"",SUM(INDIRECT($AH$4&amp;"C"&amp;($C$1*$A902+11)):INDIRECT($AH$4&amp;"V"&amp;($C$1*$A902+11))),"")</f>
        <v/>
      </c>
      <c r="P902" s="23" t="str">
        <f aca="true">IF(C902&lt;&gt;"",SUM(INDIRECT($AH$4&amp;"C"&amp;($C$1*$A902+12)):INDIRECT($AH$4&amp;"V"&amp;($C$1*$A902+12))),"")</f>
        <v/>
      </c>
      <c r="Q902" s="24" t="str">
        <f aca="false">IF(C902&lt;&gt;"",IFERROR((M902+N902+O902)/(M902+N902+O902+P902),0), "")</f>
        <v/>
      </c>
      <c r="R902" s="23" t="str">
        <f aca="true">IF(C902&lt;&gt;"",SUM(INDIRECT($AH$4&amp;"C"&amp;($C$1*$A902+13)):INDIRECT($AH$4&amp;"V"&amp;($C$1*$A902+13))), "")</f>
        <v/>
      </c>
      <c r="S902" s="23" t="str">
        <f aca="false">IF(C902&lt;&gt;"",IFERROR((M902+N902+O902+P902)/R902, 0),"")</f>
        <v/>
      </c>
      <c r="T902" s="23" t="str">
        <f aca="false">IF(C902&lt;&gt;"",IFERROR((M902+N902+O902)/R902,0),"")</f>
        <v/>
      </c>
      <c r="U902" s="25" t="str">
        <f aca="true">IF(C902&lt;&gt;"",IF(INDIRECT($AH$4&amp;"B"&amp;($C$1*$A902+14))= 1,1,0),"")</f>
        <v/>
      </c>
      <c r="V902" s="25" t="str">
        <f aca="true">IF(C902&lt;&gt;"",IF(INDIRECT($AH$4&amp;"B"&amp;($C$1*$A902+15))= 1,1,0),"")</f>
        <v/>
      </c>
      <c r="W902" s="26" t="str">
        <f aca="false">IF(C902&lt;&gt;"",($M902*1) + ($N902*2) + ($O902*3) + (IF(U902 = 1, 10, 0)) + (IF(V902 = 1, 20, 0)),"")</f>
        <v/>
      </c>
      <c r="X902" s="27" t="str">
        <f aca="true">IF(C902&lt;&gt;"",IF(INDIRECT($AH$4&amp;"B"&amp;($C$1*$A902+16))= 1,1,0),"")</f>
        <v/>
      </c>
      <c r="Y902" s="27" t="str">
        <f aca="true">IF(D902&lt;&gt;"",IF(INDIRECT($AH$4&amp;"B"&amp;($C$1*$A902+17))= 1,1,0),"")</f>
        <v/>
      </c>
      <c r="Z902" s="27" t="str">
        <f aca="true">IF(E902&lt;&gt;"",IF(INDIRECT($AH$4&amp;"B"&amp;($C$1*$A902+18))= 1,1,0),"")</f>
        <v/>
      </c>
      <c r="AA902" s="27" t="str">
        <f aca="true">IF(F902&lt;&gt;"",IF(INDIRECT($AH$4&amp;"B"&amp;($C$1*$A902+19))= 1,1,0),"")</f>
        <v/>
      </c>
      <c r="AB902" s="28" t="str">
        <f aca="false">IF(C902&lt;&gt;"",IF(X902 = 1, 5, 0) + IF(Z902 = 1, 25, 0) + IF(AA902 = 1, 15, 0),"")</f>
        <v/>
      </c>
      <c r="AC902" s="18" t="str">
        <f aca="false">IF(C902&lt;&gt;"",L902+W902+AB902,"")</f>
        <v/>
      </c>
    </row>
    <row r="903" customFormat="false" ht="12.8" hidden="false" customHeight="false" outlineLevel="0" collapsed="false">
      <c r="A903" s="11" t="n">
        <f aca="false">A902+1</f>
        <v>400</v>
      </c>
      <c r="B903" s="38" t="str">
        <f aca="true">IF(INDIRECT($AH$4&amp;"B"&amp;($C$1*$A903+2))=0, "",INDIRECT($AH$4&amp;"B"&amp;($C$1*$A903+2)))</f>
        <v/>
      </c>
      <c r="C903" s="19" t="str">
        <f aca="true">IF(INDIRECT($AH$4&amp;"B"&amp;($C$1*$A903+3)) = 0, "", INDIRECT($AH$4&amp;"B"&amp;($C$1*$A903+3)))</f>
        <v/>
      </c>
      <c r="D903" s="19" t="str">
        <f aca="true">IF(INDIRECT($AH$4&amp;"B"&amp;($C$1*$A903+4)) = 0, "", INDIRECT($AH$4&amp;"B"&amp;($C$1*$A903+4)))</f>
        <v/>
      </c>
      <c r="E903" s="19" t="str">
        <f aca="true">IF(INDIRECT($AH$4&amp;"B"&amp;($C$1*$A903+7)) = 0, "", INDIRECT($AH$4&amp;"B"&amp;($C$1*$A903+7)))</f>
        <v/>
      </c>
      <c r="F903" s="20" t="str">
        <f aca="true">IF(C903 &lt;&gt; "",IF(INDIRECT($AH$4&amp;"B"&amp;($C$1*$A903+8)) = 0, 0, 1), "")</f>
        <v/>
      </c>
      <c r="G903" s="20" t="n">
        <f aca="true">INDIRECT($AH$4&amp;"B"&amp;($C$1*$A903+9))</f>
        <v>0</v>
      </c>
      <c r="H903" s="20" t="n">
        <f aca="true">INDIRECT($AH$4&amp;"B"&amp;($C$1*$A903+10))</f>
        <v>0</v>
      </c>
      <c r="I903" s="20" t="n">
        <f aca="true">INDIRECT($AH$4&amp;"B"&amp;($C$1*$A903+11))</f>
        <v>0</v>
      </c>
      <c r="J903" s="20" t="n">
        <f aca="true">INDIRECT($AH$4&amp;"B"&amp;($C$1*$A903+12))</f>
        <v>0</v>
      </c>
      <c r="K903" s="21" t="str">
        <f aca="false">IF(C903&lt;&gt;"",IFERROR((G903+H903+I903)/(G903+H903+I903+J903),0), "")</f>
        <v/>
      </c>
      <c r="L903" s="22" t="str">
        <f aca="false">IF(C903&lt;&gt;"",(G903* 2) +(H903* 4) + (I903* 6) + IF(F903 = 1, 5, 0), "")</f>
        <v/>
      </c>
      <c r="M903" s="23" t="str">
        <f aca="true">IF(C903&lt;&gt;"",SUM(INDIRECT($AH$4&amp;"C"&amp;($C$1*$A903+9)):INDIRECT($AH$4&amp;"V"&amp;($C$1*$A903+9))), "")</f>
        <v/>
      </c>
      <c r="N903" s="23" t="str">
        <f aca="true">IF(C903&lt;&gt;"",SUM(INDIRECT($AH$4&amp;"C"&amp;($C$1*$A903+10)):INDIRECT($AH$4&amp;"V"&amp;($C$1*$A903+10))), "")</f>
        <v/>
      </c>
      <c r="O903" s="23" t="str">
        <f aca="true">IF(C903&lt;&gt;"",SUM(INDIRECT($AH$4&amp;"C"&amp;($C$1*$A903+11)):INDIRECT($AH$4&amp;"V"&amp;($C$1*$A903+11))),"")</f>
        <v/>
      </c>
      <c r="P903" s="23" t="str">
        <f aca="true">IF(C903&lt;&gt;"",SUM(INDIRECT($AH$4&amp;"C"&amp;($C$1*$A903+12)):INDIRECT($AH$4&amp;"V"&amp;($C$1*$A903+12))),"")</f>
        <v/>
      </c>
      <c r="Q903" s="24" t="str">
        <f aca="false">IF(C903&lt;&gt;"",IFERROR((M903+N903+O903)/(M903+N903+O903+P903),0), "")</f>
        <v/>
      </c>
      <c r="R903" s="23" t="str">
        <f aca="true">IF(C903&lt;&gt;"",SUM(INDIRECT($AH$4&amp;"C"&amp;($C$1*$A903+13)):INDIRECT($AH$4&amp;"V"&amp;($C$1*$A903+13))), "")</f>
        <v/>
      </c>
      <c r="S903" s="23" t="str">
        <f aca="false">IF(C903&lt;&gt;"",IFERROR((M903+N903+O903+P903)/R903, 0),"")</f>
        <v/>
      </c>
      <c r="T903" s="23" t="str">
        <f aca="false">IF(C903&lt;&gt;"",IFERROR((M903+N903+O903)/R903,0),"")</f>
        <v/>
      </c>
      <c r="U903" s="25" t="str">
        <f aca="true">IF(C903&lt;&gt;"",IF(INDIRECT($AH$4&amp;"B"&amp;($C$1*$A903+14))= 1,1,0),"")</f>
        <v/>
      </c>
      <c r="V903" s="25" t="str">
        <f aca="true">IF(C903&lt;&gt;"",IF(INDIRECT($AH$4&amp;"B"&amp;($C$1*$A903+15))= 1,1,0),"")</f>
        <v/>
      </c>
      <c r="W903" s="26" t="str">
        <f aca="false">IF(C903&lt;&gt;"",($M903*1) + ($N903*2) + ($O903*3) + (IF(U903 = 1, 10, 0)) + (IF(V903 = 1, 20, 0)),"")</f>
        <v/>
      </c>
      <c r="X903" s="27" t="str">
        <f aca="true">IF(C903&lt;&gt;"",IF(INDIRECT($AH$4&amp;"B"&amp;($C$1*$A903+16))= 1,1,0),"")</f>
        <v/>
      </c>
      <c r="Y903" s="27" t="str">
        <f aca="true">IF(D903&lt;&gt;"",IF(INDIRECT($AH$4&amp;"B"&amp;($C$1*$A903+17))= 1,1,0),"")</f>
        <v/>
      </c>
      <c r="Z903" s="27" t="str">
        <f aca="true">IF(E903&lt;&gt;"",IF(INDIRECT($AH$4&amp;"B"&amp;($C$1*$A903+18))= 1,1,0),"")</f>
        <v/>
      </c>
      <c r="AA903" s="27" t="str">
        <f aca="true">IF(F903&lt;&gt;"",IF(INDIRECT($AH$4&amp;"B"&amp;($C$1*$A903+19))= 1,1,0),"")</f>
        <v/>
      </c>
      <c r="AB903" s="28" t="str">
        <f aca="false">IF(C903&lt;&gt;"",IF(X903 = 1, 5, 0) + IF(Z903 = 1, 25, 0) + IF(AA903 = 1, 15, 0),"")</f>
        <v/>
      </c>
      <c r="AC903" s="18" t="str">
        <f aca="false">IF(C903&lt;&gt;"",L903+W903+AB903,"")</f>
        <v/>
      </c>
    </row>
    <row r="904" customFormat="false" ht="12.8" hidden="false" customHeight="false" outlineLevel="0" collapsed="false">
      <c r="A904" s="11" t="n">
        <f aca="false">A903+1</f>
        <v>401</v>
      </c>
      <c r="B904" s="38" t="str">
        <f aca="true">IF(INDIRECT($AH$4&amp;"B"&amp;($C$1*$A904+2))=0, "",INDIRECT($AH$4&amp;"B"&amp;($C$1*$A904+2)))</f>
        <v/>
      </c>
      <c r="C904" s="19" t="str">
        <f aca="true">IF(INDIRECT($AH$4&amp;"B"&amp;($C$1*$A904+3)) = 0, "", INDIRECT($AH$4&amp;"B"&amp;($C$1*$A904+3)))</f>
        <v/>
      </c>
      <c r="D904" s="19" t="str">
        <f aca="true">IF(INDIRECT($AH$4&amp;"B"&amp;($C$1*$A904+4)) = 0, "", INDIRECT($AH$4&amp;"B"&amp;($C$1*$A904+4)))</f>
        <v/>
      </c>
      <c r="E904" s="19" t="str">
        <f aca="true">IF(INDIRECT($AH$4&amp;"B"&amp;($C$1*$A904+7)) = 0, "", INDIRECT($AH$4&amp;"B"&amp;($C$1*$A904+7)))</f>
        <v/>
      </c>
      <c r="F904" s="20" t="str">
        <f aca="true">IF(C904 &lt;&gt; "",IF(INDIRECT($AH$4&amp;"B"&amp;($C$1*$A904+8)) = 0, 0, 1), "")</f>
        <v/>
      </c>
      <c r="G904" s="20" t="n">
        <f aca="true">INDIRECT($AH$4&amp;"B"&amp;($C$1*$A904+9))</f>
        <v>0</v>
      </c>
      <c r="H904" s="20" t="n">
        <f aca="true">INDIRECT($AH$4&amp;"B"&amp;($C$1*$A904+10))</f>
        <v>0</v>
      </c>
      <c r="I904" s="20" t="n">
        <f aca="true">INDIRECT($AH$4&amp;"B"&amp;($C$1*$A904+11))</f>
        <v>0</v>
      </c>
      <c r="J904" s="20" t="n">
        <f aca="true">INDIRECT($AH$4&amp;"B"&amp;($C$1*$A904+12))</f>
        <v>0</v>
      </c>
      <c r="K904" s="21" t="str">
        <f aca="false">IF(C904&lt;&gt;"",IFERROR((G904+H904+I904)/(G904+H904+I904+J904),0), "")</f>
        <v/>
      </c>
      <c r="L904" s="22" t="str">
        <f aca="false">IF(C904&lt;&gt;"",(G904* 2) +(H904* 4) + (I904* 6) + IF(F904 = 1, 5, 0), "")</f>
        <v/>
      </c>
      <c r="M904" s="23" t="str">
        <f aca="true">IF(C904&lt;&gt;"",SUM(INDIRECT($AH$4&amp;"C"&amp;($C$1*$A904+9)):INDIRECT($AH$4&amp;"V"&amp;($C$1*$A904+9))), "")</f>
        <v/>
      </c>
      <c r="N904" s="23" t="str">
        <f aca="true">IF(C904&lt;&gt;"",SUM(INDIRECT($AH$4&amp;"C"&amp;($C$1*$A904+10)):INDIRECT($AH$4&amp;"V"&amp;($C$1*$A904+10))), "")</f>
        <v/>
      </c>
      <c r="O904" s="23" t="str">
        <f aca="true">IF(C904&lt;&gt;"",SUM(INDIRECT($AH$4&amp;"C"&amp;($C$1*$A904+11)):INDIRECT($AH$4&amp;"V"&amp;($C$1*$A904+11))),"")</f>
        <v/>
      </c>
      <c r="P904" s="23" t="str">
        <f aca="true">IF(C904&lt;&gt;"",SUM(INDIRECT($AH$4&amp;"C"&amp;($C$1*$A904+12)):INDIRECT($AH$4&amp;"V"&amp;($C$1*$A904+12))),"")</f>
        <v/>
      </c>
      <c r="Q904" s="24" t="str">
        <f aca="false">IF(C904&lt;&gt;"",IFERROR((M904+N904+O904)/(M904+N904+O904+P904),0), "")</f>
        <v/>
      </c>
      <c r="R904" s="23" t="str">
        <f aca="true">IF(C904&lt;&gt;"",SUM(INDIRECT($AH$4&amp;"C"&amp;($C$1*$A904+13)):INDIRECT($AH$4&amp;"V"&amp;($C$1*$A904+13))), "")</f>
        <v/>
      </c>
      <c r="S904" s="23" t="str">
        <f aca="false">IF(C904&lt;&gt;"",IFERROR((M904+N904+O904+P904)/R904, 0),"")</f>
        <v/>
      </c>
      <c r="T904" s="23" t="str">
        <f aca="false">IF(C904&lt;&gt;"",IFERROR((M904+N904+O904)/R904,0),"")</f>
        <v/>
      </c>
      <c r="U904" s="25" t="str">
        <f aca="true">IF(C904&lt;&gt;"",IF(INDIRECT($AH$4&amp;"B"&amp;($C$1*$A904+14))= 1,1,0),"")</f>
        <v/>
      </c>
      <c r="V904" s="25" t="str">
        <f aca="true">IF(C904&lt;&gt;"",IF(INDIRECT($AH$4&amp;"B"&amp;($C$1*$A904+15))= 1,1,0),"")</f>
        <v/>
      </c>
      <c r="W904" s="26" t="str">
        <f aca="false">IF(C904&lt;&gt;"",($M904*1) + ($N904*2) + ($O904*3) + (IF(U904 = 1, 10, 0)) + (IF(V904 = 1, 20, 0)),"")</f>
        <v/>
      </c>
      <c r="X904" s="27" t="str">
        <f aca="true">IF(C904&lt;&gt;"",IF(INDIRECT($AH$4&amp;"B"&amp;($C$1*$A904+16))= 1,1,0),"")</f>
        <v/>
      </c>
      <c r="Y904" s="27" t="str">
        <f aca="true">IF(D904&lt;&gt;"",IF(INDIRECT($AH$4&amp;"B"&amp;($C$1*$A904+17))= 1,1,0),"")</f>
        <v/>
      </c>
      <c r="Z904" s="27" t="str">
        <f aca="true">IF(E904&lt;&gt;"",IF(INDIRECT($AH$4&amp;"B"&amp;($C$1*$A904+18))= 1,1,0),"")</f>
        <v/>
      </c>
      <c r="AA904" s="27" t="str">
        <f aca="true">IF(F904&lt;&gt;"",IF(INDIRECT($AH$4&amp;"B"&amp;($C$1*$A904+19))= 1,1,0),"")</f>
        <v/>
      </c>
      <c r="AB904" s="28" t="str">
        <f aca="false">IF(C904&lt;&gt;"",IF(X904 = 1, 5, 0) + IF(Z904 = 1, 25, 0) + IF(AA904 = 1, 15, 0),"")</f>
        <v/>
      </c>
      <c r="AC904" s="18" t="str">
        <f aca="false">IF(C904&lt;&gt;"",L904+W904+AB904,"")</f>
        <v/>
      </c>
    </row>
    <row r="905" customFormat="false" ht="12.8" hidden="false" customHeight="false" outlineLevel="0" collapsed="false">
      <c r="A905" s="11" t="n">
        <f aca="false">A904+1</f>
        <v>402</v>
      </c>
      <c r="B905" s="38" t="str">
        <f aca="true">IF(INDIRECT($AH$4&amp;"B"&amp;($C$1*$A905+2))=0, "",INDIRECT($AH$4&amp;"B"&amp;($C$1*$A905+2)))</f>
        <v/>
      </c>
      <c r="C905" s="19" t="str">
        <f aca="true">IF(INDIRECT($AH$4&amp;"B"&amp;($C$1*$A905+3)) = 0, "", INDIRECT($AH$4&amp;"B"&amp;($C$1*$A905+3)))</f>
        <v/>
      </c>
      <c r="D905" s="19" t="str">
        <f aca="true">IF(INDIRECT($AH$4&amp;"B"&amp;($C$1*$A905+4)) = 0, "", INDIRECT($AH$4&amp;"B"&amp;($C$1*$A905+4)))</f>
        <v/>
      </c>
      <c r="E905" s="19" t="str">
        <f aca="true">IF(INDIRECT($AH$4&amp;"B"&amp;($C$1*$A905+7)) = 0, "", INDIRECT($AH$4&amp;"B"&amp;($C$1*$A905+7)))</f>
        <v/>
      </c>
      <c r="F905" s="20" t="str">
        <f aca="true">IF(C905 &lt;&gt; "",IF(INDIRECT($AH$4&amp;"B"&amp;($C$1*$A905+8)) = 0, 0, 1), "")</f>
        <v/>
      </c>
      <c r="G905" s="20" t="n">
        <f aca="true">INDIRECT($AH$4&amp;"B"&amp;($C$1*$A905+9))</f>
        <v>0</v>
      </c>
      <c r="H905" s="20" t="n">
        <f aca="true">INDIRECT($AH$4&amp;"B"&amp;($C$1*$A905+10))</f>
        <v>0</v>
      </c>
      <c r="I905" s="20" t="n">
        <f aca="true">INDIRECT($AH$4&amp;"B"&amp;($C$1*$A905+11))</f>
        <v>0</v>
      </c>
      <c r="J905" s="20" t="n">
        <f aca="true">INDIRECT($AH$4&amp;"B"&amp;($C$1*$A905+12))</f>
        <v>0</v>
      </c>
      <c r="K905" s="21" t="str">
        <f aca="false">IF(C905&lt;&gt;"",IFERROR((G905+H905+I905)/(G905+H905+I905+J905),0), "")</f>
        <v/>
      </c>
      <c r="L905" s="22" t="str">
        <f aca="false">IF(C905&lt;&gt;"",(G905* 2) +(H905* 4) + (I905* 6) + IF(F905 = 1, 5, 0), "")</f>
        <v/>
      </c>
      <c r="M905" s="23" t="str">
        <f aca="true">IF(C905&lt;&gt;"",SUM(INDIRECT($AH$4&amp;"C"&amp;($C$1*$A905+9)):INDIRECT($AH$4&amp;"V"&amp;($C$1*$A905+9))), "")</f>
        <v/>
      </c>
      <c r="N905" s="23" t="str">
        <f aca="true">IF(C905&lt;&gt;"",SUM(INDIRECT($AH$4&amp;"C"&amp;($C$1*$A905+10)):INDIRECT($AH$4&amp;"V"&amp;($C$1*$A905+10))), "")</f>
        <v/>
      </c>
      <c r="O905" s="23" t="str">
        <f aca="true">IF(C905&lt;&gt;"",SUM(INDIRECT($AH$4&amp;"C"&amp;($C$1*$A905+11)):INDIRECT($AH$4&amp;"V"&amp;($C$1*$A905+11))),"")</f>
        <v/>
      </c>
      <c r="P905" s="23" t="str">
        <f aca="true">IF(C905&lt;&gt;"",SUM(INDIRECT($AH$4&amp;"C"&amp;($C$1*$A905+12)):INDIRECT($AH$4&amp;"V"&amp;($C$1*$A905+12))),"")</f>
        <v/>
      </c>
      <c r="Q905" s="24" t="str">
        <f aca="false">IF(C905&lt;&gt;"",IFERROR((M905+N905+O905)/(M905+N905+O905+P905),0), "")</f>
        <v/>
      </c>
      <c r="R905" s="23" t="str">
        <f aca="true">IF(C905&lt;&gt;"",SUM(INDIRECT($AH$4&amp;"C"&amp;($C$1*$A905+13)):INDIRECT($AH$4&amp;"V"&amp;($C$1*$A905+13))), "")</f>
        <v/>
      </c>
      <c r="S905" s="23" t="str">
        <f aca="false">IF(C905&lt;&gt;"",IFERROR((M905+N905+O905+P905)/R905, 0),"")</f>
        <v/>
      </c>
      <c r="T905" s="23" t="str">
        <f aca="false">IF(C905&lt;&gt;"",IFERROR((M905+N905+O905)/R905,0),"")</f>
        <v/>
      </c>
      <c r="U905" s="25" t="str">
        <f aca="true">IF(C905&lt;&gt;"",IF(INDIRECT($AH$4&amp;"B"&amp;($C$1*$A905+14))= 1,1,0),"")</f>
        <v/>
      </c>
      <c r="V905" s="25" t="str">
        <f aca="true">IF(C905&lt;&gt;"",IF(INDIRECT($AH$4&amp;"B"&amp;($C$1*$A905+15))= 1,1,0),"")</f>
        <v/>
      </c>
      <c r="W905" s="26" t="str">
        <f aca="false">IF(C905&lt;&gt;"",($M905*1) + ($N905*2) + ($O905*3) + (IF(U905 = 1, 10, 0)) + (IF(V905 = 1, 20, 0)),"")</f>
        <v/>
      </c>
      <c r="X905" s="27" t="str">
        <f aca="true">IF(C905&lt;&gt;"",IF(INDIRECT($AH$4&amp;"B"&amp;($C$1*$A905+16))= 1,1,0),"")</f>
        <v/>
      </c>
      <c r="Y905" s="27" t="str">
        <f aca="true">IF(D905&lt;&gt;"",IF(INDIRECT($AH$4&amp;"B"&amp;($C$1*$A905+17))= 1,1,0),"")</f>
        <v/>
      </c>
      <c r="Z905" s="27" t="str">
        <f aca="true">IF(E905&lt;&gt;"",IF(INDIRECT($AH$4&amp;"B"&amp;($C$1*$A905+18))= 1,1,0),"")</f>
        <v/>
      </c>
      <c r="AA905" s="27" t="str">
        <f aca="true">IF(F905&lt;&gt;"",IF(INDIRECT($AH$4&amp;"B"&amp;($C$1*$A905+19))= 1,1,0),"")</f>
        <v/>
      </c>
      <c r="AB905" s="28" t="str">
        <f aca="false">IF(C905&lt;&gt;"",IF(X905 = 1, 5, 0) + IF(Z905 = 1, 25, 0) + IF(AA905 = 1, 15, 0),"")</f>
        <v/>
      </c>
      <c r="AC905" s="18" t="str">
        <f aca="false">IF(C905&lt;&gt;"",L905+W905+AB905,"")</f>
        <v/>
      </c>
    </row>
    <row r="906" customFormat="false" ht="12.8" hidden="false" customHeight="false" outlineLevel="0" collapsed="false">
      <c r="A906" s="11" t="n">
        <f aca="false">A905+1</f>
        <v>403</v>
      </c>
      <c r="B906" s="38" t="str">
        <f aca="true">IF(INDIRECT($AH$4&amp;"B"&amp;($C$1*$A906+2))=0, "",INDIRECT($AH$4&amp;"B"&amp;($C$1*$A906+2)))</f>
        <v/>
      </c>
      <c r="C906" s="19" t="str">
        <f aca="true">IF(INDIRECT($AH$4&amp;"B"&amp;($C$1*$A906+3)) = 0, "", INDIRECT($AH$4&amp;"B"&amp;($C$1*$A906+3)))</f>
        <v/>
      </c>
      <c r="D906" s="19" t="str">
        <f aca="true">IF(INDIRECT($AH$4&amp;"B"&amp;($C$1*$A906+4)) = 0, "", INDIRECT($AH$4&amp;"B"&amp;($C$1*$A906+4)))</f>
        <v/>
      </c>
      <c r="E906" s="19" t="str">
        <f aca="true">IF(INDIRECT($AH$4&amp;"B"&amp;($C$1*$A906+7)) = 0, "", INDIRECT($AH$4&amp;"B"&amp;($C$1*$A906+7)))</f>
        <v/>
      </c>
      <c r="F906" s="20" t="str">
        <f aca="true">IF(C906 &lt;&gt; "",IF(INDIRECT($AH$4&amp;"B"&amp;($C$1*$A906+8)) = 0, 0, 1), "")</f>
        <v/>
      </c>
      <c r="G906" s="20" t="n">
        <f aca="true">INDIRECT($AH$4&amp;"B"&amp;($C$1*$A906+9))</f>
        <v>0</v>
      </c>
      <c r="H906" s="20" t="n">
        <f aca="true">INDIRECT($AH$4&amp;"B"&amp;($C$1*$A906+10))</f>
        <v>0</v>
      </c>
      <c r="I906" s="20" t="n">
        <f aca="true">INDIRECT($AH$4&amp;"B"&amp;($C$1*$A906+11))</f>
        <v>0</v>
      </c>
      <c r="J906" s="20" t="n">
        <f aca="true">INDIRECT($AH$4&amp;"B"&amp;($C$1*$A906+12))</f>
        <v>0</v>
      </c>
      <c r="K906" s="21" t="str">
        <f aca="false">IF(C906&lt;&gt;"",IFERROR((G906+H906+I906)/(G906+H906+I906+J906),0), "")</f>
        <v/>
      </c>
      <c r="L906" s="22" t="str">
        <f aca="false">IF(C906&lt;&gt;"",(G906* 2) +(H906* 4) + (I906* 6) + IF(F906 = 1, 5, 0), "")</f>
        <v/>
      </c>
      <c r="M906" s="23" t="str">
        <f aca="true">IF(C906&lt;&gt;"",SUM(INDIRECT($AH$4&amp;"C"&amp;($C$1*$A906+9)):INDIRECT($AH$4&amp;"V"&amp;($C$1*$A906+9))), "")</f>
        <v/>
      </c>
      <c r="N906" s="23" t="str">
        <f aca="true">IF(C906&lt;&gt;"",SUM(INDIRECT($AH$4&amp;"C"&amp;($C$1*$A906+10)):INDIRECT($AH$4&amp;"V"&amp;($C$1*$A906+10))), "")</f>
        <v/>
      </c>
      <c r="O906" s="23" t="str">
        <f aca="true">IF(C906&lt;&gt;"",SUM(INDIRECT($AH$4&amp;"C"&amp;($C$1*$A906+11)):INDIRECT($AH$4&amp;"V"&amp;($C$1*$A906+11))),"")</f>
        <v/>
      </c>
      <c r="P906" s="23" t="str">
        <f aca="true">IF(C906&lt;&gt;"",SUM(INDIRECT($AH$4&amp;"C"&amp;($C$1*$A906+12)):INDIRECT($AH$4&amp;"V"&amp;($C$1*$A906+12))),"")</f>
        <v/>
      </c>
      <c r="Q906" s="24" t="str">
        <f aca="false">IF(C906&lt;&gt;"",IFERROR((M906+N906+O906)/(M906+N906+O906+P906),0), "")</f>
        <v/>
      </c>
      <c r="R906" s="23" t="str">
        <f aca="true">IF(C906&lt;&gt;"",SUM(INDIRECT($AH$4&amp;"C"&amp;($C$1*$A906+13)):INDIRECT($AH$4&amp;"V"&amp;($C$1*$A906+13))), "")</f>
        <v/>
      </c>
      <c r="S906" s="23" t="str">
        <f aca="false">IF(C906&lt;&gt;"",IFERROR((M906+N906+O906+P906)/R906, 0),"")</f>
        <v/>
      </c>
      <c r="T906" s="23" t="str">
        <f aca="false">IF(C906&lt;&gt;"",IFERROR((M906+N906+O906)/R906,0),"")</f>
        <v/>
      </c>
      <c r="U906" s="25" t="str">
        <f aca="true">IF(C906&lt;&gt;"",IF(INDIRECT($AH$4&amp;"B"&amp;($C$1*$A906+14))= 1,1,0),"")</f>
        <v/>
      </c>
      <c r="V906" s="25" t="str">
        <f aca="true">IF(C906&lt;&gt;"",IF(INDIRECT($AH$4&amp;"B"&amp;($C$1*$A906+15))= 1,1,0),"")</f>
        <v/>
      </c>
      <c r="W906" s="26" t="str">
        <f aca="false">IF(C906&lt;&gt;"",($M906*1) + ($N906*2) + ($O906*3) + (IF(U906 = 1, 10, 0)) + (IF(V906 = 1, 20, 0)),"")</f>
        <v/>
      </c>
      <c r="X906" s="27" t="str">
        <f aca="true">IF(C906&lt;&gt;"",IF(INDIRECT($AH$4&amp;"B"&amp;($C$1*$A906+16))= 1,1,0),"")</f>
        <v/>
      </c>
      <c r="Y906" s="27" t="str">
        <f aca="true">IF(D906&lt;&gt;"",IF(INDIRECT($AH$4&amp;"B"&amp;($C$1*$A906+17))= 1,1,0),"")</f>
        <v/>
      </c>
      <c r="Z906" s="27" t="str">
        <f aca="true">IF(E906&lt;&gt;"",IF(INDIRECT($AH$4&amp;"B"&amp;($C$1*$A906+18))= 1,1,0),"")</f>
        <v/>
      </c>
      <c r="AA906" s="27" t="str">
        <f aca="true">IF(F906&lt;&gt;"",IF(INDIRECT($AH$4&amp;"B"&amp;($C$1*$A906+19))= 1,1,0),"")</f>
        <v/>
      </c>
      <c r="AB906" s="28" t="str">
        <f aca="false">IF(C906&lt;&gt;"",IF(X906 = 1, 5, 0) + IF(Z906 = 1, 25, 0) + IF(AA906 = 1, 15, 0),"")</f>
        <v/>
      </c>
      <c r="AC906" s="18" t="str">
        <f aca="false">IF(C906&lt;&gt;"",L906+W906+AB906,"")</f>
        <v/>
      </c>
    </row>
    <row r="907" customFormat="false" ht="12.8" hidden="false" customHeight="false" outlineLevel="0" collapsed="false">
      <c r="A907" s="11" t="n">
        <f aca="false">A906+1</f>
        <v>404</v>
      </c>
      <c r="B907" s="38" t="str">
        <f aca="true">IF(INDIRECT($AH$4&amp;"B"&amp;($C$1*$A907+2))=0, "",INDIRECT($AH$4&amp;"B"&amp;($C$1*$A907+2)))</f>
        <v/>
      </c>
      <c r="C907" s="19" t="str">
        <f aca="true">IF(INDIRECT($AH$4&amp;"B"&amp;($C$1*$A907+3)) = 0, "", INDIRECT($AH$4&amp;"B"&amp;($C$1*$A907+3)))</f>
        <v/>
      </c>
      <c r="D907" s="19" t="str">
        <f aca="true">IF(INDIRECT($AH$4&amp;"B"&amp;($C$1*$A907+4)) = 0, "", INDIRECT($AH$4&amp;"B"&amp;($C$1*$A907+4)))</f>
        <v/>
      </c>
      <c r="E907" s="19" t="str">
        <f aca="true">IF(INDIRECT($AH$4&amp;"B"&amp;($C$1*$A907+7)) = 0, "", INDIRECT($AH$4&amp;"B"&amp;($C$1*$A907+7)))</f>
        <v/>
      </c>
      <c r="F907" s="20" t="str">
        <f aca="true">IF(C907 &lt;&gt; "",IF(INDIRECT($AH$4&amp;"B"&amp;($C$1*$A907+8)) = 0, 0, 1), "")</f>
        <v/>
      </c>
      <c r="G907" s="20" t="n">
        <f aca="true">INDIRECT($AH$4&amp;"B"&amp;($C$1*$A907+9))</f>
        <v>0</v>
      </c>
      <c r="H907" s="20" t="n">
        <f aca="true">INDIRECT($AH$4&amp;"B"&amp;($C$1*$A907+10))</f>
        <v>0</v>
      </c>
      <c r="I907" s="20" t="n">
        <f aca="true">INDIRECT($AH$4&amp;"B"&amp;($C$1*$A907+11))</f>
        <v>0</v>
      </c>
      <c r="J907" s="20" t="n">
        <f aca="true">INDIRECT($AH$4&amp;"B"&amp;($C$1*$A907+12))</f>
        <v>0</v>
      </c>
      <c r="K907" s="21" t="str">
        <f aca="false">IF(C907&lt;&gt;"",IFERROR((G907+H907+I907)/(G907+H907+I907+J907),0), "")</f>
        <v/>
      </c>
      <c r="L907" s="22" t="str">
        <f aca="false">IF(C907&lt;&gt;"",(G907* 2) +(H907* 4) + (I907* 6) + IF(F907 = 1, 5, 0), "")</f>
        <v/>
      </c>
      <c r="M907" s="23" t="str">
        <f aca="true">IF(C907&lt;&gt;"",SUM(INDIRECT($AH$4&amp;"C"&amp;($C$1*$A907+9)):INDIRECT($AH$4&amp;"V"&amp;($C$1*$A907+9))), "")</f>
        <v/>
      </c>
      <c r="N907" s="23" t="str">
        <f aca="true">IF(C907&lt;&gt;"",SUM(INDIRECT($AH$4&amp;"C"&amp;($C$1*$A907+10)):INDIRECT($AH$4&amp;"V"&amp;($C$1*$A907+10))), "")</f>
        <v/>
      </c>
      <c r="O907" s="23" t="str">
        <f aca="true">IF(C907&lt;&gt;"",SUM(INDIRECT($AH$4&amp;"C"&amp;($C$1*$A907+11)):INDIRECT($AH$4&amp;"V"&amp;($C$1*$A907+11))),"")</f>
        <v/>
      </c>
      <c r="P907" s="23" t="str">
        <f aca="true">IF(C907&lt;&gt;"",SUM(INDIRECT($AH$4&amp;"C"&amp;($C$1*$A907+12)):INDIRECT($AH$4&amp;"V"&amp;($C$1*$A907+12))),"")</f>
        <v/>
      </c>
      <c r="Q907" s="24" t="str">
        <f aca="false">IF(C907&lt;&gt;"",IFERROR((M907+N907+O907)/(M907+N907+O907+P907),0), "")</f>
        <v/>
      </c>
      <c r="R907" s="23" t="str">
        <f aca="true">IF(C907&lt;&gt;"",SUM(INDIRECT($AH$4&amp;"C"&amp;($C$1*$A907+13)):INDIRECT($AH$4&amp;"V"&amp;($C$1*$A907+13))), "")</f>
        <v/>
      </c>
      <c r="S907" s="23" t="str">
        <f aca="false">IF(C907&lt;&gt;"",IFERROR((M907+N907+O907+P907)/R907, 0),"")</f>
        <v/>
      </c>
      <c r="T907" s="23" t="str">
        <f aca="false">IF(C907&lt;&gt;"",IFERROR((M907+N907+O907)/R907,0),"")</f>
        <v/>
      </c>
      <c r="U907" s="25" t="str">
        <f aca="true">IF(C907&lt;&gt;"",IF(INDIRECT($AH$4&amp;"B"&amp;($C$1*$A907+14))= 1,1,0),"")</f>
        <v/>
      </c>
      <c r="V907" s="25" t="str">
        <f aca="true">IF(C907&lt;&gt;"",IF(INDIRECT($AH$4&amp;"B"&amp;($C$1*$A907+15))= 1,1,0),"")</f>
        <v/>
      </c>
      <c r="W907" s="26" t="str">
        <f aca="false">IF(C907&lt;&gt;"",($M907*1) + ($N907*2) + ($O907*3) + (IF(U907 = 1, 10, 0)) + (IF(V907 = 1, 20, 0)),"")</f>
        <v/>
      </c>
      <c r="X907" s="27" t="str">
        <f aca="true">IF(C907&lt;&gt;"",IF(INDIRECT($AH$4&amp;"B"&amp;($C$1*$A907+16))= 1,1,0),"")</f>
        <v/>
      </c>
      <c r="Y907" s="27" t="str">
        <f aca="true">IF(D907&lt;&gt;"",IF(INDIRECT($AH$4&amp;"B"&amp;($C$1*$A907+17))= 1,1,0),"")</f>
        <v/>
      </c>
      <c r="Z907" s="27" t="str">
        <f aca="true">IF(E907&lt;&gt;"",IF(INDIRECT($AH$4&amp;"B"&amp;($C$1*$A907+18))= 1,1,0),"")</f>
        <v/>
      </c>
      <c r="AA907" s="27" t="str">
        <f aca="true">IF(F907&lt;&gt;"",IF(INDIRECT($AH$4&amp;"B"&amp;($C$1*$A907+19))= 1,1,0),"")</f>
        <v/>
      </c>
      <c r="AB907" s="28" t="str">
        <f aca="false">IF(C907&lt;&gt;"",IF(X907 = 1, 5, 0) + IF(Z907 = 1, 25, 0) + IF(AA907 = 1, 15, 0),"")</f>
        <v/>
      </c>
      <c r="AC907" s="18" t="str">
        <f aca="false">IF(C907&lt;&gt;"",L907+W907+AB907,"")</f>
        <v/>
      </c>
    </row>
    <row r="908" customFormat="false" ht="12.8" hidden="false" customHeight="false" outlineLevel="0" collapsed="false">
      <c r="A908" s="11" t="n">
        <f aca="false">A907+1</f>
        <v>405</v>
      </c>
      <c r="B908" s="38" t="str">
        <f aca="true">IF(INDIRECT($AH$4&amp;"B"&amp;($C$1*$A908+2))=0, "",INDIRECT($AH$4&amp;"B"&amp;($C$1*$A908+2)))</f>
        <v/>
      </c>
      <c r="C908" s="19" t="str">
        <f aca="true">IF(INDIRECT($AH$4&amp;"B"&amp;($C$1*$A908+3)) = 0, "", INDIRECT($AH$4&amp;"B"&amp;($C$1*$A908+3)))</f>
        <v/>
      </c>
      <c r="D908" s="19" t="str">
        <f aca="true">IF(INDIRECT($AH$4&amp;"B"&amp;($C$1*$A908+4)) = 0, "", INDIRECT($AH$4&amp;"B"&amp;($C$1*$A908+4)))</f>
        <v/>
      </c>
      <c r="E908" s="19" t="str">
        <f aca="true">IF(INDIRECT($AH$4&amp;"B"&amp;($C$1*$A908+7)) = 0, "", INDIRECT($AH$4&amp;"B"&amp;($C$1*$A908+7)))</f>
        <v/>
      </c>
      <c r="F908" s="20" t="str">
        <f aca="true">IF(C908 &lt;&gt; "",IF(INDIRECT($AH$4&amp;"B"&amp;($C$1*$A908+8)) = 0, 0, 1), "")</f>
        <v/>
      </c>
      <c r="G908" s="20" t="n">
        <f aca="true">INDIRECT($AH$4&amp;"B"&amp;($C$1*$A908+9))</f>
        <v>0</v>
      </c>
      <c r="H908" s="20" t="n">
        <f aca="true">INDIRECT($AH$4&amp;"B"&amp;($C$1*$A908+10))</f>
        <v>0</v>
      </c>
      <c r="I908" s="20" t="n">
        <f aca="true">INDIRECT($AH$4&amp;"B"&amp;($C$1*$A908+11))</f>
        <v>0</v>
      </c>
      <c r="J908" s="20" t="n">
        <f aca="true">INDIRECT($AH$4&amp;"B"&amp;($C$1*$A908+12))</f>
        <v>0</v>
      </c>
      <c r="K908" s="21" t="str">
        <f aca="false">IF(C908&lt;&gt;"",IFERROR((G908+H908+I908)/(G908+H908+I908+J908),0), "")</f>
        <v/>
      </c>
      <c r="L908" s="22" t="str">
        <f aca="false">IF(C908&lt;&gt;"",(G908* 2) +(H908* 4) + (I908* 6) + IF(F908 = 1, 5, 0), "")</f>
        <v/>
      </c>
      <c r="M908" s="23" t="str">
        <f aca="true">IF(C908&lt;&gt;"",SUM(INDIRECT($AH$4&amp;"C"&amp;($C$1*$A908+9)):INDIRECT($AH$4&amp;"V"&amp;($C$1*$A908+9))), "")</f>
        <v/>
      </c>
      <c r="N908" s="23" t="str">
        <f aca="true">IF(C908&lt;&gt;"",SUM(INDIRECT($AH$4&amp;"C"&amp;($C$1*$A908+10)):INDIRECT($AH$4&amp;"V"&amp;($C$1*$A908+10))), "")</f>
        <v/>
      </c>
      <c r="O908" s="23" t="str">
        <f aca="true">IF(C908&lt;&gt;"",SUM(INDIRECT($AH$4&amp;"C"&amp;($C$1*$A908+11)):INDIRECT($AH$4&amp;"V"&amp;($C$1*$A908+11))),"")</f>
        <v/>
      </c>
      <c r="P908" s="23" t="str">
        <f aca="true">IF(C908&lt;&gt;"",SUM(INDIRECT($AH$4&amp;"C"&amp;($C$1*$A908+12)):INDIRECT($AH$4&amp;"V"&amp;($C$1*$A908+12))),"")</f>
        <v/>
      </c>
      <c r="Q908" s="24" t="str">
        <f aca="false">IF(C908&lt;&gt;"",IFERROR((M908+N908+O908)/(M908+N908+O908+P908),0), "")</f>
        <v/>
      </c>
      <c r="R908" s="23" t="str">
        <f aca="true">IF(C908&lt;&gt;"",SUM(INDIRECT($AH$4&amp;"C"&amp;($C$1*$A908+13)):INDIRECT($AH$4&amp;"V"&amp;($C$1*$A908+13))), "")</f>
        <v/>
      </c>
      <c r="S908" s="23" t="str">
        <f aca="false">IF(C908&lt;&gt;"",IFERROR((M908+N908+O908+P908)/R908, 0),"")</f>
        <v/>
      </c>
      <c r="T908" s="23" t="str">
        <f aca="false">IF(C908&lt;&gt;"",IFERROR((M908+N908+O908)/R908,0),"")</f>
        <v/>
      </c>
      <c r="U908" s="25" t="str">
        <f aca="true">IF(C908&lt;&gt;"",IF(INDIRECT($AH$4&amp;"B"&amp;($C$1*$A908+14))= 1,1,0),"")</f>
        <v/>
      </c>
      <c r="V908" s="25" t="str">
        <f aca="true">IF(C908&lt;&gt;"",IF(INDIRECT($AH$4&amp;"B"&amp;($C$1*$A908+15))= 1,1,0),"")</f>
        <v/>
      </c>
      <c r="W908" s="26" t="str">
        <f aca="false">IF(C908&lt;&gt;"",($M908*1) + ($N908*2) + ($O908*3) + (IF(U908 = 1, 10, 0)) + (IF(V908 = 1, 20, 0)),"")</f>
        <v/>
      </c>
      <c r="X908" s="27" t="str">
        <f aca="true">IF(C908&lt;&gt;"",IF(INDIRECT($AH$4&amp;"B"&amp;($C$1*$A908+16))= 1,1,0),"")</f>
        <v/>
      </c>
      <c r="Y908" s="27" t="str">
        <f aca="true">IF(D908&lt;&gt;"",IF(INDIRECT($AH$4&amp;"B"&amp;($C$1*$A908+17))= 1,1,0),"")</f>
        <v/>
      </c>
      <c r="Z908" s="27" t="str">
        <f aca="true">IF(E908&lt;&gt;"",IF(INDIRECT($AH$4&amp;"B"&amp;($C$1*$A908+18))= 1,1,0),"")</f>
        <v/>
      </c>
      <c r="AA908" s="27" t="str">
        <f aca="true">IF(F908&lt;&gt;"",IF(INDIRECT($AH$4&amp;"B"&amp;($C$1*$A908+19))= 1,1,0),"")</f>
        <v/>
      </c>
      <c r="AB908" s="28" t="str">
        <f aca="false">IF(C908&lt;&gt;"",IF(X908 = 1, 5, 0) + IF(Z908 = 1, 25, 0) + IF(AA908 = 1, 15, 0),"")</f>
        <v/>
      </c>
      <c r="AC908" s="18" t="str">
        <f aca="false">IF(C908&lt;&gt;"",L908+W908+AB908,"")</f>
        <v/>
      </c>
    </row>
    <row r="909" customFormat="false" ht="12.8" hidden="false" customHeight="false" outlineLevel="0" collapsed="false">
      <c r="A909" s="11" t="n">
        <f aca="false">A908+1</f>
        <v>406</v>
      </c>
      <c r="B909" s="38" t="str">
        <f aca="true">IF(INDIRECT($AH$4&amp;"B"&amp;($C$1*$A909+2))=0, "",INDIRECT($AH$4&amp;"B"&amp;($C$1*$A909+2)))</f>
        <v/>
      </c>
      <c r="C909" s="19" t="str">
        <f aca="true">IF(INDIRECT($AH$4&amp;"B"&amp;($C$1*$A909+3)) = 0, "", INDIRECT($AH$4&amp;"B"&amp;($C$1*$A909+3)))</f>
        <v/>
      </c>
      <c r="D909" s="19" t="str">
        <f aca="true">IF(INDIRECT($AH$4&amp;"B"&amp;($C$1*$A909+4)) = 0, "", INDIRECT($AH$4&amp;"B"&amp;($C$1*$A909+4)))</f>
        <v/>
      </c>
      <c r="E909" s="19" t="str">
        <f aca="true">IF(INDIRECT($AH$4&amp;"B"&amp;($C$1*$A909+7)) = 0, "", INDIRECT($AH$4&amp;"B"&amp;($C$1*$A909+7)))</f>
        <v/>
      </c>
      <c r="F909" s="20" t="str">
        <f aca="true">IF(C909 &lt;&gt; "",IF(INDIRECT($AH$4&amp;"B"&amp;($C$1*$A909+8)) = 0, 0, 1), "")</f>
        <v/>
      </c>
      <c r="G909" s="20" t="n">
        <f aca="true">INDIRECT($AH$4&amp;"B"&amp;($C$1*$A909+9))</f>
        <v>0</v>
      </c>
      <c r="H909" s="20" t="n">
        <f aca="true">INDIRECT($AH$4&amp;"B"&amp;($C$1*$A909+10))</f>
        <v>0</v>
      </c>
      <c r="I909" s="20" t="n">
        <f aca="true">INDIRECT($AH$4&amp;"B"&amp;($C$1*$A909+11))</f>
        <v>0</v>
      </c>
      <c r="J909" s="20" t="n">
        <f aca="true">INDIRECT($AH$4&amp;"B"&amp;($C$1*$A909+12))</f>
        <v>0</v>
      </c>
      <c r="K909" s="21" t="str">
        <f aca="false">IF(C909&lt;&gt;"",IFERROR((G909+H909+I909)/(G909+H909+I909+J909),0), "")</f>
        <v/>
      </c>
      <c r="L909" s="22" t="str">
        <f aca="false">IF(C909&lt;&gt;"",(G909* 2) +(H909* 4) + (I909* 6) + IF(F909 = 1, 5, 0), "")</f>
        <v/>
      </c>
      <c r="M909" s="23" t="str">
        <f aca="true">IF(C909&lt;&gt;"",SUM(INDIRECT($AH$4&amp;"C"&amp;($C$1*$A909+9)):INDIRECT($AH$4&amp;"V"&amp;($C$1*$A909+9))), "")</f>
        <v/>
      </c>
      <c r="N909" s="23" t="str">
        <f aca="true">IF(C909&lt;&gt;"",SUM(INDIRECT($AH$4&amp;"C"&amp;($C$1*$A909+10)):INDIRECT($AH$4&amp;"V"&amp;($C$1*$A909+10))), "")</f>
        <v/>
      </c>
      <c r="O909" s="23" t="str">
        <f aca="true">IF(C909&lt;&gt;"",SUM(INDIRECT($AH$4&amp;"C"&amp;($C$1*$A909+11)):INDIRECT($AH$4&amp;"V"&amp;($C$1*$A909+11))),"")</f>
        <v/>
      </c>
      <c r="P909" s="23" t="str">
        <f aca="true">IF(C909&lt;&gt;"",SUM(INDIRECT($AH$4&amp;"C"&amp;($C$1*$A909+12)):INDIRECT($AH$4&amp;"V"&amp;($C$1*$A909+12))),"")</f>
        <v/>
      </c>
      <c r="Q909" s="24" t="str">
        <f aca="false">IF(C909&lt;&gt;"",IFERROR((M909+N909+O909)/(M909+N909+O909+P909),0), "")</f>
        <v/>
      </c>
      <c r="R909" s="23" t="str">
        <f aca="true">IF(C909&lt;&gt;"",SUM(INDIRECT($AH$4&amp;"C"&amp;($C$1*$A909+13)):INDIRECT($AH$4&amp;"V"&amp;($C$1*$A909+13))), "")</f>
        <v/>
      </c>
      <c r="S909" s="23" t="str">
        <f aca="false">IF(C909&lt;&gt;"",IFERROR((M909+N909+O909+P909)/R909, 0),"")</f>
        <v/>
      </c>
      <c r="T909" s="23" t="str">
        <f aca="false">IF(C909&lt;&gt;"",IFERROR((M909+N909+O909)/R909,0),"")</f>
        <v/>
      </c>
      <c r="U909" s="25" t="str">
        <f aca="true">IF(C909&lt;&gt;"",IF(INDIRECT($AH$4&amp;"B"&amp;($C$1*$A909+14))= 1,1,0),"")</f>
        <v/>
      </c>
      <c r="V909" s="25" t="str">
        <f aca="true">IF(C909&lt;&gt;"",IF(INDIRECT($AH$4&amp;"B"&amp;($C$1*$A909+15))= 1,1,0),"")</f>
        <v/>
      </c>
      <c r="W909" s="26" t="str">
        <f aca="false">IF(C909&lt;&gt;"",($M909*1) + ($N909*2) + ($O909*3) + (IF(U909 = 1, 10, 0)) + (IF(V909 = 1, 20, 0)),"")</f>
        <v/>
      </c>
      <c r="X909" s="27" t="str">
        <f aca="true">IF(C909&lt;&gt;"",IF(INDIRECT($AH$4&amp;"B"&amp;($C$1*$A909+16))= 1,1,0),"")</f>
        <v/>
      </c>
      <c r="Y909" s="27" t="str">
        <f aca="true">IF(D909&lt;&gt;"",IF(INDIRECT($AH$4&amp;"B"&amp;($C$1*$A909+17))= 1,1,0),"")</f>
        <v/>
      </c>
      <c r="Z909" s="27" t="str">
        <f aca="true">IF(E909&lt;&gt;"",IF(INDIRECT($AH$4&amp;"B"&amp;($C$1*$A909+18))= 1,1,0),"")</f>
        <v/>
      </c>
      <c r="AA909" s="27" t="str">
        <f aca="true">IF(F909&lt;&gt;"",IF(INDIRECT($AH$4&amp;"B"&amp;($C$1*$A909+19))= 1,1,0),"")</f>
        <v/>
      </c>
      <c r="AB909" s="28" t="str">
        <f aca="false">IF(C909&lt;&gt;"",IF(X909 = 1, 5, 0) + IF(Z909 = 1, 25, 0) + IF(AA909 = 1, 15, 0),"")</f>
        <v/>
      </c>
      <c r="AC909" s="18" t="str">
        <f aca="false">IF(C909&lt;&gt;"",L909+W909+AB909,"")</f>
        <v/>
      </c>
    </row>
    <row r="910" customFormat="false" ht="12.8" hidden="false" customHeight="false" outlineLevel="0" collapsed="false">
      <c r="A910" s="11" t="n">
        <f aca="false">A909+1</f>
        <v>407</v>
      </c>
      <c r="B910" s="38" t="str">
        <f aca="true">IF(INDIRECT($AH$4&amp;"B"&amp;($C$1*$A910+2))=0, "",INDIRECT($AH$4&amp;"B"&amp;($C$1*$A910+2)))</f>
        <v/>
      </c>
      <c r="C910" s="19" t="str">
        <f aca="true">IF(INDIRECT($AH$4&amp;"B"&amp;($C$1*$A910+3)) = 0, "", INDIRECT($AH$4&amp;"B"&amp;($C$1*$A910+3)))</f>
        <v/>
      </c>
      <c r="D910" s="19" t="str">
        <f aca="true">IF(INDIRECT($AH$4&amp;"B"&amp;($C$1*$A910+4)) = 0, "", INDIRECT($AH$4&amp;"B"&amp;($C$1*$A910+4)))</f>
        <v/>
      </c>
      <c r="E910" s="19" t="str">
        <f aca="true">IF(INDIRECT($AH$4&amp;"B"&amp;($C$1*$A910+7)) = 0, "", INDIRECT($AH$4&amp;"B"&amp;($C$1*$A910+7)))</f>
        <v/>
      </c>
      <c r="F910" s="20" t="str">
        <f aca="true">IF(C910 &lt;&gt; "",IF(INDIRECT($AH$4&amp;"B"&amp;($C$1*$A910+8)) = 0, 0, 1), "")</f>
        <v/>
      </c>
      <c r="G910" s="20" t="n">
        <f aca="true">INDIRECT($AH$4&amp;"B"&amp;($C$1*$A910+9))</f>
        <v>0</v>
      </c>
      <c r="H910" s="20" t="n">
        <f aca="true">INDIRECT($AH$4&amp;"B"&amp;($C$1*$A910+10))</f>
        <v>0</v>
      </c>
      <c r="I910" s="20" t="n">
        <f aca="true">INDIRECT($AH$4&amp;"B"&amp;($C$1*$A910+11))</f>
        <v>0</v>
      </c>
      <c r="J910" s="20" t="n">
        <f aca="true">INDIRECT($AH$4&amp;"B"&amp;($C$1*$A910+12))</f>
        <v>0</v>
      </c>
      <c r="K910" s="21" t="str">
        <f aca="false">IF(C910&lt;&gt;"",IFERROR((G910+H910+I910)/(G910+H910+I910+J910),0), "")</f>
        <v/>
      </c>
      <c r="L910" s="22" t="str">
        <f aca="false">IF(C910&lt;&gt;"",(G910* 2) +(H910* 4) + (I910* 6) + IF(F910 = 1, 5, 0), "")</f>
        <v/>
      </c>
      <c r="M910" s="23" t="str">
        <f aca="true">IF(C910&lt;&gt;"",SUM(INDIRECT($AH$4&amp;"C"&amp;($C$1*$A910+9)):INDIRECT($AH$4&amp;"V"&amp;($C$1*$A910+9))), "")</f>
        <v/>
      </c>
      <c r="N910" s="23" t="str">
        <f aca="true">IF(C910&lt;&gt;"",SUM(INDIRECT($AH$4&amp;"C"&amp;($C$1*$A910+10)):INDIRECT($AH$4&amp;"V"&amp;($C$1*$A910+10))), "")</f>
        <v/>
      </c>
      <c r="O910" s="23" t="str">
        <f aca="true">IF(C910&lt;&gt;"",SUM(INDIRECT($AH$4&amp;"C"&amp;($C$1*$A910+11)):INDIRECT($AH$4&amp;"V"&amp;($C$1*$A910+11))),"")</f>
        <v/>
      </c>
      <c r="P910" s="23" t="str">
        <f aca="true">IF(C910&lt;&gt;"",SUM(INDIRECT($AH$4&amp;"C"&amp;($C$1*$A910+12)):INDIRECT($AH$4&amp;"V"&amp;($C$1*$A910+12))),"")</f>
        <v/>
      </c>
      <c r="Q910" s="24" t="str">
        <f aca="false">IF(C910&lt;&gt;"",IFERROR((M910+N910+O910)/(M910+N910+O910+P910),0), "")</f>
        <v/>
      </c>
      <c r="R910" s="23" t="str">
        <f aca="true">IF(C910&lt;&gt;"",SUM(INDIRECT($AH$4&amp;"C"&amp;($C$1*$A910+13)):INDIRECT($AH$4&amp;"V"&amp;($C$1*$A910+13))), "")</f>
        <v/>
      </c>
      <c r="S910" s="23" t="str">
        <f aca="false">IF(C910&lt;&gt;"",IFERROR((M910+N910+O910+P910)/R910, 0),"")</f>
        <v/>
      </c>
      <c r="T910" s="23" t="str">
        <f aca="false">IF(C910&lt;&gt;"",IFERROR((M910+N910+O910)/R910,0),"")</f>
        <v/>
      </c>
      <c r="U910" s="25" t="str">
        <f aca="true">IF(C910&lt;&gt;"",IF(INDIRECT($AH$4&amp;"B"&amp;($C$1*$A910+14))= 1,1,0),"")</f>
        <v/>
      </c>
      <c r="V910" s="25" t="str">
        <f aca="true">IF(C910&lt;&gt;"",IF(INDIRECT($AH$4&amp;"B"&amp;($C$1*$A910+15))= 1,1,0),"")</f>
        <v/>
      </c>
      <c r="W910" s="26" t="str">
        <f aca="false">IF(C910&lt;&gt;"",($M910*1) + ($N910*2) + ($O910*3) + (IF(U910 = 1, 10, 0)) + (IF(V910 = 1, 20, 0)),"")</f>
        <v/>
      </c>
      <c r="X910" s="27" t="str">
        <f aca="true">IF(C910&lt;&gt;"",IF(INDIRECT($AH$4&amp;"B"&amp;($C$1*$A910+16))= 1,1,0),"")</f>
        <v/>
      </c>
      <c r="Y910" s="27" t="str">
        <f aca="true">IF(D910&lt;&gt;"",IF(INDIRECT($AH$4&amp;"B"&amp;($C$1*$A910+17))= 1,1,0),"")</f>
        <v/>
      </c>
      <c r="Z910" s="27" t="str">
        <f aca="true">IF(E910&lt;&gt;"",IF(INDIRECT($AH$4&amp;"B"&amp;($C$1*$A910+18))= 1,1,0),"")</f>
        <v/>
      </c>
      <c r="AA910" s="27" t="str">
        <f aca="true">IF(F910&lt;&gt;"",IF(INDIRECT($AH$4&amp;"B"&amp;($C$1*$A910+19))= 1,1,0),"")</f>
        <v/>
      </c>
      <c r="AB910" s="28" t="str">
        <f aca="false">IF(C910&lt;&gt;"",IF(X910 = 1, 5, 0) + IF(Z910 = 1, 25, 0) + IF(AA910 = 1, 15, 0),"")</f>
        <v/>
      </c>
      <c r="AC910" s="18" t="str">
        <f aca="false">IF(C910&lt;&gt;"",L910+W910+AB910,"")</f>
        <v/>
      </c>
    </row>
    <row r="911" customFormat="false" ht="12.8" hidden="false" customHeight="false" outlineLevel="0" collapsed="false">
      <c r="A911" s="11" t="n">
        <f aca="false">A910+1</f>
        <v>408</v>
      </c>
      <c r="B911" s="38" t="str">
        <f aca="true">IF(INDIRECT($AH$4&amp;"B"&amp;($C$1*$A911+2))=0, "",INDIRECT($AH$4&amp;"B"&amp;($C$1*$A911+2)))</f>
        <v/>
      </c>
      <c r="C911" s="19" t="str">
        <f aca="true">IF(INDIRECT($AH$4&amp;"B"&amp;($C$1*$A911+3)) = 0, "", INDIRECT($AH$4&amp;"B"&amp;($C$1*$A911+3)))</f>
        <v/>
      </c>
      <c r="D911" s="19" t="str">
        <f aca="true">IF(INDIRECT($AH$4&amp;"B"&amp;($C$1*$A911+4)) = 0, "", INDIRECT($AH$4&amp;"B"&amp;($C$1*$A911+4)))</f>
        <v/>
      </c>
      <c r="E911" s="19" t="str">
        <f aca="true">IF(INDIRECT($AH$4&amp;"B"&amp;($C$1*$A911+7)) = 0, "", INDIRECT($AH$4&amp;"B"&amp;($C$1*$A911+7)))</f>
        <v/>
      </c>
      <c r="F911" s="20" t="str">
        <f aca="true">IF(C911 &lt;&gt; "",IF(INDIRECT($AH$4&amp;"B"&amp;($C$1*$A911+8)) = 0, 0, 1), "")</f>
        <v/>
      </c>
      <c r="G911" s="20" t="n">
        <f aca="true">INDIRECT($AH$4&amp;"B"&amp;($C$1*$A911+9))</f>
        <v>0</v>
      </c>
      <c r="H911" s="20" t="n">
        <f aca="true">INDIRECT($AH$4&amp;"B"&amp;($C$1*$A911+10))</f>
        <v>0</v>
      </c>
      <c r="I911" s="20" t="n">
        <f aca="true">INDIRECT($AH$4&amp;"B"&amp;($C$1*$A911+11))</f>
        <v>0</v>
      </c>
      <c r="J911" s="20" t="n">
        <f aca="true">INDIRECT($AH$4&amp;"B"&amp;($C$1*$A911+12))</f>
        <v>0</v>
      </c>
      <c r="K911" s="21" t="str">
        <f aca="false">IF(C911&lt;&gt;"",IFERROR((G911+H911+I911)/(G911+H911+I911+J911),0), "")</f>
        <v/>
      </c>
      <c r="L911" s="22" t="str">
        <f aca="false">IF(C911&lt;&gt;"",(G911* 2) +(H911* 4) + (I911* 6) + IF(F911 = 1, 5, 0), "")</f>
        <v/>
      </c>
      <c r="M911" s="23" t="str">
        <f aca="true">IF(C911&lt;&gt;"",SUM(INDIRECT($AH$4&amp;"C"&amp;($C$1*$A911+9)):INDIRECT($AH$4&amp;"V"&amp;($C$1*$A911+9))), "")</f>
        <v/>
      </c>
      <c r="N911" s="23" t="str">
        <f aca="true">IF(C911&lt;&gt;"",SUM(INDIRECT($AH$4&amp;"C"&amp;($C$1*$A911+10)):INDIRECT($AH$4&amp;"V"&amp;($C$1*$A911+10))), "")</f>
        <v/>
      </c>
      <c r="O911" s="23" t="str">
        <f aca="true">IF(C911&lt;&gt;"",SUM(INDIRECT($AH$4&amp;"C"&amp;($C$1*$A911+11)):INDIRECT($AH$4&amp;"V"&amp;($C$1*$A911+11))),"")</f>
        <v/>
      </c>
      <c r="P911" s="23" t="str">
        <f aca="true">IF(C911&lt;&gt;"",SUM(INDIRECT($AH$4&amp;"C"&amp;($C$1*$A911+12)):INDIRECT($AH$4&amp;"V"&amp;($C$1*$A911+12))),"")</f>
        <v/>
      </c>
      <c r="Q911" s="24" t="str">
        <f aca="false">IF(C911&lt;&gt;"",IFERROR((M911+N911+O911)/(M911+N911+O911+P911),0), "")</f>
        <v/>
      </c>
      <c r="R911" s="23" t="str">
        <f aca="true">IF(C911&lt;&gt;"",SUM(INDIRECT($AH$4&amp;"C"&amp;($C$1*$A911+13)):INDIRECT($AH$4&amp;"V"&amp;($C$1*$A911+13))), "")</f>
        <v/>
      </c>
      <c r="S911" s="23" t="str">
        <f aca="false">IF(C911&lt;&gt;"",IFERROR((M911+N911+O911+P911)/R911, 0),"")</f>
        <v/>
      </c>
      <c r="T911" s="23" t="str">
        <f aca="false">IF(C911&lt;&gt;"",IFERROR((M911+N911+O911)/R911,0),"")</f>
        <v/>
      </c>
      <c r="U911" s="25" t="str">
        <f aca="true">IF(C911&lt;&gt;"",IF(INDIRECT($AH$4&amp;"B"&amp;($C$1*$A911+14))= 1,1,0),"")</f>
        <v/>
      </c>
      <c r="V911" s="25" t="str">
        <f aca="true">IF(C911&lt;&gt;"",IF(INDIRECT($AH$4&amp;"B"&amp;($C$1*$A911+15))= 1,1,0),"")</f>
        <v/>
      </c>
      <c r="W911" s="26" t="str">
        <f aca="false">IF(C911&lt;&gt;"",($M911*1) + ($N911*2) + ($O911*3) + (IF(U911 = 1, 10, 0)) + (IF(V911 = 1, 20, 0)),"")</f>
        <v/>
      </c>
      <c r="X911" s="27" t="str">
        <f aca="true">IF(C911&lt;&gt;"",IF(INDIRECT($AH$4&amp;"B"&amp;($C$1*$A911+16))= 1,1,0),"")</f>
        <v/>
      </c>
      <c r="Y911" s="27" t="str">
        <f aca="true">IF(D911&lt;&gt;"",IF(INDIRECT($AH$4&amp;"B"&amp;($C$1*$A911+17))= 1,1,0),"")</f>
        <v/>
      </c>
      <c r="Z911" s="27" t="str">
        <f aca="true">IF(E911&lt;&gt;"",IF(INDIRECT($AH$4&amp;"B"&amp;($C$1*$A911+18))= 1,1,0),"")</f>
        <v/>
      </c>
      <c r="AA911" s="27" t="str">
        <f aca="true">IF(F911&lt;&gt;"",IF(INDIRECT($AH$4&amp;"B"&amp;($C$1*$A911+19))= 1,1,0),"")</f>
        <v/>
      </c>
      <c r="AB911" s="28" t="str">
        <f aca="false">IF(C911&lt;&gt;"",IF(X911 = 1, 5, 0) + IF(Z911 = 1, 25, 0) + IF(AA911 = 1, 15, 0),"")</f>
        <v/>
      </c>
      <c r="AC911" s="18" t="str">
        <f aca="false">IF(C911&lt;&gt;"",L911+W911+AB911,"")</f>
        <v/>
      </c>
    </row>
    <row r="912" customFormat="false" ht="12.8" hidden="false" customHeight="false" outlineLevel="0" collapsed="false">
      <c r="A912" s="11" t="n">
        <f aca="false">A911+1</f>
        <v>409</v>
      </c>
      <c r="B912" s="38" t="str">
        <f aca="true">IF(INDIRECT($AH$4&amp;"B"&amp;($C$1*$A912+2))=0, "",INDIRECT($AH$4&amp;"B"&amp;($C$1*$A912+2)))</f>
        <v/>
      </c>
      <c r="C912" s="19" t="str">
        <f aca="true">IF(INDIRECT($AH$4&amp;"B"&amp;($C$1*$A912+3)) = 0, "", INDIRECT($AH$4&amp;"B"&amp;($C$1*$A912+3)))</f>
        <v/>
      </c>
      <c r="D912" s="19" t="str">
        <f aca="true">IF(INDIRECT($AH$4&amp;"B"&amp;($C$1*$A912+4)) = 0, "", INDIRECT($AH$4&amp;"B"&amp;($C$1*$A912+4)))</f>
        <v/>
      </c>
      <c r="E912" s="19" t="str">
        <f aca="true">IF(INDIRECT($AH$4&amp;"B"&amp;($C$1*$A912+7)) = 0, "", INDIRECT($AH$4&amp;"B"&amp;($C$1*$A912+7)))</f>
        <v/>
      </c>
      <c r="F912" s="20" t="str">
        <f aca="true">IF(C912 &lt;&gt; "",IF(INDIRECT($AH$4&amp;"B"&amp;($C$1*$A912+8)) = 0, 0, 1), "")</f>
        <v/>
      </c>
      <c r="G912" s="20" t="n">
        <f aca="true">INDIRECT($AH$4&amp;"B"&amp;($C$1*$A912+9))</f>
        <v>0</v>
      </c>
      <c r="H912" s="20" t="n">
        <f aca="true">INDIRECT($AH$4&amp;"B"&amp;($C$1*$A912+10))</f>
        <v>0</v>
      </c>
      <c r="I912" s="20" t="n">
        <f aca="true">INDIRECT($AH$4&amp;"B"&amp;($C$1*$A912+11))</f>
        <v>0</v>
      </c>
      <c r="J912" s="20" t="n">
        <f aca="true">INDIRECT($AH$4&amp;"B"&amp;($C$1*$A912+12))</f>
        <v>0</v>
      </c>
      <c r="K912" s="21" t="str">
        <f aca="false">IF(C912&lt;&gt;"",IFERROR((G912+H912+I912)/(G912+H912+I912+J912),0), "")</f>
        <v/>
      </c>
      <c r="L912" s="22" t="str">
        <f aca="false">IF(C912&lt;&gt;"",(G912* 2) +(H912* 4) + (I912* 6) + IF(F912 = 1, 5, 0), "")</f>
        <v/>
      </c>
      <c r="M912" s="23" t="str">
        <f aca="true">IF(C912&lt;&gt;"",SUM(INDIRECT($AH$4&amp;"C"&amp;($C$1*$A912+9)):INDIRECT($AH$4&amp;"V"&amp;($C$1*$A912+9))), "")</f>
        <v/>
      </c>
      <c r="N912" s="23" t="str">
        <f aca="true">IF(C912&lt;&gt;"",SUM(INDIRECT($AH$4&amp;"C"&amp;($C$1*$A912+10)):INDIRECT($AH$4&amp;"V"&amp;($C$1*$A912+10))), "")</f>
        <v/>
      </c>
      <c r="O912" s="23" t="str">
        <f aca="true">IF(C912&lt;&gt;"",SUM(INDIRECT($AH$4&amp;"C"&amp;($C$1*$A912+11)):INDIRECT($AH$4&amp;"V"&amp;($C$1*$A912+11))),"")</f>
        <v/>
      </c>
      <c r="P912" s="23" t="str">
        <f aca="true">IF(C912&lt;&gt;"",SUM(INDIRECT($AH$4&amp;"C"&amp;($C$1*$A912+12)):INDIRECT($AH$4&amp;"V"&amp;($C$1*$A912+12))),"")</f>
        <v/>
      </c>
      <c r="Q912" s="24" t="str">
        <f aca="false">IF(C912&lt;&gt;"",IFERROR((M912+N912+O912)/(M912+N912+O912+P912),0), "")</f>
        <v/>
      </c>
      <c r="R912" s="23" t="str">
        <f aca="true">IF(C912&lt;&gt;"",SUM(INDIRECT($AH$4&amp;"C"&amp;($C$1*$A912+13)):INDIRECT($AH$4&amp;"V"&amp;($C$1*$A912+13))), "")</f>
        <v/>
      </c>
      <c r="S912" s="23" t="str">
        <f aca="false">IF(C912&lt;&gt;"",IFERROR((M912+N912+O912+P912)/R912, 0),"")</f>
        <v/>
      </c>
      <c r="T912" s="23" t="str">
        <f aca="false">IF(C912&lt;&gt;"",IFERROR((M912+N912+O912)/R912,0),"")</f>
        <v/>
      </c>
      <c r="U912" s="25" t="str">
        <f aca="true">IF(C912&lt;&gt;"",IF(INDIRECT($AH$4&amp;"B"&amp;($C$1*$A912+14))= 1,1,0),"")</f>
        <v/>
      </c>
      <c r="V912" s="25" t="str">
        <f aca="true">IF(C912&lt;&gt;"",IF(INDIRECT($AH$4&amp;"B"&amp;($C$1*$A912+15))= 1,1,0),"")</f>
        <v/>
      </c>
      <c r="W912" s="26" t="str">
        <f aca="false">IF(C912&lt;&gt;"",($M912*1) + ($N912*2) + ($O912*3) + (IF(U912 = 1, 10, 0)) + (IF(V912 = 1, 20, 0)),"")</f>
        <v/>
      </c>
      <c r="X912" s="27" t="str">
        <f aca="true">IF(C912&lt;&gt;"",IF(INDIRECT($AH$4&amp;"B"&amp;($C$1*$A912+16))= 1,1,0),"")</f>
        <v/>
      </c>
      <c r="Y912" s="27" t="str">
        <f aca="true">IF(D912&lt;&gt;"",IF(INDIRECT($AH$4&amp;"B"&amp;($C$1*$A912+17))= 1,1,0),"")</f>
        <v/>
      </c>
      <c r="Z912" s="27" t="str">
        <f aca="true">IF(E912&lt;&gt;"",IF(INDIRECT($AH$4&amp;"B"&amp;($C$1*$A912+18))= 1,1,0),"")</f>
        <v/>
      </c>
      <c r="AA912" s="27" t="str">
        <f aca="true">IF(F912&lt;&gt;"",IF(INDIRECT($AH$4&amp;"B"&amp;($C$1*$A912+19))= 1,1,0),"")</f>
        <v/>
      </c>
      <c r="AB912" s="28" t="str">
        <f aca="false">IF(C912&lt;&gt;"",IF(X912 = 1, 5, 0) + IF(Z912 = 1, 25, 0) + IF(AA912 = 1, 15, 0),"")</f>
        <v/>
      </c>
      <c r="AC912" s="18" t="str">
        <f aca="false">IF(C912&lt;&gt;"",L912+W912+AB912,"")</f>
        <v/>
      </c>
    </row>
    <row r="913" customFormat="false" ht="12.8" hidden="false" customHeight="false" outlineLevel="0" collapsed="false">
      <c r="A913" s="11" t="n">
        <f aca="false">A912+1</f>
        <v>410</v>
      </c>
      <c r="B913" s="38" t="str">
        <f aca="true">IF(INDIRECT($AH$4&amp;"B"&amp;($C$1*$A913+2))=0, "",INDIRECT($AH$4&amp;"B"&amp;($C$1*$A913+2)))</f>
        <v/>
      </c>
      <c r="C913" s="19" t="str">
        <f aca="true">IF(INDIRECT($AH$4&amp;"B"&amp;($C$1*$A913+3)) = 0, "", INDIRECT($AH$4&amp;"B"&amp;($C$1*$A913+3)))</f>
        <v/>
      </c>
      <c r="D913" s="19" t="str">
        <f aca="true">IF(INDIRECT($AH$4&amp;"B"&amp;($C$1*$A913+4)) = 0, "", INDIRECT($AH$4&amp;"B"&amp;($C$1*$A913+4)))</f>
        <v/>
      </c>
      <c r="E913" s="19" t="str">
        <f aca="true">IF(INDIRECT($AH$4&amp;"B"&amp;($C$1*$A913+7)) = 0, "", INDIRECT($AH$4&amp;"B"&amp;($C$1*$A913+7)))</f>
        <v/>
      </c>
      <c r="F913" s="20" t="str">
        <f aca="true">IF(C913 &lt;&gt; "",IF(INDIRECT($AH$4&amp;"B"&amp;($C$1*$A913+8)) = 0, 0, 1), "")</f>
        <v/>
      </c>
      <c r="G913" s="20" t="n">
        <f aca="true">INDIRECT($AH$4&amp;"B"&amp;($C$1*$A913+9))</f>
        <v>0</v>
      </c>
      <c r="H913" s="20" t="n">
        <f aca="true">INDIRECT($AH$4&amp;"B"&amp;($C$1*$A913+10))</f>
        <v>0</v>
      </c>
      <c r="I913" s="20" t="n">
        <f aca="true">INDIRECT($AH$4&amp;"B"&amp;($C$1*$A913+11))</f>
        <v>0</v>
      </c>
      <c r="J913" s="20" t="n">
        <f aca="true">INDIRECT($AH$4&amp;"B"&amp;($C$1*$A913+12))</f>
        <v>0</v>
      </c>
      <c r="K913" s="21" t="str">
        <f aca="false">IF(C913&lt;&gt;"",IFERROR((G913+H913+I913)/(G913+H913+I913+J913),0), "")</f>
        <v/>
      </c>
      <c r="L913" s="22" t="str">
        <f aca="false">IF(C913&lt;&gt;"",(G913* 2) +(H913* 4) + (I913* 6) + IF(F913 = 1, 5, 0), "")</f>
        <v/>
      </c>
      <c r="M913" s="23" t="str">
        <f aca="true">IF(C913&lt;&gt;"",SUM(INDIRECT($AH$4&amp;"C"&amp;($C$1*$A913+9)):INDIRECT($AH$4&amp;"V"&amp;($C$1*$A913+9))), "")</f>
        <v/>
      </c>
      <c r="N913" s="23" t="str">
        <f aca="true">IF(C913&lt;&gt;"",SUM(INDIRECT($AH$4&amp;"C"&amp;($C$1*$A913+10)):INDIRECT($AH$4&amp;"V"&amp;($C$1*$A913+10))), "")</f>
        <v/>
      </c>
      <c r="O913" s="23" t="str">
        <f aca="true">IF(C913&lt;&gt;"",SUM(INDIRECT($AH$4&amp;"C"&amp;($C$1*$A913+11)):INDIRECT($AH$4&amp;"V"&amp;($C$1*$A913+11))),"")</f>
        <v/>
      </c>
      <c r="P913" s="23" t="str">
        <f aca="true">IF(C913&lt;&gt;"",SUM(INDIRECT($AH$4&amp;"C"&amp;($C$1*$A913+12)):INDIRECT($AH$4&amp;"V"&amp;($C$1*$A913+12))),"")</f>
        <v/>
      </c>
      <c r="Q913" s="24" t="str">
        <f aca="false">IF(C913&lt;&gt;"",IFERROR((M913+N913+O913)/(M913+N913+O913+P913),0), "")</f>
        <v/>
      </c>
      <c r="R913" s="23" t="str">
        <f aca="true">IF(C913&lt;&gt;"",SUM(INDIRECT($AH$4&amp;"C"&amp;($C$1*$A913+13)):INDIRECT($AH$4&amp;"V"&amp;($C$1*$A913+13))), "")</f>
        <v/>
      </c>
      <c r="S913" s="23" t="str">
        <f aca="false">IF(C913&lt;&gt;"",IFERROR((M913+N913+O913+P913)/R913, 0),"")</f>
        <v/>
      </c>
      <c r="T913" s="23" t="str">
        <f aca="false">IF(C913&lt;&gt;"",IFERROR((M913+N913+O913)/R913,0),"")</f>
        <v/>
      </c>
      <c r="U913" s="25" t="str">
        <f aca="true">IF(C913&lt;&gt;"",IF(INDIRECT($AH$4&amp;"B"&amp;($C$1*$A913+14))= 1,1,0),"")</f>
        <v/>
      </c>
      <c r="V913" s="25" t="str">
        <f aca="true">IF(C913&lt;&gt;"",IF(INDIRECT($AH$4&amp;"B"&amp;($C$1*$A913+15))= 1,1,0),"")</f>
        <v/>
      </c>
      <c r="W913" s="26" t="str">
        <f aca="false">IF(C913&lt;&gt;"",($M913*1) + ($N913*2) + ($O913*3) + (IF(U913 = 1, 10, 0)) + (IF(V913 = 1, 20, 0)),"")</f>
        <v/>
      </c>
      <c r="X913" s="27" t="str">
        <f aca="true">IF(C913&lt;&gt;"",IF(INDIRECT($AH$4&amp;"B"&amp;($C$1*$A913+16))= 1,1,0),"")</f>
        <v/>
      </c>
      <c r="Y913" s="27" t="str">
        <f aca="true">IF(D913&lt;&gt;"",IF(INDIRECT($AH$4&amp;"B"&amp;($C$1*$A913+17))= 1,1,0),"")</f>
        <v/>
      </c>
      <c r="Z913" s="27" t="str">
        <f aca="true">IF(E913&lt;&gt;"",IF(INDIRECT($AH$4&amp;"B"&amp;($C$1*$A913+18))= 1,1,0),"")</f>
        <v/>
      </c>
      <c r="AA913" s="27" t="str">
        <f aca="true">IF(F913&lt;&gt;"",IF(INDIRECT($AH$4&amp;"B"&amp;($C$1*$A913+19))= 1,1,0),"")</f>
        <v/>
      </c>
      <c r="AB913" s="28" t="str">
        <f aca="false">IF(C913&lt;&gt;"",IF(X913 = 1, 5, 0) + IF(Z913 = 1, 25, 0) + IF(AA913 = 1, 15, 0),"")</f>
        <v/>
      </c>
      <c r="AC913" s="18" t="str">
        <f aca="false">IF(C913&lt;&gt;"",L913+W913+AB913,"")</f>
        <v/>
      </c>
    </row>
    <row r="914" customFormat="false" ht="12.8" hidden="false" customHeight="false" outlineLevel="0" collapsed="false">
      <c r="A914" s="11" t="n">
        <f aca="false">A913+1</f>
        <v>411</v>
      </c>
      <c r="B914" s="38" t="str">
        <f aca="true">IF(INDIRECT($AH$4&amp;"B"&amp;($C$1*$A914+2))=0, "",INDIRECT($AH$4&amp;"B"&amp;($C$1*$A914+2)))</f>
        <v/>
      </c>
      <c r="C914" s="19" t="str">
        <f aca="true">IF(INDIRECT($AH$4&amp;"B"&amp;($C$1*$A914+3)) = 0, "", INDIRECT($AH$4&amp;"B"&amp;($C$1*$A914+3)))</f>
        <v/>
      </c>
      <c r="D914" s="19" t="str">
        <f aca="true">IF(INDIRECT($AH$4&amp;"B"&amp;($C$1*$A914+4)) = 0, "", INDIRECT($AH$4&amp;"B"&amp;($C$1*$A914+4)))</f>
        <v/>
      </c>
      <c r="E914" s="19" t="str">
        <f aca="true">IF(INDIRECT($AH$4&amp;"B"&amp;($C$1*$A914+7)) = 0, "", INDIRECT($AH$4&amp;"B"&amp;($C$1*$A914+7)))</f>
        <v/>
      </c>
      <c r="F914" s="20" t="str">
        <f aca="true">IF(C914 &lt;&gt; "",IF(INDIRECT($AH$4&amp;"B"&amp;($C$1*$A914+8)) = 0, 0, 1), "")</f>
        <v/>
      </c>
      <c r="G914" s="20" t="n">
        <f aca="true">INDIRECT($AH$4&amp;"B"&amp;($C$1*$A914+9))</f>
        <v>0</v>
      </c>
      <c r="H914" s="20" t="n">
        <f aca="true">INDIRECT($AH$4&amp;"B"&amp;($C$1*$A914+10))</f>
        <v>0</v>
      </c>
      <c r="I914" s="20" t="n">
        <f aca="true">INDIRECT($AH$4&amp;"B"&amp;($C$1*$A914+11))</f>
        <v>0</v>
      </c>
      <c r="J914" s="20" t="n">
        <f aca="true">INDIRECT($AH$4&amp;"B"&amp;($C$1*$A914+12))</f>
        <v>0</v>
      </c>
      <c r="K914" s="21" t="str">
        <f aca="false">IF(C914&lt;&gt;"",IFERROR((G914+H914+I914)/(G914+H914+I914+J914),0), "")</f>
        <v/>
      </c>
      <c r="L914" s="22" t="str">
        <f aca="false">IF(C914&lt;&gt;"",(G914* 2) +(H914* 4) + (I914* 6) + IF(F914 = 1, 5, 0), "")</f>
        <v/>
      </c>
      <c r="M914" s="23" t="str">
        <f aca="true">IF(C914&lt;&gt;"",SUM(INDIRECT($AH$4&amp;"C"&amp;($C$1*$A914+9)):INDIRECT($AH$4&amp;"V"&amp;($C$1*$A914+9))), "")</f>
        <v/>
      </c>
      <c r="N914" s="23" t="str">
        <f aca="true">IF(C914&lt;&gt;"",SUM(INDIRECT($AH$4&amp;"C"&amp;($C$1*$A914+10)):INDIRECT($AH$4&amp;"V"&amp;($C$1*$A914+10))), "")</f>
        <v/>
      </c>
      <c r="O914" s="23" t="str">
        <f aca="true">IF(C914&lt;&gt;"",SUM(INDIRECT($AH$4&amp;"C"&amp;($C$1*$A914+11)):INDIRECT($AH$4&amp;"V"&amp;($C$1*$A914+11))),"")</f>
        <v/>
      </c>
      <c r="P914" s="23" t="str">
        <f aca="true">IF(C914&lt;&gt;"",SUM(INDIRECT($AH$4&amp;"C"&amp;($C$1*$A914+12)):INDIRECT($AH$4&amp;"V"&amp;($C$1*$A914+12))),"")</f>
        <v/>
      </c>
      <c r="Q914" s="24" t="str">
        <f aca="false">IF(C914&lt;&gt;"",IFERROR((M914+N914+O914)/(M914+N914+O914+P914),0), "")</f>
        <v/>
      </c>
      <c r="R914" s="23" t="str">
        <f aca="true">IF(C914&lt;&gt;"",SUM(INDIRECT($AH$4&amp;"C"&amp;($C$1*$A914+13)):INDIRECT($AH$4&amp;"V"&amp;($C$1*$A914+13))), "")</f>
        <v/>
      </c>
      <c r="S914" s="23" t="str">
        <f aca="false">IF(C914&lt;&gt;"",IFERROR((M914+N914+O914+P914)/R914, 0),"")</f>
        <v/>
      </c>
      <c r="T914" s="23" t="str">
        <f aca="false">IF(C914&lt;&gt;"",IFERROR((M914+N914+O914)/R914,0),"")</f>
        <v/>
      </c>
      <c r="U914" s="25" t="str">
        <f aca="true">IF(C914&lt;&gt;"",IF(INDIRECT($AH$4&amp;"B"&amp;($C$1*$A914+14))= 1,1,0),"")</f>
        <v/>
      </c>
      <c r="V914" s="25" t="str">
        <f aca="true">IF(C914&lt;&gt;"",IF(INDIRECT($AH$4&amp;"B"&amp;($C$1*$A914+15))= 1,1,0),"")</f>
        <v/>
      </c>
      <c r="W914" s="26" t="str">
        <f aca="false">IF(C914&lt;&gt;"",($M914*1) + ($N914*2) + ($O914*3) + (IF(U914 = 1, 10, 0)) + (IF(V914 = 1, 20, 0)),"")</f>
        <v/>
      </c>
      <c r="X914" s="27" t="str">
        <f aca="true">IF(C914&lt;&gt;"",IF(INDIRECT($AH$4&amp;"B"&amp;($C$1*$A914+16))= 1,1,0),"")</f>
        <v/>
      </c>
      <c r="Y914" s="27" t="str">
        <f aca="true">IF(D914&lt;&gt;"",IF(INDIRECT($AH$4&amp;"B"&amp;($C$1*$A914+17))= 1,1,0),"")</f>
        <v/>
      </c>
      <c r="Z914" s="27" t="str">
        <f aca="true">IF(E914&lt;&gt;"",IF(INDIRECT($AH$4&amp;"B"&amp;($C$1*$A914+18))= 1,1,0),"")</f>
        <v/>
      </c>
      <c r="AA914" s="27" t="str">
        <f aca="true">IF(F914&lt;&gt;"",IF(INDIRECT($AH$4&amp;"B"&amp;($C$1*$A914+19))= 1,1,0),"")</f>
        <v/>
      </c>
      <c r="AB914" s="28" t="str">
        <f aca="false">IF(C914&lt;&gt;"",IF(X914 = 1, 5, 0) + IF(Z914 = 1, 25, 0) + IF(AA914 = 1, 15, 0),"")</f>
        <v/>
      </c>
      <c r="AC914" s="18" t="str">
        <f aca="false">IF(C914&lt;&gt;"",L914+W914+AB914,"")</f>
        <v/>
      </c>
    </row>
    <row r="915" customFormat="false" ht="12.8" hidden="false" customHeight="false" outlineLevel="0" collapsed="false">
      <c r="A915" s="11" t="n">
        <f aca="false">A914+1</f>
        <v>412</v>
      </c>
      <c r="B915" s="38" t="str">
        <f aca="true">IF(INDIRECT($AH$4&amp;"B"&amp;($C$1*$A915+2))=0, "",INDIRECT($AH$4&amp;"B"&amp;($C$1*$A915+2)))</f>
        <v/>
      </c>
      <c r="C915" s="19" t="str">
        <f aca="true">IF(INDIRECT($AH$4&amp;"B"&amp;($C$1*$A915+3)) = 0, "", INDIRECT($AH$4&amp;"B"&amp;($C$1*$A915+3)))</f>
        <v/>
      </c>
      <c r="D915" s="19" t="str">
        <f aca="true">IF(INDIRECT($AH$4&amp;"B"&amp;($C$1*$A915+4)) = 0, "", INDIRECT($AH$4&amp;"B"&amp;($C$1*$A915+4)))</f>
        <v/>
      </c>
      <c r="E915" s="19" t="str">
        <f aca="true">IF(INDIRECT($AH$4&amp;"B"&amp;($C$1*$A915+7)) = 0, "", INDIRECT($AH$4&amp;"B"&amp;($C$1*$A915+7)))</f>
        <v/>
      </c>
      <c r="F915" s="20" t="str">
        <f aca="true">IF(C915 &lt;&gt; "",IF(INDIRECT($AH$4&amp;"B"&amp;($C$1*$A915+8)) = 0, 0, 1), "")</f>
        <v/>
      </c>
      <c r="G915" s="20" t="n">
        <f aca="true">INDIRECT($AH$4&amp;"B"&amp;($C$1*$A915+9))</f>
        <v>0</v>
      </c>
      <c r="H915" s="20" t="n">
        <f aca="true">INDIRECT($AH$4&amp;"B"&amp;($C$1*$A915+10))</f>
        <v>0</v>
      </c>
      <c r="I915" s="20" t="n">
        <f aca="true">INDIRECT($AH$4&amp;"B"&amp;($C$1*$A915+11))</f>
        <v>0</v>
      </c>
      <c r="J915" s="20" t="n">
        <f aca="true">INDIRECT($AH$4&amp;"B"&amp;($C$1*$A915+12))</f>
        <v>0</v>
      </c>
      <c r="K915" s="21" t="str">
        <f aca="false">IF(C915&lt;&gt;"",IFERROR((G915+H915+I915)/(G915+H915+I915+J915),0), "")</f>
        <v/>
      </c>
      <c r="L915" s="22" t="str">
        <f aca="false">IF(C915&lt;&gt;"",(G915* 2) +(H915* 4) + (I915* 6) + IF(F915 = 1, 5, 0), "")</f>
        <v/>
      </c>
      <c r="M915" s="23" t="str">
        <f aca="true">IF(C915&lt;&gt;"",SUM(INDIRECT($AH$4&amp;"C"&amp;($C$1*$A915+9)):INDIRECT($AH$4&amp;"V"&amp;($C$1*$A915+9))), "")</f>
        <v/>
      </c>
      <c r="N915" s="23" t="str">
        <f aca="true">IF(C915&lt;&gt;"",SUM(INDIRECT($AH$4&amp;"C"&amp;($C$1*$A915+10)):INDIRECT($AH$4&amp;"V"&amp;($C$1*$A915+10))), "")</f>
        <v/>
      </c>
      <c r="O915" s="23" t="str">
        <f aca="true">IF(C915&lt;&gt;"",SUM(INDIRECT($AH$4&amp;"C"&amp;($C$1*$A915+11)):INDIRECT($AH$4&amp;"V"&amp;($C$1*$A915+11))),"")</f>
        <v/>
      </c>
      <c r="P915" s="23" t="str">
        <f aca="true">IF(C915&lt;&gt;"",SUM(INDIRECT($AH$4&amp;"C"&amp;($C$1*$A915+12)):INDIRECT($AH$4&amp;"V"&amp;($C$1*$A915+12))),"")</f>
        <v/>
      </c>
      <c r="Q915" s="24" t="str">
        <f aca="false">IF(C915&lt;&gt;"",IFERROR((M915+N915+O915)/(M915+N915+O915+P915),0), "")</f>
        <v/>
      </c>
      <c r="R915" s="23" t="str">
        <f aca="true">IF(C915&lt;&gt;"",SUM(INDIRECT($AH$4&amp;"C"&amp;($C$1*$A915+13)):INDIRECT($AH$4&amp;"V"&amp;($C$1*$A915+13))), "")</f>
        <v/>
      </c>
      <c r="S915" s="23" t="str">
        <f aca="false">IF(C915&lt;&gt;"",IFERROR((M915+N915+O915+P915)/R915, 0),"")</f>
        <v/>
      </c>
      <c r="T915" s="23" t="str">
        <f aca="false">IF(C915&lt;&gt;"",IFERROR((M915+N915+O915)/R915,0),"")</f>
        <v/>
      </c>
      <c r="U915" s="25" t="str">
        <f aca="true">IF(C915&lt;&gt;"",IF(INDIRECT($AH$4&amp;"B"&amp;($C$1*$A915+14))= 1,1,0),"")</f>
        <v/>
      </c>
      <c r="V915" s="25" t="str">
        <f aca="true">IF(C915&lt;&gt;"",IF(INDIRECT($AH$4&amp;"B"&amp;($C$1*$A915+15))= 1,1,0),"")</f>
        <v/>
      </c>
      <c r="W915" s="26" t="str">
        <f aca="false">IF(C915&lt;&gt;"",($M915*1) + ($N915*2) + ($O915*3) + (IF(U915 = 1, 10, 0)) + (IF(V915 = 1, 20, 0)),"")</f>
        <v/>
      </c>
      <c r="X915" s="27" t="str">
        <f aca="true">IF(C915&lt;&gt;"",IF(INDIRECT($AH$4&amp;"B"&amp;($C$1*$A915+16))= 1,1,0),"")</f>
        <v/>
      </c>
      <c r="Y915" s="27" t="str">
        <f aca="true">IF(D915&lt;&gt;"",IF(INDIRECT($AH$4&amp;"B"&amp;($C$1*$A915+17))= 1,1,0),"")</f>
        <v/>
      </c>
      <c r="Z915" s="27" t="str">
        <f aca="true">IF(E915&lt;&gt;"",IF(INDIRECT($AH$4&amp;"B"&amp;($C$1*$A915+18))= 1,1,0),"")</f>
        <v/>
      </c>
      <c r="AA915" s="27" t="str">
        <f aca="true">IF(F915&lt;&gt;"",IF(INDIRECT($AH$4&amp;"B"&amp;($C$1*$A915+19))= 1,1,0),"")</f>
        <v/>
      </c>
      <c r="AB915" s="28" t="str">
        <f aca="false">IF(C915&lt;&gt;"",IF(X915 = 1, 5, 0) + IF(Z915 = 1, 25, 0) + IF(AA915 = 1, 15, 0),"")</f>
        <v/>
      </c>
      <c r="AC915" s="18" t="str">
        <f aca="false">IF(C915&lt;&gt;"",L915+W915+AB915,"")</f>
        <v/>
      </c>
    </row>
    <row r="916" customFormat="false" ht="12.8" hidden="false" customHeight="false" outlineLevel="0" collapsed="false">
      <c r="A916" s="11" t="n">
        <f aca="false">A915+1</f>
        <v>413</v>
      </c>
      <c r="B916" s="38" t="str">
        <f aca="true">IF(INDIRECT($AH$4&amp;"B"&amp;($C$1*$A916+2))=0, "",INDIRECT($AH$4&amp;"B"&amp;($C$1*$A916+2)))</f>
        <v/>
      </c>
      <c r="C916" s="19" t="str">
        <f aca="true">IF(INDIRECT($AH$4&amp;"B"&amp;($C$1*$A916+3)) = 0, "", INDIRECT($AH$4&amp;"B"&amp;($C$1*$A916+3)))</f>
        <v/>
      </c>
      <c r="D916" s="19" t="str">
        <f aca="true">IF(INDIRECT($AH$4&amp;"B"&amp;($C$1*$A916+4)) = 0, "", INDIRECT($AH$4&amp;"B"&amp;($C$1*$A916+4)))</f>
        <v/>
      </c>
      <c r="E916" s="19" t="str">
        <f aca="true">IF(INDIRECT($AH$4&amp;"B"&amp;($C$1*$A916+7)) = 0, "", INDIRECT($AH$4&amp;"B"&amp;($C$1*$A916+7)))</f>
        <v/>
      </c>
      <c r="F916" s="20" t="str">
        <f aca="true">IF(C916 &lt;&gt; "",IF(INDIRECT($AH$4&amp;"B"&amp;($C$1*$A916+8)) = 0, 0, 1), "")</f>
        <v/>
      </c>
      <c r="G916" s="20" t="n">
        <f aca="true">INDIRECT($AH$4&amp;"B"&amp;($C$1*$A916+9))</f>
        <v>0</v>
      </c>
      <c r="H916" s="20" t="n">
        <f aca="true">INDIRECT($AH$4&amp;"B"&amp;($C$1*$A916+10))</f>
        <v>0</v>
      </c>
      <c r="I916" s="20" t="n">
        <f aca="true">INDIRECT($AH$4&amp;"B"&amp;($C$1*$A916+11))</f>
        <v>0</v>
      </c>
      <c r="J916" s="20" t="n">
        <f aca="true">INDIRECT($AH$4&amp;"B"&amp;($C$1*$A916+12))</f>
        <v>0</v>
      </c>
      <c r="K916" s="21" t="str">
        <f aca="false">IF(C916&lt;&gt;"",IFERROR((G916+H916+I916)/(G916+H916+I916+J916),0), "")</f>
        <v/>
      </c>
      <c r="L916" s="22" t="str">
        <f aca="false">IF(C916&lt;&gt;"",(G916* 2) +(H916* 4) + (I916* 6) + IF(F916 = 1, 5, 0), "")</f>
        <v/>
      </c>
      <c r="M916" s="23" t="str">
        <f aca="true">IF(C916&lt;&gt;"",SUM(INDIRECT($AH$4&amp;"C"&amp;($C$1*$A916+9)):INDIRECT($AH$4&amp;"V"&amp;($C$1*$A916+9))), "")</f>
        <v/>
      </c>
      <c r="N916" s="23" t="str">
        <f aca="true">IF(C916&lt;&gt;"",SUM(INDIRECT($AH$4&amp;"C"&amp;($C$1*$A916+10)):INDIRECT($AH$4&amp;"V"&amp;($C$1*$A916+10))), "")</f>
        <v/>
      </c>
      <c r="O916" s="23" t="str">
        <f aca="true">IF(C916&lt;&gt;"",SUM(INDIRECT($AH$4&amp;"C"&amp;($C$1*$A916+11)):INDIRECT($AH$4&amp;"V"&amp;($C$1*$A916+11))),"")</f>
        <v/>
      </c>
      <c r="P916" s="23" t="str">
        <f aca="true">IF(C916&lt;&gt;"",SUM(INDIRECT($AH$4&amp;"C"&amp;($C$1*$A916+12)):INDIRECT($AH$4&amp;"V"&amp;($C$1*$A916+12))),"")</f>
        <v/>
      </c>
      <c r="Q916" s="24" t="str">
        <f aca="false">IF(C916&lt;&gt;"",IFERROR((M916+N916+O916)/(M916+N916+O916+P916),0), "")</f>
        <v/>
      </c>
      <c r="R916" s="23" t="str">
        <f aca="true">IF(C916&lt;&gt;"",SUM(INDIRECT($AH$4&amp;"C"&amp;($C$1*$A916+13)):INDIRECT($AH$4&amp;"V"&amp;($C$1*$A916+13))), "")</f>
        <v/>
      </c>
      <c r="S916" s="23" t="str">
        <f aca="false">IF(C916&lt;&gt;"",IFERROR((M916+N916+O916+P916)/R916, 0),"")</f>
        <v/>
      </c>
      <c r="T916" s="23" t="str">
        <f aca="false">IF(C916&lt;&gt;"",IFERROR((M916+N916+O916)/R916,0),"")</f>
        <v/>
      </c>
      <c r="U916" s="25" t="str">
        <f aca="true">IF(C916&lt;&gt;"",IF(INDIRECT($AH$4&amp;"B"&amp;($C$1*$A916+14))= 1,1,0),"")</f>
        <v/>
      </c>
      <c r="V916" s="25" t="str">
        <f aca="true">IF(C916&lt;&gt;"",IF(INDIRECT($AH$4&amp;"B"&amp;($C$1*$A916+15))= 1,1,0),"")</f>
        <v/>
      </c>
      <c r="W916" s="26" t="str">
        <f aca="false">IF(C916&lt;&gt;"",($M916*1) + ($N916*2) + ($O916*3) + (IF(U916 = 1, 10, 0)) + (IF(V916 = 1, 20, 0)),"")</f>
        <v/>
      </c>
      <c r="X916" s="27" t="str">
        <f aca="true">IF(C916&lt;&gt;"",IF(INDIRECT($AH$4&amp;"B"&amp;($C$1*$A916+16))= 1,1,0),"")</f>
        <v/>
      </c>
      <c r="Y916" s="27" t="str">
        <f aca="true">IF(D916&lt;&gt;"",IF(INDIRECT($AH$4&amp;"B"&amp;($C$1*$A916+17))= 1,1,0),"")</f>
        <v/>
      </c>
      <c r="Z916" s="27" t="str">
        <f aca="true">IF(E916&lt;&gt;"",IF(INDIRECT($AH$4&amp;"B"&amp;($C$1*$A916+18))= 1,1,0),"")</f>
        <v/>
      </c>
      <c r="AA916" s="27" t="str">
        <f aca="true">IF(F916&lt;&gt;"",IF(INDIRECT($AH$4&amp;"B"&amp;($C$1*$A916+19))= 1,1,0),"")</f>
        <v/>
      </c>
      <c r="AB916" s="28" t="str">
        <f aca="false">IF(C916&lt;&gt;"",IF(X916 = 1, 5, 0) + IF(Z916 = 1, 25, 0) + IF(AA916 = 1, 15, 0),"")</f>
        <v/>
      </c>
      <c r="AC916" s="18" t="str">
        <f aca="false">IF(C916&lt;&gt;"",L916+W916+AB916,"")</f>
        <v/>
      </c>
    </row>
    <row r="917" customFormat="false" ht="12.8" hidden="false" customHeight="false" outlineLevel="0" collapsed="false">
      <c r="A917" s="11" t="n">
        <f aca="false">A916+1</f>
        <v>414</v>
      </c>
      <c r="B917" s="38" t="str">
        <f aca="true">IF(INDIRECT($AH$4&amp;"B"&amp;($C$1*$A917+2))=0, "",INDIRECT($AH$4&amp;"B"&amp;($C$1*$A917+2)))</f>
        <v/>
      </c>
      <c r="C917" s="19" t="str">
        <f aca="true">IF(INDIRECT($AH$4&amp;"B"&amp;($C$1*$A917+3)) = 0, "", INDIRECT($AH$4&amp;"B"&amp;($C$1*$A917+3)))</f>
        <v/>
      </c>
      <c r="D917" s="19" t="str">
        <f aca="true">IF(INDIRECT($AH$4&amp;"B"&amp;($C$1*$A917+4)) = 0, "", INDIRECT($AH$4&amp;"B"&amp;($C$1*$A917+4)))</f>
        <v/>
      </c>
      <c r="E917" s="19" t="str">
        <f aca="true">IF(INDIRECT($AH$4&amp;"B"&amp;($C$1*$A917+7)) = 0, "", INDIRECT($AH$4&amp;"B"&amp;($C$1*$A917+7)))</f>
        <v/>
      </c>
      <c r="F917" s="20" t="str">
        <f aca="true">IF(C917 &lt;&gt; "",IF(INDIRECT($AH$4&amp;"B"&amp;($C$1*$A917+8)) = 0, 0, 1), "")</f>
        <v/>
      </c>
      <c r="G917" s="20" t="n">
        <f aca="true">INDIRECT($AH$4&amp;"B"&amp;($C$1*$A917+9))</f>
        <v>0</v>
      </c>
      <c r="H917" s="20" t="n">
        <f aca="true">INDIRECT($AH$4&amp;"B"&amp;($C$1*$A917+10))</f>
        <v>0</v>
      </c>
      <c r="I917" s="20" t="n">
        <f aca="true">INDIRECT($AH$4&amp;"B"&amp;($C$1*$A917+11))</f>
        <v>0</v>
      </c>
      <c r="J917" s="20" t="n">
        <f aca="true">INDIRECT($AH$4&amp;"B"&amp;($C$1*$A917+12))</f>
        <v>0</v>
      </c>
      <c r="K917" s="21" t="str">
        <f aca="false">IF(C917&lt;&gt;"",IFERROR((G917+H917+I917)/(G917+H917+I917+J917),0), "")</f>
        <v/>
      </c>
      <c r="L917" s="22" t="str">
        <f aca="false">IF(C917&lt;&gt;"",(G917* 2) +(H917* 4) + (I917* 6) + IF(F917 = 1, 5, 0), "")</f>
        <v/>
      </c>
      <c r="M917" s="23" t="str">
        <f aca="true">IF(C917&lt;&gt;"",SUM(INDIRECT($AH$4&amp;"C"&amp;($C$1*$A917+9)):INDIRECT($AH$4&amp;"V"&amp;($C$1*$A917+9))), "")</f>
        <v/>
      </c>
      <c r="N917" s="23" t="str">
        <f aca="true">IF(C917&lt;&gt;"",SUM(INDIRECT($AH$4&amp;"C"&amp;($C$1*$A917+10)):INDIRECT($AH$4&amp;"V"&amp;($C$1*$A917+10))), "")</f>
        <v/>
      </c>
      <c r="O917" s="23" t="str">
        <f aca="true">IF(C917&lt;&gt;"",SUM(INDIRECT($AH$4&amp;"C"&amp;($C$1*$A917+11)):INDIRECT($AH$4&amp;"V"&amp;($C$1*$A917+11))),"")</f>
        <v/>
      </c>
      <c r="P917" s="23" t="str">
        <f aca="true">IF(C917&lt;&gt;"",SUM(INDIRECT($AH$4&amp;"C"&amp;($C$1*$A917+12)):INDIRECT($AH$4&amp;"V"&amp;($C$1*$A917+12))),"")</f>
        <v/>
      </c>
      <c r="Q917" s="24" t="str">
        <f aca="false">IF(C917&lt;&gt;"",IFERROR((M917+N917+O917)/(M917+N917+O917+P917),0), "")</f>
        <v/>
      </c>
      <c r="R917" s="23" t="str">
        <f aca="true">IF(C917&lt;&gt;"",SUM(INDIRECT($AH$4&amp;"C"&amp;($C$1*$A917+13)):INDIRECT($AH$4&amp;"V"&amp;($C$1*$A917+13))), "")</f>
        <v/>
      </c>
      <c r="S917" s="23" t="str">
        <f aca="false">IF(C917&lt;&gt;"",IFERROR((M917+N917+O917+P917)/R917, 0),"")</f>
        <v/>
      </c>
      <c r="T917" s="23" t="str">
        <f aca="false">IF(C917&lt;&gt;"",IFERROR((M917+N917+O917)/R917,0),"")</f>
        <v/>
      </c>
      <c r="U917" s="25" t="str">
        <f aca="true">IF(C917&lt;&gt;"",IF(INDIRECT($AH$4&amp;"B"&amp;($C$1*$A917+14))= 1,1,0),"")</f>
        <v/>
      </c>
      <c r="V917" s="25" t="str">
        <f aca="true">IF(C917&lt;&gt;"",IF(INDIRECT($AH$4&amp;"B"&amp;($C$1*$A917+15))= 1,1,0),"")</f>
        <v/>
      </c>
      <c r="W917" s="26" t="str">
        <f aca="false">IF(C917&lt;&gt;"",($M917*1) + ($N917*2) + ($O917*3) + (IF(U917 = 1, 10, 0)) + (IF(V917 = 1, 20, 0)),"")</f>
        <v/>
      </c>
      <c r="X917" s="27" t="str">
        <f aca="true">IF(C917&lt;&gt;"",IF(INDIRECT($AH$4&amp;"B"&amp;($C$1*$A917+16))= 1,1,0),"")</f>
        <v/>
      </c>
      <c r="Y917" s="27" t="str">
        <f aca="true">IF(D917&lt;&gt;"",IF(INDIRECT($AH$4&amp;"B"&amp;($C$1*$A917+17))= 1,1,0),"")</f>
        <v/>
      </c>
      <c r="Z917" s="27" t="str">
        <f aca="true">IF(E917&lt;&gt;"",IF(INDIRECT($AH$4&amp;"B"&amp;($C$1*$A917+18))= 1,1,0),"")</f>
        <v/>
      </c>
      <c r="AA917" s="27" t="str">
        <f aca="true">IF(F917&lt;&gt;"",IF(INDIRECT($AH$4&amp;"B"&amp;($C$1*$A917+19))= 1,1,0),"")</f>
        <v/>
      </c>
      <c r="AB917" s="28" t="str">
        <f aca="false">IF(C917&lt;&gt;"",IF(X917 = 1, 5, 0) + IF(Z917 = 1, 25, 0) + IF(AA917 = 1, 15, 0),"")</f>
        <v/>
      </c>
      <c r="AC917" s="18" t="str">
        <f aca="false">IF(C917&lt;&gt;"",L917+W917+AB917,"")</f>
        <v/>
      </c>
    </row>
    <row r="918" customFormat="false" ht="12.8" hidden="false" customHeight="false" outlineLevel="0" collapsed="false">
      <c r="A918" s="11" t="n">
        <f aca="false">A917+1</f>
        <v>415</v>
      </c>
      <c r="B918" s="38" t="str">
        <f aca="true">IF(INDIRECT($AH$4&amp;"B"&amp;($C$1*$A918+2))=0, "",INDIRECT($AH$4&amp;"B"&amp;($C$1*$A918+2)))</f>
        <v/>
      </c>
      <c r="C918" s="19" t="str">
        <f aca="true">IF(INDIRECT($AH$4&amp;"B"&amp;($C$1*$A918+3)) = 0, "", INDIRECT($AH$4&amp;"B"&amp;($C$1*$A918+3)))</f>
        <v/>
      </c>
      <c r="D918" s="19" t="str">
        <f aca="true">IF(INDIRECT($AH$4&amp;"B"&amp;($C$1*$A918+4)) = 0, "", INDIRECT($AH$4&amp;"B"&amp;($C$1*$A918+4)))</f>
        <v/>
      </c>
      <c r="E918" s="19" t="str">
        <f aca="true">IF(INDIRECT($AH$4&amp;"B"&amp;($C$1*$A918+7)) = 0, "", INDIRECT($AH$4&amp;"B"&amp;($C$1*$A918+7)))</f>
        <v/>
      </c>
      <c r="F918" s="20" t="str">
        <f aca="true">IF(C918 &lt;&gt; "",IF(INDIRECT($AH$4&amp;"B"&amp;($C$1*$A918+8)) = 0, 0, 1), "")</f>
        <v/>
      </c>
      <c r="G918" s="20" t="n">
        <f aca="true">INDIRECT($AH$4&amp;"B"&amp;($C$1*$A918+9))</f>
        <v>0</v>
      </c>
      <c r="H918" s="20" t="n">
        <f aca="true">INDIRECT($AH$4&amp;"B"&amp;($C$1*$A918+10))</f>
        <v>0</v>
      </c>
      <c r="I918" s="20" t="n">
        <f aca="true">INDIRECT($AH$4&amp;"B"&amp;($C$1*$A918+11))</f>
        <v>0</v>
      </c>
      <c r="J918" s="20" t="n">
        <f aca="true">INDIRECT($AH$4&amp;"B"&amp;($C$1*$A918+12))</f>
        <v>0</v>
      </c>
      <c r="K918" s="21" t="str">
        <f aca="false">IF(C918&lt;&gt;"",IFERROR((G918+H918+I918)/(G918+H918+I918+J918),0), "")</f>
        <v/>
      </c>
      <c r="L918" s="22" t="str">
        <f aca="false">IF(C918&lt;&gt;"",(G918* 2) +(H918* 4) + (I918* 6) + IF(F918 = 1, 5, 0), "")</f>
        <v/>
      </c>
      <c r="M918" s="23" t="str">
        <f aca="true">IF(C918&lt;&gt;"",SUM(INDIRECT($AH$4&amp;"C"&amp;($C$1*$A918+9)):INDIRECT($AH$4&amp;"V"&amp;($C$1*$A918+9))), "")</f>
        <v/>
      </c>
      <c r="N918" s="23" t="str">
        <f aca="true">IF(C918&lt;&gt;"",SUM(INDIRECT($AH$4&amp;"C"&amp;($C$1*$A918+10)):INDIRECT($AH$4&amp;"V"&amp;($C$1*$A918+10))), "")</f>
        <v/>
      </c>
      <c r="O918" s="23" t="str">
        <f aca="true">IF(C918&lt;&gt;"",SUM(INDIRECT($AH$4&amp;"C"&amp;($C$1*$A918+11)):INDIRECT($AH$4&amp;"V"&amp;($C$1*$A918+11))),"")</f>
        <v/>
      </c>
      <c r="P918" s="23" t="str">
        <f aca="true">IF(C918&lt;&gt;"",SUM(INDIRECT($AH$4&amp;"C"&amp;($C$1*$A918+12)):INDIRECT($AH$4&amp;"V"&amp;($C$1*$A918+12))),"")</f>
        <v/>
      </c>
      <c r="Q918" s="24" t="str">
        <f aca="false">IF(C918&lt;&gt;"",IFERROR((M918+N918+O918)/(M918+N918+O918+P918),0), "")</f>
        <v/>
      </c>
      <c r="R918" s="23" t="str">
        <f aca="true">IF(C918&lt;&gt;"",SUM(INDIRECT($AH$4&amp;"C"&amp;($C$1*$A918+13)):INDIRECT($AH$4&amp;"V"&amp;($C$1*$A918+13))), "")</f>
        <v/>
      </c>
      <c r="S918" s="23" t="str">
        <f aca="false">IF(C918&lt;&gt;"",IFERROR((M918+N918+O918+P918)/R918, 0),"")</f>
        <v/>
      </c>
      <c r="T918" s="23" t="str">
        <f aca="false">IF(C918&lt;&gt;"",IFERROR((M918+N918+O918)/R918,0),"")</f>
        <v/>
      </c>
      <c r="U918" s="25" t="str">
        <f aca="true">IF(C918&lt;&gt;"",IF(INDIRECT($AH$4&amp;"B"&amp;($C$1*$A918+14))= 1,1,0),"")</f>
        <v/>
      </c>
      <c r="V918" s="25" t="str">
        <f aca="true">IF(C918&lt;&gt;"",IF(INDIRECT($AH$4&amp;"B"&amp;($C$1*$A918+15))= 1,1,0),"")</f>
        <v/>
      </c>
      <c r="W918" s="26" t="str">
        <f aca="false">IF(C918&lt;&gt;"",($M918*1) + ($N918*2) + ($O918*3) + (IF(U918 = 1, 10, 0)) + (IF(V918 = 1, 20, 0)),"")</f>
        <v/>
      </c>
      <c r="X918" s="27" t="str">
        <f aca="true">IF(C918&lt;&gt;"",IF(INDIRECT($AH$4&amp;"B"&amp;($C$1*$A918+16))= 1,1,0),"")</f>
        <v/>
      </c>
      <c r="Y918" s="27" t="str">
        <f aca="true">IF(D918&lt;&gt;"",IF(INDIRECT($AH$4&amp;"B"&amp;($C$1*$A918+17))= 1,1,0),"")</f>
        <v/>
      </c>
      <c r="Z918" s="27" t="str">
        <f aca="true">IF(E918&lt;&gt;"",IF(INDIRECT($AH$4&amp;"B"&amp;($C$1*$A918+18))= 1,1,0),"")</f>
        <v/>
      </c>
      <c r="AA918" s="27" t="str">
        <f aca="true">IF(F918&lt;&gt;"",IF(INDIRECT($AH$4&amp;"B"&amp;($C$1*$A918+19))= 1,1,0),"")</f>
        <v/>
      </c>
      <c r="AB918" s="28" t="str">
        <f aca="false">IF(C918&lt;&gt;"",IF(X918 = 1, 5, 0) + IF(Z918 = 1, 25, 0) + IF(AA918 = 1, 15, 0),"")</f>
        <v/>
      </c>
      <c r="AC918" s="18" t="str">
        <f aca="false">IF(C918&lt;&gt;"",L918+W918+AB918,"")</f>
        <v/>
      </c>
    </row>
    <row r="919" customFormat="false" ht="12.8" hidden="false" customHeight="false" outlineLevel="0" collapsed="false">
      <c r="A919" s="11" t="n">
        <f aca="false">A918+1</f>
        <v>416</v>
      </c>
      <c r="B919" s="38" t="str">
        <f aca="true">IF(INDIRECT($AH$4&amp;"B"&amp;($C$1*$A919+2))=0, "",INDIRECT($AH$4&amp;"B"&amp;($C$1*$A919+2)))</f>
        <v/>
      </c>
      <c r="C919" s="19" t="str">
        <f aca="true">IF(INDIRECT($AH$4&amp;"B"&amp;($C$1*$A919+3)) = 0, "", INDIRECT($AH$4&amp;"B"&amp;($C$1*$A919+3)))</f>
        <v/>
      </c>
      <c r="D919" s="19" t="str">
        <f aca="true">IF(INDIRECT($AH$4&amp;"B"&amp;($C$1*$A919+4)) = 0, "", INDIRECT($AH$4&amp;"B"&amp;($C$1*$A919+4)))</f>
        <v/>
      </c>
      <c r="E919" s="19" t="str">
        <f aca="true">IF(INDIRECT($AH$4&amp;"B"&amp;($C$1*$A919+7)) = 0, "", INDIRECT($AH$4&amp;"B"&amp;($C$1*$A919+7)))</f>
        <v/>
      </c>
      <c r="F919" s="20" t="str">
        <f aca="true">IF(C919 &lt;&gt; "",IF(INDIRECT($AH$4&amp;"B"&amp;($C$1*$A919+8)) = 0, 0, 1), "")</f>
        <v/>
      </c>
      <c r="G919" s="20" t="n">
        <f aca="true">INDIRECT($AH$4&amp;"B"&amp;($C$1*$A919+9))</f>
        <v>0</v>
      </c>
      <c r="H919" s="20" t="n">
        <f aca="true">INDIRECT($AH$4&amp;"B"&amp;($C$1*$A919+10))</f>
        <v>0</v>
      </c>
      <c r="I919" s="20" t="n">
        <f aca="true">INDIRECT($AH$4&amp;"B"&amp;($C$1*$A919+11))</f>
        <v>0</v>
      </c>
      <c r="J919" s="20" t="n">
        <f aca="true">INDIRECT($AH$4&amp;"B"&amp;($C$1*$A919+12))</f>
        <v>0</v>
      </c>
      <c r="K919" s="21" t="str">
        <f aca="false">IF(C919&lt;&gt;"",IFERROR((G919+H919+I919)/(G919+H919+I919+J919),0), "")</f>
        <v/>
      </c>
      <c r="L919" s="22" t="str">
        <f aca="false">IF(C919&lt;&gt;"",(G919* 2) +(H919* 4) + (I919* 6) + IF(F919 = 1, 5, 0), "")</f>
        <v/>
      </c>
      <c r="M919" s="23" t="str">
        <f aca="true">IF(C919&lt;&gt;"",SUM(INDIRECT($AH$4&amp;"C"&amp;($C$1*$A919+9)):INDIRECT($AH$4&amp;"V"&amp;($C$1*$A919+9))), "")</f>
        <v/>
      </c>
      <c r="N919" s="23" t="str">
        <f aca="true">IF(C919&lt;&gt;"",SUM(INDIRECT($AH$4&amp;"C"&amp;($C$1*$A919+10)):INDIRECT($AH$4&amp;"V"&amp;($C$1*$A919+10))), "")</f>
        <v/>
      </c>
      <c r="O919" s="23" t="str">
        <f aca="true">IF(C919&lt;&gt;"",SUM(INDIRECT($AH$4&amp;"C"&amp;($C$1*$A919+11)):INDIRECT($AH$4&amp;"V"&amp;($C$1*$A919+11))),"")</f>
        <v/>
      </c>
      <c r="P919" s="23" t="str">
        <f aca="true">IF(C919&lt;&gt;"",SUM(INDIRECT($AH$4&amp;"C"&amp;($C$1*$A919+12)):INDIRECT($AH$4&amp;"V"&amp;($C$1*$A919+12))),"")</f>
        <v/>
      </c>
      <c r="Q919" s="24" t="str">
        <f aca="false">IF(C919&lt;&gt;"",IFERROR((M919+N919+O919)/(M919+N919+O919+P919),0), "")</f>
        <v/>
      </c>
      <c r="R919" s="23" t="str">
        <f aca="true">IF(C919&lt;&gt;"",SUM(INDIRECT($AH$4&amp;"C"&amp;($C$1*$A919+13)):INDIRECT($AH$4&amp;"V"&amp;($C$1*$A919+13))), "")</f>
        <v/>
      </c>
      <c r="S919" s="23" t="str">
        <f aca="false">IF(C919&lt;&gt;"",IFERROR((M919+N919+O919+P919)/R919, 0),"")</f>
        <v/>
      </c>
      <c r="T919" s="23" t="str">
        <f aca="false">IF(C919&lt;&gt;"",IFERROR((M919+N919+O919)/R919,0),"")</f>
        <v/>
      </c>
      <c r="U919" s="25" t="str">
        <f aca="true">IF(C919&lt;&gt;"",IF(INDIRECT($AH$4&amp;"B"&amp;($C$1*$A919+14))= 1,1,0),"")</f>
        <v/>
      </c>
      <c r="V919" s="25" t="str">
        <f aca="true">IF(C919&lt;&gt;"",IF(INDIRECT($AH$4&amp;"B"&amp;($C$1*$A919+15))= 1,1,0),"")</f>
        <v/>
      </c>
      <c r="W919" s="26" t="str">
        <f aca="false">IF(C919&lt;&gt;"",($M919*1) + ($N919*2) + ($O919*3) + (IF(U919 = 1, 10, 0)) + (IF(V919 = 1, 20, 0)),"")</f>
        <v/>
      </c>
      <c r="X919" s="27" t="str">
        <f aca="true">IF(C919&lt;&gt;"",IF(INDIRECT($AH$4&amp;"B"&amp;($C$1*$A919+16))= 1,1,0),"")</f>
        <v/>
      </c>
      <c r="Y919" s="27" t="str">
        <f aca="true">IF(D919&lt;&gt;"",IF(INDIRECT($AH$4&amp;"B"&amp;($C$1*$A919+17))= 1,1,0),"")</f>
        <v/>
      </c>
      <c r="Z919" s="27" t="str">
        <f aca="true">IF(E919&lt;&gt;"",IF(INDIRECT($AH$4&amp;"B"&amp;($C$1*$A919+18))= 1,1,0),"")</f>
        <v/>
      </c>
      <c r="AA919" s="27" t="str">
        <f aca="true">IF(F919&lt;&gt;"",IF(INDIRECT($AH$4&amp;"B"&amp;($C$1*$A919+19))= 1,1,0),"")</f>
        <v/>
      </c>
      <c r="AB919" s="28" t="str">
        <f aca="false">IF(C919&lt;&gt;"",IF(X919 = 1, 5, 0) + IF(Z919 = 1, 25, 0) + IF(AA919 = 1, 15, 0),"")</f>
        <v/>
      </c>
      <c r="AC919" s="18" t="str">
        <f aca="false">IF(C919&lt;&gt;"",L919+W919+AB919,"")</f>
        <v/>
      </c>
    </row>
    <row r="920" customFormat="false" ht="12.8" hidden="false" customHeight="false" outlineLevel="0" collapsed="false">
      <c r="A920" s="11" t="n">
        <f aca="false">A919+1</f>
        <v>417</v>
      </c>
      <c r="B920" s="38" t="str">
        <f aca="true">IF(INDIRECT($AH$4&amp;"B"&amp;($C$1*$A920+2))=0, "",INDIRECT($AH$4&amp;"B"&amp;($C$1*$A920+2)))</f>
        <v/>
      </c>
      <c r="C920" s="19" t="str">
        <f aca="true">IF(INDIRECT($AH$4&amp;"B"&amp;($C$1*$A920+3)) = 0, "", INDIRECT($AH$4&amp;"B"&amp;($C$1*$A920+3)))</f>
        <v/>
      </c>
      <c r="D920" s="19" t="str">
        <f aca="true">IF(INDIRECT($AH$4&amp;"B"&amp;($C$1*$A920+4)) = 0, "", INDIRECT($AH$4&amp;"B"&amp;($C$1*$A920+4)))</f>
        <v/>
      </c>
      <c r="E920" s="19" t="str">
        <f aca="true">IF(INDIRECT($AH$4&amp;"B"&amp;($C$1*$A920+7)) = 0, "", INDIRECT($AH$4&amp;"B"&amp;($C$1*$A920+7)))</f>
        <v/>
      </c>
      <c r="F920" s="20" t="str">
        <f aca="true">IF(C920 &lt;&gt; "",IF(INDIRECT($AH$4&amp;"B"&amp;($C$1*$A920+8)) = 0, 0, 1), "")</f>
        <v/>
      </c>
      <c r="G920" s="20" t="n">
        <f aca="true">INDIRECT($AH$4&amp;"B"&amp;($C$1*$A920+9))</f>
        <v>0</v>
      </c>
      <c r="H920" s="20" t="n">
        <f aca="true">INDIRECT($AH$4&amp;"B"&amp;($C$1*$A920+10))</f>
        <v>0</v>
      </c>
      <c r="I920" s="20" t="n">
        <f aca="true">INDIRECT($AH$4&amp;"B"&amp;($C$1*$A920+11))</f>
        <v>0</v>
      </c>
      <c r="J920" s="20" t="n">
        <f aca="true">INDIRECT($AH$4&amp;"B"&amp;($C$1*$A920+12))</f>
        <v>0</v>
      </c>
      <c r="K920" s="21" t="str">
        <f aca="false">IF(C920&lt;&gt;"",IFERROR((G920+H920+I920)/(G920+H920+I920+J920),0), "")</f>
        <v/>
      </c>
      <c r="L920" s="22" t="str">
        <f aca="false">IF(C920&lt;&gt;"",(G920* 2) +(H920* 4) + (I920* 6) + IF(F920 = 1, 5, 0), "")</f>
        <v/>
      </c>
      <c r="M920" s="23" t="str">
        <f aca="true">IF(C920&lt;&gt;"",SUM(INDIRECT($AH$4&amp;"C"&amp;($C$1*$A920+9)):INDIRECT($AH$4&amp;"V"&amp;($C$1*$A920+9))), "")</f>
        <v/>
      </c>
      <c r="N920" s="23" t="str">
        <f aca="true">IF(C920&lt;&gt;"",SUM(INDIRECT($AH$4&amp;"C"&amp;($C$1*$A920+10)):INDIRECT($AH$4&amp;"V"&amp;($C$1*$A920+10))), "")</f>
        <v/>
      </c>
      <c r="O920" s="23" t="str">
        <f aca="true">IF(C920&lt;&gt;"",SUM(INDIRECT($AH$4&amp;"C"&amp;($C$1*$A920+11)):INDIRECT($AH$4&amp;"V"&amp;($C$1*$A920+11))),"")</f>
        <v/>
      </c>
      <c r="P920" s="23" t="str">
        <f aca="true">IF(C920&lt;&gt;"",SUM(INDIRECT($AH$4&amp;"C"&amp;($C$1*$A920+12)):INDIRECT($AH$4&amp;"V"&amp;($C$1*$A920+12))),"")</f>
        <v/>
      </c>
      <c r="Q920" s="24" t="str">
        <f aca="false">IF(C920&lt;&gt;"",IFERROR((M920+N920+O920)/(M920+N920+O920+P920),0), "")</f>
        <v/>
      </c>
      <c r="R920" s="23" t="str">
        <f aca="true">IF(C920&lt;&gt;"",SUM(INDIRECT($AH$4&amp;"C"&amp;($C$1*$A920+13)):INDIRECT($AH$4&amp;"V"&amp;($C$1*$A920+13))), "")</f>
        <v/>
      </c>
      <c r="S920" s="23" t="str">
        <f aca="false">IF(C920&lt;&gt;"",IFERROR((M920+N920+O920+P920)/R920, 0),"")</f>
        <v/>
      </c>
      <c r="T920" s="23" t="str">
        <f aca="false">IF(C920&lt;&gt;"",IFERROR((M920+N920+O920)/R920,0),"")</f>
        <v/>
      </c>
      <c r="U920" s="25" t="str">
        <f aca="true">IF(C920&lt;&gt;"",IF(INDIRECT($AH$4&amp;"B"&amp;($C$1*$A920+14))= 1,1,0),"")</f>
        <v/>
      </c>
      <c r="V920" s="25" t="str">
        <f aca="true">IF(C920&lt;&gt;"",IF(INDIRECT($AH$4&amp;"B"&amp;($C$1*$A920+15))= 1,1,0),"")</f>
        <v/>
      </c>
      <c r="W920" s="26" t="str">
        <f aca="false">IF(C920&lt;&gt;"",($M920*1) + ($N920*2) + ($O920*3) + (IF(U920 = 1, 10, 0)) + (IF(V920 = 1, 20, 0)),"")</f>
        <v/>
      </c>
      <c r="X920" s="27" t="str">
        <f aca="true">IF(C920&lt;&gt;"",IF(INDIRECT($AH$4&amp;"B"&amp;($C$1*$A920+16))= 1,1,0),"")</f>
        <v/>
      </c>
      <c r="Y920" s="27" t="str">
        <f aca="true">IF(D920&lt;&gt;"",IF(INDIRECT($AH$4&amp;"B"&amp;($C$1*$A920+17))= 1,1,0),"")</f>
        <v/>
      </c>
      <c r="Z920" s="27" t="str">
        <f aca="true">IF(E920&lt;&gt;"",IF(INDIRECT($AH$4&amp;"B"&amp;($C$1*$A920+18))= 1,1,0),"")</f>
        <v/>
      </c>
      <c r="AA920" s="27" t="str">
        <f aca="true">IF(F920&lt;&gt;"",IF(INDIRECT($AH$4&amp;"B"&amp;($C$1*$A920+19))= 1,1,0),"")</f>
        <v/>
      </c>
      <c r="AB920" s="28" t="str">
        <f aca="false">IF(C920&lt;&gt;"",IF(X920 = 1, 5, 0) + IF(Z920 = 1, 25, 0) + IF(AA920 = 1, 15, 0),"")</f>
        <v/>
      </c>
      <c r="AC920" s="18" t="str">
        <f aca="false">IF(C920&lt;&gt;"",L920+W920+AB920,"")</f>
        <v/>
      </c>
    </row>
    <row r="921" customFormat="false" ht="12.8" hidden="false" customHeight="false" outlineLevel="0" collapsed="false">
      <c r="A921" s="11" t="n">
        <f aca="false">A920+1</f>
        <v>418</v>
      </c>
      <c r="B921" s="38" t="str">
        <f aca="true">IF(INDIRECT($AH$4&amp;"B"&amp;($C$1*$A921+2))=0, "",INDIRECT($AH$4&amp;"B"&amp;($C$1*$A921+2)))</f>
        <v/>
      </c>
      <c r="C921" s="19" t="str">
        <f aca="true">IF(INDIRECT($AH$4&amp;"B"&amp;($C$1*$A921+3)) = 0, "", INDIRECT($AH$4&amp;"B"&amp;($C$1*$A921+3)))</f>
        <v/>
      </c>
      <c r="D921" s="19" t="str">
        <f aca="true">IF(INDIRECT($AH$4&amp;"B"&amp;($C$1*$A921+4)) = 0, "", INDIRECT($AH$4&amp;"B"&amp;($C$1*$A921+4)))</f>
        <v/>
      </c>
      <c r="E921" s="19" t="str">
        <f aca="true">IF(INDIRECT($AH$4&amp;"B"&amp;($C$1*$A921+7)) = 0, "", INDIRECT($AH$4&amp;"B"&amp;($C$1*$A921+7)))</f>
        <v/>
      </c>
      <c r="F921" s="20" t="str">
        <f aca="true">IF(C921 &lt;&gt; "",IF(INDIRECT($AH$4&amp;"B"&amp;($C$1*$A921+8)) = 0, 0, 1), "")</f>
        <v/>
      </c>
      <c r="G921" s="20" t="n">
        <f aca="true">INDIRECT($AH$4&amp;"B"&amp;($C$1*$A921+9))</f>
        <v>0</v>
      </c>
      <c r="H921" s="20" t="n">
        <f aca="true">INDIRECT($AH$4&amp;"B"&amp;($C$1*$A921+10))</f>
        <v>0</v>
      </c>
      <c r="I921" s="20" t="n">
        <f aca="true">INDIRECT($AH$4&amp;"B"&amp;($C$1*$A921+11))</f>
        <v>0</v>
      </c>
      <c r="J921" s="20" t="n">
        <f aca="true">INDIRECT($AH$4&amp;"B"&amp;($C$1*$A921+12))</f>
        <v>0</v>
      </c>
      <c r="K921" s="21" t="str">
        <f aca="false">IF(C921&lt;&gt;"",IFERROR((G921+H921+I921)/(G921+H921+I921+J921),0), "")</f>
        <v/>
      </c>
      <c r="L921" s="22" t="str">
        <f aca="false">IF(C921&lt;&gt;"",(G921* 2) +(H921* 4) + (I921* 6) + IF(F921 = 1, 5, 0), "")</f>
        <v/>
      </c>
      <c r="M921" s="23" t="str">
        <f aca="true">IF(C921&lt;&gt;"",SUM(INDIRECT($AH$4&amp;"C"&amp;($C$1*$A921+9)):INDIRECT($AH$4&amp;"V"&amp;($C$1*$A921+9))), "")</f>
        <v/>
      </c>
      <c r="N921" s="23" t="str">
        <f aca="true">IF(C921&lt;&gt;"",SUM(INDIRECT($AH$4&amp;"C"&amp;($C$1*$A921+10)):INDIRECT($AH$4&amp;"V"&amp;($C$1*$A921+10))), "")</f>
        <v/>
      </c>
      <c r="O921" s="23" t="str">
        <f aca="true">IF(C921&lt;&gt;"",SUM(INDIRECT($AH$4&amp;"C"&amp;($C$1*$A921+11)):INDIRECT($AH$4&amp;"V"&amp;($C$1*$A921+11))),"")</f>
        <v/>
      </c>
      <c r="P921" s="23" t="str">
        <f aca="true">IF(C921&lt;&gt;"",SUM(INDIRECT($AH$4&amp;"C"&amp;($C$1*$A921+12)):INDIRECT($AH$4&amp;"V"&amp;($C$1*$A921+12))),"")</f>
        <v/>
      </c>
      <c r="Q921" s="24" t="str">
        <f aca="false">IF(C921&lt;&gt;"",IFERROR((M921+N921+O921)/(M921+N921+O921+P921),0), "")</f>
        <v/>
      </c>
      <c r="R921" s="23" t="str">
        <f aca="true">IF(C921&lt;&gt;"",SUM(INDIRECT($AH$4&amp;"C"&amp;($C$1*$A921+13)):INDIRECT($AH$4&amp;"V"&amp;($C$1*$A921+13))), "")</f>
        <v/>
      </c>
      <c r="S921" s="23" t="str">
        <f aca="false">IF(C921&lt;&gt;"",IFERROR((M921+N921+O921+P921)/R921, 0),"")</f>
        <v/>
      </c>
      <c r="T921" s="23" t="str">
        <f aca="false">IF(C921&lt;&gt;"",IFERROR((M921+N921+O921)/R921,0),"")</f>
        <v/>
      </c>
      <c r="U921" s="25" t="str">
        <f aca="true">IF(C921&lt;&gt;"",IF(INDIRECT($AH$4&amp;"B"&amp;($C$1*$A921+14))= 1,1,0),"")</f>
        <v/>
      </c>
      <c r="V921" s="25" t="str">
        <f aca="true">IF(C921&lt;&gt;"",IF(INDIRECT($AH$4&amp;"B"&amp;($C$1*$A921+15))= 1,1,0),"")</f>
        <v/>
      </c>
      <c r="W921" s="26" t="str">
        <f aca="false">IF(C921&lt;&gt;"",($M921*1) + ($N921*2) + ($O921*3) + (IF(U921 = 1, 10, 0)) + (IF(V921 = 1, 20, 0)),"")</f>
        <v/>
      </c>
      <c r="X921" s="27" t="str">
        <f aca="true">IF(C921&lt;&gt;"",IF(INDIRECT($AH$4&amp;"B"&amp;($C$1*$A921+16))= 1,1,0),"")</f>
        <v/>
      </c>
      <c r="Y921" s="27" t="str">
        <f aca="true">IF(D921&lt;&gt;"",IF(INDIRECT($AH$4&amp;"B"&amp;($C$1*$A921+17))= 1,1,0),"")</f>
        <v/>
      </c>
      <c r="Z921" s="27" t="str">
        <f aca="true">IF(E921&lt;&gt;"",IF(INDIRECT($AH$4&amp;"B"&amp;($C$1*$A921+18))= 1,1,0),"")</f>
        <v/>
      </c>
      <c r="AA921" s="27" t="str">
        <f aca="true">IF(F921&lt;&gt;"",IF(INDIRECT($AH$4&amp;"B"&amp;($C$1*$A921+19))= 1,1,0),"")</f>
        <v/>
      </c>
      <c r="AB921" s="28" t="str">
        <f aca="false">IF(C921&lt;&gt;"",IF(X921 = 1, 5, 0) + IF(Z921 = 1, 25, 0) + IF(AA921 = 1, 15, 0),"")</f>
        <v/>
      </c>
      <c r="AC921" s="18" t="str">
        <f aca="false">IF(C921&lt;&gt;"",L921+W921+AB921,"")</f>
        <v/>
      </c>
    </row>
    <row r="922" customFormat="false" ht="12.8" hidden="false" customHeight="false" outlineLevel="0" collapsed="false">
      <c r="A922" s="11" t="n">
        <f aca="false">A921+1</f>
        <v>419</v>
      </c>
      <c r="B922" s="38" t="str">
        <f aca="true">IF(INDIRECT($AH$4&amp;"B"&amp;($C$1*$A922+2))=0, "",INDIRECT($AH$4&amp;"B"&amp;($C$1*$A922+2)))</f>
        <v/>
      </c>
      <c r="C922" s="19" t="str">
        <f aca="true">IF(INDIRECT($AH$4&amp;"B"&amp;($C$1*$A922+3)) = 0, "", INDIRECT($AH$4&amp;"B"&amp;($C$1*$A922+3)))</f>
        <v/>
      </c>
      <c r="D922" s="19" t="str">
        <f aca="true">IF(INDIRECT($AH$4&amp;"B"&amp;($C$1*$A922+4)) = 0, "", INDIRECT($AH$4&amp;"B"&amp;($C$1*$A922+4)))</f>
        <v/>
      </c>
      <c r="E922" s="19" t="str">
        <f aca="true">IF(INDIRECT($AH$4&amp;"B"&amp;($C$1*$A922+7)) = 0, "", INDIRECT($AH$4&amp;"B"&amp;($C$1*$A922+7)))</f>
        <v/>
      </c>
      <c r="F922" s="20" t="str">
        <f aca="true">IF(C922 &lt;&gt; "",IF(INDIRECT($AH$4&amp;"B"&amp;($C$1*$A922+8)) = 0, 0, 1), "")</f>
        <v/>
      </c>
      <c r="G922" s="20" t="n">
        <f aca="true">INDIRECT($AH$4&amp;"B"&amp;($C$1*$A922+9))</f>
        <v>0</v>
      </c>
      <c r="H922" s="20" t="n">
        <f aca="true">INDIRECT($AH$4&amp;"B"&amp;($C$1*$A922+10))</f>
        <v>0</v>
      </c>
      <c r="I922" s="20" t="n">
        <f aca="true">INDIRECT($AH$4&amp;"B"&amp;($C$1*$A922+11))</f>
        <v>0</v>
      </c>
      <c r="J922" s="20" t="n">
        <f aca="true">INDIRECT($AH$4&amp;"B"&amp;($C$1*$A922+12))</f>
        <v>0</v>
      </c>
      <c r="K922" s="21" t="str">
        <f aca="false">IF(C922&lt;&gt;"",IFERROR((G922+H922+I922)/(G922+H922+I922+J922),0), "")</f>
        <v/>
      </c>
      <c r="L922" s="22" t="str">
        <f aca="false">IF(C922&lt;&gt;"",(G922* 2) +(H922* 4) + (I922* 6) + IF(F922 = 1, 5, 0), "")</f>
        <v/>
      </c>
      <c r="M922" s="23" t="str">
        <f aca="true">IF(C922&lt;&gt;"",SUM(INDIRECT($AH$4&amp;"C"&amp;($C$1*$A922+9)):INDIRECT($AH$4&amp;"V"&amp;($C$1*$A922+9))), "")</f>
        <v/>
      </c>
      <c r="N922" s="23" t="str">
        <f aca="true">IF(C922&lt;&gt;"",SUM(INDIRECT($AH$4&amp;"C"&amp;($C$1*$A922+10)):INDIRECT($AH$4&amp;"V"&amp;($C$1*$A922+10))), "")</f>
        <v/>
      </c>
      <c r="O922" s="23" t="str">
        <f aca="true">IF(C922&lt;&gt;"",SUM(INDIRECT($AH$4&amp;"C"&amp;($C$1*$A922+11)):INDIRECT($AH$4&amp;"V"&amp;($C$1*$A922+11))),"")</f>
        <v/>
      </c>
      <c r="P922" s="23" t="str">
        <f aca="true">IF(C922&lt;&gt;"",SUM(INDIRECT($AH$4&amp;"C"&amp;($C$1*$A922+12)):INDIRECT($AH$4&amp;"V"&amp;($C$1*$A922+12))),"")</f>
        <v/>
      </c>
      <c r="Q922" s="24" t="str">
        <f aca="false">IF(C922&lt;&gt;"",IFERROR((M922+N922+O922)/(M922+N922+O922+P922),0), "")</f>
        <v/>
      </c>
      <c r="R922" s="23" t="str">
        <f aca="true">IF(C922&lt;&gt;"",SUM(INDIRECT($AH$4&amp;"C"&amp;($C$1*$A922+13)):INDIRECT($AH$4&amp;"V"&amp;($C$1*$A922+13))), "")</f>
        <v/>
      </c>
      <c r="S922" s="23" t="str">
        <f aca="false">IF(C922&lt;&gt;"",IFERROR((M922+N922+O922+P922)/R922, 0),"")</f>
        <v/>
      </c>
      <c r="T922" s="23" t="str">
        <f aca="false">IF(C922&lt;&gt;"",IFERROR((M922+N922+O922)/R922,0),"")</f>
        <v/>
      </c>
      <c r="U922" s="25" t="str">
        <f aca="true">IF(C922&lt;&gt;"",IF(INDIRECT($AH$4&amp;"B"&amp;($C$1*$A922+14))= 1,1,0),"")</f>
        <v/>
      </c>
      <c r="V922" s="25" t="str">
        <f aca="true">IF(C922&lt;&gt;"",IF(INDIRECT($AH$4&amp;"B"&amp;($C$1*$A922+15))= 1,1,0),"")</f>
        <v/>
      </c>
      <c r="W922" s="26" t="str">
        <f aca="false">IF(C922&lt;&gt;"",($M922*1) + ($N922*2) + ($O922*3) + (IF(U922 = 1, 10, 0)) + (IF(V922 = 1, 20, 0)),"")</f>
        <v/>
      </c>
      <c r="X922" s="27" t="str">
        <f aca="true">IF(C922&lt;&gt;"",IF(INDIRECT($AH$4&amp;"B"&amp;($C$1*$A922+16))= 1,1,0),"")</f>
        <v/>
      </c>
      <c r="Y922" s="27" t="str">
        <f aca="true">IF(D922&lt;&gt;"",IF(INDIRECT($AH$4&amp;"B"&amp;($C$1*$A922+17))= 1,1,0),"")</f>
        <v/>
      </c>
      <c r="Z922" s="27" t="str">
        <f aca="true">IF(E922&lt;&gt;"",IF(INDIRECT($AH$4&amp;"B"&amp;($C$1*$A922+18))= 1,1,0),"")</f>
        <v/>
      </c>
      <c r="AA922" s="27" t="str">
        <f aca="true">IF(F922&lt;&gt;"",IF(INDIRECT($AH$4&amp;"B"&amp;($C$1*$A922+19))= 1,1,0),"")</f>
        <v/>
      </c>
      <c r="AB922" s="28" t="str">
        <f aca="false">IF(C922&lt;&gt;"",IF(X922 = 1, 5, 0) + IF(Z922 = 1, 25, 0) + IF(AA922 = 1, 15, 0),"")</f>
        <v/>
      </c>
      <c r="AC922" s="18" t="str">
        <f aca="false">IF(C922&lt;&gt;"",L922+W922+AB922,"")</f>
        <v/>
      </c>
    </row>
    <row r="923" customFormat="false" ht="12.8" hidden="false" customHeight="false" outlineLevel="0" collapsed="false">
      <c r="A923" s="11" t="n">
        <f aca="false">A922+1</f>
        <v>420</v>
      </c>
      <c r="B923" s="38" t="str">
        <f aca="true">IF(INDIRECT($AH$4&amp;"B"&amp;($C$1*$A923+2))=0, "",INDIRECT($AH$4&amp;"B"&amp;($C$1*$A923+2)))</f>
        <v/>
      </c>
      <c r="C923" s="19" t="str">
        <f aca="true">IF(INDIRECT($AH$4&amp;"B"&amp;($C$1*$A923+3)) = 0, "", INDIRECT($AH$4&amp;"B"&amp;($C$1*$A923+3)))</f>
        <v/>
      </c>
      <c r="D923" s="19" t="str">
        <f aca="true">IF(INDIRECT($AH$4&amp;"B"&amp;($C$1*$A923+4)) = 0, "", INDIRECT($AH$4&amp;"B"&amp;($C$1*$A923+4)))</f>
        <v/>
      </c>
      <c r="E923" s="19" t="str">
        <f aca="true">IF(INDIRECT($AH$4&amp;"B"&amp;($C$1*$A923+7)) = 0, "", INDIRECT($AH$4&amp;"B"&amp;($C$1*$A923+7)))</f>
        <v/>
      </c>
      <c r="F923" s="20" t="str">
        <f aca="true">IF(C923 &lt;&gt; "",IF(INDIRECT($AH$4&amp;"B"&amp;($C$1*$A923+8)) = 0, 0, 1), "")</f>
        <v/>
      </c>
      <c r="G923" s="20" t="n">
        <f aca="true">INDIRECT($AH$4&amp;"B"&amp;($C$1*$A923+9))</f>
        <v>0</v>
      </c>
      <c r="H923" s="20" t="n">
        <f aca="true">INDIRECT($AH$4&amp;"B"&amp;($C$1*$A923+10))</f>
        <v>0</v>
      </c>
      <c r="I923" s="20" t="n">
        <f aca="true">INDIRECT($AH$4&amp;"B"&amp;($C$1*$A923+11))</f>
        <v>0</v>
      </c>
      <c r="J923" s="20" t="n">
        <f aca="true">INDIRECT($AH$4&amp;"B"&amp;($C$1*$A923+12))</f>
        <v>0</v>
      </c>
      <c r="K923" s="21" t="str">
        <f aca="false">IF(C923&lt;&gt;"",IFERROR((G923+H923+I923)/(G923+H923+I923+J923),0), "")</f>
        <v/>
      </c>
      <c r="L923" s="22" t="str">
        <f aca="false">IF(C923&lt;&gt;"",(G923* 2) +(H923* 4) + (I923* 6) + IF(F923 = 1, 5, 0), "")</f>
        <v/>
      </c>
      <c r="M923" s="23" t="str">
        <f aca="true">IF(C923&lt;&gt;"",SUM(INDIRECT($AH$4&amp;"C"&amp;($C$1*$A923+9)):INDIRECT($AH$4&amp;"V"&amp;($C$1*$A923+9))), "")</f>
        <v/>
      </c>
      <c r="N923" s="23" t="str">
        <f aca="true">IF(C923&lt;&gt;"",SUM(INDIRECT($AH$4&amp;"C"&amp;($C$1*$A923+10)):INDIRECT($AH$4&amp;"V"&amp;($C$1*$A923+10))), "")</f>
        <v/>
      </c>
      <c r="O923" s="23" t="str">
        <f aca="true">IF(C923&lt;&gt;"",SUM(INDIRECT($AH$4&amp;"C"&amp;($C$1*$A923+11)):INDIRECT($AH$4&amp;"V"&amp;($C$1*$A923+11))),"")</f>
        <v/>
      </c>
      <c r="P923" s="23" t="str">
        <f aca="true">IF(C923&lt;&gt;"",SUM(INDIRECT($AH$4&amp;"C"&amp;($C$1*$A923+12)):INDIRECT($AH$4&amp;"V"&amp;($C$1*$A923+12))),"")</f>
        <v/>
      </c>
      <c r="Q923" s="24" t="str">
        <f aca="false">IF(C923&lt;&gt;"",IFERROR((M923+N923+O923)/(M923+N923+O923+P923),0), "")</f>
        <v/>
      </c>
      <c r="R923" s="23" t="str">
        <f aca="true">IF(C923&lt;&gt;"",SUM(INDIRECT($AH$4&amp;"C"&amp;($C$1*$A923+13)):INDIRECT($AH$4&amp;"V"&amp;($C$1*$A923+13))), "")</f>
        <v/>
      </c>
      <c r="S923" s="23" t="str">
        <f aca="false">IF(C923&lt;&gt;"",IFERROR((M923+N923+O923+P923)/R923, 0),"")</f>
        <v/>
      </c>
      <c r="T923" s="23" t="str">
        <f aca="false">IF(C923&lt;&gt;"",IFERROR((M923+N923+O923)/R923,0),"")</f>
        <v/>
      </c>
      <c r="U923" s="25" t="str">
        <f aca="true">IF(C923&lt;&gt;"",IF(INDIRECT($AH$4&amp;"B"&amp;($C$1*$A923+14))= 1,1,0),"")</f>
        <v/>
      </c>
      <c r="V923" s="25" t="str">
        <f aca="true">IF(C923&lt;&gt;"",IF(INDIRECT($AH$4&amp;"B"&amp;($C$1*$A923+15))= 1,1,0),"")</f>
        <v/>
      </c>
      <c r="W923" s="26" t="str">
        <f aca="false">IF(C923&lt;&gt;"",($M923*1) + ($N923*2) + ($O923*3) + (IF(U923 = 1, 10, 0)) + (IF(V923 = 1, 20, 0)),"")</f>
        <v/>
      </c>
      <c r="X923" s="27" t="str">
        <f aca="true">IF(C923&lt;&gt;"",IF(INDIRECT($AH$4&amp;"B"&amp;($C$1*$A923+16))= 1,1,0),"")</f>
        <v/>
      </c>
      <c r="Y923" s="27" t="str">
        <f aca="true">IF(D923&lt;&gt;"",IF(INDIRECT($AH$4&amp;"B"&amp;($C$1*$A923+17))= 1,1,0),"")</f>
        <v/>
      </c>
      <c r="Z923" s="27" t="str">
        <f aca="true">IF(E923&lt;&gt;"",IF(INDIRECT($AH$4&amp;"B"&amp;($C$1*$A923+18))= 1,1,0),"")</f>
        <v/>
      </c>
      <c r="AA923" s="27" t="str">
        <f aca="true">IF(F923&lt;&gt;"",IF(INDIRECT($AH$4&amp;"B"&amp;($C$1*$A923+19))= 1,1,0),"")</f>
        <v/>
      </c>
      <c r="AB923" s="28" t="str">
        <f aca="false">IF(C923&lt;&gt;"",IF(X923 = 1, 5, 0) + IF(Z923 = 1, 25, 0) + IF(AA923 = 1, 15, 0),"")</f>
        <v/>
      </c>
      <c r="AC923" s="18" t="str">
        <f aca="false">IF(C923&lt;&gt;"",L923+W923+AB923,"")</f>
        <v/>
      </c>
    </row>
    <row r="924" customFormat="false" ht="12.8" hidden="false" customHeight="false" outlineLevel="0" collapsed="false">
      <c r="A924" s="11" t="n">
        <f aca="false">A923+1</f>
        <v>421</v>
      </c>
      <c r="B924" s="38" t="str">
        <f aca="true">IF(INDIRECT($AH$4&amp;"B"&amp;($C$1*$A924+2))=0, "",INDIRECT($AH$4&amp;"B"&amp;($C$1*$A924+2)))</f>
        <v/>
      </c>
      <c r="C924" s="19" t="str">
        <f aca="true">IF(INDIRECT($AH$4&amp;"B"&amp;($C$1*$A924+3)) = 0, "", INDIRECT($AH$4&amp;"B"&amp;($C$1*$A924+3)))</f>
        <v/>
      </c>
      <c r="D924" s="19" t="str">
        <f aca="true">IF(INDIRECT($AH$4&amp;"B"&amp;($C$1*$A924+4)) = 0, "", INDIRECT($AH$4&amp;"B"&amp;($C$1*$A924+4)))</f>
        <v/>
      </c>
      <c r="E924" s="19" t="str">
        <f aca="true">IF(INDIRECT($AH$4&amp;"B"&amp;($C$1*$A924+7)) = 0, "", INDIRECT($AH$4&amp;"B"&amp;($C$1*$A924+7)))</f>
        <v/>
      </c>
      <c r="F924" s="20" t="str">
        <f aca="true">IF(C924 &lt;&gt; "",IF(INDIRECT($AH$4&amp;"B"&amp;($C$1*$A924+8)) = 0, 0, 1), "")</f>
        <v/>
      </c>
      <c r="G924" s="20" t="n">
        <f aca="true">INDIRECT($AH$4&amp;"B"&amp;($C$1*$A924+9))</f>
        <v>0</v>
      </c>
      <c r="H924" s="20" t="n">
        <f aca="true">INDIRECT($AH$4&amp;"B"&amp;($C$1*$A924+10))</f>
        <v>0</v>
      </c>
      <c r="I924" s="20" t="n">
        <f aca="true">INDIRECT($AH$4&amp;"B"&amp;($C$1*$A924+11))</f>
        <v>0</v>
      </c>
      <c r="J924" s="20" t="n">
        <f aca="true">INDIRECT($AH$4&amp;"B"&amp;($C$1*$A924+12))</f>
        <v>0</v>
      </c>
      <c r="K924" s="21" t="str">
        <f aca="false">IF(C924&lt;&gt;"",IFERROR((G924+H924+I924)/(G924+H924+I924+J924),0), "")</f>
        <v/>
      </c>
      <c r="L924" s="22" t="str">
        <f aca="false">IF(C924&lt;&gt;"",(G924* 2) +(H924* 4) + (I924* 6) + IF(F924 = 1, 5, 0), "")</f>
        <v/>
      </c>
      <c r="M924" s="23" t="str">
        <f aca="true">IF(C924&lt;&gt;"",SUM(INDIRECT($AH$4&amp;"C"&amp;($C$1*$A924+9)):INDIRECT($AH$4&amp;"V"&amp;($C$1*$A924+9))), "")</f>
        <v/>
      </c>
      <c r="N924" s="23" t="str">
        <f aca="true">IF(C924&lt;&gt;"",SUM(INDIRECT($AH$4&amp;"C"&amp;($C$1*$A924+10)):INDIRECT($AH$4&amp;"V"&amp;($C$1*$A924+10))), "")</f>
        <v/>
      </c>
      <c r="O924" s="23" t="str">
        <f aca="true">IF(C924&lt;&gt;"",SUM(INDIRECT($AH$4&amp;"C"&amp;($C$1*$A924+11)):INDIRECT($AH$4&amp;"V"&amp;($C$1*$A924+11))),"")</f>
        <v/>
      </c>
      <c r="P924" s="23" t="str">
        <f aca="true">IF(C924&lt;&gt;"",SUM(INDIRECT($AH$4&amp;"C"&amp;($C$1*$A924+12)):INDIRECT($AH$4&amp;"V"&amp;($C$1*$A924+12))),"")</f>
        <v/>
      </c>
      <c r="Q924" s="24" t="str">
        <f aca="false">IF(C924&lt;&gt;"",IFERROR((M924+N924+O924)/(M924+N924+O924+P924),0), "")</f>
        <v/>
      </c>
      <c r="R924" s="23" t="str">
        <f aca="true">IF(C924&lt;&gt;"",SUM(INDIRECT($AH$4&amp;"C"&amp;($C$1*$A924+13)):INDIRECT($AH$4&amp;"V"&amp;($C$1*$A924+13))), "")</f>
        <v/>
      </c>
      <c r="S924" s="23" t="str">
        <f aca="false">IF(C924&lt;&gt;"",IFERROR((M924+N924+O924+P924)/R924, 0),"")</f>
        <v/>
      </c>
      <c r="T924" s="23" t="str">
        <f aca="false">IF(C924&lt;&gt;"",IFERROR((M924+N924+O924)/R924,0),"")</f>
        <v/>
      </c>
      <c r="U924" s="25" t="str">
        <f aca="true">IF(C924&lt;&gt;"",IF(INDIRECT($AH$4&amp;"B"&amp;($C$1*$A924+14))= 1,1,0),"")</f>
        <v/>
      </c>
      <c r="V924" s="25" t="str">
        <f aca="true">IF(C924&lt;&gt;"",IF(INDIRECT($AH$4&amp;"B"&amp;($C$1*$A924+15))= 1,1,0),"")</f>
        <v/>
      </c>
      <c r="W924" s="26" t="str">
        <f aca="false">IF(C924&lt;&gt;"",($M924*1) + ($N924*2) + ($O924*3) + (IF(U924 = 1, 10, 0)) + (IF(V924 = 1, 20, 0)),"")</f>
        <v/>
      </c>
      <c r="X924" s="27" t="str">
        <f aca="true">IF(C924&lt;&gt;"",IF(INDIRECT($AH$4&amp;"B"&amp;($C$1*$A924+16))= 1,1,0),"")</f>
        <v/>
      </c>
      <c r="Y924" s="27" t="str">
        <f aca="true">IF(D924&lt;&gt;"",IF(INDIRECT($AH$4&amp;"B"&amp;($C$1*$A924+17))= 1,1,0),"")</f>
        <v/>
      </c>
      <c r="Z924" s="27" t="str">
        <f aca="true">IF(E924&lt;&gt;"",IF(INDIRECT($AH$4&amp;"B"&amp;($C$1*$A924+18))= 1,1,0),"")</f>
        <v/>
      </c>
      <c r="AA924" s="27" t="str">
        <f aca="true">IF(F924&lt;&gt;"",IF(INDIRECT($AH$4&amp;"B"&amp;($C$1*$A924+19))= 1,1,0),"")</f>
        <v/>
      </c>
      <c r="AB924" s="28" t="str">
        <f aca="false">IF(C924&lt;&gt;"",IF(X924 = 1, 5, 0) + IF(Z924 = 1, 25, 0) + IF(AA924 = 1, 15, 0),"")</f>
        <v/>
      </c>
      <c r="AC924" s="18" t="str">
        <f aca="false">IF(C924&lt;&gt;"",L924+W924+AB924,"")</f>
        <v/>
      </c>
    </row>
    <row r="925" customFormat="false" ht="12.8" hidden="false" customHeight="false" outlineLevel="0" collapsed="false">
      <c r="A925" s="11" t="n">
        <f aca="false">A924+1</f>
        <v>422</v>
      </c>
      <c r="B925" s="38" t="str">
        <f aca="true">IF(INDIRECT($AH$4&amp;"B"&amp;($C$1*$A925+2))=0, "",INDIRECT($AH$4&amp;"B"&amp;($C$1*$A925+2)))</f>
        <v/>
      </c>
      <c r="C925" s="19" t="str">
        <f aca="true">IF(INDIRECT($AH$4&amp;"B"&amp;($C$1*$A925+3)) = 0, "", INDIRECT($AH$4&amp;"B"&amp;($C$1*$A925+3)))</f>
        <v/>
      </c>
      <c r="D925" s="19" t="str">
        <f aca="true">IF(INDIRECT($AH$4&amp;"B"&amp;($C$1*$A925+4)) = 0, "", INDIRECT($AH$4&amp;"B"&amp;($C$1*$A925+4)))</f>
        <v/>
      </c>
      <c r="E925" s="19" t="str">
        <f aca="true">IF(INDIRECT($AH$4&amp;"B"&amp;($C$1*$A925+7)) = 0, "", INDIRECT($AH$4&amp;"B"&amp;($C$1*$A925+7)))</f>
        <v/>
      </c>
      <c r="F925" s="20" t="str">
        <f aca="true">IF(C925 &lt;&gt; "",IF(INDIRECT($AH$4&amp;"B"&amp;($C$1*$A925+8)) = 0, 0, 1), "")</f>
        <v/>
      </c>
      <c r="G925" s="20" t="n">
        <f aca="true">INDIRECT($AH$4&amp;"B"&amp;($C$1*$A925+9))</f>
        <v>0</v>
      </c>
      <c r="H925" s="20" t="n">
        <f aca="true">INDIRECT($AH$4&amp;"B"&amp;($C$1*$A925+10))</f>
        <v>0</v>
      </c>
      <c r="I925" s="20" t="n">
        <f aca="true">INDIRECT($AH$4&amp;"B"&amp;($C$1*$A925+11))</f>
        <v>0</v>
      </c>
      <c r="J925" s="20" t="n">
        <f aca="true">INDIRECT($AH$4&amp;"B"&amp;($C$1*$A925+12))</f>
        <v>0</v>
      </c>
      <c r="K925" s="21" t="str">
        <f aca="false">IF(C925&lt;&gt;"",IFERROR((G925+H925+I925)/(G925+H925+I925+J925),0), "")</f>
        <v/>
      </c>
      <c r="L925" s="22" t="str">
        <f aca="false">IF(C925&lt;&gt;"",(G925* 2) +(H925* 4) + (I925* 6) + IF(F925 = 1, 5, 0), "")</f>
        <v/>
      </c>
      <c r="M925" s="23" t="str">
        <f aca="true">IF(C925&lt;&gt;"",SUM(INDIRECT($AH$4&amp;"C"&amp;($C$1*$A925+9)):INDIRECT($AH$4&amp;"V"&amp;($C$1*$A925+9))), "")</f>
        <v/>
      </c>
      <c r="N925" s="23" t="str">
        <f aca="true">IF(C925&lt;&gt;"",SUM(INDIRECT($AH$4&amp;"C"&amp;($C$1*$A925+10)):INDIRECT($AH$4&amp;"V"&amp;($C$1*$A925+10))), "")</f>
        <v/>
      </c>
      <c r="O925" s="23" t="str">
        <f aca="true">IF(C925&lt;&gt;"",SUM(INDIRECT($AH$4&amp;"C"&amp;($C$1*$A925+11)):INDIRECT($AH$4&amp;"V"&amp;($C$1*$A925+11))),"")</f>
        <v/>
      </c>
      <c r="P925" s="23" t="str">
        <f aca="true">IF(C925&lt;&gt;"",SUM(INDIRECT($AH$4&amp;"C"&amp;($C$1*$A925+12)):INDIRECT($AH$4&amp;"V"&amp;($C$1*$A925+12))),"")</f>
        <v/>
      </c>
      <c r="Q925" s="24" t="str">
        <f aca="false">IF(C925&lt;&gt;"",IFERROR((M925+N925+O925)/(M925+N925+O925+P925),0), "")</f>
        <v/>
      </c>
      <c r="R925" s="23" t="str">
        <f aca="true">IF(C925&lt;&gt;"",SUM(INDIRECT($AH$4&amp;"C"&amp;($C$1*$A925+13)):INDIRECT($AH$4&amp;"V"&amp;($C$1*$A925+13))), "")</f>
        <v/>
      </c>
      <c r="S925" s="23" t="str">
        <f aca="false">IF(C925&lt;&gt;"",IFERROR((M925+N925+O925+P925)/R925, 0),"")</f>
        <v/>
      </c>
      <c r="T925" s="23" t="str">
        <f aca="false">IF(C925&lt;&gt;"",IFERROR((M925+N925+O925)/R925,0),"")</f>
        <v/>
      </c>
      <c r="U925" s="25" t="str">
        <f aca="true">IF(C925&lt;&gt;"",IF(INDIRECT($AH$4&amp;"B"&amp;($C$1*$A925+14))= 1,1,0),"")</f>
        <v/>
      </c>
      <c r="V925" s="25" t="str">
        <f aca="true">IF(C925&lt;&gt;"",IF(INDIRECT($AH$4&amp;"B"&amp;($C$1*$A925+15))= 1,1,0),"")</f>
        <v/>
      </c>
      <c r="W925" s="26" t="str">
        <f aca="false">IF(C925&lt;&gt;"",($M925*1) + ($N925*2) + ($O925*3) + (IF(U925 = 1, 10, 0)) + (IF(V925 = 1, 20, 0)),"")</f>
        <v/>
      </c>
      <c r="X925" s="27" t="str">
        <f aca="true">IF(C925&lt;&gt;"",IF(INDIRECT($AH$4&amp;"B"&amp;($C$1*$A925+16))= 1,1,0),"")</f>
        <v/>
      </c>
      <c r="Y925" s="27" t="str">
        <f aca="true">IF(D925&lt;&gt;"",IF(INDIRECT($AH$4&amp;"B"&amp;($C$1*$A925+17))= 1,1,0),"")</f>
        <v/>
      </c>
      <c r="Z925" s="27" t="str">
        <f aca="true">IF(E925&lt;&gt;"",IF(INDIRECT($AH$4&amp;"B"&amp;($C$1*$A925+18))= 1,1,0),"")</f>
        <v/>
      </c>
      <c r="AA925" s="27" t="str">
        <f aca="true">IF(F925&lt;&gt;"",IF(INDIRECT($AH$4&amp;"B"&amp;($C$1*$A925+19))= 1,1,0),"")</f>
        <v/>
      </c>
      <c r="AB925" s="28" t="str">
        <f aca="false">IF(C925&lt;&gt;"",IF(X925 = 1, 5, 0) + IF(Z925 = 1, 25, 0) + IF(AA925 = 1, 15, 0),"")</f>
        <v/>
      </c>
      <c r="AC925" s="18" t="str">
        <f aca="false">IF(C925&lt;&gt;"",L925+W925+AB925,"")</f>
        <v/>
      </c>
    </row>
    <row r="926" customFormat="false" ht="12.8" hidden="false" customHeight="false" outlineLevel="0" collapsed="false">
      <c r="A926" s="11" t="n">
        <f aca="false">A925+1</f>
        <v>423</v>
      </c>
      <c r="B926" s="38" t="str">
        <f aca="true">IF(INDIRECT($AH$4&amp;"B"&amp;($C$1*$A926+2))=0, "",INDIRECT($AH$4&amp;"B"&amp;($C$1*$A926+2)))</f>
        <v/>
      </c>
      <c r="C926" s="19" t="str">
        <f aca="true">IF(INDIRECT($AH$4&amp;"B"&amp;($C$1*$A926+3)) = 0, "", INDIRECT($AH$4&amp;"B"&amp;($C$1*$A926+3)))</f>
        <v/>
      </c>
      <c r="D926" s="19" t="str">
        <f aca="true">IF(INDIRECT($AH$4&amp;"B"&amp;($C$1*$A926+4)) = 0, "", INDIRECT($AH$4&amp;"B"&amp;($C$1*$A926+4)))</f>
        <v/>
      </c>
      <c r="E926" s="19" t="str">
        <f aca="true">IF(INDIRECT($AH$4&amp;"B"&amp;($C$1*$A926+7)) = 0, "", INDIRECT($AH$4&amp;"B"&amp;($C$1*$A926+7)))</f>
        <v/>
      </c>
      <c r="F926" s="20" t="str">
        <f aca="true">IF(C926 &lt;&gt; "",IF(INDIRECT($AH$4&amp;"B"&amp;($C$1*$A926+8)) = 0, 0, 1), "")</f>
        <v/>
      </c>
      <c r="G926" s="20" t="n">
        <f aca="true">INDIRECT($AH$4&amp;"B"&amp;($C$1*$A926+9))</f>
        <v>0</v>
      </c>
      <c r="H926" s="20" t="n">
        <f aca="true">INDIRECT($AH$4&amp;"B"&amp;($C$1*$A926+10))</f>
        <v>0</v>
      </c>
      <c r="I926" s="20" t="n">
        <f aca="true">INDIRECT($AH$4&amp;"B"&amp;($C$1*$A926+11))</f>
        <v>0</v>
      </c>
      <c r="J926" s="20" t="n">
        <f aca="true">INDIRECT($AH$4&amp;"B"&amp;($C$1*$A926+12))</f>
        <v>0</v>
      </c>
      <c r="K926" s="21" t="str">
        <f aca="false">IF(C926&lt;&gt;"",IFERROR((G926+H926+I926)/(G926+H926+I926+J926),0), "")</f>
        <v/>
      </c>
      <c r="L926" s="22" t="str">
        <f aca="false">IF(C926&lt;&gt;"",(G926* 2) +(H926* 4) + (I926* 6) + IF(F926 = 1, 5, 0), "")</f>
        <v/>
      </c>
      <c r="M926" s="23" t="str">
        <f aca="true">IF(C926&lt;&gt;"",SUM(INDIRECT($AH$4&amp;"C"&amp;($C$1*$A926+9)):INDIRECT($AH$4&amp;"V"&amp;($C$1*$A926+9))), "")</f>
        <v/>
      </c>
      <c r="N926" s="23" t="str">
        <f aca="true">IF(C926&lt;&gt;"",SUM(INDIRECT($AH$4&amp;"C"&amp;($C$1*$A926+10)):INDIRECT($AH$4&amp;"V"&amp;($C$1*$A926+10))), "")</f>
        <v/>
      </c>
      <c r="O926" s="23" t="str">
        <f aca="true">IF(C926&lt;&gt;"",SUM(INDIRECT($AH$4&amp;"C"&amp;($C$1*$A926+11)):INDIRECT($AH$4&amp;"V"&amp;($C$1*$A926+11))),"")</f>
        <v/>
      </c>
      <c r="P926" s="23" t="str">
        <f aca="true">IF(C926&lt;&gt;"",SUM(INDIRECT($AH$4&amp;"C"&amp;($C$1*$A926+12)):INDIRECT($AH$4&amp;"V"&amp;($C$1*$A926+12))),"")</f>
        <v/>
      </c>
      <c r="Q926" s="24" t="str">
        <f aca="false">IF(C926&lt;&gt;"",IFERROR((M926+N926+O926)/(M926+N926+O926+P926),0), "")</f>
        <v/>
      </c>
      <c r="R926" s="23" t="str">
        <f aca="true">IF(C926&lt;&gt;"",SUM(INDIRECT($AH$4&amp;"C"&amp;($C$1*$A926+13)):INDIRECT($AH$4&amp;"V"&amp;($C$1*$A926+13))), "")</f>
        <v/>
      </c>
      <c r="S926" s="23" t="str">
        <f aca="false">IF(C926&lt;&gt;"",IFERROR((M926+N926+O926+P926)/R926, 0),"")</f>
        <v/>
      </c>
      <c r="T926" s="23" t="str">
        <f aca="false">IF(C926&lt;&gt;"",IFERROR((M926+N926+O926)/R926,0),"")</f>
        <v/>
      </c>
      <c r="U926" s="25" t="str">
        <f aca="true">IF(C926&lt;&gt;"",IF(INDIRECT($AH$4&amp;"B"&amp;($C$1*$A926+14))= 1,1,0),"")</f>
        <v/>
      </c>
      <c r="V926" s="25" t="str">
        <f aca="true">IF(C926&lt;&gt;"",IF(INDIRECT($AH$4&amp;"B"&amp;($C$1*$A926+15))= 1,1,0),"")</f>
        <v/>
      </c>
      <c r="W926" s="26" t="str">
        <f aca="false">IF(C926&lt;&gt;"",($M926*1) + ($N926*2) + ($O926*3) + (IF(U926 = 1, 10, 0)) + (IF(V926 = 1, 20, 0)),"")</f>
        <v/>
      </c>
      <c r="X926" s="27" t="str">
        <f aca="true">IF(C926&lt;&gt;"",IF(INDIRECT($AH$4&amp;"B"&amp;($C$1*$A926+16))= 1,1,0),"")</f>
        <v/>
      </c>
      <c r="Y926" s="27" t="str">
        <f aca="true">IF(D926&lt;&gt;"",IF(INDIRECT($AH$4&amp;"B"&amp;($C$1*$A926+17))= 1,1,0),"")</f>
        <v/>
      </c>
      <c r="Z926" s="27" t="str">
        <f aca="true">IF(E926&lt;&gt;"",IF(INDIRECT($AH$4&amp;"B"&amp;($C$1*$A926+18))= 1,1,0),"")</f>
        <v/>
      </c>
      <c r="AA926" s="27" t="str">
        <f aca="true">IF(F926&lt;&gt;"",IF(INDIRECT($AH$4&amp;"B"&amp;($C$1*$A926+19))= 1,1,0),"")</f>
        <v/>
      </c>
      <c r="AB926" s="28" t="str">
        <f aca="false">IF(C926&lt;&gt;"",IF(X926 = 1, 5, 0) + IF(Z926 = 1, 25, 0) + IF(AA926 = 1, 15, 0),"")</f>
        <v/>
      </c>
      <c r="AC926" s="18" t="str">
        <f aca="false">IF(C926&lt;&gt;"",L926+W926+AB926,"")</f>
        <v/>
      </c>
    </row>
    <row r="927" customFormat="false" ht="12.8" hidden="false" customHeight="false" outlineLevel="0" collapsed="false">
      <c r="A927" s="11" t="n">
        <f aca="false">A926+1</f>
        <v>424</v>
      </c>
      <c r="B927" s="38" t="str">
        <f aca="true">IF(INDIRECT($AH$4&amp;"B"&amp;($C$1*$A927+2))=0, "",INDIRECT($AH$4&amp;"B"&amp;($C$1*$A927+2)))</f>
        <v/>
      </c>
      <c r="C927" s="19" t="str">
        <f aca="true">IF(INDIRECT($AH$4&amp;"B"&amp;($C$1*$A927+3)) = 0, "", INDIRECT($AH$4&amp;"B"&amp;($C$1*$A927+3)))</f>
        <v/>
      </c>
      <c r="D927" s="19" t="str">
        <f aca="true">IF(INDIRECT($AH$4&amp;"B"&amp;($C$1*$A927+4)) = 0, "", INDIRECT($AH$4&amp;"B"&amp;($C$1*$A927+4)))</f>
        <v/>
      </c>
      <c r="E927" s="19" t="str">
        <f aca="true">IF(INDIRECT($AH$4&amp;"B"&amp;($C$1*$A927+7)) = 0, "", INDIRECT($AH$4&amp;"B"&amp;($C$1*$A927+7)))</f>
        <v/>
      </c>
      <c r="F927" s="20" t="str">
        <f aca="true">IF(C927 &lt;&gt; "",IF(INDIRECT($AH$4&amp;"B"&amp;($C$1*$A927+8)) = 0, 0, 1), "")</f>
        <v/>
      </c>
      <c r="G927" s="20" t="n">
        <f aca="true">INDIRECT($AH$4&amp;"B"&amp;($C$1*$A927+9))</f>
        <v>0</v>
      </c>
      <c r="H927" s="20" t="n">
        <f aca="true">INDIRECT($AH$4&amp;"B"&amp;($C$1*$A927+10))</f>
        <v>0</v>
      </c>
      <c r="I927" s="20" t="n">
        <f aca="true">INDIRECT($AH$4&amp;"B"&amp;($C$1*$A927+11))</f>
        <v>0</v>
      </c>
      <c r="J927" s="20" t="n">
        <f aca="true">INDIRECT($AH$4&amp;"B"&amp;($C$1*$A927+12))</f>
        <v>0</v>
      </c>
      <c r="K927" s="21" t="str">
        <f aca="false">IF(C927&lt;&gt;"",IFERROR((G927+H927+I927)/(G927+H927+I927+J927),0), "")</f>
        <v/>
      </c>
      <c r="L927" s="22" t="str">
        <f aca="false">IF(C927&lt;&gt;"",(G927* 2) +(H927* 4) + (I927* 6) + IF(F927 = 1, 5, 0), "")</f>
        <v/>
      </c>
      <c r="M927" s="23" t="str">
        <f aca="true">IF(C927&lt;&gt;"",SUM(INDIRECT($AH$4&amp;"C"&amp;($C$1*$A927+9)):INDIRECT($AH$4&amp;"V"&amp;($C$1*$A927+9))), "")</f>
        <v/>
      </c>
      <c r="N927" s="23" t="str">
        <f aca="true">IF(C927&lt;&gt;"",SUM(INDIRECT($AH$4&amp;"C"&amp;($C$1*$A927+10)):INDIRECT($AH$4&amp;"V"&amp;($C$1*$A927+10))), "")</f>
        <v/>
      </c>
      <c r="O927" s="23" t="str">
        <f aca="true">IF(C927&lt;&gt;"",SUM(INDIRECT($AH$4&amp;"C"&amp;($C$1*$A927+11)):INDIRECT($AH$4&amp;"V"&amp;($C$1*$A927+11))),"")</f>
        <v/>
      </c>
      <c r="P927" s="23" t="str">
        <f aca="true">IF(C927&lt;&gt;"",SUM(INDIRECT($AH$4&amp;"C"&amp;($C$1*$A927+12)):INDIRECT($AH$4&amp;"V"&amp;($C$1*$A927+12))),"")</f>
        <v/>
      </c>
      <c r="Q927" s="24" t="str">
        <f aca="false">IF(C927&lt;&gt;"",IFERROR((M927+N927+O927)/(M927+N927+O927+P927),0), "")</f>
        <v/>
      </c>
      <c r="R927" s="23" t="str">
        <f aca="true">IF(C927&lt;&gt;"",SUM(INDIRECT($AH$4&amp;"C"&amp;($C$1*$A927+13)):INDIRECT($AH$4&amp;"V"&amp;($C$1*$A927+13))), "")</f>
        <v/>
      </c>
      <c r="S927" s="23" t="str">
        <f aca="false">IF(C927&lt;&gt;"",IFERROR((M927+N927+O927+P927)/R927, 0),"")</f>
        <v/>
      </c>
      <c r="T927" s="23" t="str">
        <f aca="false">IF(C927&lt;&gt;"",IFERROR((M927+N927+O927)/R927,0),"")</f>
        <v/>
      </c>
      <c r="U927" s="25" t="str">
        <f aca="true">IF(C927&lt;&gt;"",IF(INDIRECT($AH$4&amp;"B"&amp;($C$1*$A927+14))= 1,1,0),"")</f>
        <v/>
      </c>
      <c r="V927" s="25" t="str">
        <f aca="true">IF(C927&lt;&gt;"",IF(INDIRECT($AH$4&amp;"B"&amp;($C$1*$A927+15))= 1,1,0),"")</f>
        <v/>
      </c>
      <c r="W927" s="26" t="str">
        <f aca="false">IF(C927&lt;&gt;"",($M927*1) + ($N927*2) + ($O927*3) + (IF(U927 = 1, 10, 0)) + (IF(V927 = 1, 20, 0)),"")</f>
        <v/>
      </c>
      <c r="X927" s="27" t="str">
        <f aca="true">IF(C927&lt;&gt;"",IF(INDIRECT($AH$4&amp;"B"&amp;($C$1*$A927+16))= 1,1,0),"")</f>
        <v/>
      </c>
      <c r="Y927" s="27" t="str">
        <f aca="true">IF(D927&lt;&gt;"",IF(INDIRECT($AH$4&amp;"B"&amp;($C$1*$A927+17))= 1,1,0),"")</f>
        <v/>
      </c>
      <c r="Z927" s="27" t="str">
        <f aca="true">IF(E927&lt;&gt;"",IF(INDIRECT($AH$4&amp;"B"&amp;($C$1*$A927+18))= 1,1,0),"")</f>
        <v/>
      </c>
      <c r="AA927" s="27" t="str">
        <f aca="true">IF(F927&lt;&gt;"",IF(INDIRECT($AH$4&amp;"B"&amp;($C$1*$A927+19))= 1,1,0),"")</f>
        <v/>
      </c>
      <c r="AB927" s="28" t="str">
        <f aca="false">IF(C927&lt;&gt;"",IF(X927 = 1, 5, 0) + IF(Z927 = 1, 25, 0) + IF(AA927 = 1, 15, 0),"")</f>
        <v/>
      </c>
      <c r="AC927" s="18" t="str">
        <f aca="false">IF(C927&lt;&gt;"",L927+W927+AB927,"")</f>
        <v/>
      </c>
    </row>
    <row r="928" customFormat="false" ht="12.8" hidden="false" customHeight="false" outlineLevel="0" collapsed="false">
      <c r="A928" s="11" t="n">
        <f aca="false">A927+1</f>
        <v>425</v>
      </c>
      <c r="B928" s="38" t="str">
        <f aca="true">IF(INDIRECT($AH$4&amp;"B"&amp;($C$1*$A928+2))=0, "",INDIRECT($AH$4&amp;"B"&amp;($C$1*$A928+2)))</f>
        <v/>
      </c>
      <c r="C928" s="19" t="str">
        <f aca="true">IF(INDIRECT($AH$4&amp;"B"&amp;($C$1*$A928+3)) = 0, "", INDIRECT($AH$4&amp;"B"&amp;($C$1*$A928+3)))</f>
        <v/>
      </c>
      <c r="D928" s="19" t="str">
        <f aca="true">IF(INDIRECT($AH$4&amp;"B"&amp;($C$1*$A928+4)) = 0, "", INDIRECT($AH$4&amp;"B"&amp;($C$1*$A928+4)))</f>
        <v/>
      </c>
      <c r="E928" s="19" t="str">
        <f aca="true">IF(INDIRECT($AH$4&amp;"B"&amp;($C$1*$A928+7)) = 0, "", INDIRECT($AH$4&amp;"B"&amp;($C$1*$A928+7)))</f>
        <v/>
      </c>
      <c r="F928" s="20" t="str">
        <f aca="true">IF(C928 &lt;&gt; "",IF(INDIRECT($AH$4&amp;"B"&amp;($C$1*$A928+8)) = 0, 0, 1), "")</f>
        <v/>
      </c>
      <c r="G928" s="20" t="n">
        <f aca="true">INDIRECT($AH$4&amp;"B"&amp;($C$1*$A928+9))</f>
        <v>0</v>
      </c>
      <c r="H928" s="20" t="n">
        <f aca="true">INDIRECT($AH$4&amp;"B"&amp;($C$1*$A928+10))</f>
        <v>0</v>
      </c>
      <c r="I928" s="20" t="n">
        <f aca="true">INDIRECT($AH$4&amp;"B"&amp;($C$1*$A928+11))</f>
        <v>0</v>
      </c>
      <c r="J928" s="20" t="n">
        <f aca="true">INDIRECT($AH$4&amp;"B"&amp;($C$1*$A928+12))</f>
        <v>0</v>
      </c>
      <c r="K928" s="21" t="str">
        <f aca="false">IF(C928&lt;&gt;"",IFERROR((G928+H928+I928)/(G928+H928+I928+J928),0), "")</f>
        <v/>
      </c>
      <c r="L928" s="22" t="str">
        <f aca="false">IF(C928&lt;&gt;"",(G928* 2) +(H928* 4) + (I928* 6) + IF(F928 = 1, 5, 0), "")</f>
        <v/>
      </c>
      <c r="M928" s="23" t="str">
        <f aca="true">IF(C928&lt;&gt;"",SUM(INDIRECT($AH$4&amp;"C"&amp;($C$1*$A928+9)):INDIRECT($AH$4&amp;"V"&amp;($C$1*$A928+9))), "")</f>
        <v/>
      </c>
      <c r="N928" s="23" t="str">
        <f aca="true">IF(C928&lt;&gt;"",SUM(INDIRECT($AH$4&amp;"C"&amp;($C$1*$A928+10)):INDIRECT($AH$4&amp;"V"&amp;($C$1*$A928+10))), "")</f>
        <v/>
      </c>
      <c r="O928" s="23" t="str">
        <f aca="true">IF(C928&lt;&gt;"",SUM(INDIRECT($AH$4&amp;"C"&amp;($C$1*$A928+11)):INDIRECT($AH$4&amp;"V"&amp;($C$1*$A928+11))),"")</f>
        <v/>
      </c>
      <c r="P928" s="23" t="str">
        <f aca="true">IF(C928&lt;&gt;"",SUM(INDIRECT($AH$4&amp;"C"&amp;($C$1*$A928+12)):INDIRECT($AH$4&amp;"V"&amp;($C$1*$A928+12))),"")</f>
        <v/>
      </c>
      <c r="Q928" s="24" t="str">
        <f aca="false">IF(C928&lt;&gt;"",IFERROR((M928+N928+O928)/(M928+N928+O928+P928),0), "")</f>
        <v/>
      </c>
      <c r="R928" s="23" t="str">
        <f aca="true">IF(C928&lt;&gt;"",SUM(INDIRECT($AH$4&amp;"C"&amp;($C$1*$A928+13)):INDIRECT($AH$4&amp;"V"&amp;($C$1*$A928+13))), "")</f>
        <v/>
      </c>
      <c r="S928" s="23" t="str">
        <f aca="false">IF(C928&lt;&gt;"",IFERROR((M928+N928+O928+P928)/R928, 0),"")</f>
        <v/>
      </c>
      <c r="T928" s="23" t="str">
        <f aca="false">IF(C928&lt;&gt;"",IFERROR((M928+N928+O928)/R928,0),"")</f>
        <v/>
      </c>
      <c r="U928" s="25" t="str">
        <f aca="true">IF(C928&lt;&gt;"",IF(INDIRECT($AH$4&amp;"B"&amp;($C$1*$A928+14))= 1,1,0),"")</f>
        <v/>
      </c>
      <c r="V928" s="25" t="str">
        <f aca="true">IF(C928&lt;&gt;"",IF(INDIRECT($AH$4&amp;"B"&amp;($C$1*$A928+15))= 1,1,0),"")</f>
        <v/>
      </c>
      <c r="W928" s="26" t="str">
        <f aca="false">IF(C928&lt;&gt;"",($M928*1) + ($N928*2) + ($O928*3) + (IF(U928 = 1, 10, 0)) + (IF(V928 = 1, 20, 0)),"")</f>
        <v/>
      </c>
      <c r="X928" s="27" t="str">
        <f aca="true">IF(C928&lt;&gt;"",IF(INDIRECT($AH$4&amp;"B"&amp;($C$1*$A928+16))= 1,1,0),"")</f>
        <v/>
      </c>
      <c r="Y928" s="27" t="str">
        <f aca="true">IF(D928&lt;&gt;"",IF(INDIRECT($AH$4&amp;"B"&amp;($C$1*$A928+17))= 1,1,0),"")</f>
        <v/>
      </c>
      <c r="Z928" s="27" t="str">
        <f aca="true">IF(E928&lt;&gt;"",IF(INDIRECT($AH$4&amp;"B"&amp;($C$1*$A928+18))= 1,1,0),"")</f>
        <v/>
      </c>
      <c r="AA928" s="27" t="str">
        <f aca="true">IF(F928&lt;&gt;"",IF(INDIRECT($AH$4&amp;"B"&amp;($C$1*$A928+19))= 1,1,0),"")</f>
        <v/>
      </c>
      <c r="AB928" s="28" t="str">
        <f aca="false">IF(C928&lt;&gt;"",IF(X928 = 1, 5, 0) + IF(Z928 = 1, 25, 0) + IF(AA928 = 1, 15, 0),"")</f>
        <v/>
      </c>
      <c r="AC928" s="18" t="str">
        <f aca="false">IF(C928&lt;&gt;"",L928+W928+AB928,"")</f>
        <v/>
      </c>
    </row>
    <row r="929" customFormat="false" ht="12.8" hidden="false" customHeight="false" outlineLevel="0" collapsed="false">
      <c r="A929" s="11" t="n">
        <f aca="false">A928+1</f>
        <v>426</v>
      </c>
      <c r="B929" s="38" t="str">
        <f aca="true">IF(INDIRECT($AH$4&amp;"B"&amp;($C$1*$A929+2))=0, "",INDIRECT($AH$4&amp;"B"&amp;($C$1*$A929+2)))</f>
        <v/>
      </c>
      <c r="C929" s="19" t="str">
        <f aca="true">IF(INDIRECT($AH$4&amp;"B"&amp;($C$1*$A929+3)) = 0, "", INDIRECT($AH$4&amp;"B"&amp;($C$1*$A929+3)))</f>
        <v/>
      </c>
      <c r="D929" s="19" t="str">
        <f aca="true">IF(INDIRECT($AH$4&amp;"B"&amp;($C$1*$A929+4)) = 0, "", INDIRECT($AH$4&amp;"B"&amp;($C$1*$A929+4)))</f>
        <v/>
      </c>
      <c r="E929" s="19" t="str">
        <f aca="true">IF(INDIRECT($AH$4&amp;"B"&amp;($C$1*$A929+7)) = 0, "", INDIRECT($AH$4&amp;"B"&amp;($C$1*$A929+7)))</f>
        <v/>
      </c>
      <c r="F929" s="20" t="str">
        <f aca="true">IF(C929 &lt;&gt; "",IF(INDIRECT($AH$4&amp;"B"&amp;($C$1*$A929+8)) = 0, 0, 1), "")</f>
        <v/>
      </c>
      <c r="G929" s="20" t="n">
        <f aca="true">INDIRECT($AH$4&amp;"B"&amp;($C$1*$A929+9))</f>
        <v>0</v>
      </c>
      <c r="H929" s="20" t="n">
        <f aca="true">INDIRECT($AH$4&amp;"B"&amp;($C$1*$A929+10))</f>
        <v>0</v>
      </c>
      <c r="I929" s="20" t="n">
        <f aca="true">INDIRECT($AH$4&amp;"B"&amp;($C$1*$A929+11))</f>
        <v>0</v>
      </c>
      <c r="J929" s="20" t="n">
        <f aca="true">INDIRECT($AH$4&amp;"B"&amp;($C$1*$A929+12))</f>
        <v>0</v>
      </c>
      <c r="K929" s="21" t="str">
        <f aca="false">IF(C929&lt;&gt;"",IFERROR((G929+H929+I929)/(G929+H929+I929+J929),0), "")</f>
        <v/>
      </c>
      <c r="L929" s="22" t="str">
        <f aca="false">IF(C929&lt;&gt;"",(G929* 2) +(H929* 4) + (I929* 6) + IF(F929 = 1, 5, 0), "")</f>
        <v/>
      </c>
      <c r="M929" s="23" t="str">
        <f aca="true">IF(C929&lt;&gt;"",SUM(INDIRECT($AH$4&amp;"C"&amp;($C$1*$A929+9)):INDIRECT($AH$4&amp;"V"&amp;($C$1*$A929+9))), "")</f>
        <v/>
      </c>
      <c r="N929" s="23" t="str">
        <f aca="true">IF(C929&lt;&gt;"",SUM(INDIRECT($AH$4&amp;"C"&amp;($C$1*$A929+10)):INDIRECT($AH$4&amp;"V"&amp;($C$1*$A929+10))), "")</f>
        <v/>
      </c>
      <c r="O929" s="23" t="str">
        <f aca="true">IF(C929&lt;&gt;"",SUM(INDIRECT($AH$4&amp;"C"&amp;($C$1*$A929+11)):INDIRECT($AH$4&amp;"V"&amp;($C$1*$A929+11))),"")</f>
        <v/>
      </c>
      <c r="P929" s="23" t="str">
        <f aca="true">IF(C929&lt;&gt;"",SUM(INDIRECT($AH$4&amp;"C"&amp;($C$1*$A929+12)):INDIRECT($AH$4&amp;"V"&amp;($C$1*$A929+12))),"")</f>
        <v/>
      </c>
      <c r="Q929" s="24" t="str">
        <f aca="false">IF(C929&lt;&gt;"",IFERROR((M929+N929+O929)/(M929+N929+O929+P929),0), "")</f>
        <v/>
      </c>
      <c r="R929" s="23" t="str">
        <f aca="true">IF(C929&lt;&gt;"",SUM(INDIRECT($AH$4&amp;"C"&amp;($C$1*$A929+13)):INDIRECT($AH$4&amp;"V"&amp;($C$1*$A929+13))), "")</f>
        <v/>
      </c>
      <c r="S929" s="23" t="str">
        <f aca="false">IF(C929&lt;&gt;"",IFERROR((M929+N929+O929+P929)/R929, 0),"")</f>
        <v/>
      </c>
      <c r="T929" s="23" t="str">
        <f aca="false">IF(C929&lt;&gt;"",IFERROR((M929+N929+O929)/R929,0),"")</f>
        <v/>
      </c>
      <c r="U929" s="25" t="str">
        <f aca="true">IF(C929&lt;&gt;"",IF(INDIRECT($AH$4&amp;"B"&amp;($C$1*$A929+14))= 1,1,0),"")</f>
        <v/>
      </c>
      <c r="V929" s="25" t="str">
        <f aca="true">IF(C929&lt;&gt;"",IF(INDIRECT($AH$4&amp;"B"&amp;($C$1*$A929+15))= 1,1,0),"")</f>
        <v/>
      </c>
      <c r="W929" s="26" t="str">
        <f aca="false">IF(C929&lt;&gt;"",($M929*1) + ($N929*2) + ($O929*3) + (IF(U929 = 1, 10, 0)) + (IF(V929 = 1, 20, 0)),"")</f>
        <v/>
      </c>
      <c r="X929" s="27" t="str">
        <f aca="true">IF(C929&lt;&gt;"",IF(INDIRECT($AH$4&amp;"B"&amp;($C$1*$A929+16))= 1,1,0),"")</f>
        <v/>
      </c>
      <c r="Y929" s="27" t="str">
        <f aca="true">IF(D929&lt;&gt;"",IF(INDIRECT($AH$4&amp;"B"&amp;($C$1*$A929+17))= 1,1,0),"")</f>
        <v/>
      </c>
      <c r="Z929" s="27" t="str">
        <f aca="true">IF(E929&lt;&gt;"",IF(INDIRECT($AH$4&amp;"B"&amp;($C$1*$A929+18))= 1,1,0),"")</f>
        <v/>
      </c>
      <c r="AA929" s="27" t="str">
        <f aca="true">IF(F929&lt;&gt;"",IF(INDIRECT($AH$4&amp;"B"&amp;($C$1*$A929+19))= 1,1,0),"")</f>
        <v/>
      </c>
      <c r="AB929" s="28" t="str">
        <f aca="false">IF(C929&lt;&gt;"",IF(X929 = 1, 5, 0) + IF(Z929 = 1, 25, 0) + IF(AA929 = 1, 15, 0),"")</f>
        <v/>
      </c>
      <c r="AC929" s="18" t="str">
        <f aca="false">IF(C929&lt;&gt;"",L929+W929+AB929,"")</f>
        <v/>
      </c>
    </row>
    <row r="930" customFormat="false" ht="12.8" hidden="false" customHeight="false" outlineLevel="0" collapsed="false">
      <c r="A930" s="11" t="n">
        <f aca="false">A929+1</f>
        <v>427</v>
      </c>
      <c r="B930" s="38" t="str">
        <f aca="true">IF(INDIRECT($AH$4&amp;"B"&amp;($C$1*$A930+2))=0, "",INDIRECT($AH$4&amp;"B"&amp;($C$1*$A930+2)))</f>
        <v/>
      </c>
      <c r="C930" s="19" t="str">
        <f aca="true">IF(INDIRECT($AH$4&amp;"B"&amp;($C$1*$A930+3)) = 0, "", INDIRECT($AH$4&amp;"B"&amp;($C$1*$A930+3)))</f>
        <v/>
      </c>
      <c r="D930" s="19" t="str">
        <f aca="true">IF(INDIRECT($AH$4&amp;"B"&amp;($C$1*$A930+4)) = 0, "", INDIRECT($AH$4&amp;"B"&amp;($C$1*$A930+4)))</f>
        <v/>
      </c>
      <c r="E930" s="19" t="str">
        <f aca="true">IF(INDIRECT($AH$4&amp;"B"&amp;($C$1*$A930+7)) = 0, "", INDIRECT($AH$4&amp;"B"&amp;($C$1*$A930+7)))</f>
        <v/>
      </c>
      <c r="F930" s="20" t="str">
        <f aca="true">IF(C930 &lt;&gt; "",IF(INDIRECT($AH$4&amp;"B"&amp;($C$1*$A930+8)) = 0, 0, 1), "")</f>
        <v/>
      </c>
      <c r="G930" s="20" t="n">
        <f aca="true">INDIRECT($AH$4&amp;"B"&amp;($C$1*$A930+9))</f>
        <v>0</v>
      </c>
      <c r="H930" s="20" t="n">
        <f aca="true">INDIRECT($AH$4&amp;"B"&amp;($C$1*$A930+10))</f>
        <v>0</v>
      </c>
      <c r="I930" s="20" t="n">
        <f aca="true">INDIRECT($AH$4&amp;"B"&amp;($C$1*$A930+11))</f>
        <v>0</v>
      </c>
      <c r="J930" s="20" t="n">
        <f aca="true">INDIRECT($AH$4&amp;"B"&amp;($C$1*$A930+12))</f>
        <v>0</v>
      </c>
      <c r="K930" s="21" t="str">
        <f aca="false">IF(C930&lt;&gt;"",IFERROR((G930+H930+I930)/(G930+H930+I930+J930),0), "")</f>
        <v/>
      </c>
      <c r="L930" s="22" t="str">
        <f aca="false">IF(C930&lt;&gt;"",(G930* 2) +(H930* 4) + (I930* 6) + IF(F930 = 1, 5, 0), "")</f>
        <v/>
      </c>
      <c r="M930" s="23" t="str">
        <f aca="true">IF(C930&lt;&gt;"",SUM(INDIRECT($AH$4&amp;"C"&amp;($C$1*$A930+9)):INDIRECT($AH$4&amp;"V"&amp;($C$1*$A930+9))), "")</f>
        <v/>
      </c>
      <c r="N930" s="23" t="str">
        <f aca="true">IF(C930&lt;&gt;"",SUM(INDIRECT($AH$4&amp;"C"&amp;($C$1*$A930+10)):INDIRECT($AH$4&amp;"V"&amp;($C$1*$A930+10))), "")</f>
        <v/>
      </c>
      <c r="O930" s="23" t="str">
        <f aca="true">IF(C930&lt;&gt;"",SUM(INDIRECT($AH$4&amp;"C"&amp;($C$1*$A930+11)):INDIRECT($AH$4&amp;"V"&amp;($C$1*$A930+11))),"")</f>
        <v/>
      </c>
      <c r="P930" s="23" t="str">
        <f aca="true">IF(C930&lt;&gt;"",SUM(INDIRECT($AH$4&amp;"C"&amp;($C$1*$A930+12)):INDIRECT($AH$4&amp;"V"&amp;($C$1*$A930+12))),"")</f>
        <v/>
      </c>
      <c r="Q930" s="24" t="str">
        <f aca="false">IF(C930&lt;&gt;"",IFERROR((M930+N930+O930)/(M930+N930+O930+P930),0), "")</f>
        <v/>
      </c>
      <c r="R930" s="23" t="str">
        <f aca="true">IF(C930&lt;&gt;"",SUM(INDIRECT($AH$4&amp;"C"&amp;($C$1*$A930+13)):INDIRECT($AH$4&amp;"V"&amp;($C$1*$A930+13))), "")</f>
        <v/>
      </c>
      <c r="S930" s="23" t="str">
        <f aca="false">IF(C930&lt;&gt;"",IFERROR((M930+N930+O930+P930)/R930, 0),"")</f>
        <v/>
      </c>
      <c r="T930" s="23" t="str">
        <f aca="false">IF(C930&lt;&gt;"",IFERROR((M930+N930+O930)/R930,0),"")</f>
        <v/>
      </c>
      <c r="U930" s="25" t="str">
        <f aca="true">IF(C930&lt;&gt;"",IF(INDIRECT($AH$4&amp;"B"&amp;($C$1*$A930+14))= 1,1,0),"")</f>
        <v/>
      </c>
      <c r="V930" s="25" t="str">
        <f aca="true">IF(C930&lt;&gt;"",IF(INDIRECT($AH$4&amp;"B"&amp;($C$1*$A930+15))= 1,1,0),"")</f>
        <v/>
      </c>
      <c r="W930" s="26" t="str">
        <f aca="false">IF(C930&lt;&gt;"",($M930*1) + ($N930*2) + ($O930*3) + (IF(U930 = 1, 10, 0)) + (IF(V930 = 1, 20, 0)),"")</f>
        <v/>
      </c>
      <c r="X930" s="27" t="str">
        <f aca="true">IF(C930&lt;&gt;"",IF(INDIRECT($AH$4&amp;"B"&amp;($C$1*$A930+16))= 1,1,0),"")</f>
        <v/>
      </c>
      <c r="Y930" s="27" t="str">
        <f aca="true">IF(D930&lt;&gt;"",IF(INDIRECT($AH$4&amp;"B"&amp;($C$1*$A930+17))= 1,1,0),"")</f>
        <v/>
      </c>
      <c r="Z930" s="27" t="str">
        <f aca="true">IF(E930&lt;&gt;"",IF(INDIRECT($AH$4&amp;"B"&amp;($C$1*$A930+18))= 1,1,0),"")</f>
        <v/>
      </c>
      <c r="AA930" s="27" t="str">
        <f aca="true">IF(F930&lt;&gt;"",IF(INDIRECT($AH$4&amp;"B"&amp;($C$1*$A930+19))= 1,1,0),"")</f>
        <v/>
      </c>
      <c r="AB930" s="28" t="str">
        <f aca="false">IF(C930&lt;&gt;"",IF(X930 = 1, 5, 0) + IF(Z930 = 1, 25, 0) + IF(AA930 = 1, 15, 0),"")</f>
        <v/>
      </c>
      <c r="AC930" s="18" t="str">
        <f aca="false">IF(C930&lt;&gt;"",L930+W930+AB930,"")</f>
        <v/>
      </c>
    </row>
    <row r="931" customFormat="false" ht="12.8" hidden="false" customHeight="false" outlineLevel="0" collapsed="false">
      <c r="A931" s="11" t="n">
        <f aca="false">A930+1</f>
        <v>428</v>
      </c>
      <c r="B931" s="38" t="str">
        <f aca="true">IF(INDIRECT($AH$4&amp;"B"&amp;($C$1*$A931+2))=0, "",INDIRECT($AH$4&amp;"B"&amp;($C$1*$A931+2)))</f>
        <v/>
      </c>
      <c r="C931" s="19" t="str">
        <f aca="true">IF(INDIRECT($AH$4&amp;"B"&amp;($C$1*$A931+3)) = 0, "", INDIRECT($AH$4&amp;"B"&amp;($C$1*$A931+3)))</f>
        <v/>
      </c>
      <c r="D931" s="19" t="str">
        <f aca="true">IF(INDIRECT($AH$4&amp;"B"&amp;($C$1*$A931+4)) = 0, "", INDIRECT($AH$4&amp;"B"&amp;($C$1*$A931+4)))</f>
        <v/>
      </c>
      <c r="E931" s="19" t="str">
        <f aca="true">IF(INDIRECT($AH$4&amp;"B"&amp;($C$1*$A931+7)) = 0, "", INDIRECT($AH$4&amp;"B"&amp;($C$1*$A931+7)))</f>
        <v/>
      </c>
      <c r="F931" s="20" t="str">
        <f aca="true">IF(C931 &lt;&gt; "",IF(INDIRECT($AH$4&amp;"B"&amp;($C$1*$A931+8)) = 0, 0, 1), "")</f>
        <v/>
      </c>
      <c r="G931" s="20" t="n">
        <f aca="true">INDIRECT($AH$4&amp;"B"&amp;($C$1*$A931+9))</f>
        <v>0</v>
      </c>
      <c r="H931" s="20" t="n">
        <f aca="true">INDIRECT($AH$4&amp;"B"&amp;($C$1*$A931+10))</f>
        <v>0</v>
      </c>
      <c r="I931" s="20" t="n">
        <f aca="true">INDIRECT($AH$4&amp;"B"&amp;($C$1*$A931+11))</f>
        <v>0</v>
      </c>
      <c r="J931" s="20" t="n">
        <f aca="true">INDIRECT($AH$4&amp;"B"&amp;($C$1*$A931+12))</f>
        <v>0</v>
      </c>
      <c r="K931" s="21" t="str">
        <f aca="false">IF(C931&lt;&gt;"",IFERROR((G931+H931+I931)/(G931+H931+I931+J931),0), "")</f>
        <v/>
      </c>
      <c r="L931" s="22" t="str">
        <f aca="false">IF(C931&lt;&gt;"",(G931* 2) +(H931* 4) + (I931* 6) + IF(F931 = 1, 5, 0), "")</f>
        <v/>
      </c>
      <c r="M931" s="23" t="str">
        <f aca="true">IF(C931&lt;&gt;"",SUM(INDIRECT($AH$4&amp;"C"&amp;($C$1*$A931+9)):INDIRECT($AH$4&amp;"V"&amp;($C$1*$A931+9))), "")</f>
        <v/>
      </c>
      <c r="N931" s="23" t="str">
        <f aca="true">IF(C931&lt;&gt;"",SUM(INDIRECT($AH$4&amp;"C"&amp;($C$1*$A931+10)):INDIRECT($AH$4&amp;"V"&amp;($C$1*$A931+10))), "")</f>
        <v/>
      </c>
      <c r="O931" s="23" t="str">
        <f aca="true">IF(C931&lt;&gt;"",SUM(INDIRECT($AH$4&amp;"C"&amp;($C$1*$A931+11)):INDIRECT($AH$4&amp;"V"&amp;($C$1*$A931+11))),"")</f>
        <v/>
      </c>
      <c r="P931" s="23" t="str">
        <f aca="true">IF(C931&lt;&gt;"",SUM(INDIRECT($AH$4&amp;"C"&amp;($C$1*$A931+12)):INDIRECT($AH$4&amp;"V"&amp;($C$1*$A931+12))),"")</f>
        <v/>
      </c>
      <c r="Q931" s="24" t="str">
        <f aca="false">IF(C931&lt;&gt;"",IFERROR((M931+N931+O931)/(M931+N931+O931+P931),0), "")</f>
        <v/>
      </c>
      <c r="R931" s="23" t="str">
        <f aca="true">IF(C931&lt;&gt;"",SUM(INDIRECT($AH$4&amp;"C"&amp;($C$1*$A931+13)):INDIRECT($AH$4&amp;"V"&amp;($C$1*$A931+13))), "")</f>
        <v/>
      </c>
      <c r="S931" s="23" t="str">
        <f aca="false">IF(C931&lt;&gt;"",IFERROR((M931+N931+O931+P931)/R931, 0),"")</f>
        <v/>
      </c>
      <c r="T931" s="23" t="str">
        <f aca="false">IF(C931&lt;&gt;"",IFERROR((M931+N931+O931)/R931,0),"")</f>
        <v/>
      </c>
      <c r="U931" s="25" t="str">
        <f aca="true">IF(C931&lt;&gt;"",IF(INDIRECT($AH$4&amp;"B"&amp;($C$1*$A931+14))= 1,1,0),"")</f>
        <v/>
      </c>
      <c r="V931" s="25" t="str">
        <f aca="true">IF(C931&lt;&gt;"",IF(INDIRECT($AH$4&amp;"B"&amp;($C$1*$A931+15))= 1,1,0),"")</f>
        <v/>
      </c>
      <c r="W931" s="26" t="str">
        <f aca="false">IF(C931&lt;&gt;"",($M931*1) + ($N931*2) + ($O931*3) + (IF(U931 = 1, 10, 0)) + (IF(V931 = 1, 20, 0)),"")</f>
        <v/>
      </c>
      <c r="X931" s="27" t="str">
        <f aca="true">IF(C931&lt;&gt;"",IF(INDIRECT($AH$4&amp;"B"&amp;($C$1*$A931+16))= 1,1,0),"")</f>
        <v/>
      </c>
      <c r="Y931" s="27" t="str">
        <f aca="true">IF(D931&lt;&gt;"",IF(INDIRECT($AH$4&amp;"B"&amp;($C$1*$A931+17))= 1,1,0),"")</f>
        <v/>
      </c>
      <c r="Z931" s="27" t="str">
        <f aca="true">IF(E931&lt;&gt;"",IF(INDIRECT($AH$4&amp;"B"&amp;($C$1*$A931+18))= 1,1,0),"")</f>
        <v/>
      </c>
      <c r="AA931" s="27" t="str">
        <f aca="true">IF(F931&lt;&gt;"",IF(INDIRECT($AH$4&amp;"B"&amp;($C$1*$A931+19))= 1,1,0),"")</f>
        <v/>
      </c>
      <c r="AB931" s="28" t="str">
        <f aca="false">IF(C931&lt;&gt;"",IF(X931 = 1, 5, 0) + IF(Z931 = 1, 25, 0) + IF(AA931 = 1, 15, 0),"")</f>
        <v/>
      </c>
      <c r="AC931" s="18" t="str">
        <f aca="false">IF(C931&lt;&gt;"",L931+W931+AB931,"")</f>
        <v/>
      </c>
    </row>
    <row r="932" customFormat="false" ht="12.8" hidden="false" customHeight="false" outlineLevel="0" collapsed="false">
      <c r="A932" s="11" t="n">
        <f aca="false">A931+1</f>
        <v>429</v>
      </c>
      <c r="B932" s="38" t="str">
        <f aca="true">IF(INDIRECT($AH$4&amp;"B"&amp;($C$1*$A932+2))=0, "",INDIRECT($AH$4&amp;"B"&amp;($C$1*$A932+2)))</f>
        <v/>
      </c>
      <c r="C932" s="19" t="str">
        <f aca="true">IF(INDIRECT($AH$4&amp;"B"&amp;($C$1*$A932+3)) = 0, "", INDIRECT($AH$4&amp;"B"&amp;($C$1*$A932+3)))</f>
        <v/>
      </c>
      <c r="D932" s="19" t="str">
        <f aca="true">IF(INDIRECT($AH$4&amp;"B"&amp;($C$1*$A932+4)) = 0, "", INDIRECT($AH$4&amp;"B"&amp;($C$1*$A932+4)))</f>
        <v/>
      </c>
      <c r="E932" s="19" t="str">
        <f aca="true">IF(INDIRECT($AH$4&amp;"B"&amp;($C$1*$A932+7)) = 0, "", INDIRECT($AH$4&amp;"B"&amp;($C$1*$A932+7)))</f>
        <v/>
      </c>
      <c r="F932" s="20" t="str">
        <f aca="true">IF(C932 &lt;&gt; "",IF(INDIRECT($AH$4&amp;"B"&amp;($C$1*$A932+8)) = 0, 0, 1), "")</f>
        <v/>
      </c>
      <c r="G932" s="20" t="n">
        <f aca="true">INDIRECT($AH$4&amp;"B"&amp;($C$1*$A932+9))</f>
        <v>0</v>
      </c>
      <c r="H932" s="20" t="n">
        <f aca="true">INDIRECT($AH$4&amp;"B"&amp;($C$1*$A932+10))</f>
        <v>0</v>
      </c>
      <c r="I932" s="20" t="n">
        <f aca="true">INDIRECT($AH$4&amp;"B"&amp;($C$1*$A932+11))</f>
        <v>0</v>
      </c>
      <c r="J932" s="20" t="n">
        <f aca="true">INDIRECT($AH$4&amp;"B"&amp;($C$1*$A932+12))</f>
        <v>0</v>
      </c>
      <c r="K932" s="21" t="str">
        <f aca="false">IF(C932&lt;&gt;"",IFERROR((G932+H932+I932)/(G932+H932+I932+J932),0), "")</f>
        <v/>
      </c>
      <c r="L932" s="22" t="str">
        <f aca="false">IF(C932&lt;&gt;"",(G932* 2) +(H932* 4) + (I932* 6) + IF(F932 = 1, 5, 0), "")</f>
        <v/>
      </c>
      <c r="M932" s="23" t="str">
        <f aca="true">IF(C932&lt;&gt;"",SUM(INDIRECT($AH$4&amp;"C"&amp;($C$1*$A932+9)):INDIRECT($AH$4&amp;"V"&amp;($C$1*$A932+9))), "")</f>
        <v/>
      </c>
      <c r="N932" s="23" t="str">
        <f aca="true">IF(C932&lt;&gt;"",SUM(INDIRECT($AH$4&amp;"C"&amp;($C$1*$A932+10)):INDIRECT($AH$4&amp;"V"&amp;($C$1*$A932+10))), "")</f>
        <v/>
      </c>
      <c r="O932" s="23" t="str">
        <f aca="true">IF(C932&lt;&gt;"",SUM(INDIRECT($AH$4&amp;"C"&amp;($C$1*$A932+11)):INDIRECT($AH$4&amp;"V"&amp;($C$1*$A932+11))),"")</f>
        <v/>
      </c>
      <c r="P932" s="23" t="str">
        <f aca="true">IF(C932&lt;&gt;"",SUM(INDIRECT($AH$4&amp;"C"&amp;($C$1*$A932+12)):INDIRECT($AH$4&amp;"V"&amp;($C$1*$A932+12))),"")</f>
        <v/>
      </c>
      <c r="Q932" s="24" t="str">
        <f aca="false">IF(C932&lt;&gt;"",IFERROR((M932+N932+O932)/(M932+N932+O932+P932),0), "")</f>
        <v/>
      </c>
      <c r="R932" s="23" t="str">
        <f aca="true">IF(C932&lt;&gt;"",SUM(INDIRECT($AH$4&amp;"C"&amp;($C$1*$A932+13)):INDIRECT($AH$4&amp;"V"&amp;($C$1*$A932+13))), "")</f>
        <v/>
      </c>
      <c r="S932" s="23" t="str">
        <f aca="false">IF(C932&lt;&gt;"",IFERROR((M932+N932+O932+P932)/R932, 0),"")</f>
        <v/>
      </c>
      <c r="T932" s="23" t="str">
        <f aca="false">IF(C932&lt;&gt;"",IFERROR((M932+N932+O932)/R932,0),"")</f>
        <v/>
      </c>
      <c r="U932" s="25" t="str">
        <f aca="true">IF(C932&lt;&gt;"",IF(INDIRECT($AH$4&amp;"B"&amp;($C$1*$A932+14))= 1,1,0),"")</f>
        <v/>
      </c>
      <c r="V932" s="25" t="str">
        <f aca="true">IF(C932&lt;&gt;"",IF(INDIRECT($AH$4&amp;"B"&amp;($C$1*$A932+15))= 1,1,0),"")</f>
        <v/>
      </c>
      <c r="W932" s="26" t="str">
        <f aca="false">IF(C932&lt;&gt;"",($M932*1) + ($N932*2) + ($O932*3) + (IF(U932 = 1, 10, 0)) + (IF(V932 = 1, 20, 0)),"")</f>
        <v/>
      </c>
      <c r="X932" s="27" t="str">
        <f aca="true">IF(C932&lt;&gt;"",IF(INDIRECT($AH$4&amp;"B"&amp;($C$1*$A932+16))= 1,1,0),"")</f>
        <v/>
      </c>
      <c r="Y932" s="27" t="str">
        <f aca="true">IF(D932&lt;&gt;"",IF(INDIRECT($AH$4&amp;"B"&amp;($C$1*$A932+17))= 1,1,0),"")</f>
        <v/>
      </c>
      <c r="Z932" s="27" t="str">
        <f aca="true">IF(E932&lt;&gt;"",IF(INDIRECT($AH$4&amp;"B"&amp;($C$1*$A932+18))= 1,1,0),"")</f>
        <v/>
      </c>
      <c r="AA932" s="27" t="str">
        <f aca="true">IF(F932&lt;&gt;"",IF(INDIRECT($AH$4&amp;"B"&amp;($C$1*$A932+19))= 1,1,0),"")</f>
        <v/>
      </c>
      <c r="AB932" s="28" t="str">
        <f aca="false">IF(C932&lt;&gt;"",IF(X932 = 1, 5, 0) + IF(Z932 = 1, 25, 0) + IF(AA932 = 1, 15, 0),"")</f>
        <v/>
      </c>
      <c r="AC932" s="18" t="str">
        <f aca="false">IF(C932&lt;&gt;"",L932+W932+AB932,"")</f>
        <v/>
      </c>
    </row>
    <row r="933" customFormat="false" ht="12.8" hidden="false" customHeight="false" outlineLevel="0" collapsed="false">
      <c r="A933" s="11" t="n">
        <f aca="false">A932+1</f>
        <v>430</v>
      </c>
      <c r="B933" s="38" t="str">
        <f aca="true">IF(INDIRECT($AH$4&amp;"B"&amp;($C$1*$A933+2))=0, "",INDIRECT($AH$4&amp;"B"&amp;($C$1*$A933+2)))</f>
        <v/>
      </c>
      <c r="C933" s="19" t="str">
        <f aca="true">IF(INDIRECT($AH$4&amp;"B"&amp;($C$1*$A933+3)) = 0, "", INDIRECT($AH$4&amp;"B"&amp;($C$1*$A933+3)))</f>
        <v/>
      </c>
      <c r="D933" s="19" t="str">
        <f aca="true">IF(INDIRECT($AH$4&amp;"B"&amp;($C$1*$A933+4)) = 0, "", INDIRECT($AH$4&amp;"B"&amp;($C$1*$A933+4)))</f>
        <v/>
      </c>
      <c r="E933" s="19" t="str">
        <f aca="true">IF(INDIRECT($AH$4&amp;"B"&amp;($C$1*$A933+7)) = 0, "", INDIRECT($AH$4&amp;"B"&amp;($C$1*$A933+7)))</f>
        <v/>
      </c>
      <c r="F933" s="20" t="str">
        <f aca="true">IF(C933 &lt;&gt; "",IF(INDIRECT($AH$4&amp;"B"&amp;($C$1*$A933+8)) = 0, 0, 1), "")</f>
        <v/>
      </c>
      <c r="G933" s="20" t="n">
        <f aca="true">INDIRECT($AH$4&amp;"B"&amp;($C$1*$A933+9))</f>
        <v>0</v>
      </c>
      <c r="H933" s="20" t="n">
        <f aca="true">INDIRECT($AH$4&amp;"B"&amp;($C$1*$A933+10))</f>
        <v>0</v>
      </c>
      <c r="I933" s="20" t="n">
        <f aca="true">INDIRECT($AH$4&amp;"B"&amp;($C$1*$A933+11))</f>
        <v>0</v>
      </c>
      <c r="J933" s="20" t="n">
        <f aca="true">INDIRECT($AH$4&amp;"B"&amp;($C$1*$A933+12))</f>
        <v>0</v>
      </c>
      <c r="K933" s="21" t="str">
        <f aca="false">IF(C933&lt;&gt;"",IFERROR((G933+H933+I933)/(G933+H933+I933+J933),0), "")</f>
        <v/>
      </c>
      <c r="L933" s="22" t="str">
        <f aca="false">IF(C933&lt;&gt;"",(G933* 2) +(H933* 4) + (I933* 6) + IF(F933 = 1, 5, 0), "")</f>
        <v/>
      </c>
      <c r="M933" s="23" t="str">
        <f aca="true">IF(C933&lt;&gt;"",SUM(INDIRECT($AH$4&amp;"C"&amp;($C$1*$A933+9)):INDIRECT($AH$4&amp;"V"&amp;($C$1*$A933+9))), "")</f>
        <v/>
      </c>
      <c r="N933" s="23" t="str">
        <f aca="true">IF(C933&lt;&gt;"",SUM(INDIRECT($AH$4&amp;"C"&amp;($C$1*$A933+10)):INDIRECT($AH$4&amp;"V"&amp;($C$1*$A933+10))), "")</f>
        <v/>
      </c>
      <c r="O933" s="23" t="str">
        <f aca="true">IF(C933&lt;&gt;"",SUM(INDIRECT($AH$4&amp;"C"&amp;($C$1*$A933+11)):INDIRECT($AH$4&amp;"V"&amp;($C$1*$A933+11))),"")</f>
        <v/>
      </c>
      <c r="P933" s="23" t="str">
        <f aca="true">IF(C933&lt;&gt;"",SUM(INDIRECT($AH$4&amp;"C"&amp;($C$1*$A933+12)):INDIRECT($AH$4&amp;"V"&amp;($C$1*$A933+12))),"")</f>
        <v/>
      </c>
      <c r="Q933" s="24" t="str">
        <f aca="false">IF(C933&lt;&gt;"",IFERROR((M933+N933+O933)/(M933+N933+O933+P933),0), "")</f>
        <v/>
      </c>
      <c r="R933" s="23" t="str">
        <f aca="true">IF(C933&lt;&gt;"",SUM(INDIRECT($AH$4&amp;"C"&amp;($C$1*$A933+13)):INDIRECT($AH$4&amp;"V"&amp;($C$1*$A933+13))), "")</f>
        <v/>
      </c>
      <c r="S933" s="23" t="str">
        <f aca="false">IF(C933&lt;&gt;"",IFERROR((M933+N933+O933+P933)/R933, 0),"")</f>
        <v/>
      </c>
      <c r="T933" s="23" t="str">
        <f aca="false">IF(C933&lt;&gt;"",IFERROR((M933+N933+O933)/R933,0),"")</f>
        <v/>
      </c>
      <c r="U933" s="25" t="str">
        <f aca="true">IF(C933&lt;&gt;"",IF(INDIRECT($AH$4&amp;"B"&amp;($C$1*$A933+14))= 1,1,0),"")</f>
        <v/>
      </c>
      <c r="V933" s="25" t="str">
        <f aca="true">IF(C933&lt;&gt;"",IF(INDIRECT($AH$4&amp;"B"&amp;($C$1*$A933+15))= 1,1,0),"")</f>
        <v/>
      </c>
      <c r="W933" s="26" t="str">
        <f aca="false">IF(C933&lt;&gt;"",($M933*1) + ($N933*2) + ($O933*3) + (IF(U933 = 1, 10, 0)) + (IF(V933 = 1, 20, 0)),"")</f>
        <v/>
      </c>
      <c r="X933" s="27" t="str">
        <f aca="true">IF(C933&lt;&gt;"",IF(INDIRECT($AH$4&amp;"B"&amp;($C$1*$A933+16))= 1,1,0),"")</f>
        <v/>
      </c>
      <c r="Y933" s="27" t="str">
        <f aca="true">IF(D933&lt;&gt;"",IF(INDIRECT($AH$4&amp;"B"&amp;($C$1*$A933+17))= 1,1,0),"")</f>
        <v/>
      </c>
      <c r="Z933" s="27" t="str">
        <f aca="true">IF(E933&lt;&gt;"",IF(INDIRECT($AH$4&amp;"B"&amp;($C$1*$A933+18))= 1,1,0),"")</f>
        <v/>
      </c>
      <c r="AA933" s="27" t="str">
        <f aca="true">IF(F933&lt;&gt;"",IF(INDIRECT($AH$4&amp;"B"&amp;($C$1*$A933+19))= 1,1,0),"")</f>
        <v/>
      </c>
      <c r="AB933" s="28" t="str">
        <f aca="false">IF(C933&lt;&gt;"",IF(X933 = 1, 5, 0) + IF(Z933 = 1, 25, 0) + IF(AA933 = 1, 15, 0),"")</f>
        <v/>
      </c>
      <c r="AC933" s="18" t="str">
        <f aca="false">IF(C933&lt;&gt;"",L933+W933+AB933,"")</f>
        <v/>
      </c>
    </row>
    <row r="934" customFormat="false" ht="12.8" hidden="false" customHeight="false" outlineLevel="0" collapsed="false">
      <c r="A934" s="11" t="n">
        <f aca="false">A933+1</f>
        <v>431</v>
      </c>
      <c r="B934" s="38" t="str">
        <f aca="true">IF(INDIRECT($AH$4&amp;"B"&amp;($C$1*$A934+2))=0, "",INDIRECT($AH$4&amp;"B"&amp;($C$1*$A934+2)))</f>
        <v/>
      </c>
      <c r="C934" s="19" t="str">
        <f aca="true">IF(INDIRECT($AH$4&amp;"B"&amp;($C$1*$A934+3)) = 0, "", INDIRECT($AH$4&amp;"B"&amp;($C$1*$A934+3)))</f>
        <v/>
      </c>
      <c r="D934" s="19" t="str">
        <f aca="true">IF(INDIRECT($AH$4&amp;"B"&amp;($C$1*$A934+4)) = 0, "", INDIRECT($AH$4&amp;"B"&amp;($C$1*$A934+4)))</f>
        <v/>
      </c>
      <c r="E934" s="19" t="str">
        <f aca="true">IF(INDIRECT($AH$4&amp;"B"&amp;($C$1*$A934+7)) = 0, "", INDIRECT($AH$4&amp;"B"&amp;($C$1*$A934+7)))</f>
        <v/>
      </c>
      <c r="F934" s="20" t="str">
        <f aca="true">IF(C934 &lt;&gt; "",IF(INDIRECT($AH$4&amp;"B"&amp;($C$1*$A934+8)) = 0, 0, 1), "")</f>
        <v/>
      </c>
      <c r="G934" s="20" t="n">
        <f aca="true">INDIRECT($AH$4&amp;"B"&amp;($C$1*$A934+9))</f>
        <v>0</v>
      </c>
      <c r="H934" s="20" t="n">
        <f aca="true">INDIRECT($AH$4&amp;"B"&amp;($C$1*$A934+10))</f>
        <v>0</v>
      </c>
      <c r="I934" s="20" t="n">
        <f aca="true">INDIRECT($AH$4&amp;"B"&amp;($C$1*$A934+11))</f>
        <v>0</v>
      </c>
      <c r="J934" s="20" t="n">
        <f aca="true">INDIRECT($AH$4&amp;"B"&amp;($C$1*$A934+12))</f>
        <v>0</v>
      </c>
      <c r="K934" s="21" t="str">
        <f aca="false">IF(C934&lt;&gt;"",IFERROR((G934+H934+I934)/(G934+H934+I934+J934),0), "")</f>
        <v/>
      </c>
      <c r="L934" s="22" t="str">
        <f aca="false">IF(C934&lt;&gt;"",(G934* 2) +(H934* 4) + (I934* 6) + IF(F934 = 1, 5, 0), "")</f>
        <v/>
      </c>
      <c r="M934" s="23" t="str">
        <f aca="true">IF(C934&lt;&gt;"",SUM(INDIRECT($AH$4&amp;"C"&amp;($C$1*$A934+9)):INDIRECT($AH$4&amp;"V"&amp;($C$1*$A934+9))), "")</f>
        <v/>
      </c>
      <c r="N934" s="23" t="str">
        <f aca="true">IF(C934&lt;&gt;"",SUM(INDIRECT($AH$4&amp;"C"&amp;($C$1*$A934+10)):INDIRECT($AH$4&amp;"V"&amp;($C$1*$A934+10))), "")</f>
        <v/>
      </c>
      <c r="O934" s="23" t="str">
        <f aca="true">IF(C934&lt;&gt;"",SUM(INDIRECT($AH$4&amp;"C"&amp;($C$1*$A934+11)):INDIRECT($AH$4&amp;"V"&amp;($C$1*$A934+11))),"")</f>
        <v/>
      </c>
      <c r="P934" s="23" t="str">
        <f aca="true">IF(C934&lt;&gt;"",SUM(INDIRECT($AH$4&amp;"C"&amp;($C$1*$A934+12)):INDIRECT($AH$4&amp;"V"&amp;($C$1*$A934+12))),"")</f>
        <v/>
      </c>
      <c r="Q934" s="24" t="str">
        <f aca="false">IF(C934&lt;&gt;"",IFERROR((M934+N934+O934)/(M934+N934+O934+P934),0), "")</f>
        <v/>
      </c>
      <c r="R934" s="23" t="str">
        <f aca="true">IF(C934&lt;&gt;"",SUM(INDIRECT($AH$4&amp;"C"&amp;($C$1*$A934+13)):INDIRECT($AH$4&amp;"V"&amp;($C$1*$A934+13))), "")</f>
        <v/>
      </c>
      <c r="S934" s="23" t="str">
        <f aca="false">IF(C934&lt;&gt;"",IFERROR((M934+N934+O934+P934)/R934, 0),"")</f>
        <v/>
      </c>
      <c r="T934" s="23" t="str">
        <f aca="false">IF(C934&lt;&gt;"",IFERROR((M934+N934+O934)/R934,0),"")</f>
        <v/>
      </c>
      <c r="U934" s="25" t="str">
        <f aca="true">IF(C934&lt;&gt;"",IF(INDIRECT($AH$4&amp;"B"&amp;($C$1*$A934+14))= 1,1,0),"")</f>
        <v/>
      </c>
      <c r="V934" s="25" t="str">
        <f aca="true">IF(C934&lt;&gt;"",IF(INDIRECT($AH$4&amp;"B"&amp;($C$1*$A934+15))= 1,1,0),"")</f>
        <v/>
      </c>
      <c r="W934" s="26" t="str">
        <f aca="false">IF(C934&lt;&gt;"",($M934*1) + ($N934*2) + ($O934*3) + (IF(U934 = 1, 10, 0)) + (IF(V934 = 1, 20, 0)),"")</f>
        <v/>
      </c>
      <c r="X934" s="27" t="str">
        <f aca="true">IF(C934&lt;&gt;"",IF(INDIRECT($AH$4&amp;"B"&amp;($C$1*$A934+16))= 1,1,0),"")</f>
        <v/>
      </c>
      <c r="Y934" s="27" t="str">
        <f aca="true">IF(D934&lt;&gt;"",IF(INDIRECT($AH$4&amp;"B"&amp;($C$1*$A934+17))= 1,1,0),"")</f>
        <v/>
      </c>
      <c r="Z934" s="27" t="str">
        <f aca="true">IF(E934&lt;&gt;"",IF(INDIRECT($AH$4&amp;"B"&amp;($C$1*$A934+18))= 1,1,0),"")</f>
        <v/>
      </c>
      <c r="AA934" s="27" t="str">
        <f aca="true">IF(F934&lt;&gt;"",IF(INDIRECT($AH$4&amp;"B"&amp;($C$1*$A934+19))= 1,1,0),"")</f>
        <v/>
      </c>
      <c r="AB934" s="28" t="str">
        <f aca="false">IF(C934&lt;&gt;"",IF(X934 = 1, 5, 0) + IF(Z934 = 1, 25, 0) + IF(AA934 = 1, 15, 0),"")</f>
        <v/>
      </c>
      <c r="AC934" s="18" t="str">
        <f aca="false">IF(C934&lt;&gt;"",L934+W934+AB934,"")</f>
        <v/>
      </c>
    </row>
    <row r="935" customFormat="false" ht="12.8" hidden="false" customHeight="false" outlineLevel="0" collapsed="false">
      <c r="A935" s="11" t="n">
        <f aca="false">A934+1</f>
        <v>432</v>
      </c>
      <c r="B935" s="38" t="str">
        <f aca="true">IF(INDIRECT($AH$4&amp;"B"&amp;($C$1*$A935+2))=0, "",INDIRECT($AH$4&amp;"B"&amp;($C$1*$A935+2)))</f>
        <v/>
      </c>
      <c r="C935" s="19" t="str">
        <f aca="true">IF(INDIRECT($AH$4&amp;"B"&amp;($C$1*$A935+3)) = 0, "", INDIRECT($AH$4&amp;"B"&amp;($C$1*$A935+3)))</f>
        <v/>
      </c>
      <c r="D935" s="19" t="str">
        <f aca="true">IF(INDIRECT($AH$4&amp;"B"&amp;($C$1*$A935+4)) = 0, "", INDIRECT($AH$4&amp;"B"&amp;($C$1*$A935+4)))</f>
        <v/>
      </c>
      <c r="E935" s="19" t="str">
        <f aca="true">IF(INDIRECT($AH$4&amp;"B"&amp;($C$1*$A935+7)) = 0, "", INDIRECT($AH$4&amp;"B"&amp;($C$1*$A935+7)))</f>
        <v/>
      </c>
      <c r="F935" s="20" t="str">
        <f aca="true">IF(C935 &lt;&gt; "",IF(INDIRECT($AH$4&amp;"B"&amp;($C$1*$A935+8)) = 0, 0, 1), "")</f>
        <v/>
      </c>
      <c r="G935" s="20" t="n">
        <f aca="true">INDIRECT($AH$4&amp;"B"&amp;($C$1*$A935+9))</f>
        <v>0</v>
      </c>
      <c r="H935" s="20" t="n">
        <f aca="true">INDIRECT($AH$4&amp;"B"&amp;($C$1*$A935+10))</f>
        <v>0</v>
      </c>
      <c r="I935" s="20" t="n">
        <f aca="true">INDIRECT($AH$4&amp;"B"&amp;($C$1*$A935+11))</f>
        <v>0</v>
      </c>
      <c r="J935" s="20" t="n">
        <f aca="true">INDIRECT($AH$4&amp;"B"&amp;($C$1*$A935+12))</f>
        <v>0</v>
      </c>
      <c r="K935" s="21" t="str">
        <f aca="false">IF(C935&lt;&gt;"",IFERROR((G935+H935+I935)/(G935+H935+I935+J935),0), "")</f>
        <v/>
      </c>
      <c r="L935" s="22" t="str">
        <f aca="false">IF(C935&lt;&gt;"",(G935* 2) +(H935* 4) + (I935* 6) + IF(F935 = 1, 5, 0), "")</f>
        <v/>
      </c>
      <c r="M935" s="23" t="str">
        <f aca="true">IF(C935&lt;&gt;"",SUM(INDIRECT($AH$4&amp;"C"&amp;($C$1*$A935+9)):INDIRECT($AH$4&amp;"V"&amp;($C$1*$A935+9))), "")</f>
        <v/>
      </c>
      <c r="N935" s="23" t="str">
        <f aca="true">IF(C935&lt;&gt;"",SUM(INDIRECT($AH$4&amp;"C"&amp;($C$1*$A935+10)):INDIRECT($AH$4&amp;"V"&amp;($C$1*$A935+10))), "")</f>
        <v/>
      </c>
      <c r="O935" s="23" t="str">
        <f aca="true">IF(C935&lt;&gt;"",SUM(INDIRECT($AH$4&amp;"C"&amp;($C$1*$A935+11)):INDIRECT($AH$4&amp;"V"&amp;($C$1*$A935+11))),"")</f>
        <v/>
      </c>
      <c r="P935" s="23" t="str">
        <f aca="true">IF(C935&lt;&gt;"",SUM(INDIRECT($AH$4&amp;"C"&amp;($C$1*$A935+12)):INDIRECT($AH$4&amp;"V"&amp;($C$1*$A935+12))),"")</f>
        <v/>
      </c>
      <c r="Q935" s="24" t="str">
        <f aca="false">IF(C935&lt;&gt;"",IFERROR((M935+N935+O935)/(M935+N935+O935+P935),0), "")</f>
        <v/>
      </c>
      <c r="R935" s="23" t="str">
        <f aca="true">IF(C935&lt;&gt;"",SUM(INDIRECT($AH$4&amp;"C"&amp;($C$1*$A935+13)):INDIRECT($AH$4&amp;"V"&amp;($C$1*$A935+13))), "")</f>
        <v/>
      </c>
      <c r="S935" s="23" t="str">
        <f aca="false">IF(C935&lt;&gt;"",IFERROR((M935+N935+O935+P935)/R935, 0),"")</f>
        <v/>
      </c>
      <c r="T935" s="23" t="str">
        <f aca="false">IF(C935&lt;&gt;"",IFERROR((M935+N935+O935)/R935,0),"")</f>
        <v/>
      </c>
      <c r="U935" s="25" t="str">
        <f aca="true">IF(C935&lt;&gt;"",IF(INDIRECT($AH$4&amp;"B"&amp;($C$1*$A935+14))= 1,1,0),"")</f>
        <v/>
      </c>
      <c r="V935" s="25" t="str">
        <f aca="true">IF(C935&lt;&gt;"",IF(INDIRECT($AH$4&amp;"B"&amp;($C$1*$A935+15))= 1,1,0),"")</f>
        <v/>
      </c>
      <c r="W935" s="26" t="str">
        <f aca="false">IF(C935&lt;&gt;"",($M935*1) + ($N935*2) + ($O935*3) + (IF(U935 = 1, 10, 0)) + (IF(V935 = 1, 20, 0)),"")</f>
        <v/>
      </c>
      <c r="X935" s="27" t="str">
        <f aca="true">IF(C935&lt;&gt;"",IF(INDIRECT($AH$4&amp;"B"&amp;($C$1*$A935+16))= 1,1,0),"")</f>
        <v/>
      </c>
      <c r="Y935" s="27" t="str">
        <f aca="true">IF(D935&lt;&gt;"",IF(INDIRECT($AH$4&amp;"B"&amp;($C$1*$A935+17))= 1,1,0),"")</f>
        <v/>
      </c>
      <c r="Z935" s="27" t="str">
        <f aca="true">IF(E935&lt;&gt;"",IF(INDIRECT($AH$4&amp;"B"&amp;($C$1*$A935+18))= 1,1,0),"")</f>
        <v/>
      </c>
      <c r="AA935" s="27" t="str">
        <f aca="true">IF(F935&lt;&gt;"",IF(INDIRECT($AH$4&amp;"B"&amp;($C$1*$A935+19))= 1,1,0),"")</f>
        <v/>
      </c>
      <c r="AB935" s="28" t="str">
        <f aca="false">IF(C935&lt;&gt;"",IF(X935 = 1, 5, 0) + IF(Z935 = 1, 25, 0) + IF(AA935 = 1, 15, 0),"")</f>
        <v/>
      </c>
      <c r="AC935" s="18" t="str">
        <f aca="false">IF(C935&lt;&gt;"",L935+W935+AB935,"")</f>
        <v/>
      </c>
    </row>
    <row r="936" customFormat="false" ht="12.8" hidden="false" customHeight="false" outlineLevel="0" collapsed="false">
      <c r="A936" s="11" t="n">
        <f aca="false">A935+1</f>
        <v>433</v>
      </c>
      <c r="B936" s="38" t="str">
        <f aca="true">IF(INDIRECT($AH$4&amp;"B"&amp;($C$1*$A936+2))=0, "",INDIRECT($AH$4&amp;"B"&amp;($C$1*$A936+2)))</f>
        <v/>
      </c>
      <c r="C936" s="19" t="str">
        <f aca="true">IF(INDIRECT($AH$4&amp;"B"&amp;($C$1*$A936+3)) = 0, "", INDIRECT($AH$4&amp;"B"&amp;($C$1*$A936+3)))</f>
        <v/>
      </c>
      <c r="D936" s="19" t="str">
        <f aca="true">IF(INDIRECT($AH$4&amp;"B"&amp;($C$1*$A936+4)) = 0, "", INDIRECT($AH$4&amp;"B"&amp;($C$1*$A936+4)))</f>
        <v/>
      </c>
      <c r="E936" s="19" t="str">
        <f aca="true">IF(INDIRECT($AH$4&amp;"B"&amp;($C$1*$A936+7)) = 0, "", INDIRECT($AH$4&amp;"B"&amp;($C$1*$A936+7)))</f>
        <v/>
      </c>
      <c r="F936" s="20" t="str">
        <f aca="true">IF(C936 &lt;&gt; "",IF(INDIRECT($AH$4&amp;"B"&amp;($C$1*$A936+8)) = 0, 0, 1), "")</f>
        <v/>
      </c>
      <c r="G936" s="20" t="n">
        <f aca="true">INDIRECT($AH$4&amp;"B"&amp;($C$1*$A936+9))</f>
        <v>0</v>
      </c>
      <c r="H936" s="20" t="n">
        <f aca="true">INDIRECT($AH$4&amp;"B"&amp;($C$1*$A936+10))</f>
        <v>0</v>
      </c>
      <c r="I936" s="20" t="n">
        <f aca="true">INDIRECT($AH$4&amp;"B"&amp;($C$1*$A936+11))</f>
        <v>0</v>
      </c>
      <c r="J936" s="20" t="n">
        <f aca="true">INDIRECT($AH$4&amp;"B"&amp;($C$1*$A936+12))</f>
        <v>0</v>
      </c>
      <c r="K936" s="21" t="str">
        <f aca="false">IF(C936&lt;&gt;"",IFERROR((G936+H936+I936)/(G936+H936+I936+J936),0), "")</f>
        <v/>
      </c>
      <c r="L936" s="22" t="str">
        <f aca="false">IF(C936&lt;&gt;"",(G936* 2) +(H936* 4) + (I936* 6) + IF(F936 = 1, 5, 0), "")</f>
        <v/>
      </c>
      <c r="M936" s="23" t="str">
        <f aca="true">IF(C936&lt;&gt;"",SUM(INDIRECT($AH$4&amp;"C"&amp;($C$1*$A936+9)):INDIRECT($AH$4&amp;"V"&amp;($C$1*$A936+9))), "")</f>
        <v/>
      </c>
      <c r="N936" s="23" t="str">
        <f aca="true">IF(C936&lt;&gt;"",SUM(INDIRECT($AH$4&amp;"C"&amp;($C$1*$A936+10)):INDIRECT($AH$4&amp;"V"&amp;($C$1*$A936+10))), "")</f>
        <v/>
      </c>
      <c r="O936" s="23" t="str">
        <f aca="true">IF(C936&lt;&gt;"",SUM(INDIRECT($AH$4&amp;"C"&amp;($C$1*$A936+11)):INDIRECT($AH$4&amp;"V"&amp;($C$1*$A936+11))),"")</f>
        <v/>
      </c>
      <c r="P936" s="23" t="str">
        <f aca="true">IF(C936&lt;&gt;"",SUM(INDIRECT($AH$4&amp;"C"&amp;($C$1*$A936+12)):INDIRECT($AH$4&amp;"V"&amp;($C$1*$A936+12))),"")</f>
        <v/>
      </c>
      <c r="Q936" s="24" t="str">
        <f aca="false">IF(C936&lt;&gt;"",IFERROR((M936+N936+O936)/(M936+N936+O936+P936),0), "")</f>
        <v/>
      </c>
      <c r="R936" s="23" t="str">
        <f aca="true">IF(C936&lt;&gt;"",SUM(INDIRECT($AH$4&amp;"C"&amp;($C$1*$A936+13)):INDIRECT($AH$4&amp;"V"&amp;($C$1*$A936+13))), "")</f>
        <v/>
      </c>
      <c r="S936" s="23" t="str">
        <f aca="false">IF(C936&lt;&gt;"",IFERROR((M936+N936+O936+P936)/R936, 0),"")</f>
        <v/>
      </c>
      <c r="T936" s="23" t="str">
        <f aca="false">IF(C936&lt;&gt;"",IFERROR((M936+N936+O936)/R936,0),"")</f>
        <v/>
      </c>
      <c r="U936" s="25" t="str">
        <f aca="true">IF(C936&lt;&gt;"",IF(INDIRECT($AH$4&amp;"B"&amp;($C$1*$A936+14))= 1,1,0),"")</f>
        <v/>
      </c>
      <c r="V936" s="25" t="str">
        <f aca="true">IF(C936&lt;&gt;"",IF(INDIRECT($AH$4&amp;"B"&amp;($C$1*$A936+15))= 1,1,0),"")</f>
        <v/>
      </c>
      <c r="W936" s="26" t="str">
        <f aca="false">IF(C936&lt;&gt;"",($M936*1) + ($N936*2) + ($O936*3) + (IF(U936 = 1, 10, 0)) + (IF(V936 = 1, 20, 0)),"")</f>
        <v/>
      </c>
      <c r="X936" s="27" t="str">
        <f aca="true">IF(C936&lt;&gt;"",IF(INDIRECT($AH$4&amp;"B"&amp;($C$1*$A936+16))= 1,1,0),"")</f>
        <v/>
      </c>
      <c r="Y936" s="27" t="str">
        <f aca="true">IF(D936&lt;&gt;"",IF(INDIRECT($AH$4&amp;"B"&amp;($C$1*$A936+17))= 1,1,0),"")</f>
        <v/>
      </c>
      <c r="Z936" s="27" t="str">
        <f aca="true">IF(E936&lt;&gt;"",IF(INDIRECT($AH$4&amp;"B"&amp;($C$1*$A936+18))= 1,1,0),"")</f>
        <v/>
      </c>
      <c r="AA936" s="27" t="str">
        <f aca="true">IF(F936&lt;&gt;"",IF(INDIRECT($AH$4&amp;"B"&amp;($C$1*$A936+19))= 1,1,0),"")</f>
        <v/>
      </c>
      <c r="AB936" s="28" t="str">
        <f aca="false">IF(C936&lt;&gt;"",IF(X936 = 1, 5, 0) + IF(Z936 = 1, 25, 0) + IF(AA936 = 1, 15, 0),"")</f>
        <v/>
      </c>
      <c r="AC936" s="18" t="str">
        <f aca="false">IF(C936&lt;&gt;"",L936+W936+AB936,"")</f>
        <v/>
      </c>
    </row>
    <row r="937" customFormat="false" ht="12.8" hidden="false" customHeight="false" outlineLevel="0" collapsed="false">
      <c r="A937" s="11" t="n">
        <f aca="false">A936+1</f>
        <v>434</v>
      </c>
      <c r="B937" s="38" t="str">
        <f aca="true">IF(INDIRECT($AH$4&amp;"B"&amp;($C$1*$A937+2))=0, "",INDIRECT($AH$4&amp;"B"&amp;($C$1*$A937+2)))</f>
        <v/>
      </c>
      <c r="C937" s="19" t="str">
        <f aca="true">IF(INDIRECT($AH$4&amp;"B"&amp;($C$1*$A937+3)) = 0, "", INDIRECT($AH$4&amp;"B"&amp;($C$1*$A937+3)))</f>
        <v/>
      </c>
      <c r="D937" s="19" t="str">
        <f aca="true">IF(INDIRECT($AH$4&amp;"B"&amp;($C$1*$A937+4)) = 0, "", INDIRECT($AH$4&amp;"B"&amp;($C$1*$A937+4)))</f>
        <v/>
      </c>
      <c r="E937" s="19" t="str">
        <f aca="true">IF(INDIRECT($AH$4&amp;"B"&amp;($C$1*$A937+7)) = 0, "", INDIRECT($AH$4&amp;"B"&amp;($C$1*$A937+7)))</f>
        <v/>
      </c>
      <c r="F937" s="20" t="str">
        <f aca="true">IF(C937 &lt;&gt; "",IF(INDIRECT($AH$4&amp;"B"&amp;($C$1*$A937+8)) = 0, 0, 1), "")</f>
        <v/>
      </c>
      <c r="G937" s="20" t="n">
        <f aca="true">INDIRECT($AH$4&amp;"B"&amp;($C$1*$A937+9))</f>
        <v>0</v>
      </c>
      <c r="H937" s="20" t="n">
        <f aca="true">INDIRECT($AH$4&amp;"B"&amp;($C$1*$A937+10))</f>
        <v>0</v>
      </c>
      <c r="I937" s="20" t="n">
        <f aca="true">INDIRECT($AH$4&amp;"B"&amp;($C$1*$A937+11))</f>
        <v>0</v>
      </c>
      <c r="J937" s="20" t="n">
        <f aca="true">INDIRECT($AH$4&amp;"B"&amp;($C$1*$A937+12))</f>
        <v>0</v>
      </c>
      <c r="K937" s="21" t="str">
        <f aca="false">IF(C937&lt;&gt;"",IFERROR((G937+H937+I937)/(G937+H937+I937+J937),0), "")</f>
        <v/>
      </c>
      <c r="L937" s="22" t="str">
        <f aca="false">IF(C937&lt;&gt;"",(G937* 2) +(H937* 4) + (I937* 6) + IF(F937 = 1, 5, 0), "")</f>
        <v/>
      </c>
      <c r="M937" s="23" t="str">
        <f aca="true">IF(C937&lt;&gt;"",SUM(INDIRECT($AH$4&amp;"C"&amp;($C$1*$A937+9)):INDIRECT($AH$4&amp;"V"&amp;($C$1*$A937+9))), "")</f>
        <v/>
      </c>
      <c r="N937" s="23" t="str">
        <f aca="true">IF(C937&lt;&gt;"",SUM(INDIRECT($AH$4&amp;"C"&amp;($C$1*$A937+10)):INDIRECT($AH$4&amp;"V"&amp;($C$1*$A937+10))), "")</f>
        <v/>
      </c>
      <c r="O937" s="23" t="str">
        <f aca="true">IF(C937&lt;&gt;"",SUM(INDIRECT($AH$4&amp;"C"&amp;($C$1*$A937+11)):INDIRECT($AH$4&amp;"V"&amp;($C$1*$A937+11))),"")</f>
        <v/>
      </c>
      <c r="P937" s="23" t="str">
        <f aca="true">IF(C937&lt;&gt;"",SUM(INDIRECT($AH$4&amp;"C"&amp;($C$1*$A937+12)):INDIRECT($AH$4&amp;"V"&amp;($C$1*$A937+12))),"")</f>
        <v/>
      </c>
      <c r="Q937" s="24" t="str">
        <f aca="false">IF(C937&lt;&gt;"",IFERROR((M937+N937+O937)/(M937+N937+O937+P937),0), "")</f>
        <v/>
      </c>
      <c r="R937" s="23" t="str">
        <f aca="true">IF(C937&lt;&gt;"",SUM(INDIRECT($AH$4&amp;"C"&amp;($C$1*$A937+13)):INDIRECT($AH$4&amp;"V"&amp;($C$1*$A937+13))), "")</f>
        <v/>
      </c>
      <c r="S937" s="23" t="str">
        <f aca="false">IF(C937&lt;&gt;"",IFERROR((M937+N937+O937+P937)/R937, 0),"")</f>
        <v/>
      </c>
      <c r="T937" s="23" t="str">
        <f aca="false">IF(C937&lt;&gt;"",IFERROR((M937+N937+O937)/R937,0),"")</f>
        <v/>
      </c>
      <c r="U937" s="25" t="str">
        <f aca="true">IF(C937&lt;&gt;"",IF(INDIRECT($AH$4&amp;"B"&amp;($C$1*$A937+14))= 1,1,0),"")</f>
        <v/>
      </c>
      <c r="V937" s="25" t="str">
        <f aca="true">IF(C937&lt;&gt;"",IF(INDIRECT($AH$4&amp;"B"&amp;($C$1*$A937+15))= 1,1,0),"")</f>
        <v/>
      </c>
      <c r="W937" s="26" t="str">
        <f aca="false">IF(C937&lt;&gt;"",($M937*1) + ($N937*2) + ($O937*3) + (IF(U937 = 1, 10, 0)) + (IF(V937 = 1, 20, 0)),"")</f>
        <v/>
      </c>
      <c r="X937" s="27" t="str">
        <f aca="true">IF(C937&lt;&gt;"",IF(INDIRECT($AH$4&amp;"B"&amp;($C$1*$A937+16))= 1,1,0),"")</f>
        <v/>
      </c>
      <c r="Y937" s="27" t="str">
        <f aca="true">IF(D937&lt;&gt;"",IF(INDIRECT($AH$4&amp;"B"&amp;($C$1*$A937+17))= 1,1,0),"")</f>
        <v/>
      </c>
      <c r="Z937" s="27" t="str">
        <f aca="true">IF(E937&lt;&gt;"",IF(INDIRECT($AH$4&amp;"B"&amp;($C$1*$A937+18))= 1,1,0),"")</f>
        <v/>
      </c>
      <c r="AA937" s="27" t="str">
        <f aca="true">IF(F937&lt;&gt;"",IF(INDIRECT($AH$4&amp;"B"&amp;($C$1*$A937+19))= 1,1,0),"")</f>
        <v/>
      </c>
      <c r="AB937" s="28" t="str">
        <f aca="false">IF(C937&lt;&gt;"",IF(X937 = 1, 5, 0) + IF(Z937 = 1, 25, 0) + IF(AA937 = 1, 15, 0),"")</f>
        <v/>
      </c>
      <c r="AC937" s="18" t="str">
        <f aca="false">IF(C937&lt;&gt;"",L937+W937+AB937,"")</f>
        <v/>
      </c>
    </row>
    <row r="938" customFormat="false" ht="12.8" hidden="false" customHeight="false" outlineLevel="0" collapsed="false">
      <c r="A938" s="11" t="n">
        <f aca="false">A937+1</f>
        <v>435</v>
      </c>
      <c r="B938" s="38" t="str">
        <f aca="true">IF(INDIRECT($AH$4&amp;"B"&amp;($C$1*$A938+2))=0, "",INDIRECT($AH$4&amp;"B"&amp;($C$1*$A938+2)))</f>
        <v/>
      </c>
      <c r="C938" s="19" t="str">
        <f aca="true">IF(INDIRECT($AH$4&amp;"B"&amp;($C$1*$A938+3)) = 0, "", INDIRECT($AH$4&amp;"B"&amp;($C$1*$A938+3)))</f>
        <v/>
      </c>
      <c r="D938" s="19" t="str">
        <f aca="true">IF(INDIRECT($AH$4&amp;"B"&amp;($C$1*$A938+4)) = 0, "", INDIRECT($AH$4&amp;"B"&amp;($C$1*$A938+4)))</f>
        <v/>
      </c>
      <c r="E938" s="19" t="str">
        <f aca="true">IF(INDIRECT($AH$4&amp;"B"&amp;($C$1*$A938+7)) = 0, "", INDIRECT($AH$4&amp;"B"&amp;($C$1*$A938+7)))</f>
        <v/>
      </c>
      <c r="F938" s="20" t="str">
        <f aca="true">IF(C938 &lt;&gt; "",IF(INDIRECT($AH$4&amp;"B"&amp;($C$1*$A938+8)) = 0, 0, 1), "")</f>
        <v/>
      </c>
      <c r="G938" s="20" t="n">
        <f aca="true">INDIRECT($AH$4&amp;"B"&amp;($C$1*$A938+9))</f>
        <v>0</v>
      </c>
      <c r="H938" s="20" t="n">
        <f aca="true">INDIRECT($AH$4&amp;"B"&amp;($C$1*$A938+10))</f>
        <v>0</v>
      </c>
      <c r="I938" s="20" t="n">
        <f aca="true">INDIRECT($AH$4&amp;"B"&amp;($C$1*$A938+11))</f>
        <v>0</v>
      </c>
      <c r="J938" s="20" t="n">
        <f aca="true">INDIRECT($AH$4&amp;"B"&amp;($C$1*$A938+12))</f>
        <v>0</v>
      </c>
      <c r="K938" s="21" t="str">
        <f aca="false">IF(C938&lt;&gt;"",IFERROR((G938+H938+I938)/(G938+H938+I938+J938),0), "")</f>
        <v/>
      </c>
      <c r="L938" s="22" t="str">
        <f aca="false">IF(C938&lt;&gt;"",(G938* 2) +(H938* 4) + (I938* 6) + IF(F938 = 1, 5, 0), "")</f>
        <v/>
      </c>
      <c r="M938" s="23" t="str">
        <f aca="true">IF(C938&lt;&gt;"",SUM(INDIRECT($AH$4&amp;"C"&amp;($C$1*$A938+9)):INDIRECT($AH$4&amp;"V"&amp;($C$1*$A938+9))), "")</f>
        <v/>
      </c>
      <c r="N938" s="23" t="str">
        <f aca="true">IF(C938&lt;&gt;"",SUM(INDIRECT($AH$4&amp;"C"&amp;($C$1*$A938+10)):INDIRECT($AH$4&amp;"V"&amp;($C$1*$A938+10))), "")</f>
        <v/>
      </c>
      <c r="O938" s="23" t="str">
        <f aca="true">IF(C938&lt;&gt;"",SUM(INDIRECT($AH$4&amp;"C"&amp;($C$1*$A938+11)):INDIRECT($AH$4&amp;"V"&amp;($C$1*$A938+11))),"")</f>
        <v/>
      </c>
      <c r="P938" s="23" t="str">
        <f aca="true">IF(C938&lt;&gt;"",SUM(INDIRECT($AH$4&amp;"C"&amp;($C$1*$A938+12)):INDIRECT($AH$4&amp;"V"&amp;($C$1*$A938+12))),"")</f>
        <v/>
      </c>
      <c r="Q938" s="24" t="str">
        <f aca="false">IF(C938&lt;&gt;"",IFERROR((M938+N938+O938)/(M938+N938+O938+P938),0), "")</f>
        <v/>
      </c>
      <c r="R938" s="23" t="str">
        <f aca="true">IF(C938&lt;&gt;"",SUM(INDIRECT($AH$4&amp;"C"&amp;($C$1*$A938+13)):INDIRECT($AH$4&amp;"V"&amp;($C$1*$A938+13))), "")</f>
        <v/>
      </c>
      <c r="S938" s="23" t="str">
        <f aca="false">IF(C938&lt;&gt;"",IFERROR((M938+N938+O938+P938)/R938, 0),"")</f>
        <v/>
      </c>
      <c r="T938" s="23" t="str">
        <f aca="false">IF(C938&lt;&gt;"",IFERROR((M938+N938+O938)/R938,0),"")</f>
        <v/>
      </c>
      <c r="U938" s="25" t="str">
        <f aca="true">IF(C938&lt;&gt;"",IF(INDIRECT($AH$4&amp;"B"&amp;($C$1*$A938+14))= 1,1,0),"")</f>
        <v/>
      </c>
      <c r="V938" s="25" t="str">
        <f aca="true">IF(C938&lt;&gt;"",IF(INDIRECT($AH$4&amp;"B"&amp;($C$1*$A938+15))= 1,1,0),"")</f>
        <v/>
      </c>
      <c r="W938" s="26" t="str">
        <f aca="false">IF(C938&lt;&gt;"",($M938*1) + ($N938*2) + ($O938*3) + (IF(U938 = 1, 10, 0)) + (IF(V938 = 1, 20, 0)),"")</f>
        <v/>
      </c>
      <c r="X938" s="27" t="str">
        <f aca="true">IF(C938&lt;&gt;"",IF(INDIRECT($AH$4&amp;"B"&amp;($C$1*$A938+16))= 1,1,0),"")</f>
        <v/>
      </c>
      <c r="Y938" s="27" t="str">
        <f aca="true">IF(D938&lt;&gt;"",IF(INDIRECT($AH$4&amp;"B"&amp;($C$1*$A938+17))= 1,1,0),"")</f>
        <v/>
      </c>
      <c r="Z938" s="27" t="str">
        <f aca="true">IF(E938&lt;&gt;"",IF(INDIRECT($AH$4&amp;"B"&amp;($C$1*$A938+18))= 1,1,0),"")</f>
        <v/>
      </c>
      <c r="AA938" s="27" t="str">
        <f aca="true">IF(F938&lt;&gt;"",IF(INDIRECT($AH$4&amp;"B"&amp;($C$1*$A938+19))= 1,1,0),"")</f>
        <v/>
      </c>
      <c r="AB938" s="28" t="str">
        <f aca="false">IF(C938&lt;&gt;"",IF(X938 = 1, 5, 0) + IF(Z938 = 1, 25, 0) + IF(AA938 = 1, 15, 0),"")</f>
        <v/>
      </c>
      <c r="AC938" s="18" t="str">
        <f aca="false">IF(C938&lt;&gt;"",L938+W938+AB938,"")</f>
        <v/>
      </c>
    </row>
    <row r="939" customFormat="false" ht="12.8" hidden="false" customHeight="false" outlineLevel="0" collapsed="false">
      <c r="A939" s="11" t="n">
        <f aca="false">A938+1</f>
        <v>436</v>
      </c>
      <c r="B939" s="38" t="str">
        <f aca="true">IF(INDIRECT($AH$4&amp;"B"&amp;($C$1*$A939+2))=0, "",INDIRECT($AH$4&amp;"B"&amp;($C$1*$A939+2)))</f>
        <v/>
      </c>
      <c r="C939" s="19" t="str">
        <f aca="true">IF(INDIRECT($AH$4&amp;"B"&amp;($C$1*$A939+3)) = 0, "", INDIRECT($AH$4&amp;"B"&amp;($C$1*$A939+3)))</f>
        <v/>
      </c>
      <c r="D939" s="19" t="str">
        <f aca="true">IF(INDIRECT($AH$4&amp;"B"&amp;($C$1*$A939+4)) = 0, "", INDIRECT($AH$4&amp;"B"&amp;($C$1*$A939+4)))</f>
        <v/>
      </c>
      <c r="E939" s="19" t="str">
        <f aca="true">IF(INDIRECT($AH$4&amp;"B"&amp;($C$1*$A939+7)) = 0, "", INDIRECT($AH$4&amp;"B"&amp;($C$1*$A939+7)))</f>
        <v/>
      </c>
      <c r="F939" s="20" t="str">
        <f aca="true">IF(C939 &lt;&gt; "",IF(INDIRECT($AH$4&amp;"B"&amp;($C$1*$A939+8)) = 0, 0, 1), "")</f>
        <v/>
      </c>
      <c r="G939" s="20" t="n">
        <f aca="true">INDIRECT($AH$4&amp;"B"&amp;($C$1*$A939+9))</f>
        <v>0</v>
      </c>
      <c r="H939" s="20" t="n">
        <f aca="true">INDIRECT($AH$4&amp;"B"&amp;($C$1*$A939+10))</f>
        <v>0</v>
      </c>
      <c r="I939" s="20" t="n">
        <f aca="true">INDIRECT($AH$4&amp;"B"&amp;($C$1*$A939+11))</f>
        <v>0</v>
      </c>
      <c r="J939" s="20" t="n">
        <f aca="true">INDIRECT($AH$4&amp;"B"&amp;($C$1*$A939+12))</f>
        <v>0</v>
      </c>
      <c r="K939" s="21" t="str">
        <f aca="false">IF(C939&lt;&gt;"",IFERROR((G939+H939+I939)/(G939+H939+I939+J939),0), "")</f>
        <v/>
      </c>
      <c r="L939" s="22" t="str">
        <f aca="false">IF(C939&lt;&gt;"",(G939* 2) +(H939* 4) + (I939* 6) + IF(F939 = 1, 5, 0), "")</f>
        <v/>
      </c>
      <c r="M939" s="23" t="str">
        <f aca="true">IF(C939&lt;&gt;"",SUM(INDIRECT($AH$4&amp;"C"&amp;($C$1*$A939+9)):INDIRECT($AH$4&amp;"V"&amp;($C$1*$A939+9))), "")</f>
        <v/>
      </c>
      <c r="N939" s="23" t="str">
        <f aca="true">IF(C939&lt;&gt;"",SUM(INDIRECT($AH$4&amp;"C"&amp;($C$1*$A939+10)):INDIRECT($AH$4&amp;"V"&amp;($C$1*$A939+10))), "")</f>
        <v/>
      </c>
      <c r="O939" s="23" t="str">
        <f aca="true">IF(C939&lt;&gt;"",SUM(INDIRECT($AH$4&amp;"C"&amp;($C$1*$A939+11)):INDIRECT($AH$4&amp;"V"&amp;($C$1*$A939+11))),"")</f>
        <v/>
      </c>
      <c r="P939" s="23" t="str">
        <f aca="true">IF(C939&lt;&gt;"",SUM(INDIRECT($AH$4&amp;"C"&amp;($C$1*$A939+12)):INDIRECT($AH$4&amp;"V"&amp;($C$1*$A939+12))),"")</f>
        <v/>
      </c>
      <c r="Q939" s="24" t="str">
        <f aca="false">IF(C939&lt;&gt;"",IFERROR((M939+N939+O939)/(M939+N939+O939+P939),0), "")</f>
        <v/>
      </c>
      <c r="R939" s="23" t="str">
        <f aca="true">IF(C939&lt;&gt;"",SUM(INDIRECT($AH$4&amp;"C"&amp;($C$1*$A939+13)):INDIRECT($AH$4&amp;"V"&amp;($C$1*$A939+13))), "")</f>
        <v/>
      </c>
      <c r="S939" s="23" t="str">
        <f aca="false">IF(C939&lt;&gt;"",IFERROR((M939+N939+O939+P939)/R939, 0),"")</f>
        <v/>
      </c>
      <c r="T939" s="23" t="str">
        <f aca="false">IF(C939&lt;&gt;"",IFERROR((M939+N939+O939)/R939,0),"")</f>
        <v/>
      </c>
      <c r="U939" s="25" t="str">
        <f aca="true">IF(C939&lt;&gt;"",IF(INDIRECT($AH$4&amp;"B"&amp;($C$1*$A939+14))= 1,1,0),"")</f>
        <v/>
      </c>
      <c r="V939" s="25" t="str">
        <f aca="true">IF(C939&lt;&gt;"",IF(INDIRECT($AH$4&amp;"B"&amp;($C$1*$A939+15))= 1,1,0),"")</f>
        <v/>
      </c>
      <c r="W939" s="26" t="str">
        <f aca="false">IF(C939&lt;&gt;"",($M939*1) + ($N939*2) + ($O939*3) + (IF(U939 = 1, 10, 0)) + (IF(V939 = 1, 20, 0)),"")</f>
        <v/>
      </c>
      <c r="X939" s="27" t="str">
        <f aca="true">IF(C939&lt;&gt;"",IF(INDIRECT($AH$4&amp;"B"&amp;($C$1*$A939+16))= 1,1,0),"")</f>
        <v/>
      </c>
      <c r="Y939" s="27" t="str">
        <f aca="true">IF(D939&lt;&gt;"",IF(INDIRECT($AH$4&amp;"B"&amp;($C$1*$A939+17))= 1,1,0),"")</f>
        <v/>
      </c>
      <c r="Z939" s="27" t="str">
        <f aca="true">IF(E939&lt;&gt;"",IF(INDIRECT($AH$4&amp;"B"&amp;($C$1*$A939+18))= 1,1,0),"")</f>
        <v/>
      </c>
      <c r="AA939" s="27" t="str">
        <f aca="true">IF(F939&lt;&gt;"",IF(INDIRECT($AH$4&amp;"B"&amp;($C$1*$A939+19))= 1,1,0),"")</f>
        <v/>
      </c>
      <c r="AB939" s="28" t="str">
        <f aca="false">IF(C939&lt;&gt;"",IF(X939 = 1, 5, 0) + IF(Z939 = 1, 25, 0) + IF(AA939 = 1, 15, 0),"")</f>
        <v/>
      </c>
      <c r="AC939" s="18" t="str">
        <f aca="false">IF(C939&lt;&gt;"",L939+W939+AB939,"")</f>
        <v/>
      </c>
    </row>
    <row r="940" customFormat="false" ht="12.8" hidden="false" customHeight="false" outlineLevel="0" collapsed="false">
      <c r="A940" s="11" t="n">
        <f aca="false">A939+1</f>
        <v>437</v>
      </c>
      <c r="B940" s="38" t="str">
        <f aca="true">IF(INDIRECT($AH$4&amp;"B"&amp;($C$1*$A940+2))=0, "",INDIRECT($AH$4&amp;"B"&amp;($C$1*$A940+2)))</f>
        <v/>
      </c>
      <c r="C940" s="19" t="str">
        <f aca="true">IF(INDIRECT($AH$4&amp;"B"&amp;($C$1*$A940+3)) = 0, "", INDIRECT($AH$4&amp;"B"&amp;($C$1*$A940+3)))</f>
        <v/>
      </c>
      <c r="D940" s="19" t="str">
        <f aca="true">IF(INDIRECT($AH$4&amp;"B"&amp;($C$1*$A940+4)) = 0, "", INDIRECT($AH$4&amp;"B"&amp;($C$1*$A940+4)))</f>
        <v/>
      </c>
      <c r="E940" s="19" t="str">
        <f aca="true">IF(INDIRECT($AH$4&amp;"B"&amp;($C$1*$A940+7)) = 0, "", INDIRECT($AH$4&amp;"B"&amp;($C$1*$A940+7)))</f>
        <v/>
      </c>
      <c r="F940" s="20" t="str">
        <f aca="true">IF(C940 &lt;&gt; "",IF(INDIRECT($AH$4&amp;"B"&amp;($C$1*$A940+8)) = 0, 0, 1), "")</f>
        <v/>
      </c>
      <c r="G940" s="20" t="n">
        <f aca="true">INDIRECT($AH$4&amp;"B"&amp;($C$1*$A940+9))</f>
        <v>0</v>
      </c>
      <c r="H940" s="20" t="n">
        <f aca="true">INDIRECT($AH$4&amp;"B"&amp;($C$1*$A940+10))</f>
        <v>0</v>
      </c>
      <c r="I940" s="20" t="n">
        <f aca="true">INDIRECT($AH$4&amp;"B"&amp;($C$1*$A940+11))</f>
        <v>0</v>
      </c>
      <c r="J940" s="20" t="n">
        <f aca="true">INDIRECT($AH$4&amp;"B"&amp;($C$1*$A940+12))</f>
        <v>0</v>
      </c>
      <c r="K940" s="21" t="str">
        <f aca="false">IF(C940&lt;&gt;"",IFERROR((G940+H940+I940)/(G940+H940+I940+J940),0), "")</f>
        <v/>
      </c>
      <c r="L940" s="22" t="str">
        <f aca="false">IF(C940&lt;&gt;"",(G940* 2) +(H940* 4) + (I940* 6) + IF(F940 = 1, 5, 0), "")</f>
        <v/>
      </c>
      <c r="M940" s="23" t="str">
        <f aca="true">IF(C940&lt;&gt;"",SUM(INDIRECT($AH$4&amp;"C"&amp;($C$1*$A940+9)):INDIRECT($AH$4&amp;"V"&amp;($C$1*$A940+9))), "")</f>
        <v/>
      </c>
      <c r="N940" s="23" t="str">
        <f aca="true">IF(C940&lt;&gt;"",SUM(INDIRECT($AH$4&amp;"C"&amp;($C$1*$A940+10)):INDIRECT($AH$4&amp;"V"&amp;($C$1*$A940+10))), "")</f>
        <v/>
      </c>
      <c r="O940" s="23" t="str">
        <f aca="true">IF(C940&lt;&gt;"",SUM(INDIRECT($AH$4&amp;"C"&amp;($C$1*$A940+11)):INDIRECT($AH$4&amp;"V"&amp;($C$1*$A940+11))),"")</f>
        <v/>
      </c>
      <c r="P940" s="23" t="str">
        <f aca="true">IF(C940&lt;&gt;"",SUM(INDIRECT($AH$4&amp;"C"&amp;($C$1*$A940+12)):INDIRECT($AH$4&amp;"V"&amp;($C$1*$A940+12))),"")</f>
        <v/>
      </c>
      <c r="Q940" s="24" t="str">
        <f aca="false">IF(C940&lt;&gt;"",IFERROR((M940+N940+O940)/(M940+N940+O940+P940),0), "")</f>
        <v/>
      </c>
      <c r="R940" s="23" t="str">
        <f aca="true">IF(C940&lt;&gt;"",SUM(INDIRECT($AH$4&amp;"C"&amp;($C$1*$A940+13)):INDIRECT($AH$4&amp;"V"&amp;($C$1*$A940+13))), "")</f>
        <v/>
      </c>
      <c r="S940" s="23" t="str">
        <f aca="false">IF(C940&lt;&gt;"",IFERROR((M940+N940+O940+P940)/R940, 0),"")</f>
        <v/>
      </c>
      <c r="T940" s="23" t="str">
        <f aca="false">IF(C940&lt;&gt;"",IFERROR((M940+N940+O940)/R940,0),"")</f>
        <v/>
      </c>
      <c r="U940" s="25" t="str">
        <f aca="true">IF(C940&lt;&gt;"",IF(INDIRECT($AH$4&amp;"B"&amp;($C$1*$A940+14))= 1,1,0),"")</f>
        <v/>
      </c>
      <c r="V940" s="25" t="str">
        <f aca="true">IF(C940&lt;&gt;"",IF(INDIRECT($AH$4&amp;"B"&amp;($C$1*$A940+15))= 1,1,0),"")</f>
        <v/>
      </c>
      <c r="W940" s="26" t="str">
        <f aca="false">IF(C940&lt;&gt;"",($M940*1) + ($N940*2) + ($O940*3) + (IF(U940 = 1, 10, 0)) + (IF(V940 = 1, 20, 0)),"")</f>
        <v/>
      </c>
      <c r="X940" s="27" t="str">
        <f aca="true">IF(C940&lt;&gt;"",IF(INDIRECT($AH$4&amp;"B"&amp;($C$1*$A940+16))= 1,1,0),"")</f>
        <v/>
      </c>
      <c r="Y940" s="27" t="str">
        <f aca="true">IF(D940&lt;&gt;"",IF(INDIRECT($AH$4&amp;"B"&amp;($C$1*$A940+17))= 1,1,0),"")</f>
        <v/>
      </c>
      <c r="Z940" s="27" t="str">
        <f aca="true">IF(E940&lt;&gt;"",IF(INDIRECT($AH$4&amp;"B"&amp;($C$1*$A940+18))= 1,1,0),"")</f>
        <v/>
      </c>
      <c r="AA940" s="27" t="str">
        <f aca="true">IF(F940&lt;&gt;"",IF(INDIRECT($AH$4&amp;"B"&amp;($C$1*$A940+19))= 1,1,0),"")</f>
        <v/>
      </c>
      <c r="AB940" s="28" t="str">
        <f aca="false">IF(C940&lt;&gt;"",IF(X940 = 1, 5, 0) + IF(Z940 = 1, 25, 0) + IF(AA940 = 1, 15, 0),"")</f>
        <v/>
      </c>
      <c r="AC940" s="18" t="str">
        <f aca="false">IF(C940&lt;&gt;"",L940+W940+AB940,"")</f>
        <v/>
      </c>
    </row>
    <row r="941" customFormat="false" ht="12.8" hidden="false" customHeight="false" outlineLevel="0" collapsed="false">
      <c r="A941" s="11" t="n">
        <f aca="false">A940+1</f>
        <v>438</v>
      </c>
      <c r="B941" s="38" t="str">
        <f aca="true">IF(INDIRECT($AH$4&amp;"B"&amp;($C$1*$A941+2))=0, "",INDIRECT($AH$4&amp;"B"&amp;($C$1*$A941+2)))</f>
        <v/>
      </c>
      <c r="C941" s="19" t="str">
        <f aca="true">IF(INDIRECT($AH$4&amp;"B"&amp;($C$1*$A941+3)) = 0, "", INDIRECT($AH$4&amp;"B"&amp;($C$1*$A941+3)))</f>
        <v/>
      </c>
      <c r="D941" s="19" t="str">
        <f aca="true">IF(INDIRECT($AH$4&amp;"B"&amp;($C$1*$A941+4)) = 0, "", INDIRECT($AH$4&amp;"B"&amp;($C$1*$A941+4)))</f>
        <v/>
      </c>
      <c r="E941" s="19" t="str">
        <f aca="true">IF(INDIRECT($AH$4&amp;"B"&amp;($C$1*$A941+7)) = 0, "", INDIRECT($AH$4&amp;"B"&amp;($C$1*$A941+7)))</f>
        <v/>
      </c>
      <c r="F941" s="20" t="str">
        <f aca="true">IF(C941 &lt;&gt; "",IF(INDIRECT($AH$4&amp;"B"&amp;($C$1*$A941+8)) = 0, 0, 1), "")</f>
        <v/>
      </c>
      <c r="G941" s="20" t="n">
        <f aca="true">INDIRECT($AH$4&amp;"B"&amp;($C$1*$A941+9))</f>
        <v>0</v>
      </c>
      <c r="H941" s="20" t="n">
        <f aca="true">INDIRECT($AH$4&amp;"B"&amp;($C$1*$A941+10))</f>
        <v>0</v>
      </c>
      <c r="I941" s="20" t="n">
        <f aca="true">INDIRECT($AH$4&amp;"B"&amp;($C$1*$A941+11))</f>
        <v>0</v>
      </c>
      <c r="J941" s="20" t="n">
        <f aca="true">INDIRECT($AH$4&amp;"B"&amp;($C$1*$A941+12))</f>
        <v>0</v>
      </c>
      <c r="K941" s="21" t="str">
        <f aca="false">IF(C941&lt;&gt;"",IFERROR((G941+H941+I941)/(G941+H941+I941+J941),0), "")</f>
        <v/>
      </c>
      <c r="L941" s="22" t="str">
        <f aca="false">IF(C941&lt;&gt;"",(G941* 2) +(H941* 4) + (I941* 6) + IF(F941 = 1, 5, 0), "")</f>
        <v/>
      </c>
      <c r="M941" s="23" t="str">
        <f aca="true">IF(C941&lt;&gt;"",SUM(INDIRECT($AH$4&amp;"C"&amp;($C$1*$A941+9)):INDIRECT($AH$4&amp;"V"&amp;($C$1*$A941+9))), "")</f>
        <v/>
      </c>
      <c r="N941" s="23" t="str">
        <f aca="true">IF(C941&lt;&gt;"",SUM(INDIRECT($AH$4&amp;"C"&amp;($C$1*$A941+10)):INDIRECT($AH$4&amp;"V"&amp;($C$1*$A941+10))), "")</f>
        <v/>
      </c>
      <c r="O941" s="23" t="str">
        <f aca="true">IF(C941&lt;&gt;"",SUM(INDIRECT($AH$4&amp;"C"&amp;($C$1*$A941+11)):INDIRECT($AH$4&amp;"V"&amp;($C$1*$A941+11))),"")</f>
        <v/>
      </c>
      <c r="P941" s="23" t="str">
        <f aca="true">IF(C941&lt;&gt;"",SUM(INDIRECT($AH$4&amp;"C"&amp;($C$1*$A941+12)):INDIRECT($AH$4&amp;"V"&amp;($C$1*$A941+12))),"")</f>
        <v/>
      </c>
      <c r="Q941" s="24" t="str">
        <f aca="false">IF(C941&lt;&gt;"",IFERROR((M941+N941+O941)/(M941+N941+O941+P941),0), "")</f>
        <v/>
      </c>
      <c r="R941" s="23" t="str">
        <f aca="true">IF(C941&lt;&gt;"",SUM(INDIRECT($AH$4&amp;"C"&amp;($C$1*$A941+13)):INDIRECT($AH$4&amp;"V"&amp;($C$1*$A941+13))), "")</f>
        <v/>
      </c>
      <c r="S941" s="23" t="str">
        <f aca="false">IF(C941&lt;&gt;"",IFERROR((M941+N941+O941+P941)/R941, 0),"")</f>
        <v/>
      </c>
      <c r="T941" s="23" t="str">
        <f aca="false">IF(C941&lt;&gt;"",IFERROR((M941+N941+O941)/R941,0),"")</f>
        <v/>
      </c>
      <c r="U941" s="25" t="str">
        <f aca="true">IF(C941&lt;&gt;"",IF(INDIRECT($AH$4&amp;"B"&amp;($C$1*$A941+14))= 1,1,0),"")</f>
        <v/>
      </c>
      <c r="V941" s="25" t="str">
        <f aca="true">IF(C941&lt;&gt;"",IF(INDIRECT($AH$4&amp;"B"&amp;($C$1*$A941+15))= 1,1,0),"")</f>
        <v/>
      </c>
      <c r="W941" s="26" t="str">
        <f aca="false">IF(C941&lt;&gt;"",($M941*1) + ($N941*2) + ($O941*3) + (IF(U941 = 1, 10, 0)) + (IF(V941 = 1, 20, 0)),"")</f>
        <v/>
      </c>
      <c r="X941" s="27" t="str">
        <f aca="true">IF(C941&lt;&gt;"",IF(INDIRECT($AH$4&amp;"B"&amp;($C$1*$A941+16))= 1,1,0),"")</f>
        <v/>
      </c>
      <c r="Y941" s="27" t="str">
        <f aca="true">IF(D941&lt;&gt;"",IF(INDIRECT($AH$4&amp;"B"&amp;($C$1*$A941+17))= 1,1,0),"")</f>
        <v/>
      </c>
      <c r="Z941" s="27" t="str">
        <f aca="true">IF(E941&lt;&gt;"",IF(INDIRECT($AH$4&amp;"B"&amp;($C$1*$A941+18))= 1,1,0),"")</f>
        <v/>
      </c>
      <c r="AA941" s="27" t="str">
        <f aca="true">IF(F941&lt;&gt;"",IF(INDIRECT($AH$4&amp;"B"&amp;($C$1*$A941+19))= 1,1,0),"")</f>
        <v/>
      </c>
      <c r="AB941" s="28" t="str">
        <f aca="false">IF(C941&lt;&gt;"",IF(X941 = 1, 5, 0) + IF(Z941 = 1, 25, 0) + IF(AA941 = 1, 15, 0),"")</f>
        <v/>
      </c>
      <c r="AC941" s="18" t="str">
        <f aca="false">IF(C941&lt;&gt;"",L941+W941+AB941,"")</f>
        <v/>
      </c>
    </row>
    <row r="942" customFormat="false" ht="12.8" hidden="false" customHeight="false" outlineLevel="0" collapsed="false">
      <c r="A942" s="11" t="n">
        <f aca="false">A941+1</f>
        <v>439</v>
      </c>
      <c r="B942" s="38" t="str">
        <f aca="true">IF(INDIRECT($AH$4&amp;"B"&amp;($C$1*$A942+2))=0, "",INDIRECT($AH$4&amp;"B"&amp;($C$1*$A942+2)))</f>
        <v/>
      </c>
      <c r="C942" s="19" t="str">
        <f aca="true">IF(INDIRECT($AH$4&amp;"B"&amp;($C$1*$A942+3)) = 0, "", INDIRECT($AH$4&amp;"B"&amp;($C$1*$A942+3)))</f>
        <v/>
      </c>
      <c r="D942" s="19" t="str">
        <f aca="true">IF(INDIRECT($AH$4&amp;"B"&amp;($C$1*$A942+4)) = 0, "", INDIRECT($AH$4&amp;"B"&amp;($C$1*$A942+4)))</f>
        <v/>
      </c>
      <c r="E942" s="19" t="str">
        <f aca="true">IF(INDIRECT($AH$4&amp;"B"&amp;($C$1*$A942+7)) = 0, "", INDIRECT($AH$4&amp;"B"&amp;($C$1*$A942+7)))</f>
        <v/>
      </c>
      <c r="F942" s="20" t="str">
        <f aca="true">IF(C942 &lt;&gt; "",IF(INDIRECT($AH$4&amp;"B"&amp;($C$1*$A942+8)) = 0, 0, 1), "")</f>
        <v/>
      </c>
      <c r="G942" s="20" t="n">
        <f aca="true">INDIRECT($AH$4&amp;"B"&amp;($C$1*$A942+9))</f>
        <v>0</v>
      </c>
      <c r="H942" s="20" t="n">
        <f aca="true">INDIRECT($AH$4&amp;"B"&amp;($C$1*$A942+10))</f>
        <v>0</v>
      </c>
      <c r="I942" s="20" t="n">
        <f aca="true">INDIRECT($AH$4&amp;"B"&amp;($C$1*$A942+11))</f>
        <v>0</v>
      </c>
      <c r="J942" s="20" t="n">
        <f aca="true">INDIRECT($AH$4&amp;"B"&amp;($C$1*$A942+12))</f>
        <v>0</v>
      </c>
      <c r="K942" s="21" t="str">
        <f aca="false">IF(C942&lt;&gt;"",IFERROR((G942+H942+I942)/(G942+H942+I942+J942),0), "")</f>
        <v/>
      </c>
      <c r="L942" s="22" t="str">
        <f aca="false">IF(C942&lt;&gt;"",(G942* 2) +(H942* 4) + (I942* 6) + IF(F942 = 1, 5, 0), "")</f>
        <v/>
      </c>
      <c r="M942" s="23" t="str">
        <f aca="true">IF(C942&lt;&gt;"",SUM(INDIRECT($AH$4&amp;"C"&amp;($C$1*$A942+9)):INDIRECT($AH$4&amp;"V"&amp;($C$1*$A942+9))), "")</f>
        <v/>
      </c>
      <c r="N942" s="23" t="str">
        <f aca="true">IF(C942&lt;&gt;"",SUM(INDIRECT($AH$4&amp;"C"&amp;($C$1*$A942+10)):INDIRECT($AH$4&amp;"V"&amp;($C$1*$A942+10))), "")</f>
        <v/>
      </c>
      <c r="O942" s="23" t="str">
        <f aca="true">IF(C942&lt;&gt;"",SUM(INDIRECT($AH$4&amp;"C"&amp;($C$1*$A942+11)):INDIRECT($AH$4&amp;"V"&amp;($C$1*$A942+11))),"")</f>
        <v/>
      </c>
      <c r="P942" s="23" t="str">
        <f aca="true">IF(C942&lt;&gt;"",SUM(INDIRECT($AH$4&amp;"C"&amp;($C$1*$A942+12)):INDIRECT($AH$4&amp;"V"&amp;($C$1*$A942+12))),"")</f>
        <v/>
      </c>
      <c r="Q942" s="24" t="str">
        <f aca="false">IF(C942&lt;&gt;"",IFERROR((M942+N942+O942)/(M942+N942+O942+P942),0), "")</f>
        <v/>
      </c>
      <c r="R942" s="23" t="str">
        <f aca="true">IF(C942&lt;&gt;"",SUM(INDIRECT($AH$4&amp;"C"&amp;($C$1*$A942+13)):INDIRECT($AH$4&amp;"V"&amp;($C$1*$A942+13))), "")</f>
        <v/>
      </c>
      <c r="S942" s="23" t="str">
        <f aca="false">IF(C942&lt;&gt;"",IFERROR((M942+N942+O942+P942)/R942, 0),"")</f>
        <v/>
      </c>
      <c r="T942" s="23" t="str">
        <f aca="false">IF(C942&lt;&gt;"",IFERROR((M942+N942+O942)/R942,0),"")</f>
        <v/>
      </c>
      <c r="U942" s="25" t="str">
        <f aca="true">IF(C942&lt;&gt;"",IF(INDIRECT($AH$4&amp;"B"&amp;($C$1*$A942+14))= 1,1,0),"")</f>
        <v/>
      </c>
      <c r="V942" s="25" t="str">
        <f aca="true">IF(C942&lt;&gt;"",IF(INDIRECT($AH$4&amp;"B"&amp;($C$1*$A942+15))= 1,1,0),"")</f>
        <v/>
      </c>
      <c r="W942" s="26" t="str">
        <f aca="false">IF(C942&lt;&gt;"",($M942*1) + ($N942*2) + ($O942*3) + (IF(U942 = 1, 10, 0)) + (IF(V942 = 1, 20, 0)),"")</f>
        <v/>
      </c>
      <c r="X942" s="27" t="str">
        <f aca="true">IF(C942&lt;&gt;"",IF(INDIRECT($AH$4&amp;"B"&amp;($C$1*$A942+16))= 1,1,0),"")</f>
        <v/>
      </c>
      <c r="Y942" s="27" t="str">
        <f aca="true">IF(D942&lt;&gt;"",IF(INDIRECT($AH$4&amp;"B"&amp;($C$1*$A942+17))= 1,1,0),"")</f>
        <v/>
      </c>
      <c r="Z942" s="27" t="str">
        <f aca="true">IF(E942&lt;&gt;"",IF(INDIRECT($AH$4&amp;"B"&amp;($C$1*$A942+18))= 1,1,0),"")</f>
        <v/>
      </c>
      <c r="AA942" s="27" t="str">
        <f aca="true">IF(F942&lt;&gt;"",IF(INDIRECT($AH$4&amp;"B"&amp;($C$1*$A942+19))= 1,1,0),"")</f>
        <v/>
      </c>
      <c r="AB942" s="28" t="str">
        <f aca="false">IF(C942&lt;&gt;"",IF(X942 = 1, 5, 0) + IF(Z942 = 1, 25, 0) + IF(AA942 = 1, 15, 0),"")</f>
        <v/>
      </c>
      <c r="AC942" s="18" t="str">
        <f aca="false">IF(C942&lt;&gt;"",L942+W942+AB942,"")</f>
        <v/>
      </c>
    </row>
    <row r="943" customFormat="false" ht="12.8" hidden="false" customHeight="false" outlineLevel="0" collapsed="false">
      <c r="A943" s="11" t="n">
        <f aca="false">A942+1</f>
        <v>440</v>
      </c>
      <c r="B943" s="38" t="str">
        <f aca="true">IF(INDIRECT($AH$4&amp;"B"&amp;($C$1*$A943+2))=0, "",INDIRECT($AH$4&amp;"B"&amp;($C$1*$A943+2)))</f>
        <v/>
      </c>
      <c r="C943" s="19" t="str">
        <f aca="true">IF(INDIRECT($AH$4&amp;"B"&amp;($C$1*$A943+3)) = 0, "", INDIRECT($AH$4&amp;"B"&amp;($C$1*$A943+3)))</f>
        <v/>
      </c>
      <c r="D943" s="19" t="str">
        <f aca="true">IF(INDIRECT($AH$4&amp;"B"&amp;($C$1*$A943+4)) = 0, "", INDIRECT($AH$4&amp;"B"&amp;($C$1*$A943+4)))</f>
        <v/>
      </c>
      <c r="E943" s="19" t="str">
        <f aca="true">IF(INDIRECT($AH$4&amp;"B"&amp;($C$1*$A943+7)) = 0, "", INDIRECT($AH$4&amp;"B"&amp;($C$1*$A943+7)))</f>
        <v/>
      </c>
      <c r="F943" s="20" t="str">
        <f aca="true">IF(C943 &lt;&gt; "",IF(INDIRECT($AH$4&amp;"B"&amp;($C$1*$A943+8)) = 0, 0, 1), "")</f>
        <v/>
      </c>
      <c r="G943" s="20" t="n">
        <f aca="true">INDIRECT($AH$4&amp;"B"&amp;($C$1*$A943+9))</f>
        <v>0</v>
      </c>
      <c r="H943" s="20" t="n">
        <f aca="true">INDIRECT($AH$4&amp;"B"&amp;($C$1*$A943+10))</f>
        <v>0</v>
      </c>
      <c r="I943" s="20" t="n">
        <f aca="true">INDIRECT($AH$4&amp;"B"&amp;($C$1*$A943+11))</f>
        <v>0</v>
      </c>
      <c r="J943" s="20" t="n">
        <f aca="true">INDIRECT($AH$4&amp;"B"&amp;($C$1*$A943+12))</f>
        <v>0</v>
      </c>
      <c r="K943" s="21" t="str">
        <f aca="false">IF(C943&lt;&gt;"",IFERROR((G943+H943+I943)/(G943+H943+I943+J943),0), "")</f>
        <v/>
      </c>
      <c r="L943" s="22" t="str">
        <f aca="false">IF(C943&lt;&gt;"",(G943* 2) +(H943* 4) + (I943* 6) + IF(F943 = 1, 5, 0), "")</f>
        <v/>
      </c>
      <c r="M943" s="23" t="str">
        <f aca="true">IF(C943&lt;&gt;"",SUM(INDIRECT($AH$4&amp;"C"&amp;($C$1*$A943+9)):INDIRECT($AH$4&amp;"V"&amp;($C$1*$A943+9))), "")</f>
        <v/>
      </c>
      <c r="N943" s="23" t="str">
        <f aca="true">IF(C943&lt;&gt;"",SUM(INDIRECT($AH$4&amp;"C"&amp;($C$1*$A943+10)):INDIRECT($AH$4&amp;"V"&amp;($C$1*$A943+10))), "")</f>
        <v/>
      </c>
      <c r="O943" s="23" t="str">
        <f aca="true">IF(C943&lt;&gt;"",SUM(INDIRECT($AH$4&amp;"C"&amp;($C$1*$A943+11)):INDIRECT($AH$4&amp;"V"&amp;($C$1*$A943+11))),"")</f>
        <v/>
      </c>
      <c r="P943" s="23" t="str">
        <f aca="true">IF(C943&lt;&gt;"",SUM(INDIRECT($AH$4&amp;"C"&amp;($C$1*$A943+12)):INDIRECT($AH$4&amp;"V"&amp;($C$1*$A943+12))),"")</f>
        <v/>
      </c>
      <c r="Q943" s="24" t="str">
        <f aca="false">IF(C943&lt;&gt;"",IFERROR((M943+N943+O943)/(M943+N943+O943+P943),0), "")</f>
        <v/>
      </c>
      <c r="R943" s="23" t="str">
        <f aca="true">IF(C943&lt;&gt;"",SUM(INDIRECT($AH$4&amp;"C"&amp;($C$1*$A943+13)):INDIRECT($AH$4&amp;"V"&amp;($C$1*$A943+13))), "")</f>
        <v/>
      </c>
      <c r="S943" s="23" t="str">
        <f aca="false">IF(C943&lt;&gt;"",IFERROR((M943+N943+O943+P943)/R943, 0),"")</f>
        <v/>
      </c>
      <c r="T943" s="23" t="str">
        <f aca="false">IF(C943&lt;&gt;"",IFERROR((M943+N943+O943)/R943,0),"")</f>
        <v/>
      </c>
      <c r="U943" s="25" t="str">
        <f aca="true">IF(C943&lt;&gt;"",IF(INDIRECT($AH$4&amp;"B"&amp;($C$1*$A943+14))= 1,1,0),"")</f>
        <v/>
      </c>
      <c r="V943" s="25" t="str">
        <f aca="true">IF(C943&lt;&gt;"",IF(INDIRECT($AH$4&amp;"B"&amp;($C$1*$A943+15))= 1,1,0),"")</f>
        <v/>
      </c>
      <c r="W943" s="26" t="str">
        <f aca="false">IF(C943&lt;&gt;"",($M943*1) + ($N943*2) + ($O943*3) + (IF(U943 = 1, 10, 0)) + (IF(V943 = 1, 20, 0)),"")</f>
        <v/>
      </c>
      <c r="X943" s="27" t="str">
        <f aca="true">IF(C943&lt;&gt;"",IF(INDIRECT($AH$4&amp;"B"&amp;($C$1*$A943+16))= 1,1,0),"")</f>
        <v/>
      </c>
      <c r="Y943" s="27" t="str">
        <f aca="true">IF(D943&lt;&gt;"",IF(INDIRECT($AH$4&amp;"B"&amp;($C$1*$A943+17))= 1,1,0),"")</f>
        <v/>
      </c>
      <c r="Z943" s="27" t="str">
        <f aca="true">IF(E943&lt;&gt;"",IF(INDIRECT($AH$4&amp;"B"&amp;($C$1*$A943+18))= 1,1,0),"")</f>
        <v/>
      </c>
      <c r="AA943" s="27" t="str">
        <f aca="true">IF(F943&lt;&gt;"",IF(INDIRECT($AH$4&amp;"B"&amp;($C$1*$A943+19))= 1,1,0),"")</f>
        <v/>
      </c>
      <c r="AB943" s="28" t="str">
        <f aca="false">IF(C943&lt;&gt;"",IF(X943 = 1, 5, 0) + IF(Z943 = 1, 25, 0) + IF(AA943 = 1, 15, 0),"")</f>
        <v/>
      </c>
      <c r="AC943" s="18" t="str">
        <f aca="false">IF(C943&lt;&gt;"",L943+W943+AB943,"")</f>
        <v/>
      </c>
    </row>
    <row r="944" customFormat="false" ht="12.8" hidden="false" customHeight="false" outlineLevel="0" collapsed="false">
      <c r="A944" s="11" t="n">
        <f aca="false">A943+1</f>
        <v>441</v>
      </c>
      <c r="B944" s="38" t="str">
        <f aca="true">IF(INDIRECT($AH$4&amp;"B"&amp;($C$1*$A944+2))=0, "",INDIRECT($AH$4&amp;"B"&amp;($C$1*$A944+2)))</f>
        <v/>
      </c>
      <c r="C944" s="19" t="str">
        <f aca="true">IF(INDIRECT($AH$4&amp;"B"&amp;($C$1*$A944+3)) = 0, "", INDIRECT($AH$4&amp;"B"&amp;($C$1*$A944+3)))</f>
        <v/>
      </c>
      <c r="D944" s="19" t="str">
        <f aca="true">IF(INDIRECT($AH$4&amp;"B"&amp;($C$1*$A944+4)) = 0, "", INDIRECT($AH$4&amp;"B"&amp;($C$1*$A944+4)))</f>
        <v/>
      </c>
      <c r="E944" s="19" t="str">
        <f aca="true">IF(INDIRECT($AH$4&amp;"B"&amp;($C$1*$A944+7)) = 0, "", INDIRECT($AH$4&amp;"B"&amp;($C$1*$A944+7)))</f>
        <v/>
      </c>
      <c r="F944" s="20" t="str">
        <f aca="true">IF(C944 &lt;&gt; "",IF(INDIRECT($AH$4&amp;"B"&amp;($C$1*$A944+8)) = 0, 0, 1), "")</f>
        <v/>
      </c>
      <c r="G944" s="20" t="n">
        <f aca="true">INDIRECT($AH$4&amp;"B"&amp;($C$1*$A944+9))</f>
        <v>0</v>
      </c>
      <c r="H944" s="20" t="n">
        <f aca="true">INDIRECT($AH$4&amp;"B"&amp;($C$1*$A944+10))</f>
        <v>0</v>
      </c>
      <c r="I944" s="20" t="n">
        <f aca="true">INDIRECT($AH$4&amp;"B"&amp;($C$1*$A944+11))</f>
        <v>0</v>
      </c>
      <c r="J944" s="20" t="n">
        <f aca="true">INDIRECT($AH$4&amp;"B"&amp;($C$1*$A944+12))</f>
        <v>0</v>
      </c>
      <c r="K944" s="21" t="str">
        <f aca="false">IF(C944&lt;&gt;"",IFERROR((G944+H944+I944)/(G944+H944+I944+J944),0), "")</f>
        <v/>
      </c>
      <c r="L944" s="22" t="str">
        <f aca="false">IF(C944&lt;&gt;"",(G944* 2) +(H944* 4) + (I944* 6) + IF(F944 = 1, 5, 0), "")</f>
        <v/>
      </c>
      <c r="M944" s="23" t="str">
        <f aca="true">IF(C944&lt;&gt;"",SUM(INDIRECT($AH$4&amp;"C"&amp;($C$1*$A944+9)):INDIRECT($AH$4&amp;"V"&amp;($C$1*$A944+9))), "")</f>
        <v/>
      </c>
      <c r="N944" s="23" t="str">
        <f aca="true">IF(C944&lt;&gt;"",SUM(INDIRECT($AH$4&amp;"C"&amp;($C$1*$A944+10)):INDIRECT($AH$4&amp;"V"&amp;($C$1*$A944+10))), "")</f>
        <v/>
      </c>
      <c r="O944" s="23" t="str">
        <f aca="true">IF(C944&lt;&gt;"",SUM(INDIRECT($AH$4&amp;"C"&amp;($C$1*$A944+11)):INDIRECT($AH$4&amp;"V"&amp;($C$1*$A944+11))),"")</f>
        <v/>
      </c>
      <c r="P944" s="23" t="str">
        <f aca="true">IF(C944&lt;&gt;"",SUM(INDIRECT($AH$4&amp;"C"&amp;($C$1*$A944+12)):INDIRECT($AH$4&amp;"V"&amp;($C$1*$A944+12))),"")</f>
        <v/>
      </c>
      <c r="Q944" s="24" t="str">
        <f aca="false">IF(C944&lt;&gt;"",IFERROR((M944+N944+O944)/(M944+N944+O944+P944),0), "")</f>
        <v/>
      </c>
      <c r="R944" s="23" t="str">
        <f aca="true">IF(C944&lt;&gt;"",SUM(INDIRECT($AH$4&amp;"C"&amp;($C$1*$A944+13)):INDIRECT($AH$4&amp;"V"&amp;($C$1*$A944+13))), "")</f>
        <v/>
      </c>
      <c r="S944" s="23" t="str">
        <f aca="false">IF(C944&lt;&gt;"",IFERROR((M944+N944+O944+P944)/R944, 0),"")</f>
        <v/>
      </c>
      <c r="T944" s="23" t="str">
        <f aca="false">IF(C944&lt;&gt;"",IFERROR((M944+N944+O944)/R944,0),"")</f>
        <v/>
      </c>
      <c r="U944" s="25" t="str">
        <f aca="true">IF(C944&lt;&gt;"",IF(INDIRECT($AH$4&amp;"B"&amp;($C$1*$A944+14))= 1,1,0),"")</f>
        <v/>
      </c>
      <c r="V944" s="25" t="str">
        <f aca="true">IF(C944&lt;&gt;"",IF(INDIRECT($AH$4&amp;"B"&amp;($C$1*$A944+15))= 1,1,0),"")</f>
        <v/>
      </c>
      <c r="W944" s="26" t="str">
        <f aca="false">IF(C944&lt;&gt;"",($M944*1) + ($N944*2) + ($O944*3) + (IF(U944 = 1, 10, 0)) + (IF(V944 = 1, 20, 0)),"")</f>
        <v/>
      </c>
      <c r="X944" s="27" t="str">
        <f aca="true">IF(C944&lt;&gt;"",IF(INDIRECT($AH$4&amp;"B"&amp;($C$1*$A944+16))= 1,1,0),"")</f>
        <v/>
      </c>
      <c r="Y944" s="27" t="str">
        <f aca="true">IF(D944&lt;&gt;"",IF(INDIRECT($AH$4&amp;"B"&amp;($C$1*$A944+17))= 1,1,0),"")</f>
        <v/>
      </c>
      <c r="Z944" s="27" t="str">
        <f aca="true">IF(E944&lt;&gt;"",IF(INDIRECT($AH$4&amp;"B"&amp;($C$1*$A944+18))= 1,1,0),"")</f>
        <v/>
      </c>
      <c r="AA944" s="27" t="str">
        <f aca="true">IF(F944&lt;&gt;"",IF(INDIRECT($AH$4&amp;"B"&amp;($C$1*$A944+19))= 1,1,0),"")</f>
        <v/>
      </c>
      <c r="AB944" s="28" t="str">
        <f aca="false">IF(C944&lt;&gt;"",IF(X944 = 1, 5, 0) + IF(Z944 = 1, 25, 0) + IF(AA944 = 1, 15, 0),"")</f>
        <v/>
      </c>
      <c r="AC944" s="18" t="str">
        <f aca="false">IF(C944&lt;&gt;"",L944+W944+AB944,"")</f>
        <v/>
      </c>
    </row>
    <row r="945" customFormat="false" ht="12.8" hidden="false" customHeight="false" outlineLevel="0" collapsed="false">
      <c r="A945" s="11" t="n">
        <f aca="false">A944+1</f>
        <v>442</v>
      </c>
      <c r="B945" s="38" t="str">
        <f aca="true">IF(INDIRECT($AH$4&amp;"B"&amp;($C$1*$A945+2))=0, "",INDIRECT($AH$4&amp;"B"&amp;($C$1*$A945+2)))</f>
        <v/>
      </c>
      <c r="C945" s="19" t="str">
        <f aca="true">IF(INDIRECT($AH$4&amp;"B"&amp;($C$1*$A945+3)) = 0, "", INDIRECT($AH$4&amp;"B"&amp;($C$1*$A945+3)))</f>
        <v/>
      </c>
      <c r="D945" s="19" t="str">
        <f aca="true">IF(INDIRECT($AH$4&amp;"B"&amp;($C$1*$A945+4)) = 0, "", INDIRECT($AH$4&amp;"B"&amp;($C$1*$A945+4)))</f>
        <v/>
      </c>
      <c r="E945" s="19" t="str">
        <f aca="true">IF(INDIRECT($AH$4&amp;"B"&amp;($C$1*$A945+7)) = 0, "", INDIRECT($AH$4&amp;"B"&amp;($C$1*$A945+7)))</f>
        <v/>
      </c>
      <c r="F945" s="20" t="str">
        <f aca="true">IF(C945 &lt;&gt; "",IF(INDIRECT($AH$4&amp;"B"&amp;($C$1*$A945+8)) = 0, 0, 1), "")</f>
        <v/>
      </c>
      <c r="G945" s="20" t="n">
        <f aca="true">INDIRECT($AH$4&amp;"B"&amp;($C$1*$A945+9))</f>
        <v>0</v>
      </c>
      <c r="H945" s="20" t="n">
        <f aca="true">INDIRECT($AH$4&amp;"B"&amp;($C$1*$A945+10))</f>
        <v>0</v>
      </c>
      <c r="I945" s="20" t="n">
        <f aca="true">INDIRECT($AH$4&amp;"B"&amp;($C$1*$A945+11))</f>
        <v>0</v>
      </c>
      <c r="J945" s="20" t="n">
        <f aca="true">INDIRECT($AH$4&amp;"B"&amp;($C$1*$A945+12))</f>
        <v>0</v>
      </c>
      <c r="K945" s="21" t="str">
        <f aca="false">IF(C945&lt;&gt;"",IFERROR((G945+H945+I945)/(G945+H945+I945+J945),0), "")</f>
        <v/>
      </c>
      <c r="L945" s="22" t="str">
        <f aca="false">IF(C945&lt;&gt;"",(G945* 2) +(H945* 4) + (I945* 6) + IF(F945 = 1, 5, 0), "")</f>
        <v/>
      </c>
      <c r="M945" s="23" t="str">
        <f aca="true">IF(C945&lt;&gt;"",SUM(INDIRECT($AH$4&amp;"C"&amp;($C$1*$A945+9)):INDIRECT($AH$4&amp;"V"&amp;($C$1*$A945+9))), "")</f>
        <v/>
      </c>
      <c r="N945" s="23" t="str">
        <f aca="true">IF(C945&lt;&gt;"",SUM(INDIRECT($AH$4&amp;"C"&amp;($C$1*$A945+10)):INDIRECT($AH$4&amp;"V"&amp;($C$1*$A945+10))), "")</f>
        <v/>
      </c>
      <c r="O945" s="23" t="str">
        <f aca="true">IF(C945&lt;&gt;"",SUM(INDIRECT($AH$4&amp;"C"&amp;($C$1*$A945+11)):INDIRECT($AH$4&amp;"V"&amp;($C$1*$A945+11))),"")</f>
        <v/>
      </c>
      <c r="P945" s="23" t="str">
        <f aca="true">IF(C945&lt;&gt;"",SUM(INDIRECT($AH$4&amp;"C"&amp;($C$1*$A945+12)):INDIRECT($AH$4&amp;"V"&amp;($C$1*$A945+12))),"")</f>
        <v/>
      </c>
      <c r="Q945" s="24" t="str">
        <f aca="false">IF(C945&lt;&gt;"",IFERROR((M945+N945+O945)/(M945+N945+O945+P945),0), "")</f>
        <v/>
      </c>
      <c r="R945" s="23" t="str">
        <f aca="true">IF(C945&lt;&gt;"",SUM(INDIRECT($AH$4&amp;"C"&amp;($C$1*$A945+13)):INDIRECT($AH$4&amp;"V"&amp;($C$1*$A945+13))), "")</f>
        <v/>
      </c>
      <c r="S945" s="23" t="str">
        <f aca="false">IF(C945&lt;&gt;"",IFERROR((M945+N945+O945+P945)/R945, 0),"")</f>
        <v/>
      </c>
      <c r="T945" s="23" t="str">
        <f aca="false">IF(C945&lt;&gt;"",IFERROR((M945+N945+O945)/R945,0),"")</f>
        <v/>
      </c>
      <c r="U945" s="25" t="str">
        <f aca="true">IF(C945&lt;&gt;"",IF(INDIRECT($AH$4&amp;"B"&amp;($C$1*$A945+14))= 1,1,0),"")</f>
        <v/>
      </c>
      <c r="V945" s="25" t="str">
        <f aca="true">IF(C945&lt;&gt;"",IF(INDIRECT($AH$4&amp;"B"&amp;($C$1*$A945+15))= 1,1,0),"")</f>
        <v/>
      </c>
      <c r="W945" s="26" t="str">
        <f aca="false">IF(C945&lt;&gt;"",($M945*1) + ($N945*2) + ($O945*3) + (IF(U945 = 1, 10, 0)) + (IF(V945 = 1, 20, 0)),"")</f>
        <v/>
      </c>
      <c r="X945" s="27" t="str">
        <f aca="true">IF(C945&lt;&gt;"",IF(INDIRECT($AH$4&amp;"B"&amp;($C$1*$A945+16))= 1,1,0),"")</f>
        <v/>
      </c>
      <c r="Y945" s="27" t="str">
        <f aca="true">IF(D945&lt;&gt;"",IF(INDIRECT($AH$4&amp;"B"&amp;($C$1*$A945+17))= 1,1,0),"")</f>
        <v/>
      </c>
      <c r="Z945" s="27" t="str">
        <f aca="true">IF(E945&lt;&gt;"",IF(INDIRECT($AH$4&amp;"B"&amp;($C$1*$A945+18))= 1,1,0),"")</f>
        <v/>
      </c>
      <c r="AA945" s="27" t="str">
        <f aca="true">IF(F945&lt;&gt;"",IF(INDIRECT($AH$4&amp;"B"&amp;($C$1*$A945+19))= 1,1,0),"")</f>
        <v/>
      </c>
      <c r="AB945" s="28" t="str">
        <f aca="false">IF(C945&lt;&gt;"",IF(X945 = 1, 5, 0) + IF(Z945 = 1, 25, 0) + IF(AA945 = 1, 15, 0),"")</f>
        <v/>
      </c>
      <c r="AC945" s="18" t="str">
        <f aca="false">IF(C945&lt;&gt;"",L945+W945+AB945,"")</f>
        <v/>
      </c>
    </row>
    <row r="946" customFormat="false" ht="12.8" hidden="false" customHeight="false" outlineLevel="0" collapsed="false">
      <c r="A946" s="11" t="n">
        <f aca="false">A945+1</f>
        <v>443</v>
      </c>
      <c r="B946" s="38" t="str">
        <f aca="true">IF(INDIRECT($AH$4&amp;"B"&amp;($C$1*$A946+2))=0, "",INDIRECT($AH$4&amp;"B"&amp;($C$1*$A946+2)))</f>
        <v/>
      </c>
      <c r="C946" s="19" t="str">
        <f aca="true">IF(INDIRECT($AH$4&amp;"B"&amp;($C$1*$A946+3)) = 0, "", INDIRECT($AH$4&amp;"B"&amp;($C$1*$A946+3)))</f>
        <v/>
      </c>
      <c r="D946" s="19" t="str">
        <f aca="true">IF(INDIRECT($AH$4&amp;"B"&amp;($C$1*$A946+4)) = 0, "", INDIRECT($AH$4&amp;"B"&amp;($C$1*$A946+4)))</f>
        <v/>
      </c>
      <c r="E946" s="19" t="str">
        <f aca="true">IF(INDIRECT($AH$4&amp;"B"&amp;($C$1*$A946+7)) = 0, "", INDIRECT($AH$4&amp;"B"&amp;($C$1*$A946+7)))</f>
        <v/>
      </c>
      <c r="F946" s="20" t="str">
        <f aca="true">IF(C946 &lt;&gt; "",IF(INDIRECT($AH$4&amp;"B"&amp;($C$1*$A946+8)) = 0, 0, 1), "")</f>
        <v/>
      </c>
      <c r="G946" s="20" t="n">
        <f aca="true">INDIRECT($AH$4&amp;"B"&amp;($C$1*$A946+9))</f>
        <v>0</v>
      </c>
      <c r="H946" s="20" t="n">
        <f aca="true">INDIRECT($AH$4&amp;"B"&amp;($C$1*$A946+10))</f>
        <v>0</v>
      </c>
      <c r="I946" s="20" t="n">
        <f aca="true">INDIRECT($AH$4&amp;"B"&amp;($C$1*$A946+11))</f>
        <v>0</v>
      </c>
      <c r="J946" s="20" t="n">
        <f aca="true">INDIRECT($AH$4&amp;"B"&amp;($C$1*$A946+12))</f>
        <v>0</v>
      </c>
      <c r="K946" s="21" t="str">
        <f aca="false">IF(C946&lt;&gt;"",IFERROR((G946+H946+I946)/(G946+H946+I946+J946),0), "")</f>
        <v/>
      </c>
      <c r="L946" s="22" t="str">
        <f aca="false">IF(C946&lt;&gt;"",(G946* 2) +(H946* 4) + (I946* 6) + IF(F946 = 1, 5, 0), "")</f>
        <v/>
      </c>
      <c r="M946" s="23" t="str">
        <f aca="true">IF(C946&lt;&gt;"",SUM(INDIRECT($AH$4&amp;"C"&amp;($C$1*$A946+9)):INDIRECT($AH$4&amp;"V"&amp;($C$1*$A946+9))), "")</f>
        <v/>
      </c>
      <c r="N946" s="23" t="str">
        <f aca="true">IF(C946&lt;&gt;"",SUM(INDIRECT($AH$4&amp;"C"&amp;($C$1*$A946+10)):INDIRECT($AH$4&amp;"V"&amp;($C$1*$A946+10))), "")</f>
        <v/>
      </c>
      <c r="O946" s="23" t="str">
        <f aca="true">IF(C946&lt;&gt;"",SUM(INDIRECT($AH$4&amp;"C"&amp;($C$1*$A946+11)):INDIRECT($AH$4&amp;"V"&amp;($C$1*$A946+11))),"")</f>
        <v/>
      </c>
      <c r="P946" s="23" t="str">
        <f aca="true">IF(C946&lt;&gt;"",SUM(INDIRECT($AH$4&amp;"C"&amp;($C$1*$A946+12)):INDIRECT($AH$4&amp;"V"&amp;($C$1*$A946+12))),"")</f>
        <v/>
      </c>
      <c r="Q946" s="24" t="str">
        <f aca="false">IF(C946&lt;&gt;"",IFERROR((M946+N946+O946)/(M946+N946+O946+P946),0), "")</f>
        <v/>
      </c>
      <c r="R946" s="23" t="str">
        <f aca="true">IF(C946&lt;&gt;"",SUM(INDIRECT($AH$4&amp;"C"&amp;($C$1*$A946+13)):INDIRECT($AH$4&amp;"V"&amp;($C$1*$A946+13))), "")</f>
        <v/>
      </c>
      <c r="S946" s="23" t="str">
        <f aca="false">IF(C946&lt;&gt;"",IFERROR((M946+N946+O946+P946)/R946, 0),"")</f>
        <v/>
      </c>
      <c r="T946" s="23" t="str">
        <f aca="false">IF(C946&lt;&gt;"",IFERROR((M946+N946+O946)/R946,0),"")</f>
        <v/>
      </c>
      <c r="U946" s="25" t="str">
        <f aca="true">IF(C946&lt;&gt;"",IF(INDIRECT($AH$4&amp;"B"&amp;($C$1*$A946+14))= 1,1,0),"")</f>
        <v/>
      </c>
      <c r="V946" s="25" t="str">
        <f aca="true">IF(C946&lt;&gt;"",IF(INDIRECT($AH$4&amp;"B"&amp;($C$1*$A946+15))= 1,1,0),"")</f>
        <v/>
      </c>
      <c r="W946" s="26" t="str">
        <f aca="false">IF(C946&lt;&gt;"",($M946*1) + ($N946*2) + ($O946*3) + (IF(U946 = 1, 10, 0)) + (IF(V946 = 1, 20, 0)),"")</f>
        <v/>
      </c>
      <c r="X946" s="27" t="str">
        <f aca="true">IF(C946&lt;&gt;"",IF(INDIRECT($AH$4&amp;"B"&amp;($C$1*$A946+16))= 1,1,0),"")</f>
        <v/>
      </c>
      <c r="Y946" s="27" t="str">
        <f aca="true">IF(D946&lt;&gt;"",IF(INDIRECT($AH$4&amp;"B"&amp;($C$1*$A946+17))= 1,1,0),"")</f>
        <v/>
      </c>
      <c r="Z946" s="27" t="str">
        <f aca="true">IF(E946&lt;&gt;"",IF(INDIRECT($AH$4&amp;"B"&amp;($C$1*$A946+18))= 1,1,0),"")</f>
        <v/>
      </c>
      <c r="AA946" s="27" t="str">
        <f aca="true">IF(F946&lt;&gt;"",IF(INDIRECT($AH$4&amp;"B"&amp;($C$1*$A946+19))= 1,1,0),"")</f>
        <v/>
      </c>
      <c r="AB946" s="28" t="str">
        <f aca="false">IF(C946&lt;&gt;"",IF(X946 = 1, 5, 0) + IF(Z946 = 1, 25, 0) + IF(AA946 = 1, 15, 0),"")</f>
        <v/>
      </c>
      <c r="AC946" s="18" t="str">
        <f aca="false">IF(C946&lt;&gt;"",L946+W946+AB946,"")</f>
        <v/>
      </c>
    </row>
    <row r="947" customFormat="false" ht="12.8" hidden="false" customHeight="false" outlineLevel="0" collapsed="false">
      <c r="A947" s="11" t="n">
        <f aca="false">A946+1</f>
        <v>444</v>
      </c>
      <c r="B947" s="38" t="str">
        <f aca="true">IF(INDIRECT($AH$4&amp;"B"&amp;($C$1*$A947+2))=0, "",INDIRECT($AH$4&amp;"B"&amp;($C$1*$A947+2)))</f>
        <v/>
      </c>
      <c r="C947" s="19" t="str">
        <f aca="true">IF(INDIRECT($AH$4&amp;"B"&amp;($C$1*$A947+3)) = 0, "", INDIRECT($AH$4&amp;"B"&amp;($C$1*$A947+3)))</f>
        <v/>
      </c>
      <c r="D947" s="19" t="str">
        <f aca="true">IF(INDIRECT($AH$4&amp;"B"&amp;($C$1*$A947+4)) = 0, "", INDIRECT($AH$4&amp;"B"&amp;($C$1*$A947+4)))</f>
        <v/>
      </c>
      <c r="E947" s="19" t="str">
        <f aca="true">IF(INDIRECT($AH$4&amp;"B"&amp;($C$1*$A947+7)) = 0, "", INDIRECT($AH$4&amp;"B"&amp;($C$1*$A947+7)))</f>
        <v/>
      </c>
      <c r="F947" s="20" t="str">
        <f aca="true">IF(C947 &lt;&gt; "",IF(INDIRECT($AH$4&amp;"B"&amp;($C$1*$A947+8)) = 0, 0, 1), "")</f>
        <v/>
      </c>
      <c r="G947" s="20" t="n">
        <f aca="true">INDIRECT($AH$4&amp;"B"&amp;($C$1*$A947+9))</f>
        <v>0</v>
      </c>
      <c r="H947" s="20" t="n">
        <f aca="true">INDIRECT($AH$4&amp;"B"&amp;($C$1*$A947+10))</f>
        <v>0</v>
      </c>
      <c r="I947" s="20" t="n">
        <f aca="true">INDIRECT($AH$4&amp;"B"&amp;($C$1*$A947+11))</f>
        <v>0</v>
      </c>
      <c r="J947" s="20" t="n">
        <f aca="true">INDIRECT($AH$4&amp;"B"&amp;($C$1*$A947+12))</f>
        <v>0</v>
      </c>
      <c r="K947" s="21" t="str">
        <f aca="false">IF(C947&lt;&gt;"",IFERROR((G947+H947+I947)/(G947+H947+I947+J947),0), "")</f>
        <v/>
      </c>
      <c r="L947" s="22" t="str">
        <f aca="false">IF(C947&lt;&gt;"",(G947* 2) +(H947* 4) + (I947* 6) + IF(F947 = 1, 5, 0), "")</f>
        <v/>
      </c>
      <c r="M947" s="23" t="str">
        <f aca="true">IF(C947&lt;&gt;"",SUM(INDIRECT($AH$4&amp;"C"&amp;($C$1*$A947+9)):INDIRECT($AH$4&amp;"V"&amp;($C$1*$A947+9))), "")</f>
        <v/>
      </c>
      <c r="N947" s="23" t="str">
        <f aca="true">IF(C947&lt;&gt;"",SUM(INDIRECT($AH$4&amp;"C"&amp;($C$1*$A947+10)):INDIRECT($AH$4&amp;"V"&amp;($C$1*$A947+10))), "")</f>
        <v/>
      </c>
      <c r="O947" s="23" t="str">
        <f aca="true">IF(C947&lt;&gt;"",SUM(INDIRECT($AH$4&amp;"C"&amp;($C$1*$A947+11)):INDIRECT($AH$4&amp;"V"&amp;($C$1*$A947+11))),"")</f>
        <v/>
      </c>
      <c r="P947" s="23" t="str">
        <f aca="true">IF(C947&lt;&gt;"",SUM(INDIRECT($AH$4&amp;"C"&amp;($C$1*$A947+12)):INDIRECT($AH$4&amp;"V"&amp;($C$1*$A947+12))),"")</f>
        <v/>
      </c>
      <c r="Q947" s="24" t="str">
        <f aca="false">IF(C947&lt;&gt;"",IFERROR((M947+N947+O947)/(M947+N947+O947+P947),0), "")</f>
        <v/>
      </c>
      <c r="R947" s="23" t="str">
        <f aca="true">IF(C947&lt;&gt;"",SUM(INDIRECT($AH$4&amp;"C"&amp;($C$1*$A947+13)):INDIRECT($AH$4&amp;"V"&amp;($C$1*$A947+13))), "")</f>
        <v/>
      </c>
      <c r="S947" s="23" t="str">
        <f aca="false">IF(C947&lt;&gt;"",IFERROR((M947+N947+O947+P947)/R947, 0),"")</f>
        <v/>
      </c>
      <c r="T947" s="23" t="str">
        <f aca="false">IF(C947&lt;&gt;"",IFERROR((M947+N947+O947)/R947,0),"")</f>
        <v/>
      </c>
      <c r="U947" s="25" t="str">
        <f aca="true">IF(C947&lt;&gt;"",IF(INDIRECT($AH$4&amp;"B"&amp;($C$1*$A947+14))= 1,1,0),"")</f>
        <v/>
      </c>
      <c r="V947" s="25" t="str">
        <f aca="true">IF(C947&lt;&gt;"",IF(INDIRECT($AH$4&amp;"B"&amp;($C$1*$A947+15))= 1,1,0),"")</f>
        <v/>
      </c>
      <c r="W947" s="26" t="str">
        <f aca="false">IF(C947&lt;&gt;"",($M947*1) + ($N947*2) + ($O947*3) + (IF(U947 = 1, 10, 0)) + (IF(V947 = 1, 20, 0)),"")</f>
        <v/>
      </c>
      <c r="X947" s="27" t="str">
        <f aca="true">IF(C947&lt;&gt;"",IF(INDIRECT($AH$4&amp;"B"&amp;($C$1*$A947+16))= 1,1,0),"")</f>
        <v/>
      </c>
      <c r="Y947" s="27" t="str">
        <f aca="true">IF(D947&lt;&gt;"",IF(INDIRECT($AH$4&amp;"B"&amp;($C$1*$A947+17))= 1,1,0),"")</f>
        <v/>
      </c>
      <c r="Z947" s="27" t="str">
        <f aca="true">IF(E947&lt;&gt;"",IF(INDIRECT($AH$4&amp;"B"&amp;($C$1*$A947+18))= 1,1,0),"")</f>
        <v/>
      </c>
      <c r="AA947" s="27" t="str">
        <f aca="true">IF(F947&lt;&gt;"",IF(INDIRECT($AH$4&amp;"B"&amp;($C$1*$A947+19))= 1,1,0),"")</f>
        <v/>
      </c>
      <c r="AB947" s="28" t="str">
        <f aca="false">IF(C947&lt;&gt;"",IF(X947 = 1, 5, 0) + IF(Z947 = 1, 25, 0) + IF(AA947 = 1, 15, 0),"")</f>
        <v/>
      </c>
      <c r="AC947" s="18" t="str">
        <f aca="false">IF(C947&lt;&gt;"",L947+W947+AB947,"")</f>
        <v/>
      </c>
    </row>
    <row r="948" customFormat="false" ht="12.8" hidden="false" customHeight="false" outlineLevel="0" collapsed="false">
      <c r="A948" s="11" t="n">
        <f aca="false">A947+1</f>
        <v>445</v>
      </c>
      <c r="B948" s="38" t="str">
        <f aca="true">IF(INDIRECT($AH$4&amp;"B"&amp;($C$1*$A948+2))=0, "",INDIRECT($AH$4&amp;"B"&amp;($C$1*$A948+2)))</f>
        <v/>
      </c>
      <c r="C948" s="19" t="str">
        <f aca="true">IF(INDIRECT($AH$4&amp;"B"&amp;($C$1*$A948+3)) = 0, "", INDIRECT($AH$4&amp;"B"&amp;($C$1*$A948+3)))</f>
        <v/>
      </c>
      <c r="D948" s="19" t="str">
        <f aca="true">IF(INDIRECT($AH$4&amp;"B"&amp;($C$1*$A948+4)) = 0, "", INDIRECT($AH$4&amp;"B"&amp;($C$1*$A948+4)))</f>
        <v/>
      </c>
      <c r="E948" s="19" t="str">
        <f aca="true">IF(INDIRECT($AH$4&amp;"B"&amp;($C$1*$A948+7)) = 0, "", INDIRECT($AH$4&amp;"B"&amp;($C$1*$A948+7)))</f>
        <v/>
      </c>
      <c r="F948" s="20" t="str">
        <f aca="true">IF(C948 &lt;&gt; "",IF(INDIRECT($AH$4&amp;"B"&amp;($C$1*$A948+8)) = 0, 0, 1), "")</f>
        <v/>
      </c>
      <c r="G948" s="20" t="n">
        <f aca="true">INDIRECT($AH$4&amp;"B"&amp;($C$1*$A948+9))</f>
        <v>0</v>
      </c>
      <c r="H948" s="20" t="n">
        <f aca="true">INDIRECT($AH$4&amp;"B"&amp;($C$1*$A948+10))</f>
        <v>0</v>
      </c>
      <c r="I948" s="20" t="n">
        <f aca="true">INDIRECT($AH$4&amp;"B"&amp;($C$1*$A948+11))</f>
        <v>0</v>
      </c>
      <c r="J948" s="20" t="n">
        <f aca="true">INDIRECT($AH$4&amp;"B"&amp;($C$1*$A948+12))</f>
        <v>0</v>
      </c>
      <c r="K948" s="21" t="str">
        <f aca="false">IF(C948&lt;&gt;"",IFERROR((G948+H948+I948)/(G948+H948+I948+J948),0), "")</f>
        <v/>
      </c>
      <c r="L948" s="22" t="str">
        <f aca="false">IF(C948&lt;&gt;"",(G948* 2) +(H948* 4) + (I948* 6) + IF(F948 = 1, 5, 0), "")</f>
        <v/>
      </c>
      <c r="M948" s="23" t="str">
        <f aca="true">IF(C948&lt;&gt;"",SUM(INDIRECT($AH$4&amp;"C"&amp;($C$1*$A948+9)):INDIRECT($AH$4&amp;"V"&amp;($C$1*$A948+9))), "")</f>
        <v/>
      </c>
      <c r="N948" s="23" t="str">
        <f aca="true">IF(C948&lt;&gt;"",SUM(INDIRECT($AH$4&amp;"C"&amp;($C$1*$A948+10)):INDIRECT($AH$4&amp;"V"&amp;($C$1*$A948+10))), "")</f>
        <v/>
      </c>
      <c r="O948" s="23" t="str">
        <f aca="true">IF(C948&lt;&gt;"",SUM(INDIRECT($AH$4&amp;"C"&amp;($C$1*$A948+11)):INDIRECT($AH$4&amp;"V"&amp;($C$1*$A948+11))),"")</f>
        <v/>
      </c>
      <c r="P948" s="23" t="str">
        <f aca="true">IF(C948&lt;&gt;"",SUM(INDIRECT($AH$4&amp;"C"&amp;($C$1*$A948+12)):INDIRECT($AH$4&amp;"V"&amp;($C$1*$A948+12))),"")</f>
        <v/>
      </c>
      <c r="Q948" s="24" t="str">
        <f aca="false">IF(C948&lt;&gt;"",IFERROR((M948+N948+O948)/(M948+N948+O948+P948),0), "")</f>
        <v/>
      </c>
      <c r="R948" s="23" t="str">
        <f aca="true">IF(C948&lt;&gt;"",SUM(INDIRECT($AH$4&amp;"C"&amp;($C$1*$A948+13)):INDIRECT($AH$4&amp;"V"&amp;($C$1*$A948+13))), "")</f>
        <v/>
      </c>
      <c r="S948" s="23" t="str">
        <f aca="false">IF(C948&lt;&gt;"",IFERROR((M948+N948+O948+P948)/R948, 0),"")</f>
        <v/>
      </c>
      <c r="T948" s="23" t="str">
        <f aca="false">IF(C948&lt;&gt;"",IFERROR((M948+N948+O948)/R948,0),"")</f>
        <v/>
      </c>
      <c r="U948" s="25" t="str">
        <f aca="true">IF(C948&lt;&gt;"",IF(INDIRECT($AH$4&amp;"B"&amp;($C$1*$A948+14))= 1,1,0),"")</f>
        <v/>
      </c>
      <c r="V948" s="25" t="str">
        <f aca="true">IF(C948&lt;&gt;"",IF(INDIRECT($AH$4&amp;"B"&amp;($C$1*$A948+15))= 1,1,0),"")</f>
        <v/>
      </c>
      <c r="W948" s="26" t="str">
        <f aca="false">IF(C948&lt;&gt;"",($M948*1) + ($N948*2) + ($O948*3) + (IF(U948 = 1, 10, 0)) + (IF(V948 = 1, 20, 0)),"")</f>
        <v/>
      </c>
      <c r="X948" s="27" t="str">
        <f aca="true">IF(C948&lt;&gt;"",IF(INDIRECT($AH$4&amp;"B"&amp;($C$1*$A948+16))= 1,1,0),"")</f>
        <v/>
      </c>
      <c r="Y948" s="27" t="str">
        <f aca="true">IF(D948&lt;&gt;"",IF(INDIRECT($AH$4&amp;"B"&amp;($C$1*$A948+17))= 1,1,0),"")</f>
        <v/>
      </c>
      <c r="Z948" s="27" t="str">
        <f aca="true">IF(E948&lt;&gt;"",IF(INDIRECT($AH$4&amp;"B"&amp;($C$1*$A948+18))= 1,1,0),"")</f>
        <v/>
      </c>
      <c r="AA948" s="27" t="str">
        <f aca="true">IF(F948&lt;&gt;"",IF(INDIRECT($AH$4&amp;"B"&amp;($C$1*$A948+19))= 1,1,0),"")</f>
        <v/>
      </c>
      <c r="AB948" s="28" t="str">
        <f aca="false">IF(C948&lt;&gt;"",IF(X948 = 1, 5, 0) + IF(Z948 = 1, 25, 0) + IF(AA948 = 1, 15, 0),"")</f>
        <v/>
      </c>
      <c r="AC948" s="18" t="str">
        <f aca="false">IF(C948&lt;&gt;"",L948+W948+AB948,"")</f>
        <v/>
      </c>
    </row>
    <row r="949" customFormat="false" ht="12.8" hidden="false" customHeight="false" outlineLevel="0" collapsed="false">
      <c r="A949" s="11" t="n">
        <f aca="false">A948+1</f>
        <v>446</v>
      </c>
      <c r="B949" s="38" t="str">
        <f aca="true">IF(INDIRECT($AH$4&amp;"B"&amp;($C$1*$A949+2))=0, "",INDIRECT($AH$4&amp;"B"&amp;($C$1*$A949+2)))</f>
        <v/>
      </c>
      <c r="C949" s="19" t="str">
        <f aca="true">IF(INDIRECT($AH$4&amp;"B"&amp;($C$1*$A949+3)) = 0, "", INDIRECT($AH$4&amp;"B"&amp;($C$1*$A949+3)))</f>
        <v/>
      </c>
      <c r="D949" s="19" t="str">
        <f aca="true">IF(INDIRECT($AH$4&amp;"B"&amp;($C$1*$A949+4)) = 0, "", INDIRECT($AH$4&amp;"B"&amp;($C$1*$A949+4)))</f>
        <v/>
      </c>
      <c r="E949" s="19" t="str">
        <f aca="true">IF(INDIRECT($AH$4&amp;"B"&amp;($C$1*$A949+7)) = 0, "", INDIRECT($AH$4&amp;"B"&amp;($C$1*$A949+7)))</f>
        <v/>
      </c>
      <c r="F949" s="20" t="str">
        <f aca="true">IF(C949 &lt;&gt; "",IF(INDIRECT($AH$4&amp;"B"&amp;($C$1*$A949+8)) = 0, 0, 1), "")</f>
        <v/>
      </c>
      <c r="G949" s="20" t="n">
        <f aca="true">INDIRECT($AH$4&amp;"B"&amp;($C$1*$A949+9))</f>
        <v>0</v>
      </c>
      <c r="H949" s="20" t="n">
        <f aca="true">INDIRECT($AH$4&amp;"B"&amp;($C$1*$A949+10))</f>
        <v>0</v>
      </c>
      <c r="I949" s="20" t="n">
        <f aca="true">INDIRECT($AH$4&amp;"B"&amp;($C$1*$A949+11))</f>
        <v>0</v>
      </c>
      <c r="J949" s="20" t="n">
        <f aca="true">INDIRECT($AH$4&amp;"B"&amp;($C$1*$A949+12))</f>
        <v>0</v>
      </c>
      <c r="K949" s="21" t="str">
        <f aca="false">IF(C949&lt;&gt;"",IFERROR((G949+H949+I949)/(G949+H949+I949+J949),0), "")</f>
        <v/>
      </c>
      <c r="L949" s="22" t="str">
        <f aca="false">IF(C949&lt;&gt;"",(G949* 2) +(H949* 4) + (I949* 6) + IF(F949 = 1, 5, 0), "")</f>
        <v/>
      </c>
      <c r="M949" s="23" t="str">
        <f aca="true">IF(C949&lt;&gt;"",SUM(INDIRECT($AH$4&amp;"C"&amp;($C$1*$A949+9)):INDIRECT($AH$4&amp;"V"&amp;($C$1*$A949+9))), "")</f>
        <v/>
      </c>
      <c r="N949" s="23" t="str">
        <f aca="true">IF(C949&lt;&gt;"",SUM(INDIRECT($AH$4&amp;"C"&amp;($C$1*$A949+10)):INDIRECT($AH$4&amp;"V"&amp;($C$1*$A949+10))), "")</f>
        <v/>
      </c>
      <c r="O949" s="23" t="str">
        <f aca="true">IF(C949&lt;&gt;"",SUM(INDIRECT($AH$4&amp;"C"&amp;($C$1*$A949+11)):INDIRECT($AH$4&amp;"V"&amp;($C$1*$A949+11))),"")</f>
        <v/>
      </c>
      <c r="P949" s="23" t="str">
        <f aca="true">IF(C949&lt;&gt;"",SUM(INDIRECT($AH$4&amp;"C"&amp;($C$1*$A949+12)):INDIRECT($AH$4&amp;"V"&amp;($C$1*$A949+12))),"")</f>
        <v/>
      </c>
      <c r="Q949" s="24" t="str">
        <f aca="false">IF(C949&lt;&gt;"",IFERROR((M949+N949+O949)/(M949+N949+O949+P949),0), "")</f>
        <v/>
      </c>
      <c r="R949" s="23" t="str">
        <f aca="true">IF(C949&lt;&gt;"",SUM(INDIRECT($AH$4&amp;"C"&amp;($C$1*$A949+13)):INDIRECT($AH$4&amp;"V"&amp;($C$1*$A949+13))), "")</f>
        <v/>
      </c>
      <c r="S949" s="23" t="str">
        <f aca="false">IF(C949&lt;&gt;"",IFERROR((M949+N949+O949+P949)/R949, 0),"")</f>
        <v/>
      </c>
      <c r="T949" s="23" t="str">
        <f aca="false">IF(C949&lt;&gt;"",IFERROR((M949+N949+O949)/R949,0),"")</f>
        <v/>
      </c>
      <c r="U949" s="25" t="str">
        <f aca="true">IF(C949&lt;&gt;"",IF(INDIRECT($AH$4&amp;"B"&amp;($C$1*$A949+14))= 1,1,0),"")</f>
        <v/>
      </c>
      <c r="V949" s="25" t="str">
        <f aca="true">IF(C949&lt;&gt;"",IF(INDIRECT($AH$4&amp;"B"&amp;($C$1*$A949+15))= 1,1,0),"")</f>
        <v/>
      </c>
      <c r="W949" s="26" t="str">
        <f aca="false">IF(C949&lt;&gt;"",($M949*1) + ($N949*2) + ($O949*3) + (IF(U949 = 1, 10, 0)) + (IF(V949 = 1, 20, 0)),"")</f>
        <v/>
      </c>
      <c r="X949" s="27" t="str">
        <f aca="true">IF(C949&lt;&gt;"",IF(INDIRECT($AH$4&amp;"B"&amp;($C$1*$A949+16))= 1,1,0),"")</f>
        <v/>
      </c>
      <c r="Y949" s="27" t="str">
        <f aca="true">IF(D949&lt;&gt;"",IF(INDIRECT($AH$4&amp;"B"&amp;($C$1*$A949+17))= 1,1,0),"")</f>
        <v/>
      </c>
      <c r="Z949" s="27" t="str">
        <f aca="true">IF(E949&lt;&gt;"",IF(INDIRECT($AH$4&amp;"B"&amp;($C$1*$A949+18))= 1,1,0),"")</f>
        <v/>
      </c>
      <c r="AA949" s="27" t="str">
        <f aca="true">IF(F949&lt;&gt;"",IF(INDIRECT($AH$4&amp;"B"&amp;($C$1*$A949+19))= 1,1,0),"")</f>
        <v/>
      </c>
      <c r="AB949" s="28" t="str">
        <f aca="false">IF(C949&lt;&gt;"",IF(X949 = 1, 5, 0) + IF(Z949 = 1, 25, 0) + IF(AA949 = 1, 15, 0),"")</f>
        <v/>
      </c>
      <c r="AC949" s="18" t="str">
        <f aca="false">IF(C949&lt;&gt;"",L949+W949+AB949,"")</f>
        <v/>
      </c>
    </row>
    <row r="950" customFormat="false" ht="12.8" hidden="false" customHeight="false" outlineLevel="0" collapsed="false">
      <c r="A950" s="11" t="n">
        <f aca="false">A949+1</f>
        <v>447</v>
      </c>
      <c r="B950" s="38" t="str">
        <f aca="true">IF(INDIRECT($AH$4&amp;"B"&amp;($C$1*$A950+2))=0, "",INDIRECT($AH$4&amp;"B"&amp;($C$1*$A950+2)))</f>
        <v/>
      </c>
      <c r="C950" s="19" t="str">
        <f aca="true">IF(INDIRECT($AH$4&amp;"B"&amp;($C$1*$A950+3)) = 0, "", INDIRECT($AH$4&amp;"B"&amp;($C$1*$A950+3)))</f>
        <v/>
      </c>
      <c r="D950" s="19" t="str">
        <f aca="true">IF(INDIRECT($AH$4&amp;"B"&amp;($C$1*$A950+4)) = 0, "", INDIRECT($AH$4&amp;"B"&amp;($C$1*$A950+4)))</f>
        <v/>
      </c>
      <c r="E950" s="19" t="str">
        <f aca="true">IF(INDIRECT($AH$4&amp;"B"&amp;($C$1*$A950+7)) = 0, "", INDIRECT($AH$4&amp;"B"&amp;($C$1*$A950+7)))</f>
        <v/>
      </c>
      <c r="F950" s="20" t="str">
        <f aca="true">IF(C950 &lt;&gt; "",IF(INDIRECT($AH$4&amp;"B"&amp;($C$1*$A950+8)) = 0, 0, 1), "")</f>
        <v/>
      </c>
      <c r="G950" s="20" t="n">
        <f aca="true">INDIRECT($AH$4&amp;"B"&amp;($C$1*$A950+9))</f>
        <v>0</v>
      </c>
      <c r="H950" s="20" t="n">
        <f aca="true">INDIRECT($AH$4&amp;"B"&amp;($C$1*$A950+10))</f>
        <v>0</v>
      </c>
      <c r="I950" s="20" t="n">
        <f aca="true">INDIRECT($AH$4&amp;"B"&amp;($C$1*$A950+11))</f>
        <v>0</v>
      </c>
      <c r="J950" s="20" t="n">
        <f aca="true">INDIRECT($AH$4&amp;"B"&amp;($C$1*$A950+12))</f>
        <v>0</v>
      </c>
      <c r="K950" s="21" t="str">
        <f aca="false">IF(C950&lt;&gt;"",IFERROR((G950+H950+I950)/(G950+H950+I950+J950),0), "")</f>
        <v/>
      </c>
      <c r="L950" s="22" t="str">
        <f aca="false">IF(C950&lt;&gt;"",(G950* 2) +(H950* 4) + (I950* 6) + IF(F950 = 1, 5, 0), "")</f>
        <v/>
      </c>
      <c r="M950" s="23" t="str">
        <f aca="true">IF(C950&lt;&gt;"",SUM(INDIRECT($AH$4&amp;"C"&amp;($C$1*$A950+9)):INDIRECT($AH$4&amp;"V"&amp;($C$1*$A950+9))), "")</f>
        <v/>
      </c>
      <c r="N950" s="23" t="str">
        <f aca="true">IF(C950&lt;&gt;"",SUM(INDIRECT($AH$4&amp;"C"&amp;($C$1*$A950+10)):INDIRECT($AH$4&amp;"V"&amp;($C$1*$A950+10))), "")</f>
        <v/>
      </c>
      <c r="O950" s="23" t="str">
        <f aca="true">IF(C950&lt;&gt;"",SUM(INDIRECT($AH$4&amp;"C"&amp;($C$1*$A950+11)):INDIRECT($AH$4&amp;"V"&amp;($C$1*$A950+11))),"")</f>
        <v/>
      </c>
      <c r="P950" s="23" t="str">
        <f aca="true">IF(C950&lt;&gt;"",SUM(INDIRECT($AH$4&amp;"C"&amp;($C$1*$A950+12)):INDIRECT($AH$4&amp;"V"&amp;($C$1*$A950+12))),"")</f>
        <v/>
      </c>
      <c r="Q950" s="24" t="str">
        <f aca="false">IF(C950&lt;&gt;"",IFERROR((M950+N950+O950)/(M950+N950+O950+P950),0), "")</f>
        <v/>
      </c>
      <c r="R950" s="23" t="str">
        <f aca="true">IF(C950&lt;&gt;"",SUM(INDIRECT($AH$4&amp;"C"&amp;($C$1*$A950+13)):INDIRECT($AH$4&amp;"V"&amp;($C$1*$A950+13))), "")</f>
        <v/>
      </c>
      <c r="S950" s="23" t="str">
        <f aca="false">IF(C950&lt;&gt;"",IFERROR((M950+N950+O950+P950)/R950, 0),"")</f>
        <v/>
      </c>
      <c r="T950" s="23" t="str">
        <f aca="false">IF(C950&lt;&gt;"",IFERROR((M950+N950+O950)/R950,0),"")</f>
        <v/>
      </c>
      <c r="U950" s="25" t="str">
        <f aca="true">IF(C950&lt;&gt;"",IF(INDIRECT($AH$4&amp;"B"&amp;($C$1*$A950+14))= 1,1,0),"")</f>
        <v/>
      </c>
      <c r="V950" s="25" t="str">
        <f aca="true">IF(C950&lt;&gt;"",IF(INDIRECT($AH$4&amp;"B"&amp;($C$1*$A950+15))= 1,1,0),"")</f>
        <v/>
      </c>
      <c r="W950" s="26" t="str">
        <f aca="false">IF(C950&lt;&gt;"",($M950*1) + ($N950*2) + ($O950*3) + (IF(U950 = 1, 10, 0)) + (IF(V950 = 1, 20, 0)),"")</f>
        <v/>
      </c>
      <c r="X950" s="27" t="str">
        <f aca="true">IF(C950&lt;&gt;"",IF(INDIRECT($AH$4&amp;"B"&amp;($C$1*$A950+16))= 1,1,0),"")</f>
        <v/>
      </c>
      <c r="Y950" s="27" t="str">
        <f aca="true">IF(D950&lt;&gt;"",IF(INDIRECT($AH$4&amp;"B"&amp;($C$1*$A950+17))= 1,1,0),"")</f>
        <v/>
      </c>
      <c r="Z950" s="27" t="str">
        <f aca="true">IF(E950&lt;&gt;"",IF(INDIRECT($AH$4&amp;"B"&amp;($C$1*$A950+18))= 1,1,0),"")</f>
        <v/>
      </c>
      <c r="AA950" s="27" t="str">
        <f aca="true">IF(F950&lt;&gt;"",IF(INDIRECT($AH$4&amp;"B"&amp;($C$1*$A950+19))= 1,1,0),"")</f>
        <v/>
      </c>
      <c r="AB950" s="28" t="str">
        <f aca="false">IF(C950&lt;&gt;"",IF(X950 = 1, 5, 0) + IF(Z950 = 1, 25, 0) + IF(AA950 = 1, 15, 0),"")</f>
        <v/>
      </c>
      <c r="AC950" s="18" t="str">
        <f aca="false">IF(C950&lt;&gt;"",L950+W950+AB950,"")</f>
        <v/>
      </c>
    </row>
    <row r="951" customFormat="false" ht="12.8" hidden="false" customHeight="false" outlineLevel="0" collapsed="false">
      <c r="A951" s="11" t="n">
        <f aca="false">A950+1</f>
        <v>448</v>
      </c>
      <c r="B951" s="38" t="str">
        <f aca="true">IF(INDIRECT($AH$4&amp;"B"&amp;($C$1*$A951+2))=0, "",INDIRECT($AH$4&amp;"B"&amp;($C$1*$A951+2)))</f>
        <v/>
      </c>
      <c r="C951" s="19" t="str">
        <f aca="true">IF(INDIRECT($AH$4&amp;"B"&amp;($C$1*$A951+3)) = 0, "", INDIRECT($AH$4&amp;"B"&amp;($C$1*$A951+3)))</f>
        <v/>
      </c>
      <c r="D951" s="19" t="str">
        <f aca="true">IF(INDIRECT($AH$4&amp;"B"&amp;($C$1*$A951+4)) = 0, "", INDIRECT($AH$4&amp;"B"&amp;($C$1*$A951+4)))</f>
        <v/>
      </c>
      <c r="E951" s="19" t="str">
        <f aca="true">IF(INDIRECT($AH$4&amp;"B"&amp;($C$1*$A951+7)) = 0, "", INDIRECT($AH$4&amp;"B"&amp;($C$1*$A951+7)))</f>
        <v/>
      </c>
      <c r="F951" s="20" t="str">
        <f aca="true">IF(C951 &lt;&gt; "",IF(INDIRECT($AH$4&amp;"B"&amp;($C$1*$A951+8)) = 0, 0, 1), "")</f>
        <v/>
      </c>
      <c r="G951" s="20" t="n">
        <f aca="true">INDIRECT($AH$4&amp;"B"&amp;($C$1*$A951+9))</f>
        <v>0</v>
      </c>
      <c r="H951" s="20" t="n">
        <f aca="true">INDIRECT($AH$4&amp;"B"&amp;($C$1*$A951+10))</f>
        <v>0</v>
      </c>
      <c r="I951" s="20" t="n">
        <f aca="true">INDIRECT($AH$4&amp;"B"&amp;($C$1*$A951+11))</f>
        <v>0</v>
      </c>
      <c r="J951" s="20" t="n">
        <f aca="true">INDIRECT($AH$4&amp;"B"&amp;($C$1*$A951+12))</f>
        <v>0</v>
      </c>
      <c r="K951" s="21" t="str">
        <f aca="false">IF(C951&lt;&gt;"",IFERROR((G951+H951+I951)/(G951+H951+I951+J951),0), "")</f>
        <v/>
      </c>
      <c r="L951" s="22" t="str">
        <f aca="false">IF(C951&lt;&gt;"",(G951* 2) +(H951* 4) + (I951* 6) + IF(F951 = 1, 5, 0), "")</f>
        <v/>
      </c>
      <c r="M951" s="23" t="str">
        <f aca="true">IF(C951&lt;&gt;"",SUM(INDIRECT($AH$4&amp;"C"&amp;($C$1*$A951+9)):INDIRECT($AH$4&amp;"V"&amp;($C$1*$A951+9))), "")</f>
        <v/>
      </c>
      <c r="N951" s="23" t="str">
        <f aca="true">IF(C951&lt;&gt;"",SUM(INDIRECT($AH$4&amp;"C"&amp;($C$1*$A951+10)):INDIRECT($AH$4&amp;"V"&amp;($C$1*$A951+10))), "")</f>
        <v/>
      </c>
      <c r="O951" s="23" t="str">
        <f aca="true">IF(C951&lt;&gt;"",SUM(INDIRECT($AH$4&amp;"C"&amp;($C$1*$A951+11)):INDIRECT($AH$4&amp;"V"&amp;($C$1*$A951+11))),"")</f>
        <v/>
      </c>
      <c r="P951" s="23" t="str">
        <f aca="true">IF(C951&lt;&gt;"",SUM(INDIRECT($AH$4&amp;"C"&amp;($C$1*$A951+12)):INDIRECT($AH$4&amp;"V"&amp;($C$1*$A951+12))),"")</f>
        <v/>
      </c>
      <c r="Q951" s="24" t="str">
        <f aca="false">IF(C951&lt;&gt;"",IFERROR((M951+N951+O951)/(M951+N951+O951+P951),0), "")</f>
        <v/>
      </c>
      <c r="R951" s="23" t="str">
        <f aca="true">IF(C951&lt;&gt;"",SUM(INDIRECT($AH$4&amp;"C"&amp;($C$1*$A951+13)):INDIRECT($AH$4&amp;"V"&amp;($C$1*$A951+13))), "")</f>
        <v/>
      </c>
      <c r="S951" s="23" t="str">
        <f aca="false">IF(C951&lt;&gt;"",IFERROR((M951+N951+O951+P951)/R951, 0),"")</f>
        <v/>
      </c>
      <c r="T951" s="23" t="str">
        <f aca="false">IF(C951&lt;&gt;"",IFERROR((M951+N951+O951)/R951,0),"")</f>
        <v/>
      </c>
      <c r="U951" s="25" t="str">
        <f aca="true">IF(C951&lt;&gt;"",IF(INDIRECT($AH$4&amp;"B"&amp;($C$1*$A951+14))= 1,1,0),"")</f>
        <v/>
      </c>
      <c r="V951" s="25" t="str">
        <f aca="true">IF(C951&lt;&gt;"",IF(INDIRECT($AH$4&amp;"B"&amp;($C$1*$A951+15))= 1,1,0),"")</f>
        <v/>
      </c>
      <c r="W951" s="26" t="str">
        <f aca="false">IF(C951&lt;&gt;"",($M951*1) + ($N951*2) + ($O951*3) + (IF(U951 = 1, 10, 0)) + (IF(V951 = 1, 20, 0)),"")</f>
        <v/>
      </c>
      <c r="X951" s="27" t="str">
        <f aca="true">IF(C951&lt;&gt;"",IF(INDIRECT($AH$4&amp;"B"&amp;($C$1*$A951+16))= 1,1,0),"")</f>
        <v/>
      </c>
      <c r="Y951" s="27" t="str">
        <f aca="true">IF(D951&lt;&gt;"",IF(INDIRECT($AH$4&amp;"B"&amp;($C$1*$A951+17))= 1,1,0),"")</f>
        <v/>
      </c>
      <c r="Z951" s="27" t="str">
        <f aca="true">IF(E951&lt;&gt;"",IF(INDIRECT($AH$4&amp;"B"&amp;($C$1*$A951+18))= 1,1,0),"")</f>
        <v/>
      </c>
      <c r="AA951" s="27" t="str">
        <f aca="true">IF(F951&lt;&gt;"",IF(INDIRECT($AH$4&amp;"B"&amp;($C$1*$A951+19))= 1,1,0),"")</f>
        <v/>
      </c>
      <c r="AB951" s="28" t="str">
        <f aca="false">IF(C951&lt;&gt;"",IF(X951 = 1, 5, 0) + IF(Z951 = 1, 25, 0) + IF(AA951 = 1, 15, 0),"")</f>
        <v/>
      </c>
      <c r="AC951" s="18" t="str">
        <f aca="false">IF(C951&lt;&gt;"",L951+W951+AB951,"")</f>
        <v/>
      </c>
    </row>
    <row r="952" customFormat="false" ht="12.8" hidden="false" customHeight="false" outlineLevel="0" collapsed="false">
      <c r="A952" s="11" t="n">
        <f aca="false">A951+1</f>
        <v>449</v>
      </c>
      <c r="B952" s="38" t="str">
        <f aca="true">IF(INDIRECT($AH$4&amp;"B"&amp;($C$1*$A952+2))=0, "",INDIRECT($AH$4&amp;"B"&amp;($C$1*$A952+2)))</f>
        <v/>
      </c>
      <c r="C952" s="19" t="str">
        <f aca="true">IF(INDIRECT($AH$4&amp;"B"&amp;($C$1*$A952+3)) = 0, "", INDIRECT($AH$4&amp;"B"&amp;($C$1*$A952+3)))</f>
        <v/>
      </c>
      <c r="D952" s="19" t="str">
        <f aca="true">IF(INDIRECT($AH$4&amp;"B"&amp;($C$1*$A952+4)) = 0, "", INDIRECT($AH$4&amp;"B"&amp;($C$1*$A952+4)))</f>
        <v/>
      </c>
      <c r="E952" s="19" t="str">
        <f aca="true">IF(INDIRECT($AH$4&amp;"B"&amp;($C$1*$A952+7)) = 0, "", INDIRECT($AH$4&amp;"B"&amp;($C$1*$A952+7)))</f>
        <v/>
      </c>
      <c r="F952" s="20" t="str">
        <f aca="true">IF(C952 &lt;&gt; "",IF(INDIRECT($AH$4&amp;"B"&amp;($C$1*$A952+8)) = 0, 0, 1), "")</f>
        <v/>
      </c>
      <c r="G952" s="20" t="n">
        <f aca="true">INDIRECT($AH$4&amp;"B"&amp;($C$1*$A952+9))</f>
        <v>0</v>
      </c>
      <c r="H952" s="20" t="n">
        <f aca="true">INDIRECT($AH$4&amp;"B"&amp;($C$1*$A952+10))</f>
        <v>0</v>
      </c>
      <c r="I952" s="20" t="n">
        <f aca="true">INDIRECT($AH$4&amp;"B"&amp;($C$1*$A952+11))</f>
        <v>0</v>
      </c>
      <c r="J952" s="20" t="n">
        <f aca="true">INDIRECT($AH$4&amp;"B"&amp;($C$1*$A952+12))</f>
        <v>0</v>
      </c>
      <c r="K952" s="21" t="str">
        <f aca="false">IF(C952&lt;&gt;"",IFERROR((G952+H952+I952)/(G952+H952+I952+J952),0), "")</f>
        <v/>
      </c>
      <c r="L952" s="22" t="str">
        <f aca="false">IF(C952&lt;&gt;"",(G952* 2) +(H952* 4) + (I952* 6) + IF(F952 = 1, 5, 0), "")</f>
        <v/>
      </c>
      <c r="M952" s="23" t="str">
        <f aca="true">IF(C952&lt;&gt;"",SUM(INDIRECT($AH$4&amp;"C"&amp;($C$1*$A952+9)):INDIRECT($AH$4&amp;"V"&amp;($C$1*$A952+9))), "")</f>
        <v/>
      </c>
      <c r="N952" s="23" t="str">
        <f aca="true">IF(C952&lt;&gt;"",SUM(INDIRECT($AH$4&amp;"C"&amp;($C$1*$A952+10)):INDIRECT($AH$4&amp;"V"&amp;($C$1*$A952+10))), "")</f>
        <v/>
      </c>
      <c r="O952" s="23" t="str">
        <f aca="true">IF(C952&lt;&gt;"",SUM(INDIRECT($AH$4&amp;"C"&amp;($C$1*$A952+11)):INDIRECT($AH$4&amp;"V"&amp;($C$1*$A952+11))),"")</f>
        <v/>
      </c>
      <c r="P952" s="23" t="str">
        <f aca="true">IF(C952&lt;&gt;"",SUM(INDIRECT($AH$4&amp;"C"&amp;($C$1*$A952+12)):INDIRECT($AH$4&amp;"V"&amp;($C$1*$A952+12))),"")</f>
        <v/>
      </c>
      <c r="Q952" s="24" t="str">
        <f aca="false">IF(C952&lt;&gt;"",IFERROR((M952+N952+O952)/(M952+N952+O952+P952),0), "")</f>
        <v/>
      </c>
      <c r="R952" s="23" t="str">
        <f aca="true">IF(C952&lt;&gt;"",SUM(INDIRECT($AH$4&amp;"C"&amp;($C$1*$A952+13)):INDIRECT($AH$4&amp;"V"&amp;($C$1*$A952+13))), "")</f>
        <v/>
      </c>
      <c r="S952" s="23" t="str">
        <f aca="false">IF(C952&lt;&gt;"",IFERROR((M952+N952+O952+P952)/R952, 0),"")</f>
        <v/>
      </c>
      <c r="T952" s="23" t="str">
        <f aca="false">IF(C952&lt;&gt;"",IFERROR((M952+N952+O952)/R952,0),"")</f>
        <v/>
      </c>
      <c r="U952" s="25" t="str">
        <f aca="true">IF(C952&lt;&gt;"",IF(INDIRECT($AH$4&amp;"B"&amp;($C$1*$A952+14))= 1,1,0),"")</f>
        <v/>
      </c>
      <c r="V952" s="25" t="str">
        <f aca="true">IF(C952&lt;&gt;"",IF(INDIRECT($AH$4&amp;"B"&amp;($C$1*$A952+15))= 1,1,0),"")</f>
        <v/>
      </c>
      <c r="W952" s="26" t="str">
        <f aca="false">IF(C952&lt;&gt;"",($M952*1) + ($N952*2) + ($O952*3) + (IF(U952 = 1, 10, 0)) + (IF(V952 = 1, 20, 0)),"")</f>
        <v/>
      </c>
      <c r="X952" s="27" t="str">
        <f aca="true">IF(C952&lt;&gt;"",IF(INDIRECT($AH$4&amp;"B"&amp;($C$1*$A952+16))= 1,1,0),"")</f>
        <v/>
      </c>
      <c r="Y952" s="27" t="str">
        <f aca="true">IF(D952&lt;&gt;"",IF(INDIRECT($AH$4&amp;"B"&amp;($C$1*$A952+17))= 1,1,0),"")</f>
        <v/>
      </c>
      <c r="Z952" s="27" t="str">
        <f aca="true">IF(E952&lt;&gt;"",IF(INDIRECT($AH$4&amp;"B"&amp;($C$1*$A952+18))= 1,1,0),"")</f>
        <v/>
      </c>
      <c r="AA952" s="27" t="str">
        <f aca="true">IF(F952&lt;&gt;"",IF(INDIRECT($AH$4&amp;"B"&amp;($C$1*$A952+19))= 1,1,0),"")</f>
        <v/>
      </c>
      <c r="AB952" s="28" t="str">
        <f aca="false">IF(C952&lt;&gt;"",IF(X952 = 1, 5, 0) + IF(Z952 = 1, 25, 0) + IF(AA952 = 1, 15, 0),"")</f>
        <v/>
      </c>
      <c r="AC952" s="18" t="str">
        <f aca="false">IF(C952&lt;&gt;"",L952+W952+AB952,"")</f>
        <v/>
      </c>
    </row>
    <row r="953" customFormat="false" ht="12.8" hidden="false" customHeight="false" outlineLevel="0" collapsed="false">
      <c r="A953" s="11" t="n">
        <f aca="false">A952+1</f>
        <v>450</v>
      </c>
      <c r="B953" s="38" t="str">
        <f aca="true">IF(INDIRECT($AH$4&amp;"B"&amp;($C$1*$A953+2))=0, "",INDIRECT($AH$4&amp;"B"&amp;($C$1*$A953+2)))</f>
        <v/>
      </c>
      <c r="C953" s="19" t="str">
        <f aca="true">IF(INDIRECT($AH$4&amp;"B"&amp;($C$1*$A953+3)) = 0, "", INDIRECT($AH$4&amp;"B"&amp;($C$1*$A953+3)))</f>
        <v/>
      </c>
      <c r="D953" s="19" t="str">
        <f aca="true">IF(INDIRECT($AH$4&amp;"B"&amp;($C$1*$A953+4)) = 0, "", INDIRECT($AH$4&amp;"B"&amp;($C$1*$A953+4)))</f>
        <v/>
      </c>
      <c r="E953" s="19" t="str">
        <f aca="true">IF(INDIRECT($AH$4&amp;"B"&amp;($C$1*$A953+7)) = 0, "", INDIRECT($AH$4&amp;"B"&amp;($C$1*$A953+7)))</f>
        <v/>
      </c>
      <c r="F953" s="20" t="str">
        <f aca="true">IF(C953 &lt;&gt; "",IF(INDIRECT($AH$4&amp;"B"&amp;($C$1*$A953+8)) = 0, 0, 1), "")</f>
        <v/>
      </c>
      <c r="G953" s="20" t="n">
        <f aca="true">INDIRECT($AH$4&amp;"B"&amp;($C$1*$A953+9))</f>
        <v>0</v>
      </c>
      <c r="H953" s="20" t="n">
        <f aca="true">INDIRECT($AH$4&amp;"B"&amp;($C$1*$A953+10))</f>
        <v>0</v>
      </c>
      <c r="I953" s="20" t="n">
        <f aca="true">INDIRECT($AH$4&amp;"B"&amp;($C$1*$A953+11))</f>
        <v>0</v>
      </c>
      <c r="J953" s="20" t="n">
        <f aca="true">INDIRECT($AH$4&amp;"B"&amp;($C$1*$A953+12))</f>
        <v>0</v>
      </c>
      <c r="K953" s="21" t="str">
        <f aca="false">IF(C953&lt;&gt;"",IFERROR((G953+H953+I953)/(G953+H953+I953+J953),0), "")</f>
        <v/>
      </c>
      <c r="L953" s="22" t="str">
        <f aca="false">IF(C953&lt;&gt;"",(G953* 2) +(H953* 4) + (I953* 6) + IF(F953 = 1, 5, 0), "")</f>
        <v/>
      </c>
      <c r="M953" s="23" t="str">
        <f aca="true">IF(C953&lt;&gt;"",SUM(INDIRECT($AH$4&amp;"C"&amp;($C$1*$A953+9)):INDIRECT($AH$4&amp;"V"&amp;($C$1*$A953+9))), "")</f>
        <v/>
      </c>
      <c r="N953" s="23" t="str">
        <f aca="true">IF(C953&lt;&gt;"",SUM(INDIRECT($AH$4&amp;"C"&amp;($C$1*$A953+10)):INDIRECT($AH$4&amp;"V"&amp;($C$1*$A953+10))), "")</f>
        <v/>
      </c>
      <c r="O953" s="23" t="str">
        <f aca="true">IF(C953&lt;&gt;"",SUM(INDIRECT($AH$4&amp;"C"&amp;($C$1*$A953+11)):INDIRECT($AH$4&amp;"V"&amp;($C$1*$A953+11))),"")</f>
        <v/>
      </c>
      <c r="P953" s="23" t="str">
        <f aca="true">IF(C953&lt;&gt;"",SUM(INDIRECT($AH$4&amp;"C"&amp;($C$1*$A953+12)):INDIRECT($AH$4&amp;"V"&amp;($C$1*$A953+12))),"")</f>
        <v/>
      </c>
      <c r="Q953" s="24" t="str">
        <f aca="false">IF(C953&lt;&gt;"",IFERROR((M953+N953+O953)/(M953+N953+O953+P953),0), "")</f>
        <v/>
      </c>
      <c r="R953" s="23" t="str">
        <f aca="true">IF(C953&lt;&gt;"",SUM(INDIRECT($AH$4&amp;"C"&amp;($C$1*$A953+13)):INDIRECT($AH$4&amp;"V"&amp;($C$1*$A953+13))), "")</f>
        <v/>
      </c>
      <c r="S953" s="23" t="str">
        <f aca="false">IF(C953&lt;&gt;"",IFERROR((M953+N953+O953+P953)/R953, 0),"")</f>
        <v/>
      </c>
      <c r="T953" s="23" t="str">
        <f aca="false">IF(C953&lt;&gt;"",IFERROR((M953+N953+O953)/R953,0),"")</f>
        <v/>
      </c>
      <c r="U953" s="25" t="str">
        <f aca="true">IF(C953&lt;&gt;"",IF(INDIRECT($AH$4&amp;"B"&amp;($C$1*$A953+14))= 1,1,0),"")</f>
        <v/>
      </c>
      <c r="V953" s="25" t="str">
        <f aca="true">IF(C953&lt;&gt;"",IF(INDIRECT($AH$4&amp;"B"&amp;($C$1*$A953+15))= 1,1,0),"")</f>
        <v/>
      </c>
      <c r="W953" s="26" t="str">
        <f aca="false">IF(C953&lt;&gt;"",($M953*1) + ($N953*2) + ($O953*3) + (IF(U953 = 1, 10, 0)) + (IF(V953 = 1, 20, 0)),"")</f>
        <v/>
      </c>
      <c r="X953" s="27" t="str">
        <f aca="true">IF(C953&lt;&gt;"",IF(INDIRECT($AH$4&amp;"B"&amp;($C$1*$A953+16))= 1,1,0),"")</f>
        <v/>
      </c>
      <c r="Y953" s="27" t="str">
        <f aca="true">IF(D953&lt;&gt;"",IF(INDIRECT($AH$4&amp;"B"&amp;($C$1*$A953+17))= 1,1,0),"")</f>
        <v/>
      </c>
      <c r="Z953" s="27" t="str">
        <f aca="true">IF(E953&lt;&gt;"",IF(INDIRECT($AH$4&amp;"B"&amp;($C$1*$A953+18))= 1,1,0),"")</f>
        <v/>
      </c>
      <c r="AA953" s="27" t="str">
        <f aca="true">IF(F953&lt;&gt;"",IF(INDIRECT($AH$4&amp;"B"&amp;($C$1*$A953+19))= 1,1,0),"")</f>
        <v/>
      </c>
      <c r="AB953" s="28" t="str">
        <f aca="false">IF(C953&lt;&gt;"",IF(X953 = 1, 5, 0) + IF(Z953 = 1, 25, 0) + IF(AA953 = 1, 15, 0),"")</f>
        <v/>
      </c>
      <c r="AC953" s="18" t="str">
        <f aca="false">IF(C953&lt;&gt;"",L953+W953+AB953,"")</f>
        <v/>
      </c>
    </row>
    <row r="954" customFormat="false" ht="12.8" hidden="false" customHeight="false" outlineLevel="0" collapsed="false">
      <c r="A954" s="11" t="n">
        <f aca="false">A953+1</f>
        <v>451</v>
      </c>
      <c r="B954" s="38" t="str">
        <f aca="true">IF(INDIRECT($AH$4&amp;"B"&amp;($C$1*$A954+2))=0, "",INDIRECT($AH$4&amp;"B"&amp;($C$1*$A954+2)))</f>
        <v/>
      </c>
      <c r="C954" s="19" t="str">
        <f aca="true">IF(INDIRECT($AH$4&amp;"B"&amp;($C$1*$A954+3)) = 0, "", INDIRECT($AH$4&amp;"B"&amp;($C$1*$A954+3)))</f>
        <v/>
      </c>
      <c r="D954" s="19" t="str">
        <f aca="true">IF(INDIRECT($AH$4&amp;"B"&amp;($C$1*$A954+4)) = 0, "", INDIRECT($AH$4&amp;"B"&amp;($C$1*$A954+4)))</f>
        <v/>
      </c>
      <c r="E954" s="19" t="str">
        <f aca="true">IF(INDIRECT($AH$4&amp;"B"&amp;($C$1*$A954+7)) = 0, "", INDIRECT($AH$4&amp;"B"&amp;($C$1*$A954+7)))</f>
        <v/>
      </c>
      <c r="F954" s="20" t="str">
        <f aca="true">IF(C954 &lt;&gt; "",IF(INDIRECT($AH$4&amp;"B"&amp;($C$1*$A954+8)) = 0, 0, 1), "")</f>
        <v/>
      </c>
      <c r="G954" s="20" t="n">
        <f aca="true">INDIRECT($AH$4&amp;"B"&amp;($C$1*$A954+9))</f>
        <v>0</v>
      </c>
      <c r="H954" s="20" t="n">
        <f aca="true">INDIRECT($AH$4&amp;"B"&amp;($C$1*$A954+10))</f>
        <v>0</v>
      </c>
      <c r="I954" s="20" t="n">
        <f aca="true">INDIRECT($AH$4&amp;"B"&amp;($C$1*$A954+11))</f>
        <v>0</v>
      </c>
      <c r="J954" s="20" t="n">
        <f aca="true">INDIRECT($AH$4&amp;"B"&amp;($C$1*$A954+12))</f>
        <v>0</v>
      </c>
      <c r="K954" s="21" t="str">
        <f aca="false">IF(C954&lt;&gt;"",IFERROR((G954+H954+I954)/(G954+H954+I954+J954),0), "")</f>
        <v/>
      </c>
      <c r="L954" s="22" t="str">
        <f aca="false">IF(C954&lt;&gt;"",(G954* 2) +(H954* 4) + (I954* 6) + IF(F954 = 1, 5, 0), "")</f>
        <v/>
      </c>
      <c r="M954" s="23" t="str">
        <f aca="true">IF(C954&lt;&gt;"",SUM(INDIRECT($AH$4&amp;"C"&amp;($C$1*$A954+9)):INDIRECT($AH$4&amp;"V"&amp;($C$1*$A954+9))), "")</f>
        <v/>
      </c>
      <c r="N954" s="23" t="str">
        <f aca="true">IF(C954&lt;&gt;"",SUM(INDIRECT($AH$4&amp;"C"&amp;($C$1*$A954+10)):INDIRECT($AH$4&amp;"V"&amp;($C$1*$A954+10))), "")</f>
        <v/>
      </c>
      <c r="O954" s="23" t="str">
        <f aca="true">IF(C954&lt;&gt;"",SUM(INDIRECT($AH$4&amp;"C"&amp;($C$1*$A954+11)):INDIRECT($AH$4&amp;"V"&amp;($C$1*$A954+11))),"")</f>
        <v/>
      </c>
      <c r="P954" s="23" t="str">
        <f aca="true">IF(C954&lt;&gt;"",SUM(INDIRECT($AH$4&amp;"C"&amp;($C$1*$A954+12)):INDIRECT($AH$4&amp;"V"&amp;($C$1*$A954+12))),"")</f>
        <v/>
      </c>
      <c r="Q954" s="24" t="str">
        <f aca="false">IF(C954&lt;&gt;"",IFERROR((M954+N954+O954)/(M954+N954+O954+P954),0), "")</f>
        <v/>
      </c>
      <c r="R954" s="23" t="str">
        <f aca="true">IF(C954&lt;&gt;"",SUM(INDIRECT($AH$4&amp;"C"&amp;($C$1*$A954+13)):INDIRECT($AH$4&amp;"V"&amp;($C$1*$A954+13))), "")</f>
        <v/>
      </c>
      <c r="S954" s="23" t="str">
        <f aca="false">IF(C954&lt;&gt;"",IFERROR((M954+N954+O954+P954)/R954, 0),"")</f>
        <v/>
      </c>
      <c r="T954" s="23" t="str">
        <f aca="false">IF(C954&lt;&gt;"",IFERROR((M954+N954+O954)/R954,0),"")</f>
        <v/>
      </c>
      <c r="U954" s="25" t="str">
        <f aca="true">IF(C954&lt;&gt;"",IF(INDIRECT($AH$4&amp;"B"&amp;($C$1*$A954+14))= 1,1,0),"")</f>
        <v/>
      </c>
      <c r="V954" s="25" t="str">
        <f aca="true">IF(C954&lt;&gt;"",IF(INDIRECT($AH$4&amp;"B"&amp;($C$1*$A954+15))= 1,1,0),"")</f>
        <v/>
      </c>
      <c r="W954" s="26" t="str">
        <f aca="false">IF(C954&lt;&gt;"",($M954*1) + ($N954*2) + ($O954*3) + (IF(U954 = 1, 10, 0)) + (IF(V954 = 1, 20, 0)),"")</f>
        <v/>
      </c>
      <c r="X954" s="27" t="str">
        <f aca="true">IF(C954&lt;&gt;"",IF(INDIRECT($AH$4&amp;"B"&amp;($C$1*$A954+16))= 1,1,0),"")</f>
        <v/>
      </c>
      <c r="Y954" s="27" t="str">
        <f aca="true">IF(D954&lt;&gt;"",IF(INDIRECT($AH$4&amp;"B"&amp;($C$1*$A954+17))= 1,1,0),"")</f>
        <v/>
      </c>
      <c r="Z954" s="27" t="str">
        <f aca="true">IF(E954&lt;&gt;"",IF(INDIRECT($AH$4&amp;"B"&amp;($C$1*$A954+18))= 1,1,0),"")</f>
        <v/>
      </c>
      <c r="AA954" s="27" t="str">
        <f aca="true">IF(F954&lt;&gt;"",IF(INDIRECT($AH$4&amp;"B"&amp;($C$1*$A954+19))= 1,1,0),"")</f>
        <v/>
      </c>
      <c r="AB954" s="28" t="str">
        <f aca="false">IF(C954&lt;&gt;"",IF(X954 = 1, 5, 0) + IF(Z954 = 1, 25, 0) + IF(AA954 = 1, 15, 0),"")</f>
        <v/>
      </c>
      <c r="AC954" s="18" t="str">
        <f aca="false">IF(C954&lt;&gt;"",L954+W954+AB954,"")</f>
        <v/>
      </c>
    </row>
    <row r="955" customFormat="false" ht="12.8" hidden="false" customHeight="false" outlineLevel="0" collapsed="false">
      <c r="A955" s="11" t="n">
        <f aca="false">A954+1</f>
        <v>452</v>
      </c>
      <c r="B955" s="38" t="str">
        <f aca="true">IF(INDIRECT($AH$4&amp;"B"&amp;($C$1*$A955+2))=0, "",INDIRECT($AH$4&amp;"B"&amp;($C$1*$A955+2)))</f>
        <v/>
      </c>
      <c r="C955" s="19" t="str">
        <f aca="true">IF(INDIRECT($AH$4&amp;"B"&amp;($C$1*$A955+3)) = 0, "", INDIRECT($AH$4&amp;"B"&amp;($C$1*$A955+3)))</f>
        <v/>
      </c>
      <c r="D955" s="19" t="str">
        <f aca="true">IF(INDIRECT($AH$4&amp;"B"&amp;($C$1*$A955+4)) = 0, "", INDIRECT($AH$4&amp;"B"&amp;($C$1*$A955+4)))</f>
        <v/>
      </c>
      <c r="E955" s="19" t="str">
        <f aca="true">IF(INDIRECT($AH$4&amp;"B"&amp;($C$1*$A955+7)) = 0, "", INDIRECT($AH$4&amp;"B"&amp;($C$1*$A955+7)))</f>
        <v/>
      </c>
      <c r="F955" s="20" t="str">
        <f aca="true">IF(C955 &lt;&gt; "",IF(INDIRECT($AH$4&amp;"B"&amp;($C$1*$A955+8)) = 0, 0, 1), "")</f>
        <v/>
      </c>
      <c r="G955" s="20" t="n">
        <f aca="true">INDIRECT($AH$4&amp;"B"&amp;($C$1*$A955+9))</f>
        <v>0</v>
      </c>
      <c r="H955" s="20" t="n">
        <f aca="true">INDIRECT($AH$4&amp;"B"&amp;($C$1*$A955+10))</f>
        <v>0</v>
      </c>
      <c r="I955" s="20" t="n">
        <f aca="true">INDIRECT($AH$4&amp;"B"&amp;($C$1*$A955+11))</f>
        <v>0</v>
      </c>
      <c r="J955" s="20" t="n">
        <f aca="true">INDIRECT($AH$4&amp;"B"&amp;($C$1*$A955+12))</f>
        <v>0</v>
      </c>
      <c r="K955" s="21" t="str">
        <f aca="false">IF(C955&lt;&gt;"",IFERROR((G955+H955+I955)/(G955+H955+I955+J955),0), "")</f>
        <v/>
      </c>
      <c r="L955" s="22" t="str">
        <f aca="false">IF(C955&lt;&gt;"",(G955* 2) +(H955* 4) + (I955* 6) + IF(F955 = 1, 5, 0), "")</f>
        <v/>
      </c>
      <c r="M955" s="23" t="str">
        <f aca="true">IF(C955&lt;&gt;"",SUM(INDIRECT($AH$4&amp;"C"&amp;($C$1*$A955+9)):INDIRECT($AH$4&amp;"V"&amp;($C$1*$A955+9))), "")</f>
        <v/>
      </c>
      <c r="N955" s="23" t="str">
        <f aca="true">IF(C955&lt;&gt;"",SUM(INDIRECT($AH$4&amp;"C"&amp;($C$1*$A955+10)):INDIRECT($AH$4&amp;"V"&amp;($C$1*$A955+10))), "")</f>
        <v/>
      </c>
      <c r="O955" s="23" t="str">
        <f aca="true">IF(C955&lt;&gt;"",SUM(INDIRECT($AH$4&amp;"C"&amp;($C$1*$A955+11)):INDIRECT($AH$4&amp;"V"&amp;($C$1*$A955+11))),"")</f>
        <v/>
      </c>
      <c r="P955" s="23" t="str">
        <f aca="true">IF(C955&lt;&gt;"",SUM(INDIRECT($AH$4&amp;"C"&amp;($C$1*$A955+12)):INDIRECT($AH$4&amp;"V"&amp;($C$1*$A955+12))),"")</f>
        <v/>
      </c>
      <c r="Q955" s="24" t="str">
        <f aca="false">IF(C955&lt;&gt;"",IFERROR((M955+N955+O955)/(M955+N955+O955+P955),0), "")</f>
        <v/>
      </c>
      <c r="R955" s="23" t="str">
        <f aca="true">IF(C955&lt;&gt;"",SUM(INDIRECT($AH$4&amp;"C"&amp;($C$1*$A955+13)):INDIRECT($AH$4&amp;"V"&amp;($C$1*$A955+13))), "")</f>
        <v/>
      </c>
      <c r="S955" s="23" t="str">
        <f aca="false">IF(C955&lt;&gt;"",IFERROR((M955+N955+O955+P955)/R955, 0),"")</f>
        <v/>
      </c>
      <c r="T955" s="23" t="str">
        <f aca="false">IF(C955&lt;&gt;"",IFERROR((M955+N955+O955)/R955,0),"")</f>
        <v/>
      </c>
      <c r="U955" s="25" t="str">
        <f aca="true">IF(C955&lt;&gt;"",IF(INDIRECT($AH$4&amp;"B"&amp;($C$1*$A955+14))= 1,1,0),"")</f>
        <v/>
      </c>
      <c r="V955" s="25" t="str">
        <f aca="true">IF(C955&lt;&gt;"",IF(INDIRECT($AH$4&amp;"B"&amp;($C$1*$A955+15))= 1,1,0),"")</f>
        <v/>
      </c>
      <c r="W955" s="26" t="str">
        <f aca="false">IF(C955&lt;&gt;"",($M955*1) + ($N955*2) + ($O955*3) + (IF(U955 = 1, 10, 0)) + (IF(V955 = 1, 20, 0)),"")</f>
        <v/>
      </c>
      <c r="X955" s="27" t="str">
        <f aca="true">IF(C955&lt;&gt;"",IF(INDIRECT($AH$4&amp;"B"&amp;($C$1*$A955+16))= 1,1,0),"")</f>
        <v/>
      </c>
      <c r="Y955" s="27" t="str">
        <f aca="true">IF(D955&lt;&gt;"",IF(INDIRECT($AH$4&amp;"B"&amp;($C$1*$A955+17))= 1,1,0),"")</f>
        <v/>
      </c>
      <c r="Z955" s="27" t="str">
        <f aca="true">IF(E955&lt;&gt;"",IF(INDIRECT($AH$4&amp;"B"&amp;($C$1*$A955+18))= 1,1,0),"")</f>
        <v/>
      </c>
      <c r="AA955" s="27" t="str">
        <f aca="true">IF(F955&lt;&gt;"",IF(INDIRECT($AH$4&amp;"B"&amp;($C$1*$A955+19))= 1,1,0),"")</f>
        <v/>
      </c>
      <c r="AB955" s="28" t="str">
        <f aca="false">IF(C955&lt;&gt;"",IF(X955 = 1, 5, 0) + IF(Z955 = 1, 25, 0) + IF(AA955 = 1, 15, 0),"")</f>
        <v/>
      </c>
      <c r="AC955" s="18" t="str">
        <f aca="false">IF(C955&lt;&gt;"",L955+W955+AB955,"")</f>
        <v/>
      </c>
    </row>
    <row r="956" customFormat="false" ht="12.8" hidden="false" customHeight="false" outlineLevel="0" collapsed="false">
      <c r="A956" s="11" t="n">
        <f aca="false">A955+1</f>
        <v>453</v>
      </c>
      <c r="B956" s="38" t="str">
        <f aca="true">IF(INDIRECT($AH$4&amp;"B"&amp;($C$1*$A956+2))=0, "",INDIRECT($AH$4&amp;"B"&amp;($C$1*$A956+2)))</f>
        <v/>
      </c>
      <c r="C956" s="19" t="str">
        <f aca="true">IF(INDIRECT($AH$4&amp;"B"&amp;($C$1*$A956+3)) = 0, "", INDIRECT($AH$4&amp;"B"&amp;($C$1*$A956+3)))</f>
        <v/>
      </c>
      <c r="D956" s="19" t="str">
        <f aca="true">IF(INDIRECT($AH$4&amp;"B"&amp;($C$1*$A956+4)) = 0, "", INDIRECT($AH$4&amp;"B"&amp;($C$1*$A956+4)))</f>
        <v/>
      </c>
      <c r="E956" s="19" t="str">
        <f aca="true">IF(INDIRECT($AH$4&amp;"B"&amp;($C$1*$A956+7)) = 0, "", INDIRECT($AH$4&amp;"B"&amp;($C$1*$A956+7)))</f>
        <v/>
      </c>
      <c r="F956" s="20" t="str">
        <f aca="true">IF(C956 &lt;&gt; "",IF(INDIRECT($AH$4&amp;"B"&amp;($C$1*$A956+8)) = 0, 0, 1), "")</f>
        <v/>
      </c>
      <c r="G956" s="20" t="n">
        <f aca="true">INDIRECT($AH$4&amp;"B"&amp;($C$1*$A956+9))</f>
        <v>0</v>
      </c>
      <c r="H956" s="20" t="n">
        <f aca="true">INDIRECT($AH$4&amp;"B"&amp;($C$1*$A956+10))</f>
        <v>0</v>
      </c>
      <c r="I956" s="20" t="n">
        <f aca="true">INDIRECT($AH$4&amp;"B"&amp;($C$1*$A956+11))</f>
        <v>0</v>
      </c>
      <c r="J956" s="20" t="n">
        <f aca="true">INDIRECT($AH$4&amp;"B"&amp;($C$1*$A956+12))</f>
        <v>0</v>
      </c>
      <c r="K956" s="21" t="str">
        <f aca="false">IF(C956&lt;&gt;"",IFERROR((G956+H956+I956)/(G956+H956+I956+J956),0), "")</f>
        <v/>
      </c>
      <c r="L956" s="22" t="str">
        <f aca="false">IF(C956&lt;&gt;"",(G956* 2) +(H956* 4) + (I956* 6) + IF(F956 = 1, 5, 0), "")</f>
        <v/>
      </c>
      <c r="M956" s="23" t="str">
        <f aca="true">IF(C956&lt;&gt;"",SUM(INDIRECT($AH$4&amp;"C"&amp;($C$1*$A956+9)):INDIRECT($AH$4&amp;"V"&amp;($C$1*$A956+9))), "")</f>
        <v/>
      </c>
      <c r="N956" s="23" t="str">
        <f aca="true">IF(C956&lt;&gt;"",SUM(INDIRECT($AH$4&amp;"C"&amp;($C$1*$A956+10)):INDIRECT($AH$4&amp;"V"&amp;($C$1*$A956+10))), "")</f>
        <v/>
      </c>
      <c r="O956" s="23" t="str">
        <f aca="true">IF(C956&lt;&gt;"",SUM(INDIRECT($AH$4&amp;"C"&amp;($C$1*$A956+11)):INDIRECT($AH$4&amp;"V"&amp;($C$1*$A956+11))),"")</f>
        <v/>
      </c>
      <c r="P956" s="23" t="str">
        <f aca="true">IF(C956&lt;&gt;"",SUM(INDIRECT($AH$4&amp;"C"&amp;($C$1*$A956+12)):INDIRECT($AH$4&amp;"V"&amp;($C$1*$A956+12))),"")</f>
        <v/>
      </c>
      <c r="Q956" s="24" t="str">
        <f aca="false">IF(C956&lt;&gt;"",IFERROR((M956+N956+O956)/(M956+N956+O956+P956),0), "")</f>
        <v/>
      </c>
      <c r="R956" s="23" t="str">
        <f aca="true">IF(C956&lt;&gt;"",SUM(INDIRECT($AH$4&amp;"C"&amp;($C$1*$A956+13)):INDIRECT($AH$4&amp;"V"&amp;($C$1*$A956+13))), "")</f>
        <v/>
      </c>
      <c r="S956" s="23" t="str">
        <f aca="false">IF(C956&lt;&gt;"",IFERROR((M956+N956+O956+P956)/R956, 0),"")</f>
        <v/>
      </c>
      <c r="T956" s="23" t="str">
        <f aca="false">IF(C956&lt;&gt;"",IFERROR((M956+N956+O956)/R956,0),"")</f>
        <v/>
      </c>
      <c r="U956" s="25" t="str">
        <f aca="true">IF(C956&lt;&gt;"",IF(INDIRECT($AH$4&amp;"B"&amp;($C$1*$A956+14))= 1,1,0),"")</f>
        <v/>
      </c>
      <c r="V956" s="25" t="str">
        <f aca="true">IF(C956&lt;&gt;"",IF(INDIRECT($AH$4&amp;"B"&amp;($C$1*$A956+15))= 1,1,0),"")</f>
        <v/>
      </c>
      <c r="W956" s="26" t="str">
        <f aca="false">IF(C956&lt;&gt;"",($M956*1) + ($N956*2) + ($O956*3) + (IF(U956 = 1, 10, 0)) + (IF(V956 = 1, 20, 0)),"")</f>
        <v/>
      </c>
      <c r="X956" s="27" t="str">
        <f aca="true">IF(C956&lt;&gt;"",IF(INDIRECT($AH$4&amp;"B"&amp;($C$1*$A956+16))= 1,1,0),"")</f>
        <v/>
      </c>
      <c r="Y956" s="27" t="str">
        <f aca="true">IF(D956&lt;&gt;"",IF(INDIRECT($AH$4&amp;"B"&amp;($C$1*$A956+17))= 1,1,0),"")</f>
        <v/>
      </c>
      <c r="Z956" s="27" t="str">
        <f aca="true">IF(E956&lt;&gt;"",IF(INDIRECT($AH$4&amp;"B"&amp;($C$1*$A956+18))= 1,1,0),"")</f>
        <v/>
      </c>
      <c r="AA956" s="27" t="str">
        <f aca="true">IF(F956&lt;&gt;"",IF(INDIRECT($AH$4&amp;"B"&amp;($C$1*$A956+19))= 1,1,0),"")</f>
        <v/>
      </c>
      <c r="AB956" s="28" t="str">
        <f aca="false">IF(C956&lt;&gt;"",IF(X956 = 1, 5, 0) + IF(Z956 = 1, 25, 0) + IF(AA956 = 1, 15, 0),"")</f>
        <v/>
      </c>
      <c r="AC956" s="18" t="str">
        <f aca="false">IF(C956&lt;&gt;"",L956+W956+AB956,"")</f>
        <v/>
      </c>
    </row>
    <row r="957" customFormat="false" ht="12.8" hidden="false" customHeight="false" outlineLevel="0" collapsed="false">
      <c r="A957" s="11" t="n">
        <f aca="false">A956+1</f>
        <v>454</v>
      </c>
      <c r="B957" s="38" t="str">
        <f aca="true">IF(INDIRECT($AH$4&amp;"B"&amp;($C$1*$A957+2))=0, "",INDIRECT($AH$4&amp;"B"&amp;($C$1*$A957+2)))</f>
        <v/>
      </c>
      <c r="C957" s="19" t="str">
        <f aca="true">IF(INDIRECT($AH$4&amp;"B"&amp;($C$1*$A957+3)) = 0, "", INDIRECT($AH$4&amp;"B"&amp;($C$1*$A957+3)))</f>
        <v/>
      </c>
      <c r="D957" s="19" t="str">
        <f aca="true">IF(INDIRECT($AH$4&amp;"B"&amp;($C$1*$A957+4)) = 0, "", INDIRECT($AH$4&amp;"B"&amp;($C$1*$A957+4)))</f>
        <v/>
      </c>
      <c r="E957" s="19" t="str">
        <f aca="true">IF(INDIRECT($AH$4&amp;"B"&amp;($C$1*$A957+7)) = 0, "", INDIRECT($AH$4&amp;"B"&amp;($C$1*$A957+7)))</f>
        <v/>
      </c>
      <c r="F957" s="20" t="str">
        <f aca="true">IF(C957 &lt;&gt; "",IF(INDIRECT($AH$4&amp;"B"&amp;($C$1*$A957+8)) = 0, 0, 1), "")</f>
        <v/>
      </c>
      <c r="G957" s="20" t="n">
        <f aca="true">INDIRECT($AH$4&amp;"B"&amp;($C$1*$A957+9))</f>
        <v>0</v>
      </c>
      <c r="H957" s="20" t="n">
        <f aca="true">INDIRECT($AH$4&amp;"B"&amp;($C$1*$A957+10))</f>
        <v>0</v>
      </c>
      <c r="I957" s="20" t="n">
        <f aca="true">INDIRECT($AH$4&amp;"B"&amp;($C$1*$A957+11))</f>
        <v>0</v>
      </c>
      <c r="J957" s="20" t="n">
        <f aca="true">INDIRECT($AH$4&amp;"B"&amp;($C$1*$A957+12))</f>
        <v>0</v>
      </c>
      <c r="K957" s="21" t="str">
        <f aca="false">IF(C957&lt;&gt;"",IFERROR((G957+H957+I957)/(G957+H957+I957+J957),0), "")</f>
        <v/>
      </c>
      <c r="L957" s="22" t="str">
        <f aca="false">IF(C957&lt;&gt;"",(G957* 2) +(H957* 4) + (I957* 6) + IF(F957 = 1, 5, 0), "")</f>
        <v/>
      </c>
      <c r="M957" s="23" t="str">
        <f aca="true">IF(C957&lt;&gt;"",SUM(INDIRECT($AH$4&amp;"C"&amp;($C$1*$A957+9)):INDIRECT($AH$4&amp;"V"&amp;($C$1*$A957+9))), "")</f>
        <v/>
      </c>
      <c r="N957" s="23" t="str">
        <f aca="true">IF(C957&lt;&gt;"",SUM(INDIRECT($AH$4&amp;"C"&amp;($C$1*$A957+10)):INDIRECT($AH$4&amp;"V"&amp;($C$1*$A957+10))), "")</f>
        <v/>
      </c>
      <c r="O957" s="23" t="str">
        <f aca="true">IF(C957&lt;&gt;"",SUM(INDIRECT($AH$4&amp;"C"&amp;($C$1*$A957+11)):INDIRECT($AH$4&amp;"V"&amp;($C$1*$A957+11))),"")</f>
        <v/>
      </c>
      <c r="P957" s="23" t="str">
        <f aca="true">IF(C957&lt;&gt;"",SUM(INDIRECT($AH$4&amp;"C"&amp;($C$1*$A957+12)):INDIRECT($AH$4&amp;"V"&amp;($C$1*$A957+12))),"")</f>
        <v/>
      </c>
      <c r="Q957" s="24" t="str">
        <f aca="false">IF(C957&lt;&gt;"",IFERROR((M957+N957+O957)/(M957+N957+O957+P957),0), "")</f>
        <v/>
      </c>
      <c r="R957" s="23" t="str">
        <f aca="true">IF(C957&lt;&gt;"",SUM(INDIRECT($AH$4&amp;"C"&amp;($C$1*$A957+13)):INDIRECT($AH$4&amp;"V"&amp;($C$1*$A957+13))), "")</f>
        <v/>
      </c>
      <c r="S957" s="23" t="str">
        <f aca="false">IF(C957&lt;&gt;"",IFERROR((M957+N957+O957+P957)/R957, 0),"")</f>
        <v/>
      </c>
      <c r="T957" s="23" t="str">
        <f aca="false">IF(C957&lt;&gt;"",IFERROR((M957+N957+O957)/R957,0),"")</f>
        <v/>
      </c>
      <c r="U957" s="25" t="str">
        <f aca="true">IF(C957&lt;&gt;"",IF(INDIRECT($AH$4&amp;"B"&amp;($C$1*$A957+14))= 1,1,0),"")</f>
        <v/>
      </c>
      <c r="V957" s="25" t="str">
        <f aca="true">IF(C957&lt;&gt;"",IF(INDIRECT($AH$4&amp;"B"&amp;($C$1*$A957+15))= 1,1,0),"")</f>
        <v/>
      </c>
      <c r="W957" s="26" t="str">
        <f aca="false">IF(C957&lt;&gt;"",($M957*1) + ($N957*2) + ($O957*3) + (IF(U957 = 1, 10, 0)) + (IF(V957 = 1, 20, 0)),"")</f>
        <v/>
      </c>
      <c r="X957" s="27" t="str">
        <f aca="true">IF(C957&lt;&gt;"",IF(INDIRECT($AH$4&amp;"B"&amp;($C$1*$A957+16))= 1,1,0),"")</f>
        <v/>
      </c>
      <c r="Y957" s="27" t="str">
        <f aca="true">IF(D957&lt;&gt;"",IF(INDIRECT($AH$4&amp;"B"&amp;($C$1*$A957+17))= 1,1,0),"")</f>
        <v/>
      </c>
      <c r="Z957" s="27" t="str">
        <f aca="true">IF(E957&lt;&gt;"",IF(INDIRECT($AH$4&amp;"B"&amp;($C$1*$A957+18))= 1,1,0),"")</f>
        <v/>
      </c>
      <c r="AA957" s="27" t="str">
        <f aca="true">IF(F957&lt;&gt;"",IF(INDIRECT($AH$4&amp;"B"&amp;($C$1*$A957+19))= 1,1,0),"")</f>
        <v/>
      </c>
      <c r="AB957" s="28" t="str">
        <f aca="false">IF(C957&lt;&gt;"",IF(X957 = 1, 5, 0) + IF(Z957 = 1, 25, 0) + IF(AA957 = 1, 15, 0),"")</f>
        <v/>
      </c>
      <c r="AC957" s="18" t="str">
        <f aca="false">IF(C957&lt;&gt;"",L957+W957+AB957,"")</f>
        <v/>
      </c>
    </row>
    <row r="958" customFormat="false" ht="12.8" hidden="false" customHeight="false" outlineLevel="0" collapsed="false">
      <c r="A958" s="11" t="n">
        <f aca="false">A957+1</f>
        <v>455</v>
      </c>
      <c r="B958" s="38" t="str">
        <f aca="true">IF(INDIRECT($AH$4&amp;"B"&amp;($C$1*$A958+2))=0, "",INDIRECT($AH$4&amp;"B"&amp;($C$1*$A958+2)))</f>
        <v/>
      </c>
      <c r="C958" s="19" t="str">
        <f aca="true">IF(INDIRECT($AH$4&amp;"B"&amp;($C$1*$A958+3)) = 0, "", INDIRECT($AH$4&amp;"B"&amp;($C$1*$A958+3)))</f>
        <v/>
      </c>
      <c r="D958" s="19" t="str">
        <f aca="true">IF(INDIRECT($AH$4&amp;"B"&amp;($C$1*$A958+4)) = 0, "", INDIRECT($AH$4&amp;"B"&amp;($C$1*$A958+4)))</f>
        <v/>
      </c>
      <c r="E958" s="19" t="str">
        <f aca="true">IF(INDIRECT($AH$4&amp;"B"&amp;($C$1*$A958+7)) = 0, "", INDIRECT($AH$4&amp;"B"&amp;($C$1*$A958+7)))</f>
        <v/>
      </c>
      <c r="F958" s="20" t="str">
        <f aca="true">IF(C958 &lt;&gt; "",IF(INDIRECT($AH$4&amp;"B"&amp;($C$1*$A958+8)) = 0, 0, 1), "")</f>
        <v/>
      </c>
      <c r="G958" s="20" t="n">
        <f aca="true">INDIRECT($AH$4&amp;"B"&amp;($C$1*$A958+9))</f>
        <v>0</v>
      </c>
      <c r="H958" s="20" t="n">
        <f aca="true">INDIRECT($AH$4&amp;"B"&amp;($C$1*$A958+10))</f>
        <v>0</v>
      </c>
      <c r="I958" s="20" t="n">
        <f aca="true">INDIRECT($AH$4&amp;"B"&amp;($C$1*$A958+11))</f>
        <v>0</v>
      </c>
      <c r="J958" s="20" t="n">
        <f aca="true">INDIRECT($AH$4&amp;"B"&amp;($C$1*$A958+12))</f>
        <v>0</v>
      </c>
      <c r="K958" s="21" t="str">
        <f aca="false">IF(C958&lt;&gt;"",IFERROR((G958+H958+I958)/(G958+H958+I958+J958),0), "")</f>
        <v/>
      </c>
      <c r="L958" s="22" t="str">
        <f aca="false">IF(C958&lt;&gt;"",(G958* 2) +(H958* 4) + (I958* 6) + IF(F958 = 1, 5, 0), "")</f>
        <v/>
      </c>
      <c r="M958" s="23" t="str">
        <f aca="true">IF(C958&lt;&gt;"",SUM(INDIRECT($AH$4&amp;"C"&amp;($C$1*$A958+9)):INDIRECT($AH$4&amp;"V"&amp;($C$1*$A958+9))), "")</f>
        <v/>
      </c>
      <c r="N958" s="23" t="str">
        <f aca="true">IF(C958&lt;&gt;"",SUM(INDIRECT($AH$4&amp;"C"&amp;($C$1*$A958+10)):INDIRECT($AH$4&amp;"V"&amp;($C$1*$A958+10))), "")</f>
        <v/>
      </c>
      <c r="O958" s="23" t="str">
        <f aca="true">IF(C958&lt;&gt;"",SUM(INDIRECT($AH$4&amp;"C"&amp;($C$1*$A958+11)):INDIRECT($AH$4&amp;"V"&amp;($C$1*$A958+11))),"")</f>
        <v/>
      </c>
      <c r="P958" s="23" t="str">
        <f aca="true">IF(C958&lt;&gt;"",SUM(INDIRECT($AH$4&amp;"C"&amp;($C$1*$A958+12)):INDIRECT($AH$4&amp;"V"&amp;($C$1*$A958+12))),"")</f>
        <v/>
      </c>
      <c r="Q958" s="24" t="str">
        <f aca="false">IF(C958&lt;&gt;"",IFERROR((M958+N958+O958)/(M958+N958+O958+P958),0), "")</f>
        <v/>
      </c>
      <c r="R958" s="23" t="str">
        <f aca="true">IF(C958&lt;&gt;"",SUM(INDIRECT($AH$4&amp;"C"&amp;($C$1*$A958+13)):INDIRECT($AH$4&amp;"V"&amp;($C$1*$A958+13))), "")</f>
        <v/>
      </c>
      <c r="S958" s="23" t="str">
        <f aca="false">IF(C958&lt;&gt;"",IFERROR((M958+N958+O958+P958)/R958, 0),"")</f>
        <v/>
      </c>
      <c r="T958" s="23" t="str">
        <f aca="false">IF(C958&lt;&gt;"",IFERROR((M958+N958+O958)/R958,0),"")</f>
        <v/>
      </c>
      <c r="U958" s="25" t="str">
        <f aca="true">IF(C958&lt;&gt;"",IF(INDIRECT($AH$4&amp;"B"&amp;($C$1*$A958+14))= 1,1,0),"")</f>
        <v/>
      </c>
      <c r="V958" s="25" t="str">
        <f aca="true">IF(C958&lt;&gt;"",IF(INDIRECT($AH$4&amp;"B"&amp;($C$1*$A958+15))= 1,1,0),"")</f>
        <v/>
      </c>
      <c r="W958" s="26" t="str">
        <f aca="false">IF(C958&lt;&gt;"",($M958*1) + ($N958*2) + ($O958*3) + (IF(U958 = 1, 10, 0)) + (IF(V958 = 1, 20, 0)),"")</f>
        <v/>
      </c>
      <c r="X958" s="27" t="str">
        <f aca="true">IF(C958&lt;&gt;"",IF(INDIRECT($AH$4&amp;"B"&amp;($C$1*$A958+16))= 1,1,0),"")</f>
        <v/>
      </c>
      <c r="Y958" s="27" t="str">
        <f aca="true">IF(D958&lt;&gt;"",IF(INDIRECT($AH$4&amp;"B"&amp;($C$1*$A958+17))= 1,1,0),"")</f>
        <v/>
      </c>
      <c r="Z958" s="27" t="str">
        <f aca="true">IF(E958&lt;&gt;"",IF(INDIRECT($AH$4&amp;"B"&amp;($C$1*$A958+18))= 1,1,0),"")</f>
        <v/>
      </c>
      <c r="AA958" s="27" t="str">
        <f aca="true">IF(F958&lt;&gt;"",IF(INDIRECT($AH$4&amp;"B"&amp;($C$1*$A958+19))= 1,1,0),"")</f>
        <v/>
      </c>
      <c r="AB958" s="28" t="str">
        <f aca="false">IF(C958&lt;&gt;"",IF(X958 = 1, 5, 0) + IF(Z958 = 1, 25, 0) + IF(AA958 = 1, 15, 0),"")</f>
        <v/>
      </c>
      <c r="AC958" s="18" t="str">
        <f aca="false">IF(C958&lt;&gt;"",L958+W958+AB958,"")</f>
        <v/>
      </c>
    </row>
    <row r="959" customFormat="false" ht="12.8" hidden="false" customHeight="false" outlineLevel="0" collapsed="false">
      <c r="A959" s="11" t="n">
        <f aca="false">A958+1</f>
        <v>456</v>
      </c>
      <c r="B959" s="38" t="str">
        <f aca="true">IF(INDIRECT($AH$4&amp;"B"&amp;($C$1*$A959+2))=0, "",INDIRECT($AH$4&amp;"B"&amp;($C$1*$A959+2)))</f>
        <v/>
      </c>
      <c r="C959" s="19" t="str">
        <f aca="true">IF(INDIRECT($AH$4&amp;"B"&amp;($C$1*$A959+3)) = 0, "", INDIRECT($AH$4&amp;"B"&amp;($C$1*$A959+3)))</f>
        <v/>
      </c>
      <c r="D959" s="19" t="str">
        <f aca="true">IF(INDIRECT($AH$4&amp;"B"&amp;($C$1*$A959+4)) = 0, "", INDIRECT($AH$4&amp;"B"&amp;($C$1*$A959+4)))</f>
        <v/>
      </c>
      <c r="E959" s="19" t="str">
        <f aca="true">IF(INDIRECT($AH$4&amp;"B"&amp;($C$1*$A959+7)) = 0, "", INDIRECT($AH$4&amp;"B"&amp;($C$1*$A959+7)))</f>
        <v/>
      </c>
      <c r="F959" s="20" t="str">
        <f aca="true">IF(C959 &lt;&gt; "",IF(INDIRECT($AH$4&amp;"B"&amp;($C$1*$A959+8)) = 0, 0, 1), "")</f>
        <v/>
      </c>
      <c r="G959" s="20" t="n">
        <f aca="true">INDIRECT($AH$4&amp;"B"&amp;($C$1*$A959+9))</f>
        <v>0</v>
      </c>
      <c r="H959" s="20" t="n">
        <f aca="true">INDIRECT($AH$4&amp;"B"&amp;($C$1*$A959+10))</f>
        <v>0</v>
      </c>
      <c r="I959" s="20" t="n">
        <f aca="true">INDIRECT($AH$4&amp;"B"&amp;($C$1*$A959+11))</f>
        <v>0</v>
      </c>
      <c r="J959" s="20" t="n">
        <f aca="true">INDIRECT($AH$4&amp;"B"&amp;($C$1*$A959+12))</f>
        <v>0</v>
      </c>
      <c r="K959" s="21" t="str">
        <f aca="false">IF(C959&lt;&gt;"",IFERROR((G959+H959+I959)/(G959+H959+I959+J959),0), "")</f>
        <v/>
      </c>
      <c r="L959" s="22" t="str">
        <f aca="false">IF(C959&lt;&gt;"",(G959* 2) +(H959* 4) + (I959* 6) + IF(F959 = 1, 5, 0), "")</f>
        <v/>
      </c>
      <c r="M959" s="23" t="str">
        <f aca="true">IF(C959&lt;&gt;"",SUM(INDIRECT($AH$4&amp;"C"&amp;($C$1*$A959+9)):INDIRECT($AH$4&amp;"V"&amp;($C$1*$A959+9))), "")</f>
        <v/>
      </c>
      <c r="N959" s="23" t="str">
        <f aca="true">IF(C959&lt;&gt;"",SUM(INDIRECT($AH$4&amp;"C"&amp;($C$1*$A959+10)):INDIRECT($AH$4&amp;"V"&amp;($C$1*$A959+10))), "")</f>
        <v/>
      </c>
      <c r="O959" s="23" t="str">
        <f aca="true">IF(C959&lt;&gt;"",SUM(INDIRECT($AH$4&amp;"C"&amp;($C$1*$A959+11)):INDIRECT($AH$4&amp;"V"&amp;($C$1*$A959+11))),"")</f>
        <v/>
      </c>
      <c r="P959" s="23" t="str">
        <f aca="true">IF(C959&lt;&gt;"",SUM(INDIRECT($AH$4&amp;"C"&amp;($C$1*$A959+12)):INDIRECT($AH$4&amp;"V"&amp;($C$1*$A959+12))),"")</f>
        <v/>
      </c>
      <c r="Q959" s="24" t="str">
        <f aca="false">IF(C959&lt;&gt;"",IFERROR((M959+N959+O959)/(M959+N959+O959+P959),0), "")</f>
        <v/>
      </c>
      <c r="R959" s="23" t="str">
        <f aca="true">IF(C959&lt;&gt;"",SUM(INDIRECT($AH$4&amp;"C"&amp;($C$1*$A959+13)):INDIRECT($AH$4&amp;"V"&amp;($C$1*$A959+13))), "")</f>
        <v/>
      </c>
      <c r="S959" s="23" t="str">
        <f aca="false">IF(C959&lt;&gt;"",IFERROR((M959+N959+O959+P959)/R959, 0),"")</f>
        <v/>
      </c>
      <c r="T959" s="23" t="str">
        <f aca="false">IF(C959&lt;&gt;"",IFERROR((M959+N959+O959)/R959,0),"")</f>
        <v/>
      </c>
      <c r="U959" s="25" t="str">
        <f aca="true">IF(C959&lt;&gt;"",IF(INDIRECT($AH$4&amp;"B"&amp;($C$1*$A959+14))= 1,1,0),"")</f>
        <v/>
      </c>
      <c r="V959" s="25" t="str">
        <f aca="true">IF(C959&lt;&gt;"",IF(INDIRECT($AH$4&amp;"B"&amp;($C$1*$A959+15))= 1,1,0),"")</f>
        <v/>
      </c>
      <c r="W959" s="26" t="str">
        <f aca="false">IF(C959&lt;&gt;"",($M959*1) + ($N959*2) + ($O959*3) + (IF(U959 = 1, 10, 0)) + (IF(V959 = 1, 20, 0)),"")</f>
        <v/>
      </c>
      <c r="X959" s="27" t="str">
        <f aca="true">IF(C959&lt;&gt;"",IF(INDIRECT($AH$4&amp;"B"&amp;($C$1*$A959+16))= 1,1,0),"")</f>
        <v/>
      </c>
      <c r="Y959" s="27" t="str">
        <f aca="true">IF(D959&lt;&gt;"",IF(INDIRECT($AH$4&amp;"B"&amp;($C$1*$A959+17))= 1,1,0),"")</f>
        <v/>
      </c>
      <c r="Z959" s="27" t="str">
        <f aca="true">IF(E959&lt;&gt;"",IF(INDIRECT($AH$4&amp;"B"&amp;($C$1*$A959+18))= 1,1,0),"")</f>
        <v/>
      </c>
      <c r="AA959" s="27" t="str">
        <f aca="true">IF(F959&lt;&gt;"",IF(INDIRECT($AH$4&amp;"B"&amp;($C$1*$A959+19))= 1,1,0),"")</f>
        <v/>
      </c>
      <c r="AB959" s="28" t="str">
        <f aca="false">IF(C959&lt;&gt;"",IF(X959 = 1, 5, 0) + IF(Z959 = 1, 25, 0) + IF(AA959 = 1, 15, 0),"")</f>
        <v/>
      </c>
      <c r="AC959" s="18" t="str">
        <f aca="false">IF(C959&lt;&gt;"",L959+W959+AB959,"")</f>
        <v/>
      </c>
    </row>
    <row r="960" customFormat="false" ht="12.8" hidden="false" customHeight="false" outlineLevel="0" collapsed="false">
      <c r="A960" s="11" t="n">
        <f aca="false">A959+1</f>
        <v>457</v>
      </c>
      <c r="B960" s="38" t="str">
        <f aca="true">IF(INDIRECT($AH$4&amp;"B"&amp;($C$1*$A960+2))=0, "",INDIRECT($AH$4&amp;"B"&amp;($C$1*$A960+2)))</f>
        <v/>
      </c>
      <c r="C960" s="19" t="str">
        <f aca="true">IF(INDIRECT($AH$4&amp;"B"&amp;($C$1*$A960+3)) = 0, "", INDIRECT($AH$4&amp;"B"&amp;($C$1*$A960+3)))</f>
        <v/>
      </c>
      <c r="D960" s="19" t="str">
        <f aca="true">IF(INDIRECT($AH$4&amp;"B"&amp;($C$1*$A960+4)) = 0, "", INDIRECT($AH$4&amp;"B"&amp;($C$1*$A960+4)))</f>
        <v/>
      </c>
      <c r="E960" s="19" t="str">
        <f aca="true">IF(INDIRECT($AH$4&amp;"B"&amp;($C$1*$A960+7)) = 0, "", INDIRECT($AH$4&amp;"B"&amp;($C$1*$A960+7)))</f>
        <v/>
      </c>
      <c r="F960" s="20" t="str">
        <f aca="true">IF(C960 &lt;&gt; "",IF(INDIRECT($AH$4&amp;"B"&amp;($C$1*$A960+8)) = 0, 0, 1), "")</f>
        <v/>
      </c>
      <c r="G960" s="20" t="n">
        <f aca="true">INDIRECT($AH$4&amp;"B"&amp;($C$1*$A960+9))</f>
        <v>0</v>
      </c>
      <c r="H960" s="20" t="n">
        <f aca="true">INDIRECT($AH$4&amp;"B"&amp;($C$1*$A960+10))</f>
        <v>0</v>
      </c>
      <c r="I960" s="20" t="n">
        <f aca="true">INDIRECT($AH$4&amp;"B"&amp;($C$1*$A960+11))</f>
        <v>0</v>
      </c>
      <c r="J960" s="20" t="n">
        <f aca="true">INDIRECT($AH$4&amp;"B"&amp;($C$1*$A960+12))</f>
        <v>0</v>
      </c>
      <c r="K960" s="21" t="str">
        <f aca="false">IF(C960&lt;&gt;"",IFERROR((G960+H960+I960)/(G960+H960+I960+J960),0), "")</f>
        <v/>
      </c>
      <c r="L960" s="22" t="str">
        <f aca="false">IF(C960&lt;&gt;"",(G960* 2) +(H960* 4) + (I960* 6) + IF(F960 = 1, 5, 0), "")</f>
        <v/>
      </c>
      <c r="M960" s="23" t="str">
        <f aca="true">IF(C960&lt;&gt;"",SUM(INDIRECT($AH$4&amp;"C"&amp;($C$1*$A960+9)):INDIRECT($AH$4&amp;"V"&amp;($C$1*$A960+9))), "")</f>
        <v/>
      </c>
      <c r="N960" s="23" t="str">
        <f aca="true">IF(C960&lt;&gt;"",SUM(INDIRECT($AH$4&amp;"C"&amp;($C$1*$A960+10)):INDIRECT($AH$4&amp;"V"&amp;($C$1*$A960+10))), "")</f>
        <v/>
      </c>
      <c r="O960" s="23" t="str">
        <f aca="true">IF(C960&lt;&gt;"",SUM(INDIRECT($AH$4&amp;"C"&amp;($C$1*$A960+11)):INDIRECT($AH$4&amp;"V"&amp;($C$1*$A960+11))),"")</f>
        <v/>
      </c>
      <c r="P960" s="23" t="str">
        <f aca="true">IF(C960&lt;&gt;"",SUM(INDIRECT($AH$4&amp;"C"&amp;($C$1*$A960+12)):INDIRECT($AH$4&amp;"V"&amp;($C$1*$A960+12))),"")</f>
        <v/>
      </c>
      <c r="Q960" s="24" t="str">
        <f aca="false">IF(C960&lt;&gt;"",IFERROR((M960+N960+O960)/(M960+N960+O960+P960),0), "")</f>
        <v/>
      </c>
      <c r="R960" s="23" t="str">
        <f aca="true">IF(C960&lt;&gt;"",SUM(INDIRECT($AH$4&amp;"C"&amp;($C$1*$A960+13)):INDIRECT($AH$4&amp;"V"&amp;($C$1*$A960+13))), "")</f>
        <v/>
      </c>
      <c r="S960" s="23" t="str">
        <f aca="false">IF(C960&lt;&gt;"",IFERROR((M960+N960+O960+P960)/R960, 0),"")</f>
        <v/>
      </c>
      <c r="T960" s="23" t="str">
        <f aca="false">IF(C960&lt;&gt;"",IFERROR((M960+N960+O960)/R960,0),"")</f>
        <v/>
      </c>
      <c r="U960" s="25" t="str">
        <f aca="true">IF(C960&lt;&gt;"",IF(INDIRECT($AH$4&amp;"B"&amp;($C$1*$A960+14))= 1,1,0),"")</f>
        <v/>
      </c>
      <c r="V960" s="25" t="str">
        <f aca="true">IF(C960&lt;&gt;"",IF(INDIRECT($AH$4&amp;"B"&amp;($C$1*$A960+15))= 1,1,0),"")</f>
        <v/>
      </c>
      <c r="W960" s="26" t="str">
        <f aca="false">IF(C960&lt;&gt;"",($M960*1) + ($N960*2) + ($O960*3) + (IF(U960 = 1, 10, 0)) + (IF(V960 = 1, 20, 0)),"")</f>
        <v/>
      </c>
      <c r="X960" s="27" t="str">
        <f aca="true">IF(C960&lt;&gt;"",IF(INDIRECT($AH$4&amp;"B"&amp;($C$1*$A960+16))= 1,1,0),"")</f>
        <v/>
      </c>
      <c r="Y960" s="27" t="str">
        <f aca="true">IF(D960&lt;&gt;"",IF(INDIRECT($AH$4&amp;"B"&amp;($C$1*$A960+17))= 1,1,0),"")</f>
        <v/>
      </c>
      <c r="Z960" s="27" t="str">
        <f aca="true">IF(E960&lt;&gt;"",IF(INDIRECT($AH$4&amp;"B"&amp;($C$1*$A960+18))= 1,1,0),"")</f>
        <v/>
      </c>
      <c r="AA960" s="27" t="str">
        <f aca="true">IF(F960&lt;&gt;"",IF(INDIRECT($AH$4&amp;"B"&amp;($C$1*$A960+19))= 1,1,0),"")</f>
        <v/>
      </c>
      <c r="AB960" s="28" t="str">
        <f aca="false">IF(C960&lt;&gt;"",IF(X960 = 1, 5, 0) + IF(Z960 = 1, 25, 0) + IF(AA960 = 1, 15, 0),"")</f>
        <v/>
      </c>
      <c r="AC960" s="18" t="str">
        <f aca="false">IF(C960&lt;&gt;"",L960+W960+AB960,"")</f>
        <v/>
      </c>
    </row>
    <row r="961" customFormat="false" ht="12.8" hidden="false" customHeight="false" outlineLevel="0" collapsed="false">
      <c r="A961" s="11" t="n">
        <f aca="false">A960+1</f>
        <v>458</v>
      </c>
      <c r="B961" s="38" t="str">
        <f aca="true">IF(INDIRECT($AH$4&amp;"B"&amp;($C$1*$A961+2))=0, "",INDIRECT($AH$4&amp;"B"&amp;($C$1*$A961+2)))</f>
        <v/>
      </c>
      <c r="C961" s="19" t="str">
        <f aca="true">IF(INDIRECT($AH$4&amp;"B"&amp;($C$1*$A961+3)) = 0, "", INDIRECT($AH$4&amp;"B"&amp;($C$1*$A961+3)))</f>
        <v/>
      </c>
      <c r="D961" s="19" t="str">
        <f aca="true">IF(INDIRECT($AH$4&amp;"B"&amp;($C$1*$A961+4)) = 0, "", INDIRECT($AH$4&amp;"B"&amp;($C$1*$A961+4)))</f>
        <v/>
      </c>
      <c r="E961" s="19" t="str">
        <f aca="true">IF(INDIRECT($AH$4&amp;"B"&amp;($C$1*$A961+7)) = 0, "", INDIRECT($AH$4&amp;"B"&amp;($C$1*$A961+7)))</f>
        <v/>
      </c>
      <c r="F961" s="20" t="str">
        <f aca="true">IF(C961 &lt;&gt; "",IF(INDIRECT($AH$4&amp;"B"&amp;($C$1*$A961+8)) = 0, 0, 1), "")</f>
        <v/>
      </c>
      <c r="G961" s="20" t="n">
        <f aca="true">INDIRECT($AH$4&amp;"B"&amp;($C$1*$A961+9))</f>
        <v>0</v>
      </c>
      <c r="H961" s="20" t="n">
        <f aca="true">INDIRECT($AH$4&amp;"B"&amp;($C$1*$A961+10))</f>
        <v>0</v>
      </c>
      <c r="I961" s="20" t="n">
        <f aca="true">INDIRECT($AH$4&amp;"B"&amp;($C$1*$A961+11))</f>
        <v>0</v>
      </c>
      <c r="J961" s="20" t="n">
        <f aca="true">INDIRECT($AH$4&amp;"B"&amp;($C$1*$A961+12))</f>
        <v>0</v>
      </c>
      <c r="K961" s="21" t="str">
        <f aca="false">IF(C961&lt;&gt;"",IFERROR((G961+H961+I961)/(G961+H961+I961+J961),0), "")</f>
        <v/>
      </c>
      <c r="L961" s="22" t="str">
        <f aca="false">IF(C961&lt;&gt;"",(G961* 2) +(H961* 4) + (I961* 6) + IF(F961 = 1, 5, 0), "")</f>
        <v/>
      </c>
      <c r="M961" s="23" t="str">
        <f aca="true">IF(C961&lt;&gt;"",SUM(INDIRECT($AH$4&amp;"C"&amp;($C$1*$A961+9)):INDIRECT($AH$4&amp;"V"&amp;($C$1*$A961+9))), "")</f>
        <v/>
      </c>
      <c r="N961" s="23" t="str">
        <f aca="true">IF(C961&lt;&gt;"",SUM(INDIRECT($AH$4&amp;"C"&amp;($C$1*$A961+10)):INDIRECT($AH$4&amp;"V"&amp;($C$1*$A961+10))), "")</f>
        <v/>
      </c>
      <c r="O961" s="23" t="str">
        <f aca="true">IF(C961&lt;&gt;"",SUM(INDIRECT($AH$4&amp;"C"&amp;($C$1*$A961+11)):INDIRECT($AH$4&amp;"V"&amp;($C$1*$A961+11))),"")</f>
        <v/>
      </c>
      <c r="P961" s="23" t="str">
        <f aca="true">IF(C961&lt;&gt;"",SUM(INDIRECT($AH$4&amp;"C"&amp;($C$1*$A961+12)):INDIRECT($AH$4&amp;"V"&amp;($C$1*$A961+12))),"")</f>
        <v/>
      </c>
      <c r="Q961" s="24" t="str">
        <f aca="false">IF(C961&lt;&gt;"",IFERROR((M961+N961+O961)/(M961+N961+O961+P961),0), "")</f>
        <v/>
      </c>
      <c r="R961" s="23" t="str">
        <f aca="true">IF(C961&lt;&gt;"",SUM(INDIRECT($AH$4&amp;"C"&amp;($C$1*$A961+13)):INDIRECT($AH$4&amp;"V"&amp;($C$1*$A961+13))), "")</f>
        <v/>
      </c>
      <c r="S961" s="23" t="str">
        <f aca="false">IF(C961&lt;&gt;"",IFERROR((M961+N961+O961+P961)/R961, 0),"")</f>
        <v/>
      </c>
      <c r="T961" s="23" t="str">
        <f aca="false">IF(C961&lt;&gt;"",IFERROR((M961+N961+O961)/R961,0),"")</f>
        <v/>
      </c>
      <c r="U961" s="25" t="str">
        <f aca="true">IF(C961&lt;&gt;"",IF(INDIRECT($AH$4&amp;"B"&amp;($C$1*$A961+14))= 1,1,0),"")</f>
        <v/>
      </c>
      <c r="V961" s="25" t="str">
        <f aca="true">IF(C961&lt;&gt;"",IF(INDIRECT($AH$4&amp;"B"&amp;($C$1*$A961+15))= 1,1,0),"")</f>
        <v/>
      </c>
      <c r="W961" s="26" t="str">
        <f aca="false">IF(C961&lt;&gt;"",($M961*1) + ($N961*2) + ($O961*3) + (IF(U961 = 1, 10, 0)) + (IF(V961 = 1, 20, 0)),"")</f>
        <v/>
      </c>
      <c r="X961" s="27" t="str">
        <f aca="true">IF(C961&lt;&gt;"",IF(INDIRECT($AH$4&amp;"B"&amp;($C$1*$A961+16))= 1,1,0),"")</f>
        <v/>
      </c>
      <c r="Y961" s="27" t="str">
        <f aca="true">IF(D961&lt;&gt;"",IF(INDIRECT($AH$4&amp;"B"&amp;($C$1*$A961+17))= 1,1,0),"")</f>
        <v/>
      </c>
      <c r="Z961" s="27" t="str">
        <f aca="true">IF(E961&lt;&gt;"",IF(INDIRECT($AH$4&amp;"B"&amp;($C$1*$A961+18))= 1,1,0),"")</f>
        <v/>
      </c>
      <c r="AA961" s="27" t="str">
        <f aca="true">IF(F961&lt;&gt;"",IF(INDIRECT($AH$4&amp;"B"&amp;($C$1*$A961+19))= 1,1,0),"")</f>
        <v/>
      </c>
      <c r="AB961" s="28" t="str">
        <f aca="false">IF(C961&lt;&gt;"",IF(X961 = 1, 5, 0) + IF(Z961 = 1, 25, 0) + IF(AA961 = 1, 15, 0),"")</f>
        <v/>
      </c>
      <c r="AC961" s="18" t="str">
        <f aca="false">IF(C961&lt;&gt;"",L961+W961+AB961,"")</f>
        <v/>
      </c>
    </row>
    <row r="962" customFormat="false" ht="12.8" hidden="false" customHeight="false" outlineLevel="0" collapsed="false">
      <c r="A962" s="11" t="n">
        <f aca="false">A961+1</f>
        <v>459</v>
      </c>
      <c r="B962" s="38" t="str">
        <f aca="true">IF(INDIRECT($AH$4&amp;"B"&amp;($C$1*$A962+2))=0, "",INDIRECT($AH$4&amp;"B"&amp;($C$1*$A962+2)))</f>
        <v/>
      </c>
      <c r="C962" s="19" t="str">
        <f aca="true">IF(INDIRECT($AH$4&amp;"B"&amp;($C$1*$A962+3)) = 0, "", INDIRECT($AH$4&amp;"B"&amp;($C$1*$A962+3)))</f>
        <v/>
      </c>
      <c r="D962" s="19" t="str">
        <f aca="true">IF(INDIRECT($AH$4&amp;"B"&amp;($C$1*$A962+4)) = 0, "", INDIRECT($AH$4&amp;"B"&amp;($C$1*$A962+4)))</f>
        <v/>
      </c>
      <c r="E962" s="19" t="str">
        <f aca="true">IF(INDIRECT($AH$4&amp;"B"&amp;($C$1*$A962+7)) = 0, "", INDIRECT($AH$4&amp;"B"&amp;($C$1*$A962+7)))</f>
        <v/>
      </c>
      <c r="F962" s="20" t="str">
        <f aca="true">IF(C962 &lt;&gt; "",IF(INDIRECT($AH$4&amp;"B"&amp;($C$1*$A962+8)) = 0, 0, 1), "")</f>
        <v/>
      </c>
      <c r="G962" s="20" t="n">
        <f aca="true">INDIRECT($AH$4&amp;"B"&amp;($C$1*$A962+9))</f>
        <v>0</v>
      </c>
      <c r="H962" s="20" t="n">
        <f aca="true">INDIRECT($AH$4&amp;"B"&amp;($C$1*$A962+10))</f>
        <v>0</v>
      </c>
      <c r="I962" s="20" t="n">
        <f aca="true">INDIRECT($AH$4&amp;"B"&amp;($C$1*$A962+11))</f>
        <v>0</v>
      </c>
      <c r="J962" s="20" t="n">
        <f aca="true">INDIRECT($AH$4&amp;"B"&amp;($C$1*$A962+12))</f>
        <v>0</v>
      </c>
      <c r="K962" s="21" t="str">
        <f aca="false">IF(C962&lt;&gt;"",IFERROR((G962+H962+I962)/(G962+H962+I962+J962),0), "")</f>
        <v/>
      </c>
      <c r="L962" s="22" t="str">
        <f aca="false">IF(C962&lt;&gt;"",(G962* 2) +(H962* 4) + (I962* 6) + IF(F962 = 1, 5, 0), "")</f>
        <v/>
      </c>
      <c r="M962" s="23" t="str">
        <f aca="true">IF(C962&lt;&gt;"",SUM(INDIRECT($AH$4&amp;"C"&amp;($C$1*$A962+9)):INDIRECT($AH$4&amp;"V"&amp;($C$1*$A962+9))), "")</f>
        <v/>
      </c>
      <c r="N962" s="23" t="str">
        <f aca="true">IF(C962&lt;&gt;"",SUM(INDIRECT($AH$4&amp;"C"&amp;($C$1*$A962+10)):INDIRECT($AH$4&amp;"V"&amp;($C$1*$A962+10))), "")</f>
        <v/>
      </c>
      <c r="O962" s="23" t="str">
        <f aca="true">IF(C962&lt;&gt;"",SUM(INDIRECT($AH$4&amp;"C"&amp;($C$1*$A962+11)):INDIRECT($AH$4&amp;"V"&amp;($C$1*$A962+11))),"")</f>
        <v/>
      </c>
      <c r="P962" s="23" t="str">
        <f aca="true">IF(C962&lt;&gt;"",SUM(INDIRECT($AH$4&amp;"C"&amp;($C$1*$A962+12)):INDIRECT($AH$4&amp;"V"&amp;($C$1*$A962+12))),"")</f>
        <v/>
      </c>
      <c r="Q962" s="24" t="str">
        <f aca="false">IF(C962&lt;&gt;"",IFERROR((M962+N962+O962)/(M962+N962+O962+P962),0), "")</f>
        <v/>
      </c>
      <c r="R962" s="23" t="str">
        <f aca="true">IF(C962&lt;&gt;"",SUM(INDIRECT($AH$4&amp;"C"&amp;($C$1*$A962+13)):INDIRECT($AH$4&amp;"V"&amp;($C$1*$A962+13))), "")</f>
        <v/>
      </c>
      <c r="S962" s="23" t="str">
        <f aca="false">IF(C962&lt;&gt;"",IFERROR((M962+N962+O962+P962)/R962, 0),"")</f>
        <v/>
      </c>
      <c r="T962" s="23" t="str">
        <f aca="false">IF(C962&lt;&gt;"",IFERROR((M962+N962+O962)/R962,0),"")</f>
        <v/>
      </c>
      <c r="U962" s="25" t="str">
        <f aca="true">IF(C962&lt;&gt;"",IF(INDIRECT($AH$4&amp;"B"&amp;($C$1*$A962+14))= 1,1,0),"")</f>
        <v/>
      </c>
      <c r="V962" s="25" t="str">
        <f aca="true">IF(C962&lt;&gt;"",IF(INDIRECT($AH$4&amp;"B"&amp;($C$1*$A962+15))= 1,1,0),"")</f>
        <v/>
      </c>
      <c r="W962" s="26" t="str">
        <f aca="false">IF(C962&lt;&gt;"",($M962*1) + ($N962*2) + ($O962*3) + (IF(U962 = 1, 10, 0)) + (IF(V962 = 1, 20, 0)),"")</f>
        <v/>
      </c>
      <c r="X962" s="27" t="str">
        <f aca="true">IF(C962&lt;&gt;"",IF(INDIRECT($AH$4&amp;"B"&amp;($C$1*$A962+16))= 1,1,0),"")</f>
        <v/>
      </c>
      <c r="Y962" s="27" t="str">
        <f aca="true">IF(D962&lt;&gt;"",IF(INDIRECT($AH$4&amp;"B"&amp;($C$1*$A962+17))= 1,1,0),"")</f>
        <v/>
      </c>
      <c r="Z962" s="27" t="str">
        <f aca="true">IF(E962&lt;&gt;"",IF(INDIRECT($AH$4&amp;"B"&amp;($C$1*$A962+18))= 1,1,0),"")</f>
        <v/>
      </c>
      <c r="AA962" s="27" t="str">
        <f aca="true">IF(F962&lt;&gt;"",IF(INDIRECT($AH$4&amp;"B"&amp;($C$1*$A962+19))= 1,1,0),"")</f>
        <v/>
      </c>
      <c r="AB962" s="28" t="str">
        <f aca="false">IF(C962&lt;&gt;"",IF(X962 = 1, 5, 0) + IF(Z962 = 1, 25, 0) + IF(AA962 = 1, 15, 0),"")</f>
        <v/>
      </c>
      <c r="AC962" s="18" t="str">
        <f aca="false">IF(C962&lt;&gt;"",L962+W962+AB962,"")</f>
        <v/>
      </c>
    </row>
    <row r="963" customFormat="false" ht="12.8" hidden="false" customHeight="false" outlineLevel="0" collapsed="false">
      <c r="A963" s="11" t="n">
        <f aca="false">A962+1</f>
        <v>460</v>
      </c>
      <c r="B963" s="38" t="str">
        <f aca="true">IF(INDIRECT($AH$4&amp;"B"&amp;($C$1*$A963+2))=0, "",INDIRECT($AH$4&amp;"B"&amp;($C$1*$A963+2)))</f>
        <v/>
      </c>
      <c r="C963" s="19" t="str">
        <f aca="true">IF(INDIRECT($AH$4&amp;"B"&amp;($C$1*$A963+3)) = 0, "", INDIRECT($AH$4&amp;"B"&amp;($C$1*$A963+3)))</f>
        <v/>
      </c>
      <c r="D963" s="19" t="str">
        <f aca="true">IF(INDIRECT($AH$4&amp;"B"&amp;($C$1*$A963+4)) = 0, "", INDIRECT($AH$4&amp;"B"&amp;($C$1*$A963+4)))</f>
        <v/>
      </c>
      <c r="E963" s="19" t="str">
        <f aca="true">IF(INDIRECT($AH$4&amp;"B"&amp;($C$1*$A963+7)) = 0, "", INDIRECT($AH$4&amp;"B"&amp;($C$1*$A963+7)))</f>
        <v/>
      </c>
      <c r="F963" s="20" t="str">
        <f aca="true">IF(C963 &lt;&gt; "",IF(INDIRECT($AH$4&amp;"B"&amp;($C$1*$A963+8)) = 0, 0, 1), "")</f>
        <v/>
      </c>
      <c r="G963" s="20" t="n">
        <f aca="true">INDIRECT($AH$4&amp;"B"&amp;($C$1*$A963+9))</f>
        <v>0</v>
      </c>
      <c r="H963" s="20" t="n">
        <f aca="true">INDIRECT($AH$4&amp;"B"&amp;($C$1*$A963+10))</f>
        <v>0</v>
      </c>
      <c r="I963" s="20" t="n">
        <f aca="true">INDIRECT($AH$4&amp;"B"&amp;($C$1*$A963+11))</f>
        <v>0</v>
      </c>
      <c r="J963" s="20" t="n">
        <f aca="true">INDIRECT($AH$4&amp;"B"&amp;($C$1*$A963+12))</f>
        <v>0</v>
      </c>
      <c r="K963" s="21" t="str">
        <f aca="false">IF(C963&lt;&gt;"",IFERROR((G963+H963+I963)/(G963+H963+I963+J963),0), "")</f>
        <v/>
      </c>
      <c r="L963" s="22" t="str">
        <f aca="false">IF(C963&lt;&gt;"",(G963* 2) +(H963* 4) + (I963* 6) + IF(F963 = 1, 5, 0), "")</f>
        <v/>
      </c>
      <c r="M963" s="23" t="str">
        <f aca="true">IF(C963&lt;&gt;"",SUM(INDIRECT($AH$4&amp;"C"&amp;($C$1*$A963+9)):INDIRECT($AH$4&amp;"V"&amp;($C$1*$A963+9))), "")</f>
        <v/>
      </c>
      <c r="N963" s="23" t="str">
        <f aca="true">IF(C963&lt;&gt;"",SUM(INDIRECT($AH$4&amp;"C"&amp;($C$1*$A963+10)):INDIRECT($AH$4&amp;"V"&amp;($C$1*$A963+10))), "")</f>
        <v/>
      </c>
      <c r="O963" s="23" t="str">
        <f aca="true">IF(C963&lt;&gt;"",SUM(INDIRECT($AH$4&amp;"C"&amp;($C$1*$A963+11)):INDIRECT($AH$4&amp;"V"&amp;($C$1*$A963+11))),"")</f>
        <v/>
      </c>
      <c r="P963" s="23" t="str">
        <f aca="true">IF(C963&lt;&gt;"",SUM(INDIRECT($AH$4&amp;"C"&amp;($C$1*$A963+12)):INDIRECT($AH$4&amp;"V"&amp;($C$1*$A963+12))),"")</f>
        <v/>
      </c>
      <c r="Q963" s="24" t="str">
        <f aca="false">IF(C963&lt;&gt;"",IFERROR((M963+N963+O963)/(M963+N963+O963+P963),0), "")</f>
        <v/>
      </c>
      <c r="R963" s="23" t="str">
        <f aca="true">IF(C963&lt;&gt;"",SUM(INDIRECT($AH$4&amp;"C"&amp;($C$1*$A963+13)):INDIRECT($AH$4&amp;"V"&amp;($C$1*$A963+13))), "")</f>
        <v/>
      </c>
      <c r="S963" s="23" t="str">
        <f aca="false">IF(C963&lt;&gt;"",IFERROR((M963+N963+O963+P963)/R963, 0),"")</f>
        <v/>
      </c>
      <c r="T963" s="23" t="str">
        <f aca="false">IF(C963&lt;&gt;"",IFERROR((M963+N963+O963)/R963,0),"")</f>
        <v/>
      </c>
      <c r="U963" s="25" t="str">
        <f aca="true">IF(C963&lt;&gt;"",IF(INDIRECT($AH$4&amp;"B"&amp;($C$1*$A963+14))= 1,1,0),"")</f>
        <v/>
      </c>
      <c r="V963" s="25" t="str">
        <f aca="true">IF(C963&lt;&gt;"",IF(INDIRECT($AH$4&amp;"B"&amp;($C$1*$A963+15))= 1,1,0),"")</f>
        <v/>
      </c>
      <c r="W963" s="26" t="str">
        <f aca="false">IF(C963&lt;&gt;"",($M963*1) + ($N963*2) + ($O963*3) + (IF(U963 = 1, 10, 0)) + (IF(V963 = 1, 20, 0)),"")</f>
        <v/>
      </c>
      <c r="X963" s="27" t="str">
        <f aca="true">IF(C963&lt;&gt;"",IF(INDIRECT($AH$4&amp;"B"&amp;($C$1*$A963+16))= 1,1,0),"")</f>
        <v/>
      </c>
      <c r="Y963" s="27" t="str">
        <f aca="true">IF(D963&lt;&gt;"",IF(INDIRECT($AH$4&amp;"B"&amp;($C$1*$A963+17))= 1,1,0),"")</f>
        <v/>
      </c>
      <c r="Z963" s="27" t="str">
        <f aca="true">IF(E963&lt;&gt;"",IF(INDIRECT($AH$4&amp;"B"&amp;($C$1*$A963+18))= 1,1,0),"")</f>
        <v/>
      </c>
      <c r="AA963" s="27" t="str">
        <f aca="true">IF(F963&lt;&gt;"",IF(INDIRECT($AH$4&amp;"B"&amp;($C$1*$A963+19))= 1,1,0),"")</f>
        <v/>
      </c>
      <c r="AB963" s="28" t="str">
        <f aca="false">IF(C963&lt;&gt;"",IF(X963 = 1, 5, 0) + IF(Z963 = 1, 25, 0) + IF(AA963 = 1, 15, 0),"")</f>
        <v/>
      </c>
      <c r="AC963" s="18" t="str">
        <f aca="false">IF(C963&lt;&gt;"",L963+W963+AB963,"")</f>
        <v/>
      </c>
    </row>
    <row r="964" customFormat="false" ht="12.8" hidden="false" customHeight="false" outlineLevel="0" collapsed="false">
      <c r="A964" s="11" t="n">
        <f aca="false">A963+1</f>
        <v>461</v>
      </c>
      <c r="B964" s="38" t="str">
        <f aca="true">IF(INDIRECT($AH$4&amp;"B"&amp;($C$1*$A964+2))=0, "",INDIRECT($AH$4&amp;"B"&amp;($C$1*$A964+2)))</f>
        <v/>
      </c>
      <c r="C964" s="19" t="str">
        <f aca="true">IF(INDIRECT($AH$4&amp;"B"&amp;($C$1*$A964+3)) = 0, "", INDIRECT($AH$4&amp;"B"&amp;($C$1*$A964+3)))</f>
        <v/>
      </c>
      <c r="D964" s="19" t="str">
        <f aca="true">IF(INDIRECT($AH$4&amp;"B"&amp;($C$1*$A964+4)) = 0, "", INDIRECT($AH$4&amp;"B"&amp;($C$1*$A964+4)))</f>
        <v/>
      </c>
      <c r="E964" s="19" t="str">
        <f aca="true">IF(INDIRECT($AH$4&amp;"B"&amp;($C$1*$A964+7)) = 0, "", INDIRECT($AH$4&amp;"B"&amp;($C$1*$A964+7)))</f>
        <v/>
      </c>
      <c r="F964" s="20" t="str">
        <f aca="true">IF(C964 &lt;&gt; "",IF(INDIRECT($AH$4&amp;"B"&amp;($C$1*$A964+8)) = 0, 0, 1), "")</f>
        <v/>
      </c>
      <c r="G964" s="20" t="n">
        <f aca="true">INDIRECT($AH$4&amp;"B"&amp;($C$1*$A964+9))</f>
        <v>0</v>
      </c>
      <c r="H964" s="20" t="n">
        <f aca="true">INDIRECT($AH$4&amp;"B"&amp;($C$1*$A964+10))</f>
        <v>0</v>
      </c>
      <c r="I964" s="20" t="n">
        <f aca="true">INDIRECT($AH$4&amp;"B"&amp;($C$1*$A964+11))</f>
        <v>0</v>
      </c>
      <c r="J964" s="20" t="n">
        <f aca="true">INDIRECT($AH$4&amp;"B"&amp;($C$1*$A964+12))</f>
        <v>0</v>
      </c>
      <c r="K964" s="21" t="str">
        <f aca="false">IF(C964&lt;&gt;"",IFERROR((G964+H964+I964)/(G964+H964+I964+J964),0), "")</f>
        <v/>
      </c>
      <c r="L964" s="22" t="str">
        <f aca="false">IF(C964&lt;&gt;"",(G964* 2) +(H964* 4) + (I964* 6) + IF(F964 = 1, 5, 0), "")</f>
        <v/>
      </c>
      <c r="M964" s="23" t="str">
        <f aca="true">IF(C964&lt;&gt;"",SUM(INDIRECT($AH$4&amp;"C"&amp;($C$1*$A964+9)):INDIRECT($AH$4&amp;"V"&amp;($C$1*$A964+9))), "")</f>
        <v/>
      </c>
      <c r="N964" s="23" t="str">
        <f aca="true">IF(C964&lt;&gt;"",SUM(INDIRECT($AH$4&amp;"C"&amp;($C$1*$A964+10)):INDIRECT($AH$4&amp;"V"&amp;($C$1*$A964+10))), "")</f>
        <v/>
      </c>
      <c r="O964" s="23" t="str">
        <f aca="true">IF(C964&lt;&gt;"",SUM(INDIRECT($AH$4&amp;"C"&amp;($C$1*$A964+11)):INDIRECT($AH$4&amp;"V"&amp;($C$1*$A964+11))),"")</f>
        <v/>
      </c>
      <c r="P964" s="23" t="str">
        <f aca="true">IF(C964&lt;&gt;"",SUM(INDIRECT($AH$4&amp;"C"&amp;($C$1*$A964+12)):INDIRECT($AH$4&amp;"V"&amp;($C$1*$A964+12))),"")</f>
        <v/>
      </c>
      <c r="Q964" s="24" t="str">
        <f aca="false">IF(C964&lt;&gt;"",IFERROR((M964+N964+O964)/(M964+N964+O964+P964),0), "")</f>
        <v/>
      </c>
      <c r="R964" s="23" t="str">
        <f aca="true">IF(C964&lt;&gt;"",SUM(INDIRECT($AH$4&amp;"C"&amp;($C$1*$A964+13)):INDIRECT($AH$4&amp;"V"&amp;($C$1*$A964+13))), "")</f>
        <v/>
      </c>
      <c r="S964" s="23" t="str">
        <f aca="false">IF(C964&lt;&gt;"",IFERROR((M964+N964+O964+P964)/R964, 0),"")</f>
        <v/>
      </c>
      <c r="T964" s="23" t="str">
        <f aca="false">IF(C964&lt;&gt;"",IFERROR((M964+N964+O964)/R964,0),"")</f>
        <v/>
      </c>
      <c r="U964" s="25" t="str">
        <f aca="true">IF(C964&lt;&gt;"",IF(INDIRECT($AH$4&amp;"B"&amp;($C$1*$A964+14))= 1,1,0),"")</f>
        <v/>
      </c>
      <c r="V964" s="25" t="str">
        <f aca="true">IF(C964&lt;&gt;"",IF(INDIRECT($AH$4&amp;"B"&amp;($C$1*$A964+15))= 1,1,0),"")</f>
        <v/>
      </c>
      <c r="W964" s="26" t="str">
        <f aca="false">IF(C964&lt;&gt;"",($M964*1) + ($N964*2) + ($O964*3) + (IF(U964 = 1, 10, 0)) + (IF(V964 = 1, 20, 0)),"")</f>
        <v/>
      </c>
      <c r="X964" s="27" t="str">
        <f aca="true">IF(C964&lt;&gt;"",IF(INDIRECT($AH$4&amp;"B"&amp;($C$1*$A964+16))= 1,1,0),"")</f>
        <v/>
      </c>
      <c r="Y964" s="27" t="str">
        <f aca="true">IF(D964&lt;&gt;"",IF(INDIRECT($AH$4&amp;"B"&amp;($C$1*$A964+17))= 1,1,0),"")</f>
        <v/>
      </c>
      <c r="Z964" s="27" t="str">
        <f aca="true">IF(E964&lt;&gt;"",IF(INDIRECT($AH$4&amp;"B"&amp;($C$1*$A964+18))= 1,1,0),"")</f>
        <v/>
      </c>
      <c r="AA964" s="27" t="str">
        <f aca="true">IF(F964&lt;&gt;"",IF(INDIRECT($AH$4&amp;"B"&amp;($C$1*$A964+19))= 1,1,0),"")</f>
        <v/>
      </c>
      <c r="AB964" s="28" t="str">
        <f aca="false">IF(C964&lt;&gt;"",IF(X964 = 1, 5, 0) + IF(Z964 = 1, 25, 0) + IF(AA964 = 1, 15, 0),"")</f>
        <v/>
      </c>
      <c r="AC964" s="18" t="str">
        <f aca="false">IF(C964&lt;&gt;"",L964+W964+AB964,"")</f>
        <v/>
      </c>
    </row>
    <row r="965" customFormat="false" ht="12.8" hidden="false" customHeight="false" outlineLevel="0" collapsed="false">
      <c r="A965" s="11" t="n">
        <f aca="false">A964+1</f>
        <v>462</v>
      </c>
      <c r="B965" s="38" t="str">
        <f aca="true">IF(INDIRECT($AH$4&amp;"B"&amp;($C$1*$A965+2))=0, "",INDIRECT($AH$4&amp;"B"&amp;($C$1*$A965+2)))</f>
        <v/>
      </c>
      <c r="C965" s="19" t="str">
        <f aca="true">IF(INDIRECT($AH$4&amp;"B"&amp;($C$1*$A965+3)) = 0, "", INDIRECT($AH$4&amp;"B"&amp;($C$1*$A965+3)))</f>
        <v/>
      </c>
      <c r="D965" s="19" t="str">
        <f aca="true">IF(INDIRECT($AH$4&amp;"B"&amp;($C$1*$A965+4)) = 0, "", INDIRECT($AH$4&amp;"B"&amp;($C$1*$A965+4)))</f>
        <v/>
      </c>
      <c r="E965" s="19" t="str">
        <f aca="true">IF(INDIRECT($AH$4&amp;"B"&amp;($C$1*$A965+7)) = 0, "", INDIRECT($AH$4&amp;"B"&amp;($C$1*$A965+7)))</f>
        <v/>
      </c>
      <c r="F965" s="20" t="str">
        <f aca="true">IF(C965 &lt;&gt; "",IF(INDIRECT($AH$4&amp;"B"&amp;($C$1*$A965+8)) = 0, 0, 1), "")</f>
        <v/>
      </c>
      <c r="G965" s="20" t="n">
        <f aca="true">INDIRECT($AH$4&amp;"B"&amp;($C$1*$A965+9))</f>
        <v>0</v>
      </c>
      <c r="H965" s="20" t="n">
        <f aca="true">INDIRECT($AH$4&amp;"B"&amp;($C$1*$A965+10))</f>
        <v>0</v>
      </c>
      <c r="I965" s="20" t="n">
        <f aca="true">INDIRECT($AH$4&amp;"B"&amp;($C$1*$A965+11))</f>
        <v>0</v>
      </c>
      <c r="J965" s="20" t="n">
        <f aca="true">INDIRECT($AH$4&amp;"B"&amp;($C$1*$A965+12))</f>
        <v>0</v>
      </c>
      <c r="K965" s="21" t="str">
        <f aca="false">IF(C965&lt;&gt;"",IFERROR((G965+H965+I965)/(G965+H965+I965+J965),0), "")</f>
        <v/>
      </c>
      <c r="L965" s="22" t="str">
        <f aca="false">IF(C965&lt;&gt;"",(G965* 2) +(H965* 4) + (I965* 6) + IF(F965 = 1, 5, 0), "")</f>
        <v/>
      </c>
      <c r="M965" s="23" t="str">
        <f aca="true">IF(C965&lt;&gt;"",SUM(INDIRECT($AH$4&amp;"C"&amp;($C$1*$A965+9)):INDIRECT($AH$4&amp;"V"&amp;($C$1*$A965+9))), "")</f>
        <v/>
      </c>
      <c r="N965" s="23" t="str">
        <f aca="true">IF(C965&lt;&gt;"",SUM(INDIRECT($AH$4&amp;"C"&amp;($C$1*$A965+10)):INDIRECT($AH$4&amp;"V"&amp;($C$1*$A965+10))), "")</f>
        <v/>
      </c>
      <c r="O965" s="23" t="str">
        <f aca="true">IF(C965&lt;&gt;"",SUM(INDIRECT($AH$4&amp;"C"&amp;($C$1*$A965+11)):INDIRECT($AH$4&amp;"V"&amp;($C$1*$A965+11))),"")</f>
        <v/>
      </c>
      <c r="P965" s="23" t="str">
        <f aca="true">IF(C965&lt;&gt;"",SUM(INDIRECT($AH$4&amp;"C"&amp;($C$1*$A965+12)):INDIRECT($AH$4&amp;"V"&amp;($C$1*$A965+12))),"")</f>
        <v/>
      </c>
      <c r="Q965" s="24" t="str">
        <f aca="false">IF(C965&lt;&gt;"",IFERROR((M965+N965+O965)/(M965+N965+O965+P965),0), "")</f>
        <v/>
      </c>
      <c r="R965" s="23" t="str">
        <f aca="true">IF(C965&lt;&gt;"",SUM(INDIRECT($AH$4&amp;"C"&amp;($C$1*$A965+13)):INDIRECT($AH$4&amp;"V"&amp;($C$1*$A965+13))), "")</f>
        <v/>
      </c>
      <c r="S965" s="23" t="str">
        <f aca="false">IF(C965&lt;&gt;"",IFERROR((M965+N965+O965+P965)/R965, 0),"")</f>
        <v/>
      </c>
      <c r="T965" s="23" t="str">
        <f aca="false">IF(C965&lt;&gt;"",IFERROR((M965+N965+O965)/R965,0),"")</f>
        <v/>
      </c>
      <c r="U965" s="25" t="str">
        <f aca="true">IF(C965&lt;&gt;"",IF(INDIRECT($AH$4&amp;"B"&amp;($C$1*$A965+14))= 1,1,0),"")</f>
        <v/>
      </c>
      <c r="V965" s="25" t="str">
        <f aca="true">IF(C965&lt;&gt;"",IF(INDIRECT($AH$4&amp;"B"&amp;($C$1*$A965+15))= 1,1,0),"")</f>
        <v/>
      </c>
      <c r="W965" s="26" t="str">
        <f aca="false">IF(C965&lt;&gt;"",($M965*1) + ($N965*2) + ($O965*3) + (IF(U965 = 1, 10, 0)) + (IF(V965 = 1, 20, 0)),"")</f>
        <v/>
      </c>
      <c r="X965" s="27" t="str">
        <f aca="true">IF(C965&lt;&gt;"",IF(INDIRECT($AH$4&amp;"B"&amp;($C$1*$A965+16))= 1,1,0),"")</f>
        <v/>
      </c>
      <c r="Y965" s="27" t="str">
        <f aca="true">IF(D965&lt;&gt;"",IF(INDIRECT($AH$4&amp;"B"&amp;($C$1*$A965+17))= 1,1,0),"")</f>
        <v/>
      </c>
      <c r="Z965" s="27" t="str">
        <f aca="true">IF(E965&lt;&gt;"",IF(INDIRECT($AH$4&amp;"B"&amp;($C$1*$A965+18))= 1,1,0),"")</f>
        <v/>
      </c>
      <c r="AA965" s="27" t="str">
        <f aca="true">IF(F965&lt;&gt;"",IF(INDIRECT($AH$4&amp;"B"&amp;($C$1*$A965+19))= 1,1,0),"")</f>
        <v/>
      </c>
      <c r="AB965" s="28" t="str">
        <f aca="false">IF(C965&lt;&gt;"",IF(X965 = 1, 5, 0) + IF(Z965 = 1, 25, 0) + IF(AA965 = 1, 15, 0),"")</f>
        <v/>
      </c>
      <c r="AC965" s="18" t="str">
        <f aca="false">IF(C965&lt;&gt;"",L965+W965+AB965,"")</f>
        <v/>
      </c>
    </row>
    <row r="966" customFormat="false" ht="12.8" hidden="false" customHeight="false" outlineLevel="0" collapsed="false">
      <c r="A966" s="11" t="n">
        <f aca="false">A965+1</f>
        <v>463</v>
      </c>
      <c r="B966" s="38" t="str">
        <f aca="true">IF(INDIRECT($AH$4&amp;"B"&amp;($C$1*$A966+2))=0, "",INDIRECT($AH$4&amp;"B"&amp;($C$1*$A966+2)))</f>
        <v/>
      </c>
      <c r="C966" s="19" t="str">
        <f aca="true">IF(INDIRECT($AH$4&amp;"B"&amp;($C$1*$A966+3)) = 0, "", INDIRECT($AH$4&amp;"B"&amp;($C$1*$A966+3)))</f>
        <v/>
      </c>
      <c r="D966" s="19" t="str">
        <f aca="true">IF(INDIRECT($AH$4&amp;"B"&amp;($C$1*$A966+4)) = 0, "", INDIRECT($AH$4&amp;"B"&amp;($C$1*$A966+4)))</f>
        <v/>
      </c>
      <c r="E966" s="19" t="str">
        <f aca="true">IF(INDIRECT($AH$4&amp;"B"&amp;($C$1*$A966+7)) = 0, "", INDIRECT($AH$4&amp;"B"&amp;($C$1*$A966+7)))</f>
        <v/>
      </c>
      <c r="F966" s="20" t="str">
        <f aca="true">IF(C966 &lt;&gt; "",IF(INDIRECT($AH$4&amp;"B"&amp;($C$1*$A966+8)) = 0, 0, 1), "")</f>
        <v/>
      </c>
      <c r="G966" s="20" t="n">
        <f aca="true">INDIRECT($AH$4&amp;"B"&amp;($C$1*$A966+9))</f>
        <v>0</v>
      </c>
      <c r="H966" s="20" t="n">
        <f aca="true">INDIRECT($AH$4&amp;"B"&amp;($C$1*$A966+10))</f>
        <v>0</v>
      </c>
      <c r="I966" s="20" t="n">
        <f aca="true">INDIRECT($AH$4&amp;"B"&amp;($C$1*$A966+11))</f>
        <v>0</v>
      </c>
      <c r="J966" s="20" t="n">
        <f aca="true">INDIRECT($AH$4&amp;"B"&amp;($C$1*$A966+12))</f>
        <v>0</v>
      </c>
      <c r="K966" s="21" t="str">
        <f aca="false">IF(C966&lt;&gt;"",IFERROR((G966+H966+I966)/(G966+H966+I966+J966),0), "")</f>
        <v/>
      </c>
      <c r="L966" s="22" t="str">
        <f aca="false">IF(C966&lt;&gt;"",(G966* 2) +(H966* 4) + (I966* 6) + IF(F966 = 1, 5, 0), "")</f>
        <v/>
      </c>
      <c r="M966" s="23" t="str">
        <f aca="true">IF(C966&lt;&gt;"",SUM(INDIRECT($AH$4&amp;"C"&amp;($C$1*$A966+9)):INDIRECT($AH$4&amp;"V"&amp;($C$1*$A966+9))), "")</f>
        <v/>
      </c>
      <c r="N966" s="23" t="str">
        <f aca="true">IF(C966&lt;&gt;"",SUM(INDIRECT($AH$4&amp;"C"&amp;($C$1*$A966+10)):INDIRECT($AH$4&amp;"V"&amp;($C$1*$A966+10))), "")</f>
        <v/>
      </c>
      <c r="O966" s="23" t="str">
        <f aca="true">IF(C966&lt;&gt;"",SUM(INDIRECT($AH$4&amp;"C"&amp;($C$1*$A966+11)):INDIRECT($AH$4&amp;"V"&amp;($C$1*$A966+11))),"")</f>
        <v/>
      </c>
      <c r="P966" s="23" t="str">
        <f aca="true">IF(C966&lt;&gt;"",SUM(INDIRECT($AH$4&amp;"C"&amp;($C$1*$A966+12)):INDIRECT($AH$4&amp;"V"&amp;($C$1*$A966+12))),"")</f>
        <v/>
      </c>
      <c r="Q966" s="24" t="str">
        <f aca="false">IF(C966&lt;&gt;"",IFERROR((M966+N966+O966)/(M966+N966+O966+P966),0), "")</f>
        <v/>
      </c>
      <c r="R966" s="23" t="str">
        <f aca="true">IF(C966&lt;&gt;"",SUM(INDIRECT($AH$4&amp;"C"&amp;($C$1*$A966+13)):INDIRECT($AH$4&amp;"V"&amp;($C$1*$A966+13))), "")</f>
        <v/>
      </c>
      <c r="S966" s="23" t="str">
        <f aca="false">IF(C966&lt;&gt;"",IFERROR((M966+N966+O966+P966)/R966, 0),"")</f>
        <v/>
      </c>
      <c r="T966" s="23" t="str">
        <f aca="false">IF(C966&lt;&gt;"",IFERROR((M966+N966+O966)/R966,0),"")</f>
        <v/>
      </c>
      <c r="U966" s="25" t="str">
        <f aca="true">IF(C966&lt;&gt;"",IF(INDIRECT($AH$4&amp;"B"&amp;($C$1*$A966+14))= 1,1,0),"")</f>
        <v/>
      </c>
      <c r="V966" s="25" t="str">
        <f aca="true">IF(C966&lt;&gt;"",IF(INDIRECT($AH$4&amp;"B"&amp;($C$1*$A966+15))= 1,1,0),"")</f>
        <v/>
      </c>
      <c r="W966" s="26" t="str">
        <f aca="false">IF(C966&lt;&gt;"",($M966*1) + ($N966*2) + ($O966*3) + (IF(U966 = 1, 10, 0)) + (IF(V966 = 1, 20, 0)),"")</f>
        <v/>
      </c>
      <c r="X966" s="27" t="str">
        <f aca="true">IF(C966&lt;&gt;"",IF(INDIRECT($AH$4&amp;"B"&amp;($C$1*$A966+16))= 1,1,0),"")</f>
        <v/>
      </c>
      <c r="Y966" s="27" t="str">
        <f aca="true">IF(D966&lt;&gt;"",IF(INDIRECT($AH$4&amp;"B"&amp;($C$1*$A966+17))= 1,1,0),"")</f>
        <v/>
      </c>
      <c r="Z966" s="27" t="str">
        <f aca="true">IF(E966&lt;&gt;"",IF(INDIRECT($AH$4&amp;"B"&amp;($C$1*$A966+18))= 1,1,0),"")</f>
        <v/>
      </c>
      <c r="AA966" s="27" t="str">
        <f aca="true">IF(F966&lt;&gt;"",IF(INDIRECT($AH$4&amp;"B"&amp;($C$1*$A966+19))= 1,1,0),"")</f>
        <v/>
      </c>
      <c r="AB966" s="28" t="str">
        <f aca="false">IF(C966&lt;&gt;"",IF(X966 = 1, 5, 0) + IF(Z966 = 1, 25, 0) + IF(AA966 = 1, 15, 0),"")</f>
        <v/>
      </c>
      <c r="AC966" s="18" t="str">
        <f aca="false">IF(C966&lt;&gt;"",L966+W966+AB966,"")</f>
        <v/>
      </c>
    </row>
    <row r="967" customFormat="false" ht="12.8" hidden="false" customHeight="false" outlineLevel="0" collapsed="false">
      <c r="A967" s="11" t="n">
        <f aca="false">A966+1</f>
        <v>464</v>
      </c>
      <c r="B967" s="38" t="str">
        <f aca="true">IF(INDIRECT($AH$4&amp;"B"&amp;($C$1*$A967+2))=0, "",INDIRECT($AH$4&amp;"B"&amp;($C$1*$A967+2)))</f>
        <v/>
      </c>
      <c r="C967" s="19" t="str">
        <f aca="true">IF(INDIRECT($AH$4&amp;"B"&amp;($C$1*$A967+3)) = 0, "", INDIRECT($AH$4&amp;"B"&amp;($C$1*$A967+3)))</f>
        <v/>
      </c>
      <c r="D967" s="19" t="str">
        <f aca="true">IF(INDIRECT($AH$4&amp;"B"&amp;($C$1*$A967+4)) = 0, "", INDIRECT($AH$4&amp;"B"&amp;($C$1*$A967+4)))</f>
        <v/>
      </c>
      <c r="E967" s="19" t="str">
        <f aca="true">IF(INDIRECT($AH$4&amp;"B"&amp;($C$1*$A967+7)) = 0, "", INDIRECT($AH$4&amp;"B"&amp;($C$1*$A967+7)))</f>
        <v/>
      </c>
      <c r="F967" s="20" t="str">
        <f aca="true">IF(C967 &lt;&gt; "",IF(INDIRECT($AH$4&amp;"B"&amp;($C$1*$A967+8)) = 0, 0, 1), "")</f>
        <v/>
      </c>
      <c r="G967" s="20" t="n">
        <f aca="true">INDIRECT($AH$4&amp;"B"&amp;($C$1*$A967+9))</f>
        <v>0</v>
      </c>
      <c r="H967" s="20" t="n">
        <f aca="true">INDIRECT($AH$4&amp;"B"&amp;($C$1*$A967+10))</f>
        <v>0</v>
      </c>
      <c r="I967" s="20" t="n">
        <f aca="true">INDIRECT($AH$4&amp;"B"&amp;($C$1*$A967+11))</f>
        <v>0</v>
      </c>
      <c r="J967" s="20" t="n">
        <f aca="true">INDIRECT($AH$4&amp;"B"&amp;($C$1*$A967+12))</f>
        <v>0</v>
      </c>
      <c r="K967" s="21" t="str">
        <f aca="false">IF(C967&lt;&gt;"",IFERROR((G967+H967+I967)/(G967+H967+I967+J967),0), "")</f>
        <v/>
      </c>
      <c r="L967" s="22" t="str">
        <f aca="false">IF(C967&lt;&gt;"",(G967* 2) +(H967* 4) + (I967* 6) + IF(F967 = 1, 5, 0), "")</f>
        <v/>
      </c>
      <c r="M967" s="23" t="str">
        <f aca="true">IF(C967&lt;&gt;"",SUM(INDIRECT($AH$4&amp;"C"&amp;($C$1*$A967+9)):INDIRECT($AH$4&amp;"V"&amp;($C$1*$A967+9))), "")</f>
        <v/>
      </c>
      <c r="N967" s="23" t="str">
        <f aca="true">IF(C967&lt;&gt;"",SUM(INDIRECT($AH$4&amp;"C"&amp;($C$1*$A967+10)):INDIRECT($AH$4&amp;"V"&amp;($C$1*$A967+10))), "")</f>
        <v/>
      </c>
      <c r="O967" s="23" t="str">
        <f aca="true">IF(C967&lt;&gt;"",SUM(INDIRECT($AH$4&amp;"C"&amp;($C$1*$A967+11)):INDIRECT($AH$4&amp;"V"&amp;($C$1*$A967+11))),"")</f>
        <v/>
      </c>
      <c r="P967" s="23" t="str">
        <f aca="true">IF(C967&lt;&gt;"",SUM(INDIRECT($AH$4&amp;"C"&amp;($C$1*$A967+12)):INDIRECT($AH$4&amp;"V"&amp;($C$1*$A967+12))),"")</f>
        <v/>
      </c>
      <c r="Q967" s="24" t="str">
        <f aca="false">IF(C967&lt;&gt;"",IFERROR((M967+N967+O967)/(M967+N967+O967+P967),0), "")</f>
        <v/>
      </c>
      <c r="R967" s="23" t="str">
        <f aca="true">IF(C967&lt;&gt;"",SUM(INDIRECT($AH$4&amp;"C"&amp;($C$1*$A967+13)):INDIRECT($AH$4&amp;"V"&amp;($C$1*$A967+13))), "")</f>
        <v/>
      </c>
      <c r="S967" s="23" t="str">
        <f aca="false">IF(C967&lt;&gt;"",IFERROR((M967+N967+O967+P967)/R967, 0),"")</f>
        <v/>
      </c>
      <c r="T967" s="23" t="str">
        <f aca="false">IF(C967&lt;&gt;"",IFERROR((M967+N967+O967)/R967,0),"")</f>
        <v/>
      </c>
      <c r="U967" s="25" t="str">
        <f aca="true">IF(C967&lt;&gt;"",IF(INDIRECT($AH$4&amp;"B"&amp;($C$1*$A967+14))= 1,1,0),"")</f>
        <v/>
      </c>
      <c r="V967" s="25" t="str">
        <f aca="true">IF(C967&lt;&gt;"",IF(INDIRECT($AH$4&amp;"B"&amp;($C$1*$A967+15))= 1,1,0),"")</f>
        <v/>
      </c>
      <c r="W967" s="26" t="str">
        <f aca="false">IF(C967&lt;&gt;"",($M967*1) + ($N967*2) + ($O967*3) + (IF(U967 = 1, 10, 0)) + (IF(V967 = 1, 20, 0)),"")</f>
        <v/>
      </c>
      <c r="X967" s="27" t="str">
        <f aca="true">IF(C967&lt;&gt;"",IF(INDIRECT($AH$4&amp;"B"&amp;($C$1*$A967+16))= 1,1,0),"")</f>
        <v/>
      </c>
      <c r="Y967" s="27" t="str">
        <f aca="true">IF(D967&lt;&gt;"",IF(INDIRECT($AH$4&amp;"B"&amp;($C$1*$A967+17))= 1,1,0),"")</f>
        <v/>
      </c>
      <c r="Z967" s="27" t="str">
        <f aca="true">IF(E967&lt;&gt;"",IF(INDIRECT($AH$4&amp;"B"&amp;($C$1*$A967+18))= 1,1,0),"")</f>
        <v/>
      </c>
      <c r="AA967" s="27" t="str">
        <f aca="true">IF(F967&lt;&gt;"",IF(INDIRECT($AH$4&amp;"B"&amp;($C$1*$A967+19))= 1,1,0),"")</f>
        <v/>
      </c>
      <c r="AB967" s="28" t="str">
        <f aca="false">IF(C967&lt;&gt;"",IF(X967 = 1, 5, 0) + IF(Z967 = 1, 25, 0) + IF(AA967 = 1, 15, 0),"")</f>
        <v/>
      </c>
      <c r="AC967" s="18" t="str">
        <f aca="false">IF(C967&lt;&gt;"",L967+W967+AB967,"")</f>
        <v/>
      </c>
    </row>
    <row r="968" customFormat="false" ht="12.8" hidden="false" customHeight="false" outlineLevel="0" collapsed="false">
      <c r="A968" s="11" t="n">
        <f aca="false">A967+1</f>
        <v>465</v>
      </c>
      <c r="B968" s="38" t="str">
        <f aca="true">IF(INDIRECT($AH$4&amp;"B"&amp;($C$1*$A968+2))=0, "",INDIRECT($AH$4&amp;"B"&amp;($C$1*$A968+2)))</f>
        <v/>
      </c>
      <c r="C968" s="19" t="str">
        <f aca="true">IF(INDIRECT($AH$4&amp;"B"&amp;($C$1*$A968+3)) = 0, "", INDIRECT($AH$4&amp;"B"&amp;($C$1*$A968+3)))</f>
        <v/>
      </c>
      <c r="D968" s="19" t="str">
        <f aca="true">IF(INDIRECT($AH$4&amp;"B"&amp;($C$1*$A968+4)) = 0, "", INDIRECT($AH$4&amp;"B"&amp;($C$1*$A968+4)))</f>
        <v/>
      </c>
      <c r="E968" s="19" t="str">
        <f aca="true">IF(INDIRECT($AH$4&amp;"B"&amp;($C$1*$A968+7)) = 0, "", INDIRECT($AH$4&amp;"B"&amp;($C$1*$A968+7)))</f>
        <v/>
      </c>
      <c r="F968" s="20" t="str">
        <f aca="true">IF(C968 &lt;&gt; "",IF(INDIRECT($AH$4&amp;"B"&amp;($C$1*$A968+8)) = 0, 0, 1), "")</f>
        <v/>
      </c>
      <c r="G968" s="20" t="n">
        <f aca="true">INDIRECT($AH$4&amp;"B"&amp;($C$1*$A968+9))</f>
        <v>0</v>
      </c>
      <c r="H968" s="20" t="n">
        <f aca="true">INDIRECT($AH$4&amp;"B"&amp;($C$1*$A968+10))</f>
        <v>0</v>
      </c>
      <c r="I968" s="20" t="n">
        <f aca="true">INDIRECT($AH$4&amp;"B"&amp;($C$1*$A968+11))</f>
        <v>0</v>
      </c>
      <c r="J968" s="20" t="n">
        <f aca="true">INDIRECT($AH$4&amp;"B"&amp;($C$1*$A968+12))</f>
        <v>0</v>
      </c>
      <c r="K968" s="21" t="str">
        <f aca="false">IF(C968&lt;&gt;"",IFERROR((G968+H968+I968)/(G968+H968+I968+J968),0), "")</f>
        <v/>
      </c>
      <c r="L968" s="22" t="str">
        <f aca="false">IF(C968&lt;&gt;"",(G968* 2) +(H968* 4) + (I968* 6) + IF(F968 = 1, 5, 0), "")</f>
        <v/>
      </c>
      <c r="M968" s="23" t="str">
        <f aca="true">IF(C968&lt;&gt;"",SUM(INDIRECT($AH$4&amp;"C"&amp;($C$1*$A968+9)):INDIRECT($AH$4&amp;"V"&amp;($C$1*$A968+9))), "")</f>
        <v/>
      </c>
      <c r="N968" s="23" t="str">
        <f aca="true">IF(C968&lt;&gt;"",SUM(INDIRECT($AH$4&amp;"C"&amp;($C$1*$A968+10)):INDIRECT($AH$4&amp;"V"&amp;($C$1*$A968+10))), "")</f>
        <v/>
      </c>
      <c r="O968" s="23" t="str">
        <f aca="true">IF(C968&lt;&gt;"",SUM(INDIRECT($AH$4&amp;"C"&amp;($C$1*$A968+11)):INDIRECT($AH$4&amp;"V"&amp;($C$1*$A968+11))),"")</f>
        <v/>
      </c>
      <c r="P968" s="23" t="str">
        <f aca="true">IF(C968&lt;&gt;"",SUM(INDIRECT($AH$4&amp;"C"&amp;($C$1*$A968+12)):INDIRECT($AH$4&amp;"V"&amp;($C$1*$A968+12))),"")</f>
        <v/>
      </c>
      <c r="Q968" s="24" t="str">
        <f aca="false">IF(C968&lt;&gt;"",IFERROR((M968+N968+O968)/(M968+N968+O968+P968),0), "")</f>
        <v/>
      </c>
      <c r="R968" s="23" t="str">
        <f aca="true">IF(C968&lt;&gt;"",SUM(INDIRECT($AH$4&amp;"C"&amp;($C$1*$A968+13)):INDIRECT($AH$4&amp;"V"&amp;($C$1*$A968+13))), "")</f>
        <v/>
      </c>
      <c r="S968" s="23" t="str">
        <f aca="false">IF(C968&lt;&gt;"",IFERROR((M968+N968+O968+P968)/R968, 0),"")</f>
        <v/>
      </c>
      <c r="T968" s="23" t="str">
        <f aca="false">IF(C968&lt;&gt;"",IFERROR((M968+N968+O968)/R968,0),"")</f>
        <v/>
      </c>
      <c r="U968" s="25" t="str">
        <f aca="true">IF(C968&lt;&gt;"",IF(INDIRECT($AH$4&amp;"B"&amp;($C$1*$A968+14))= 1,1,0),"")</f>
        <v/>
      </c>
      <c r="V968" s="25" t="str">
        <f aca="true">IF(C968&lt;&gt;"",IF(INDIRECT($AH$4&amp;"B"&amp;($C$1*$A968+15))= 1,1,0),"")</f>
        <v/>
      </c>
      <c r="W968" s="26" t="str">
        <f aca="false">IF(C968&lt;&gt;"",($M968*1) + ($N968*2) + ($O968*3) + (IF(U968 = 1, 10, 0)) + (IF(V968 = 1, 20, 0)),"")</f>
        <v/>
      </c>
      <c r="X968" s="27" t="str">
        <f aca="true">IF(C968&lt;&gt;"",IF(INDIRECT($AH$4&amp;"B"&amp;($C$1*$A968+16))= 1,1,0),"")</f>
        <v/>
      </c>
      <c r="Y968" s="27" t="str">
        <f aca="true">IF(D968&lt;&gt;"",IF(INDIRECT($AH$4&amp;"B"&amp;($C$1*$A968+17))= 1,1,0),"")</f>
        <v/>
      </c>
      <c r="Z968" s="27" t="str">
        <f aca="true">IF(E968&lt;&gt;"",IF(INDIRECT($AH$4&amp;"B"&amp;($C$1*$A968+18))= 1,1,0),"")</f>
        <v/>
      </c>
      <c r="AA968" s="27" t="str">
        <f aca="true">IF(F968&lt;&gt;"",IF(INDIRECT($AH$4&amp;"B"&amp;($C$1*$A968+19))= 1,1,0),"")</f>
        <v/>
      </c>
      <c r="AB968" s="28" t="str">
        <f aca="false">IF(C968&lt;&gt;"",IF(X968 = 1, 5, 0) + IF(Z968 = 1, 25, 0) + IF(AA968 = 1, 15, 0),"")</f>
        <v/>
      </c>
      <c r="AC968" s="18" t="str">
        <f aca="false">IF(C968&lt;&gt;"",L968+W968+AB968,"")</f>
        <v/>
      </c>
    </row>
    <row r="969" customFormat="false" ht="12.8" hidden="false" customHeight="false" outlineLevel="0" collapsed="false">
      <c r="A969" s="11" t="n">
        <f aca="false">A968+1</f>
        <v>466</v>
      </c>
      <c r="B969" s="38" t="str">
        <f aca="true">IF(INDIRECT($AH$4&amp;"B"&amp;($C$1*$A969+2))=0, "",INDIRECT($AH$4&amp;"B"&amp;($C$1*$A969+2)))</f>
        <v/>
      </c>
      <c r="C969" s="19" t="str">
        <f aca="true">IF(INDIRECT($AH$4&amp;"B"&amp;($C$1*$A969+3)) = 0, "", INDIRECT($AH$4&amp;"B"&amp;($C$1*$A969+3)))</f>
        <v/>
      </c>
      <c r="D969" s="19" t="str">
        <f aca="true">IF(INDIRECT($AH$4&amp;"B"&amp;($C$1*$A969+4)) = 0, "", INDIRECT($AH$4&amp;"B"&amp;($C$1*$A969+4)))</f>
        <v/>
      </c>
      <c r="E969" s="19" t="str">
        <f aca="true">IF(INDIRECT($AH$4&amp;"B"&amp;($C$1*$A969+7)) = 0, "", INDIRECT($AH$4&amp;"B"&amp;($C$1*$A969+7)))</f>
        <v/>
      </c>
      <c r="F969" s="20" t="str">
        <f aca="true">IF(C969 &lt;&gt; "",IF(INDIRECT($AH$4&amp;"B"&amp;($C$1*$A969+8)) = 0, 0, 1), "")</f>
        <v/>
      </c>
      <c r="G969" s="20" t="n">
        <f aca="true">INDIRECT($AH$4&amp;"B"&amp;($C$1*$A969+9))</f>
        <v>0</v>
      </c>
      <c r="H969" s="20" t="n">
        <f aca="true">INDIRECT($AH$4&amp;"B"&amp;($C$1*$A969+10))</f>
        <v>0</v>
      </c>
      <c r="I969" s="20" t="n">
        <f aca="true">INDIRECT($AH$4&amp;"B"&amp;($C$1*$A969+11))</f>
        <v>0</v>
      </c>
      <c r="J969" s="20" t="n">
        <f aca="true">INDIRECT($AH$4&amp;"B"&amp;($C$1*$A969+12))</f>
        <v>0</v>
      </c>
      <c r="K969" s="21" t="str">
        <f aca="false">IF(C969&lt;&gt;"",IFERROR((G969+H969+I969)/(G969+H969+I969+J969),0), "")</f>
        <v/>
      </c>
      <c r="L969" s="22" t="str">
        <f aca="false">IF(C969&lt;&gt;"",(G969* 2) +(H969* 4) + (I969* 6) + IF(F969 = 1, 5, 0), "")</f>
        <v/>
      </c>
      <c r="M969" s="23" t="str">
        <f aca="true">IF(C969&lt;&gt;"",SUM(INDIRECT($AH$4&amp;"C"&amp;($C$1*$A969+9)):INDIRECT($AH$4&amp;"V"&amp;($C$1*$A969+9))), "")</f>
        <v/>
      </c>
      <c r="N969" s="23" t="str">
        <f aca="true">IF(C969&lt;&gt;"",SUM(INDIRECT($AH$4&amp;"C"&amp;($C$1*$A969+10)):INDIRECT($AH$4&amp;"V"&amp;($C$1*$A969+10))), "")</f>
        <v/>
      </c>
      <c r="O969" s="23" t="str">
        <f aca="true">IF(C969&lt;&gt;"",SUM(INDIRECT($AH$4&amp;"C"&amp;($C$1*$A969+11)):INDIRECT($AH$4&amp;"V"&amp;($C$1*$A969+11))),"")</f>
        <v/>
      </c>
      <c r="P969" s="23" t="str">
        <f aca="true">IF(C969&lt;&gt;"",SUM(INDIRECT($AH$4&amp;"C"&amp;($C$1*$A969+12)):INDIRECT($AH$4&amp;"V"&amp;($C$1*$A969+12))),"")</f>
        <v/>
      </c>
      <c r="Q969" s="24" t="str">
        <f aca="false">IF(C969&lt;&gt;"",IFERROR((M969+N969+O969)/(M969+N969+O969+P969),0), "")</f>
        <v/>
      </c>
      <c r="R969" s="23" t="str">
        <f aca="true">IF(C969&lt;&gt;"",SUM(INDIRECT($AH$4&amp;"C"&amp;($C$1*$A969+13)):INDIRECT($AH$4&amp;"V"&amp;($C$1*$A969+13))), "")</f>
        <v/>
      </c>
      <c r="S969" s="23" t="str">
        <f aca="false">IF(C969&lt;&gt;"",IFERROR((M969+N969+O969+P969)/R969, 0),"")</f>
        <v/>
      </c>
      <c r="T969" s="23" t="str">
        <f aca="false">IF(C969&lt;&gt;"",IFERROR((M969+N969+O969)/R969,0),"")</f>
        <v/>
      </c>
      <c r="U969" s="25" t="str">
        <f aca="true">IF(C969&lt;&gt;"",IF(INDIRECT($AH$4&amp;"B"&amp;($C$1*$A969+14))= 1,1,0),"")</f>
        <v/>
      </c>
      <c r="V969" s="25" t="str">
        <f aca="true">IF(C969&lt;&gt;"",IF(INDIRECT($AH$4&amp;"B"&amp;($C$1*$A969+15))= 1,1,0),"")</f>
        <v/>
      </c>
      <c r="W969" s="26" t="str">
        <f aca="false">IF(C969&lt;&gt;"",($M969*1) + ($N969*2) + ($O969*3) + (IF(U969 = 1, 10, 0)) + (IF(V969 = 1, 20, 0)),"")</f>
        <v/>
      </c>
      <c r="X969" s="27" t="str">
        <f aca="true">IF(C969&lt;&gt;"",IF(INDIRECT($AH$4&amp;"B"&amp;($C$1*$A969+16))= 1,1,0),"")</f>
        <v/>
      </c>
      <c r="Y969" s="27" t="str">
        <f aca="true">IF(D969&lt;&gt;"",IF(INDIRECT($AH$4&amp;"B"&amp;($C$1*$A969+17))= 1,1,0),"")</f>
        <v/>
      </c>
      <c r="Z969" s="27" t="str">
        <f aca="true">IF(E969&lt;&gt;"",IF(INDIRECT($AH$4&amp;"B"&amp;($C$1*$A969+18))= 1,1,0),"")</f>
        <v/>
      </c>
      <c r="AA969" s="27" t="str">
        <f aca="true">IF(F969&lt;&gt;"",IF(INDIRECT($AH$4&amp;"B"&amp;($C$1*$A969+19))= 1,1,0),"")</f>
        <v/>
      </c>
      <c r="AB969" s="28" t="str">
        <f aca="false">IF(C969&lt;&gt;"",IF(X969 = 1, 5, 0) + IF(Z969 = 1, 25, 0) + IF(AA969 = 1, 15, 0),"")</f>
        <v/>
      </c>
      <c r="AC969" s="18" t="str">
        <f aca="false">IF(C969&lt;&gt;"",L969+W969+AB969,"")</f>
        <v/>
      </c>
    </row>
    <row r="970" customFormat="false" ht="12.8" hidden="false" customHeight="false" outlineLevel="0" collapsed="false">
      <c r="A970" s="11" t="n">
        <f aca="false">A969+1</f>
        <v>467</v>
      </c>
      <c r="B970" s="38" t="str">
        <f aca="true">IF(INDIRECT($AH$4&amp;"B"&amp;($C$1*$A970+2))=0, "",INDIRECT($AH$4&amp;"B"&amp;($C$1*$A970+2)))</f>
        <v/>
      </c>
      <c r="C970" s="19" t="str">
        <f aca="true">IF(INDIRECT($AH$4&amp;"B"&amp;($C$1*$A970+3)) = 0, "", INDIRECT($AH$4&amp;"B"&amp;($C$1*$A970+3)))</f>
        <v/>
      </c>
      <c r="D970" s="19" t="str">
        <f aca="true">IF(INDIRECT($AH$4&amp;"B"&amp;($C$1*$A970+4)) = 0, "", INDIRECT($AH$4&amp;"B"&amp;($C$1*$A970+4)))</f>
        <v/>
      </c>
      <c r="E970" s="19" t="str">
        <f aca="true">IF(INDIRECT($AH$4&amp;"B"&amp;($C$1*$A970+7)) = 0, "", INDIRECT($AH$4&amp;"B"&amp;($C$1*$A970+7)))</f>
        <v/>
      </c>
      <c r="F970" s="20" t="str">
        <f aca="true">IF(C970 &lt;&gt; "",IF(INDIRECT($AH$4&amp;"B"&amp;($C$1*$A970+8)) = 0, 0, 1), "")</f>
        <v/>
      </c>
      <c r="G970" s="20" t="n">
        <f aca="true">INDIRECT($AH$4&amp;"B"&amp;($C$1*$A970+9))</f>
        <v>0</v>
      </c>
      <c r="H970" s="20" t="n">
        <f aca="true">INDIRECT($AH$4&amp;"B"&amp;($C$1*$A970+10))</f>
        <v>0</v>
      </c>
      <c r="I970" s="20" t="n">
        <f aca="true">INDIRECT($AH$4&amp;"B"&amp;($C$1*$A970+11))</f>
        <v>0</v>
      </c>
      <c r="J970" s="20" t="n">
        <f aca="true">INDIRECT($AH$4&amp;"B"&amp;($C$1*$A970+12))</f>
        <v>0</v>
      </c>
      <c r="K970" s="21" t="str">
        <f aca="false">IF(C970&lt;&gt;"",IFERROR((G970+H970+I970)/(G970+H970+I970+J970),0), "")</f>
        <v/>
      </c>
      <c r="L970" s="22" t="str">
        <f aca="false">IF(C970&lt;&gt;"",(G970* 2) +(H970* 4) + (I970* 6) + IF(F970 = 1, 5, 0), "")</f>
        <v/>
      </c>
      <c r="M970" s="23" t="str">
        <f aca="true">IF(C970&lt;&gt;"",SUM(INDIRECT($AH$4&amp;"C"&amp;($C$1*$A970+9)):INDIRECT($AH$4&amp;"V"&amp;($C$1*$A970+9))), "")</f>
        <v/>
      </c>
      <c r="N970" s="23" t="str">
        <f aca="true">IF(C970&lt;&gt;"",SUM(INDIRECT($AH$4&amp;"C"&amp;($C$1*$A970+10)):INDIRECT($AH$4&amp;"V"&amp;($C$1*$A970+10))), "")</f>
        <v/>
      </c>
      <c r="O970" s="23" t="str">
        <f aca="true">IF(C970&lt;&gt;"",SUM(INDIRECT($AH$4&amp;"C"&amp;($C$1*$A970+11)):INDIRECT($AH$4&amp;"V"&amp;($C$1*$A970+11))),"")</f>
        <v/>
      </c>
      <c r="P970" s="23" t="str">
        <f aca="true">IF(C970&lt;&gt;"",SUM(INDIRECT($AH$4&amp;"C"&amp;($C$1*$A970+12)):INDIRECT($AH$4&amp;"V"&amp;($C$1*$A970+12))),"")</f>
        <v/>
      </c>
      <c r="Q970" s="24" t="str">
        <f aca="false">IF(C970&lt;&gt;"",IFERROR((M970+N970+O970)/(M970+N970+O970+P970),0), "")</f>
        <v/>
      </c>
      <c r="R970" s="23" t="str">
        <f aca="true">IF(C970&lt;&gt;"",SUM(INDIRECT($AH$4&amp;"C"&amp;($C$1*$A970+13)):INDIRECT($AH$4&amp;"V"&amp;($C$1*$A970+13))), "")</f>
        <v/>
      </c>
      <c r="S970" s="23" t="str">
        <f aca="false">IF(C970&lt;&gt;"",IFERROR((M970+N970+O970+P970)/R970, 0),"")</f>
        <v/>
      </c>
      <c r="T970" s="23" t="str">
        <f aca="false">IF(C970&lt;&gt;"",IFERROR((M970+N970+O970)/R970,0),"")</f>
        <v/>
      </c>
      <c r="U970" s="25" t="str">
        <f aca="true">IF(C970&lt;&gt;"",IF(INDIRECT($AH$4&amp;"B"&amp;($C$1*$A970+14))= 1,1,0),"")</f>
        <v/>
      </c>
      <c r="V970" s="25" t="str">
        <f aca="true">IF(C970&lt;&gt;"",IF(INDIRECT($AH$4&amp;"B"&amp;($C$1*$A970+15))= 1,1,0),"")</f>
        <v/>
      </c>
      <c r="W970" s="26" t="str">
        <f aca="false">IF(C970&lt;&gt;"",($M970*1) + ($N970*2) + ($O970*3) + (IF(U970 = 1, 10, 0)) + (IF(V970 = 1, 20, 0)),"")</f>
        <v/>
      </c>
      <c r="X970" s="27" t="str">
        <f aca="true">IF(C970&lt;&gt;"",IF(INDIRECT($AH$4&amp;"B"&amp;($C$1*$A970+16))= 1,1,0),"")</f>
        <v/>
      </c>
      <c r="Y970" s="27" t="str">
        <f aca="true">IF(D970&lt;&gt;"",IF(INDIRECT($AH$4&amp;"B"&amp;($C$1*$A970+17))= 1,1,0),"")</f>
        <v/>
      </c>
      <c r="Z970" s="27" t="str">
        <f aca="true">IF(E970&lt;&gt;"",IF(INDIRECT($AH$4&amp;"B"&amp;($C$1*$A970+18))= 1,1,0),"")</f>
        <v/>
      </c>
      <c r="AA970" s="27" t="str">
        <f aca="true">IF(F970&lt;&gt;"",IF(INDIRECT($AH$4&amp;"B"&amp;($C$1*$A970+19))= 1,1,0),"")</f>
        <v/>
      </c>
      <c r="AB970" s="28" t="str">
        <f aca="false">IF(C970&lt;&gt;"",IF(X970 = 1, 5, 0) + IF(Z970 = 1, 25, 0) + IF(AA970 = 1, 15, 0),"")</f>
        <v/>
      </c>
      <c r="AC970" s="18" t="str">
        <f aca="false">IF(C970&lt;&gt;"",L970+W970+AB970,"")</f>
        <v/>
      </c>
    </row>
    <row r="971" customFormat="false" ht="12.8" hidden="false" customHeight="false" outlineLevel="0" collapsed="false">
      <c r="A971" s="11" t="n">
        <f aca="false">A970+1</f>
        <v>468</v>
      </c>
      <c r="B971" s="38" t="str">
        <f aca="true">IF(INDIRECT($AH$4&amp;"B"&amp;($C$1*$A971+2))=0, "",INDIRECT($AH$4&amp;"B"&amp;($C$1*$A971+2)))</f>
        <v/>
      </c>
      <c r="C971" s="19" t="str">
        <f aca="true">IF(INDIRECT($AH$4&amp;"B"&amp;($C$1*$A971+3)) = 0, "", INDIRECT($AH$4&amp;"B"&amp;($C$1*$A971+3)))</f>
        <v/>
      </c>
      <c r="D971" s="19" t="str">
        <f aca="true">IF(INDIRECT($AH$4&amp;"B"&amp;($C$1*$A971+4)) = 0, "", INDIRECT($AH$4&amp;"B"&amp;($C$1*$A971+4)))</f>
        <v/>
      </c>
      <c r="E971" s="19" t="str">
        <f aca="true">IF(INDIRECT($AH$4&amp;"B"&amp;($C$1*$A971+7)) = 0, "", INDIRECT($AH$4&amp;"B"&amp;($C$1*$A971+7)))</f>
        <v/>
      </c>
      <c r="F971" s="20" t="str">
        <f aca="true">IF(C971 &lt;&gt; "",IF(INDIRECT($AH$4&amp;"B"&amp;($C$1*$A971+8)) = 0, 0, 1), "")</f>
        <v/>
      </c>
      <c r="G971" s="20" t="n">
        <f aca="true">INDIRECT($AH$4&amp;"B"&amp;($C$1*$A971+9))</f>
        <v>0</v>
      </c>
      <c r="H971" s="20" t="n">
        <f aca="true">INDIRECT($AH$4&amp;"B"&amp;($C$1*$A971+10))</f>
        <v>0</v>
      </c>
      <c r="I971" s="20" t="n">
        <f aca="true">INDIRECT($AH$4&amp;"B"&amp;($C$1*$A971+11))</f>
        <v>0</v>
      </c>
      <c r="J971" s="20" t="n">
        <f aca="true">INDIRECT($AH$4&amp;"B"&amp;($C$1*$A971+12))</f>
        <v>0</v>
      </c>
      <c r="K971" s="21" t="str">
        <f aca="false">IF(C971&lt;&gt;"",IFERROR((G971+H971+I971)/(G971+H971+I971+J971),0), "")</f>
        <v/>
      </c>
      <c r="L971" s="22" t="str">
        <f aca="false">IF(C971&lt;&gt;"",(G971* 2) +(H971* 4) + (I971* 6) + IF(F971 = 1, 5, 0), "")</f>
        <v/>
      </c>
      <c r="M971" s="23" t="str">
        <f aca="true">IF(C971&lt;&gt;"",SUM(INDIRECT($AH$4&amp;"C"&amp;($C$1*$A971+9)):INDIRECT($AH$4&amp;"V"&amp;($C$1*$A971+9))), "")</f>
        <v/>
      </c>
      <c r="N971" s="23" t="str">
        <f aca="true">IF(C971&lt;&gt;"",SUM(INDIRECT($AH$4&amp;"C"&amp;($C$1*$A971+10)):INDIRECT($AH$4&amp;"V"&amp;($C$1*$A971+10))), "")</f>
        <v/>
      </c>
      <c r="O971" s="23" t="str">
        <f aca="true">IF(C971&lt;&gt;"",SUM(INDIRECT($AH$4&amp;"C"&amp;($C$1*$A971+11)):INDIRECT($AH$4&amp;"V"&amp;($C$1*$A971+11))),"")</f>
        <v/>
      </c>
      <c r="P971" s="23" t="str">
        <f aca="true">IF(C971&lt;&gt;"",SUM(INDIRECT($AH$4&amp;"C"&amp;($C$1*$A971+12)):INDIRECT($AH$4&amp;"V"&amp;($C$1*$A971+12))),"")</f>
        <v/>
      </c>
      <c r="Q971" s="24" t="str">
        <f aca="false">IF(C971&lt;&gt;"",IFERROR((M971+N971+O971)/(M971+N971+O971+P971),0), "")</f>
        <v/>
      </c>
      <c r="R971" s="23" t="str">
        <f aca="true">IF(C971&lt;&gt;"",SUM(INDIRECT($AH$4&amp;"C"&amp;($C$1*$A971+13)):INDIRECT($AH$4&amp;"V"&amp;($C$1*$A971+13))), "")</f>
        <v/>
      </c>
      <c r="S971" s="23" t="str">
        <f aca="false">IF(C971&lt;&gt;"",IFERROR((M971+N971+O971+P971)/R971, 0),"")</f>
        <v/>
      </c>
      <c r="T971" s="23" t="str">
        <f aca="false">IF(C971&lt;&gt;"",IFERROR((M971+N971+O971)/R971,0),"")</f>
        <v/>
      </c>
      <c r="U971" s="25" t="str">
        <f aca="true">IF(C971&lt;&gt;"",IF(INDIRECT($AH$4&amp;"B"&amp;($C$1*$A971+14))= 1,1,0),"")</f>
        <v/>
      </c>
      <c r="V971" s="25" t="str">
        <f aca="true">IF(C971&lt;&gt;"",IF(INDIRECT($AH$4&amp;"B"&amp;($C$1*$A971+15))= 1,1,0),"")</f>
        <v/>
      </c>
      <c r="W971" s="26" t="str">
        <f aca="false">IF(C971&lt;&gt;"",($M971*1) + ($N971*2) + ($O971*3) + (IF(U971 = 1, 10, 0)) + (IF(V971 = 1, 20, 0)),"")</f>
        <v/>
      </c>
      <c r="X971" s="27" t="str">
        <f aca="true">IF(C971&lt;&gt;"",IF(INDIRECT($AH$4&amp;"B"&amp;($C$1*$A971+16))= 1,1,0),"")</f>
        <v/>
      </c>
      <c r="Y971" s="27" t="str">
        <f aca="true">IF(D971&lt;&gt;"",IF(INDIRECT($AH$4&amp;"B"&amp;($C$1*$A971+17))= 1,1,0),"")</f>
        <v/>
      </c>
      <c r="Z971" s="27" t="str">
        <f aca="true">IF(E971&lt;&gt;"",IF(INDIRECT($AH$4&amp;"B"&amp;($C$1*$A971+18))= 1,1,0),"")</f>
        <v/>
      </c>
      <c r="AA971" s="27" t="str">
        <f aca="true">IF(F971&lt;&gt;"",IF(INDIRECT($AH$4&amp;"B"&amp;($C$1*$A971+19))= 1,1,0),"")</f>
        <v/>
      </c>
      <c r="AB971" s="28" t="str">
        <f aca="false">IF(C971&lt;&gt;"",IF(X971 = 1, 5, 0) + IF(Z971 = 1, 25, 0) + IF(AA971 = 1, 15, 0),"")</f>
        <v/>
      </c>
      <c r="AC971" s="18" t="str">
        <f aca="false">IF(C971&lt;&gt;"",L971+W971+AB971,"")</f>
        <v/>
      </c>
    </row>
    <row r="972" customFormat="false" ht="12.8" hidden="false" customHeight="false" outlineLevel="0" collapsed="false">
      <c r="A972" s="11" t="n">
        <f aca="false">A971+1</f>
        <v>469</v>
      </c>
      <c r="B972" s="38" t="str">
        <f aca="true">IF(INDIRECT($AH$4&amp;"B"&amp;($C$1*$A972+2))=0, "",INDIRECT($AH$4&amp;"B"&amp;($C$1*$A972+2)))</f>
        <v/>
      </c>
      <c r="C972" s="19" t="str">
        <f aca="true">IF(INDIRECT($AH$4&amp;"B"&amp;($C$1*$A972+3)) = 0, "", INDIRECT($AH$4&amp;"B"&amp;($C$1*$A972+3)))</f>
        <v/>
      </c>
      <c r="D972" s="19" t="str">
        <f aca="true">IF(INDIRECT($AH$4&amp;"B"&amp;($C$1*$A972+4)) = 0, "", INDIRECT($AH$4&amp;"B"&amp;($C$1*$A972+4)))</f>
        <v/>
      </c>
      <c r="E972" s="19" t="str">
        <f aca="true">IF(INDIRECT($AH$4&amp;"B"&amp;($C$1*$A972+7)) = 0, "", INDIRECT($AH$4&amp;"B"&amp;($C$1*$A972+7)))</f>
        <v/>
      </c>
      <c r="F972" s="20" t="str">
        <f aca="true">IF(C972 &lt;&gt; "",IF(INDIRECT($AH$4&amp;"B"&amp;($C$1*$A972+8)) = 0, 0, 1), "")</f>
        <v/>
      </c>
      <c r="G972" s="20" t="n">
        <f aca="true">INDIRECT($AH$4&amp;"B"&amp;($C$1*$A972+9))</f>
        <v>0</v>
      </c>
      <c r="H972" s="20" t="n">
        <f aca="true">INDIRECT($AH$4&amp;"B"&amp;($C$1*$A972+10))</f>
        <v>0</v>
      </c>
      <c r="I972" s="20" t="n">
        <f aca="true">INDIRECT($AH$4&amp;"B"&amp;($C$1*$A972+11))</f>
        <v>0</v>
      </c>
      <c r="J972" s="20" t="n">
        <f aca="true">INDIRECT($AH$4&amp;"B"&amp;($C$1*$A972+12))</f>
        <v>0</v>
      </c>
      <c r="K972" s="21" t="str">
        <f aca="false">IF(C972&lt;&gt;"",IFERROR((G972+H972+I972)/(G972+H972+I972+J972),0), "")</f>
        <v/>
      </c>
      <c r="L972" s="22" t="str">
        <f aca="false">IF(C972&lt;&gt;"",(G972* 2) +(H972* 4) + (I972* 6) + IF(F972 = 1, 5, 0), "")</f>
        <v/>
      </c>
      <c r="M972" s="23" t="str">
        <f aca="true">IF(C972&lt;&gt;"",SUM(INDIRECT($AH$4&amp;"C"&amp;($C$1*$A972+9)):INDIRECT($AH$4&amp;"V"&amp;($C$1*$A972+9))), "")</f>
        <v/>
      </c>
      <c r="N972" s="23" t="str">
        <f aca="true">IF(C972&lt;&gt;"",SUM(INDIRECT($AH$4&amp;"C"&amp;($C$1*$A972+10)):INDIRECT($AH$4&amp;"V"&amp;($C$1*$A972+10))), "")</f>
        <v/>
      </c>
      <c r="O972" s="23" t="str">
        <f aca="true">IF(C972&lt;&gt;"",SUM(INDIRECT($AH$4&amp;"C"&amp;($C$1*$A972+11)):INDIRECT($AH$4&amp;"V"&amp;($C$1*$A972+11))),"")</f>
        <v/>
      </c>
      <c r="P972" s="23" t="str">
        <f aca="true">IF(C972&lt;&gt;"",SUM(INDIRECT($AH$4&amp;"C"&amp;($C$1*$A972+12)):INDIRECT($AH$4&amp;"V"&amp;($C$1*$A972+12))),"")</f>
        <v/>
      </c>
      <c r="Q972" s="24" t="str">
        <f aca="false">IF(C972&lt;&gt;"",IFERROR((M972+N972+O972)/(M972+N972+O972+P972),0), "")</f>
        <v/>
      </c>
      <c r="R972" s="23" t="str">
        <f aca="true">IF(C972&lt;&gt;"",SUM(INDIRECT($AH$4&amp;"C"&amp;($C$1*$A972+13)):INDIRECT($AH$4&amp;"V"&amp;($C$1*$A972+13))), "")</f>
        <v/>
      </c>
      <c r="S972" s="23" t="str">
        <f aca="false">IF(C972&lt;&gt;"",IFERROR((M972+N972+O972+P972)/R972, 0),"")</f>
        <v/>
      </c>
      <c r="T972" s="23" t="str">
        <f aca="false">IF(C972&lt;&gt;"",IFERROR((M972+N972+O972)/R972,0),"")</f>
        <v/>
      </c>
      <c r="U972" s="25" t="str">
        <f aca="true">IF(C972&lt;&gt;"",IF(INDIRECT($AH$4&amp;"B"&amp;($C$1*$A972+14))= 1,1,0),"")</f>
        <v/>
      </c>
      <c r="V972" s="25" t="str">
        <f aca="true">IF(C972&lt;&gt;"",IF(INDIRECT($AH$4&amp;"B"&amp;($C$1*$A972+15))= 1,1,0),"")</f>
        <v/>
      </c>
      <c r="W972" s="26" t="str">
        <f aca="false">IF(C972&lt;&gt;"",($M972*1) + ($N972*2) + ($O972*3) + (IF(U972 = 1, 10, 0)) + (IF(V972 = 1, 20, 0)),"")</f>
        <v/>
      </c>
      <c r="X972" s="27" t="str">
        <f aca="true">IF(C972&lt;&gt;"",IF(INDIRECT($AH$4&amp;"B"&amp;($C$1*$A972+16))= 1,1,0),"")</f>
        <v/>
      </c>
      <c r="Y972" s="27" t="str">
        <f aca="true">IF(D972&lt;&gt;"",IF(INDIRECT($AH$4&amp;"B"&amp;($C$1*$A972+17))= 1,1,0),"")</f>
        <v/>
      </c>
      <c r="Z972" s="27" t="str">
        <f aca="true">IF(E972&lt;&gt;"",IF(INDIRECT($AH$4&amp;"B"&amp;($C$1*$A972+18))= 1,1,0),"")</f>
        <v/>
      </c>
      <c r="AA972" s="27" t="str">
        <f aca="true">IF(F972&lt;&gt;"",IF(INDIRECT($AH$4&amp;"B"&amp;($C$1*$A972+19))= 1,1,0),"")</f>
        <v/>
      </c>
      <c r="AB972" s="28" t="str">
        <f aca="false">IF(C972&lt;&gt;"",IF(X972 = 1, 5, 0) + IF(Z972 = 1, 25, 0) + IF(AA972 = 1, 15, 0),"")</f>
        <v/>
      </c>
      <c r="AC972" s="18" t="str">
        <f aca="false">IF(C972&lt;&gt;"",L972+W972+AB972,"")</f>
        <v/>
      </c>
    </row>
    <row r="973" customFormat="false" ht="12.8" hidden="false" customHeight="false" outlineLevel="0" collapsed="false">
      <c r="A973" s="11" t="n">
        <f aca="false">A972+1</f>
        <v>470</v>
      </c>
      <c r="B973" s="38" t="str">
        <f aca="true">IF(INDIRECT($AH$4&amp;"B"&amp;($C$1*$A973+2))=0, "",INDIRECT($AH$4&amp;"B"&amp;($C$1*$A973+2)))</f>
        <v/>
      </c>
      <c r="C973" s="19" t="str">
        <f aca="true">IF(INDIRECT($AH$4&amp;"B"&amp;($C$1*$A973+3)) = 0, "", INDIRECT($AH$4&amp;"B"&amp;($C$1*$A973+3)))</f>
        <v/>
      </c>
      <c r="D973" s="19" t="str">
        <f aca="true">IF(INDIRECT($AH$4&amp;"B"&amp;($C$1*$A973+4)) = 0, "", INDIRECT($AH$4&amp;"B"&amp;($C$1*$A973+4)))</f>
        <v/>
      </c>
      <c r="E973" s="19" t="str">
        <f aca="true">IF(INDIRECT($AH$4&amp;"B"&amp;($C$1*$A973+7)) = 0, "", INDIRECT($AH$4&amp;"B"&amp;($C$1*$A973+7)))</f>
        <v/>
      </c>
      <c r="F973" s="20" t="str">
        <f aca="true">IF(C973 &lt;&gt; "",IF(INDIRECT($AH$4&amp;"B"&amp;($C$1*$A973+8)) = 0, 0, 1), "")</f>
        <v/>
      </c>
      <c r="G973" s="20" t="n">
        <f aca="true">INDIRECT($AH$4&amp;"B"&amp;($C$1*$A973+9))</f>
        <v>0</v>
      </c>
      <c r="H973" s="20" t="n">
        <f aca="true">INDIRECT($AH$4&amp;"B"&amp;($C$1*$A973+10))</f>
        <v>0</v>
      </c>
      <c r="I973" s="20" t="n">
        <f aca="true">INDIRECT($AH$4&amp;"B"&amp;($C$1*$A973+11))</f>
        <v>0</v>
      </c>
      <c r="J973" s="20" t="n">
        <f aca="true">INDIRECT($AH$4&amp;"B"&amp;($C$1*$A973+12))</f>
        <v>0</v>
      </c>
      <c r="K973" s="21" t="str">
        <f aca="false">IF(C973&lt;&gt;"",IFERROR((G973+H973+I973)/(G973+H973+I973+J973),0), "")</f>
        <v/>
      </c>
      <c r="L973" s="22" t="str">
        <f aca="false">IF(C973&lt;&gt;"",(G973* 2) +(H973* 4) + (I973* 6) + IF(F973 = 1, 5, 0), "")</f>
        <v/>
      </c>
      <c r="M973" s="23" t="str">
        <f aca="true">IF(C973&lt;&gt;"",SUM(INDIRECT($AH$4&amp;"C"&amp;($C$1*$A973+9)):INDIRECT($AH$4&amp;"V"&amp;($C$1*$A973+9))), "")</f>
        <v/>
      </c>
      <c r="N973" s="23" t="str">
        <f aca="true">IF(C973&lt;&gt;"",SUM(INDIRECT($AH$4&amp;"C"&amp;($C$1*$A973+10)):INDIRECT($AH$4&amp;"V"&amp;($C$1*$A973+10))), "")</f>
        <v/>
      </c>
      <c r="O973" s="23" t="str">
        <f aca="true">IF(C973&lt;&gt;"",SUM(INDIRECT($AH$4&amp;"C"&amp;($C$1*$A973+11)):INDIRECT($AH$4&amp;"V"&amp;($C$1*$A973+11))),"")</f>
        <v/>
      </c>
      <c r="P973" s="23" t="str">
        <f aca="true">IF(C973&lt;&gt;"",SUM(INDIRECT($AH$4&amp;"C"&amp;($C$1*$A973+12)):INDIRECT($AH$4&amp;"V"&amp;($C$1*$A973+12))),"")</f>
        <v/>
      </c>
      <c r="Q973" s="24" t="str">
        <f aca="false">IF(C973&lt;&gt;"",IFERROR((M973+N973+O973)/(M973+N973+O973+P973),0), "")</f>
        <v/>
      </c>
      <c r="R973" s="23" t="str">
        <f aca="true">IF(C973&lt;&gt;"",SUM(INDIRECT($AH$4&amp;"C"&amp;($C$1*$A973+13)):INDIRECT($AH$4&amp;"V"&amp;($C$1*$A973+13))), "")</f>
        <v/>
      </c>
      <c r="S973" s="23" t="str">
        <f aca="false">IF(C973&lt;&gt;"",IFERROR((M973+N973+O973+P973)/R973, 0),"")</f>
        <v/>
      </c>
      <c r="T973" s="23" t="str">
        <f aca="false">IF(C973&lt;&gt;"",IFERROR((M973+N973+O973)/R973,0),"")</f>
        <v/>
      </c>
      <c r="U973" s="25" t="str">
        <f aca="true">IF(C973&lt;&gt;"",IF(INDIRECT($AH$4&amp;"B"&amp;($C$1*$A973+14))= 1,1,0),"")</f>
        <v/>
      </c>
      <c r="V973" s="25" t="str">
        <f aca="true">IF(C973&lt;&gt;"",IF(INDIRECT($AH$4&amp;"B"&amp;($C$1*$A973+15))= 1,1,0),"")</f>
        <v/>
      </c>
      <c r="W973" s="26" t="str">
        <f aca="false">IF(C973&lt;&gt;"",($M973*1) + ($N973*2) + ($O973*3) + (IF(U973 = 1, 10, 0)) + (IF(V973 = 1, 20, 0)),"")</f>
        <v/>
      </c>
      <c r="X973" s="27" t="str">
        <f aca="true">IF(C973&lt;&gt;"",IF(INDIRECT($AH$4&amp;"B"&amp;($C$1*$A973+16))= 1,1,0),"")</f>
        <v/>
      </c>
      <c r="Y973" s="27" t="str">
        <f aca="true">IF(D973&lt;&gt;"",IF(INDIRECT($AH$4&amp;"B"&amp;($C$1*$A973+17))= 1,1,0),"")</f>
        <v/>
      </c>
      <c r="Z973" s="27" t="str">
        <f aca="true">IF(E973&lt;&gt;"",IF(INDIRECT($AH$4&amp;"B"&amp;($C$1*$A973+18))= 1,1,0),"")</f>
        <v/>
      </c>
      <c r="AA973" s="27" t="str">
        <f aca="true">IF(F973&lt;&gt;"",IF(INDIRECT($AH$4&amp;"B"&amp;($C$1*$A973+19))= 1,1,0),"")</f>
        <v/>
      </c>
      <c r="AB973" s="28" t="str">
        <f aca="false">IF(C973&lt;&gt;"",IF(X973 = 1, 5, 0) + IF(Z973 = 1, 25, 0) + IF(AA973 = 1, 15, 0),"")</f>
        <v/>
      </c>
      <c r="AC973" s="18" t="str">
        <f aca="false">IF(C973&lt;&gt;"",L973+W973+AB973,"")</f>
        <v/>
      </c>
    </row>
    <row r="974" customFormat="false" ht="12.8" hidden="false" customHeight="false" outlineLevel="0" collapsed="false">
      <c r="A974" s="11" t="n">
        <f aca="false">A973+1</f>
        <v>471</v>
      </c>
      <c r="B974" s="38" t="str">
        <f aca="true">IF(INDIRECT($AH$4&amp;"B"&amp;($C$1*$A974+2))=0, "",INDIRECT($AH$4&amp;"B"&amp;($C$1*$A974+2)))</f>
        <v/>
      </c>
      <c r="C974" s="19" t="str">
        <f aca="true">IF(INDIRECT($AH$4&amp;"B"&amp;($C$1*$A974+3)) = 0, "", INDIRECT($AH$4&amp;"B"&amp;($C$1*$A974+3)))</f>
        <v/>
      </c>
      <c r="D974" s="19" t="str">
        <f aca="true">IF(INDIRECT($AH$4&amp;"B"&amp;($C$1*$A974+4)) = 0, "", INDIRECT($AH$4&amp;"B"&amp;($C$1*$A974+4)))</f>
        <v/>
      </c>
      <c r="E974" s="19" t="str">
        <f aca="true">IF(INDIRECT($AH$4&amp;"B"&amp;($C$1*$A974+7)) = 0, "", INDIRECT($AH$4&amp;"B"&amp;($C$1*$A974+7)))</f>
        <v/>
      </c>
      <c r="F974" s="20" t="str">
        <f aca="true">IF(C974 &lt;&gt; "",IF(INDIRECT($AH$4&amp;"B"&amp;($C$1*$A974+8)) = 0, 0, 1), "")</f>
        <v/>
      </c>
      <c r="G974" s="20" t="n">
        <f aca="true">INDIRECT($AH$4&amp;"B"&amp;($C$1*$A974+9))</f>
        <v>0</v>
      </c>
      <c r="H974" s="20" t="n">
        <f aca="true">INDIRECT($AH$4&amp;"B"&amp;($C$1*$A974+10))</f>
        <v>0</v>
      </c>
      <c r="I974" s="20" t="n">
        <f aca="true">INDIRECT($AH$4&amp;"B"&amp;($C$1*$A974+11))</f>
        <v>0</v>
      </c>
      <c r="J974" s="20" t="n">
        <f aca="true">INDIRECT($AH$4&amp;"B"&amp;($C$1*$A974+12))</f>
        <v>0</v>
      </c>
      <c r="K974" s="21" t="str">
        <f aca="false">IF(C974&lt;&gt;"",IFERROR((G974+H974+I974)/(G974+H974+I974+J974),0), "")</f>
        <v/>
      </c>
      <c r="L974" s="22" t="str">
        <f aca="false">IF(C974&lt;&gt;"",(G974* 2) +(H974* 4) + (I974* 6) + IF(F974 = 1, 5, 0), "")</f>
        <v/>
      </c>
      <c r="M974" s="23" t="str">
        <f aca="true">IF(C974&lt;&gt;"",SUM(INDIRECT($AH$4&amp;"C"&amp;($C$1*$A974+9)):INDIRECT($AH$4&amp;"V"&amp;($C$1*$A974+9))), "")</f>
        <v/>
      </c>
      <c r="N974" s="23" t="str">
        <f aca="true">IF(C974&lt;&gt;"",SUM(INDIRECT($AH$4&amp;"C"&amp;($C$1*$A974+10)):INDIRECT($AH$4&amp;"V"&amp;($C$1*$A974+10))), "")</f>
        <v/>
      </c>
      <c r="O974" s="23" t="str">
        <f aca="true">IF(C974&lt;&gt;"",SUM(INDIRECT($AH$4&amp;"C"&amp;($C$1*$A974+11)):INDIRECT($AH$4&amp;"V"&amp;($C$1*$A974+11))),"")</f>
        <v/>
      </c>
      <c r="P974" s="23" t="str">
        <f aca="true">IF(C974&lt;&gt;"",SUM(INDIRECT($AH$4&amp;"C"&amp;($C$1*$A974+12)):INDIRECT($AH$4&amp;"V"&amp;($C$1*$A974+12))),"")</f>
        <v/>
      </c>
      <c r="Q974" s="24" t="str">
        <f aca="false">IF(C974&lt;&gt;"",IFERROR((M974+N974+O974)/(M974+N974+O974+P974),0), "")</f>
        <v/>
      </c>
      <c r="R974" s="23" t="str">
        <f aca="true">IF(C974&lt;&gt;"",SUM(INDIRECT($AH$4&amp;"C"&amp;($C$1*$A974+13)):INDIRECT($AH$4&amp;"V"&amp;($C$1*$A974+13))), "")</f>
        <v/>
      </c>
      <c r="S974" s="23" t="str">
        <f aca="false">IF(C974&lt;&gt;"",IFERROR((M974+N974+O974+P974)/R974, 0),"")</f>
        <v/>
      </c>
      <c r="T974" s="23" t="str">
        <f aca="false">IF(C974&lt;&gt;"",IFERROR((M974+N974+O974)/R974,0),"")</f>
        <v/>
      </c>
      <c r="U974" s="25" t="str">
        <f aca="true">IF(C974&lt;&gt;"",IF(INDIRECT($AH$4&amp;"B"&amp;($C$1*$A974+14))= 1,1,0),"")</f>
        <v/>
      </c>
      <c r="V974" s="25" t="str">
        <f aca="true">IF(C974&lt;&gt;"",IF(INDIRECT($AH$4&amp;"B"&amp;($C$1*$A974+15))= 1,1,0),"")</f>
        <v/>
      </c>
      <c r="W974" s="26" t="str">
        <f aca="false">IF(C974&lt;&gt;"",($M974*1) + ($N974*2) + ($O974*3) + (IF(U974 = 1, 10, 0)) + (IF(V974 = 1, 20, 0)),"")</f>
        <v/>
      </c>
      <c r="X974" s="27" t="str">
        <f aca="true">IF(C974&lt;&gt;"",IF(INDIRECT($AH$4&amp;"B"&amp;($C$1*$A974+16))= 1,1,0),"")</f>
        <v/>
      </c>
      <c r="Y974" s="27" t="str">
        <f aca="true">IF(D974&lt;&gt;"",IF(INDIRECT($AH$4&amp;"B"&amp;($C$1*$A974+17))= 1,1,0),"")</f>
        <v/>
      </c>
      <c r="Z974" s="27" t="str">
        <f aca="true">IF(E974&lt;&gt;"",IF(INDIRECT($AH$4&amp;"B"&amp;($C$1*$A974+18))= 1,1,0),"")</f>
        <v/>
      </c>
      <c r="AA974" s="27" t="str">
        <f aca="true">IF(F974&lt;&gt;"",IF(INDIRECT($AH$4&amp;"B"&amp;($C$1*$A974+19))= 1,1,0),"")</f>
        <v/>
      </c>
      <c r="AB974" s="28" t="str">
        <f aca="false">IF(C974&lt;&gt;"",IF(X974 = 1, 5, 0) + IF(Z974 = 1, 25, 0) + IF(AA974 = 1, 15, 0),"")</f>
        <v/>
      </c>
      <c r="AC974" s="18" t="str">
        <f aca="false">IF(C974&lt;&gt;"",L974+W974+AB974,"")</f>
        <v/>
      </c>
    </row>
    <row r="975" customFormat="false" ht="12.8" hidden="false" customHeight="false" outlineLevel="0" collapsed="false">
      <c r="A975" s="11" t="n">
        <f aca="false">A974+1</f>
        <v>472</v>
      </c>
      <c r="B975" s="38" t="str">
        <f aca="true">IF(INDIRECT($AH$4&amp;"B"&amp;($C$1*$A975+2))=0, "",INDIRECT($AH$4&amp;"B"&amp;($C$1*$A975+2)))</f>
        <v/>
      </c>
      <c r="C975" s="19" t="str">
        <f aca="true">IF(INDIRECT($AH$4&amp;"B"&amp;($C$1*$A975+3)) = 0, "", INDIRECT($AH$4&amp;"B"&amp;($C$1*$A975+3)))</f>
        <v/>
      </c>
      <c r="D975" s="19" t="str">
        <f aca="true">IF(INDIRECT($AH$4&amp;"B"&amp;($C$1*$A975+4)) = 0, "", INDIRECT($AH$4&amp;"B"&amp;($C$1*$A975+4)))</f>
        <v/>
      </c>
      <c r="E975" s="19" t="str">
        <f aca="true">IF(INDIRECT($AH$4&amp;"B"&amp;($C$1*$A975+7)) = 0, "", INDIRECT($AH$4&amp;"B"&amp;($C$1*$A975+7)))</f>
        <v/>
      </c>
      <c r="F975" s="20" t="str">
        <f aca="true">IF(C975 &lt;&gt; "",IF(INDIRECT($AH$4&amp;"B"&amp;($C$1*$A975+8)) = 0, 0, 1), "")</f>
        <v/>
      </c>
      <c r="G975" s="20" t="n">
        <f aca="true">INDIRECT($AH$4&amp;"B"&amp;($C$1*$A975+9))</f>
        <v>0</v>
      </c>
      <c r="H975" s="20" t="n">
        <f aca="true">INDIRECT($AH$4&amp;"B"&amp;($C$1*$A975+10))</f>
        <v>0</v>
      </c>
      <c r="I975" s="20" t="n">
        <f aca="true">INDIRECT($AH$4&amp;"B"&amp;($C$1*$A975+11))</f>
        <v>0</v>
      </c>
      <c r="J975" s="20" t="n">
        <f aca="true">INDIRECT($AH$4&amp;"B"&amp;($C$1*$A975+12))</f>
        <v>0</v>
      </c>
      <c r="K975" s="21" t="str">
        <f aca="false">IF(C975&lt;&gt;"",IFERROR((G975+H975+I975)/(G975+H975+I975+J975),0), "")</f>
        <v/>
      </c>
      <c r="L975" s="22" t="str">
        <f aca="false">IF(C975&lt;&gt;"",(G975* 2) +(H975* 4) + (I975* 6) + IF(F975 = 1, 5, 0), "")</f>
        <v/>
      </c>
      <c r="M975" s="23" t="str">
        <f aca="true">IF(C975&lt;&gt;"",SUM(INDIRECT($AH$4&amp;"C"&amp;($C$1*$A975+9)):INDIRECT($AH$4&amp;"V"&amp;($C$1*$A975+9))), "")</f>
        <v/>
      </c>
      <c r="N975" s="23" t="str">
        <f aca="true">IF(C975&lt;&gt;"",SUM(INDIRECT($AH$4&amp;"C"&amp;($C$1*$A975+10)):INDIRECT($AH$4&amp;"V"&amp;($C$1*$A975+10))), "")</f>
        <v/>
      </c>
      <c r="O975" s="23" t="str">
        <f aca="true">IF(C975&lt;&gt;"",SUM(INDIRECT($AH$4&amp;"C"&amp;($C$1*$A975+11)):INDIRECT($AH$4&amp;"V"&amp;($C$1*$A975+11))),"")</f>
        <v/>
      </c>
      <c r="P975" s="23" t="str">
        <f aca="true">IF(C975&lt;&gt;"",SUM(INDIRECT($AH$4&amp;"C"&amp;($C$1*$A975+12)):INDIRECT($AH$4&amp;"V"&amp;($C$1*$A975+12))),"")</f>
        <v/>
      </c>
      <c r="Q975" s="24" t="str">
        <f aca="false">IF(C975&lt;&gt;"",IFERROR((M975+N975+O975)/(M975+N975+O975+P975),0), "")</f>
        <v/>
      </c>
      <c r="R975" s="23" t="str">
        <f aca="true">IF(C975&lt;&gt;"",SUM(INDIRECT($AH$4&amp;"C"&amp;($C$1*$A975+13)):INDIRECT($AH$4&amp;"V"&amp;($C$1*$A975+13))), "")</f>
        <v/>
      </c>
      <c r="S975" s="23" t="str">
        <f aca="false">IF(C975&lt;&gt;"",IFERROR((M975+N975+O975+P975)/R975, 0),"")</f>
        <v/>
      </c>
      <c r="T975" s="23" t="str">
        <f aca="false">IF(C975&lt;&gt;"",IFERROR((M975+N975+O975)/R975,0),"")</f>
        <v/>
      </c>
      <c r="U975" s="25" t="str">
        <f aca="true">IF(C975&lt;&gt;"",IF(INDIRECT($AH$4&amp;"B"&amp;($C$1*$A975+14))= 1,1,0),"")</f>
        <v/>
      </c>
      <c r="V975" s="25" t="str">
        <f aca="true">IF(C975&lt;&gt;"",IF(INDIRECT($AH$4&amp;"B"&amp;($C$1*$A975+15))= 1,1,0),"")</f>
        <v/>
      </c>
      <c r="W975" s="26" t="str">
        <f aca="false">IF(C975&lt;&gt;"",($M975*1) + ($N975*2) + ($O975*3) + (IF(U975 = 1, 10, 0)) + (IF(V975 = 1, 20, 0)),"")</f>
        <v/>
      </c>
      <c r="X975" s="27" t="str">
        <f aca="true">IF(C975&lt;&gt;"",IF(INDIRECT($AH$4&amp;"B"&amp;($C$1*$A975+16))= 1,1,0),"")</f>
        <v/>
      </c>
      <c r="Y975" s="27" t="str">
        <f aca="true">IF(D975&lt;&gt;"",IF(INDIRECT($AH$4&amp;"B"&amp;($C$1*$A975+17))= 1,1,0),"")</f>
        <v/>
      </c>
      <c r="Z975" s="27" t="str">
        <f aca="true">IF(E975&lt;&gt;"",IF(INDIRECT($AH$4&amp;"B"&amp;($C$1*$A975+18))= 1,1,0),"")</f>
        <v/>
      </c>
      <c r="AA975" s="27" t="str">
        <f aca="true">IF(F975&lt;&gt;"",IF(INDIRECT($AH$4&amp;"B"&amp;($C$1*$A975+19))= 1,1,0),"")</f>
        <v/>
      </c>
      <c r="AB975" s="28" t="str">
        <f aca="false">IF(C975&lt;&gt;"",IF(X975 = 1, 5, 0) + IF(Z975 = 1, 25, 0) + IF(AA975 = 1, 15, 0),"")</f>
        <v/>
      </c>
      <c r="AC975" s="18" t="str">
        <f aca="false">IF(C975&lt;&gt;"",L975+W975+AB975,"")</f>
        <v/>
      </c>
    </row>
    <row r="976" customFormat="false" ht="12.8" hidden="false" customHeight="false" outlineLevel="0" collapsed="false">
      <c r="A976" s="11" t="n">
        <f aca="false">A975+1</f>
        <v>473</v>
      </c>
      <c r="B976" s="38" t="str">
        <f aca="true">IF(INDIRECT($AH$4&amp;"B"&amp;($C$1*$A976+2))=0, "",INDIRECT($AH$4&amp;"B"&amp;($C$1*$A976+2)))</f>
        <v/>
      </c>
      <c r="C976" s="19" t="str">
        <f aca="true">IF(INDIRECT($AH$4&amp;"B"&amp;($C$1*$A976+3)) = 0, "", INDIRECT($AH$4&amp;"B"&amp;($C$1*$A976+3)))</f>
        <v/>
      </c>
      <c r="D976" s="19" t="str">
        <f aca="true">IF(INDIRECT($AH$4&amp;"B"&amp;($C$1*$A976+4)) = 0, "", INDIRECT($AH$4&amp;"B"&amp;($C$1*$A976+4)))</f>
        <v/>
      </c>
      <c r="E976" s="19" t="str">
        <f aca="true">IF(INDIRECT($AH$4&amp;"B"&amp;($C$1*$A976+7)) = 0, "", INDIRECT($AH$4&amp;"B"&amp;($C$1*$A976+7)))</f>
        <v/>
      </c>
      <c r="F976" s="20" t="str">
        <f aca="true">IF(C976 &lt;&gt; "",IF(INDIRECT($AH$4&amp;"B"&amp;($C$1*$A976+8)) = 0, 0, 1), "")</f>
        <v/>
      </c>
      <c r="G976" s="20" t="n">
        <f aca="true">INDIRECT($AH$4&amp;"B"&amp;($C$1*$A976+9))</f>
        <v>0</v>
      </c>
      <c r="H976" s="20" t="n">
        <f aca="true">INDIRECT($AH$4&amp;"B"&amp;($C$1*$A976+10))</f>
        <v>0</v>
      </c>
      <c r="I976" s="20" t="n">
        <f aca="true">INDIRECT($AH$4&amp;"B"&amp;($C$1*$A976+11))</f>
        <v>0</v>
      </c>
      <c r="J976" s="20" t="n">
        <f aca="true">INDIRECT($AH$4&amp;"B"&amp;($C$1*$A976+12))</f>
        <v>0</v>
      </c>
      <c r="K976" s="21" t="str">
        <f aca="false">IF(C976&lt;&gt;"",IFERROR((G976+H976+I976)/(G976+H976+I976+J976),0), "")</f>
        <v/>
      </c>
      <c r="L976" s="22" t="str">
        <f aca="false">IF(C976&lt;&gt;"",(G976* 2) +(H976* 4) + (I976* 6) + IF(F976 = 1, 5, 0), "")</f>
        <v/>
      </c>
      <c r="M976" s="23" t="str">
        <f aca="true">IF(C976&lt;&gt;"",SUM(INDIRECT($AH$4&amp;"C"&amp;($C$1*$A976+9)):INDIRECT($AH$4&amp;"V"&amp;($C$1*$A976+9))), "")</f>
        <v/>
      </c>
      <c r="N976" s="23" t="str">
        <f aca="true">IF(C976&lt;&gt;"",SUM(INDIRECT($AH$4&amp;"C"&amp;($C$1*$A976+10)):INDIRECT($AH$4&amp;"V"&amp;($C$1*$A976+10))), "")</f>
        <v/>
      </c>
      <c r="O976" s="23" t="str">
        <f aca="true">IF(C976&lt;&gt;"",SUM(INDIRECT($AH$4&amp;"C"&amp;($C$1*$A976+11)):INDIRECT($AH$4&amp;"V"&amp;($C$1*$A976+11))),"")</f>
        <v/>
      </c>
      <c r="P976" s="23" t="str">
        <f aca="true">IF(C976&lt;&gt;"",SUM(INDIRECT($AH$4&amp;"C"&amp;($C$1*$A976+12)):INDIRECT($AH$4&amp;"V"&amp;($C$1*$A976+12))),"")</f>
        <v/>
      </c>
      <c r="Q976" s="24" t="str">
        <f aca="false">IF(C976&lt;&gt;"",IFERROR((M976+N976+O976)/(M976+N976+O976+P976),0), "")</f>
        <v/>
      </c>
      <c r="R976" s="23" t="str">
        <f aca="true">IF(C976&lt;&gt;"",SUM(INDIRECT($AH$4&amp;"C"&amp;($C$1*$A976+13)):INDIRECT($AH$4&amp;"V"&amp;($C$1*$A976+13))), "")</f>
        <v/>
      </c>
      <c r="S976" s="23" t="str">
        <f aca="false">IF(C976&lt;&gt;"",IFERROR((M976+N976+O976+P976)/R976, 0),"")</f>
        <v/>
      </c>
      <c r="T976" s="23" t="str">
        <f aca="false">IF(C976&lt;&gt;"",IFERROR((M976+N976+O976)/R976,0),"")</f>
        <v/>
      </c>
      <c r="U976" s="25" t="str">
        <f aca="true">IF(C976&lt;&gt;"",IF(INDIRECT($AH$4&amp;"B"&amp;($C$1*$A976+14))= 1,1,0),"")</f>
        <v/>
      </c>
      <c r="V976" s="25" t="str">
        <f aca="true">IF(C976&lt;&gt;"",IF(INDIRECT($AH$4&amp;"B"&amp;($C$1*$A976+15))= 1,1,0),"")</f>
        <v/>
      </c>
      <c r="W976" s="26" t="str">
        <f aca="false">IF(C976&lt;&gt;"",($M976*1) + ($N976*2) + ($O976*3) + (IF(U976 = 1, 10, 0)) + (IF(V976 = 1, 20, 0)),"")</f>
        <v/>
      </c>
      <c r="X976" s="27" t="str">
        <f aca="true">IF(C976&lt;&gt;"",IF(INDIRECT($AH$4&amp;"B"&amp;($C$1*$A976+16))= 1,1,0),"")</f>
        <v/>
      </c>
      <c r="Y976" s="27" t="str">
        <f aca="true">IF(D976&lt;&gt;"",IF(INDIRECT($AH$4&amp;"B"&amp;($C$1*$A976+17))= 1,1,0),"")</f>
        <v/>
      </c>
      <c r="Z976" s="27" t="str">
        <f aca="true">IF(E976&lt;&gt;"",IF(INDIRECT($AH$4&amp;"B"&amp;($C$1*$A976+18))= 1,1,0),"")</f>
        <v/>
      </c>
      <c r="AA976" s="27" t="str">
        <f aca="true">IF(F976&lt;&gt;"",IF(INDIRECT($AH$4&amp;"B"&amp;($C$1*$A976+19))= 1,1,0),"")</f>
        <v/>
      </c>
      <c r="AB976" s="28" t="str">
        <f aca="false">IF(C976&lt;&gt;"",IF(X976 = 1, 5, 0) + IF(Z976 = 1, 25, 0) + IF(AA976 = 1, 15, 0),"")</f>
        <v/>
      </c>
      <c r="AC976" s="18" t="str">
        <f aca="false">IF(C976&lt;&gt;"",L976+W976+AB976,"")</f>
        <v/>
      </c>
    </row>
    <row r="977" customFormat="false" ht="12.8" hidden="false" customHeight="false" outlineLevel="0" collapsed="false">
      <c r="A977" s="11" t="n">
        <f aca="false">A976+1</f>
        <v>474</v>
      </c>
      <c r="B977" s="38" t="str">
        <f aca="true">IF(INDIRECT($AH$4&amp;"B"&amp;($C$1*$A977+2))=0, "",INDIRECT($AH$4&amp;"B"&amp;($C$1*$A977+2)))</f>
        <v/>
      </c>
      <c r="C977" s="19" t="str">
        <f aca="true">IF(INDIRECT($AH$4&amp;"B"&amp;($C$1*$A977+3)) = 0, "", INDIRECT($AH$4&amp;"B"&amp;($C$1*$A977+3)))</f>
        <v/>
      </c>
      <c r="D977" s="19" t="str">
        <f aca="true">IF(INDIRECT($AH$4&amp;"B"&amp;($C$1*$A977+4)) = 0, "", INDIRECT($AH$4&amp;"B"&amp;($C$1*$A977+4)))</f>
        <v/>
      </c>
      <c r="E977" s="19" t="str">
        <f aca="true">IF(INDIRECT($AH$4&amp;"B"&amp;($C$1*$A977+7)) = 0, "", INDIRECT($AH$4&amp;"B"&amp;($C$1*$A977+7)))</f>
        <v/>
      </c>
      <c r="F977" s="20" t="str">
        <f aca="true">IF(C977 &lt;&gt; "",IF(INDIRECT($AH$4&amp;"B"&amp;($C$1*$A977+8)) = 0, 0, 1), "")</f>
        <v/>
      </c>
      <c r="G977" s="20" t="n">
        <f aca="true">INDIRECT($AH$4&amp;"B"&amp;($C$1*$A977+9))</f>
        <v>0</v>
      </c>
      <c r="H977" s="20" t="n">
        <f aca="true">INDIRECT($AH$4&amp;"B"&amp;($C$1*$A977+10))</f>
        <v>0</v>
      </c>
      <c r="I977" s="20" t="n">
        <f aca="true">INDIRECT($AH$4&amp;"B"&amp;($C$1*$A977+11))</f>
        <v>0</v>
      </c>
      <c r="J977" s="20" t="n">
        <f aca="true">INDIRECT($AH$4&amp;"B"&amp;($C$1*$A977+12))</f>
        <v>0</v>
      </c>
      <c r="K977" s="21" t="str">
        <f aca="false">IF(C977&lt;&gt;"",IFERROR((G977+H977+I977)/(G977+H977+I977+J977),0), "")</f>
        <v/>
      </c>
      <c r="L977" s="22" t="str">
        <f aca="false">IF(C977&lt;&gt;"",(G977* 2) +(H977* 4) + (I977* 6) + IF(F977 = 1, 5, 0), "")</f>
        <v/>
      </c>
      <c r="M977" s="23" t="str">
        <f aca="true">IF(C977&lt;&gt;"",SUM(INDIRECT($AH$4&amp;"C"&amp;($C$1*$A977+9)):INDIRECT($AH$4&amp;"V"&amp;($C$1*$A977+9))), "")</f>
        <v/>
      </c>
      <c r="N977" s="23" t="str">
        <f aca="true">IF(C977&lt;&gt;"",SUM(INDIRECT($AH$4&amp;"C"&amp;($C$1*$A977+10)):INDIRECT($AH$4&amp;"V"&amp;($C$1*$A977+10))), "")</f>
        <v/>
      </c>
      <c r="O977" s="23" t="str">
        <f aca="true">IF(C977&lt;&gt;"",SUM(INDIRECT($AH$4&amp;"C"&amp;($C$1*$A977+11)):INDIRECT($AH$4&amp;"V"&amp;($C$1*$A977+11))),"")</f>
        <v/>
      </c>
      <c r="P977" s="23" t="str">
        <f aca="true">IF(C977&lt;&gt;"",SUM(INDIRECT($AH$4&amp;"C"&amp;($C$1*$A977+12)):INDIRECT($AH$4&amp;"V"&amp;($C$1*$A977+12))),"")</f>
        <v/>
      </c>
      <c r="Q977" s="24" t="str">
        <f aca="false">IF(C977&lt;&gt;"",IFERROR((M977+N977+O977)/(M977+N977+O977+P977),0), "")</f>
        <v/>
      </c>
      <c r="R977" s="23" t="str">
        <f aca="true">IF(C977&lt;&gt;"",SUM(INDIRECT($AH$4&amp;"C"&amp;($C$1*$A977+13)):INDIRECT($AH$4&amp;"V"&amp;($C$1*$A977+13))), "")</f>
        <v/>
      </c>
      <c r="S977" s="23" t="str">
        <f aca="false">IF(C977&lt;&gt;"",IFERROR((M977+N977+O977+P977)/R977, 0),"")</f>
        <v/>
      </c>
      <c r="T977" s="23" t="str">
        <f aca="false">IF(C977&lt;&gt;"",IFERROR((M977+N977+O977)/R977,0),"")</f>
        <v/>
      </c>
      <c r="U977" s="25" t="str">
        <f aca="true">IF(C977&lt;&gt;"",IF(INDIRECT($AH$4&amp;"B"&amp;($C$1*$A977+14))= 1,1,0),"")</f>
        <v/>
      </c>
      <c r="V977" s="25" t="str">
        <f aca="true">IF(C977&lt;&gt;"",IF(INDIRECT($AH$4&amp;"B"&amp;($C$1*$A977+15))= 1,1,0),"")</f>
        <v/>
      </c>
      <c r="W977" s="26" t="str">
        <f aca="false">IF(C977&lt;&gt;"",($M977*1) + ($N977*2) + ($O977*3) + (IF(U977 = 1, 10, 0)) + (IF(V977 = 1, 20, 0)),"")</f>
        <v/>
      </c>
      <c r="X977" s="27" t="str">
        <f aca="true">IF(C977&lt;&gt;"",IF(INDIRECT($AH$4&amp;"B"&amp;($C$1*$A977+16))= 1,1,0),"")</f>
        <v/>
      </c>
      <c r="Y977" s="27" t="str">
        <f aca="true">IF(D977&lt;&gt;"",IF(INDIRECT($AH$4&amp;"B"&amp;($C$1*$A977+17))= 1,1,0),"")</f>
        <v/>
      </c>
      <c r="Z977" s="27" t="str">
        <f aca="true">IF(E977&lt;&gt;"",IF(INDIRECT($AH$4&amp;"B"&amp;($C$1*$A977+18))= 1,1,0),"")</f>
        <v/>
      </c>
      <c r="AA977" s="27" t="str">
        <f aca="true">IF(F977&lt;&gt;"",IF(INDIRECT($AH$4&amp;"B"&amp;($C$1*$A977+19))= 1,1,0),"")</f>
        <v/>
      </c>
      <c r="AB977" s="28" t="str">
        <f aca="false">IF(C977&lt;&gt;"",IF(X977 = 1, 5, 0) + IF(Z977 = 1, 25, 0) + IF(AA977 = 1, 15, 0),"")</f>
        <v/>
      </c>
      <c r="AC977" s="18" t="str">
        <f aca="false">IF(C977&lt;&gt;"",L977+W977+AB977,"")</f>
        <v/>
      </c>
    </row>
    <row r="978" customFormat="false" ht="12.8" hidden="false" customHeight="false" outlineLevel="0" collapsed="false">
      <c r="A978" s="11" t="n">
        <f aca="false">A977+1</f>
        <v>475</v>
      </c>
      <c r="B978" s="38" t="str">
        <f aca="true">IF(INDIRECT($AH$4&amp;"B"&amp;($C$1*$A978+2))=0, "",INDIRECT($AH$4&amp;"B"&amp;($C$1*$A978+2)))</f>
        <v/>
      </c>
      <c r="C978" s="19" t="str">
        <f aca="true">IF(INDIRECT($AH$4&amp;"B"&amp;($C$1*$A978+3)) = 0, "", INDIRECT($AH$4&amp;"B"&amp;($C$1*$A978+3)))</f>
        <v/>
      </c>
      <c r="D978" s="19" t="str">
        <f aca="true">IF(INDIRECT($AH$4&amp;"B"&amp;($C$1*$A978+4)) = 0, "", INDIRECT($AH$4&amp;"B"&amp;($C$1*$A978+4)))</f>
        <v/>
      </c>
      <c r="E978" s="19" t="str">
        <f aca="true">IF(INDIRECT($AH$4&amp;"B"&amp;($C$1*$A978+7)) = 0, "", INDIRECT($AH$4&amp;"B"&amp;($C$1*$A978+7)))</f>
        <v/>
      </c>
      <c r="F978" s="20" t="str">
        <f aca="true">IF(C978 &lt;&gt; "",IF(INDIRECT($AH$4&amp;"B"&amp;($C$1*$A978+8)) = 0, 0, 1), "")</f>
        <v/>
      </c>
      <c r="G978" s="20" t="n">
        <f aca="true">INDIRECT($AH$4&amp;"B"&amp;($C$1*$A978+9))</f>
        <v>0</v>
      </c>
      <c r="H978" s="20" t="n">
        <f aca="true">INDIRECT($AH$4&amp;"B"&amp;($C$1*$A978+10))</f>
        <v>0</v>
      </c>
      <c r="I978" s="20" t="n">
        <f aca="true">INDIRECT($AH$4&amp;"B"&amp;($C$1*$A978+11))</f>
        <v>0</v>
      </c>
      <c r="J978" s="20" t="n">
        <f aca="true">INDIRECT($AH$4&amp;"B"&amp;($C$1*$A978+12))</f>
        <v>0</v>
      </c>
      <c r="K978" s="21" t="str">
        <f aca="false">IF(C978&lt;&gt;"",IFERROR((G978+H978+I978)/(G978+H978+I978+J978),0), "")</f>
        <v/>
      </c>
      <c r="L978" s="22" t="str">
        <f aca="false">IF(C978&lt;&gt;"",(G978* 2) +(H978* 4) + (I978* 6) + IF(F978 = 1, 5, 0), "")</f>
        <v/>
      </c>
      <c r="M978" s="23" t="str">
        <f aca="true">IF(C978&lt;&gt;"",SUM(INDIRECT($AH$4&amp;"C"&amp;($C$1*$A978+9)):INDIRECT($AH$4&amp;"V"&amp;($C$1*$A978+9))), "")</f>
        <v/>
      </c>
      <c r="N978" s="23" t="str">
        <f aca="true">IF(C978&lt;&gt;"",SUM(INDIRECT($AH$4&amp;"C"&amp;($C$1*$A978+10)):INDIRECT($AH$4&amp;"V"&amp;($C$1*$A978+10))), "")</f>
        <v/>
      </c>
      <c r="O978" s="23" t="str">
        <f aca="true">IF(C978&lt;&gt;"",SUM(INDIRECT($AH$4&amp;"C"&amp;($C$1*$A978+11)):INDIRECT($AH$4&amp;"V"&amp;($C$1*$A978+11))),"")</f>
        <v/>
      </c>
      <c r="P978" s="23" t="str">
        <f aca="true">IF(C978&lt;&gt;"",SUM(INDIRECT($AH$4&amp;"C"&amp;($C$1*$A978+12)):INDIRECT($AH$4&amp;"V"&amp;($C$1*$A978+12))),"")</f>
        <v/>
      </c>
      <c r="Q978" s="24" t="str">
        <f aca="false">IF(C978&lt;&gt;"",IFERROR((M978+N978+O978)/(M978+N978+O978+P978),0), "")</f>
        <v/>
      </c>
      <c r="R978" s="23" t="str">
        <f aca="true">IF(C978&lt;&gt;"",SUM(INDIRECT($AH$4&amp;"C"&amp;($C$1*$A978+13)):INDIRECT($AH$4&amp;"V"&amp;($C$1*$A978+13))), "")</f>
        <v/>
      </c>
      <c r="S978" s="23" t="str">
        <f aca="false">IF(C978&lt;&gt;"",IFERROR((M978+N978+O978+P978)/R978, 0),"")</f>
        <v/>
      </c>
      <c r="T978" s="23" t="str">
        <f aca="false">IF(C978&lt;&gt;"",IFERROR((M978+N978+O978)/R978,0),"")</f>
        <v/>
      </c>
      <c r="U978" s="25" t="str">
        <f aca="true">IF(C978&lt;&gt;"",IF(INDIRECT($AH$4&amp;"B"&amp;($C$1*$A978+14))= 1,1,0),"")</f>
        <v/>
      </c>
      <c r="V978" s="25" t="str">
        <f aca="true">IF(C978&lt;&gt;"",IF(INDIRECT($AH$4&amp;"B"&amp;($C$1*$A978+15))= 1,1,0),"")</f>
        <v/>
      </c>
      <c r="W978" s="26" t="str">
        <f aca="false">IF(C978&lt;&gt;"",($M978*1) + ($N978*2) + ($O978*3) + (IF(U978 = 1, 10, 0)) + (IF(V978 = 1, 20, 0)),"")</f>
        <v/>
      </c>
      <c r="X978" s="27" t="str">
        <f aca="true">IF(C978&lt;&gt;"",IF(INDIRECT($AH$4&amp;"B"&amp;($C$1*$A978+16))= 1,1,0),"")</f>
        <v/>
      </c>
      <c r="Y978" s="27" t="str">
        <f aca="true">IF(D978&lt;&gt;"",IF(INDIRECT($AH$4&amp;"B"&amp;($C$1*$A978+17))= 1,1,0),"")</f>
        <v/>
      </c>
      <c r="Z978" s="27" t="str">
        <f aca="true">IF(E978&lt;&gt;"",IF(INDIRECT($AH$4&amp;"B"&amp;($C$1*$A978+18))= 1,1,0),"")</f>
        <v/>
      </c>
      <c r="AA978" s="27" t="str">
        <f aca="true">IF(F978&lt;&gt;"",IF(INDIRECT($AH$4&amp;"B"&amp;($C$1*$A978+19))= 1,1,0),"")</f>
        <v/>
      </c>
      <c r="AB978" s="28" t="str">
        <f aca="false">IF(C978&lt;&gt;"",IF(X978 = 1, 5, 0) + IF(Z978 = 1, 25, 0) + IF(AA978 = 1, 15, 0),"")</f>
        <v/>
      </c>
      <c r="AC978" s="18" t="str">
        <f aca="false">IF(C978&lt;&gt;"",L978+W978+AB978,"")</f>
        <v/>
      </c>
    </row>
    <row r="979" customFormat="false" ht="12.8" hidden="false" customHeight="false" outlineLevel="0" collapsed="false">
      <c r="A979" s="11" t="n">
        <f aca="false">A978+1</f>
        <v>476</v>
      </c>
      <c r="B979" s="38" t="str">
        <f aca="true">IF(INDIRECT($AH$4&amp;"B"&amp;($C$1*$A979+2))=0, "",INDIRECT($AH$4&amp;"B"&amp;($C$1*$A979+2)))</f>
        <v/>
      </c>
      <c r="C979" s="19" t="str">
        <f aca="true">IF(INDIRECT($AH$4&amp;"B"&amp;($C$1*$A979+3)) = 0, "", INDIRECT($AH$4&amp;"B"&amp;($C$1*$A979+3)))</f>
        <v/>
      </c>
      <c r="D979" s="19" t="str">
        <f aca="true">IF(INDIRECT($AH$4&amp;"B"&amp;($C$1*$A979+4)) = 0, "", INDIRECT($AH$4&amp;"B"&amp;($C$1*$A979+4)))</f>
        <v/>
      </c>
      <c r="E979" s="19" t="str">
        <f aca="true">IF(INDIRECT($AH$4&amp;"B"&amp;($C$1*$A979+7)) = 0, "", INDIRECT($AH$4&amp;"B"&amp;($C$1*$A979+7)))</f>
        <v/>
      </c>
      <c r="F979" s="20" t="str">
        <f aca="true">IF(C979 &lt;&gt; "",IF(INDIRECT($AH$4&amp;"B"&amp;($C$1*$A979+8)) = 0, 0, 1), "")</f>
        <v/>
      </c>
      <c r="G979" s="20" t="n">
        <f aca="true">INDIRECT($AH$4&amp;"B"&amp;($C$1*$A979+9))</f>
        <v>0</v>
      </c>
      <c r="H979" s="20" t="n">
        <f aca="true">INDIRECT($AH$4&amp;"B"&amp;($C$1*$A979+10))</f>
        <v>0</v>
      </c>
      <c r="I979" s="20" t="n">
        <f aca="true">INDIRECT($AH$4&amp;"B"&amp;($C$1*$A979+11))</f>
        <v>0</v>
      </c>
      <c r="J979" s="20" t="n">
        <f aca="true">INDIRECT($AH$4&amp;"B"&amp;($C$1*$A979+12))</f>
        <v>0</v>
      </c>
      <c r="K979" s="21" t="str">
        <f aca="false">IF(C979&lt;&gt;"",IFERROR((G979+H979+I979)/(G979+H979+I979+J979),0), "")</f>
        <v/>
      </c>
      <c r="L979" s="22" t="str">
        <f aca="false">IF(C979&lt;&gt;"",(G979* 2) +(H979* 4) + (I979* 6) + IF(F979 = 1, 5, 0), "")</f>
        <v/>
      </c>
      <c r="M979" s="23" t="str">
        <f aca="true">IF(C979&lt;&gt;"",SUM(INDIRECT($AH$4&amp;"C"&amp;($C$1*$A979+9)):INDIRECT($AH$4&amp;"V"&amp;($C$1*$A979+9))), "")</f>
        <v/>
      </c>
      <c r="N979" s="23" t="str">
        <f aca="true">IF(C979&lt;&gt;"",SUM(INDIRECT($AH$4&amp;"C"&amp;($C$1*$A979+10)):INDIRECT($AH$4&amp;"V"&amp;($C$1*$A979+10))), "")</f>
        <v/>
      </c>
      <c r="O979" s="23" t="str">
        <f aca="true">IF(C979&lt;&gt;"",SUM(INDIRECT($AH$4&amp;"C"&amp;($C$1*$A979+11)):INDIRECT($AH$4&amp;"V"&amp;($C$1*$A979+11))),"")</f>
        <v/>
      </c>
      <c r="P979" s="23" t="str">
        <f aca="true">IF(C979&lt;&gt;"",SUM(INDIRECT($AH$4&amp;"C"&amp;($C$1*$A979+12)):INDIRECT($AH$4&amp;"V"&amp;($C$1*$A979+12))),"")</f>
        <v/>
      </c>
      <c r="Q979" s="24" t="str">
        <f aca="false">IF(C979&lt;&gt;"",IFERROR((M979+N979+O979)/(M979+N979+O979+P979),0), "")</f>
        <v/>
      </c>
      <c r="R979" s="23" t="str">
        <f aca="true">IF(C979&lt;&gt;"",SUM(INDIRECT($AH$4&amp;"C"&amp;($C$1*$A979+13)):INDIRECT($AH$4&amp;"V"&amp;($C$1*$A979+13))), "")</f>
        <v/>
      </c>
      <c r="S979" s="23" t="str">
        <f aca="false">IF(C979&lt;&gt;"",IFERROR((M979+N979+O979+P979)/R979, 0),"")</f>
        <v/>
      </c>
      <c r="T979" s="23" t="str">
        <f aca="false">IF(C979&lt;&gt;"",IFERROR((M979+N979+O979)/R979,0),"")</f>
        <v/>
      </c>
      <c r="U979" s="25" t="str">
        <f aca="true">IF(C979&lt;&gt;"",IF(INDIRECT($AH$4&amp;"B"&amp;($C$1*$A979+14))= 1,1,0),"")</f>
        <v/>
      </c>
      <c r="V979" s="25" t="str">
        <f aca="true">IF(C979&lt;&gt;"",IF(INDIRECT($AH$4&amp;"B"&amp;($C$1*$A979+15))= 1,1,0),"")</f>
        <v/>
      </c>
      <c r="W979" s="26" t="str">
        <f aca="false">IF(C979&lt;&gt;"",($M979*1) + ($N979*2) + ($O979*3) + (IF(U979 = 1, 10, 0)) + (IF(V979 = 1, 20, 0)),"")</f>
        <v/>
      </c>
      <c r="X979" s="27" t="str">
        <f aca="true">IF(C979&lt;&gt;"",IF(INDIRECT($AH$4&amp;"B"&amp;($C$1*$A979+16))= 1,1,0),"")</f>
        <v/>
      </c>
      <c r="Y979" s="27" t="str">
        <f aca="true">IF(D979&lt;&gt;"",IF(INDIRECT($AH$4&amp;"B"&amp;($C$1*$A979+17))= 1,1,0),"")</f>
        <v/>
      </c>
      <c r="Z979" s="27" t="str">
        <f aca="true">IF(E979&lt;&gt;"",IF(INDIRECT($AH$4&amp;"B"&amp;($C$1*$A979+18))= 1,1,0),"")</f>
        <v/>
      </c>
      <c r="AA979" s="27" t="str">
        <f aca="true">IF(F979&lt;&gt;"",IF(INDIRECT($AH$4&amp;"B"&amp;($C$1*$A979+19))= 1,1,0),"")</f>
        <v/>
      </c>
      <c r="AB979" s="28" t="str">
        <f aca="false">IF(C979&lt;&gt;"",IF(X979 = 1, 5, 0) + IF(Z979 = 1, 25, 0) + IF(AA979 = 1, 15, 0),"")</f>
        <v/>
      </c>
      <c r="AC979" s="18" t="str">
        <f aca="false">IF(C979&lt;&gt;"",L979+W979+AB979,"")</f>
        <v/>
      </c>
    </row>
    <row r="980" customFormat="false" ht="12.8" hidden="false" customHeight="false" outlineLevel="0" collapsed="false">
      <c r="A980" s="11" t="n">
        <f aca="false">A979+1</f>
        <v>477</v>
      </c>
      <c r="B980" s="38" t="str">
        <f aca="true">IF(INDIRECT($AH$4&amp;"B"&amp;($C$1*$A980+2))=0, "",INDIRECT($AH$4&amp;"B"&amp;($C$1*$A980+2)))</f>
        <v/>
      </c>
      <c r="C980" s="19" t="str">
        <f aca="true">IF(INDIRECT($AH$4&amp;"B"&amp;($C$1*$A980+3)) = 0, "", INDIRECT($AH$4&amp;"B"&amp;($C$1*$A980+3)))</f>
        <v/>
      </c>
      <c r="D980" s="19" t="str">
        <f aca="true">IF(INDIRECT($AH$4&amp;"B"&amp;($C$1*$A980+4)) = 0, "", INDIRECT($AH$4&amp;"B"&amp;($C$1*$A980+4)))</f>
        <v/>
      </c>
      <c r="E980" s="19" t="str">
        <f aca="true">IF(INDIRECT($AH$4&amp;"B"&amp;($C$1*$A980+7)) = 0, "", INDIRECT($AH$4&amp;"B"&amp;($C$1*$A980+7)))</f>
        <v/>
      </c>
      <c r="F980" s="20" t="str">
        <f aca="true">IF(C980 &lt;&gt; "",IF(INDIRECT($AH$4&amp;"B"&amp;($C$1*$A980+8)) = 0, 0, 1), "")</f>
        <v/>
      </c>
      <c r="G980" s="20" t="n">
        <f aca="true">INDIRECT($AH$4&amp;"B"&amp;($C$1*$A980+9))</f>
        <v>0</v>
      </c>
      <c r="H980" s="20" t="n">
        <f aca="true">INDIRECT($AH$4&amp;"B"&amp;($C$1*$A980+10))</f>
        <v>0</v>
      </c>
      <c r="I980" s="20" t="n">
        <f aca="true">INDIRECT($AH$4&amp;"B"&amp;($C$1*$A980+11))</f>
        <v>0</v>
      </c>
      <c r="J980" s="20" t="n">
        <f aca="true">INDIRECT($AH$4&amp;"B"&amp;($C$1*$A980+12))</f>
        <v>0</v>
      </c>
      <c r="K980" s="21" t="str">
        <f aca="false">IF(C980&lt;&gt;"",IFERROR((G980+H980+I980)/(G980+H980+I980+J980),0), "")</f>
        <v/>
      </c>
      <c r="L980" s="22" t="str">
        <f aca="false">IF(C980&lt;&gt;"",(G980* 2) +(H980* 4) + (I980* 6) + IF(F980 = 1, 5, 0), "")</f>
        <v/>
      </c>
      <c r="M980" s="23" t="str">
        <f aca="true">IF(C980&lt;&gt;"",SUM(INDIRECT($AH$4&amp;"C"&amp;($C$1*$A980+9)):INDIRECT($AH$4&amp;"V"&amp;($C$1*$A980+9))), "")</f>
        <v/>
      </c>
      <c r="N980" s="23" t="str">
        <f aca="true">IF(C980&lt;&gt;"",SUM(INDIRECT($AH$4&amp;"C"&amp;($C$1*$A980+10)):INDIRECT($AH$4&amp;"V"&amp;($C$1*$A980+10))), "")</f>
        <v/>
      </c>
      <c r="O980" s="23" t="str">
        <f aca="true">IF(C980&lt;&gt;"",SUM(INDIRECT($AH$4&amp;"C"&amp;($C$1*$A980+11)):INDIRECT($AH$4&amp;"V"&amp;($C$1*$A980+11))),"")</f>
        <v/>
      </c>
      <c r="P980" s="23" t="str">
        <f aca="true">IF(C980&lt;&gt;"",SUM(INDIRECT($AH$4&amp;"C"&amp;($C$1*$A980+12)):INDIRECT($AH$4&amp;"V"&amp;($C$1*$A980+12))),"")</f>
        <v/>
      </c>
      <c r="Q980" s="24" t="str">
        <f aca="false">IF(C980&lt;&gt;"",IFERROR((M980+N980+O980)/(M980+N980+O980+P980),0), "")</f>
        <v/>
      </c>
      <c r="R980" s="23" t="str">
        <f aca="true">IF(C980&lt;&gt;"",SUM(INDIRECT($AH$4&amp;"C"&amp;($C$1*$A980+13)):INDIRECT($AH$4&amp;"V"&amp;($C$1*$A980+13))), "")</f>
        <v/>
      </c>
      <c r="S980" s="23" t="str">
        <f aca="false">IF(C980&lt;&gt;"",IFERROR((M980+N980+O980+P980)/R980, 0),"")</f>
        <v/>
      </c>
      <c r="T980" s="23" t="str">
        <f aca="false">IF(C980&lt;&gt;"",IFERROR((M980+N980+O980)/R980,0),"")</f>
        <v/>
      </c>
      <c r="U980" s="25" t="str">
        <f aca="true">IF(C980&lt;&gt;"",IF(INDIRECT($AH$4&amp;"B"&amp;($C$1*$A980+14))= 1,1,0),"")</f>
        <v/>
      </c>
      <c r="V980" s="25" t="str">
        <f aca="true">IF(C980&lt;&gt;"",IF(INDIRECT($AH$4&amp;"B"&amp;($C$1*$A980+15))= 1,1,0),"")</f>
        <v/>
      </c>
      <c r="W980" s="26" t="str">
        <f aca="false">IF(C980&lt;&gt;"",($M980*1) + ($N980*2) + ($O980*3) + (IF(U980 = 1, 10, 0)) + (IF(V980 = 1, 20, 0)),"")</f>
        <v/>
      </c>
      <c r="X980" s="27" t="str">
        <f aca="true">IF(C980&lt;&gt;"",IF(INDIRECT($AH$4&amp;"B"&amp;($C$1*$A980+16))= 1,1,0),"")</f>
        <v/>
      </c>
      <c r="Y980" s="27" t="str">
        <f aca="true">IF(D980&lt;&gt;"",IF(INDIRECT($AH$4&amp;"B"&amp;($C$1*$A980+17))= 1,1,0),"")</f>
        <v/>
      </c>
      <c r="Z980" s="27" t="str">
        <f aca="true">IF(E980&lt;&gt;"",IF(INDIRECT($AH$4&amp;"B"&amp;($C$1*$A980+18))= 1,1,0),"")</f>
        <v/>
      </c>
      <c r="AA980" s="27" t="str">
        <f aca="true">IF(F980&lt;&gt;"",IF(INDIRECT($AH$4&amp;"B"&amp;($C$1*$A980+19))= 1,1,0),"")</f>
        <v/>
      </c>
      <c r="AB980" s="28" t="str">
        <f aca="false">IF(C980&lt;&gt;"",IF(X980 = 1, 5, 0) + IF(Z980 = 1, 25, 0) + IF(AA980 = 1, 15, 0),"")</f>
        <v/>
      </c>
      <c r="AC980" s="18" t="str">
        <f aca="false">IF(C980&lt;&gt;"",L980+W980+AB980,"")</f>
        <v/>
      </c>
    </row>
    <row r="981" customFormat="false" ht="12.8" hidden="false" customHeight="false" outlineLevel="0" collapsed="false">
      <c r="A981" s="11" t="n">
        <f aca="false">A980+1</f>
        <v>478</v>
      </c>
      <c r="B981" s="38" t="str">
        <f aca="true">IF(INDIRECT($AH$4&amp;"B"&amp;($C$1*$A981+2))=0, "",INDIRECT($AH$4&amp;"B"&amp;($C$1*$A981+2)))</f>
        <v/>
      </c>
      <c r="C981" s="19" t="str">
        <f aca="true">IF(INDIRECT($AH$4&amp;"B"&amp;($C$1*$A981+3)) = 0, "", INDIRECT($AH$4&amp;"B"&amp;($C$1*$A981+3)))</f>
        <v/>
      </c>
      <c r="D981" s="19" t="str">
        <f aca="true">IF(INDIRECT($AH$4&amp;"B"&amp;($C$1*$A981+4)) = 0, "", INDIRECT($AH$4&amp;"B"&amp;($C$1*$A981+4)))</f>
        <v/>
      </c>
      <c r="E981" s="19" t="str">
        <f aca="true">IF(INDIRECT($AH$4&amp;"B"&amp;($C$1*$A981+7)) = 0, "", INDIRECT($AH$4&amp;"B"&amp;($C$1*$A981+7)))</f>
        <v/>
      </c>
      <c r="F981" s="20" t="str">
        <f aca="true">IF(C981 &lt;&gt; "",IF(INDIRECT($AH$4&amp;"B"&amp;($C$1*$A981+8)) = 0, 0, 1), "")</f>
        <v/>
      </c>
      <c r="G981" s="20" t="n">
        <f aca="true">INDIRECT($AH$4&amp;"B"&amp;($C$1*$A981+9))</f>
        <v>0</v>
      </c>
      <c r="H981" s="20" t="n">
        <f aca="true">INDIRECT($AH$4&amp;"B"&amp;($C$1*$A981+10))</f>
        <v>0</v>
      </c>
      <c r="I981" s="20" t="n">
        <f aca="true">INDIRECT($AH$4&amp;"B"&amp;($C$1*$A981+11))</f>
        <v>0</v>
      </c>
      <c r="J981" s="20" t="n">
        <f aca="true">INDIRECT($AH$4&amp;"B"&amp;($C$1*$A981+12))</f>
        <v>0</v>
      </c>
      <c r="K981" s="21" t="str">
        <f aca="false">IF(C981&lt;&gt;"",IFERROR((G981+H981+I981)/(G981+H981+I981+J981),0), "")</f>
        <v/>
      </c>
      <c r="L981" s="22" t="str">
        <f aca="false">IF(C981&lt;&gt;"",(G981* 2) +(H981* 4) + (I981* 6) + IF(F981 = 1, 5, 0), "")</f>
        <v/>
      </c>
      <c r="M981" s="23" t="str">
        <f aca="true">IF(C981&lt;&gt;"",SUM(INDIRECT($AH$4&amp;"C"&amp;($C$1*$A981+9)):INDIRECT($AH$4&amp;"V"&amp;($C$1*$A981+9))), "")</f>
        <v/>
      </c>
      <c r="N981" s="23" t="str">
        <f aca="true">IF(C981&lt;&gt;"",SUM(INDIRECT($AH$4&amp;"C"&amp;($C$1*$A981+10)):INDIRECT($AH$4&amp;"V"&amp;($C$1*$A981+10))), "")</f>
        <v/>
      </c>
      <c r="O981" s="23" t="str">
        <f aca="true">IF(C981&lt;&gt;"",SUM(INDIRECT($AH$4&amp;"C"&amp;($C$1*$A981+11)):INDIRECT($AH$4&amp;"V"&amp;($C$1*$A981+11))),"")</f>
        <v/>
      </c>
      <c r="P981" s="23" t="str">
        <f aca="true">IF(C981&lt;&gt;"",SUM(INDIRECT($AH$4&amp;"C"&amp;($C$1*$A981+12)):INDIRECT($AH$4&amp;"V"&amp;($C$1*$A981+12))),"")</f>
        <v/>
      </c>
      <c r="Q981" s="24" t="str">
        <f aca="false">IF(C981&lt;&gt;"",IFERROR((M981+N981+O981)/(M981+N981+O981+P981),0), "")</f>
        <v/>
      </c>
      <c r="R981" s="23" t="str">
        <f aca="true">IF(C981&lt;&gt;"",SUM(INDIRECT($AH$4&amp;"C"&amp;($C$1*$A981+13)):INDIRECT($AH$4&amp;"V"&amp;($C$1*$A981+13))), "")</f>
        <v/>
      </c>
      <c r="S981" s="23" t="str">
        <f aca="false">IF(C981&lt;&gt;"",IFERROR((M981+N981+O981+P981)/R981, 0),"")</f>
        <v/>
      </c>
      <c r="T981" s="23" t="str">
        <f aca="false">IF(C981&lt;&gt;"",IFERROR((M981+N981+O981)/R981,0),"")</f>
        <v/>
      </c>
      <c r="U981" s="25" t="str">
        <f aca="true">IF(C981&lt;&gt;"",IF(INDIRECT($AH$4&amp;"B"&amp;($C$1*$A981+14))= 1,1,0),"")</f>
        <v/>
      </c>
      <c r="V981" s="25" t="str">
        <f aca="true">IF(C981&lt;&gt;"",IF(INDIRECT($AH$4&amp;"B"&amp;($C$1*$A981+15))= 1,1,0),"")</f>
        <v/>
      </c>
      <c r="W981" s="26" t="str">
        <f aca="false">IF(C981&lt;&gt;"",($M981*1) + ($N981*2) + ($O981*3) + (IF(U981 = 1, 10, 0)) + (IF(V981 = 1, 20, 0)),"")</f>
        <v/>
      </c>
      <c r="X981" s="27" t="str">
        <f aca="true">IF(C981&lt;&gt;"",IF(INDIRECT($AH$4&amp;"B"&amp;($C$1*$A981+16))= 1,1,0),"")</f>
        <v/>
      </c>
      <c r="Y981" s="27" t="str">
        <f aca="true">IF(D981&lt;&gt;"",IF(INDIRECT($AH$4&amp;"B"&amp;($C$1*$A981+17))= 1,1,0),"")</f>
        <v/>
      </c>
      <c r="Z981" s="27" t="str">
        <f aca="true">IF(E981&lt;&gt;"",IF(INDIRECT($AH$4&amp;"B"&amp;($C$1*$A981+18))= 1,1,0),"")</f>
        <v/>
      </c>
      <c r="AA981" s="27" t="str">
        <f aca="true">IF(F981&lt;&gt;"",IF(INDIRECT($AH$4&amp;"B"&amp;($C$1*$A981+19))= 1,1,0),"")</f>
        <v/>
      </c>
      <c r="AB981" s="28" t="str">
        <f aca="false">IF(C981&lt;&gt;"",IF(X981 = 1, 5, 0) + IF(Z981 = 1, 25, 0) + IF(AA981 = 1, 15, 0),"")</f>
        <v/>
      </c>
      <c r="AC981" s="18" t="str">
        <f aca="false">IF(C981&lt;&gt;"",L981+W981+AB981,"")</f>
        <v/>
      </c>
    </row>
    <row r="982" customFormat="false" ht="12.8" hidden="false" customHeight="false" outlineLevel="0" collapsed="false">
      <c r="A982" s="11" t="n">
        <f aca="false">A981+1</f>
        <v>479</v>
      </c>
      <c r="B982" s="38" t="str">
        <f aca="true">IF(INDIRECT($AH$4&amp;"B"&amp;($C$1*$A982+2))=0, "",INDIRECT($AH$4&amp;"B"&amp;($C$1*$A982+2)))</f>
        <v/>
      </c>
      <c r="C982" s="19" t="str">
        <f aca="true">IF(INDIRECT($AH$4&amp;"B"&amp;($C$1*$A982+3)) = 0, "", INDIRECT($AH$4&amp;"B"&amp;($C$1*$A982+3)))</f>
        <v/>
      </c>
      <c r="D982" s="19" t="str">
        <f aca="true">IF(INDIRECT($AH$4&amp;"B"&amp;($C$1*$A982+4)) = 0, "", INDIRECT($AH$4&amp;"B"&amp;($C$1*$A982+4)))</f>
        <v/>
      </c>
      <c r="E982" s="19" t="str">
        <f aca="true">IF(INDIRECT($AH$4&amp;"B"&amp;($C$1*$A982+7)) = 0, "", INDIRECT($AH$4&amp;"B"&amp;($C$1*$A982+7)))</f>
        <v/>
      </c>
      <c r="F982" s="20" t="str">
        <f aca="true">IF(C982 &lt;&gt; "",IF(INDIRECT($AH$4&amp;"B"&amp;($C$1*$A982+8)) = 0, 0, 1), "")</f>
        <v/>
      </c>
      <c r="G982" s="20" t="n">
        <f aca="true">INDIRECT($AH$4&amp;"B"&amp;($C$1*$A982+9))</f>
        <v>0</v>
      </c>
      <c r="H982" s="20" t="n">
        <f aca="true">INDIRECT($AH$4&amp;"B"&amp;($C$1*$A982+10))</f>
        <v>0</v>
      </c>
      <c r="I982" s="20" t="n">
        <f aca="true">INDIRECT($AH$4&amp;"B"&amp;($C$1*$A982+11))</f>
        <v>0</v>
      </c>
      <c r="J982" s="20" t="n">
        <f aca="true">INDIRECT($AH$4&amp;"B"&amp;($C$1*$A982+12))</f>
        <v>0</v>
      </c>
      <c r="K982" s="21" t="str">
        <f aca="false">IF(C982&lt;&gt;"",IFERROR((G982+H982+I982)/(G982+H982+I982+J982),0), "")</f>
        <v/>
      </c>
      <c r="L982" s="22" t="str">
        <f aca="false">IF(C982&lt;&gt;"",(G982* 2) +(H982* 4) + (I982* 6) + IF(F982 = 1, 5, 0), "")</f>
        <v/>
      </c>
      <c r="M982" s="23" t="str">
        <f aca="true">IF(C982&lt;&gt;"",SUM(INDIRECT($AH$4&amp;"C"&amp;($C$1*$A982+9)):INDIRECT($AH$4&amp;"V"&amp;($C$1*$A982+9))), "")</f>
        <v/>
      </c>
      <c r="N982" s="23" t="str">
        <f aca="true">IF(C982&lt;&gt;"",SUM(INDIRECT($AH$4&amp;"C"&amp;($C$1*$A982+10)):INDIRECT($AH$4&amp;"V"&amp;($C$1*$A982+10))), "")</f>
        <v/>
      </c>
      <c r="O982" s="23" t="str">
        <f aca="true">IF(C982&lt;&gt;"",SUM(INDIRECT($AH$4&amp;"C"&amp;($C$1*$A982+11)):INDIRECT($AH$4&amp;"V"&amp;($C$1*$A982+11))),"")</f>
        <v/>
      </c>
      <c r="P982" s="23" t="str">
        <f aca="true">IF(C982&lt;&gt;"",SUM(INDIRECT($AH$4&amp;"C"&amp;($C$1*$A982+12)):INDIRECT($AH$4&amp;"V"&amp;($C$1*$A982+12))),"")</f>
        <v/>
      </c>
      <c r="Q982" s="24" t="str">
        <f aca="false">IF(C982&lt;&gt;"",IFERROR((M982+N982+O982)/(M982+N982+O982+P982),0), "")</f>
        <v/>
      </c>
      <c r="R982" s="23" t="str">
        <f aca="true">IF(C982&lt;&gt;"",SUM(INDIRECT($AH$4&amp;"C"&amp;($C$1*$A982+13)):INDIRECT($AH$4&amp;"V"&amp;($C$1*$A982+13))), "")</f>
        <v/>
      </c>
      <c r="S982" s="23" t="str">
        <f aca="false">IF(C982&lt;&gt;"",IFERROR((M982+N982+O982+P982)/R982, 0),"")</f>
        <v/>
      </c>
      <c r="T982" s="23" t="str">
        <f aca="false">IF(C982&lt;&gt;"",IFERROR((M982+N982+O982)/R982,0),"")</f>
        <v/>
      </c>
      <c r="U982" s="25" t="str">
        <f aca="true">IF(C982&lt;&gt;"",IF(INDIRECT($AH$4&amp;"B"&amp;($C$1*$A982+14))= 1,1,0),"")</f>
        <v/>
      </c>
      <c r="V982" s="25" t="str">
        <f aca="true">IF(C982&lt;&gt;"",IF(INDIRECT($AH$4&amp;"B"&amp;($C$1*$A982+15))= 1,1,0),"")</f>
        <v/>
      </c>
      <c r="W982" s="26" t="str">
        <f aca="false">IF(C982&lt;&gt;"",($M982*1) + ($N982*2) + ($O982*3) + (IF(U982 = 1, 10, 0)) + (IF(V982 = 1, 20, 0)),"")</f>
        <v/>
      </c>
      <c r="X982" s="27" t="str">
        <f aca="true">IF(C982&lt;&gt;"",IF(INDIRECT($AH$4&amp;"B"&amp;($C$1*$A982+16))= 1,1,0),"")</f>
        <v/>
      </c>
      <c r="Y982" s="27" t="str">
        <f aca="true">IF(D982&lt;&gt;"",IF(INDIRECT($AH$4&amp;"B"&amp;($C$1*$A982+17))= 1,1,0),"")</f>
        <v/>
      </c>
      <c r="Z982" s="27" t="str">
        <f aca="true">IF(E982&lt;&gt;"",IF(INDIRECT($AH$4&amp;"B"&amp;($C$1*$A982+18))= 1,1,0),"")</f>
        <v/>
      </c>
      <c r="AA982" s="27" t="str">
        <f aca="true">IF(F982&lt;&gt;"",IF(INDIRECT($AH$4&amp;"B"&amp;($C$1*$A982+19))= 1,1,0),"")</f>
        <v/>
      </c>
      <c r="AB982" s="28" t="str">
        <f aca="false">IF(C982&lt;&gt;"",IF(X982 = 1, 5, 0) + IF(Z982 = 1, 25, 0) + IF(AA982 = 1, 15, 0),"")</f>
        <v/>
      </c>
      <c r="AC982" s="18" t="str">
        <f aca="false">IF(C982&lt;&gt;"",L982+W982+AB982,"")</f>
        <v/>
      </c>
    </row>
    <row r="983" customFormat="false" ht="12.8" hidden="false" customHeight="false" outlineLevel="0" collapsed="false">
      <c r="A983" s="11" t="n">
        <f aca="false">A982+1</f>
        <v>480</v>
      </c>
      <c r="B983" s="38" t="str">
        <f aca="true">IF(INDIRECT($AH$4&amp;"B"&amp;($C$1*$A983+2))=0, "",INDIRECT($AH$4&amp;"B"&amp;($C$1*$A983+2)))</f>
        <v/>
      </c>
      <c r="C983" s="19" t="str">
        <f aca="true">IF(INDIRECT($AH$4&amp;"B"&amp;($C$1*$A983+3)) = 0, "", INDIRECT($AH$4&amp;"B"&amp;($C$1*$A983+3)))</f>
        <v/>
      </c>
      <c r="D983" s="19" t="str">
        <f aca="true">IF(INDIRECT($AH$4&amp;"B"&amp;($C$1*$A983+4)) = 0, "", INDIRECT($AH$4&amp;"B"&amp;($C$1*$A983+4)))</f>
        <v/>
      </c>
      <c r="E983" s="19" t="str">
        <f aca="true">IF(INDIRECT($AH$4&amp;"B"&amp;($C$1*$A983+7)) = 0, "", INDIRECT($AH$4&amp;"B"&amp;($C$1*$A983+7)))</f>
        <v/>
      </c>
      <c r="F983" s="20" t="str">
        <f aca="true">IF(C983 &lt;&gt; "",IF(INDIRECT($AH$4&amp;"B"&amp;($C$1*$A983+8)) = 0, 0, 1), "")</f>
        <v/>
      </c>
      <c r="G983" s="20" t="n">
        <f aca="true">INDIRECT($AH$4&amp;"B"&amp;($C$1*$A983+9))</f>
        <v>0</v>
      </c>
      <c r="H983" s="20" t="n">
        <f aca="true">INDIRECT($AH$4&amp;"B"&amp;($C$1*$A983+10))</f>
        <v>0</v>
      </c>
      <c r="I983" s="20" t="n">
        <f aca="true">INDIRECT($AH$4&amp;"B"&amp;($C$1*$A983+11))</f>
        <v>0</v>
      </c>
      <c r="J983" s="20" t="n">
        <f aca="true">INDIRECT($AH$4&amp;"B"&amp;($C$1*$A983+12))</f>
        <v>0</v>
      </c>
      <c r="K983" s="21" t="str">
        <f aca="false">IF(C983&lt;&gt;"",IFERROR((G983+H983+I983)/(G983+H983+I983+J983),0), "")</f>
        <v/>
      </c>
      <c r="L983" s="22" t="str">
        <f aca="false">IF(C983&lt;&gt;"",(G983* 2) +(H983* 4) + (I983* 6) + IF(F983 = 1, 5, 0), "")</f>
        <v/>
      </c>
      <c r="M983" s="23" t="str">
        <f aca="true">IF(C983&lt;&gt;"",SUM(INDIRECT($AH$4&amp;"C"&amp;($C$1*$A983+9)):INDIRECT($AH$4&amp;"V"&amp;($C$1*$A983+9))), "")</f>
        <v/>
      </c>
      <c r="N983" s="23" t="str">
        <f aca="true">IF(C983&lt;&gt;"",SUM(INDIRECT($AH$4&amp;"C"&amp;($C$1*$A983+10)):INDIRECT($AH$4&amp;"V"&amp;($C$1*$A983+10))), "")</f>
        <v/>
      </c>
      <c r="O983" s="23" t="str">
        <f aca="true">IF(C983&lt;&gt;"",SUM(INDIRECT($AH$4&amp;"C"&amp;($C$1*$A983+11)):INDIRECT($AH$4&amp;"V"&amp;($C$1*$A983+11))),"")</f>
        <v/>
      </c>
      <c r="P983" s="23" t="str">
        <f aca="true">IF(C983&lt;&gt;"",SUM(INDIRECT($AH$4&amp;"C"&amp;($C$1*$A983+12)):INDIRECT($AH$4&amp;"V"&amp;($C$1*$A983+12))),"")</f>
        <v/>
      </c>
      <c r="Q983" s="24" t="str">
        <f aca="false">IF(C983&lt;&gt;"",IFERROR((M983+N983+O983)/(M983+N983+O983+P983),0), "")</f>
        <v/>
      </c>
      <c r="R983" s="23" t="str">
        <f aca="true">IF(C983&lt;&gt;"",SUM(INDIRECT($AH$4&amp;"C"&amp;($C$1*$A983+13)):INDIRECT($AH$4&amp;"V"&amp;($C$1*$A983+13))), "")</f>
        <v/>
      </c>
      <c r="S983" s="23" t="str">
        <f aca="false">IF(C983&lt;&gt;"",IFERROR((M983+N983+O983+P983)/R983, 0),"")</f>
        <v/>
      </c>
      <c r="T983" s="23" t="str">
        <f aca="false">IF(C983&lt;&gt;"",IFERROR((M983+N983+O983)/R983,0),"")</f>
        <v/>
      </c>
      <c r="U983" s="25" t="str">
        <f aca="true">IF(C983&lt;&gt;"",IF(INDIRECT($AH$4&amp;"B"&amp;($C$1*$A983+14))= 1,1,0),"")</f>
        <v/>
      </c>
      <c r="V983" s="25" t="str">
        <f aca="true">IF(C983&lt;&gt;"",IF(INDIRECT($AH$4&amp;"B"&amp;($C$1*$A983+15))= 1,1,0),"")</f>
        <v/>
      </c>
      <c r="W983" s="26" t="str">
        <f aca="false">IF(C983&lt;&gt;"",($M983*1) + ($N983*2) + ($O983*3) + (IF(U983 = 1, 10, 0)) + (IF(V983 = 1, 20, 0)),"")</f>
        <v/>
      </c>
      <c r="X983" s="27" t="str">
        <f aca="true">IF(C983&lt;&gt;"",IF(INDIRECT($AH$4&amp;"B"&amp;($C$1*$A983+16))= 1,1,0),"")</f>
        <v/>
      </c>
      <c r="Y983" s="27" t="str">
        <f aca="true">IF(D983&lt;&gt;"",IF(INDIRECT($AH$4&amp;"B"&amp;($C$1*$A983+17))= 1,1,0),"")</f>
        <v/>
      </c>
      <c r="Z983" s="27" t="str">
        <f aca="true">IF(E983&lt;&gt;"",IF(INDIRECT($AH$4&amp;"B"&amp;($C$1*$A983+18))= 1,1,0),"")</f>
        <v/>
      </c>
      <c r="AA983" s="27" t="str">
        <f aca="true">IF(F983&lt;&gt;"",IF(INDIRECT($AH$4&amp;"B"&amp;($C$1*$A983+19))= 1,1,0),"")</f>
        <v/>
      </c>
      <c r="AB983" s="28" t="str">
        <f aca="false">IF(C983&lt;&gt;"",IF(X983 = 1, 5, 0) + IF(Z983 = 1, 25, 0) + IF(AA983 = 1, 15, 0),"")</f>
        <v/>
      </c>
      <c r="AC983" s="18" t="str">
        <f aca="false">IF(C983&lt;&gt;"",L983+W983+AB983,"")</f>
        <v/>
      </c>
    </row>
    <row r="984" customFormat="false" ht="12.8" hidden="false" customHeight="false" outlineLevel="0" collapsed="false">
      <c r="A984" s="11" t="n">
        <f aca="false">A983+1</f>
        <v>481</v>
      </c>
      <c r="B984" s="38" t="str">
        <f aca="true">IF(INDIRECT($AH$4&amp;"B"&amp;($C$1*$A984+2))=0, "",INDIRECT($AH$4&amp;"B"&amp;($C$1*$A984+2)))</f>
        <v/>
      </c>
      <c r="C984" s="19" t="str">
        <f aca="true">IF(INDIRECT($AH$4&amp;"B"&amp;($C$1*$A984+3)) = 0, "", INDIRECT($AH$4&amp;"B"&amp;($C$1*$A984+3)))</f>
        <v/>
      </c>
      <c r="D984" s="19" t="str">
        <f aca="true">IF(INDIRECT($AH$4&amp;"B"&amp;($C$1*$A984+4)) = 0, "", INDIRECT($AH$4&amp;"B"&amp;($C$1*$A984+4)))</f>
        <v/>
      </c>
      <c r="E984" s="19" t="str">
        <f aca="true">IF(INDIRECT($AH$4&amp;"B"&amp;($C$1*$A984+7)) = 0, "", INDIRECT($AH$4&amp;"B"&amp;($C$1*$A984+7)))</f>
        <v/>
      </c>
      <c r="F984" s="20" t="str">
        <f aca="true">IF(C984 &lt;&gt; "",IF(INDIRECT($AH$4&amp;"B"&amp;($C$1*$A984+8)) = 0, 0, 1), "")</f>
        <v/>
      </c>
      <c r="G984" s="20" t="n">
        <f aca="true">INDIRECT($AH$4&amp;"B"&amp;($C$1*$A984+9))</f>
        <v>0</v>
      </c>
      <c r="H984" s="20" t="n">
        <f aca="true">INDIRECT($AH$4&amp;"B"&amp;($C$1*$A984+10))</f>
        <v>0</v>
      </c>
      <c r="I984" s="20" t="n">
        <f aca="true">INDIRECT($AH$4&amp;"B"&amp;($C$1*$A984+11))</f>
        <v>0</v>
      </c>
      <c r="J984" s="20" t="n">
        <f aca="true">INDIRECT($AH$4&amp;"B"&amp;($C$1*$A984+12))</f>
        <v>0</v>
      </c>
      <c r="K984" s="21" t="str">
        <f aca="false">IF(C984&lt;&gt;"",IFERROR((G984+H984+I984)/(G984+H984+I984+J984),0), "")</f>
        <v/>
      </c>
      <c r="L984" s="22" t="str">
        <f aca="false">IF(C984&lt;&gt;"",(G984* 2) +(H984* 4) + (I984* 6) + IF(F984 = 1, 5, 0), "")</f>
        <v/>
      </c>
      <c r="M984" s="23" t="str">
        <f aca="true">IF(C984&lt;&gt;"",SUM(INDIRECT($AH$4&amp;"C"&amp;($C$1*$A984+9)):INDIRECT($AH$4&amp;"V"&amp;($C$1*$A984+9))), "")</f>
        <v/>
      </c>
      <c r="N984" s="23" t="str">
        <f aca="true">IF(C984&lt;&gt;"",SUM(INDIRECT($AH$4&amp;"C"&amp;($C$1*$A984+10)):INDIRECT($AH$4&amp;"V"&amp;($C$1*$A984+10))), "")</f>
        <v/>
      </c>
      <c r="O984" s="23" t="str">
        <f aca="true">IF(C984&lt;&gt;"",SUM(INDIRECT($AH$4&amp;"C"&amp;($C$1*$A984+11)):INDIRECT($AH$4&amp;"V"&amp;($C$1*$A984+11))),"")</f>
        <v/>
      </c>
      <c r="P984" s="23" t="str">
        <f aca="true">IF(C984&lt;&gt;"",SUM(INDIRECT($AH$4&amp;"C"&amp;($C$1*$A984+12)):INDIRECT($AH$4&amp;"V"&amp;($C$1*$A984+12))),"")</f>
        <v/>
      </c>
      <c r="Q984" s="24" t="str">
        <f aca="false">IF(C984&lt;&gt;"",IFERROR((M984+N984+O984)/(M984+N984+O984+P984),0), "")</f>
        <v/>
      </c>
      <c r="R984" s="23" t="str">
        <f aca="true">IF(C984&lt;&gt;"",SUM(INDIRECT($AH$4&amp;"C"&amp;($C$1*$A984+13)):INDIRECT($AH$4&amp;"V"&amp;($C$1*$A984+13))), "")</f>
        <v/>
      </c>
      <c r="S984" s="23" t="str">
        <f aca="false">IF(C984&lt;&gt;"",IFERROR((M984+N984+O984+P984)/R984, 0),"")</f>
        <v/>
      </c>
      <c r="T984" s="23" t="str">
        <f aca="false">IF(C984&lt;&gt;"",IFERROR((M984+N984+O984)/R984,0),"")</f>
        <v/>
      </c>
      <c r="U984" s="25" t="str">
        <f aca="true">IF(C984&lt;&gt;"",IF(INDIRECT($AH$4&amp;"B"&amp;($C$1*$A984+14))= 1,1,0),"")</f>
        <v/>
      </c>
      <c r="V984" s="25" t="str">
        <f aca="true">IF(C984&lt;&gt;"",IF(INDIRECT($AH$4&amp;"B"&amp;($C$1*$A984+15))= 1,1,0),"")</f>
        <v/>
      </c>
      <c r="W984" s="26" t="str">
        <f aca="false">IF(C984&lt;&gt;"",($M984*1) + ($N984*2) + ($O984*3) + (IF(U984 = 1, 10, 0)) + (IF(V984 = 1, 20, 0)),"")</f>
        <v/>
      </c>
      <c r="X984" s="27" t="str">
        <f aca="true">IF(C984&lt;&gt;"",IF(INDIRECT($AH$4&amp;"B"&amp;($C$1*$A984+16))= 1,1,0),"")</f>
        <v/>
      </c>
      <c r="Y984" s="27" t="str">
        <f aca="true">IF(D984&lt;&gt;"",IF(INDIRECT($AH$4&amp;"B"&amp;($C$1*$A984+17))= 1,1,0),"")</f>
        <v/>
      </c>
      <c r="Z984" s="27" t="str">
        <f aca="true">IF(E984&lt;&gt;"",IF(INDIRECT($AH$4&amp;"B"&amp;($C$1*$A984+18))= 1,1,0),"")</f>
        <v/>
      </c>
      <c r="AA984" s="27" t="str">
        <f aca="true">IF(F984&lt;&gt;"",IF(INDIRECT($AH$4&amp;"B"&amp;($C$1*$A984+19))= 1,1,0),"")</f>
        <v/>
      </c>
      <c r="AB984" s="28" t="str">
        <f aca="false">IF(C984&lt;&gt;"",IF(X984 = 1, 5, 0) + IF(Z984 = 1, 25, 0) + IF(AA984 = 1, 15, 0),"")</f>
        <v/>
      </c>
      <c r="AC984" s="18" t="str">
        <f aca="false">IF(C984&lt;&gt;"",L984+W984+AB984,"")</f>
        <v/>
      </c>
    </row>
    <row r="985" customFormat="false" ht="12.8" hidden="false" customHeight="false" outlineLevel="0" collapsed="false">
      <c r="A985" s="11" t="n">
        <f aca="false">A984+1</f>
        <v>482</v>
      </c>
      <c r="B985" s="38" t="str">
        <f aca="true">IF(INDIRECT($AH$4&amp;"B"&amp;($C$1*$A985+2))=0, "",INDIRECT($AH$4&amp;"B"&amp;($C$1*$A985+2)))</f>
        <v/>
      </c>
      <c r="C985" s="19" t="str">
        <f aca="true">IF(INDIRECT($AH$4&amp;"B"&amp;($C$1*$A985+3)) = 0, "", INDIRECT($AH$4&amp;"B"&amp;($C$1*$A985+3)))</f>
        <v/>
      </c>
      <c r="D985" s="19" t="str">
        <f aca="true">IF(INDIRECT($AH$4&amp;"B"&amp;($C$1*$A985+4)) = 0, "", INDIRECT($AH$4&amp;"B"&amp;($C$1*$A985+4)))</f>
        <v/>
      </c>
      <c r="E985" s="19" t="str">
        <f aca="true">IF(INDIRECT($AH$4&amp;"B"&amp;($C$1*$A985+7)) = 0, "", INDIRECT($AH$4&amp;"B"&amp;($C$1*$A985+7)))</f>
        <v/>
      </c>
      <c r="F985" s="20" t="str">
        <f aca="true">IF(C985 &lt;&gt; "",IF(INDIRECT($AH$4&amp;"B"&amp;($C$1*$A985+8)) = 0, 0, 1), "")</f>
        <v/>
      </c>
      <c r="G985" s="20" t="n">
        <f aca="true">INDIRECT($AH$4&amp;"B"&amp;($C$1*$A985+9))</f>
        <v>0</v>
      </c>
      <c r="H985" s="20" t="n">
        <f aca="true">INDIRECT($AH$4&amp;"B"&amp;($C$1*$A985+10))</f>
        <v>0</v>
      </c>
      <c r="I985" s="20" t="n">
        <f aca="true">INDIRECT($AH$4&amp;"B"&amp;($C$1*$A985+11))</f>
        <v>0</v>
      </c>
      <c r="J985" s="20" t="n">
        <f aca="true">INDIRECT($AH$4&amp;"B"&amp;($C$1*$A985+12))</f>
        <v>0</v>
      </c>
      <c r="K985" s="21" t="str">
        <f aca="false">IF(C985&lt;&gt;"",IFERROR((G985+H985+I985)/(G985+H985+I985+J985),0), "")</f>
        <v/>
      </c>
      <c r="L985" s="22" t="str">
        <f aca="false">IF(C985&lt;&gt;"",(G985* 2) +(H985* 4) + (I985* 6) + IF(F985 = 1, 5, 0), "")</f>
        <v/>
      </c>
      <c r="M985" s="23" t="str">
        <f aca="true">IF(C985&lt;&gt;"",SUM(INDIRECT($AH$4&amp;"C"&amp;($C$1*$A985+9)):INDIRECT($AH$4&amp;"V"&amp;($C$1*$A985+9))), "")</f>
        <v/>
      </c>
      <c r="N985" s="23" t="str">
        <f aca="true">IF(C985&lt;&gt;"",SUM(INDIRECT($AH$4&amp;"C"&amp;($C$1*$A985+10)):INDIRECT($AH$4&amp;"V"&amp;($C$1*$A985+10))), "")</f>
        <v/>
      </c>
      <c r="O985" s="23" t="str">
        <f aca="true">IF(C985&lt;&gt;"",SUM(INDIRECT($AH$4&amp;"C"&amp;($C$1*$A985+11)):INDIRECT($AH$4&amp;"V"&amp;($C$1*$A985+11))),"")</f>
        <v/>
      </c>
      <c r="P985" s="23" t="str">
        <f aca="true">IF(C985&lt;&gt;"",SUM(INDIRECT($AH$4&amp;"C"&amp;($C$1*$A985+12)):INDIRECT($AH$4&amp;"V"&amp;($C$1*$A985+12))),"")</f>
        <v/>
      </c>
      <c r="Q985" s="24" t="str">
        <f aca="false">IF(C985&lt;&gt;"",IFERROR((M985+N985+O985)/(M985+N985+O985+P985),0), "")</f>
        <v/>
      </c>
      <c r="R985" s="23" t="str">
        <f aca="true">IF(C985&lt;&gt;"",SUM(INDIRECT($AH$4&amp;"C"&amp;($C$1*$A985+13)):INDIRECT($AH$4&amp;"V"&amp;($C$1*$A985+13))), "")</f>
        <v/>
      </c>
      <c r="S985" s="23" t="str">
        <f aca="false">IF(C985&lt;&gt;"",IFERROR((M985+N985+O985+P985)/R985, 0),"")</f>
        <v/>
      </c>
      <c r="T985" s="23" t="str">
        <f aca="false">IF(C985&lt;&gt;"",IFERROR((M985+N985+O985)/R985,0),"")</f>
        <v/>
      </c>
      <c r="U985" s="25" t="str">
        <f aca="true">IF(C985&lt;&gt;"",IF(INDIRECT($AH$4&amp;"B"&amp;($C$1*$A985+14))= 1,1,0),"")</f>
        <v/>
      </c>
      <c r="V985" s="25" t="str">
        <f aca="true">IF(C985&lt;&gt;"",IF(INDIRECT($AH$4&amp;"B"&amp;($C$1*$A985+15))= 1,1,0),"")</f>
        <v/>
      </c>
      <c r="W985" s="26" t="str">
        <f aca="false">IF(C985&lt;&gt;"",($M985*1) + ($N985*2) + ($O985*3) + (IF(U985 = 1, 10, 0)) + (IF(V985 = 1, 20, 0)),"")</f>
        <v/>
      </c>
      <c r="X985" s="27" t="str">
        <f aca="true">IF(C985&lt;&gt;"",IF(INDIRECT($AH$4&amp;"B"&amp;($C$1*$A985+16))= 1,1,0),"")</f>
        <v/>
      </c>
      <c r="Y985" s="27" t="str">
        <f aca="true">IF(D985&lt;&gt;"",IF(INDIRECT($AH$4&amp;"B"&amp;($C$1*$A985+17))= 1,1,0),"")</f>
        <v/>
      </c>
      <c r="Z985" s="27" t="str">
        <f aca="true">IF(E985&lt;&gt;"",IF(INDIRECT($AH$4&amp;"B"&amp;($C$1*$A985+18))= 1,1,0),"")</f>
        <v/>
      </c>
      <c r="AA985" s="27" t="str">
        <f aca="true">IF(F985&lt;&gt;"",IF(INDIRECT($AH$4&amp;"B"&amp;($C$1*$A985+19))= 1,1,0),"")</f>
        <v/>
      </c>
      <c r="AB985" s="28" t="str">
        <f aca="false">IF(C985&lt;&gt;"",IF(X985 = 1, 5, 0) + IF(Z985 = 1, 25, 0) + IF(AA985 = 1, 15, 0),"")</f>
        <v/>
      </c>
      <c r="AC985" s="18" t="str">
        <f aca="false">IF(C985&lt;&gt;"",L985+W985+AB985,"")</f>
        <v/>
      </c>
    </row>
    <row r="986" customFormat="false" ht="12.8" hidden="false" customHeight="false" outlineLevel="0" collapsed="false">
      <c r="A986" s="11" t="n">
        <f aca="false">A985+1</f>
        <v>483</v>
      </c>
      <c r="B986" s="38" t="str">
        <f aca="true">IF(INDIRECT($AH$4&amp;"B"&amp;($C$1*$A986+2))=0, "",INDIRECT($AH$4&amp;"B"&amp;($C$1*$A986+2)))</f>
        <v/>
      </c>
      <c r="C986" s="19" t="str">
        <f aca="true">IF(INDIRECT($AH$4&amp;"B"&amp;($C$1*$A986+3)) = 0, "", INDIRECT($AH$4&amp;"B"&amp;($C$1*$A986+3)))</f>
        <v/>
      </c>
      <c r="D986" s="19" t="str">
        <f aca="true">IF(INDIRECT($AH$4&amp;"B"&amp;($C$1*$A986+4)) = 0, "", INDIRECT($AH$4&amp;"B"&amp;($C$1*$A986+4)))</f>
        <v/>
      </c>
      <c r="E986" s="19" t="str">
        <f aca="true">IF(INDIRECT($AH$4&amp;"B"&amp;($C$1*$A986+7)) = 0, "", INDIRECT($AH$4&amp;"B"&amp;($C$1*$A986+7)))</f>
        <v/>
      </c>
      <c r="F986" s="20" t="str">
        <f aca="true">IF(C986 &lt;&gt; "",IF(INDIRECT($AH$4&amp;"B"&amp;($C$1*$A986+8)) = 0, 0, 1), "")</f>
        <v/>
      </c>
      <c r="G986" s="20" t="n">
        <f aca="true">INDIRECT($AH$4&amp;"B"&amp;($C$1*$A986+9))</f>
        <v>0</v>
      </c>
      <c r="H986" s="20" t="n">
        <f aca="true">INDIRECT($AH$4&amp;"B"&amp;($C$1*$A986+10))</f>
        <v>0</v>
      </c>
      <c r="I986" s="20" t="n">
        <f aca="true">INDIRECT($AH$4&amp;"B"&amp;($C$1*$A986+11))</f>
        <v>0</v>
      </c>
      <c r="J986" s="20" t="n">
        <f aca="true">INDIRECT($AH$4&amp;"B"&amp;($C$1*$A986+12))</f>
        <v>0</v>
      </c>
      <c r="K986" s="21" t="str">
        <f aca="false">IF(C986&lt;&gt;"",IFERROR((G986+H986+I986)/(G986+H986+I986+J986),0), "")</f>
        <v/>
      </c>
      <c r="L986" s="22" t="str">
        <f aca="false">IF(C986&lt;&gt;"",(G986* 2) +(H986* 4) + (I986* 6) + IF(F986 = 1, 5, 0), "")</f>
        <v/>
      </c>
      <c r="M986" s="23" t="str">
        <f aca="true">IF(C986&lt;&gt;"",SUM(INDIRECT($AH$4&amp;"C"&amp;($C$1*$A986+9)):INDIRECT($AH$4&amp;"V"&amp;($C$1*$A986+9))), "")</f>
        <v/>
      </c>
      <c r="N986" s="23" t="str">
        <f aca="true">IF(C986&lt;&gt;"",SUM(INDIRECT($AH$4&amp;"C"&amp;($C$1*$A986+10)):INDIRECT($AH$4&amp;"V"&amp;($C$1*$A986+10))), "")</f>
        <v/>
      </c>
      <c r="O986" s="23" t="str">
        <f aca="true">IF(C986&lt;&gt;"",SUM(INDIRECT($AH$4&amp;"C"&amp;($C$1*$A986+11)):INDIRECT($AH$4&amp;"V"&amp;($C$1*$A986+11))),"")</f>
        <v/>
      </c>
      <c r="P986" s="23" t="str">
        <f aca="true">IF(C986&lt;&gt;"",SUM(INDIRECT($AH$4&amp;"C"&amp;($C$1*$A986+12)):INDIRECT($AH$4&amp;"V"&amp;($C$1*$A986+12))),"")</f>
        <v/>
      </c>
      <c r="Q986" s="24" t="str">
        <f aca="false">IF(C986&lt;&gt;"",IFERROR((M986+N986+O986)/(M986+N986+O986+P986),0), "")</f>
        <v/>
      </c>
      <c r="R986" s="23" t="str">
        <f aca="true">IF(C986&lt;&gt;"",SUM(INDIRECT($AH$4&amp;"C"&amp;($C$1*$A986+13)):INDIRECT($AH$4&amp;"V"&amp;($C$1*$A986+13))), "")</f>
        <v/>
      </c>
      <c r="S986" s="23" t="str">
        <f aca="false">IF(C986&lt;&gt;"",IFERROR((M986+N986+O986+P986)/R986, 0),"")</f>
        <v/>
      </c>
      <c r="T986" s="23" t="str">
        <f aca="false">IF(C986&lt;&gt;"",IFERROR((M986+N986+O986)/R986,0),"")</f>
        <v/>
      </c>
      <c r="U986" s="25" t="str">
        <f aca="true">IF(C986&lt;&gt;"",IF(INDIRECT($AH$4&amp;"B"&amp;($C$1*$A986+14))= 1,1,0),"")</f>
        <v/>
      </c>
      <c r="V986" s="25" t="str">
        <f aca="true">IF(C986&lt;&gt;"",IF(INDIRECT($AH$4&amp;"B"&amp;($C$1*$A986+15))= 1,1,0),"")</f>
        <v/>
      </c>
      <c r="W986" s="26" t="str">
        <f aca="false">IF(C986&lt;&gt;"",($M986*1) + ($N986*2) + ($O986*3) + (IF(U986 = 1, 10, 0)) + (IF(V986 = 1, 20, 0)),"")</f>
        <v/>
      </c>
      <c r="X986" s="27" t="str">
        <f aca="true">IF(C986&lt;&gt;"",IF(INDIRECT($AH$4&amp;"B"&amp;($C$1*$A986+16))= 1,1,0),"")</f>
        <v/>
      </c>
      <c r="Y986" s="27" t="str">
        <f aca="true">IF(D986&lt;&gt;"",IF(INDIRECT($AH$4&amp;"B"&amp;($C$1*$A986+17))= 1,1,0),"")</f>
        <v/>
      </c>
      <c r="Z986" s="27" t="str">
        <f aca="true">IF(E986&lt;&gt;"",IF(INDIRECT($AH$4&amp;"B"&amp;($C$1*$A986+18))= 1,1,0),"")</f>
        <v/>
      </c>
      <c r="AA986" s="27" t="str">
        <f aca="true">IF(F986&lt;&gt;"",IF(INDIRECT($AH$4&amp;"B"&amp;($C$1*$A986+19))= 1,1,0),"")</f>
        <v/>
      </c>
      <c r="AB986" s="28" t="str">
        <f aca="false">IF(C986&lt;&gt;"",IF(X986 = 1, 5, 0) + IF(Z986 = 1, 25, 0) + IF(AA986 = 1, 15, 0),"")</f>
        <v/>
      </c>
      <c r="AC986" s="18" t="str">
        <f aca="false">IF(C986&lt;&gt;"",L986+W986+AB986,"")</f>
        <v/>
      </c>
    </row>
    <row r="987" customFormat="false" ht="12.8" hidden="false" customHeight="false" outlineLevel="0" collapsed="false">
      <c r="A987" s="11" t="n">
        <f aca="false">A986+1</f>
        <v>484</v>
      </c>
      <c r="B987" s="38" t="str">
        <f aca="true">IF(INDIRECT($AH$4&amp;"B"&amp;($C$1*$A987+2))=0, "",INDIRECT($AH$4&amp;"B"&amp;($C$1*$A987+2)))</f>
        <v/>
      </c>
      <c r="C987" s="19" t="str">
        <f aca="true">IF(INDIRECT($AH$4&amp;"B"&amp;($C$1*$A987+3)) = 0, "", INDIRECT($AH$4&amp;"B"&amp;($C$1*$A987+3)))</f>
        <v/>
      </c>
      <c r="D987" s="19" t="str">
        <f aca="true">IF(INDIRECT($AH$4&amp;"B"&amp;($C$1*$A987+4)) = 0, "", INDIRECT($AH$4&amp;"B"&amp;($C$1*$A987+4)))</f>
        <v/>
      </c>
      <c r="E987" s="19" t="str">
        <f aca="true">IF(INDIRECT($AH$4&amp;"B"&amp;($C$1*$A987+7)) = 0, "", INDIRECT($AH$4&amp;"B"&amp;($C$1*$A987+7)))</f>
        <v/>
      </c>
      <c r="F987" s="20" t="str">
        <f aca="true">IF(C987 &lt;&gt; "",IF(INDIRECT($AH$4&amp;"B"&amp;($C$1*$A987+8)) = 0, 0, 1), "")</f>
        <v/>
      </c>
      <c r="G987" s="20" t="n">
        <f aca="true">INDIRECT($AH$4&amp;"B"&amp;($C$1*$A987+9))</f>
        <v>0</v>
      </c>
      <c r="H987" s="20" t="n">
        <f aca="true">INDIRECT($AH$4&amp;"B"&amp;($C$1*$A987+10))</f>
        <v>0</v>
      </c>
      <c r="I987" s="20" t="n">
        <f aca="true">INDIRECT($AH$4&amp;"B"&amp;($C$1*$A987+11))</f>
        <v>0</v>
      </c>
      <c r="J987" s="20" t="n">
        <f aca="true">INDIRECT($AH$4&amp;"B"&amp;($C$1*$A987+12))</f>
        <v>0</v>
      </c>
      <c r="K987" s="21" t="str">
        <f aca="false">IF(C987&lt;&gt;"",IFERROR((G987+H987+I987)/(G987+H987+I987+J987),0), "")</f>
        <v/>
      </c>
      <c r="L987" s="22" t="str">
        <f aca="false">IF(C987&lt;&gt;"",(G987* 2) +(H987* 4) + (I987* 6) + IF(F987 = 1, 5, 0), "")</f>
        <v/>
      </c>
      <c r="M987" s="23" t="str">
        <f aca="true">IF(C987&lt;&gt;"",SUM(INDIRECT($AH$4&amp;"C"&amp;($C$1*$A987+9)):INDIRECT($AH$4&amp;"V"&amp;($C$1*$A987+9))), "")</f>
        <v/>
      </c>
      <c r="N987" s="23" t="str">
        <f aca="true">IF(C987&lt;&gt;"",SUM(INDIRECT($AH$4&amp;"C"&amp;($C$1*$A987+10)):INDIRECT($AH$4&amp;"V"&amp;($C$1*$A987+10))), "")</f>
        <v/>
      </c>
      <c r="O987" s="23" t="str">
        <f aca="true">IF(C987&lt;&gt;"",SUM(INDIRECT($AH$4&amp;"C"&amp;($C$1*$A987+11)):INDIRECT($AH$4&amp;"V"&amp;($C$1*$A987+11))),"")</f>
        <v/>
      </c>
      <c r="P987" s="23" t="str">
        <f aca="true">IF(C987&lt;&gt;"",SUM(INDIRECT($AH$4&amp;"C"&amp;($C$1*$A987+12)):INDIRECT($AH$4&amp;"V"&amp;($C$1*$A987+12))),"")</f>
        <v/>
      </c>
      <c r="Q987" s="24" t="str">
        <f aca="false">IF(C987&lt;&gt;"",IFERROR((M987+N987+O987)/(M987+N987+O987+P987),0), "")</f>
        <v/>
      </c>
      <c r="R987" s="23" t="str">
        <f aca="true">IF(C987&lt;&gt;"",SUM(INDIRECT($AH$4&amp;"C"&amp;($C$1*$A987+13)):INDIRECT($AH$4&amp;"V"&amp;($C$1*$A987+13))), "")</f>
        <v/>
      </c>
      <c r="S987" s="23" t="str">
        <f aca="false">IF(C987&lt;&gt;"",IFERROR((M987+N987+O987+P987)/R987, 0),"")</f>
        <v/>
      </c>
      <c r="T987" s="23" t="str">
        <f aca="false">IF(C987&lt;&gt;"",IFERROR((M987+N987+O987)/R987,0),"")</f>
        <v/>
      </c>
      <c r="U987" s="25" t="str">
        <f aca="true">IF(C987&lt;&gt;"",IF(INDIRECT($AH$4&amp;"B"&amp;($C$1*$A987+14))= 1,1,0),"")</f>
        <v/>
      </c>
      <c r="V987" s="25" t="str">
        <f aca="true">IF(C987&lt;&gt;"",IF(INDIRECT($AH$4&amp;"B"&amp;($C$1*$A987+15))= 1,1,0),"")</f>
        <v/>
      </c>
      <c r="W987" s="26" t="str">
        <f aca="false">IF(C987&lt;&gt;"",($M987*1) + ($N987*2) + ($O987*3) + (IF(U987 = 1, 10, 0)) + (IF(V987 = 1, 20, 0)),"")</f>
        <v/>
      </c>
      <c r="X987" s="27" t="str">
        <f aca="true">IF(C987&lt;&gt;"",IF(INDIRECT($AH$4&amp;"B"&amp;($C$1*$A987+16))= 1,1,0),"")</f>
        <v/>
      </c>
      <c r="Y987" s="27" t="str">
        <f aca="true">IF(D987&lt;&gt;"",IF(INDIRECT($AH$4&amp;"B"&amp;($C$1*$A987+17))= 1,1,0),"")</f>
        <v/>
      </c>
      <c r="Z987" s="27" t="str">
        <f aca="true">IF(E987&lt;&gt;"",IF(INDIRECT($AH$4&amp;"B"&amp;($C$1*$A987+18))= 1,1,0),"")</f>
        <v/>
      </c>
      <c r="AA987" s="27" t="str">
        <f aca="true">IF(F987&lt;&gt;"",IF(INDIRECT($AH$4&amp;"B"&amp;($C$1*$A987+19))= 1,1,0),"")</f>
        <v/>
      </c>
      <c r="AB987" s="28" t="str">
        <f aca="false">IF(C987&lt;&gt;"",IF(X987 = 1, 5, 0) + IF(Z987 = 1, 25, 0) + IF(AA987 = 1, 15, 0),"")</f>
        <v/>
      </c>
      <c r="AC987" s="18" t="str">
        <f aca="false">IF(C987&lt;&gt;"",L987+W987+AB987,"")</f>
        <v/>
      </c>
    </row>
    <row r="988" customFormat="false" ht="12.8" hidden="false" customHeight="false" outlineLevel="0" collapsed="false">
      <c r="A988" s="11" t="n">
        <f aca="false">A987+1</f>
        <v>485</v>
      </c>
      <c r="B988" s="38" t="str">
        <f aca="true">IF(INDIRECT($AH$4&amp;"B"&amp;($C$1*$A988+2))=0, "",INDIRECT($AH$4&amp;"B"&amp;($C$1*$A988+2)))</f>
        <v/>
      </c>
      <c r="C988" s="19" t="str">
        <f aca="true">IF(INDIRECT($AH$4&amp;"B"&amp;($C$1*$A988+3)) = 0, "", INDIRECT($AH$4&amp;"B"&amp;($C$1*$A988+3)))</f>
        <v/>
      </c>
      <c r="D988" s="19" t="str">
        <f aca="true">IF(INDIRECT($AH$4&amp;"B"&amp;($C$1*$A988+4)) = 0, "", INDIRECT($AH$4&amp;"B"&amp;($C$1*$A988+4)))</f>
        <v/>
      </c>
      <c r="E988" s="19" t="str">
        <f aca="true">IF(INDIRECT($AH$4&amp;"B"&amp;($C$1*$A988+7)) = 0, "", INDIRECT($AH$4&amp;"B"&amp;($C$1*$A988+7)))</f>
        <v/>
      </c>
      <c r="F988" s="20" t="str">
        <f aca="true">IF(C988 &lt;&gt; "",IF(INDIRECT($AH$4&amp;"B"&amp;($C$1*$A988+8)) = 0, 0, 1), "")</f>
        <v/>
      </c>
      <c r="G988" s="20" t="n">
        <f aca="true">INDIRECT($AH$4&amp;"B"&amp;($C$1*$A988+9))</f>
        <v>0</v>
      </c>
      <c r="H988" s="20" t="n">
        <f aca="true">INDIRECT($AH$4&amp;"B"&amp;($C$1*$A988+10))</f>
        <v>0</v>
      </c>
      <c r="I988" s="20" t="n">
        <f aca="true">INDIRECT($AH$4&amp;"B"&amp;($C$1*$A988+11))</f>
        <v>0</v>
      </c>
      <c r="J988" s="20" t="n">
        <f aca="true">INDIRECT($AH$4&amp;"B"&amp;($C$1*$A988+12))</f>
        <v>0</v>
      </c>
      <c r="K988" s="21" t="str">
        <f aca="false">IF(C988&lt;&gt;"",IFERROR((G988+H988+I988)/(G988+H988+I988+J988),0), "")</f>
        <v/>
      </c>
      <c r="L988" s="22" t="str">
        <f aca="false">IF(C988&lt;&gt;"",(G988* 2) +(H988* 4) + (I988* 6) + IF(F988 = 1, 5, 0), "")</f>
        <v/>
      </c>
      <c r="M988" s="23" t="str">
        <f aca="true">IF(C988&lt;&gt;"",SUM(INDIRECT($AH$4&amp;"C"&amp;($C$1*$A988+9)):INDIRECT($AH$4&amp;"V"&amp;($C$1*$A988+9))), "")</f>
        <v/>
      </c>
      <c r="N988" s="23" t="str">
        <f aca="true">IF(C988&lt;&gt;"",SUM(INDIRECT($AH$4&amp;"C"&amp;($C$1*$A988+10)):INDIRECT($AH$4&amp;"V"&amp;($C$1*$A988+10))), "")</f>
        <v/>
      </c>
      <c r="O988" s="23" t="str">
        <f aca="true">IF(C988&lt;&gt;"",SUM(INDIRECT($AH$4&amp;"C"&amp;($C$1*$A988+11)):INDIRECT($AH$4&amp;"V"&amp;($C$1*$A988+11))),"")</f>
        <v/>
      </c>
      <c r="P988" s="23" t="str">
        <f aca="true">IF(C988&lt;&gt;"",SUM(INDIRECT($AH$4&amp;"C"&amp;($C$1*$A988+12)):INDIRECT($AH$4&amp;"V"&amp;($C$1*$A988+12))),"")</f>
        <v/>
      </c>
      <c r="Q988" s="24" t="str">
        <f aca="false">IF(C988&lt;&gt;"",IFERROR((M988+N988+O988)/(M988+N988+O988+P988),0), "")</f>
        <v/>
      </c>
      <c r="R988" s="23" t="str">
        <f aca="true">IF(C988&lt;&gt;"",SUM(INDIRECT($AH$4&amp;"C"&amp;($C$1*$A988+13)):INDIRECT($AH$4&amp;"V"&amp;($C$1*$A988+13))), "")</f>
        <v/>
      </c>
      <c r="S988" s="23" t="str">
        <f aca="false">IF(C988&lt;&gt;"",IFERROR((M988+N988+O988+P988)/R988, 0),"")</f>
        <v/>
      </c>
      <c r="T988" s="23" t="str">
        <f aca="false">IF(C988&lt;&gt;"",IFERROR((M988+N988+O988)/R988,0),"")</f>
        <v/>
      </c>
      <c r="U988" s="25" t="str">
        <f aca="true">IF(C988&lt;&gt;"",IF(INDIRECT($AH$4&amp;"B"&amp;($C$1*$A988+14))= 1,1,0),"")</f>
        <v/>
      </c>
      <c r="V988" s="25" t="str">
        <f aca="true">IF(C988&lt;&gt;"",IF(INDIRECT($AH$4&amp;"B"&amp;($C$1*$A988+15))= 1,1,0),"")</f>
        <v/>
      </c>
      <c r="W988" s="26" t="str">
        <f aca="false">IF(C988&lt;&gt;"",($M988*1) + ($N988*2) + ($O988*3) + (IF(U988 = 1, 10, 0)) + (IF(V988 = 1, 20, 0)),"")</f>
        <v/>
      </c>
      <c r="X988" s="27" t="str">
        <f aca="true">IF(C988&lt;&gt;"",IF(INDIRECT($AH$4&amp;"B"&amp;($C$1*$A988+16))= 1,1,0),"")</f>
        <v/>
      </c>
      <c r="Y988" s="27" t="str">
        <f aca="true">IF(D988&lt;&gt;"",IF(INDIRECT($AH$4&amp;"B"&amp;($C$1*$A988+17))= 1,1,0),"")</f>
        <v/>
      </c>
      <c r="Z988" s="27" t="str">
        <f aca="true">IF(E988&lt;&gt;"",IF(INDIRECT($AH$4&amp;"B"&amp;($C$1*$A988+18))= 1,1,0),"")</f>
        <v/>
      </c>
      <c r="AA988" s="27" t="str">
        <f aca="true">IF(F988&lt;&gt;"",IF(INDIRECT($AH$4&amp;"B"&amp;($C$1*$A988+19))= 1,1,0),"")</f>
        <v/>
      </c>
      <c r="AB988" s="28" t="str">
        <f aca="false">IF(C988&lt;&gt;"",IF(X988 = 1, 5, 0) + IF(Z988 = 1, 25, 0) + IF(AA988 = 1, 15, 0),"")</f>
        <v/>
      </c>
      <c r="AC988" s="18" t="str">
        <f aca="false">IF(C988&lt;&gt;"",L988+W988+AB988,"")</f>
        <v/>
      </c>
    </row>
    <row r="989" customFormat="false" ht="12.8" hidden="false" customHeight="false" outlineLevel="0" collapsed="false">
      <c r="A989" s="11" t="n">
        <f aca="false">A988+1</f>
        <v>486</v>
      </c>
      <c r="B989" s="38" t="str">
        <f aca="true">IF(INDIRECT($AH$4&amp;"B"&amp;($C$1*$A989+2))=0, "",INDIRECT($AH$4&amp;"B"&amp;($C$1*$A989+2)))</f>
        <v/>
      </c>
      <c r="C989" s="19" t="str">
        <f aca="true">IF(INDIRECT($AH$4&amp;"B"&amp;($C$1*$A989+3)) = 0, "", INDIRECT($AH$4&amp;"B"&amp;($C$1*$A989+3)))</f>
        <v/>
      </c>
      <c r="D989" s="19" t="str">
        <f aca="true">IF(INDIRECT($AH$4&amp;"B"&amp;($C$1*$A989+4)) = 0, "", INDIRECT($AH$4&amp;"B"&amp;($C$1*$A989+4)))</f>
        <v/>
      </c>
      <c r="E989" s="19" t="str">
        <f aca="true">IF(INDIRECT($AH$4&amp;"B"&amp;($C$1*$A989+7)) = 0, "", INDIRECT($AH$4&amp;"B"&amp;($C$1*$A989+7)))</f>
        <v/>
      </c>
      <c r="F989" s="20" t="str">
        <f aca="true">IF(C989 &lt;&gt; "",IF(INDIRECT($AH$4&amp;"B"&amp;($C$1*$A989+8)) = 0, 0, 1), "")</f>
        <v/>
      </c>
      <c r="G989" s="20" t="n">
        <f aca="true">INDIRECT($AH$4&amp;"B"&amp;($C$1*$A989+9))</f>
        <v>0</v>
      </c>
      <c r="H989" s="20" t="n">
        <f aca="true">INDIRECT($AH$4&amp;"B"&amp;($C$1*$A989+10))</f>
        <v>0</v>
      </c>
      <c r="I989" s="20" t="n">
        <f aca="true">INDIRECT($AH$4&amp;"B"&amp;($C$1*$A989+11))</f>
        <v>0</v>
      </c>
      <c r="J989" s="20" t="n">
        <f aca="true">INDIRECT($AH$4&amp;"B"&amp;($C$1*$A989+12))</f>
        <v>0</v>
      </c>
      <c r="K989" s="21" t="str">
        <f aca="false">IF(C989&lt;&gt;"",IFERROR((G989+H989+I989)/(G989+H989+I989+J989),0), "")</f>
        <v/>
      </c>
      <c r="L989" s="22" t="str">
        <f aca="false">IF(C989&lt;&gt;"",(G989* 2) +(H989* 4) + (I989* 6) + IF(F989 = 1, 5, 0), "")</f>
        <v/>
      </c>
      <c r="M989" s="23" t="str">
        <f aca="true">IF(C989&lt;&gt;"",SUM(INDIRECT($AH$4&amp;"C"&amp;($C$1*$A989+9)):INDIRECT($AH$4&amp;"V"&amp;($C$1*$A989+9))), "")</f>
        <v/>
      </c>
      <c r="N989" s="23" t="str">
        <f aca="true">IF(C989&lt;&gt;"",SUM(INDIRECT($AH$4&amp;"C"&amp;($C$1*$A989+10)):INDIRECT($AH$4&amp;"V"&amp;($C$1*$A989+10))), "")</f>
        <v/>
      </c>
      <c r="O989" s="23" t="str">
        <f aca="true">IF(C989&lt;&gt;"",SUM(INDIRECT($AH$4&amp;"C"&amp;($C$1*$A989+11)):INDIRECT($AH$4&amp;"V"&amp;($C$1*$A989+11))),"")</f>
        <v/>
      </c>
      <c r="P989" s="23" t="str">
        <f aca="true">IF(C989&lt;&gt;"",SUM(INDIRECT($AH$4&amp;"C"&amp;($C$1*$A989+12)):INDIRECT($AH$4&amp;"V"&amp;($C$1*$A989+12))),"")</f>
        <v/>
      </c>
      <c r="Q989" s="24" t="str">
        <f aca="false">IF(C989&lt;&gt;"",IFERROR((M989+N989+O989)/(M989+N989+O989+P989),0), "")</f>
        <v/>
      </c>
      <c r="R989" s="23" t="str">
        <f aca="true">IF(C989&lt;&gt;"",SUM(INDIRECT($AH$4&amp;"C"&amp;($C$1*$A989+13)):INDIRECT($AH$4&amp;"V"&amp;($C$1*$A989+13))), "")</f>
        <v/>
      </c>
      <c r="S989" s="23" t="str">
        <f aca="false">IF(C989&lt;&gt;"",IFERROR((M989+N989+O989+P989)/R989, 0),"")</f>
        <v/>
      </c>
      <c r="T989" s="23" t="str">
        <f aca="false">IF(C989&lt;&gt;"",IFERROR((M989+N989+O989)/R989,0),"")</f>
        <v/>
      </c>
      <c r="U989" s="25" t="str">
        <f aca="true">IF(C989&lt;&gt;"",IF(INDIRECT($AH$4&amp;"B"&amp;($C$1*$A989+14))= 1,1,0),"")</f>
        <v/>
      </c>
      <c r="V989" s="25" t="str">
        <f aca="true">IF(C989&lt;&gt;"",IF(INDIRECT($AH$4&amp;"B"&amp;($C$1*$A989+15))= 1,1,0),"")</f>
        <v/>
      </c>
      <c r="W989" s="26" t="str">
        <f aca="false">IF(C989&lt;&gt;"",($M989*1) + ($N989*2) + ($O989*3) + (IF(U989 = 1, 10, 0)) + (IF(V989 = 1, 20, 0)),"")</f>
        <v/>
      </c>
      <c r="X989" s="27" t="str">
        <f aca="true">IF(C989&lt;&gt;"",IF(INDIRECT($AH$4&amp;"B"&amp;($C$1*$A989+16))= 1,1,0),"")</f>
        <v/>
      </c>
      <c r="Y989" s="27" t="str">
        <f aca="true">IF(D989&lt;&gt;"",IF(INDIRECT($AH$4&amp;"B"&amp;($C$1*$A989+17))= 1,1,0),"")</f>
        <v/>
      </c>
      <c r="Z989" s="27" t="str">
        <f aca="true">IF(E989&lt;&gt;"",IF(INDIRECT($AH$4&amp;"B"&amp;($C$1*$A989+18))= 1,1,0),"")</f>
        <v/>
      </c>
      <c r="AA989" s="27" t="str">
        <f aca="true">IF(F989&lt;&gt;"",IF(INDIRECT($AH$4&amp;"B"&amp;($C$1*$A989+19))= 1,1,0),"")</f>
        <v/>
      </c>
      <c r="AB989" s="28" t="str">
        <f aca="false">IF(C989&lt;&gt;"",IF(X989 = 1, 5, 0) + IF(Z989 = 1, 25, 0) + IF(AA989 = 1, 15, 0),"")</f>
        <v/>
      </c>
      <c r="AC989" s="18" t="str">
        <f aca="false">IF(C989&lt;&gt;"",L989+W989+AB989,"")</f>
        <v/>
      </c>
    </row>
    <row r="990" customFormat="false" ht="12.8" hidden="false" customHeight="false" outlineLevel="0" collapsed="false">
      <c r="A990" s="11" t="n">
        <f aca="false">A989+1</f>
        <v>487</v>
      </c>
      <c r="B990" s="38" t="str">
        <f aca="true">IF(INDIRECT($AH$4&amp;"B"&amp;($C$1*$A990+2))=0, "",INDIRECT($AH$4&amp;"B"&amp;($C$1*$A990+2)))</f>
        <v/>
      </c>
      <c r="C990" s="19" t="str">
        <f aca="true">IF(INDIRECT($AH$4&amp;"B"&amp;($C$1*$A990+3)) = 0, "", INDIRECT($AH$4&amp;"B"&amp;($C$1*$A990+3)))</f>
        <v/>
      </c>
      <c r="D990" s="19" t="str">
        <f aca="true">IF(INDIRECT($AH$4&amp;"B"&amp;($C$1*$A990+4)) = 0, "", INDIRECT($AH$4&amp;"B"&amp;($C$1*$A990+4)))</f>
        <v/>
      </c>
      <c r="E990" s="19" t="str">
        <f aca="true">IF(INDIRECT($AH$4&amp;"B"&amp;($C$1*$A990+7)) = 0, "", INDIRECT($AH$4&amp;"B"&amp;($C$1*$A990+7)))</f>
        <v/>
      </c>
      <c r="F990" s="20" t="str">
        <f aca="true">IF(C990 &lt;&gt; "",IF(INDIRECT($AH$4&amp;"B"&amp;($C$1*$A990+8)) = 0, 0, 1), "")</f>
        <v/>
      </c>
      <c r="G990" s="20" t="n">
        <f aca="true">INDIRECT($AH$4&amp;"B"&amp;($C$1*$A990+9))</f>
        <v>0</v>
      </c>
      <c r="H990" s="20" t="n">
        <f aca="true">INDIRECT($AH$4&amp;"B"&amp;($C$1*$A990+10))</f>
        <v>0</v>
      </c>
      <c r="I990" s="20" t="n">
        <f aca="true">INDIRECT($AH$4&amp;"B"&amp;($C$1*$A990+11))</f>
        <v>0</v>
      </c>
      <c r="J990" s="20" t="n">
        <f aca="true">INDIRECT($AH$4&amp;"B"&amp;($C$1*$A990+12))</f>
        <v>0</v>
      </c>
      <c r="K990" s="21" t="str">
        <f aca="false">IF(C990&lt;&gt;"",IFERROR((G990+H990+I990)/(G990+H990+I990+J990),0), "")</f>
        <v/>
      </c>
      <c r="L990" s="22" t="str">
        <f aca="false">IF(C990&lt;&gt;"",(G990* 2) +(H990* 4) + (I990* 6) + IF(F990 = 1, 5, 0), "")</f>
        <v/>
      </c>
      <c r="M990" s="23" t="str">
        <f aca="true">IF(C990&lt;&gt;"",SUM(INDIRECT($AH$4&amp;"C"&amp;($C$1*$A990+9)):INDIRECT($AH$4&amp;"V"&amp;($C$1*$A990+9))), "")</f>
        <v/>
      </c>
      <c r="N990" s="23" t="str">
        <f aca="true">IF(C990&lt;&gt;"",SUM(INDIRECT($AH$4&amp;"C"&amp;($C$1*$A990+10)):INDIRECT($AH$4&amp;"V"&amp;($C$1*$A990+10))), "")</f>
        <v/>
      </c>
      <c r="O990" s="23" t="str">
        <f aca="true">IF(C990&lt;&gt;"",SUM(INDIRECT($AH$4&amp;"C"&amp;($C$1*$A990+11)):INDIRECT($AH$4&amp;"V"&amp;($C$1*$A990+11))),"")</f>
        <v/>
      </c>
      <c r="P990" s="23" t="str">
        <f aca="true">IF(C990&lt;&gt;"",SUM(INDIRECT($AH$4&amp;"C"&amp;($C$1*$A990+12)):INDIRECT($AH$4&amp;"V"&amp;($C$1*$A990+12))),"")</f>
        <v/>
      </c>
      <c r="Q990" s="24" t="str">
        <f aca="false">IF(C990&lt;&gt;"",IFERROR((M990+N990+O990)/(M990+N990+O990+P990),0), "")</f>
        <v/>
      </c>
      <c r="R990" s="23" t="str">
        <f aca="true">IF(C990&lt;&gt;"",SUM(INDIRECT($AH$4&amp;"C"&amp;($C$1*$A990+13)):INDIRECT($AH$4&amp;"V"&amp;($C$1*$A990+13))), "")</f>
        <v/>
      </c>
      <c r="S990" s="23" t="str">
        <f aca="false">IF(C990&lt;&gt;"",IFERROR((M990+N990+O990+P990)/R990, 0),"")</f>
        <v/>
      </c>
      <c r="T990" s="23" t="str">
        <f aca="false">IF(C990&lt;&gt;"",IFERROR((M990+N990+O990)/R990,0),"")</f>
        <v/>
      </c>
      <c r="U990" s="25" t="str">
        <f aca="true">IF(C990&lt;&gt;"",IF(INDIRECT($AH$4&amp;"B"&amp;($C$1*$A990+14))= 1,1,0),"")</f>
        <v/>
      </c>
      <c r="V990" s="25" t="str">
        <f aca="true">IF(C990&lt;&gt;"",IF(INDIRECT($AH$4&amp;"B"&amp;($C$1*$A990+15))= 1,1,0),"")</f>
        <v/>
      </c>
      <c r="W990" s="26" t="str">
        <f aca="false">IF(C990&lt;&gt;"",($M990*1) + ($N990*2) + ($O990*3) + (IF(U990 = 1, 10, 0)) + (IF(V990 = 1, 20, 0)),"")</f>
        <v/>
      </c>
      <c r="X990" s="27" t="str">
        <f aca="true">IF(C990&lt;&gt;"",IF(INDIRECT($AH$4&amp;"B"&amp;($C$1*$A990+16))= 1,1,0),"")</f>
        <v/>
      </c>
      <c r="Y990" s="27" t="str">
        <f aca="true">IF(D990&lt;&gt;"",IF(INDIRECT($AH$4&amp;"B"&amp;($C$1*$A990+17))= 1,1,0),"")</f>
        <v/>
      </c>
      <c r="Z990" s="27" t="str">
        <f aca="true">IF(E990&lt;&gt;"",IF(INDIRECT($AH$4&amp;"B"&amp;($C$1*$A990+18))= 1,1,0),"")</f>
        <v/>
      </c>
      <c r="AA990" s="27" t="str">
        <f aca="true">IF(F990&lt;&gt;"",IF(INDIRECT($AH$4&amp;"B"&amp;($C$1*$A990+19))= 1,1,0),"")</f>
        <v/>
      </c>
      <c r="AB990" s="28" t="str">
        <f aca="false">IF(C990&lt;&gt;"",IF(X990 = 1, 5, 0) + IF(Z990 = 1, 25, 0) + IF(AA990 = 1, 15, 0),"")</f>
        <v/>
      </c>
      <c r="AC990" s="18" t="str">
        <f aca="false">IF(C990&lt;&gt;"",L990+W990+AB990,"")</f>
        <v/>
      </c>
    </row>
    <row r="991" customFormat="false" ht="12.8" hidden="false" customHeight="false" outlineLevel="0" collapsed="false">
      <c r="A991" s="11" t="n">
        <f aca="false">A990+1</f>
        <v>488</v>
      </c>
      <c r="B991" s="38" t="str">
        <f aca="true">IF(INDIRECT($AH$4&amp;"B"&amp;($C$1*$A991+2))=0, "",INDIRECT($AH$4&amp;"B"&amp;($C$1*$A991+2)))</f>
        <v/>
      </c>
      <c r="C991" s="19" t="str">
        <f aca="true">IF(INDIRECT($AH$4&amp;"B"&amp;($C$1*$A991+3)) = 0, "", INDIRECT($AH$4&amp;"B"&amp;($C$1*$A991+3)))</f>
        <v/>
      </c>
      <c r="D991" s="19" t="str">
        <f aca="true">IF(INDIRECT($AH$4&amp;"B"&amp;($C$1*$A991+4)) = 0, "", INDIRECT($AH$4&amp;"B"&amp;($C$1*$A991+4)))</f>
        <v/>
      </c>
      <c r="E991" s="19" t="str">
        <f aca="true">IF(INDIRECT($AH$4&amp;"B"&amp;($C$1*$A991+7)) = 0, "", INDIRECT($AH$4&amp;"B"&amp;($C$1*$A991+7)))</f>
        <v/>
      </c>
      <c r="F991" s="20" t="str">
        <f aca="true">IF(C991 &lt;&gt; "",IF(INDIRECT($AH$4&amp;"B"&amp;($C$1*$A991+8)) = 0, 0, 1), "")</f>
        <v/>
      </c>
      <c r="G991" s="20" t="n">
        <f aca="true">INDIRECT($AH$4&amp;"B"&amp;($C$1*$A991+9))</f>
        <v>0</v>
      </c>
      <c r="H991" s="20" t="n">
        <f aca="true">INDIRECT($AH$4&amp;"B"&amp;($C$1*$A991+10))</f>
        <v>0</v>
      </c>
      <c r="I991" s="20" t="n">
        <f aca="true">INDIRECT($AH$4&amp;"B"&amp;($C$1*$A991+11))</f>
        <v>0</v>
      </c>
      <c r="J991" s="20" t="n">
        <f aca="true">INDIRECT($AH$4&amp;"B"&amp;($C$1*$A991+12))</f>
        <v>0</v>
      </c>
      <c r="K991" s="21" t="str">
        <f aca="false">IF(C991&lt;&gt;"",IFERROR((G991+H991+I991)/(G991+H991+I991+J991),0), "")</f>
        <v/>
      </c>
      <c r="L991" s="22" t="str">
        <f aca="false">IF(C991&lt;&gt;"",(G991* 2) +(H991* 4) + (I991* 6) + IF(F991 = 1, 5, 0), "")</f>
        <v/>
      </c>
      <c r="M991" s="23" t="str">
        <f aca="true">IF(C991&lt;&gt;"",SUM(INDIRECT($AH$4&amp;"C"&amp;($C$1*$A991+9)):INDIRECT($AH$4&amp;"V"&amp;($C$1*$A991+9))), "")</f>
        <v/>
      </c>
      <c r="N991" s="23" t="str">
        <f aca="true">IF(C991&lt;&gt;"",SUM(INDIRECT($AH$4&amp;"C"&amp;($C$1*$A991+10)):INDIRECT($AH$4&amp;"V"&amp;($C$1*$A991+10))), "")</f>
        <v/>
      </c>
      <c r="O991" s="23" t="str">
        <f aca="true">IF(C991&lt;&gt;"",SUM(INDIRECT($AH$4&amp;"C"&amp;($C$1*$A991+11)):INDIRECT($AH$4&amp;"V"&amp;($C$1*$A991+11))),"")</f>
        <v/>
      </c>
      <c r="P991" s="23" t="str">
        <f aca="true">IF(C991&lt;&gt;"",SUM(INDIRECT($AH$4&amp;"C"&amp;($C$1*$A991+12)):INDIRECT($AH$4&amp;"V"&amp;($C$1*$A991+12))),"")</f>
        <v/>
      </c>
      <c r="Q991" s="24" t="str">
        <f aca="false">IF(C991&lt;&gt;"",IFERROR((M991+N991+O991)/(M991+N991+O991+P991),0), "")</f>
        <v/>
      </c>
      <c r="R991" s="23" t="str">
        <f aca="true">IF(C991&lt;&gt;"",SUM(INDIRECT($AH$4&amp;"C"&amp;($C$1*$A991+13)):INDIRECT($AH$4&amp;"V"&amp;($C$1*$A991+13))), "")</f>
        <v/>
      </c>
      <c r="S991" s="23" t="str">
        <f aca="false">IF(C991&lt;&gt;"",IFERROR((M991+N991+O991+P991)/R991, 0),"")</f>
        <v/>
      </c>
      <c r="T991" s="23" t="str">
        <f aca="false">IF(C991&lt;&gt;"",IFERROR((M991+N991+O991)/R991,0),"")</f>
        <v/>
      </c>
      <c r="U991" s="25" t="str">
        <f aca="true">IF(C991&lt;&gt;"",IF(INDIRECT($AH$4&amp;"B"&amp;($C$1*$A991+14))= 1,1,0),"")</f>
        <v/>
      </c>
      <c r="V991" s="25" t="str">
        <f aca="true">IF(C991&lt;&gt;"",IF(INDIRECT($AH$4&amp;"B"&amp;($C$1*$A991+15))= 1,1,0),"")</f>
        <v/>
      </c>
      <c r="W991" s="26" t="str">
        <f aca="false">IF(C991&lt;&gt;"",($M991*1) + ($N991*2) + ($O991*3) + (IF(U991 = 1, 10, 0)) + (IF(V991 = 1, 20, 0)),"")</f>
        <v/>
      </c>
      <c r="X991" s="27" t="str">
        <f aca="true">IF(C991&lt;&gt;"",IF(INDIRECT($AH$4&amp;"B"&amp;($C$1*$A991+16))= 1,1,0),"")</f>
        <v/>
      </c>
      <c r="Y991" s="27" t="str">
        <f aca="true">IF(D991&lt;&gt;"",IF(INDIRECT($AH$4&amp;"B"&amp;($C$1*$A991+17))= 1,1,0),"")</f>
        <v/>
      </c>
      <c r="Z991" s="27" t="str">
        <f aca="true">IF(E991&lt;&gt;"",IF(INDIRECT($AH$4&amp;"B"&amp;($C$1*$A991+18))= 1,1,0),"")</f>
        <v/>
      </c>
      <c r="AA991" s="27" t="str">
        <f aca="true">IF(F991&lt;&gt;"",IF(INDIRECT($AH$4&amp;"B"&amp;($C$1*$A991+19))= 1,1,0),"")</f>
        <v/>
      </c>
      <c r="AB991" s="28" t="str">
        <f aca="false">IF(C991&lt;&gt;"",IF(X991 = 1, 5, 0) + IF(Z991 = 1, 25, 0) + IF(AA991 = 1, 15, 0),"")</f>
        <v/>
      </c>
      <c r="AC991" s="18" t="str">
        <f aca="false">IF(C991&lt;&gt;"",L991+W991+AB991,"")</f>
        <v/>
      </c>
    </row>
    <row r="992" customFormat="false" ht="12.8" hidden="false" customHeight="false" outlineLevel="0" collapsed="false">
      <c r="A992" s="11" t="n">
        <f aca="false">A991+1</f>
        <v>489</v>
      </c>
      <c r="B992" s="38" t="str">
        <f aca="true">IF(INDIRECT($AH$4&amp;"B"&amp;($C$1*$A992+2))=0, "",INDIRECT($AH$4&amp;"B"&amp;($C$1*$A992+2)))</f>
        <v/>
      </c>
      <c r="C992" s="19" t="str">
        <f aca="true">IF(INDIRECT($AH$4&amp;"B"&amp;($C$1*$A992+3)) = 0, "", INDIRECT($AH$4&amp;"B"&amp;($C$1*$A992+3)))</f>
        <v/>
      </c>
      <c r="D992" s="19" t="str">
        <f aca="true">IF(INDIRECT($AH$4&amp;"B"&amp;($C$1*$A992+4)) = 0, "", INDIRECT($AH$4&amp;"B"&amp;($C$1*$A992+4)))</f>
        <v/>
      </c>
      <c r="E992" s="19" t="str">
        <f aca="true">IF(INDIRECT($AH$4&amp;"B"&amp;($C$1*$A992+7)) = 0, "", INDIRECT($AH$4&amp;"B"&amp;($C$1*$A992+7)))</f>
        <v/>
      </c>
      <c r="F992" s="20" t="str">
        <f aca="true">IF(C992 &lt;&gt; "",IF(INDIRECT($AH$4&amp;"B"&amp;($C$1*$A992+8)) = 0, 0, 1), "")</f>
        <v/>
      </c>
      <c r="G992" s="20" t="n">
        <f aca="true">INDIRECT($AH$4&amp;"B"&amp;($C$1*$A992+9))</f>
        <v>0</v>
      </c>
      <c r="H992" s="20" t="n">
        <f aca="true">INDIRECT($AH$4&amp;"B"&amp;($C$1*$A992+10))</f>
        <v>0</v>
      </c>
      <c r="I992" s="20" t="n">
        <f aca="true">INDIRECT($AH$4&amp;"B"&amp;($C$1*$A992+11))</f>
        <v>0</v>
      </c>
      <c r="J992" s="20" t="n">
        <f aca="true">INDIRECT($AH$4&amp;"B"&amp;($C$1*$A992+12))</f>
        <v>0</v>
      </c>
      <c r="K992" s="21" t="str">
        <f aca="false">IF(C992&lt;&gt;"",IFERROR((G992+H992+I992)/(G992+H992+I992+J992),0), "")</f>
        <v/>
      </c>
      <c r="L992" s="22" t="str">
        <f aca="false">IF(C992&lt;&gt;"",(G992* 2) +(H992* 4) + (I992* 6) + IF(F992 = 1, 5, 0), "")</f>
        <v/>
      </c>
      <c r="M992" s="23" t="str">
        <f aca="true">IF(C992&lt;&gt;"",SUM(INDIRECT($AH$4&amp;"C"&amp;($C$1*$A992+9)):INDIRECT($AH$4&amp;"V"&amp;($C$1*$A992+9))), "")</f>
        <v/>
      </c>
      <c r="N992" s="23" t="str">
        <f aca="true">IF(C992&lt;&gt;"",SUM(INDIRECT($AH$4&amp;"C"&amp;($C$1*$A992+10)):INDIRECT($AH$4&amp;"V"&amp;($C$1*$A992+10))), "")</f>
        <v/>
      </c>
      <c r="O992" s="23" t="str">
        <f aca="true">IF(C992&lt;&gt;"",SUM(INDIRECT($AH$4&amp;"C"&amp;($C$1*$A992+11)):INDIRECT($AH$4&amp;"V"&amp;($C$1*$A992+11))),"")</f>
        <v/>
      </c>
      <c r="P992" s="23" t="str">
        <f aca="true">IF(C992&lt;&gt;"",SUM(INDIRECT($AH$4&amp;"C"&amp;($C$1*$A992+12)):INDIRECT($AH$4&amp;"V"&amp;($C$1*$A992+12))),"")</f>
        <v/>
      </c>
      <c r="Q992" s="24" t="str">
        <f aca="false">IF(C992&lt;&gt;"",IFERROR((M992+N992+O992)/(M992+N992+O992+P992),0), "")</f>
        <v/>
      </c>
      <c r="R992" s="23" t="str">
        <f aca="true">IF(C992&lt;&gt;"",SUM(INDIRECT($AH$4&amp;"C"&amp;($C$1*$A992+13)):INDIRECT($AH$4&amp;"V"&amp;($C$1*$A992+13))), "")</f>
        <v/>
      </c>
      <c r="S992" s="23" t="str">
        <f aca="false">IF(C992&lt;&gt;"",IFERROR((M992+N992+O992+P992)/R992, 0),"")</f>
        <v/>
      </c>
      <c r="T992" s="23" t="str">
        <f aca="false">IF(C992&lt;&gt;"",IFERROR((M992+N992+O992)/R992,0),"")</f>
        <v/>
      </c>
      <c r="U992" s="25" t="str">
        <f aca="true">IF(C992&lt;&gt;"",IF(INDIRECT($AH$4&amp;"B"&amp;($C$1*$A992+14))= 1,1,0),"")</f>
        <v/>
      </c>
      <c r="V992" s="25" t="str">
        <f aca="true">IF(C992&lt;&gt;"",IF(INDIRECT($AH$4&amp;"B"&amp;($C$1*$A992+15))= 1,1,0),"")</f>
        <v/>
      </c>
      <c r="W992" s="26" t="str">
        <f aca="false">IF(C992&lt;&gt;"",($M992*1) + ($N992*2) + ($O992*3) + (IF(U992 = 1, 10, 0)) + (IF(V992 = 1, 20, 0)),"")</f>
        <v/>
      </c>
      <c r="X992" s="27" t="str">
        <f aca="true">IF(C992&lt;&gt;"",IF(INDIRECT($AH$4&amp;"B"&amp;($C$1*$A992+16))= 1,1,0),"")</f>
        <v/>
      </c>
      <c r="Y992" s="27" t="str">
        <f aca="true">IF(D992&lt;&gt;"",IF(INDIRECT($AH$4&amp;"B"&amp;($C$1*$A992+17))= 1,1,0),"")</f>
        <v/>
      </c>
      <c r="Z992" s="27" t="str">
        <f aca="true">IF(E992&lt;&gt;"",IF(INDIRECT($AH$4&amp;"B"&amp;($C$1*$A992+18))= 1,1,0),"")</f>
        <v/>
      </c>
      <c r="AA992" s="27" t="str">
        <f aca="true">IF(F992&lt;&gt;"",IF(INDIRECT($AH$4&amp;"B"&amp;($C$1*$A992+19))= 1,1,0),"")</f>
        <v/>
      </c>
      <c r="AB992" s="28" t="str">
        <f aca="false">IF(C992&lt;&gt;"",IF(X992 = 1, 5, 0) + IF(Z992 = 1, 25, 0) + IF(AA992 = 1, 15, 0),"")</f>
        <v/>
      </c>
      <c r="AC992" s="18" t="str">
        <f aca="false">IF(C992&lt;&gt;"",L992+W992+AB992,"")</f>
        <v/>
      </c>
    </row>
    <row r="993" customFormat="false" ht="12.8" hidden="false" customHeight="false" outlineLevel="0" collapsed="false">
      <c r="A993" s="11" t="n">
        <f aca="false">A992+1</f>
        <v>490</v>
      </c>
      <c r="B993" s="38" t="str">
        <f aca="true">IF(INDIRECT($AH$4&amp;"B"&amp;($C$1*$A993+2))=0, "",INDIRECT($AH$4&amp;"B"&amp;($C$1*$A993+2)))</f>
        <v/>
      </c>
      <c r="C993" s="19" t="str">
        <f aca="true">IF(INDIRECT($AH$4&amp;"B"&amp;($C$1*$A993+3)) = 0, "", INDIRECT($AH$4&amp;"B"&amp;($C$1*$A993+3)))</f>
        <v/>
      </c>
      <c r="D993" s="19" t="str">
        <f aca="true">IF(INDIRECT($AH$4&amp;"B"&amp;($C$1*$A993+4)) = 0, "", INDIRECT($AH$4&amp;"B"&amp;($C$1*$A993+4)))</f>
        <v/>
      </c>
      <c r="E993" s="19" t="str">
        <f aca="true">IF(INDIRECT($AH$4&amp;"B"&amp;($C$1*$A993+7)) = 0, "", INDIRECT($AH$4&amp;"B"&amp;($C$1*$A993+7)))</f>
        <v/>
      </c>
      <c r="F993" s="20" t="str">
        <f aca="true">IF(C993 &lt;&gt; "",IF(INDIRECT($AH$4&amp;"B"&amp;($C$1*$A993+8)) = 0, 0, 1), "")</f>
        <v/>
      </c>
      <c r="G993" s="20" t="n">
        <f aca="true">INDIRECT($AH$4&amp;"B"&amp;($C$1*$A993+9))</f>
        <v>0</v>
      </c>
      <c r="H993" s="20" t="n">
        <f aca="true">INDIRECT($AH$4&amp;"B"&amp;($C$1*$A993+10))</f>
        <v>0</v>
      </c>
      <c r="I993" s="20" t="n">
        <f aca="true">INDIRECT($AH$4&amp;"B"&amp;($C$1*$A993+11))</f>
        <v>0</v>
      </c>
      <c r="J993" s="20" t="n">
        <f aca="true">INDIRECT($AH$4&amp;"B"&amp;($C$1*$A993+12))</f>
        <v>0</v>
      </c>
      <c r="K993" s="21" t="str">
        <f aca="false">IF(C993&lt;&gt;"",IFERROR((G993+H993+I993)/(G993+H993+I993+J993),0), "")</f>
        <v/>
      </c>
      <c r="L993" s="22" t="str">
        <f aca="false">IF(C993&lt;&gt;"",(G993* 2) +(H993* 4) + (I993* 6) + IF(F993 = 1, 5, 0), "")</f>
        <v/>
      </c>
      <c r="M993" s="23" t="str">
        <f aca="true">IF(C993&lt;&gt;"",SUM(INDIRECT($AH$4&amp;"C"&amp;($C$1*$A993+9)):INDIRECT($AH$4&amp;"V"&amp;($C$1*$A993+9))), "")</f>
        <v/>
      </c>
      <c r="N993" s="23" t="str">
        <f aca="true">IF(C993&lt;&gt;"",SUM(INDIRECT($AH$4&amp;"C"&amp;($C$1*$A993+10)):INDIRECT($AH$4&amp;"V"&amp;($C$1*$A993+10))), "")</f>
        <v/>
      </c>
      <c r="O993" s="23" t="str">
        <f aca="true">IF(C993&lt;&gt;"",SUM(INDIRECT($AH$4&amp;"C"&amp;($C$1*$A993+11)):INDIRECT($AH$4&amp;"V"&amp;($C$1*$A993+11))),"")</f>
        <v/>
      </c>
      <c r="P993" s="23" t="str">
        <f aca="true">IF(C993&lt;&gt;"",SUM(INDIRECT($AH$4&amp;"C"&amp;($C$1*$A993+12)):INDIRECT($AH$4&amp;"V"&amp;($C$1*$A993+12))),"")</f>
        <v/>
      </c>
      <c r="Q993" s="24" t="str">
        <f aca="false">IF(C993&lt;&gt;"",IFERROR((M993+N993+O993)/(M993+N993+O993+P993),0), "")</f>
        <v/>
      </c>
      <c r="R993" s="23" t="str">
        <f aca="true">IF(C993&lt;&gt;"",SUM(INDIRECT($AH$4&amp;"C"&amp;($C$1*$A993+13)):INDIRECT($AH$4&amp;"V"&amp;($C$1*$A993+13))), "")</f>
        <v/>
      </c>
      <c r="S993" s="23" t="str">
        <f aca="false">IF(C993&lt;&gt;"",IFERROR((M993+N993+O993+P993)/R993, 0),"")</f>
        <v/>
      </c>
      <c r="T993" s="23" t="str">
        <f aca="false">IF(C993&lt;&gt;"",IFERROR((M993+N993+O993)/R993,0),"")</f>
        <v/>
      </c>
      <c r="U993" s="25" t="str">
        <f aca="true">IF(C993&lt;&gt;"",IF(INDIRECT($AH$4&amp;"B"&amp;($C$1*$A993+14))= 1,1,0),"")</f>
        <v/>
      </c>
      <c r="V993" s="25" t="str">
        <f aca="true">IF(C993&lt;&gt;"",IF(INDIRECT($AH$4&amp;"B"&amp;($C$1*$A993+15))= 1,1,0),"")</f>
        <v/>
      </c>
      <c r="W993" s="26" t="str">
        <f aca="false">IF(C993&lt;&gt;"",($M993*1) + ($N993*2) + ($O993*3) + (IF(U993 = 1, 10, 0)) + (IF(V993 = 1, 20, 0)),"")</f>
        <v/>
      </c>
      <c r="X993" s="27" t="str">
        <f aca="true">IF(C993&lt;&gt;"",IF(INDIRECT($AH$4&amp;"B"&amp;($C$1*$A993+16))= 1,1,0),"")</f>
        <v/>
      </c>
      <c r="Y993" s="27" t="str">
        <f aca="true">IF(D993&lt;&gt;"",IF(INDIRECT($AH$4&amp;"B"&amp;($C$1*$A993+17))= 1,1,0),"")</f>
        <v/>
      </c>
      <c r="Z993" s="27" t="str">
        <f aca="true">IF(E993&lt;&gt;"",IF(INDIRECT($AH$4&amp;"B"&amp;($C$1*$A993+18))= 1,1,0),"")</f>
        <v/>
      </c>
      <c r="AA993" s="27" t="str">
        <f aca="true">IF(F993&lt;&gt;"",IF(INDIRECT($AH$4&amp;"B"&amp;($C$1*$A993+19))= 1,1,0),"")</f>
        <v/>
      </c>
      <c r="AB993" s="28" t="str">
        <f aca="false">IF(C993&lt;&gt;"",IF(X993 = 1, 5, 0) + IF(Z993 = 1, 25, 0) + IF(AA993 = 1, 15, 0),"")</f>
        <v/>
      </c>
      <c r="AC993" s="18" t="str">
        <f aca="false">IF(C993&lt;&gt;"",L993+W993+AB993,"")</f>
        <v/>
      </c>
    </row>
    <row r="994" customFormat="false" ht="12.8" hidden="false" customHeight="false" outlineLevel="0" collapsed="false">
      <c r="A994" s="11" t="n">
        <f aca="false">A993+1</f>
        <v>491</v>
      </c>
      <c r="B994" s="38" t="str">
        <f aca="true">IF(INDIRECT($AH$4&amp;"B"&amp;($C$1*$A994+2))=0, "",INDIRECT($AH$4&amp;"B"&amp;($C$1*$A994+2)))</f>
        <v/>
      </c>
      <c r="C994" s="19" t="str">
        <f aca="true">IF(INDIRECT($AH$4&amp;"B"&amp;($C$1*$A994+3)) = 0, "", INDIRECT($AH$4&amp;"B"&amp;($C$1*$A994+3)))</f>
        <v/>
      </c>
      <c r="D994" s="19" t="str">
        <f aca="true">IF(INDIRECT($AH$4&amp;"B"&amp;($C$1*$A994+4)) = 0, "", INDIRECT($AH$4&amp;"B"&amp;($C$1*$A994+4)))</f>
        <v/>
      </c>
      <c r="E994" s="19" t="str">
        <f aca="true">IF(INDIRECT($AH$4&amp;"B"&amp;($C$1*$A994+7)) = 0, "", INDIRECT($AH$4&amp;"B"&amp;($C$1*$A994+7)))</f>
        <v/>
      </c>
      <c r="F994" s="20" t="str">
        <f aca="true">IF(C994 &lt;&gt; "",IF(INDIRECT($AH$4&amp;"B"&amp;($C$1*$A994+8)) = 0, 0, 1), "")</f>
        <v/>
      </c>
      <c r="G994" s="20" t="n">
        <f aca="true">INDIRECT($AH$4&amp;"B"&amp;($C$1*$A994+9))</f>
        <v>0</v>
      </c>
      <c r="H994" s="20" t="n">
        <f aca="true">INDIRECT($AH$4&amp;"B"&amp;($C$1*$A994+10))</f>
        <v>0</v>
      </c>
      <c r="I994" s="20" t="n">
        <f aca="true">INDIRECT($AH$4&amp;"B"&amp;($C$1*$A994+11))</f>
        <v>0</v>
      </c>
      <c r="J994" s="20" t="n">
        <f aca="true">INDIRECT($AH$4&amp;"B"&amp;($C$1*$A994+12))</f>
        <v>0</v>
      </c>
      <c r="K994" s="21" t="str">
        <f aca="false">IF(C994&lt;&gt;"",IFERROR((G994+H994+I994)/(G994+H994+I994+J994),0), "")</f>
        <v/>
      </c>
      <c r="L994" s="22" t="str">
        <f aca="false">IF(C994&lt;&gt;"",(G994* 2) +(H994* 4) + (I994* 6) + IF(F994 = 1, 5, 0), "")</f>
        <v/>
      </c>
      <c r="M994" s="23" t="str">
        <f aca="true">IF(C994&lt;&gt;"",SUM(INDIRECT($AH$4&amp;"C"&amp;($C$1*$A994+9)):INDIRECT($AH$4&amp;"V"&amp;($C$1*$A994+9))), "")</f>
        <v/>
      </c>
      <c r="N994" s="23" t="str">
        <f aca="true">IF(C994&lt;&gt;"",SUM(INDIRECT($AH$4&amp;"C"&amp;($C$1*$A994+10)):INDIRECT($AH$4&amp;"V"&amp;($C$1*$A994+10))), "")</f>
        <v/>
      </c>
      <c r="O994" s="23" t="str">
        <f aca="true">IF(C994&lt;&gt;"",SUM(INDIRECT($AH$4&amp;"C"&amp;($C$1*$A994+11)):INDIRECT($AH$4&amp;"V"&amp;($C$1*$A994+11))),"")</f>
        <v/>
      </c>
      <c r="P994" s="23" t="str">
        <f aca="true">IF(C994&lt;&gt;"",SUM(INDIRECT($AH$4&amp;"C"&amp;($C$1*$A994+12)):INDIRECT($AH$4&amp;"V"&amp;($C$1*$A994+12))),"")</f>
        <v/>
      </c>
      <c r="Q994" s="24" t="str">
        <f aca="false">IF(C994&lt;&gt;"",IFERROR((M994+N994+O994)/(M994+N994+O994+P994),0), "")</f>
        <v/>
      </c>
      <c r="R994" s="23" t="str">
        <f aca="true">IF(C994&lt;&gt;"",SUM(INDIRECT($AH$4&amp;"C"&amp;($C$1*$A994+13)):INDIRECT($AH$4&amp;"V"&amp;($C$1*$A994+13))), "")</f>
        <v/>
      </c>
      <c r="S994" s="23" t="str">
        <f aca="false">IF(C994&lt;&gt;"",IFERROR((M994+N994+O994+P994)/R994, 0),"")</f>
        <v/>
      </c>
      <c r="T994" s="23" t="str">
        <f aca="false">IF(C994&lt;&gt;"",IFERROR((M994+N994+O994)/R994,0),"")</f>
        <v/>
      </c>
      <c r="U994" s="25" t="str">
        <f aca="true">IF(C994&lt;&gt;"",IF(INDIRECT($AH$4&amp;"B"&amp;($C$1*$A994+14))= 1,1,0),"")</f>
        <v/>
      </c>
      <c r="V994" s="25" t="str">
        <f aca="true">IF(C994&lt;&gt;"",IF(INDIRECT($AH$4&amp;"B"&amp;($C$1*$A994+15))= 1,1,0),"")</f>
        <v/>
      </c>
      <c r="W994" s="26" t="str">
        <f aca="false">IF(C994&lt;&gt;"",($M994*1) + ($N994*2) + ($O994*3) + (IF(U994 = 1, 10, 0)) + (IF(V994 = 1, 20, 0)),"")</f>
        <v/>
      </c>
      <c r="X994" s="27" t="str">
        <f aca="true">IF(C994&lt;&gt;"",IF(INDIRECT($AH$4&amp;"B"&amp;($C$1*$A994+16))= 1,1,0),"")</f>
        <v/>
      </c>
      <c r="Y994" s="27" t="str">
        <f aca="true">IF(D994&lt;&gt;"",IF(INDIRECT($AH$4&amp;"B"&amp;($C$1*$A994+17))= 1,1,0),"")</f>
        <v/>
      </c>
      <c r="Z994" s="27" t="str">
        <f aca="true">IF(E994&lt;&gt;"",IF(INDIRECT($AH$4&amp;"B"&amp;($C$1*$A994+18))= 1,1,0),"")</f>
        <v/>
      </c>
      <c r="AA994" s="27" t="str">
        <f aca="true">IF(F994&lt;&gt;"",IF(INDIRECT($AH$4&amp;"B"&amp;($C$1*$A994+19))= 1,1,0),"")</f>
        <v/>
      </c>
      <c r="AB994" s="28" t="str">
        <f aca="false">IF(C994&lt;&gt;"",IF(X994 = 1, 5, 0) + IF(Z994 = 1, 25, 0) + IF(AA994 = 1, 15, 0),"")</f>
        <v/>
      </c>
      <c r="AC994" s="18" t="str">
        <f aca="false">IF(C994&lt;&gt;"",L994+W994+AB994,"")</f>
        <v/>
      </c>
    </row>
    <row r="995" customFormat="false" ht="12.8" hidden="false" customHeight="false" outlineLevel="0" collapsed="false">
      <c r="A995" s="11" t="n">
        <f aca="false">A994+1</f>
        <v>492</v>
      </c>
      <c r="B995" s="38" t="str">
        <f aca="true">IF(INDIRECT($AH$4&amp;"B"&amp;($C$1*$A995+2))=0, "",INDIRECT($AH$4&amp;"B"&amp;($C$1*$A995+2)))</f>
        <v/>
      </c>
      <c r="C995" s="19" t="str">
        <f aca="true">IF(INDIRECT($AH$4&amp;"B"&amp;($C$1*$A995+3)) = 0, "", INDIRECT($AH$4&amp;"B"&amp;($C$1*$A995+3)))</f>
        <v/>
      </c>
      <c r="D995" s="19" t="str">
        <f aca="true">IF(INDIRECT($AH$4&amp;"B"&amp;($C$1*$A995+4)) = 0, "", INDIRECT($AH$4&amp;"B"&amp;($C$1*$A995+4)))</f>
        <v/>
      </c>
      <c r="E995" s="19" t="str">
        <f aca="true">IF(INDIRECT($AH$4&amp;"B"&amp;($C$1*$A995+7)) = 0, "", INDIRECT($AH$4&amp;"B"&amp;($C$1*$A995+7)))</f>
        <v/>
      </c>
      <c r="F995" s="20" t="str">
        <f aca="true">IF(C995 &lt;&gt; "",IF(INDIRECT($AH$4&amp;"B"&amp;($C$1*$A995+8)) = 0, 0, 1), "")</f>
        <v/>
      </c>
      <c r="G995" s="20" t="n">
        <f aca="true">INDIRECT($AH$4&amp;"B"&amp;($C$1*$A995+9))</f>
        <v>0</v>
      </c>
      <c r="H995" s="20" t="n">
        <f aca="true">INDIRECT($AH$4&amp;"B"&amp;($C$1*$A995+10))</f>
        <v>0</v>
      </c>
      <c r="I995" s="20" t="n">
        <f aca="true">INDIRECT($AH$4&amp;"B"&amp;($C$1*$A995+11))</f>
        <v>0</v>
      </c>
      <c r="J995" s="20" t="n">
        <f aca="true">INDIRECT($AH$4&amp;"B"&amp;($C$1*$A995+12))</f>
        <v>0</v>
      </c>
      <c r="K995" s="21" t="str">
        <f aca="false">IF(C995&lt;&gt;"",IFERROR((G995+H995+I995)/(G995+H995+I995+J995),0), "")</f>
        <v/>
      </c>
      <c r="L995" s="22" t="str">
        <f aca="false">IF(C995&lt;&gt;"",(G995* 2) +(H995* 4) + (I995* 6) + IF(F995 = 1, 5, 0), "")</f>
        <v/>
      </c>
      <c r="M995" s="23" t="str">
        <f aca="true">IF(C995&lt;&gt;"",SUM(INDIRECT($AH$4&amp;"C"&amp;($C$1*$A995+9)):INDIRECT($AH$4&amp;"V"&amp;($C$1*$A995+9))), "")</f>
        <v/>
      </c>
      <c r="N995" s="23" t="str">
        <f aca="true">IF(C995&lt;&gt;"",SUM(INDIRECT($AH$4&amp;"C"&amp;($C$1*$A995+10)):INDIRECT($AH$4&amp;"V"&amp;($C$1*$A995+10))), "")</f>
        <v/>
      </c>
      <c r="O995" s="23" t="str">
        <f aca="true">IF(C995&lt;&gt;"",SUM(INDIRECT($AH$4&amp;"C"&amp;($C$1*$A995+11)):INDIRECT($AH$4&amp;"V"&amp;($C$1*$A995+11))),"")</f>
        <v/>
      </c>
      <c r="P995" s="23" t="str">
        <f aca="true">IF(C995&lt;&gt;"",SUM(INDIRECT($AH$4&amp;"C"&amp;($C$1*$A995+12)):INDIRECT($AH$4&amp;"V"&amp;($C$1*$A995+12))),"")</f>
        <v/>
      </c>
      <c r="Q995" s="24" t="str">
        <f aca="false">IF(C995&lt;&gt;"",IFERROR((M995+N995+O995)/(M995+N995+O995+P995),0), "")</f>
        <v/>
      </c>
      <c r="R995" s="23" t="str">
        <f aca="true">IF(C995&lt;&gt;"",SUM(INDIRECT($AH$4&amp;"C"&amp;($C$1*$A995+13)):INDIRECT($AH$4&amp;"V"&amp;($C$1*$A995+13))), "")</f>
        <v/>
      </c>
      <c r="S995" s="23" t="str">
        <f aca="false">IF(C995&lt;&gt;"",IFERROR((M995+N995+O995+P995)/R995, 0),"")</f>
        <v/>
      </c>
      <c r="T995" s="23" t="str">
        <f aca="false">IF(C995&lt;&gt;"",IFERROR((M995+N995+O995)/R995,0),"")</f>
        <v/>
      </c>
      <c r="U995" s="25" t="str">
        <f aca="true">IF(C995&lt;&gt;"",IF(INDIRECT($AH$4&amp;"B"&amp;($C$1*$A995+14))= 1,1,0),"")</f>
        <v/>
      </c>
      <c r="V995" s="25" t="str">
        <f aca="true">IF(C995&lt;&gt;"",IF(INDIRECT($AH$4&amp;"B"&amp;($C$1*$A995+15))= 1,1,0),"")</f>
        <v/>
      </c>
      <c r="W995" s="26" t="str">
        <f aca="false">IF(C995&lt;&gt;"",($M995*1) + ($N995*2) + ($O995*3) + (IF(U995 = 1, 10, 0)) + (IF(V995 = 1, 20, 0)),"")</f>
        <v/>
      </c>
      <c r="X995" s="27" t="str">
        <f aca="true">IF(C995&lt;&gt;"",IF(INDIRECT($AH$4&amp;"B"&amp;($C$1*$A995+16))= 1,1,0),"")</f>
        <v/>
      </c>
      <c r="Y995" s="27" t="str">
        <f aca="true">IF(D995&lt;&gt;"",IF(INDIRECT($AH$4&amp;"B"&amp;($C$1*$A995+17))= 1,1,0),"")</f>
        <v/>
      </c>
      <c r="Z995" s="27" t="str">
        <f aca="true">IF(E995&lt;&gt;"",IF(INDIRECT($AH$4&amp;"B"&amp;($C$1*$A995+18))= 1,1,0),"")</f>
        <v/>
      </c>
      <c r="AA995" s="27" t="str">
        <f aca="true">IF(F995&lt;&gt;"",IF(INDIRECT($AH$4&amp;"B"&amp;($C$1*$A995+19))= 1,1,0),"")</f>
        <v/>
      </c>
      <c r="AB995" s="28" t="str">
        <f aca="false">IF(C995&lt;&gt;"",IF(X995 = 1, 5, 0) + IF(Z995 = 1, 25, 0) + IF(AA995 = 1, 15, 0),"")</f>
        <v/>
      </c>
      <c r="AC995" s="18" t="str">
        <f aca="false">IF(C995&lt;&gt;"",L995+W995+AB995,"")</f>
        <v/>
      </c>
    </row>
    <row r="996" customFormat="false" ht="12.8" hidden="false" customHeight="false" outlineLevel="0" collapsed="false">
      <c r="A996" s="11" t="n">
        <f aca="false">A995+1</f>
        <v>493</v>
      </c>
      <c r="B996" s="38" t="str">
        <f aca="true">IF(INDIRECT($AH$4&amp;"B"&amp;($C$1*$A996+2))=0, "",INDIRECT($AH$4&amp;"B"&amp;($C$1*$A996+2)))</f>
        <v/>
      </c>
      <c r="C996" s="19" t="str">
        <f aca="true">IF(INDIRECT($AH$4&amp;"B"&amp;($C$1*$A996+3)) = 0, "", INDIRECT($AH$4&amp;"B"&amp;($C$1*$A996+3)))</f>
        <v/>
      </c>
      <c r="D996" s="19" t="str">
        <f aca="true">IF(INDIRECT($AH$4&amp;"B"&amp;($C$1*$A996+4)) = 0, "", INDIRECT($AH$4&amp;"B"&amp;($C$1*$A996+4)))</f>
        <v/>
      </c>
      <c r="E996" s="19" t="str">
        <f aca="true">IF(INDIRECT($AH$4&amp;"B"&amp;($C$1*$A996+7)) = 0, "", INDIRECT($AH$4&amp;"B"&amp;($C$1*$A996+7)))</f>
        <v/>
      </c>
      <c r="F996" s="20" t="str">
        <f aca="true">IF(C996 &lt;&gt; "",IF(INDIRECT($AH$4&amp;"B"&amp;($C$1*$A996+8)) = 0, 0, 1), "")</f>
        <v/>
      </c>
      <c r="G996" s="20" t="n">
        <f aca="true">INDIRECT($AH$4&amp;"B"&amp;($C$1*$A996+9))</f>
        <v>0</v>
      </c>
      <c r="H996" s="20" t="n">
        <f aca="true">INDIRECT($AH$4&amp;"B"&amp;($C$1*$A996+10))</f>
        <v>0</v>
      </c>
      <c r="I996" s="20" t="n">
        <f aca="true">INDIRECT($AH$4&amp;"B"&amp;($C$1*$A996+11))</f>
        <v>0</v>
      </c>
      <c r="J996" s="20" t="n">
        <f aca="true">INDIRECT($AH$4&amp;"B"&amp;($C$1*$A996+12))</f>
        <v>0</v>
      </c>
      <c r="K996" s="21" t="str">
        <f aca="false">IF(C996&lt;&gt;"",IFERROR((G996+H996+I996)/(G996+H996+I996+J996),0), "")</f>
        <v/>
      </c>
      <c r="L996" s="22" t="str">
        <f aca="false">IF(C996&lt;&gt;"",(G996* 2) +(H996* 4) + (I996* 6) + IF(F996 = 1, 5, 0), "")</f>
        <v/>
      </c>
      <c r="M996" s="23" t="str">
        <f aca="true">IF(C996&lt;&gt;"",SUM(INDIRECT($AH$4&amp;"C"&amp;($C$1*$A996+9)):INDIRECT($AH$4&amp;"V"&amp;($C$1*$A996+9))), "")</f>
        <v/>
      </c>
      <c r="N996" s="23" t="str">
        <f aca="true">IF(C996&lt;&gt;"",SUM(INDIRECT($AH$4&amp;"C"&amp;($C$1*$A996+10)):INDIRECT($AH$4&amp;"V"&amp;($C$1*$A996+10))), "")</f>
        <v/>
      </c>
      <c r="O996" s="23" t="str">
        <f aca="true">IF(C996&lt;&gt;"",SUM(INDIRECT($AH$4&amp;"C"&amp;($C$1*$A996+11)):INDIRECT($AH$4&amp;"V"&amp;($C$1*$A996+11))),"")</f>
        <v/>
      </c>
      <c r="P996" s="23" t="str">
        <f aca="true">IF(C996&lt;&gt;"",SUM(INDIRECT($AH$4&amp;"C"&amp;($C$1*$A996+12)):INDIRECT($AH$4&amp;"V"&amp;($C$1*$A996+12))),"")</f>
        <v/>
      </c>
      <c r="Q996" s="24" t="str">
        <f aca="false">IF(C996&lt;&gt;"",IFERROR((M996+N996+O996)/(M996+N996+O996+P996),0), "")</f>
        <v/>
      </c>
      <c r="R996" s="23" t="str">
        <f aca="true">IF(C996&lt;&gt;"",SUM(INDIRECT($AH$4&amp;"C"&amp;($C$1*$A996+13)):INDIRECT($AH$4&amp;"V"&amp;($C$1*$A996+13))), "")</f>
        <v/>
      </c>
      <c r="S996" s="23" t="str">
        <f aca="false">IF(C996&lt;&gt;"",IFERROR((M996+N996+O996+P996)/R996, 0),"")</f>
        <v/>
      </c>
      <c r="T996" s="23" t="str">
        <f aca="false">IF(C996&lt;&gt;"",IFERROR((M996+N996+O996)/R996,0),"")</f>
        <v/>
      </c>
      <c r="U996" s="25" t="str">
        <f aca="true">IF(C996&lt;&gt;"",IF(INDIRECT($AH$4&amp;"B"&amp;($C$1*$A996+14))= 1,1,0),"")</f>
        <v/>
      </c>
      <c r="V996" s="25" t="str">
        <f aca="true">IF(C996&lt;&gt;"",IF(INDIRECT($AH$4&amp;"B"&amp;($C$1*$A996+15))= 1,1,0),"")</f>
        <v/>
      </c>
      <c r="W996" s="26" t="str">
        <f aca="false">IF(C996&lt;&gt;"",($M996*1) + ($N996*2) + ($O996*3) + (IF(U996 = 1, 10, 0)) + (IF(V996 = 1, 20, 0)),"")</f>
        <v/>
      </c>
      <c r="X996" s="27" t="str">
        <f aca="true">IF(C996&lt;&gt;"",IF(INDIRECT($AH$4&amp;"B"&amp;($C$1*$A996+16))= 1,1,0),"")</f>
        <v/>
      </c>
      <c r="Y996" s="27" t="str">
        <f aca="true">IF(D996&lt;&gt;"",IF(INDIRECT($AH$4&amp;"B"&amp;($C$1*$A996+17))= 1,1,0),"")</f>
        <v/>
      </c>
      <c r="Z996" s="27" t="str">
        <f aca="true">IF(E996&lt;&gt;"",IF(INDIRECT($AH$4&amp;"B"&amp;($C$1*$A996+18))= 1,1,0),"")</f>
        <v/>
      </c>
      <c r="AA996" s="27" t="str">
        <f aca="true">IF(F996&lt;&gt;"",IF(INDIRECT($AH$4&amp;"B"&amp;($C$1*$A996+19))= 1,1,0),"")</f>
        <v/>
      </c>
      <c r="AB996" s="28" t="str">
        <f aca="false">IF(C996&lt;&gt;"",IF(X996 = 1, 5, 0) + IF(Z996 = 1, 25, 0) + IF(AA996 = 1, 15, 0),"")</f>
        <v/>
      </c>
      <c r="AC996" s="18" t="str">
        <f aca="false">IF(C996&lt;&gt;"",L996+W996+AB996,"")</f>
        <v/>
      </c>
    </row>
    <row r="997" customFormat="false" ht="12.8" hidden="false" customHeight="false" outlineLevel="0" collapsed="false">
      <c r="A997" s="11" t="n">
        <f aca="false">A996+1</f>
        <v>494</v>
      </c>
      <c r="B997" s="38" t="str">
        <f aca="true">IF(INDIRECT($AH$4&amp;"B"&amp;($C$1*$A997+2))=0, "",INDIRECT($AH$4&amp;"B"&amp;($C$1*$A997+2)))</f>
        <v/>
      </c>
      <c r="C997" s="19" t="str">
        <f aca="true">IF(INDIRECT($AH$4&amp;"B"&amp;($C$1*$A997+3)) = 0, "", INDIRECT($AH$4&amp;"B"&amp;($C$1*$A997+3)))</f>
        <v/>
      </c>
      <c r="D997" s="19" t="str">
        <f aca="true">IF(INDIRECT($AH$4&amp;"B"&amp;($C$1*$A997+4)) = 0, "", INDIRECT($AH$4&amp;"B"&amp;($C$1*$A997+4)))</f>
        <v/>
      </c>
      <c r="E997" s="19" t="str">
        <f aca="true">IF(INDIRECT($AH$4&amp;"B"&amp;($C$1*$A997+7)) = 0, "", INDIRECT($AH$4&amp;"B"&amp;($C$1*$A997+7)))</f>
        <v/>
      </c>
      <c r="F997" s="20" t="str">
        <f aca="true">IF(C997 &lt;&gt; "",IF(INDIRECT($AH$4&amp;"B"&amp;($C$1*$A997+8)) = 0, 0, 1), "")</f>
        <v/>
      </c>
      <c r="G997" s="20" t="n">
        <f aca="true">INDIRECT($AH$4&amp;"B"&amp;($C$1*$A997+9))</f>
        <v>0</v>
      </c>
      <c r="H997" s="20" t="n">
        <f aca="true">INDIRECT($AH$4&amp;"B"&amp;($C$1*$A997+10))</f>
        <v>0</v>
      </c>
      <c r="I997" s="20" t="n">
        <f aca="true">INDIRECT($AH$4&amp;"B"&amp;($C$1*$A997+11))</f>
        <v>0</v>
      </c>
      <c r="J997" s="20" t="n">
        <f aca="true">INDIRECT($AH$4&amp;"B"&amp;($C$1*$A997+12))</f>
        <v>0</v>
      </c>
      <c r="K997" s="21" t="str">
        <f aca="false">IF(C997&lt;&gt;"",IFERROR((G997+H997+I997)/(G997+H997+I997+J997),0), "")</f>
        <v/>
      </c>
      <c r="L997" s="22" t="str">
        <f aca="false">IF(C997&lt;&gt;"",(G997* 2) +(H997* 4) + (I997* 6) + IF(F997 = 1, 5, 0), "")</f>
        <v/>
      </c>
      <c r="M997" s="23" t="str">
        <f aca="true">IF(C997&lt;&gt;"",SUM(INDIRECT($AH$4&amp;"C"&amp;($C$1*$A997+9)):INDIRECT($AH$4&amp;"V"&amp;($C$1*$A997+9))), "")</f>
        <v/>
      </c>
      <c r="N997" s="23" t="str">
        <f aca="true">IF(C997&lt;&gt;"",SUM(INDIRECT($AH$4&amp;"C"&amp;($C$1*$A997+10)):INDIRECT($AH$4&amp;"V"&amp;($C$1*$A997+10))), "")</f>
        <v/>
      </c>
      <c r="O997" s="23" t="str">
        <f aca="true">IF(C997&lt;&gt;"",SUM(INDIRECT($AH$4&amp;"C"&amp;($C$1*$A997+11)):INDIRECT($AH$4&amp;"V"&amp;($C$1*$A997+11))),"")</f>
        <v/>
      </c>
      <c r="P997" s="23" t="str">
        <f aca="true">IF(C997&lt;&gt;"",SUM(INDIRECT($AH$4&amp;"C"&amp;($C$1*$A997+12)):INDIRECT($AH$4&amp;"V"&amp;($C$1*$A997+12))),"")</f>
        <v/>
      </c>
      <c r="Q997" s="24" t="str">
        <f aca="false">IF(C997&lt;&gt;"",IFERROR((M997+N997+O997)/(M997+N997+O997+P997),0), "")</f>
        <v/>
      </c>
      <c r="R997" s="23" t="str">
        <f aca="true">IF(C997&lt;&gt;"",SUM(INDIRECT($AH$4&amp;"C"&amp;($C$1*$A997+13)):INDIRECT($AH$4&amp;"V"&amp;($C$1*$A997+13))), "")</f>
        <v/>
      </c>
      <c r="S997" s="23" t="str">
        <f aca="false">IF(C997&lt;&gt;"",IFERROR((M997+N997+O997+P997)/R997, 0),"")</f>
        <v/>
      </c>
      <c r="T997" s="23" t="str">
        <f aca="false">IF(C997&lt;&gt;"",IFERROR((M997+N997+O997)/R997,0),"")</f>
        <v/>
      </c>
      <c r="U997" s="25" t="str">
        <f aca="true">IF(C997&lt;&gt;"",IF(INDIRECT($AH$4&amp;"B"&amp;($C$1*$A997+14))= 1,1,0),"")</f>
        <v/>
      </c>
      <c r="V997" s="25" t="str">
        <f aca="true">IF(C997&lt;&gt;"",IF(INDIRECT($AH$4&amp;"B"&amp;($C$1*$A997+15))= 1,1,0),"")</f>
        <v/>
      </c>
      <c r="W997" s="26" t="str">
        <f aca="false">IF(C997&lt;&gt;"",($M997*1) + ($N997*2) + ($O997*3) + (IF(U997 = 1, 10, 0)) + (IF(V997 = 1, 20, 0)),"")</f>
        <v/>
      </c>
      <c r="X997" s="27" t="str">
        <f aca="true">IF(C997&lt;&gt;"",IF(INDIRECT($AH$4&amp;"B"&amp;($C$1*$A997+16))= 1,1,0),"")</f>
        <v/>
      </c>
      <c r="Y997" s="27" t="str">
        <f aca="true">IF(D997&lt;&gt;"",IF(INDIRECT($AH$4&amp;"B"&amp;($C$1*$A997+17))= 1,1,0),"")</f>
        <v/>
      </c>
      <c r="Z997" s="27" t="str">
        <f aca="true">IF(E997&lt;&gt;"",IF(INDIRECT($AH$4&amp;"B"&amp;($C$1*$A997+18))= 1,1,0),"")</f>
        <v/>
      </c>
      <c r="AA997" s="27" t="str">
        <f aca="true">IF(F997&lt;&gt;"",IF(INDIRECT($AH$4&amp;"B"&amp;($C$1*$A997+19))= 1,1,0),"")</f>
        <v/>
      </c>
      <c r="AB997" s="28" t="str">
        <f aca="false">IF(C997&lt;&gt;"",IF(X997 = 1, 5, 0) + IF(Z997 = 1, 25, 0) + IF(AA997 = 1, 15, 0),"")</f>
        <v/>
      </c>
      <c r="AC997" s="18" t="str">
        <f aca="false">IF(C997&lt;&gt;"",L997+W997+AB997,"")</f>
        <v/>
      </c>
    </row>
    <row r="998" customFormat="false" ht="12.8" hidden="false" customHeight="false" outlineLevel="0" collapsed="false">
      <c r="A998" s="11" t="n">
        <f aca="false">A997+1</f>
        <v>495</v>
      </c>
      <c r="B998" s="38" t="str">
        <f aca="true">IF(INDIRECT($AH$4&amp;"B"&amp;($C$1*$A998+2))=0, "",INDIRECT($AH$4&amp;"B"&amp;($C$1*$A998+2)))</f>
        <v/>
      </c>
      <c r="C998" s="19" t="str">
        <f aca="true">IF(INDIRECT($AH$4&amp;"B"&amp;($C$1*$A998+3)) = 0, "", INDIRECT($AH$4&amp;"B"&amp;($C$1*$A998+3)))</f>
        <v/>
      </c>
      <c r="D998" s="19" t="str">
        <f aca="true">IF(INDIRECT($AH$4&amp;"B"&amp;($C$1*$A998+4)) = 0, "", INDIRECT($AH$4&amp;"B"&amp;($C$1*$A998+4)))</f>
        <v/>
      </c>
      <c r="E998" s="19" t="str">
        <f aca="true">IF(INDIRECT($AH$4&amp;"B"&amp;($C$1*$A998+7)) = 0, "", INDIRECT($AH$4&amp;"B"&amp;($C$1*$A998+7)))</f>
        <v/>
      </c>
      <c r="F998" s="20" t="str">
        <f aca="true">IF(C998 &lt;&gt; "",IF(INDIRECT($AH$4&amp;"B"&amp;($C$1*$A998+8)) = 0, 0, 1), "")</f>
        <v/>
      </c>
      <c r="G998" s="20" t="n">
        <f aca="true">INDIRECT($AH$4&amp;"B"&amp;($C$1*$A998+9))</f>
        <v>0</v>
      </c>
      <c r="H998" s="20" t="n">
        <f aca="true">INDIRECT($AH$4&amp;"B"&amp;($C$1*$A998+10))</f>
        <v>0</v>
      </c>
      <c r="I998" s="20" t="n">
        <f aca="true">INDIRECT($AH$4&amp;"B"&amp;($C$1*$A998+11))</f>
        <v>0</v>
      </c>
      <c r="J998" s="20" t="n">
        <f aca="true">INDIRECT($AH$4&amp;"B"&amp;($C$1*$A998+12))</f>
        <v>0</v>
      </c>
      <c r="K998" s="21" t="str">
        <f aca="false">IF(C998&lt;&gt;"",IFERROR((G998+H998+I998)/(G998+H998+I998+J998),0), "")</f>
        <v/>
      </c>
      <c r="L998" s="22" t="str">
        <f aca="false">IF(C998&lt;&gt;"",(G998* 2) +(H998* 4) + (I998* 6) + IF(F998 = 1, 5, 0), "")</f>
        <v/>
      </c>
      <c r="M998" s="23" t="str">
        <f aca="true">IF(C998&lt;&gt;"",SUM(INDIRECT($AH$4&amp;"C"&amp;($C$1*$A998+9)):INDIRECT($AH$4&amp;"V"&amp;($C$1*$A998+9))), "")</f>
        <v/>
      </c>
      <c r="N998" s="23" t="str">
        <f aca="true">IF(C998&lt;&gt;"",SUM(INDIRECT($AH$4&amp;"C"&amp;($C$1*$A998+10)):INDIRECT($AH$4&amp;"V"&amp;($C$1*$A998+10))), "")</f>
        <v/>
      </c>
      <c r="O998" s="23" t="str">
        <f aca="true">IF(C998&lt;&gt;"",SUM(INDIRECT($AH$4&amp;"C"&amp;($C$1*$A998+11)):INDIRECT($AH$4&amp;"V"&amp;($C$1*$A998+11))),"")</f>
        <v/>
      </c>
      <c r="P998" s="23" t="str">
        <f aca="true">IF(C998&lt;&gt;"",SUM(INDIRECT($AH$4&amp;"C"&amp;($C$1*$A998+12)):INDIRECT($AH$4&amp;"V"&amp;($C$1*$A998+12))),"")</f>
        <v/>
      </c>
      <c r="Q998" s="24" t="str">
        <f aca="false">IF(C998&lt;&gt;"",IFERROR((M998+N998+O998)/(M998+N998+O998+P998),0), "")</f>
        <v/>
      </c>
      <c r="R998" s="23" t="str">
        <f aca="true">IF(C998&lt;&gt;"",SUM(INDIRECT($AH$4&amp;"C"&amp;($C$1*$A998+13)):INDIRECT($AH$4&amp;"V"&amp;($C$1*$A998+13))), "")</f>
        <v/>
      </c>
      <c r="S998" s="23" t="str">
        <f aca="false">IF(C998&lt;&gt;"",IFERROR((M998+N998+O998+P998)/R998, 0),"")</f>
        <v/>
      </c>
      <c r="T998" s="23" t="str">
        <f aca="false">IF(C998&lt;&gt;"",IFERROR((M998+N998+O998)/R998,0),"")</f>
        <v/>
      </c>
      <c r="U998" s="25" t="str">
        <f aca="true">IF(C998&lt;&gt;"",IF(INDIRECT($AH$4&amp;"B"&amp;($C$1*$A998+14))= 1,1,0),"")</f>
        <v/>
      </c>
      <c r="V998" s="25" t="str">
        <f aca="true">IF(C998&lt;&gt;"",IF(INDIRECT($AH$4&amp;"B"&amp;($C$1*$A998+15))= 1,1,0),"")</f>
        <v/>
      </c>
      <c r="W998" s="26" t="str">
        <f aca="false">IF(C998&lt;&gt;"",($M998*1) + ($N998*2) + ($O998*3) + (IF(U998 = 1, 10, 0)) + (IF(V998 = 1, 20, 0)),"")</f>
        <v/>
      </c>
      <c r="X998" s="27" t="str">
        <f aca="true">IF(C998&lt;&gt;"",IF(INDIRECT($AH$4&amp;"B"&amp;($C$1*$A998+16))= 1,1,0),"")</f>
        <v/>
      </c>
      <c r="Y998" s="27" t="str">
        <f aca="true">IF(D998&lt;&gt;"",IF(INDIRECT($AH$4&amp;"B"&amp;($C$1*$A998+17))= 1,1,0),"")</f>
        <v/>
      </c>
      <c r="Z998" s="27" t="str">
        <f aca="true">IF(E998&lt;&gt;"",IF(INDIRECT($AH$4&amp;"B"&amp;($C$1*$A998+18))= 1,1,0),"")</f>
        <v/>
      </c>
      <c r="AA998" s="27" t="str">
        <f aca="true">IF(F998&lt;&gt;"",IF(INDIRECT($AH$4&amp;"B"&amp;($C$1*$A998+19))= 1,1,0),"")</f>
        <v/>
      </c>
      <c r="AB998" s="28" t="str">
        <f aca="false">IF(C998&lt;&gt;"",IF(X998 = 1, 5, 0) + IF(Z998 = 1, 25, 0) + IF(AA998 = 1, 15, 0),"")</f>
        <v/>
      </c>
      <c r="AC998" s="18" t="str">
        <f aca="false">IF(C998&lt;&gt;"",L998+W998+AB998,"")</f>
        <v/>
      </c>
    </row>
    <row r="999" customFormat="false" ht="12.8" hidden="false" customHeight="false" outlineLevel="0" collapsed="false">
      <c r="A999" s="11" t="n">
        <f aca="false">A998+1</f>
        <v>496</v>
      </c>
      <c r="B999" s="38" t="str">
        <f aca="true">IF(INDIRECT($AH$4&amp;"B"&amp;($C$1*$A999+2))=0, "",INDIRECT($AH$4&amp;"B"&amp;($C$1*$A999+2)))</f>
        <v/>
      </c>
      <c r="C999" s="19" t="str">
        <f aca="true">IF(INDIRECT($AH$4&amp;"B"&amp;($C$1*$A999+3)) = 0, "", INDIRECT($AH$4&amp;"B"&amp;($C$1*$A999+3)))</f>
        <v/>
      </c>
      <c r="D999" s="19" t="str">
        <f aca="true">IF(INDIRECT($AH$4&amp;"B"&amp;($C$1*$A999+4)) = 0, "", INDIRECT($AH$4&amp;"B"&amp;($C$1*$A999+4)))</f>
        <v/>
      </c>
      <c r="E999" s="19" t="str">
        <f aca="true">IF(INDIRECT($AH$4&amp;"B"&amp;($C$1*$A999+7)) = 0, "", INDIRECT($AH$4&amp;"B"&amp;($C$1*$A999+7)))</f>
        <v/>
      </c>
      <c r="F999" s="20" t="str">
        <f aca="true">IF(C999 &lt;&gt; "",IF(INDIRECT($AH$4&amp;"B"&amp;($C$1*$A999+8)) = 0, 0, 1), "")</f>
        <v/>
      </c>
      <c r="G999" s="20" t="n">
        <f aca="true">INDIRECT($AH$4&amp;"B"&amp;($C$1*$A999+9))</f>
        <v>0</v>
      </c>
      <c r="H999" s="20" t="n">
        <f aca="true">INDIRECT($AH$4&amp;"B"&amp;($C$1*$A999+10))</f>
        <v>0</v>
      </c>
      <c r="I999" s="20" t="n">
        <f aca="true">INDIRECT($AH$4&amp;"B"&amp;($C$1*$A999+11))</f>
        <v>0</v>
      </c>
      <c r="J999" s="20" t="n">
        <f aca="true">INDIRECT($AH$4&amp;"B"&amp;($C$1*$A999+12))</f>
        <v>0</v>
      </c>
      <c r="K999" s="21" t="str">
        <f aca="false">IF(C999&lt;&gt;"",IFERROR((G999+H999+I999)/(G999+H999+I999+J999),0), "")</f>
        <v/>
      </c>
      <c r="L999" s="22" t="str">
        <f aca="false">IF(C999&lt;&gt;"",(G999* 2) +(H999* 4) + (I999* 6) + IF(F999 = 1, 5, 0), "")</f>
        <v/>
      </c>
      <c r="M999" s="23" t="str">
        <f aca="true">IF(C999&lt;&gt;"",SUM(INDIRECT($AH$4&amp;"C"&amp;($C$1*$A999+9)):INDIRECT($AH$4&amp;"V"&amp;($C$1*$A999+9))), "")</f>
        <v/>
      </c>
      <c r="N999" s="23" t="str">
        <f aca="true">IF(C999&lt;&gt;"",SUM(INDIRECT($AH$4&amp;"C"&amp;($C$1*$A999+10)):INDIRECT($AH$4&amp;"V"&amp;($C$1*$A999+10))), "")</f>
        <v/>
      </c>
      <c r="O999" s="23" t="str">
        <f aca="true">IF(C999&lt;&gt;"",SUM(INDIRECT($AH$4&amp;"C"&amp;($C$1*$A999+11)):INDIRECT($AH$4&amp;"V"&amp;($C$1*$A999+11))),"")</f>
        <v/>
      </c>
      <c r="P999" s="23" t="str">
        <f aca="true">IF(C999&lt;&gt;"",SUM(INDIRECT($AH$4&amp;"C"&amp;($C$1*$A999+12)):INDIRECT($AH$4&amp;"V"&amp;($C$1*$A999+12))),"")</f>
        <v/>
      </c>
      <c r="Q999" s="24" t="str">
        <f aca="false">IF(C999&lt;&gt;"",IFERROR((M999+N999+O999)/(M999+N999+O999+P999),0), "")</f>
        <v/>
      </c>
      <c r="R999" s="23" t="str">
        <f aca="true">IF(C999&lt;&gt;"",SUM(INDIRECT($AH$4&amp;"C"&amp;($C$1*$A999+13)):INDIRECT($AH$4&amp;"V"&amp;($C$1*$A999+13))), "")</f>
        <v/>
      </c>
      <c r="S999" s="23" t="str">
        <f aca="false">IF(C999&lt;&gt;"",IFERROR((M999+N999+O999+P999)/R999, 0),"")</f>
        <v/>
      </c>
      <c r="T999" s="23" t="str">
        <f aca="false">IF(C999&lt;&gt;"",IFERROR((M999+N999+O999)/R999,0),"")</f>
        <v/>
      </c>
      <c r="U999" s="25" t="str">
        <f aca="true">IF(C999&lt;&gt;"",IF(INDIRECT($AH$4&amp;"B"&amp;($C$1*$A999+14))= 1,1,0),"")</f>
        <v/>
      </c>
      <c r="V999" s="25" t="str">
        <f aca="true">IF(C999&lt;&gt;"",IF(INDIRECT($AH$4&amp;"B"&amp;($C$1*$A999+15))= 1,1,0),"")</f>
        <v/>
      </c>
      <c r="W999" s="26" t="str">
        <f aca="false">IF(C999&lt;&gt;"",($M999*1) + ($N999*2) + ($O999*3) + (IF(U999 = 1, 10, 0)) + (IF(V999 = 1, 20, 0)),"")</f>
        <v/>
      </c>
      <c r="X999" s="27" t="str">
        <f aca="true">IF(C999&lt;&gt;"",IF(INDIRECT($AH$4&amp;"B"&amp;($C$1*$A999+16))= 1,1,0),"")</f>
        <v/>
      </c>
      <c r="Y999" s="27" t="str">
        <f aca="true">IF(D999&lt;&gt;"",IF(INDIRECT($AH$4&amp;"B"&amp;($C$1*$A999+17))= 1,1,0),"")</f>
        <v/>
      </c>
      <c r="Z999" s="27" t="str">
        <f aca="true">IF(E999&lt;&gt;"",IF(INDIRECT($AH$4&amp;"B"&amp;($C$1*$A999+18))= 1,1,0),"")</f>
        <v/>
      </c>
      <c r="AA999" s="27" t="str">
        <f aca="true">IF(F999&lt;&gt;"",IF(INDIRECT($AH$4&amp;"B"&amp;($C$1*$A999+19))= 1,1,0),"")</f>
        <v/>
      </c>
      <c r="AB999" s="28" t="str">
        <f aca="false">IF(C999&lt;&gt;"",IF(X999 = 1, 5, 0) + IF(Z999 = 1, 25, 0) + IF(AA999 = 1, 15, 0),"")</f>
        <v/>
      </c>
      <c r="AC999" s="18" t="str">
        <f aca="false">IF(C999&lt;&gt;"",L999+W999+AB999,"")</f>
        <v/>
      </c>
    </row>
    <row r="1000" customFormat="false" ht="12.8" hidden="false" customHeight="false" outlineLevel="0" collapsed="false">
      <c r="A1000" s="11" t="n">
        <f aca="false">A999+1</f>
        <v>497</v>
      </c>
      <c r="B1000" s="38" t="str">
        <f aca="true">IF(INDIRECT($AH$4&amp;"B"&amp;($C$1*$A1000+2))=0, "",INDIRECT($AH$4&amp;"B"&amp;($C$1*$A1000+2)))</f>
        <v/>
      </c>
      <c r="C1000" s="19" t="str">
        <f aca="true">IF(INDIRECT($AH$4&amp;"B"&amp;($C$1*$A1000+3)) = 0, "", INDIRECT($AH$4&amp;"B"&amp;($C$1*$A1000+3)))</f>
        <v/>
      </c>
      <c r="D1000" s="19" t="str">
        <f aca="true">IF(INDIRECT($AH$4&amp;"B"&amp;($C$1*$A1000+4)) = 0, "", INDIRECT($AH$4&amp;"B"&amp;($C$1*$A1000+4)))</f>
        <v/>
      </c>
      <c r="E1000" s="19" t="str">
        <f aca="true">IF(INDIRECT($AH$4&amp;"B"&amp;($C$1*$A1000+7)) = 0, "", INDIRECT($AH$4&amp;"B"&amp;($C$1*$A1000+7)))</f>
        <v/>
      </c>
      <c r="F1000" s="20" t="str">
        <f aca="true">IF(C1000 &lt;&gt; "",IF(INDIRECT($AH$4&amp;"B"&amp;($C$1*$A1000+8)) = 0, 0, 1), "")</f>
        <v/>
      </c>
      <c r="G1000" s="20" t="n">
        <f aca="true">INDIRECT($AH$4&amp;"B"&amp;($C$1*$A1000+9))</f>
        <v>0</v>
      </c>
      <c r="H1000" s="20" t="n">
        <f aca="true">INDIRECT($AH$4&amp;"B"&amp;($C$1*$A1000+10))</f>
        <v>0</v>
      </c>
      <c r="I1000" s="20" t="n">
        <f aca="true">INDIRECT($AH$4&amp;"B"&amp;($C$1*$A1000+11))</f>
        <v>0</v>
      </c>
      <c r="J1000" s="20" t="n">
        <f aca="true">INDIRECT($AH$4&amp;"B"&amp;($C$1*$A1000+12))</f>
        <v>0</v>
      </c>
      <c r="K1000" s="21" t="str">
        <f aca="false">IF(C1000&lt;&gt;"",IFERROR((G1000+H1000+I1000)/(G1000+H1000+I1000+J1000),0), "")</f>
        <v/>
      </c>
      <c r="L1000" s="22" t="str">
        <f aca="false">IF(C1000&lt;&gt;"",(G1000* 2) +(H1000* 4) + (I1000* 6) + IF(F1000 = 1, 5, 0), "")</f>
        <v/>
      </c>
      <c r="M1000" s="23" t="str">
        <f aca="true">IF(C1000&lt;&gt;"",SUM(INDIRECT($AH$4&amp;"C"&amp;($C$1*$A1000+9)):INDIRECT($AH$4&amp;"V"&amp;($C$1*$A1000+9))), "")</f>
        <v/>
      </c>
      <c r="N1000" s="23" t="str">
        <f aca="true">IF(C1000&lt;&gt;"",SUM(INDIRECT($AH$4&amp;"C"&amp;($C$1*$A1000+10)):INDIRECT($AH$4&amp;"V"&amp;($C$1*$A1000+10))), "")</f>
        <v/>
      </c>
      <c r="O1000" s="23" t="str">
        <f aca="true">IF(C1000&lt;&gt;"",SUM(INDIRECT($AH$4&amp;"C"&amp;($C$1*$A1000+11)):INDIRECT($AH$4&amp;"V"&amp;($C$1*$A1000+11))),"")</f>
        <v/>
      </c>
      <c r="P1000" s="23" t="str">
        <f aca="true">IF(C1000&lt;&gt;"",SUM(INDIRECT($AH$4&amp;"C"&amp;($C$1*$A1000+12)):INDIRECT($AH$4&amp;"V"&amp;($C$1*$A1000+12))),"")</f>
        <v/>
      </c>
      <c r="Q1000" s="24" t="str">
        <f aca="false">IF(C1000&lt;&gt;"",IFERROR((M1000+N1000+O1000)/(M1000+N1000+O1000+P1000),0), "")</f>
        <v/>
      </c>
      <c r="R1000" s="23" t="str">
        <f aca="true">IF(C1000&lt;&gt;"",SUM(INDIRECT($AH$4&amp;"C"&amp;($C$1*$A1000+13)):INDIRECT($AH$4&amp;"V"&amp;($C$1*$A1000+13))), "")</f>
        <v/>
      </c>
      <c r="S1000" s="23" t="str">
        <f aca="false">IF(C1000&lt;&gt;"",IFERROR((M1000+N1000+O1000+P1000)/R1000, 0),"")</f>
        <v/>
      </c>
      <c r="T1000" s="23" t="str">
        <f aca="false">IF(C1000&lt;&gt;"",IFERROR((M1000+N1000+O1000)/R1000,0),"")</f>
        <v/>
      </c>
      <c r="U1000" s="25" t="str">
        <f aca="true">IF(C1000&lt;&gt;"",IF(INDIRECT($AH$4&amp;"B"&amp;($C$1*$A1000+14))= 1,1,0),"")</f>
        <v/>
      </c>
      <c r="V1000" s="25" t="str">
        <f aca="true">IF(C1000&lt;&gt;"",IF(INDIRECT($AH$4&amp;"B"&amp;($C$1*$A1000+15))= 1,1,0),"")</f>
        <v/>
      </c>
      <c r="W1000" s="26" t="str">
        <f aca="false">IF(C1000&lt;&gt;"",($M1000*1) + ($N1000*2) + ($O1000*3) + (IF(U1000 = 1, 10, 0)) + (IF(V1000 = 1, 20, 0)),"")</f>
        <v/>
      </c>
      <c r="X1000" s="27" t="str">
        <f aca="true">IF(C1000&lt;&gt;"",IF(INDIRECT($AH$4&amp;"B"&amp;($C$1*$A1000+16))= 1,1,0),"")</f>
        <v/>
      </c>
      <c r="Y1000" s="27" t="str">
        <f aca="true">IF(D1000&lt;&gt;"",IF(INDIRECT($AH$4&amp;"B"&amp;($C$1*$A1000+17))= 1,1,0),"")</f>
        <v/>
      </c>
      <c r="Z1000" s="27" t="str">
        <f aca="true">IF(E1000&lt;&gt;"",IF(INDIRECT($AH$4&amp;"B"&amp;($C$1*$A1000+18))= 1,1,0),"")</f>
        <v/>
      </c>
      <c r="AA1000" s="27" t="str">
        <f aca="true">IF(F1000&lt;&gt;"",IF(INDIRECT($AH$4&amp;"B"&amp;($C$1*$A1000+19))= 1,1,0),"")</f>
        <v/>
      </c>
      <c r="AB1000" s="28" t="str">
        <f aca="false">IF(C1000&lt;&gt;"",IF(X1000 = 1, 5, 0) + IF(Z1000 = 1, 25, 0) + IF(AA1000 = 1, 15, 0),"")</f>
        <v/>
      </c>
      <c r="AC1000" s="18" t="str">
        <f aca="false">IF(C1000&lt;&gt;"",L1000+W1000+AB1000,"")</f>
        <v/>
      </c>
    </row>
    <row r="1001" customFormat="false" ht="12.8" hidden="false" customHeight="false" outlineLevel="0" collapsed="false">
      <c r="A1001" s="11" t="n">
        <f aca="false">A1000+1</f>
        <v>498</v>
      </c>
      <c r="B1001" s="38" t="str">
        <f aca="true">IF(INDIRECT($AH$4&amp;"B"&amp;($C$1*$A1001+2))=0, "",INDIRECT($AH$4&amp;"B"&amp;($C$1*$A1001+2)))</f>
        <v/>
      </c>
      <c r="C1001" s="19" t="str">
        <f aca="true">IF(INDIRECT($AH$4&amp;"B"&amp;($C$1*$A1001+3)) = 0, "", INDIRECT($AH$4&amp;"B"&amp;($C$1*$A1001+3)))</f>
        <v/>
      </c>
      <c r="D1001" s="19" t="str">
        <f aca="true">IF(INDIRECT($AH$4&amp;"B"&amp;($C$1*$A1001+4)) = 0, "", INDIRECT($AH$4&amp;"B"&amp;($C$1*$A1001+4)))</f>
        <v/>
      </c>
      <c r="E1001" s="19" t="str">
        <f aca="true">IF(INDIRECT($AH$4&amp;"B"&amp;($C$1*$A1001+7)) = 0, "", INDIRECT($AH$4&amp;"B"&amp;($C$1*$A1001+7)))</f>
        <v/>
      </c>
      <c r="F1001" s="20" t="str">
        <f aca="true">IF(C1001 &lt;&gt; "",IF(INDIRECT($AH$4&amp;"B"&amp;($C$1*$A1001+8)) = 0, 0, 1), "")</f>
        <v/>
      </c>
      <c r="G1001" s="20" t="n">
        <f aca="true">INDIRECT($AH$4&amp;"B"&amp;($C$1*$A1001+9))</f>
        <v>0</v>
      </c>
      <c r="H1001" s="20" t="n">
        <f aca="true">INDIRECT($AH$4&amp;"B"&amp;($C$1*$A1001+10))</f>
        <v>0</v>
      </c>
      <c r="I1001" s="20" t="n">
        <f aca="true">INDIRECT($AH$4&amp;"B"&amp;($C$1*$A1001+11))</f>
        <v>0</v>
      </c>
      <c r="J1001" s="20" t="n">
        <f aca="true">INDIRECT($AH$4&amp;"B"&amp;($C$1*$A1001+12))</f>
        <v>0</v>
      </c>
      <c r="K1001" s="21" t="str">
        <f aca="false">IF(C1001&lt;&gt;"",IFERROR((G1001+H1001+I1001)/(G1001+H1001+I1001+J1001),0), "")</f>
        <v/>
      </c>
      <c r="L1001" s="22" t="str">
        <f aca="false">IF(C1001&lt;&gt;"",(G1001* 2) +(H1001* 4) + (I1001* 6) + IF(F1001 = 1, 5, 0), "")</f>
        <v/>
      </c>
      <c r="M1001" s="23" t="str">
        <f aca="true">IF(C1001&lt;&gt;"",SUM(INDIRECT($AH$4&amp;"C"&amp;($C$1*$A1001+9)):INDIRECT($AH$4&amp;"V"&amp;($C$1*$A1001+9))), "")</f>
        <v/>
      </c>
      <c r="N1001" s="23" t="str">
        <f aca="true">IF(C1001&lt;&gt;"",SUM(INDIRECT($AH$4&amp;"C"&amp;($C$1*$A1001+10)):INDIRECT($AH$4&amp;"V"&amp;($C$1*$A1001+10))), "")</f>
        <v/>
      </c>
      <c r="O1001" s="23" t="str">
        <f aca="true">IF(C1001&lt;&gt;"",SUM(INDIRECT($AH$4&amp;"C"&amp;($C$1*$A1001+11)):INDIRECT($AH$4&amp;"V"&amp;($C$1*$A1001+11))),"")</f>
        <v/>
      </c>
      <c r="P1001" s="23" t="str">
        <f aca="true">IF(C1001&lt;&gt;"",SUM(INDIRECT($AH$4&amp;"C"&amp;($C$1*$A1001+12)):INDIRECT($AH$4&amp;"V"&amp;($C$1*$A1001+12))),"")</f>
        <v/>
      </c>
      <c r="Q1001" s="24" t="str">
        <f aca="false">IF(C1001&lt;&gt;"",IFERROR((M1001+N1001+O1001)/(M1001+N1001+O1001+P1001),0), "")</f>
        <v/>
      </c>
      <c r="R1001" s="23" t="str">
        <f aca="true">IF(C1001&lt;&gt;"",SUM(INDIRECT($AH$4&amp;"C"&amp;($C$1*$A1001+13)):INDIRECT($AH$4&amp;"V"&amp;($C$1*$A1001+13))), "")</f>
        <v/>
      </c>
      <c r="S1001" s="23" t="str">
        <f aca="false">IF(C1001&lt;&gt;"",IFERROR((M1001+N1001+O1001+P1001)/R1001, 0),"")</f>
        <v/>
      </c>
      <c r="T1001" s="23" t="str">
        <f aca="false">IF(C1001&lt;&gt;"",IFERROR((M1001+N1001+O1001)/R1001,0),"")</f>
        <v/>
      </c>
      <c r="U1001" s="25" t="str">
        <f aca="true">IF(C1001&lt;&gt;"",IF(INDIRECT($AH$4&amp;"B"&amp;($C$1*$A1001+14))= 1,1,0),"")</f>
        <v/>
      </c>
      <c r="V1001" s="25" t="str">
        <f aca="true">IF(C1001&lt;&gt;"",IF(INDIRECT($AH$4&amp;"B"&amp;($C$1*$A1001+15))= 1,1,0),"")</f>
        <v/>
      </c>
      <c r="W1001" s="26" t="str">
        <f aca="false">IF(C1001&lt;&gt;"",($M1001*1) + ($N1001*2) + ($O1001*3) + (IF(U1001 = 1, 10, 0)) + (IF(V1001 = 1, 20, 0)),"")</f>
        <v/>
      </c>
      <c r="X1001" s="27" t="str">
        <f aca="true">IF(C1001&lt;&gt;"",IF(INDIRECT($AH$4&amp;"B"&amp;($C$1*$A1001+16))= 1,1,0),"")</f>
        <v/>
      </c>
      <c r="Y1001" s="27" t="str">
        <f aca="true">IF(D1001&lt;&gt;"",IF(INDIRECT($AH$4&amp;"B"&amp;($C$1*$A1001+17))= 1,1,0),"")</f>
        <v/>
      </c>
      <c r="Z1001" s="27" t="str">
        <f aca="true">IF(E1001&lt;&gt;"",IF(INDIRECT($AH$4&amp;"B"&amp;($C$1*$A1001+18))= 1,1,0),"")</f>
        <v/>
      </c>
      <c r="AA1001" s="27" t="str">
        <f aca="true">IF(F1001&lt;&gt;"",IF(INDIRECT($AH$4&amp;"B"&amp;($C$1*$A1001+19))= 1,1,0),"")</f>
        <v/>
      </c>
      <c r="AB1001" s="28" t="str">
        <f aca="false">IF(C1001&lt;&gt;"",IF(X1001 = 1, 5, 0) + IF(Z1001 = 1, 25, 0) + IF(AA1001 = 1, 15, 0),"")</f>
        <v/>
      </c>
      <c r="AC1001" s="18" t="str">
        <f aca="false">IF(C1001&lt;&gt;"",L1001+W1001+AB1001,"")</f>
        <v/>
      </c>
    </row>
    <row r="1002" customFormat="false" ht="12.75" hidden="false" customHeight="false" outlineLevel="0" collapsed="false">
      <c r="A1002" s="32"/>
      <c r="B1002" s="32"/>
      <c r="C1002" s="32"/>
      <c r="D1002" s="32"/>
      <c r="E1002" s="32"/>
      <c r="F1002" s="32"/>
      <c r="G1002" s="32"/>
      <c r="H1002" s="32"/>
      <c r="I1002" s="32"/>
      <c r="J1002" s="32"/>
      <c r="K1002" s="33"/>
      <c r="L1002" s="32"/>
      <c r="M1002" s="32"/>
      <c r="N1002" s="32"/>
      <c r="O1002" s="32"/>
      <c r="P1002" s="32"/>
      <c r="Q1002" s="33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</row>
    <row r="1003" customFormat="false" ht="12.95" hidden="false" customHeight="false" outlineLevel="0" collapsed="false">
      <c r="A1003" s="11" t="n">
        <v>0</v>
      </c>
      <c r="B1003" s="38" t="str">
        <f aca="true">IF(INDIRECT($AH$5&amp;"B"&amp;($C$1*$A1003+2))=0, "",INDIRECT($AH$5&amp;"B"&amp;($C$1*$A1003+2)))</f>
        <v>Middle</v>
      </c>
      <c r="C1003" s="19" t="n">
        <f aca="true">IF(INDIRECT($AH$5&amp;"B"&amp;($C$1*$A1003+3)) = 0, "", INDIRECT($AH$5&amp;"B"&amp;($C$1*$A1003+3)))</f>
        <v>111</v>
      </c>
      <c r="D1003" s="19" t="str">
        <f aca="true">IF(INDIRECT($AH$5&amp;"B"&amp;($C$1*$A1003+4)) = 0, "", INDIRECT($AH$5&amp;"B"&amp;($C$1*$A1003+4)))</f>
        <v>862home</v>
      </c>
      <c r="E1003" s="19" t="str">
        <f aca="true">IF(INDIRECT($AH$5&amp;"B"&amp;($C$1*$A1003+7)) = 0, "", INDIRECT($AH$5&amp;"B"&amp;($C$1*$A1003+7)))</f>
        <v>David</v>
      </c>
      <c r="F1003" s="20" t="n">
        <f aca="true">IF(C1003 &lt;&gt; "",IF(INDIRECT($AH$5&amp;"B"&amp;($C$1*$A1003+8)) = 0, 0, 1), "")</f>
        <v>0</v>
      </c>
      <c r="G1003" s="20" t="n">
        <f aca="true">INDIRECT($AH$5&amp;"B"&amp;($C$1*$A1003+9))</f>
        <v>2</v>
      </c>
      <c r="H1003" s="20" t="n">
        <f aca="true">INDIRECT($AH$5&amp;"B"&amp;($C$1*$A1003+10))</f>
        <v>1</v>
      </c>
      <c r="I1003" s="20" t="n">
        <f aca="true">INDIRECT($AH$5&amp;"B"&amp;($C$1*$A1003+11))</f>
        <v>1</v>
      </c>
      <c r="J1003" s="20" t="n">
        <f aca="true">INDIRECT($AH$5&amp;"B"&amp;($C$1*$A1003+12))</f>
        <v>1</v>
      </c>
      <c r="K1003" s="21" t="n">
        <f aca="false">IF(C1003&lt;&gt;"",IFERROR((G1003+H1003+I1003)/(G1003+H1003+I1003+J1003),0), "")</f>
        <v>0.8</v>
      </c>
      <c r="L1003" s="22" t="n">
        <f aca="false">IF(C1003&lt;&gt;"",(G1003* 2) +(H1003* 4) + (I1003* 6) + IF(F1003 = 1, 5, 0), "")</f>
        <v>14</v>
      </c>
      <c r="M1003" s="23" t="n">
        <f aca="true">IF(C1003&lt;&gt;"",SUM(INDIRECT($AH$5&amp;"C"&amp;($C$1*$A1003+9)):INDIRECT($AH$5&amp;"V"&amp;($C$1*$A1003+9))), "")</f>
        <v>0</v>
      </c>
      <c r="N1003" s="23" t="n">
        <f aca="true">IF(C1003&lt;&gt;"",SUM(INDIRECT($AH$5&amp;"C"&amp;($C$1*$A1003+10)):INDIRECT($AH$5&amp;"V"&amp;($C$1*$A1003+10))), "")</f>
        <v>0</v>
      </c>
      <c r="O1003" s="23" t="n">
        <f aca="true">IF(C1003&lt;&gt;"",SUM(INDIRECT($AH$5&amp;"C"&amp;($C$1*$A1003+11)):INDIRECT($AH$5&amp;"V"&amp;($C$1*$A1003+11))),"")</f>
        <v>2</v>
      </c>
      <c r="P1003" s="23" t="n">
        <f aca="true">IF(C1003&lt;&gt;"",SUM(INDIRECT($AH$5&amp;"C"&amp;($C$1*$A1003+12)):INDIRECT($AH$5&amp;"V"&amp;($C$1*$A1003+12))),"")</f>
        <v>0</v>
      </c>
      <c r="Q1003" s="39" t="n">
        <f aca="false">IF(C1003&lt;&gt;"",IFERROR((M1003+N1003+O1003)/(M1003+N1003+O1003+P1003),0), "")</f>
        <v>1</v>
      </c>
      <c r="R1003" s="23" t="n">
        <f aca="true">IF(C1003&lt;&gt;"",SUM(INDIRECT($AH$5&amp;"C"&amp;($C$1*$A1003+13)):INDIRECT($AH$5&amp;"V"&amp;($C$1*$A1003+13))), "")</f>
        <v>1</v>
      </c>
      <c r="S1003" s="40" t="n">
        <f aca="false">IF(C1003&lt;&gt;"",IFERROR((M1003+N1003+O1003+P1003)/R1003, 0),"")</f>
        <v>2</v>
      </c>
      <c r="T1003" s="40" t="n">
        <f aca="false">IF(C1003&lt;&gt;"",IFERROR((M1003+N1003+O1003)/R1003,0),"")</f>
        <v>2</v>
      </c>
      <c r="U1003" s="25" t="n">
        <f aca="true">IF(C1003&lt;&gt;"",IF(INDIRECT($AH$5&amp;"B"&amp;($C$1*$A1003+14))= 1,1,0),"")</f>
        <v>0</v>
      </c>
      <c r="V1003" s="25" t="n">
        <f aca="true">IF(C1003&lt;&gt;"",IF(INDIRECT($AH$5&amp;"B"&amp;($C$1*$A1003+15))= 1,1,0),"")</f>
        <v>0</v>
      </c>
      <c r="W1003" s="26" t="n">
        <f aca="false">IF(C1003&lt;&gt;"",($M1003*1) + ($N1003*2) + ($O1003*3) + (IF(U1003 = 1, 10, 0)) + (IF(V1003 = 1, 20, 0)),"")</f>
        <v>6</v>
      </c>
      <c r="X1003" s="27" t="n">
        <f aca="true">IF(C1003&lt;&gt;"",IF(INDIRECT($AH$5&amp;"B"&amp;($C$1*$A1003+16))= 1,1,0),"")</f>
        <v>0</v>
      </c>
      <c r="Y1003" s="27" t="n">
        <f aca="true">IF(D1003&lt;&gt;"",IF(INDIRECT($AH$5&amp;"B"&amp;($C$1*$A1003+17))= 1,1,0),"")</f>
        <v>0</v>
      </c>
      <c r="Z1003" s="27" t="n">
        <f aca="true">IF(E1003&lt;&gt;"",IF(INDIRECT($AH$5&amp;"B"&amp;($C$1*$A1003+18))= 1,1,0),"")</f>
        <v>0</v>
      </c>
      <c r="AA1003" s="27" t="n">
        <f aca="true">IF(F1003&lt;&gt;"",IF(INDIRECT($AH$5&amp;"B"&amp;($C$1*$A1003+19))= 1,1,0),"")</f>
        <v>0</v>
      </c>
      <c r="AB1003" s="28" t="n">
        <f aca="false">IF(C1003&lt;&gt;"",IF(X1003 = 1, 5, 0) + IF(Z1003 = 1, 25, 0) + IF(AA1003 = 1, 15, 0),"")</f>
        <v>0</v>
      </c>
      <c r="AC1003" s="18" t="n">
        <f aca="false">IF(C1003&lt;&gt;"",L1003+W1003+AB1003,"")</f>
        <v>20</v>
      </c>
    </row>
    <row r="1004" customFormat="false" ht="12.95" hidden="false" customHeight="false" outlineLevel="0" collapsed="false">
      <c r="A1004" s="11" t="n">
        <f aca="false">A1003+1</f>
        <v>1</v>
      </c>
      <c r="B1004" s="38" t="str">
        <f aca="true">IF(INDIRECT($AH$5&amp;"B"&amp;($C$1*$A1004+2))=0, "",INDIRECT($AH$5&amp;"B"&amp;($C$1*$A1004+2)))</f>
        <v>Bot Bois</v>
      </c>
      <c r="C1004" s="19" t="n">
        <f aca="true">IF(INDIRECT($AH$5&amp;"B"&amp;($C$1*$A1004+3)) = 0, "", INDIRECT($AH$5&amp;"B"&amp;($C$1*$A1004+3)))</f>
        <v>666</v>
      </c>
      <c r="D1004" s="19" t="str">
        <f aca="true">IF(INDIRECT($AH$5&amp;"B"&amp;($C$1*$A1004+4)) = 0, "", INDIRECT($AH$5&amp;"B"&amp;($C$1*$A1004+4)))</f>
        <v>862home</v>
      </c>
      <c r="E1004" s="19" t="str">
        <f aca="true">IF(INDIRECT($AH$5&amp;"B"&amp;($C$1*$A1004+7)) = 0, "", INDIRECT($AH$5&amp;"B"&amp;($C$1*$A1004+7)))</f>
        <v>David</v>
      </c>
      <c r="F1004" s="20" t="n">
        <f aca="true">IF(C1004 &lt;&gt; "",IF(INDIRECT($AH$5&amp;"B"&amp;($C$1*$A1004+8)) = 0, 0, 1), "")</f>
        <v>1</v>
      </c>
      <c r="G1004" s="20" t="n">
        <f aca="true">INDIRECT($AH$5&amp;"B"&amp;($C$1*$A1004+9))</f>
        <v>2</v>
      </c>
      <c r="H1004" s="20" t="n">
        <f aca="true">INDIRECT($AH$5&amp;"B"&amp;($C$1*$A1004+10))</f>
        <v>1</v>
      </c>
      <c r="I1004" s="20" t="n">
        <f aca="true">INDIRECT($AH$5&amp;"B"&amp;($C$1*$A1004+11))</f>
        <v>0</v>
      </c>
      <c r="J1004" s="20" t="n">
        <f aca="true">INDIRECT($AH$5&amp;"B"&amp;($C$1*$A1004+12))</f>
        <v>0</v>
      </c>
      <c r="K1004" s="21" t="n">
        <f aca="false">IF(C1004&lt;&gt;"",IFERROR((G1004+H1004+I1004)/(G1004+H1004+I1004+J1004),0), "")</f>
        <v>1</v>
      </c>
      <c r="L1004" s="22" t="n">
        <f aca="false">IF(C1004&lt;&gt;"",(G1004* 2) +(H1004* 4) + (I1004* 6) + IF(F1004 = 1, 5, 0), "")</f>
        <v>13</v>
      </c>
      <c r="M1004" s="23" t="n">
        <f aca="true">IF(C1004&lt;&gt;"",SUM(INDIRECT($AH$5&amp;"C"&amp;($C$1*$A1004+9)):INDIRECT($AH$5&amp;"V"&amp;($C$1*$A1004+9))), "")</f>
        <v>0</v>
      </c>
      <c r="N1004" s="23" t="n">
        <f aca="true">IF(C1004&lt;&gt;"",SUM(INDIRECT($AH$5&amp;"C"&amp;($C$1*$A1004+10)):INDIRECT($AH$5&amp;"V"&amp;($C$1*$A1004+10))), "")</f>
        <v>15</v>
      </c>
      <c r="O1004" s="23" t="n">
        <f aca="true">IF(C1004&lt;&gt;"",SUM(INDIRECT($AH$5&amp;"C"&amp;($C$1*$A1004+11)):INDIRECT($AH$5&amp;"V"&amp;($C$1*$A1004+11))),"")</f>
        <v>11</v>
      </c>
      <c r="P1004" s="23" t="n">
        <f aca="true">IF(C1004&lt;&gt;"",SUM(INDIRECT($AH$5&amp;"C"&amp;($C$1*$A1004+12)):INDIRECT($AH$5&amp;"V"&amp;($C$1*$A1004+12))),"")</f>
        <v>9</v>
      </c>
      <c r="Q1004" s="41" t="n">
        <f aca="false">IF(C1004&lt;&gt;"",IFERROR((M1004+N1004+O1004)/(M1004+N1004+O1004+P1004),0), "")</f>
        <v>0.742857142857143</v>
      </c>
      <c r="R1004" s="23" t="n">
        <f aca="true">IF(C1004&lt;&gt;"",SUM(INDIRECT($AH$5&amp;"C"&amp;($C$1*$A1004+13)):INDIRECT($AH$5&amp;"V"&amp;($C$1*$A1004+13))), "")</f>
        <v>7</v>
      </c>
      <c r="S1004" s="42" t="n">
        <f aca="false">IF(C1004&lt;&gt;"",IFERROR((M1004+N1004+O1004+P1004)/R1004, 0),"")</f>
        <v>5</v>
      </c>
      <c r="T1004" s="43" t="n">
        <f aca="false">IF(C1004&lt;&gt;"",IFERROR((M1004+N1004+O1004)/R1004,0),"")</f>
        <v>3.71428571428571</v>
      </c>
      <c r="U1004" s="25" t="n">
        <f aca="true">IF(C1004&lt;&gt;"",IF(INDIRECT($AH$5&amp;"B"&amp;($C$1*$A1004+14))= 1,1,0),"")</f>
        <v>1</v>
      </c>
      <c r="V1004" s="25" t="n">
        <f aca="true">IF(C1004&lt;&gt;"",IF(INDIRECT($AH$5&amp;"B"&amp;($C$1*$A1004+15))= 1,1,0),"")</f>
        <v>1</v>
      </c>
      <c r="W1004" s="26" t="n">
        <f aca="false">IF(C1004&lt;&gt;"",($M1004*1) + ($N1004*2) + ($O1004*3) + (IF(U1004 = 1, 10, 0)) + (IF(V1004 = 1, 20, 0)),"")</f>
        <v>93</v>
      </c>
      <c r="X1004" s="27" t="n">
        <f aca="true">IF(C1004&lt;&gt;"",IF(INDIRECT($AH$5&amp;"B"&amp;($C$1*$A1004+16))= 1,1,0),"")</f>
        <v>0</v>
      </c>
      <c r="Y1004" s="27" t="n">
        <f aca="true">IF(D1004&lt;&gt;"",IF(INDIRECT($AH$5&amp;"B"&amp;($C$1*$A1004+17))= 1,1,0),"")</f>
        <v>1</v>
      </c>
      <c r="Z1004" s="27" t="n">
        <f aca="true">IF(E1004&lt;&gt;"",IF(INDIRECT($AH$5&amp;"B"&amp;($C$1*$A1004+18))= 1,1,0),"")</f>
        <v>1</v>
      </c>
      <c r="AA1004" s="27" t="n">
        <f aca="true">IF(F1004&lt;&gt;"",IF(INDIRECT($AH$5&amp;"B"&amp;($C$1*$A1004+19))= 1,1,0),"")</f>
        <v>1</v>
      </c>
      <c r="AB1004" s="28" t="n">
        <f aca="false">IF(C1004&lt;&gt;"",IF(X1004 = 1, 5, 0) + IF(Z1004 = 1, 25, 0) + IF(AA1004 = 1, 15, 0),"")</f>
        <v>40</v>
      </c>
      <c r="AC1004" s="18" t="n">
        <f aca="false">IF(C1004&lt;&gt;"",L1004+W1004+AB1004,"")</f>
        <v>146</v>
      </c>
    </row>
    <row r="1005" customFormat="false" ht="12.95" hidden="false" customHeight="false" outlineLevel="0" collapsed="false">
      <c r="A1005" s="11" t="n">
        <f aca="false">A1004+1</f>
        <v>2</v>
      </c>
      <c r="B1005" s="38" t="str">
        <f aca="true">IF(INDIRECT($AH$5&amp;"B"&amp;($C$1*$A1005+2))=0, "",INDIRECT($AH$5&amp;"B"&amp;($C$1*$A1005+2)))</f>
        <v>Le Family</v>
      </c>
      <c r="C1005" s="19" t="n">
        <f aca="true">IF(INDIRECT($AH$5&amp;"B"&amp;($C$1*$A1005+3)) = 0, "", INDIRECT($AH$5&amp;"B"&amp;($C$1*$A1005+3)))</f>
        <v>777</v>
      </c>
      <c r="D1005" s="19" t="str">
        <f aca="true">IF(INDIRECT($AH$5&amp;"B"&amp;($C$1*$A1005+4)) = 0, "", INDIRECT($AH$5&amp;"B"&amp;($C$1*$A1005+4)))</f>
        <v>862home</v>
      </c>
      <c r="E1005" s="19" t="str">
        <f aca="true">IF(INDIRECT($AH$5&amp;"B"&amp;($C$1*$A1005+7)) = 0, "", INDIRECT($AH$5&amp;"B"&amp;($C$1*$A1005+7)))</f>
        <v>David</v>
      </c>
      <c r="F1005" s="20" t="n">
        <f aca="true">IF(C1005 &lt;&gt; "",IF(INDIRECT($AH$5&amp;"B"&amp;($C$1*$A1005+8)) = 0, 0, 1), "")</f>
        <v>1</v>
      </c>
      <c r="G1005" s="20" t="n">
        <f aca="true">INDIRECT($AH$5&amp;"B"&amp;($C$1*$A1005+9))</f>
        <v>0</v>
      </c>
      <c r="H1005" s="20" t="n">
        <f aca="true">INDIRECT($AH$5&amp;"B"&amp;($C$1*$A1005+10))</f>
        <v>1</v>
      </c>
      <c r="I1005" s="20" t="n">
        <f aca="true">INDIRECT($AH$5&amp;"B"&amp;($C$1*$A1005+11))</f>
        <v>1</v>
      </c>
      <c r="J1005" s="20" t="n">
        <f aca="true">INDIRECT($AH$5&amp;"B"&amp;($C$1*$A1005+12))</f>
        <v>1</v>
      </c>
      <c r="K1005" s="21" t="n">
        <f aca="false">IF(C1005&lt;&gt;"",IFERROR((G1005+H1005+I1005)/(G1005+H1005+I1005+J1005),0), "")</f>
        <v>0.666666666666667</v>
      </c>
      <c r="L1005" s="22" t="n">
        <f aca="false">IF(C1005&lt;&gt;"",(G1005* 2) +(H1005* 4) + (I1005* 6) + IF(F1005 = 1, 5, 0), "")</f>
        <v>15</v>
      </c>
      <c r="M1005" s="23" t="n">
        <f aca="true">IF(C1005&lt;&gt;"",SUM(INDIRECT($AH$5&amp;"C"&amp;($C$1*$A1005+9)):INDIRECT($AH$5&amp;"V"&amp;($C$1*$A1005+9))), "")</f>
        <v>0</v>
      </c>
      <c r="N1005" s="23" t="n">
        <f aca="true">IF(C1005&lt;&gt;"",SUM(INDIRECT($AH$5&amp;"C"&amp;($C$1*$A1005+10)):INDIRECT($AH$5&amp;"V"&amp;($C$1*$A1005+10))), "")</f>
        <v>21</v>
      </c>
      <c r="O1005" s="23" t="n">
        <f aca="true">IF(C1005&lt;&gt;"",SUM(INDIRECT($AH$5&amp;"C"&amp;($C$1*$A1005+11)):INDIRECT($AH$5&amp;"V"&amp;($C$1*$A1005+11))),"")</f>
        <v>19</v>
      </c>
      <c r="P1005" s="23" t="n">
        <f aca="true">IF(C1005&lt;&gt;"",SUM(INDIRECT($AH$5&amp;"C"&amp;($C$1*$A1005+12)):INDIRECT($AH$5&amp;"V"&amp;($C$1*$A1005+12))),"")</f>
        <v>10</v>
      </c>
      <c r="Q1005" s="44" t="n">
        <f aca="false">IF(C1005&lt;&gt;"",IFERROR((M1005+N1005+O1005)/(M1005+N1005+O1005+P1005),0), "")</f>
        <v>0.8</v>
      </c>
      <c r="R1005" s="23" t="n">
        <f aca="true">IF(C1005&lt;&gt;"",SUM(INDIRECT($AH$5&amp;"C"&amp;($C$1*$A1005+13)):INDIRECT($AH$5&amp;"V"&amp;($C$1*$A1005+13))), "")</f>
        <v>10</v>
      </c>
      <c r="S1005" s="42" t="n">
        <f aca="false">IF(C1005&lt;&gt;"",IFERROR((M1005+N1005+O1005+P1005)/R1005, 0),"")</f>
        <v>5</v>
      </c>
      <c r="T1005" s="45" t="n">
        <f aca="false">IF(C1005&lt;&gt;"",IFERROR((M1005+N1005+O1005)/R1005,0),"")</f>
        <v>4</v>
      </c>
      <c r="U1005" s="25" t="n">
        <f aca="true">IF(C1005&lt;&gt;"",IF(INDIRECT($AH$5&amp;"B"&amp;($C$1*$A1005+14))= 1,1,0),"")</f>
        <v>0</v>
      </c>
      <c r="V1005" s="25" t="n">
        <f aca="true">IF(C1005&lt;&gt;"",IF(INDIRECT($AH$5&amp;"B"&amp;($C$1*$A1005+15))= 1,1,0),"")</f>
        <v>0</v>
      </c>
      <c r="W1005" s="26" t="n">
        <f aca="false">IF(C1005&lt;&gt;"",($M1005*1) + ($N1005*2) + ($O1005*3) + (IF(U1005 = 1, 10, 0)) + (IF(V1005 = 1, 20, 0)),"")</f>
        <v>99</v>
      </c>
      <c r="X1005" s="27" t="n">
        <f aca="true">IF(C1005&lt;&gt;"",IF(INDIRECT($AH$5&amp;"B"&amp;($C$1*$A1005+16))= 1,1,0),"")</f>
        <v>1</v>
      </c>
      <c r="Y1005" s="27" t="n">
        <f aca="true">IF(D1005&lt;&gt;"",IF(INDIRECT($AH$5&amp;"B"&amp;($C$1*$A1005+17))= 1,1,0),"")</f>
        <v>1</v>
      </c>
      <c r="Z1005" s="27" t="n">
        <f aca="true">IF(E1005&lt;&gt;"",IF(INDIRECT($AH$5&amp;"B"&amp;($C$1*$A1005+18))= 1,1,0),"")</f>
        <v>0</v>
      </c>
      <c r="AA1005" s="27" t="n">
        <f aca="true">IF(F1005&lt;&gt;"",IF(INDIRECT($AH$5&amp;"B"&amp;($C$1*$A1005+19))= 1,1,0),"")</f>
        <v>0</v>
      </c>
      <c r="AB1005" s="28" t="n">
        <f aca="false">IF(C1005&lt;&gt;"",IF(X1005 = 1, 5, 0) + IF(Z1005 = 1, 25, 0) + IF(AA1005 = 1, 15, 0),"")</f>
        <v>5</v>
      </c>
      <c r="AC1005" s="18" t="n">
        <f aca="false">IF(C1005&lt;&gt;"",L1005+W1005+AB1005,"")</f>
        <v>119</v>
      </c>
    </row>
    <row r="1006" customFormat="false" ht="12.95" hidden="false" customHeight="false" outlineLevel="0" collapsed="false">
      <c r="A1006" s="11" t="n">
        <f aca="false">A1005+1</f>
        <v>3</v>
      </c>
      <c r="B1006" s="38" t="str">
        <f aca="true">IF(INDIRECT($AH$5&amp;"B"&amp;($C$1*$A1006+2))=0, "",INDIRECT($AH$5&amp;"B"&amp;($C$1*$A1006+2)))</f>
        <v>The Russians</v>
      </c>
      <c r="C1006" s="19" t="n">
        <f aca="true">IF(INDIRECT($AH$5&amp;"B"&amp;($C$1*$A1006+3)) = 0, "", INDIRECT($AH$5&amp;"B"&amp;($C$1*$A1006+3)))</f>
        <v>888</v>
      </c>
      <c r="D1006" s="19" t="str">
        <f aca="true">IF(INDIRECT($AH$5&amp;"B"&amp;($C$1*$A1006+4)) = 0, "", INDIRECT($AH$5&amp;"B"&amp;($C$1*$A1006+4)))</f>
        <v>862home</v>
      </c>
      <c r="E1006" s="19" t="str">
        <f aca="true">IF(INDIRECT($AH$5&amp;"B"&amp;($C$1*$A1006+7)) = 0, "", INDIRECT($AH$5&amp;"B"&amp;($C$1*$A1006+7)))</f>
        <v>David</v>
      </c>
      <c r="F1006" s="20" t="n">
        <f aca="true">IF(C1006 &lt;&gt; "",IF(INDIRECT($AH$5&amp;"B"&amp;($C$1*$A1006+8)) = 0, 0, 1), "")</f>
        <v>1</v>
      </c>
      <c r="G1006" s="20" t="n">
        <f aca="true">INDIRECT($AH$5&amp;"B"&amp;($C$1*$A1006+9))</f>
        <v>3</v>
      </c>
      <c r="H1006" s="20" t="n">
        <f aca="true">INDIRECT($AH$5&amp;"B"&amp;($C$1*$A1006+10))</f>
        <v>0</v>
      </c>
      <c r="I1006" s="20" t="n">
        <f aca="true">INDIRECT($AH$5&amp;"B"&amp;($C$1*$A1006+11))</f>
        <v>0</v>
      </c>
      <c r="J1006" s="20" t="n">
        <f aca="true">INDIRECT($AH$5&amp;"B"&amp;($C$1*$A1006+12))</f>
        <v>0</v>
      </c>
      <c r="K1006" s="21" t="n">
        <f aca="false">IF(C1006&lt;&gt;"",IFERROR((G1006+H1006+I1006)/(G1006+H1006+I1006+J1006),0), "")</f>
        <v>1</v>
      </c>
      <c r="L1006" s="22" t="n">
        <f aca="false">IF(C1006&lt;&gt;"",(G1006* 2) +(H1006* 4) + (I1006* 6) + IF(F1006 = 1, 5, 0), "")</f>
        <v>11</v>
      </c>
      <c r="M1006" s="23" t="n">
        <f aca="true">IF(C1006&lt;&gt;"",SUM(INDIRECT($AH$5&amp;"C"&amp;($C$1*$A1006+9)):INDIRECT($AH$5&amp;"V"&amp;($C$1*$A1006+9))), "")</f>
        <v>22</v>
      </c>
      <c r="N1006" s="23" t="n">
        <f aca="true">IF(C1006&lt;&gt;"",SUM(INDIRECT($AH$5&amp;"C"&amp;($C$1*$A1006+10)):INDIRECT($AH$5&amp;"V"&amp;($C$1*$A1006+10))), "")</f>
        <v>0</v>
      </c>
      <c r="O1006" s="23" t="n">
        <f aca="true">IF(C1006&lt;&gt;"",SUM(INDIRECT($AH$5&amp;"C"&amp;($C$1*$A1006+11)):INDIRECT($AH$5&amp;"V"&amp;($C$1*$A1006+11))),"")</f>
        <v>0</v>
      </c>
      <c r="P1006" s="23" t="n">
        <f aca="true">IF(C1006&lt;&gt;"",SUM(INDIRECT($AH$5&amp;"C"&amp;($C$1*$A1006+12)):INDIRECT($AH$5&amp;"V"&amp;($C$1*$A1006+12))),"")</f>
        <v>8</v>
      </c>
      <c r="Q1006" s="46" t="n">
        <f aca="false">IF(C1006&lt;&gt;"",IFERROR((M1006+N1006+O1006)/(M1006+N1006+O1006+P1006),0), "")</f>
        <v>0.733333333333333</v>
      </c>
      <c r="R1006" s="23" t="n">
        <f aca="true">IF(C1006&lt;&gt;"",SUM(INDIRECT($AH$5&amp;"C"&amp;($C$1*$A1006+13)):INDIRECT($AH$5&amp;"V"&amp;($C$1*$A1006+13))), "")</f>
        <v>6</v>
      </c>
      <c r="S1006" s="42" t="n">
        <f aca="false">IF(C1006&lt;&gt;"",IFERROR((M1006+N1006+O1006+P1006)/R1006, 0),"")</f>
        <v>5</v>
      </c>
      <c r="T1006" s="47" t="n">
        <f aca="false">IF(C1006&lt;&gt;"",IFERROR((M1006+N1006+O1006)/R1006,0),"")</f>
        <v>3.66666666666667</v>
      </c>
      <c r="U1006" s="25" t="n">
        <f aca="true">IF(C1006&lt;&gt;"",IF(INDIRECT($AH$5&amp;"B"&amp;($C$1*$A1006+14))= 1,1,0),"")</f>
        <v>0</v>
      </c>
      <c r="V1006" s="25" t="n">
        <f aca="true">IF(C1006&lt;&gt;"",IF(INDIRECT($AH$5&amp;"B"&amp;($C$1*$A1006+15))= 1,1,0),"")</f>
        <v>0</v>
      </c>
      <c r="W1006" s="26" t="n">
        <f aca="false">IF(C1006&lt;&gt;"",($M1006*1) + ($N1006*2) + ($O1006*3) + (IF(U1006 = 1, 10, 0)) + (IF(V1006 = 1, 20, 0)),"")</f>
        <v>22</v>
      </c>
      <c r="X1006" s="27" t="n">
        <f aca="true">IF(C1006&lt;&gt;"",IF(INDIRECT($AH$5&amp;"B"&amp;($C$1*$A1006+16))= 1,1,0),"")</f>
        <v>0</v>
      </c>
      <c r="Y1006" s="27" t="n">
        <f aca="true">IF(D1006&lt;&gt;"",IF(INDIRECT($AH$5&amp;"B"&amp;($C$1*$A1006+17))= 1,1,0),"")</f>
        <v>1</v>
      </c>
      <c r="Z1006" s="27" t="n">
        <f aca="true">IF(E1006&lt;&gt;"",IF(INDIRECT($AH$5&amp;"B"&amp;($C$1*$A1006+18))= 1,1,0),"")</f>
        <v>1</v>
      </c>
      <c r="AA1006" s="27" t="n">
        <f aca="true">IF(F1006&lt;&gt;"",IF(INDIRECT($AH$5&amp;"B"&amp;($C$1*$A1006+19))= 1,1,0),"")</f>
        <v>0</v>
      </c>
      <c r="AB1006" s="28" t="n">
        <f aca="false">IF(C1006&lt;&gt;"",IF(X1006 = 1, 5, 0) + IF(Z1006 = 1, 25, 0) + IF(AA1006 = 1, 15, 0),"")</f>
        <v>25</v>
      </c>
      <c r="AC1006" s="18" t="n">
        <f aca="false">IF(C1006&lt;&gt;"",L1006+W1006+AB1006,"")</f>
        <v>58</v>
      </c>
    </row>
    <row r="1007" customFormat="false" ht="12.95" hidden="false" customHeight="false" outlineLevel="0" collapsed="false">
      <c r="A1007" s="11" t="n">
        <f aca="false">A1006+1</f>
        <v>4</v>
      </c>
      <c r="B1007" s="38" t="str">
        <f aca="true">IF(INDIRECT($AH$5&amp;"B"&amp;($C$1*$A1007+2))=0, "",INDIRECT($AH$5&amp;"B"&amp;($C$1*$A1007+2)))</f>
        <v>Le Bon Bon</v>
      </c>
      <c r="C1007" s="19" t="n">
        <f aca="true">IF(INDIRECT($AH$5&amp;"B"&amp;($C$1*$A1007+3)) = 0, "", INDIRECT($AH$5&amp;"B"&amp;($C$1*$A1007+3)))</f>
        <v>999</v>
      </c>
      <c r="D1007" s="19" t="str">
        <f aca="true">IF(INDIRECT($AH$5&amp;"B"&amp;($C$1*$A1007+4)) = 0, "", INDIRECT($AH$5&amp;"B"&amp;($C$1*$A1007+4)))</f>
        <v>862home</v>
      </c>
      <c r="E1007" s="19" t="str">
        <f aca="true">IF(INDIRECT($AH$5&amp;"B"&amp;($C$1*$A1007+7)) = 0, "", INDIRECT($AH$5&amp;"B"&amp;($C$1*$A1007+7)))</f>
        <v>David</v>
      </c>
      <c r="F1007" s="20" t="n">
        <f aca="true">IF(C1007 &lt;&gt; "",IF(INDIRECT($AH$5&amp;"B"&amp;($C$1*$A1007+8)) = 0, 0, 1), "")</f>
        <v>1</v>
      </c>
      <c r="G1007" s="20" t="n">
        <f aca="true">INDIRECT($AH$5&amp;"B"&amp;($C$1*$A1007+9))</f>
        <v>0</v>
      </c>
      <c r="H1007" s="20" t="n">
        <f aca="true">INDIRECT($AH$5&amp;"B"&amp;($C$1*$A1007+10))</f>
        <v>0</v>
      </c>
      <c r="I1007" s="20" t="n">
        <f aca="true">INDIRECT($AH$5&amp;"B"&amp;($C$1*$A1007+11))</f>
        <v>3</v>
      </c>
      <c r="J1007" s="20" t="n">
        <f aca="true">INDIRECT($AH$5&amp;"B"&amp;($C$1*$A1007+12))</f>
        <v>0</v>
      </c>
      <c r="K1007" s="21" t="n">
        <f aca="false">IF(C1007&lt;&gt;"",IFERROR((G1007+H1007+I1007)/(G1007+H1007+I1007+J1007),0), "")</f>
        <v>1</v>
      </c>
      <c r="L1007" s="22" t="n">
        <f aca="false">IF(C1007&lt;&gt;"",(G1007* 2) +(H1007* 4) + (I1007* 6) + IF(F1007 = 1, 5, 0), "")</f>
        <v>23</v>
      </c>
      <c r="M1007" s="23" t="n">
        <f aca="true">IF(C1007&lt;&gt;"",SUM(INDIRECT($AH$5&amp;"C"&amp;($C$1*$A1007+9)):INDIRECT($AH$5&amp;"V"&amp;($C$1*$A1007+9))), "")</f>
        <v>0</v>
      </c>
      <c r="N1007" s="23" t="n">
        <f aca="true">IF(C1007&lt;&gt;"",SUM(INDIRECT($AH$5&amp;"C"&amp;($C$1*$A1007+10)):INDIRECT($AH$5&amp;"V"&amp;($C$1*$A1007+10))), "")</f>
        <v>20</v>
      </c>
      <c r="O1007" s="23" t="n">
        <f aca="true">IF(C1007&lt;&gt;"",SUM(INDIRECT($AH$5&amp;"C"&amp;($C$1*$A1007+11)):INDIRECT($AH$5&amp;"V"&amp;($C$1*$A1007+11))),"")</f>
        <v>22</v>
      </c>
      <c r="P1007" s="23" t="n">
        <f aca="true">IF(C1007&lt;&gt;"",SUM(INDIRECT($AH$5&amp;"C"&amp;($C$1*$A1007+12)):INDIRECT($AH$5&amp;"V"&amp;($C$1*$A1007+12))),"")</f>
        <v>3</v>
      </c>
      <c r="Q1007" s="48" t="n">
        <f aca="false">IF(C1007&lt;&gt;"",IFERROR((M1007+N1007+O1007)/(M1007+N1007+O1007+P1007),0), "")</f>
        <v>0.933333333333333</v>
      </c>
      <c r="R1007" s="23" t="n">
        <f aca="true">IF(C1007&lt;&gt;"",SUM(INDIRECT($AH$5&amp;"C"&amp;($C$1*$A1007+13)):INDIRECT($AH$5&amp;"V"&amp;($C$1*$A1007+13))), "")</f>
        <v>9</v>
      </c>
      <c r="S1007" s="42" t="n">
        <f aca="false">IF(C1007&lt;&gt;"",IFERROR((M1007+N1007+O1007+P1007)/R1007, 0),"")</f>
        <v>5</v>
      </c>
      <c r="T1007" s="42" t="n">
        <f aca="false">IF(C1007&lt;&gt;"",IFERROR((M1007+N1007+O1007)/R1007,0),"")</f>
        <v>4.66666666666667</v>
      </c>
      <c r="U1007" s="25" t="n">
        <f aca="true">IF(C1007&lt;&gt;"",IF(INDIRECT($AH$5&amp;"B"&amp;($C$1*$A1007+14))= 1,1,0),"")</f>
        <v>1</v>
      </c>
      <c r="V1007" s="25" t="n">
        <f aca="true">IF(C1007&lt;&gt;"",IF(INDIRECT($AH$5&amp;"B"&amp;($C$1*$A1007+15))= 1,1,0),"")</f>
        <v>1</v>
      </c>
      <c r="W1007" s="26" t="n">
        <f aca="false">IF(C1007&lt;&gt;"",($M1007*1) + ($N1007*2) + ($O1007*3) + (IF(U1007 = 1, 10, 0)) + (IF(V1007 = 1, 20, 0)),"")</f>
        <v>136</v>
      </c>
      <c r="X1007" s="27" t="n">
        <f aca="true">IF(C1007&lt;&gt;"",IF(INDIRECT($AH$5&amp;"B"&amp;($C$1*$A1007+16))= 1,1,0),"")</f>
        <v>0</v>
      </c>
      <c r="Y1007" s="27" t="n">
        <f aca="true">IF(D1007&lt;&gt;"",IF(INDIRECT($AH$5&amp;"B"&amp;($C$1*$A1007+17))= 1,1,0),"")</f>
        <v>1</v>
      </c>
      <c r="Z1007" s="27" t="n">
        <f aca="true">IF(E1007&lt;&gt;"",IF(INDIRECT($AH$5&amp;"B"&amp;($C$1*$A1007+18))= 1,1,0),"")</f>
        <v>1</v>
      </c>
      <c r="AA1007" s="27" t="n">
        <f aca="true">IF(F1007&lt;&gt;"",IF(INDIRECT($AH$5&amp;"B"&amp;($C$1*$A1007+19))= 1,1,0),"")</f>
        <v>1</v>
      </c>
      <c r="AB1007" s="28" t="n">
        <f aca="false">IF(C1007&lt;&gt;"",IF(X1007 = 1, 5, 0) + IF(Z1007 = 1, 25, 0) + IF(AA1007 = 1, 15, 0),"")</f>
        <v>40</v>
      </c>
      <c r="AC1007" s="18" t="n">
        <f aca="false">IF(C1007&lt;&gt;"",L1007+W1007+AB1007,"")</f>
        <v>199</v>
      </c>
    </row>
    <row r="1008" customFormat="false" ht="12.95" hidden="false" customHeight="false" outlineLevel="0" collapsed="false">
      <c r="A1008" s="11" t="n">
        <f aca="false">A1007+1</f>
        <v>5</v>
      </c>
      <c r="B1008" s="38" t="str">
        <f aca="true">IF(INDIRECT($AH$5&amp;"B"&amp;($C$1*$A1008+2))=0, "",INDIRECT($AH$5&amp;"B"&amp;($C$1*$A1008+2)))</f>
        <v>Spooders</v>
      </c>
      <c r="C1008" s="19" t="n">
        <f aca="true">IF(INDIRECT($AH$5&amp;"B"&amp;($C$1*$A1008+3)) = 0, "", INDIRECT($AH$5&amp;"B"&amp;($C$1*$A1008+3)))</f>
        <v>1010</v>
      </c>
      <c r="D1008" s="19" t="str">
        <f aca="true">IF(INDIRECT($AH$5&amp;"B"&amp;($C$1*$A1008+4)) = 0, "", INDIRECT($AH$5&amp;"B"&amp;($C$1*$A1008+4)))</f>
        <v>862home</v>
      </c>
      <c r="E1008" s="19" t="str">
        <f aca="true">IF(INDIRECT($AH$5&amp;"B"&amp;($C$1*$A1008+7)) = 0, "", INDIRECT($AH$5&amp;"B"&amp;($C$1*$A1008+7)))</f>
        <v>David</v>
      </c>
      <c r="F1008" s="20" t="n">
        <f aca="true">IF(C1008 &lt;&gt; "",IF(INDIRECT($AH$5&amp;"B"&amp;($C$1*$A1008+8)) = 0, 0, 1), "")</f>
        <v>1</v>
      </c>
      <c r="G1008" s="20" t="n">
        <f aca="true">INDIRECT($AH$5&amp;"B"&amp;($C$1*$A1008+9))</f>
        <v>0</v>
      </c>
      <c r="H1008" s="20" t="n">
        <f aca="true">INDIRECT($AH$5&amp;"B"&amp;($C$1*$A1008+10))</f>
        <v>0</v>
      </c>
      <c r="I1008" s="20" t="n">
        <f aca="true">INDIRECT($AH$5&amp;"B"&amp;($C$1*$A1008+11))</f>
        <v>0</v>
      </c>
      <c r="J1008" s="20" t="n">
        <f aca="true">INDIRECT($AH$5&amp;"B"&amp;($C$1*$A1008+12))</f>
        <v>3</v>
      </c>
      <c r="K1008" s="21" t="n">
        <f aca="false">IF(C1008&lt;&gt;"",IFERROR((G1008+H1008+I1008)/(G1008+H1008+I1008+J1008),0), "")</f>
        <v>0</v>
      </c>
      <c r="L1008" s="22" t="n">
        <f aca="false">IF(C1008&lt;&gt;"",(G1008* 2) +(H1008* 4) + (I1008* 6) + IF(F1008 = 1, 5, 0), "")</f>
        <v>5</v>
      </c>
      <c r="M1008" s="23" t="n">
        <f aca="true">IF(C1008&lt;&gt;"",SUM(INDIRECT($AH$5&amp;"C"&amp;($C$1*$A1008+9)):INDIRECT($AH$5&amp;"V"&amp;($C$1*$A1008+9))), "")</f>
        <v>12</v>
      </c>
      <c r="N1008" s="23" t="n">
        <f aca="true">IF(C1008&lt;&gt;"",SUM(INDIRECT($AH$5&amp;"C"&amp;($C$1*$A1008+10)):INDIRECT($AH$5&amp;"V"&amp;($C$1*$A1008+10))), "")</f>
        <v>0</v>
      </c>
      <c r="O1008" s="23" t="n">
        <f aca="true">IF(C1008&lt;&gt;"",SUM(INDIRECT($AH$5&amp;"C"&amp;($C$1*$A1008+11)):INDIRECT($AH$5&amp;"V"&amp;($C$1*$A1008+11))),"")</f>
        <v>0</v>
      </c>
      <c r="P1008" s="23" t="n">
        <f aca="true">IF(C1008&lt;&gt;"",SUM(INDIRECT($AH$5&amp;"C"&amp;($C$1*$A1008+12)):INDIRECT($AH$5&amp;"V"&amp;($C$1*$A1008+12))),"")</f>
        <v>8</v>
      </c>
      <c r="Q1008" s="49" t="n">
        <f aca="false">IF(C1008&lt;&gt;"",IFERROR((M1008+N1008+O1008)/(M1008+N1008+O1008+P1008),0), "")</f>
        <v>0.6</v>
      </c>
      <c r="R1008" s="23" t="n">
        <f aca="true">IF(C1008&lt;&gt;"",SUM(INDIRECT($AH$5&amp;"C"&amp;($C$1*$A1008+13)):INDIRECT($AH$5&amp;"V"&amp;($C$1*$A1008+13))), "")</f>
        <v>4</v>
      </c>
      <c r="S1008" s="42" t="n">
        <f aca="false">IF(C1008&lt;&gt;"",IFERROR((M1008+N1008+O1008+P1008)/R1008, 0),"")</f>
        <v>5</v>
      </c>
      <c r="T1008" s="50" t="n">
        <f aca="false">IF(C1008&lt;&gt;"",IFERROR((M1008+N1008+O1008)/R1008,0),"")</f>
        <v>3</v>
      </c>
      <c r="U1008" s="25" t="n">
        <f aca="true">IF(C1008&lt;&gt;"",IF(INDIRECT($AH$5&amp;"B"&amp;($C$1*$A1008+14))= 1,1,0),"")</f>
        <v>0</v>
      </c>
      <c r="V1008" s="25" t="n">
        <f aca="true">IF(C1008&lt;&gt;"",IF(INDIRECT($AH$5&amp;"B"&amp;($C$1*$A1008+15))= 1,1,0),"")</f>
        <v>0</v>
      </c>
      <c r="W1008" s="26" t="n">
        <f aca="false">IF(C1008&lt;&gt;"",($M1008*1) + ($N1008*2) + ($O1008*3) + (IF(U1008 = 1, 10, 0)) + (IF(V1008 = 1, 20, 0)),"")</f>
        <v>12</v>
      </c>
      <c r="X1008" s="27" t="n">
        <f aca="true">IF(C1008&lt;&gt;"",IF(INDIRECT($AH$5&amp;"B"&amp;($C$1*$A1008+16))= 1,1,0),"")</f>
        <v>1</v>
      </c>
      <c r="Y1008" s="27" t="n">
        <f aca="true">IF(D1008&lt;&gt;"",IF(INDIRECT($AH$5&amp;"B"&amp;($C$1*$A1008+17))= 1,1,0),"")</f>
        <v>0</v>
      </c>
      <c r="Z1008" s="27" t="n">
        <f aca="true">IF(E1008&lt;&gt;"",IF(INDIRECT($AH$5&amp;"B"&amp;($C$1*$A1008+18))= 1,1,0),"")</f>
        <v>0</v>
      </c>
      <c r="AA1008" s="27" t="n">
        <f aca="true">IF(F1008&lt;&gt;"",IF(INDIRECT($AH$5&amp;"B"&amp;($C$1*$A1008+19))= 1,1,0),"")</f>
        <v>0</v>
      </c>
      <c r="AB1008" s="28" t="n">
        <f aca="false">IF(C1008&lt;&gt;"",IF(X1008 = 1, 5, 0) + IF(Z1008 = 1, 25, 0) + IF(AA1008 = 1, 15, 0),"")</f>
        <v>5</v>
      </c>
      <c r="AC1008" s="18" t="n">
        <f aca="false">IF(C1008&lt;&gt;"",L1008+W1008+AB1008,"")</f>
        <v>22</v>
      </c>
    </row>
    <row r="1009" customFormat="false" ht="12.95" hidden="false" customHeight="false" outlineLevel="0" collapsed="false">
      <c r="A1009" s="11" t="n">
        <f aca="false">A1008+1</f>
        <v>6</v>
      </c>
      <c r="B1009" s="38" t="str">
        <f aca="true">IF(INDIRECT($AH$5&amp;"B"&amp;($C$1*$A1009+2))=0, "",INDIRECT($AH$5&amp;"B"&amp;($C$1*$A1009+2)))</f>
        <v>The Bratva</v>
      </c>
      <c r="C1009" s="19" t="n">
        <f aca="true">IF(INDIRECT($AH$5&amp;"B"&amp;($C$1*$A1009+3)) = 0, "", INDIRECT($AH$5&amp;"B"&amp;($C$1*$A1009+3)))</f>
        <v>1111</v>
      </c>
      <c r="D1009" s="19" t="str">
        <f aca="true">IF(INDIRECT($AH$5&amp;"B"&amp;($C$1*$A1009+4)) = 0, "", INDIRECT($AH$5&amp;"B"&amp;($C$1*$A1009+4)))</f>
        <v>862home</v>
      </c>
      <c r="E1009" s="19" t="str">
        <f aca="true">IF(INDIRECT($AH$5&amp;"B"&amp;($C$1*$A1009+7)) = 0, "", INDIRECT($AH$5&amp;"B"&amp;($C$1*$A1009+7)))</f>
        <v>David</v>
      </c>
      <c r="F1009" s="20" t="n">
        <f aca="true">IF(C1009 &lt;&gt; "",IF(INDIRECT($AH$5&amp;"B"&amp;($C$1*$A1009+8)) = 0, 0, 1), "")</f>
        <v>1</v>
      </c>
      <c r="G1009" s="20" t="n">
        <f aca="true">INDIRECT($AH$5&amp;"B"&amp;($C$1*$A1009+9))</f>
        <v>0</v>
      </c>
      <c r="H1009" s="20" t="n">
        <f aca="true">INDIRECT($AH$5&amp;"B"&amp;($C$1*$A1009+10))</f>
        <v>3</v>
      </c>
      <c r="I1009" s="20" t="n">
        <f aca="true">INDIRECT($AH$5&amp;"B"&amp;($C$1*$A1009+11))</f>
        <v>0</v>
      </c>
      <c r="J1009" s="20" t="n">
        <f aca="true">INDIRECT($AH$5&amp;"B"&amp;($C$1*$A1009+12))</f>
        <v>0</v>
      </c>
      <c r="K1009" s="21" t="n">
        <f aca="false">IF(C1009&lt;&gt;"",IFERROR((G1009+H1009+I1009)/(G1009+H1009+I1009+J1009),0), "")</f>
        <v>1</v>
      </c>
      <c r="L1009" s="22" t="n">
        <f aca="false">IF(C1009&lt;&gt;"",(G1009* 2) +(H1009* 4) + (I1009* 6) + IF(F1009 = 1, 5, 0), "")</f>
        <v>17</v>
      </c>
      <c r="M1009" s="23" t="n">
        <f aca="true">IF(C1009&lt;&gt;"",SUM(INDIRECT($AH$5&amp;"C"&amp;($C$1*$A1009+9)):INDIRECT($AH$5&amp;"V"&amp;($C$1*$A1009+9))), "")</f>
        <v>3</v>
      </c>
      <c r="N1009" s="23" t="n">
        <f aca="true">IF(C1009&lt;&gt;"",SUM(INDIRECT($AH$5&amp;"C"&amp;($C$1*$A1009+10)):INDIRECT($AH$5&amp;"V"&amp;($C$1*$A1009+10))), "")</f>
        <v>17</v>
      </c>
      <c r="O1009" s="23" t="n">
        <f aca="true">IF(C1009&lt;&gt;"",SUM(INDIRECT($AH$5&amp;"C"&amp;($C$1*$A1009+11)):INDIRECT($AH$5&amp;"V"&amp;($C$1*$A1009+11))),"")</f>
        <v>8</v>
      </c>
      <c r="P1009" s="23" t="n">
        <f aca="true">IF(C1009&lt;&gt;"",SUM(INDIRECT($AH$5&amp;"C"&amp;($C$1*$A1009+12)):INDIRECT($AH$5&amp;"V"&amp;($C$1*$A1009+12))),"")</f>
        <v>13</v>
      </c>
      <c r="Q1009" s="51" t="n">
        <f aca="false">IF(C1009&lt;&gt;"",IFERROR((M1009+N1009+O1009)/(M1009+N1009+O1009+P1009),0), "")</f>
        <v>0.682926829268293</v>
      </c>
      <c r="R1009" s="23" t="n">
        <f aca="true">IF(C1009&lt;&gt;"",SUM(INDIRECT($AH$5&amp;"C"&amp;($C$1*$A1009+13)):INDIRECT($AH$5&amp;"V"&amp;($C$1*$A1009+13))), "")</f>
        <v>9</v>
      </c>
      <c r="S1009" s="52" t="n">
        <f aca="false">IF(C1009&lt;&gt;"",IFERROR((M1009+N1009+O1009+P1009)/R1009, 0),"")</f>
        <v>4.55555555555556</v>
      </c>
      <c r="T1009" s="53" t="n">
        <f aca="false">IF(C1009&lt;&gt;"",IFERROR((M1009+N1009+O1009)/R1009,0),"")</f>
        <v>3.11111111111111</v>
      </c>
      <c r="U1009" s="25" t="n">
        <f aca="true">IF(C1009&lt;&gt;"",IF(INDIRECT($AH$5&amp;"B"&amp;($C$1*$A1009+14))= 1,1,0),"")</f>
        <v>0</v>
      </c>
      <c r="V1009" s="25" t="n">
        <f aca="true">IF(C1009&lt;&gt;"",IF(INDIRECT($AH$5&amp;"B"&amp;($C$1*$A1009+15))= 1,1,0),"")</f>
        <v>0</v>
      </c>
      <c r="W1009" s="26" t="n">
        <f aca="false">IF(C1009&lt;&gt;"",($M1009*1) + ($N1009*2) + ($O1009*3) + (IF(U1009 = 1, 10, 0)) + (IF(V1009 = 1, 20, 0)),"")</f>
        <v>61</v>
      </c>
      <c r="X1009" s="27" t="n">
        <f aca="true">IF(C1009&lt;&gt;"",IF(INDIRECT($AH$5&amp;"B"&amp;($C$1*$A1009+16))= 1,1,0),"")</f>
        <v>0</v>
      </c>
      <c r="Y1009" s="27" t="n">
        <f aca="true">IF(D1009&lt;&gt;"",IF(INDIRECT($AH$5&amp;"B"&amp;($C$1*$A1009+17))= 1,1,0),"")</f>
        <v>1</v>
      </c>
      <c r="Z1009" s="27" t="n">
        <f aca="true">IF(E1009&lt;&gt;"",IF(INDIRECT($AH$5&amp;"B"&amp;($C$1*$A1009+18))= 1,1,0),"")</f>
        <v>1</v>
      </c>
      <c r="AA1009" s="27" t="n">
        <f aca="true">IF(F1009&lt;&gt;"",IF(INDIRECT($AH$5&amp;"B"&amp;($C$1*$A1009+19))= 1,1,0),"")</f>
        <v>0</v>
      </c>
      <c r="AB1009" s="28" t="n">
        <f aca="false">IF(C1009&lt;&gt;"",IF(X1009 = 1, 5, 0) + IF(Z1009 = 1, 25, 0) + IF(AA1009 = 1, 15, 0),"")</f>
        <v>25</v>
      </c>
      <c r="AC1009" s="18" t="n">
        <f aca="false">IF(C1009&lt;&gt;"",L1009+W1009+AB1009,"")</f>
        <v>103</v>
      </c>
    </row>
    <row r="1010" customFormat="false" ht="12.95" hidden="false" customHeight="false" outlineLevel="0" collapsed="false">
      <c r="A1010" s="11" t="n">
        <f aca="false">A1009+1</f>
        <v>7</v>
      </c>
      <c r="B1010" s="38" t="str">
        <f aca="true">IF(INDIRECT($AH$5&amp;"B"&amp;($C$1*$A1010+2))=0, "",INDIRECT($AH$5&amp;"B"&amp;($C$1*$A1010+2)))</f>
        <v>Flashpoint</v>
      </c>
      <c r="C1010" s="19" t="n">
        <f aca="true">IF(INDIRECT($AH$5&amp;"B"&amp;($C$1*$A1010+3)) = 0, "", INDIRECT($AH$5&amp;"B"&amp;($C$1*$A1010+3)))</f>
        <v>2222</v>
      </c>
      <c r="D1010" s="19" t="str">
        <f aca="true">IF(INDIRECT($AH$5&amp;"B"&amp;($C$1*$A1010+4)) = 0, "", INDIRECT($AH$5&amp;"B"&amp;($C$1*$A1010+4)))</f>
        <v>862home</v>
      </c>
      <c r="E1010" s="19" t="str">
        <f aca="true">IF(INDIRECT($AH$5&amp;"B"&amp;($C$1*$A1010+7)) = 0, "", INDIRECT($AH$5&amp;"B"&amp;($C$1*$A1010+7)))</f>
        <v>David</v>
      </c>
      <c r="F1010" s="20" t="n">
        <f aca="true">IF(C1010 &lt;&gt; "",IF(INDIRECT($AH$5&amp;"B"&amp;($C$1*$A1010+8)) = 0, 0, 1), "")</f>
        <v>1</v>
      </c>
      <c r="G1010" s="20" t="n">
        <f aca="true">INDIRECT($AH$5&amp;"B"&amp;($C$1*$A1010+9))</f>
        <v>3</v>
      </c>
      <c r="H1010" s="20" t="n">
        <f aca="true">INDIRECT($AH$5&amp;"B"&amp;($C$1*$A1010+10))</f>
        <v>0</v>
      </c>
      <c r="I1010" s="20" t="n">
        <f aca="true">INDIRECT($AH$5&amp;"B"&amp;($C$1*$A1010+11))</f>
        <v>0</v>
      </c>
      <c r="J1010" s="20" t="n">
        <f aca="true">INDIRECT($AH$5&amp;"B"&amp;($C$1*$A1010+12))</f>
        <v>0</v>
      </c>
      <c r="K1010" s="21" t="n">
        <f aca="false">IF(C1010&lt;&gt;"",IFERROR((G1010+H1010+I1010)/(G1010+H1010+I1010+J1010),0), "")</f>
        <v>1</v>
      </c>
      <c r="L1010" s="22" t="n">
        <f aca="false">IF(C1010&lt;&gt;"",(G1010* 2) +(H1010* 4) + (I1010* 6) + IF(F1010 = 1, 5, 0), "")</f>
        <v>11</v>
      </c>
      <c r="M1010" s="23" t="n">
        <f aca="true">IF(C1010&lt;&gt;"",SUM(INDIRECT($AH$5&amp;"C"&amp;($C$1*$A1010+9)):INDIRECT($AH$5&amp;"V"&amp;($C$1*$A1010+9))), "")</f>
        <v>9</v>
      </c>
      <c r="N1010" s="23" t="n">
        <f aca="true">IF(C1010&lt;&gt;"",SUM(INDIRECT($AH$5&amp;"C"&amp;($C$1*$A1010+10)):INDIRECT($AH$5&amp;"V"&amp;($C$1*$A1010+10))), "")</f>
        <v>7</v>
      </c>
      <c r="O1010" s="23" t="n">
        <f aca="true">IF(C1010&lt;&gt;"",SUM(INDIRECT($AH$5&amp;"C"&amp;($C$1*$A1010+11)):INDIRECT($AH$5&amp;"V"&amp;($C$1*$A1010+11))),"")</f>
        <v>0</v>
      </c>
      <c r="P1010" s="23" t="n">
        <f aca="true">IF(C1010&lt;&gt;"",SUM(INDIRECT($AH$5&amp;"C"&amp;($C$1*$A1010+12)):INDIRECT($AH$5&amp;"V"&amp;($C$1*$A1010+12))),"")</f>
        <v>8</v>
      </c>
      <c r="Q1010" s="54" t="n">
        <f aca="false">IF(C1010&lt;&gt;"",IFERROR((M1010+N1010+O1010)/(M1010+N1010+O1010+P1010),0), "")</f>
        <v>0.666666666666667</v>
      </c>
      <c r="R1010" s="23" t="n">
        <f aca="true">IF(C1010&lt;&gt;"",SUM(INDIRECT($AH$5&amp;"C"&amp;($C$1*$A1010+13)):INDIRECT($AH$5&amp;"V"&amp;($C$1*$A1010+13))), "")</f>
        <v>7</v>
      </c>
      <c r="S1010" s="55" t="n">
        <f aca="false">IF(C1010&lt;&gt;"",IFERROR((M1010+N1010+O1010+P1010)/R1010, 0),"")</f>
        <v>3.42857142857143</v>
      </c>
      <c r="T1010" s="56" t="n">
        <f aca="false">IF(C1010&lt;&gt;"",IFERROR((M1010+N1010+O1010)/R1010,0),"")</f>
        <v>2.28571428571429</v>
      </c>
      <c r="U1010" s="25" t="n">
        <f aca="true">IF(C1010&lt;&gt;"",IF(INDIRECT($AH$5&amp;"B"&amp;($C$1*$A1010+14))= 1,1,0),"")</f>
        <v>1</v>
      </c>
      <c r="V1010" s="25" t="n">
        <f aca="true">IF(C1010&lt;&gt;"",IF(INDIRECT($AH$5&amp;"B"&amp;($C$1*$A1010+15))= 1,1,0),"")</f>
        <v>0</v>
      </c>
      <c r="W1010" s="26" t="n">
        <f aca="false">IF(C1010&lt;&gt;"",($M1010*1) + ($N1010*2) + ($O1010*3) + (IF(U1010 = 1, 10, 0)) + (IF(V1010 = 1, 20, 0)),"")</f>
        <v>33</v>
      </c>
      <c r="X1010" s="27" t="n">
        <f aca="true">IF(C1010&lt;&gt;"",IF(INDIRECT($AH$5&amp;"B"&amp;($C$1*$A1010+16))= 1,1,0),"")</f>
        <v>1</v>
      </c>
      <c r="Y1010" s="27" t="n">
        <f aca="true">IF(D1010&lt;&gt;"",IF(INDIRECT($AH$5&amp;"B"&amp;($C$1*$A1010+17))= 1,1,0),"")</f>
        <v>1</v>
      </c>
      <c r="Z1010" s="27" t="n">
        <f aca="true">IF(E1010&lt;&gt;"",IF(INDIRECT($AH$5&amp;"B"&amp;($C$1*$A1010+18))= 1,1,0),"")</f>
        <v>0</v>
      </c>
      <c r="AA1010" s="27" t="n">
        <f aca="true">IF(F1010&lt;&gt;"",IF(INDIRECT($AH$5&amp;"B"&amp;($C$1*$A1010+19))= 1,1,0),"")</f>
        <v>0</v>
      </c>
      <c r="AB1010" s="28" t="n">
        <f aca="false">IF(C1010&lt;&gt;"",IF(X1010 = 1, 5, 0) + IF(Z1010 = 1, 25, 0) + IF(AA1010 = 1, 15, 0),"")</f>
        <v>5</v>
      </c>
      <c r="AC1010" s="18" t="n">
        <f aca="false">IF(C1010&lt;&gt;"",L1010+W1010+AB1010,"")</f>
        <v>49</v>
      </c>
    </row>
    <row r="1011" customFormat="false" ht="12.8" hidden="false" customHeight="false" outlineLevel="0" collapsed="false">
      <c r="A1011" s="11" t="n">
        <f aca="false">A1010+1</f>
        <v>8</v>
      </c>
      <c r="B1011" s="38" t="str">
        <f aca="true">IF(INDIRECT($AH$5&amp;"B"&amp;($C$1*$A1011+2))=0, "",INDIRECT($AH$5&amp;"B"&amp;($C$1*$A1011+2)))</f>
        <v/>
      </c>
      <c r="C1011" s="19" t="str">
        <f aca="true">IF(INDIRECT($AH$5&amp;"B"&amp;($C$1*$A1011+3)) = 0, "", INDIRECT($AH$5&amp;"B"&amp;($C$1*$A1011+3)))</f>
        <v/>
      </c>
      <c r="D1011" s="19" t="str">
        <f aca="true">IF(INDIRECT($AH$5&amp;"B"&amp;($C$1*$A1011+4)) = 0, "", INDIRECT($AH$5&amp;"B"&amp;($C$1*$A1011+4)))</f>
        <v/>
      </c>
      <c r="E1011" s="19" t="str">
        <f aca="true">IF(INDIRECT($AH$5&amp;"B"&amp;($C$1*$A1011+7)) = 0, "", INDIRECT($AH$5&amp;"B"&amp;($C$1*$A1011+7)))</f>
        <v/>
      </c>
      <c r="F1011" s="20" t="str">
        <f aca="true">IF(C1011 &lt;&gt; "",IF(INDIRECT($AH$5&amp;"B"&amp;($C$1*$A1011+8)) = 0, 0, 1), "")</f>
        <v/>
      </c>
      <c r="G1011" s="20" t="n">
        <f aca="true">INDIRECT($AH$5&amp;"B"&amp;($C$1*$A1011+9))</f>
        <v>0</v>
      </c>
      <c r="H1011" s="20" t="n">
        <f aca="true">INDIRECT($AH$5&amp;"B"&amp;($C$1*$A1011+10))</f>
        <v>0</v>
      </c>
      <c r="I1011" s="20" t="n">
        <f aca="true">INDIRECT($AH$5&amp;"B"&amp;($C$1*$A1011+11))</f>
        <v>0</v>
      </c>
      <c r="J1011" s="20" t="n">
        <f aca="true">INDIRECT($AH$5&amp;"B"&amp;($C$1*$A1011+12))</f>
        <v>0</v>
      </c>
      <c r="K1011" s="21" t="str">
        <f aca="false">IF(C1011&lt;&gt;"",IFERROR((G1011+H1011+I1011)/(G1011+H1011+I1011+J1011),0), "")</f>
        <v/>
      </c>
      <c r="L1011" s="20" t="str">
        <f aca="false">IF(C1011&lt;&gt;"",(G1011* 2) +(H1011* 4) + (I1011* 6) + IF(F1011 = 1, 5, 0), "")</f>
        <v/>
      </c>
      <c r="M1011" s="25" t="str">
        <f aca="true">IF(C1011&lt;&gt;"",SUM(INDIRECT($AH$5&amp;"C"&amp;($C$1*$A1011+9)):INDIRECT($AH$5&amp;"V"&amp;($C$1*$A1011+9))), "")</f>
        <v/>
      </c>
      <c r="N1011" s="25" t="str">
        <f aca="true">IF(C1011&lt;&gt;"",SUM(INDIRECT($AH$5&amp;"C"&amp;($C$1*$A1011+10)):INDIRECT($AH$5&amp;"V"&amp;($C$1*$A1011+10))), "")</f>
        <v/>
      </c>
      <c r="O1011" s="25" t="str">
        <f aca="true">IF(C1011&lt;&gt;"",SUM(INDIRECT($AH$5&amp;"C"&amp;($C$1*$A1011+11)):INDIRECT($AH$5&amp;"V"&amp;($C$1*$A1011+11))),"")</f>
        <v/>
      </c>
      <c r="P1011" s="25" t="str">
        <f aca="true">IF(C1011&lt;&gt;"",SUM(INDIRECT($AH$5&amp;"C"&amp;($C$1*$A1011+12)):INDIRECT($AH$5&amp;"V"&amp;($C$1*$A1011+12))),"")</f>
        <v/>
      </c>
      <c r="Q1011" s="24" t="str">
        <f aca="false">IF(C1011&lt;&gt;"",IFERROR((M1011+N1011+O1011)/(M1011+N1011+O1011+P1011),0), "")</f>
        <v/>
      </c>
      <c r="R1011" s="25" t="str">
        <f aca="true">IF(C1011&lt;&gt;"",SUM(INDIRECT($AH$5&amp;"C"&amp;($C$1*$A1011+13)):INDIRECT($AH$5&amp;"V"&amp;($C$1*$A1011+13))), "")</f>
        <v/>
      </c>
      <c r="S1011" s="25" t="str">
        <f aca="false">IF(C1011&lt;&gt;"",IFERROR((M1011+N1011+O1011+P1011)/R1011, 0),"")</f>
        <v/>
      </c>
      <c r="T1011" s="25" t="str">
        <f aca="false">IF(C1011&lt;&gt;"",IFERROR((M1011+N1011+O1011)/R1011,0),"")</f>
        <v/>
      </c>
      <c r="U1011" s="25" t="str">
        <f aca="true">IF(C1011&lt;&gt;"",IF(INDIRECT($AH$5&amp;"B"&amp;($C$1*$A1011+14))= 1,1,0),"")</f>
        <v/>
      </c>
      <c r="V1011" s="25" t="str">
        <f aca="true">IF(C1011&lt;&gt;"",IF(INDIRECT($AH$5&amp;"B"&amp;($C$1*$A1011+15))= 1,1,0),"")</f>
        <v/>
      </c>
      <c r="W1011" s="25" t="str">
        <f aca="false">IF(C1011&lt;&gt;"",($M1011*1) + ($N1011*2) + ($O1011*3) + (IF(U1011 = 1, 10, 0)) + (IF(V1011 = 1, 20, 0)),"")</f>
        <v/>
      </c>
      <c r="X1011" s="27" t="str">
        <f aca="true">IF(C1011&lt;&gt;"",IF(INDIRECT($AH$5&amp;"B"&amp;($C$1*$A1011+16))= 1,1,0),"")</f>
        <v/>
      </c>
      <c r="Y1011" s="27" t="str">
        <f aca="true">IF(D1011&lt;&gt;"",IF(INDIRECT($AH$5&amp;"B"&amp;($C$1*$A1011+17))= 1,1,0),"")</f>
        <v/>
      </c>
      <c r="Z1011" s="27" t="str">
        <f aca="true">IF(E1011&lt;&gt;"",IF(INDIRECT($AH$5&amp;"B"&amp;($C$1*$A1011+18))= 1,1,0),"")</f>
        <v/>
      </c>
      <c r="AA1011" s="27" t="str">
        <f aca="true">IF(F1011&lt;&gt;"",IF(INDIRECT($AH$5&amp;"B"&amp;($C$1*$A1011+19))= 1,1,0),"")</f>
        <v/>
      </c>
      <c r="AB1011" s="27" t="str">
        <f aca="false">IF(C1011&lt;&gt;"",IF(X1011 = 1, 5, 0) + IF(Z1011 = 1, 25, 0) + IF(AA1011 = 1, 15, 0),"")</f>
        <v/>
      </c>
      <c r="AC1011" s="57" t="str">
        <f aca="false">IF(C1011&lt;&gt;"",L1011+W1011+AB1011,"")</f>
        <v/>
      </c>
    </row>
    <row r="1012" customFormat="false" ht="12.8" hidden="false" customHeight="false" outlineLevel="0" collapsed="false">
      <c r="A1012" s="11" t="n">
        <f aca="false">A1011+1</f>
        <v>9</v>
      </c>
      <c r="B1012" s="38" t="str">
        <f aca="true">IF(INDIRECT($AH$5&amp;"B"&amp;($C$1*$A1012+2))=0, "",INDIRECT($AH$5&amp;"B"&amp;($C$1*$A1012+2)))</f>
        <v/>
      </c>
      <c r="C1012" s="19" t="str">
        <f aca="true">IF(INDIRECT($AH$5&amp;"B"&amp;($C$1*$A1012+3)) = 0, "", INDIRECT($AH$5&amp;"B"&amp;($C$1*$A1012+3)))</f>
        <v/>
      </c>
      <c r="D1012" s="19" t="str">
        <f aca="true">IF(INDIRECT($AH$5&amp;"B"&amp;($C$1*$A1012+4)) = 0, "", INDIRECT($AH$5&amp;"B"&amp;($C$1*$A1012+4)))</f>
        <v/>
      </c>
      <c r="E1012" s="19" t="str">
        <f aca="true">IF(INDIRECT($AH$5&amp;"B"&amp;($C$1*$A1012+7)) = 0, "", INDIRECT($AH$5&amp;"B"&amp;($C$1*$A1012+7)))</f>
        <v/>
      </c>
      <c r="F1012" s="20" t="str">
        <f aca="true">IF(C1012 &lt;&gt; "",IF(INDIRECT($AH$5&amp;"B"&amp;($C$1*$A1012+8)) = 0, 0, 1), "")</f>
        <v/>
      </c>
      <c r="G1012" s="20" t="n">
        <f aca="true">INDIRECT($AH$5&amp;"B"&amp;($C$1*$A1012+9))</f>
        <v>0</v>
      </c>
      <c r="H1012" s="20" t="n">
        <f aca="true">INDIRECT($AH$5&amp;"B"&amp;($C$1*$A1012+10))</f>
        <v>0</v>
      </c>
      <c r="I1012" s="20" t="n">
        <f aca="true">INDIRECT($AH$5&amp;"B"&amp;($C$1*$A1012+11))</f>
        <v>0</v>
      </c>
      <c r="J1012" s="20" t="n">
        <f aca="true">INDIRECT($AH$5&amp;"B"&amp;($C$1*$A1012+12))</f>
        <v>0</v>
      </c>
      <c r="K1012" s="21" t="str">
        <f aca="false">IF(C1012&lt;&gt;"",IFERROR((G1012+H1012+I1012)/(G1012+H1012+I1012+J1012),0), "")</f>
        <v/>
      </c>
      <c r="L1012" s="20" t="str">
        <f aca="false">IF(C1012&lt;&gt;"",(G1012* 2) +(H1012* 4) + (I1012* 6) + IF(F1012 = 1, 5, 0), "")</f>
        <v/>
      </c>
      <c r="M1012" s="25" t="str">
        <f aca="true">IF(C1012&lt;&gt;"",SUM(INDIRECT($AH$5&amp;"C"&amp;($C$1*$A1012+9)):INDIRECT($AH$5&amp;"V"&amp;($C$1*$A1012+9))), "")</f>
        <v/>
      </c>
      <c r="N1012" s="25" t="str">
        <f aca="true">IF(C1012&lt;&gt;"",SUM(INDIRECT($AH$5&amp;"C"&amp;($C$1*$A1012+10)):INDIRECT($AH$5&amp;"V"&amp;($C$1*$A1012+10))), "")</f>
        <v/>
      </c>
      <c r="O1012" s="25" t="str">
        <f aca="true">IF(C1012&lt;&gt;"",SUM(INDIRECT($AH$5&amp;"C"&amp;($C$1*$A1012+11)):INDIRECT($AH$5&amp;"V"&amp;($C$1*$A1012+11))),"")</f>
        <v/>
      </c>
      <c r="P1012" s="25" t="str">
        <f aca="true">IF(C1012&lt;&gt;"",SUM(INDIRECT($AH$5&amp;"C"&amp;($C$1*$A1012+12)):INDIRECT($AH$5&amp;"V"&amp;($C$1*$A1012+12))),"")</f>
        <v/>
      </c>
      <c r="Q1012" s="24" t="str">
        <f aca="false">IF(C1012&lt;&gt;"",IFERROR((M1012+N1012+O1012)/(M1012+N1012+O1012+P1012),0), "")</f>
        <v/>
      </c>
      <c r="R1012" s="25" t="str">
        <f aca="true">IF(C1012&lt;&gt;"",SUM(INDIRECT($AH$5&amp;"C"&amp;($C$1*$A1012+13)):INDIRECT($AH$5&amp;"V"&amp;($C$1*$A1012+13))), "")</f>
        <v/>
      </c>
      <c r="S1012" s="25" t="str">
        <f aca="false">IF(C1012&lt;&gt;"",IFERROR((M1012+N1012+O1012+P1012)/R1012, 0),"")</f>
        <v/>
      </c>
      <c r="T1012" s="25" t="str">
        <f aca="false">IF(C1012&lt;&gt;"",IFERROR((M1012+N1012+O1012)/R1012,0),"")</f>
        <v/>
      </c>
      <c r="U1012" s="25" t="str">
        <f aca="true">IF(C1012&lt;&gt;"",IF(INDIRECT($AH$5&amp;"B"&amp;($C$1*$A1012+14))= 1,1,0),"")</f>
        <v/>
      </c>
      <c r="V1012" s="25" t="str">
        <f aca="true">IF(C1012&lt;&gt;"",IF(INDIRECT($AH$5&amp;"B"&amp;($C$1*$A1012+15))= 1,1,0),"")</f>
        <v/>
      </c>
      <c r="W1012" s="25" t="str">
        <f aca="false">IF(C1012&lt;&gt;"",($M1012*1) + ($N1012*2) + ($O1012*3) + (IF(U1012 = 1, 10, 0)) + (IF(V1012 = 1, 20, 0)),"")</f>
        <v/>
      </c>
      <c r="X1012" s="27" t="str">
        <f aca="true">IF(C1012&lt;&gt;"",IF(INDIRECT($AH$5&amp;"B"&amp;($C$1*$A1012+16))= 1,1,0),"")</f>
        <v/>
      </c>
      <c r="Y1012" s="27" t="str">
        <f aca="true">IF(D1012&lt;&gt;"",IF(INDIRECT($AH$5&amp;"B"&amp;($C$1*$A1012+17))= 1,1,0),"")</f>
        <v/>
      </c>
      <c r="Z1012" s="27" t="str">
        <f aca="true">IF(E1012&lt;&gt;"",IF(INDIRECT($AH$5&amp;"B"&amp;($C$1*$A1012+18))= 1,1,0),"")</f>
        <v/>
      </c>
      <c r="AA1012" s="27" t="str">
        <f aca="true">IF(F1012&lt;&gt;"",IF(INDIRECT($AH$5&amp;"B"&amp;($C$1*$A1012+19))= 1,1,0),"")</f>
        <v/>
      </c>
      <c r="AB1012" s="27" t="str">
        <f aca="false">IF(C1012&lt;&gt;"",IF(X1012 = 1, 5, 0) + IF(Z1012 = 1, 25, 0) + IF(AA1012 = 1, 15, 0),"")</f>
        <v/>
      </c>
      <c r="AC1012" s="57" t="str">
        <f aca="false">IF(C1012&lt;&gt;"",L1012+W1012+AB1012,"")</f>
        <v/>
      </c>
    </row>
    <row r="1013" customFormat="false" ht="12.8" hidden="false" customHeight="false" outlineLevel="0" collapsed="false">
      <c r="A1013" s="11" t="n">
        <f aca="false">A1012+1</f>
        <v>10</v>
      </c>
      <c r="B1013" s="38" t="str">
        <f aca="true">IF(INDIRECT($AH$5&amp;"B"&amp;($C$1*$A1013+2))=0, "",INDIRECT($AH$5&amp;"B"&amp;($C$1*$A1013+2)))</f>
        <v/>
      </c>
      <c r="C1013" s="19" t="str">
        <f aca="true">IF(INDIRECT($AH$5&amp;"B"&amp;($C$1*$A1013+3)) = 0, "", INDIRECT($AH$5&amp;"B"&amp;($C$1*$A1013+3)))</f>
        <v/>
      </c>
      <c r="D1013" s="19" t="str">
        <f aca="true">IF(INDIRECT($AH$5&amp;"B"&amp;($C$1*$A1013+4)) = 0, "", INDIRECT($AH$5&amp;"B"&amp;($C$1*$A1013+4)))</f>
        <v/>
      </c>
      <c r="E1013" s="19" t="str">
        <f aca="true">IF(INDIRECT($AH$5&amp;"B"&amp;($C$1*$A1013+7)) = 0, "", INDIRECT($AH$5&amp;"B"&amp;($C$1*$A1013+7)))</f>
        <v/>
      </c>
      <c r="F1013" s="20" t="str">
        <f aca="true">IF(C1013 &lt;&gt; "",IF(INDIRECT($AH$5&amp;"B"&amp;($C$1*$A1013+8)) = 0, 0, 1), "")</f>
        <v/>
      </c>
      <c r="G1013" s="20" t="n">
        <f aca="true">INDIRECT($AH$5&amp;"B"&amp;($C$1*$A1013+9))</f>
        <v>0</v>
      </c>
      <c r="H1013" s="20" t="n">
        <f aca="true">INDIRECT($AH$5&amp;"B"&amp;($C$1*$A1013+10))</f>
        <v>0</v>
      </c>
      <c r="I1013" s="20" t="n">
        <f aca="true">INDIRECT($AH$5&amp;"B"&amp;($C$1*$A1013+11))</f>
        <v>0</v>
      </c>
      <c r="J1013" s="20" t="n">
        <f aca="true">INDIRECT($AH$5&amp;"B"&amp;($C$1*$A1013+12))</f>
        <v>0</v>
      </c>
      <c r="K1013" s="21" t="str">
        <f aca="false">IF(C1013&lt;&gt;"",IFERROR((G1013+H1013+I1013)/(G1013+H1013+I1013+J1013),0), "")</f>
        <v/>
      </c>
      <c r="L1013" s="20" t="str">
        <f aca="false">IF(C1013&lt;&gt;"",(G1013* 2) +(H1013* 4) + (I1013* 6) + IF(F1013 = 1, 5, 0), "")</f>
        <v/>
      </c>
      <c r="M1013" s="25" t="str">
        <f aca="true">IF(C1013&lt;&gt;"",SUM(INDIRECT($AH$5&amp;"C"&amp;($C$1*$A1013+9)):INDIRECT($AH$5&amp;"V"&amp;($C$1*$A1013+9))), "")</f>
        <v/>
      </c>
      <c r="N1013" s="25" t="str">
        <f aca="true">IF(C1013&lt;&gt;"",SUM(INDIRECT($AH$5&amp;"C"&amp;($C$1*$A1013+10)):INDIRECT($AH$5&amp;"V"&amp;($C$1*$A1013+10))), "")</f>
        <v/>
      </c>
      <c r="O1013" s="25" t="str">
        <f aca="true">IF(C1013&lt;&gt;"",SUM(INDIRECT($AH$5&amp;"C"&amp;($C$1*$A1013+11)):INDIRECT($AH$5&amp;"V"&amp;($C$1*$A1013+11))),"")</f>
        <v/>
      </c>
      <c r="P1013" s="25" t="str">
        <f aca="true">IF(C1013&lt;&gt;"",SUM(INDIRECT($AH$5&amp;"C"&amp;($C$1*$A1013+12)):INDIRECT($AH$5&amp;"V"&amp;($C$1*$A1013+12))),"")</f>
        <v/>
      </c>
      <c r="Q1013" s="24" t="str">
        <f aca="false">IF(C1013&lt;&gt;"",IFERROR((M1013+N1013+O1013)/(M1013+N1013+O1013+P1013),0), "")</f>
        <v/>
      </c>
      <c r="R1013" s="25" t="str">
        <f aca="true">IF(C1013&lt;&gt;"",SUM(INDIRECT($AH$5&amp;"C"&amp;($C$1*$A1013+13)):INDIRECT($AH$5&amp;"V"&amp;($C$1*$A1013+13))), "")</f>
        <v/>
      </c>
      <c r="S1013" s="25" t="str">
        <f aca="false">IF(C1013&lt;&gt;"",IFERROR((M1013+N1013+O1013+P1013)/R1013, 0),"")</f>
        <v/>
      </c>
      <c r="T1013" s="25" t="str">
        <f aca="false">IF(C1013&lt;&gt;"",IFERROR((M1013+N1013+O1013)/R1013,0),"")</f>
        <v/>
      </c>
      <c r="U1013" s="25" t="str">
        <f aca="true">IF(C1013&lt;&gt;"",IF(INDIRECT($AH$5&amp;"B"&amp;($C$1*$A1013+14))= 1,1,0),"")</f>
        <v/>
      </c>
      <c r="V1013" s="25" t="str">
        <f aca="true">IF(C1013&lt;&gt;"",IF(INDIRECT($AH$5&amp;"B"&amp;($C$1*$A1013+15))= 1,1,0),"")</f>
        <v/>
      </c>
      <c r="W1013" s="25" t="str">
        <f aca="false">IF(C1013&lt;&gt;"",($M1013*1) + ($N1013*2) + ($O1013*3) + (IF(U1013 = 1, 10, 0)) + (IF(V1013 = 1, 20, 0)),"")</f>
        <v/>
      </c>
      <c r="X1013" s="27" t="str">
        <f aca="true">IF(C1013&lt;&gt;"",IF(INDIRECT($AH$5&amp;"B"&amp;($C$1*$A1013+16))= 1,1,0),"")</f>
        <v/>
      </c>
      <c r="Y1013" s="27" t="str">
        <f aca="true">IF(D1013&lt;&gt;"",IF(INDIRECT($AH$5&amp;"B"&amp;($C$1*$A1013+17))= 1,1,0),"")</f>
        <v/>
      </c>
      <c r="Z1013" s="27" t="str">
        <f aca="true">IF(E1013&lt;&gt;"",IF(INDIRECT($AH$5&amp;"B"&amp;($C$1*$A1013+18))= 1,1,0),"")</f>
        <v/>
      </c>
      <c r="AA1013" s="27" t="str">
        <f aca="true">IF(F1013&lt;&gt;"",IF(INDIRECT($AH$5&amp;"B"&amp;($C$1*$A1013+19))= 1,1,0),"")</f>
        <v/>
      </c>
      <c r="AB1013" s="27" t="str">
        <f aca="false">IF(C1013&lt;&gt;"",IF(X1013 = 1, 5, 0) + IF(Z1013 = 1, 25, 0) + IF(AA1013 = 1, 15, 0),"")</f>
        <v/>
      </c>
      <c r="AC1013" s="57" t="str">
        <f aca="false">IF(C1013&lt;&gt;"",L1013+W1013+AB1013,"")</f>
        <v/>
      </c>
    </row>
    <row r="1014" customFormat="false" ht="12.8" hidden="false" customHeight="false" outlineLevel="0" collapsed="false">
      <c r="A1014" s="11" t="n">
        <f aca="false">A1013+1</f>
        <v>11</v>
      </c>
      <c r="B1014" s="38" t="str">
        <f aca="true">IF(INDIRECT($AH$5&amp;"B"&amp;($C$1*$A1014+2))=0, "",INDIRECT($AH$5&amp;"B"&amp;($C$1*$A1014+2)))</f>
        <v/>
      </c>
      <c r="C1014" s="19" t="str">
        <f aca="true">IF(INDIRECT($AH$5&amp;"B"&amp;($C$1*$A1014+3)) = 0, "", INDIRECT($AH$5&amp;"B"&amp;($C$1*$A1014+3)))</f>
        <v/>
      </c>
      <c r="D1014" s="19" t="str">
        <f aca="true">IF(INDIRECT($AH$5&amp;"B"&amp;($C$1*$A1014+4)) = 0, "", INDIRECT($AH$5&amp;"B"&amp;($C$1*$A1014+4)))</f>
        <v/>
      </c>
      <c r="E1014" s="19" t="str">
        <f aca="true">IF(INDIRECT($AH$5&amp;"B"&amp;($C$1*$A1014+7)) = 0, "", INDIRECT($AH$5&amp;"B"&amp;($C$1*$A1014+7)))</f>
        <v/>
      </c>
      <c r="F1014" s="20" t="str">
        <f aca="true">IF(C1014 &lt;&gt; "",IF(INDIRECT($AH$5&amp;"B"&amp;($C$1*$A1014+8)) = 0, 0, 1), "")</f>
        <v/>
      </c>
      <c r="G1014" s="20" t="n">
        <f aca="true">INDIRECT($AH$5&amp;"B"&amp;($C$1*$A1014+9))</f>
        <v>0</v>
      </c>
      <c r="H1014" s="20" t="n">
        <f aca="true">INDIRECT($AH$5&amp;"B"&amp;($C$1*$A1014+10))</f>
        <v>0</v>
      </c>
      <c r="I1014" s="20" t="n">
        <f aca="true">INDIRECT($AH$5&amp;"B"&amp;($C$1*$A1014+11))</f>
        <v>0</v>
      </c>
      <c r="J1014" s="20" t="n">
        <f aca="true">INDIRECT($AH$5&amp;"B"&amp;($C$1*$A1014+12))</f>
        <v>0</v>
      </c>
      <c r="K1014" s="21" t="str">
        <f aca="false">IF(C1014&lt;&gt;"",IFERROR((G1014+H1014+I1014)/(G1014+H1014+I1014+J1014),0), "")</f>
        <v/>
      </c>
      <c r="L1014" s="20" t="str">
        <f aca="false">IF(C1014&lt;&gt;"",(G1014* 2) +(H1014* 4) + (I1014* 6) + IF(F1014 = 1, 5, 0), "")</f>
        <v/>
      </c>
      <c r="M1014" s="25" t="str">
        <f aca="true">IF(C1014&lt;&gt;"",SUM(INDIRECT($AH$5&amp;"C"&amp;($C$1*$A1014+9)):INDIRECT($AH$5&amp;"V"&amp;($C$1*$A1014+9))), "")</f>
        <v/>
      </c>
      <c r="N1014" s="25" t="str">
        <f aca="true">IF(C1014&lt;&gt;"",SUM(INDIRECT($AH$5&amp;"C"&amp;($C$1*$A1014+10)):INDIRECT($AH$5&amp;"V"&amp;($C$1*$A1014+10))), "")</f>
        <v/>
      </c>
      <c r="O1014" s="25" t="str">
        <f aca="true">IF(C1014&lt;&gt;"",SUM(INDIRECT($AH$5&amp;"C"&amp;($C$1*$A1014+11)):INDIRECT($AH$5&amp;"V"&amp;($C$1*$A1014+11))),"")</f>
        <v/>
      </c>
      <c r="P1014" s="25" t="str">
        <f aca="true">IF(C1014&lt;&gt;"",SUM(INDIRECT($AH$5&amp;"C"&amp;($C$1*$A1014+12)):INDIRECT($AH$5&amp;"V"&amp;($C$1*$A1014+12))),"")</f>
        <v/>
      </c>
      <c r="Q1014" s="24" t="str">
        <f aca="false">IF(C1014&lt;&gt;"",IFERROR((M1014+N1014+O1014)/(M1014+N1014+O1014+P1014),0), "")</f>
        <v/>
      </c>
      <c r="R1014" s="25" t="str">
        <f aca="true">IF(C1014&lt;&gt;"",SUM(INDIRECT($AH$5&amp;"C"&amp;($C$1*$A1014+13)):INDIRECT($AH$5&amp;"V"&amp;($C$1*$A1014+13))), "")</f>
        <v/>
      </c>
      <c r="S1014" s="25" t="str">
        <f aca="false">IF(C1014&lt;&gt;"",IFERROR((M1014+N1014+O1014+P1014)/R1014, 0),"")</f>
        <v/>
      </c>
      <c r="T1014" s="25" t="str">
        <f aca="false">IF(C1014&lt;&gt;"",IFERROR((M1014+N1014+O1014)/R1014,0),"")</f>
        <v/>
      </c>
      <c r="U1014" s="25" t="str">
        <f aca="true">IF(C1014&lt;&gt;"",IF(INDIRECT($AH$5&amp;"B"&amp;($C$1*$A1014+14))= 1,1,0),"")</f>
        <v/>
      </c>
      <c r="V1014" s="25" t="str">
        <f aca="true">IF(C1014&lt;&gt;"",IF(INDIRECT($AH$5&amp;"B"&amp;($C$1*$A1014+15))= 1,1,0),"")</f>
        <v/>
      </c>
      <c r="W1014" s="25" t="str">
        <f aca="false">IF(C1014&lt;&gt;"",($M1014*1) + ($N1014*2) + ($O1014*3) + (IF(U1014 = 1, 10, 0)) + (IF(V1014 = 1, 20, 0)),"")</f>
        <v/>
      </c>
      <c r="X1014" s="27" t="str">
        <f aca="true">IF(C1014&lt;&gt;"",IF(INDIRECT($AH$5&amp;"B"&amp;($C$1*$A1014+16))= 1,1,0),"")</f>
        <v/>
      </c>
      <c r="Y1014" s="27" t="str">
        <f aca="true">IF(D1014&lt;&gt;"",IF(INDIRECT($AH$5&amp;"B"&amp;($C$1*$A1014+17))= 1,1,0),"")</f>
        <v/>
      </c>
      <c r="Z1014" s="27" t="str">
        <f aca="true">IF(E1014&lt;&gt;"",IF(INDIRECT($AH$5&amp;"B"&amp;($C$1*$A1014+18))= 1,1,0),"")</f>
        <v/>
      </c>
      <c r="AA1014" s="27" t="str">
        <f aca="true">IF(F1014&lt;&gt;"",IF(INDIRECT($AH$5&amp;"B"&amp;($C$1*$A1014+19))= 1,1,0),"")</f>
        <v/>
      </c>
      <c r="AB1014" s="27" t="str">
        <f aca="false">IF(C1014&lt;&gt;"",IF(X1014 = 1, 5, 0) + IF(Z1014 = 1, 25, 0) + IF(AA1014 = 1, 15, 0),"")</f>
        <v/>
      </c>
      <c r="AC1014" s="57" t="str">
        <f aca="false">IF(C1014&lt;&gt;"",L1014+W1014+AB1014,"")</f>
        <v/>
      </c>
    </row>
    <row r="1015" customFormat="false" ht="12.8" hidden="false" customHeight="false" outlineLevel="0" collapsed="false">
      <c r="A1015" s="11" t="n">
        <f aca="false">A1014+1</f>
        <v>12</v>
      </c>
      <c r="B1015" s="38" t="str">
        <f aca="true">IF(INDIRECT($AH$5&amp;"B"&amp;($C$1*$A1015+2))=0, "",INDIRECT($AH$5&amp;"B"&amp;($C$1*$A1015+2)))</f>
        <v/>
      </c>
      <c r="C1015" s="19" t="str">
        <f aca="true">IF(INDIRECT($AH$5&amp;"B"&amp;($C$1*$A1015+3)) = 0, "", INDIRECT($AH$5&amp;"B"&amp;($C$1*$A1015+3)))</f>
        <v/>
      </c>
      <c r="D1015" s="19" t="str">
        <f aca="true">IF(INDIRECT($AH$5&amp;"B"&amp;($C$1*$A1015+4)) = 0, "", INDIRECT($AH$5&amp;"B"&amp;($C$1*$A1015+4)))</f>
        <v/>
      </c>
      <c r="E1015" s="19" t="str">
        <f aca="true">IF(INDIRECT($AH$5&amp;"B"&amp;($C$1*$A1015+7)) = 0, "", INDIRECT($AH$5&amp;"B"&amp;($C$1*$A1015+7)))</f>
        <v/>
      </c>
      <c r="F1015" s="20" t="str">
        <f aca="true">IF(C1015 &lt;&gt; "",IF(INDIRECT($AH$5&amp;"B"&amp;($C$1*$A1015+8)) = 0, 0, 1), "")</f>
        <v/>
      </c>
      <c r="G1015" s="20" t="n">
        <f aca="true">INDIRECT($AH$5&amp;"B"&amp;($C$1*$A1015+9))</f>
        <v>0</v>
      </c>
      <c r="H1015" s="20" t="n">
        <f aca="true">INDIRECT($AH$5&amp;"B"&amp;($C$1*$A1015+10))</f>
        <v>0</v>
      </c>
      <c r="I1015" s="20" t="n">
        <f aca="true">INDIRECT($AH$5&amp;"B"&amp;($C$1*$A1015+11))</f>
        <v>0</v>
      </c>
      <c r="J1015" s="20" t="n">
        <f aca="true">INDIRECT($AH$5&amp;"B"&amp;($C$1*$A1015+12))</f>
        <v>0</v>
      </c>
      <c r="K1015" s="21" t="str">
        <f aca="false">IF(C1015&lt;&gt;"",IFERROR((G1015+H1015+I1015)/(G1015+H1015+I1015+J1015),0), "")</f>
        <v/>
      </c>
      <c r="L1015" s="20" t="str">
        <f aca="false">IF(C1015&lt;&gt;"",(G1015* 2) +(H1015* 4) + (I1015* 6) + IF(F1015 = 1, 5, 0), "")</f>
        <v/>
      </c>
      <c r="M1015" s="25" t="str">
        <f aca="true">IF(C1015&lt;&gt;"",SUM(INDIRECT($AH$5&amp;"C"&amp;($C$1*$A1015+9)):INDIRECT($AH$5&amp;"V"&amp;($C$1*$A1015+9))), "")</f>
        <v/>
      </c>
      <c r="N1015" s="25" t="str">
        <f aca="true">IF(C1015&lt;&gt;"",SUM(INDIRECT($AH$5&amp;"C"&amp;($C$1*$A1015+10)):INDIRECT($AH$5&amp;"V"&amp;($C$1*$A1015+10))), "")</f>
        <v/>
      </c>
      <c r="O1015" s="25" t="str">
        <f aca="true">IF(C1015&lt;&gt;"",SUM(INDIRECT($AH$5&amp;"C"&amp;($C$1*$A1015+11)):INDIRECT($AH$5&amp;"V"&amp;($C$1*$A1015+11))),"")</f>
        <v/>
      </c>
      <c r="P1015" s="25" t="str">
        <f aca="true">IF(C1015&lt;&gt;"",SUM(INDIRECT($AH$5&amp;"C"&amp;($C$1*$A1015+12)):INDIRECT($AH$5&amp;"V"&amp;($C$1*$A1015+12))),"")</f>
        <v/>
      </c>
      <c r="Q1015" s="24" t="str">
        <f aca="false">IF(C1015&lt;&gt;"",IFERROR((M1015+N1015+O1015)/(M1015+N1015+O1015+P1015),0), "")</f>
        <v/>
      </c>
      <c r="R1015" s="25" t="str">
        <f aca="true">IF(C1015&lt;&gt;"",SUM(INDIRECT($AH$5&amp;"C"&amp;($C$1*$A1015+13)):INDIRECT($AH$5&amp;"V"&amp;($C$1*$A1015+13))), "")</f>
        <v/>
      </c>
      <c r="S1015" s="25" t="str">
        <f aca="false">IF(C1015&lt;&gt;"",IFERROR((M1015+N1015+O1015+P1015)/R1015, 0),"")</f>
        <v/>
      </c>
      <c r="T1015" s="25" t="str">
        <f aca="false">IF(C1015&lt;&gt;"",IFERROR((M1015+N1015+O1015)/R1015,0),"")</f>
        <v/>
      </c>
      <c r="U1015" s="25" t="str">
        <f aca="true">IF(C1015&lt;&gt;"",IF(INDIRECT($AH$5&amp;"B"&amp;($C$1*$A1015+14))= 1,1,0),"")</f>
        <v/>
      </c>
      <c r="V1015" s="25" t="str">
        <f aca="true">IF(C1015&lt;&gt;"",IF(INDIRECT($AH$5&amp;"B"&amp;($C$1*$A1015+15))= 1,1,0),"")</f>
        <v/>
      </c>
      <c r="W1015" s="25" t="str">
        <f aca="false">IF(C1015&lt;&gt;"",($M1015*1) + ($N1015*2) + ($O1015*3) + (IF(U1015 = 1, 10, 0)) + (IF(V1015 = 1, 20, 0)),"")</f>
        <v/>
      </c>
      <c r="X1015" s="27" t="str">
        <f aca="true">IF(C1015&lt;&gt;"",IF(INDIRECT($AH$5&amp;"B"&amp;($C$1*$A1015+16))= 1,1,0),"")</f>
        <v/>
      </c>
      <c r="Y1015" s="27" t="str">
        <f aca="true">IF(D1015&lt;&gt;"",IF(INDIRECT($AH$5&amp;"B"&amp;($C$1*$A1015+17))= 1,1,0),"")</f>
        <v/>
      </c>
      <c r="Z1015" s="27" t="str">
        <f aca="true">IF(E1015&lt;&gt;"",IF(INDIRECT($AH$5&amp;"B"&amp;($C$1*$A1015+18))= 1,1,0),"")</f>
        <v/>
      </c>
      <c r="AA1015" s="27" t="str">
        <f aca="true">IF(F1015&lt;&gt;"",IF(INDIRECT($AH$5&amp;"B"&amp;($C$1*$A1015+19))= 1,1,0),"")</f>
        <v/>
      </c>
      <c r="AB1015" s="27" t="str">
        <f aca="false">IF(C1015&lt;&gt;"",IF(X1015 = 1, 5, 0) + IF(Z1015 = 1, 25, 0) + IF(AA1015 = 1, 15, 0),"")</f>
        <v/>
      </c>
      <c r="AC1015" s="57" t="str">
        <f aca="false">IF(C1015&lt;&gt;"",L1015+W1015+AB1015,"")</f>
        <v/>
      </c>
    </row>
    <row r="1016" customFormat="false" ht="12.8" hidden="false" customHeight="false" outlineLevel="0" collapsed="false">
      <c r="A1016" s="11" t="n">
        <f aca="false">A1015+1</f>
        <v>13</v>
      </c>
      <c r="B1016" s="38" t="str">
        <f aca="true">IF(INDIRECT($AH$5&amp;"B"&amp;($C$1*$A1016+2))=0, "",INDIRECT($AH$5&amp;"B"&amp;($C$1*$A1016+2)))</f>
        <v/>
      </c>
      <c r="C1016" s="19" t="str">
        <f aca="true">IF(INDIRECT($AH$5&amp;"B"&amp;($C$1*$A1016+3)) = 0, "", INDIRECT($AH$5&amp;"B"&amp;($C$1*$A1016+3)))</f>
        <v/>
      </c>
      <c r="D1016" s="19" t="str">
        <f aca="true">IF(INDIRECT($AH$5&amp;"B"&amp;($C$1*$A1016+4)) = 0, "", INDIRECT($AH$5&amp;"B"&amp;($C$1*$A1016+4)))</f>
        <v/>
      </c>
      <c r="E1016" s="19" t="str">
        <f aca="true">IF(INDIRECT($AH$5&amp;"B"&amp;($C$1*$A1016+7)) = 0, "", INDIRECT($AH$5&amp;"B"&amp;($C$1*$A1016+7)))</f>
        <v/>
      </c>
      <c r="F1016" s="20" t="str">
        <f aca="true">IF(C1016 &lt;&gt; "",IF(INDIRECT($AH$5&amp;"B"&amp;($C$1*$A1016+8)) = 0, 0, 1), "")</f>
        <v/>
      </c>
      <c r="G1016" s="20" t="n">
        <f aca="true">INDIRECT($AH$5&amp;"B"&amp;($C$1*$A1016+9))</f>
        <v>0</v>
      </c>
      <c r="H1016" s="20" t="n">
        <f aca="true">INDIRECT($AH$5&amp;"B"&amp;($C$1*$A1016+10))</f>
        <v>0</v>
      </c>
      <c r="I1016" s="20" t="n">
        <f aca="true">INDIRECT($AH$5&amp;"B"&amp;($C$1*$A1016+11))</f>
        <v>0</v>
      </c>
      <c r="J1016" s="20" t="n">
        <f aca="true">INDIRECT($AH$5&amp;"B"&amp;($C$1*$A1016+12))</f>
        <v>0</v>
      </c>
      <c r="K1016" s="21" t="str">
        <f aca="false">IF(C1016&lt;&gt;"",IFERROR((G1016+H1016+I1016)/(G1016+H1016+I1016+J1016),0), "")</f>
        <v/>
      </c>
      <c r="L1016" s="20" t="str">
        <f aca="false">IF(C1016&lt;&gt;"",(G1016* 2) +(H1016* 4) + (I1016* 6) + IF(F1016 = 1, 5, 0), "")</f>
        <v/>
      </c>
      <c r="M1016" s="25" t="str">
        <f aca="true">IF(C1016&lt;&gt;"",SUM(INDIRECT($AH$5&amp;"C"&amp;($C$1*$A1016+9)):INDIRECT($AH$5&amp;"V"&amp;($C$1*$A1016+9))), "")</f>
        <v/>
      </c>
      <c r="N1016" s="25" t="str">
        <f aca="true">IF(C1016&lt;&gt;"",SUM(INDIRECT($AH$5&amp;"C"&amp;($C$1*$A1016+10)):INDIRECT($AH$5&amp;"V"&amp;($C$1*$A1016+10))), "")</f>
        <v/>
      </c>
      <c r="O1016" s="25" t="str">
        <f aca="true">IF(C1016&lt;&gt;"",SUM(INDIRECT($AH$5&amp;"C"&amp;($C$1*$A1016+11)):INDIRECT($AH$5&amp;"V"&amp;($C$1*$A1016+11))),"")</f>
        <v/>
      </c>
      <c r="P1016" s="25" t="str">
        <f aca="true">IF(C1016&lt;&gt;"",SUM(INDIRECT($AH$5&amp;"C"&amp;($C$1*$A1016+12)):INDIRECT($AH$5&amp;"V"&amp;($C$1*$A1016+12))),"")</f>
        <v/>
      </c>
      <c r="Q1016" s="24" t="str">
        <f aca="false">IF(C1016&lt;&gt;"",IFERROR((M1016+N1016+O1016)/(M1016+N1016+O1016+P1016),0), "")</f>
        <v/>
      </c>
      <c r="R1016" s="25" t="str">
        <f aca="true">IF(C1016&lt;&gt;"",SUM(INDIRECT($AH$5&amp;"C"&amp;($C$1*$A1016+13)):INDIRECT($AH$5&amp;"V"&amp;($C$1*$A1016+13))), "")</f>
        <v/>
      </c>
      <c r="S1016" s="25" t="str">
        <f aca="false">IF(C1016&lt;&gt;"",IFERROR((M1016+N1016+O1016+P1016)/R1016, 0),"")</f>
        <v/>
      </c>
      <c r="T1016" s="25" t="str">
        <f aca="false">IF(C1016&lt;&gt;"",IFERROR((M1016+N1016+O1016)/R1016,0),"")</f>
        <v/>
      </c>
      <c r="U1016" s="25" t="str">
        <f aca="true">IF(C1016&lt;&gt;"",IF(INDIRECT($AH$5&amp;"B"&amp;($C$1*$A1016+14))= 1,1,0),"")</f>
        <v/>
      </c>
      <c r="V1016" s="25" t="str">
        <f aca="true">IF(C1016&lt;&gt;"",IF(INDIRECT($AH$5&amp;"B"&amp;($C$1*$A1016+15))= 1,1,0),"")</f>
        <v/>
      </c>
      <c r="W1016" s="25" t="str">
        <f aca="false">IF(C1016&lt;&gt;"",($M1016*1) + ($N1016*2) + ($O1016*3) + (IF(U1016 = 1, 10, 0)) + (IF(V1016 = 1, 20, 0)),"")</f>
        <v/>
      </c>
      <c r="X1016" s="27" t="str">
        <f aca="true">IF(C1016&lt;&gt;"",IF(INDIRECT($AH$5&amp;"B"&amp;($C$1*$A1016+16))= 1,1,0),"")</f>
        <v/>
      </c>
      <c r="Y1016" s="27" t="str">
        <f aca="true">IF(D1016&lt;&gt;"",IF(INDIRECT($AH$5&amp;"B"&amp;($C$1*$A1016+17))= 1,1,0),"")</f>
        <v/>
      </c>
      <c r="Z1016" s="27" t="str">
        <f aca="true">IF(E1016&lt;&gt;"",IF(INDIRECT($AH$5&amp;"B"&amp;($C$1*$A1016+18))= 1,1,0),"")</f>
        <v/>
      </c>
      <c r="AA1016" s="27" t="str">
        <f aca="true">IF(F1016&lt;&gt;"",IF(INDIRECT($AH$5&amp;"B"&amp;($C$1*$A1016+19))= 1,1,0),"")</f>
        <v/>
      </c>
      <c r="AB1016" s="27" t="str">
        <f aca="false">IF(C1016&lt;&gt;"",IF(X1016 = 1, 5, 0) + IF(Z1016 = 1, 25, 0) + IF(AA1016 = 1, 15, 0),"")</f>
        <v/>
      </c>
      <c r="AC1016" s="57" t="str">
        <f aca="false">IF(C1016&lt;&gt;"",L1016+W1016+AB1016,"")</f>
        <v/>
      </c>
    </row>
    <row r="1017" customFormat="false" ht="12.8" hidden="false" customHeight="false" outlineLevel="0" collapsed="false">
      <c r="A1017" s="11" t="n">
        <f aca="false">A1016+1</f>
        <v>14</v>
      </c>
      <c r="B1017" s="38" t="str">
        <f aca="true">IF(INDIRECT($AH$5&amp;"B"&amp;($C$1*$A1017+2))=0, "",INDIRECT($AH$5&amp;"B"&amp;($C$1*$A1017+2)))</f>
        <v/>
      </c>
      <c r="C1017" s="19" t="str">
        <f aca="true">IF(INDIRECT($AH$5&amp;"B"&amp;($C$1*$A1017+3)) = 0, "", INDIRECT($AH$5&amp;"B"&amp;($C$1*$A1017+3)))</f>
        <v/>
      </c>
      <c r="D1017" s="19" t="str">
        <f aca="true">IF(INDIRECT($AH$5&amp;"B"&amp;($C$1*$A1017+4)) = 0, "", INDIRECT($AH$5&amp;"B"&amp;($C$1*$A1017+4)))</f>
        <v/>
      </c>
      <c r="E1017" s="19" t="str">
        <f aca="true">IF(INDIRECT($AH$5&amp;"B"&amp;($C$1*$A1017+7)) = 0, "", INDIRECT($AH$5&amp;"B"&amp;($C$1*$A1017+7)))</f>
        <v/>
      </c>
      <c r="F1017" s="20" t="str">
        <f aca="true">IF(C1017 &lt;&gt; "",IF(INDIRECT($AH$5&amp;"B"&amp;($C$1*$A1017+8)) = 0, 0, 1), "")</f>
        <v/>
      </c>
      <c r="G1017" s="20" t="n">
        <f aca="true">INDIRECT($AH$5&amp;"B"&amp;($C$1*$A1017+9))</f>
        <v>0</v>
      </c>
      <c r="H1017" s="20" t="n">
        <f aca="true">INDIRECT($AH$5&amp;"B"&amp;($C$1*$A1017+10))</f>
        <v>0</v>
      </c>
      <c r="I1017" s="20" t="n">
        <f aca="true">INDIRECT($AH$5&amp;"B"&amp;($C$1*$A1017+11))</f>
        <v>0</v>
      </c>
      <c r="J1017" s="20" t="n">
        <f aca="true">INDIRECT($AH$5&amp;"B"&amp;($C$1*$A1017+12))</f>
        <v>0</v>
      </c>
      <c r="K1017" s="21" t="str">
        <f aca="false">IF(C1017&lt;&gt;"",IFERROR((G1017+H1017+I1017)/(G1017+H1017+I1017+J1017),0), "")</f>
        <v/>
      </c>
      <c r="L1017" s="20" t="str">
        <f aca="false">IF(C1017&lt;&gt;"",(G1017* 2) +(H1017* 4) + (I1017* 6) + IF(F1017 = 1, 5, 0), "")</f>
        <v/>
      </c>
      <c r="M1017" s="25" t="str">
        <f aca="true">IF(C1017&lt;&gt;"",SUM(INDIRECT($AH$5&amp;"C"&amp;($C$1*$A1017+9)):INDIRECT($AH$5&amp;"V"&amp;($C$1*$A1017+9))), "")</f>
        <v/>
      </c>
      <c r="N1017" s="25" t="str">
        <f aca="true">IF(C1017&lt;&gt;"",SUM(INDIRECT($AH$5&amp;"C"&amp;($C$1*$A1017+10)):INDIRECT($AH$5&amp;"V"&amp;($C$1*$A1017+10))), "")</f>
        <v/>
      </c>
      <c r="O1017" s="25" t="str">
        <f aca="true">IF(C1017&lt;&gt;"",SUM(INDIRECT($AH$5&amp;"C"&amp;($C$1*$A1017+11)):INDIRECT($AH$5&amp;"V"&amp;($C$1*$A1017+11))),"")</f>
        <v/>
      </c>
      <c r="P1017" s="25" t="str">
        <f aca="true">IF(C1017&lt;&gt;"",SUM(INDIRECT($AH$5&amp;"C"&amp;($C$1*$A1017+12)):INDIRECT($AH$5&amp;"V"&amp;($C$1*$A1017+12))),"")</f>
        <v/>
      </c>
      <c r="Q1017" s="24" t="str">
        <f aca="false">IF(C1017&lt;&gt;"",IFERROR((M1017+N1017+O1017)/(M1017+N1017+O1017+P1017),0), "")</f>
        <v/>
      </c>
      <c r="R1017" s="25" t="str">
        <f aca="true">IF(C1017&lt;&gt;"",SUM(INDIRECT($AH$5&amp;"C"&amp;($C$1*$A1017+13)):INDIRECT($AH$5&amp;"V"&amp;($C$1*$A1017+13))), "")</f>
        <v/>
      </c>
      <c r="S1017" s="25" t="str">
        <f aca="false">IF(C1017&lt;&gt;"",IFERROR((M1017+N1017+O1017+P1017)/R1017, 0),"")</f>
        <v/>
      </c>
      <c r="T1017" s="25" t="str">
        <f aca="false">IF(C1017&lt;&gt;"",IFERROR((M1017+N1017+O1017)/R1017,0),"")</f>
        <v/>
      </c>
      <c r="U1017" s="25" t="str">
        <f aca="true">IF(C1017&lt;&gt;"",IF(INDIRECT($AH$5&amp;"B"&amp;($C$1*$A1017+14))= 1,1,0),"")</f>
        <v/>
      </c>
      <c r="V1017" s="25" t="str">
        <f aca="true">IF(C1017&lt;&gt;"",IF(INDIRECT($AH$5&amp;"B"&amp;($C$1*$A1017+15))= 1,1,0),"")</f>
        <v/>
      </c>
      <c r="W1017" s="25" t="str">
        <f aca="false">IF(C1017&lt;&gt;"",($M1017*1) + ($N1017*2) + ($O1017*3) + (IF(U1017 = 1, 10, 0)) + (IF(V1017 = 1, 20, 0)),"")</f>
        <v/>
      </c>
      <c r="X1017" s="27" t="str">
        <f aca="true">IF(C1017&lt;&gt;"",IF(INDIRECT($AH$5&amp;"B"&amp;($C$1*$A1017+16))= 1,1,0),"")</f>
        <v/>
      </c>
      <c r="Y1017" s="27" t="str">
        <f aca="true">IF(D1017&lt;&gt;"",IF(INDIRECT($AH$5&amp;"B"&amp;($C$1*$A1017+17))= 1,1,0),"")</f>
        <v/>
      </c>
      <c r="Z1017" s="27" t="str">
        <f aca="true">IF(E1017&lt;&gt;"",IF(INDIRECT($AH$5&amp;"B"&amp;($C$1*$A1017+18))= 1,1,0),"")</f>
        <v/>
      </c>
      <c r="AA1017" s="27" t="str">
        <f aca="true">IF(F1017&lt;&gt;"",IF(INDIRECT($AH$5&amp;"B"&amp;($C$1*$A1017+19))= 1,1,0),"")</f>
        <v/>
      </c>
      <c r="AB1017" s="27" t="str">
        <f aca="false">IF(C1017&lt;&gt;"",IF(X1017 = 1, 5, 0) + IF(Z1017 = 1, 25, 0) + IF(AA1017 = 1, 15, 0),"")</f>
        <v/>
      </c>
      <c r="AC1017" s="57" t="str">
        <f aca="false">IF(C1017&lt;&gt;"",L1017+W1017+AB1017,"")</f>
        <v/>
      </c>
    </row>
    <row r="1018" customFormat="false" ht="12.8" hidden="false" customHeight="false" outlineLevel="0" collapsed="false">
      <c r="A1018" s="11" t="n">
        <f aca="false">A1017+1</f>
        <v>15</v>
      </c>
      <c r="B1018" s="38" t="str">
        <f aca="true">IF(INDIRECT($AH$5&amp;"B"&amp;($C$1*$A1018+2))=0, "",INDIRECT($AH$5&amp;"B"&amp;($C$1*$A1018+2)))</f>
        <v/>
      </c>
      <c r="C1018" s="19" t="str">
        <f aca="true">IF(INDIRECT($AH$5&amp;"B"&amp;($C$1*$A1018+3)) = 0, "", INDIRECT($AH$5&amp;"B"&amp;($C$1*$A1018+3)))</f>
        <v/>
      </c>
      <c r="D1018" s="19" t="str">
        <f aca="true">IF(INDIRECT($AH$5&amp;"B"&amp;($C$1*$A1018+4)) = 0, "", INDIRECT($AH$5&amp;"B"&amp;($C$1*$A1018+4)))</f>
        <v/>
      </c>
      <c r="E1018" s="19" t="str">
        <f aca="true">IF(INDIRECT($AH$5&amp;"B"&amp;($C$1*$A1018+7)) = 0, "", INDIRECT($AH$5&amp;"B"&amp;($C$1*$A1018+7)))</f>
        <v/>
      </c>
      <c r="F1018" s="20" t="str">
        <f aca="true">IF(C1018 &lt;&gt; "",IF(INDIRECT($AH$5&amp;"B"&amp;($C$1*$A1018+8)) = 0, 0, 1), "")</f>
        <v/>
      </c>
      <c r="G1018" s="20" t="n">
        <f aca="true">INDIRECT($AH$5&amp;"B"&amp;($C$1*$A1018+9))</f>
        <v>0</v>
      </c>
      <c r="H1018" s="20" t="n">
        <f aca="true">INDIRECT($AH$5&amp;"B"&amp;($C$1*$A1018+10))</f>
        <v>0</v>
      </c>
      <c r="I1018" s="20" t="n">
        <f aca="true">INDIRECT($AH$5&amp;"B"&amp;($C$1*$A1018+11))</f>
        <v>0</v>
      </c>
      <c r="J1018" s="20" t="n">
        <f aca="true">INDIRECT($AH$5&amp;"B"&amp;($C$1*$A1018+12))</f>
        <v>0</v>
      </c>
      <c r="K1018" s="21" t="str">
        <f aca="false">IF(C1018&lt;&gt;"",IFERROR((G1018+H1018+I1018)/(G1018+H1018+I1018+J1018),0), "")</f>
        <v/>
      </c>
      <c r="L1018" s="20" t="str">
        <f aca="false">IF(C1018&lt;&gt;"",(G1018* 2) +(H1018* 4) + (I1018* 6) + IF(F1018 = 1, 5, 0), "")</f>
        <v/>
      </c>
      <c r="M1018" s="25" t="str">
        <f aca="true">IF(C1018&lt;&gt;"",SUM(INDIRECT($AH$5&amp;"C"&amp;($C$1*$A1018+9)):INDIRECT($AH$5&amp;"V"&amp;($C$1*$A1018+9))), "")</f>
        <v/>
      </c>
      <c r="N1018" s="25" t="str">
        <f aca="true">IF(C1018&lt;&gt;"",SUM(INDIRECT($AH$5&amp;"C"&amp;($C$1*$A1018+10)):INDIRECT($AH$5&amp;"V"&amp;($C$1*$A1018+10))), "")</f>
        <v/>
      </c>
      <c r="O1018" s="25" t="str">
        <f aca="true">IF(C1018&lt;&gt;"",SUM(INDIRECT($AH$5&amp;"C"&amp;($C$1*$A1018+11)):INDIRECT($AH$5&amp;"V"&amp;($C$1*$A1018+11))),"")</f>
        <v/>
      </c>
      <c r="P1018" s="25" t="str">
        <f aca="true">IF(C1018&lt;&gt;"",SUM(INDIRECT($AH$5&amp;"C"&amp;($C$1*$A1018+12)):INDIRECT($AH$5&amp;"V"&amp;($C$1*$A1018+12))),"")</f>
        <v/>
      </c>
      <c r="Q1018" s="24" t="str">
        <f aca="false">IF(C1018&lt;&gt;"",IFERROR((M1018+N1018+O1018)/(M1018+N1018+O1018+P1018),0), "")</f>
        <v/>
      </c>
      <c r="R1018" s="25" t="str">
        <f aca="true">IF(C1018&lt;&gt;"",SUM(INDIRECT($AH$5&amp;"C"&amp;($C$1*$A1018+13)):INDIRECT($AH$5&amp;"V"&amp;($C$1*$A1018+13))), "")</f>
        <v/>
      </c>
      <c r="S1018" s="25" t="str">
        <f aca="false">IF(C1018&lt;&gt;"",IFERROR((M1018+N1018+O1018+P1018)/R1018, 0),"")</f>
        <v/>
      </c>
      <c r="T1018" s="25" t="str">
        <f aca="false">IF(C1018&lt;&gt;"",IFERROR((M1018+N1018+O1018)/R1018,0),"")</f>
        <v/>
      </c>
      <c r="U1018" s="25" t="str">
        <f aca="true">IF(C1018&lt;&gt;"",IF(INDIRECT($AH$5&amp;"B"&amp;($C$1*$A1018+14))= 1,1,0),"")</f>
        <v/>
      </c>
      <c r="V1018" s="25" t="str">
        <f aca="true">IF(C1018&lt;&gt;"",IF(INDIRECT($AH$5&amp;"B"&amp;($C$1*$A1018+15))= 1,1,0),"")</f>
        <v/>
      </c>
      <c r="W1018" s="25" t="str">
        <f aca="false">IF(C1018&lt;&gt;"",($M1018*1) + ($N1018*2) + ($O1018*3) + (IF(U1018 = 1, 10, 0)) + (IF(V1018 = 1, 20, 0)),"")</f>
        <v/>
      </c>
      <c r="X1018" s="27" t="str">
        <f aca="true">IF(C1018&lt;&gt;"",IF(INDIRECT($AH$5&amp;"B"&amp;($C$1*$A1018+16))= 1,1,0),"")</f>
        <v/>
      </c>
      <c r="Y1018" s="27" t="str">
        <f aca="true">IF(D1018&lt;&gt;"",IF(INDIRECT($AH$5&amp;"B"&amp;($C$1*$A1018+17))= 1,1,0),"")</f>
        <v/>
      </c>
      <c r="Z1018" s="27" t="str">
        <f aca="true">IF(E1018&lt;&gt;"",IF(INDIRECT($AH$5&amp;"B"&amp;($C$1*$A1018+18))= 1,1,0),"")</f>
        <v/>
      </c>
      <c r="AA1018" s="27" t="str">
        <f aca="true">IF(F1018&lt;&gt;"",IF(INDIRECT($AH$5&amp;"B"&amp;($C$1*$A1018+19))= 1,1,0),"")</f>
        <v/>
      </c>
      <c r="AB1018" s="27" t="str">
        <f aca="false">IF(C1018&lt;&gt;"",IF(X1018 = 1, 5, 0) + IF(Z1018 = 1, 25, 0) + IF(AA1018 = 1, 15, 0),"")</f>
        <v/>
      </c>
      <c r="AC1018" s="57" t="str">
        <f aca="false">IF(C1018&lt;&gt;"",L1018+W1018+AB1018,"")</f>
        <v/>
      </c>
    </row>
    <row r="1019" customFormat="false" ht="12.8" hidden="false" customHeight="false" outlineLevel="0" collapsed="false">
      <c r="A1019" s="11" t="n">
        <f aca="false">A1018+1</f>
        <v>16</v>
      </c>
      <c r="B1019" s="38" t="str">
        <f aca="true">IF(INDIRECT($AH$5&amp;"B"&amp;($C$1*$A1019+2))=0, "",INDIRECT($AH$5&amp;"B"&amp;($C$1*$A1019+2)))</f>
        <v/>
      </c>
      <c r="C1019" s="19" t="str">
        <f aca="true">IF(INDIRECT($AH$5&amp;"B"&amp;($C$1*$A1019+3)) = 0, "", INDIRECT($AH$5&amp;"B"&amp;($C$1*$A1019+3)))</f>
        <v/>
      </c>
      <c r="D1019" s="19" t="str">
        <f aca="true">IF(INDIRECT($AH$5&amp;"B"&amp;($C$1*$A1019+4)) = 0, "", INDIRECT($AH$5&amp;"B"&amp;($C$1*$A1019+4)))</f>
        <v/>
      </c>
      <c r="E1019" s="19" t="str">
        <f aca="true">IF(INDIRECT($AH$5&amp;"B"&amp;($C$1*$A1019+7)) = 0, "", INDIRECT($AH$5&amp;"B"&amp;($C$1*$A1019+7)))</f>
        <v/>
      </c>
      <c r="F1019" s="20" t="str">
        <f aca="true">IF(C1019 &lt;&gt; "",IF(INDIRECT($AH$5&amp;"B"&amp;($C$1*$A1019+8)) = 0, 0, 1), "")</f>
        <v/>
      </c>
      <c r="G1019" s="20" t="n">
        <f aca="true">INDIRECT($AH$5&amp;"B"&amp;($C$1*$A1019+9))</f>
        <v>0</v>
      </c>
      <c r="H1019" s="20" t="n">
        <f aca="true">INDIRECT($AH$5&amp;"B"&amp;($C$1*$A1019+10))</f>
        <v>0</v>
      </c>
      <c r="I1019" s="20" t="n">
        <f aca="true">INDIRECT($AH$5&amp;"B"&amp;($C$1*$A1019+11))</f>
        <v>0</v>
      </c>
      <c r="J1019" s="20" t="n">
        <f aca="true">INDIRECT($AH$5&amp;"B"&amp;($C$1*$A1019+12))</f>
        <v>0</v>
      </c>
      <c r="K1019" s="21" t="str">
        <f aca="false">IF(C1019&lt;&gt;"",IFERROR((G1019+H1019+I1019)/(G1019+H1019+I1019+J1019),0), "")</f>
        <v/>
      </c>
      <c r="L1019" s="20" t="str">
        <f aca="false">IF(C1019&lt;&gt;"",(G1019* 2) +(H1019* 4) + (I1019* 6) + IF(F1019 = 1, 5, 0), "")</f>
        <v/>
      </c>
      <c r="M1019" s="25" t="str">
        <f aca="true">IF(C1019&lt;&gt;"",SUM(INDIRECT($AH$5&amp;"C"&amp;($C$1*$A1019+9)):INDIRECT($AH$5&amp;"V"&amp;($C$1*$A1019+9))), "")</f>
        <v/>
      </c>
      <c r="N1019" s="25" t="str">
        <f aca="true">IF(C1019&lt;&gt;"",SUM(INDIRECT($AH$5&amp;"C"&amp;($C$1*$A1019+10)):INDIRECT($AH$5&amp;"V"&amp;($C$1*$A1019+10))), "")</f>
        <v/>
      </c>
      <c r="O1019" s="25" t="str">
        <f aca="true">IF(C1019&lt;&gt;"",SUM(INDIRECT($AH$5&amp;"C"&amp;($C$1*$A1019+11)):INDIRECT($AH$5&amp;"V"&amp;($C$1*$A1019+11))),"")</f>
        <v/>
      </c>
      <c r="P1019" s="25" t="str">
        <f aca="true">IF(C1019&lt;&gt;"",SUM(INDIRECT($AH$5&amp;"C"&amp;($C$1*$A1019+12)):INDIRECT($AH$5&amp;"V"&amp;($C$1*$A1019+12))),"")</f>
        <v/>
      </c>
      <c r="Q1019" s="24" t="str">
        <f aca="false">IF(C1019&lt;&gt;"",IFERROR((M1019+N1019+O1019)/(M1019+N1019+O1019+P1019),0), "")</f>
        <v/>
      </c>
      <c r="R1019" s="25" t="str">
        <f aca="true">IF(C1019&lt;&gt;"",SUM(INDIRECT($AH$5&amp;"C"&amp;($C$1*$A1019+13)):INDIRECT($AH$5&amp;"V"&amp;($C$1*$A1019+13))), "")</f>
        <v/>
      </c>
      <c r="S1019" s="25" t="str">
        <f aca="false">IF(C1019&lt;&gt;"",IFERROR((M1019+N1019+O1019+P1019)/R1019, 0),"")</f>
        <v/>
      </c>
      <c r="T1019" s="25" t="str">
        <f aca="false">IF(C1019&lt;&gt;"",IFERROR((M1019+N1019+O1019)/R1019,0),"")</f>
        <v/>
      </c>
      <c r="U1019" s="25" t="str">
        <f aca="true">IF(C1019&lt;&gt;"",IF(INDIRECT($AH$5&amp;"B"&amp;($C$1*$A1019+14))= 1,1,0),"")</f>
        <v/>
      </c>
      <c r="V1019" s="25" t="str">
        <f aca="true">IF(C1019&lt;&gt;"",IF(INDIRECT($AH$5&amp;"B"&amp;($C$1*$A1019+15))= 1,1,0),"")</f>
        <v/>
      </c>
      <c r="W1019" s="25" t="str">
        <f aca="false">IF(C1019&lt;&gt;"",($M1019*1) + ($N1019*2) + ($O1019*3) + (IF(U1019 = 1, 10, 0)) + (IF(V1019 = 1, 20, 0)),"")</f>
        <v/>
      </c>
      <c r="X1019" s="27" t="str">
        <f aca="true">IF(C1019&lt;&gt;"",IF(INDIRECT($AH$5&amp;"B"&amp;($C$1*$A1019+16))= 1,1,0),"")</f>
        <v/>
      </c>
      <c r="Y1019" s="27" t="str">
        <f aca="true">IF(D1019&lt;&gt;"",IF(INDIRECT($AH$5&amp;"B"&amp;($C$1*$A1019+17))= 1,1,0),"")</f>
        <v/>
      </c>
      <c r="Z1019" s="27" t="str">
        <f aca="true">IF(E1019&lt;&gt;"",IF(INDIRECT($AH$5&amp;"B"&amp;($C$1*$A1019+18))= 1,1,0),"")</f>
        <v/>
      </c>
      <c r="AA1019" s="27" t="str">
        <f aca="true">IF(F1019&lt;&gt;"",IF(INDIRECT($AH$5&amp;"B"&amp;($C$1*$A1019+19))= 1,1,0),"")</f>
        <v/>
      </c>
      <c r="AB1019" s="27" t="str">
        <f aca="false">IF(C1019&lt;&gt;"",IF(X1019 = 1, 5, 0) + IF(Z1019 = 1, 25, 0) + IF(AA1019 = 1, 15, 0),"")</f>
        <v/>
      </c>
      <c r="AC1019" s="57" t="str">
        <f aca="false">IF(C1019&lt;&gt;"",L1019+W1019+AB1019,"")</f>
        <v/>
      </c>
    </row>
    <row r="1020" customFormat="false" ht="12.8" hidden="false" customHeight="false" outlineLevel="0" collapsed="false">
      <c r="A1020" s="11" t="n">
        <f aca="false">A1019+1</f>
        <v>17</v>
      </c>
      <c r="B1020" s="38" t="str">
        <f aca="true">IF(INDIRECT($AH$5&amp;"B"&amp;($C$1*$A1020+2))=0, "",INDIRECT($AH$5&amp;"B"&amp;($C$1*$A1020+2)))</f>
        <v/>
      </c>
      <c r="C1020" s="19" t="str">
        <f aca="true">IF(INDIRECT($AH$5&amp;"B"&amp;($C$1*$A1020+3)) = 0, "", INDIRECT($AH$5&amp;"B"&amp;($C$1*$A1020+3)))</f>
        <v/>
      </c>
      <c r="D1020" s="19" t="str">
        <f aca="true">IF(INDIRECT($AH$5&amp;"B"&amp;($C$1*$A1020+4)) = 0, "", INDIRECT($AH$5&amp;"B"&amp;($C$1*$A1020+4)))</f>
        <v/>
      </c>
      <c r="E1020" s="19" t="str">
        <f aca="true">IF(INDIRECT($AH$5&amp;"B"&amp;($C$1*$A1020+7)) = 0, "", INDIRECT($AH$5&amp;"B"&amp;($C$1*$A1020+7)))</f>
        <v/>
      </c>
      <c r="F1020" s="20" t="str">
        <f aca="true">IF(C1020 &lt;&gt; "",IF(INDIRECT($AH$5&amp;"B"&amp;($C$1*$A1020+8)) = 0, 0, 1), "")</f>
        <v/>
      </c>
      <c r="G1020" s="20" t="n">
        <f aca="true">INDIRECT($AH$5&amp;"B"&amp;($C$1*$A1020+9))</f>
        <v>0</v>
      </c>
      <c r="H1020" s="20" t="n">
        <f aca="true">INDIRECT($AH$5&amp;"B"&amp;($C$1*$A1020+10))</f>
        <v>0</v>
      </c>
      <c r="I1020" s="20" t="n">
        <f aca="true">INDIRECT($AH$5&amp;"B"&amp;($C$1*$A1020+11))</f>
        <v>0</v>
      </c>
      <c r="J1020" s="20" t="n">
        <f aca="true">INDIRECT($AH$5&amp;"B"&amp;($C$1*$A1020+12))</f>
        <v>0</v>
      </c>
      <c r="K1020" s="21" t="str">
        <f aca="false">IF(C1020&lt;&gt;"",IFERROR((G1020+H1020+I1020)/(G1020+H1020+I1020+J1020),0), "")</f>
        <v/>
      </c>
      <c r="L1020" s="20" t="str">
        <f aca="false">IF(C1020&lt;&gt;"",(G1020* 2) +(H1020* 4) + (I1020* 6) + IF(F1020 = 1, 5, 0), "")</f>
        <v/>
      </c>
      <c r="M1020" s="25" t="str">
        <f aca="true">IF(C1020&lt;&gt;"",SUM(INDIRECT($AH$5&amp;"C"&amp;($C$1*$A1020+9)):INDIRECT($AH$5&amp;"V"&amp;($C$1*$A1020+9))), "")</f>
        <v/>
      </c>
      <c r="N1020" s="25" t="str">
        <f aca="true">IF(C1020&lt;&gt;"",SUM(INDIRECT($AH$5&amp;"C"&amp;($C$1*$A1020+10)):INDIRECT($AH$5&amp;"V"&amp;($C$1*$A1020+10))), "")</f>
        <v/>
      </c>
      <c r="O1020" s="25" t="str">
        <f aca="true">IF(C1020&lt;&gt;"",SUM(INDIRECT($AH$5&amp;"C"&amp;($C$1*$A1020+11)):INDIRECT($AH$5&amp;"V"&amp;($C$1*$A1020+11))),"")</f>
        <v/>
      </c>
      <c r="P1020" s="25" t="str">
        <f aca="true">IF(C1020&lt;&gt;"",SUM(INDIRECT($AH$5&amp;"C"&amp;($C$1*$A1020+12)):INDIRECT($AH$5&amp;"V"&amp;($C$1*$A1020+12))),"")</f>
        <v/>
      </c>
      <c r="Q1020" s="24" t="str">
        <f aca="false">IF(C1020&lt;&gt;"",IFERROR((M1020+N1020+O1020)/(M1020+N1020+O1020+P1020),0), "")</f>
        <v/>
      </c>
      <c r="R1020" s="25" t="str">
        <f aca="true">IF(C1020&lt;&gt;"",SUM(INDIRECT($AH$5&amp;"C"&amp;($C$1*$A1020+13)):INDIRECT($AH$5&amp;"V"&amp;($C$1*$A1020+13))), "")</f>
        <v/>
      </c>
      <c r="S1020" s="25" t="str">
        <f aca="false">IF(C1020&lt;&gt;"",IFERROR((M1020+N1020+O1020+P1020)/R1020, 0),"")</f>
        <v/>
      </c>
      <c r="T1020" s="25" t="str">
        <f aca="false">IF(C1020&lt;&gt;"",IFERROR((M1020+N1020+O1020)/R1020,0),"")</f>
        <v/>
      </c>
      <c r="U1020" s="25" t="str">
        <f aca="true">IF(C1020&lt;&gt;"",IF(INDIRECT($AH$5&amp;"B"&amp;($C$1*$A1020+14))= 1,1,0),"")</f>
        <v/>
      </c>
      <c r="V1020" s="25" t="str">
        <f aca="true">IF(C1020&lt;&gt;"",IF(INDIRECT($AH$5&amp;"B"&amp;($C$1*$A1020+15))= 1,1,0),"")</f>
        <v/>
      </c>
      <c r="W1020" s="25" t="str">
        <f aca="false">IF(C1020&lt;&gt;"",($M1020*1) + ($N1020*2) + ($O1020*3) + (IF(U1020 = 1, 10, 0)) + (IF(V1020 = 1, 20, 0)),"")</f>
        <v/>
      </c>
      <c r="X1020" s="27" t="str">
        <f aca="true">IF(C1020&lt;&gt;"",IF(INDIRECT($AH$5&amp;"B"&amp;($C$1*$A1020+16))= 1,1,0),"")</f>
        <v/>
      </c>
      <c r="Y1020" s="27" t="str">
        <f aca="true">IF(D1020&lt;&gt;"",IF(INDIRECT($AH$5&amp;"B"&amp;($C$1*$A1020+17))= 1,1,0),"")</f>
        <v/>
      </c>
      <c r="Z1020" s="27" t="str">
        <f aca="true">IF(E1020&lt;&gt;"",IF(INDIRECT($AH$5&amp;"B"&amp;($C$1*$A1020+18))= 1,1,0),"")</f>
        <v/>
      </c>
      <c r="AA1020" s="27" t="str">
        <f aca="true">IF(F1020&lt;&gt;"",IF(INDIRECT($AH$5&amp;"B"&amp;($C$1*$A1020+19))= 1,1,0),"")</f>
        <v/>
      </c>
      <c r="AB1020" s="27" t="str">
        <f aca="false">IF(C1020&lt;&gt;"",IF(X1020 = 1, 5, 0) + IF(Z1020 = 1, 25, 0) + IF(AA1020 = 1, 15, 0),"")</f>
        <v/>
      </c>
      <c r="AC1020" s="57" t="str">
        <f aca="false">IF(C1020&lt;&gt;"",L1020+W1020+AB1020,"")</f>
        <v/>
      </c>
    </row>
    <row r="1021" customFormat="false" ht="12.8" hidden="false" customHeight="false" outlineLevel="0" collapsed="false">
      <c r="A1021" s="11" t="n">
        <f aca="false">A1020+1</f>
        <v>18</v>
      </c>
      <c r="B1021" s="38" t="str">
        <f aca="true">IF(INDIRECT($AH$5&amp;"B"&amp;($C$1*$A1021+2))=0, "",INDIRECT($AH$5&amp;"B"&amp;($C$1*$A1021+2)))</f>
        <v/>
      </c>
      <c r="C1021" s="19" t="str">
        <f aca="true">IF(INDIRECT($AH$5&amp;"B"&amp;($C$1*$A1021+3)) = 0, "", INDIRECT($AH$5&amp;"B"&amp;($C$1*$A1021+3)))</f>
        <v/>
      </c>
      <c r="D1021" s="19" t="str">
        <f aca="true">IF(INDIRECT($AH$5&amp;"B"&amp;($C$1*$A1021+4)) = 0, "", INDIRECT($AH$5&amp;"B"&amp;($C$1*$A1021+4)))</f>
        <v/>
      </c>
      <c r="E1021" s="19" t="str">
        <f aca="true">IF(INDIRECT($AH$5&amp;"B"&amp;($C$1*$A1021+7)) = 0, "", INDIRECT($AH$5&amp;"B"&amp;($C$1*$A1021+7)))</f>
        <v/>
      </c>
      <c r="F1021" s="20" t="str">
        <f aca="true">IF(C1021 &lt;&gt; "",IF(INDIRECT($AH$5&amp;"B"&amp;($C$1*$A1021+8)) = 0, 0, 1), "")</f>
        <v/>
      </c>
      <c r="G1021" s="20" t="n">
        <f aca="true">INDIRECT($AH$5&amp;"B"&amp;($C$1*$A1021+9))</f>
        <v>0</v>
      </c>
      <c r="H1021" s="20" t="n">
        <f aca="true">INDIRECT($AH$5&amp;"B"&amp;($C$1*$A1021+10))</f>
        <v>0</v>
      </c>
      <c r="I1021" s="20" t="n">
        <f aca="true">INDIRECT($AH$5&amp;"B"&amp;($C$1*$A1021+11))</f>
        <v>0</v>
      </c>
      <c r="J1021" s="20" t="n">
        <f aca="true">INDIRECT($AH$5&amp;"B"&amp;($C$1*$A1021+12))</f>
        <v>0</v>
      </c>
      <c r="K1021" s="21" t="str">
        <f aca="false">IF(C1021&lt;&gt;"",IFERROR((G1021+H1021+I1021)/(G1021+H1021+I1021+J1021),0), "")</f>
        <v/>
      </c>
      <c r="L1021" s="20" t="str">
        <f aca="false">IF(C1021&lt;&gt;"",(G1021* 2) +(H1021* 4) + (I1021* 6) + IF(F1021 = 1, 5, 0), "")</f>
        <v/>
      </c>
      <c r="M1021" s="25" t="str">
        <f aca="true">IF(C1021&lt;&gt;"",SUM(INDIRECT($AH$5&amp;"C"&amp;($C$1*$A1021+9)):INDIRECT($AH$5&amp;"V"&amp;($C$1*$A1021+9))), "")</f>
        <v/>
      </c>
      <c r="N1021" s="25" t="str">
        <f aca="true">IF(C1021&lt;&gt;"",SUM(INDIRECT($AH$5&amp;"C"&amp;($C$1*$A1021+10)):INDIRECT($AH$5&amp;"V"&amp;($C$1*$A1021+10))), "")</f>
        <v/>
      </c>
      <c r="O1021" s="25" t="str">
        <f aca="true">IF(C1021&lt;&gt;"",SUM(INDIRECT($AH$5&amp;"C"&amp;($C$1*$A1021+11)):INDIRECT($AH$5&amp;"V"&amp;($C$1*$A1021+11))),"")</f>
        <v/>
      </c>
      <c r="P1021" s="25" t="str">
        <f aca="true">IF(C1021&lt;&gt;"",SUM(INDIRECT($AH$5&amp;"C"&amp;($C$1*$A1021+12)):INDIRECT($AH$5&amp;"V"&amp;($C$1*$A1021+12))),"")</f>
        <v/>
      </c>
      <c r="Q1021" s="24" t="str">
        <f aca="false">IF(C1021&lt;&gt;"",IFERROR((M1021+N1021+O1021)/(M1021+N1021+O1021+P1021),0), "")</f>
        <v/>
      </c>
      <c r="R1021" s="25" t="str">
        <f aca="true">IF(C1021&lt;&gt;"",SUM(INDIRECT($AH$5&amp;"C"&amp;($C$1*$A1021+13)):INDIRECT($AH$5&amp;"V"&amp;($C$1*$A1021+13))), "")</f>
        <v/>
      </c>
      <c r="S1021" s="25" t="str">
        <f aca="false">IF(C1021&lt;&gt;"",IFERROR((M1021+N1021+O1021+P1021)/R1021, 0),"")</f>
        <v/>
      </c>
      <c r="T1021" s="25" t="str">
        <f aca="false">IF(C1021&lt;&gt;"",IFERROR((M1021+N1021+O1021)/R1021,0),"")</f>
        <v/>
      </c>
      <c r="U1021" s="25" t="str">
        <f aca="true">IF(C1021&lt;&gt;"",IF(INDIRECT($AH$5&amp;"B"&amp;($C$1*$A1021+14))= 1,1,0),"")</f>
        <v/>
      </c>
      <c r="V1021" s="25" t="str">
        <f aca="true">IF(C1021&lt;&gt;"",IF(INDIRECT($AH$5&amp;"B"&amp;($C$1*$A1021+15))= 1,1,0),"")</f>
        <v/>
      </c>
      <c r="W1021" s="25" t="str">
        <f aca="false">IF(C1021&lt;&gt;"",($M1021*1) + ($N1021*2) + ($O1021*3) + (IF(U1021 = 1, 10, 0)) + (IF(V1021 = 1, 20, 0)),"")</f>
        <v/>
      </c>
      <c r="X1021" s="27" t="str">
        <f aca="true">IF(C1021&lt;&gt;"",IF(INDIRECT($AH$5&amp;"B"&amp;($C$1*$A1021+16))= 1,1,0),"")</f>
        <v/>
      </c>
      <c r="Y1021" s="27" t="str">
        <f aca="true">IF(D1021&lt;&gt;"",IF(INDIRECT($AH$5&amp;"B"&amp;($C$1*$A1021+17))= 1,1,0),"")</f>
        <v/>
      </c>
      <c r="Z1021" s="27" t="str">
        <f aca="true">IF(E1021&lt;&gt;"",IF(INDIRECT($AH$5&amp;"B"&amp;($C$1*$A1021+18))= 1,1,0),"")</f>
        <v/>
      </c>
      <c r="AA1021" s="27" t="str">
        <f aca="true">IF(F1021&lt;&gt;"",IF(INDIRECT($AH$5&amp;"B"&amp;($C$1*$A1021+19))= 1,1,0),"")</f>
        <v/>
      </c>
      <c r="AB1021" s="27" t="str">
        <f aca="false">IF(C1021&lt;&gt;"",IF(X1021 = 1, 5, 0) + IF(Z1021 = 1, 25, 0) + IF(AA1021 = 1, 15, 0),"")</f>
        <v/>
      </c>
      <c r="AC1021" s="57" t="str">
        <f aca="false">IF(C1021&lt;&gt;"",L1021+W1021+AB1021,"")</f>
        <v/>
      </c>
    </row>
    <row r="1022" customFormat="false" ht="12.8" hidden="false" customHeight="false" outlineLevel="0" collapsed="false">
      <c r="A1022" s="11" t="n">
        <f aca="false">A1021+1</f>
        <v>19</v>
      </c>
      <c r="B1022" s="38" t="str">
        <f aca="true">IF(INDIRECT($AH$5&amp;"B"&amp;($C$1*$A1022+2))=0, "",INDIRECT($AH$5&amp;"B"&amp;($C$1*$A1022+2)))</f>
        <v/>
      </c>
      <c r="C1022" s="19" t="str">
        <f aca="true">IF(INDIRECT($AH$5&amp;"B"&amp;($C$1*$A1022+3)) = 0, "", INDIRECT($AH$5&amp;"B"&amp;($C$1*$A1022+3)))</f>
        <v/>
      </c>
      <c r="D1022" s="19" t="str">
        <f aca="true">IF(INDIRECT($AH$5&amp;"B"&amp;($C$1*$A1022+4)) = 0, "", INDIRECT($AH$5&amp;"B"&amp;($C$1*$A1022+4)))</f>
        <v/>
      </c>
      <c r="E1022" s="19" t="str">
        <f aca="true">IF(INDIRECT($AH$5&amp;"B"&amp;($C$1*$A1022+7)) = 0, "", INDIRECT($AH$5&amp;"B"&amp;($C$1*$A1022+7)))</f>
        <v/>
      </c>
      <c r="F1022" s="20" t="str">
        <f aca="true">IF(C1022 &lt;&gt; "",IF(INDIRECT($AH$5&amp;"B"&amp;($C$1*$A1022+8)) = 0, 0, 1), "")</f>
        <v/>
      </c>
      <c r="G1022" s="20" t="n">
        <f aca="true">INDIRECT($AH$5&amp;"B"&amp;($C$1*$A1022+9))</f>
        <v>0</v>
      </c>
      <c r="H1022" s="20" t="n">
        <f aca="true">INDIRECT($AH$5&amp;"B"&amp;($C$1*$A1022+10))</f>
        <v>0</v>
      </c>
      <c r="I1022" s="20" t="n">
        <f aca="true">INDIRECT($AH$5&amp;"B"&amp;($C$1*$A1022+11))</f>
        <v>0</v>
      </c>
      <c r="J1022" s="20" t="n">
        <f aca="true">INDIRECT($AH$5&amp;"B"&amp;($C$1*$A1022+12))</f>
        <v>0</v>
      </c>
      <c r="K1022" s="21" t="str">
        <f aca="false">IF(C1022&lt;&gt;"",IFERROR((G1022+H1022+I1022)/(G1022+H1022+I1022+J1022),0), "")</f>
        <v/>
      </c>
      <c r="L1022" s="20" t="str">
        <f aca="false">IF(C1022&lt;&gt;"",(G1022* 2) +(H1022* 4) + (I1022* 6) + IF(F1022 = 1, 5, 0), "")</f>
        <v/>
      </c>
      <c r="M1022" s="25" t="str">
        <f aca="true">IF(C1022&lt;&gt;"",SUM(INDIRECT($AH$5&amp;"C"&amp;($C$1*$A1022+9)):INDIRECT($AH$5&amp;"V"&amp;($C$1*$A1022+9))), "")</f>
        <v/>
      </c>
      <c r="N1022" s="25" t="str">
        <f aca="true">IF(C1022&lt;&gt;"",SUM(INDIRECT($AH$5&amp;"C"&amp;($C$1*$A1022+10)):INDIRECT($AH$5&amp;"V"&amp;($C$1*$A1022+10))), "")</f>
        <v/>
      </c>
      <c r="O1022" s="25" t="str">
        <f aca="true">IF(C1022&lt;&gt;"",SUM(INDIRECT($AH$5&amp;"C"&amp;($C$1*$A1022+11)):INDIRECT($AH$5&amp;"V"&amp;($C$1*$A1022+11))),"")</f>
        <v/>
      </c>
      <c r="P1022" s="25" t="str">
        <f aca="true">IF(C1022&lt;&gt;"",SUM(INDIRECT($AH$5&amp;"C"&amp;($C$1*$A1022+12)):INDIRECT($AH$5&amp;"V"&amp;($C$1*$A1022+12))),"")</f>
        <v/>
      </c>
      <c r="Q1022" s="24" t="str">
        <f aca="false">IF(C1022&lt;&gt;"",IFERROR((M1022+N1022+O1022)/(M1022+N1022+O1022+P1022),0), "")</f>
        <v/>
      </c>
      <c r="R1022" s="25" t="str">
        <f aca="true">IF(C1022&lt;&gt;"",SUM(INDIRECT($AH$5&amp;"C"&amp;($C$1*$A1022+13)):INDIRECT($AH$5&amp;"V"&amp;($C$1*$A1022+13))), "")</f>
        <v/>
      </c>
      <c r="S1022" s="25" t="str">
        <f aca="false">IF(C1022&lt;&gt;"",IFERROR((M1022+N1022+O1022+P1022)/R1022, 0),"")</f>
        <v/>
      </c>
      <c r="T1022" s="25" t="str">
        <f aca="false">IF(C1022&lt;&gt;"",IFERROR((M1022+N1022+O1022)/R1022,0),"")</f>
        <v/>
      </c>
      <c r="U1022" s="25" t="str">
        <f aca="true">IF(C1022&lt;&gt;"",IF(INDIRECT($AH$5&amp;"B"&amp;($C$1*$A1022+14))= 1,1,0),"")</f>
        <v/>
      </c>
      <c r="V1022" s="25" t="str">
        <f aca="true">IF(C1022&lt;&gt;"",IF(INDIRECT($AH$5&amp;"B"&amp;($C$1*$A1022+15))= 1,1,0),"")</f>
        <v/>
      </c>
      <c r="W1022" s="25" t="str">
        <f aca="false">IF(C1022&lt;&gt;"",($M1022*1) + ($N1022*2) + ($O1022*3) + (IF(U1022 = 1, 10, 0)) + (IF(V1022 = 1, 20, 0)),"")</f>
        <v/>
      </c>
      <c r="X1022" s="27" t="str">
        <f aca="true">IF(C1022&lt;&gt;"",IF(INDIRECT($AH$5&amp;"B"&amp;($C$1*$A1022+16))= 1,1,0),"")</f>
        <v/>
      </c>
      <c r="Y1022" s="27" t="str">
        <f aca="true">IF(D1022&lt;&gt;"",IF(INDIRECT($AH$5&amp;"B"&amp;($C$1*$A1022+17))= 1,1,0),"")</f>
        <v/>
      </c>
      <c r="Z1022" s="27" t="str">
        <f aca="true">IF(E1022&lt;&gt;"",IF(INDIRECT($AH$5&amp;"B"&amp;($C$1*$A1022+18))= 1,1,0),"")</f>
        <v/>
      </c>
      <c r="AA1022" s="27" t="str">
        <f aca="true">IF(F1022&lt;&gt;"",IF(INDIRECT($AH$5&amp;"B"&amp;($C$1*$A1022+19))= 1,1,0),"")</f>
        <v/>
      </c>
      <c r="AB1022" s="27" t="str">
        <f aca="false">IF(C1022&lt;&gt;"",IF(X1022 = 1, 5, 0) + IF(Z1022 = 1, 25, 0) + IF(AA1022 = 1, 15, 0),"")</f>
        <v/>
      </c>
      <c r="AC1022" s="57" t="str">
        <f aca="false">IF(C1022&lt;&gt;"",L1022+W1022+AB1022,"")</f>
        <v/>
      </c>
    </row>
    <row r="1023" customFormat="false" ht="12.8" hidden="false" customHeight="false" outlineLevel="0" collapsed="false">
      <c r="A1023" s="11" t="n">
        <f aca="false">A1022+1</f>
        <v>20</v>
      </c>
      <c r="B1023" s="38" t="str">
        <f aca="true">IF(INDIRECT($AH$5&amp;"B"&amp;($C$1*$A1023+2))=0, "",INDIRECT($AH$5&amp;"B"&amp;($C$1*$A1023+2)))</f>
        <v/>
      </c>
      <c r="C1023" s="19" t="str">
        <f aca="true">IF(INDIRECT($AH$5&amp;"B"&amp;($C$1*$A1023+3)) = 0, "", INDIRECT($AH$5&amp;"B"&amp;($C$1*$A1023+3)))</f>
        <v/>
      </c>
      <c r="D1023" s="19" t="str">
        <f aca="true">IF(INDIRECT($AH$5&amp;"B"&amp;($C$1*$A1023+4)) = 0, "", INDIRECT($AH$5&amp;"B"&amp;($C$1*$A1023+4)))</f>
        <v/>
      </c>
      <c r="E1023" s="19" t="str">
        <f aca="true">IF(INDIRECT($AH$5&amp;"B"&amp;($C$1*$A1023+7)) = 0, "", INDIRECT($AH$5&amp;"B"&amp;($C$1*$A1023+7)))</f>
        <v/>
      </c>
      <c r="F1023" s="20" t="str">
        <f aca="true">IF(C1023 &lt;&gt; "",IF(INDIRECT($AH$5&amp;"B"&amp;($C$1*$A1023+8)) = 0, 0, 1), "")</f>
        <v/>
      </c>
      <c r="G1023" s="20" t="n">
        <f aca="true">INDIRECT($AH$5&amp;"B"&amp;($C$1*$A1023+9))</f>
        <v>0</v>
      </c>
      <c r="H1023" s="20" t="n">
        <f aca="true">INDIRECT($AH$5&amp;"B"&amp;($C$1*$A1023+10))</f>
        <v>0</v>
      </c>
      <c r="I1023" s="20" t="n">
        <f aca="true">INDIRECT($AH$5&amp;"B"&amp;($C$1*$A1023+11))</f>
        <v>0</v>
      </c>
      <c r="J1023" s="20" t="n">
        <f aca="true">INDIRECT($AH$5&amp;"B"&amp;($C$1*$A1023+12))</f>
        <v>0</v>
      </c>
      <c r="K1023" s="21" t="str">
        <f aca="false">IF(C1023&lt;&gt;"",IFERROR((G1023+H1023+I1023)/(G1023+H1023+I1023+J1023),0), "")</f>
        <v/>
      </c>
      <c r="L1023" s="20" t="str">
        <f aca="false">IF(C1023&lt;&gt;"",(G1023* 2) +(H1023* 4) + (I1023* 6) + IF(F1023 = 1, 5, 0), "")</f>
        <v/>
      </c>
      <c r="M1023" s="25" t="str">
        <f aca="true">IF(C1023&lt;&gt;"",SUM(INDIRECT($AH$5&amp;"C"&amp;($C$1*$A1023+9)):INDIRECT($AH$5&amp;"V"&amp;($C$1*$A1023+9))), "")</f>
        <v/>
      </c>
      <c r="N1023" s="25" t="str">
        <f aca="true">IF(C1023&lt;&gt;"",SUM(INDIRECT($AH$5&amp;"C"&amp;($C$1*$A1023+10)):INDIRECT($AH$5&amp;"V"&amp;($C$1*$A1023+10))), "")</f>
        <v/>
      </c>
      <c r="O1023" s="25" t="str">
        <f aca="true">IF(C1023&lt;&gt;"",SUM(INDIRECT($AH$5&amp;"C"&amp;($C$1*$A1023+11)):INDIRECT($AH$5&amp;"V"&amp;($C$1*$A1023+11))),"")</f>
        <v/>
      </c>
      <c r="P1023" s="25" t="str">
        <f aca="true">IF(C1023&lt;&gt;"",SUM(INDIRECT($AH$5&amp;"C"&amp;($C$1*$A1023+12)):INDIRECT($AH$5&amp;"V"&amp;($C$1*$A1023+12))),"")</f>
        <v/>
      </c>
      <c r="Q1023" s="24" t="str">
        <f aca="false">IF(C1023&lt;&gt;"",IFERROR((M1023+N1023+O1023)/(M1023+N1023+O1023+P1023),0), "")</f>
        <v/>
      </c>
      <c r="R1023" s="25" t="str">
        <f aca="true">IF(C1023&lt;&gt;"",SUM(INDIRECT($AH$5&amp;"C"&amp;($C$1*$A1023+13)):INDIRECT($AH$5&amp;"V"&amp;($C$1*$A1023+13))), "")</f>
        <v/>
      </c>
      <c r="S1023" s="25" t="str">
        <f aca="false">IF(C1023&lt;&gt;"",IFERROR((M1023+N1023+O1023+P1023)/R1023, 0),"")</f>
        <v/>
      </c>
      <c r="T1023" s="25" t="str">
        <f aca="false">IF(C1023&lt;&gt;"",IFERROR((M1023+N1023+O1023)/R1023,0),"")</f>
        <v/>
      </c>
      <c r="U1023" s="25" t="str">
        <f aca="true">IF(C1023&lt;&gt;"",IF(INDIRECT($AH$5&amp;"B"&amp;($C$1*$A1023+14))= 1,1,0),"")</f>
        <v/>
      </c>
      <c r="V1023" s="25" t="str">
        <f aca="true">IF(C1023&lt;&gt;"",IF(INDIRECT($AH$5&amp;"B"&amp;($C$1*$A1023+15))= 1,1,0),"")</f>
        <v/>
      </c>
      <c r="W1023" s="25" t="str">
        <f aca="false">IF(C1023&lt;&gt;"",($M1023*1) + ($N1023*2) + ($O1023*3) + (IF(U1023 = 1, 10, 0)) + (IF(V1023 = 1, 20, 0)),"")</f>
        <v/>
      </c>
      <c r="X1023" s="27" t="str">
        <f aca="true">IF(C1023&lt;&gt;"",IF(INDIRECT($AH$5&amp;"B"&amp;($C$1*$A1023+16))= 1,1,0),"")</f>
        <v/>
      </c>
      <c r="Y1023" s="27" t="str">
        <f aca="true">IF(D1023&lt;&gt;"",IF(INDIRECT($AH$5&amp;"B"&amp;($C$1*$A1023+17))= 1,1,0),"")</f>
        <v/>
      </c>
      <c r="Z1023" s="27" t="str">
        <f aca="true">IF(E1023&lt;&gt;"",IF(INDIRECT($AH$5&amp;"B"&amp;($C$1*$A1023+18))= 1,1,0),"")</f>
        <v/>
      </c>
      <c r="AA1023" s="27" t="str">
        <f aca="true">IF(F1023&lt;&gt;"",IF(INDIRECT($AH$5&amp;"B"&amp;($C$1*$A1023+19))= 1,1,0),"")</f>
        <v/>
      </c>
      <c r="AB1023" s="27" t="str">
        <f aca="false">IF(C1023&lt;&gt;"",IF(X1023 = 1, 5, 0) + IF(Z1023 = 1, 25, 0) + IF(AA1023 = 1, 15, 0),"")</f>
        <v/>
      </c>
      <c r="AC1023" s="57" t="str">
        <f aca="false">IF(C1023&lt;&gt;"",L1023+W1023+AB1023,"")</f>
        <v/>
      </c>
    </row>
    <row r="1024" customFormat="false" ht="12.8" hidden="false" customHeight="false" outlineLevel="0" collapsed="false">
      <c r="A1024" s="11" t="n">
        <f aca="false">A1023+1</f>
        <v>21</v>
      </c>
      <c r="B1024" s="38" t="str">
        <f aca="true">IF(INDIRECT($AH$5&amp;"B"&amp;($C$1*$A1024+2))=0, "",INDIRECT($AH$5&amp;"B"&amp;($C$1*$A1024+2)))</f>
        <v/>
      </c>
      <c r="C1024" s="19" t="str">
        <f aca="true">IF(INDIRECT($AH$5&amp;"B"&amp;($C$1*$A1024+3)) = 0, "", INDIRECT($AH$5&amp;"B"&amp;($C$1*$A1024+3)))</f>
        <v/>
      </c>
      <c r="D1024" s="19" t="str">
        <f aca="true">IF(INDIRECT($AH$5&amp;"B"&amp;($C$1*$A1024+4)) = 0, "", INDIRECT($AH$5&amp;"B"&amp;($C$1*$A1024+4)))</f>
        <v/>
      </c>
      <c r="E1024" s="19" t="str">
        <f aca="true">IF(INDIRECT($AH$5&amp;"B"&amp;($C$1*$A1024+7)) = 0, "", INDIRECT($AH$5&amp;"B"&amp;($C$1*$A1024+7)))</f>
        <v/>
      </c>
      <c r="F1024" s="20" t="str">
        <f aca="true">IF(C1024 &lt;&gt; "",IF(INDIRECT($AH$5&amp;"B"&amp;($C$1*$A1024+8)) = 0, 0, 1), "")</f>
        <v/>
      </c>
      <c r="G1024" s="20" t="n">
        <f aca="true">INDIRECT($AH$5&amp;"B"&amp;($C$1*$A1024+9))</f>
        <v>0</v>
      </c>
      <c r="H1024" s="20" t="n">
        <f aca="true">INDIRECT($AH$5&amp;"B"&amp;($C$1*$A1024+10))</f>
        <v>0</v>
      </c>
      <c r="I1024" s="20" t="n">
        <f aca="true">INDIRECT($AH$5&amp;"B"&amp;($C$1*$A1024+11))</f>
        <v>0</v>
      </c>
      <c r="J1024" s="20" t="n">
        <f aca="true">INDIRECT($AH$5&amp;"B"&amp;($C$1*$A1024+12))</f>
        <v>0</v>
      </c>
      <c r="K1024" s="21" t="str">
        <f aca="false">IF(C1024&lt;&gt;"",IFERROR((G1024+H1024+I1024)/(G1024+H1024+I1024+J1024),0), "")</f>
        <v/>
      </c>
      <c r="L1024" s="20" t="str">
        <f aca="false">IF(C1024&lt;&gt;"",(G1024* 2) +(H1024* 4) + (I1024* 6) + IF(F1024 = 1, 5, 0), "")</f>
        <v/>
      </c>
      <c r="M1024" s="25" t="str">
        <f aca="true">IF(C1024&lt;&gt;"",SUM(INDIRECT($AH$5&amp;"C"&amp;($C$1*$A1024+9)):INDIRECT($AH$5&amp;"V"&amp;($C$1*$A1024+9))), "")</f>
        <v/>
      </c>
      <c r="N1024" s="25" t="str">
        <f aca="true">IF(C1024&lt;&gt;"",SUM(INDIRECT($AH$5&amp;"C"&amp;($C$1*$A1024+10)):INDIRECT($AH$5&amp;"V"&amp;($C$1*$A1024+10))), "")</f>
        <v/>
      </c>
      <c r="O1024" s="25" t="str">
        <f aca="true">IF(C1024&lt;&gt;"",SUM(INDIRECT($AH$5&amp;"C"&amp;($C$1*$A1024+11)):INDIRECT($AH$5&amp;"V"&amp;($C$1*$A1024+11))),"")</f>
        <v/>
      </c>
      <c r="P1024" s="25" t="str">
        <f aca="true">IF(C1024&lt;&gt;"",SUM(INDIRECT($AH$5&amp;"C"&amp;($C$1*$A1024+12)):INDIRECT($AH$5&amp;"V"&amp;($C$1*$A1024+12))),"")</f>
        <v/>
      </c>
      <c r="Q1024" s="24" t="str">
        <f aca="false">IF(C1024&lt;&gt;"",IFERROR((M1024+N1024+O1024)/(M1024+N1024+O1024+P1024),0), "")</f>
        <v/>
      </c>
      <c r="R1024" s="25" t="str">
        <f aca="true">IF(C1024&lt;&gt;"",SUM(INDIRECT($AH$5&amp;"C"&amp;($C$1*$A1024+13)):INDIRECT($AH$5&amp;"V"&amp;($C$1*$A1024+13))), "")</f>
        <v/>
      </c>
      <c r="S1024" s="25" t="str">
        <f aca="false">IF(C1024&lt;&gt;"",IFERROR((M1024+N1024+O1024+P1024)/R1024, 0),"")</f>
        <v/>
      </c>
      <c r="T1024" s="25" t="str">
        <f aca="false">IF(C1024&lt;&gt;"",IFERROR((M1024+N1024+O1024)/R1024,0),"")</f>
        <v/>
      </c>
      <c r="U1024" s="25" t="str">
        <f aca="true">IF(C1024&lt;&gt;"",IF(INDIRECT($AH$5&amp;"B"&amp;($C$1*$A1024+14))= 1,1,0),"")</f>
        <v/>
      </c>
      <c r="V1024" s="25" t="str">
        <f aca="true">IF(C1024&lt;&gt;"",IF(INDIRECT($AH$5&amp;"B"&amp;($C$1*$A1024+15))= 1,1,0),"")</f>
        <v/>
      </c>
      <c r="W1024" s="25" t="str">
        <f aca="false">IF(C1024&lt;&gt;"",($M1024*1) + ($N1024*2) + ($O1024*3) + (IF(U1024 = 1, 10, 0)) + (IF(V1024 = 1, 20, 0)),"")</f>
        <v/>
      </c>
      <c r="X1024" s="27" t="str">
        <f aca="true">IF(C1024&lt;&gt;"",IF(INDIRECT($AH$5&amp;"B"&amp;($C$1*$A1024+16))= 1,1,0),"")</f>
        <v/>
      </c>
      <c r="Y1024" s="27" t="str">
        <f aca="true">IF(D1024&lt;&gt;"",IF(INDIRECT($AH$5&amp;"B"&amp;($C$1*$A1024+17))= 1,1,0),"")</f>
        <v/>
      </c>
      <c r="Z1024" s="27" t="str">
        <f aca="true">IF(E1024&lt;&gt;"",IF(INDIRECT($AH$5&amp;"B"&amp;($C$1*$A1024+18))= 1,1,0),"")</f>
        <v/>
      </c>
      <c r="AA1024" s="27" t="str">
        <f aca="true">IF(F1024&lt;&gt;"",IF(INDIRECT($AH$5&amp;"B"&amp;($C$1*$A1024+19))= 1,1,0),"")</f>
        <v/>
      </c>
      <c r="AB1024" s="27" t="str">
        <f aca="false">IF(C1024&lt;&gt;"",IF(X1024 = 1, 5, 0) + IF(Z1024 = 1, 25, 0) + IF(AA1024 = 1, 15, 0),"")</f>
        <v/>
      </c>
      <c r="AC1024" s="57" t="str">
        <f aca="false">IF(C1024&lt;&gt;"",L1024+W1024+AB1024,"")</f>
        <v/>
      </c>
    </row>
    <row r="1025" customFormat="false" ht="12.8" hidden="false" customHeight="false" outlineLevel="0" collapsed="false">
      <c r="A1025" s="11" t="n">
        <f aca="false">A1024+1</f>
        <v>22</v>
      </c>
      <c r="B1025" s="38" t="str">
        <f aca="true">IF(INDIRECT($AH$5&amp;"B"&amp;($C$1*$A1025+2))=0, "",INDIRECT($AH$5&amp;"B"&amp;($C$1*$A1025+2)))</f>
        <v/>
      </c>
      <c r="C1025" s="19" t="str">
        <f aca="true">IF(INDIRECT($AH$5&amp;"B"&amp;($C$1*$A1025+3)) = 0, "", INDIRECT($AH$5&amp;"B"&amp;($C$1*$A1025+3)))</f>
        <v/>
      </c>
      <c r="D1025" s="19" t="str">
        <f aca="true">IF(INDIRECT($AH$5&amp;"B"&amp;($C$1*$A1025+4)) = 0, "", INDIRECT($AH$5&amp;"B"&amp;($C$1*$A1025+4)))</f>
        <v/>
      </c>
      <c r="E1025" s="19" t="str">
        <f aca="true">IF(INDIRECT($AH$5&amp;"B"&amp;($C$1*$A1025+7)) = 0, "", INDIRECT($AH$5&amp;"B"&amp;($C$1*$A1025+7)))</f>
        <v/>
      </c>
      <c r="F1025" s="20" t="str">
        <f aca="true">IF(C1025 &lt;&gt; "",IF(INDIRECT($AH$5&amp;"B"&amp;($C$1*$A1025+8)) = 0, 0, 1), "")</f>
        <v/>
      </c>
      <c r="G1025" s="20" t="n">
        <f aca="true">INDIRECT($AH$5&amp;"B"&amp;($C$1*$A1025+9))</f>
        <v>0</v>
      </c>
      <c r="H1025" s="20" t="n">
        <f aca="true">INDIRECT($AH$5&amp;"B"&amp;($C$1*$A1025+10))</f>
        <v>0</v>
      </c>
      <c r="I1025" s="20" t="n">
        <f aca="true">INDIRECT($AH$5&amp;"B"&amp;($C$1*$A1025+11))</f>
        <v>0</v>
      </c>
      <c r="J1025" s="20" t="n">
        <f aca="true">INDIRECT($AH$5&amp;"B"&amp;($C$1*$A1025+12))</f>
        <v>0</v>
      </c>
      <c r="K1025" s="21" t="str">
        <f aca="false">IF(C1025&lt;&gt;"",IFERROR((G1025+H1025+I1025)/(G1025+H1025+I1025+J1025),0), "")</f>
        <v/>
      </c>
      <c r="L1025" s="20" t="str">
        <f aca="false">IF(C1025&lt;&gt;"",(G1025* 2) +(H1025* 4) + (I1025* 6) + IF(F1025 = 1, 5, 0), "")</f>
        <v/>
      </c>
      <c r="M1025" s="25" t="str">
        <f aca="true">IF(C1025&lt;&gt;"",SUM(INDIRECT($AH$5&amp;"C"&amp;($C$1*$A1025+9)):INDIRECT($AH$5&amp;"V"&amp;($C$1*$A1025+9))), "")</f>
        <v/>
      </c>
      <c r="N1025" s="25" t="str">
        <f aca="true">IF(C1025&lt;&gt;"",SUM(INDIRECT($AH$5&amp;"C"&amp;($C$1*$A1025+10)):INDIRECT($AH$5&amp;"V"&amp;($C$1*$A1025+10))), "")</f>
        <v/>
      </c>
      <c r="O1025" s="25" t="str">
        <f aca="true">IF(C1025&lt;&gt;"",SUM(INDIRECT($AH$5&amp;"C"&amp;($C$1*$A1025+11)):INDIRECT($AH$5&amp;"V"&amp;($C$1*$A1025+11))),"")</f>
        <v/>
      </c>
      <c r="P1025" s="25" t="str">
        <f aca="true">IF(C1025&lt;&gt;"",SUM(INDIRECT($AH$5&amp;"C"&amp;($C$1*$A1025+12)):INDIRECT($AH$5&amp;"V"&amp;($C$1*$A1025+12))),"")</f>
        <v/>
      </c>
      <c r="Q1025" s="24" t="str">
        <f aca="false">IF(C1025&lt;&gt;"",IFERROR((M1025+N1025+O1025)/(M1025+N1025+O1025+P1025),0), "")</f>
        <v/>
      </c>
      <c r="R1025" s="25" t="str">
        <f aca="true">IF(C1025&lt;&gt;"",SUM(INDIRECT($AH$5&amp;"C"&amp;($C$1*$A1025+13)):INDIRECT($AH$5&amp;"V"&amp;($C$1*$A1025+13))), "")</f>
        <v/>
      </c>
      <c r="S1025" s="25" t="str">
        <f aca="false">IF(C1025&lt;&gt;"",IFERROR((M1025+N1025+O1025+P1025)/R1025, 0),"")</f>
        <v/>
      </c>
      <c r="T1025" s="25" t="str">
        <f aca="false">IF(C1025&lt;&gt;"",IFERROR((M1025+N1025+O1025)/R1025,0),"")</f>
        <v/>
      </c>
      <c r="U1025" s="25" t="str">
        <f aca="true">IF(C1025&lt;&gt;"",IF(INDIRECT($AH$5&amp;"B"&amp;($C$1*$A1025+14))= 1,1,0),"")</f>
        <v/>
      </c>
      <c r="V1025" s="25" t="str">
        <f aca="true">IF(C1025&lt;&gt;"",IF(INDIRECT($AH$5&amp;"B"&amp;($C$1*$A1025+15))= 1,1,0),"")</f>
        <v/>
      </c>
      <c r="W1025" s="25" t="str">
        <f aca="false">IF(C1025&lt;&gt;"",($M1025*1) + ($N1025*2) + ($O1025*3) + (IF(U1025 = 1, 10, 0)) + (IF(V1025 = 1, 20, 0)),"")</f>
        <v/>
      </c>
      <c r="X1025" s="27" t="str">
        <f aca="true">IF(C1025&lt;&gt;"",IF(INDIRECT($AH$5&amp;"B"&amp;($C$1*$A1025+16))= 1,1,0),"")</f>
        <v/>
      </c>
      <c r="Y1025" s="27" t="str">
        <f aca="true">IF(D1025&lt;&gt;"",IF(INDIRECT($AH$5&amp;"B"&amp;($C$1*$A1025+17))= 1,1,0),"")</f>
        <v/>
      </c>
      <c r="Z1025" s="27" t="str">
        <f aca="true">IF(E1025&lt;&gt;"",IF(INDIRECT($AH$5&amp;"B"&amp;($C$1*$A1025+18))= 1,1,0),"")</f>
        <v/>
      </c>
      <c r="AA1025" s="27" t="str">
        <f aca="true">IF(F1025&lt;&gt;"",IF(INDIRECT($AH$5&amp;"B"&amp;($C$1*$A1025+19))= 1,1,0),"")</f>
        <v/>
      </c>
      <c r="AB1025" s="27" t="str">
        <f aca="false">IF(C1025&lt;&gt;"",IF(X1025 = 1, 5, 0) + IF(Z1025 = 1, 25, 0) + IF(AA1025 = 1, 15, 0),"")</f>
        <v/>
      </c>
      <c r="AC1025" s="57" t="str">
        <f aca="false">IF(C1025&lt;&gt;"",L1025+W1025+AB1025,"")</f>
        <v/>
      </c>
    </row>
    <row r="1026" customFormat="false" ht="12.8" hidden="false" customHeight="false" outlineLevel="0" collapsed="false">
      <c r="A1026" s="11" t="n">
        <f aca="false">A1025+1</f>
        <v>23</v>
      </c>
      <c r="B1026" s="38" t="str">
        <f aca="true">IF(INDIRECT($AH$5&amp;"B"&amp;($C$1*$A1026+2))=0, "",INDIRECT($AH$5&amp;"B"&amp;($C$1*$A1026+2)))</f>
        <v/>
      </c>
      <c r="C1026" s="19" t="str">
        <f aca="true">IF(INDIRECT($AH$5&amp;"B"&amp;($C$1*$A1026+3)) = 0, "", INDIRECT($AH$5&amp;"B"&amp;($C$1*$A1026+3)))</f>
        <v/>
      </c>
      <c r="D1026" s="19" t="str">
        <f aca="true">IF(INDIRECT($AH$5&amp;"B"&amp;($C$1*$A1026+4)) = 0, "", INDIRECT($AH$5&amp;"B"&amp;($C$1*$A1026+4)))</f>
        <v/>
      </c>
      <c r="E1026" s="19" t="str">
        <f aca="true">IF(INDIRECT($AH$5&amp;"B"&amp;($C$1*$A1026+7)) = 0, "", INDIRECT($AH$5&amp;"B"&amp;($C$1*$A1026+7)))</f>
        <v/>
      </c>
      <c r="F1026" s="20" t="str">
        <f aca="true">IF(C1026 &lt;&gt; "",IF(INDIRECT($AH$5&amp;"B"&amp;($C$1*$A1026+8)) = 0, 0, 1), "")</f>
        <v/>
      </c>
      <c r="G1026" s="20" t="n">
        <f aca="true">INDIRECT($AH$5&amp;"B"&amp;($C$1*$A1026+9))</f>
        <v>0</v>
      </c>
      <c r="H1026" s="20" t="n">
        <f aca="true">INDIRECT($AH$5&amp;"B"&amp;($C$1*$A1026+10))</f>
        <v>0</v>
      </c>
      <c r="I1026" s="20" t="n">
        <f aca="true">INDIRECT($AH$5&amp;"B"&amp;($C$1*$A1026+11))</f>
        <v>0</v>
      </c>
      <c r="J1026" s="20" t="n">
        <f aca="true">INDIRECT($AH$5&amp;"B"&amp;($C$1*$A1026+12))</f>
        <v>0</v>
      </c>
      <c r="K1026" s="21" t="str">
        <f aca="false">IF(C1026&lt;&gt;"",IFERROR((G1026+H1026+I1026)/(G1026+H1026+I1026+J1026),0), "")</f>
        <v/>
      </c>
      <c r="L1026" s="20" t="str">
        <f aca="false">IF(C1026&lt;&gt;"",(G1026* 2) +(H1026* 4) + (I1026* 6) + IF(F1026 = 1, 5, 0), "")</f>
        <v/>
      </c>
      <c r="M1026" s="25" t="str">
        <f aca="true">IF(C1026&lt;&gt;"",SUM(INDIRECT($AH$5&amp;"C"&amp;($C$1*$A1026+9)):INDIRECT($AH$5&amp;"V"&amp;($C$1*$A1026+9))), "")</f>
        <v/>
      </c>
      <c r="N1026" s="25" t="str">
        <f aca="true">IF(C1026&lt;&gt;"",SUM(INDIRECT($AH$5&amp;"C"&amp;($C$1*$A1026+10)):INDIRECT($AH$5&amp;"V"&amp;($C$1*$A1026+10))), "")</f>
        <v/>
      </c>
      <c r="O1026" s="25" t="str">
        <f aca="true">IF(C1026&lt;&gt;"",SUM(INDIRECT($AH$5&amp;"C"&amp;($C$1*$A1026+11)):INDIRECT($AH$5&amp;"V"&amp;($C$1*$A1026+11))),"")</f>
        <v/>
      </c>
      <c r="P1026" s="25" t="str">
        <f aca="true">IF(C1026&lt;&gt;"",SUM(INDIRECT($AH$5&amp;"C"&amp;($C$1*$A1026+12)):INDIRECT($AH$5&amp;"V"&amp;($C$1*$A1026+12))),"")</f>
        <v/>
      </c>
      <c r="Q1026" s="24" t="str">
        <f aca="false">IF(C1026&lt;&gt;"",IFERROR((M1026+N1026+O1026)/(M1026+N1026+O1026+P1026),0), "")</f>
        <v/>
      </c>
      <c r="R1026" s="25" t="str">
        <f aca="true">IF(C1026&lt;&gt;"",SUM(INDIRECT($AH$5&amp;"C"&amp;($C$1*$A1026+13)):INDIRECT($AH$5&amp;"V"&amp;($C$1*$A1026+13))), "")</f>
        <v/>
      </c>
      <c r="S1026" s="25" t="str">
        <f aca="false">IF(C1026&lt;&gt;"",IFERROR((M1026+N1026+O1026+P1026)/R1026, 0),"")</f>
        <v/>
      </c>
      <c r="T1026" s="25" t="str">
        <f aca="false">IF(C1026&lt;&gt;"",IFERROR((M1026+N1026+O1026)/R1026,0),"")</f>
        <v/>
      </c>
      <c r="U1026" s="25" t="str">
        <f aca="true">IF(C1026&lt;&gt;"",IF(INDIRECT($AH$5&amp;"B"&amp;($C$1*$A1026+14))= 1,1,0),"")</f>
        <v/>
      </c>
      <c r="V1026" s="25" t="str">
        <f aca="true">IF(C1026&lt;&gt;"",IF(INDIRECT($AH$5&amp;"B"&amp;($C$1*$A1026+15))= 1,1,0),"")</f>
        <v/>
      </c>
      <c r="W1026" s="25" t="str">
        <f aca="false">IF(C1026&lt;&gt;"",($M1026*1) + ($N1026*2) + ($O1026*3) + (IF(U1026 = 1, 10, 0)) + (IF(V1026 = 1, 20, 0)),"")</f>
        <v/>
      </c>
      <c r="X1026" s="27" t="str">
        <f aca="true">IF(C1026&lt;&gt;"",IF(INDIRECT($AH$5&amp;"B"&amp;($C$1*$A1026+16))= 1,1,0),"")</f>
        <v/>
      </c>
      <c r="Y1026" s="27" t="str">
        <f aca="true">IF(D1026&lt;&gt;"",IF(INDIRECT($AH$5&amp;"B"&amp;($C$1*$A1026+17))= 1,1,0),"")</f>
        <v/>
      </c>
      <c r="Z1026" s="27" t="str">
        <f aca="true">IF(E1026&lt;&gt;"",IF(INDIRECT($AH$5&amp;"B"&amp;($C$1*$A1026+18))= 1,1,0),"")</f>
        <v/>
      </c>
      <c r="AA1026" s="27" t="str">
        <f aca="true">IF(F1026&lt;&gt;"",IF(INDIRECT($AH$5&amp;"B"&amp;($C$1*$A1026+19))= 1,1,0),"")</f>
        <v/>
      </c>
      <c r="AB1026" s="27" t="str">
        <f aca="false">IF(C1026&lt;&gt;"",IF(X1026 = 1, 5, 0) + IF(Z1026 = 1, 25, 0) + IF(AA1026 = 1, 15, 0),"")</f>
        <v/>
      </c>
      <c r="AC1026" s="57" t="str">
        <f aca="false">IF(C1026&lt;&gt;"",L1026+W1026+AB1026,"")</f>
        <v/>
      </c>
    </row>
    <row r="1027" customFormat="false" ht="12.8" hidden="false" customHeight="false" outlineLevel="0" collapsed="false">
      <c r="A1027" s="11" t="n">
        <f aca="false">A1026+1</f>
        <v>24</v>
      </c>
      <c r="B1027" s="38" t="str">
        <f aca="true">IF(INDIRECT($AH$5&amp;"B"&amp;($C$1*$A1027+2))=0, "",INDIRECT($AH$5&amp;"B"&amp;($C$1*$A1027+2)))</f>
        <v/>
      </c>
      <c r="C1027" s="19" t="str">
        <f aca="true">IF(INDIRECT($AH$5&amp;"B"&amp;($C$1*$A1027+3)) = 0, "", INDIRECT($AH$5&amp;"B"&amp;($C$1*$A1027+3)))</f>
        <v/>
      </c>
      <c r="D1027" s="19" t="str">
        <f aca="true">IF(INDIRECT($AH$5&amp;"B"&amp;($C$1*$A1027+4)) = 0, "", INDIRECT($AH$5&amp;"B"&amp;($C$1*$A1027+4)))</f>
        <v/>
      </c>
      <c r="E1027" s="19" t="str">
        <f aca="true">IF(INDIRECT($AH$5&amp;"B"&amp;($C$1*$A1027+7)) = 0, "", INDIRECT($AH$5&amp;"B"&amp;($C$1*$A1027+7)))</f>
        <v/>
      </c>
      <c r="F1027" s="20" t="str">
        <f aca="true">IF(C1027 &lt;&gt; "",IF(INDIRECT($AH$5&amp;"B"&amp;($C$1*$A1027+8)) = 0, 0, 1), "")</f>
        <v/>
      </c>
      <c r="G1027" s="20" t="n">
        <f aca="true">INDIRECT($AH$5&amp;"B"&amp;($C$1*$A1027+9))</f>
        <v>0</v>
      </c>
      <c r="H1027" s="20" t="n">
        <f aca="true">INDIRECT($AH$5&amp;"B"&amp;($C$1*$A1027+10))</f>
        <v>0</v>
      </c>
      <c r="I1027" s="20" t="n">
        <f aca="true">INDIRECT($AH$5&amp;"B"&amp;($C$1*$A1027+11))</f>
        <v>0</v>
      </c>
      <c r="J1027" s="20" t="n">
        <f aca="true">INDIRECT($AH$5&amp;"B"&amp;($C$1*$A1027+12))</f>
        <v>0</v>
      </c>
      <c r="K1027" s="21" t="str">
        <f aca="false">IF(C1027&lt;&gt;"",IFERROR((G1027+H1027+I1027)/(G1027+H1027+I1027+J1027),0), "")</f>
        <v/>
      </c>
      <c r="L1027" s="20" t="str">
        <f aca="false">IF(C1027&lt;&gt;"",(G1027* 2) +(H1027* 4) + (I1027* 6) + IF(F1027 = 1, 5, 0), "")</f>
        <v/>
      </c>
      <c r="M1027" s="25" t="str">
        <f aca="true">IF(C1027&lt;&gt;"",SUM(INDIRECT($AH$5&amp;"C"&amp;($C$1*$A1027+9)):INDIRECT($AH$5&amp;"V"&amp;($C$1*$A1027+9))), "")</f>
        <v/>
      </c>
      <c r="N1027" s="25" t="str">
        <f aca="true">IF(C1027&lt;&gt;"",SUM(INDIRECT($AH$5&amp;"C"&amp;($C$1*$A1027+10)):INDIRECT($AH$5&amp;"V"&amp;($C$1*$A1027+10))), "")</f>
        <v/>
      </c>
      <c r="O1027" s="25" t="str">
        <f aca="true">IF(C1027&lt;&gt;"",SUM(INDIRECT($AH$5&amp;"C"&amp;($C$1*$A1027+11)):INDIRECT($AH$5&amp;"V"&amp;($C$1*$A1027+11))),"")</f>
        <v/>
      </c>
      <c r="P1027" s="25" t="str">
        <f aca="true">IF(C1027&lt;&gt;"",SUM(INDIRECT($AH$5&amp;"C"&amp;($C$1*$A1027+12)):INDIRECT($AH$5&amp;"V"&amp;($C$1*$A1027+12))),"")</f>
        <v/>
      </c>
      <c r="Q1027" s="24" t="str">
        <f aca="false">IF(C1027&lt;&gt;"",IFERROR((M1027+N1027+O1027)/(M1027+N1027+O1027+P1027),0), "")</f>
        <v/>
      </c>
      <c r="R1027" s="25" t="str">
        <f aca="true">IF(C1027&lt;&gt;"",SUM(INDIRECT($AH$5&amp;"C"&amp;($C$1*$A1027+13)):INDIRECT($AH$5&amp;"V"&amp;($C$1*$A1027+13))), "")</f>
        <v/>
      </c>
      <c r="S1027" s="25" t="str">
        <f aca="false">IF(C1027&lt;&gt;"",IFERROR((M1027+N1027+O1027+P1027)/R1027, 0),"")</f>
        <v/>
      </c>
      <c r="T1027" s="25" t="str">
        <f aca="false">IF(C1027&lt;&gt;"",IFERROR((M1027+N1027+O1027)/R1027,0),"")</f>
        <v/>
      </c>
      <c r="U1027" s="25" t="str">
        <f aca="true">IF(C1027&lt;&gt;"",IF(INDIRECT($AH$5&amp;"B"&amp;($C$1*$A1027+14))= 1,1,0),"")</f>
        <v/>
      </c>
      <c r="V1027" s="25" t="str">
        <f aca="true">IF(C1027&lt;&gt;"",IF(INDIRECT($AH$5&amp;"B"&amp;($C$1*$A1027+15))= 1,1,0),"")</f>
        <v/>
      </c>
      <c r="W1027" s="25" t="str">
        <f aca="false">IF(C1027&lt;&gt;"",($M1027*1) + ($N1027*2) + ($O1027*3) + (IF(U1027 = 1, 10, 0)) + (IF(V1027 = 1, 20, 0)),"")</f>
        <v/>
      </c>
      <c r="X1027" s="27" t="str">
        <f aca="true">IF(C1027&lt;&gt;"",IF(INDIRECT($AH$5&amp;"B"&amp;($C$1*$A1027+16))= 1,1,0),"")</f>
        <v/>
      </c>
      <c r="Y1027" s="27" t="str">
        <f aca="true">IF(D1027&lt;&gt;"",IF(INDIRECT($AH$5&amp;"B"&amp;($C$1*$A1027+17))= 1,1,0),"")</f>
        <v/>
      </c>
      <c r="Z1027" s="27" t="str">
        <f aca="true">IF(E1027&lt;&gt;"",IF(INDIRECT($AH$5&amp;"B"&amp;($C$1*$A1027+18))= 1,1,0),"")</f>
        <v/>
      </c>
      <c r="AA1027" s="27" t="str">
        <f aca="true">IF(F1027&lt;&gt;"",IF(INDIRECT($AH$5&amp;"B"&amp;($C$1*$A1027+19))= 1,1,0),"")</f>
        <v/>
      </c>
      <c r="AB1027" s="27" t="str">
        <f aca="false">IF(C1027&lt;&gt;"",IF(X1027 = 1, 5, 0) + IF(Z1027 = 1, 25, 0) + IF(AA1027 = 1, 15, 0),"")</f>
        <v/>
      </c>
      <c r="AC1027" s="57" t="str">
        <f aca="false">IF(C1027&lt;&gt;"",L1027+W1027+AB1027,"")</f>
        <v/>
      </c>
    </row>
    <row r="1028" customFormat="false" ht="12.8" hidden="false" customHeight="false" outlineLevel="0" collapsed="false">
      <c r="A1028" s="11" t="n">
        <f aca="false">A1027+1</f>
        <v>25</v>
      </c>
      <c r="B1028" s="38" t="str">
        <f aca="true">IF(INDIRECT($AH$5&amp;"B"&amp;($C$1*$A1028+2))=0, "",INDIRECT($AH$5&amp;"B"&amp;($C$1*$A1028+2)))</f>
        <v/>
      </c>
      <c r="C1028" s="19" t="str">
        <f aca="true">IF(INDIRECT($AH$5&amp;"B"&amp;($C$1*$A1028+3)) = 0, "", INDIRECT($AH$5&amp;"B"&amp;($C$1*$A1028+3)))</f>
        <v/>
      </c>
      <c r="D1028" s="19" t="str">
        <f aca="true">IF(INDIRECT($AH$5&amp;"B"&amp;($C$1*$A1028+4)) = 0, "", INDIRECT($AH$5&amp;"B"&amp;($C$1*$A1028+4)))</f>
        <v/>
      </c>
      <c r="E1028" s="19" t="str">
        <f aca="true">IF(INDIRECT($AH$5&amp;"B"&amp;($C$1*$A1028+7)) = 0, "", INDIRECT($AH$5&amp;"B"&amp;($C$1*$A1028+7)))</f>
        <v/>
      </c>
      <c r="F1028" s="20" t="str">
        <f aca="true">IF(C1028 &lt;&gt; "",IF(INDIRECT($AH$5&amp;"B"&amp;($C$1*$A1028+8)) = 0, 0, 1), "")</f>
        <v/>
      </c>
      <c r="G1028" s="20" t="n">
        <f aca="true">INDIRECT($AH$5&amp;"B"&amp;($C$1*$A1028+9))</f>
        <v>0</v>
      </c>
      <c r="H1028" s="20" t="n">
        <f aca="true">INDIRECT($AH$5&amp;"B"&amp;($C$1*$A1028+10))</f>
        <v>0</v>
      </c>
      <c r="I1028" s="20" t="n">
        <f aca="true">INDIRECT($AH$5&amp;"B"&amp;($C$1*$A1028+11))</f>
        <v>0</v>
      </c>
      <c r="J1028" s="20" t="n">
        <f aca="true">INDIRECT($AH$5&amp;"B"&amp;($C$1*$A1028+12))</f>
        <v>0</v>
      </c>
      <c r="K1028" s="21" t="str">
        <f aca="false">IF(C1028&lt;&gt;"",IFERROR((G1028+H1028+I1028)/(G1028+H1028+I1028+J1028),0), "")</f>
        <v/>
      </c>
      <c r="L1028" s="20" t="str">
        <f aca="false">IF(C1028&lt;&gt;"",(G1028* 2) +(H1028* 4) + (I1028* 6) + IF(F1028 = 1, 5, 0), "")</f>
        <v/>
      </c>
      <c r="M1028" s="25" t="str">
        <f aca="true">IF(C1028&lt;&gt;"",SUM(INDIRECT($AH$5&amp;"C"&amp;($C$1*$A1028+9)):INDIRECT($AH$5&amp;"V"&amp;($C$1*$A1028+9))), "")</f>
        <v/>
      </c>
      <c r="N1028" s="25" t="str">
        <f aca="true">IF(C1028&lt;&gt;"",SUM(INDIRECT($AH$5&amp;"C"&amp;($C$1*$A1028+10)):INDIRECT($AH$5&amp;"V"&amp;($C$1*$A1028+10))), "")</f>
        <v/>
      </c>
      <c r="O1028" s="25" t="str">
        <f aca="true">IF(C1028&lt;&gt;"",SUM(INDIRECT($AH$5&amp;"C"&amp;($C$1*$A1028+11)):INDIRECT($AH$5&amp;"V"&amp;($C$1*$A1028+11))),"")</f>
        <v/>
      </c>
      <c r="P1028" s="25" t="str">
        <f aca="true">IF(C1028&lt;&gt;"",SUM(INDIRECT($AH$5&amp;"C"&amp;($C$1*$A1028+12)):INDIRECT($AH$5&amp;"V"&amp;($C$1*$A1028+12))),"")</f>
        <v/>
      </c>
      <c r="Q1028" s="24" t="str">
        <f aca="false">IF(C1028&lt;&gt;"",IFERROR((M1028+N1028+O1028)/(M1028+N1028+O1028+P1028),0), "")</f>
        <v/>
      </c>
      <c r="R1028" s="25" t="str">
        <f aca="true">IF(C1028&lt;&gt;"",SUM(INDIRECT($AH$5&amp;"C"&amp;($C$1*$A1028+13)):INDIRECT($AH$5&amp;"V"&amp;($C$1*$A1028+13))), "")</f>
        <v/>
      </c>
      <c r="S1028" s="25" t="str">
        <f aca="false">IF(C1028&lt;&gt;"",IFERROR((M1028+N1028+O1028+P1028)/R1028, 0),"")</f>
        <v/>
      </c>
      <c r="T1028" s="25" t="str">
        <f aca="false">IF(C1028&lt;&gt;"",IFERROR((M1028+N1028+O1028)/R1028,0),"")</f>
        <v/>
      </c>
      <c r="U1028" s="25" t="str">
        <f aca="true">IF(C1028&lt;&gt;"",IF(INDIRECT($AH$5&amp;"B"&amp;($C$1*$A1028+14))= 1,1,0),"")</f>
        <v/>
      </c>
      <c r="V1028" s="25" t="str">
        <f aca="true">IF(C1028&lt;&gt;"",IF(INDIRECT($AH$5&amp;"B"&amp;($C$1*$A1028+15))= 1,1,0),"")</f>
        <v/>
      </c>
      <c r="W1028" s="25" t="str">
        <f aca="false">IF(C1028&lt;&gt;"",($M1028*1) + ($N1028*2) + ($O1028*3) + (IF(U1028 = 1, 10, 0)) + (IF(V1028 = 1, 20, 0)),"")</f>
        <v/>
      </c>
      <c r="X1028" s="27" t="str">
        <f aca="true">IF(C1028&lt;&gt;"",IF(INDIRECT($AH$5&amp;"B"&amp;($C$1*$A1028+16))= 1,1,0),"")</f>
        <v/>
      </c>
      <c r="Y1028" s="27" t="str">
        <f aca="true">IF(D1028&lt;&gt;"",IF(INDIRECT($AH$5&amp;"B"&amp;($C$1*$A1028+17))= 1,1,0),"")</f>
        <v/>
      </c>
      <c r="Z1028" s="27" t="str">
        <f aca="true">IF(E1028&lt;&gt;"",IF(INDIRECT($AH$5&amp;"B"&amp;($C$1*$A1028+18))= 1,1,0),"")</f>
        <v/>
      </c>
      <c r="AA1028" s="27" t="str">
        <f aca="true">IF(F1028&lt;&gt;"",IF(INDIRECT($AH$5&amp;"B"&amp;($C$1*$A1028+19))= 1,1,0),"")</f>
        <v/>
      </c>
      <c r="AB1028" s="27" t="str">
        <f aca="false">IF(C1028&lt;&gt;"",IF(X1028 = 1, 5, 0) + IF(Z1028 = 1, 25, 0) + IF(AA1028 = 1, 15, 0),"")</f>
        <v/>
      </c>
      <c r="AC1028" s="57" t="str">
        <f aca="false">IF(C1028&lt;&gt;"",L1028+W1028+AB1028,"")</f>
        <v/>
      </c>
    </row>
    <row r="1029" customFormat="false" ht="12.8" hidden="false" customHeight="false" outlineLevel="0" collapsed="false">
      <c r="A1029" s="11" t="n">
        <f aca="false">A1028+1</f>
        <v>26</v>
      </c>
      <c r="B1029" s="38" t="str">
        <f aca="true">IF(INDIRECT($AH$5&amp;"B"&amp;($C$1*$A1029+2))=0, "",INDIRECT($AH$5&amp;"B"&amp;($C$1*$A1029+2)))</f>
        <v/>
      </c>
      <c r="C1029" s="19" t="str">
        <f aca="true">IF(INDIRECT($AH$5&amp;"B"&amp;($C$1*$A1029+3)) = 0, "", INDIRECT($AH$5&amp;"B"&amp;($C$1*$A1029+3)))</f>
        <v/>
      </c>
      <c r="D1029" s="19" t="str">
        <f aca="true">IF(INDIRECT($AH$5&amp;"B"&amp;($C$1*$A1029+4)) = 0, "", INDIRECT($AH$5&amp;"B"&amp;($C$1*$A1029+4)))</f>
        <v/>
      </c>
      <c r="E1029" s="19" t="str">
        <f aca="true">IF(INDIRECT($AH$5&amp;"B"&amp;($C$1*$A1029+7)) = 0, "", INDIRECT($AH$5&amp;"B"&amp;($C$1*$A1029+7)))</f>
        <v/>
      </c>
      <c r="F1029" s="20" t="str">
        <f aca="true">IF(C1029 &lt;&gt; "",IF(INDIRECT($AH$5&amp;"B"&amp;($C$1*$A1029+8)) = 0, 0, 1), "")</f>
        <v/>
      </c>
      <c r="G1029" s="20" t="n">
        <f aca="true">INDIRECT($AH$5&amp;"B"&amp;($C$1*$A1029+9))</f>
        <v>0</v>
      </c>
      <c r="H1029" s="20" t="n">
        <f aca="true">INDIRECT($AH$5&amp;"B"&amp;($C$1*$A1029+10))</f>
        <v>0</v>
      </c>
      <c r="I1029" s="20" t="n">
        <f aca="true">INDIRECT($AH$5&amp;"B"&amp;($C$1*$A1029+11))</f>
        <v>0</v>
      </c>
      <c r="J1029" s="20" t="n">
        <f aca="true">INDIRECT($AH$5&amp;"B"&amp;($C$1*$A1029+12))</f>
        <v>0</v>
      </c>
      <c r="K1029" s="21" t="str">
        <f aca="false">IF(C1029&lt;&gt;"",IFERROR((G1029+H1029+I1029)/(G1029+H1029+I1029+J1029),0), "")</f>
        <v/>
      </c>
      <c r="L1029" s="20" t="str">
        <f aca="false">IF(C1029&lt;&gt;"",(G1029* 2) +(H1029* 4) + (I1029* 6) + IF(F1029 = 1, 5, 0), "")</f>
        <v/>
      </c>
      <c r="M1029" s="25" t="str">
        <f aca="true">IF(C1029&lt;&gt;"",SUM(INDIRECT($AH$5&amp;"C"&amp;($C$1*$A1029+9)):INDIRECT($AH$5&amp;"V"&amp;($C$1*$A1029+9))), "")</f>
        <v/>
      </c>
      <c r="N1029" s="25" t="str">
        <f aca="true">IF(C1029&lt;&gt;"",SUM(INDIRECT($AH$5&amp;"C"&amp;($C$1*$A1029+10)):INDIRECT($AH$5&amp;"V"&amp;($C$1*$A1029+10))), "")</f>
        <v/>
      </c>
      <c r="O1029" s="25" t="str">
        <f aca="true">IF(C1029&lt;&gt;"",SUM(INDIRECT($AH$5&amp;"C"&amp;($C$1*$A1029+11)):INDIRECT($AH$5&amp;"V"&amp;($C$1*$A1029+11))),"")</f>
        <v/>
      </c>
      <c r="P1029" s="25" t="str">
        <f aca="true">IF(C1029&lt;&gt;"",SUM(INDIRECT($AH$5&amp;"C"&amp;($C$1*$A1029+12)):INDIRECT($AH$5&amp;"V"&amp;($C$1*$A1029+12))),"")</f>
        <v/>
      </c>
      <c r="Q1029" s="24" t="str">
        <f aca="false">IF(C1029&lt;&gt;"",IFERROR((M1029+N1029+O1029)/(M1029+N1029+O1029+P1029),0), "")</f>
        <v/>
      </c>
      <c r="R1029" s="25" t="str">
        <f aca="true">IF(C1029&lt;&gt;"",SUM(INDIRECT($AH$5&amp;"C"&amp;($C$1*$A1029+13)):INDIRECT($AH$5&amp;"V"&amp;($C$1*$A1029+13))), "")</f>
        <v/>
      </c>
      <c r="S1029" s="25" t="str">
        <f aca="false">IF(C1029&lt;&gt;"",IFERROR((M1029+N1029+O1029+P1029)/R1029, 0),"")</f>
        <v/>
      </c>
      <c r="T1029" s="25" t="str">
        <f aca="false">IF(C1029&lt;&gt;"",IFERROR((M1029+N1029+O1029)/R1029,0),"")</f>
        <v/>
      </c>
      <c r="U1029" s="25" t="str">
        <f aca="true">IF(C1029&lt;&gt;"",IF(INDIRECT($AH$5&amp;"B"&amp;($C$1*$A1029+14))= 1,1,0),"")</f>
        <v/>
      </c>
      <c r="V1029" s="25" t="str">
        <f aca="true">IF(C1029&lt;&gt;"",IF(INDIRECT($AH$5&amp;"B"&amp;($C$1*$A1029+15))= 1,1,0),"")</f>
        <v/>
      </c>
      <c r="W1029" s="25" t="str">
        <f aca="false">IF(C1029&lt;&gt;"",($M1029*1) + ($N1029*2) + ($O1029*3) + (IF(U1029 = 1, 10, 0)) + (IF(V1029 = 1, 20, 0)),"")</f>
        <v/>
      </c>
      <c r="X1029" s="27" t="str">
        <f aca="true">IF(C1029&lt;&gt;"",IF(INDIRECT($AH$5&amp;"B"&amp;($C$1*$A1029+16))= 1,1,0),"")</f>
        <v/>
      </c>
      <c r="Y1029" s="27" t="str">
        <f aca="true">IF(D1029&lt;&gt;"",IF(INDIRECT($AH$5&amp;"B"&amp;($C$1*$A1029+17))= 1,1,0),"")</f>
        <v/>
      </c>
      <c r="Z1029" s="27" t="str">
        <f aca="true">IF(E1029&lt;&gt;"",IF(INDIRECT($AH$5&amp;"B"&amp;($C$1*$A1029+18))= 1,1,0),"")</f>
        <v/>
      </c>
      <c r="AA1029" s="27" t="str">
        <f aca="true">IF(F1029&lt;&gt;"",IF(INDIRECT($AH$5&amp;"B"&amp;($C$1*$A1029+19))= 1,1,0),"")</f>
        <v/>
      </c>
      <c r="AB1029" s="27" t="str">
        <f aca="false">IF(C1029&lt;&gt;"",IF(X1029 = 1, 5, 0) + IF(Z1029 = 1, 25, 0) + IF(AA1029 = 1, 15, 0),"")</f>
        <v/>
      </c>
      <c r="AC1029" s="57" t="str">
        <f aca="false">IF(C1029&lt;&gt;"",L1029+W1029+AB1029,"")</f>
        <v/>
      </c>
    </row>
    <row r="1030" customFormat="false" ht="12.8" hidden="false" customHeight="false" outlineLevel="0" collapsed="false">
      <c r="A1030" s="11" t="n">
        <f aca="false">A1029+1</f>
        <v>27</v>
      </c>
      <c r="B1030" s="38" t="str">
        <f aca="true">IF(INDIRECT($AH$5&amp;"B"&amp;($C$1*$A1030+2))=0, "",INDIRECT($AH$5&amp;"B"&amp;($C$1*$A1030+2)))</f>
        <v/>
      </c>
      <c r="C1030" s="19" t="str">
        <f aca="true">IF(INDIRECT($AH$5&amp;"B"&amp;($C$1*$A1030+3)) = 0, "", INDIRECT($AH$5&amp;"B"&amp;($C$1*$A1030+3)))</f>
        <v/>
      </c>
      <c r="D1030" s="19" t="str">
        <f aca="true">IF(INDIRECT($AH$5&amp;"B"&amp;($C$1*$A1030+4)) = 0, "", INDIRECT($AH$5&amp;"B"&amp;($C$1*$A1030+4)))</f>
        <v/>
      </c>
      <c r="E1030" s="19" t="str">
        <f aca="true">IF(INDIRECT($AH$5&amp;"B"&amp;($C$1*$A1030+7)) = 0, "", INDIRECT($AH$5&amp;"B"&amp;($C$1*$A1030+7)))</f>
        <v/>
      </c>
      <c r="F1030" s="20" t="str">
        <f aca="true">IF(C1030 &lt;&gt; "",IF(INDIRECT($AH$5&amp;"B"&amp;($C$1*$A1030+8)) = 0, 0, 1), "")</f>
        <v/>
      </c>
      <c r="G1030" s="20" t="n">
        <f aca="true">INDIRECT($AH$5&amp;"B"&amp;($C$1*$A1030+9))</f>
        <v>0</v>
      </c>
      <c r="H1030" s="20" t="n">
        <f aca="true">INDIRECT($AH$5&amp;"B"&amp;($C$1*$A1030+10))</f>
        <v>0</v>
      </c>
      <c r="I1030" s="20" t="n">
        <f aca="true">INDIRECT($AH$5&amp;"B"&amp;($C$1*$A1030+11))</f>
        <v>0</v>
      </c>
      <c r="J1030" s="20" t="n">
        <f aca="true">INDIRECT($AH$5&amp;"B"&amp;($C$1*$A1030+12))</f>
        <v>0</v>
      </c>
      <c r="K1030" s="21" t="str">
        <f aca="false">IF(C1030&lt;&gt;"",IFERROR((G1030+H1030+I1030)/(G1030+H1030+I1030+J1030),0), "")</f>
        <v/>
      </c>
      <c r="L1030" s="20" t="str">
        <f aca="false">IF(C1030&lt;&gt;"",(G1030* 2) +(H1030* 4) + (I1030* 6) + IF(F1030 = 1, 5, 0), "")</f>
        <v/>
      </c>
      <c r="M1030" s="25" t="str">
        <f aca="true">IF(C1030&lt;&gt;"",SUM(INDIRECT($AH$5&amp;"C"&amp;($C$1*$A1030+9)):INDIRECT($AH$5&amp;"V"&amp;($C$1*$A1030+9))), "")</f>
        <v/>
      </c>
      <c r="N1030" s="25" t="str">
        <f aca="true">IF(C1030&lt;&gt;"",SUM(INDIRECT($AH$5&amp;"C"&amp;($C$1*$A1030+10)):INDIRECT($AH$5&amp;"V"&amp;($C$1*$A1030+10))), "")</f>
        <v/>
      </c>
      <c r="O1030" s="25" t="str">
        <f aca="true">IF(C1030&lt;&gt;"",SUM(INDIRECT($AH$5&amp;"C"&amp;($C$1*$A1030+11)):INDIRECT($AH$5&amp;"V"&amp;($C$1*$A1030+11))),"")</f>
        <v/>
      </c>
      <c r="P1030" s="25" t="str">
        <f aca="true">IF(C1030&lt;&gt;"",SUM(INDIRECT($AH$5&amp;"C"&amp;($C$1*$A1030+12)):INDIRECT($AH$5&amp;"V"&amp;($C$1*$A1030+12))),"")</f>
        <v/>
      </c>
      <c r="Q1030" s="24" t="str">
        <f aca="false">IF(C1030&lt;&gt;"",IFERROR((M1030+N1030+O1030)/(M1030+N1030+O1030+P1030),0), "")</f>
        <v/>
      </c>
      <c r="R1030" s="25" t="str">
        <f aca="true">IF(C1030&lt;&gt;"",SUM(INDIRECT($AH$5&amp;"C"&amp;($C$1*$A1030+13)):INDIRECT($AH$5&amp;"V"&amp;($C$1*$A1030+13))), "")</f>
        <v/>
      </c>
      <c r="S1030" s="25" t="str">
        <f aca="false">IF(C1030&lt;&gt;"",IFERROR((M1030+N1030+O1030+P1030)/R1030, 0),"")</f>
        <v/>
      </c>
      <c r="T1030" s="25" t="str">
        <f aca="false">IF(C1030&lt;&gt;"",IFERROR((M1030+N1030+O1030)/R1030,0),"")</f>
        <v/>
      </c>
      <c r="U1030" s="25" t="str">
        <f aca="true">IF(C1030&lt;&gt;"",IF(INDIRECT($AH$5&amp;"B"&amp;($C$1*$A1030+14))= 1,1,0),"")</f>
        <v/>
      </c>
      <c r="V1030" s="25" t="str">
        <f aca="true">IF(C1030&lt;&gt;"",IF(INDIRECT($AH$5&amp;"B"&amp;($C$1*$A1030+15))= 1,1,0),"")</f>
        <v/>
      </c>
      <c r="W1030" s="25" t="str">
        <f aca="false">IF(C1030&lt;&gt;"",($M1030*1) + ($N1030*2) + ($O1030*3) + (IF(U1030 = 1, 10, 0)) + (IF(V1030 = 1, 20, 0)),"")</f>
        <v/>
      </c>
      <c r="X1030" s="27" t="str">
        <f aca="true">IF(C1030&lt;&gt;"",IF(INDIRECT($AH$5&amp;"B"&amp;($C$1*$A1030+16))= 1,1,0),"")</f>
        <v/>
      </c>
      <c r="Y1030" s="27" t="str">
        <f aca="true">IF(D1030&lt;&gt;"",IF(INDIRECT($AH$5&amp;"B"&amp;($C$1*$A1030+17))= 1,1,0),"")</f>
        <v/>
      </c>
      <c r="Z1030" s="27" t="str">
        <f aca="true">IF(E1030&lt;&gt;"",IF(INDIRECT($AH$5&amp;"B"&amp;($C$1*$A1030+18))= 1,1,0),"")</f>
        <v/>
      </c>
      <c r="AA1030" s="27" t="str">
        <f aca="true">IF(F1030&lt;&gt;"",IF(INDIRECT($AH$5&amp;"B"&amp;($C$1*$A1030+19))= 1,1,0),"")</f>
        <v/>
      </c>
      <c r="AB1030" s="27" t="str">
        <f aca="false">IF(C1030&lt;&gt;"",IF(X1030 = 1, 5, 0) + IF(Z1030 = 1, 25, 0) + IF(AA1030 = 1, 15, 0),"")</f>
        <v/>
      </c>
      <c r="AC1030" s="57" t="str">
        <f aca="false">IF(C1030&lt;&gt;"",L1030+W1030+AB1030,"")</f>
        <v/>
      </c>
    </row>
    <row r="1031" customFormat="false" ht="12.8" hidden="false" customHeight="false" outlineLevel="0" collapsed="false">
      <c r="A1031" s="11" t="n">
        <f aca="false">A1030+1</f>
        <v>28</v>
      </c>
      <c r="B1031" s="38" t="str">
        <f aca="true">IF(INDIRECT($AH$5&amp;"B"&amp;($C$1*$A1031+2))=0, "",INDIRECT($AH$5&amp;"B"&amp;($C$1*$A1031+2)))</f>
        <v/>
      </c>
      <c r="C1031" s="19" t="str">
        <f aca="true">IF(INDIRECT($AH$5&amp;"B"&amp;($C$1*$A1031+3)) = 0, "", INDIRECT($AH$5&amp;"B"&amp;($C$1*$A1031+3)))</f>
        <v/>
      </c>
      <c r="D1031" s="19" t="str">
        <f aca="true">IF(INDIRECT($AH$5&amp;"B"&amp;($C$1*$A1031+4)) = 0, "", INDIRECT($AH$5&amp;"B"&amp;($C$1*$A1031+4)))</f>
        <v/>
      </c>
      <c r="E1031" s="19" t="str">
        <f aca="true">IF(INDIRECT($AH$5&amp;"B"&amp;($C$1*$A1031+7)) = 0, "", INDIRECT($AH$5&amp;"B"&amp;($C$1*$A1031+7)))</f>
        <v/>
      </c>
      <c r="F1031" s="20" t="str">
        <f aca="true">IF(C1031 &lt;&gt; "",IF(INDIRECT($AH$5&amp;"B"&amp;($C$1*$A1031+8)) = 0, 0, 1), "")</f>
        <v/>
      </c>
      <c r="G1031" s="20" t="n">
        <f aca="true">INDIRECT($AH$5&amp;"B"&amp;($C$1*$A1031+9))</f>
        <v>0</v>
      </c>
      <c r="H1031" s="20" t="n">
        <f aca="true">INDIRECT($AH$5&amp;"B"&amp;($C$1*$A1031+10))</f>
        <v>0</v>
      </c>
      <c r="I1031" s="20" t="n">
        <f aca="true">INDIRECT($AH$5&amp;"B"&amp;($C$1*$A1031+11))</f>
        <v>0</v>
      </c>
      <c r="J1031" s="20" t="n">
        <f aca="true">INDIRECT($AH$5&amp;"B"&amp;($C$1*$A1031+12))</f>
        <v>0</v>
      </c>
      <c r="K1031" s="21" t="str">
        <f aca="false">IF(C1031&lt;&gt;"",IFERROR((G1031+H1031+I1031)/(G1031+H1031+I1031+J1031),0), "")</f>
        <v/>
      </c>
      <c r="L1031" s="20" t="str">
        <f aca="false">IF(C1031&lt;&gt;"",(G1031* 2) +(H1031* 4) + (I1031* 6) + IF(F1031 = 1, 5, 0), "")</f>
        <v/>
      </c>
      <c r="M1031" s="25" t="str">
        <f aca="true">IF(C1031&lt;&gt;"",SUM(INDIRECT($AH$5&amp;"C"&amp;($C$1*$A1031+9)):INDIRECT($AH$5&amp;"V"&amp;($C$1*$A1031+9))), "")</f>
        <v/>
      </c>
      <c r="N1031" s="25" t="str">
        <f aca="true">IF(C1031&lt;&gt;"",SUM(INDIRECT($AH$5&amp;"C"&amp;($C$1*$A1031+10)):INDIRECT($AH$5&amp;"V"&amp;($C$1*$A1031+10))), "")</f>
        <v/>
      </c>
      <c r="O1031" s="25" t="str">
        <f aca="true">IF(C1031&lt;&gt;"",SUM(INDIRECT($AH$5&amp;"C"&amp;($C$1*$A1031+11)):INDIRECT($AH$5&amp;"V"&amp;($C$1*$A1031+11))),"")</f>
        <v/>
      </c>
      <c r="P1031" s="25" t="str">
        <f aca="true">IF(C1031&lt;&gt;"",SUM(INDIRECT($AH$5&amp;"C"&amp;($C$1*$A1031+12)):INDIRECT($AH$5&amp;"V"&amp;($C$1*$A1031+12))),"")</f>
        <v/>
      </c>
      <c r="Q1031" s="24" t="str">
        <f aca="false">IF(C1031&lt;&gt;"",IFERROR((M1031+N1031+O1031)/(M1031+N1031+O1031+P1031),0), "")</f>
        <v/>
      </c>
      <c r="R1031" s="25" t="str">
        <f aca="true">IF(C1031&lt;&gt;"",SUM(INDIRECT($AH$5&amp;"C"&amp;($C$1*$A1031+13)):INDIRECT($AH$5&amp;"V"&amp;($C$1*$A1031+13))), "")</f>
        <v/>
      </c>
      <c r="S1031" s="25" t="str">
        <f aca="false">IF(C1031&lt;&gt;"",IFERROR((M1031+N1031+O1031+P1031)/R1031, 0),"")</f>
        <v/>
      </c>
      <c r="T1031" s="25" t="str">
        <f aca="false">IF(C1031&lt;&gt;"",IFERROR((M1031+N1031+O1031)/R1031,0),"")</f>
        <v/>
      </c>
      <c r="U1031" s="25" t="str">
        <f aca="true">IF(C1031&lt;&gt;"",IF(INDIRECT($AH$5&amp;"B"&amp;($C$1*$A1031+14))= 1,1,0),"")</f>
        <v/>
      </c>
      <c r="V1031" s="25" t="str">
        <f aca="true">IF(C1031&lt;&gt;"",IF(INDIRECT($AH$5&amp;"B"&amp;($C$1*$A1031+15))= 1,1,0),"")</f>
        <v/>
      </c>
      <c r="W1031" s="25" t="str">
        <f aca="false">IF(C1031&lt;&gt;"",($M1031*1) + ($N1031*2) + ($O1031*3) + (IF(U1031 = 1, 10, 0)) + (IF(V1031 = 1, 20, 0)),"")</f>
        <v/>
      </c>
      <c r="X1031" s="27" t="str">
        <f aca="true">IF(C1031&lt;&gt;"",IF(INDIRECT($AH$5&amp;"B"&amp;($C$1*$A1031+16))= 1,1,0),"")</f>
        <v/>
      </c>
      <c r="Y1031" s="27" t="str">
        <f aca="true">IF(D1031&lt;&gt;"",IF(INDIRECT($AH$5&amp;"B"&amp;($C$1*$A1031+17))= 1,1,0),"")</f>
        <v/>
      </c>
      <c r="Z1031" s="27" t="str">
        <f aca="true">IF(E1031&lt;&gt;"",IF(INDIRECT($AH$5&amp;"B"&amp;($C$1*$A1031+18))= 1,1,0),"")</f>
        <v/>
      </c>
      <c r="AA1031" s="27" t="str">
        <f aca="true">IF(F1031&lt;&gt;"",IF(INDIRECT($AH$5&amp;"B"&amp;($C$1*$A1031+19))= 1,1,0),"")</f>
        <v/>
      </c>
      <c r="AB1031" s="27" t="str">
        <f aca="false">IF(C1031&lt;&gt;"",IF(X1031 = 1, 5, 0) + IF(Z1031 = 1, 25, 0) + IF(AA1031 = 1, 15, 0),"")</f>
        <v/>
      </c>
      <c r="AC1031" s="57" t="str">
        <f aca="false">IF(C1031&lt;&gt;"",L1031+W1031+AB1031,"")</f>
        <v/>
      </c>
    </row>
    <row r="1032" customFormat="false" ht="12.8" hidden="false" customHeight="false" outlineLevel="0" collapsed="false">
      <c r="A1032" s="11" t="n">
        <f aca="false">A1031+1</f>
        <v>29</v>
      </c>
      <c r="B1032" s="38" t="str">
        <f aca="true">IF(INDIRECT($AH$5&amp;"B"&amp;($C$1*$A1032+2))=0, "",INDIRECT($AH$5&amp;"B"&amp;($C$1*$A1032+2)))</f>
        <v/>
      </c>
      <c r="C1032" s="19" t="str">
        <f aca="true">IF(INDIRECT($AH$5&amp;"B"&amp;($C$1*$A1032+3)) = 0, "", INDIRECT($AH$5&amp;"B"&amp;($C$1*$A1032+3)))</f>
        <v/>
      </c>
      <c r="D1032" s="19" t="str">
        <f aca="true">IF(INDIRECT($AH$5&amp;"B"&amp;($C$1*$A1032+4)) = 0, "", INDIRECT($AH$5&amp;"B"&amp;($C$1*$A1032+4)))</f>
        <v/>
      </c>
      <c r="E1032" s="19" t="str">
        <f aca="true">IF(INDIRECT($AH$5&amp;"B"&amp;($C$1*$A1032+7)) = 0, "", INDIRECT($AH$5&amp;"B"&amp;($C$1*$A1032+7)))</f>
        <v/>
      </c>
      <c r="F1032" s="20" t="str">
        <f aca="true">IF(C1032 &lt;&gt; "",IF(INDIRECT($AH$5&amp;"B"&amp;($C$1*$A1032+8)) = 0, 0, 1), "")</f>
        <v/>
      </c>
      <c r="G1032" s="20" t="n">
        <f aca="true">INDIRECT($AH$5&amp;"B"&amp;($C$1*$A1032+9))</f>
        <v>0</v>
      </c>
      <c r="H1032" s="20" t="n">
        <f aca="true">INDIRECT($AH$5&amp;"B"&amp;($C$1*$A1032+10))</f>
        <v>0</v>
      </c>
      <c r="I1032" s="20" t="n">
        <f aca="true">INDIRECT($AH$5&amp;"B"&amp;($C$1*$A1032+11))</f>
        <v>0</v>
      </c>
      <c r="J1032" s="20" t="n">
        <f aca="true">INDIRECT($AH$5&amp;"B"&amp;($C$1*$A1032+12))</f>
        <v>0</v>
      </c>
      <c r="K1032" s="21" t="str">
        <f aca="false">IF(C1032&lt;&gt;"",IFERROR((G1032+H1032+I1032)/(G1032+H1032+I1032+J1032),0), "")</f>
        <v/>
      </c>
      <c r="L1032" s="20" t="str">
        <f aca="false">IF(C1032&lt;&gt;"",(G1032* 2) +(H1032* 4) + (I1032* 6) + IF(F1032 = 1, 5, 0), "")</f>
        <v/>
      </c>
      <c r="M1032" s="25" t="str">
        <f aca="true">IF(C1032&lt;&gt;"",SUM(INDIRECT($AH$5&amp;"C"&amp;($C$1*$A1032+9)):INDIRECT($AH$5&amp;"V"&amp;($C$1*$A1032+9))), "")</f>
        <v/>
      </c>
      <c r="N1032" s="25" t="str">
        <f aca="true">IF(C1032&lt;&gt;"",SUM(INDIRECT($AH$5&amp;"C"&amp;($C$1*$A1032+10)):INDIRECT($AH$5&amp;"V"&amp;($C$1*$A1032+10))), "")</f>
        <v/>
      </c>
      <c r="O1032" s="25" t="str">
        <f aca="true">IF(C1032&lt;&gt;"",SUM(INDIRECT($AH$5&amp;"C"&amp;($C$1*$A1032+11)):INDIRECT($AH$5&amp;"V"&amp;($C$1*$A1032+11))),"")</f>
        <v/>
      </c>
      <c r="P1032" s="25" t="str">
        <f aca="true">IF(C1032&lt;&gt;"",SUM(INDIRECT($AH$5&amp;"C"&amp;($C$1*$A1032+12)):INDIRECT($AH$5&amp;"V"&amp;($C$1*$A1032+12))),"")</f>
        <v/>
      </c>
      <c r="Q1032" s="24" t="str">
        <f aca="false">IF(C1032&lt;&gt;"",IFERROR((M1032+N1032+O1032)/(M1032+N1032+O1032+P1032),0), "")</f>
        <v/>
      </c>
      <c r="R1032" s="25" t="str">
        <f aca="true">IF(C1032&lt;&gt;"",SUM(INDIRECT($AH$5&amp;"C"&amp;($C$1*$A1032+13)):INDIRECT($AH$5&amp;"V"&amp;($C$1*$A1032+13))), "")</f>
        <v/>
      </c>
      <c r="S1032" s="25" t="str">
        <f aca="false">IF(C1032&lt;&gt;"",IFERROR((M1032+N1032+O1032+P1032)/R1032, 0),"")</f>
        <v/>
      </c>
      <c r="T1032" s="25" t="str">
        <f aca="false">IF(C1032&lt;&gt;"",IFERROR((M1032+N1032+O1032)/R1032,0),"")</f>
        <v/>
      </c>
      <c r="U1032" s="25" t="str">
        <f aca="true">IF(C1032&lt;&gt;"",IF(INDIRECT($AH$5&amp;"B"&amp;($C$1*$A1032+14))= 1,1,0),"")</f>
        <v/>
      </c>
      <c r="V1032" s="25" t="str">
        <f aca="true">IF(C1032&lt;&gt;"",IF(INDIRECT($AH$5&amp;"B"&amp;($C$1*$A1032+15))= 1,1,0),"")</f>
        <v/>
      </c>
      <c r="W1032" s="25" t="str">
        <f aca="false">IF(C1032&lt;&gt;"",($M1032*1) + ($N1032*2) + ($O1032*3) + (IF(U1032 = 1, 10, 0)) + (IF(V1032 = 1, 20, 0)),"")</f>
        <v/>
      </c>
      <c r="X1032" s="27" t="str">
        <f aca="true">IF(C1032&lt;&gt;"",IF(INDIRECT($AH$5&amp;"B"&amp;($C$1*$A1032+16))= 1,1,0),"")</f>
        <v/>
      </c>
      <c r="Y1032" s="27" t="str">
        <f aca="true">IF(D1032&lt;&gt;"",IF(INDIRECT($AH$5&amp;"B"&amp;($C$1*$A1032+17))= 1,1,0),"")</f>
        <v/>
      </c>
      <c r="Z1032" s="27" t="str">
        <f aca="true">IF(E1032&lt;&gt;"",IF(INDIRECT($AH$5&amp;"B"&amp;($C$1*$A1032+18))= 1,1,0),"")</f>
        <v/>
      </c>
      <c r="AA1032" s="27" t="str">
        <f aca="true">IF(F1032&lt;&gt;"",IF(INDIRECT($AH$5&amp;"B"&amp;($C$1*$A1032+19))= 1,1,0),"")</f>
        <v/>
      </c>
      <c r="AB1032" s="27" t="str">
        <f aca="false">IF(C1032&lt;&gt;"",IF(X1032 = 1, 5, 0) + IF(Z1032 = 1, 25, 0) + IF(AA1032 = 1, 15, 0),"")</f>
        <v/>
      </c>
      <c r="AC1032" s="57" t="str">
        <f aca="false">IF(C1032&lt;&gt;"",L1032+W1032+AB1032,"")</f>
        <v/>
      </c>
    </row>
    <row r="1033" customFormat="false" ht="12.8" hidden="false" customHeight="false" outlineLevel="0" collapsed="false">
      <c r="A1033" s="11" t="n">
        <f aca="false">A1032+1</f>
        <v>30</v>
      </c>
      <c r="B1033" s="38" t="str">
        <f aca="true">IF(INDIRECT($AH$5&amp;"B"&amp;($C$1*$A1033+2))=0, "",INDIRECT($AH$5&amp;"B"&amp;($C$1*$A1033+2)))</f>
        <v/>
      </c>
      <c r="C1033" s="19" t="str">
        <f aca="true">IF(INDIRECT($AH$5&amp;"B"&amp;($C$1*$A1033+3)) = 0, "", INDIRECT($AH$5&amp;"B"&amp;($C$1*$A1033+3)))</f>
        <v/>
      </c>
      <c r="D1033" s="19" t="str">
        <f aca="true">IF(INDIRECT($AH$5&amp;"B"&amp;($C$1*$A1033+4)) = 0, "", INDIRECT($AH$5&amp;"B"&amp;($C$1*$A1033+4)))</f>
        <v/>
      </c>
      <c r="E1033" s="19" t="str">
        <f aca="true">IF(INDIRECT($AH$5&amp;"B"&amp;($C$1*$A1033+7)) = 0, "", INDIRECT($AH$5&amp;"B"&amp;($C$1*$A1033+7)))</f>
        <v/>
      </c>
      <c r="F1033" s="20" t="str">
        <f aca="true">IF(C1033 &lt;&gt; "",IF(INDIRECT($AH$5&amp;"B"&amp;($C$1*$A1033+8)) = 0, 0, 1), "")</f>
        <v/>
      </c>
      <c r="G1033" s="20" t="n">
        <f aca="true">INDIRECT($AH$5&amp;"B"&amp;($C$1*$A1033+9))</f>
        <v>0</v>
      </c>
      <c r="H1033" s="20" t="n">
        <f aca="true">INDIRECT($AH$5&amp;"B"&amp;($C$1*$A1033+10))</f>
        <v>0</v>
      </c>
      <c r="I1033" s="20" t="n">
        <f aca="true">INDIRECT($AH$5&amp;"B"&amp;($C$1*$A1033+11))</f>
        <v>0</v>
      </c>
      <c r="J1033" s="20" t="n">
        <f aca="true">INDIRECT($AH$5&amp;"B"&amp;($C$1*$A1033+12))</f>
        <v>0</v>
      </c>
      <c r="K1033" s="21" t="str">
        <f aca="false">IF(C1033&lt;&gt;"",IFERROR((G1033+H1033+I1033)/(G1033+H1033+I1033+J1033),0), "")</f>
        <v/>
      </c>
      <c r="L1033" s="20" t="str">
        <f aca="false">IF(C1033&lt;&gt;"",(G1033* 2) +(H1033* 4) + (I1033* 6) + IF(F1033 = 1, 5, 0), "")</f>
        <v/>
      </c>
      <c r="M1033" s="25" t="str">
        <f aca="true">IF(C1033&lt;&gt;"",SUM(INDIRECT($AH$5&amp;"C"&amp;($C$1*$A1033+9)):INDIRECT($AH$5&amp;"V"&amp;($C$1*$A1033+9))), "")</f>
        <v/>
      </c>
      <c r="N1033" s="25" t="str">
        <f aca="true">IF(C1033&lt;&gt;"",SUM(INDIRECT($AH$5&amp;"C"&amp;($C$1*$A1033+10)):INDIRECT($AH$5&amp;"V"&amp;($C$1*$A1033+10))), "")</f>
        <v/>
      </c>
      <c r="O1033" s="25" t="str">
        <f aca="true">IF(C1033&lt;&gt;"",SUM(INDIRECT($AH$5&amp;"C"&amp;($C$1*$A1033+11)):INDIRECT($AH$5&amp;"V"&amp;($C$1*$A1033+11))),"")</f>
        <v/>
      </c>
      <c r="P1033" s="25" t="str">
        <f aca="true">IF(C1033&lt;&gt;"",SUM(INDIRECT($AH$5&amp;"C"&amp;($C$1*$A1033+12)):INDIRECT($AH$5&amp;"V"&amp;($C$1*$A1033+12))),"")</f>
        <v/>
      </c>
      <c r="Q1033" s="24" t="str">
        <f aca="false">IF(C1033&lt;&gt;"",IFERROR((M1033+N1033+O1033)/(M1033+N1033+O1033+P1033),0), "")</f>
        <v/>
      </c>
      <c r="R1033" s="25" t="str">
        <f aca="true">IF(C1033&lt;&gt;"",SUM(INDIRECT($AH$5&amp;"C"&amp;($C$1*$A1033+13)):INDIRECT($AH$5&amp;"V"&amp;($C$1*$A1033+13))), "")</f>
        <v/>
      </c>
      <c r="S1033" s="25" t="str">
        <f aca="false">IF(C1033&lt;&gt;"",IFERROR((M1033+N1033+O1033+P1033)/R1033, 0),"")</f>
        <v/>
      </c>
      <c r="T1033" s="25" t="str">
        <f aca="false">IF(C1033&lt;&gt;"",IFERROR((M1033+N1033+O1033)/R1033,0),"")</f>
        <v/>
      </c>
      <c r="U1033" s="25" t="str">
        <f aca="true">IF(C1033&lt;&gt;"",IF(INDIRECT($AH$5&amp;"B"&amp;($C$1*$A1033+14))= 1,1,0),"")</f>
        <v/>
      </c>
      <c r="V1033" s="25" t="str">
        <f aca="true">IF(C1033&lt;&gt;"",IF(INDIRECT($AH$5&amp;"B"&amp;($C$1*$A1033+15))= 1,1,0),"")</f>
        <v/>
      </c>
      <c r="W1033" s="25" t="str">
        <f aca="false">IF(C1033&lt;&gt;"",($M1033*1) + ($N1033*2) + ($O1033*3) + (IF(U1033 = 1, 10, 0)) + (IF(V1033 = 1, 20, 0)),"")</f>
        <v/>
      </c>
      <c r="X1033" s="27" t="str">
        <f aca="true">IF(C1033&lt;&gt;"",IF(INDIRECT($AH$5&amp;"B"&amp;($C$1*$A1033+16))= 1,1,0),"")</f>
        <v/>
      </c>
      <c r="Y1033" s="27" t="str">
        <f aca="true">IF(D1033&lt;&gt;"",IF(INDIRECT($AH$5&amp;"B"&amp;($C$1*$A1033+17))= 1,1,0),"")</f>
        <v/>
      </c>
      <c r="Z1033" s="27" t="str">
        <f aca="true">IF(E1033&lt;&gt;"",IF(INDIRECT($AH$5&amp;"B"&amp;($C$1*$A1033+18))= 1,1,0),"")</f>
        <v/>
      </c>
      <c r="AA1033" s="27" t="str">
        <f aca="true">IF(F1033&lt;&gt;"",IF(INDIRECT($AH$5&amp;"B"&amp;($C$1*$A1033+19))= 1,1,0),"")</f>
        <v/>
      </c>
      <c r="AB1033" s="27" t="str">
        <f aca="false">IF(C1033&lt;&gt;"",IF(X1033 = 1, 5, 0) + IF(Z1033 = 1, 25, 0) + IF(AA1033 = 1, 15, 0),"")</f>
        <v/>
      </c>
      <c r="AC1033" s="57" t="str">
        <f aca="false">IF(C1033&lt;&gt;"",L1033+W1033+AB1033,"")</f>
        <v/>
      </c>
    </row>
    <row r="1034" customFormat="false" ht="12.8" hidden="false" customHeight="false" outlineLevel="0" collapsed="false">
      <c r="A1034" s="11" t="n">
        <f aca="false">A1033+1</f>
        <v>31</v>
      </c>
      <c r="B1034" s="38" t="str">
        <f aca="true">IF(INDIRECT($AH$5&amp;"B"&amp;($C$1*$A1034+2))=0, "",INDIRECT($AH$5&amp;"B"&amp;($C$1*$A1034+2)))</f>
        <v/>
      </c>
      <c r="C1034" s="19" t="str">
        <f aca="true">IF(INDIRECT($AH$5&amp;"B"&amp;($C$1*$A1034+3)) = 0, "", INDIRECT($AH$5&amp;"B"&amp;($C$1*$A1034+3)))</f>
        <v/>
      </c>
      <c r="D1034" s="19" t="str">
        <f aca="true">IF(INDIRECT($AH$5&amp;"B"&amp;($C$1*$A1034+4)) = 0, "", INDIRECT($AH$5&amp;"B"&amp;($C$1*$A1034+4)))</f>
        <v/>
      </c>
      <c r="E1034" s="19" t="str">
        <f aca="true">IF(INDIRECT($AH$5&amp;"B"&amp;($C$1*$A1034+7)) = 0, "", INDIRECT($AH$5&amp;"B"&amp;($C$1*$A1034+7)))</f>
        <v/>
      </c>
      <c r="F1034" s="20" t="str">
        <f aca="true">IF(C1034 &lt;&gt; "",IF(INDIRECT($AH$5&amp;"B"&amp;($C$1*$A1034+8)) = 0, 0, 1), "")</f>
        <v/>
      </c>
      <c r="G1034" s="20" t="n">
        <f aca="true">INDIRECT($AH$5&amp;"B"&amp;($C$1*$A1034+9))</f>
        <v>0</v>
      </c>
      <c r="H1034" s="20" t="n">
        <f aca="true">INDIRECT($AH$5&amp;"B"&amp;($C$1*$A1034+10))</f>
        <v>0</v>
      </c>
      <c r="I1034" s="20" t="n">
        <f aca="true">INDIRECT($AH$5&amp;"B"&amp;($C$1*$A1034+11))</f>
        <v>0</v>
      </c>
      <c r="J1034" s="20" t="n">
        <f aca="true">INDIRECT($AH$5&amp;"B"&amp;($C$1*$A1034+12))</f>
        <v>0</v>
      </c>
      <c r="K1034" s="21" t="str">
        <f aca="false">IF(C1034&lt;&gt;"",IFERROR((G1034+H1034+I1034)/(G1034+H1034+I1034+J1034),0), "")</f>
        <v/>
      </c>
      <c r="L1034" s="20" t="str">
        <f aca="false">IF(C1034&lt;&gt;"",(G1034* 2) +(H1034* 4) + (I1034* 6) + IF(F1034 = 1, 5, 0), "")</f>
        <v/>
      </c>
      <c r="M1034" s="25" t="str">
        <f aca="true">IF(C1034&lt;&gt;"",SUM(INDIRECT($AH$5&amp;"C"&amp;($C$1*$A1034+9)):INDIRECT($AH$5&amp;"V"&amp;($C$1*$A1034+9))), "")</f>
        <v/>
      </c>
      <c r="N1034" s="25" t="str">
        <f aca="true">IF(C1034&lt;&gt;"",SUM(INDIRECT($AH$5&amp;"C"&amp;($C$1*$A1034+10)):INDIRECT($AH$5&amp;"V"&amp;($C$1*$A1034+10))), "")</f>
        <v/>
      </c>
      <c r="O1034" s="25" t="str">
        <f aca="true">IF(C1034&lt;&gt;"",SUM(INDIRECT($AH$5&amp;"C"&amp;($C$1*$A1034+11)):INDIRECT($AH$5&amp;"V"&amp;($C$1*$A1034+11))),"")</f>
        <v/>
      </c>
      <c r="P1034" s="25" t="str">
        <f aca="true">IF(C1034&lt;&gt;"",SUM(INDIRECT($AH$5&amp;"C"&amp;($C$1*$A1034+12)):INDIRECT($AH$5&amp;"V"&amp;($C$1*$A1034+12))),"")</f>
        <v/>
      </c>
      <c r="Q1034" s="24" t="str">
        <f aca="false">IF(C1034&lt;&gt;"",IFERROR((M1034+N1034+O1034)/(M1034+N1034+O1034+P1034),0), "")</f>
        <v/>
      </c>
      <c r="R1034" s="25" t="str">
        <f aca="true">IF(C1034&lt;&gt;"",SUM(INDIRECT($AH$5&amp;"C"&amp;($C$1*$A1034+13)):INDIRECT($AH$5&amp;"V"&amp;($C$1*$A1034+13))), "")</f>
        <v/>
      </c>
      <c r="S1034" s="25" t="str">
        <f aca="false">IF(C1034&lt;&gt;"",IFERROR((M1034+N1034+O1034+P1034)/R1034, 0),"")</f>
        <v/>
      </c>
      <c r="T1034" s="25" t="str">
        <f aca="false">IF(C1034&lt;&gt;"",IFERROR((M1034+N1034+O1034)/R1034,0),"")</f>
        <v/>
      </c>
      <c r="U1034" s="25" t="str">
        <f aca="true">IF(C1034&lt;&gt;"",IF(INDIRECT($AH$5&amp;"B"&amp;($C$1*$A1034+14))= 1,1,0),"")</f>
        <v/>
      </c>
      <c r="V1034" s="25" t="str">
        <f aca="true">IF(C1034&lt;&gt;"",IF(INDIRECT($AH$5&amp;"B"&amp;($C$1*$A1034+15))= 1,1,0),"")</f>
        <v/>
      </c>
      <c r="W1034" s="25" t="str">
        <f aca="false">IF(C1034&lt;&gt;"",($M1034*1) + ($N1034*2) + ($O1034*3) + (IF(U1034 = 1, 10, 0)) + (IF(V1034 = 1, 20, 0)),"")</f>
        <v/>
      </c>
      <c r="X1034" s="27" t="str">
        <f aca="true">IF(C1034&lt;&gt;"",IF(INDIRECT($AH$5&amp;"B"&amp;($C$1*$A1034+16))= 1,1,0),"")</f>
        <v/>
      </c>
      <c r="Y1034" s="27" t="str">
        <f aca="true">IF(D1034&lt;&gt;"",IF(INDIRECT($AH$5&amp;"B"&amp;($C$1*$A1034+17))= 1,1,0),"")</f>
        <v/>
      </c>
      <c r="Z1034" s="27" t="str">
        <f aca="true">IF(E1034&lt;&gt;"",IF(INDIRECT($AH$5&amp;"B"&amp;($C$1*$A1034+18))= 1,1,0),"")</f>
        <v/>
      </c>
      <c r="AA1034" s="27" t="str">
        <f aca="true">IF(F1034&lt;&gt;"",IF(INDIRECT($AH$5&amp;"B"&amp;($C$1*$A1034+19))= 1,1,0),"")</f>
        <v/>
      </c>
      <c r="AB1034" s="27" t="str">
        <f aca="false">IF(C1034&lt;&gt;"",IF(X1034 = 1, 5, 0) + IF(Z1034 = 1, 25, 0) + IF(AA1034 = 1, 15, 0),"")</f>
        <v/>
      </c>
      <c r="AC1034" s="57" t="str">
        <f aca="false">IF(C1034&lt;&gt;"",L1034+W1034+AB1034,"")</f>
        <v/>
      </c>
    </row>
    <row r="1035" customFormat="false" ht="12.8" hidden="false" customHeight="false" outlineLevel="0" collapsed="false">
      <c r="A1035" s="11" t="n">
        <f aca="false">A1034+1</f>
        <v>32</v>
      </c>
      <c r="B1035" s="38" t="str">
        <f aca="true">IF(INDIRECT($AH$5&amp;"B"&amp;($C$1*$A1035+2))=0, "",INDIRECT($AH$5&amp;"B"&amp;($C$1*$A1035+2)))</f>
        <v/>
      </c>
      <c r="C1035" s="19" t="str">
        <f aca="true">IF(INDIRECT($AH$5&amp;"B"&amp;($C$1*$A1035+3)) = 0, "", INDIRECT($AH$5&amp;"B"&amp;($C$1*$A1035+3)))</f>
        <v/>
      </c>
      <c r="D1035" s="19" t="str">
        <f aca="true">IF(INDIRECT($AH$5&amp;"B"&amp;($C$1*$A1035+4)) = 0, "", INDIRECT($AH$5&amp;"B"&amp;($C$1*$A1035+4)))</f>
        <v/>
      </c>
      <c r="E1035" s="19" t="str">
        <f aca="true">IF(INDIRECT($AH$5&amp;"B"&amp;($C$1*$A1035+7)) = 0, "", INDIRECT($AH$5&amp;"B"&amp;($C$1*$A1035+7)))</f>
        <v/>
      </c>
      <c r="F1035" s="20" t="str">
        <f aca="true">IF(C1035 &lt;&gt; "",IF(INDIRECT($AH$5&amp;"B"&amp;($C$1*$A1035+8)) = 0, 0, 1), "")</f>
        <v/>
      </c>
      <c r="G1035" s="20" t="n">
        <f aca="true">INDIRECT($AH$5&amp;"B"&amp;($C$1*$A1035+9))</f>
        <v>0</v>
      </c>
      <c r="H1035" s="20" t="n">
        <f aca="true">INDIRECT($AH$5&amp;"B"&amp;($C$1*$A1035+10))</f>
        <v>0</v>
      </c>
      <c r="I1035" s="20" t="n">
        <f aca="true">INDIRECT($AH$5&amp;"B"&amp;($C$1*$A1035+11))</f>
        <v>0</v>
      </c>
      <c r="J1035" s="20" t="n">
        <f aca="true">INDIRECT($AH$5&amp;"B"&amp;($C$1*$A1035+12))</f>
        <v>0</v>
      </c>
      <c r="K1035" s="21" t="str">
        <f aca="false">IF(C1035&lt;&gt;"",IFERROR((G1035+H1035+I1035)/(G1035+H1035+I1035+J1035),0), "")</f>
        <v/>
      </c>
      <c r="L1035" s="20" t="str">
        <f aca="false">IF(C1035&lt;&gt;"",(G1035* 2) +(H1035* 4) + (I1035* 6) + IF(F1035 = 1, 5, 0), "")</f>
        <v/>
      </c>
      <c r="M1035" s="25" t="str">
        <f aca="true">IF(C1035&lt;&gt;"",SUM(INDIRECT($AH$5&amp;"C"&amp;($C$1*$A1035+9)):INDIRECT($AH$5&amp;"V"&amp;($C$1*$A1035+9))), "")</f>
        <v/>
      </c>
      <c r="N1035" s="25" t="str">
        <f aca="true">IF(C1035&lt;&gt;"",SUM(INDIRECT($AH$5&amp;"C"&amp;($C$1*$A1035+10)):INDIRECT($AH$5&amp;"V"&amp;($C$1*$A1035+10))), "")</f>
        <v/>
      </c>
      <c r="O1035" s="25" t="str">
        <f aca="true">IF(C1035&lt;&gt;"",SUM(INDIRECT($AH$5&amp;"C"&amp;($C$1*$A1035+11)):INDIRECT($AH$5&amp;"V"&amp;($C$1*$A1035+11))),"")</f>
        <v/>
      </c>
      <c r="P1035" s="25" t="str">
        <f aca="true">IF(C1035&lt;&gt;"",SUM(INDIRECT($AH$5&amp;"C"&amp;($C$1*$A1035+12)):INDIRECT($AH$5&amp;"V"&amp;($C$1*$A1035+12))),"")</f>
        <v/>
      </c>
      <c r="Q1035" s="24" t="str">
        <f aca="false">IF(C1035&lt;&gt;"",IFERROR((M1035+N1035+O1035)/(M1035+N1035+O1035+P1035),0), "")</f>
        <v/>
      </c>
      <c r="R1035" s="25" t="str">
        <f aca="true">IF(C1035&lt;&gt;"",SUM(INDIRECT($AH$5&amp;"C"&amp;($C$1*$A1035+13)):INDIRECT($AH$5&amp;"V"&amp;($C$1*$A1035+13))), "")</f>
        <v/>
      </c>
      <c r="S1035" s="25" t="str">
        <f aca="false">IF(C1035&lt;&gt;"",IFERROR((M1035+N1035+O1035+P1035)/R1035, 0),"")</f>
        <v/>
      </c>
      <c r="T1035" s="25" t="str">
        <f aca="false">IF(C1035&lt;&gt;"",IFERROR((M1035+N1035+O1035)/R1035,0),"")</f>
        <v/>
      </c>
      <c r="U1035" s="25" t="str">
        <f aca="true">IF(C1035&lt;&gt;"",IF(INDIRECT($AH$5&amp;"B"&amp;($C$1*$A1035+14))= 1,1,0),"")</f>
        <v/>
      </c>
      <c r="V1035" s="25" t="str">
        <f aca="true">IF(C1035&lt;&gt;"",IF(INDIRECT($AH$5&amp;"B"&amp;($C$1*$A1035+15))= 1,1,0),"")</f>
        <v/>
      </c>
      <c r="W1035" s="25" t="str">
        <f aca="false">IF(C1035&lt;&gt;"",($M1035*1) + ($N1035*2) + ($O1035*3) + (IF(U1035 = 1, 10, 0)) + (IF(V1035 = 1, 20, 0)),"")</f>
        <v/>
      </c>
      <c r="X1035" s="27" t="str">
        <f aca="true">IF(C1035&lt;&gt;"",IF(INDIRECT($AH$5&amp;"B"&amp;($C$1*$A1035+16))= 1,1,0),"")</f>
        <v/>
      </c>
      <c r="Y1035" s="27" t="str">
        <f aca="true">IF(D1035&lt;&gt;"",IF(INDIRECT($AH$5&amp;"B"&amp;($C$1*$A1035+17))= 1,1,0),"")</f>
        <v/>
      </c>
      <c r="Z1035" s="27" t="str">
        <f aca="true">IF(E1035&lt;&gt;"",IF(INDIRECT($AH$5&amp;"B"&amp;($C$1*$A1035+18))= 1,1,0),"")</f>
        <v/>
      </c>
      <c r="AA1035" s="27" t="str">
        <f aca="true">IF(F1035&lt;&gt;"",IF(INDIRECT($AH$5&amp;"B"&amp;($C$1*$A1035+19))= 1,1,0),"")</f>
        <v/>
      </c>
      <c r="AB1035" s="27" t="str">
        <f aca="false">IF(C1035&lt;&gt;"",IF(X1035 = 1, 5, 0) + IF(Z1035 = 1, 25, 0) + IF(AA1035 = 1, 15, 0),"")</f>
        <v/>
      </c>
      <c r="AC1035" s="57" t="str">
        <f aca="false">IF(C1035&lt;&gt;"",L1035+W1035+AB1035,"")</f>
        <v/>
      </c>
    </row>
    <row r="1036" customFormat="false" ht="12.8" hidden="false" customHeight="false" outlineLevel="0" collapsed="false">
      <c r="A1036" s="11" t="n">
        <f aca="false">A1035+1</f>
        <v>33</v>
      </c>
      <c r="B1036" s="38" t="str">
        <f aca="true">IF(INDIRECT($AH$5&amp;"B"&amp;($C$1*$A1036+2))=0, "",INDIRECT($AH$5&amp;"B"&amp;($C$1*$A1036+2)))</f>
        <v/>
      </c>
      <c r="C1036" s="19" t="str">
        <f aca="true">IF(INDIRECT($AH$5&amp;"B"&amp;($C$1*$A1036+3)) = 0, "", INDIRECT($AH$5&amp;"B"&amp;($C$1*$A1036+3)))</f>
        <v/>
      </c>
      <c r="D1036" s="19" t="str">
        <f aca="true">IF(INDIRECT($AH$5&amp;"B"&amp;($C$1*$A1036+4)) = 0, "", INDIRECT($AH$5&amp;"B"&amp;($C$1*$A1036+4)))</f>
        <v/>
      </c>
      <c r="E1036" s="19" t="str">
        <f aca="true">IF(INDIRECT($AH$5&amp;"B"&amp;($C$1*$A1036+7)) = 0, "", INDIRECT($AH$5&amp;"B"&amp;($C$1*$A1036+7)))</f>
        <v/>
      </c>
      <c r="F1036" s="20" t="str">
        <f aca="true">IF(C1036 &lt;&gt; "",IF(INDIRECT($AH$5&amp;"B"&amp;($C$1*$A1036+8)) = 0, 0, 1), "")</f>
        <v/>
      </c>
      <c r="G1036" s="20" t="n">
        <f aca="true">INDIRECT($AH$5&amp;"B"&amp;($C$1*$A1036+9))</f>
        <v>0</v>
      </c>
      <c r="H1036" s="20" t="n">
        <f aca="true">INDIRECT($AH$5&amp;"B"&amp;($C$1*$A1036+10))</f>
        <v>0</v>
      </c>
      <c r="I1036" s="20" t="n">
        <f aca="true">INDIRECT($AH$5&amp;"B"&amp;($C$1*$A1036+11))</f>
        <v>0</v>
      </c>
      <c r="J1036" s="20" t="n">
        <f aca="true">INDIRECT($AH$5&amp;"B"&amp;($C$1*$A1036+12))</f>
        <v>0</v>
      </c>
      <c r="K1036" s="21" t="str">
        <f aca="false">IF(C1036&lt;&gt;"",IFERROR((G1036+H1036+I1036)/(G1036+H1036+I1036+J1036),0), "")</f>
        <v/>
      </c>
      <c r="L1036" s="20" t="str">
        <f aca="false">IF(C1036&lt;&gt;"",(G1036* 2) +(H1036* 4) + (I1036* 6) + IF(F1036 = 1, 5, 0), "")</f>
        <v/>
      </c>
      <c r="M1036" s="25" t="str">
        <f aca="true">IF(C1036&lt;&gt;"",SUM(INDIRECT($AH$5&amp;"C"&amp;($C$1*$A1036+9)):INDIRECT($AH$5&amp;"V"&amp;($C$1*$A1036+9))), "")</f>
        <v/>
      </c>
      <c r="N1036" s="25" t="str">
        <f aca="true">IF(C1036&lt;&gt;"",SUM(INDIRECT($AH$5&amp;"C"&amp;($C$1*$A1036+10)):INDIRECT($AH$5&amp;"V"&amp;($C$1*$A1036+10))), "")</f>
        <v/>
      </c>
      <c r="O1036" s="25" t="str">
        <f aca="true">IF(C1036&lt;&gt;"",SUM(INDIRECT($AH$5&amp;"C"&amp;($C$1*$A1036+11)):INDIRECT($AH$5&amp;"V"&amp;($C$1*$A1036+11))),"")</f>
        <v/>
      </c>
      <c r="P1036" s="25" t="str">
        <f aca="true">IF(C1036&lt;&gt;"",SUM(INDIRECT($AH$5&amp;"C"&amp;($C$1*$A1036+12)):INDIRECT($AH$5&amp;"V"&amp;($C$1*$A1036+12))),"")</f>
        <v/>
      </c>
      <c r="Q1036" s="24" t="str">
        <f aca="false">IF(C1036&lt;&gt;"",IFERROR((M1036+N1036+O1036)/(M1036+N1036+O1036+P1036),0), "")</f>
        <v/>
      </c>
      <c r="R1036" s="25" t="str">
        <f aca="true">IF(C1036&lt;&gt;"",SUM(INDIRECT($AH$5&amp;"C"&amp;($C$1*$A1036+13)):INDIRECT($AH$5&amp;"V"&amp;($C$1*$A1036+13))), "")</f>
        <v/>
      </c>
      <c r="S1036" s="25" t="str">
        <f aca="false">IF(C1036&lt;&gt;"",IFERROR((M1036+N1036+O1036+P1036)/R1036, 0),"")</f>
        <v/>
      </c>
      <c r="T1036" s="25" t="str">
        <f aca="false">IF(C1036&lt;&gt;"",IFERROR((M1036+N1036+O1036)/R1036,0),"")</f>
        <v/>
      </c>
      <c r="U1036" s="25" t="str">
        <f aca="true">IF(C1036&lt;&gt;"",IF(INDIRECT($AH$5&amp;"B"&amp;($C$1*$A1036+14))= 1,1,0),"")</f>
        <v/>
      </c>
      <c r="V1036" s="25" t="str">
        <f aca="true">IF(C1036&lt;&gt;"",IF(INDIRECT($AH$5&amp;"B"&amp;($C$1*$A1036+15))= 1,1,0),"")</f>
        <v/>
      </c>
      <c r="W1036" s="25" t="str">
        <f aca="false">IF(C1036&lt;&gt;"",($M1036*1) + ($N1036*2) + ($O1036*3) + (IF(U1036 = 1, 10, 0)) + (IF(V1036 = 1, 20, 0)),"")</f>
        <v/>
      </c>
      <c r="X1036" s="27" t="str">
        <f aca="true">IF(C1036&lt;&gt;"",IF(INDIRECT($AH$5&amp;"B"&amp;($C$1*$A1036+16))= 1,1,0),"")</f>
        <v/>
      </c>
      <c r="Y1036" s="27" t="str">
        <f aca="true">IF(D1036&lt;&gt;"",IF(INDIRECT($AH$5&amp;"B"&amp;($C$1*$A1036+17))= 1,1,0),"")</f>
        <v/>
      </c>
      <c r="Z1036" s="27" t="str">
        <f aca="true">IF(E1036&lt;&gt;"",IF(INDIRECT($AH$5&amp;"B"&amp;($C$1*$A1036+18))= 1,1,0),"")</f>
        <v/>
      </c>
      <c r="AA1036" s="27" t="str">
        <f aca="true">IF(F1036&lt;&gt;"",IF(INDIRECT($AH$5&amp;"B"&amp;($C$1*$A1036+19))= 1,1,0),"")</f>
        <v/>
      </c>
      <c r="AB1036" s="27" t="str">
        <f aca="false">IF(C1036&lt;&gt;"",IF(X1036 = 1, 5, 0) + IF(Z1036 = 1, 25, 0) + IF(AA1036 = 1, 15, 0),"")</f>
        <v/>
      </c>
      <c r="AC1036" s="57" t="str">
        <f aca="false">IF(C1036&lt;&gt;"",L1036+W1036+AB1036,"")</f>
        <v/>
      </c>
    </row>
    <row r="1037" customFormat="false" ht="12.8" hidden="false" customHeight="false" outlineLevel="0" collapsed="false">
      <c r="A1037" s="11" t="n">
        <f aca="false">A1036+1</f>
        <v>34</v>
      </c>
      <c r="B1037" s="38" t="str">
        <f aca="true">IF(INDIRECT($AH$5&amp;"B"&amp;($C$1*$A1037+2))=0, "",INDIRECT($AH$5&amp;"B"&amp;($C$1*$A1037+2)))</f>
        <v/>
      </c>
      <c r="C1037" s="19" t="str">
        <f aca="true">IF(INDIRECT($AH$5&amp;"B"&amp;($C$1*$A1037+3)) = 0, "", INDIRECT($AH$5&amp;"B"&amp;($C$1*$A1037+3)))</f>
        <v/>
      </c>
      <c r="D1037" s="19" t="str">
        <f aca="true">IF(INDIRECT($AH$5&amp;"B"&amp;($C$1*$A1037+4)) = 0, "", INDIRECT($AH$5&amp;"B"&amp;($C$1*$A1037+4)))</f>
        <v/>
      </c>
      <c r="E1037" s="19" t="str">
        <f aca="true">IF(INDIRECT($AH$5&amp;"B"&amp;($C$1*$A1037+7)) = 0, "", INDIRECT($AH$5&amp;"B"&amp;($C$1*$A1037+7)))</f>
        <v/>
      </c>
      <c r="F1037" s="20" t="str">
        <f aca="true">IF(C1037 &lt;&gt; "",IF(INDIRECT($AH$5&amp;"B"&amp;($C$1*$A1037+8)) = 0, 0, 1), "")</f>
        <v/>
      </c>
      <c r="G1037" s="20" t="n">
        <f aca="true">INDIRECT($AH$5&amp;"B"&amp;($C$1*$A1037+9))</f>
        <v>0</v>
      </c>
      <c r="H1037" s="20" t="n">
        <f aca="true">INDIRECT($AH$5&amp;"B"&amp;($C$1*$A1037+10))</f>
        <v>0</v>
      </c>
      <c r="I1037" s="20" t="n">
        <f aca="true">INDIRECT($AH$5&amp;"B"&amp;($C$1*$A1037+11))</f>
        <v>0</v>
      </c>
      <c r="J1037" s="20" t="n">
        <f aca="true">INDIRECT($AH$5&amp;"B"&amp;($C$1*$A1037+12))</f>
        <v>0</v>
      </c>
      <c r="K1037" s="21" t="str">
        <f aca="false">IF(C1037&lt;&gt;"",IFERROR((G1037+H1037+I1037)/(G1037+H1037+I1037+J1037),0), "")</f>
        <v/>
      </c>
      <c r="L1037" s="20" t="str">
        <f aca="false">IF(C1037&lt;&gt;"",(G1037* 2) +(H1037* 4) + (I1037* 6) + IF(F1037 = 1, 5, 0), "")</f>
        <v/>
      </c>
      <c r="M1037" s="25" t="str">
        <f aca="true">IF(C1037&lt;&gt;"",SUM(INDIRECT($AH$5&amp;"C"&amp;($C$1*$A1037+9)):INDIRECT($AH$5&amp;"V"&amp;($C$1*$A1037+9))), "")</f>
        <v/>
      </c>
      <c r="N1037" s="25" t="str">
        <f aca="true">IF(C1037&lt;&gt;"",SUM(INDIRECT($AH$5&amp;"C"&amp;($C$1*$A1037+10)):INDIRECT($AH$5&amp;"V"&amp;($C$1*$A1037+10))), "")</f>
        <v/>
      </c>
      <c r="O1037" s="25" t="str">
        <f aca="true">IF(C1037&lt;&gt;"",SUM(INDIRECT($AH$5&amp;"C"&amp;($C$1*$A1037+11)):INDIRECT($AH$5&amp;"V"&amp;($C$1*$A1037+11))),"")</f>
        <v/>
      </c>
      <c r="P1037" s="25" t="str">
        <f aca="true">IF(C1037&lt;&gt;"",SUM(INDIRECT($AH$5&amp;"C"&amp;($C$1*$A1037+12)):INDIRECT($AH$5&amp;"V"&amp;($C$1*$A1037+12))),"")</f>
        <v/>
      </c>
      <c r="Q1037" s="24" t="str">
        <f aca="false">IF(C1037&lt;&gt;"",IFERROR((M1037+N1037+O1037)/(M1037+N1037+O1037+P1037),0), "")</f>
        <v/>
      </c>
      <c r="R1037" s="25" t="str">
        <f aca="true">IF(C1037&lt;&gt;"",SUM(INDIRECT($AH$5&amp;"C"&amp;($C$1*$A1037+13)):INDIRECT($AH$5&amp;"V"&amp;($C$1*$A1037+13))), "")</f>
        <v/>
      </c>
      <c r="S1037" s="25" t="str">
        <f aca="false">IF(C1037&lt;&gt;"",IFERROR((M1037+N1037+O1037+P1037)/R1037, 0),"")</f>
        <v/>
      </c>
      <c r="T1037" s="25" t="str">
        <f aca="false">IF(C1037&lt;&gt;"",IFERROR((M1037+N1037+O1037)/R1037,0),"")</f>
        <v/>
      </c>
      <c r="U1037" s="25" t="str">
        <f aca="true">IF(C1037&lt;&gt;"",IF(INDIRECT($AH$5&amp;"B"&amp;($C$1*$A1037+14))= 1,1,0),"")</f>
        <v/>
      </c>
      <c r="V1037" s="25" t="str">
        <f aca="true">IF(C1037&lt;&gt;"",IF(INDIRECT($AH$5&amp;"B"&amp;($C$1*$A1037+15))= 1,1,0),"")</f>
        <v/>
      </c>
      <c r="W1037" s="25" t="str">
        <f aca="false">IF(C1037&lt;&gt;"",($M1037*1) + ($N1037*2) + ($O1037*3) + (IF(U1037 = 1, 10, 0)) + (IF(V1037 = 1, 20, 0)),"")</f>
        <v/>
      </c>
      <c r="X1037" s="27" t="str">
        <f aca="true">IF(C1037&lt;&gt;"",IF(INDIRECT($AH$5&amp;"B"&amp;($C$1*$A1037+16))= 1,1,0),"")</f>
        <v/>
      </c>
      <c r="Y1037" s="27" t="str">
        <f aca="true">IF(D1037&lt;&gt;"",IF(INDIRECT($AH$5&amp;"B"&amp;($C$1*$A1037+17))= 1,1,0),"")</f>
        <v/>
      </c>
      <c r="Z1037" s="27" t="str">
        <f aca="true">IF(E1037&lt;&gt;"",IF(INDIRECT($AH$5&amp;"B"&amp;($C$1*$A1037+18))= 1,1,0),"")</f>
        <v/>
      </c>
      <c r="AA1037" s="27" t="str">
        <f aca="true">IF(F1037&lt;&gt;"",IF(INDIRECT($AH$5&amp;"B"&amp;($C$1*$A1037+19))= 1,1,0),"")</f>
        <v/>
      </c>
      <c r="AB1037" s="27" t="str">
        <f aca="false">IF(C1037&lt;&gt;"",IF(X1037 = 1, 5, 0) + IF(Z1037 = 1, 25, 0) + IF(AA1037 = 1, 15, 0),"")</f>
        <v/>
      </c>
      <c r="AC1037" s="57" t="str">
        <f aca="false">IF(C1037&lt;&gt;"",L1037+W1037+AB1037,"")</f>
        <v/>
      </c>
    </row>
    <row r="1038" customFormat="false" ht="12.8" hidden="false" customHeight="false" outlineLevel="0" collapsed="false">
      <c r="A1038" s="11" t="n">
        <f aca="false">A1037+1</f>
        <v>35</v>
      </c>
      <c r="B1038" s="38" t="str">
        <f aca="true">IF(INDIRECT($AH$5&amp;"B"&amp;($C$1*$A1038+2))=0, "",INDIRECT($AH$5&amp;"B"&amp;($C$1*$A1038+2)))</f>
        <v/>
      </c>
      <c r="C1038" s="19" t="str">
        <f aca="true">IF(INDIRECT($AH$5&amp;"B"&amp;($C$1*$A1038+3)) = 0, "", INDIRECT($AH$5&amp;"B"&amp;($C$1*$A1038+3)))</f>
        <v/>
      </c>
      <c r="D1038" s="19" t="str">
        <f aca="true">IF(INDIRECT($AH$5&amp;"B"&amp;($C$1*$A1038+4)) = 0, "", INDIRECT($AH$5&amp;"B"&amp;($C$1*$A1038+4)))</f>
        <v/>
      </c>
      <c r="E1038" s="19" t="str">
        <f aca="true">IF(INDIRECT($AH$5&amp;"B"&amp;($C$1*$A1038+7)) = 0, "", INDIRECT($AH$5&amp;"B"&amp;($C$1*$A1038+7)))</f>
        <v/>
      </c>
      <c r="F1038" s="20" t="str">
        <f aca="true">IF(C1038 &lt;&gt; "",IF(INDIRECT($AH$5&amp;"B"&amp;($C$1*$A1038+8)) = 0, 0, 1), "")</f>
        <v/>
      </c>
      <c r="G1038" s="20" t="n">
        <f aca="true">INDIRECT($AH$5&amp;"B"&amp;($C$1*$A1038+9))</f>
        <v>0</v>
      </c>
      <c r="H1038" s="20" t="n">
        <f aca="true">INDIRECT($AH$5&amp;"B"&amp;($C$1*$A1038+10))</f>
        <v>0</v>
      </c>
      <c r="I1038" s="20" t="n">
        <f aca="true">INDIRECT($AH$5&amp;"B"&amp;($C$1*$A1038+11))</f>
        <v>0</v>
      </c>
      <c r="J1038" s="20" t="n">
        <f aca="true">INDIRECT($AH$5&amp;"B"&amp;($C$1*$A1038+12))</f>
        <v>0</v>
      </c>
      <c r="K1038" s="21" t="str">
        <f aca="false">IF(C1038&lt;&gt;"",IFERROR((G1038+H1038+I1038)/(G1038+H1038+I1038+J1038),0), "")</f>
        <v/>
      </c>
      <c r="L1038" s="20" t="str">
        <f aca="false">IF(C1038&lt;&gt;"",(G1038* 2) +(H1038* 4) + (I1038* 6) + IF(F1038 = 1, 5, 0), "")</f>
        <v/>
      </c>
      <c r="M1038" s="25" t="str">
        <f aca="true">IF(C1038&lt;&gt;"",SUM(INDIRECT($AH$5&amp;"C"&amp;($C$1*$A1038+9)):INDIRECT($AH$5&amp;"V"&amp;($C$1*$A1038+9))), "")</f>
        <v/>
      </c>
      <c r="N1038" s="25" t="str">
        <f aca="true">IF(C1038&lt;&gt;"",SUM(INDIRECT($AH$5&amp;"C"&amp;($C$1*$A1038+10)):INDIRECT($AH$5&amp;"V"&amp;($C$1*$A1038+10))), "")</f>
        <v/>
      </c>
      <c r="O1038" s="25" t="str">
        <f aca="true">IF(C1038&lt;&gt;"",SUM(INDIRECT($AH$5&amp;"C"&amp;($C$1*$A1038+11)):INDIRECT($AH$5&amp;"V"&amp;($C$1*$A1038+11))),"")</f>
        <v/>
      </c>
      <c r="P1038" s="25" t="str">
        <f aca="true">IF(C1038&lt;&gt;"",SUM(INDIRECT($AH$5&amp;"C"&amp;($C$1*$A1038+12)):INDIRECT($AH$5&amp;"V"&amp;($C$1*$A1038+12))),"")</f>
        <v/>
      </c>
      <c r="Q1038" s="24" t="str">
        <f aca="false">IF(C1038&lt;&gt;"",IFERROR((M1038+N1038+O1038)/(M1038+N1038+O1038+P1038),0), "")</f>
        <v/>
      </c>
      <c r="R1038" s="25" t="str">
        <f aca="true">IF(C1038&lt;&gt;"",SUM(INDIRECT($AH$5&amp;"C"&amp;($C$1*$A1038+13)):INDIRECT($AH$5&amp;"V"&amp;($C$1*$A1038+13))), "")</f>
        <v/>
      </c>
      <c r="S1038" s="25" t="str">
        <f aca="false">IF(C1038&lt;&gt;"",IFERROR((M1038+N1038+O1038+P1038)/R1038, 0),"")</f>
        <v/>
      </c>
      <c r="T1038" s="25" t="str">
        <f aca="false">IF(C1038&lt;&gt;"",IFERROR((M1038+N1038+O1038)/R1038,0),"")</f>
        <v/>
      </c>
      <c r="U1038" s="25" t="str">
        <f aca="true">IF(C1038&lt;&gt;"",IF(INDIRECT($AH$5&amp;"B"&amp;($C$1*$A1038+14))= 1,1,0),"")</f>
        <v/>
      </c>
      <c r="V1038" s="25" t="str">
        <f aca="true">IF(C1038&lt;&gt;"",IF(INDIRECT($AH$5&amp;"B"&amp;($C$1*$A1038+15))= 1,1,0),"")</f>
        <v/>
      </c>
      <c r="W1038" s="25" t="str">
        <f aca="false">IF(C1038&lt;&gt;"",($M1038*1) + ($N1038*2) + ($O1038*3) + (IF(U1038 = 1, 10, 0)) + (IF(V1038 = 1, 20, 0)),"")</f>
        <v/>
      </c>
      <c r="X1038" s="27" t="str">
        <f aca="true">IF(C1038&lt;&gt;"",IF(INDIRECT($AH$5&amp;"B"&amp;($C$1*$A1038+16))= 1,1,0),"")</f>
        <v/>
      </c>
      <c r="Y1038" s="27" t="str">
        <f aca="true">IF(D1038&lt;&gt;"",IF(INDIRECT($AH$5&amp;"B"&amp;($C$1*$A1038+17))= 1,1,0),"")</f>
        <v/>
      </c>
      <c r="Z1038" s="27" t="str">
        <f aca="true">IF(E1038&lt;&gt;"",IF(INDIRECT($AH$5&amp;"B"&amp;($C$1*$A1038+18))= 1,1,0),"")</f>
        <v/>
      </c>
      <c r="AA1038" s="27" t="str">
        <f aca="true">IF(F1038&lt;&gt;"",IF(INDIRECT($AH$5&amp;"B"&amp;($C$1*$A1038+19))= 1,1,0),"")</f>
        <v/>
      </c>
      <c r="AB1038" s="27" t="str">
        <f aca="false">IF(C1038&lt;&gt;"",IF(X1038 = 1, 5, 0) + IF(Z1038 = 1, 25, 0) + IF(AA1038 = 1, 15, 0),"")</f>
        <v/>
      </c>
      <c r="AC1038" s="57" t="str">
        <f aca="false">IF(C1038&lt;&gt;"",L1038+W1038+AB1038,"")</f>
        <v/>
      </c>
    </row>
    <row r="1039" customFormat="false" ht="12.8" hidden="false" customHeight="false" outlineLevel="0" collapsed="false">
      <c r="A1039" s="11" t="n">
        <f aca="false">A1038+1</f>
        <v>36</v>
      </c>
      <c r="B1039" s="38" t="str">
        <f aca="true">IF(INDIRECT($AH$5&amp;"B"&amp;($C$1*$A1039+2))=0, "",INDIRECT($AH$5&amp;"B"&amp;($C$1*$A1039+2)))</f>
        <v/>
      </c>
      <c r="C1039" s="19" t="str">
        <f aca="true">IF(INDIRECT($AH$5&amp;"B"&amp;($C$1*$A1039+3)) = 0, "", INDIRECT($AH$5&amp;"B"&amp;($C$1*$A1039+3)))</f>
        <v/>
      </c>
      <c r="D1039" s="19" t="str">
        <f aca="true">IF(INDIRECT($AH$5&amp;"B"&amp;($C$1*$A1039+4)) = 0, "", INDIRECT($AH$5&amp;"B"&amp;($C$1*$A1039+4)))</f>
        <v/>
      </c>
      <c r="E1039" s="19" t="str">
        <f aca="true">IF(INDIRECT($AH$5&amp;"B"&amp;($C$1*$A1039+7)) = 0, "", INDIRECT($AH$5&amp;"B"&amp;($C$1*$A1039+7)))</f>
        <v/>
      </c>
      <c r="F1039" s="20" t="str">
        <f aca="true">IF(C1039 &lt;&gt; "",IF(INDIRECT($AH$5&amp;"B"&amp;($C$1*$A1039+8)) = 0, 0, 1), "")</f>
        <v/>
      </c>
      <c r="G1039" s="20" t="n">
        <f aca="true">INDIRECT($AH$5&amp;"B"&amp;($C$1*$A1039+9))</f>
        <v>0</v>
      </c>
      <c r="H1039" s="20" t="n">
        <f aca="true">INDIRECT($AH$5&amp;"B"&amp;($C$1*$A1039+10))</f>
        <v>0</v>
      </c>
      <c r="I1039" s="20" t="n">
        <f aca="true">INDIRECT($AH$5&amp;"B"&amp;($C$1*$A1039+11))</f>
        <v>0</v>
      </c>
      <c r="J1039" s="20" t="n">
        <f aca="true">INDIRECT($AH$5&amp;"B"&amp;($C$1*$A1039+12))</f>
        <v>0</v>
      </c>
      <c r="K1039" s="21" t="str">
        <f aca="false">IF(C1039&lt;&gt;"",IFERROR((G1039+H1039+I1039)/(G1039+H1039+I1039+J1039),0), "")</f>
        <v/>
      </c>
      <c r="L1039" s="20" t="str">
        <f aca="false">IF(C1039&lt;&gt;"",(G1039* 2) +(H1039* 4) + (I1039* 6) + IF(F1039 = 1, 5, 0), "")</f>
        <v/>
      </c>
      <c r="M1039" s="25" t="str">
        <f aca="true">IF(C1039&lt;&gt;"",SUM(INDIRECT($AH$5&amp;"C"&amp;($C$1*$A1039+9)):INDIRECT($AH$5&amp;"V"&amp;($C$1*$A1039+9))), "")</f>
        <v/>
      </c>
      <c r="N1039" s="25" t="str">
        <f aca="true">IF(C1039&lt;&gt;"",SUM(INDIRECT($AH$5&amp;"C"&amp;($C$1*$A1039+10)):INDIRECT($AH$5&amp;"V"&amp;($C$1*$A1039+10))), "")</f>
        <v/>
      </c>
      <c r="O1039" s="25" t="str">
        <f aca="true">IF(C1039&lt;&gt;"",SUM(INDIRECT($AH$5&amp;"C"&amp;($C$1*$A1039+11)):INDIRECT($AH$5&amp;"V"&amp;($C$1*$A1039+11))),"")</f>
        <v/>
      </c>
      <c r="P1039" s="25" t="str">
        <f aca="true">IF(C1039&lt;&gt;"",SUM(INDIRECT($AH$5&amp;"C"&amp;($C$1*$A1039+12)):INDIRECT($AH$5&amp;"V"&amp;($C$1*$A1039+12))),"")</f>
        <v/>
      </c>
      <c r="Q1039" s="24" t="str">
        <f aca="false">IF(C1039&lt;&gt;"",IFERROR((M1039+N1039+O1039)/(M1039+N1039+O1039+P1039),0), "")</f>
        <v/>
      </c>
      <c r="R1039" s="25" t="str">
        <f aca="true">IF(C1039&lt;&gt;"",SUM(INDIRECT($AH$5&amp;"C"&amp;($C$1*$A1039+13)):INDIRECT($AH$5&amp;"V"&amp;($C$1*$A1039+13))), "")</f>
        <v/>
      </c>
      <c r="S1039" s="25" t="str">
        <f aca="false">IF(C1039&lt;&gt;"",IFERROR((M1039+N1039+O1039+P1039)/R1039, 0),"")</f>
        <v/>
      </c>
      <c r="T1039" s="25" t="str">
        <f aca="false">IF(C1039&lt;&gt;"",IFERROR((M1039+N1039+O1039)/R1039,0),"")</f>
        <v/>
      </c>
      <c r="U1039" s="25" t="str">
        <f aca="true">IF(C1039&lt;&gt;"",IF(INDIRECT($AH$5&amp;"B"&amp;($C$1*$A1039+14))= 1,1,0),"")</f>
        <v/>
      </c>
      <c r="V1039" s="25" t="str">
        <f aca="true">IF(C1039&lt;&gt;"",IF(INDIRECT($AH$5&amp;"B"&amp;($C$1*$A1039+15))= 1,1,0),"")</f>
        <v/>
      </c>
      <c r="W1039" s="25" t="str">
        <f aca="false">IF(C1039&lt;&gt;"",($M1039*1) + ($N1039*2) + ($O1039*3) + (IF(U1039 = 1, 10, 0)) + (IF(V1039 = 1, 20, 0)),"")</f>
        <v/>
      </c>
      <c r="X1039" s="27" t="str">
        <f aca="true">IF(C1039&lt;&gt;"",IF(INDIRECT($AH$5&amp;"B"&amp;($C$1*$A1039+16))= 1,1,0),"")</f>
        <v/>
      </c>
      <c r="Y1039" s="27" t="str">
        <f aca="true">IF(D1039&lt;&gt;"",IF(INDIRECT($AH$5&amp;"B"&amp;($C$1*$A1039+17))= 1,1,0),"")</f>
        <v/>
      </c>
      <c r="Z1039" s="27" t="str">
        <f aca="true">IF(E1039&lt;&gt;"",IF(INDIRECT($AH$5&amp;"B"&amp;($C$1*$A1039+18))= 1,1,0),"")</f>
        <v/>
      </c>
      <c r="AA1039" s="27" t="str">
        <f aca="true">IF(F1039&lt;&gt;"",IF(INDIRECT($AH$5&amp;"B"&amp;($C$1*$A1039+19))= 1,1,0),"")</f>
        <v/>
      </c>
      <c r="AB1039" s="27" t="str">
        <f aca="false">IF(C1039&lt;&gt;"",IF(X1039 = 1, 5, 0) + IF(Z1039 = 1, 25, 0) + IF(AA1039 = 1, 15, 0),"")</f>
        <v/>
      </c>
      <c r="AC1039" s="57" t="str">
        <f aca="false">IF(C1039&lt;&gt;"",L1039+W1039+AB1039,"")</f>
        <v/>
      </c>
    </row>
    <row r="1040" customFormat="false" ht="12.8" hidden="false" customHeight="false" outlineLevel="0" collapsed="false">
      <c r="A1040" s="11" t="n">
        <f aca="false">A1039+1</f>
        <v>37</v>
      </c>
      <c r="B1040" s="38" t="str">
        <f aca="true">IF(INDIRECT($AH$5&amp;"B"&amp;($C$1*$A1040+2))=0, "",INDIRECT($AH$5&amp;"B"&amp;($C$1*$A1040+2)))</f>
        <v/>
      </c>
      <c r="C1040" s="19" t="str">
        <f aca="true">IF(INDIRECT($AH$5&amp;"B"&amp;($C$1*$A1040+3)) = 0, "", INDIRECT($AH$5&amp;"B"&amp;($C$1*$A1040+3)))</f>
        <v/>
      </c>
      <c r="D1040" s="19" t="str">
        <f aca="true">IF(INDIRECT($AH$5&amp;"B"&amp;($C$1*$A1040+4)) = 0, "", INDIRECT($AH$5&amp;"B"&amp;($C$1*$A1040+4)))</f>
        <v/>
      </c>
      <c r="E1040" s="19" t="str">
        <f aca="true">IF(INDIRECT($AH$5&amp;"B"&amp;($C$1*$A1040+7)) = 0, "", INDIRECT($AH$5&amp;"B"&amp;($C$1*$A1040+7)))</f>
        <v/>
      </c>
      <c r="F1040" s="20" t="str">
        <f aca="true">IF(C1040 &lt;&gt; "",IF(INDIRECT($AH$5&amp;"B"&amp;($C$1*$A1040+8)) = 0, 0, 1), "")</f>
        <v/>
      </c>
      <c r="G1040" s="20" t="n">
        <f aca="true">INDIRECT($AH$5&amp;"B"&amp;($C$1*$A1040+9))</f>
        <v>0</v>
      </c>
      <c r="H1040" s="20" t="n">
        <f aca="true">INDIRECT($AH$5&amp;"B"&amp;($C$1*$A1040+10))</f>
        <v>0</v>
      </c>
      <c r="I1040" s="20" t="n">
        <f aca="true">INDIRECT($AH$5&amp;"B"&amp;($C$1*$A1040+11))</f>
        <v>0</v>
      </c>
      <c r="J1040" s="20" t="n">
        <f aca="true">INDIRECT($AH$5&amp;"B"&amp;($C$1*$A1040+12))</f>
        <v>0</v>
      </c>
      <c r="K1040" s="21" t="str">
        <f aca="false">IF(C1040&lt;&gt;"",IFERROR((G1040+H1040+I1040)/(G1040+H1040+I1040+J1040),0), "")</f>
        <v/>
      </c>
      <c r="L1040" s="20" t="str">
        <f aca="false">IF(C1040&lt;&gt;"",(G1040* 2) +(H1040* 4) + (I1040* 6) + IF(F1040 = 1, 5, 0), "")</f>
        <v/>
      </c>
      <c r="M1040" s="25" t="str">
        <f aca="true">IF(C1040&lt;&gt;"",SUM(INDIRECT($AH$5&amp;"C"&amp;($C$1*$A1040+9)):INDIRECT($AH$5&amp;"V"&amp;($C$1*$A1040+9))), "")</f>
        <v/>
      </c>
      <c r="N1040" s="25" t="str">
        <f aca="true">IF(C1040&lt;&gt;"",SUM(INDIRECT($AH$5&amp;"C"&amp;($C$1*$A1040+10)):INDIRECT($AH$5&amp;"V"&amp;($C$1*$A1040+10))), "")</f>
        <v/>
      </c>
      <c r="O1040" s="25" t="str">
        <f aca="true">IF(C1040&lt;&gt;"",SUM(INDIRECT($AH$5&amp;"C"&amp;($C$1*$A1040+11)):INDIRECT($AH$5&amp;"V"&amp;($C$1*$A1040+11))),"")</f>
        <v/>
      </c>
      <c r="P1040" s="25" t="str">
        <f aca="true">IF(C1040&lt;&gt;"",SUM(INDIRECT($AH$5&amp;"C"&amp;($C$1*$A1040+12)):INDIRECT($AH$5&amp;"V"&amp;($C$1*$A1040+12))),"")</f>
        <v/>
      </c>
      <c r="Q1040" s="24" t="str">
        <f aca="false">IF(C1040&lt;&gt;"",IFERROR((M1040+N1040+O1040)/(M1040+N1040+O1040+P1040),0), "")</f>
        <v/>
      </c>
      <c r="R1040" s="25" t="str">
        <f aca="true">IF(C1040&lt;&gt;"",SUM(INDIRECT($AH$5&amp;"C"&amp;($C$1*$A1040+13)):INDIRECT($AH$5&amp;"V"&amp;($C$1*$A1040+13))), "")</f>
        <v/>
      </c>
      <c r="S1040" s="25" t="str">
        <f aca="false">IF(C1040&lt;&gt;"",IFERROR((M1040+N1040+O1040+P1040)/R1040, 0),"")</f>
        <v/>
      </c>
      <c r="T1040" s="25" t="str">
        <f aca="false">IF(C1040&lt;&gt;"",IFERROR((M1040+N1040+O1040)/R1040,0),"")</f>
        <v/>
      </c>
      <c r="U1040" s="25" t="str">
        <f aca="true">IF(C1040&lt;&gt;"",IF(INDIRECT($AH$5&amp;"B"&amp;($C$1*$A1040+14))= 1,1,0),"")</f>
        <v/>
      </c>
      <c r="V1040" s="25" t="str">
        <f aca="true">IF(C1040&lt;&gt;"",IF(INDIRECT($AH$5&amp;"B"&amp;($C$1*$A1040+15))= 1,1,0),"")</f>
        <v/>
      </c>
      <c r="W1040" s="25" t="str">
        <f aca="false">IF(C1040&lt;&gt;"",($M1040*1) + ($N1040*2) + ($O1040*3) + (IF(U1040 = 1, 10, 0)) + (IF(V1040 = 1, 20, 0)),"")</f>
        <v/>
      </c>
      <c r="X1040" s="27" t="str">
        <f aca="true">IF(C1040&lt;&gt;"",IF(INDIRECT($AH$5&amp;"B"&amp;($C$1*$A1040+16))= 1,1,0),"")</f>
        <v/>
      </c>
      <c r="Y1040" s="27" t="str">
        <f aca="true">IF(D1040&lt;&gt;"",IF(INDIRECT($AH$5&amp;"B"&amp;($C$1*$A1040+17))= 1,1,0),"")</f>
        <v/>
      </c>
      <c r="Z1040" s="27" t="str">
        <f aca="true">IF(E1040&lt;&gt;"",IF(INDIRECT($AH$5&amp;"B"&amp;($C$1*$A1040+18))= 1,1,0),"")</f>
        <v/>
      </c>
      <c r="AA1040" s="27" t="str">
        <f aca="true">IF(F1040&lt;&gt;"",IF(INDIRECT($AH$5&amp;"B"&amp;($C$1*$A1040+19))= 1,1,0),"")</f>
        <v/>
      </c>
      <c r="AB1040" s="27" t="str">
        <f aca="false">IF(C1040&lt;&gt;"",IF(X1040 = 1, 5, 0) + IF(Z1040 = 1, 25, 0) + IF(AA1040 = 1, 15, 0),"")</f>
        <v/>
      </c>
      <c r="AC1040" s="57" t="str">
        <f aca="false">IF(C1040&lt;&gt;"",L1040+W1040+AB1040,"")</f>
        <v/>
      </c>
    </row>
    <row r="1041" customFormat="false" ht="12.8" hidden="false" customHeight="false" outlineLevel="0" collapsed="false">
      <c r="A1041" s="11" t="n">
        <f aca="false">A1040+1</f>
        <v>38</v>
      </c>
      <c r="B1041" s="38" t="str">
        <f aca="true">IF(INDIRECT($AH$5&amp;"B"&amp;($C$1*$A1041+2))=0, "",INDIRECT($AH$5&amp;"B"&amp;($C$1*$A1041+2)))</f>
        <v/>
      </c>
      <c r="C1041" s="19" t="str">
        <f aca="true">IF(INDIRECT($AH$5&amp;"B"&amp;($C$1*$A1041+3)) = 0, "", INDIRECT($AH$5&amp;"B"&amp;($C$1*$A1041+3)))</f>
        <v/>
      </c>
      <c r="D1041" s="19" t="str">
        <f aca="true">IF(INDIRECT($AH$5&amp;"B"&amp;($C$1*$A1041+4)) = 0, "", INDIRECT($AH$5&amp;"B"&amp;($C$1*$A1041+4)))</f>
        <v/>
      </c>
      <c r="E1041" s="19" t="str">
        <f aca="true">IF(INDIRECT($AH$5&amp;"B"&amp;($C$1*$A1041+7)) = 0, "", INDIRECT($AH$5&amp;"B"&amp;($C$1*$A1041+7)))</f>
        <v/>
      </c>
      <c r="F1041" s="20" t="str">
        <f aca="true">IF(C1041 &lt;&gt; "",IF(INDIRECT($AH$5&amp;"B"&amp;($C$1*$A1041+8)) = 0, 0, 1), "")</f>
        <v/>
      </c>
      <c r="G1041" s="20" t="n">
        <f aca="true">INDIRECT($AH$5&amp;"B"&amp;($C$1*$A1041+9))</f>
        <v>0</v>
      </c>
      <c r="H1041" s="20" t="n">
        <f aca="true">INDIRECT($AH$5&amp;"B"&amp;($C$1*$A1041+10))</f>
        <v>0</v>
      </c>
      <c r="I1041" s="20" t="n">
        <f aca="true">INDIRECT($AH$5&amp;"B"&amp;($C$1*$A1041+11))</f>
        <v>0</v>
      </c>
      <c r="J1041" s="20" t="n">
        <f aca="true">INDIRECT($AH$5&amp;"B"&amp;($C$1*$A1041+12))</f>
        <v>0</v>
      </c>
      <c r="K1041" s="21" t="str">
        <f aca="false">IF(C1041&lt;&gt;"",IFERROR((G1041+H1041+I1041)/(G1041+H1041+I1041+J1041),0), "")</f>
        <v/>
      </c>
      <c r="L1041" s="20" t="str">
        <f aca="false">IF(C1041&lt;&gt;"",(G1041* 2) +(H1041* 4) + (I1041* 6) + IF(F1041 = 1, 5, 0), "")</f>
        <v/>
      </c>
      <c r="M1041" s="25" t="str">
        <f aca="true">IF(C1041&lt;&gt;"",SUM(INDIRECT($AH$5&amp;"C"&amp;($C$1*$A1041+9)):INDIRECT($AH$5&amp;"V"&amp;($C$1*$A1041+9))), "")</f>
        <v/>
      </c>
      <c r="N1041" s="25" t="str">
        <f aca="true">IF(C1041&lt;&gt;"",SUM(INDIRECT($AH$5&amp;"C"&amp;($C$1*$A1041+10)):INDIRECT($AH$5&amp;"V"&amp;($C$1*$A1041+10))), "")</f>
        <v/>
      </c>
      <c r="O1041" s="25" t="str">
        <f aca="true">IF(C1041&lt;&gt;"",SUM(INDIRECT($AH$5&amp;"C"&amp;($C$1*$A1041+11)):INDIRECT($AH$5&amp;"V"&amp;($C$1*$A1041+11))),"")</f>
        <v/>
      </c>
      <c r="P1041" s="25" t="str">
        <f aca="true">IF(C1041&lt;&gt;"",SUM(INDIRECT($AH$5&amp;"C"&amp;($C$1*$A1041+12)):INDIRECT($AH$5&amp;"V"&amp;($C$1*$A1041+12))),"")</f>
        <v/>
      </c>
      <c r="Q1041" s="24" t="str">
        <f aca="false">IF(C1041&lt;&gt;"",IFERROR((M1041+N1041+O1041)/(M1041+N1041+O1041+P1041),0), "")</f>
        <v/>
      </c>
      <c r="R1041" s="25" t="str">
        <f aca="true">IF(C1041&lt;&gt;"",SUM(INDIRECT($AH$5&amp;"C"&amp;($C$1*$A1041+13)):INDIRECT($AH$5&amp;"V"&amp;($C$1*$A1041+13))), "")</f>
        <v/>
      </c>
      <c r="S1041" s="25" t="str">
        <f aca="false">IF(C1041&lt;&gt;"",IFERROR((M1041+N1041+O1041+P1041)/R1041, 0),"")</f>
        <v/>
      </c>
      <c r="T1041" s="25" t="str">
        <f aca="false">IF(C1041&lt;&gt;"",IFERROR((M1041+N1041+O1041)/R1041,0),"")</f>
        <v/>
      </c>
      <c r="U1041" s="25" t="str">
        <f aca="true">IF(C1041&lt;&gt;"",IF(INDIRECT($AH$5&amp;"B"&amp;($C$1*$A1041+14))= 1,1,0),"")</f>
        <v/>
      </c>
      <c r="V1041" s="25" t="str">
        <f aca="true">IF(C1041&lt;&gt;"",IF(INDIRECT($AH$5&amp;"B"&amp;($C$1*$A1041+15))= 1,1,0),"")</f>
        <v/>
      </c>
      <c r="W1041" s="25" t="str">
        <f aca="false">IF(C1041&lt;&gt;"",($M1041*1) + ($N1041*2) + ($O1041*3) + (IF(U1041 = 1, 10, 0)) + (IF(V1041 = 1, 20, 0)),"")</f>
        <v/>
      </c>
      <c r="X1041" s="27" t="str">
        <f aca="true">IF(C1041&lt;&gt;"",IF(INDIRECT($AH$5&amp;"B"&amp;($C$1*$A1041+16))= 1,1,0),"")</f>
        <v/>
      </c>
      <c r="Y1041" s="27" t="str">
        <f aca="true">IF(D1041&lt;&gt;"",IF(INDIRECT($AH$5&amp;"B"&amp;($C$1*$A1041+17))= 1,1,0),"")</f>
        <v/>
      </c>
      <c r="Z1041" s="27" t="str">
        <f aca="true">IF(E1041&lt;&gt;"",IF(INDIRECT($AH$5&amp;"B"&amp;($C$1*$A1041+18))= 1,1,0),"")</f>
        <v/>
      </c>
      <c r="AA1041" s="27" t="str">
        <f aca="true">IF(F1041&lt;&gt;"",IF(INDIRECT($AH$5&amp;"B"&amp;($C$1*$A1041+19))= 1,1,0),"")</f>
        <v/>
      </c>
      <c r="AB1041" s="27" t="str">
        <f aca="false">IF(C1041&lt;&gt;"",IF(X1041 = 1, 5, 0) + IF(Z1041 = 1, 25, 0) + IF(AA1041 = 1, 15, 0),"")</f>
        <v/>
      </c>
      <c r="AC1041" s="57" t="str">
        <f aca="false">IF(C1041&lt;&gt;"",L1041+W1041+AB1041,"")</f>
        <v/>
      </c>
    </row>
    <row r="1042" customFormat="false" ht="12.8" hidden="false" customHeight="false" outlineLevel="0" collapsed="false">
      <c r="A1042" s="11" t="n">
        <f aca="false">A1041+1</f>
        <v>39</v>
      </c>
      <c r="B1042" s="38" t="str">
        <f aca="true">IF(INDIRECT($AH$5&amp;"B"&amp;($C$1*$A1042+2))=0, "",INDIRECT($AH$5&amp;"B"&amp;($C$1*$A1042+2)))</f>
        <v/>
      </c>
      <c r="C1042" s="19" t="str">
        <f aca="true">IF(INDIRECT($AH$5&amp;"B"&amp;($C$1*$A1042+3)) = 0, "", INDIRECT($AH$5&amp;"B"&amp;($C$1*$A1042+3)))</f>
        <v/>
      </c>
      <c r="D1042" s="19" t="str">
        <f aca="true">IF(INDIRECT($AH$5&amp;"B"&amp;($C$1*$A1042+4)) = 0, "", INDIRECT($AH$5&amp;"B"&amp;($C$1*$A1042+4)))</f>
        <v/>
      </c>
      <c r="E1042" s="19" t="str">
        <f aca="true">IF(INDIRECT($AH$5&amp;"B"&amp;($C$1*$A1042+7)) = 0, "", INDIRECT($AH$5&amp;"B"&amp;($C$1*$A1042+7)))</f>
        <v/>
      </c>
      <c r="F1042" s="20" t="str">
        <f aca="true">IF(C1042 &lt;&gt; "",IF(INDIRECT($AH$5&amp;"B"&amp;($C$1*$A1042+8)) = 0, 0, 1), "")</f>
        <v/>
      </c>
      <c r="G1042" s="20" t="n">
        <f aca="true">INDIRECT($AH$5&amp;"B"&amp;($C$1*$A1042+9))</f>
        <v>0</v>
      </c>
      <c r="H1042" s="20" t="n">
        <f aca="true">INDIRECT($AH$5&amp;"B"&amp;($C$1*$A1042+10))</f>
        <v>0</v>
      </c>
      <c r="I1042" s="20" t="n">
        <f aca="true">INDIRECT($AH$5&amp;"B"&amp;($C$1*$A1042+11))</f>
        <v>0</v>
      </c>
      <c r="J1042" s="20" t="n">
        <f aca="true">INDIRECT($AH$5&amp;"B"&amp;($C$1*$A1042+12))</f>
        <v>0</v>
      </c>
      <c r="K1042" s="21" t="str">
        <f aca="false">IF(C1042&lt;&gt;"",IFERROR((G1042+H1042+I1042)/(G1042+H1042+I1042+J1042),0), "")</f>
        <v/>
      </c>
      <c r="L1042" s="20" t="str">
        <f aca="false">IF(C1042&lt;&gt;"",(G1042* 2) +(H1042* 4) + (I1042* 6) + IF(F1042 = 1, 5, 0), "")</f>
        <v/>
      </c>
      <c r="M1042" s="25" t="str">
        <f aca="true">IF(C1042&lt;&gt;"",SUM(INDIRECT($AH$5&amp;"C"&amp;($C$1*$A1042+9)):INDIRECT($AH$5&amp;"V"&amp;($C$1*$A1042+9))), "")</f>
        <v/>
      </c>
      <c r="N1042" s="25" t="str">
        <f aca="true">IF(C1042&lt;&gt;"",SUM(INDIRECT($AH$5&amp;"C"&amp;($C$1*$A1042+10)):INDIRECT($AH$5&amp;"V"&amp;($C$1*$A1042+10))), "")</f>
        <v/>
      </c>
      <c r="O1042" s="25" t="str">
        <f aca="true">IF(C1042&lt;&gt;"",SUM(INDIRECT($AH$5&amp;"C"&amp;($C$1*$A1042+11)):INDIRECT($AH$5&amp;"V"&amp;($C$1*$A1042+11))),"")</f>
        <v/>
      </c>
      <c r="P1042" s="25" t="str">
        <f aca="true">IF(C1042&lt;&gt;"",SUM(INDIRECT($AH$5&amp;"C"&amp;($C$1*$A1042+12)):INDIRECT($AH$5&amp;"V"&amp;($C$1*$A1042+12))),"")</f>
        <v/>
      </c>
      <c r="Q1042" s="24" t="str">
        <f aca="false">IF(C1042&lt;&gt;"",IFERROR((M1042+N1042+O1042)/(M1042+N1042+O1042+P1042),0), "")</f>
        <v/>
      </c>
      <c r="R1042" s="25" t="str">
        <f aca="true">IF(C1042&lt;&gt;"",SUM(INDIRECT($AH$5&amp;"C"&amp;($C$1*$A1042+13)):INDIRECT($AH$5&amp;"V"&amp;($C$1*$A1042+13))), "")</f>
        <v/>
      </c>
      <c r="S1042" s="25" t="str">
        <f aca="false">IF(C1042&lt;&gt;"",IFERROR((M1042+N1042+O1042+P1042)/R1042, 0),"")</f>
        <v/>
      </c>
      <c r="T1042" s="25" t="str">
        <f aca="false">IF(C1042&lt;&gt;"",IFERROR((M1042+N1042+O1042)/R1042,0),"")</f>
        <v/>
      </c>
      <c r="U1042" s="25" t="str">
        <f aca="true">IF(C1042&lt;&gt;"",IF(INDIRECT($AH$5&amp;"B"&amp;($C$1*$A1042+14))= 1,1,0),"")</f>
        <v/>
      </c>
      <c r="V1042" s="25" t="str">
        <f aca="true">IF(C1042&lt;&gt;"",IF(INDIRECT($AH$5&amp;"B"&amp;($C$1*$A1042+15))= 1,1,0),"")</f>
        <v/>
      </c>
      <c r="W1042" s="25" t="str">
        <f aca="false">IF(C1042&lt;&gt;"",($M1042*1) + ($N1042*2) + ($O1042*3) + (IF(U1042 = 1, 10, 0)) + (IF(V1042 = 1, 20, 0)),"")</f>
        <v/>
      </c>
      <c r="X1042" s="27" t="str">
        <f aca="true">IF(C1042&lt;&gt;"",IF(INDIRECT($AH$5&amp;"B"&amp;($C$1*$A1042+16))= 1,1,0),"")</f>
        <v/>
      </c>
      <c r="Y1042" s="27" t="str">
        <f aca="true">IF(D1042&lt;&gt;"",IF(INDIRECT($AH$5&amp;"B"&amp;($C$1*$A1042+17))= 1,1,0),"")</f>
        <v/>
      </c>
      <c r="Z1042" s="27" t="str">
        <f aca="true">IF(E1042&lt;&gt;"",IF(INDIRECT($AH$5&amp;"B"&amp;($C$1*$A1042+18))= 1,1,0),"")</f>
        <v/>
      </c>
      <c r="AA1042" s="27" t="str">
        <f aca="true">IF(F1042&lt;&gt;"",IF(INDIRECT($AH$5&amp;"B"&amp;($C$1*$A1042+19))= 1,1,0),"")</f>
        <v/>
      </c>
      <c r="AB1042" s="27" t="str">
        <f aca="false">IF(C1042&lt;&gt;"",IF(X1042 = 1, 5, 0) + IF(Z1042 = 1, 25, 0) + IF(AA1042 = 1, 15, 0),"")</f>
        <v/>
      </c>
      <c r="AC1042" s="57" t="str">
        <f aca="false">IF(C1042&lt;&gt;"",L1042+W1042+AB1042,"")</f>
        <v/>
      </c>
    </row>
    <row r="1043" customFormat="false" ht="12.8" hidden="false" customHeight="false" outlineLevel="0" collapsed="false">
      <c r="A1043" s="11" t="n">
        <f aca="false">A1042+1</f>
        <v>40</v>
      </c>
      <c r="B1043" s="38" t="str">
        <f aca="true">IF(INDIRECT($AH$5&amp;"B"&amp;($C$1*$A1043+2))=0, "",INDIRECT($AH$5&amp;"B"&amp;($C$1*$A1043+2)))</f>
        <v/>
      </c>
      <c r="C1043" s="19" t="str">
        <f aca="true">IF(INDIRECT($AH$5&amp;"B"&amp;($C$1*$A1043+3)) = 0, "", INDIRECT($AH$5&amp;"B"&amp;($C$1*$A1043+3)))</f>
        <v/>
      </c>
      <c r="D1043" s="19" t="str">
        <f aca="true">IF(INDIRECT($AH$5&amp;"B"&amp;($C$1*$A1043+4)) = 0, "", INDIRECT($AH$5&amp;"B"&amp;($C$1*$A1043+4)))</f>
        <v/>
      </c>
      <c r="E1043" s="19" t="str">
        <f aca="true">IF(INDIRECT($AH$5&amp;"B"&amp;($C$1*$A1043+7)) = 0, "", INDIRECT($AH$5&amp;"B"&amp;($C$1*$A1043+7)))</f>
        <v/>
      </c>
      <c r="F1043" s="20" t="str">
        <f aca="true">IF(C1043 &lt;&gt; "",IF(INDIRECT($AH$5&amp;"B"&amp;($C$1*$A1043+8)) = 0, 0, 1), "")</f>
        <v/>
      </c>
      <c r="G1043" s="20" t="n">
        <f aca="true">INDIRECT($AH$5&amp;"B"&amp;($C$1*$A1043+9))</f>
        <v>0</v>
      </c>
      <c r="H1043" s="20" t="n">
        <f aca="true">INDIRECT($AH$5&amp;"B"&amp;($C$1*$A1043+10))</f>
        <v>0</v>
      </c>
      <c r="I1043" s="20" t="n">
        <f aca="true">INDIRECT($AH$5&amp;"B"&amp;($C$1*$A1043+11))</f>
        <v>0</v>
      </c>
      <c r="J1043" s="20" t="n">
        <f aca="true">INDIRECT($AH$5&amp;"B"&amp;($C$1*$A1043+12))</f>
        <v>0</v>
      </c>
      <c r="K1043" s="21" t="str">
        <f aca="false">IF(C1043&lt;&gt;"",IFERROR((G1043+H1043+I1043)/(G1043+H1043+I1043+J1043),0), "")</f>
        <v/>
      </c>
      <c r="L1043" s="20" t="str">
        <f aca="false">IF(C1043&lt;&gt;"",(G1043* 2) +(H1043* 4) + (I1043* 6) + IF(F1043 = 1, 5, 0), "")</f>
        <v/>
      </c>
      <c r="M1043" s="25" t="str">
        <f aca="true">IF(C1043&lt;&gt;"",SUM(INDIRECT($AH$5&amp;"C"&amp;($C$1*$A1043+9)):INDIRECT($AH$5&amp;"V"&amp;($C$1*$A1043+9))), "")</f>
        <v/>
      </c>
      <c r="N1043" s="25" t="str">
        <f aca="true">IF(C1043&lt;&gt;"",SUM(INDIRECT($AH$5&amp;"C"&amp;($C$1*$A1043+10)):INDIRECT($AH$5&amp;"V"&amp;($C$1*$A1043+10))), "")</f>
        <v/>
      </c>
      <c r="O1043" s="25" t="str">
        <f aca="true">IF(C1043&lt;&gt;"",SUM(INDIRECT($AH$5&amp;"C"&amp;($C$1*$A1043+11)):INDIRECT($AH$5&amp;"V"&amp;($C$1*$A1043+11))),"")</f>
        <v/>
      </c>
      <c r="P1043" s="25" t="str">
        <f aca="true">IF(C1043&lt;&gt;"",SUM(INDIRECT($AH$5&amp;"C"&amp;($C$1*$A1043+12)):INDIRECT($AH$5&amp;"V"&amp;($C$1*$A1043+12))),"")</f>
        <v/>
      </c>
      <c r="Q1043" s="24" t="str">
        <f aca="false">IF(C1043&lt;&gt;"",IFERROR((M1043+N1043+O1043)/(M1043+N1043+O1043+P1043),0), "")</f>
        <v/>
      </c>
      <c r="R1043" s="25" t="str">
        <f aca="true">IF(C1043&lt;&gt;"",SUM(INDIRECT($AH$5&amp;"C"&amp;($C$1*$A1043+13)):INDIRECT($AH$5&amp;"V"&amp;($C$1*$A1043+13))), "")</f>
        <v/>
      </c>
      <c r="S1043" s="25" t="str">
        <f aca="false">IF(C1043&lt;&gt;"",IFERROR((M1043+N1043+O1043+P1043)/R1043, 0),"")</f>
        <v/>
      </c>
      <c r="T1043" s="25" t="str">
        <f aca="false">IF(C1043&lt;&gt;"",IFERROR((M1043+N1043+O1043)/R1043,0),"")</f>
        <v/>
      </c>
      <c r="U1043" s="25" t="str">
        <f aca="true">IF(C1043&lt;&gt;"",IF(INDIRECT($AH$5&amp;"B"&amp;($C$1*$A1043+14))= 1,1,0),"")</f>
        <v/>
      </c>
      <c r="V1043" s="25" t="str">
        <f aca="true">IF(C1043&lt;&gt;"",IF(INDIRECT($AH$5&amp;"B"&amp;($C$1*$A1043+15))= 1,1,0),"")</f>
        <v/>
      </c>
      <c r="W1043" s="25" t="str">
        <f aca="false">IF(C1043&lt;&gt;"",($M1043*1) + ($N1043*2) + ($O1043*3) + (IF(U1043 = 1, 10, 0)) + (IF(V1043 = 1, 20, 0)),"")</f>
        <v/>
      </c>
      <c r="X1043" s="27" t="str">
        <f aca="true">IF(C1043&lt;&gt;"",IF(INDIRECT($AH$5&amp;"B"&amp;($C$1*$A1043+16))= 1,1,0),"")</f>
        <v/>
      </c>
      <c r="Y1043" s="27" t="str">
        <f aca="true">IF(D1043&lt;&gt;"",IF(INDIRECT($AH$5&amp;"B"&amp;($C$1*$A1043+17))= 1,1,0),"")</f>
        <v/>
      </c>
      <c r="Z1043" s="27" t="str">
        <f aca="true">IF(E1043&lt;&gt;"",IF(INDIRECT($AH$5&amp;"B"&amp;($C$1*$A1043+18))= 1,1,0),"")</f>
        <v/>
      </c>
      <c r="AA1043" s="27" t="str">
        <f aca="true">IF(F1043&lt;&gt;"",IF(INDIRECT($AH$5&amp;"B"&amp;($C$1*$A1043+19))= 1,1,0),"")</f>
        <v/>
      </c>
      <c r="AB1043" s="27" t="str">
        <f aca="false">IF(C1043&lt;&gt;"",IF(X1043 = 1, 5, 0) + IF(Z1043 = 1, 25, 0) + IF(AA1043 = 1, 15, 0),"")</f>
        <v/>
      </c>
      <c r="AC1043" s="57" t="str">
        <f aca="false">IF(C1043&lt;&gt;"",L1043+W1043+AB1043,"")</f>
        <v/>
      </c>
    </row>
    <row r="1044" customFormat="false" ht="12.8" hidden="false" customHeight="false" outlineLevel="0" collapsed="false">
      <c r="A1044" s="11" t="n">
        <f aca="false">A1043+1</f>
        <v>41</v>
      </c>
      <c r="B1044" s="38" t="str">
        <f aca="true">IF(INDIRECT($AH$5&amp;"B"&amp;($C$1*$A1044+2))=0, "",INDIRECT($AH$5&amp;"B"&amp;($C$1*$A1044+2)))</f>
        <v/>
      </c>
      <c r="C1044" s="19" t="str">
        <f aca="true">IF(INDIRECT($AH$5&amp;"B"&amp;($C$1*$A1044+3)) = 0, "", INDIRECT($AH$5&amp;"B"&amp;($C$1*$A1044+3)))</f>
        <v/>
      </c>
      <c r="D1044" s="19" t="str">
        <f aca="true">IF(INDIRECT($AH$5&amp;"B"&amp;($C$1*$A1044+4)) = 0, "", INDIRECT($AH$5&amp;"B"&amp;($C$1*$A1044+4)))</f>
        <v/>
      </c>
      <c r="E1044" s="19" t="str">
        <f aca="true">IF(INDIRECT($AH$5&amp;"B"&amp;($C$1*$A1044+7)) = 0, "", INDIRECT($AH$5&amp;"B"&amp;($C$1*$A1044+7)))</f>
        <v/>
      </c>
      <c r="F1044" s="20" t="str">
        <f aca="true">IF(C1044 &lt;&gt; "",IF(INDIRECT($AH$5&amp;"B"&amp;($C$1*$A1044+8)) = 0, 0, 1), "")</f>
        <v/>
      </c>
      <c r="G1044" s="20" t="n">
        <f aca="true">INDIRECT($AH$5&amp;"B"&amp;($C$1*$A1044+9))</f>
        <v>0</v>
      </c>
      <c r="H1044" s="20" t="n">
        <f aca="true">INDIRECT($AH$5&amp;"B"&amp;($C$1*$A1044+10))</f>
        <v>0</v>
      </c>
      <c r="I1044" s="20" t="n">
        <f aca="true">INDIRECT($AH$5&amp;"B"&amp;($C$1*$A1044+11))</f>
        <v>0</v>
      </c>
      <c r="J1044" s="20" t="n">
        <f aca="true">INDIRECT($AH$5&amp;"B"&amp;($C$1*$A1044+12))</f>
        <v>0</v>
      </c>
      <c r="K1044" s="21" t="str">
        <f aca="false">IF(C1044&lt;&gt;"",IFERROR((G1044+H1044+I1044)/(G1044+H1044+I1044+J1044),0), "")</f>
        <v/>
      </c>
      <c r="L1044" s="20" t="str">
        <f aca="false">IF(C1044&lt;&gt;"",(G1044* 2) +(H1044* 4) + (I1044* 6) + IF(F1044 = 1, 5, 0), "")</f>
        <v/>
      </c>
      <c r="M1044" s="25" t="str">
        <f aca="true">IF(C1044&lt;&gt;"",SUM(INDIRECT($AH$5&amp;"C"&amp;($C$1*$A1044+9)):INDIRECT($AH$5&amp;"V"&amp;($C$1*$A1044+9))), "")</f>
        <v/>
      </c>
      <c r="N1044" s="25" t="str">
        <f aca="true">IF(C1044&lt;&gt;"",SUM(INDIRECT($AH$5&amp;"C"&amp;($C$1*$A1044+10)):INDIRECT($AH$5&amp;"V"&amp;($C$1*$A1044+10))), "")</f>
        <v/>
      </c>
      <c r="O1044" s="25" t="str">
        <f aca="true">IF(C1044&lt;&gt;"",SUM(INDIRECT($AH$5&amp;"C"&amp;($C$1*$A1044+11)):INDIRECT($AH$5&amp;"V"&amp;($C$1*$A1044+11))),"")</f>
        <v/>
      </c>
      <c r="P1044" s="25" t="str">
        <f aca="true">IF(C1044&lt;&gt;"",SUM(INDIRECT($AH$5&amp;"C"&amp;($C$1*$A1044+12)):INDIRECT($AH$5&amp;"V"&amp;($C$1*$A1044+12))),"")</f>
        <v/>
      </c>
      <c r="Q1044" s="24" t="str">
        <f aca="false">IF(C1044&lt;&gt;"",IFERROR((M1044+N1044+O1044)/(M1044+N1044+O1044+P1044),0), "")</f>
        <v/>
      </c>
      <c r="R1044" s="25" t="str">
        <f aca="true">IF(C1044&lt;&gt;"",SUM(INDIRECT($AH$5&amp;"C"&amp;($C$1*$A1044+13)):INDIRECT($AH$5&amp;"V"&amp;($C$1*$A1044+13))), "")</f>
        <v/>
      </c>
      <c r="S1044" s="25" t="str">
        <f aca="false">IF(C1044&lt;&gt;"",IFERROR((M1044+N1044+O1044+P1044)/R1044, 0),"")</f>
        <v/>
      </c>
      <c r="T1044" s="25" t="str">
        <f aca="false">IF(C1044&lt;&gt;"",IFERROR((M1044+N1044+O1044)/R1044,0),"")</f>
        <v/>
      </c>
      <c r="U1044" s="25" t="str">
        <f aca="true">IF(C1044&lt;&gt;"",IF(INDIRECT($AH$5&amp;"B"&amp;($C$1*$A1044+14))= 1,1,0),"")</f>
        <v/>
      </c>
      <c r="V1044" s="25" t="str">
        <f aca="true">IF(C1044&lt;&gt;"",IF(INDIRECT($AH$5&amp;"B"&amp;($C$1*$A1044+15))= 1,1,0),"")</f>
        <v/>
      </c>
      <c r="W1044" s="25" t="str">
        <f aca="false">IF(C1044&lt;&gt;"",($M1044*1) + ($N1044*2) + ($O1044*3) + (IF(U1044 = 1, 10, 0)) + (IF(V1044 = 1, 20, 0)),"")</f>
        <v/>
      </c>
      <c r="X1044" s="27" t="str">
        <f aca="true">IF(C1044&lt;&gt;"",IF(INDIRECT($AH$5&amp;"B"&amp;($C$1*$A1044+16))= 1,1,0),"")</f>
        <v/>
      </c>
      <c r="Y1044" s="27" t="str">
        <f aca="true">IF(D1044&lt;&gt;"",IF(INDIRECT($AH$5&amp;"B"&amp;($C$1*$A1044+17))= 1,1,0),"")</f>
        <v/>
      </c>
      <c r="Z1044" s="27" t="str">
        <f aca="true">IF(E1044&lt;&gt;"",IF(INDIRECT($AH$5&amp;"B"&amp;($C$1*$A1044+18))= 1,1,0),"")</f>
        <v/>
      </c>
      <c r="AA1044" s="27" t="str">
        <f aca="true">IF(F1044&lt;&gt;"",IF(INDIRECT($AH$5&amp;"B"&amp;($C$1*$A1044+19))= 1,1,0),"")</f>
        <v/>
      </c>
      <c r="AB1044" s="27" t="str">
        <f aca="false">IF(C1044&lt;&gt;"",IF(X1044 = 1, 5, 0) + IF(Z1044 = 1, 25, 0) + IF(AA1044 = 1, 15, 0),"")</f>
        <v/>
      </c>
      <c r="AC1044" s="57" t="str">
        <f aca="false">IF(C1044&lt;&gt;"",L1044+W1044+AB1044,"")</f>
        <v/>
      </c>
    </row>
    <row r="1045" customFormat="false" ht="12.8" hidden="false" customHeight="false" outlineLevel="0" collapsed="false">
      <c r="A1045" s="11" t="n">
        <f aca="false">A1044+1</f>
        <v>42</v>
      </c>
      <c r="B1045" s="38" t="str">
        <f aca="true">IF(INDIRECT($AH$5&amp;"B"&amp;($C$1*$A1045+2))=0, "",INDIRECT($AH$5&amp;"B"&amp;($C$1*$A1045+2)))</f>
        <v/>
      </c>
      <c r="C1045" s="19" t="str">
        <f aca="true">IF(INDIRECT($AH$5&amp;"B"&amp;($C$1*$A1045+3)) = 0, "", INDIRECT($AH$5&amp;"B"&amp;($C$1*$A1045+3)))</f>
        <v/>
      </c>
      <c r="D1045" s="19" t="str">
        <f aca="true">IF(INDIRECT($AH$5&amp;"B"&amp;($C$1*$A1045+4)) = 0, "", INDIRECT($AH$5&amp;"B"&amp;($C$1*$A1045+4)))</f>
        <v/>
      </c>
      <c r="E1045" s="19" t="str">
        <f aca="true">IF(INDIRECT($AH$5&amp;"B"&amp;($C$1*$A1045+7)) = 0, "", INDIRECT($AH$5&amp;"B"&amp;($C$1*$A1045+7)))</f>
        <v/>
      </c>
      <c r="F1045" s="20" t="str">
        <f aca="true">IF(C1045 &lt;&gt; "",IF(INDIRECT($AH$5&amp;"B"&amp;($C$1*$A1045+8)) = 0, 0, 1), "")</f>
        <v/>
      </c>
      <c r="G1045" s="20" t="n">
        <f aca="true">INDIRECT($AH$5&amp;"B"&amp;($C$1*$A1045+9))</f>
        <v>0</v>
      </c>
      <c r="H1045" s="20" t="n">
        <f aca="true">INDIRECT($AH$5&amp;"B"&amp;($C$1*$A1045+10))</f>
        <v>0</v>
      </c>
      <c r="I1045" s="20" t="n">
        <f aca="true">INDIRECT($AH$5&amp;"B"&amp;($C$1*$A1045+11))</f>
        <v>0</v>
      </c>
      <c r="J1045" s="20" t="n">
        <f aca="true">INDIRECT($AH$5&amp;"B"&amp;($C$1*$A1045+12))</f>
        <v>0</v>
      </c>
      <c r="K1045" s="21" t="str">
        <f aca="false">IF(C1045&lt;&gt;"",IFERROR((G1045+H1045+I1045)/(G1045+H1045+I1045+J1045),0), "")</f>
        <v/>
      </c>
      <c r="L1045" s="20" t="str">
        <f aca="false">IF(C1045&lt;&gt;"",(G1045* 2) +(H1045* 4) + (I1045* 6) + IF(F1045 = 1, 5, 0), "")</f>
        <v/>
      </c>
      <c r="M1045" s="25" t="str">
        <f aca="true">IF(C1045&lt;&gt;"",SUM(INDIRECT($AH$5&amp;"C"&amp;($C$1*$A1045+9)):INDIRECT($AH$5&amp;"V"&amp;($C$1*$A1045+9))), "")</f>
        <v/>
      </c>
      <c r="N1045" s="25" t="str">
        <f aca="true">IF(C1045&lt;&gt;"",SUM(INDIRECT($AH$5&amp;"C"&amp;($C$1*$A1045+10)):INDIRECT($AH$5&amp;"V"&amp;($C$1*$A1045+10))), "")</f>
        <v/>
      </c>
      <c r="O1045" s="25" t="str">
        <f aca="true">IF(C1045&lt;&gt;"",SUM(INDIRECT($AH$5&amp;"C"&amp;($C$1*$A1045+11)):INDIRECT($AH$5&amp;"V"&amp;($C$1*$A1045+11))),"")</f>
        <v/>
      </c>
      <c r="P1045" s="25" t="str">
        <f aca="true">IF(C1045&lt;&gt;"",SUM(INDIRECT($AH$5&amp;"C"&amp;($C$1*$A1045+12)):INDIRECT($AH$5&amp;"V"&amp;($C$1*$A1045+12))),"")</f>
        <v/>
      </c>
      <c r="Q1045" s="24" t="str">
        <f aca="false">IF(C1045&lt;&gt;"",IFERROR((M1045+N1045+O1045)/(M1045+N1045+O1045+P1045),0), "")</f>
        <v/>
      </c>
      <c r="R1045" s="25" t="str">
        <f aca="true">IF(C1045&lt;&gt;"",SUM(INDIRECT($AH$5&amp;"C"&amp;($C$1*$A1045+13)):INDIRECT($AH$5&amp;"V"&amp;($C$1*$A1045+13))), "")</f>
        <v/>
      </c>
      <c r="S1045" s="25" t="str">
        <f aca="false">IF(C1045&lt;&gt;"",IFERROR((M1045+N1045+O1045+P1045)/R1045, 0),"")</f>
        <v/>
      </c>
      <c r="T1045" s="25" t="str">
        <f aca="false">IF(C1045&lt;&gt;"",IFERROR((M1045+N1045+O1045)/R1045,0),"")</f>
        <v/>
      </c>
      <c r="U1045" s="25" t="str">
        <f aca="true">IF(C1045&lt;&gt;"",IF(INDIRECT($AH$5&amp;"B"&amp;($C$1*$A1045+14))= 1,1,0),"")</f>
        <v/>
      </c>
      <c r="V1045" s="25" t="str">
        <f aca="true">IF(C1045&lt;&gt;"",IF(INDIRECT($AH$5&amp;"B"&amp;($C$1*$A1045+15))= 1,1,0),"")</f>
        <v/>
      </c>
      <c r="W1045" s="25" t="str">
        <f aca="false">IF(C1045&lt;&gt;"",($M1045*1) + ($N1045*2) + ($O1045*3) + (IF(U1045 = 1, 10, 0)) + (IF(V1045 = 1, 20, 0)),"")</f>
        <v/>
      </c>
      <c r="X1045" s="27" t="str">
        <f aca="true">IF(C1045&lt;&gt;"",IF(INDIRECT($AH$5&amp;"B"&amp;($C$1*$A1045+16))= 1,1,0),"")</f>
        <v/>
      </c>
      <c r="Y1045" s="27" t="str">
        <f aca="true">IF(D1045&lt;&gt;"",IF(INDIRECT($AH$5&amp;"B"&amp;($C$1*$A1045+17))= 1,1,0),"")</f>
        <v/>
      </c>
      <c r="Z1045" s="27" t="str">
        <f aca="true">IF(E1045&lt;&gt;"",IF(INDIRECT($AH$5&amp;"B"&amp;($C$1*$A1045+18))= 1,1,0),"")</f>
        <v/>
      </c>
      <c r="AA1045" s="27" t="str">
        <f aca="true">IF(F1045&lt;&gt;"",IF(INDIRECT($AH$5&amp;"B"&amp;($C$1*$A1045+19))= 1,1,0),"")</f>
        <v/>
      </c>
      <c r="AB1045" s="27" t="str">
        <f aca="false">IF(C1045&lt;&gt;"",IF(X1045 = 1, 5, 0) + IF(Z1045 = 1, 25, 0) + IF(AA1045 = 1, 15, 0),"")</f>
        <v/>
      </c>
      <c r="AC1045" s="57" t="str">
        <f aca="false">IF(C1045&lt;&gt;"",L1045+W1045+AB1045,"")</f>
        <v/>
      </c>
    </row>
    <row r="1046" customFormat="false" ht="12.8" hidden="false" customHeight="false" outlineLevel="0" collapsed="false">
      <c r="A1046" s="11" t="n">
        <f aca="false">A1045+1</f>
        <v>43</v>
      </c>
      <c r="B1046" s="38" t="str">
        <f aca="true">IF(INDIRECT($AH$5&amp;"B"&amp;($C$1*$A1046+2))=0, "",INDIRECT($AH$5&amp;"B"&amp;($C$1*$A1046+2)))</f>
        <v/>
      </c>
      <c r="C1046" s="19" t="str">
        <f aca="true">IF(INDIRECT($AH$5&amp;"B"&amp;($C$1*$A1046+3)) = 0, "", INDIRECT($AH$5&amp;"B"&amp;($C$1*$A1046+3)))</f>
        <v/>
      </c>
      <c r="D1046" s="19" t="str">
        <f aca="true">IF(INDIRECT($AH$5&amp;"B"&amp;($C$1*$A1046+4)) = 0, "", INDIRECT($AH$5&amp;"B"&amp;($C$1*$A1046+4)))</f>
        <v/>
      </c>
      <c r="E1046" s="19" t="str">
        <f aca="true">IF(INDIRECT($AH$5&amp;"B"&amp;($C$1*$A1046+7)) = 0, "", INDIRECT($AH$5&amp;"B"&amp;($C$1*$A1046+7)))</f>
        <v/>
      </c>
      <c r="F1046" s="20" t="str">
        <f aca="true">IF(C1046 &lt;&gt; "",IF(INDIRECT($AH$5&amp;"B"&amp;($C$1*$A1046+8)) = 0, 0, 1), "")</f>
        <v/>
      </c>
      <c r="G1046" s="20" t="n">
        <f aca="true">INDIRECT($AH$5&amp;"B"&amp;($C$1*$A1046+9))</f>
        <v>0</v>
      </c>
      <c r="H1046" s="20" t="n">
        <f aca="true">INDIRECT($AH$5&amp;"B"&amp;($C$1*$A1046+10))</f>
        <v>0</v>
      </c>
      <c r="I1046" s="20" t="n">
        <f aca="true">INDIRECT($AH$5&amp;"B"&amp;($C$1*$A1046+11))</f>
        <v>0</v>
      </c>
      <c r="J1046" s="20" t="n">
        <f aca="true">INDIRECT($AH$5&amp;"B"&amp;($C$1*$A1046+12))</f>
        <v>0</v>
      </c>
      <c r="K1046" s="21" t="str">
        <f aca="false">IF(C1046&lt;&gt;"",IFERROR((G1046+H1046+I1046)/(G1046+H1046+I1046+J1046),0), "")</f>
        <v/>
      </c>
      <c r="L1046" s="20" t="str">
        <f aca="false">IF(C1046&lt;&gt;"",(G1046* 2) +(H1046* 4) + (I1046* 6) + IF(F1046 = 1, 5, 0), "")</f>
        <v/>
      </c>
      <c r="M1046" s="25" t="str">
        <f aca="true">IF(C1046&lt;&gt;"",SUM(INDIRECT($AH$5&amp;"C"&amp;($C$1*$A1046+9)):INDIRECT($AH$5&amp;"V"&amp;($C$1*$A1046+9))), "")</f>
        <v/>
      </c>
      <c r="N1046" s="25" t="str">
        <f aca="true">IF(C1046&lt;&gt;"",SUM(INDIRECT($AH$5&amp;"C"&amp;($C$1*$A1046+10)):INDIRECT($AH$5&amp;"V"&amp;($C$1*$A1046+10))), "")</f>
        <v/>
      </c>
      <c r="O1046" s="25" t="str">
        <f aca="true">IF(C1046&lt;&gt;"",SUM(INDIRECT($AH$5&amp;"C"&amp;($C$1*$A1046+11)):INDIRECT($AH$5&amp;"V"&amp;($C$1*$A1046+11))),"")</f>
        <v/>
      </c>
      <c r="P1046" s="25" t="str">
        <f aca="true">IF(C1046&lt;&gt;"",SUM(INDIRECT($AH$5&amp;"C"&amp;($C$1*$A1046+12)):INDIRECT($AH$5&amp;"V"&amp;($C$1*$A1046+12))),"")</f>
        <v/>
      </c>
      <c r="Q1046" s="24" t="str">
        <f aca="false">IF(C1046&lt;&gt;"",IFERROR((M1046+N1046+O1046)/(M1046+N1046+O1046+P1046),0), "")</f>
        <v/>
      </c>
      <c r="R1046" s="25" t="str">
        <f aca="true">IF(C1046&lt;&gt;"",SUM(INDIRECT($AH$5&amp;"C"&amp;($C$1*$A1046+13)):INDIRECT($AH$5&amp;"V"&amp;($C$1*$A1046+13))), "")</f>
        <v/>
      </c>
      <c r="S1046" s="25" t="str">
        <f aca="false">IF(C1046&lt;&gt;"",IFERROR((M1046+N1046+O1046+P1046)/R1046, 0),"")</f>
        <v/>
      </c>
      <c r="T1046" s="25" t="str">
        <f aca="false">IF(C1046&lt;&gt;"",IFERROR((M1046+N1046+O1046)/R1046,0),"")</f>
        <v/>
      </c>
      <c r="U1046" s="25" t="str">
        <f aca="true">IF(C1046&lt;&gt;"",IF(INDIRECT($AH$5&amp;"B"&amp;($C$1*$A1046+14))= 1,1,0),"")</f>
        <v/>
      </c>
      <c r="V1046" s="25" t="str">
        <f aca="true">IF(C1046&lt;&gt;"",IF(INDIRECT($AH$5&amp;"B"&amp;($C$1*$A1046+15))= 1,1,0),"")</f>
        <v/>
      </c>
      <c r="W1046" s="25" t="str">
        <f aca="false">IF(C1046&lt;&gt;"",($M1046*1) + ($N1046*2) + ($O1046*3) + (IF(U1046 = 1, 10, 0)) + (IF(V1046 = 1, 20, 0)),"")</f>
        <v/>
      </c>
      <c r="X1046" s="27" t="str">
        <f aca="true">IF(C1046&lt;&gt;"",IF(INDIRECT($AH$5&amp;"B"&amp;($C$1*$A1046+16))= 1,1,0),"")</f>
        <v/>
      </c>
      <c r="Y1046" s="27" t="str">
        <f aca="true">IF(D1046&lt;&gt;"",IF(INDIRECT($AH$5&amp;"B"&amp;($C$1*$A1046+17))= 1,1,0),"")</f>
        <v/>
      </c>
      <c r="Z1046" s="27" t="str">
        <f aca="true">IF(E1046&lt;&gt;"",IF(INDIRECT($AH$5&amp;"B"&amp;($C$1*$A1046+18))= 1,1,0),"")</f>
        <v/>
      </c>
      <c r="AA1046" s="27" t="str">
        <f aca="true">IF(F1046&lt;&gt;"",IF(INDIRECT($AH$5&amp;"B"&amp;($C$1*$A1046+19))= 1,1,0),"")</f>
        <v/>
      </c>
      <c r="AB1046" s="27" t="str">
        <f aca="false">IF(C1046&lt;&gt;"",IF(X1046 = 1, 5, 0) + IF(Z1046 = 1, 25, 0) + IF(AA1046 = 1, 15, 0),"")</f>
        <v/>
      </c>
      <c r="AC1046" s="57" t="str">
        <f aca="false">IF(C1046&lt;&gt;"",L1046+W1046+AB1046,"")</f>
        <v/>
      </c>
    </row>
    <row r="1047" customFormat="false" ht="12.8" hidden="false" customHeight="false" outlineLevel="0" collapsed="false">
      <c r="A1047" s="11" t="n">
        <f aca="false">A1046+1</f>
        <v>44</v>
      </c>
      <c r="B1047" s="38" t="str">
        <f aca="true">IF(INDIRECT($AH$5&amp;"B"&amp;($C$1*$A1047+2))=0, "",INDIRECT($AH$5&amp;"B"&amp;($C$1*$A1047+2)))</f>
        <v/>
      </c>
      <c r="C1047" s="19" t="str">
        <f aca="true">IF(INDIRECT($AH$5&amp;"B"&amp;($C$1*$A1047+3)) = 0, "", INDIRECT($AH$5&amp;"B"&amp;($C$1*$A1047+3)))</f>
        <v/>
      </c>
      <c r="D1047" s="19" t="str">
        <f aca="true">IF(INDIRECT($AH$5&amp;"B"&amp;($C$1*$A1047+4)) = 0, "", INDIRECT($AH$5&amp;"B"&amp;($C$1*$A1047+4)))</f>
        <v/>
      </c>
      <c r="E1047" s="19" t="str">
        <f aca="true">IF(INDIRECT($AH$5&amp;"B"&amp;($C$1*$A1047+7)) = 0, "", INDIRECT($AH$5&amp;"B"&amp;($C$1*$A1047+7)))</f>
        <v/>
      </c>
      <c r="F1047" s="20" t="str">
        <f aca="true">IF(C1047 &lt;&gt; "",IF(INDIRECT($AH$5&amp;"B"&amp;($C$1*$A1047+8)) = 0, 0, 1), "")</f>
        <v/>
      </c>
      <c r="G1047" s="20" t="n">
        <f aca="true">INDIRECT($AH$5&amp;"B"&amp;($C$1*$A1047+9))</f>
        <v>0</v>
      </c>
      <c r="H1047" s="20" t="n">
        <f aca="true">INDIRECT($AH$5&amp;"B"&amp;($C$1*$A1047+10))</f>
        <v>0</v>
      </c>
      <c r="I1047" s="20" t="n">
        <f aca="true">INDIRECT($AH$5&amp;"B"&amp;($C$1*$A1047+11))</f>
        <v>0</v>
      </c>
      <c r="J1047" s="20" t="n">
        <f aca="true">INDIRECT($AH$5&amp;"B"&amp;($C$1*$A1047+12))</f>
        <v>0</v>
      </c>
      <c r="K1047" s="21" t="str">
        <f aca="false">IF(C1047&lt;&gt;"",IFERROR((G1047+H1047+I1047)/(G1047+H1047+I1047+J1047),0), "")</f>
        <v/>
      </c>
      <c r="L1047" s="20" t="str">
        <f aca="false">IF(C1047&lt;&gt;"",(G1047* 2) +(H1047* 4) + (I1047* 6) + IF(F1047 = 1, 5, 0), "")</f>
        <v/>
      </c>
      <c r="M1047" s="25" t="str">
        <f aca="true">IF(C1047&lt;&gt;"",SUM(INDIRECT($AH$5&amp;"C"&amp;($C$1*$A1047+9)):INDIRECT($AH$5&amp;"V"&amp;($C$1*$A1047+9))), "")</f>
        <v/>
      </c>
      <c r="N1047" s="25" t="str">
        <f aca="true">IF(C1047&lt;&gt;"",SUM(INDIRECT($AH$5&amp;"C"&amp;($C$1*$A1047+10)):INDIRECT($AH$5&amp;"V"&amp;($C$1*$A1047+10))), "")</f>
        <v/>
      </c>
      <c r="O1047" s="25" t="str">
        <f aca="true">IF(C1047&lt;&gt;"",SUM(INDIRECT($AH$5&amp;"C"&amp;($C$1*$A1047+11)):INDIRECT($AH$5&amp;"V"&amp;($C$1*$A1047+11))),"")</f>
        <v/>
      </c>
      <c r="P1047" s="25" t="str">
        <f aca="true">IF(C1047&lt;&gt;"",SUM(INDIRECT($AH$5&amp;"C"&amp;($C$1*$A1047+12)):INDIRECT($AH$5&amp;"V"&amp;($C$1*$A1047+12))),"")</f>
        <v/>
      </c>
      <c r="Q1047" s="24" t="str">
        <f aca="false">IF(C1047&lt;&gt;"",IFERROR((M1047+N1047+O1047)/(M1047+N1047+O1047+P1047),0), "")</f>
        <v/>
      </c>
      <c r="R1047" s="25" t="str">
        <f aca="true">IF(C1047&lt;&gt;"",SUM(INDIRECT($AH$5&amp;"C"&amp;($C$1*$A1047+13)):INDIRECT($AH$5&amp;"V"&amp;($C$1*$A1047+13))), "")</f>
        <v/>
      </c>
      <c r="S1047" s="25" t="str">
        <f aca="false">IF(C1047&lt;&gt;"",IFERROR((M1047+N1047+O1047+P1047)/R1047, 0),"")</f>
        <v/>
      </c>
      <c r="T1047" s="25" t="str">
        <f aca="false">IF(C1047&lt;&gt;"",IFERROR((M1047+N1047+O1047)/R1047,0),"")</f>
        <v/>
      </c>
      <c r="U1047" s="25" t="str">
        <f aca="true">IF(C1047&lt;&gt;"",IF(INDIRECT($AH$5&amp;"B"&amp;($C$1*$A1047+14))= 1,1,0),"")</f>
        <v/>
      </c>
      <c r="V1047" s="25" t="str">
        <f aca="true">IF(C1047&lt;&gt;"",IF(INDIRECT($AH$5&amp;"B"&amp;($C$1*$A1047+15))= 1,1,0),"")</f>
        <v/>
      </c>
      <c r="W1047" s="25" t="str">
        <f aca="false">IF(C1047&lt;&gt;"",($M1047*1) + ($N1047*2) + ($O1047*3) + (IF(U1047 = 1, 10, 0)) + (IF(V1047 = 1, 20, 0)),"")</f>
        <v/>
      </c>
      <c r="X1047" s="27" t="str">
        <f aca="true">IF(C1047&lt;&gt;"",IF(INDIRECT($AH$5&amp;"B"&amp;($C$1*$A1047+16))= 1,1,0),"")</f>
        <v/>
      </c>
      <c r="Y1047" s="27" t="str">
        <f aca="true">IF(D1047&lt;&gt;"",IF(INDIRECT($AH$5&amp;"B"&amp;($C$1*$A1047+17))= 1,1,0),"")</f>
        <v/>
      </c>
      <c r="Z1047" s="27" t="str">
        <f aca="true">IF(E1047&lt;&gt;"",IF(INDIRECT($AH$5&amp;"B"&amp;($C$1*$A1047+18))= 1,1,0),"")</f>
        <v/>
      </c>
      <c r="AA1047" s="27" t="str">
        <f aca="true">IF(F1047&lt;&gt;"",IF(INDIRECT($AH$5&amp;"B"&amp;($C$1*$A1047+19))= 1,1,0),"")</f>
        <v/>
      </c>
      <c r="AB1047" s="27" t="str">
        <f aca="false">IF(C1047&lt;&gt;"",IF(X1047 = 1, 5, 0) + IF(Z1047 = 1, 25, 0) + IF(AA1047 = 1, 15, 0),"")</f>
        <v/>
      </c>
      <c r="AC1047" s="57" t="str">
        <f aca="false">IF(C1047&lt;&gt;"",L1047+W1047+AB1047,"")</f>
        <v/>
      </c>
    </row>
    <row r="1048" customFormat="false" ht="12.8" hidden="false" customHeight="false" outlineLevel="0" collapsed="false">
      <c r="A1048" s="11" t="n">
        <f aca="false">A1047+1</f>
        <v>45</v>
      </c>
      <c r="B1048" s="38" t="str">
        <f aca="true">IF(INDIRECT($AH$5&amp;"B"&amp;($C$1*$A1048+2))=0, "",INDIRECT($AH$5&amp;"B"&amp;($C$1*$A1048+2)))</f>
        <v/>
      </c>
      <c r="C1048" s="19" t="str">
        <f aca="true">IF(INDIRECT($AH$5&amp;"B"&amp;($C$1*$A1048+3)) = 0, "", INDIRECT($AH$5&amp;"B"&amp;($C$1*$A1048+3)))</f>
        <v/>
      </c>
      <c r="D1048" s="19" t="str">
        <f aca="true">IF(INDIRECT($AH$5&amp;"B"&amp;($C$1*$A1048+4)) = 0, "", INDIRECT($AH$5&amp;"B"&amp;($C$1*$A1048+4)))</f>
        <v/>
      </c>
      <c r="E1048" s="19" t="str">
        <f aca="true">IF(INDIRECT($AH$5&amp;"B"&amp;($C$1*$A1048+7)) = 0, "", INDIRECT($AH$5&amp;"B"&amp;($C$1*$A1048+7)))</f>
        <v/>
      </c>
      <c r="F1048" s="20" t="str">
        <f aca="true">IF(C1048 &lt;&gt; "",IF(INDIRECT($AH$5&amp;"B"&amp;($C$1*$A1048+8)) = 0, 0, 1), "")</f>
        <v/>
      </c>
      <c r="G1048" s="20" t="n">
        <f aca="true">INDIRECT($AH$5&amp;"B"&amp;($C$1*$A1048+9))</f>
        <v>0</v>
      </c>
      <c r="H1048" s="20" t="n">
        <f aca="true">INDIRECT($AH$5&amp;"B"&amp;($C$1*$A1048+10))</f>
        <v>0</v>
      </c>
      <c r="I1048" s="20" t="n">
        <f aca="true">INDIRECT($AH$5&amp;"B"&amp;($C$1*$A1048+11))</f>
        <v>0</v>
      </c>
      <c r="J1048" s="20" t="n">
        <f aca="true">INDIRECT($AH$5&amp;"B"&amp;($C$1*$A1048+12))</f>
        <v>0</v>
      </c>
      <c r="K1048" s="21" t="str">
        <f aca="false">IF(C1048&lt;&gt;"",IFERROR((G1048+H1048+I1048)/(G1048+H1048+I1048+J1048),0), "")</f>
        <v/>
      </c>
      <c r="L1048" s="20" t="str">
        <f aca="false">IF(C1048&lt;&gt;"",(G1048* 2) +(H1048* 4) + (I1048* 6) + IF(F1048 = 1, 5, 0), "")</f>
        <v/>
      </c>
      <c r="M1048" s="25" t="str">
        <f aca="true">IF(C1048&lt;&gt;"",SUM(INDIRECT($AH$5&amp;"C"&amp;($C$1*$A1048+9)):INDIRECT($AH$5&amp;"V"&amp;($C$1*$A1048+9))), "")</f>
        <v/>
      </c>
      <c r="N1048" s="25" t="str">
        <f aca="true">IF(C1048&lt;&gt;"",SUM(INDIRECT($AH$5&amp;"C"&amp;($C$1*$A1048+10)):INDIRECT($AH$5&amp;"V"&amp;($C$1*$A1048+10))), "")</f>
        <v/>
      </c>
      <c r="O1048" s="25" t="str">
        <f aca="true">IF(C1048&lt;&gt;"",SUM(INDIRECT($AH$5&amp;"C"&amp;($C$1*$A1048+11)):INDIRECT($AH$5&amp;"V"&amp;($C$1*$A1048+11))),"")</f>
        <v/>
      </c>
      <c r="P1048" s="25" t="str">
        <f aca="true">IF(C1048&lt;&gt;"",SUM(INDIRECT($AH$5&amp;"C"&amp;($C$1*$A1048+12)):INDIRECT($AH$5&amp;"V"&amp;($C$1*$A1048+12))),"")</f>
        <v/>
      </c>
      <c r="Q1048" s="24" t="str">
        <f aca="false">IF(C1048&lt;&gt;"",IFERROR((M1048+N1048+O1048)/(M1048+N1048+O1048+P1048),0), "")</f>
        <v/>
      </c>
      <c r="R1048" s="25" t="str">
        <f aca="true">IF(C1048&lt;&gt;"",SUM(INDIRECT($AH$5&amp;"C"&amp;($C$1*$A1048+13)):INDIRECT($AH$5&amp;"V"&amp;($C$1*$A1048+13))), "")</f>
        <v/>
      </c>
      <c r="S1048" s="25" t="str">
        <f aca="false">IF(C1048&lt;&gt;"",IFERROR((M1048+N1048+O1048+P1048)/R1048, 0),"")</f>
        <v/>
      </c>
      <c r="T1048" s="25" t="str">
        <f aca="false">IF(C1048&lt;&gt;"",IFERROR((M1048+N1048+O1048)/R1048,0),"")</f>
        <v/>
      </c>
      <c r="U1048" s="25" t="str">
        <f aca="true">IF(C1048&lt;&gt;"",IF(INDIRECT($AH$5&amp;"B"&amp;($C$1*$A1048+14))= 1,1,0),"")</f>
        <v/>
      </c>
      <c r="V1048" s="25" t="str">
        <f aca="true">IF(C1048&lt;&gt;"",IF(INDIRECT($AH$5&amp;"B"&amp;($C$1*$A1048+15))= 1,1,0),"")</f>
        <v/>
      </c>
      <c r="W1048" s="25" t="str">
        <f aca="false">IF(C1048&lt;&gt;"",($M1048*1) + ($N1048*2) + ($O1048*3) + (IF(U1048 = 1, 10, 0)) + (IF(V1048 = 1, 20, 0)),"")</f>
        <v/>
      </c>
      <c r="X1048" s="27" t="str">
        <f aca="true">IF(C1048&lt;&gt;"",IF(INDIRECT($AH$5&amp;"B"&amp;($C$1*$A1048+16))= 1,1,0),"")</f>
        <v/>
      </c>
      <c r="Y1048" s="27" t="str">
        <f aca="true">IF(D1048&lt;&gt;"",IF(INDIRECT($AH$5&amp;"B"&amp;($C$1*$A1048+17))= 1,1,0),"")</f>
        <v/>
      </c>
      <c r="Z1048" s="27" t="str">
        <f aca="true">IF(E1048&lt;&gt;"",IF(INDIRECT($AH$5&amp;"B"&amp;($C$1*$A1048+18))= 1,1,0),"")</f>
        <v/>
      </c>
      <c r="AA1048" s="27" t="str">
        <f aca="true">IF(F1048&lt;&gt;"",IF(INDIRECT($AH$5&amp;"B"&amp;($C$1*$A1048+19))= 1,1,0),"")</f>
        <v/>
      </c>
      <c r="AB1048" s="27" t="str">
        <f aca="false">IF(C1048&lt;&gt;"",IF(X1048 = 1, 5, 0) + IF(Z1048 = 1, 25, 0) + IF(AA1048 = 1, 15, 0),"")</f>
        <v/>
      </c>
      <c r="AC1048" s="57" t="str">
        <f aca="false">IF(C1048&lt;&gt;"",L1048+W1048+AB1048,"")</f>
        <v/>
      </c>
    </row>
    <row r="1049" customFormat="false" ht="12.8" hidden="false" customHeight="false" outlineLevel="0" collapsed="false">
      <c r="A1049" s="11" t="n">
        <f aca="false">A1048+1</f>
        <v>46</v>
      </c>
      <c r="B1049" s="38" t="str">
        <f aca="true">IF(INDIRECT($AH$5&amp;"B"&amp;($C$1*$A1049+2))=0, "",INDIRECT($AH$5&amp;"B"&amp;($C$1*$A1049+2)))</f>
        <v/>
      </c>
      <c r="C1049" s="19" t="str">
        <f aca="true">IF(INDIRECT($AH$5&amp;"B"&amp;($C$1*$A1049+3)) = 0, "", INDIRECT($AH$5&amp;"B"&amp;($C$1*$A1049+3)))</f>
        <v/>
      </c>
      <c r="D1049" s="19" t="str">
        <f aca="true">IF(INDIRECT($AH$5&amp;"B"&amp;($C$1*$A1049+4)) = 0, "", INDIRECT($AH$5&amp;"B"&amp;($C$1*$A1049+4)))</f>
        <v/>
      </c>
      <c r="E1049" s="19" t="str">
        <f aca="true">IF(INDIRECT($AH$5&amp;"B"&amp;($C$1*$A1049+7)) = 0, "", INDIRECT($AH$5&amp;"B"&amp;($C$1*$A1049+7)))</f>
        <v/>
      </c>
      <c r="F1049" s="20" t="str">
        <f aca="true">IF(C1049 &lt;&gt; "",IF(INDIRECT($AH$5&amp;"B"&amp;($C$1*$A1049+8)) = 0, 0, 1), "")</f>
        <v/>
      </c>
      <c r="G1049" s="20" t="n">
        <f aca="true">INDIRECT($AH$5&amp;"B"&amp;($C$1*$A1049+9))</f>
        <v>0</v>
      </c>
      <c r="H1049" s="20" t="n">
        <f aca="true">INDIRECT($AH$5&amp;"B"&amp;($C$1*$A1049+10))</f>
        <v>0</v>
      </c>
      <c r="I1049" s="20" t="n">
        <f aca="true">INDIRECT($AH$5&amp;"B"&amp;($C$1*$A1049+11))</f>
        <v>0</v>
      </c>
      <c r="J1049" s="20" t="n">
        <f aca="true">INDIRECT($AH$5&amp;"B"&amp;($C$1*$A1049+12))</f>
        <v>0</v>
      </c>
      <c r="K1049" s="21" t="str">
        <f aca="false">IF(C1049&lt;&gt;"",IFERROR((G1049+H1049+I1049)/(G1049+H1049+I1049+J1049),0), "")</f>
        <v/>
      </c>
      <c r="L1049" s="20" t="str">
        <f aca="false">IF(C1049&lt;&gt;"",(G1049* 2) +(H1049* 4) + (I1049* 6) + IF(F1049 = 1, 5, 0), "")</f>
        <v/>
      </c>
      <c r="M1049" s="25" t="str">
        <f aca="true">IF(C1049&lt;&gt;"",SUM(INDIRECT($AH$5&amp;"C"&amp;($C$1*$A1049+9)):INDIRECT($AH$5&amp;"V"&amp;($C$1*$A1049+9))), "")</f>
        <v/>
      </c>
      <c r="N1049" s="25" t="str">
        <f aca="true">IF(C1049&lt;&gt;"",SUM(INDIRECT($AH$5&amp;"C"&amp;($C$1*$A1049+10)):INDIRECT($AH$5&amp;"V"&amp;($C$1*$A1049+10))), "")</f>
        <v/>
      </c>
      <c r="O1049" s="25" t="str">
        <f aca="true">IF(C1049&lt;&gt;"",SUM(INDIRECT($AH$5&amp;"C"&amp;($C$1*$A1049+11)):INDIRECT($AH$5&amp;"V"&amp;($C$1*$A1049+11))),"")</f>
        <v/>
      </c>
      <c r="P1049" s="25" t="str">
        <f aca="true">IF(C1049&lt;&gt;"",SUM(INDIRECT($AH$5&amp;"C"&amp;($C$1*$A1049+12)):INDIRECT($AH$5&amp;"V"&amp;($C$1*$A1049+12))),"")</f>
        <v/>
      </c>
      <c r="Q1049" s="24" t="str">
        <f aca="false">IF(C1049&lt;&gt;"",IFERROR((M1049+N1049+O1049)/(M1049+N1049+O1049+P1049),0), "")</f>
        <v/>
      </c>
      <c r="R1049" s="25" t="str">
        <f aca="true">IF(C1049&lt;&gt;"",SUM(INDIRECT($AH$5&amp;"C"&amp;($C$1*$A1049+13)):INDIRECT($AH$5&amp;"V"&amp;($C$1*$A1049+13))), "")</f>
        <v/>
      </c>
      <c r="S1049" s="25" t="str">
        <f aca="false">IF(C1049&lt;&gt;"",IFERROR((M1049+N1049+O1049+P1049)/R1049, 0),"")</f>
        <v/>
      </c>
      <c r="T1049" s="25" t="str">
        <f aca="false">IF(C1049&lt;&gt;"",IFERROR((M1049+N1049+O1049)/R1049,0),"")</f>
        <v/>
      </c>
      <c r="U1049" s="25" t="str">
        <f aca="true">IF(C1049&lt;&gt;"",IF(INDIRECT($AH$5&amp;"B"&amp;($C$1*$A1049+14))= 1,1,0),"")</f>
        <v/>
      </c>
      <c r="V1049" s="25" t="str">
        <f aca="true">IF(C1049&lt;&gt;"",IF(INDIRECT($AH$5&amp;"B"&amp;($C$1*$A1049+15))= 1,1,0),"")</f>
        <v/>
      </c>
      <c r="W1049" s="25" t="str">
        <f aca="false">IF(C1049&lt;&gt;"",($M1049*1) + ($N1049*2) + ($O1049*3) + (IF(U1049 = 1, 10, 0)) + (IF(V1049 = 1, 20, 0)),"")</f>
        <v/>
      </c>
      <c r="X1049" s="27" t="str">
        <f aca="true">IF(C1049&lt;&gt;"",IF(INDIRECT($AH$5&amp;"B"&amp;($C$1*$A1049+16))= 1,1,0),"")</f>
        <v/>
      </c>
      <c r="Y1049" s="27" t="str">
        <f aca="true">IF(D1049&lt;&gt;"",IF(INDIRECT($AH$5&amp;"B"&amp;($C$1*$A1049+17))= 1,1,0),"")</f>
        <v/>
      </c>
      <c r="Z1049" s="27" t="str">
        <f aca="true">IF(E1049&lt;&gt;"",IF(INDIRECT($AH$5&amp;"B"&amp;($C$1*$A1049+18))= 1,1,0),"")</f>
        <v/>
      </c>
      <c r="AA1049" s="27" t="str">
        <f aca="true">IF(F1049&lt;&gt;"",IF(INDIRECT($AH$5&amp;"B"&amp;($C$1*$A1049+19))= 1,1,0),"")</f>
        <v/>
      </c>
      <c r="AB1049" s="27" t="str">
        <f aca="false">IF(C1049&lt;&gt;"",IF(X1049 = 1, 5, 0) + IF(Z1049 = 1, 25, 0) + IF(AA1049 = 1, 15, 0),"")</f>
        <v/>
      </c>
      <c r="AC1049" s="57" t="str">
        <f aca="false">IF(C1049&lt;&gt;"",L1049+W1049+AB1049,"")</f>
        <v/>
      </c>
    </row>
    <row r="1050" customFormat="false" ht="12.8" hidden="false" customHeight="false" outlineLevel="0" collapsed="false">
      <c r="A1050" s="11" t="n">
        <f aca="false">A1049+1</f>
        <v>47</v>
      </c>
      <c r="B1050" s="38" t="str">
        <f aca="true">IF(INDIRECT($AH$5&amp;"B"&amp;($C$1*$A1050+2))=0, "",INDIRECT($AH$5&amp;"B"&amp;($C$1*$A1050+2)))</f>
        <v/>
      </c>
      <c r="C1050" s="19" t="str">
        <f aca="true">IF(INDIRECT($AH$5&amp;"B"&amp;($C$1*$A1050+3)) = 0, "", INDIRECT($AH$5&amp;"B"&amp;($C$1*$A1050+3)))</f>
        <v/>
      </c>
      <c r="D1050" s="19" t="str">
        <f aca="true">IF(INDIRECT($AH$5&amp;"B"&amp;($C$1*$A1050+4)) = 0, "", INDIRECT($AH$5&amp;"B"&amp;($C$1*$A1050+4)))</f>
        <v/>
      </c>
      <c r="E1050" s="19" t="str">
        <f aca="true">IF(INDIRECT($AH$5&amp;"B"&amp;($C$1*$A1050+7)) = 0, "", INDIRECT($AH$5&amp;"B"&amp;($C$1*$A1050+7)))</f>
        <v/>
      </c>
      <c r="F1050" s="20" t="str">
        <f aca="true">IF(C1050 &lt;&gt; "",IF(INDIRECT($AH$5&amp;"B"&amp;($C$1*$A1050+8)) = 0, 0, 1), "")</f>
        <v/>
      </c>
      <c r="G1050" s="20" t="n">
        <f aca="true">INDIRECT($AH$5&amp;"B"&amp;($C$1*$A1050+9))</f>
        <v>0</v>
      </c>
      <c r="H1050" s="20" t="n">
        <f aca="true">INDIRECT($AH$5&amp;"B"&amp;($C$1*$A1050+10))</f>
        <v>0</v>
      </c>
      <c r="I1050" s="20" t="n">
        <f aca="true">INDIRECT($AH$5&amp;"B"&amp;($C$1*$A1050+11))</f>
        <v>0</v>
      </c>
      <c r="J1050" s="20" t="n">
        <f aca="true">INDIRECT($AH$5&amp;"B"&amp;($C$1*$A1050+12))</f>
        <v>0</v>
      </c>
      <c r="K1050" s="21" t="str">
        <f aca="false">IF(C1050&lt;&gt;"",IFERROR((G1050+H1050+I1050)/(G1050+H1050+I1050+J1050),0), "")</f>
        <v/>
      </c>
      <c r="L1050" s="20" t="str">
        <f aca="false">IF(C1050&lt;&gt;"",(G1050* 2) +(H1050* 4) + (I1050* 6) + IF(F1050 = 1, 5, 0), "")</f>
        <v/>
      </c>
      <c r="M1050" s="25" t="str">
        <f aca="true">IF(C1050&lt;&gt;"",SUM(INDIRECT($AH$5&amp;"C"&amp;($C$1*$A1050+9)):INDIRECT($AH$5&amp;"V"&amp;($C$1*$A1050+9))), "")</f>
        <v/>
      </c>
      <c r="N1050" s="25" t="str">
        <f aca="true">IF(C1050&lt;&gt;"",SUM(INDIRECT($AH$5&amp;"C"&amp;($C$1*$A1050+10)):INDIRECT($AH$5&amp;"V"&amp;($C$1*$A1050+10))), "")</f>
        <v/>
      </c>
      <c r="O1050" s="25" t="str">
        <f aca="true">IF(C1050&lt;&gt;"",SUM(INDIRECT($AH$5&amp;"C"&amp;($C$1*$A1050+11)):INDIRECT($AH$5&amp;"V"&amp;($C$1*$A1050+11))),"")</f>
        <v/>
      </c>
      <c r="P1050" s="25" t="str">
        <f aca="true">IF(C1050&lt;&gt;"",SUM(INDIRECT($AH$5&amp;"C"&amp;($C$1*$A1050+12)):INDIRECT($AH$5&amp;"V"&amp;($C$1*$A1050+12))),"")</f>
        <v/>
      </c>
      <c r="Q1050" s="24" t="str">
        <f aca="false">IF(C1050&lt;&gt;"",IFERROR((M1050+N1050+O1050)/(M1050+N1050+O1050+P1050),0), "")</f>
        <v/>
      </c>
      <c r="R1050" s="25" t="str">
        <f aca="true">IF(C1050&lt;&gt;"",SUM(INDIRECT($AH$5&amp;"C"&amp;($C$1*$A1050+13)):INDIRECT($AH$5&amp;"V"&amp;($C$1*$A1050+13))), "")</f>
        <v/>
      </c>
      <c r="S1050" s="25" t="str">
        <f aca="false">IF(C1050&lt;&gt;"",IFERROR((M1050+N1050+O1050+P1050)/R1050, 0),"")</f>
        <v/>
      </c>
      <c r="T1050" s="25" t="str">
        <f aca="false">IF(C1050&lt;&gt;"",IFERROR((M1050+N1050+O1050)/R1050,0),"")</f>
        <v/>
      </c>
      <c r="U1050" s="25" t="str">
        <f aca="true">IF(C1050&lt;&gt;"",IF(INDIRECT($AH$5&amp;"B"&amp;($C$1*$A1050+14))= 1,1,0),"")</f>
        <v/>
      </c>
      <c r="V1050" s="25" t="str">
        <f aca="true">IF(C1050&lt;&gt;"",IF(INDIRECT($AH$5&amp;"B"&amp;($C$1*$A1050+15))= 1,1,0),"")</f>
        <v/>
      </c>
      <c r="W1050" s="25" t="str">
        <f aca="false">IF(C1050&lt;&gt;"",($M1050*1) + ($N1050*2) + ($O1050*3) + (IF(U1050 = 1, 10, 0)) + (IF(V1050 = 1, 20, 0)),"")</f>
        <v/>
      </c>
      <c r="X1050" s="27" t="str">
        <f aca="true">IF(C1050&lt;&gt;"",IF(INDIRECT($AH$5&amp;"B"&amp;($C$1*$A1050+16))= 1,1,0),"")</f>
        <v/>
      </c>
      <c r="Y1050" s="27" t="str">
        <f aca="true">IF(D1050&lt;&gt;"",IF(INDIRECT($AH$5&amp;"B"&amp;($C$1*$A1050+17))= 1,1,0),"")</f>
        <v/>
      </c>
      <c r="Z1050" s="27" t="str">
        <f aca="true">IF(E1050&lt;&gt;"",IF(INDIRECT($AH$5&amp;"B"&amp;($C$1*$A1050+18))= 1,1,0),"")</f>
        <v/>
      </c>
      <c r="AA1050" s="27" t="str">
        <f aca="true">IF(F1050&lt;&gt;"",IF(INDIRECT($AH$5&amp;"B"&amp;($C$1*$A1050+19))= 1,1,0),"")</f>
        <v/>
      </c>
      <c r="AB1050" s="27" t="str">
        <f aca="false">IF(C1050&lt;&gt;"",IF(X1050 = 1, 5, 0) + IF(Z1050 = 1, 25, 0) + IF(AA1050 = 1, 15, 0),"")</f>
        <v/>
      </c>
      <c r="AC1050" s="57" t="str">
        <f aca="false">IF(C1050&lt;&gt;"",L1050+W1050+AB1050,"")</f>
        <v/>
      </c>
    </row>
    <row r="1051" customFormat="false" ht="12.8" hidden="false" customHeight="false" outlineLevel="0" collapsed="false">
      <c r="A1051" s="11" t="n">
        <f aca="false">A1050+1</f>
        <v>48</v>
      </c>
      <c r="B1051" s="38" t="str">
        <f aca="true">IF(INDIRECT($AH$5&amp;"B"&amp;($C$1*$A1051+2))=0, "",INDIRECT($AH$5&amp;"B"&amp;($C$1*$A1051+2)))</f>
        <v/>
      </c>
      <c r="C1051" s="19" t="str">
        <f aca="true">IF(INDIRECT($AH$5&amp;"B"&amp;($C$1*$A1051+3)) = 0, "", INDIRECT($AH$5&amp;"B"&amp;($C$1*$A1051+3)))</f>
        <v/>
      </c>
      <c r="D1051" s="19" t="str">
        <f aca="true">IF(INDIRECT($AH$5&amp;"B"&amp;($C$1*$A1051+4)) = 0, "", INDIRECT($AH$5&amp;"B"&amp;($C$1*$A1051+4)))</f>
        <v/>
      </c>
      <c r="E1051" s="19" t="str">
        <f aca="true">IF(INDIRECT($AH$5&amp;"B"&amp;($C$1*$A1051+7)) = 0, "", INDIRECT($AH$5&amp;"B"&amp;($C$1*$A1051+7)))</f>
        <v/>
      </c>
      <c r="F1051" s="20" t="str">
        <f aca="true">IF(C1051 &lt;&gt; "",IF(INDIRECT($AH$5&amp;"B"&amp;($C$1*$A1051+8)) = 0, 0, 1), "")</f>
        <v/>
      </c>
      <c r="G1051" s="20" t="n">
        <f aca="true">INDIRECT($AH$5&amp;"B"&amp;($C$1*$A1051+9))</f>
        <v>0</v>
      </c>
      <c r="H1051" s="20" t="n">
        <f aca="true">INDIRECT($AH$5&amp;"B"&amp;($C$1*$A1051+10))</f>
        <v>0</v>
      </c>
      <c r="I1051" s="20" t="n">
        <f aca="true">INDIRECT($AH$5&amp;"B"&amp;($C$1*$A1051+11))</f>
        <v>0</v>
      </c>
      <c r="J1051" s="20" t="n">
        <f aca="true">INDIRECT($AH$5&amp;"B"&amp;($C$1*$A1051+12))</f>
        <v>0</v>
      </c>
      <c r="K1051" s="21" t="str">
        <f aca="false">IF(C1051&lt;&gt;"",IFERROR((G1051+H1051+I1051)/(G1051+H1051+I1051+J1051),0), "")</f>
        <v/>
      </c>
      <c r="L1051" s="20" t="str">
        <f aca="false">IF(C1051&lt;&gt;"",(G1051* 2) +(H1051* 4) + (I1051* 6) + IF(F1051 = 1, 5, 0), "")</f>
        <v/>
      </c>
      <c r="M1051" s="25" t="str">
        <f aca="true">IF(C1051&lt;&gt;"",SUM(INDIRECT($AH$5&amp;"C"&amp;($C$1*$A1051+9)):INDIRECT($AH$5&amp;"V"&amp;($C$1*$A1051+9))), "")</f>
        <v/>
      </c>
      <c r="N1051" s="25" t="str">
        <f aca="true">IF(C1051&lt;&gt;"",SUM(INDIRECT($AH$5&amp;"C"&amp;($C$1*$A1051+10)):INDIRECT($AH$5&amp;"V"&amp;($C$1*$A1051+10))), "")</f>
        <v/>
      </c>
      <c r="O1051" s="25" t="str">
        <f aca="true">IF(C1051&lt;&gt;"",SUM(INDIRECT($AH$5&amp;"C"&amp;($C$1*$A1051+11)):INDIRECT($AH$5&amp;"V"&amp;($C$1*$A1051+11))),"")</f>
        <v/>
      </c>
      <c r="P1051" s="25" t="str">
        <f aca="true">IF(C1051&lt;&gt;"",SUM(INDIRECT($AH$5&amp;"C"&amp;($C$1*$A1051+12)):INDIRECT($AH$5&amp;"V"&amp;($C$1*$A1051+12))),"")</f>
        <v/>
      </c>
      <c r="Q1051" s="24" t="str">
        <f aca="false">IF(C1051&lt;&gt;"",IFERROR((M1051+N1051+O1051)/(M1051+N1051+O1051+P1051),0), "")</f>
        <v/>
      </c>
      <c r="R1051" s="25" t="str">
        <f aca="true">IF(C1051&lt;&gt;"",SUM(INDIRECT($AH$5&amp;"C"&amp;($C$1*$A1051+13)):INDIRECT($AH$5&amp;"V"&amp;($C$1*$A1051+13))), "")</f>
        <v/>
      </c>
      <c r="S1051" s="25" t="str">
        <f aca="false">IF(C1051&lt;&gt;"",IFERROR((M1051+N1051+O1051+P1051)/R1051, 0),"")</f>
        <v/>
      </c>
      <c r="T1051" s="25" t="str">
        <f aca="false">IF(C1051&lt;&gt;"",IFERROR((M1051+N1051+O1051)/R1051,0),"")</f>
        <v/>
      </c>
      <c r="U1051" s="25" t="str">
        <f aca="true">IF(C1051&lt;&gt;"",IF(INDIRECT($AH$5&amp;"B"&amp;($C$1*$A1051+14))= 1,1,0),"")</f>
        <v/>
      </c>
      <c r="V1051" s="25" t="str">
        <f aca="true">IF(C1051&lt;&gt;"",IF(INDIRECT($AH$5&amp;"B"&amp;($C$1*$A1051+15))= 1,1,0),"")</f>
        <v/>
      </c>
      <c r="W1051" s="25" t="str">
        <f aca="false">IF(C1051&lt;&gt;"",($M1051*1) + ($N1051*2) + ($O1051*3) + (IF(U1051 = 1, 10, 0)) + (IF(V1051 = 1, 20, 0)),"")</f>
        <v/>
      </c>
      <c r="X1051" s="27" t="str">
        <f aca="true">IF(C1051&lt;&gt;"",IF(INDIRECT($AH$5&amp;"B"&amp;($C$1*$A1051+16))= 1,1,0),"")</f>
        <v/>
      </c>
      <c r="Y1051" s="27" t="str">
        <f aca="true">IF(D1051&lt;&gt;"",IF(INDIRECT($AH$5&amp;"B"&amp;($C$1*$A1051+17))= 1,1,0),"")</f>
        <v/>
      </c>
      <c r="Z1051" s="27" t="str">
        <f aca="true">IF(E1051&lt;&gt;"",IF(INDIRECT($AH$5&amp;"B"&amp;($C$1*$A1051+18))= 1,1,0),"")</f>
        <v/>
      </c>
      <c r="AA1051" s="27" t="str">
        <f aca="true">IF(F1051&lt;&gt;"",IF(INDIRECT($AH$5&amp;"B"&amp;($C$1*$A1051+19))= 1,1,0),"")</f>
        <v/>
      </c>
      <c r="AB1051" s="27" t="str">
        <f aca="false">IF(C1051&lt;&gt;"",IF(X1051 = 1, 5, 0) + IF(Z1051 = 1, 25, 0) + IF(AA1051 = 1, 15, 0),"")</f>
        <v/>
      </c>
      <c r="AC1051" s="57" t="str">
        <f aca="false">IF(C1051&lt;&gt;"",L1051+W1051+AB1051,"")</f>
        <v/>
      </c>
    </row>
    <row r="1052" customFormat="false" ht="12.8" hidden="false" customHeight="false" outlineLevel="0" collapsed="false">
      <c r="A1052" s="11" t="n">
        <f aca="false">A1051+1</f>
        <v>49</v>
      </c>
      <c r="B1052" s="38" t="str">
        <f aca="true">IF(INDIRECT($AH$5&amp;"B"&amp;($C$1*$A1052+2))=0, "",INDIRECT($AH$5&amp;"B"&amp;($C$1*$A1052+2)))</f>
        <v/>
      </c>
      <c r="C1052" s="19" t="str">
        <f aca="true">IF(INDIRECT($AH$5&amp;"B"&amp;($C$1*$A1052+3)) = 0, "", INDIRECT($AH$5&amp;"B"&amp;($C$1*$A1052+3)))</f>
        <v/>
      </c>
      <c r="D1052" s="19" t="str">
        <f aca="true">IF(INDIRECT($AH$5&amp;"B"&amp;($C$1*$A1052+4)) = 0, "", INDIRECT($AH$5&amp;"B"&amp;($C$1*$A1052+4)))</f>
        <v/>
      </c>
      <c r="E1052" s="19" t="str">
        <f aca="true">IF(INDIRECT($AH$5&amp;"B"&amp;($C$1*$A1052+7)) = 0, "", INDIRECT($AH$5&amp;"B"&amp;($C$1*$A1052+7)))</f>
        <v/>
      </c>
      <c r="F1052" s="20" t="str">
        <f aca="true">IF(C1052 &lt;&gt; "",IF(INDIRECT($AH$5&amp;"B"&amp;($C$1*$A1052+8)) = 0, 0, 1), "")</f>
        <v/>
      </c>
      <c r="G1052" s="20" t="n">
        <f aca="true">INDIRECT($AH$5&amp;"B"&amp;($C$1*$A1052+9))</f>
        <v>0</v>
      </c>
      <c r="H1052" s="20" t="n">
        <f aca="true">INDIRECT($AH$5&amp;"B"&amp;($C$1*$A1052+10))</f>
        <v>0</v>
      </c>
      <c r="I1052" s="20" t="n">
        <f aca="true">INDIRECT($AH$5&amp;"B"&amp;($C$1*$A1052+11))</f>
        <v>0</v>
      </c>
      <c r="J1052" s="20" t="n">
        <f aca="true">INDIRECT($AH$5&amp;"B"&amp;($C$1*$A1052+12))</f>
        <v>0</v>
      </c>
      <c r="K1052" s="21" t="str">
        <f aca="false">IF(C1052&lt;&gt;"",IFERROR((G1052+H1052+I1052)/(G1052+H1052+I1052+J1052),0), "")</f>
        <v/>
      </c>
      <c r="L1052" s="20" t="str">
        <f aca="false">IF(C1052&lt;&gt;"",(G1052* 2) +(H1052* 4) + (I1052* 6) + IF(F1052 = 1, 5, 0), "")</f>
        <v/>
      </c>
      <c r="M1052" s="25" t="str">
        <f aca="true">IF(C1052&lt;&gt;"",SUM(INDIRECT($AH$5&amp;"C"&amp;($C$1*$A1052+9)):INDIRECT($AH$5&amp;"V"&amp;($C$1*$A1052+9))), "")</f>
        <v/>
      </c>
      <c r="N1052" s="25" t="str">
        <f aca="true">IF(C1052&lt;&gt;"",SUM(INDIRECT($AH$5&amp;"C"&amp;($C$1*$A1052+10)):INDIRECT($AH$5&amp;"V"&amp;($C$1*$A1052+10))), "")</f>
        <v/>
      </c>
      <c r="O1052" s="25" t="str">
        <f aca="true">IF(C1052&lt;&gt;"",SUM(INDIRECT($AH$5&amp;"C"&amp;($C$1*$A1052+11)):INDIRECT($AH$5&amp;"V"&amp;($C$1*$A1052+11))),"")</f>
        <v/>
      </c>
      <c r="P1052" s="25" t="str">
        <f aca="true">IF(C1052&lt;&gt;"",SUM(INDIRECT($AH$5&amp;"C"&amp;($C$1*$A1052+12)):INDIRECT($AH$5&amp;"V"&amp;($C$1*$A1052+12))),"")</f>
        <v/>
      </c>
      <c r="Q1052" s="24" t="str">
        <f aca="false">IF(C1052&lt;&gt;"",IFERROR((M1052+N1052+O1052)/(M1052+N1052+O1052+P1052),0), "")</f>
        <v/>
      </c>
      <c r="R1052" s="25" t="str">
        <f aca="true">IF(C1052&lt;&gt;"",SUM(INDIRECT($AH$5&amp;"C"&amp;($C$1*$A1052+13)):INDIRECT($AH$5&amp;"V"&amp;($C$1*$A1052+13))), "")</f>
        <v/>
      </c>
      <c r="S1052" s="25" t="str">
        <f aca="false">IF(C1052&lt;&gt;"",IFERROR((M1052+N1052+O1052+P1052)/R1052, 0),"")</f>
        <v/>
      </c>
      <c r="T1052" s="25" t="str">
        <f aca="false">IF(C1052&lt;&gt;"",IFERROR((M1052+N1052+O1052)/R1052,0),"")</f>
        <v/>
      </c>
      <c r="U1052" s="25" t="str">
        <f aca="true">IF(C1052&lt;&gt;"",IF(INDIRECT($AH$5&amp;"B"&amp;($C$1*$A1052+14))= 1,1,0),"")</f>
        <v/>
      </c>
      <c r="V1052" s="25" t="str">
        <f aca="true">IF(C1052&lt;&gt;"",IF(INDIRECT($AH$5&amp;"B"&amp;($C$1*$A1052+15))= 1,1,0),"")</f>
        <v/>
      </c>
      <c r="W1052" s="25" t="str">
        <f aca="false">IF(C1052&lt;&gt;"",($M1052*1) + ($N1052*2) + ($O1052*3) + (IF(U1052 = 1, 10, 0)) + (IF(V1052 = 1, 20, 0)),"")</f>
        <v/>
      </c>
      <c r="X1052" s="27" t="str">
        <f aca="true">IF(C1052&lt;&gt;"",IF(INDIRECT($AH$5&amp;"B"&amp;($C$1*$A1052+16))= 1,1,0),"")</f>
        <v/>
      </c>
      <c r="Y1052" s="27" t="str">
        <f aca="true">IF(D1052&lt;&gt;"",IF(INDIRECT($AH$5&amp;"B"&amp;($C$1*$A1052+17))= 1,1,0),"")</f>
        <v/>
      </c>
      <c r="Z1052" s="27" t="str">
        <f aca="true">IF(E1052&lt;&gt;"",IF(INDIRECT($AH$5&amp;"B"&amp;($C$1*$A1052+18))= 1,1,0),"")</f>
        <v/>
      </c>
      <c r="AA1052" s="27" t="str">
        <f aca="true">IF(F1052&lt;&gt;"",IF(INDIRECT($AH$5&amp;"B"&amp;($C$1*$A1052+19))= 1,1,0),"")</f>
        <v/>
      </c>
      <c r="AB1052" s="27" t="str">
        <f aca="false">IF(C1052&lt;&gt;"",IF(X1052 = 1, 5, 0) + IF(Z1052 = 1, 25, 0) + IF(AA1052 = 1, 15, 0),"")</f>
        <v/>
      </c>
      <c r="AC1052" s="57" t="str">
        <f aca="false">IF(C1052&lt;&gt;"",L1052+W1052+AB1052,"")</f>
        <v/>
      </c>
    </row>
    <row r="1053" customFormat="false" ht="12.8" hidden="false" customHeight="false" outlineLevel="0" collapsed="false">
      <c r="A1053" s="11" t="n">
        <f aca="false">A1052+1</f>
        <v>50</v>
      </c>
      <c r="B1053" s="38" t="str">
        <f aca="true">IF(INDIRECT($AH$5&amp;"B"&amp;($C$1*$A1053+2))=0, "",INDIRECT($AH$5&amp;"B"&amp;($C$1*$A1053+2)))</f>
        <v/>
      </c>
      <c r="C1053" s="19" t="str">
        <f aca="true">IF(INDIRECT($AH$5&amp;"B"&amp;($C$1*$A1053+3)) = 0, "", INDIRECT($AH$5&amp;"B"&amp;($C$1*$A1053+3)))</f>
        <v/>
      </c>
      <c r="D1053" s="19" t="str">
        <f aca="true">IF(INDIRECT($AH$5&amp;"B"&amp;($C$1*$A1053+4)) = 0, "", INDIRECT($AH$5&amp;"B"&amp;($C$1*$A1053+4)))</f>
        <v/>
      </c>
      <c r="E1053" s="19" t="str">
        <f aca="true">IF(INDIRECT($AH$5&amp;"B"&amp;($C$1*$A1053+7)) = 0, "", INDIRECT($AH$5&amp;"B"&amp;($C$1*$A1053+7)))</f>
        <v/>
      </c>
      <c r="F1053" s="20" t="str">
        <f aca="true">IF(C1053 &lt;&gt; "",IF(INDIRECT($AH$5&amp;"B"&amp;($C$1*$A1053+8)) = 0, 0, 1), "")</f>
        <v/>
      </c>
      <c r="G1053" s="20" t="n">
        <f aca="true">INDIRECT($AH$5&amp;"B"&amp;($C$1*$A1053+9))</f>
        <v>0</v>
      </c>
      <c r="H1053" s="20" t="n">
        <f aca="true">INDIRECT($AH$5&amp;"B"&amp;($C$1*$A1053+10))</f>
        <v>0</v>
      </c>
      <c r="I1053" s="20" t="n">
        <f aca="true">INDIRECT($AH$5&amp;"B"&amp;($C$1*$A1053+11))</f>
        <v>0</v>
      </c>
      <c r="J1053" s="20" t="n">
        <f aca="true">INDIRECT($AH$5&amp;"B"&amp;($C$1*$A1053+12))</f>
        <v>0</v>
      </c>
      <c r="K1053" s="21" t="str">
        <f aca="false">IF(C1053&lt;&gt;"",IFERROR((G1053+H1053+I1053)/(G1053+H1053+I1053+J1053),0), "")</f>
        <v/>
      </c>
      <c r="L1053" s="20" t="str">
        <f aca="false">IF(C1053&lt;&gt;"",(G1053* 2) +(H1053* 4) + (I1053* 6) + IF(F1053 = 1, 5, 0), "")</f>
        <v/>
      </c>
      <c r="M1053" s="25" t="str">
        <f aca="true">IF(C1053&lt;&gt;"",SUM(INDIRECT($AH$5&amp;"C"&amp;($C$1*$A1053+9)):INDIRECT($AH$5&amp;"V"&amp;($C$1*$A1053+9))), "")</f>
        <v/>
      </c>
      <c r="N1053" s="25" t="str">
        <f aca="true">IF(C1053&lt;&gt;"",SUM(INDIRECT($AH$5&amp;"C"&amp;($C$1*$A1053+10)):INDIRECT($AH$5&amp;"V"&amp;($C$1*$A1053+10))), "")</f>
        <v/>
      </c>
      <c r="O1053" s="25" t="str">
        <f aca="true">IF(C1053&lt;&gt;"",SUM(INDIRECT($AH$5&amp;"C"&amp;($C$1*$A1053+11)):INDIRECT($AH$5&amp;"V"&amp;($C$1*$A1053+11))),"")</f>
        <v/>
      </c>
      <c r="P1053" s="25" t="str">
        <f aca="true">IF(C1053&lt;&gt;"",SUM(INDIRECT($AH$5&amp;"C"&amp;($C$1*$A1053+12)):INDIRECT($AH$5&amp;"V"&amp;($C$1*$A1053+12))),"")</f>
        <v/>
      </c>
      <c r="Q1053" s="24" t="str">
        <f aca="false">IF(C1053&lt;&gt;"",IFERROR((M1053+N1053+O1053)/(M1053+N1053+O1053+P1053),0), "")</f>
        <v/>
      </c>
      <c r="R1053" s="25" t="str">
        <f aca="true">IF(C1053&lt;&gt;"",SUM(INDIRECT($AH$5&amp;"C"&amp;($C$1*$A1053+13)):INDIRECT($AH$5&amp;"V"&amp;($C$1*$A1053+13))), "")</f>
        <v/>
      </c>
      <c r="S1053" s="25" t="str">
        <f aca="false">IF(C1053&lt;&gt;"",IFERROR((M1053+N1053+O1053+P1053)/R1053, 0),"")</f>
        <v/>
      </c>
      <c r="T1053" s="25" t="str">
        <f aca="false">IF(C1053&lt;&gt;"",IFERROR((M1053+N1053+O1053)/R1053,0),"")</f>
        <v/>
      </c>
      <c r="U1053" s="25" t="str">
        <f aca="true">IF(C1053&lt;&gt;"",IF(INDIRECT($AH$5&amp;"B"&amp;($C$1*$A1053+14))= 1,1,0),"")</f>
        <v/>
      </c>
      <c r="V1053" s="25" t="str">
        <f aca="true">IF(C1053&lt;&gt;"",IF(INDIRECT($AH$5&amp;"B"&amp;($C$1*$A1053+15))= 1,1,0),"")</f>
        <v/>
      </c>
      <c r="W1053" s="25" t="str">
        <f aca="false">IF(C1053&lt;&gt;"",($M1053*1) + ($N1053*2) + ($O1053*3) + (IF(U1053 = 1, 10, 0)) + (IF(V1053 = 1, 20, 0)),"")</f>
        <v/>
      </c>
      <c r="X1053" s="27" t="str">
        <f aca="true">IF(C1053&lt;&gt;"",IF(INDIRECT($AH$5&amp;"B"&amp;($C$1*$A1053+16))= 1,1,0),"")</f>
        <v/>
      </c>
      <c r="Y1053" s="27" t="str">
        <f aca="true">IF(D1053&lt;&gt;"",IF(INDIRECT($AH$5&amp;"B"&amp;($C$1*$A1053+17))= 1,1,0),"")</f>
        <v/>
      </c>
      <c r="Z1053" s="27" t="str">
        <f aca="true">IF(E1053&lt;&gt;"",IF(INDIRECT($AH$5&amp;"B"&amp;($C$1*$A1053+18))= 1,1,0),"")</f>
        <v/>
      </c>
      <c r="AA1053" s="27" t="str">
        <f aca="true">IF(F1053&lt;&gt;"",IF(INDIRECT($AH$5&amp;"B"&amp;($C$1*$A1053+19))= 1,1,0),"")</f>
        <v/>
      </c>
      <c r="AB1053" s="27" t="str">
        <f aca="false">IF(C1053&lt;&gt;"",IF(X1053 = 1, 5, 0) + IF(Z1053 = 1, 25, 0) + IF(AA1053 = 1, 15, 0),"")</f>
        <v/>
      </c>
      <c r="AC1053" s="57" t="str">
        <f aca="false">IF(C1053&lt;&gt;"",L1053+W1053+AB1053,"")</f>
        <v/>
      </c>
    </row>
    <row r="1054" customFormat="false" ht="12.8" hidden="false" customHeight="false" outlineLevel="0" collapsed="false">
      <c r="A1054" s="11" t="n">
        <f aca="false">A1053+1</f>
        <v>51</v>
      </c>
      <c r="B1054" s="38" t="str">
        <f aca="true">IF(INDIRECT($AH$5&amp;"B"&amp;($C$1*$A1054+2))=0, "",INDIRECT($AH$5&amp;"B"&amp;($C$1*$A1054+2)))</f>
        <v/>
      </c>
      <c r="C1054" s="19" t="str">
        <f aca="true">IF(INDIRECT($AH$5&amp;"B"&amp;($C$1*$A1054+3)) = 0, "", INDIRECT($AH$5&amp;"B"&amp;($C$1*$A1054+3)))</f>
        <v/>
      </c>
      <c r="D1054" s="19" t="str">
        <f aca="true">IF(INDIRECT($AH$5&amp;"B"&amp;($C$1*$A1054+4)) = 0, "", INDIRECT($AH$5&amp;"B"&amp;($C$1*$A1054+4)))</f>
        <v/>
      </c>
      <c r="E1054" s="19" t="str">
        <f aca="true">IF(INDIRECT($AH$5&amp;"B"&amp;($C$1*$A1054+7)) = 0, "", INDIRECT($AH$5&amp;"B"&amp;($C$1*$A1054+7)))</f>
        <v/>
      </c>
      <c r="F1054" s="20" t="str">
        <f aca="true">IF(C1054 &lt;&gt; "",IF(INDIRECT($AH$5&amp;"B"&amp;($C$1*$A1054+8)) = 0, 0, 1), "")</f>
        <v/>
      </c>
      <c r="G1054" s="20" t="n">
        <f aca="true">INDIRECT($AH$5&amp;"B"&amp;($C$1*$A1054+9))</f>
        <v>0</v>
      </c>
      <c r="H1054" s="20" t="n">
        <f aca="true">INDIRECT($AH$5&amp;"B"&amp;($C$1*$A1054+10))</f>
        <v>0</v>
      </c>
      <c r="I1054" s="20" t="n">
        <f aca="true">INDIRECT($AH$5&amp;"B"&amp;($C$1*$A1054+11))</f>
        <v>0</v>
      </c>
      <c r="J1054" s="20" t="n">
        <f aca="true">INDIRECT($AH$5&amp;"B"&amp;($C$1*$A1054+12))</f>
        <v>0</v>
      </c>
      <c r="K1054" s="21" t="str">
        <f aca="false">IF(C1054&lt;&gt;"",IFERROR((G1054+H1054+I1054)/(G1054+H1054+I1054+J1054),0), "")</f>
        <v/>
      </c>
      <c r="L1054" s="20" t="str">
        <f aca="false">IF(C1054&lt;&gt;"",(G1054* 2) +(H1054* 4) + (I1054* 6) + IF(F1054 = 1, 5, 0), "")</f>
        <v/>
      </c>
      <c r="M1054" s="25" t="str">
        <f aca="true">IF(C1054&lt;&gt;"",SUM(INDIRECT($AH$5&amp;"C"&amp;($C$1*$A1054+9)):INDIRECT($AH$5&amp;"V"&amp;($C$1*$A1054+9))), "")</f>
        <v/>
      </c>
      <c r="N1054" s="25" t="str">
        <f aca="true">IF(C1054&lt;&gt;"",SUM(INDIRECT($AH$5&amp;"C"&amp;($C$1*$A1054+10)):INDIRECT($AH$5&amp;"V"&amp;($C$1*$A1054+10))), "")</f>
        <v/>
      </c>
      <c r="O1054" s="25" t="str">
        <f aca="true">IF(C1054&lt;&gt;"",SUM(INDIRECT($AH$5&amp;"C"&amp;($C$1*$A1054+11)):INDIRECT($AH$5&amp;"V"&amp;($C$1*$A1054+11))),"")</f>
        <v/>
      </c>
      <c r="P1054" s="25" t="str">
        <f aca="true">IF(C1054&lt;&gt;"",SUM(INDIRECT($AH$5&amp;"C"&amp;($C$1*$A1054+12)):INDIRECT($AH$5&amp;"V"&amp;($C$1*$A1054+12))),"")</f>
        <v/>
      </c>
      <c r="Q1054" s="24" t="str">
        <f aca="false">IF(C1054&lt;&gt;"",IFERROR((M1054+N1054+O1054)/(M1054+N1054+O1054+P1054),0), "")</f>
        <v/>
      </c>
      <c r="R1054" s="25" t="str">
        <f aca="true">IF(C1054&lt;&gt;"",SUM(INDIRECT($AH$5&amp;"C"&amp;($C$1*$A1054+13)):INDIRECT($AH$5&amp;"V"&amp;($C$1*$A1054+13))), "")</f>
        <v/>
      </c>
      <c r="S1054" s="25" t="str">
        <f aca="false">IF(C1054&lt;&gt;"",IFERROR((M1054+N1054+O1054+P1054)/R1054, 0),"")</f>
        <v/>
      </c>
      <c r="T1054" s="25" t="str">
        <f aca="false">IF(C1054&lt;&gt;"",IFERROR((M1054+N1054+O1054)/R1054,0),"")</f>
        <v/>
      </c>
      <c r="U1054" s="25" t="str">
        <f aca="true">IF(C1054&lt;&gt;"",IF(INDIRECT($AH$5&amp;"B"&amp;($C$1*$A1054+14))= 1,1,0),"")</f>
        <v/>
      </c>
      <c r="V1054" s="25" t="str">
        <f aca="true">IF(C1054&lt;&gt;"",IF(INDIRECT($AH$5&amp;"B"&amp;($C$1*$A1054+15))= 1,1,0),"")</f>
        <v/>
      </c>
      <c r="W1054" s="25" t="str">
        <f aca="false">IF(C1054&lt;&gt;"",($M1054*1) + ($N1054*2) + ($O1054*3) + (IF(U1054 = 1, 10, 0)) + (IF(V1054 = 1, 20, 0)),"")</f>
        <v/>
      </c>
      <c r="X1054" s="27" t="str">
        <f aca="true">IF(C1054&lt;&gt;"",IF(INDIRECT($AH$5&amp;"B"&amp;($C$1*$A1054+16))= 1,1,0),"")</f>
        <v/>
      </c>
      <c r="Y1054" s="27" t="str">
        <f aca="true">IF(D1054&lt;&gt;"",IF(INDIRECT($AH$5&amp;"B"&amp;($C$1*$A1054+17))= 1,1,0),"")</f>
        <v/>
      </c>
      <c r="Z1054" s="27" t="str">
        <f aca="true">IF(E1054&lt;&gt;"",IF(INDIRECT($AH$5&amp;"B"&amp;($C$1*$A1054+18))= 1,1,0),"")</f>
        <v/>
      </c>
      <c r="AA1054" s="27" t="str">
        <f aca="true">IF(F1054&lt;&gt;"",IF(INDIRECT($AH$5&amp;"B"&amp;($C$1*$A1054+19))= 1,1,0),"")</f>
        <v/>
      </c>
      <c r="AB1054" s="27" t="str">
        <f aca="false">IF(C1054&lt;&gt;"",IF(X1054 = 1, 5, 0) + IF(Z1054 = 1, 25, 0) + IF(AA1054 = 1, 15, 0),"")</f>
        <v/>
      </c>
      <c r="AC1054" s="57" t="str">
        <f aca="false">IF(C1054&lt;&gt;"",L1054+W1054+AB1054,"")</f>
        <v/>
      </c>
    </row>
    <row r="1055" customFormat="false" ht="12.8" hidden="false" customHeight="false" outlineLevel="0" collapsed="false">
      <c r="A1055" s="11" t="n">
        <f aca="false">A1054+1</f>
        <v>52</v>
      </c>
      <c r="B1055" s="38" t="str">
        <f aca="true">IF(INDIRECT($AH$5&amp;"B"&amp;($C$1*$A1055+2))=0, "",INDIRECT($AH$5&amp;"B"&amp;($C$1*$A1055+2)))</f>
        <v/>
      </c>
      <c r="C1055" s="19" t="str">
        <f aca="true">IF(INDIRECT($AH$5&amp;"B"&amp;($C$1*$A1055+3)) = 0, "", INDIRECT($AH$5&amp;"B"&amp;($C$1*$A1055+3)))</f>
        <v/>
      </c>
      <c r="D1055" s="19" t="str">
        <f aca="true">IF(INDIRECT($AH$5&amp;"B"&amp;($C$1*$A1055+4)) = 0, "", INDIRECT($AH$5&amp;"B"&amp;($C$1*$A1055+4)))</f>
        <v/>
      </c>
      <c r="E1055" s="19" t="str">
        <f aca="true">IF(INDIRECT($AH$5&amp;"B"&amp;($C$1*$A1055+7)) = 0, "", INDIRECT($AH$5&amp;"B"&amp;($C$1*$A1055+7)))</f>
        <v/>
      </c>
      <c r="F1055" s="20" t="str">
        <f aca="true">IF(C1055 &lt;&gt; "",IF(INDIRECT($AH$5&amp;"B"&amp;($C$1*$A1055+8)) = 0, 0, 1), "")</f>
        <v/>
      </c>
      <c r="G1055" s="20" t="n">
        <f aca="true">INDIRECT($AH$5&amp;"B"&amp;($C$1*$A1055+9))</f>
        <v>0</v>
      </c>
      <c r="H1055" s="20" t="n">
        <f aca="true">INDIRECT($AH$5&amp;"B"&amp;($C$1*$A1055+10))</f>
        <v>0</v>
      </c>
      <c r="I1055" s="20" t="n">
        <f aca="true">INDIRECT($AH$5&amp;"B"&amp;($C$1*$A1055+11))</f>
        <v>0</v>
      </c>
      <c r="J1055" s="20" t="n">
        <f aca="true">INDIRECT($AH$5&amp;"B"&amp;($C$1*$A1055+12))</f>
        <v>0</v>
      </c>
      <c r="K1055" s="21" t="str">
        <f aca="false">IF(C1055&lt;&gt;"",IFERROR((G1055+H1055+I1055)/(G1055+H1055+I1055+J1055),0), "")</f>
        <v/>
      </c>
      <c r="L1055" s="20" t="str">
        <f aca="false">IF(C1055&lt;&gt;"",(G1055* 2) +(H1055* 4) + (I1055* 6) + IF(F1055 = 1, 5, 0), "")</f>
        <v/>
      </c>
      <c r="M1055" s="25" t="str">
        <f aca="true">IF(C1055&lt;&gt;"",SUM(INDIRECT($AH$5&amp;"C"&amp;($C$1*$A1055+9)):INDIRECT($AH$5&amp;"V"&amp;($C$1*$A1055+9))), "")</f>
        <v/>
      </c>
      <c r="N1055" s="25" t="str">
        <f aca="true">IF(C1055&lt;&gt;"",SUM(INDIRECT($AH$5&amp;"C"&amp;($C$1*$A1055+10)):INDIRECT($AH$5&amp;"V"&amp;($C$1*$A1055+10))), "")</f>
        <v/>
      </c>
      <c r="O1055" s="25" t="str">
        <f aca="true">IF(C1055&lt;&gt;"",SUM(INDIRECT($AH$5&amp;"C"&amp;($C$1*$A1055+11)):INDIRECT($AH$5&amp;"V"&amp;($C$1*$A1055+11))),"")</f>
        <v/>
      </c>
      <c r="P1055" s="25" t="str">
        <f aca="true">IF(C1055&lt;&gt;"",SUM(INDIRECT($AH$5&amp;"C"&amp;($C$1*$A1055+12)):INDIRECT($AH$5&amp;"V"&amp;($C$1*$A1055+12))),"")</f>
        <v/>
      </c>
      <c r="Q1055" s="24" t="str">
        <f aca="false">IF(C1055&lt;&gt;"",IFERROR((M1055+N1055+O1055)/(M1055+N1055+O1055+P1055),0), "")</f>
        <v/>
      </c>
      <c r="R1055" s="25" t="str">
        <f aca="true">IF(C1055&lt;&gt;"",SUM(INDIRECT($AH$5&amp;"C"&amp;($C$1*$A1055+13)):INDIRECT($AH$5&amp;"V"&amp;($C$1*$A1055+13))), "")</f>
        <v/>
      </c>
      <c r="S1055" s="25" t="str">
        <f aca="false">IF(C1055&lt;&gt;"",IFERROR((M1055+N1055+O1055+P1055)/R1055, 0),"")</f>
        <v/>
      </c>
      <c r="T1055" s="25" t="str">
        <f aca="false">IF(C1055&lt;&gt;"",IFERROR((M1055+N1055+O1055)/R1055,0),"")</f>
        <v/>
      </c>
      <c r="U1055" s="25" t="str">
        <f aca="true">IF(C1055&lt;&gt;"",IF(INDIRECT($AH$5&amp;"B"&amp;($C$1*$A1055+14))= 1,1,0),"")</f>
        <v/>
      </c>
      <c r="V1055" s="25" t="str">
        <f aca="true">IF(C1055&lt;&gt;"",IF(INDIRECT($AH$5&amp;"B"&amp;($C$1*$A1055+15))= 1,1,0),"")</f>
        <v/>
      </c>
      <c r="W1055" s="25" t="str">
        <f aca="false">IF(C1055&lt;&gt;"",($M1055*1) + ($N1055*2) + ($O1055*3) + (IF(U1055 = 1, 10, 0)) + (IF(V1055 = 1, 20, 0)),"")</f>
        <v/>
      </c>
      <c r="X1055" s="27" t="str">
        <f aca="true">IF(C1055&lt;&gt;"",IF(INDIRECT($AH$5&amp;"B"&amp;($C$1*$A1055+16))= 1,1,0),"")</f>
        <v/>
      </c>
      <c r="Y1055" s="27" t="str">
        <f aca="true">IF(D1055&lt;&gt;"",IF(INDIRECT($AH$5&amp;"B"&amp;($C$1*$A1055+17))= 1,1,0),"")</f>
        <v/>
      </c>
      <c r="Z1055" s="27" t="str">
        <f aca="true">IF(E1055&lt;&gt;"",IF(INDIRECT($AH$5&amp;"B"&amp;($C$1*$A1055+18))= 1,1,0),"")</f>
        <v/>
      </c>
      <c r="AA1055" s="27" t="str">
        <f aca="true">IF(F1055&lt;&gt;"",IF(INDIRECT($AH$5&amp;"B"&amp;($C$1*$A1055+19))= 1,1,0),"")</f>
        <v/>
      </c>
      <c r="AB1055" s="27" t="str">
        <f aca="false">IF(C1055&lt;&gt;"",IF(X1055 = 1, 5, 0) + IF(Z1055 = 1, 25, 0) + IF(AA1055 = 1, 15, 0),"")</f>
        <v/>
      </c>
      <c r="AC1055" s="57" t="str">
        <f aca="false">IF(C1055&lt;&gt;"",L1055+W1055+AB1055,"")</f>
        <v/>
      </c>
    </row>
    <row r="1056" customFormat="false" ht="12.8" hidden="false" customHeight="false" outlineLevel="0" collapsed="false">
      <c r="A1056" s="11" t="n">
        <f aca="false">A1055+1</f>
        <v>53</v>
      </c>
      <c r="B1056" s="38" t="str">
        <f aca="true">IF(INDIRECT($AH$5&amp;"B"&amp;($C$1*$A1056+2))=0, "",INDIRECT($AH$5&amp;"B"&amp;($C$1*$A1056+2)))</f>
        <v/>
      </c>
      <c r="C1056" s="19" t="str">
        <f aca="true">IF(INDIRECT($AH$5&amp;"B"&amp;($C$1*$A1056+3)) = 0, "", INDIRECT($AH$5&amp;"B"&amp;($C$1*$A1056+3)))</f>
        <v/>
      </c>
      <c r="D1056" s="19" t="str">
        <f aca="true">IF(INDIRECT($AH$5&amp;"B"&amp;($C$1*$A1056+4)) = 0, "", INDIRECT($AH$5&amp;"B"&amp;($C$1*$A1056+4)))</f>
        <v/>
      </c>
      <c r="E1056" s="19" t="str">
        <f aca="true">IF(INDIRECT($AH$5&amp;"B"&amp;($C$1*$A1056+7)) = 0, "", INDIRECT($AH$5&amp;"B"&amp;($C$1*$A1056+7)))</f>
        <v/>
      </c>
      <c r="F1056" s="20" t="str">
        <f aca="true">IF(C1056 &lt;&gt; "",IF(INDIRECT($AH$5&amp;"B"&amp;($C$1*$A1056+8)) = 0, 0, 1), "")</f>
        <v/>
      </c>
      <c r="G1056" s="20" t="n">
        <f aca="true">INDIRECT($AH$5&amp;"B"&amp;($C$1*$A1056+9))</f>
        <v>0</v>
      </c>
      <c r="H1056" s="20" t="n">
        <f aca="true">INDIRECT($AH$5&amp;"B"&amp;($C$1*$A1056+10))</f>
        <v>0</v>
      </c>
      <c r="I1056" s="20" t="n">
        <f aca="true">INDIRECT($AH$5&amp;"B"&amp;($C$1*$A1056+11))</f>
        <v>0</v>
      </c>
      <c r="J1056" s="20" t="n">
        <f aca="true">INDIRECT($AH$5&amp;"B"&amp;($C$1*$A1056+12))</f>
        <v>0</v>
      </c>
      <c r="K1056" s="21" t="str">
        <f aca="false">IF(C1056&lt;&gt;"",IFERROR((G1056+H1056+I1056)/(G1056+H1056+I1056+J1056),0), "")</f>
        <v/>
      </c>
      <c r="L1056" s="20" t="str">
        <f aca="false">IF(C1056&lt;&gt;"",(G1056* 2) +(H1056* 4) + (I1056* 6) + IF(F1056 = 1, 5, 0), "")</f>
        <v/>
      </c>
      <c r="M1056" s="25" t="str">
        <f aca="true">IF(C1056&lt;&gt;"",SUM(INDIRECT($AH$5&amp;"C"&amp;($C$1*$A1056+9)):INDIRECT($AH$5&amp;"V"&amp;($C$1*$A1056+9))), "")</f>
        <v/>
      </c>
      <c r="N1056" s="25" t="str">
        <f aca="true">IF(C1056&lt;&gt;"",SUM(INDIRECT($AH$5&amp;"C"&amp;($C$1*$A1056+10)):INDIRECT($AH$5&amp;"V"&amp;($C$1*$A1056+10))), "")</f>
        <v/>
      </c>
      <c r="O1056" s="25" t="str">
        <f aca="true">IF(C1056&lt;&gt;"",SUM(INDIRECT($AH$5&amp;"C"&amp;($C$1*$A1056+11)):INDIRECT($AH$5&amp;"V"&amp;($C$1*$A1056+11))),"")</f>
        <v/>
      </c>
      <c r="P1056" s="25" t="str">
        <f aca="true">IF(C1056&lt;&gt;"",SUM(INDIRECT($AH$5&amp;"C"&amp;($C$1*$A1056+12)):INDIRECT($AH$5&amp;"V"&amp;($C$1*$A1056+12))),"")</f>
        <v/>
      </c>
      <c r="Q1056" s="24" t="str">
        <f aca="false">IF(C1056&lt;&gt;"",IFERROR((M1056+N1056+O1056)/(M1056+N1056+O1056+P1056),0), "")</f>
        <v/>
      </c>
      <c r="R1056" s="25" t="str">
        <f aca="true">IF(C1056&lt;&gt;"",SUM(INDIRECT($AH$5&amp;"C"&amp;($C$1*$A1056+13)):INDIRECT($AH$5&amp;"V"&amp;($C$1*$A1056+13))), "")</f>
        <v/>
      </c>
      <c r="S1056" s="25" t="str">
        <f aca="false">IF(C1056&lt;&gt;"",IFERROR((M1056+N1056+O1056+P1056)/R1056, 0),"")</f>
        <v/>
      </c>
      <c r="T1056" s="25" t="str">
        <f aca="false">IF(C1056&lt;&gt;"",IFERROR((M1056+N1056+O1056)/R1056,0),"")</f>
        <v/>
      </c>
      <c r="U1056" s="25" t="str">
        <f aca="true">IF(C1056&lt;&gt;"",IF(INDIRECT($AH$5&amp;"B"&amp;($C$1*$A1056+14))= 1,1,0),"")</f>
        <v/>
      </c>
      <c r="V1056" s="25" t="str">
        <f aca="true">IF(C1056&lt;&gt;"",IF(INDIRECT($AH$5&amp;"B"&amp;($C$1*$A1056+15))= 1,1,0),"")</f>
        <v/>
      </c>
      <c r="W1056" s="25" t="str">
        <f aca="false">IF(C1056&lt;&gt;"",($M1056*1) + ($N1056*2) + ($O1056*3) + (IF(U1056 = 1, 10, 0)) + (IF(V1056 = 1, 20, 0)),"")</f>
        <v/>
      </c>
      <c r="X1056" s="27" t="str">
        <f aca="true">IF(C1056&lt;&gt;"",IF(INDIRECT($AH$5&amp;"B"&amp;($C$1*$A1056+16))= 1,1,0),"")</f>
        <v/>
      </c>
      <c r="Y1056" s="27" t="str">
        <f aca="true">IF(D1056&lt;&gt;"",IF(INDIRECT($AH$5&amp;"B"&amp;($C$1*$A1056+17))= 1,1,0),"")</f>
        <v/>
      </c>
      <c r="Z1056" s="27" t="str">
        <f aca="true">IF(E1056&lt;&gt;"",IF(INDIRECT($AH$5&amp;"B"&amp;($C$1*$A1056+18))= 1,1,0),"")</f>
        <v/>
      </c>
      <c r="AA1056" s="27" t="str">
        <f aca="true">IF(F1056&lt;&gt;"",IF(INDIRECT($AH$5&amp;"B"&amp;($C$1*$A1056+19))= 1,1,0),"")</f>
        <v/>
      </c>
      <c r="AB1056" s="27" t="str">
        <f aca="false">IF(C1056&lt;&gt;"",IF(X1056 = 1, 5, 0) + IF(Z1056 = 1, 25, 0) + IF(AA1056 = 1, 15, 0),"")</f>
        <v/>
      </c>
      <c r="AC1056" s="57" t="str">
        <f aca="false">IF(C1056&lt;&gt;"",L1056+W1056+AB1056,"")</f>
        <v/>
      </c>
    </row>
    <row r="1057" customFormat="false" ht="12.8" hidden="false" customHeight="false" outlineLevel="0" collapsed="false">
      <c r="A1057" s="11" t="n">
        <f aca="false">A1056+1</f>
        <v>54</v>
      </c>
      <c r="B1057" s="38" t="str">
        <f aca="true">IF(INDIRECT($AH$5&amp;"B"&amp;($C$1*$A1057+2))=0, "",INDIRECT($AH$5&amp;"B"&amp;($C$1*$A1057+2)))</f>
        <v/>
      </c>
      <c r="C1057" s="19" t="str">
        <f aca="true">IF(INDIRECT($AH$5&amp;"B"&amp;($C$1*$A1057+3)) = 0, "", INDIRECT($AH$5&amp;"B"&amp;($C$1*$A1057+3)))</f>
        <v/>
      </c>
      <c r="D1057" s="19" t="str">
        <f aca="true">IF(INDIRECT($AH$5&amp;"B"&amp;($C$1*$A1057+4)) = 0, "", INDIRECT($AH$5&amp;"B"&amp;($C$1*$A1057+4)))</f>
        <v/>
      </c>
      <c r="E1057" s="19" t="str">
        <f aca="true">IF(INDIRECT($AH$5&amp;"B"&amp;($C$1*$A1057+7)) = 0, "", INDIRECT($AH$5&amp;"B"&amp;($C$1*$A1057+7)))</f>
        <v/>
      </c>
      <c r="F1057" s="20" t="str">
        <f aca="true">IF(C1057 &lt;&gt; "",IF(INDIRECT($AH$5&amp;"B"&amp;($C$1*$A1057+8)) = 0, 0, 1), "")</f>
        <v/>
      </c>
      <c r="G1057" s="20" t="n">
        <f aca="true">INDIRECT($AH$5&amp;"B"&amp;($C$1*$A1057+9))</f>
        <v>0</v>
      </c>
      <c r="H1057" s="20" t="n">
        <f aca="true">INDIRECT($AH$5&amp;"B"&amp;($C$1*$A1057+10))</f>
        <v>0</v>
      </c>
      <c r="I1057" s="20" t="n">
        <f aca="true">INDIRECT($AH$5&amp;"B"&amp;($C$1*$A1057+11))</f>
        <v>0</v>
      </c>
      <c r="J1057" s="20" t="n">
        <f aca="true">INDIRECT($AH$5&amp;"B"&amp;($C$1*$A1057+12))</f>
        <v>0</v>
      </c>
      <c r="K1057" s="21" t="str">
        <f aca="false">IF(C1057&lt;&gt;"",IFERROR((G1057+H1057+I1057)/(G1057+H1057+I1057+J1057),0), "")</f>
        <v/>
      </c>
      <c r="L1057" s="20" t="str">
        <f aca="false">IF(C1057&lt;&gt;"",(G1057* 2) +(H1057* 4) + (I1057* 6) + IF(F1057 = 1, 5, 0), "")</f>
        <v/>
      </c>
      <c r="M1057" s="25" t="str">
        <f aca="true">IF(C1057&lt;&gt;"",SUM(INDIRECT($AH$5&amp;"C"&amp;($C$1*$A1057+9)):INDIRECT($AH$5&amp;"V"&amp;($C$1*$A1057+9))), "")</f>
        <v/>
      </c>
      <c r="N1057" s="25" t="str">
        <f aca="true">IF(C1057&lt;&gt;"",SUM(INDIRECT($AH$5&amp;"C"&amp;($C$1*$A1057+10)):INDIRECT($AH$5&amp;"V"&amp;($C$1*$A1057+10))), "")</f>
        <v/>
      </c>
      <c r="O1057" s="25" t="str">
        <f aca="true">IF(C1057&lt;&gt;"",SUM(INDIRECT($AH$5&amp;"C"&amp;($C$1*$A1057+11)):INDIRECT($AH$5&amp;"V"&amp;($C$1*$A1057+11))),"")</f>
        <v/>
      </c>
      <c r="P1057" s="25" t="str">
        <f aca="true">IF(C1057&lt;&gt;"",SUM(INDIRECT($AH$5&amp;"C"&amp;($C$1*$A1057+12)):INDIRECT($AH$5&amp;"V"&amp;($C$1*$A1057+12))),"")</f>
        <v/>
      </c>
      <c r="Q1057" s="24" t="str">
        <f aca="false">IF(C1057&lt;&gt;"",IFERROR((M1057+N1057+O1057)/(M1057+N1057+O1057+P1057),0), "")</f>
        <v/>
      </c>
      <c r="R1057" s="25" t="str">
        <f aca="true">IF(C1057&lt;&gt;"",SUM(INDIRECT($AH$5&amp;"C"&amp;($C$1*$A1057+13)):INDIRECT($AH$5&amp;"V"&amp;($C$1*$A1057+13))), "")</f>
        <v/>
      </c>
      <c r="S1057" s="25" t="str">
        <f aca="false">IF(C1057&lt;&gt;"",IFERROR((M1057+N1057+O1057+P1057)/R1057, 0),"")</f>
        <v/>
      </c>
      <c r="T1057" s="25" t="str">
        <f aca="false">IF(C1057&lt;&gt;"",IFERROR((M1057+N1057+O1057)/R1057,0),"")</f>
        <v/>
      </c>
      <c r="U1057" s="25" t="str">
        <f aca="true">IF(C1057&lt;&gt;"",IF(INDIRECT($AH$5&amp;"B"&amp;($C$1*$A1057+14))= 1,1,0),"")</f>
        <v/>
      </c>
      <c r="V1057" s="25" t="str">
        <f aca="true">IF(C1057&lt;&gt;"",IF(INDIRECT($AH$5&amp;"B"&amp;($C$1*$A1057+15))= 1,1,0),"")</f>
        <v/>
      </c>
      <c r="W1057" s="25" t="str">
        <f aca="false">IF(C1057&lt;&gt;"",($M1057*1) + ($N1057*2) + ($O1057*3) + (IF(U1057 = 1, 10, 0)) + (IF(V1057 = 1, 20, 0)),"")</f>
        <v/>
      </c>
      <c r="X1057" s="27" t="str">
        <f aca="true">IF(C1057&lt;&gt;"",IF(INDIRECT($AH$5&amp;"B"&amp;($C$1*$A1057+16))= 1,1,0),"")</f>
        <v/>
      </c>
      <c r="Y1057" s="27" t="str">
        <f aca="true">IF(D1057&lt;&gt;"",IF(INDIRECT($AH$5&amp;"B"&amp;($C$1*$A1057+17))= 1,1,0),"")</f>
        <v/>
      </c>
      <c r="Z1057" s="27" t="str">
        <f aca="true">IF(E1057&lt;&gt;"",IF(INDIRECT($AH$5&amp;"B"&amp;($C$1*$A1057+18))= 1,1,0),"")</f>
        <v/>
      </c>
      <c r="AA1057" s="27" t="str">
        <f aca="true">IF(F1057&lt;&gt;"",IF(INDIRECT($AH$5&amp;"B"&amp;($C$1*$A1057+19))= 1,1,0),"")</f>
        <v/>
      </c>
      <c r="AB1057" s="27" t="str">
        <f aca="false">IF(C1057&lt;&gt;"",IF(X1057 = 1, 5, 0) + IF(Z1057 = 1, 25, 0) + IF(AA1057 = 1, 15, 0),"")</f>
        <v/>
      </c>
      <c r="AC1057" s="57" t="str">
        <f aca="false">IF(C1057&lt;&gt;"",L1057+W1057+AB1057,"")</f>
        <v/>
      </c>
    </row>
    <row r="1058" customFormat="false" ht="12.8" hidden="false" customHeight="false" outlineLevel="0" collapsed="false">
      <c r="A1058" s="11" t="n">
        <f aca="false">A1057+1</f>
        <v>55</v>
      </c>
      <c r="B1058" s="38" t="str">
        <f aca="true">IF(INDIRECT($AH$5&amp;"B"&amp;($C$1*$A1058+2))=0, "",INDIRECT($AH$5&amp;"B"&amp;($C$1*$A1058+2)))</f>
        <v/>
      </c>
      <c r="C1058" s="19" t="str">
        <f aca="true">IF(INDIRECT($AH$5&amp;"B"&amp;($C$1*$A1058+3)) = 0, "", INDIRECT($AH$5&amp;"B"&amp;($C$1*$A1058+3)))</f>
        <v/>
      </c>
      <c r="D1058" s="19" t="str">
        <f aca="true">IF(INDIRECT($AH$5&amp;"B"&amp;($C$1*$A1058+4)) = 0, "", INDIRECT($AH$5&amp;"B"&amp;($C$1*$A1058+4)))</f>
        <v/>
      </c>
      <c r="E1058" s="19" t="str">
        <f aca="true">IF(INDIRECT($AH$5&amp;"B"&amp;($C$1*$A1058+7)) = 0, "", INDIRECT($AH$5&amp;"B"&amp;($C$1*$A1058+7)))</f>
        <v/>
      </c>
      <c r="F1058" s="20" t="str">
        <f aca="true">IF(C1058 &lt;&gt; "",IF(INDIRECT($AH$5&amp;"B"&amp;($C$1*$A1058+8)) = 0, 0, 1), "")</f>
        <v/>
      </c>
      <c r="G1058" s="20" t="n">
        <f aca="true">INDIRECT($AH$5&amp;"B"&amp;($C$1*$A1058+9))</f>
        <v>0</v>
      </c>
      <c r="H1058" s="20" t="n">
        <f aca="true">INDIRECT($AH$5&amp;"B"&amp;($C$1*$A1058+10))</f>
        <v>0</v>
      </c>
      <c r="I1058" s="20" t="n">
        <f aca="true">INDIRECT($AH$5&amp;"B"&amp;($C$1*$A1058+11))</f>
        <v>0</v>
      </c>
      <c r="J1058" s="20" t="n">
        <f aca="true">INDIRECT($AH$5&amp;"B"&amp;($C$1*$A1058+12))</f>
        <v>0</v>
      </c>
      <c r="K1058" s="21" t="str">
        <f aca="false">IF(C1058&lt;&gt;"",IFERROR((G1058+H1058+I1058)/(G1058+H1058+I1058+J1058),0), "")</f>
        <v/>
      </c>
      <c r="L1058" s="20" t="str">
        <f aca="false">IF(C1058&lt;&gt;"",(G1058* 2) +(H1058* 4) + (I1058* 6) + IF(F1058 = 1, 5, 0), "")</f>
        <v/>
      </c>
      <c r="M1058" s="25" t="str">
        <f aca="true">IF(C1058&lt;&gt;"",SUM(INDIRECT($AH$5&amp;"C"&amp;($C$1*$A1058+9)):INDIRECT($AH$5&amp;"V"&amp;($C$1*$A1058+9))), "")</f>
        <v/>
      </c>
      <c r="N1058" s="25" t="str">
        <f aca="true">IF(C1058&lt;&gt;"",SUM(INDIRECT($AH$5&amp;"C"&amp;($C$1*$A1058+10)):INDIRECT($AH$5&amp;"V"&amp;($C$1*$A1058+10))), "")</f>
        <v/>
      </c>
      <c r="O1058" s="25" t="str">
        <f aca="true">IF(C1058&lt;&gt;"",SUM(INDIRECT($AH$5&amp;"C"&amp;($C$1*$A1058+11)):INDIRECT($AH$5&amp;"V"&amp;($C$1*$A1058+11))),"")</f>
        <v/>
      </c>
      <c r="P1058" s="25" t="str">
        <f aca="true">IF(C1058&lt;&gt;"",SUM(INDIRECT($AH$5&amp;"C"&amp;($C$1*$A1058+12)):INDIRECT($AH$5&amp;"V"&amp;($C$1*$A1058+12))),"")</f>
        <v/>
      </c>
      <c r="Q1058" s="24" t="str">
        <f aca="false">IF(C1058&lt;&gt;"",IFERROR((M1058+N1058+O1058)/(M1058+N1058+O1058+P1058),0), "")</f>
        <v/>
      </c>
      <c r="R1058" s="25" t="str">
        <f aca="true">IF(C1058&lt;&gt;"",SUM(INDIRECT($AH$5&amp;"C"&amp;($C$1*$A1058+13)):INDIRECT($AH$5&amp;"V"&amp;($C$1*$A1058+13))), "")</f>
        <v/>
      </c>
      <c r="S1058" s="25" t="str">
        <f aca="false">IF(C1058&lt;&gt;"",IFERROR((M1058+N1058+O1058+P1058)/R1058, 0),"")</f>
        <v/>
      </c>
      <c r="T1058" s="25" t="str">
        <f aca="false">IF(C1058&lt;&gt;"",IFERROR((M1058+N1058+O1058)/R1058,0),"")</f>
        <v/>
      </c>
      <c r="U1058" s="25" t="str">
        <f aca="true">IF(C1058&lt;&gt;"",IF(INDIRECT($AH$5&amp;"B"&amp;($C$1*$A1058+14))= 1,1,0),"")</f>
        <v/>
      </c>
      <c r="V1058" s="25" t="str">
        <f aca="true">IF(C1058&lt;&gt;"",IF(INDIRECT($AH$5&amp;"B"&amp;($C$1*$A1058+15))= 1,1,0),"")</f>
        <v/>
      </c>
      <c r="W1058" s="25" t="str">
        <f aca="false">IF(C1058&lt;&gt;"",($M1058*1) + ($N1058*2) + ($O1058*3) + (IF(U1058 = 1, 10, 0)) + (IF(V1058 = 1, 20, 0)),"")</f>
        <v/>
      </c>
      <c r="X1058" s="27" t="str">
        <f aca="true">IF(C1058&lt;&gt;"",IF(INDIRECT($AH$5&amp;"B"&amp;($C$1*$A1058+16))= 1,1,0),"")</f>
        <v/>
      </c>
      <c r="Y1058" s="27" t="str">
        <f aca="true">IF(D1058&lt;&gt;"",IF(INDIRECT($AH$5&amp;"B"&amp;($C$1*$A1058+17))= 1,1,0),"")</f>
        <v/>
      </c>
      <c r="Z1058" s="27" t="str">
        <f aca="true">IF(E1058&lt;&gt;"",IF(INDIRECT($AH$5&amp;"B"&amp;($C$1*$A1058+18))= 1,1,0),"")</f>
        <v/>
      </c>
      <c r="AA1058" s="27" t="str">
        <f aca="true">IF(F1058&lt;&gt;"",IF(INDIRECT($AH$5&amp;"B"&amp;($C$1*$A1058+19))= 1,1,0),"")</f>
        <v/>
      </c>
      <c r="AB1058" s="27" t="str">
        <f aca="false">IF(C1058&lt;&gt;"",IF(X1058 = 1, 5, 0) + IF(Z1058 = 1, 25, 0) + IF(AA1058 = 1, 15, 0),"")</f>
        <v/>
      </c>
      <c r="AC1058" s="57" t="str">
        <f aca="false">IF(C1058&lt;&gt;"",L1058+W1058+AB1058,"")</f>
        <v/>
      </c>
    </row>
    <row r="1059" customFormat="false" ht="12.8" hidden="false" customHeight="false" outlineLevel="0" collapsed="false">
      <c r="A1059" s="11" t="n">
        <f aca="false">A1058+1</f>
        <v>56</v>
      </c>
      <c r="B1059" s="38" t="str">
        <f aca="true">IF(INDIRECT($AH$5&amp;"B"&amp;($C$1*$A1059+2))=0, "",INDIRECT($AH$5&amp;"B"&amp;($C$1*$A1059+2)))</f>
        <v/>
      </c>
      <c r="C1059" s="19" t="str">
        <f aca="true">IF(INDIRECT($AH$5&amp;"B"&amp;($C$1*$A1059+3)) = 0, "", INDIRECT($AH$5&amp;"B"&amp;($C$1*$A1059+3)))</f>
        <v/>
      </c>
      <c r="D1059" s="19" t="str">
        <f aca="true">IF(INDIRECT($AH$5&amp;"B"&amp;($C$1*$A1059+4)) = 0, "", INDIRECT($AH$5&amp;"B"&amp;($C$1*$A1059+4)))</f>
        <v/>
      </c>
      <c r="E1059" s="19" t="str">
        <f aca="true">IF(INDIRECT($AH$5&amp;"B"&amp;($C$1*$A1059+7)) = 0, "", INDIRECT($AH$5&amp;"B"&amp;($C$1*$A1059+7)))</f>
        <v/>
      </c>
      <c r="F1059" s="20" t="str">
        <f aca="true">IF(C1059 &lt;&gt; "",IF(INDIRECT($AH$5&amp;"B"&amp;($C$1*$A1059+8)) = 0, 0, 1), "")</f>
        <v/>
      </c>
      <c r="G1059" s="20" t="n">
        <f aca="true">INDIRECT($AH$5&amp;"B"&amp;($C$1*$A1059+9))</f>
        <v>0</v>
      </c>
      <c r="H1059" s="20" t="n">
        <f aca="true">INDIRECT($AH$5&amp;"B"&amp;($C$1*$A1059+10))</f>
        <v>0</v>
      </c>
      <c r="I1059" s="20" t="n">
        <f aca="true">INDIRECT($AH$5&amp;"B"&amp;($C$1*$A1059+11))</f>
        <v>0</v>
      </c>
      <c r="J1059" s="20" t="n">
        <f aca="true">INDIRECT($AH$5&amp;"B"&amp;($C$1*$A1059+12))</f>
        <v>0</v>
      </c>
      <c r="K1059" s="21" t="str">
        <f aca="false">IF(C1059&lt;&gt;"",IFERROR((G1059+H1059+I1059)/(G1059+H1059+I1059+J1059),0), "")</f>
        <v/>
      </c>
      <c r="L1059" s="20" t="str">
        <f aca="false">IF(C1059&lt;&gt;"",(G1059* 2) +(H1059* 4) + (I1059* 6) + IF(F1059 = 1, 5, 0), "")</f>
        <v/>
      </c>
      <c r="M1059" s="25" t="str">
        <f aca="true">IF(C1059&lt;&gt;"",SUM(INDIRECT($AH$5&amp;"C"&amp;($C$1*$A1059+9)):INDIRECT($AH$5&amp;"V"&amp;($C$1*$A1059+9))), "")</f>
        <v/>
      </c>
      <c r="N1059" s="25" t="str">
        <f aca="true">IF(C1059&lt;&gt;"",SUM(INDIRECT($AH$5&amp;"C"&amp;($C$1*$A1059+10)):INDIRECT($AH$5&amp;"V"&amp;($C$1*$A1059+10))), "")</f>
        <v/>
      </c>
      <c r="O1059" s="25" t="str">
        <f aca="true">IF(C1059&lt;&gt;"",SUM(INDIRECT($AH$5&amp;"C"&amp;($C$1*$A1059+11)):INDIRECT($AH$5&amp;"V"&amp;($C$1*$A1059+11))),"")</f>
        <v/>
      </c>
      <c r="P1059" s="25" t="str">
        <f aca="true">IF(C1059&lt;&gt;"",SUM(INDIRECT($AH$5&amp;"C"&amp;($C$1*$A1059+12)):INDIRECT($AH$5&amp;"V"&amp;($C$1*$A1059+12))),"")</f>
        <v/>
      </c>
      <c r="Q1059" s="24" t="str">
        <f aca="false">IF(C1059&lt;&gt;"",IFERROR((M1059+N1059+O1059)/(M1059+N1059+O1059+P1059),0), "")</f>
        <v/>
      </c>
      <c r="R1059" s="25" t="str">
        <f aca="true">IF(C1059&lt;&gt;"",SUM(INDIRECT($AH$5&amp;"C"&amp;($C$1*$A1059+13)):INDIRECT($AH$5&amp;"V"&amp;($C$1*$A1059+13))), "")</f>
        <v/>
      </c>
      <c r="S1059" s="25" t="str">
        <f aca="false">IF(C1059&lt;&gt;"",IFERROR((M1059+N1059+O1059+P1059)/R1059, 0),"")</f>
        <v/>
      </c>
      <c r="T1059" s="25" t="str">
        <f aca="false">IF(C1059&lt;&gt;"",IFERROR((M1059+N1059+O1059)/R1059,0),"")</f>
        <v/>
      </c>
      <c r="U1059" s="25" t="str">
        <f aca="true">IF(C1059&lt;&gt;"",IF(INDIRECT($AH$5&amp;"B"&amp;($C$1*$A1059+14))= 1,1,0),"")</f>
        <v/>
      </c>
      <c r="V1059" s="25" t="str">
        <f aca="true">IF(C1059&lt;&gt;"",IF(INDIRECT($AH$5&amp;"B"&amp;($C$1*$A1059+15))= 1,1,0),"")</f>
        <v/>
      </c>
      <c r="W1059" s="25" t="str">
        <f aca="false">IF(C1059&lt;&gt;"",($M1059*1) + ($N1059*2) + ($O1059*3) + (IF(U1059 = 1, 10, 0)) + (IF(V1059 = 1, 20, 0)),"")</f>
        <v/>
      </c>
      <c r="X1059" s="27" t="str">
        <f aca="true">IF(C1059&lt;&gt;"",IF(INDIRECT($AH$5&amp;"B"&amp;($C$1*$A1059+16))= 1,1,0),"")</f>
        <v/>
      </c>
      <c r="Y1059" s="27" t="str">
        <f aca="true">IF(D1059&lt;&gt;"",IF(INDIRECT($AH$5&amp;"B"&amp;($C$1*$A1059+17))= 1,1,0),"")</f>
        <v/>
      </c>
      <c r="Z1059" s="27" t="str">
        <f aca="true">IF(E1059&lt;&gt;"",IF(INDIRECT($AH$5&amp;"B"&amp;($C$1*$A1059+18))= 1,1,0),"")</f>
        <v/>
      </c>
      <c r="AA1059" s="27" t="str">
        <f aca="true">IF(F1059&lt;&gt;"",IF(INDIRECT($AH$5&amp;"B"&amp;($C$1*$A1059+19))= 1,1,0),"")</f>
        <v/>
      </c>
      <c r="AB1059" s="27" t="str">
        <f aca="false">IF(C1059&lt;&gt;"",IF(X1059 = 1, 5, 0) + IF(Z1059 = 1, 25, 0) + IF(AA1059 = 1, 15, 0),"")</f>
        <v/>
      </c>
      <c r="AC1059" s="57" t="str">
        <f aca="false">IF(C1059&lt;&gt;"",L1059+W1059+AB1059,"")</f>
        <v/>
      </c>
    </row>
    <row r="1060" customFormat="false" ht="12.8" hidden="false" customHeight="false" outlineLevel="0" collapsed="false">
      <c r="A1060" s="11" t="n">
        <f aca="false">A1059+1</f>
        <v>57</v>
      </c>
      <c r="B1060" s="38" t="str">
        <f aca="true">IF(INDIRECT($AH$5&amp;"B"&amp;($C$1*$A1060+2))=0, "",INDIRECT($AH$5&amp;"B"&amp;($C$1*$A1060+2)))</f>
        <v/>
      </c>
      <c r="C1060" s="19" t="str">
        <f aca="true">IF(INDIRECT($AH$5&amp;"B"&amp;($C$1*$A1060+3)) = 0, "", INDIRECT($AH$5&amp;"B"&amp;($C$1*$A1060+3)))</f>
        <v/>
      </c>
      <c r="D1060" s="19" t="str">
        <f aca="true">IF(INDIRECT($AH$5&amp;"B"&amp;($C$1*$A1060+4)) = 0, "", INDIRECT($AH$5&amp;"B"&amp;($C$1*$A1060+4)))</f>
        <v/>
      </c>
      <c r="E1060" s="19" t="str">
        <f aca="true">IF(INDIRECT($AH$5&amp;"B"&amp;($C$1*$A1060+7)) = 0, "", INDIRECT($AH$5&amp;"B"&amp;($C$1*$A1060+7)))</f>
        <v/>
      </c>
      <c r="F1060" s="20" t="str">
        <f aca="true">IF(C1060 &lt;&gt; "",IF(INDIRECT($AH$5&amp;"B"&amp;($C$1*$A1060+8)) = 0, 0, 1), "")</f>
        <v/>
      </c>
      <c r="G1060" s="20" t="n">
        <f aca="true">INDIRECT($AH$5&amp;"B"&amp;($C$1*$A1060+9))</f>
        <v>0</v>
      </c>
      <c r="H1060" s="20" t="n">
        <f aca="true">INDIRECT($AH$5&amp;"B"&amp;($C$1*$A1060+10))</f>
        <v>0</v>
      </c>
      <c r="I1060" s="20" t="n">
        <f aca="true">INDIRECT($AH$5&amp;"B"&amp;($C$1*$A1060+11))</f>
        <v>0</v>
      </c>
      <c r="J1060" s="20" t="n">
        <f aca="true">INDIRECT($AH$5&amp;"B"&amp;($C$1*$A1060+12))</f>
        <v>0</v>
      </c>
      <c r="K1060" s="21" t="str">
        <f aca="false">IF(C1060&lt;&gt;"",IFERROR((G1060+H1060+I1060)/(G1060+H1060+I1060+J1060),0), "")</f>
        <v/>
      </c>
      <c r="L1060" s="20" t="str">
        <f aca="false">IF(C1060&lt;&gt;"",(G1060* 2) +(H1060* 4) + (I1060* 6) + IF(F1060 = 1, 5, 0), "")</f>
        <v/>
      </c>
      <c r="M1060" s="25" t="str">
        <f aca="true">IF(C1060&lt;&gt;"",SUM(INDIRECT($AH$5&amp;"C"&amp;($C$1*$A1060+9)):INDIRECT($AH$5&amp;"V"&amp;($C$1*$A1060+9))), "")</f>
        <v/>
      </c>
      <c r="N1060" s="25" t="str">
        <f aca="true">IF(C1060&lt;&gt;"",SUM(INDIRECT($AH$5&amp;"C"&amp;($C$1*$A1060+10)):INDIRECT($AH$5&amp;"V"&amp;($C$1*$A1060+10))), "")</f>
        <v/>
      </c>
      <c r="O1060" s="25" t="str">
        <f aca="true">IF(C1060&lt;&gt;"",SUM(INDIRECT($AH$5&amp;"C"&amp;($C$1*$A1060+11)):INDIRECT($AH$5&amp;"V"&amp;($C$1*$A1060+11))),"")</f>
        <v/>
      </c>
      <c r="P1060" s="25" t="str">
        <f aca="true">IF(C1060&lt;&gt;"",SUM(INDIRECT($AH$5&amp;"C"&amp;($C$1*$A1060+12)):INDIRECT($AH$5&amp;"V"&amp;($C$1*$A1060+12))),"")</f>
        <v/>
      </c>
      <c r="Q1060" s="24" t="str">
        <f aca="false">IF(C1060&lt;&gt;"",IFERROR((M1060+N1060+O1060)/(M1060+N1060+O1060+P1060),0), "")</f>
        <v/>
      </c>
      <c r="R1060" s="25" t="str">
        <f aca="true">IF(C1060&lt;&gt;"",SUM(INDIRECT($AH$5&amp;"C"&amp;($C$1*$A1060+13)):INDIRECT($AH$5&amp;"V"&amp;($C$1*$A1060+13))), "")</f>
        <v/>
      </c>
      <c r="S1060" s="25" t="str">
        <f aca="false">IF(C1060&lt;&gt;"",IFERROR((M1060+N1060+O1060+P1060)/R1060, 0),"")</f>
        <v/>
      </c>
      <c r="T1060" s="25" t="str">
        <f aca="false">IF(C1060&lt;&gt;"",IFERROR((M1060+N1060+O1060)/R1060,0),"")</f>
        <v/>
      </c>
      <c r="U1060" s="25" t="str">
        <f aca="true">IF(C1060&lt;&gt;"",IF(INDIRECT($AH$5&amp;"B"&amp;($C$1*$A1060+14))= 1,1,0),"")</f>
        <v/>
      </c>
      <c r="V1060" s="25" t="str">
        <f aca="true">IF(C1060&lt;&gt;"",IF(INDIRECT($AH$5&amp;"B"&amp;($C$1*$A1060+15))= 1,1,0),"")</f>
        <v/>
      </c>
      <c r="W1060" s="25" t="str">
        <f aca="false">IF(C1060&lt;&gt;"",($M1060*1) + ($N1060*2) + ($O1060*3) + (IF(U1060 = 1, 10, 0)) + (IF(V1060 = 1, 20, 0)),"")</f>
        <v/>
      </c>
      <c r="X1060" s="27" t="str">
        <f aca="true">IF(C1060&lt;&gt;"",IF(INDIRECT($AH$5&amp;"B"&amp;($C$1*$A1060+16))= 1,1,0),"")</f>
        <v/>
      </c>
      <c r="Y1060" s="27" t="str">
        <f aca="true">IF(D1060&lt;&gt;"",IF(INDIRECT($AH$5&amp;"B"&amp;($C$1*$A1060+17))= 1,1,0),"")</f>
        <v/>
      </c>
      <c r="Z1060" s="27" t="str">
        <f aca="true">IF(E1060&lt;&gt;"",IF(INDIRECT($AH$5&amp;"B"&amp;($C$1*$A1060+18))= 1,1,0),"")</f>
        <v/>
      </c>
      <c r="AA1060" s="27" t="str">
        <f aca="true">IF(F1060&lt;&gt;"",IF(INDIRECT($AH$5&amp;"B"&amp;($C$1*$A1060+19))= 1,1,0),"")</f>
        <v/>
      </c>
      <c r="AB1060" s="27" t="str">
        <f aca="false">IF(C1060&lt;&gt;"",IF(X1060 = 1, 5, 0) + IF(Z1060 = 1, 25, 0) + IF(AA1060 = 1, 15, 0),"")</f>
        <v/>
      </c>
      <c r="AC1060" s="57" t="str">
        <f aca="false">IF(C1060&lt;&gt;"",L1060+W1060+AB1060,"")</f>
        <v/>
      </c>
    </row>
    <row r="1061" customFormat="false" ht="12.8" hidden="false" customHeight="false" outlineLevel="0" collapsed="false">
      <c r="A1061" s="11" t="n">
        <f aca="false">A1060+1</f>
        <v>58</v>
      </c>
      <c r="B1061" s="38" t="str">
        <f aca="true">IF(INDIRECT($AH$5&amp;"B"&amp;($C$1*$A1061+2))=0, "",INDIRECT($AH$5&amp;"B"&amp;($C$1*$A1061+2)))</f>
        <v/>
      </c>
      <c r="C1061" s="19" t="str">
        <f aca="true">IF(INDIRECT($AH$5&amp;"B"&amp;($C$1*$A1061+3)) = 0, "", INDIRECT($AH$5&amp;"B"&amp;($C$1*$A1061+3)))</f>
        <v/>
      </c>
      <c r="D1061" s="19" t="str">
        <f aca="true">IF(INDIRECT($AH$5&amp;"B"&amp;($C$1*$A1061+4)) = 0, "", INDIRECT($AH$5&amp;"B"&amp;($C$1*$A1061+4)))</f>
        <v/>
      </c>
      <c r="E1061" s="19" t="str">
        <f aca="true">IF(INDIRECT($AH$5&amp;"B"&amp;($C$1*$A1061+7)) = 0, "", INDIRECT($AH$5&amp;"B"&amp;($C$1*$A1061+7)))</f>
        <v/>
      </c>
      <c r="F1061" s="20" t="str">
        <f aca="true">IF(C1061 &lt;&gt; "",IF(INDIRECT($AH$5&amp;"B"&amp;($C$1*$A1061+8)) = 0, 0, 1), "")</f>
        <v/>
      </c>
      <c r="G1061" s="20" t="n">
        <f aca="true">INDIRECT($AH$5&amp;"B"&amp;($C$1*$A1061+9))</f>
        <v>0</v>
      </c>
      <c r="H1061" s="20" t="n">
        <f aca="true">INDIRECT($AH$5&amp;"B"&amp;($C$1*$A1061+10))</f>
        <v>0</v>
      </c>
      <c r="I1061" s="20" t="n">
        <f aca="true">INDIRECT($AH$5&amp;"B"&amp;($C$1*$A1061+11))</f>
        <v>0</v>
      </c>
      <c r="J1061" s="20" t="n">
        <f aca="true">INDIRECT($AH$5&amp;"B"&amp;($C$1*$A1061+12))</f>
        <v>0</v>
      </c>
      <c r="K1061" s="21" t="str">
        <f aca="false">IF(C1061&lt;&gt;"",IFERROR((G1061+H1061+I1061)/(G1061+H1061+I1061+J1061),0), "")</f>
        <v/>
      </c>
      <c r="L1061" s="20" t="str">
        <f aca="false">IF(C1061&lt;&gt;"",(G1061* 2) +(H1061* 4) + (I1061* 6) + IF(F1061 = 1, 5, 0), "")</f>
        <v/>
      </c>
      <c r="M1061" s="25" t="str">
        <f aca="true">IF(C1061&lt;&gt;"",SUM(INDIRECT($AH$5&amp;"C"&amp;($C$1*$A1061+9)):INDIRECT($AH$5&amp;"V"&amp;($C$1*$A1061+9))), "")</f>
        <v/>
      </c>
      <c r="N1061" s="25" t="str">
        <f aca="true">IF(C1061&lt;&gt;"",SUM(INDIRECT($AH$5&amp;"C"&amp;($C$1*$A1061+10)):INDIRECT($AH$5&amp;"V"&amp;($C$1*$A1061+10))), "")</f>
        <v/>
      </c>
      <c r="O1061" s="25" t="str">
        <f aca="true">IF(C1061&lt;&gt;"",SUM(INDIRECT($AH$5&amp;"C"&amp;($C$1*$A1061+11)):INDIRECT($AH$5&amp;"V"&amp;($C$1*$A1061+11))),"")</f>
        <v/>
      </c>
      <c r="P1061" s="25" t="str">
        <f aca="true">IF(C1061&lt;&gt;"",SUM(INDIRECT($AH$5&amp;"C"&amp;($C$1*$A1061+12)):INDIRECT($AH$5&amp;"V"&amp;($C$1*$A1061+12))),"")</f>
        <v/>
      </c>
      <c r="Q1061" s="24" t="str">
        <f aca="false">IF(C1061&lt;&gt;"",IFERROR((M1061+N1061+O1061)/(M1061+N1061+O1061+P1061),0), "")</f>
        <v/>
      </c>
      <c r="R1061" s="25" t="str">
        <f aca="true">IF(C1061&lt;&gt;"",SUM(INDIRECT($AH$5&amp;"C"&amp;($C$1*$A1061+13)):INDIRECT($AH$5&amp;"V"&amp;($C$1*$A1061+13))), "")</f>
        <v/>
      </c>
      <c r="S1061" s="25" t="str">
        <f aca="false">IF(C1061&lt;&gt;"",IFERROR((M1061+N1061+O1061+P1061)/R1061, 0),"")</f>
        <v/>
      </c>
      <c r="T1061" s="25" t="str">
        <f aca="false">IF(C1061&lt;&gt;"",IFERROR((M1061+N1061+O1061)/R1061,0),"")</f>
        <v/>
      </c>
      <c r="U1061" s="25" t="str">
        <f aca="true">IF(C1061&lt;&gt;"",IF(INDIRECT($AH$5&amp;"B"&amp;($C$1*$A1061+14))= 1,1,0),"")</f>
        <v/>
      </c>
      <c r="V1061" s="25" t="str">
        <f aca="true">IF(C1061&lt;&gt;"",IF(INDIRECT($AH$5&amp;"B"&amp;($C$1*$A1061+15))= 1,1,0),"")</f>
        <v/>
      </c>
      <c r="W1061" s="25" t="str">
        <f aca="false">IF(C1061&lt;&gt;"",($M1061*1) + ($N1061*2) + ($O1061*3) + (IF(U1061 = 1, 10, 0)) + (IF(V1061 = 1, 20, 0)),"")</f>
        <v/>
      </c>
      <c r="X1061" s="27" t="str">
        <f aca="true">IF(C1061&lt;&gt;"",IF(INDIRECT($AH$5&amp;"B"&amp;($C$1*$A1061+16))= 1,1,0),"")</f>
        <v/>
      </c>
      <c r="Y1061" s="27" t="str">
        <f aca="true">IF(D1061&lt;&gt;"",IF(INDIRECT($AH$5&amp;"B"&amp;($C$1*$A1061+17))= 1,1,0),"")</f>
        <v/>
      </c>
      <c r="Z1061" s="27" t="str">
        <f aca="true">IF(E1061&lt;&gt;"",IF(INDIRECT($AH$5&amp;"B"&amp;($C$1*$A1061+18))= 1,1,0),"")</f>
        <v/>
      </c>
      <c r="AA1061" s="27" t="str">
        <f aca="true">IF(F1061&lt;&gt;"",IF(INDIRECT($AH$5&amp;"B"&amp;($C$1*$A1061+19))= 1,1,0),"")</f>
        <v/>
      </c>
      <c r="AB1061" s="27" t="str">
        <f aca="false">IF(C1061&lt;&gt;"",IF(X1061 = 1, 5, 0) + IF(Z1061 = 1, 25, 0) + IF(AA1061 = 1, 15, 0),"")</f>
        <v/>
      </c>
      <c r="AC1061" s="57" t="str">
        <f aca="false">IF(C1061&lt;&gt;"",L1061+W1061+AB1061,"")</f>
        <v/>
      </c>
    </row>
    <row r="1062" customFormat="false" ht="12.8" hidden="false" customHeight="false" outlineLevel="0" collapsed="false">
      <c r="A1062" s="11" t="n">
        <f aca="false">A1061+1</f>
        <v>59</v>
      </c>
      <c r="B1062" s="38" t="str">
        <f aca="true">IF(INDIRECT($AH$5&amp;"B"&amp;($C$1*$A1062+2))=0, "",INDIRECT($AH$5&amp;"B"&amp;($C$1*$A1062+2)))</f>
        <v/>
      </c>
      <c r="C1062" s="19" t="str">
        <f aca="true">IF(INDIRECT($AH$5&amp;"B"&amp;($C$1*$A1062+3)) = 0, "", INDIRECT($AH$5&amp;"B"&amp;($C$1*$A1062+3)))</f>
        <v/>
      </c>
      <c r="D1062" s="19" t="str">
        <f aca="true">IF(INDIRECT($AH$5&amp;"B"&amp;($C$1*$A1062+4)) = 0, "", INDIRECT($AH$5&amp;"B"&amp;($C$1*$A1062+4)))</f>
        <v/>
      </c>
      <c r="E1062" s="19" t="str">
        <f aca="true">IF(INDIRECT($AH$5&amp;"B"&amp;($C$1*$A1062+7)) = 0, "", INDIRECT($AH$5&amp;"B"&amp;($C$1*$A1062+7)))</f>
        <v/>
      </c>
      <c r="F1062" s="20" t="str">
        <f aca="true">IF(C1062 &lt;&gt; "",IF(INDIRECT($AH$5&amp;"B"&amp;($C$1*$A1062+8)) = 0, 0, 1), "")</f>
        <v/>
      </c>
      <c r="G1062" s="20" t="n">
        <f aca="true">INDIRECT($AH$5&amp;"B"&amp;($C$1*$A1062+9))</f>
        <v>0</v>
      </c>
      <c r="H1062" s="20" t="n">
        <f aca="true">INDIRECT($AH$5&amp;"B"&amp;($C$1*$A1062+10))</f>
        <v>0</v>
      </c>
      <c r="I1062" s="20" t="n">
        <f aca="true">INDIRECT($AH$5&amp;"B"&amp;($C$1*$A1062+11))</f>
        <v>0</v>
      </c>
      <c r="J1062" s="20" t="n">
        <f aca="true">INDIRECT($AH$5&amp;"B"&amp;($C$1*$A1062+12))</f>
        <v>0</v>
      </c>
      <c r="K1062" s="21" t="str">
        <f aca="false">IF(C1062&lt;&gt;"",IFERROR((G1062+H1062+I1062)/(G1062+H1062+I1062+J1062),0), "")</f>
        <v/>
      </c>
      <c r="L1062" s="20" t="str">
        <f aca="false">IF(C1062&lt;&gt;"",(G1062* 2) +(H1062* 4) + (I1062* 6) + IF(F1062 = 1, 5, 0), "")</f>
        <v/>
      </c>
      <c r="M1062" s="25" t="str">
        <f aca="true">IF(C1062&lt;&gt;"",SUM(INDIRECT($AH$5&amp;"C"&amp;($C$1*$A1062+9)):INDIRECT($AH$5&amp;"V"&amp;($C$1*$A1062+9))), "")</f>
        <v/>
      </c>
      <c r="N1062" s="25" t="str">
        <f aca="true">IF(C1062&lt;&gt;"",SUM(INDIRECT($AH$5&amp;"C"&amp;($C$1*$A1062+10)):INDIRECT($AH$5&amp;"V"&amp;($C$1*$A1062+10))), "")</f>
        <v/>
      </c>
      <c r="O1062" s="25" t="str">
        <f aca="true">IF(C1062&lt;&gt;"",SUM(INDIRECT($AH$5&amp;"C"&amp;($C$1*$A1062+11)):INDIRECT($AH$5&amp;"V"&amp;($C$1*$A1062+11))),"")</f>
        <v/>
      </c>
      <c r="P1062" s="25" t="str">
        <f aca="true">IF(C1062&lt;&gt;"",SUM(INDIRECT($AH$5&amp;"C"&amp;($C$1*$A1062+12)):INDIRECT($AH$5&amp;"V"&amp;($C$1*$A1062+12))),"")</f>
        <v/>
      </c>
      <c r="Q1062" s="24" t="str">
        <f aca="false">IF(C1062&lt;&gt;"",IFERROR((M1062+N1062+O1062)/(M1062+N1062+O1062+P1062),0), "")</f>
        <v/>
      </c>
      <c r="R1062" s="25" t="str">
        <f aca="true">IF(C1062&lt;&gt;"",SUM(INDIRECT($AH$5&amp;"C"&amp;($C$1*$A1062+13)):INDIRECT($AH$5&amp;"V"&amp;($C$1*$A1062+13))), "")</f>
        <v/>
      </c>
      <c r="S1062" s="25" t="str">
        <f aca="false">IF(C1062&lt;&gt;"",IFERROR((M1062+N1062+O1062+P1062)/R1062, 0),"")</f>
        <v/>
      </c>
      <c r="T1062" s="25" t="str">
        <f aca="false">IF(C1062&lt;&gt;"",IFERROR((M1062+N1062+O1062)/R1062,0),"")</f>
        <v/>
      </c>
      <c r="U1062" s="25" t="str">
        <f aca="true">IF(C1062&lt;&gt;"",IF(INDIRECT($AH$5&amp;"B"&amp;($C$1*$A1062+14))= 1,1,0),"")</f>
        <v/>
      </c>
      <c r="V1062" s="25" t="str">
        <f aca="true">IF(C1062&lt;&gt;"",IF(INDIRECT($AH$5&amp;"B"&amp;($C$1*$A1062+15))= 1,1,0),"")</f>
        <v/>
      </c>
      <c r="W1062" s="25" t="str">
        <f aca="false">IF(C1062&lt;&gt;"",($M1062*1) + ($N1062*2) + ($O1062*3) + (IF(U1062 = 1, 10, 0)) + (IF(V1062 = 1, 20, 0)),"")</f>
        <v/>
      </c>
      <c r="X1062" s="27" t="str">
        <f aca="true">IF(C1062&lt;&gt;"",IF(INDIRECT($AH$5&amp;"B"&amp;($C$1*$A1062+16))= 1,1,0),"")</f>
        <v/>
      </c>
      <c r="Y1062" s="27" t="str">
        <f aca="true">IF(D1062&lt;&gt;"",IF(INDIRECT($AH$5&amp;"B"&amp;($C$1*$A1062+17))= 1,1,0),"")</f>
        <v/>
      </c>
      <c r="Z1062" s="27" t="str">
        <f aca="true">IF(E1062&lt;&gt;"",IF(INDIRECT($AH$5&amp;"B"&amp;($C$1*$A1062+18))= 1,1,0),"")</f>
        <v/>
      </c>
      <c r="AA1062" s="27" t="str">
        <f aca="true">IF(F1062&lt;&gt;"",IF(INDIRECT($AH$5&amp;"B"&amp;($C$1*$A1062+19))= 1,1,0),"")</f>
        <v/>
      </c>
      <c r="AB1062" s="27" t="str">
        <f aca="false">IF(C1062&lt;&gt;"",IF(X1062 = 1, 5, 0) + IF(Z1062 = 1, 25, 0) + IF(AA1062 = 1, 15, 0),"")</f>
        <v/>
      </c>
      <c r="AC1062" s="57" t="str">
        <f aca="false">IF(C1062&lt;&gt;"",L1062+W1062+AB1062,"")</f>
        <v/>
      </c>
    </row>
    <row r="1063" customFormat="false" ht="12.8" hidden="false" customHeight="false" outlineLevel="0" collapsed="false">
      <c r="A1063" s="11" t="n">
        <f aca="false">A1062+1</f>
        <v>60</v>
      </c>
      <c r="B1063" s="38" t="str">
        <f aca="true">IF(INDIRECT($AH$5&amp;"B"&amp;($C$1*$A1063+2))=0, "",INDIRECT($AH$5&amp;"B"&amp;($C$1*$A1063+2)))</f>
        <v/>
      </c>
      <c r="C1063" s="19" t="str">
        <f aca="true">IF(INDIRECT($AH$5&amp;"B"&amp;($C$1*$A1063+3)) = 0, "", INDIRECT($AH$5&amp;"B"&amp;($C$1*$A1063+3)))</f>
        <v/>
      </c>
      <c r="D1063" s="19" t="str">
        <f aca="true">IF(INDIRECT($AH$5&amp;"B"&amp;($C$1*$A1063+4)) = 0, "", INDIRECT($AH$5&amp;"B"&amp;($C$1*$A1063+4)))</f>
        <v/>
      </c>
      <c r="E1063" s="19" t="str">
        <f aca="true">IF(INDIRECT($AH$5&amp;"B"&amp;($C$1*$A1063+7)) = 0, "", INDIRECT($AH$5&amp;"B"&amp;($C$1*$A1063+7)))</f>
        <v/>
      </c>
      <c r="F1063" s="20" t="str">
        <f aca="true">IF(C1063 &lt;&gt; "",IF(INDIRECT($AH$5&amp;"B"&amp;($C$1*$A1063+8)) = 0, 0, 1), "")</f>
        <v/>
      </c>
      <c r="G1063" s="20" t="n">
        <f aca="true">INDIRECT($AH$5&amp;"B"&amp;($C$1*$A1063+9))</f>
        <v>0</v>
      </c>
      <c r="H1063" s="20" t="n">
        <f aca="true">INDIRECT($AH$5&amp;"B"&amp;($C$1*$A1063+10))</f>
        <v>0</v>
      </c>
      <c r="I1063" s="20" t="n">
        <f aca="true">INDIRECT($AH$5&amp;"B"&amp;($C$1*$A1063+11))</f>
        <v>0</v>
      </c>
      <c r="J1063" s="20" t="n">
        <f aca="true">INDIRECT($AH$5&amp;"B"&amp;($C$1*$A1063+12))</f>
        <v>0</v>
      </c>
      <c r="K1063" s="21" t="str">
        <f aca="false">IF(C1063&lt;&gt;"",IFERROR((G1063+H1063+I1063)/(G1063+H1063+I1063+J1063),0), "")</f>
        <v/>
      </c>
      <c r="L1063" s="20" t="str">
        <f aca="false">IF(C1063&lt;&gt;"",(G1063* 2) +(H1063* 4) + (I1063* 6) + IF(F1063 = 1, 5, 0), "")</f>
        <v/>
      </c>
      <c r="M1063" s="25" t="str">
        <f aca="true">IF(C1063&lt;&gt;"",SUM(INDIRECT($AH$5&amp;"C"&amp;($C$1*$A1063+9)):INDIRECT($AH$5&amp;"V"&amp;($C$1*$A1063+9))), "")</f>
        <v/>
      </c>
      <c r="N1063" s="25" t="str">
        <f aca="true">IF(C1063&lt;&gt;"",SUM(INDIRECT($AH$5&amp;"C"&amp;($C$1*$A1063+10)):INDIRECT($AH$5&amp;"V"&amp;($C$1*$A1063+10))), "")</f>
        <v/>
      </c>
      <c r="O1063" s="25" t="str">
        <f aca="true">IF(C1063&lt;&gt;"",SUM(INDIRECT($AH$5&amp;"C"&amp;($C$1*$A1063+11)):INDIRECT($AH$5&amp;"V"&amp;($C$1*$A1063+11))),"")</f>
        <v/>
      </c>
      <c r="P1063" s="25" t="str">
        <f aca="true">IF(C1063&lt;&gt;"",SUM(INDIRECT($AH$5&amp;"C"&amp;($C$1*$A1063+12)):INDIRECT($AH$5&amp;"V"&amp;($C$1*$A1063+12))),"")</f>
        <v/>
      </c>
      <c r="Q1063" s="24" t="str">
        <f aca="false">IF(C1063&lt;&gt;"",IFERROR((M1063+N1063+O1063)/(M1063+N1063+O1063+P1063),0), "")</f>
        <v/>
      </c>
      <c r="R1063" s="25" t="str">
        <f aca="true">IF(C1063&lt;&gt;"",SUM(INDIRECT($AH$5&amp;"C"&amp;($C$1*$A1063+13)):INDIRECT($AH$5&amp;"V"&amp;($C$1*$A1063+13))), "")</f>
        <v/>
      </c>
      <c r="S1063" s="25" t="str">
        <f aca="false">IF(C1063&lt;&gt;"",IFERROR((M1063+N1063+O1063+P1063)/R1063, 0),"")</f>
        <v/>
      </c>
      <c r="T1063" s="25" t="str">
        <f aca="false">IF(C1063&lt;&gt;"",IFERROR((M1063+N1063+O1063)/R1063,0),"")</f>
        <v/>
      </c>
      <c r="U1063" s="25" t="str">
        <f aca="true">IF(C1063&lt;&gt;"",IF(INDIRECT($AH$5&amp;"B"&amp;($C$1*$A1063+14))= 1,1,0),"")</f>
        <v/>
      </c>
      <c r="V1063" s="25" t="str">
        <f aca="true">IF(C1063&lt;&gt;"",IF(INDIRECT($AH$5&amp;"B"&amp;($C$1*$A1063+15))= 1,1,0),"")</f>
        <v/>
      </c>
      <c r="W1063" s="25" t="str">
        <f aca="false">IF(C1063&lt;&gt;"",($M1063*1) + ($N1063*2) + ($O1063*3) + (IF(U1063 = 1, 10, 0)) + (IF(V1063 = 1, 20, 0)),"")</f>
        <v/>
      </c>
      <c r="X1063" s="27" t="str">
        <f aca="true">IF(C1063&lt;&gt;"",IF(INDIRECT($AH$5&amp;"B"&amp;($C$1*$A1063+16))= 1,1,0),"")</f>
        <v/>
      </c>
      <c r="Y1063" s="27" t="str">
        <f aca="true">IF(D1063&lt;&gt;"",IF(INDIRECT($AH$5&amp;"B"&amp;($C$1*$A1063+17))= 1,1,0),"")</f>
        <v/>
      </c>
      <c r="Z1063" s="27" t="str">
        <f aca="true">IF(E1063&lt;&gt;"",IF(INDIRECT($AH$5&amp;"B"&amp;($C$1*$A1063+18))= 1,1,0),"")</f>
        <v/>
      </c>
      <c r="AA1063" s="27" t="str">
        <f aca="true">IF(F1063&lt;&gt;"",IF(INDIRECT($AH$5&amp;"B"&amp;($C$1*$A1063+19))= 1,1,0),"")</f>
        <v/>
      </c>
      <c r="AB1063" s="27" t="str">
        <f aca="false">IF(C1063&lt;&gt;"",IF(X1063 = 1, 5, 0) + IF(Z1063 = 1, 25, 0) + IF(AA1063 = 1, 15, 0),"")</f>
        <v/>
      </c>
      <c r="AC1063" s="57" t="str">
        <f aca="false">IF(C1063&lt;&gt;"",L1063+W1063+AB1063,"")</f>
        <v/>
      </c>
    </row>
    <row r="1064" customFormat="false" ht="12.8" hidden="false" customHeight="false" outlineLevel="0" collapsed="false">
      <c r="A1064" s="11" t="n">
        <f aca="false">A1063+1</f>
        <v>61</v>
      </c>
      <c r="B1064" s="38" t="str">
        <f aca="true">IF(INDIRECT($AH$5&amp;"B"&amp;($C$1*$A1064+2))=0, "",INDIRECT($AH$5&amp;"B"&amp;($C$1*$A1064+2)))</f>
        <v/>
      </c>
      <c r="C1064" s="19" t="str">
        <f aca="true">IF(INDIRECT($AH$5&amp;"B"&amp;($C$1*$A1064+3)) = 0, "", INDIRECT($AH$5&amp;"B"&amp;($C$1*$A1064+3)))</f>
        <v/>
      </c>
      <c r="D1064" s="19" t="str">
        <f aca="true">IF(INDIRECT($AH$5&amp;"B"&amp;($C$1*$A1064+4)) = 0, "", INDIRECT($AH$5&amp;"B"&amp;($C$1*$A1064+4)))</f>
        <v/>
      </c>
      <c r="E1064" s="19" t="str">
        <f aca="true">IF(INDIRECT($AH$5&amp;"B"&amp;($C$1*$A1064+7)) = 0, "", INDIRECT($AH$5&amp;"B"&amp;($C$1*$A1064+7)))</f>
        <v/>
      </c>
      <c r="F1064" s="20" t="str">
        <f aca="true">IF(C1064 &lt;&gt; "",IF(INDIRECT($AH$5&amp;"B"&amp;($C$1*$A1064+8)) = 0, 0, 1), "")</f>
        <v/>
      </c>
      <c r="G1064" s="20" t="n">
        <f aca="true">INDIRECT($AH$5&amp;"B"&amp;($C$1*$A1064+9))</f>
        <v>0</v>
      </c>
      <c r="H1064" s="20" t="n">
        <f aca="true">INDIRECT($AH$5&amp;"B"&amp;($C$1*$A1064+10))</f>
        <v>0</v>
      </c>
      <c r="I1064" s="20" t="n">
        <f aca="true">INDIRECT($AH$5&amp;"B"&amp;($C$1*$A1064+11))</f>
        <v>0</v>
      </c>
      <c r="J1064" s="20" t="n">
        <f aca="true">INDIRECT($AH$5&amp;"B"&amp;($C$1*$A1064+12))</f>
        <v>0</v>
      </c>
      <c r="K1064" s="21" t="str">
        <f aca="false">IF(C1064&lt;&gt;"",IFERROR((G1064+H1064+I1064)/(G1064+H1064+I1064+J1064),0), "")</f>
        <v/>
      </c>
      <c r="L1064" s="20" t="str">
        <f aca="false">IF(C1064&lt;&gt;"",(G1064* 2) +(H1064* 4) + (I1064* 6) + IF(F1064 = 1, 5, 0), "")</f>
        <v/>
      </c>
      <c r="M1064" s="25" t="str">
        <f aca="true">IF(C1064&lt;&gt;"",SUM(INDIRECT($AH$5&amp;"C"&amp;($C$1*$A1064+9)):INDIRECT($AH$5&amp;"V"&amp;($C$1*$A1064+9))), "")</f>
        <v/>
      </c>
      <c r="N1064" s="25" t="str">
        <f aca="true">IF(C1064&lt;&gt;"",SUM(INDIRECT($AH$5&amp;"C"&amp;($C$1*$A1064+10)):INDIRECT($AH$5&amp;"V"&amp;($C$1*$A1064+10))), "")</f>
        <v/>
      </c>
      <c r="O1064" s="25" t="str">
        <f aca="true">IF(C1064&lt;&gt;"",SUM(INDIRECT($AH$5&amp;"C"&amp;($C$1*$A1064+11)):INDIRECT($AH$5&amp;"V"&amp;($C$1*$A1064+11))),"")</f>
        <v/>
      </c>
      <c r="P1064" s="25" t="str">
        <f aca="true">IF(C1064&lt;&gt;"",SUM(INDIRECT($AH$5&amp;"C"&amp;($C$1*$A1064+12)):INDIRECT($AH$5&amp;"V"&amp;($C$1*$A1064+12))),"")</f>
        <v/>
      </c>
      <c r="Q1064" s="24" t="str">
        <f aca="false">IF(C1064&lt;&gt;"",IFERROR((M1064+N1064+O1064)/(M1064+N1064+O1064+P1064),0), "")</f>
        <v/>
      </c>
      <c r="R1064" s="25" t="str">
        <f aca="true">IF(C1064&lt;&gt;"",SUM(INDIRECT($AH$5&amp;"C"&amp;($C$1*$A1064+13)):INDIRECT($AH$5&amp;"V"&amp;($C$1*$A1064+13))), "")</f>
        <v/>
      </c>
      <c r="S1064" s="25" t="str">
        <f aca="false">IF(C1064&lt;&gt;"",IFERROR((M1064+N1064+O1064+P1064)/R1064, 0),"")</f>
        <v/>
      </c>
      <c r="T1064" s="25" t="str">
        <f aca="false">IF(C1064&lt;&gt;"",IFERROR((M1064+N1064+O1064)/R1064,0),"")</f>
        <v/>
      </c>
      <c r="U1064" s="25" t="str">
        <f aca="true">IF(C1064&lt;&gt;"",IF(INDIRECT($AH$5&amp;"B"&amp;($C$1*$A1064+14))= 1,1,0),"")</f>
        <v/>
      </c>
      <c r="V1064" s="25" t="str">
        <f aca="true">IF(C1064&lt;&gt;"",IF(INDIRECT($AH$5&amp;"B"&amp;($C$1*$A1064+15))= 1,1,0),"")</f>
        <v/>
      </c>
      <c r="W1064" s="25" t="str">
        <f aca="false">IF(C1064&lt;&gt;"",($M1064*1) + ($N1064*2) + ($O1064*3) + (IF(U1064 = 1, 10, 0)) + (IF(V1064 = 1, 20, 0)),"")</f>
        <v/>
      </c>
      <c r="X1064" s="27" t="str">
        <f aca="true">IF(C1064&lt;&gt;"",IF(INDIRECT($AH$5&amp;"B"&amp;($C$1*$A1064+16))= 1,1,0),"")</f>
        <v/>
      </c>
      <c r="Y1064" s="27" t="str">
        <f aca="true">IF(D1064&lt;&gt;"",IF(INDIRECT($AH$5&amp;"B"&amp;($C$1*$A1064+17))= 1,1,0),"")</f>
        <v/>
      </c>
      <c r="Z1064" s="27" t="str">
        <f aca="true">IF(E1064&lt;&gt;"",IF(INDIRECT($AH$5&amp;"B"&amp;($C$1*$A1064+18))= 1,1,0),"")</f>
        <v/>
      </c>
      <c r="AA1064" s="27" t="str">
        <f aca="true">IF(F1064&lt;&gt;"",IF(INDIRECT($AH$5&amp;"B"&amp;($C$1*$A1064+19))= 1,1,0),"")</f>
        <v/>
      </c>
      <c r="AB1064" s="27" t="str">
        <f aca="false">IF(C1064&lt;&gt;"",IF(X1064 = 1, 5, 0) + IF(Z1064 = 1, 25, 0) + IF(AA1064 = 1, 15, 0),"")</f>
        <v/>
      </c>
      <c r="AC1064" s="57" t="str">
        <f aca="false">IF(C1064&lt;&gt;"",L1064+W1064+AB1064,"")</f>
        <v/>
      </c>
    </row>
    <row r="1065" customFormat="false" ht="12.8" hidden="false" customHeight="false" outlineLevel="0" collapsed="false">
      <c r="A1065" s="11" t="n">
        <f aca="false">A1064+1</f>
        <v>62</v>
      </c>
      <c r="B1065" s="38" t="str">
        <f aca="true">IF(INDIRECT($AH$5&amp;"B"&amp;($C$1*$A1065+2))=0, "",INDIRECT($AH$5&amp;"B"&amp;($C$1*$A1065+2)))</f>
        <v/>
      </c>
      <c r="C1065" s="19" t="str">
        <f aca="true">IF(INDIRECT($AH$5&amp;"B"&amp;($C$1*$A1065+3)) = 0, "", INDIRECT($AH$5&amp;"B"&amp;($C$1*$A1065+3)))</f>
        <v/>
      </c>
      <c r="D1065" s="19" t="str">
        <f aca="true">IF(INDIRECT($AH$5&amp;"B"&amp;($C$1*$A1065+4)) = 0, "", INDIRECT($AH$5&amp;"B"&amp;($C$1*$A1065+4)))</f>
        <v/>
      </c>
      <c r="E1065" s="19" t="str">
        <f aca="true">IF(INDIRECT($AH$5&amp;"B"&amp;($C$1*$A1065+7)) = 0, "", INDIRECT($AH$5&amp;"B"&amp;($C$1*$A1065+7)))</f>
        <v/>
      </c>
      <c r="F1065" s="20" t="str">
        <f aca="true">IF(C1065 &lt;&gt; "",IF(INDIRECT($AH$5&amp;"B"&amp;($C$1*$A1065+8)) = 0, 0, 1), "")</f>
        <v/>
      </c>
      <c r="G1065" s="20" t="n">
        <f aca="true">INDIRECT($AH$5&amp;"B"&amp;($C$1*$A1065+9))</f>
        <v>0</v>
      </c>
      <c r="H1065" s="20" t="n">
        <f aca="true">INDIRECT($AH$5&amp;"B"&amp;($C$1*$A1065+10))</f>
        <v>0</v>
      </c>
      <c r="I1065" s="20" t="n">
        <f aca="true">INDIRECT($AH$5&amp;"B"&amp;($C$1*$A1065+11))</f>
        <v>0</v>
      </c>
      <c r="J1065" s="20" t="n">
        <f aca="true">INDIRECT($AH$5&amp;"B"&amp;($C$1*$A1065+12))</f>
        <v>0</v>
      </c>
      <c r="K1065" s="21" t="str">
        <f aca="false">IF(C1065&lt;&gt;"",IFERROR((G1065+H1065+I1065)/(G1065+H1065+I1065+J1065),0), "")</f>
        <v/>
      </c>
      <c r="L1065" s="20" t="str">
        <f aca="false">IF(C1065&lt;&gt;"",(G1065* 2) +(H1065* 4) + (I1065* 6) + IF(F1065 = 1, 5, 0), "")</f>
        <v/>
      </c>
      <c r="M1065" s="25" t="str">
        <f aca="true">IF(C1065&lt;&gt;"",SUM(INDIRECT($AH$5&amp;"C"&amp;($C$1*$A1065+9)):INDIRECT($AH$5&amp;"V"&amp;($C$1*$A1065+9))), "")</f>
        <v/>
      </c>
      <c r="N1065" s="25" t="str">
        <f aca="true">IF(C1065&lt;&gt;"",SUM(INDIRECT($AH$5&amp;"C"&amp;($C$1*$A1065+10)):INDIRECT($AH$5&amp;"V"&amp;($C$1*$A1065+10))), "")</f>
        <v/>
      </c>
      <c r="O1065" s="25" t="str">
        <f aca="true">IF(C1065&lt;&gt;"",SUM(INDIRECT($AH$5&amp;"C"&amp;($C$1*$A1065+11)):INDIRECT($AH$5&amp;"V"&amp;($C$1*$A1065+11))),"")</f>
        <v/>
      </c>
      <c r="P1065" s="25" t="str">
        <f aca="true">IF(C1065&lt;&gt;"",SUM(INDIRECT($AH$5&amp;"C"&amp;($C$1*$A1065+12)):INDIRECT($AH$5&amp;"V"&amp;($C$1*$A1065+12))),"")</f>
        <v/>
      </c>
      <c r="Q1065" s="24" t="str">
        <f aca="false">IF(C1065&lt;&gt;"",IFERROR((M1065+N1065+O1065)/(M1065+N1065+O1065+P1065),0), "")</f>
        <v/>
      </c>
      <c r="R1065" s="25" t="str">
        <f aca="true">IF(C1065&lt;&gt;"",SUM(INDIRECT($AH$5&amp;"C"&amp;($C$1*$A1065+13)):INDIRECT($AH$5&amp;"V"&amp;($C$1*$A1065+13))), "")</f>
        <v/>
      </c>
      <c r="S1065" s="25" t="str">
        <f aca="false">IF(C1065&lt;&gt;"",IFERROR((M1065+N1065+O1065+P1065)/R1065, 0),"")</f>
        <v/>
      </c>
      <c r="T1065" s="25" t="str">
        <f aca="false">IF(C1065&lt;&gt;"",IFERROR((M1065+N1065+O1065)/R1065,0),"")</f>
        <v/>
      </c>
      <c r="U1065" s="25" t="str">
        <f aca="true">IF(C1065&lt;&gt;"",IF(INDIRECT($AH$5&amp;"B"&amp;($C$1*$A1065+14))= 1,1,0),"")</f>
        <v/>
      </c>
      <c r="V1065" s="25" t="str">
        <f aca="true">IF(C1065&lt;&gt;"",IF(INDIRECT($AH$5&amp;"B"&amp;($C$1*$A1065+15))= 1,1,0),"")</f>
        <v/>
      </c>
      <c r="W1065" s="25" t="str">
        <f aca="false">IF(C1065&lt;&gt;"",($M1065*1) + ($N1065*2) + ($O1065*3) + (IF(U1065 = 1, 10, 0)) + (IF(V1065 = 1, 20, 0)),"")</f>
        <v/>
      </c>
      <c r="X1065" s="27" t="str">
        <f aca="true">IF(C1065&lt;&gt;"",IF(INDIRECT($AH$5&amp;"B"&amp;($C$1*$A1065+16))= 1,1,0),"")</f>
        <v/>
      </c>
      <c r="Y1065" s="27" t="str">
        <f aca="true">IF(D1065&lt;&gt;"",IF(INDIRECT($AH$5&amp;"B"&amp;($C$1*$A1065+17))= 1,1,0),"")</f>
        <v/>
      </c>
      <c r="Z1065" s="27" t="str">
        <f aca="true">IF(E1065&lt;&gt;"",IF(INDIRECT($AH$5&amp;"B"&amp;($C$1*$A1065+18))= 1,1,0),"")</f>
        <v/>
      </c>
      <c r="AA1065" s="27" t="str">
        <f aca="true">IF(F1065&lt;&gt;"",IF(INDIRECT($AH$5&amp;"B"&amp;($C$1*$A1065+19))= 1,1,0),"")</f>
        <v/>
      </c>
      <c r="AB1065" s="27" t="str">
        <f aca="false">IF(C1065&lt;&gt;"",IF(X1065 = 1, 5, 0) + IF(Z1065 = 1, 25, 0) + IF(AA1065 = 1, 15, 0),"")</f>
        <v/>
      </c>
      <c r="AC1065" s="57" t="str">
        <f aca="false">IF(C1065&lt;&gt;"",L1065+W1065+AB1065,"")</f>
        <v/>
      </c>
    </row>
    <row r="1066" customFormat="false" ht="12.8" hidden="false" customHeight="false" outlineLevel="0" collapsed="false">
      <c r="A1066" s="11" t="n">
        <f aca="false">A1065+1</f>
        <v>63</v>
      </c>
      <c r="B1066" s="38" t="str">
        <f aca="true">IF(INDIRECT($AH$5&amp;"B"&amp;($C$1*$A1066+2))=0, "",INDIRECT($AH$5&amp;"B"&amp;($C$1*$A1066+2)))</f>
        <v/>
      </c>
      <c r="C1066" s="19" t="str">
        <f aca="true">IF(INDIRECT($AH$5&amp;"B"&amp;($C$1*$A1066+3)) = 0, "", INDIRECT($AH$5&amp;"B"&amp;($C$1*$A1066+3)))</f>
        <v/>
      </c>
      <c r="D1066" s="19" t="str">
        <f aca="true">IF(INDIRECT($AH$5&amp;"B"&amp;($C$1*$A1066+4)) = 0, "", INDIRECT($AH$5&amp;"B"&amp;($C$1*$A1066+4)))</f>
        <v/>
      </c>
      <c r="E1066" s="19" t="str">
        <f aca="true">IF(INDIRECT($AH$5&amp;"B"&amp;($C$1*$A1066+7)) = 0, "", INDIRECT($AH$5&amp;"B"&amp;($C$1*$A1066+7)))</f>
        <v/>
      </c>
      <c r="F1066" s="20" t="str">
        <f aca="true">IF(C1066 &lt;&gt; "",IF(INDIRECT($AH$5&amp;"B"&amp;($C$1*$A1066+8)) = 0, 0, 1), "")</f>
        <v/>
      </c>
      <c r="G1066" s="20" t="n">
        <f aca="true">INDIRECT($AH$5&amp;"B"&amp;($C$1*$A1066+9))</f>
        <v>0</v>
      </c>
      <c r="H1066" s="20" t="n">
        <f aca="true">INDIRECT($AH$5&amp;"B"&amp;($C$1*$A1066+10))</f>
        <v>0</v>
      </c>
      <c r="I1066" s="20" t="n">
        <f aca="true">INDIRECT($AH$5&amp;"B"&amp;($C$1*$A1066+11))</f>
        <v>0</v>
      </c>
      <c r="J1066" s="20" t="n">
        <f aca="true">INDIRECT($AH$5&amp;"B"&amp;($C$1*$A1066+12))</f>
        <v>0</v>
      </c>
      <c r="K1066" s="21" t="str">
        <f aca="false">IF(C1066&lt;&gt;"",IFERROR((G1066+H1066+I1066)/(G1066+H1066+I1066+J1066),0), "")</f>
        <v/>
      </c>
      <c r="L1066" s="20" t="str">
        <f aca="false">IF(C1066&lt;&gt;"",(G1066* 2) +(H1066* 4) + (I1066* 6) + IF(F1066 = 1, 5, 0), "")</f>
        <v/>
      </c>
      <c r="M1066" s="25" t="str">
        <f aca="true">IF(C1066&lt;&gt;"",SUM(INDIRECT($AH$5&amp;"C"&amp;($C$1*$A1066+9)):INDIRECT($AH$5&amp;"V"&amp;($C$1*$A1066+9))), "")</f>
        <v/>
      </c>
      <c r="N1066" s="25" t="str">
        <f aca="true">IF(C1066&lt;&gt;"",SUM(INDIRECT($AH$5&amp;"C"&amp;($C$1*$A1066+10)):INDIRECT($AH$5&amp;"V"&amp;($C$1*$A1066+10))), "")</f>
        <v/>
      </c>
      <c r="O1066" s="25" t="str">
        <f aca="true">IF(C1066&lt;&gt;"",SUM(INDIRECT($AH$5&amp;"C"&amp;($C$1*$A1066+11)):INDIRECT($AH$5&amp;"V"&amp;($C$1*$A1066+11))),"")</f>
        <v/>
      </c>
      <c r="P1066" s="25" t="str">
        <f aca="true">IF(C1066&lt;&gt;"",SUM(INDIRECT($AH$5&amp;"C"&amp;($C$1*$A1066+12)):INDIRECT($AH$5&amp;"V"&amp;($C$1*$A1066+12))),"")</f>
        <v/>
      </c>
      <c r="Q1066" s="24" t="str">
        <f aca="false">IF(C1066&lt;&gt;"",IFERROR((M1066+N1066+O1066)/(M1066+N1066+O1066+P1066),0), "")</f>
        <v/>
      </c>
      <c r="R1066" s="25" t="str">
        <f aca="true">IF(C1066&lt;&gt;"",SUM(INDIRECT($AH$5&amp;"C"&amp;($C$1*$A1066+13)):INDIRECT($AH$5&amp;"V"&amp;($C$1*$A1066+13))), "")</f>
        <v/>
      </c>
      <c r="S1066" s="25" t="str">
        <f aca="false">IF(C1066&lt;&gt;"",IFERROR((M1066+N1066+O1066+P1066)/R1066, 0),"")</f>
        <v/>
      </c>
      <c r="T1066" s="25" t="str">
        <f aca="false">IF(C1066&lt;&gt;"",IFERROR((M1066+N1066+O1066)/R1066,0),"")</f>
        <v/>
      </c>
      <c r="U1066" s="25" t="str">
        <f aca="true">IF(C1066&lt;&gt;"",IF(INDIRECT($AH$5&amp;"B"&amp;($C$1*$A1066+14))= 1,1,0),"")</f>
        <v/>
      </c>
      <c r="V1066" s="25" t="str">
        <f aca="true">IF(C1066&lt;&gt;"",IF(INDIRECT($AH$5&amp;"B"&amp;($C$1*$A1066+15))= 1,1,0),"")</f>
        <v/>
      </c>
      <c r="W1066" s="25" t="str">
        <f aca="false">IF(C1066&lt;&gt;"",($M1066*1) + ($N1066*2) + ($O1066*3) + (IF(U1066 = 1, 10, 0)) + (IF(V1066 = 1, 20, 0)),"")</f>
        <v/>
      </c>
      <c r="X1066" s="27" t="str">
        <f aca="true">IF(C1066&lt;&gt;"",IF(INDIRECT($AH$5&amp;"B"&amp;($C$1*$A1066+16))= 1,1,0),"")</f>
        <v/>
      </c>
      <c r="Y1066" s="27" t="str">
        <f aca="true">IF(D1066&lt;&gt;"",IF(INDIRECT($AH$5&amp;"B"&amp;($C$1*$A1066+17))= 1,1,0),"")</f>
        <v/>
      </c>
      <c r="Z1066" s="27" t="str">
        <f aca="true">IF(E1066&lt;&gt;"",IF(INDIRECT($AH$5&amp;"B"&amp;($C$1*$A1066+18))= 1,1,0),"")</f>
        <v/>
      </c>
      <c r="AA1066" s="27" t="str">
        <f aca="true">IF(F1066&lt;&gt;"",IF(INDIRECT($AH$5&amp;"B"&amp;($C$1*$A1066+19))= 1,1,0),"")</f>
        <v/>
      </c>
      <c r="AB1066" s="27" t="str">
        <f aca="false">IF(C1066&lt;&gt;"",IF(X1066 = 1, 5, 0) + IF(Z1066 = 1, 25, 0) + IF(AA1066 = 1, 15, 0),"")</f>
        <v/>
      </c>
      <c r="AC1066" s="57" t="str">
        <f aca="false">IF(C1066&lt;&gt;"",L1066+W1066+AB1066,"")</f>
        <v/>
      </c>
    </row>
    <row r="1067" customFormat="false" ht="12.8" hidden="false" customHeight="false" outlineLevel="0" collapsed="false">
      <c r="A1067" s="11" t="n">
        <f aca="false">A1066+1</f>
        <v>64</v>
      </c>
      <c r="B1067" s="38" t="str">
        <f aca="true">IF(INDIRECT($AH$5&amp;"B"&amp;($C$1*$A1067+2))=0, "",INDIRECT($AH$5&amp;"B"&amp;($C$1*$A1067+2)))</f>
        <v/>
      </c>
      <c r="C1067" s="19" t="str">
        <f aca="true">IF(INDIRECT($AH$5&amp;"B"&amp;($C$1*$A1067+3)) = 0, "", INDIRECT($AH$5&amp;"B"&amp;($C$1*$A1067+3)))</f>
        <v/>
      </c>
      <c r="D1067" s="19" t="str">
        <f aca="true">IF(INDIRECT($AH$5&amp;"B"&amp;($C$1*$A1067+4)) = 0, "", INDIRECT($AH$5&amp;"B"&amp;($C$1*$A1067+4)))</f>
        <v/>
      </c>
      <c r="E1067" s="19" t="str">
        <f aca="true">IF(INDIRECT($AH$5&amp;"B"&amp;($C$1*$A1067+7)) = 0, "", INDIRECT($AH$5&amp;"B"&amp;($C$1*$A1067+7)))</f>
        <v/>
      </c>
      <c r="F1067" s="20" t="str">
        <f aca="true">IF(C1067 &lt;&gt; "",IF(INDIRECT($AH$5&amp;"B"&amp;($C$1*$A1067+8)) = 0, 0, 1), "")</f>
        <v/>
      </c>
      <c r="G1067" s="20" t="n">
        <f aca="true">INDIRECT($AH$5&amp;"B"&amp;($C$1*$A1067+9))</f>
        <v>0</v>
      </c>
      <c r="H1067" s="20" t="n">
        <f aca="true">INDIRECT($AH$5&amp;"B"&amp;($C$1*$A1067+10))</f>
        <v>0</v>
      </c>
      <c r="I1067" s="20" t="n">
        <f aca="true">INDIRECT($AH$5&amp;"B"&amp;($C$1*$A1067+11))</f>
        <v>0</v>
      </c>
      <c r="J1067" s="20" t="n">
        <f aca="true">INDIRECT($AH$5&amp;"B"&amp;($C$1*$A1067+12))</f>
        <v>0</v>
      </c>
      <c r="K1067" s="21" t="str">
        <f aca="false">IF(C1067&lt;&gt;"",IFERROR((G1067+H1067+I1067)/(G1067+H1067+I1067+J1067),0), "")</f>
        <v/>
      </c>
      <c r="L1067" s="20" t="str">
        <f aca="false">IF(C1067&lt;&gt;"",(G1067* 2) +(H1067* 4) + (I1067* 6) + IF(F1067 = 1, 5, 0), "")</f>
        <v/>
      </c>
      <c r="M1067" s="25" t="str">
        <f aca="true">IF(C1067&lt;&gt;"",SUM(INDIRECT($AH$5&amp;"C"&amp;($C$1*$A1067+9)):INDIRECT($AH$5&amp;"V"&amp;($C$1*$A1067+9))), "")</f>
        <v/>
      </c>
      <c r="N1067" s="25" t="str">
        <f aca="true">IF(C1067&lt;&gt;"",SUM(INDIRECT($AH$5&amp;"C"&amp;($C$1*$A1067+10)):INDIRECT($AH$5&amp;"V"&amp;($C$1*$A1067+10))), "")</f>
        <v/>
      </c>
      <c r="O1067" s="25" t="str">
        <f aca="true">IF(C1067&lt;&gt;"",SUM(INDIRECT($AH$5&amp;"C"&amp;($C$1*$A1067+11)):INDIRECT($AH$5&amp;"V"&amp;($C$1*$A1067+11))),"")</f>
        <v/>
      </c>
      <c r="P1067" s="25" t="str">
        <f aca="true">IF(C1067&lt;&gt;"",SUM(INDIRECT($AH$5&amp;"C"&amp;($C$1*$A1067+12)):INDIRECT($AH$5&amp;"V"&amp;($C$1*$A1067+12))),"")</f>
        <v/>
      </c>
      <c r="Q1067" s="24" t="str">
        <f aca="false">IF(C1067&lt;&gt;"",IFERROR((M1067+N1067+O1067)/(M1067+N1067+O1067+P1067),0), "")</f>
        <v/>
      </c>
      <c r="R1067" s="25" t="str">
        <f aca="true">IF(C1067&lt;&gt;"",SUM(INDIRECT($AH$5&amp;"C"&amp;($C$1*$A1067+13)):INDIRECT($AH$5&amp;"V"&amp;($C$1*$A1067+13))), "")</f>
        <v/>
      </c>
      <c r="S1067" s="25" t="str">
        <f aca="false">IF(C1067&lt;&gt;"",IFERROR((M1067+N1067+O1067+P1067)/R1067, 0),"")</f>
        <v/>
      </c>
      <c r="T1067" s="25" t="str">
        <f aca="false">IF(C1067&lt;&gt;"",IFERROR((M1067+N1067+O1067)/R1067,0),"")</f>
        <v/>
      </c>
      <c r="U1067" s="25" t="str">
        <f aca="true">IF(C1067&lt;&gt;"",IF(INDIRECT($AH$5&amp;"B"&amp;($C$1*$A1067+14))= 1,1,0),"")</f>
        <v/>
      </c>
      <c r="V1067" s="25" t="str">
        <f aca="true">IF(C1067&lt;&gt;"",IF(INDIRECT($AH$5&amp;"B"&amp;($C$1*$A1067+15))= 1,1,0),"")</f>
        <v/>
      </c>
      <c r="W1067" s="25" t="str">
        <f aca="false">IF(C1067&lt;&gt;"",($M1067*1) + ($N1067*2) + ($O1067*3) + (IF(U1067 = 1, 10, 0)) + (IF(V1067 = 1, 20, 0)),"")</f>
        <v/>
      </c>
      <c r="X1067" s="27" t="str">
        <f aca="true">IF(C1067&lt;&gt;"",IF(INDIRECT($AH$5&amp;"B"&amp;($C$1*$A1067+16))= 1,1,0),"")</f>
        <v/>
      </c>
      <c r="Y1067" s="27" t="str">
        <f aca="true">IF(D1067&lt;&gt;"",IF(INDIRECT($AH$5&amp;"B"&amp;($C$1*$A1067+17))= 1,1,0),"")</f>
        <v/>
      </c>
      <c r="Z1067" s="27" t="str">
        <f aca="true">IF(E1067&lt;&gt;"",IF(INDIRECT($AH$5&amp;"B"&amp;($C$1*$A1067+18))= 1,1,0),"")</f>
        <v/>
      </c>
      <c r="AA1067" s="27" t="str">
        <f aca="true">IF(F1067&lt;&gt;"",IF(INDIRECT($AH$5&amp;"B"&amp;($C$1*$A1067+19))= 1,1,0),"")</f>
        <v/>
      </c>
      <c r="AB1067" s="27" t="str">
        <f aca="false">IF(C1067&lt;&gt;"",IF(X1067 = 1, 5, 0) + IF(Z1067 = 1, 25, 0) + IF(AA1067 = 1, 15, 0),"")</f>
        <v/>
      </c>
      <c r="AC1067" s="57" t="str">
        <f aca="false">IF(C1067&lt;&gt;"",L1067+W1067+AB1067,"")</f>
        <v/>
      </c>
    </row>
    <row r="1068" customFormat="false" ht="12.8" hidden="false" customHeight="false" outlineLevel="0" collapsed="false">
      <c r="A1068" s="11" t="n">
        <f aca="false">A1067+1</f>
        <v>65</v>
      </c>
      <c r="B1068" s="38" t="str">
        <f aca="true">IF(INDIRECT($AH$5&amp;"B"&amp;($C$1*$A1068+2))=0, "",INDIRECT($AH$5&amp;"B"&amp;($C$1*$A1068+2)))</f>
        <v/>
      </c>
      <c r="C1068" s="19" t="str">
        <f aca="true">IF(INDIRECT($AH$5&amp;"B"&amp;($C$1*$A1068+3)) = 0, "", INDIRECT($AH$5&amp;"B"&amp;($C$1*$A1068+3)))</f>
        <v/>
      </c>
      <c r="D1068" s="19" t="str">
        <f aca="true">IF(INDIRECT($AH$5&amp;"B"&amp;($C$1*$A1068+4)) = 0, "", INDIRECT($AH$5&amp;"B"&amp;($C$1*$A1068+4)))</f>
        <v/>
      </c>
      <c r="E1068" s="19" t="str">
        <f aca="true">IF(INDIRECT($AH$5&amp;"B"&amp;($C$1*$A1068+7)) = 0, "", INDIRECT($AH$5&amp;"B"&amp;($C$1*$A1068+7)))</f>
        <v/>
      </c>
      <c r="F1068" s="20" t="str">
        <f aca="true">IF(C1068 &lt;&gt; "",IF(INDIRECT($AH$5&amp;"B"&amp;($C$1*$A1068+8)) = 0, 0, 1), "")</f>
        <v/>
      </c>
      <c r="G1068" s="20" t="n">
        <f aca="true">INDIRECT($AH$5&amp;"B"&amp;($C$1*$A1068+9))</f>
        <v>0</v>
      </c>
      <c r="H1068" s="20" t="n">
        <f aca="true">INDIRECT($AH$5&amp;"B"&amp;($C$1*$A1068+10))</f>
        <v>0</v>
      </c>
      <c r="I1068" s="20" t="n">
        <f aca="true">INDIRECT($AH$5&amp;"B"&amp;($C$1*$A1068+11))</f>
        <v>0</v>
      </c>
      <c r="J1068" s="20" t="n">
        <f aca="true">INDIRECT($AH$5&amp;"B"&amp;($C$1*$A1068+12))</f>
        <v>0</v>
      </c>
      <c r="K1068" s="21" t="str">
        <f aca="false">IF(C1068&lt;&gt;"",IFERROR((G1068+H1068+I1068)/(G1068+H1068+I1068+J1068),0), "")</f>
        <v/>
      </c>
      <c r="L1068" s="20" t="str">
        <f aca="false">IF(C1068&lt;&gt;"",(G1068* 2) +(H1068* 4) + (I1068* 6) + IF(F1068 = 1, 5, 0), "")</f>
        <v/>
      </c>
      <c r="M1068" s="25" t="str">
        <f aca="true">IF(C1068&lt;&gt;"",SUM(INDIRECT($AH$5&amp;"C"&amp;($C$1*$A1068+9)):INDIRECT($AH$5&amp;"V"&amp;($C$1*$A1068+9))), "")</f>
        <v/>
      </c>
      <c r="N1068" s="25" t="str">
        <f aca="true">IF(C1068&lt;&gt;"",SUM(INDIRECT($AH$5&amp;"C"&amp;($C$1*$A1068+10)):INDIRECT($AH$5&amp;"V"&amp;($C$1*$A1068+10))), "")</f>
        <v/>
      </c>
      <c r="O1068" s="25" t="str">
        <f aca="true">IF(C1068&lt;&gt;"",SUM(INDIRECT($AH$5&amp;"C"&amp;($C$1*$A1068+11)):INDIRECT($AH$5&amp;"V"&amp;($C$1*$A1068+11))),"")</f>
        <v/>
      </c>
      <c r="P1068" s="25" t="str">
        <f aca="true">IF(C1068&lt;&gt;"",SUM(INDIRECT($AH$5&amp;"C"&amp;($C$1*$A1068+12)):INDIRECT($AH$5&amp;"V"&amp;($C$1*$A1068+12))),"")</f>
        <v/>
      </c>
      <c r="Q1068" s="24" t="str">
        <f aca="false">IF(C1068&lt;&gt;"",IFERROR((M1068+N1068+O1068)/(M1068+N1068+O1068+P1068),0), "")</f>
        <v/>
      </c>
      <c r="R1068" s="25" t="str">
        <f aca="true">IF(C1068&lt;&gt;"",SUM(INDIRECT($AH$5&amp;"C"&amp;($C$1*$A1068+13)):INDIRECT($AH$5&amp;"V"&amp;($C$1*$A1068+13))), "")</f>
        <v/>
      </c>
      <c r="S1068" s="25" t="str">
        <f aca="false">IF(C1068&lt;&gt;"",IFERROR((M1068+N1068+O1068+P1068)/R1068, 0),"")</f>
        <v/>
      </c>
      <c r="T1068" s="25" t="str">
        <f aca="false">IF(C1068&lt;&gt;"",IFERROR((M1068+N1068+O1068)/R1068,0),"")</f>
        <v/>
      </c>
      <c r="U1068" s="25" t="str">
        <f aca="true">IF(C1068&lt;&gt;"",IF(INDIRECT($AH$5&amp;"B"&amp;($C$1*$A1068+14))= 1,1,0),"")</f>
        <v/>
      </c>
      <c r="V1068" s="25" t="str">
        <f aca="true">IF(C1068&lt;&gt;"",IF(INDIRECT($AH$5&amp;"B"&amp;($C$1*$A1068+15))= 1,1,0),"")</f>
        <v/>
      </c>
      <c r="W1068" s="25" t="str">
        <f aca="false">IF(C1068&lt;&gt;"",($M1068*1) + ($N1068*2) + ($O1068*3) + (IF(U1068 = 1, 10, 0)) + (IF(V1068 = 1, 20, 0)),"")</f>
        <v/>
      </c>
      <c r="X1068" s="27" t="str">
        <f aca="true">IF(C1068&lt;&gt;"",IF(INDIRECT($AH$5&amp;"B"&amp;($C$1*$A1068+16))= 1,1,0),"")</f>
        <v/>
      </c>
      <c r="Y1068" s="27" t="str">
        <f aca="true">IF(D1068&lt;&gt;"",IF(INDIRECT($AH$5&amp;"B"&amp;($C$1*$A1068+17))= 1,1,0),"")</f>
        <v/>
      </c>
      <c r="Z1068" s="27" t="str">
        <f aca="true">IF(E1068&lt;&gt;"",IF(INDIRECT($AH$5&amp;"B"&amp;($C$1*$A1068+18))= 1,1,0),"")</f>
        <v/>
      </c>
      <c r="AA1068" s="27" t="str">
        <f aca="true">IF(F1068&lt;&gt;"",IF(INDIRECT($AH$5&amp;"B"&amp;($C$1*$A1068+19))= 1,1,0),"")</f>
        <v/>
      </c>
      <c r="AB1068" s="27" t="str">
        <f aca="false">IF(C1068&lt;&gt;"",IF(X1068 = 1, 5, 0) + IF(Z1068 = 1, 25, 0) + IF(AA1068 = 1, 15, 0),"")</f>
        <v/>
      </c>
      <c r="AC1068" s="57" t="str">
        <f aca="false">IF(C1068&lt;&gt;"",L1068+W1068+AB1068,"")</f>
        <v/>
      </c>
    </row>
    <row r="1069" customFormat="false" ht="12.8" hidden="false" customHeight="false" outlineLevel="0" collapsed="false">
      <c r="A1069" s="11" t="n">
        <f aca="false">A1068+1</f>
        <v>66</v>
      </c>
      <c r="B1069" s="38" t="str">
        <f aca="true">IF(INDIRECT($AH$5&amp;"B"&amp;($C$1*$A1069+2))=0, "",INDIRECT($AH$5&amp;"B"&amp;($C$1*$A1069+2)))</f>
        <v/>
      </c>
      <c r="C1069" s="19" t="str">
        <f aca="true">IF(INDIRECT($AH$5&amp;"B"&amp;($C$1*$A1069+3)) = 0, "", INDIRECT($AH$5&amp;"B"&amp;($C$1*$A1069+3)))</f>
        <v/>
      </c>
      <c r="D1069" s="19" t="str">
        <f aca="true">IF(INDIRECT($AH$5&amp;"B"&amp;($C$1*$A1069+4)) = 0, "", INDIRECT($AH$5&amp;"B"&amp;($C$1*$A1069+4)))</f>
        <v/>
      </c>
      <c r="E1069" s="19" t="str">
        <f aca="true">IF(INDIRECT($AH$5&amp;"B"&amp;($C$1*$A1069+7)) = 0, "", INDIRECT($AH$5&amp;"B"&amp;($C$1*$A1069+7)))</f>
        <v/>
      </c>
      <c r="F1069" s="20" t="str">
        <f aca="true">IF(C1069 &lt;&gt; "",IF(INDIRECT($AH$5&amp;"B"&amp;($C$1*$A1069+8)) = 0, 0, 1), "")</f>
        <v/>
      </c>
      <c r="G1069" s="20" t="n">
        <f aca="true">INDIRECT($AH$5&amp;"B"&amp;($C$1*$A1069+9))</f>
        <v>0</v>
      </c>
      <c r="H1069" s="20" t="n">
        <f aca="true">INDIRECT($AH$5&amp;"B"&amp;($C$1*$A1069+10))</f>
        <v>0</v>
      </c>
      <c r="I1069" s="20" t="n">
        <f aca="true">INDIRECT($AH$5&amp;"B"&amp;($C$1*$A1069+11))</f>
        <v>0</v>
      </c>
      <c r="J1069" s="20" t="n">
        <f aca="true">INDIRECT($AH$5&amp;"B"&amp;($C$1*$A1069+12))</f>
        <v>0</v>
      </c>
      <c r="K1069" s="21" t="str">
        <f aca="false">IF(C1069&lt;&gt;"",IFERROR((G1069+H1069+I1069)/(G1069+H1069+I1069+J1069),0), "")</f>
        <v/>
      </c>
      <c r="L1069" s="20" t="str">
        <f aca="false">IF(C1069&lt;&gt;"",(G1069* 2) +(H1069* 4) + (I1069* 6) + IF(F1069 = 1, 5, 0), "")</f>
        <v/>
      </c>
      <c r="M1069" s="25" t="str">
        <f aca="true">IF(C1069&lt;&gt;"",SUM(INDIRECT($AH$5&amp;"C"&amp;($C$1*$A1069+9)):INDIRECT($AH$5&amp;"V"&amp;($C$1*$A1069+9))), "")</f>
        <v/>
      </c>
      <c r="N1069" s="25" t="str">
        <f aca="true">IF(C1069&lt;&gt;"",SUM(INDIRECT($AH$5&amp;"C"&amp;($C$1*$A1069+10)):INDIRECT($AH$5&amp;"V"&amp;($C$1*$A1069+10))), "")</f>
        <v/>
      </c>
      <c r="O1069" s="25" t="str">
        <f aca="true">IF(C1069&lt;&gt;"",SUM(INDIRECT($AH$5&amp;"C"&amp;($C$1*$A1069+11)):INDIRECT($AH$5&amp;"V"&amp;($C$1*$A1069+11))),"")</f>
        <v/>
      </c>
      <c r="P1069" s="25" t="str">
        <f aca="true">IF(C1069&lt;&gt;"",SUM(INDIRECT($AH$5&amp;"C"&amp;($C$1*$A1069+12)):INDIRECT($AH$5&amp;"V"&amp;($C$1*$A1069+12))),"")</f>
        <v/>
      </c>
      <c r="Q1069" s="24" t="str">
        <f aca="false">IF(C1069&lt;&gt;"",IFERROR((M1069+N1069+O1069)/(M1069+N1069+O1069+P1069),0), "")</f>
        <v/>
      </c>
      <c r="R1069" s="25" t="str">
        <f aca="true">IF(C1069&lt;&gt;"",SUM(INDIRECT($AH$5&amp;"C"&amp;($C$1*$A1069+13)):INDIRECT($AH$5&amp;"V"&amp;($C$1*$A1069+13))), "")</f>
        <v/>
      </c>
      <c r="S1069" s="25" t="str">
        <f aca="false">IF(C1069&lt;&gt;"",IFERROR((M1069+N1069+O1069+P1069)/R1069, 0),"")</f>
        <v/>
      </c>
      <c r="T1069" s="25" t="str">
        <f aca="false">IF(C1069&lt;&gt;"",IFERROR((M1069+N1069+O1069)/R1069,0),"")</f>
        <v/>
      </c>
      <c r="U1069" s="25" t="str">
        <f aca="true">IF(C1069&lt;&gt;"",IF(INDIRECT($AH$5&amp;"B"&amp;($C$1*$A1069+14))= 1,1,0),"")</f>
        <v/>
      </c>
      <c r="V1069" s="25" t="str">
        <f aca="true">IF(C1069&lt;&gt;"",IF(INDIRECT($AH$5&amp;"B"&amp;($C$1*$A1069+15))= 1,1,0),"")</f>
        <v/>
      </c>
      <c r="W1069" s="25" t="str">
        <f aca="false">IF(C1069&lt;&gt;"",($M1069*1) + ($N1069*2) + ($O1069*3) + (IF(U1069 = 1, 10, 0)) + (IF(V1069 = 1, 20, 0)),"")</f>
        <v/>
      </c>
      <c r="X1069" s="27" t="str">
        <f aca="true">IF(C1069&lt;&gt;"",IF(INDIRECT($AH$5&amp;"B"&amp;($C$1*$A1069+16))= 1,1,0),"")</f>
        <v/>
      </c>
      <c r="Y1069" s="27" t="str">
        <f aca="true">IF(D1069&lt;&gt;"",IF(INDIRECT($AH$5&amp;"B"&amp;($C$1*$A1069+17))= 1,1,0),"")</f>
        <v/>
      </c>
      <c r="Z1069" s="27" t="str">
        <f aca="true">IF(E1069&lt;&gt;"",IF(INDIRECT($AH$5&amp;"B"&amp;($C$1*$A1069+18))= 1,1,0),"")</f>
        <v/>
      </c>
      <c r="AA1069" s="27" t="str">
        <f aca="true">IF(F1069&lt;&gt;"",IF(INDIRECT($AH$5&amp;"B"&amp;($C$1*$A1069+19))= 1,1,0),"")</f>
        <v/>
      </c>
      <c r="AB1069" s="27" t="str">
        <f aca="false">IF(C1069&lt;&gt;"",IF(X1069 = 1, 5, 0) + IF(Z1069 = 1, 25, 0) + IF(AA1069 = 1, 15, 0),"")</f>
        <v/>
      </c>
      <c r="AC1069" s="57" t="str">
        <f aca="false">IF(C1069&lt;&gt;"",L1069+W1069+AB1069,"")</f>
        <v/>
      </c>
    </row>
    <row r="1070" customFormat="false" ht="12.8" hidden="false" customHeight="false" outlineLevel="0" collapsed="false">
      <c r="A1070" s="11" t="n">
        <f aca="false">A1069+1</f>
        <v>67</v>
      </c>
      <c r="B1070" s="38" t="str">
        <f aca="true">IF(INDIRECT($AH$5&amp;"B"&amp;($C$1*$A1070+2))=0, "",INDIRECT($AH$5&amp;"B"&amp;($C$1*$A1070+2)))</f>
        <v/>
      </c>
      <c r="C1070" s="19" t="str">
        <f aca="true">IF(INDIRECT($AH$5&amp;"B"&amp;($C$1*$A1070+3)) = 0, "", INDIRECT($AH$5&amp;"B"&amp;($C$1*$A1070+3)))</f>
        <v/>
      </c>
      <c r="D1070" s="19" t="str">
        <f aca="true">IF(INDIRECT($AH$5&amp;"B"&amp;($C$1*$A1070+4)) = 0, "", INDIRECT($AH$5&amp;"B"&amp;($C$1*$A1070+4)))</f>
        <v/>
      </c>
      <c r="E1070" s="19" t="str">
        <f aca="true">IF(INDIRECT($AH$5&amp;"B"&amp;($C$1*$A1070+7)) = 0, "", INDIRECT($AH$5&amp;"B"&amp;($C$1*$A1070+7)))</f>
        <v/>
      </c>
      <c r="F1070" s="20" t="str">
        <f aca="true">IF(C1070 &lt;&gt; "",IF(INDIRECT($AH$5&amp;"B"&amp;($C$1*$A1070+8)) = 0, 0, 1), "")</f>
        <v/>
      </c>
      <c r="G1070" s="20" t="n">
        <f aca="true">INDIRECT($AH$5&amp;"B"&amp;($C$1*$A1070+9))</f>
        <v>0</v>
      </c>
      <c r="H1070" s="20" t="n">
        <f aca="true">INDIRECT($AH$5&amp;"B"&amp;($C$1*$A1070+10))</f>
        <v>0</v>
      </c>
      <c r="I1070" s="20" t="n">
        <f aca="true">INDIRECT($AH$5&amp;"B"&amp;($C$1*$A1070+11))</f>
        <v>0</v>
      </c>
      <c r="J1070" s="20" t="n">
        <f aca="true">INDIRECT($AH$5&amp;"B"&amp;($C$1*$A1070+12))</f>
        <v>0</v>
      </c>
      <c r="K1070" s="21" t="str">
        <f aca="false">IF(C1070&lt;&gt;"",IFERROR((G1070+H1070+I1070)/(G1070+H1070+I1070+J1070),0), "")</f>
        <v/>
      </c>
      <c r="L1070" s="20" t="str">
        <f aca="false">IF(C1070&lt;&gt;"",(G1070* 2) +(H1070* 4) + (I1070* 6) + IF(F1070 = 1, 5, 0), "")</f>
        <v/>
      </c>
      <c r="M1070" s="25" t="str">
        <f aca="true">IF(C1070&lt;&gt;"",SUM(INDIRECT($AH$5&amp;"C"&amp;($C$1*$A1070+9)):INDIRECT($AH$5&amp;"V"&amp;($C$1*$A1070+9))), "")</f>
        <v/>
      </c>
      <c r="N1070" s="25" t="str">
        <f aca="true">IF(C1070&lt;&gt;"",SUM(INDIRECT($AH$5&amp;"C"&amp;($C$1*$A1070+10)):INDIRECT($AH$5&amp;"V"&amp;($C$1*$A1070+10))), "")</f>
        <v/>
      </c>
      <c r="O1070" s="25" t="str">
        <f aca="true">IF(C1070&lt;&gt;"",SUM(INDIRECT($AH$5&amp;"C"&amp;($C$1*$A1070+11)):INDIRECT($AH$5&amp;"V"&amp;($C$1*$A1070+11))),"")</f>
        <v/>
      </c>
      <c r="P1070" s="25" t="str">
        <f aca="true">IF(C1070&lt;&gt;"",SUM(INDIRECT($AH$5&amp;"C"&amp;($C$1*$A1070+12)):INDIRECT($AH$5&amp;"V"&amp;($C$1*$A1070+12))),"")</f>
        <v/>
      </c>
      <c r="Q1070" s="24" t="str">
        <f aca="false">IF(C1070&lt;&gt;"",IFERROR((M1070+N1070+O1070)/(M1070+N1070+O1070+P1070),0), "")</f>
        <v/>
      </c>
      <c r="R1070" s="25" t="str">
        <f aca="true">IF(C1070&lt;&gt;"",SUM(INDIRECT($AH$5&amp;"C"&amp;($C$1*$A1070+13)):INDIRECT($AH$5&amp;"V"&amp;($C$1*$A1070+13))), "")</f>
        <v/>
      </c>
      <c r="S1070" s="25" t="str">
        <f aca="false">IF(C1070&lt;&gt;"",IFERROR((M1070+N1070+O1070+P1070)/R1070, 0),"")</f>
        <v/>
      </c>
      <c r="T1070" s="25" t="str">
        <f aca="false">IF(C1070&lt;&gt;"",IFERROR((M1070+N1070+O1070)/R1070,0),"")</f>
        <v/>
      </c>
      <c r="U1070" s="25" t="str">
        <f aca="true">IF(C1070&lt;&gt;"",IF(INDIRECT($AH$5&amp;"B"&amp;($C$1*$A1070+14))= 1,1,0),"")</f>
        <v/>
      </c>
      <c r="V1070" s="25" t="str">
        <f aca="true">IF(C1070&lt;&gt;"",IF(INDIRECT($AH$5&amp;"B"&amp;($C$1*$A1070+15))= 1,1,0),"")</f>
        <v/>
      </c>
      <c r="W1070" s="25" t="str">
        <f aca="false">IF(C1070&lt;&gt;"",($M1070*1) + ($N1070*2) + ($O1070*3) + (IF(U1070 = 1, 10, 0)) + (IF(V1070 = 1, 20, 0)),"")</f>
        <v/>
      </c>
      <c r="X1070" s="27" t="str">
        <f aca="true">IF(C1070&lt;&gt;"",IF(INDIRECT($AH$5&amp;"B"&amp;($C$1*$A1070+16))= 1,1,0),"")</f>
        <v/>
      </c>
      <c r="Y1070" s="27" t="str">
        <f aca="true">IF(D1070&lt;&gt;"",IF(INDIRECT($AH$5&amp;"B"&amp;($C$1*$A1070+17))= 1,1,0),"")</f>
        <v/>
      </c>
      <c r="Z1070" s="27" t="str">
        <f aca="true">IF(E1070&lt;&gt;"",IF(INDIRECT($AH$5&amp;"B"&amp;($C$1*$A1070+18))= 1,1,0),"")</f>
        <v/>
      </c>
      <c r="AA1070" s="27" t="str">
        <f aca="true">IF(F1070&lt;&gt;"",IF(INDIRECT($AH$5&amp;"B"&amp;($C$1*$A1070+19))= 1,1,0),"")</f>
        <v/>
      </c>
      <c r="AB1070" s="27" t="str">
        <f aca="false">IF(C1070&lt;&gt;"",IF(X1070 = 1, 5, 0) + IF(Z1070 = 1, 25, 0) + IF(AA1070 = 1, 15, 0),"")</f>
        <v/>
      </c>
      <c r="AC1070" s="57" t="str">
        <f aca="false">IF(C1070&lt;&gt;"",L1070+W1070+AB1070,"")</f>
        <v/>
      </c>
    </row>
    <row r="1071" customFormat="false" ht="12.8" hidden="false" customHeight="false" outlineLevel="0" collapsed="false">
      <c r="A1071" s="11" t="n">
        <f aca="false">A1070+1</f>
        <v>68</v>
      </c>
      <c r="B1071" s="38" t="str">
        <f aca="true">IF(INDIRECT($AH$5&amp;"B"&amp;($C$1*$A1071+2))=0, "",INDIRECT($AH$5&amp;"B"&amp;($C$1*$A1071+2)))</f>
        <v/>
      </c>
      <c r="C1071" s="19" t="str">
        <f aca="true">IF(INDIRECT($AH$5&amp;"B"&amp;($C$1*$A1071+3)) = 0, "", INDIRECT($AH$5&amp;"B"&amp;($C$1*$A1071+3)))</f>
        <v/>
      </c>
      <c r="D1071" s="19" t="str">
        <f aca="true">IF(INDIRECT($AH$5&amp;"B"&amp;($C$1*$A1071+4)) = 0, "", INDIRECT($AH$5&amp;"B"&amp;($C$1*$A1071+4)))</f>
        <v/>
      </c>
      <c r="E1071" s="19" t="str">
        <f aca="true">IF(INDIRECT($AH$5&amp;"B"&amp;($C$1*$A1071+7)) = 0, "", INDIRECT($AH$5&amp;"B"&amp;($C$1*$A1071+7)))</f>
        <v/>
      </c>
      <c r="F1071" s="20" t="str">
        <f aca="true">IF(C1071 &lt;&gt; "",IF(INDIRECT($AH$5&amp;"B"&amp;($C$1*$A1071+8)) = 0, 0, 1), "")</f>
        <v/>
      </c>
      <c r="G1071" s="20" t="n">
        <f aca="true">INDIRECT($AH$5&amp;"B"&amp;($C$1*$A1071+9))</f>
        <v>0</v>
      </c>
      <c r="H1071" s="20" t="n">
        <f aca="true">INDIRECT($AH$5&amp;"B"&amp;($C$1*$A1071+10))</f>
        <v>0</v>
      </c>
      <c r="I1071" s="20" t="n">
        <f aca="true">INDIRECT($AH$5&amp;"B"&amp;($C$1*$A1071+11))</f>
        <v>0</v>
      </c>
      <c r="J1071" s="20" t="n">
        <f aca="true">INDIRECT($AH$5&amp;"B"&amp;($C$1*$A1071+12))</f>
        <v>0</v>
      </c>
      <c r="K1071" s="21" t="str">
        <f aca="false">IF(C1071&lt;&gt;"",IFERROR((G1071+H1071+I1071)/(G1071+H1071+I1071+J1071),0), "")</f>
        <v/>
      </c>
      <c r="L1071" s="20" t="str">
        <f aca="false">IF(C1071&lt;&gt;"",(G1071* 2) +(H1071* 4) + (I1071* 6) + IF(F1071 = 1, 5, 0), "")</f>
        <v/>
      </c>
      <c r="M1071" s="25" t="str">
        <f aca="true">IF(C1071&lt;&gt;"",SUM(INDIRECT($AH$5&amp;"C"&amp;($C$1*$A1071+9)):INDIRECT($AH$5&amp;"V"&amp;($C$1*$A1071+9))), "")</f>
        <v/>
      </c>
      <c r="N1071" s="25" t="str">
        <f aca="true">IF(C1071&lt;&gt;"",SUM(INDIRECT($AH$5&amp;"C"&amp;($C$1*$A1071+10)):INDIRECT($AH$5&amp;"V"&amp;($C$1*$A1071+10))), "")</f>
        <v/>
      </c>
      <c r="O1071" s="25" t="str">
        <f aca="true">IF(C1071&lt;&gt;"",SUM(INDIRECT($AH$5&amp;"C"&amp;($C$1*$A1071+11)):INDIRECT($AH$5&amp;"V"&amp;($C$1*$A1071+11))),"")</f>
        <v/>
      </c>
      <c r="P1071" s="25" t="str">
        <f aca="true">IF(C1071&lt;&gt;"",SUM(INDIRECT($AH$5&amp;"C"&amp;($C$1*$A1071+12)):INDIRECT($AH$5&amp;"V"&amp;($C$1*$A1071+12))),"")</f>
        <v/>
      </c>
      <c r="Q1071" s="24" t="str">
        <f aca="false">IF(C1071&lt;&gt;"",IFERROR((M1071+N1071+O1071)/(M1071+N1071+O1071+P1071),0), "")</f>
        <v/>
      </c>
      <c r="R1071" s="25" t="str">
        <f aca="true">IF(C1071&lt;&gt;"",SUM(INDIRECT($AH$5&amp;"C"&amp;($C$1*$A1071+13)):INDIRECT($AH$5&amp;"V"&amp;($C$1*$A1071+13))), "")</f>
        <v/>
      </c>
      <c r="S1071" s="25" t="str">
        <f aca="false">IF(C1071&lt;&gt;"",IFERROR((M1071+N1071+O1071+P1071)/R1071, 0),"")</f>
        <v/>
      </c>
      <c r="T1071" s="25" t="str">
        <f aca="false">IF(C1071&lt;&gt;"",IFERROR((M1071+N1071+O1071)/R1071,0),"")</f>
        <v/>
      </c>
      <c r="U1071" s="25" t="str">
        <f aca="true">IF(C1071&lt;&gt;"",IF(INDIRECT($AH$5&amp;"B"&amp;($C$1*$A1071+14))= 1,1,0),"")</f>
        <v/>
      </c>
      <c r="V1071" s="25" t="str">
        <f aca="true">IF(C1071&lt;&gt;"",IF(INDIRECT($AH$5&amp;"B"&amp;($C$1*$A1071+15))= 1,1,0),"")</f>
        <v/>
      </c>
      <c r="W1071" s="25" t="str">
        <f aca="false">IF(C1071&lt;&gt;"",($M1071*1) + ($N1071*2) + ($O1071*3) + (IF(U1071 = 1, 10, 0)) + (IF(V1071 = 1, 20, 0)),"")</f>
        <v/>
      </c>
      <c r="X1071" s="27" t="str">
        <f aca="true">IF(C1071&lt;&gt;"",IF(INDIRECT($AH$5&amp;"B"&amp;($C$1*$A1071+16))= 1,1,0),"")</f>
        <v/>
      </c>
      <c r="Y1071" s="27" t="str">
        <f aca="true">IF(D1071&lt;&gt;"",IF(INDIRECT($AH$5&amp;"B"&amp;($C$1*$A1071+17))= 1,1,0),"")</f>
        <v/>
      </c>
      <c r="Z1071" s="27" t="str">
        <f aca="true">IF(E1071&lt;&gt;"",IF(INDIRECT($AH$5&amp;"B"&amp;($C$1*$A1071+18))= 1,1,0),"")</f>
        <v/>
      </c>
      <c r="AA1071" s="27" t="str">
        <f aca="true">IF(F1071&lt;&gt;"",IF(INDIRECT($AH$5&amp;"B"&amp;($C$1*$A1071+19))= 1,1,0),"")</f>
        <v/>
      </c>
      <c r="AB1071" s="27" t="str">
        <f aca="false">IF(C1071&lt;&gt;"",IF(X1071 = 1, 5, 0) + IF(Z1071 = 1, 25, 0) + IF(AA1071 = 1, 15, 0),"")</f>
        <v/>
      </c>
      <c r="AC1071" s="57" t="str">
        <f aca="false">IF(C1071&lt;&gt;"",L1071+W1071+AB1071,"")</f>
        <v/>
      </c>
    </row>
    <row r="1072" customFormat="false" ht="12.8" hidden="false" customHeight="false" outlineLevel="0" collapsed="false">
      <c r="A1072" s="11" t="n">
        <f aca="false">A1071+1</f>
        <v>69</v>
      </c>
      <c r="B1072" s="38" t="str">
        <f aca="true">IF(INDIRECT($AH$5&amp;"B"&amp;($C$1*$A1072+2))=0, "",INDIRECT($AH$5&amp;"B"&amp;($C$1*$A1072+2)))</f>
        <v/>
      </c>
      <c r="C1072" s="19" t="str">
        <f aca="true">IF(INDIRECT($AH$5&amp;"B"&amp;($C$1*$A1072+3)) = 0, "", INDIRECT($AH$5&amp;"B"&amp;($C$1*$A1072+3)))</f>
        <v/>
      </c>
      <c r="D1072" s="19" t="str">
        <f aca="true">IF(INDIRECT($AH$5&amp;"B"&amp;($C$1*$A1072+4)) = 0, "", INDIRECT($AH$5&amp;"B"&amp;($C$1*$A1072+4)))</f>
        <v/>
      </c>
      <c r="E1072" s="19" t="str">
        <f aca="true">IF(INDIRECT($AH$5&amp;"B"&amp;($C$1*$A1072+7)) = 0, "", INDIRECT($AH$5&amp;"B"&amp;($C$1*$A1072+7)))</f>
        <v/>
      </c>
      <c r="F1072" s="20" t="str">
        <f aca="true">IF(C1072 &lt;&gt; "",IF(INDIRECT($AH$5&amp;"B"&amp;($C$1*$A1072+8)) = 0, 0, 1), "")</f>
        <v/>
      </c>
      <c r="G1072" s="20" t="n">
        <f aca="true">INDIRECT($AH$5&amp;"B"&amp;($C$1*$A1072+9))</f>
        <v>0</v>
      </c>
      <c r="H1072" s="20" t="n">
        <f aca="true">INDIRECT($AH$5&amp;"B"&amp;($C$1*$A1072+10))</f>
        <v>0</v>
      </c>
      <c r="I1072" s="20" t="n">
        <f aca="true">INDIRECT($AH$5&amp;"B"&amp;($C$1*$A1072+11))</f>
        <v>0</v>
      </c>
      <c r="J1072" s="20" t="n">
        <f aca="true">INDIRECT($AH$5&amp;"B"&amp;($C$1*$A1072+12))</f>
        <v>0</v>
      </c>
      <c r="K1072" s="21" t="str">
        <f aca="false">IF(C1072&lt;&gt;"",IFERROR((G1072+H1072+I1072)/(G1072+H1072+I1072+J1072),0), "")</f>
        <v/>
      </c>
      <c r="L1072" s="20" t="str">
        <f aca="false">IF(C1072&lt;&gt;"",(G1072* 2) +(H1072* 4) + (I1072* 6) + IF(F1072 = 1, 5, 0), "")</f>
        <v/>
      </c>
      <c r="M1072" s="25" t="str">
        <f aca="true">IF(C1072&lt;&gt;"",SUM(INDIRECT($AH$5&amp;"C"&amp;($C$1*$A1072+9)):INDIRECT($AH$5&amp;"V"&amp;($C$1*$A1072+9))), "")</f>
        <v/>
      </c>
      <c r="N1072" s="25" t="str">
        <f aca="true">IF(C1072&lt;&gt;"",SUM(INDIRECT($AH$5&amp;"C"&amp;($C$1*$A1072+10)):INDIRECT($AH$5&amp;"V"&amp;($C$1*$A1072+10))), "")</f>
        <v/>
      </c>
      <c r="O1072" s="25" t="str">
        <f aca="true">IF(C1072&lt;&gt;"",SUM(INDIRECT($AH$5&amp;"C"&amp;($C$1*$A1072+11)):INDIRECT($AH$5&amp;"V"&amp;($C$1*$A1072+11))),"")</f>
        <v/>
      </c>
      <c r="P1072" s="25" t="str">
        <f aca="true">IF(C1072&lt;&gt;"",SUM(INDIRECT($AH$5&amp;"C"&amp;($C$1*$A1072+12)):INDIRECT($AH$5&amp;"V"&amp;($C$1*$A1072+12))),"")</f>
        <v/>
      </c>
      <c r="Q1072" s="24" t="str">
        <f aca="false">IF(C1072&lt;&gt;"",IFERROR((M1072+N1072+O1072)/(M1072+N1072+O1072+P1072),0), "")</f>
        <v/>
      </c>
      <c r="R1072" s="25" t="str">
        <f aca="true">IF(C1072&lt;&gt;"",SUM(INDIRECT($AH$5&amp;"C"&amp;($C$1*$A1072+13)):INDIRECT($AH$5&amp;"V"&amp;($C$1*$A1072+13))), "")</f>
        <v/>
      </c>
      <c r="S1072" s="25" t="str">
        <f aca="false">IF(C1072&lt;&gt;"",IFERROR((M1072+N1072+O1072+P1072)/R1072, 0),"")</f>
        <v/>
      </c>
      <c r="T1072" s="25" t="str">
        <f aca="false">IF(C1072&lt;&gt;"",IFERROR((M1072+N1072+O1072)/R1072,0),"")</f>
        <v/>
      </c>
      <c r="U1072" s="25" t="str">
        <f aca="true">IF(C1072&lt;&gt;"",IF(INDIRECT($AH$5&amp;"B"&amp;($C$1*$A1072+14))= 1,1,0),"")</f>
        <v/>
      </c>
      <c r="V1072" s="25" t="str">
        <f aca="true">IF(C1072&lt;&gt;"",IF(INDIRECT($AH$5&amp;"B"&amp;($C$1*$A1072+15))= 1,1,0),"")</f>
        <v/>
      </c>
      <c r="W1072" s="25" t="str">
        <f aca="false">IF(C1072&lt;&gt;"",($M1072*1) + ($N1072*2) + ($O1072*3) + (IF(U1072 = 1, 10, 0)) + (IF(V1072 = 1, 20, 0)),"")</f>
        <v/>
      </c>
      <c r="X1072" s="27" t="str">
        <f aca="true">IF(C1072&lt;&gt;"",IF(INDIRECT($AH$5&amp;"B"&amp;($C$1*$A1072+16))= 1,1,0),"")</f>
        <v/>
      </c>
      <c r="Y1072" s="27" t="str">
        <f aca="true">IF(D1072&lt;&gt;"",IF(INDIRECT($AH$5&amp;"B"&amp;($C$1*$A1072+17))= 1,1,0),"")</f>
        <v/>
      </c>
      <c r="Z1072" s="27" t="str">
        <f aca="true">IF(E1072&lt;&gt;"",IF(INDIRECT($AH$5&amp;"B"&amp;($C$1*$A1072+18))= 1,1,0),"")</f>
        <v/>
      </c>
      <c r="AA1072" s="27" t="str">
        <f aca="true">IF(F1072&lt;&gt;"",IF(INDIRECT($AH$5&amp;"B"&amp;($C$1*$A1072+19))= 1,1,0),"")</f>
        <v/>
      </c>
      <c r="AB1072" s="27" t="str">
        <f aca="false">IF(C1072&lt;&gt;"",IF(X1072 = 1, 5, 0) + IF(Z1072 = 1, 25, 0) + IF(AA1072 = 1, 15, 0),"")</f>
        <v/>
      </c>
      <c r="AC1072" s="57" t="str">
        <f aca="false">IF(C1072&lt;&gt;"",L1072+W1072+AB1072,"")</f>
        <v/>
      </c>
    </row>
    <row r="1073" customFormat="false" ht="12.8" hidden="false" customHeight="false" outlineLevel="0" collapsed="false">
      <c r="A1073" s="11" t="n">
        <f aca="false">A1072+1</f>
        <v>70</v>
      </c>
      <c r="B1073" s="38" t="str">
        <f aca="true">IF(INDIRECT($AH$5&amp;"B"&amp;($C$1*$A1073+2))=0, "",INDIRECT($AH$5&amp;"B"&amp;($C$1*$A1073+2)))</f>
        <v/>
      </c>
      <c r="C1073" s="19" t="str">
        <f aca="true">IF(INDIRECT($AH$5&amp;"B"&amp;($C$1*$A1073+3)) = 0, "", INDIRECT($AH$5&amp;"B"&amp;($C$1*$A1073+3)))</f>
        <v/>
      </c>
      <c r="D1073" s="19" t="str">
        <f aca="true">IF(INDIRECT($AH$5&amp;"B"&amp;($C$1*$A1073+4)) = 0, "", INDIRECT($AH$5&amp;"B"&amp;($C$1*$A1073+4)))</f>
        <v/>
      </c>
      <c r="E1073" s="19" t="str">
        <f aca="true">IF(INDIRECT($AH$5&amp;"B"&amp;($C$1*$A1073+7)) = 0, "", INDIRECT($AH$5&amp;"B"&amp;($C$1*$A1073+7)))</f>
        <v/>
      </c>
      <c r="F1073" s="20" t="str">
        <f aca="true">IF(C1073 &lt;&gt; "",IF(INDIRECT($AH$5&amp;"B"&amp;($C$1*$A1073+8)) = 0, 0, 1), "")</f>
        <v/>
      </c>
      <c r="G1073" s="20" t="n">
        <f aca="true">INDIRECT($AH$5&amp;"B"&amp;($C$1*$A1073+9))</f>
        <v>0</v>
      </c>
      <c r="H1073" s="20" t="n">
        <f aca="true">INDIRECT($AH$5&amp;"B"&amp;($C$1*$A1073+10))</f>
        <v>0</v>
      </c>
      <c r="I1073" s="20" t="n">
        <f aca="true">INDIRECT($AH$5&amp;"B"&amp;($C$1*$A1073+11))</f>
        <v>0</v>
      </c>
      <c r="J1073" s="20" t="n">
        <f aca="true">INDIRECT($AH$5&amp;"B"&amp;($C$1*$A1073+12))</f>
        <v>0</v>
      </c>
      <c r="K1073" s="21" t="str">
        <f aca="false">IF(C1073&lt;&gt;"",IFERROR((G1073+H1073+I1073)/(G1073+H1073+I1073+J1073),0), "")</f>
        <v/>
      </c>
      <c r="L1073" s="20" t="str">
        <f aca="false">IF(C1073&lt;&gt;"",(G1073* 2) +(H1073* 4) + (I1073* 6) + IF(F1073 = 1, 5, 0), "")</f>
        <v/>
      </c>
      <c r="M1073" s="25" t="str">
        <f aca="true">IF(C1073&lt;&gt;"",SUM(INDIRECT($AH$5&amp;"C"&amp;($C$1*$A1073+9)):INDIRECT($AH$5&amp;"V"&amp;($C$1*$A1073+9))), "")</f>
        <v/>
      </c>
      <c r="N1073" s="25" t="str">
        <f aca="true">IF(C1073&lt;&gt;"",SUM(INDIRECT($AH$5&amp;"C"&amp;($C$1*$A1073+10)):INDIRECT($AH$5&amp;"V"&amp;($C$1*$A1073+10))), "")</f>
        <v/>
      </c>
      <c r="O1073" s="25" t="str">
        <f aca="true">IF(C1073&lt;&gt;"",SUM(INDIRECT($AH$5&amp;"C"&amp;($C$1*$A1073+11)):INDIRECT($AH$5&amp;"V"&amp;($C$1*$A1073+11))),"")</f>
        <v/>
      </c>
      <c r="P1073" s="25" t="str">
        <f aca="true">IF(C1073&lt;&gt;"",SUM(INDIRECT($AH$5&amp;"C"&amp;($C$1*$A1073+12)):INDIRECT($AH$5&amp;"V"&amp;($C$1*$A1073+12))),"")</f>
        <v/>
      </c>
      <c r="Q1073" s="24" t="str">
        <f aca="false">IF(C1073&lt;&gt;"",IFERROR((M1073+N1073+O1073)/(M1073+N1073+O1073+P1073),0), "")</f>
        <v/>
      </c>
      <c r="R1073" s="25" t="str">
        <f aca="true">IF(C1073&lt;&gt;"",SUM(INDIRECT($AH$5&amp;"C"&amp;($C$1*$A1073+13)):INDIRECT($AH$5&amp;"V"&amp;($C$1*$A1073+13))), "")</f>
        <v/>
      </c>
      <c r="S1073" s="25" t="str">
        <f aca="false">IF(C1073&lt;&gt;"",IFERROR((M1073+N1073+O1073+P1073)/R1073, 0),"")</f>
        <v/>
      </c>
      <c r="T1073" s="25" t="str">
        <f aca="false">IF(C1073&lt;&gt;"",IFERROR((M1073+N1073+O1073)/R1073,0),"")</f>
        <v/>
      </c>
      <c r="U1073" s="25" t="str">
        <f aca="true">IF(C1073&lt;&gt;"",IF(INDIRECT($AH$5&amp;"B"&amp;($C$1*$A1073+14))= 1,1,0),"")</f>
        <v/>
      </c>
      <c r="V1073" s="25" t="str">
        <f aca="true">IF(C1073&lt;&gt;"",IF(INDIRECT($AH$5&amp;"B"&amp;($C$1*$A1073+15))= 1,1,0),"")</f>
        <v/>
      </c>
      <c r="W1073" s="25" t="str">
        <f aca="false">IF(C1073&lt;&gt;"",($M1073*1) + ($N1073*2) + ($O1073*3) + (IF(U1073 = 1, 10, 0)) + (IF(V1073 = 1, 20, 0)),"")</f>
        <v/>
      </c>
      <c r="X1073" s="27" t="str">
        <f aca="true">IF(C1073&lt;&gt;"",IF(INDIRECT($AH$5&amp;"B"&amp;($C$1*$A1073+16))= 1,1,0),"")</f>
        <v/>
      </c>
      <c r="Y1073" s="27" t="str">
        <f aca="true">IF(D1073&lt;&gt;"",IF(INDIRECT($AH$5&amp;"B"&amp;($C$1*$A1073+17))= 1,1,0),"")</f>
        <v/>
      </c>
      <c r="Z1073" s="27" t="str">
        <f aca="true">IF(E1073&lt;&gt;"",IF(INDIRECT($AH$5&amp;"B"&amp;($C$1*$A1073+18))= 1,1,0),"")</f>
        <v/>
      </c>
      <c r="AA1073" s="27" t="str">
        <f aca="true">IF(F1073&lt;&gt;"",IF(INDIRECT($AH$5&amp;"B"&amp;($C$1*$A1073+19))= 1,1,0),"")</f>
        <v/>
      </c>
      <c r="AB1073" s="27" t="str">
        <f aca="false">IF(C1073&lt;&gt;"",IF(X1073 = 1, 5, 0) + IF(Z1073 = 1, 25, 0) + IF(AA1073 = 1, 15, 0),"")</f>
        <v/>
      </c>
      <c r="AC1073" s="57" t="str">
        <f aca="false">IF(C1073&lt;&gt;"",L1073+W1073+AB1073,"")</f>
        <v/>
      </c>
    </row>
    <row r="1074" customFormat="false" ht="12.8" hidden="false" customHeight="false" outlineLevel="0" collapsed="false">
      <c r="A1074" s="11" t="n">
        <f aca="false">A1073+1</f>
        <v>71</v>
      </c>
      <c r="B1074" s="38" t="str">
        <f aca="true">IF(INDIRECT($AH$5&amp;"B"&amp;($C$1*$A1074+2))=0, "",INDIRECT($AH$5&amp;"B"&amp;($C$1*$A1074+2)))</f>
        <v/>
      </c>
      <c r="C1074" s="19" t="str">
        <f aca="true">IF(INDIRECT($AH$5&amp;"B"&amp;($C$1*$A1074+3)) = 0, "", INDIRECT($AH$5&amp;"B"&amp;($C$1*$A1074+3)))</f>
        <v/>
      </c>
      <c r="D1074" s="19" t="str">
        <f aca="true">IF(INDIRECT($AH$5&amp;"B"&amp;($C$1*$A1074+4)) = 0, "", INDIRECT($AH$5&amp;"B"&amp;($C$1*$A1074+4)))</f>
        <v/>
      </c>
      <c r="E1074" s="19" t="str">
        <f aca="true">IF(INDIRECT($AH$5&amp;"B"&amp;($C$1*$A1074+7)) = 0, "", INDIRECT($AH$5&amp;"B"&amp;($C$1*$A1074+7)))</f>
        <v/>
      </c>
      <c r="F1074" s="20" t="str">
        <f aca="true">IF(C1074 &lt;&gt; "",IF(INDIRECT($AH$5&amp;"B"&amp;($C$1*$A1074+8)) = 0, 0, 1), "")</f>
        <v/>
      </c>
      <c r="G1074" s="20" t="n">
        <f aca="true">INDIRECT($AH$5&amp;"B"&amp;($C$1*$A1074+9))</f>
        <v>0</v>
      </c>
      <c r="H1074" s="20" t="n">
        <f aca="true">INDIRECT($AH$5&amp;"B"&amp;($C$1*$A1074+10))</f>
        <v>0</v>
      </c>
      <c r="I1074" s="20" t="n">
        <f aca="true">INDIRECT($AH$5&amp;"B"&amp;($C$1*$A1074+11))</f>
        <v>0</v>
      </c>
      <c r="J1074" s="20" t="n">
        <f aca="true">INDIRECT($AH$5&amp;"B"&amp;($C$1*$A1074+12))</f>
        <v>0</v>
      </c>
      <c r="K1074" s="21" t="str">
        <f aca="false">IF(C1074&lt;&gt;"",IFERROR((G1074+H1074+I1074)/(G1074+H1074+I1074+J1074),0), "")</f>
        <v/>
      </c>
      <c r="L1074" s="20" t="str">
        <f aca="false">IF(C1074&lt;&gt;"",(G1074* 2) +(H1074* 4) + (I1074* 6) + IF(F1074 = 1, 5, 0), "")</f>
        <v/>
      </c>
      <c r="M1074" s="25" t="str">
        <f aca="true">IF(C1074&lt;&gt;"",SUM(INDIRECT($AH$5&amp;"C"&amp;($C$1*$A1074+9)):INDIRECT($AH$5&amp;"V"&amp;($C$1*$A1074+9))), "")</f>
        <v/>
      </c>
      <c r="N1074" s="25" t="str">
        <f aca="true">IF(C1074&lt;&gt;"",SUM(INDIRECT($AH$5&amp;"C"&amp;($C$1*$A1074+10)):INDIRECT($AH$5&amp;"V"&amp;($C$1*$A1074+10))), "")</f>
        <v/>
      </c>
      <c r="O1074" s="25" t="str">
        <f aca="true">IF(C1074&lt;&gt;"",SUM(INDIRECT($AH$5&amp;"C"&amp;($C$1*$A1074+11)):INDIRECT($AH$5&amp;"V"&amp;($C$1*$A1074+11))),"")</f>
        <v/>
      </c>
      <c r="P1074" s="25" t="str">
        <f aca="true">IF(C1074&lt;&gt;"",SUM(INDIRECT($AH$5&amp;"C"&amp;($C$1*$A1074+12)):INDIRECT($AH$5&amp;"V"&amp;($C$1*$A1074+12))),"")</f>
        <v/>
      </c>
      <c r="Q1074" s="24" t="str">
        <f aca="false">IF(C1074&lt;&gt;"",IFERROR((M1074+N1074+O1074)/(M1074+N1074+O1074+P1074),0), "")</f>
        <v/>
      </c>
      <c r="R1074" s="25" t="str">
        <f aca="true">IF(C1074&lt;&gt;"",SUM(INDIRECT($AH$5&amp;"C"&amp;($C$1*$A1074+13)):INDIRECT($AH$5&amp;"V"&amp;($C$1*$A1074+13))), "")</f>
        <v/>
      </c>
      <c r="S1074" s="25" t="str">
        <f aca="false">IF(C1074&lt;&gt;"",IFERROR((M1074+N1074+O1074+P1074)/R1074, 0),"")</f>
        <v/>
      </c>
      <c r="T1074" s="25" t="str">
        <f aca="false">IF(C1074&lt;&gt;"",IFERROR((M1074+N1074+O1074)/R1074,0),"")</f>
        <v/>
      </c>
      <c r="U1074" s="25" t="str">
        <f aca="true">IF(C1074&lt;&gt;"",IF(INDIRECT($AH$5&amp;"B"&amp;($C$1*$A1074+14))= 1,1,0),"")</f>
        <v/>
      </c>
      <c r="V1074" s="25" t="str">
        <f aca="true">IF(C1074&lt;&gt;"",IF(INDIRECT($AH$5&amp;"B"&amp;($C$1*$A1074+15))= 1,1,0),"")</f>
        <v/>
      </c>
      <c r="W1074" s="25" t="str">
        <f aca="false">IF(C1074&lt;&gt;"",($M1074*1) + ($N1074*2) + ($O1074*3) + (IF(U1074 = 1, 10, 0)) + (IF(V1074 = 1, 20, 0)),"")</f>
        <v/>
      </c>
      <c r="X1074" s="27" t="str">
        <f aca="true">IF(C1074&lt;&gt;"",IF(INDIRECT($AH$5&amp;"B"&amp;($C$1*$A1074+16))= 1,1,0),"")</f>
        <v/>
      </c>
      <c r="Y1074" s="27" t="str">
        <f aca="true">IF(D1074&lt;&gt;"",IF(INDIRECT($AH$5&amp;"B"&amp;($C$1*$A1074+17))= 1,1,0),"")</f>
        <v/>
      </c>
      <c r="Z1074" s="27" t="str">
        <f aca="true">IF(E1074&lt;&gt;"",IF(INDIRECT($AH$5&amp;"B"&amp;($C$1*$A1074+18))= 1,1,0),"")</f>
        <v/>
      </c>
      <c r="AA1074" s="27" t="str">
        <f aca="true">IF(F1074&lt;&gt;"",IF(INDIRECT($AH$5&amp;"B"&amp;($C$1*$A1074+19))= 1,1,0),"")</f>
        <v/>
      </c>
      <c r="AB1074" s="27" t="str">
        <f aca="false">IF(C1074&lt;&gt;"",IF(X1074 = 1, 5, 0) + IF(Z1074 = 1, 25, 0) + IF(AA1074 = 1, 15, 0),"")</f>
        <v/>
      </c>
      <c r="AC1074" s="57" t="str">
        <f aca="false">IF(C1074&lt;&gt;"",L1074+W1074+AB1074,"")</f>
        <v/>
      </c>
    </row>
    <row r="1075" customFormat="false" ht="12.8" hidden="false" customHeight="false" outlineLevel="0" collapsed="false">
      <c r="A1075" s="11" t="n">
        <f aca="false">A1074+1</f>
        <v>72</v>
      </c>
      <c r="B1075" s="38" t="str">
        <f aca="true">IF(INDIRECT($AH$5&amp;"B"&amp;($C$1*$A1075+2))=0, "",INDIRECT($AH$5&amp;"B"&amp;($C$1*$A1075+2)))</f>
        <v/>
      </c>
      <c r="C1075" s="19" t="str">
        <f aca="true">IF(INDIRECT($AH$5&amp;"B"&amp;($C$1*$A1075+3)) = 0, "", INDIRECT($AH$5&amp;"B"&amp;($C$1*$A1075+3)))</f>
        <v/>
      </c>
      <c r="D1075" s="19" t="str">
        <f aca="true">IF(INDIRECT($AH$5&amp;"B"&amp;($C$1*$A1075+4)) = 0, "", INDIRECT($AH$5&amp;"B"&amp;($C$1*$A1075+4)))</f>
        <v/>
      </c>
      <c r="E1075" s="19" t="str">
        <f aca="true">IF(INDIRECT($AH$5&amp;"B"&amp;($C$1*$A1075+7)) = 0, "", INDIRECT($AH$5&amp;"B"&amp;($C$1*$A1075+7)))</f>
        <v/>
      </c>
      <c r="F1075" s="20" t="str">
        <f aca="true">IF(C1075 &lt;&gt; "",IF(INDIRECT($AH$5&amp;"B"&amp;($C$1*$A1075+8)) = 0, 0, 1), "")</f>
        <v/>
      </c>
      <c r="G1075" s="20" t="n">
        <f aca="true">INDIRECT($AH$5&amp;"B"&amp;($C$1*$A1075+9))</f>
        <v>0</v>
      </c>
      <c r="H1075" s="20" t="n">
        <f aca="true">INDIRECT($AH$5&amp;"B"&amp;($C$1*$A1075+10))</f>
        <v>0</v>
      </c>
      <c r="I1075" s="20" t="n">
        <f aca="true">INDIRECT($AH$5&amp;"B"&amp;($C$1*$A1075+11))</f>
        <v>0</v>
      </c>
      <c r="J1075" s="20" t="n">
        <f aca="true">INDIRECT($AH$5&amp;"B"&amp;($C$1*$A1075+12))</f>
        <v>0</v>
      </c>
      <c r="K1075" s="21" t="str">
        <f aca="false">IF(C1075&lt;&gt;"",IFERROR((G1075+H1075+I1075)/(G1075+H1075+I1075+J1075),0), "")</f>
        <v/>
      </c>
      <c r="L1075" s="20" t="str">
        <f aca="false">IF(C1075&lt;&gt;"",(G1075* 2) +(H1075* 4) + (I1075* 6) + IF(F1075 = 1, 5, 0), "")</f>
        <v/>
      </c>
      <c r="M1075" s="25" t="str">
        <f aca="true">IF(C1075&lt;&gt;"",SUM(INDIRECT($AH$5&amp;"C"&amp;($C$1*$A1075+9)):INDIRECT($AH$5&amp;"V"&amp;($C$1*$A1075+9))), "")</f>
        <v/>
      </c>
      <c r="N1075" s="25" t="str">
        <f aca="true">IF(C1075&lt;&gt;"",SUM(INDIRECT($AH$5&amp;"C"&amp;($C$1*$A1075+10)):INDIRECT($AH$5&amp;"V"&amp;($C$1*$A1075+10))), "")</f>
        <v/>
      </c>
      <c r="O1075" s="25" t="str">
        <f aca="true">IF(C1075&lt;&gt;"",SUM(INDIRECT($AH$5&amp;"C"&amp;($C$1*$A1075+11)):INDIRECT($AH$5&amp;"V"&amp;($C$1*$A1075+11))),"")</f>
        <v/>
      </c>
      <c r="P1075" s="25" t="str">
        <f aca="true">IF(C1075&lt;&gt;"",SUM(INDIRECT($AH$5&amp;"C"&amp;($C$1*$A1075+12)):INDIRECT($AH$5&amp;"V"&amp;($C$1*$A1075+12))),"")</f>
        <v/>
      </c>
      <c r="Q1075" s="24" t="str">
        <f aca="false">IF(C1075&lt;&gt;"",IFERROR((M1075+N1075+O1075)/(M1075+N1075+O1075+P1075),0), "")</f>
        <v/>
      </c>
      <c r="R1075" s="25" t="str">
        <f aca="true">IF(C1075&lt;&gt;"",SUM(INDIRECT($AH$5&amp;"C"&amp;($C$1*$A1075+13)):INDIRECT($AH$5&amp;"V"&amp;($C$1*$A1075+13))), "")</f>
        <v/>
      </c>
      <c r="S1075" s="25" t="str">
        <f aca="false">IF(C1075&lt;&gt;"",IFERROR((M1075+N1075+O1075+P1075)/R1075, 0),"")</f>
        <v/>
      </c>
      <c r="T1075" s="25" t="str">
        <f aca="false">IF(C1075&lt;&gt;"",IFERROR((M1075+N1075+O1075)/R1075,0),"")</f>
        <v/>
      </c>
      <c r="U1075" s="25" t="str">
        <f aca="true">IF(C1075&lt;&gt;"",IF(INDIRECT($AH$5&amp;"B"&amp;($C$1*$A1075+14))= 1,1,0),"")</f>
        <v/>
      </c>
      <c r="V1075" s="25" t="str">
        <f aca="true">IF(C1075&lt;&gt;"",IF(INDIRECT($AH$5&amp;"B"&amp;($C$1*$A1075+15))= 1,1,0),"")</f>
        <v/>
      </c>
      <c r="W1075" s="25" t="str">
        <f aca="false">IF(C1075&lt;&gt;"",($M1075*1) + ($N1075*2) + ($O1075*3) + (IF(U1075 = 1, 10, 0)) + (IF(V1075 = 1, 20, 0)),"")</f>
        <v/>
      </c>
      <c r="X1075" s="27" t="str">
        <f aca="true">IF(C1075&lt;&gt;"",IF(INDIRECT($AH$5&amp;"B"&amp;($C$1*$A1075+16))= 1,1,0),"")</f>
        <v/>
      </c>
      <c r="Y1075" s="27" t="str">
        <f aca="true">IF(D1075&lt;&gt;"",IF(INDIRECT($AH$5&amp;"B"&amp;($C$1*$A1075+17))= 1,1,0),"")</f>
        <v/>
      </c>
      <c r="Z1075" s="27" t="str">
        <f aca="true">IF(E1075&lt;&gt;"",IF(INDIRECT($AH$5&amp;"B"&amp;($C$1*$A1075+18))= 1,1,0),"")</f>
        <v/>
      </c>
      <c r="AA1075" s="27" t="str">
        <f aca="true">IF(F1075&lt;&gt;"",IF(INDIRECT($AH$5&amp;"B"&amp;($C$1*$A1075+19))= 1,1,0),"")</f>
        <v/>
      </c>
      <c r="AB1075" s="27" t="str">
        <f aca="false">IF(C1075&lt;&gt;"",IF(X1075 = 1, 5, 0) + IF(Z1075 = 1, 25, 0) + IF(AA1075 = 1, 15, 0),"")</f>
        <v/>
      </c>
      <c r="AC1075" s="57" t="str">
        <f aca="false">IF(C1075&lt;&gt;"",L1075+W1075+AB1075,"")</f>
        <v/>
      </c>
    </row>
    <row r="1076" customFormat="false" ht="12.8" hidden="false" customHeight="false" outlineLevel="0" collapsed="false">
      <c r="A1076" s="11" t="n">
        <f aca="false">A1075+1</f>
        <v>73</v>
      </c>
      <c r="B1076" s="38" t="str">
        <f aca="true">IF(INDIRECT($AH$5&amp;"B"&amp;($C$1*$A1076+2))=0, "",INDIRECT($AH$5&amp;"B"&amp;($C$1*$A1076+2)))</f>
        <v/>
      </c>
      <c r="C1076" s="19" t="str">
        <f aca="true">IF(INDIRECT($AH$5&amp;"B"&amp;($C$1*$A1076+3)) = 0, "", INDIRECT($AH$5&amp;"B"&amp;($C$1*$A1076+3)))</f>
        <v/>
      </c>
      <c r="D1076" s="19" t="str">
        <f aca="true">IF(INDIRECT($AH$5&amp;"B"&amp;($C$1*$A1076+4)) = 0, "", INDIRECT($AH$5&amp;"B"&amp;($C$1*$A1076+4)))</f>
        <v/>
      </c>
      <c r="E1076" s="19" t="str">
        <f aca="true">IF(INDIRECT($AH$5&amp;"B"&amp;($C$1*$A1076+7)) = 0, "", INDIRECT($AH$5&amp;"B"&amp;($C$1*$A1076+7)))</f>
        <v/>
      </c>
      <c r="F1076" s="20" t="str">
        <f aca="true">IF(C1076 &lt;&gt; "",IF(INDIRECT($AH$5&amp;"B"&amp;($C$1*$A1076+8)) = 0, 0, 1), "")</f>
        <v/>
      </c>
      <c r="G1076" s="20" t="n">
        <f aca="true">INDIRECT($AH$5&amp;"B"&amp;($C$1*$A1076+9))</f>
        <v>0</v>
      </c>
      <c r="H1076" s="20" t="n">
        <f aca="true">INDIRECT($AH$5&amp;"B"&amp;($C$1*$A1076+10))</f>
        <v>0</v>
      </c>
      <c r="I1076" s="20" t="n">
        <f aca="true">INDIRECT($AH$5&amp;"B"&amp;($C$1*$A1076+11))</f>
        <v>0</v>
      </c>
      <c r="J1076" s="20" t="n">
        <f aca="true">INDIRECT($AH$5&amp;"B"&amp;($C$1*$A1076+12))</f>
        <v>0</v>
      </c>
      <c r="K1076" s="21" t="str">
        <f aca="false">IF(C1076&lt;&gt;"",IFERROR((G1076+H1076+I1076)/(G1076+H1076+I1076+J1076),0), "")</f>
        <v/>
      </c>
      <c r="L1076" s="20" t="str">
        <f aca="false">IF(C1076&lt;&gt;"",(G1076* 2) +(H1076* 4) + (I1076* 6) + IF(F1076 = 1, 5, 0), "")</f>
        <v/>
      </c>
      <c r="M1076" s="25" t="str">
        <f aca="true">IF(C1076&lt;&gt;"",SUM(INDIRECT($AH$5&amp;"C"&amp;($C$1*$A1076+9)):INDIRECT($AH$5&amp;"V"&amp;($C$1*$A1076+9))), "")</f>
        <v/>
      </c>
      <c r="N1076" s="25" t="str">
        <f aca="true">IF(C1076&lt;&gt;"",SUM(INDIRECT($AH$5&amp;"C"&amp;($C$1*$A1076+10)):INDIRECT($AH$5&amp;"V"&amp;($C$1*$A1076+10))), "")</f>
        <v/>
      </c>
      <c r="O1076" s="25" t="str">
        <f aca="true">IF(C1076&lt;&gt;"",SUM(INDIRECT($AH$5&amp;"C"&amp;($C$1*$A1076+11)):INDIRECT($AH$5&amp;"V"&amp;($C$1*$A1076+11))),"")</f>
        <v/>
      </c>
      <c r="P1076" s="25" t="str">
        <f aca="true">IF(C1076&lt;&gt;"",SUM(INDIRECT($AH$5&amp;"C"&amp;($C$1*$A1076+12)):INDIRECT($AH$5&amp;"V"&amp;($C$1*$A1076+12))),"")</f>
        <v/>
      </c>
      <c r="Q1076" s="24" t="str">
        <f aca="false">IF(C1076&lt;&gt;"",IFERROR((M1076+N1076+O1076)/(M1076+N1076+O1076+P1076),0), "")</f>
        <v/>
      </c>
      <c r="R1076" s="25" t="str">
        <f aca="true">IF(C1076&lt;&gt;"",SUM(INDIRECT($AH$5&amp;"C"&amp;($C$1*$A1076+13)):INDIRECT($AH$5&amp;"V"&amp;($C$1*$A1076+13))), "")</f>
        <v/>
      </c>
      <c r="S1076" s="25" t="str">
        <f aca="false">IF(C1076&lt;&gt;"",IFERROR((M1076+N1076+O1076+P1076)/R1076, 0),"")</f>
        <v/>
      </c>
      <c r="T1076" s="25" t="str">
        <f aca="false">IF(C1076&lt;&gt;"",IFERROR((M1076+N1076+O1076)/R1076,0),"")</f>
        <v/>
      </c>
      <c r="U1076" s="25" t="str">
        <f aca="true">IF(C1076&lt;&gt;"",IF(INDIRECT($AH$5&amp;"B"&amp;($C$1*$A1076+14))= 1,1,0),"")</f>
        <v/>
      </c>
      <c r="V1076" s="25" t="str">
        <f aca="true">IF(C1076&lt;&gt;"",IF(INDIRECT($AH$5&amp;"B"&amp;($C$1*$A1076+15))= 1,1,0),"")</f>
        <v/>
      </c>
      <c r="W1076" s="25" t="str">
        <f aca="false">IF(C1076&lt;&gt;"",($M1076*1) + ($N1076*2) + ($O1076*3) + (IF(U1076 = 1, 10, 0)) + (IF(V1076 = 1, 20, 0)),"")</f>
        <v/>
      </c>
      <c r="X1076" s="27" t="str">
        <f aca="true">IF(C1076&lt;&gt;"",IF(INDIRECT($AH$5&amp;"B"&amp;($C$1*$A1076+16))= 1,1,0),"")</f>
        <v/>
      </c>
      <c r="Y1076" s="27" t="str">
        <f aca="true">IF(D1076&lt;&gt;"",IF(INDIRECT($AH$5&amp;"B"&amp;($C$1*$A1076+17))= 1,1,0),"")</f>
        <v/>
      </c>
      <c r="Z1076" s="27" t="str">
        <f aca="true">IF(E1076&lt;&gt;"",IF(INDIRECT($AH$5&amp;"B"&amp;($C$1*$A1076+18))= 1,1,0),"")</f>
        <v/>
      </c>
      <c r="AA1076" s="27" t="str">
        <f aca="true">IF(F1076&lt;&gt;"",IF(INDIRECT($AH$5&amp;"B"&amp;($C$1*$A1076+19))= 1,1,0),"")</f>
        <v/>
      </c>
      <c r="AB1076" s="27" t="str">
        <f aca="false">IF(C1076&lt;&gt;"",IF(X1076 = 1, 5, 0) + IF(Z1076 = 1, 25, 0) + IF(AA1076 = 1, 15, 0),"")</f>
        <v/>
      </c>
      <c r="AC1076" s="57" t="str">
        <f aca="false">IF(C1076&lt;&gt;"",L1076+W1076+AB1076,"")</f>
        <v/>
      </c>
    </row>
    <row r="1077" customFormat="false" ht="12.8" hidden="false" customHeight="false" outlineLevel="0" collapsed="false">
      <c r="A1077" s="11" t="n">
        <f aca="false">A1076+1</f>
        <v>74</v>
      </c>
      <c r="B1077" s="38" t="str">
        <f aca="true">IF(INDIRECT($AH$5&amp;"B"&amp;($C$1*$A1077+2))=0, "",INDIRECT($AH$5&amp;"B"&amp;($C$1*$A1077+2)))</f>
        <v/>
      </c>
      <c r="C1077" s="19" t="str">
        <f aca="true">IF(INDIRECT($AH$5&amp;"B"&amp;($C$1*$A1077+3)) = 0, "", INDIRECT($AH$5&amp;"B"&amp;($C$1*$A1077+3)))</f>
        <v/>
      </c>
      <c r="D1077" s="19" t="str">
        <f aca="true">IF(INDIRECT($AH$5&amp;"B"&amp;($C$1*$A1077+4)) = 0, "", INDIRECT($AH$5&amp;"B"&amp;($C$1*$A1077+4)))</f>
        <v/>
      </c>
      <c r="E1077" s="19" t="str">
        <f aca="true">IF(INDIRECT($AH$5&amp;"B"&amp;($C$1*$A1077+7)) = 0, "", INDIRECT($AH$5&amp;"B"&amp;($C$1*$A1077+7)))</f>
        <v/>
      </c>
      <c r="F1077" s="20" t="str">
        <f aca="true">IF(C1077 &lt;&gt; "",IF(INDIRECT($AH$5&amp;"B"&amp;($C$1*$A1077+8)) = 0, 0, 1), "")</f>
        <v/>
      </c>
      <c r="G1077" s="20" t="n">
        <f aca="true">INDIRECT($AH$5&amp;"B"&amp;($C$1*$A1077+9))</f>
        <v>0</v>
      </c>
      <c r="H1077" s="20" t="n">
        <f aca="true">INDIRECT($AH$5&amp;"B"&amp;($C$1*$A1077+10))</f>
        <v>0</v>
      </c>
      <c r="I1077" s="20" t="n">
        <f aca="true">INDIRECT($AH$5&amp;"B"&amp;($C$1*$A1077+11))</f>
        <v>0</v>
      </c>
      <c r="J1077" s="20" t="n">
        <f aca="true">INDIRECT($AH$5&amp;"B"&amp;($C$1*$A1077+12))</f>
        <v>0</v>
      </c>
      <c r="K1077" s="21" t="str">
        <f aca="false">IF(C1077&lt;&gt;"",IFERROR((G1077+H1077+I1077)/(G1077+H1077+I1077+J1077),0), "")</f>
        <v/>
      </c>
      <c r="L1077" s="20" t="str">
        <f aca="false">IF(C1077&lt;&gt;"",(G1077* 2) +(H1077* 4) + (I1077* 6) + IF(F1077 = 1, 5, 0), "")</f>
        <v/>
      </c>
      <c r="M1077" s="25" t="str">
        <f aca="true">IF(C1077&lt;&gt;"",SUM(INDIRECT($AH$5&amp;"C"&amp;($C$1*$A1077+9)):INDIRECT($AH$5&amp;"V"&amp;($C$1*$A1077+9))), "")</f>
        <v/>
      </c>
      <c r="N1077" s="25" t="str">
        <f aca="true">IF(C1077&lt;&gt;"",SUM(INDIRECT($AH$5&amp;"C"&amp;($C$1*$A1077+10)):INDIRECT($AH$5&amp;"V"&amp;($C$1*$A1077+10))), "")</f>
        <v/>
      </c>
      <c r="O1077" s="25" t="str">
        <f aca="true">IF(C1077&lt;&gt;"",SUM(INDIRECT($AH$5&amp;"C"&amp;($C$1*$A1077+11)):INDIRECT($AH$5&amp;"V"&amp;($C$1*$A1077+11))),"")</f>
        <v/>
      </c>
      <c r="P1077" s="25" t="str">
        <f aca="true">IF(C1077&lt;&gt;"",SUM(INDIRECT($AH$5&amp;"C"&amp;($C$1*$A1077+12)):INDIRECT($AH$5&amp;"V"&amp;($C$1*$A1077+12))),"")</f>
        <v/>
      </c>
      <c r="Q1077" s="24" t="str">
        <f aca="false">IF(C1077&lt;&gt;"",IFERROR((M1077+N1077+O1077)/(M1077+N1077+O1077+P1077),0), "")</f>
        <v/>
      </c>
      <c r="R1077" s="25" t="str">
        <f aca="true">IF(C1077&lt;&gt;"",SUM(INDIRECT($AH$5&amp;"C"&amp;($C$1*$A1077+13)):INDIRECT($AH$5&amp;"V"&amp;($C$1*$A1077+13))), "")</f>
        <v/>
      </c>
      <c r="S1077" s="25" t="str">
        <f aca="false">IF(C1077&lt;&gt;"",IFERROR((M1077+N1077+O1077+P1077)/R1077, 0),"")</f>
        <v/>
      </c>
      <c r="T1077" s="25" t="str">
        <f aca="false">IF(C1077&lt;&gt;"",IFERROR((M1077+N1077+O1077)/R1077,0),"")</f>
        <v/>
      </c>
      <c r="U1077" s="25" t="str">
        <f aca="true">IF(C1077&lt;&gt;"",IF(INDIRECT($AH$5&amp;"B"&amp;($C$1*$A1077+14))= 1,1,0),"")</f>
        <v/>
      </c>
      <c r="V1077" s="25" t="str">
        <f aca="true">IF(C1077&lt;&gt;"",IF(INDIRECT($AH$5&amp;"B"&amp;($C$1*$A1077+15))= 1,1,0),"")</f>
        <v/>
      </c>
      <c r="W1077" s="25" t="str">
        <f aca="false">IF(C1077&lt;&gt;"",($M1077*1) + ($N1077*2) + ($O1077*3) + (IF(U1077 = 1, 10, 0)) + (IF(V1077 = 1, 20, 0)),"")</f>
        <v/>
      </c>
      <c r="X1077" s="27" t="str">
        <f aca="true">IF(C1077&lt;&gt;"",IF(INDIRECT($AH$5&amp;"B"&amp;($C$1*$A1077+16))= 1,1,0),"")</f>
        <v/>
      </c>
      <c r="Y1077" s="27" t="str">
        <f aca="true">IF(D1077&lt;&gt;"",IF(INDIRECT($AH$5&amp;"B"&amp;($C$1*$A1077+17))= 1,1,0),"")</f>
        <v/>
      </c>
      <c r="Z1077" s="27" t="str">
        <f aca="true">IF(E1077&lt;&gt;"",IF(INDIRECT($AH$5&amp;"B"&amp;($C$1*$A1077+18))= 1,1,0),"")</f>
        <v/>
      </c>
      <c r="AA1077" s="27" t="str">
        <f aca="true">IF(F1077&lt;&gt;"",IF(INDIRECT($AH$5&amp;"B"&amp;($C$1*$A1077+19))= 1,1,0),"")</f>
        <v/>
      </c>
      <c r="AB1077" s="27" t="str">
        <f aca="false">IF(C1077&lt;&gt;"",IF(X1077 = 1, 5, 0) + IF(Z1077 = 1, 25, 0) + IF(AA1077 = 1, 15, 0),"")</f>
        <v/>
      </c>
      <c r="AC1077" s="57" t="str">
        <f aca="false">IF(C1077&lt;&gt;"",L1077+W1077+AB1077,"")</f>
        <v/>
      </c>
    </row>
    <row r="1078" customFormat="false" ht="12.8" hidden="false" customHeight="false" outlineLevel="0" collapsed="false">
      <c r="A1078" s="11" t="n">
        <f aca="false">A1077+1</f>
        <v>75</v>
      </c>
      <c r="B1078" s="38" t="str">
        <f aca="true">IF(INDIRECT($AH$5&amp;"B"&amp;($C$1*$A1078+2))=0, "",INDIRECT($AH$5&amp;"B"&amp;($C$1*$A1078+2)))</f>
        <v/>
      </c>
      <c r="C1078" s="19" t="str">
        <f aca="true">IF(INDIRECT($AH$5&amp;"B"&amp;($C$1*$A1078+3)) = 0, "", INDIRECT($AH$5&amp;"B"&amp;($C$1*$A1078+3)))</f>
        <v/>
      </c>
      <c r="D1078" s="19" t="str">
        <f aca="true">IF(INDIRECT($AH$5&amp;"B"&amp;($C$1*$A1078+4)) = 0, "", INDIRECT($AH$5&amp;"B"&amp;($C$1*$A1078+4)))</f>
        <v/>
      </c>
      <c r="E1078" s="19" t="str">
        <f aca="true">IF(INDIRECT($AH$5&amp;"B"&amp;($C$1*$A1078+7)) = 0, "", INDIRECT($AH$5&amp;"B"&amp;($C$1*$A1078+7)))</f>
        <v/>
      </c>
      <c r="F1078" s="20" t="str">
        <f aca="true">IF(C1078 &lt;&gt; "",IF(INDIRECT($AH$5&amp;"B"&amp;($C$1*$A1078+8)) = 0, 0, 1), "")</f>
        <v/>
      </c>
      <c r="G1078" s="20" t="n">
        <f aca="true">INDIRECT($AH$5&amp;"B"&amp;($C$1*$A1078+9))</f>
        <v>0</v>
      </c>
      <c r="H1078" s="20" t="n">
        <f aca="true">INDIRECT($AH$5&amp;"B"&amp;($C$1*$A1078+10))</f>
        <v>0</v>
      </c>
      <c r="I1078" s="20" t="n">
        <f aca="true">INDIRECT($AH$5&amp;"B"&amp;($C$1*$A1078+11))</f>
        <v>0</v>
      </c>
      <c r="J1078" s="20" t="n">
        <f aca="true">INDIRECT($AH$5&amp;"B"&amp;($C$1*$A1078+12))</f>
        <v>0</v>
      </c>
      <c r="K1078" s="21" t="str">
        <f aca="false">IF(C1078&lt;&gt;"",IFERROR((G1078+H1078+I1078)/(G1078+H1078+I1078+J1078),0), "")</f>
        <v/>
      </c>
      <c r="L1078" s="20" t="str">
        <f aca="false">IF(C1078&lt;&gt;"",(G1078* 2) +(H1078* 4) + (I1078* 6) + IF(F1078 = 1, 5, 0), "")</f>
        <v/>
      </c>
      <c r="M1078" s="25" t="str">
        <f aca="true">IF(C1078&lt;&gt;"",SUM(INDIRECT($AH$5&amp;"C"&amp;($C$1*$A1078+9)):INDIRECT($AH$5&amp;"V"&amp;($C$1*$A1078+9))), "")</f>
        <v/>
      </c>
      <c r="N1078" s="25" t="str">
        <f aca="true">IF(C1078&lt;&gt;"",SUM(INDIRECT($AH$5&amp;"C"&amp;($C$1*$A1078+10)):INDIRECT($AH$5&amp;"V"&amp;($C$1*$A1078+10))), "")</f>
        <v/>
      </c>
      <c r="O1078" s="25" t="str">
        <f aca="true">IF(C1078&lt;&gt;"",SUM(INDIRECT($AH$5&amp;"C"&amp;($C$1*$A1078+11)):INDIRECT($AH$5&amp;"V"&amp;($C$1*$A1078+11))),"")</f>
        <v/>
      </c>
      <c r="P1078" s="25" t="str">
        <f aca="true">IF(C1078&lt;&gt;"",SUM(INDIRECT($AH$5&amp;"C"&amp;($C$1*$A1078+12)):INDIRECT($AH$5&amp;"V"&amp;($C$1*$A1078+12))),"")</f>
        <v/>
      </c>
      <c r="Q1078" s="24" t="str">
        <f aca="false">IF(C1078&lt;&gt;"",IFERROR((M1078+N1078+O1078)/(M1078+N1078+O1078+P1078),0), "")</f>
        <v/>
      </c>
      <c r="R1078" s="25" t="str">
        <f aca="true">IF(C1078&lt;&gt;"",SUM(INDIRECT($AH$5&amp;"C"&amp;($C$1*$A1078+13)):INDIRECT($AH$5&amp;"V"&amp;($C$1*$A1078+13))), "")</f>
        <v/>
      </c>
      <c r="S1078" s="25" t="str">
        <f aca="false">IF(C1078&lt;&gt;"",IFERROR((M1078+N1078+O1078+P1078)/R1078, 0),"")</f>
        <v/>
      </c>
      <c r="T1078" s="25" t="str">
        <f aca="false">IF(C1078&lt;&gt;"",IFERROR((M1078+N1078+O1078)/R1078,0),"")</f>
        <v/>
      </c>
      <c r="U1078" s="25" t="str">
        <f aca="true">IF(C1078&lt;&gt;"",IF(INDIRECT($AH$5&amp;"B"&amp;($C$1*$A1078+14))= 1,1,0),"")</f>
        <v/>
      </c>
      <c r="V1078" s="25" t="str">
        <f aca="true">IF(C1078&lt;&gt;"",IF(INDIRECT($AH$5&amp;"B"&amp;($C$1*$A1078+15))= 1,1,0),"")</f>
        <v/>
      </c>
      <c r="W1078" s="25" t="str">
        <f aca="false">IF(C1078&lt;&gt;"",($M1078*1) + ($N1078*2) + ($O1078*3) + (IF(U1078 = 1, 10, 0)) + (IF(V1078 = 1, 20, 0)),"")</f>
        <v/>
      </c>
      <c r="X1078" s="27" t="str">
        <f aca="true">IF(C1078&lt;&gt;"",IF(INDIRECT($AH$5&amp;"B"&amp;($C$1*$A1078+16))= 1,1,0),"")</f>
        <v/>
      </c>
      <c r="Y1078" s="27" t="str">
        <f aca="true">IF(D1078&lt;&gt;"",IF(INDIRECT($AH$5&amp;"B"&amp;($C$1*$A1078+17))= 1,1,0),"")</f>
        <v/>
      </c>
      <c r="Z1078" s="27" t="str">
        <f aca="true">IF(E1078&lt;&gt;"",IF(INDIRECT($AH$5&amp;"B"&amp;($C$1*$A1078+18))= 1,1,0),"")</f>
        <v/>
      </c>
      <c r="AA1078" s="27" t="str">
        <f aca="true">IF(F1078&lt;&gt;"",IF(INDIRECT($AH$5&amp;"B"&amp;($C$1*$A1078+19))= 1,1,0),"")</f>
        <v/>
      </c>
      <c r="AB1078" s="27" t="str">
        <f aca="false">IF(C1078&lt;&gt;"",IF(X1078 = 1, 5, 0) + IF(Z1078 = 1, 25, 0) + IF(AA1078 = 1, 15, 0),"")</f>
        <v/>
      </c>
      <c r="AC1078" s="57" t="str">
        <f aca="false">IF(C1078&lt;&gt;"",L1078+W1078+AB1078,"")</f>
        <v/>
      </c>
    </row>
    <row r="1079" customFormat="false" ht="12.8" hidden="false" customHeight="false" outlineLevel="0" collapsed="false">
      <c r="A1079" s="11" t="n">
        <f aca="false">A1078+1</f>
        <v>76</v>
      </c>
      <c r="B1079" s="38" t="str">
        <f aca="true">IF(INDIRECT($AH$5&amp;"B"&amp;($C$1*$A1079+2))=0, "",INDIRECT($AH$5&amp;"B"&amp;($C$1*$A1079+2)))</f>
        <v/>
      </c>
      <c r="C1079" s="19" t="str">
        <f aca="true">IF(INDIRECT($AH$5&amp;"B"&amp;($C$1*$A1079+3)) = 0, "", INDIRECT($AH$5&amp;"B"&amp;($C$1*$A1079+3)))</f>
        <v/>
      </c>
      <c r="D1079" s="19" t="str">
        <f aca="true">IF(INDIRECT($AH$5&amp;"B"&amp;($C$1*$A1079+4)) = 0, "", INDIRECT($AH$5&amp;"B"&amp;($C$1*$A1079+4)))</f>
        <v/>
      </c>
      <c r="E1079" s="19" t="str">
        <f aca="true">IF(INDIRECT($AH$5&amp;"B"&amp;($C$1*$A1079+7)) = 0, "", INDIRECT($AH$5&amp;"B"&amp;($C$1*$A1079+7)))</f>
        <v/>
      </c>
      <c r="F1079" s="20" t="str">
        <f aca="true">IF(C1079 &lt;&gt; "",IF(INDIRECT($AH$5&amp;"B"&amp;($C$1*$A1079+8)) = 0, 0, 1), "")</f>
        <v/>
      </c>
      <c r="G1079" s="20" t="n">
        <f aca="true">INDIRECT($AH$5&amp;"B"&amp;($C$1*$A1079+9))</f>
        <v>0</v>
      </c>
      <c r="H1079" s="20" t="n">
        <f aca="true">INDIRECT($AH$5&amp;"B"&amp;($C$1*$A1079+10))</f>
        <v>0</v>
      </c>
      <c r="I1079" s="20" t="n">
        <f aca="true">INDIRECT($AH$5&amp;"B"&amp;($C$1*$A1079+11))</f>
        <v>0</v>
      </c>
      <c r="J1079" s="20" t="n">
        <f aca="true">INDIRECT($AH$5&amp;"B"&amp;($C$1*$A1079+12))</f>
        <v>0</v>
      </c>
      <c r="K1079" s="21" t="str">
        <f aca="false">IF(C1079&lt;&gt;"",IFERROR((G1079+H1079+I1079)/(G1079+H1079+I1079+J1079),0), "")</f>
        <v/>
      </c>
      <c r="L1079" s="20" t="str">
        <f aca="false">IF(C1079&lt;&gt;"",(G1079* 2) +(H1079* 4) + (I1079* 6) + IF(F1079 = 1, 5, 0), "")</f>
        <v/>
      </c>
      <c r="M1079" s="25" t="str">
        <f aca="true">IF(C1079&lt;&gt;"",SUM(INDIRECT($AH$5&amp;"C"&amp;($C$1*$A1079+9)):INDIRECT($AH$5&amp;"V"&amp;($C$1*$A1079+9))), "")</f>
        <v/>
      </c>
      <c r="N1079" s="25" t="str">
        <f aca="true">IF(C1079&lt;&gt;"",SUM(INDIRECT($AH$5&amp;"C"&amp;($C$1*$A1079+10)):INDIRECT($AH$5&amp;"V"&amp;($C$1*$A1079+10))), "")</f>
        <v/>
      </c>
      <c r="O1079" s="25" t="str">
        <f aca="true">IF(C1079&lt;&gt;"",SUM(INDIRECT($AH$5&amp;"C"&amp;($C$1*$A1079+11)):INDIRECT($AH$5&amp;"V"&amp;($C$1*$A1079+11))),"")</f>
        <v/>
      </c>
      <c r="P1079" s="25" t="str">
        <f aca="true">IF(C1079&lt;&gt;"",SUM(INDIRECT($AH$5&amp;"C"&amp;($C$1*$A1079+12)):INDIRECT($AH$5&amp;"V"&amp;($C$1*$A1079+12))),"")</f>
        <v/>
      </c>
      <c r="Q1079" s="24" t="str">
        <f aca="false">IF(C1079&lt;&gt;"",IFERROR((M1079+N1079+O1079)/(M1079+N1079+O1079+P1079),0), "")</f>
        <v/>
      </c>
      <c r="R1079" s="25" t="str">
        <f aca="true">IF(C1079&lt;&gt;"",SUM(INDIRECT($AH$5&amp;"C"&amp;($C$1*$A1079+13)):INDIRECT($AH$5&amp;"V"&amp;($C$1*$A1079+13))), "")</f>
        <v/>
      </c>
      <c r="S1079" s="25" t="str">
        <f aca="false">IF(C1079&lt;&gt;"",IFERROR((M1079+N1079+O1079+P1079)/R1079, 0),"")</f>
        <v/>
      </c>
      <c r="T1079" s="25" t="str">
        <f aca="false">IF(C1079&lt;&gt;"",IFERROR((M1079+N1079+O1079)/R1079,0),"")</f>
        <v/>
      </c>
      <c r="U1079" s="25" t="str">
        <f aca="true">IF(C1079&lt;&gt;"",IF(INDIRECT($AH$5&amp;"B"&amp;($C$1*$A1079+14))= 1,1,0),"")</f>
        <v/>
      </c>
      <c r="V1079" s="25" t="str">
        <f aca="true">IF(C1079&lt;&gt;"",IF(INDIRECT($AH$5&amp;"B"&amp;($C$1*$A1079+15))= 1,1,0),"")</f>
        <v/>
      </c>
      <c r="W1079" s="25" t="str">
        <f aca="false">IF(C1079&lt;&gt;"",($M1079*1) + ($N1079*2) + ($O1079*3) + (IF(U1079 = 1, 10, 0)) + (IF(V1079 = 1, 20, 0)),"")</f>
        <v/>
      </c>
      <c r="X1079" s="27" t="str">
        <f aca="true">IF(C1079&lt;&gt;"",IF(INDIRECT($AH$5&amp;"B"&amp;($C$1*$A1079+16))= 1,1,0),"")</f>
        <v/>
      </c>
      <c r="Y1079" s="27" t="str">
        <f aca="true">IF(D1079&lt;&gt;"",IF(INDIRECT($AH$5&amp;"B"&amp;($C$1*$A1079+17))= 1,1,0),"")</f>
        <v/>
      </c>
      <c r="Z1079" s="27" t="str">
        <f aca="true">IF(E1079&lt;&gt;"",IF(INDIRECT($AH$5&amp;"B"&amp;($C$1*$A1079+18))= 1,1,0),"")</f>
        <v/>
      </c>
      <c r="AA1079" s="27" t="str">
        <f aca="true">IF(F1079&lt;&gt;"",IF(INDIRECT($AH$5&amp;"B"&amp;($C$1*$A1079+19))= 1,1,0),"")</f>
        <v/>
      </c>
      <c r="AB1079" s="27" t="str">
        <f aca="false">IF(C1079&lt;&gt;"",IF(X1079 = 1, 5, 0) + IF(Z1079 = 1, 25, 0) + IF(AA1079 = 1, 15, 0),"")</f>
        <v/>
      </c>
      <c r="AC1079" s="57" t="str">
        <f aca="false">IF(C1079&lt;&gt;"",L1079+W1079+AB1079,"")</f>
        <v/>
      </c>
    </row>
    <row r="1080" customFormat="false" ht="12.8" hidden="false" customHeight="false" outlineLevel="0" collapsed="false">
      <c r="A1080" s="11" t="n">
        <f aca="false">A1079+1</f>
        <v>77</v>
      </c>
      <c r="B1080" s="38" t="str">
        <f aca="true">IF(INDIRECT($AH$5&amp;"B"&amp;($C$1*$A1080+2))=0, "",INDIRECT($AH$5&amp;"B"&amp;($C$1*$A1080+2)))</f>
        <v/>
      </c>
      <c r="C1080" s="19" t="str">
        <f aca="true">IF(INDIRECT($AH$5&amp;"B"&amp;($C$1*$A1080+3)) = 0, "", INDIRECT($AH$5&amp;"B"&amp;($C$1*$A1080+3)))</f>
        <v/>
      </c>
      <c r="D1080" s="19" t="str">
        <f aca="true">IF(INDIRECT($AH$5&amp;"B"&amp;($C$1*$A1080+4)) = 0, "", INDIRECT($AH$5&amp;"B"&amp;($C$1*$A1080+4)))</f>
        <v/>
      </c>
      <c r="E1080" s="19" t="str">
        <f aca="true">IF(INDIRECT($AH$5&amp;"B"&amp;($C$1*$A1080+7)) = 0, "", INDIRECT($AH$5&amp;"B"&amp;($C$1*$A1080+7)))</f>
        <v/>
      </c>
      <c r="F1080" s="20" t="str">
        <f aca="true">IF(C1080 &lt;&gt; "",IF(INDIRECT($AH$5&amp;"B"&amp;($C$1*$A1080+8)) = 0, 0, 1), "")</f>
        <v/>
      </c>
      <c r="G1080" s="20" t="n">
        <f aca="true">INDIRECT($AH$5&amp;"B"&amp;($C$1*$A1080+9))</f>
        <v>0</v>
      </c>
      <c r="H1080" s="20" t="n">
        <f aca="true">INDIRECT($AH$5&amp;"B"&amp;($C$1*$A1080+10))</f>
        <v>0</v>
      </c>
      <c r="I1080" s="20" t="n">
        <f aca="true">INDIRECT($AH$5&amp;"B"&amp;($C$1*$A1080+11))</f>
        <v>0</v>
      </c>
      <c r="J1080" s="20" t="n">
        <f aca="true">INDIRECT($AH$5&amp;"B"&amp;($C$1*$A1080+12))</f>
        <v>0</v>
      </c>
      <c r="K1080" s="21" t="str">
        <f aca="false">IF(C1080&lt;&gt;"",IFERROR((G1080+H1080+I1080)/(G1080+H1080+I1080+J1080),0), "")</f>
        <v/>
      </c>
      <c r="L1080" s="20" t="str">
        <f aca="false">IF(C1080&lt;&gt;"",(G1080* 2) +(H1080* 4) + (I1080* 6) + IF(F1080 = 1, 5, 0), "")</f>
        <v/>
      </c>
      <c r="M1080" s="25" t="str">
        <f aca="true">IF(C1080&lt;&gt;"",SUM(INDIRECT($AH$5&amp;"C"&amp;($C$1*$A1080+9)):INDIRECT($AH$5&amp;"V"&amp;($C$1*$A1080+9))), "")</f>
        <v/>
      </c>
      <c r="N1080" s="25" t="str">
        <f aca="true">IF(C1080&lt;&gt;"",SUM(INDIRECT($AH$5&amp;"C"&amp;($C$1*$A1080+10)):INDIRECT($AH$5&amp;"V"&amp;($C$1*$A1080+10))), "")</f>
        <v/>
      </c>
      <c r="O1080" s="25" t="str">
        <f aca="true">IF(C1080&lt;&gt;"",SUM(INDIRECT($AH$5&amp;"C"&amp;($C$1*$A1080+11)):INDIRECT($AH$5&amp;"V"&amp;($C$1*$A1080+11))),"")</f>
        <v/>
      </c>
      <c r="P1080" s="25" t="str">
        <f aca="true">IF(C1080&lt;&gt;"",SUM(INDIRECT($AH$5&amp;"C"&amp;($C$1*$A1080+12)):INDIRECT($AH$5&amp;"V"&amp;($C$1*$A1080+12))),"")</f>
        <v/>
      </c>
      <c r="Q1080" s="24" t="str">
        <f aca="false">IF(C1080&lt;&gt;"",IFERROR((M1080+N1080+O1080)/(M1080+N1080+O1080+P1080),0), "")</f>
        <v/>
      </c>
      <c r="R1080" s="25" t="str">
        <f aca="true">IF(C1080&lt;&gt;"",SUM(INDIRECT($AH$5&amp;"C"&amp;($C$1*$A1080+13)):INDIRECT($AH$5&amp;"V"&amp;($C$1*$A1080+13))), "")</f>
        <v/>
      </c>
      <c r="S1080" s="25" t="str">
        <f aca="false">IF(C1080&lt;&gt;"",IFERROR((M1080+N1080+O1080+P1080)/R1080, 0),"")</f>
        <v/>
      </c>
      <c r="T1080" s="25" t="str">
        <f aca="false">IF(C1080&lt;&gt;"",IFERROR((M1080+N1080+O1080)/R1080,0),"")</f>
        <v/>
      </c>
      <c r="U1080" s="25" t="str">
        <f aca="true">IF(C1080&lt;&gt;"",IF(INDIRECT($AH$5&amp;"B"&amp;($C$1*$A1080+14))= 1,1,0),"")</f>
        <v/>
      </c>
      <c r="V1080" s="25" t="str">
        <f aca="true">IF(C1080&lt;&gt;"",IF(INDIRECT($AH$5&amp;"B"&amp;($C$1*$A1080+15))= 1,1,0),"")</f>
        <v/>
      </c>
      <c r="W1080" s="25" t="str">
        <f aca="false">IF(C1080&lt;&gt;"",($M1080*1) + ($N1080*2) + ($O1080*3) + (IF(U1080 = 1, 10, 0)) + (IF(V1080 = 1, 20, 0)),"")</f>
        <v/>
      </c>
      <c r="X1080" s="27" t="str">
        <f aca="true">IF(C1080&lt;&gt;"",IF(INDIRECT($AH$5&amp;"B"&amp;($C$1*$A1080+16))= 1,1,0),"")</f>
        <v/>
      </c>
      <c r="Y1080" s="27" t="str">
        <f aca="true">IF(D1080&lt;&gt;"",IF(INDIRECT($AH$5&amp;"B"&amp;($C$1*$A1080+17))= 1,1,0),"")</f>
        <v/>
      </c>
      <c r="Z1080" s="27" t="str">
        <f aca="true">IF(E1080&lt;&gt;"",IF(INDIRECT($AH$5&amp;"B"&amp;($C$1*$A1080+18))= 1,1,0),"")</f>
        <v/>
      </c>
      <c r="AA1080" s="27" t="str">
        <f aca="true">IF(F1080&lt;&gt;"",IF(INDIRECT($AH$5&amp;"B"&amp;($C$1*$A1080+19))= 1,1,0),"")</f>
        <v/>
      </c>
      <c r="AB1080" s="27" t="str">
        <f aca="false">IF(C1080&lt;&gt;"",IF(X1080 = 1, 5, 0) + IF(Z1080 = 1, 25, 0) + IF(AA1080 = 1, 15, 0),"")</f>
        <v/>
      </c>
      <c r="AC1080" s="57" t="str">
        <f aca="false">IF(C1080&lt;&gt;"",L1080+W1080+AB1080,"")</f>
        <v/>
      </c>
    </row>
    <row r="1081" customFormat="false" ht="12.8" hidden="false" customHeight="false" outlineLevel="0" collapsed="false">
      <c r="A1081" s="11" t="n">
        <f aca="false">A1080+1</f>
        <v>78</v>
      </c>
      <c r="B1081" s="38" t="str">
        <f aca="true">IF(INDIRECT($AH$5&amp;"B"&amp;($C$1*$A1081+2))=0, "",INDIRECT($AH$5&amp;"B"&amp;($C$1*$A1081+2)))</f>
        <v/>
      </c>
      <c r="C1081" s="19" t="str">
        <f aca="true">IF(INDIRECT($AH$5&amp;"B"&amp;($C$1*$A1081+3)) = 0, "", INDIRECT($AH$5&amp;"B"&amp;($C$1*$A1081+3)))</f>
        <v/>
      </c>
      <c r="D1081" s="19" t="str">
        <f aca="true">IF(INDIRECT($AH$5&amp;"B"&amp;($C$1*$A1081+4)) = 0, "", INDIRECT($AH$5&amp;"B"&amp;($C$1*$A1081+4)))</f>
        <v/>
      </c>
      <c r="E1081" s="19" t="str">
        <f aca="true">IF(INDIRECT($AH$5&amp;"B"&amp;($C$1*$A1081+7)) = 0, "", INDIRECT($AH$5&amp;"B"&amp;($C$1*$A1081+7)))</f>
        <v/>
      </c>
      <c r="F1081" s="20" t="str">
        <f aca="true">IF(C1081 &lt;&gt; "",IF(INDIRECT($AH$5&amp;"B"&amp;($C$1*$A1081+8)) = 0, 0, 1), "")</f>
        <v/>
      </c>
      <c r="G1081" s="20" t="n">
        <f aca="true">INDIRECT($AH$5&amp;"B"&amp;($C$1*$A1081+9))</f>
        <v>0</v>
      </c>
      <c r="H1081" s="20" t="n">
        <f aca="true">INDIRECT($AH$5&amp;"B"&amp;($C$1*$A1081+10))</f>
        <v>0</v>
      </c>
      <c r="I1081" s="20" t="n">
        <f aca="true">INDIRECT($AH$5&amp;"B"&amp;($C$1*$A1081+11))</f>
        <v>0</v>
      </c>
      <c r="J1081" s="20" t="n">
        <f aca="true">INDIRECT($AH$5&amp;"B"&amp;($C$1*$A1081+12))</f>
        <v>0</v>
      </c>
      <c r="K1081" s="21" t="str">
        <f aca="false">IF(C1081&lt;&gt;"",IFERROR((G1081+H1081+I1081)/(G1081+H1081+I1081+J1081),0), "")</f>
        <v/>
      </c>
      <c r="L1081" s="20" t="str">
        <f aca="false">IF(C1081&lt;&gt;"",(G1081* 2) +(H1081* 4) + (I1081* 6) + IF(F1081 = 1, 5, 0), "")</f>
        <v/>
      </c>
      <c r="M1081" s="25" t="str">
        <f aca="true">IF(C1081&lt;&gt;"",SUM(INDIRECT($AH$5&amp;"C"&amp;($C$1*$A1081+9)):INDIRECT($AH$5&amp;"V"&amp;($C$1*$A1081+9))), "")</f>
        <v/>
      </c>
      <c r="N1081" s="25" t="str">
        <f aca="true">IF(C1081&lt;&gt;"",SUM(INDIRECT($AH$5&amp;"C"&amp;($C$1*$A1081+10)):INDIRECT($AH$5&amp;"V"&amp;($C$1*$A1081+10))), "")</f>
        <v/>
      </c>
      <c r="O1081" s="25" t="str">
        <f aca="true">IF(C1081&lt;&gt;"",SUM(INDIRECT($AH$5&amp;"C"&amp;($C$1*$A1081+11)):INDIRECT($AH$5&amp;"V"&amp;($C$1*$A1081+11))),"")</f>
        <v/>
      </c>
      <c r="P1081" s="25" t="str">
        <f aca="true">IF(C1081&lt;&gt;"",SUM(INDIRECT($AH$5&amp;"C"&amp;($C$1*$A1081+12)):INDIRECT($AH$5&amp;"V"&amp;($C$1*$A1081+12))),"")</f>
        <v/>
      </c>
      <c r="Q1081" s="24" t="str">
        <f aca="false">IF(C1081&lt;&gt;"",IFERROR((M1081+N1081+O1081)/(M1081+N1081+O1081+P1081),0), "")</f>
        <v/>
      </c>
      <c r="R1081" s="25" t="str">
        <f aca="true">IF(C1081&lt;&gt;"",SUM(INDIRECT($AH$5&amp;"C"&amp;($C$1*$A1081+13)):INDIRECT($AH$5&amp;"V"&amp;($C$1*$A1081+13))), "")</f>
        <v/>
      </c>
      <c r="S1081" s="25" t="str">
        <f aca="false">IF(C1081&lt;&gt;"",IFERROR((M1081+N1081+O1081+P1081)/R1081, 0),"")</f>
        <v/>
      </c>
      <c r="T1081" s="25" t="str">
        <f aca="false">IF(C1081&lt;&gt;"",IFERROR((M1081+N1081+O1081)/R1081,0),"")</f>
        <v/>
      </c>
      <c r="U1081" s="25" t="str">
        <f aca="true">IF(C1081&lt;&gt;"",IF(INDIRECT($AH$5&amp;"B"&amp;($C$1*$A1081+14))= 1,1,0),"")</f>
        <v/>
      </c>
      <c r="V1081" s="25" t="str">
        <f aca="true">IF(C1081&lt;&gt;"",IF(INDIRECT($AH$5&amp;"B"&amp;($C$1*$A1081+15))= 1,1,0),"")</f>
        <v/>
      </c>
      <c r="W1081" s="25" t="str">
        <f aca="false">IF(C1081&lt;&gt;"",($M1081*1) + ($N1081*2) + ($O1081*3) + (IF(U1081 = 1, 10, 0)) + (IF(V1081 = 1, 20, 0)),"")</f>
        <v/>
      </c>
      <c r="X1081" s="27" t="str">
        <f aca="true">IF(C1081&lt;&gt;"",IF(INDIRECT($AH$5&amp;"B"&amp;($C$1*$A1081+16))= 1,1,0),"")</f>
        <v/>
      </c>
      <c r="Y1081" s="27" t="str">
        <f aca="true">IF(D1081&lt;&gt;"",IF(INDIRECT($AH$5&amp;"B"&amp;($C$1*$A1081+17))= 1,1,0),"")</f>
        <v/>
      </c>
      <c r="Z1081" s="27" t="str">
        <f aca="true">IF(E1081&lt;&gt;"",IF(INDIRECT($AH$5&amp;"B"&amp;($C$1*$A1081+18))= 1,1,0),"")</f>
        <v/>
      </c>
      <c r="AA1081" s="27" t="str">
        <f aca="true">IF(F1081&lt;&gt;"",IF(INDIRECT($AH$5&amp;"B"&amp;($C$1*$A1081+19))= 1,1,0),"")</f>
        <v/>
      </c>
      <c r="AB1081" s="27" t="str">
        <f aca="false">IF(C1081&lt;&gt;"",IF(X1081 = 1, 5, 0) + IF(Z1081 = 1, 25, 0) + IF(AA1081 = 1, 15, 0),"")</f>
        <v/>
      </c>
      <c r="AC1081" s="57" t="str">
        <f aca="false">IF(C1081&lt;&gt;"",L1081+W1081+AB1081,"")</f>
        <v/>
      </c>
    </row>
    <row r="1082" customFormat="false" ht="12.8" hidden="false" customHeight="false" outlineLevel="0" collapsed="false">
      <c r="A1082" s="11" t="n">
        <f aca="false">A1081+1</f>
        <v>79</v>
      </c>
      <c r="B1082" s="38" t="str">
        <f aca="true">IF(INDIRECT($AH$5&amp;"B"&amp;($C$1*$A1082+2))=0, "",INDIRECT($AH$5&amp;"B"&amp;($C$1*$A1082+2)))</f>
        <v/>
      </c>
      <c r="C1082" s="19" t="str">
        <f aca="true">IF(INDIRECT($AH$5&amp;"B"&amp;($C$1*$A1082+3)) = 0, "", INDIRECT($AH$5&amp;"B"&amp;($C$1*$A1082+3)))</f>
        <v/>
      </c>
      <c r="D1082" s="19" t="str">
        <f aca="true">IF(INDIRECT($AH$5&amp;"B"&amp;($C$1*$A1082+4)) = 0, "", INDIRECT($AH$5&amp;"B"&amp;($C$1*$A1082+4)))</f>
        <v/>
      </c>
      <c r="E1082" s="19" t="str">
        <f aca="true">IF(INDIRECT($AH$5&amp;"B"&amp;($C$1*$A1082+7)) = 0, "", INDIRECT($AH$5&amp;"B"&amp;($C$1*$A1082+7)))</f>
        <v/>
      </c>
      <c r="F1082" s="20" t="str">
        <f aca="true">IF(C1082 &lt;&gt; "",IF(INDIRECT($AH$5&amp;"B"&amp;($C$1*$A1082+8)) = 0, 0, 1), "")</f>
        <v/>
      </c>
      <c r="G1082" s="20" t="n">
        <f aca="true">INDIRECT($AH$5&amp;"B"&amp;($C$1*$A1082+9))</f>
        <v>0</v>
      </c>
      <c r="H1082" s="20" t="n">
        <f aca="true">INDIRECT($AH$5&amp;"B"&amp;($C$1*$A1082+10))</f>
        <v>0</v>
      </c>
      <c r="I1082" s="20" t="n">
        <f aca="true">INDIRECT($AH$5&amp;"B"&amp;($C$1*$A1082+11))</f>
        <v>0</v>
      </c>
      <c r="J1082" s="20" t="n">
        <f aca="true">INDIRECT($AH$5&amp;"B"&amp;($C$1*$A1082+12))</f>
        <v>0</v>
      </c>
      <c r="K1082" s="21" t="str">
        <f aca="false">IF(C1082&lt;&gt;"",IFERROR((G1082+H1082+I1082)/(G1082+H1082+I1082+J1082),0), "")</f>
        <v/>
      </c>
      <c r="L1082" s="20" t="str">
        <f aca="false">IF(C1082&lt;&gt;"",(G1082* 2) +(H1082* 4) + (I1082* 6) + IF(F1082 = 1, 5, 0), "")</f>
        <v/>
      </c>
      <c r="M1082" s="25" t="str">
        <f aca="true">IF(C1082&lt;&gt;"",SUM(INDIRECT($AH$5&amp;"C"&amp;($C$1*$A1082+9)):INDIRECT($AH$5&amp;"V"&amp;($C$1*$A1082+9))), "")</f>
        <v/>
      </c>
      <c r="N1082" s="25" t="str">
        <f aca="true">IF(C1082&lt;&gt;"",SUM(INDIRECT($AH$5&amp;"C"&amp;($C$1*$A1082+10)):INDIRECT($AH$5&amp;"V"&amp;($C$1*$A1082+10))), "")</f>
        <v/>
      </c>
      <c r="O1082" s="25" t="str">
        <f aca="true">IF(C1082&lt;&gt;"",SUM(INDIRECT($AH$5&amp;"C"&amp;($C$1*$A1082+11)):INDIRECT($AH$5&amp;"V"&amp;($C$1*$A1082+11))),"")</f>
        <v/>
      </c>
      <c r="P1082" s="25" t="str">
        <f aca="true">IF(C1082&lt;&gt;"",SUM(INDIRECT($AH$5&amp;"C"&amp;($C$1*$A1082+12)):INDIRECT($AH$5&amp;"V"&amp;($C$1*$A1082+12))),"")</f>
        <v/>
      </c>
      <c r="Q1082" s="24" t="str">
        <f aca="false">IF(C1082&lt;&gt;"",IFERROR((M1082+N1082+O1082)/(M1082+N1082+O1082+P1082),0), "")</f>
        <v/>
      </c>
      <c r="R1082" s="25" t="str">
        <f aca="true">IF(C1082&lt;&gt;"",SUM(INDIRECT($AH$5&amp;"C"&amp;($C$1*$A1082+13)):INDIRECT($AH$5&amp;"V"&amp;($C$1*$A1082+13))), "")</f>
        <v/>
      </c>
      <c r="S1082" s="25" t="str">
        <f aca="false">IF(C1082&lt;&gt;"",IFERROR((M1082+N1082+O1082+P1082)/R1082, 0),"")</f>
        <v/>
      </c>
      <c r="T1082" s="25" t="str">
        <f aca="false">IF(C1082&lt;&gt;"",IFERROR((M1082+N1082+O1082)/R1082,0),"")</f>
        <v/>
      </c>
      <c r="U1082" s="25" t="str">
        <f aca="true">IF(C1082&lt;&gt;"",IF(INDIRECT($AH$5&amp;"B"&amp;($C$1*$A1082+14))= 1,1,0),"")</f>
        <v/>
      </c>
      <c r="V1082" s="25" t="str">
        <f aca="true">IF(C1082&lt;&gt;"",IF(INDIRECT($AH$5&amp;"B"&amp;($C$1*$A1082+15))= 1,1,0),"")</f>
        <v/>
      </c>
      <c r="W1082" s="25" t="str">
        <f aca="false">IF(C1082&lt;&gt;"",($M1082*1) + ($N1082*2) + ($O1082*3) + (IF(U1082 = 1, 10, 0)) + (IF(V1082 = 1, 20, 0)),"")</f>
        <v/>
      </c>
      <c r="X1082" s="27" t="str">
        <f aca="true">IF(C1082&lt;&gt;"",IF(INDIRECT($AH$5&amp;"B"&amp;($C$1*$A1082+16))= 1,1,0),"")</f>
        <v/>
      </c>
      <c r="Y1082" s="27" t="str">
        <f aca="true">IF(D1082&lt;&gt;"",IF(INDIRECT($AH$5&amp;"B"&amp;($C$1*$A1082+17))= 1,1,0),"")</f>
        <v/>
      </c>
      <c r="Z1082" s="27" t="str">
        <f aca="true">IF(E1082&lt;&gt;"",IF(INDIRECT($AH$5&amp;"B"&amp;($C$1*$A1082+18))= 1,1,0),"")</f>
        <v/>
      </c>
      <c r="AA1082" s="27" t="str">
        <f aca="true">IF(F1082&lt;&gt;"",IF(INDIRECT($AH$5&amp;"B"&amp;($C$1*$A1082+19))= 1,1,0),"")</f>
        <v/>
      </c>
      <c r="AB1082" s="27" t="str">
        <f aca="false">IF(C1082&lt;&gt;"",IF(X1082 = 1, 5, 0) + IF(Z1082 = 1, 25, 0) + IF(AA1082 = 1, 15, 0),"")</f>
        <v/>
      </c>
      <c r="AC1082" s="57" t="str">
        <f aca="false">IF(C1082&lt;&gt;"",L1082+W1082+AB1082,"")</f>
        <v/>
      </c>
    </row>
    <row r="1083" customFormat="false" ht="12.8" hidden="false" customHeight="false" outlineLevel="0" collapsed="false">
      <c r="A1083" s="11" t="n">
        <f aca="false">A1082+1</f>
        <v>80</v>
      </c>
      <c r="B1083" s="38" t="str">
        <f aca="true">IF(INDIRECT($AH$5&amp;"B"&amp;($C$1*$A1083+2))=0, "",INDIRECT($AH$5&amp;"B"&amp;($C$1*$A1083+2)))</f>
        <v/>
      </c>
      <c r="C1083" s="19" t="str">
        <f aca="true">IF(INDIRECT($AH$5&amp;"B"&amp;($C$1*$A1083+3)) = 0, "", INDIRECT($AH$5&amp;"B"&amp;($C$1*$A1083+3)))</f>
        <v/>
      </c>
      <c r="D1083" s="19" t="str">
        <f aca="true">IF(INDIRECT($AH$5&amp;"B"&amp;($C$1*$A1083+4)) = 0, "", INDIRECT($AH$5&amp;"B"&amp;($C$1*$A1083+4)))</f>
        <v/>
      </c>
      <c r="E1083" s="19" t="str">
        <f aca="true">IF(INDIRECT($AH$5&amp;"B"&amp;($C$1*$A1083+7)) = 0, "", INDIRECT($AH$5&amp;"B"&amp;($C$1*$A1083+7)))</f>
        <v/>
      </c>
      <c r="F1083" s="20" t="str">
        <f aca="true">IF(C1083 &lt;&gt; "",IF(INDIRECT($AH$5&amp;"B"&amp;($C$1*$A1083+8)) = 0, 0, 1), "")</f>
        <v/>
      </c>
      <c r="G1083" s="20" t="n">
        <f aca="true">INDIRECT($AH$5&amp;"B"&amp;($C$1*$A1083+9))</f>
        <v>0</v>
      </c>
      <c r="H1083" s="20" t="n">
        <f aca="true">INDIRECT($AH$5&amp;"B"&amp;($C$1*$A1083+10))</f>
        <v>0</v>
      </c>
      <c r="I1083" s="20" t="n">
        <f aca="true">INDIRECT($AH$5&amp;"B"&amp;($C$1*$A1083+11))</f>
        <v>0</v>
      </c>
      <c r="J1083" s="20" t="n">
        <f aca="true">INDIRECT($AH$5&amp;"B"&amp;($C$1*$A1083+12))</f>
        <v>0</v>
      </c>
      <c r="K1083" s="21" t="str">
        <f aca="false">IF(C1083&lt;&gt;"",IFERROR((G1083+H1083+I1083)/(G1083+H1083+I1083+J1083),0), "")</f>
        <v/>
      </c>
      <c r="L1083" s="20" t="str">
        <f aca="false">IF(C1083&lt;&gt;"",(G1083* 2) +(H1083* 4) + (I1083* 6) + IF(F1083 = 1, 5, 0), "")</f>
        <v/>
      </c>
      <c r="M1083" s="25" t="str">
        <f aca="true">IF(C1083&lt;&gt;"",SUM(INDIRECT($AH$5&amp;"C"&amp;($C$1*$A1083+9)):INDIRECT($AH$5&amp;"V"&amp;($C$1*$A1083+9))), "")</f>
        <v/>
      </c>
      <c r="N1083" s="25" t="str">
        <f aca="true">IF(C1083&lt;&gt;"",SUM(INDIRECT($AH$5&amp;"C"&amp;($C$1*$A1083+10)):INDIRECT($AH$5&amp;"V"&amp;($C$1*$A1083+10))), "")</f>
        <v/>
      </c>
      <c r="O1083" s="25" t="str">
        <f aca="true">IF(C1083&lt;&gt;"",SUM(INDIRECT($AH$5&amp;"C"&amp;($C$1*$A1083+11)):INDIRECT($AH$5&amp;"V"&amp;($C$1*$A1083+11))),"")</f>
        <v/>
      </c>
      <c r="P1083" s="25" t="str">
        <f aca="true">IF(C1083&lt;&gt;"",SUM(INDIRECT($AH$5&amp;"C"&amp;($C$1*$A1083+12)):INDIRECT($AH$5&amp;"V"&amp;($C$1*$A1083+12))),"")</f>
        <v/>
      </c>
      <c r="Q1083" s="24" t="str">
        <f aca="false">IF(C1083&lt;&gt;"",IFERROR((M1083+N1083+O1083)/(M1083+N1083+O1083+P1083),0), "")</f>
        <v/>
      </c>
      <c r="R1083" s="25" t="str">
        <f aca="true">IF(C1083&lt;&gt;"",SUM(INDIRECT($AH$5&amp;"C"&amp;($C$1*$A1083+13)):INDIRECT($AH$5&amp;"V"&amp;($C$1*$A1083+13))), "")</f>
        <v/>
      </c>
      <c r="S1083" s="25" t="str">
        <f aca="false">IF(C1083&lt;&gt;"",IFERROR((M1083+N1083+O1083+P1083)/R1083, 0),"")</f>
        <v/>
      </c>
      <c r="T1083" s="25" t="str">
        <f aca="false">IF(C1083&lt;&gt;"",IFERROR((M1083+N1083+O1083)/R1083,0),"")</f>
        <v/>
      </c>
      <c r="U1083" s="25" t="str">
        <f aca="true">IF(C1083&lt;&gt;"",IF(INDIRECT($AH$5&amp;"B"&amp;($C$1*$A1083+14))= 1,1,0),"")</f>
        <v/>
      </c>
      <c r="V1083" s="25" t="str">
        <f aca="true">IF(C1083&lt;&gt;"",IF(INDIRECT($AH$5&amp;"B"&amp;($C$1*$A1083+15))= 1,1,0),"")</f>
        <v/>
      </c>
      <c r="W1083" s="25" t="str">
        <f aca="false">IF(C1083&lt;&gt;"",($M1083*1) + ($N1083*2) + ($O1083*3) + (IF(U1083 = 1, 10, 0)) + (IF(V1083 = 1, 20, 0)),"")</f>
        <v/>
      </c>
      <c r="X1083" s="27" t="str">
        <f aca="true">IF(C1083&lt;&gt;"",IF(INDIRECT($AH$5&amp;"B"&amp;($C$1*$A1083+16))= 1,1,0),"")</f>
        <v/>
      </c>
      <c r="Y1083" s="27" t="str">
        <f aca="true">IF(D1083&lt;&gt;"",IF(INDIRECT($AH$5&amp;"B"&amp;($C$1*$A1083+17))= 1,1,0),"")</f>
        <v/>
      </c>
      <c r="Z1083" s="27" t="str">
        <f aca="true">IF(E1083&lt;&gt;"",IF(INDIRECT($AH$5&amp;"B"&amp;($C$1*$A1083+18))= 1,1,0),"")</f>
        <v/>
      </c>
      <c r="AA1083" s="27" t="str">
        <f aca="true">IF(F1083&lt;&gt;"",IF(INDIRECT($AH$5&amp;"B"&amp;($C$1*$A1083+19))= 1,1,0),"")</f>
        <v/>
      </c>
      <c r="AB1083" s="27" t="str">
        <f aca="false">IF(C1083&lt;&gt;"",IF(X1083 = 1, 5, 0) + IF(Z1083 = 1, 25, 0) + IF(AA1083 = 1, 15, 0),"")</f>
        <v/>
      </c>
      <c r="AC1083" s="57" t="str">
        <f aca="false">IF(C1083&lt;&gt;"",L1083+W1083+AB1083,"")</f>
        <v/>
      </c>
    </row>
    <row r="1084" customFormat="false" ht="12.8" hidden="false" customHeight="false" outlineLevel="0" collapsed="false">
      <c r="A1084" s="11" t="n">
        <f aca="false">A1083+1</f>
        <v>81</v>
      </c>
      <c r="B1084" s="38" t="str">
        <f aca="true">IF(INDIRECT($AH$5&amp;"B"&amp;($C$1*$A1084+2))=0, "",INDIRECT($AH$5&amp;"B"&amp;($C$1*$A1084+2)))</f>
        <v/>
      </c>
      <c r="C1084" s="19" t="str">
        <f aca="true">IF(INDIRECT($AH$5&amp;"B"&amp;($C$1*$A1084+3)) = 0, "", INDIRECT($AH$5&amp;"B"&amp;($C$1*$A1084+3)))</f>
        <v/>
      </c>
      <c r="D1084" s="19" t="str">
        <f aca="true">IF(INDIRECT($AH$5&amp;"B"&amp;($C$1*$A1084+4)) = 0, "", INDIRECT($AH$5&amp;"B"&amp;($C$1*$A1084+4)))</f>
        <v/>
      </c>
      <c r="E1084" s="19" t="str">
        <f aca="true">IF(INDIRECT($AH$5&amp;"B"&amp;($C$1*$A1084+7)) = 0, "", INDIRECT($AH$5&amp;"B"&amp;($C$1*$A1084+7)))</f>
        <v/>
      </c>
      <c r="F1084" s="20" t="str">
        <f aca="true">IF(C1084 &lt;&gt; "",IF(INDIRECT($AH$5&amp;"B"&amp;($C$1*$A1084+8)) = 0, 0, 1), "")</f>
        <v/>
      </c>
      <c r="G1084" s="20" t="n">
        <f aca="true">INDIRECT($AH$5&amp;"B"&amp;($C$1*$A1084+9))</f>
        <v>0</v>
      </c>
      <c r="H1084" s="20" t="n">
        <f aca="true">INDIRECT($AH$5&amp;"B"&amp;($C$1*$A1084+10))</f>
        <v>0</v>
      </c>
      <c r="I1084" s="20" t="n">
        <f aca="true">INDIRECT($AH$5&amp;"B"&amp;($C$1*$A1084+11))</f>
        <v>0</v>
      </c>
      <c r="J1084" s="20" t="n">
        <f aca="true">INDIRECT($AH$5&amp;"B"&amp;($C$1*$A1084+12))</f>
        <v>0</v>
      </c>
      <c r="K1084" s="21" t="str">
        <f aca="false">IF(C1084&lt;&gt;"",IFERROR((G1084+H1084+I1084)/(G1084+H1084+I1084+J1084),0), "")</f>
        <v/>
      </c>
      <c r="L1084" s="20" t="str">
        <f aca="false">IF(C1084&lt;&gt;"",(G1084* 2) +(H1084* 4) + (I1084* 6) + IF(F1084 = 1, 5, 0), "")</f>
        <v/>
      </c>
      <c r="M1084" s="25" t="str">
        <f aca="true">IF(C1084&lt;&gt;"",SUM(INDIRECT($AH$5&amp;"C"&amp;($C$1*$A1084+9)):INDIRECT($AH$5&amp;"V"&amp;($C$1*$A1084+9))), "")</f>
        <v/>
      </c>
      <c r="N1084" s="25" t="str">
        <f aca="true">IF(C1084&lt;&gt;"",SUM(INDIRECT($AH$5&amp;"C"&amp;($C$1*$A1084+10)):INDIRECT($AH$5&amp;"V"&amp;($C$1*$A1084+10))), "")</f>
        <v/>
      </c>
      <c r="O1084" s="25" t="str">
        <f aca="true">IF(C1084&lt;&gt;"",SUM(INDIRECT($AH$5&amp;"C"&amp;($C$1*$A1084+11)):INDIRECT($AH$5&amp;"V"&amp;($C$1*$A1084+11))),"")</f>
        <v/>
      </c>
      <c r="P1084" s="25" t="str">
        <f aca="true">IF(C1084&lt;&gt;"",SUM(INDIRECT($AH$5&amp;"C"&amp;($C$1*$A1084+12)):INDIRECT($AH$5&amp;"V"&amp;($C$1*$A1084+12))),"")</f>
        <v/>
      </c>
      <c r="Q1084" s="24" t="str">
        <f aca="false">IF(C1084&lt;&gt;"",IFERROR((M1084+N1084+O1084)/(M1084+N1084+O1084+P1084),0), "")</f>
        <v/>
      </c>
      <c r="R1084" s="25" t="str">
        <f aca="true">IF(C1084&lt;&gt;"",SUM(INDIRECT($AH$5&amp;"C"&amp;($C$1*$A1084+13)):INDIRECT($AH$5&amp;"V"&amp;($C$1*$A1084+13))), "")</f>
        <v/>
      </c>
      <c r="S1084" s="25" t="str">
        <f aca="false">IF(C1084&lt;&gt;"",IFERROR((M1084+N1084+O1084+P1084)/R1084, 0),"")</f>
        <v/>
      </c>
      <c r="T1084" s="25" t="str">
        <f aca="false">IF(C1084&lt;&gt;"",IFERROR((M1084+N1084+O1084)/R1084,0),"")</f>
        <v/>
      </c>
      <c r="U1084" s="25" t="str">
        <f aca="true">IF(C1084&lt;&gt;"",IF(INDIRECT($AH$5&amp;"B"&amp;($C$1*$A1084+14))= 1,1,0),"")</f>
        <v/>
      </c>
      <c r="V1084" s="25" t="str">
        <f aca="true">IF(C1084&lt;&gt;"",IF(INDIRECT($AH$5&amp;"B"&amp;($C$1*$A1084+15))= 1,1,0),"")</f>
        <v/>
      </c>
      <c r="W1084" s="25" t="str">
        <f aca="false">IF(C1084&lt;&gt;"",($M1084*1) + ($N1084*2) + ($O1084*3) + (IF(U1084 = 1, 10, 0)) + (IF(V1084 = 1, 20, 0)),"")</f>
        <v/>
      </c>
      <c r="X1084" s="27" t="str">
        <f aca="true">IF(C1084&lt;&gt;"",IF(INDIRECT($AH$5&amp;"B"&amp;($C$1*$A1084+16))= 1,1,0),"")</f>
        <v/>
      </c>
      <c r="Y1084" s="27" t="str">
        <f aca="true">IF(D1084&lt;&gt;"",IF(INDIRECT($AH$5&amp;"B"&amp;($C$1*$A1084+17))= 1,1,0),"")</f>
        <v/>
      </c>
      <c r="Z1084" s="27" t="str">
        <f aca="true">IF(E1084&lt;&gt;"",IF(INDIRECT($AH$5&amp;"B"&amp;($C$1*$A1084+18))= 1,1,0),"")</f>
        <v/>
      </c>
      <c r="AA1084" s="27" t="str">
        <f aca="true">IF(F1084&lt;&gt;"",IF(INDIRECT($AH$5&amp;"B"&amp;($C$1*$A1084+19))= 1,1,0),"")</f>
        <v/>
      </c>
      <c r="AB1084" s="27" t="str">
        <f aca="false">IF(C1084&lt;&gt;"",IF(X1084 = 1, 5, 0) + IF(Z1084 = 1, 25, 0) + IF(AA1084 = 1, 15, 0),"")</f>
        <v/>
      </c>
      <c r="AC1084" s="57" t="str">
        <f aca="false">IF(C1084&lt;&gt;"",L1084+W1084+AB1084,"")</f>
        <v/>
      </c>
    </row>
    <row r="1085" customFormat="false" ht="12.8" hidden="false" customHeight="false" outlineLevel="0" collapsed="false">
      <c r="A1085" s="11" t="n">
        <f aca="false">A1084+1</f>
        <v>82</v>
      </c>
      <c r="B1085" s="38" t="str">
        <f aca="true">IF(INDIRECT($AH$5&amp;"B"&amp;($C$1*$A1085+2))=0, "",INDIRECT($AH$5&amp;"B"&amp;($C$1*$A1085+2)))</f>
        <v/>
      </c>
      <c r="C1085" s="19" t="str">
        <f aca="true">IF(INDIRECT($AH$5&amp;"B"&amp;($C$1*$A1085+3)) = 0, "", INDIRECT($AH$5&amp;"B"&amp;($C$1*$A1085+3)))</f>
        <v/>
      </c>
      <c r="D1085" s="19" t="str">
        <f aca="true">IF(INDIRECT($AH$5&amp;"B"&amp;($C$1*$A1085+4)) = 0, "", INDIRECT($AH$5&amp;"B"&amp;($C$1*$A1085+4)))</f>
        <v/>
      </c>
      <c r="E1085" s="19" t="str">
        <f aca="true">IF(INDIRECT($AH$5&amp;"B"&amp;($C$1*$A1085+7)) = 0, "", INDIRECT($AH$5&amp;"B"&amp;($C$1*$A1085+7)))</f>
        <v/>
      </c>
      <c r="F1085" s="20" t="str">
        <f aca="true">IF(C1085 &lt;&gt; "",IF(INDIRECT($AH$5&amp;"B"&amp;($C$1*$A1085+8)) = 0, 0, 1), "")</f>
        <v/>
      </c>
      <c r="G1085" s="20" t="n">
        <f aca="true">INDIRECT($AH$5&amp;"B"&amp;($C$1*$A1085+9))</f>
        <v>0</v>
      </c>
      <c r="H1085" s="20" t="n">
        <f aca="true">INDIRECT($AH$5&amp;"B"&amp;($C$1*$A1085+10))</f>
        <v>0</v>
      </c>
      <c r="I1085" s="20" t="n">
        <f aca="true">INDIRECT($AH$5&amp;"B"&amp;($C$1*$A1085+11))</f>
        <v>0</v>
      </c>
      <c r="J1085" s="20" t="n">
        <f aca="true">INDIRECT($AH$5&amp;"B"&amp;($C$1*$A1085+12))</f>
        <v>0</v>
      </c>
      <c r="K1085" s="21" t="str">
        <f aca="false">IF(C1085&lt;&gt;"",IFERROR((G1085+H1085+I1085)/(G1085+H1085+I1085+J1085),0), "")</f>
        <v/>
      </c>
      <c r="L1085" s="20" t="str">
        <f aca="false">IF(C1085&lt;&gt;"",(G1085* 2) +(H1085* 4) + (I1085* 6) + IF(F1085 = 1, 5, 0), "")</f>
        <v/>
      </c>
      <c r="M1085" s="25" t="str">
        <f aca="true">IF(C1085&lt;&gt;"",SUM(INDIRECT($AH$5&amp;"C"&amp;($C$1*$A1085+9)):INDIRECT($AH$5&amp;"V"&amp;($C$1*$A1085+9))), "")</f>
        <v/>
      </c>
      <c r="N1085" s="25" t="str">
        <f aca="true">IF(C1085&lt;&gt;"",SUM(INDIRECT($AH$5&amp;"C"&amp;($C$1*$A1085+10)):INDIRECT($AH$5&amp;"V"&amp;($C$1*$A1085+10))), "")</f>
        <v/>
      </c>
      <c r="O1085" s="25" t="str">
        <f aca="true">IF(C1085&lt;&gt;"",SUM(INDIRECT($AH$5&amp;"C"&amp;($C$1*$A1085+11)):INDIRECT($AH$5&amp;"V"&amp;($C$1*$A1085+11))),"")</f>
        <v/>
      </c>
      <c r="P1085" s="25" t="str">
        <f aca="true">IF(C1085&lt;&gt;"",SUM(INDIRECT($AH$5&amp;"C"&amp;($C$1*$A1085+12)):INDIRECT($AH$5&amp;"V"&amp;($C$1*$A1085+12))),"")</f>
        <v/>
      </c>
      <c r="Q1085" s="24" t="str">
        <f aca="false">IF(C1085&lt;&gt;"",IFERROR((M1085+N1085+O1085)/(M1085+N1085+O1085+P1085),0), "")</f>
        <v/>
      </c>
      <c r="R1085" s="25" t="str">
        <f aca="true">IF(C1085&lt;&gt;"",SUM(INDIRECT($AH$5&amp;"C"&amp;($C$1*$A1085+13)):INDIRECT($AH$5&amp;"V"&amp;($C$1*$A1085+13))), "")</f>
        <v/>
      </c>
      <c r="S1085" s="25" t="str">
        <f aca="false">IF(C1085&lt;&gt;"",IFERROR((M1085+N1085+O1085+P1085)/R1085, 0),"")</f>
        <v/>
      </c>
      <c r="T1085" s="25" t="str">
        <f aca="false">IF(C1085&lt;&gt;"",IFERROR((M1085+N1085+O1085)/R1085,0),"")</f>
        <v/>
      </c>
      <c r="U1085" s="25" t="str">
        <f aca="true">IF(C1085&lt;&gt;"",IF(INDIRECT($AH$5&amp;"B"&amp;($C$1*$A1085+14))= 1,1,0),"")</f>
        <v/>
      </c>
      <c r="V1085" s="25" t="str">
        <f aca="true">IF(C1085&lt;&gt;"",IF(INDIRECT($AH$5&amp;"B"&amp;($C$1*$A1085+15))= 1,1,0),"")</f>
        <v/>
      </c>
      <c r="W1085" s="25" t="str">
        <f aca="false">IF(C1085&lt;&gt;"",($M1085*1) + ($N1085*2) + ($O1085*3) + (IF(U1085 = 1, 10, 0)) + (IF(V1085 = 1, 20, 0)),"")</f>
        <v/>
      </c>
      <c r="X1085" s="27" t="str">
        <f aca="true">IF(C1085&lt;&gt;"",IF(INDIRECT($AH$5&amp;"B"&amp;($C$1*$A1085+16))= 1,1,0),"")</f>
        <v/>
      </c>
      <c r="Y1085" s="27" t="str">
        <f aca="true">IF(D1085&lt;&gt;"",IF(INDIRECT($AH$5&amp;"B"&amp;($C$1*$A1085+17))= 1,1,0),"")</f>
        <v/>
      </c>
      <c r="Z1085" s="27" t="str">
        <f aca="true">IF(E1085&lt;&gt;"",IF(INDIRECT($AH$5&amp;"B"&amp;($C$1*$A1085+18))= 1,1,0),"")</f>
        <v/>
      </c>
      <c r="AA1085" s="27" t="str">
        <f aca="true">IF(F1085&lt;&gt;"",IF(INDIRECT($AH$5&amp;"B"&amp;($C$1*$A1085+19))= 1,1,0),"")</f>
        <v/>
      </c>
      <c r="AB1085" s="27" t="str">
        <f aca="false">IF(C1085&lt;&gt;"",IF(X1085 = 1, 5, 0) + IF(Z1085 = 1, 25, 0) + IF(AA1085 = 1, 15, 0),"")</f>
        <v/>
      </c>
      <c r="AC1085" s="57" t="str">
        <f aca="false">IF(C1085&lt;&gt;"",L1085+W1085+AB1085,"")</f>
        <v/>
      </c>
    </row>
    <row r="1086" customFormat="false" ht="12.8" hidden="false" customHeight="false" outlineLevel="0" collapsed="false">
      <c r="A1086" s="11" t="n">
        <f aca="false">A1085+1</f>
        <v>83</v>
      </c>
      <c r="B1086" s="38" t="str">
        <f aca="true">IF(INDIRECT($AH$5&amp;"B"&amp;($C$1*$A1086+2))=0, "",INDIRECT($AH$5&amp;"B"&amp;($C$1*$A1086+2)))</f>
        <v/>
      </c>
      <c r="C1086" s="19" t="str">
        <f aca="true">IF(INDIRECT($AH$5&amp;"B"&amp;($C$1*$A1086+3)) = 0, "", INDIRECT($AH$5&amp;"B"&amp;($C$1*$A1086+3)))</f>
        <v/>
      </c>
      <c r="D1086" s="19" t="str">
        <f aca="true">IF(INDIRECT($AH$5&amp;"B"&amp;($C$1*$A1086+4)) = 0, "", INDIRECT($AH$5&amp;"B"&amp;($C$1*$A1086+4)))</f>
        <v/>
      </c>
      <c r="E1086" s="19" t="str">
        <f aca="true">IF(INDIRECT($AH$5&amp;"B"&amp;($C$1*$A1086+7)) = 0, "", INDIRECT($AH$5&amp;"B"&amp;($C$1*$A1086+7)))</f>
        <v/>
      </c>
      <c r="F1086" s="20" t="str">
        <f aca="true">IF(C1086 &lt;&gt; "",IF(INDIRECT($AH$5&amp;"B"&amp;($C$1*$A1086+8)) = 0, 0, 1), "")</f>
        <v/>
      </c>
      <c r="G1086" s="20" t="n">
        <f aca="true">INDIRECT($AH$5&amp;"B"&amp;($C$1*$A1086+9))</f>
        <v>0</v>
      </c>
      <c r="H1086" s="20" t="n">
        <f aca="true">INDIRECT($AH$5&amp;"B"&amp;($C$1*$A1086+10))</f>
        <v>0</v>
      </c>
      <c r="I1086" s="20" t="n">
        <f aca="true">INDIRECT($AH$5&amp;"B"&amp;($C$1*$A1086+11))</f>
        <v>0</v>
      </c>
      <c r="J1086" s="20" t="n">
        <f aca="true">INDIRECT($AH$5&amp;"B"&amp;($C$1*$A1086+12))</f>
        <v>0</v>
      </c>
      <c r="K1086" s="21" t="str">
        <f aca="false">IF(C1086&lt;&gt;"",IFERROR((G1086+H1086+I1086)/(G1086+H1086+I1086+J1086),0), "")</f>
        <v/>
      </c>
      <c r="L1086" s="20" t="str">
        <f aca="false">IF(C1086&lt;&gt;"",(G1086* 2) +(H1086* 4) + (I1086* 6) + IF(F1086 = 1, 5, 0), "")</f>
        <v/>
      </c>
      <c r="M1086" s="25" t="str">
        <f aca="true">IF(C1086&lt;&gt;"",SUM(INDIRECT($AH$5&amp;"C"&amp;($C$1*$A1086+9)):INDIRECT($AH$5&amp;"V"&amp;($C$1*$A1086+9))), "")</f>
        <v/>
      </c>
      <c r="N1086" s="25" t="str">
        <f aca="true">IF(C1086&lt;&gt;"",SUM(INDIRECT($AH$5&amp;"C"&amp;($C$1*$A1086+10)):INDIRECT($AH$5&amp;"V"&amp;($C$1*$A1086+10))), "")</f>
        <v/>
      </c>
      <c r="O1086" s="25" t="str">
        <f aca="true">IF(C1086&lt;&gt;"",SUM(INDIRECT($AH$5&amp;"C"&amp;($C$1*$A1086+11)):INDIRECT($AH$5&amp;"V"&amp;($C$1*$A1086+11))),"")</f>
        <v/>
      </c>
      <c r="P1086" s="25" t="str">
        <f aca="true">IF(C1086&lt;&gt;"",SUM(INDIRECT($AH$5&amp;"C"&amp;($C$1*$A1086+12)):INDIRECT($AH$5&amp;"V"&amp;($C$1*$A1086+12))),"")</f>
        <v/>
      </c>
      <c r="Q1086" s="24" t="str">
        <f aca="false">IF(C1086&lt;&gt;"",IFERROR((M1086+N1086+O1086)/(M1086+N1086+O1086+P1086),0), "")</f>
        <v/>
      </c>
      <c r="R1086" s="25" t="str">
        <f aca="true">IF(C1086&lt;&gt;"",SUM(INDIRECT($AH$5&amp;"C"&amp;($C$1*$A1086+13)):INDIRECT($AH$5&amp;"V"&amp;($C$1*$A1086+13))), "")</f>
        <v/>
      </c>
      <c r="S1086" s="25" t="str">
        <f aca="false">IF(C1086&lt;&gt;"",IFERROR((M1086+N1086+O1086+P1086)/R1086, 0),"")</f>
        <v/>
      </c>
      <c r="T1086" s="25" t="str">
        <f aca="false">IF(C1086&lt;&gt;"",IFERROR((M1086+N1086+O1086)/R1086,0),"")</f>
        <v/>
      </c>
      <c r="U1086" s="25" t="str">
        <f aca="true">IF(C1086&lt;&gt;"",IF(INDIRECT($AH$5&amp;"B"&amp;($C$1*$A1086+14))= 1,1,0),"")</f>
        <v/>
      </c>
      <c r="V1086" s="25" t="str">
        <f aca="true">IF(C1086&lt;&gt;"",IF(INDIRECT($AH$5&amp;"B"&amp;($C$1*$A1086+15))= 1,1,0),"")</f>
        <v/>
      </c>
      <c r="W1086" s="25" t="str">
        <f aca="false">IF(C1086&lt;&gt;"",($M1086*1) + ($N1086*2) + ($O1086*3) + (IF(U1086 = 1, 10, 0)) + (IF(V1086 = 1, 20, 0)),"")</f>
        <v/>
      </c>
      <c r="X1086" s="27" t="str">
        <f aca="true">IF(C1086&lt;&gt;"",IF(INDIRECT($AH$5&amp;"B"&amp;($C$1*$A1086+16))= 1,1,0),"")</f>
        <v/>
      </c>
      <c r="Y1086" s="27" t="str">
        <f aca="true">IF(D1086&lt;&gt;"",IF(INDIRECT($AH$5&amp;"B"&amp;($C$1*$A1086+17))= 1,1,0),"")</f>
        <v/>
      </c>
      <c r="Z1086" s="27" t="str">
        <f aca="true">IF(E1086&lt;&gt;"",IF(INDIRECT($AH$5&amp;"B"&amp;($C$1*$A1086+18))= 1,1,0),"")</f>
        <v/>
      </c>
      <c r="AA1086" s="27" t="str">
        <f aca="true">IF(F1086&lt;&gt;"",IF(INDIRECT($AH$5&amp;"B"&amp;($C$1*$A1086+19))= 1,1,0),"")</f>
        <v/>
      </c>
      <c r="AB1086" s="27" t="str">
        <f aca="false">IF(C1086&lt;&gt;"",IF(X1086 = 1, 5, 0) + IF(Z1086 = 1, 25, 0) + IF(AA1086 = 1, 15, 0),"")</f>
        <v/>
      </c>
      <c r="AC1086" s="57" t="str">
        <f aca="false">IF(C1086&lt;&gt;"",L1086+W1086+AB1086,"")</f>
        <v/>
      </c>
    </row>
    <row r="1087" customFormat="false" ht="12.8" hidden="false" customHeight="false" outlineLevel="0" collapsed="false">
      <c r="A1087" s="11" t="n">
        <f aca="false">A1086+1</f>
        <v>84</v>
      </c>
      <c r="B1087" s="38" t="str">
        <f aca="true">IF(INDIRECT($AH$5&amp;"B"&amp;($C$1*$A1087+2))=0, "",INDIRECT($AH$5&amp;"B"&amp;($C$1*$A1087+2)))</f>
        <v/>
      </c>
      <c r="C1087" s="19" t="str">
        <f aca="true">IF(INDIRECT($AH$5&amp;"B"&amp;($C$1*$A1087+3)) = 0, "", INDIRECT($AH$5&amp;"B"&amp;($C$1*$A1087+3)))</f>
        <v/>
      </c>
      <c r="D1087" s="19" t="str">
        <f aca="true">IF(INDIRECT($AH$5&amp;"B"&amp;($C$1*$A1087+4)) = 0, "", INDIRECT($AH$5&amp;"B"&amp;($C$1*$A1087+4)))</f>
        <v/>
      </c>
      <c r="E1087" s="19" t="str">
        <f aca="true">IF(INDIRECT($AH$5&amp;"B"&amp;($C$1*$A1087+7)) = 0, "", INDIRECT($AH$5&amp;"B"&amp;($C$1*$A1087+7)))</f>
        <v/>
      </c>
      <c r="F1087" s="20" t="str">
        <f aca="true">IF(C1087 &lt;&gt; "",IF(INDIRECT($AH$5&amp;"B"&amp;($C$1*$A1087+8)) = 0, 0, 1), "")</f>
        <v/>
      </c>
      <c r="G1087" s="20" t="n">
        <f aca="true">INDIRECT($AH$5&amp;"B"&amp;($C$1*$A1087+9))</f>
        <v>0</v>
      </c>
      <c r="H1087" s="20" t="n">
        <f aca="true">INDIRECT($AH$5&amp;"B"&amp;($C$1*$A1087+10))</f>
        <v>0</v>
      </c>
      <c r="I1087" s="20" t="n">
        <f aca="true">INDIRECT($AH$5&amp;"B"&amp;($C$1*$A1087+11))</f>
        <v>0</v>
      </c>
      <c r="J1087" s="20" t="n">
        <f aca="true">INDIRECT($AH$5&amp;"B"&amp;($C$1*$A1087+12))</f>
        <v>0</v>
      </c>
      <c r="K1087" s="21" t="str">
        <f aca="false">IF(C1087&lt;&gt;"",IFERROR((G1087+H1087+I1087)/(G1087+H1087+I1087+J1087),0), "")</f>
        <v/>
      </c>
      <c r="L1087" s="20" t="str">
        <f aca="false">IF(C1087&lt;&gt;"",(G1087* 2) +(H1087* 4) + (I1087* 6) + IF(F1087 = 1, 5, 0), "")</f>
        <v/>
      </c>
      <c r="M1087" s="25" t="str">
        <f aca="true">IF(C1087&lt;&gt;"",SUM(INDIRECT($AH$5&amp;"C"&amp;($C$1*$A1087+9)):INDIRECT($AH$5&amp;"V"&amp;($C$1*$A1087+9))), "")</f>
        <v/>
      </c>
      <c r="N1087" s="25" t="str">
        <f aca="true">IF(C1087&lt;&gt;"",SUM(INDIRECT($AH$5&amp;"C"&amp;($C$1*$A1087+10)):INDIRECT($AH$5&amp;"V"&amp;($C$1*$A1087+10))), "")</f>
        <v/>
      </c>
      <c r="O1087" s="25" t="str">
        <f aca="true">IF(C1087&lt;&gt;"",SUM(INDIRECT($AH$5&amp;"C"&amp;($C$1*$A1087+11)):INDIRECT($AH$5&amp;"V"&amp;($C$1*$A1087+11))),"")</f>
        <v/>
      </c>
      <c r="P1087" s="25" t="str">
        <f aca="true">IF(C1087&lt;&gt;"",SUM(INDIRECT($AH$5&amp;"C"&amp;($C$1*$A1087+12)):INDIRECT($AH$5&amp;"V"&amp;($C$1*$A1087+12))),"")</f>
        <v/>
      </c>
      <c r="Q1087" s="24" t="str">
        <f aca="false">IF(C1087&lt;&gt;"",IFERROR((M1087+N1087+O1087)/(M1087+N1087+O1087+P1087),0), "")</f>
        <v/>
      </c>
      <c r="R1087" s="25" t="str">
        <f aca="true">IF(C1087&lt;&gt;"",SUM(INDIRECT($AH$5&amp;"C"&amp;($C$1*$A1087+13)):INDIRECT($AH$5&amp;"V"&amp;($C$1*$A1087+13))), "")</f>
        <v/>
      </c>
      <c r="S1087" s="25" t="str">
        <f aca="false">IF(C1087&lt;&gt;"",IFERROR((M1087+N1087+O1087+P1087)/R1087, 0),"")</f>
        <v/>
      </c>
      <c r="T1087" s="25" t="str">
        <f aca="false">IF(C1087&lt;&gt;"",IFERROR((M1087+N1087+O1087)/R1087,0),"")</f>
        <v/>
      </c>
      <c r="U1087" s="25" t="str">
        <f aca="true">IF(C1087&lt;&gt;"",IF(INDIRECT($AH$5&amp;"B"&amp;($C$1*$A1087+14))= 1,1,0),"")</f>
        <v/>
      </c>
      <c r="V1087" s="25" t="str">
        <f aca="true">IF(C1087&lt;&gt;"",IF(INDIRECT($AH$5&amp;"B"&amp;($C$1*$A1087+15))= 1,1,0),"")</f>
        <v/>
      </c>
      <c r="W1087" s="25" t="str">
        <f aca="false">IF(C1087&lt;&gt;"",($M1087*1) + ($N1087*2) + ($O1087*3) + (IF(U1087 = 1, 10, 0)) + (IF(V1087 = 1, 20, 0)),"")</f>
        <v/>
      </c>
      <c r="X1087" s="27" t="str">
        <f aca="true">IF(C1087&lt;&gt;"",IF(INDIRECT($AH$5&amp;"B"&amp;($C$1*$A1087+16))= 1,1,0),"")</f>
        <v/>
      </c>
      <c r="Y1087" s="27" t="str">
        <f aca="true">IF(D1087&lt;&gt;"",IF(INDIRECT($AH$5&amp;"B"&amp;($C$1*$A1087+17))= 1,1,0),"")</f>
        <v/>
      </c>
      <c r="Z1087" s="27" t="str">
        <f aca="true">IF(E1087&lt;&gt;"",IF(INDIRECT($AH$5&amp;"B"&amp;($C$1*$A1087+18))= 1,1,0),"")</f>
        <v/>
      </c>
      <c r="AA1087" s="27" t="str">
        <f aca="true">IF(F1087&lt;&gt;"",IF(INDIRECT($AH$5&amp;"B"&amp;($C$1*$A1087+19))= 1,1,0),"")</f>
        <v/>
      </c>
      <c r="AB1087" s="27" t="str">
        <f aca="false">IF(C1087&lt;&gt;"",IF(X1087 = 1, 5, 0) + IF(Z1087 = 1, 25, 0) + IF(AA1087 = 1, 15, 0),"")</f>
        <v/>
      </c>
      <c r="AC1087" s="57" t="str">
        <f aca="false">IF(C1087&lt;&gt;"",L1087+W1087+AB1087,"")</f>
        <v/>
      </c>
    </row>
    <row r="1088" customFormat="false" ht="12.8" hidden="false" customHeight="false" outlineLevel="0" collapsed="false">
      <c r="A1088" s="11" t="n">
        <f aca="false">A1087+1</f>
        <v>85</v>
      </c>
      <c r="B1088" s="38" t="str">
        <f aca="true">IF(INDIRECT($AH$5&amp;"B"&amp;($C$1*$A1088+2))=0, "",INDIRECT($AH$5&amp;"B"&amp;($C$1*$A1088+2)))</f>
        <v/>
      </c>
      <c r="C1088" s="19" t="str">
        <f aca="true">IF(INDIRECT($AH$5&amp;"B"&amp;($C$1*$A1088+3)) = 0, "", INDIRECT($AH$5&amp;"B"&amp;($C$1*$A1088+3)))</f>
        <v/>
      </c>
      <c r="D1088" s="19" t="str">
        <f aca="true">IF(INDIRECT($AH$5&amp;"B"&amp;($C$1*$A1088+4)) = 0, "", INDIRECT($AH$5&amp;"B"&amp;($C$1*$A1088+4)))</f>
        <v/>
      </c>
      <c r="E1088" s="19" t="str">
        <f aca="true">IF(INDIRECT($AH$5&amp;"B"&amp;($C$1*$A1088+7)) = 0, "", INDIRECT($AH$5&amp;"B"&amp;($C$1*$A1088+7)))</f>
        <v/>
      </c>
      <c r="F1088" s="20" t="str">
        <f aca="true">IF(C1088 &lt;&gt; "",IF(INDIRECT($AH$5&amp;"B"&amp;($C$1*$A1088+8)) = 0, 0, 1), "")</f>
        <v/>
      </c>
      <c r="G1088" s="20" t="n">
        <f aca="true">INDIRECT($AH$5&amp;"B"&amp;($C$1*$A1088+9))</f>
        <v>0</v>
      </c>
      <c r="H1088" s="20" t="n">
        <f aca="true">INDIRECT($AH$5&amp;"B"&amp;($C$1*$A1088+10))</f>
        <v>0</v>
      </c>
      <c r="I1088" s="20" t="n">
        <f aca="true">INDIRECT($AH$5&amp;"B"&amp;($C$1*$A1088+11))</f>
        <v>0</v>
      </c>
      <c r="J1088" s="20" t="n">
        <f aca="true">INDIRECT($AH$5&amp;"B"&amp;($C$1*$A1088+12))</f>
        <v>0</v>
      </c>
      <c r="K1088" s="21" t="str">
        <f aca="false">IF(C1088&lt;&gt;"",IFERROR((G1088+H1088+I1088)/(G1088+H1088+I1088+J1088),0), "")</f>
        <v/>
      </c>
      <c r="L1088" s="20" t="str">
        <f aca="false">IF(C1088&lt;&gt;"",(G1088* 2) +(H1088* 4) + (I1088* 6) + IF(F1088 = 1, 5, 0), "")</f>
        <v/>
      </c>
      <c r="M1088" s="25" t="str">
        <f aca="true">IF(C1088&lt;&gt;"",SUM(INDIRECT($AH$5&amp;"C"&amp;($C$1*$A1088+9)):INDIRECT($AH$5&amp;"V"&amp;($C$1*$A1088+9))), "")</f>
        <v/>
      </c>
      <c r="N1088" s="25" t="str">
        <f aca="true">IF(C1088&lt;&gt;"",SUM(INDIRECT($AH$5&amp;"C"&amp;($C$1*$A1088+10)):INDIRECT($AH$5&amp;"V"&amp;($C$1*$A1088+10))), "")</f>
        <v/>
      </c>
      <c r="O1088" s="25" t="str">
        <f aca="true">IF(C1088&lt;&gt;"",SUM(INDIRECT($AH$5&amp;"C"&amp;($C$1*$A1088+11)):INDIRECT($AH$5&amp;"V"&amp;($C$1*$A1088+11))),"")</f>
        <v/>
      </c>
      <c r="P1088" s="25" t="str">
        <f aca="true">IF(C1088&lt;&gt;"",SUM(INDIRECT($AH$5&amp;"C"&amp;($C$1*$A1088+12)):INDIRECT($AH$5&amp;"V"&amp;($C$1*$A1088+12))),"")</f>
        <v/>
      </c>
      <c r="Q1088" s="24" t="str">
        <f aca="false">IF(C1088&lt;&gt;"",IFERROR((M1088+N1088+O1088)/(M1088+N1088+O1088+P1088),0), "")</f>
        <v/>
      </c>
      <c r="R1088" s="25" t="str">
        <f aca="true">IF(C1088&lt;&gt;"",SUM(INDIRECT($AH$5&amp;"C"&amp;($C$1*$A1088+13)):INDIRECT($AH$5&amp;"V"&amp;($C$1*$A1088+13))), "")</f>
        <v/>
      </c>
      <c r="S1088" s="25" t="str">
        <f aca="false">IF(C1088&lt;&gt;"",IFERROR((M1088+N1088+O1088+P1088)/R1088, 0),"")</f>
        <v/>
      </c>
      <c r="T1088" s="25" t="str">
        <f aca="false">IF(C1088&lt;&gt;"",IFERROR((M1088+N1088+O1088)/R1088,0),"")</f>
        <v/>
      </c>
      <c r="U1088" s="25" t="str">
        <f aca="true">IF(C1088&lt;&gt;"",IF(INDIRECT($AH$5&amp;"B"&amp;($C$1*$A1088+14))= 1,1,0),"")</f>
        <v/>
      </c>
      <c r="V1088" s="25" t="str">
        <f aca="true">IF(C1088&lt;&gt;"",IF(INDIRECT($AH$5&amp;"B"&amp;($C$1*$A1088+15))= 1,1,0),"")</f>
        <v/>
      </c>
      <c r="W1088" s="25" t="str">
        <f aca="false">IF(C1088&lt;&gt;"",($M1088*1) + ($N1088*2) + ($O1088*3) + (IF(U1088 = 1, 10, 0)) + (IF(V1088 = 1, 20, 0)),"")</f>
        <v/>
      </c>
      <c r="X1088" s="27" t="str">
        <f aca="true">IF(C1088&lt;&gt;"",IF(INDIRECT($AH$5&amp;"B"&amp;($C$1*$A1088+16))= 1,1,0),"")</f>
        <v/>
      </c>
      <c r="Y1088" s="27" t="str">
        <f aca="true">IF(D1088&lt;&gt;"",IF(INDIRECT($AH$5&amp;"B"&amp;($C$1*$A1088+17))= 1,1,0),"")</f>
        <v/>
      </c>
      <c r="Z1088" s="27" t="str">
        <f aca="true">IF(E1088&lt;&gt;"",IF(INDIRECT($AH$5&amp;"B"&amp;($C$1*$A1088+18))= 1,1,0),"")</f>
        <v/>
      </c>
      <c r="AA1088" s="27" t="str">
        <f aca="true">IF(F1088&lt;&gt;"",IF(INDIRECT($AH$5&amp;"B"&amp;($C$1*$A1088+19))= 1,1,0),"")</f>
        <v/>
      </c>
      <c r="AB1088" s="27" t="str">
        <f aca="false">IF(C1088&lt;&gt;"",IF(X1088 = 1, 5, 0) + IF(Z1088 = 1, 25, 0) + IF(AA1088 = 1, 15, 0),"")</f>
        <v/>
      </c>
      <c r="AC1088" s="57" t="str">
        <f aca="false">IF(C1088&lt;&gt;"",L1088+W1088+AB1088,"")</f>
        <v/>
      </c>
    </row>
    <row r="1089" customFormat="false" ht="12.8" hidden="false" customHeight="false" outlineLevel="0" collapsed="false">
      <c r="A1089" s="11" t="n">
        <f aca="false">A1088+1</f>
        <v>86</v>
      </c>
      <c r="B1089" s="38" t="str">
        <f aca="true">IF(INDIRECT($AH$5&amp;"B"&amp;($C$1*$A1089+2))=0, "",INDIRECT($AH$5&amp;"B"&amp;($C$1*$A1089+2)))</f>
        <v/>
      </c>
      <c r="C1089" s="19" t="str">
        <f aca="true">IF(INDIRECT($AH$5&amp;"B"&amp;($C$1*$A1089+3)) = 0, "", INDIRECT($AH$5&amp;"B"&amp;($C$1*$A1089+3)))</f>
        <v/>
      </c>
      <c r="D1089" s="19" t="str">
        <f aca="true">IF(INDIRECT($AH$5&amp;"B"&amp;($C$1*$A1089+4)) = 0, "", INDIRECT($AH$5&amp;"B"&amp;($C$1*$A1089+4)))</f>
        <v/>
      </c>
      <c r="E1089" s="19" t="str">
        <f aca="true">IF(INDIRECT($AH$5&amp;"B"&amp;($C$1*$A1089+7)) = 0, "", INDIRECT($AH$5&amp;"B"&amp;($C$1*$A1089+7)))</f>
        <v/>
      </c>
      <c r="F1089" s="20" t="str">
        <f aca="true">IF(C1089 &lt;&gt; "",IF(INDIRECT($AH$5&amp;"B"&amp;($C$1*$A1089+8)) = 0, 0, 1), "")</f>
        <v/>
      </c>
      <c r="G1089" s="20" t="n">
        <f aca="true">INDIRECT($AH$5&amp;"B"&amp;($C$1*$A1089+9))</f>
        <v>0</v>
      </c>
      <c r="H1089" s="20" t="n">
        <f aca="true">INDIRECT($AH$5&amp;"B"&amp;($C$1*$A1089+10))</f>
        <v>0</v>
      </c>
      <c r="I1089" s="20" t="n">
        <f aca="true">INDIRECT($AH$5&amp;"B"&amp;($C$1*$A1089+11))</f>
        <v>0</v>
      </c>
      <c r="J1089" s="20" t="n">
        <f aca="true">INDIRECT($AH$5&amp;"B"&amp;($C$1*$A1089+12))</f>
        <v>0</v>
      </c>
      <c r="K1089" s="21" t="str">
        <f aca="false">IF(C1089&lt;&gt;"",IFERROR((G1089+H1089+I1089)/(G1089+H1089+I1089+J1089),0), "")</f>
        <v/>
      </c>
      <c r="L1089" s="20" t="str">
        <f aca="false">IF(C1089&lt;&gt;"",(G1089* 2) +(H1089* 4) + (I1089* 6) + IF(F1089 = 1, 5, 0), "")</f>
        <v/>
      </c>
      <c r="M1089" s="25" t="str">
        <f aca="true">IF(C1089&lt;&gt;"",SUM(INDIRECT($AH$5&amp;"C"&amp;($C$1*$A1089+9)):INDIRECT($AH$5&amp;"V"&amp;($C$1*$A1089+9))), "")</f>
        <v/>
      </c>
      <c r="N1089" s="25" t="str">
        <f aca="true">IF(C1089&lt;&gt;"",SUM(INDIRECT($AH$5&amp;"C"&amp;($C$1*$A1089+10)):INDIRECT($AH$5&amp;"V"&amp;($C$1*$A1089+10))), "")</f>
        <v/>
      </c>
      <c r="O1089" s="25" t="str">
        <f aca="true">IF(C1089&lt;&gt;"",SUM(INDIRECT($AH$5&amp;"C"&amp;($C$1*$A1089+11)):INDIRECT($AH$5&amp;"V"&amp;($C$1*$A1089+11))),"")</f>
        <v/>
      </c>
      <c r="P1089" s="25" t="str">
        <f aca="true">IF(C1089&lt;&gt;"",SUM(INDIRECT($AH$5&amp;"C"&amp;($C$1*$A1089+12)):INDIRECT($AH$5&amp;"V"&amp;($C$1*$A1089+12))),"")</f>
        <v/>
      </c>
      <c r="Q1089" s="24" t="str">
        <f aca="false">IF(C1089&lt;&gt;"",IFERROR((M1089+N1089+O1089)/(M1089+N1089+O1089+P1089),0), "")</f>
        <v/>
      </c>
      <c r="R1089" s="25" t="str">
        <f aca="true">IF(C1089&lt;&gt;"",SUM(INDIRECT($AH$5&amp;"C"&amp;($C$1*$A1089+13)):INDIRECT($AH$5&amp;"V"&amp;($C$1*$A1089+13))), "")</f>
        <v/>
      </c>
      <c r="S1089" s="25" t="str">
        <f aca="false">IF(C1089&lt;&gt;"",IFERROR((M1089+N1089+O1089+P1089)/R1089, 0),"")</f>
        <v/>
      </c>
      <c r="T1089" s="25" t="str">
        <f aca="false">IF(C1089&lt;&gt;"",IFERROR((M1089+N1089+O1089)/R1089,0),"")</f>
        <v/>
      </c>
      <c r="U1089" s="25" t="str">
        <f aca="true">IF(C1089&lt;&gt;"",IF(INDIRECT($AH$5&amp;"B"&amp;($C$1*$A1089+14))= 1,1,0),"")</f>
        <v/>
      </c>
      <c r="V1089" s="25" t="str">
        <f aca="true">IF(C1089&lt;&gt;"",IF(INDIRECT($AH$5&amp;"B"&amp;($C$1*$A1089+15))= 1,1,0),"")</f>
        <v/>
      </c>
      <c r="W1089" s="25" t="str">
        <f aca="false">IF(C1089&lt;&gt;"",($M1089*1) + ($N1089*2) + ($O1089*3) + (IF(U1089 = 1, 10, 0)) + (IF(V1089 = 1, 20, 0)),"")</f>
        <v/>
      </c>
      <c r="X1089" s="27" t="str">
        <f aca="true">IF(C1089&lt;&gt;"",IF(INDIRECT($AH$5&amp;"B"&amp;($C$1*$A1089+16))= 1,1,0),"")</f>
        <v/>
      </c>
      <c r="Y1089" s="27" t="str">
        <f aca="true">IF(D1089&lt;&gt;"",IF(INDIRECT($AH$5&amp;"B"&amp;($C$1*$A1089+17))= 1,1,0),"")</f>
        <v/>
      </c>
      <c r="Z1089" s="27" t="str">
        <f aca="true">IF(E1089&lt;&gt;"",IF(INDIRECT($AH$5&amp;"B"&amp;($C$1*$A1089+18))= 1,1,0),"")</f>
        <v/>
      </c>
      <c r="AA1089" s="27" t="str">
        <f aca="true">IF(F1089&lt;&gt;"",IF(INDIRECT($AH$5&amp;"B"&amp;($C$1*$A1089+19))= 1,1,0),"")</f>
        <v/>
      </c>
      <c r="AB1089" s="27" t="str">
        <f aca="false">IF(C1089&lt;&gt;"",IF(X1089 = 1, 5, 0) + IF(Z1089 = 1, 25, 0) + IF(AA1089 = 1, 15, 0),"")</f>
        <v/>
      </c>
      <c r="AC1089" s="57" t="str">
        <f aca="false">IF(C1089&lt;&gt;"",L1089+W1089+AB1089,"")</f>
        <v/>
      </c>
    </row>
    <row r="1090" customFormat="false" ht="12.8" hidden="false" customHeight="false" outlineLevel="0" collapsed="false">
      <c r="A1090" s="11" t="n">
        <f aca="false">A1089+1</f>
        <v>87</v>
      </c>
      <c r="B1090" s="38" t="str">
        <f aca="true">IF(INDIRECT($AH$5&amp;"B"&amp;($C$1*$A1090+2))=0, "",INDIRECT($AH$5&amp;"B"&amp;($C$1*$A1090+2)))</f>
        <v/>
      </c>
      <c r="C1090" s="19" t="str">
        <f aca="true">IF(INDIRECT($AH$5&amp;"B"&amp;($C$1*$A1090+3)) = 0, "", INDIRECT($AH$5&amp;"B"&amp;($C$1*$A1090+3)))</f>
        <v/>
      </c>
      <c r="D1090" s="19" t="str">
        <f aca="true">IF(INDIRECT($AH$5&amp;"B"&amp;($C$1*$A1090+4)) = 0, "", INDIRECT($AH$5&amp;"B"&amp;($C$1*$A1090+4)))</f>
        <v/>
      </c>
      <c r="E1090" s="19" t="str">
        <f aca="true">IF(INDIRECT($AH$5&amp;"B"&amp;($C$1*$A1090+7)) = 0, "", INDIRECT($AH$5&amp;"B"&amp;($C$1*$A1090+7)))</f>
        <v/>
      </c>
      <c r="F1090" s="20" t="str">
        <f aca="true">IF(C1090 &lt;&gt; "",IF(INDIRECT($AH$5&amp;"B"&amp;($C$1*$A1090+8)) = 0, 0, 1), "")</f>
        <v/>
      </c>
      <c r="G1090" s="20" t="n">
        <f aca="true">INDIRECT($AH$5&amp;"B"&amp;($C$1*$A1090+9))</f>
        <v>0</v>
      </c>
      <c r="H1090" s="20" t="n">
        <f aca="true">INDIRECT($AH$5&amp;"B"&amp;($C$1*$A1090+10))</f>
        <v>0</v>
      </c>
      <c r="I1090" s="20" t="n">
        <f aca="true">INDIRECT($AH$5&amp;"B"&amp;($C$1*$A1090+11))</f>
        <v>0</v>
      </c>
      <c r="J1090" s="20" t="n">
        <f aca="true">INDIRECT($AH$5&amp;"B"&amp;($C$1*$A1090+12))</f>
        <v>0</v>
      </c>
      <c r="K1090" s="21" t="str">
        <f aca="false">IF(C1090&lt;&gt;"",IFERROR((G1090+H1090+I1090)/(G1090+H1090+I1090+J1090),0), "")</f>
        <v/>
      </c>
      <c r="L1090" s="20" t="str">
        <f aca="false">IF(C1090&lt;&gt;"",(G1090* 2) +(H1090* 4) + (I1090* 6) + IF(F1090 = 1, 5, 0), "")</f>
        <v/>
      </c>
      <c r="M1090" s="25" t="str">
        <f aca="true">IF(C1090&lt;&gt;"",SUM(INDIRECT($AH$5&amp;"C"&amp;($C$1*$A1090+9)):INDIRECT($AH$5&amp;"V"&amp;($C$1*$A1090+9))), "")</f>
        <v/>
      </c>
      <c r="N1090" s="25" t="str">
        <f aca="true">IF(C1090&lt;&gt;"",SUM(INDIRECT($AH$5&amp;"C"&amp;($C$1*$A1090+10)):INDIRECT($AH$5&amp;"V"&amp;($C$1*$A1090+10))), "")</f>
        <v/>
      </c>
      <c r="O1090" s="25" t="str">
        <f aca="true">IF(C1090&lt;&gt;"",SUM(INDIRECT($AH$5&amp;"C"&amp;($C$1*$A1090+11)):INDIRECT($AH$5&amp;"V"&amp;($C$1*$A1090+11))),"")</f>
        <v/>
      </c>
      <c r="P1090" s="25" t="str">
        <f aca="true">IF(C1090&lt;&gt;"",SUM(INDIRECT($AH$5&amp;"C"&amp;($C$1*$A1090+12)):INDIRECT($AH$5&amp;"V"&amp;($C$1*$A1090+12))),"")</f>
        <v/>
      </c>
      <c r="Q1090" s="24" t="str">
        <f aca="false">IF(C1090&lt;&gt;"",IFERROR((M1090+N1090+O1090)/(M1090+N1090+O1090+P1090),0), "")</f>
        <v/>
      </c>
      <c r="R1090" s="25" t="str">
        <f aca="true">IF(C1090&lt;&gt;"",SUM(INDIRECT($AH$5&amp;"C"&amp;($C$1*$A1090+13)):INDIRECT($AH$5&amp;"V"&amp;($C$1*$A1090+13))), "")</f>
        <v/>
      </c>
      <c r="S1090" s="25" t="str">
        <f aca="false">IF(C1090&lt;&gt;"",IFERROR((M1090+N1090+O1090+P1090)/R1090, 0),"")</f>
        <v/>
      </c>
      <c r="T1090" s="25" t="str">
        <f aca="false">IF(C1090&lt;&gt;"",IFERROR((M1090+N1090+O1090)/R1090,0),"")</f>
        <v/>
      </c>
      <c r="U1090" s="25" t="str">
        <f aca="true">IF(C1090&lt;&gt;"",IF(INDIRECT($AH$5&amp;"B"&amp;($C$1*$A1090+14))= 1,1,0),"")</f>
        <v/>
      </c>
      <c r="V1090" s="25" t="str">
        <f aca="true">IF(C1090&lt;&gt;"",IF(INDIRECT($AH$5&amp;"B"&amp;($C$1*$A1090+15))= 1,1,0),"")</f>
        <v/>
      </c>
      <c r="W1090" s="25" t="str">
        <f aca="false">IF(C1090&lt;&gt;"",($M1090*1) + ($N1090*2) + ($O1090*3) + (IF(U1090 = 1, 10, 0)) + (IF(V1090 = 1, 20, 0)),"")</f>
        <v/>
      </c>
      <c r="X1090" s="27" t="str">
        <f aca="true">IF(C1090&lt;&gt;"",IF(INDIRECT($AH$5&amp;"B"&amp;($C$1*$A1090+16))= 1,1,0),"")</f>
        <v/>
      </c>
      <c r="Y1090" s="27" t="str">
        <f aca="true">IF(D1090&lt;&gt;"",IF(INDIRECT($AH$5&amp;"B"&amp;($C$1*$A1090+17))= 1,1,0),"")</f>
        <v/>
      </c>
      <c r="Z1090" s="27" t="str">
        <f aca="true">IF(E1090&lt;&gt;"",IF(INDIRECT($AH$5&amp;"B"&amp;($C$1*$A1090+18))= 1,1,0),"")</f>
        <v/>
      </c>
      <c r="AA1090" s="27" t="str">
        <f aca="true">IF(F1090&lt;&gt;"",IF(INDIRECT($AH$5&amp;"B"&amp;($C$1*$A1090+19))= 1,1,0),"")</f>
        <v/>
      </c>
      <c r="AB1090" s="27" t="str">
        <f aca="false">IF(C1090&lt;&gt;"",IF(X1090 = 1, 5, 0) + IF(Z1090 = 1, 25, 0) + IF(AA1090 = 1, 15, 0),"")</f>
        <v/>
      </c>
      <c r="AC1090" s="57" t="str">
        <f aca="false">IF(C1090&lt;&gt;"",L1090+W1090+AB1090,"")</f>
        <v/>
      </c>
    </row>
    <row r="1091" customFormat="false" ht="12.8" hidden="false" customHeight="false" outlineLevel="0" collapsed="false">
      <c r="A1091" s="11" t="n">
        <f aca="false">A1090+1</f>
        <v>88</v>
      </c>
      <c r="B1091" s="38" t="str">
        <f aca="true">IF(INDIRECT($AH$5&amp;"B"&amp;($C$1*$A1091+2))=0, "",INDIRECT($AH$5&amp;"B"&amp;($C$1*$A1091+2)))</f>
        <v/>
      </c>
      <c r="C1091" s="19" t="str">
        <f aca="true">IF(INDIRECT($AH$5&amp;"B"&amp;($C$1*$A1091+3)) = 0, "", INDIRECT($AH$5&amp;"B"&amp;($C$1*$A1091+3)))</f>
        <v/>
      </c>
      <c r="D1091" s="19" t="str">
        <f aca="true">IF(INDIRECT($AH$5&amp;"B"&amp;($C$1*$A1091+4)) = 0, "", INDIRECT($AH$5&amp;"B"&amp;($C$1*$A1091+4)))</f>
        <v/>
      </c>
      <c r="E1091" s="19" t="str">
        <f aca="true">IF(INDIRECT($AH$5&amp;"B"&amp;($C$1*$A1091+7)) = 0, "", INDIRECT($AH$5&amp;"B"&amp;($C$1*$A1091+7)))</f>
        <v/>
      </c>
      <c r="F1091" s="20" t="str">
        <f aca="true">IF(C1091 &lt;&gt; "",IF(INDIRECT($AH$5&amp;"B"&amp;($C$1*$A1091+8)) = 0, 0, 1), "")</f>
        <v/>
      </c>
      <c r="G1091" s="20" t="n">
        <f aca="true">INDIRECT($AH$5&amp;"B"&amp;($C$1*$A1091+9))</f>
        <v>0</v>
      </c>
      <c r="H1091" s="20" t="n">
        <f aca="true">INDIRECT($AH$5&amp;"B"&amp;($C$1*$A1091+10))</f>
        <v>0</v>
      </c>
      <c r="I1091" s="20" t="n">
        <f aca="true">INDIRECT($AH$5&amp;"B"&amp;($C$1*$A1091+11))</f>
        <v>0</v>
      </c>
      <c r="J1091" s="20" t="n">
        <f aca="true">INDIRECT($AH$5&amp;"B"&amp;($C$1*$A1091+12))</f>
        <v>0</v>
      </c>
      <c r="K1091" s="21" t="str">
        <f aca="false">IF(C1091&lt;&gt;"",IFERROR((G1091+H1091+I1091)/(G1091+H1091+I1091+J1091),0), "")</f>
        <v/>
      </c>
      <c r="L1091" s="20" t="str">
        <f aca="false">IF(C1091&lt;&gt;"",(G1091* 2) +(H1091* 4) + (I1091* 6) + IF(F1091 = 1, 5, 0), "")</f>
        <v/>
      </c>
      <c r="M1091" s="25" t="str">
        <f aca="true">IF(C1091&lt;&gt;"",SUM(INDIRECT($AH$5&amp;"C"&amp;($C$1*$A1091+9)):INDIRECT($AH$5&amp;"V"&amp;($C$1*$A1091+9))), "")</f>
        <v/>
      </c>
      <c r="N1091" s="25" t="str">
        <f aca="true">IF(C1091&lt;&gt;"",SUM(INDIRECT($AH$5&amp;"C"&amp;($C$1*$A1091+10)):INDIRECT($AH$5&amp;"V"&amp;($C$1*$A1091+10))), "")</f>
        <v/>
      </c>
      <c r="O1091" s="25" t="str">
        <f aca="true">IF(C1091&lt;&gt;"",SUM(INDIRECT($AH$5&amp;"C"&amp;($C$1*$A1091+11)):INDIRECT($AH$5&amp;"V"&amp;($C$1*$A1091+11))),"")</f>
        <v/>
      </c>
      <c r="P1091" s="25" t="str">
        <f aca="true">IF(C1091&lt;&gt;"",SUM(INDIRECT($AH$5&amp;"C"&amp;($C$1*$A1091+12)):INDIRECT($AH$5&amp;"V"&amp;($C$1*$A1091+12))),"")</f>
        <v/>
      </c>
      <c r="Q1091" s="24" t="str">
        <f aca="false">IF(C1091&lt;&gt;"",IFERROR((M1091+N1091+O1091)/(M1091+N1091+O1091+P1091),0), "")</f>
        <v/>
      </c>
      <c r="R1091" s="25" t="str">
        <f aca="true">IF(C1091&lt;&gt;"",SUM(INDIRECT($AH$5&amp;"C"&amp;($C$1*$A1091+13)):INDIRECT($AH$5&amp;"V"&amp;($C$1*$A1091+13))), "")</f>
        <v/>
      </c>
      <c r="S1091" s="25" t="str">
        <f aca="false">IF(C1091&lt;&gt;"",IFERROR((M1091+N1091+O1091+P1091)/R1091, 0),"")</f>
        <v/>
      </c>
      <c r="T1091" s="25" t="str">
        <f aca="false">IF(C1091&lt;&gt;"",IFERROR((M1091+N1091+O1091)/R1091,0),"")</f>
        <v/>
      </c>
      <c r="U1091" s="25" t="str">
        <f aca="true">IF(C1091&lt;&gt;"",IF(INDIRECT($AH$5&amp;"B"&amp;($C$1*$A1091+14))= 1,1,0),"")</f>
        <v/>
      </c>
      <c r="V1091" s="25" t="str">
        <f aca="true">IF(C1091&lt;&gt;"",IF(INDIRECT($AH$5&amp;"B"&amp;($C$1*$A1091+15))= 1,1,0),"")</f>
        <v/>
      </c>
      <c r="W1091" s="25" t="str">
        <f aca="false">IF(C1091&lt;&gt;"",($M1091*1) + ($N1091*2) + ($O1091*3) + (IF(U1091 = 1, 10, 0)) + (IF(V1091 = 1, 20, 0)),"")</f>
        <v/>
      </c>
      <c r="X1091" s="27" t="str">
        <f aca="true">IF(C1091&lt;&gt;"",IF(INDIRECT($AH$5&amp;"B"&amp;($C$1*$A1091+16))= 1,1,0),"")</f>
        <v/>
      </c>
      <c r="Y1091" s="27" t="str">
        <f aca="true">IF(D1091&lt;&gt;"",IF(INDIRECT($AH$5&amp;"B"&amp;($C$1*$A1091+17))= 1,1,0),"")</f>
        <v/>
      </c>
      <c r="Z1091" s="27" t="str">
        <f aca="true">IF(E1091&lt;&gt;"",IF(INDIRECT($AH$5&amp;"B"&amp;($C$1*$A1091+18))= 1,1,0),"")</f>
        <v/>
      </c>
      <c r="AA1091" s="27" t="str">
        <f aca="true">IF(F1091&lt;&gt;"",IF(INDIRECT($AH$5&amp;"B"&amp;($C$1*$A1091+19))= 1,1,0),"")</f>
        <v/>
      </c>
      <c r="AB1091" s="27" t="str">
        <f aca="false">IF(C1091&lt;&gt;"",IF(X1091 = 1, 5, 0) + IF(Z1091 = 1, 25, 0) + IF(AA1091 = 1, 15, 0),"")</f>
        <v/>
      </c>
      <c r="AC1091" s="57" t="str">
        <f aca="false">IF(C1091&lt;&gt;"",L1091+W1091+AB1091,"")</f>
        <v/>
      </c>
    </row>
    <row r="1092" customFormat="false" ht="12.8" hidden="false" customHeight="false" outlineLevel="0" collapsed="false">
      <c r="A1092" s="11" t="n">
        <f aca="false">A1091+1</f>
        <v>89</v>
      </c>
      <c r="B1092" s="38" t="str">
        <f aca="true">IF(INDIRECT($AH$5&amp;"B"&amp;($C$1*$A1092+2))=0, "",INDIRECT($AH$5&amp;"B"&amp;($C$1*$A1092+2)))</f>
        <v/>
      </c>
      <c r="C1092" s="19" t="str">
        <f aca="true">IF(INDIRECT($AH$5&amp;"B"&amp;($C$1*$A1092+3)) = 0, "", INDIRECT($AH$5&amp;"B"&amp;($C$1*$A1092+3)))</f>
        <v/>
      </c>
      <c r="D1092" s="19" t="str">
        <f aca="true">IF(INDIRECT($AH$5&amp;"B"&amp;($C$1*$A1092+4)) = 0, "", INDIRECT($AH$5&amp;"B"&amp;($C$1*$A1092+4)))</f>
        <v/>
      </c>
      <c r="E1092" s="19" t="str">
        <f aca="true">IF(INDIRECT($AH$5&amp;"B"&amp;($C$1*$A1092+7)) = 0, "", INDIRECT($AH$5&amp;"B"&amp;($C$1*$A1092+7)))</f>
        <v/>
      </c>
      <c r="F1092" s="20" t="str">
        <f aca="true">IF(C1092 &lt;&gt; "",IF(INDIRECT($AH$5&amp;"B"&amp;($C$1*$A1092+8)) = 0, 0, 1), "")</f>
        <v/>
      </c>
      <c r="G1092" s="20" t="n">
        <f aca="true">INDIRECT($AH$5&amp;"B"&amp;($C$1*$A1092+9))</f>
        <v>0</v>
      </c>
      <c r="H1092" s="20" t="n">
        <f aca="true">INDIRECT($AH$5&amp;"B"&amp;($C$1*$A1092+10))</f>
        <v>0</v>
      </c>
      <c r="I1092" s="20" t="n">
        <f aca="true">INDIRECT($AH$5&amp;"B"&amp;($C$1*$A1092+11))</f>
        <v>0</v>
      </c>
      <c r="J1092" s="20" t="n">
        <f aca="true">INDIRECT($AH$5&amp;"B"&amp;($C$1*$A1092+12))</f>
        <v>0</v>
      </c>
      <c r="K1092" s="21" t="str">
        <f aca="false">IF(C1092&lt;&gt;"",IFERROR((G1092+H1092+I1092)/(G1092+H1092+I1092+J1092),0), "")</f>
        <v/>
      </c>
      <c r="L1092" s="20" t="str">
        <f aca="false">IF(C1092&lt;&gt;"",(G1092* 2) +(H1092* 4) + (I1092* 6) + IF(F1092 = 1, 5, 0), "")</f>
        <v/>
      </c>
      <c r="M1092" s="25" t="str">
        <f aca="true">IF(C1092&lt;&gt;"",SUM(INDIRECT($AH$5&amp;"C"&amp;($C$1*$A1092+9)):INDIRECT($AH$5&amp;"V"&amp;($C$1*$A1092+9))), "")</f>
        <v/>
      </c>
      <c r="N1092" s="25" t="str">
        <f aca="true">IF(C1092&lt;&gt;"",SUM(INDIRECT($AH$5&amp;"C"&amp;($C$1*$A1092+10)):INDIRECT($AH$5&amp;"V"&amp;($C$1*$A1092+10))), "")</f>
        <v/>
      </c>
      <c r="O1092" s="25" t="str">
        <f aca="true">IF(C1092&lt;&gt;"",SUM(INDIRECT($AH$5&amp;"C"&amp;($C$1*$A1092+11)):INDIRECT($AH$5&amp;"V"&amp;($C$1*$A1092+11))),"")</f>
        <v/>
      </c>
      <c r="P1092" s="25" t="str">
        <f aca="true">IF(C1092&lt;&gt;"",SUM(INDIRECT($AH$5&amp;"C"&amp;($C$1*$A1092+12)):INDIRECT($AH$5&amp;"V"&amp;($C$1*$A1092+12))),"")</f>
        <v/>
      </c>
      <c r="Q1092" s="24" t="str">
        <f aca="false">IF(C1092&lt;&gt;"",IFERROR((M1092+N1092+O1092)/(M1092+N1092+O1092+P1092),0), "")</f>
        <v/>
      </c>
      <c r="R1092" s="25" t="str">
        <f aca="true">IF(C1092&lt;&gt;"",SUM(INDIRECT($AH$5&amp;"C"&amp;($C$1*$A1092+13)):INDIRECT($AH$5&amp;"V"&amp;($C$1*$A1092+13))), "")</f>
        <v/>
      </c>
      <c r="S1092" s="25" t="str">
        <f aca="false">IF(C1092&lt;&gt;"",IFERROR((M1092+N1092+O1092+P1092)/R1092, 0),"")</f>
        <v/>
      </c>
      <c r="T1092" s="25" t="str">
        <f aca="false">IF(C1092&lt;&gt;"",IFERROR((M1092+N1092+O1092)/R1092,0),"")</f>
        <v/>
      </c>
      <c r="U1092" s="25" t="str">
        <f aca="true">IF(C1092&lt;&gt;"",IF(INDIRECT($AH$5&amp;"B"&amp;($C$1*$A1092+14))= 1,1,0),"")</f>
        <v/>
      </c>
      <c r="V1092" s="25" t="str">
        <f aca="true">IF(C1092&lt;&gt;"",IF(INDIRECT($AH$5&amp;"B"&amp;($C$1*$A1092+15))= 1,1,0),"")</f>
        <v/>
      </c>
      <c r="W1092" s="25" t="str">
        <f aca="false">IF(C1092&lt;&gt;"",($M1092*1) + ($N1092*2) + ($O1092*3) + (IF(U1092 = 1, 10, 0)) + (IF(V1092 = 1, 20, 0)),"")</f>
        <v/>
      </c>
      <c r="X1092" s="27" t="str">
        <f aca="true">IF(C1092&lt;&gt;"",IF(INDIRECT($AH$5&amp;"B"&amp;($C$1*$A1092+16))= 1,1,0),"")</f>
        <v/>
      </c>
      <c r="Y1092" s="27" t="str">
        <f aca="true">IF(D1092&lt;&gt;"",IF(INDIRECT($AH$5&amp;"B"&amp;($C$1*$A1092+17))= 1,1,0),"")</f>
        <v/>
      </c>
      <c r="Z1092" s="27" t="str">
        <f aca="true">IF(E1092&lt;&gt;"",IF(INDIRECT($AH$5&amp;"B"&amp;($C$1*$A1092+18))= 1,1,0),"")</f>
        <v/>
      </c>
      <c r="AA1092" s="27" t="str">
        <f aca="true">IF(F1092&lt;&gt;"",IF(INDIRECT($AH$5&amp;"B"&amp;($C$1*$A1092+19))= 1,1,0),"")</f>
        <v/>
      </c>
      <c r="AB1092" s="27" t="str">
        <f aca="false">IF(C1092&lt;&gt;"",IF(X1092 = 1, 5, 0) + IF(Z1092 = 1, 25, 0) + IF(AA1092 = 1, 15, 0),"")</f>
        <v/>
      </c>
      <c r="AC1092" s="57" t="str">
        <f aca="false">IF(C1092&lt;&gt;"",L1092+W1092+AB1092,"")</f>
        <v/>
      </c>
    </row>
    <row r="1093" customFormat="false" ht="12.8" hidden="false" customHeight="false" outlineLevel="0" collapsed="false">
      <c r="A1093" s="11" t="n">
        <f aca="false">A1092+1</f>
        <v>90</v>
      </c>
      <c r="B1093" s="38" t="str">
        <f aca="true">IF(INDIRECT($AH$5&amp;"B"&amp;($C$1*$A1093+2))=0, "",INDIRECT($AH$5&amp;"B"&amp;($C$1*$A1093+2)))</f>
        <v/>
      </c>
      <c r="C1093" s="19" t="str">
        <f aca="true">IF(INDIRECT($AH$5&amp;"B"&amp;($C$1*$A1093+3)) = 0, "", INDIRECT($AH$5&amp;"B"&amp;($C$1*$A1093+3)))</f>
        <v/>
      </c>
      <c r="D1093" s="19" t="str">
        <f aca="true">IF(INDIRECT($AH$5&amp;"B"&amp;($C$1*$A1093+4)) = 0, "", INDIRECT($AH$5&amp;"B"&amp;($C$1*$A1093+4)))</f>
        <v/>
      </c>
      <c r="E1093" s="19" t="str">
        <f aca="true">IF(INDIRECT($AH$5&amp;"B"&amp;($C$1*$A1093+7)) = 0, "", INDIRECT($AH$5&amp;"B"&amp;($C$1*$A1093+7)))</f>
        <v/>
      </c>
      <c r="F1093" s="20" t="str">
        <f aca="true">IF(C1093 &lt;&gt; "",IF(INDIRECT($AH$5&amp;"B"&amp;($C$1*$A1093+8)) = 0, 0, 1), "")</f>
        <v/>
      </c>
      <c r="G1093" s="20" t="n">
        <f aca="true">INDIRECT($AH$5&amp;"B"&amp;($C$1*$A1093+9))</f>
        <v>0</v>
      </c>
      <c r="H1093" s="20" t="n">
        <f aca="true">INDIRECT($AH$5&amp;"B"&amp;($C$1*$A1093+10))</f>
        <v>0</v>
      </c>
      <c r="I1093" s="20" t="n">
        <f aca="true">INDIRECT($AH$5&amp;"B"&amp;($C$1*$A1093+11))</f>
        <v>0</v>
      </c>
      <c r="J1093" s="20" t="n">
        <f aca="true">INDIRECT($AH$5&amp;"B"&amp;($C$1*$A1093+12))</f>
        <v>0</v>
      </c>
      <c r="K1093" s="21" t="str">
        <f aca="false">IF(C1093&lt;&gt;"",IFERROR((G1093+H1093+I1093)/(G1093+H1093+I1093+J1093),0), "")</f>
        <v/>
      </c>
      <c r="L1093" s="20" t="str">
        <f aca="false">IF(C1093&lt;&gt;"",(G1093* 2) +(H1093* 4) + (I1093* 6) + IF(F1093 = 1, 5, 0), "")</f>
        <v/>
      </c>
      <c r="M1093" s="25" t="str">
        <f aca="true">IF(C1093&lt;&gt;"",SUM(INDIRECT($AH$5&amp;"C"&amp;($C$1*$A1093+9)):INDIRECT($AH$5&amp;"V"&amp;($C$1*$A1093+9))), "")</f>
        <v/>
      </c>
      <c r="N1093" s="25" t="str">
        <f aca="true">IF(C1093&lt;&gt;"",SUM(INDIRECT($AH$5&amp;"C"&amp;($C$1*$A1093+10)):INDIRECT($AH$5&amp;"V"&amp;($C$1*$A1093+10))), "")</f>
        <v/>
      </c>
      <c r="O1093" s="25" t="str">
        <f aca="true">IF(C1093&lt;&gt;"",SUM(INDIRECT($AH$5&amp;"C"&amp;($C$1*$A1093+11)):INDIRECT($AH$5&amp;"V"&amp;($C$1*$A1093+11))),"")</f>
        <v/>
      </c>
      <c r="P1093" s="25" t="str">
        <f aca="true">IF(C1093&lt;&gt;"",SUM(INDIRECT($AH$5&amp;"C"&amp;($C$1*$A1093+12)):INDIRECT($AH$5&amp;"V"&amp;($C$1*$A1093+12))),"")</f>
        <v/>
      </c>
      <c r="Q1093" s="24" t="str">
        <f aca="false">IF(C1093&lt;&gt;"",IFERROR((M1093+N1093+O1093)/(M1093+N1093+O1093+P1093),0), "")</f>
        <v/>
      </c>
      <c r="R1093" s="25" t="str">
        <f aca="true">IF(C1093&lt;&gt;"",SUM(INDIRECT($AH$5&amp;"C"&amp;($C$1*$A1093+13)):INDIRECT($AH$5&amp;"V"&amp;($C$1*$A1093+13))), "")</f>
        <v/>
      </c>
      <c r="S1093" s="25" t="str">
        <f aca="false">IF(C1093&lt;&gt;"",IFERROR((M1093+N1093+O1093+P1093)/R1093, 0),"")</f>
        <v/>
      </c>
      <c r="T1093" s="25" t="str">
        <f aca="false">IF(C1093&lt;&gt;"",IFERROR((M1093+N1093+O1093)/R1093,0),"")</f>
        <v/>
      </c>
      <c r="U1093" s="25" t="str">
        <f aca="true">IF(C1093&lt;&gt;"",IF(INDIRECT($AH$5&amp;"B"&amp;($C$1*$A1093+14))= 1,1,0),"")</f>
        <v/>
      </c>
      <c r="V1093" s="25" t="str">
        <f aca="true">IF(C1093&lt;&gt;"",IF(INDIRECT($AH$5&amp;"B"&amp;($C$1*$A1093+15))= 1,1,0),"")</f>
        <v/>
      </c>
      <c r="W1093" s="25" t="str">
        <f aca="false">IF(C1093&lt;&gt;"",($M1093*1) + ($N1093*2) + ($O1093*3) + (IF(U1093 = 1, 10, 0)) + (IF(V1093 = 1, 20, 0)),"")</f>
        <v/>
      </c>
      <c r="X1093" s="27" t="str">
        <f aca="true">IF(C1093&lt;&gt;"",IF(INDIRECT($AH$5&amp;"B"&amp;($C$1*$A1093+16))= 1,1,0),"")</f>
        <v/>
      </c>
      <c r="Y1093" s="27" t="str">
        <f aca="true">IF(D1093&lt;&gt;"",IF(INDIRECT($AH$5&amp;"B"&amp;($C$1*$A1093+17))= 1,1,0),"")</f>
        <v/>
      </c>
      <c r="Z1093" s="27" t="str">
        <f aca="true">IF(E1093&lt;&gt;"",IF(INDIRECT($AH$5&amp;"B"&amp;($C$1*$A1093+18))= 1,1,0),"")</f>
        <v/>
      </c>
      <c r="AA1093" s="27" t="str">
        <f aca="true">IF(F1093&lt;&gt;"",IF(INDIRECT($AH$5&amp;"B"&amp;($C$1*$A1093+19))= 1,1,0),"")</f>
        <v/>
      </c>
      <c r="AB1093" s="27" t="str">
        <f aca="false">IF(C1093&lt;&gt;"",IF(X1093 = 1, 5, 0) + IF(Z1093 = 1, 25, 0) + IF(AA1093 = 1, 15, 0),"")</f>
        <v/>
      </c>
      <c r="AC1093" s="57" t="str">
        <f aca="false">IF(C1093&lt;&gt;"",L1093+W1093+AB1093,"")</f>
        <v/>
      </c>
    </row>
    <row r="1094" customFormat="false" ht="12.8" hidden="false" customHeight="false" outlineLevel="0" collapsed="false">
      <c r="A1094" s="11" t="n">
        <f aca="false">A1093+1</f>
        <v>91</v>
      </c>
      <c r="B1094" s="38" t="str">
        <f aca="true">IF(INDIRECT($AH$5&amp;"B"&amp;($C$1*$A1094+2))=0, "",INDIRECT($AH$5&amp;"B"&amp;($C$1*$A1094+2)))</f>
        <v/>
      </c>
      <c r="C1094" s="19" t="str">
        <f aca="true">IF(INDIRECT($AH$5&amp;"B"&amp;($C$1*$A1094+3)) = 0, "", INDIRECT($AH$5&amp;"B"&amp;($C$1*$A1094+3)))</f>
        <v/>
      </c>
      <c r="D1094" s="19" t="str">
        <f aca="true">IF(INDIRECT($AH$5&amp;"B"&amp;($C$1*$A1094+4)) = 0, "", INDIRECT($AH$5&amp;"B"&amp;($C$1*$A1094+4)))</f>
        <v/>
      </c>
      <c r="E1094" s="19" t="str">
        <f aca="true">IF(INDIRECT($AH$5&amp;"B"&amp;($C$1*$A1094+7)) = 0, "", INDIRECT($AH$5&amp;"B"&amp;($C$1*$A1094+7)))</f>
        <v/>
      </c>
      <c r="F1094" s="20" t="str">
        <f aca="true">IF(C1094 &lt;&gt; "",IF(INDIRECT($AH$5&amp;"B"&amp;($C$1*$A1094+8)) = 0, 0, 1), "")</f>
        <v/>
      </c>
      <c r="G1094" s="20" t="n">
        <f aca="true">INDIRECT($AH$5&amp;"B"&amp;($C$1*$A1094+9))</f>
        <v>0</v>
      </c>
      <c r="H1094" s="20" t="n">
        <f aca="true">INDIRECT($AH$5&amp;"B"&amp;($C$1*$A1094+10))</f>
        <v>0</v>
      </c>
      <c r="I1094" s="20" t="n">
        <f aca="true">INDIRECT($AH$5&amp;"B"&amp;($C$1*$A1094+11))</f>
        <v>0</v>
      </c>
      <c r="J1094" s="20" t="n">
        <f aca="true">INDIRECT($AH$5&amp;"B"&amp;($C$1*$A1094+12))</f>
        <v>0</v>
      </c>
      <c r="K1094" s="21" t="str">
        <f aca="false">IF(C1094&lt;&gt;"",IFERROR((G1094+H1094+I1094)/(G1094+H1094+I1094+J1094),0), "")</f>
        <v/>
      </c>
      <c r="L1094" s="20" t="str">
        <f aca="false">IF(C1094&lt;&gt;"",(G1094* 2) +(H1094* 4) + (I1094* 6) + IF(F1094 = 1, 5, 0), "")</f>
        <v/>
      </c>
      <c r="M1094" s="25" t="str">
        <f aca="true">IF(C1094&lt;&gt;"",SUM(INDIRECT($AH$5&amp;"C"&amp;($C$1*$A1094+9)):INDIRECT($AH$5&amp;"V"&amp;($C$1*$A1094+9))), "")</f>
        <v/>
      </c>
      <c r="N1094" s="25" t="str">
        <f aca="true">IF(C1094&lt;&gt;"",SUM(INDIRECT($AH$5&amp;"C"&amp;($C$1*$A1094+10)):INDIRECT($AH$5&amp;"V"&amp;($C$1*$A1094+10))), "")</f>
        <v/>
      </c>
      <c r="O1094" s="25" t="str">
        <f aca="true">IF(C1094&lt;&gt;"",SUM(INDIRECT($AH$5&amp;"C"&amp;($C$1*$A1094+11)):INDIRECT($AH$5&amp;"V"&amp;($C$1*$A1094+11))),"")</f>
        <v/>
      </c>
      <c r="P1094" s="25" t="str">
        <f aca="true">IF(C1094&lt;&gt;"",SUM(INDIRECT($AH$5&amp;"C"&amp;($C$1*$A1094+12)):INDIRECT($AH$5&amp;"V"&amp;($C$1*$A1094+12))),"")</f>
        <v/>
      </c>
      <c r="Q1094" s="24" t="str">
        <f aca="false">IF(C1094&lt;&gt;"",IFERROR((M1094+N1094+O1094)/(M1094+N1094+O1094+P1094),0), "")</f>
        <v/>
      </c>
      <c r="R1094" s="25" t="str">
        <f aca="true">IF(C1094&lt;&gt;"",SUM(INDIRECT($AH$5&amp;"C"&amp;($C$1*$A1094+13)):INDIRECT($AH$5&amp;"V"&amp;($C$1*$A1094+13))), "")</f>
        <v/>
      </c>
      <c r="S1094" s="25" t="str">
        <f aca="false">IF(C1094&lt;&gt;"",IFERROR((M1094+N1094+O1094+P1094)/R1094, 0),"")</f>
        <v/>
      </c>
      <c r="T1094" s="25" t="str">
        <f aca="false">IF(C1094&lt;&gt;"",IFERROR((M1094+N1094+O1094)/R1094,0),"")</f>
        <v/>
      </c>
      <c r="U1094" s="25" t="str">
        <f aca="true">IF(C1094&lt;&gt;"",IF(INDIRECT($AH$5&amp;"B"&amp;($C$1*$A1094+14))= 1,1,0),"")</f>
        <v/>
      </c>
      <c r="V1094" s="25" t="str">
        <f aca="true">IF(C1094&lt;&gt;"",IF(INDIRECT($AH$5&amp;"B"&amp;($C$1*$A1094+15))= 1,1,0),"")</f>
        <v/>
      </c>
      <c r="W1094" s="25" t="str">
        <f aca="false">IF(C1094&lt;&gt;"",($M1094*1) + ($N1094*2) + ($O1094*3) + (IF(U1094 = 1, 10, 0)) + (IF(V1094 = 1, 20, 0)),"")</f>
        <v/>
      </c>
      <c r="X1094" s="27" t="str">
        <f aca="true">IF(C1094&lt;&gt;"",IF(INDIRECT($AH$5&amp;"B"&amp;($C$1*$A1094+16))= 1,1,0),"")</f>
        <v/>
      </c>
      <c r="Y1094" s="27" t="str">
        <f aca="true">IF(D1094&lt;&gt;"",IF(INDIRECT($AH$5&amp;"B"&amp;($C$1*$A1094+17))= 1,1,0),"")</f>
        <v/>
      </c>
      <c r="Z1094" s="27" t="str">
        <f aca="true">IF(E1094&lt;&gt;"",IF(INDIRECT($AH$5&amp;"B"&amp;($C$1*$A1094+18))= 1,1,0),"")</f>
        <v/>
      </c>
      <c r="AA1094" s="27" t="str">
        <f aca="true">IF(F1094&lt;&gt;"",IF(INDIRECT($AH$5&amp;"B"&amp;($C$1*$A1094+19))= 1,1,0),"")</f>
        <v/>
      </c>
      <c r="AB1094" s="27" t="str">
        <f aca="false">IF(C1094&lt;&gt;"",IF(X1094 = 1, 5, 0) + IF(Z1094 = 1, 25, 0) + IF(AA1094 = 1, 15, 0),"")</f>
        <v/>
      </c>
      <c r="AC1094" s="57" t="str">
        <f aca="false">IF(C1094&lt;&gt;"",L1094+W1094+AB1094,"")</f>
        <v/>
      </c>
    </row>
    <row r="1095" customFormat="false" ht="12.8" hidden="false" customHeight="false" outlineLevel="0" collapsed="false">
      <c r="A1095" s="11" t="n">
        <f aca="false">A1094+1</f>
        <v>92</v>
      </c>
      <c r="B1095" s="38" t="str">
        <f aca="true">IF(INDIRECT($AH$5&amp;"B"&amp;($C$1*$A1095+2))=0, "",INDIRECT($AH$5&amp;"B"&amp;($C$1*$A1095+2)))</f>
        <v/>
      </c>
      <c r="C1095" s="19" t="str">
        <f aca="true">IF(INDIRECT($AH$5&amp;"B"&amp;($C$1*$A1095+3)) = 0, "", INDIRECT($AH$5&amp;"B"&amp;($C$1*$A1095+3)))</f>
        <v/>
      </c>
      <c r="D1095" s="19" t="str">
        <f aca="true">IF(INDIRECT($AH$5&amp;"B"&amp;($C$1*$A1095+4)) = 0, "", INDIRECT($AH$5&amp;"B"&amp;($C$1*$A1095+4)))</f>
        <v/>
      </c>
      <c r="E1095" s="19" t="str">
        <f aca="true">IF(INDIRECT($AH$5&amp;"B"&amp;($C$1*$A1095+7)) = 0, "", INDIRECT($AH$5&amp;"B"&amp;($C$1*$A1095+7)))</f>
        <v/>
      </c>
      <c r="F1095" s="20" t="str">
        <f aca="true">IF(C1095 &lt;&gt; "",IF(INDIRECT($AH$5&amp;"B"&amp;($C$1*$A1095+8)) = 0, 0, 1), "")</f>
        <v/>
      </c>
      <c r="G1095" s="20" t="n">
        <f aca="true">INDIRECT($AH$5&amp;"B"&amp;($C$1*$A1095+9))</f>
        <v>0</v>
      </c>
      <c r="H1095" s="20" t="n">
        <f aca="true">INDIRECT($AH$5&amp;"B"&amp;($C$1*$A1095+10))</f>
        <v>0</v>
      </c>
      <c r="I1095" s="20" t="n">
        <f aca="true">INDIRECT($AH$5&amp;"B"&amp;($C$1*$A1095+11))</f>
        <v>0</v>
      </c>
      <c r="J1095" s="20" t="n">
        <f aca="true">INDIRECT($AH$5&amp;"B"&amp;($C$1*$A1095+12))</f>
        <v>0</v>
      </c>
      <c r="K1095" s="21" t="str">
        <f aca="false">IF(C1095&lt;&gt;"",IFERROR((G1095+H1095+I1095)/(G1095+H1095+I1095+J1095),0), "")</f>
        <v/>
      </c>
      <c r="L1095" s="20" t="str">
        <f aca="false">IF(C1095&lt;&gt;"",(G1095* 2) +(H1095* 4) + (I1095* 6) + IF(F1095 = 1, 5, 0), "")</f>
        <v/>
      </c>
      <c r="M1095" s="25" t="str">
        <f aca="true">IF(C1095&lt;&gt;"",SUM(INDIRECT($AH$5&amp;"C"&amp;($C$1*$A1095+9)):INDIRECT($AH$5&amp;"V"&amp;($C$1*$A1095+9))), "")</f>
        <v/>
      </c>
      <c r="N1095" s="25" t="str">
        <f aca="true">IF(C1095&lt;&gt;"",SUM(INDIRECT($AH$5&amp;"C"&amp;($C$1*$A1095+10)):INDIRECT($AH$5&amp;"V"&amp;($C$1*$A1095+10))), "")</f>
        <v/>
      </c>
      <c r="O1095" s="25" t="str">
        <f aca="true">IF(C1095&lt;&gt;"",SUM(INDIRECT($AH$5&amp;"C"&amp;($C$1*$A1095+11)):INDIRECT($AH$5&amp;"V"&amp;($C$1*$A1095+11))),"")</f>
        <v/>
      </c>
      <c r="P1095" s="25" t="str">
        <f aca="true">IF(C1095&lt;&gt;"",SUM(INDIRECT($AH$5&amp;"C"&amp;($C$1*$A1095+12)):INDIRECT($AH$5&amp;"V"&amp;($C$1*$A1095+12))),"")</f>
        <v/>
      </c>
      <c r="Q1095" s="24" t="str">
        <f aca="false">IF(C1095&lt;&gt;"",IFERROR((M1095+N1095+O1095)/(M1095+N1095+O1095+P1095),0), "")</f>
        <v/>
      </c>
      <c r="R1095" s="25" t="str">
        <f aca="true">IF(C1095&lt;&gt;"",SUM(INDIRECT($AH$5&amp;"C"&amp;($C$1*$A1095+13)):INDIRECT($AH$5&amp;"V"&amp;($C$1*$A1095+13))), "")</f>
        <v/>
      </c>
      <c r="S1095" s="25" t="str">
        <f aca="false">IF(C1095&lt;&gt;"",IFERROR((M1095+N1095+O1095+P1095)/R1095, 0),"")</f>
        <v/>
      </c>
      <c r="T1095" s="25" t="str">
        <f aca="false">IF(C1095&lt;&gt;"",IFERROR((M1095+N1095+O1095)/R1095,0),"")</f>
        <v/>
      </c>
      <c r="U1095" s="25" t="str">
        <f aca="true">IF(C1095&lt;&gt;"",IF(INDIRECT($AH$5&amp;"B"&amp;($C$1*$A1095+14))= 1,1,0),"")</f>
        <v/>
      </c>
      <c r="V1095" s="25" t="str">
        <f aca="true">IF(C1095&lt;&gt;"",IF(INDIRECT($AH$5&amp;"B"&amp;($C$1*$A1095+15))= 1,1,0),"")</f>
        <v/>
      </c>
      <c r="W1095" s="25" t="str">
        <f aca="false">IF(C1095&lt;&gt;"",($M1095*1) + ($N1095*2) + ($O1095*3) + (IF(U1095 = 1, 10, 0)) + (IF(V1095 = 1, 20, 0)),"")</f>
        <v/>
      </c>
      <c r="X1095" s="27" t="str">
        <f aca="true">IF(C1095&lt;&gt;"",IF(INDIRECT($AH$5&amp;"B"&amp;($C$1*$A1095+16))= 1,1,0),"")</f>
        <v/>
      </c>
      <c r="Y1095" s="27" t="str">
        <f aca="true">IF(D1095&lt;&gt;"",IF(INDIRECT($AH$5&amp;"B"&amp;($C$1*$A1095+17))= 1,1,0),"")</f>
        <v/>
      </c>
      <c r="Z1095" s="27" t="str">
        <f aca="true">IF(E1095&lt;&gt;"",IF(INDIRECT($AH$5&amp;"B"&amp;($C$1*$A1095+18))= 1,1,0),"")</f>
        <v/>
      </c>
      <c r="AA1095" s="27" t="str">
        <f aca="true">IF(F1095&lt;&gt;"",IF(INDIRECT($AH$5&amp;"B"&amp;($C$1*$A1095+19))= 1,1,0),"")</f>
        <v/>
      </c>
      <c r="AB1095" s="27" t="str">
        <f aca="false">IF(C1095&lt;&gt;"",IF(X1095 = 1, 5, 0) + IF(Z1095 = 1, 25, 0) + IF(AA1095 = 1, 15, 0),"")</f>
        <v/>
      </c>
      <c r="AC1095" s="57" t="str">
        <f aca="false">IF(C1095&lt;&gt;"",L1095+W1095+AB1095,"")</f>
        <v/>
      </c>
    </row>
    <row r="1096" customFormat="false" ht="12.8" hidden="false" customHeight="false" outlineLevel="0" collapsed="false">
      <c r="A1096" s="11" t="n">
        <f aca="false">A1095+1</f>
        <v>93</v>
      </c>
      <c r="B1096" s="38" t="str">
        <f aca="true">IF(INDIRECT($AH$5&amp;"B"&amp;($C$1*$A1096+2))=0, "",INDIRECT($AH$5&amp;"B"&amp;($C$1*$A1096+2)))</f>
        <v/>
      </c>
      <c r="C1096" s="19" t="str">
        <f aca="true">IF(INDIRECT($AH$5&amp;"B"&amp;($C$1*$A1096+3)) = 0, "", INDIRECT($AH$5&amp;"B"&amp;($C$1*$A1096+3)))</f>
        <v/>
      </c>
      <c r="D1096" s="19" t="str">
        <f aca="true">IF(INDIRECT($AH$5&amp;"B"&amp;($C$1*$A1096+4)) = 0, "", INDIRECT($AH$5&amp;"B"&amp;($C$1*$A1096+4)))</f>
        <v/>
      </c>
      <c r="E1096" s="19" t="str">
        <f aca="true">IF(INDIRECT($AH$5&amp;"B"&amp;($C$1*$A1096+7)) = 0, "", INDIRECT($AH$5&amp;"B"&amp;($C$1*$A1096+7)))</f>
        <v/>
      </c>
      <c r="F1096" s="20" t="str">
        <f aca="true">IF(C1096 &lt;&gt; "",IF(INDIRECT($AH$5&amp;"B"&amp;($C$1*$A1096+8)) = 0, 0, 1), "")</f>
        <v/>
      </c>
      <c r="G1096" s="20" t="n">
        <f aca="true">INDIRECT($AH$5&amp;"B"&amp;($C$1*$A1096+9))</f>
        <v>0</v>
      </c>
      <c r="H1096" s="20" t="n">
        <f aca="true">INDIRECT($AH$5&amp;"B"&amp;($C$1*$A1096+10))</f>
        <v>0</v>
      </c>
      <c r="I1096" s="20" t="n">
        <f aca="true">INDIRECT($AH$5&amp;"B"&amp;($C$1*$A1096+11))</f>
        <v>0</v>
      </c>
      <c r="J1096" s="20" t="n">
        <f aca="true">INDIRECT($AH$5&amp;"B"&amp;($C$1*$A1096+12))</f>
        <v>0</v>
      </c>
      <c r="K1096" s="21" t="str">
        <f aca="false">IF(C1096&lt;&gt;"",IFERROR((G1096+H1096+I1096)/(G1096+H1096+I1096+J1096),0), "")</f>
        <v/>
      </c>
      <c r="L1096" s="20" t="str">
        <f aca="false">IF(C1096&lt;&gt;"",(G1096* 2) +(H1096* 4) + (I1096* 6) + IF(F1096 = 1, 5, 0), "")</f>
        <v/>
      </c>
      <c r="M1096" s="25" t="str">
        <f aca="true">IF(C1096&lt;&gt;"",SUM(INDIRECT($AH$5&amp;"C"&amp;($C$1*$A1096+9)):INDIRECT($AH$5&amp;"V"&amp;($C$1*$A1096+9))), "")</f>
        <v/>
      </c>
      <c r="N1096" s="25" t="str">
        <f aca="true">IF(C1096&lt;&gt;"",SUM(INDIRECT($AH$5&amp;"C"&amp;($C$1*$A1096+10)):INDIRECT($AH$5&amp;"V"&amp;($C$1*$A1096+10))), "")</f>
        <v/>
      </c>
      <c r="O1096" s="25" t="str">
        <f aca="true">IF(C1096&lt;&gt;"",SUM(INDIRECT($AH$5&amp;"C"&amp;($C$1*$A1096+11)):INDIRECT($AH$5&amp;"V"&amp;($C$1*$A1096+11))),"")</f>
        <v/>
      </c>
      <c r="P1096" s="25" t="str">
        <f aca="true">IF(C1096&lt;&gt;"",SUM(INDIRECT($AH$5&amp;"C"&amp;($C$1*$A1096+12)):INDIRECT($AH$5&amp;"V"&amp;($C$1*$A1096+12))),"")</f>
        <v/>
      </c>
      <c r="Q1096" s="24" t="str">
        <f aca="false">IF(C1096&lt;&gt;"",IFERROR((M1096+N1096+O1096)/(M1096+N1096+O1096+P1096),0), "")</f>
        <v/>
      </c>
      <c r="R1096" s="25" t="str">
        <f aca="true">IF(C1096&lt;&gt;"",SUM(INDIRECT($AH$5&amp;"C"&amp;($C$1*$A1096+13)):INDIRECT($AH$5&amp;"V"&amp;($C$1*$A1096+13))), "")</f>
        <v/>
      </c>
      <c r="S1096" s="25" t="str">
        <f aca="false">IF(C1096&lt;&gt;"",IFERROR((M1096+N1096+O1096+P1096)/R1096, 0),"")</f>
        <v/>
      </c>
      <c r="T1096" s="25" t="str">
        <f aca="false">IF(C1096&lt;&gt;"",IFERROR((M1096+N1096+O1096)/R1096,0),"")</f>
        <v/>
      </c>
      <c r="U1096" s="25" t="str">
        <f aca="true">IF(C1096&lt;&gt;"",IF(INDIRECT($AH$5&amp;"B"&amp;($C$1*$A1096+14))= 1,1,0),"")</f>
        <v/>
      </c>
      <c r="V1096" s="25" t="str">
        <f aca="true">IF(C1096&lt;&gt;"",IF(INDIRECT($AH$5&amp;"B"&amp;($C$1*$A1096+15))= 1,1,0),"")</f>
        <v/>
      </c>
      <c r="W1096" s="25" t="str">
        <f aca="false">IF(C1096&lt;&gt;"",($M1096*1) + ($N1096*2) + ($O1096*3) + (IF(U1096 = 1, 10, 0)) + (IF(V1096 = 1, 20, 0)),"")</f>
        <v/>
      </c>
      <c r="X1096" s="27" t="str">
        <f aca="true">IF(C1096&lt;&gt;"",IF(INDIRECT($AH$5&amp;"B"&amp;($C$1*$A1096+16))= 1,1,0),"")</f>
        <v/>
      </c>
      <c r="Y1096" s="27" t="str">
        <f aca="true">IF(D1096&lt;&gt;"",IF(INDIRECT($AH$5&amp;"B"&amp;($C$1*$A1096+17))= 1,1,0),"")</f>
        <v/>
      </c>
      <c r="Z1096" s="27" t="str">
        <f aca="true">IF(E1096&lt;&gt;"",IF(INDIRECT($AH$5&amp;"B"&amp;($C$1*$A1096+18))= 1,1,0),"")</f>
        <v/>
      </c>
      <c r="AA1096" s="27" t="str">
        <f aca="true">IF(F1096&lt;&gt;"",IF(INDIRECT($AH$5&amp;"B"&amp;($C$1*$A1096+19))= 1,1,0),"")</f>
        <v/>
      </c>
      <c r="AB1096" s="27" t="str">
        <f aca="false">IF(C1096&lt;&gt;"",IF(X1096 = 1, 5, 0) + IF(Z1096 = 1, 25, 0) + IF(AA1096 = 1, 15, 0),"")</f>
        <v/>
      </c>
      <c r="AC1096" s="57" t="str">
        <f aca="false">IF(C1096&lt;&gt;"",L1096+W1096+AB1096,"")</f>
        <v/>
      </c>
    </row>
    <row r="1097" customFormat="false" ht="12.8" hidden="false" customHeight="false" outlineLevel="0" collapsed="false">
      <c r="A1097" s="11" t="n">
        <f aca="false">A1096+1</f>
        <v>94</v>
      </c>
      <c r="B1097" s="38" t="str">
        <f aca="true">IF(INDIRECT($AH$5&amp;"B"&amp;($C$1*$A1097+2))=0, "",INDIRECT($AH$5&amp;"B"&amp;($C$1*$A1097+2)))</f>
        <v/>
      </c>
      <c r="C1097" s="19" t="str">
        <f aca="true">IF(INDIRECT($AH$5&amp;"B"&amp;($C$1*$A1097+3)) = 0, "", INDIRECT($AH$5&amp;"B"&amp;($C$1*$A1097+3)))</f>
        <v/>
      </c>
      <c r="D1097" s="19" t="str">
        <f aca="true">IF(INDIRECT($AH$5&amp;"B"&amp;($C$1*$A1097+4)) = 0, "", INDIRECT($AH$5&amp;"B"&amp;($C$1*$A1097+4)))</f>
        <v/>
      </c>
      <c r="E1097" s="19" t="str">
        <f aca="true">IF(INDIRECT($AH$5&amp;"B"&amp;($C$1*$A1097+7)) = 0, "", INDIRECT($AH$5&amp;"B"&amp;($C$1*$A1097+7)))</f>
        <v/>
      </c>
      <c r="F1097" s="20" t="str">
        <f aca="true">IF(C1097 &lt;&gt; "",IF(INDIRECT($AH$5&amp;"B"&amp;($C$1*$A1097+8)) = 0, 0, 1), "")</f>
        <v/>
      </c>
      <c r="G1097" s="20" t="n">
        <f aca="true">INDIRECT($AH$5&amp;"B"&amp;($C$1*$A1097+9))</f>
        <v>0</v>
      </c>
      <c r="H1097" s="20" t="n">
        <f aca="true">INDIRECT($AH$5&amp;"B"&amp;($C$1*$A1097+10))</f>
        <v>0</v>
      </c>
      <c r="I1097" s="20" t="n">
        <f aca="true">INDIRECT($AH$5&amp;"B"&amp;($C$1*$A1097+11))</f>
        <v>0</v>
      </c>
      <c r="J1097" s="20" t="n">
        <f aca="true">INDIRECT($AH$5&amp;"B"&amp;($C$1*$A1097+12))</f>
        <v>0</v>
      </c>
      <c r="K1097" s="21" t="str">
        <f aca="false">IF(C1097&lt;&gt;"",IFERROR((G1097+H1097+I1097)/(G1097+H1097+I1097+J1097),0), "")</f>
        <v/>
      </c>
      <c r="L1097" s="20" t="str">
        <f aca="false">IF(C1097&lt;&gt;"",(G1097* 2) +(H1097* 4) + (I1097* 6) + IF(F1097 = 1, 5, 0), "")</f>
        <v/>
      </c>
      <c r="M1097" s="25" t="str">
        <f aca="true">IF(C1097&lt;&gt;"",SUM(INDIRECT($AH$5&amp;"C"&amp;($C$1*$A1097+9)):INDIRECT($AH$5&amp;"V"&amp;($C$1*$A1097+9))), "")</f>
        <v/>
      </c>
      <c r="N1097" s="25" t="str">
        <f aca="true">IF(C1097&lt;&gt;"",SUM(INDIRECT($AH$5&amp;"C"&amp;($C$1*$A1097+10)):INDIRECT($AH$5&amp;"V"&amp;($C$1*$A1097+10))), "")</f>
        <v/>
      </c>
      <c r="O1097" s="25" t="str">
        <f aca="true">IF(C1097&lt;&gt;"",SUM(INDIRECT($AH$5&amp;"C"&amp;($C$1*$A1097+11)):INDIRECT($AH$5&amp;"V"&amp;($C$1*$A1097+11))),"")</f>
        <v/>
      </c>
      <c r="P1097" s="25" t="str">
        <f aca="true">IF(C1097&lt;&gt;"",SUM(INDIRECT($AH$5&amp;"C"&amp;($C$1*$A1097+12)):INDIRECT($AH$5&amp;"V"&amp;($C$1*$A1097+12))),"")</f>
        <v/>
      </c>
      <c r="Q1097" s="24" t="str">
        <f aca="false">IF(C1097&lt;&gt;"",IFERROR((M1097+N1097+O1097)/(M1097+N1097+O1097+P1097),0), "")</f>
        <v/>
      </c>
      <c r="R1097" s="25" t="str">
        <f aca="true">IF(C1097&lt;&gt;"",SUM(INDIRECT($AH$5&amp;"C"&amp;($C$1*$A1097+13)):INDIRECT($AH$5&amp;"V"&amp;($C$1*$A1097+13))), "")</f>
        <v/>
      </c>
      <c r="S1097" s="25" t="str">
        <f aca="false">IF(C1097&lt;&gt;"",IFERROR((M1097+N1097+O1097+P1097)/R1097, 0),"")</f>
        <v/>
      </c>
      <c r="T1097" s="25" t="str">
        <f aca="false">IF(C1097&lt;&gt;"",IFERROR((M1097+N1097+O1097)/R1097,0),"")</f>
        <v/>
      </c>
      <c r="U1097" s="25" t="str">
        <f aca="true">IF(C1097&lt;&gt;"",IF(INDIRECT($AH$5&amp;"B"&amp;($C$1*$A1097+14))= 1,1,0),"")</f>
        <v/>
      </c>
      <c r="V1097" s="25" t="str">
        <f aca="true">IF(C1097&lt;&gt;"",IF(INDIRECT($AH$5&amp;"B"&amp;($C$1*$A1097+15))= 1,1,0),"")</f>
        <v/>
      </c>
      <c r="W1097" s="25" t="str">
        <f aca="false">IF(C1097&lt;&gt;"",($M1097*1) + ($N1097*2) + ($O1097*3) + (IF(U1097 = 1, 10, 0)) + (IF(V1097 = 1, 20, 0)),"")</f>
        <v/>
      </c>
      <c r="X1097" s="27" t="str">
        <f aca="true">IF(C1097&lt;&gt;"",IF(INDIRECT($AH$5&amp;"B"&amp;($C$1*$A1097+16))= 1,1,0),"")</f>
        <v/>
      </c>
      <c r="Y1097" s="27" t="str">
        <f aca="true">IF(D1097&lt;&gt;"",IF(INDIRECT($AH$5&amp;"B"&amp;($C$1*$A1097+17))= 1,1,0),"")</f>
        <v/>
      </c>
      <c r="Z1097" s="27" t="str">
        <f aca="true">IF(E1097&lt;&gt;"",IF(INDIRECT($AH$5&amp;"B"&amp;($C$1*$A1097+18))= 1,1,0),"")</f>
        <v/>
      </c>
      <c r="AA1097" s="27" t="str">
        <f aca="true">IF(F1097&lt;&gt;"",IF(INDIRECT($AH$5&amp;"B"&amp;($C$1*$A1097+19))= 1,1,0),"")</f>
        <v/>
      </c>
      <c r="AB1097" s="27" t="str">
        <f aca="false">IF(C1097&lt;&gt;"",IF(X1097 = 1, 5, 0) + IF(Z1097 = 1, 25, 0) + IF(AA1097 = 1, 15, 0),"")</f>
        <v/>
      </c>
      <c r="AC1097" s="57" t="str">
        <f aca="false">IF(C1097&lt;&gt;"",L1097+W1097+AB1097,"")</f>
        <v/>
      </c>
    </row>
    <row r="1098" customFormat="false" ht="12.8" hidden="false" customHeight="false" outlineLevel="0" collapsed="false">
      <c r="A1098" s="11" t="n">
        <f aca="false">A1097+1</f>
        <v>95</v>
      </c>
      <c r="B1098" s="38" t="str">
        <f aca="true">IF(INDIRECT($AH$5&amp;"B"&amp;($C$1*$A1098+2))=0, "",INDIRECT($AH$5&amp;"B"&amp;($C$1*$A1098+2)))</f>
        <v/>
      </c>
      <c r="C1098" s="19" t="str">
        <f aca="true">IF(INDIRECT($AH$5&amp;"B"&amp;($C$1*$A1098+3)) = 0, "", INDIRECT($AH$5&amp;"B"&amp;($C$1*$A1098+3)))</f>
        <v/>
      </c>
      <c r="D1098" s="19" t="str">
        <f aca="true">IF(INDIRECT($AH$5&amp;"B"&amp;($C$1*$A1098+4)) = 0, "", INDIRECT($AH$5&amp;"B"&amp;($C$1*$A1098+4)))</f>
        <v/>
      </c>
      <c r="E1098" s="19" t="str">
        <f aca="true">IF(INDIRECT($AH$5&amp;"B"&amp;($C$1*$A1098+7)) = 0, "", INDIRECT($AH$5&amp;"B"&amp;($C$1*$A1098+7)))</f>
        <v/>
      </c>
      <c r="F1098" s="20" t="str">
        <f aca="true">IF(C1098 &lt;&gt; "",IF(INDIRECT($AH$5&amp;"B"&amp;($C$1*$A1098+8)) = 0, 0, 1), "")</f>
        <v/>
      </c>
      <c r="G1098" s="20" t="n">
        <f aca="true">INDIRECT($AH$5&amp;"B"&amp;($C$1*$A1098+9))</f>
        <v>0</v>
      </c>
      <c r="H1098" s="20" t="n">
        <f aca="true">INDIRECT($AH$5&amp;"B"&amp;($C$1*$A1098+10))</f>
        <v>0</v>
      </c>
      <c r="I1098" s="20" t="n">
        <f aca="true">INDIRECT($AH$5&amp;"B"&amp;($C$1*$A1098+11))</f>
        <v>0</v>
      </c>
      <c r="J1098" s="20" t="n">
        <f aca="true">INDIRECT($AH$5&amp;"B"&amp;($C$1*$A1098+12))</f>
        <v>0</v>
      </c>
      <c r="K1098" s="21" t="str">
        <f aca="false">IF(C1098&lt;&gt;"",IFERROR((G1098+H1098+I1098)/(G1098+H1098+I1098+J1098),0), "")</f>
        <v/>
      </c>
      <c r="L1098" s="20" t="str">
        <f aca="false">IF(C1098&lt;&gt;"",(G1098* 2) +(H1098* 4) + (I1098* 6) + IF(F1098 = 1, 5, 0), "")</f>
        <v/>
      </c>
      <c r="M1098" s="25" t="str">
        <f aca="true">IF(C1098&lt;&gt;"",SUM(INDIRECT($AH$5&amp;"C"&amp;($C$1*$A1098+9)):INDIRECT($AH$5&amp;"V"&amp;($C$1*$A1098+9))), "")</f>
        <v/>
      </c>
      <c r="N1098" s="25" t="str">
        <f aca="true">IF(C1098&lt;&gt;"",SUM(INDIRECT($AH$5&amp;"C"&amp;($C$1*$A1098+10)):INDIRECT($AH$5&amp;"V"&amp;($C$1*$A1098+10))), "")</f>
        <v/>
      </c>
      <c r="O1098" s="25" t="str">
        <f aca="true">IF(C1098&lt;&gt;"",SUM(INDIRECT($AH$5&amp;"C"&amp;($C$1*$A1098+11)):INDIRECT($AH$5&amp;"V"&amp;($C$1*$A1098+11))),"")</f>
        <v/>
      </c>
      <c r="P1098" s="25" t="str">
        <f aca="true">IF(C1098&lt;&gt;"",SUM(INDIRECT($AH$5&amp;"C"&amp;($C$1*$A1098+12)):INDIRECT($AH$5&amp;"V"&amp;($C$1*$A1098+12))),"")</f>
        <v/>
      </c>
      <c r="Q1098" s="24" t="str">
        <f aca="false">IF(C1098&lt;&gt;"",IFERROR((M1098+N1098+O1098)/(M1098+N1098+O1098+P1098),0), "")</f>
        <v/>
      </c>
      <c r="R1098" s="25" t="str">
        <f aca="true">IF(C1098&lt;&gt;"",SUM(INDIRECT($AH$5&amp;"C"&amp;($C$1*$A1098+13)):INDIRECT($AH$5&amp;"V"&amp;($C$1*$A1098+13))), "")</f>
        <v/>
      </c>
      <c r="S1098" s="25" t="str">
        <f aca="false">IF(C1098&lt;&gt;"",IFERROR((M1098+N1098+O1098+P1098)/R1098, 0),"")</f>
        <v/>
      </c>
      <c r="T1098" s="25" t="str">
        <f aca="false">IF(C1098&lt;&gt;"",IFERROR((M1098+N1098+O1098)/R1098,0),"")</f>
        <v/>
      </c>
      <c r="U1098" s="25" t="str">
        <f aca="true">IF(C1098&lt;&gt;"",IF(INDIRECT($AH$5&amp;"B"&amp;($C$1*$A1098+14))= 1,1,0),"")</f>
        <v/>
      </c>
      <c r="V1098" s="25" t="str">
        <f aca="true">IF(C1098&lt;&gt;"",IF(INDIRECT($AH$5&amp;"B"&amp;($C$1*$A1098+15))= 1,1,0),"")</f>
        <v/>
      </c>
      <c r="W1098" s="25" t="str">
        <f aca="false">IF(C1098&lt;&gt;"",($M1098*1) + ($N1098*2) + ($O1098*3) + (IF(U1098 = 1, 10, 0)) + (IF(V1098 = 1, 20, 0)),"")</f>
        <v/>
      </c>
      <c r="X1098" s="27" t="str">
        <f aca="true">IF(C1098&lt;&gt;"",IF(INDIRECT($AH$5&amp;"B"&amp;($C$1*$A1098+16))= 1,1,0),"")</f>
        <v/>
      </c>
      <c r="Y1098" s="27" t="str">
        <f aca="true">IF(D1098&lt;&gt;"",IF(INDIRECT($AH$5&amp;"B"&amp;($C$1*$A1098+17))= 1,1,0),"")</f>
        <v/>
      </c>
      <c r="Z1098" s="27" t="str">
        <f aca="true">IF(E1098&lt;&gt;"",IF(INDIRECT($AH$5&amp;"B"&amp;($C$1*$A1098+18))= 1,1,0),"")</f>
        <v/>
      </c>
      <c r="AA1098" s="27" t="str">
        <f aca="true">IF(F1098&lt;&gt;"",IF(INDIRECT($AH$5&amp;"B"&amp;($C$1*$A1098+19))= 1,1,0),"")</f>
        <v/>
      </c>
      <c r="AB1098" s="27" t="str">
        <f aca="false">IF(C1098&lt;&gt;"",IF(X1098 = 1, 5, 0) + IF(Z1098 = 1, 25, 0) + IF(AA1098 = 1, 15, 0),"")</f>
        <v/>
      </c>
      <c r="AC1098" s="57" t="str">
        <f aca="false">IF(C1098&lt;&gt;"",L1098+W1098+AB1098,"")</f>
        <v/>
      </c>
    </row>
    <row r="1099" customFormat="false" ht="12.8" hidden="false" customHeight="false" outlineLevel="0" collapsed="false">
      <c r="A1099" s="11" t="n">
        <f aca="false">A1098+1</f>
        <v>96</v>
      </c>
      <c r="B1099" s="38" t="str">
        <f aca="true">IF(INDIRECT($AH$5&amp;"B"&amp;($C$1*$A1099+2))=0, "",INDIRECT($AH$5&amp;"B"&amp;($C$1*$A1099+2)))</f>
        <v/>
      </c>
      <c r="C1099" s="19" t="str">
        <f aca="true">IF(INDIRECT($AH$5&amp;"B"&amp;($C$1*$A1099+3)) = 0, "", INDIRECT($AH$5&amp;"B"&amp;($C$1*$A1099+3)))</f>
        <v/>
      </c>
      <c r="D1099" s="19" t="str">
        <f aca="true">IF(INDIRECT($AH$5&amp;"B"&amp;($C$1*$A1099+4)) = 0, "", INDIRECT($AH$5&amp;"B"&amp;($C$1*$A1099+4)))</f>
        <v/>
      </c>
      <c r="E1099" s="19" t="str">
        <f aca="true">IF(INDIRECT($AH$5&amp;"B"&amp;($C$1*$A1099+7)) = 0, "", INDIRECT($AH$5&amp;"B"&amp;($C$1*$A1099+7)))</f>
        <v/>
      </c>
      <c r="F1099" s="20" t="str">
        <f aca="true">IF(C1099 &lt;&gt; "",IF(INDIRECT($AH$5&amp;"B"&amp;($C$1*$A1099+8)) = 0, 0, 1), "")</f>
        <v/>
      </c>
      <c r="G1099" s="20" t="n">
        <f aca="true">INDIRECT($AH$5&amp;"B"&amp;($C$1*$A1099+9))</f>
        <v>0</v>
      </c>
      <c r="H1099" s="20" t="n">
        <f aca="true">INDIRECT($AH$5&amp;"B"&amp;($C$1*$A1099+10))</f>
        <v>0</v>
      </c>
      <c r="I1099" s="20" t="n">
        <f aca="true">INDIRECT($AH$5&amp;"B"&amp;($C$1*$A1099+11))</f>
        <v>0</v>
      </c>
      <c r="J1099" s="20" t="n">
        <f aca="true">INDIRECT($AH$5&amp;"B"&amp;($C$1*$A1099+12))</f>
        <v>0</v>
      </c>
      <c r="K1099" s="21" t="str">
        <f aca="false">IF(C1099&lt;&gt;"",IFERROR((G1099+H1099+I1099)/(G1099+H1099+I1099+J1099),0), "")</f>
        <v/>
      </c>
      <c r="L1099" s="20" t="str">
        <f aca="false">IF(C1099&lt;&gt;"",(G1099* 2) +(H1099* 4) + (I1099* 6) + IF(F1099 = 1, 5, 0), "")</f>
        <v/>
      </c>
      <c r="M1099" s="25" t="str">
        <f aca="true">IF(C1099&lt;&gt;"",SUM(INDIRECT($AH$5&amp;"C"&amp;($C$1*$A1099+9)):INDIRECT($AH$5&amp;"V"&amp;($C$1*$A1099+9))), "")</f>
        <v/>
      </c>
      <c r="N1099" s="25" t="str">
        <f aca="true">IF(C1099&lt;&gt;"",SUM(INDIRECT($AH$5&amp;"C"&amp;($C$1*$A1099+10)):INDIRECT($AH$5&amp;"V"&amp;($C$1*$A1099+10))), "")</f>
        <v/>
      </c>
      <c r="O1099" s="25" t="str">
        <f aca="true">IF(C1099&lt;&gt;"",SUM(INDIRECT($AH$5&amp;"C"&amp;($C$1*$A1099+11)):INDIRECT($AH$5&amp;"V"&amp;($C$1*$A1099+11))),"")</f>
        <v/>
      </c>
      <c r="P1099" s="25" t="str">
        <f aca="true">IF(C1099&lt;&gt;"",SUM(INDIRECT($AH$5&amp;"C"&amp;($C$1*$A1099+12)):INDIRECT($AH$5&amp;"V"&amp;($C$1*$A1099+12))),"")</f>
        <v/>
      </c>
      <c r="Q1099" s="24" t="str">
        <f aca="false">IF(C1099&lt;&gt;"",IFERROR((M1099+N1099+O1099)/(M1099+N1099+O1099+P1099),0), "")</f>
        <v/>
      </c>
      <c r="R1099" s="25" t="str">
        <f aca="true">IF(C1099&lt;&gt;"",SUM(INDIRECT($AH$5&amp;"C"&amp;($C$1*$A1099+13)):INDIRECT($AH$5&amp;"V"&amp;($C$1*$A1099+13))), "")</f>
        <v/>
      </c>
      <c r="S1099" s="25" t="str">
        <f aca="false">IF(C1099&lt;&gt;"",IFERROR((M1099+N1099+O1099+P1099)/R1099, 0),"")</f>
        <v/>
      </c>
      <c r="T1099" s="25" t="str">
        <f aca="false">IF(C1099&lt;&gt;"",IFERROR((M1099+N1099+O1099)/R1099,0),"")</f>
        <v/>
      </c>
      <c r="U1099" s="25" t="str">
        <f aca="true">IF(C1099&lt;&gt;"",IF(INDIRECT($AH$5&amp;"B"&amp;($C$1*$A1099+14))= 1,1,0),"")</f>
        <v/>
      </c>
      <c r="V1099" s="25" t="str">
        <f aca="true">IF(C1099&lt;&gt;"",IF(INDIRECT($AH$5&amp;"B"&amp;($C$1*$A1099+15))= 1,1,0),"")</f>
        <v/>
      </c>
      <c r="W1099" s="25" t="str">
        <f aca="false">IF(C1099&lt;&gt;"",($M1099*1) + ($N1099*2) + ($O1099*3) + (IF(U1099 = 1, 10, 0)) + (IF(V1099 = 1, 20, 0)),"")</f>
        <v/>
      </c>
      <c r="X1099" s="27" t="str">
        <f aca="true">IF(C1099&lt;&gt;"",IF(INDIRECT($AH$5&amp;"B"&amp;($C$1*$A1099+16))= 1,1,0),"")</f>
        <v/>
      </c>
      <c r="Y1099" s="27" t="str">
        <f aca="true">IF(D1099&lt;&gt;"",IF(INDIRECT($AH$5&amp;"B"&amp;($C$1*$A1099+17))= 1,1,0),"")</f>
        <v/>
      </c>
      <c r="Z1099" s="27" t="str">
        <f aca="true">IF(E1099&lt;&gt;"",IF(INDIRECT($AH$5&amp;"B"&amp;($C$1*$A1099+18))= 1,1,0),"")</f>
        <v/>
      </c>
      <c r="AA1099" s="27" t="str">
        <f aca="true">IF(F1099&lt;&gt;"",IF(INDIRECT($AH$5&amp;"B"&amp;($C$1*$A1099+19))= 1,1,0),"")</f>
        <v/>
      </c>
      <c r="AB1099" s="27" t="str">
        <f aca="false">IF(C1099&lt;&gt;"",IF(X1099 = 1, 5, 0) + IF(Z1099 = 1, 25, 0) + IF(AA1099 = 1, 15, 0),"")</f>
        <v/>
      </c>
      <c r="AC1099" s="57" t="str">
        <f aca="false">IF(C1099&lt;&gt;"",L1099+W1099+AB1099,"")</f>
        <v/>
      </c>
    </row>
    <row r="1100" customFormat="false" ht="12.8" hidden="false" customHeight="false" outlineLevel="0" collapsed="false">
      <c r="A1100" s="11" t="n">
        <f aca="false">A1099+1</f>
        <v>97</v>
      </c>
      <c r="B1100" s="38" t="str">
        <f aca="true">IF(INDIRECT($AH$5&amp;"B"&amp;($C$1*$A1100+2))=0, "",INDIRECT($AH$5&amp;"B"&amp;($C$1*$A1100+2)))</f>
        <v/>
      </c>
      <c r="C1100" s="19" t="str">
        <f aca="true">IF(INDIRECT($AH$5&amp;"B"&amp;($C$1*$A1100+3)) = 0, "", INDIRECT($AH$5&amp;"B"&amp;($C$1*$A1100+3)))</f>
        <v/>
      </c>
      <c r="D1100" s="19" t="str">
        <f aca="true">IF(INDIRECT($AH$5&amp;"B"&amp;($C$1*$A1100+4)) = 0, "", INDIRECT($AH$5&amp;"B"&amp;($C$1*$A1100+4)))</f>
        <v/>
      </c>
      <c r="E1100" s="19" t="str">
        <f aca="true">IF(INDIRECT($AH$5&amp;"B"&amp;($C$1*$A1100+7)) = 0, "", INDIRECT($AH$5&amp;"B"&amp;($C$1*$A1100+7)))</f>
        <v/>
      </c>
      <c r="F1100" s="20" t="str">
        <f aca="true">IF(C1100 &lt;&gt; "",IF(INDIRECT($AH$5&amp;"B"&amp;($C$1*$A1100+8)) = 0, 0, 1), "")</f>
        <v/>
      </c>
      <c r="G1100" s="20" t="n">
        <f aca="true">INDIRECT($AH$5&amp;"B"&amp;($C$1*$A1100+9))</f>
        <v>0</v>
      </c>
      <c r="H1100" s="20" t="n">
        <f aca="true">INDIRECT($AH$5&amp;"B"&amp;($C$1*$A1100+10))</f>
        <v>0</v>
      </c>
      <c r="I1100" s="20" t="n">
        <f aca="true">INDIRECT($AH$5&amp;"B"&amp;($C$1*$A1100+11))</f>
        <v>0</v>
      </c>
      <c r="J1100" s="20" t="n">
        <f aca="true">INDIRECT($AH$5&amp;"B"&amp;($C$1*$A1100+12))</f>
        <v>0</v>
      </c>
      <c r="K1100" s="21" t="str">
        <f aca="false">IF(C1100&lt;&gt;"",IFERROR((G1100+H1100+I1100)/(G1100+H1100+I1100+J1100),0), "")</f>
        <v/>
      </c>
      <c r="L1100" s="20" t="str">
        <f aca="false">IF(C1100&lt;&gt;"",(G1100* 2) +(H1100* 4) + (I1100* 6) + IF(F1100 = 1, 5, 0), "")</f>
        <v/>
      </c>
      <c r="M1100" s="25" t="str">
        <f aca="true">IF(C1100&lt;&gt;"",SUM(INDIRECT($AH$5&amp;"C"&amp;($C$1*$A1100+9)):INDIRECT($AH$5&amp;"V"&amp;($C$1*$A1100+9))), "")</f>
        <v/>
      </c>
      <c r="N1100" s="25" t="str">
        <f aca="true">IF(C1100&lt;&gt;"",SUM(INDIRECT($AH$5&amp;"C"&amp;($C$1*$A1100+10)):INDIRECT($AH$5&amp;"V"&amp;($C$1*$A1100+10))), "")</f>
        <v/>
      </c>
      <c r="O1100" s="25" t="str">
        <f aca="true">IF(C1100&lt;&gt;"",SUM(INDIRECT($AH$5&amp;"C"&amp;($C$1*$A1100+11)):INDIRECT($AH$5&amp;"V"&amp;($C$1*$A1100+11))),"")</f>
        <v/>
      </c>
      <c r="P1100" s="25" t="str">
        <f aca="true">IF(C1100&lt;&gt;"",SUM(INDIRECT($AH$5&amp;"C"&amp;($C$1*$A1100+12)):INDIRECT($AH$5&amp;"V"&amp;($C$1*$A1100+12))),"")</f>
        <v/>
      </c>
      <c r="Q1100" s="24" t="str">
        <f aca="false">IF(C1100&lt;&gt;"",IFERROR((M1100+N1100+O1100)/(M1100+N1100+O1100+P1100),0), "")</f>
        <v/>
      </c>
      <c r="R1100" s="25" t="str">
        <f aca="true">IF(C1100&lt;&gt;"",SUM(INDIRECT($AH$5&amp;"C"&amp;($C$1*$A1100+13)):INDIRECT($AH$5&amp;"V"&amp;($C$1*$A1100+13))), "")</f>
        <v/>
      </c>
      <c r="S1100" s="25" t="str">
        <f aca="false">IF(C1100&lt;&gt;"",IFERROR((M1100+N1100+O1100+P1100)/R1100, 0),"")</f>
        <v/>
      </c>
      <c r="T1100" s="25" t="str">
        <f aca="false">IF(C1100&lt;&gt;"",IFERROR((M1100+N1100+O1100)/R1100,0),"")</f>
        <v/>
      </c>
      <c r="U1100" s="25" t="str">
        <f aca="true">IF(C1100&lt;&gt;"",IF(INDIRECT($AH$5&amp;"B"&amp;($C$1*$A1100+14))= 1,1,0),"")</f>
        <v/>
      </c>
      <c r="V1100" s="25" t="str">
        <f aca="true">IF(C1100&lt;&gt;"",IF(INDIRECT($AH$5&amp;"B"&amp;($C$1*$A1100+15))= 1,1,0),"")</f>
        <v/>
      </c>
      <c r="W1100" s="25" t="str">
        <f aca="false">IF(C1100&lt;&gt;"",($M1100*1) + ($N1100*2) + ($O1100*3) + (IF(U1100 = 1, 10, 0)) + (IF(V1100 = 1, 20, 0)),"")</f>
        <v/>
      </c>
      <c r="X1100" s="27" t="str">
        <f aca="true">IF(C1100&lt;&gt;"",IF(INDIRECT($AH$5&amp;"B"&amp;($C$1*$A1100+16))= 1,1,0),"")</f>
        <v/>
      </c>
      <c r="Y1100" s="27" t="str">
        <f aca="true">IF(D1100&lt;&gt;"",IF(INDIRECT($AH$5&amp;"B"&amp;($C$1*$A1100+17))= 1,1,0),"")</f>
        <v/>
      </c>
      <c r="Z1100" s="27" t="str">
        <f aca="true">IF(E1100&lt;&gt;"",IF(INDIRECT($AH$5&amp;"B"&amp;($C$1*$A1100+18))= 1,1,0),"")</f>
        <v/>
      </c>
      <c r="AA1100" s="27" t="str">
        <f aca="true">IF(F1100&lt;&gt;"",IF(INDIRECT($AH$5&amp;"B"&amp;($C$1*$A1100+19))= 1,1,0),"")</f>
        <v/>
      </c>
      <c r="AB1100" s="27" t="str">
        <f aca="false">IF(C1100&lt;&gt;"",IF(X1100 = 1, 5, 0) + IF(Z1100 = 1, 25, 0) + IF(AA1100 = 1, 15, 0),"")</f>
        <v/>
      </c>
      <c r="AC1100" s="57" t="str">
        <f aca="false">IF(C1100&lt;&gt;"",L1100+W1100+AB1100,"")</f>
        <v/>
      </c>
    </row>
    <row r="1101" customFormat="false" ht="12.8" hidden="false" customHeight="false" outlineLevel="0" collapsed="false">
      <c r="A1101" s="11" t="n">
        <f aca="false">A1100+1</f>
        <v>98</v>
      </c>
      <c r="B1101" s="38" t="str">
        <f aca="true">IF(INDIRECT($AH$5&amp;"B"&amp;($C$1*$A1101+2))=0, "",INDIRECT($AH$5&amp;"B"&amp;($C$1*$A1101+2)))</f>
        <v/>
      </c>
      <c r="C1101" s="19" t="str">
        <f aca="true">IF(INDIRECT($AH$5&amp;"B"&amp;($C$1*$A1101+3)) = 0, "", INDIRECT($AH$5&amp;"B"&amp;($C$1*$A1101+3)))</f>
        <v/>
      </c>
      <c r="D1101" s="19" t="str">
        <f aca="true">IF(INDIRECT($AH$5&amp;"B"&amp;($C$1*$A1101+4)) = 0, "", INDIRECT($AH$5&amp;"B"&amp;($C$1*$A1101+4)))</f>
        <v/>
      </c>
      <c r="E1101" s="19" t="str">
        <f aca="true">IF(INDIRECT($AH$5&amp;"B"&amp;($C$1*$A1101+7)) = 0, "", INDIRECT($AH$5&amp;"B"&amp;($C$1*$A1101+7)))</f>
        <v/>
      </c>
      <c r="F1101" s="20" t="str">
        <f aca="true">IF(C1101 &lt;&gt; "",IF(INDIRECT($AH$5&amp;"B"&amp;($C$1*$A1101+8)) = 0, 0, 1), "")</f>
        <v/>
      </c>
      <c r="G1101" s="20" t="n">
        <f aca="true">INDIRECT($AH$5&amp;"B"&amp;($C$1*$A1101+9))</f>
        <v>0</v>
      </c>
      <c r="H1101" s="20" t="n">
        <f aca="true">INDIRECT($AH$5&amp;"B"&amp;($C$1*$A1101+10))</f>
        <v>0</v>
      </c>
      <c r="I1101" s="20" t="n">
        <f aca="true">INDIRECT($AH$5&amp;"B"&amp;($C$1*$A1101+11))</f>
        <v>0</v>
      </c>
      <c r="J1101" s="20" t="n">
        <f aca="true">INDIRECT($AH$5&amp;"B"&amp;($C$1*$A1101+12))</f>
        <v>0</v>
      </c>
      <c r="K1101" s="21" t="str">
        <f aca="false">IF(C1101&lt;&gt;"",IFERROR((G1101+H1101+I1101)/(G1101+H1101+I1101+J1101),0), "")</f>
        <v/>
      </c>
      <c r="L1101" s="20" t="str">
        <f aca="false">IF(C1101&lt;&gt;"",(G1101* 2) +(H1101* 4) + (I1101* 6) + IF(F1101 = 1, 5, 0), "")</f>
        <v/>
      </c>
      <c r="M1101" s="25" t="str">
        <f aca="true">IF(C1101&lt;&gt;"",SUM(INDIRECT($AH$5&amp;"C"&amp;($C$1*$A1101+9)):INDIRECT($AH$5&amp;"V"&amp;($C$1*$A1101+9))), "")</f>
        <v/>
      </c>
      <c r="N1101" s="25" t="str">
        <f aca="true">IF(C1101&lt;&gt;"",SUM(INDIRECT($AH$5&amp;"C"&amp;($C$1*$A1101+10)):INDIRECT($AH$5&amp;"V"&amp;($C$1*$A1101+10))), "")</f>
        <v/>
      </c>
      <c r="O1101" s="25" t="str">
        <f aca="true">IF(C1101&lt;&gt;"",SUM(INDIRECT($AH$5&amp;"C"&amp;($C$1*$A1101+11)):INDIRECT($AH$5&amp;"V"&amp;($C$1*$A1101+11))),"")</f>
        <v/>
      </c>
      <c r="P1101" s="25" t="str">
        <f aca="true">IF(C1101&lt;&gt;"",SUM(INDIRECT($AH$5&amp;"C"&amp;($C$1*$A1101+12)):INDIRECT($AH$5&amp;"V"&amp;($C$1*$A1101+12))),"")</f>
        <v/>
      </c>
      <c r="Q1101" s="24" t="str">
        <f aca="false">IF(C1101&lt;&gt;"",IFERROR((M1101+N1101+O1101)/(M1101+N1101+O1101+P1101),0), "")</f>
        <v/>
      </c>
      <c r="R1101" s="25" t="str">
        <f aca="true">IF(C1101&lt;&gt;"",SUM(INDIRECT($AH$5&amp;"C"&amp;($C$1*$A1101+13)):INDIRECT($AH$5&amp;"V"&amp;($C$1*$A1101+13))), "")</f>
        <v/>
      </c>
      <c r="S1101" s="25" t="str">
        <f aca="false">IF(C1101&lt;&gt;"",IFERROR((M1101+N1101+O1101+P1101)/R1101, 0),"")</f>
        <v/>
      </c>
      <c r="T1101" s="25" t="str">
        <f aca="false">IF(C1101&lt;&gt;"",IFERROR((M1101+N1101+O1101)/R1101,0),"")</f>
        <v/>
      </c>
      <c r="U1101" s="25" t="str">
        <f aca="true">IF(C1101&lt;&gt;"",IF(INDIRECT($AH$5&amp;"B"&amp;($C$1*$A1101+14))= 1,1,0),"")</f>
        <v/>
      </c>
      <c r="V1101" s="25" t="str">
        <f aca="true">IF(C1101&lt;&gt;"",IF(INDIRECT($AH$5&amp;"B"&amp;($C$1*$A1101+15))= 1,1,0),"")</f>
        <v/>
      </c>
      <c r="W1101" s="25" t="str">
        <f aca="false">IF(C1101&lt;&gt;"",($M1101*1) + ($N1101*2) + ($O1101*3) + (IF(U1101 = 1, 10, 0)) + (IF(V1101 = 1, 20, 0)),"")</f>
        <v/>
      </c>
      <c r="X1101" s="27" t="str">
        <f aca="true">IF(C1101&lt;&gt;"",IF(INDIRECT($AH$5&amp;"B"&amp;($C$1*$A1101+16))= 1,1,0),"")</f>
        <v/>
      </c>
      <c r="Y1101" s="27" t="str">
        <f aca="true">IF(D1101&lt;&gt;"",IF(INDIRECT($AH$5&amp;"B"&amp;($C$1*$A1101+17))= 1,1,0),"")</f>
        <v/>
      </c>
      <c r="Z1101" s="27" t="str">
        <f aca="true">IF(E1101&lt;&gt;"",IF(INDIRECT($AH$5&amp;"B"&amp;($C$1*$A1101+18))= 1,1,0),"")</f>
        <v/>
      </c>
      <c r="AA1101" s="27" t="str">
        <f aca="true">IF(F1101&lt;&gt;"",IF(INDIRECT($AH$5&amp;"B"&amp;($C$1*$A1101+19))= 1,1,0),"")</f>
        <v/>
      </c>
      <c r="AB1101" s="27" t="str">
        <f aca="false">IF(C1101&lt;&gt;"",IF(X1101 = 1, 5, 0) + IF(Z1101 = 1, 25, 0) + IF(AA1101 = 1, 15, 0),"")</f>
        <v/>
      </c>
      <c r="AC1101" s="57" t="str">
        <f aca="false">IF(C1101&lt;&gt;"",L1101+W1101+AB1101,"")</f>
        <v/>
      </c>
    </row>
    <row r="1102" customFormat="false" ht="12.8" hidden="false" customHeight="false" outlineLevel="0" collapsed="false">
      <c r="A1102" s="11" t="n">
        <f aca="false">A1101+1</f>
        <v>99</v>
      </c>
      <c r="B1102" s="38" t="str">
        <f aca="true">IF(INDIRECT($AH$5&amp;"B"&amp;($C$1*$A1102+2))=0, "",INDIRECT($AH$5&amp;"B"&amp;($C$1*$A1102+2)))</f>
        <v/>
      </c>
      <c r="C1102" s="19" t="str">
        <f aca="true">IF(INDIRECT($AH$5&amp;"B"&amp;($C$1*$A1102+3)) = 0, "", INDIRECT($AH$5&amp;"B"&amp;($C$1*$A1102+3)))</f>
        <v/>
      </c>
      <c r="D1102" s="19" t="str">
        <f aca="true">IF(INDIRECT($AH$5&amp;"B"&amp;($C$1*$A1102+4)) = 0, "", INDIRECT($AH$5&amp;"B"&amp;($C$1*$A1102+4)))</f>
        <v/>
      </c>
      <c r="E1102" s="19" t="str">
        <f aca="true">IF(INDIRECT($AH$5&amp;"B"&amp;($C$1*$A1102+7)) = 0, "", INDIRECT($AH$5&amp;"B"&amp;($C$1*$A1102+7)))</f>
        <v/>
      </c>
      <c r="F1102" s="20" t="str">
        <f aca="true">IF(C1102 &lt;&gt; "",IF(INDIRECT($AH$5&amp;"B"&amp;($C$1*$A1102+8)) = 0, 0, 1), "")</f>
        <v/>
      </c>
      <c r="G1102" s="20" t="n">
        <f aca="true">INDIRECT($AH$5&amp;"B"&amp;($C$1*$A1102+9))</f>
        <v>0</v>
      </c>
      <c r="H1102" s="20" t="n">
        <f aca="true">INDIRECT($AH$5&amp;"B"&amp;($C$1*$A1102+10))</f>
        <v>0</v>
      </c>
      <c r="I1102" s="20" t="n">
        <f aca="true">INDIRECT($AH$5&amp;"B"&amp;($C$1*$A1102+11))</f>
        <v>0</v>
      </c>
      <c r="J1102" s="20" t="n">
        <f aca="true">INDIRECT($AH$5&amp;"B"&amp;($C$1*$A1102+12))</f>
        <v>0</v>
      </c>
      <c r="K1102" s="21" t="str">
        <f aca="false">IF(C1102&lt;&gt;"",IFERROR((G1102+H1102+I1102)/(G1102+H1102+I1102+J1102),0), "")</f>
        <v/>
      </c>
      <c r="L1102" s="20" t="str">
        <f aca="false">IF(C1102&lt;&gt;"",(G1102* 2) +(H1102* 4) + (I1102* 6) + IF(F1102 = 1, 5, 0), "")</f>
        <v/>
      </c>
      <c r="M1102" s="25" t="str">
        <f aca="true">IF(C1102&lt;&gt;"",SUM(INDIRECT($AH$5&amp;"C"&amp;($C$1*$A1102+9)):INDIRECT($AH$5&amp;"V"&amp;($C$1*$A1102+9))), "")</f>
        <v/>
      </c>
      <c r="N1102" s="25" t="str">
        <f aca="true">IF(C1102&lt;&gt;"",SUM(INDIRECT($AH$5&amp;"C"&amp;($C$1*$A1102+10)):INDIRECT($AH$5&amp;"V"&amp;($C$1*$A1102+10))), "")</f>
        <v/>
      </c>
      <c r="O1102" s="25" t="str">
        <f aca="true">IF(C1102&lt;&gt;"",SUM(INDIRECT($AH$5&amp;"C"&amp;($C$1*$A1102+11)):INDIRECT($AH$5&amp;"V"&amp;($C$1*$A1102+11))),"")</f>
        <v/>
      </c>
      <c r="P1102" s="25" t="str">
        <f aca="true">IF(C1102&lt;&gt;"",SUM(INDIRECT($AH$5&amp;"C"&amp;($C$1*$A1102+12)):INDIRECT($AH$5&amp;"V"&amp;($C$1*$A1102+12))),"")</f>
        <v/>
      </c>
      <c r="Q1102" s="24" t="str">
        <f aca="false">IF(C1102&lt;&gt;"",IFERROR((M1102+N1102+O1102)/(M1102+N1102+O1102+P1102),0), "")</f>
        <v/>
      </c>
      <c r="R1102" s="25" t="str">
        <f aca="true">IF(C1102&lt;&gt;"",SUM(INDIRECT($AH$5&amp;"C"&amp;($C$1*$A1102+13)):INDIRECT($AH$5&amp;"V"&amp;($C$1*$A1102+13))), "")</f>
        <v/>
      </c>
      <c r="S1102" s="25" t="str">
        <f aca="false">IF(C1102&lt;&gt;"",IFERROR((M1102+N1102+O1102+P1102)/R1102, 0),"")</f>
        <v/>
      </c>
      <c r="T1102" s="25" t="str">
        <f aca="false">IF(C1102&lt;&gt;"",IFERROR((M1102+N1102+O1102)/R1102,0),"")</f>
        <v/>
      </c>
      <c r="U1102" s="25" t="str">
        <f aca="true">IF(C1102&lt;&gt;"",IF(INDIRECT($AH$5&amp;"B"&amp;($C$1*$A1102+14))= 1,1,0),"")</f>
        <v/>
      </c>
      <c r="V1102" s="25" t="str">
        <f aca="true">IF(C1102&lt;&gt;"",IF(INDIRECT($AH$5&amp;"B"&amp;($C$1*$A1102+15))= 1,1,0),"")</f>
        <v/>
      </c>
      <c r="W1102" s="25" t="str">
        <f aca="false">IF(C1102&lt;&gt;"",($M1102*1) + ($N1102*2) + ($O1102*3) + (IF(U1102 = 1, 10, 0)) + (IF(V1102 = 1, 20, 0)),"")</f>
        <v/>
      </c>
      <c r="X1102" s="27" t="str">
        <f aca="true">IF(C1102&lt;&gt;"",IF(INDIRECT($AH$5&amp;"B"&amp;($C$1*$A1102+16))= 1,1,0),"")</f>
        <v/>
      </c>
      <c r="Y1102" s="27" t="str">
        <f aca="true">IF(D1102&lt;&gt;"",IF(INDIRECT($AH$5&amp;"B"&amp;($C$1*$A1102+17))= 1,1,0),"")</f>
        <v/>
      </c>
      <c r="Z1102" s="27" t="str">
        <f aca="true">IF(E1102&lt;&gt;"",IF(INDIRECT($AH$5&amp;"B"&amp;($C$1*$A1102+18))= 1,1,0),"")</f>
        <v/>
      </c>
      <c r="AA1102" s="27" t="str">
        <f aca="true">IF(F1102&lt;&gt;"",IF(INDIRECT($AH$5&amp;"B"&amp;($C$1*$A1102+19))= 1,1,0),"")</f>
        <v/>
      </c>
      <c r="AB1102" s="27" t="str">
        <f aca="false">IF(C1102&lt;&gt;"",IF(X1102 = 1, 5, 0) + IF(Z1102 = 1, 25, 0) + IF(AA1102 = 1, 15, 0),"")</f>
        <v/>
      </c>
      <c r="AC1102" s="57" t="str">
        <f aca="false">IF(C1102&lt;&gt;"",L1102+W1102+AB1102,"")</f>
        <v/>
      </c>
    </row>
    <row r="1103" customFormat="false" ht="12.8" hidden="false" customHeight="false" outlineLevel="0" collapsed="false">
      <c r="A1103" s="11" t="n">
        <f aca="false">A1102+1</f>
        <v>100</v>
      </c>
      <c r="B1103" s="38" t="str">
        <f aca="true">IF(INDIRECT($AH$5&amp;"B"&amp;($C$1*$A1103+2))=0, "",INDIRECT($AH$5&amp;"B"&amp;($C$1*$A1103+2)))</f>
        <v/>
      </c>
      <c r="C1103" s="19" t="str">
        <f aca="true">IF(INDIRECT($AH$5&amp;"B"&amp;($C$1*$A1103+3)) = 0, "", INDIRECT($AH$5&amp;"B"&amp;($C$1*$A1103+3)))</f>
        <v/>
      </c>
      <c r="D1103" s="19" t="str">
        <f aca="true">IF(INDIRECT($AH$5&amp;"B"&amp;($C$1*$A1103+4)) = 0, "", INDIRECT($AH$5&amp;"B"&amp;($C$1*$A1103+4)))</f>
        <v/>
      </c>
      <c r="E1103" s="19" t="str">
        <f aca="true">IF(INDIRECT($AH$5&amp;"B"&amp;($C$1*$A1103+7)) = 0, "", INDIRECT($AH$5&amp;"B"&amp;($C$1*$A1103+7)))</f>
        <v/>
      </c>
      <c r="F1103" s="20" t="str">
        <f aca="true">IF(C1103 &lt;&gt; "",IF(INDIRECT($AH$5&amp;"B"&amp;($C$1*$A1103+8)) = 0, 0, 1), "")</f>
        <v/>
      </c>
      <c r="G1103" s="20" t="n">
        <f aca="true">INDIRECT($AH$5&amp;"B"&amp;($C$1*$A1103+9))</f>
        <v>0</v>
      </c>
      <c r="H1103" s="20" t="n">
        <f aca="true">INDIRECT($AH$5&amp;"B"&amp;($C$1*$A1103+10))</f>
        <v>0</v>
      </c>
      <c r="I1103" s="20" t="n">
        <f aca="true">INDIRECT($AH$5&amp;"B"&amp;($C$1*$A1103+11))</f>
        <v>0</v>
      </c>
      <c r="J1103" s="20" t="n">
        <f aca="true">INDIRECT($AH$5&amp;"B"&amp;($C$1*$A1103+12))</f>
        <v>0</v>
      </c>
      <c r="K1103" s="21" t="str">
        <f aca="false">IF(C1103&lt;&gt;"",IFERROR((G1103+H1103+I1103)/(G1103+H1103+I1103+J1103),0), "")</f>
        <v/>
      </c>
      <c r="L1103" s="20" t="str">
        <f aca="false">IF(C1103&lt;&gt;"",(G1103* 2) +(H1103* 4) + (I1103* 6) + IF(F1103 = 1, 5, 0), "")</f>
        <v/>
      </c>
      <c r="M1103" s="25" t="str">
        <f aca="true">IF(C1103&lt;&gt;"",SUM(INDIRECT($AH$5&amp;"C"&amp;($C$1*$A1103+9)):INDIRECT($AH$5&amp;"V"&amp;($C$1*$A1103+9))), "")</f>
        <v/>
      </c>
      <c r="N1103" s="25" t="str">
        <f aca="true">IF(C1103&lt;&gt;"",SUM(INDIRECT($AH$5&amp;"C"&amp;($C$1*$A1103+10)):INDIRECT($AH$5&amp;"V"&amp;($C$1*$A1103+10))), "")</f>
        <v/>
      </c>
      <c r="O1103" s="25" t="str">
        <f aca="true">IF(C1103&lt;&gt;"",SUM(INDIRECT($AH$5&amp;"C"&amp;($C$1*$A1103+11)):INDIRECT($AH$5&amp;"V"&amp;($C$1*$A1103+11))),"")</f>
        <v/>
      </c>
      <c r="P1103" s="25" t="str">
        <f aca="true">IF(C1103&lt;&gt;"",SUM(INDIRECT($AH$5&amp;"C"&amp;($C$1*$A1103+12)):INDIRECT($AH$5&amp;"V"&amp;($C$1*$A1103+12))),"")</f>
        <v/>
      </c>
      <c r="Q1103" s="24" t="str">
        <f aca="false">IF(C1103&lt;&gt;"",IFERROR((M1103+N1103+O1103)/(M1103+N1103+O1103+P1103),0), "")</f>
        <v/>
      </c>
      <c r="R1103" s="25" t="str">
        <f aca="true">IF(C1103&lt;&gt;"",SUM(INDIRECT($AH$5&amp;"C"&amp;($C$1*$A1103+13)):INDIRECT($AH$5&amp;"V"&amp;($C$1*$A1103+13))), "")</f>
        <v/>
      </c>
      <c r="S1103" s="25" t="str">
        <f aca="false">IF(C1103&lt;&gt;"",IFERROR((M1103+N1103+O1103+P1103)/R1103, 0),"")</f>
        <v/>
      </c>
      <c r="T1103" s="25" t="str">
        <f aca="false">IF(C1103&lt;&gt;"",IFERROR((M1103+N1103+O1103)/R1103,0),"")</f>
        <v/>
      </c>
      <c r="U1103" s="25" t="str">
        <f aca="true">IF(C1103&lt;&gt;"",IF(INDIRECT($AH$5&amp;"B"&amp;($C$1*$A1103+14))= 1,1,0),"")</f>
        <v/>
      </c>
      <c r="V1103" s="25" t="str">
        <f aca="true">IF(C1103&lt;&gt;"",IF(INDIRECT($AH$5&amp;"B"&amp;($C$1*$A1103+15))= 1,1,0),"")</f>
        <v/>
      </c>
      <c r="W1103" s="25" t="str">
        <f aca="false">IF(C1103&lt;&gt;"",($M1103*1) + ($N1103*2) + ($O1103*3) + (IF(U1103 = 1, 10, 0)) + (IF(V1103 = 1, 20, 0)),"")</f>
        <v/>
      </c>
      <c r="X1103" s="27" t="str">
        <f aca="true">IF(C1103&lt;&gt;"",IF(INDIRECT($AH$5&amp;"B"&amp;($C$1*$A1103+16))= 1,1,0),"")</f>
        <v/>
      </c>
      <c r="Y1103" s="27" t="str">
        <f aca="true">IF(D1103&lt;&gt;"",IF(INDIRECT($AH$5&amp;"B"&amp;($C$1*$A1103+17))= 1,1,0),"")</f>
        <v/>
      </c>
      <c r="Z1103" s="27" t="str">
        <f aca="true">IF(E1103&lt;&gt;"",IF(INDIRECT($AH$5&amp;"B"&amp;($C$1*$A1103+18))= 1,1,0),"")</f>
        <v/>
      </c>
      <c r="AA1103" s="27" t="str">
        <f aca="true">IF(F1103&lt;&gt;"",IF(INDIRECT($AH$5&amp;"B"&amp;($C$1*$A1103+19))= 1,1,0),"")</f>
        <v/>
      </c>
      <c r="AB1103" s="27" t="str">
        <f aca="false">IF(C1103&lt;&gt;"",IF(X1103 = 1, 5, 0) + IF(Z1103 = 1, 25, 0) + IF(AA1103 = 1, 15, 0),"")</f>
        <v/>
      </c>
      <c r="AC1103" s="57" t="str">
        <f aca="false">IF(C1103&lt;&gt;"",L1103+W1103+AB1103,"")</f>
        <v/>
      </c>
    </row>
    <row r="1104" customFormat="false" ht="12.8" hidden="false" customHeight="false" outlineLevel="0" collapsed="false">
      <c r="A1104" s="11" t="n">
        <f aca="false">A1103+1</f>
        <v>101</v>
      </c>
      <c r="B1104" s="38" t="str">
        <f aca="true">IF(INDIRECT($AH$5&amp;"B"&amp;($C$1*$A1104+2))=0, "",INDIRECT($AH$5&amp;"B"&amp;($C$1*$A1104+2)))</f>
        <v/>
      </c>
      <c r="C1104" s="19" t="str">
        <f aca="true">IF(INDIRECT($AH$5&amp;"B"&amp;($C$1*$A1104+3)) = 0, "", INDIRECT($AH$5&amp;"B"&amp;($C$1*$A1104+3)))</f>
        <v/>
      </c>
      <c r="D1104" s="19" t="str">
        <f aca="true">IF(INDIRECT($AH$5&amp;"B"&amp;($C$1*$A1104+4)) = 0, "", INDIRECT($AH$5&amp;"B"&amp;($C$1*$A1104+4)))</f>
        <v/>
      </c>
      <c r="E1104" s="19" t="str">
        <f aca="true">IF(INDIRECT($AH$5&amp;"B"&amp;($C$1*$A1104+7)) = 0, "", INDIRECT($AH$5&amp;"B"&amp;($C$1*$A1104+7)))</f>
        <v/>
      </c>
      <c r="F1104" s="20" t="str">
        <f aca="true">IF(C1104 &lt;&gt; "",IF(INDIRECT($AH$5&amp;"B"&amp;($C$1*$A1104+8)) = 0, 0, 1), "")</f>
        <v/>
      </c>
      <c r="G1104" s="20" t="n">
        <f aca="true">INDIRECT($AH$5&amp;"B"&amp;($C$1*$A1104+9))</f>
        <v>0</v>
      </c>
      <c r="H1104" s="20" t="n">
        <f aca="true">INDIRECT($AH$5&amp;"B"&amp;($C$1*$A1104+10))</f>
        <v>0</v>
      </c>
      <c r="I1104" s="20" t="n">
        <f aca="true">INDIRECT($AH$5&amp;"B"&amp;($C$1*$A1104+11))</f>
        <v>0</v>
      </c>
      <c r="J1104" s="20" t="n">
        <f aca="true">INDIRECT($AH$5&amp;"B"&amp;($C$1*$A1104+12))</f>
        <v>0</v>
      </c>
      <c r="K1104" s="21" t="str">
        <f aca="false">IF(C1104&lt;&gt;"",IFERROR((G1104+H1104+I1104)/(G1104+H1104+I1104+J1104),0), "")</f>
        <v/>
      </c>
      <c r="L1104" s="20" t="str">
        <f aca="false">IF(C1104&lt;&gt;"",(G1104* 2) +(H1104* 4) + (I1104* 6) + IF(F1104 = 1, 5, 0), "")</f>
        <v/>
      </c>
      <c r="M1104" s="25" t="str">
        <f aca="true">IF(C1104&lt;&gt;"",SUM(INDIRECT($AH$5&amp;"C"&amp;($C$1*$A1104+9)):INDIRECT($AH$5&amp;"V"&amp;($C$1*$A1104+9))), "")</f>
        <v/>
      </c>
      <c r="N1104" s="25" t="str">
        <f aca="true">IF(C1104&lt;&gt;"",SUM(INDIRECT($AH$5&amp;"C"&amp;($C$1*$A1104+10)):INDIRECT($AH$5&amp;"V"&amp;($C$1*$A1104+10))), "")</f>
        <v/>
      </c>
      <c r="O1104" s="25" t="str">
        <f aca="true">IF(C1104&lt;&gt;"",SUM(INDIRECT($AH$5&amp;"C"&amp;($C$1*$A1104+11)):INDIRECT($AH$5&amp;"V"&amp;($C$1*$A1104+11))),"")</f>
        <v/>
      </c>
      <c r="P1104" s="25" t="str">
        <f aca="true">IF(C1104&lt;&gt;"",SUM(INDIRECT($AH$5&amp;"C"&amp;($C$1*$A1104+12)):INDIRECT($AH$5&amp;"V"&amp;($C$1*$A1104+12))),"")</f>
        <v/>
      </c>
      <c r="Q1104" s="24" t="str">
        <f aca="false">IF(C1104&lt;&gt;"",IFERROR((M1104+N1104+O1104)/(M1104+N1104+O1104+P1104),0), "")</f>
        <v/>
      </c>
      <c r="R1104" s="25" t="str">
        <f aca="true">IF(C1104&lt;&gt;"",SUM(INDIRECT($AH$5&amp;"C"&amp;($C$1*$A1104+13)):INDIRECT($AH$5&amp;"V"&amp;($C$1*$A1104+13))), "")</f>
        <v/>
      </c>
      <c r="S1104" s="25" t="str">
        <f aca="false">IF(C1104&lt;&gt;"",IFERROR((M1104+N1104+O1104+P1104)/R1104, 0),"")</f>
        <v/>
      </c>
      <c r="T1104" s="25" t="str">
        <f aca="false">IF(C1104&lt;&gt;"",IFERROR((M1104+N1104+O1104)/R1104,0),"")</f>
        <v/>
      </c>
      <c r="U1104" s="25" t="str">
        <f aca="true">IF(C1104&lt;&gt;"",IF(INDIRECT($AH$5&amp;"B"&amp;($C$1*$A1104+14))= 1,1,0),"")</f>
        <v/>
      </c>
      <c r="V1104" s="25" t="str">
        <f aca="true">IF(C1104&lt;&gt;"",IF(INDIRECT($AH$5&amp;"B"&amp;($C$1*$A1104+15))= 1,1,0),"")</f>
        <v/>
      </c>
      <c r="W1104" s="25" t="str">
        <f aca="false">IF(C1104&lt;&gt;"",($M1104*1) + ($N1104*2) + ($O1104*3) + (IF(U1104 = 1, 10, 0)) + (IF(V1104 = 1, 20, 0)),"")</f>
        <v/>
      </c>
      <c r="X1104" s="27" t="str">
        <f aca="true">IF(C1104&lt;&gt;"",IF(INDIRECT($AH$5&amp;"B"&amp;($C$1*$A1104+16))= 1,1,0),"")</f>
        <v/>
      </c>
      <c r="Y1104" s="27" t="str">
        <f aca="true">IF(D1104&lt;&gt;"",IF(INDIRECT($AH$5&amp;"B"&amp;($C$1*$A1104+17))= 1,1,0),"")</f>
        <v/>
      </c>
      <c r="Z1104" s="27" t="str">
        <f aca="true">IF(E1104&lt;&gt;"",IF(INDIRECT($AH$5&amp;"B"&amp;($C$1*$A1104+18))= 1,1,0),"")</f>
        <v/>
      </c>
      <c r="AA1104" s="27" t="str">
        <f aca="true">IF(F1104&lt;&gt;"",IF(INDIRECT($AH$5&amp;"B"&amp;($C$1*$A1104+19))= 1,1,0),"")</f>
        <v/>
      </c>
      <c r="AB1104" s="27" t="str">
        <f aca="false">IF(C1104&lt;&gt;"",IF(X1104 = 1, 5, 0) + IF(Z1104 = 1, 25, 0) + IF(AA1104 = 1, 15, 0),"")</f>
        <v/>
      </c>
      <c r="AC1104" s="57" t="str">
        <f aca="false">IF(C1104&lt;&gt;"",L1104+W1104+AB1104,"")</f>
        <v/>
      </c>
    </row>
    <row r="1105" customFormat="false" ht="12.8" hidden="false" customHeight="false" outlineLevel="0" collapsed="false">
      <c r="A1105" s="11" t="n">
        <f aca="false">A1104+1</f>
        <v>102</v>
      </c>
      <c r="B1105" s="38" t="str">
        <f aca="true">IF(INDIRECT($AH$5&amp;"B"&amp;($C$1*$A1105+2))=0, "",INDIRECT($AH$5&amp;"B"&amp;($C$1*$A1105+2)))</f>
        <v/>
      </c>
      <c r="C1105" s="19" t="str">
        <f aca="true">IF(INDIRECT($AH$5&amp;"B"&amp;($C$1*$A1105+3)) = 0, "", INDIRECT($AH$5&amp;"B"&amp;($C$1*$A1105+3)))</f>
        <v/>
      </c>
      <c r="D1105" s="19" t="str">
        <f aca="true">IF(INDIRECT($AH$5&amp;"B"&amp;($C$1*$A1105+4)) = 0, "", INDIRECT($AH$5&amp;"B"&amp;($C$1*$A1105+4)))</f>
        <v/>
      </c>
      <c r="E1105" s="19" t="str">
        <f aca="true">IF(INDIRECT($AH$5&amp;"B"&amp;($C$1*$A1105+7)) = 0, "", INDIRECT($AH$5&amp;"B"&amp;($C$1*$A1105+7)))</f>
        <v/>
      </c>
      <c r="F1105" s="20" t="str">
        <f aca="true">IF(C1105 &lt;&gt; "",IF(INDIRECT($AH$5&amp;"B"&amp;($C$1*$A1105+8)) = 0, 0, 1), "")</f>
        <v/>
      </c>
      <c r="G1105" s="20" t="n">
        <f aca="true">INDIRECT($AH$5&amp;"B"&amp;($C$1*$A1105+9))</f>
        <v>0</v>
      </c>
      <c r="H1105" s="20" t="n">
        <f aca="true">INDIRECT($AH$5&amp;"B"&amp;($C$1*$A1105+10))</f>
        <v>0</v>
      </c>
      <c r="I1105" s="20" t="n">
        <f aca="true">INDIRECT($AH$5&amp;"B"&amp;($C$1*$A1105+11))</f>
        <v>0</v>
      </c>
      <c r="J1105" s="20" t="n">
        <f aca="true">INDIRECT($AH$5&amp;"B"&amp;($C$1*$A1105+12))</f>
        <v>0</v>
      </c>
      <c r="K1105" s="21" t="str">
        <f aca="false">IF(C1105&lt;&gt;"",IFERROR((G1105+H1105+I1105)/(G1105+H1105+I1105+J1105),0), "")</f>
        <v/>
      </c>
      <c r="L1105" s="20" t="str">
        <f aca="false">IF(C1105&lt;&gt;"",(G1105* 2) +(H1105* 4) + (I1105* 6) + IF(F1105 = 1, 5, 0), "")</f>
        <v/>
      </c>
      <c r="M1105" s="25" t="str">
        <f aca="true">IF(C1105&lt;&gt;"",SUM(INDIRECT($AH$5&amp;"C"&amp;($C$1*$A1105+9)):INDIRECT($AH$5&amp;"V"&amp;($C$1*$A1105+9))), "")</f>
        <v/>
      </c>
      <c r="N1105" s="25" t="str">
        <f aca="true">IF(C1105&lt;&gt;"",SUM(INDIRECT($AH$5&amp;"C"&amp;($C$1*$A1105+10)):INDIRECT($AH$5&amp;"V"&amp;($C$1*$A1105+10))), "")</f>
        <v/>
      </c>
      <c r="O1105" s="25" t="str">
        <f aca="true">IF(C1105&lt;&gt;"",SUM(INDIRECT($AH$5&amp;"C"&amp;($C$1*$A1105+11)):INDIRECT($AH$5&amp;"V"&amp;($C$1*$A1105+11))),"")</f>
        <v/>
      </c>
      <c r="P1105" s="25" t="str">
        <f aca="true">IF(C1105&lt;&gt;"",SUM(INDIRECT($AH$5&amp;"C"&amp;($C$1*$A1105+12)):INDIRECT($AH$5&amp;"V"&amp;($C$1*$A1105+12))),"")</f>
        <v/>
      </c>
      <c r="Q1105" s="24" t="str">
        <f aca="false">IF(C1105&lt;&gt;"",IFERROR((M1105+N1105+O1105)/(M1105+N1105+O1105+P1105),0), "")</f>
        <v/>
      </c>
      <c r="R1105" s="25" t="str">
        <f aca="true">IF(C1105&lt;&gt;"",SUM(INDIRECT($AH$5&amp;"C"&amp;($C$1*$A1105+13)):INDIRECT($AH$5&amp;"V"&amp;($C$1*$A1105+13))), "")</f>
        <v/>
      </c>
      <c r="S1105" s="25" t="str">
        <f aca="false">IF(C1105&lt;&gt;"",IFERROR((M1105+N1105+O1105+P1105)/R1105, 0),"")</f>
        <v/>
      </c>
      <c r="T1105" s="25" t="str">
        <f aca="false">IF(C1105&lt;&gt;"",IFERROR((M1105+N1105+O1105)/R1105,0),"")</f>
        <v/>
      </c>
      <c r="U1105" s="25" t="str">
        <f aca="true">IF(C1105&lt;&gt;"",IF(INDIRECT($AH$5&amp;"B"&amp;($C$1*$A1105+14))= 1,1,0),"")</f>
        <v/>
      </c>
      <c r="V1105" s="25" t="str">
        <f aca="true">IF(C1105&lt;&gt;"",IF(INDIRECT($AH$5&amp;"B"&amp;($C$1*$A1105+15))= 1,1,0),"")</f>
        <v/>
      </c>
      <c r="W1105" s="25" t="str">
        <f aca="false">IF(C1105&lt;&gt;"",($M1105*1) + ($N1105*2) + ($O1105*3) + (IF(U1105 = 1, 10, 0)) + (IF(V1105 = 1, 20, 0)),"")</f>
        <v/>
      </c>
      <c r="X1105" s="27" t="str">
        <f aca="true">IF(C1105&lt;&gt;"",IF(INDIRECT($AH$5&amp;"B"&amp;($C$1*$A1105+16))= 1,1,0),"")</f>
        <v/>
      </c>
      <c r="Y1105" s="27" t="str">
        <f aca="true">IF(D1105&lt;&gt;"",IF(INDIRECT($AH$5&amp;"B"&amp;($C$1*$A1105+17))= 1,1,0),"")</f>
        <v/>
      </c>
      <c r="Z1105" s="27" t="str">
        <f aca="true">IF(E1105&lt;&gt;"",IF(INDIRECT($AH$5&amp;"B"&amp;($C$1*$A1105+18))= 1,1,0),"")</f>
        <v/>
      </c>
      <c r="AA1105" s="27" t="str">
        <f aca="true">IF(F1105&lt;&gt;"",IF(INDIRECT($AH$5&amp;"B"&amp;($C$1*$A1105+19))= 1,1,0),"")</f>
        <v/>
      </c>
      <c r="AB1105" s="27" t="str">
        <f aca="false">IF(C1105&lt;&gt;"",IF(X1105 = 1, 5, 0) + IF(Z1105 = 1, 25, 0) + IF(AA1105 = 1, 15, 0),"")</f>
        <v/>
      </c>
      <c r="AC1105" s="57" t="str">
        <f aca="false">IF(C1105&lt;&gt;"",L1105+W1105+AB1105,"")</f>
        <v/>
      </c>
    </row>
    <row r="1106" customFormat="false" ht="12.8" hidden="false" customHeight="false" outlineLevel="0" collapsed="false">
      <c r="A1106" s="11" t="n">
        <f aca="false">A1105+1</f>
        <v>103</v>
      </c>
      <c r="B1106" s="38" t="str">
        <f aca="true">IF(INDIRECT($AH$5&amp;"B"&amp;($C$1*$A1106+2))=0, "",INDIRECT($AH$5&amp;"B"&amp;($C$1*$A1106+2)))</f>
        <v/>
      </c>
      <c r="C1106" s="19" t="str">
        <f aca="true">IF(INDIRECT($AH$5&amp;"B"&amp;($C$1*$A1106+3)) = 0, "", INDIRECT($AH$5&amp;"B"&amp;($C$1*$A1106+3)))</f>
        <v/>
      </c>
      <c r="D1106" s="19" t="str">
        <f aca="true">IF(INDIRECT($AH$5&amp;"B"&amp;($C$1*$A1106+4)) = 0, "", INDIRECT($AH$5&amp;"B"&amp;($C$1*$A1106+4)))</f>
        <v/>
      </c>
      <c r="E1106" s="19" t="str">
        <f aca="true">IF(INDIRECT($AH$5&amp;"B"&amp;($C$1*$A1106+7)) = 0, "", INDIRECT($AH$5&amp;"B"&amp;($C$1*$A1106+7)))</f>
        <v/>
      </c>
      <c r="F1106" s="20" t="str">
        <f aca="true">IF(C1106 &lt;&gt; "",IF(INDIRECT($AH$5&amp;"B"&amp;($C$1*$A1106+8)) = 0, 0, 1), "")</f>
        <v/>
      </c>
      <c r="G1106" s="20" t="n">
        <f aca="true">INDIRECT($AH$5&amp;"B"&amp;($C$1*$A1106+9))</f>
        <v>0</v>
      </c>
      <c r="H1106" s="20" t="n">
        <f aca="true">INDIRECT($AH$5&amp;"B"&amp;($C$1*$A1106+10))</f>
        <v>0</v>
      </c>
      <c r="I1106" s="20" t="n">
        <f aca="true">INDIRECT($AH$5&amp;"B"&amp;($C$1*$A1106+11))</f>
        <v>0</v>
      </c>
      <c r="J1106" s="20" t="n">
        <f aca="true">INDIRECT($AH$5&amp;"B"&amp;($C$1*$A1106+12))</f>
        <v>0</v>
      </c>
      <c r="K1106" s="21" t="str">
        <f aca="false">IF(C1106&lt;&gt;"",IFERROR((G1106+H1106+I1106)/(G1106+H1106+I1106+J1106),0), "")</f>
        <v/>
      </c>
      <c r="L1106" s="20" t="str">
        <f aca="false">IF(C1106&lt;&gt;"",(G1106* 2) +(H1106* 4) + (I1106* 6) + IF(F1106 = 1, 5, 0), "")</f>
        <v/>
      </c>
      <c r="M1106" s="25" t="str">
        <f aca="true">IF(C1106&lt;&gt;"",SUM(INDIRECT($AH$5&amp;"C"&amp;($C$1*$A1106+9)):INDIRECT($AH$5&amp;"V"&amp;($C$1*$A1106+9))), "")</f>
        <v/>
      </c>
      <c r="N1106" s="25" t="str">
        <f aca="true">IF(C1106&lt;&gt;"",SUM(INDIRECT($AH$5&amp;"C"&amp;($C$1*$A1106+10)):INDIRECT($AH$5&amp;"V"&amp;($C$1*$A1106+10))), "")</f>
        <v/>
      </c>
      <c r="O1106" s="25" t="str">
        <f aca="true">IF(C1106&lt;&gt;"",SUM(INDIRECT($AH$5&amp;"C"&amp;($C$1*$A1106+11)):INDIRECT($AH$5&amp;"V"&amp;($C$1*$A1106+11))),"")</f>
        <v/>
      </c>
      <c r="P1106" s="25" t="str">
        <f aca="true">IF(C1106&lt;&gt;"",SUM(INDIRECT($AH$5&amp;"C"&amp;($C$1*$A1106+12)):INDIRECT($AH$5&amp;"V"&amp;($C$1*$A1106+12))),"")</f>
        <v/>
      </c>
      <c r="Q1106" s="24" t="str">
        <f aca="false">IF(C1106&lt;&gt;"",IFERROR((M1106+N1106+O1106)/(M1106+N1106+O1106+P1106),0), "")</f>
        <v/>
      </c>
      <c r="R1106" s="25" t="str">
        <f aca="true">IF(C1106&lt;&gt;"",SUM(INDIRECT($AH$5&amp;"C"&amp;($C$1*$A1106+13)):INDIRECT($AH$5&amp;"V"&amp;($C$1*$A1106+13))), "")</f>
        <v/>
      </c>
      <c r="S1106" s="25" t="str">
        <f aca="false">IF(C1106&lt;&gt;"",IFERROR((M1106+N1106+O1106+P1106)/R1106, 0),"")</f>
        <v/>
      </c>
      <c r="T1106" s="25" t="str">
        <f aca="false">IF(C1106&lt;&gt;"",IFERROR((M1106+N1106+O1106)/R1106,0),"")</f>
        <v/>
      </c>
      <c r="U1106" s="25" t="str">
        <f aca="true">IF(C1106&lt;&gt;"",IF(INDIRECT($AH$5&amp;"B"&amp;($C$1*$A1106+14))= 1,1,0),"")</f>
        <v/>
      </c>
      <c r="V1106" s="25" t="str">
        <f aca="true">IF(C1106&lt;&gt;"",IF(INDIRECT($AH$5&amp;"B"&amp;($C$1*$A1106+15))= 1,1,0),"")</f>
        <v/>
      </c>
      <c r="W1106" s="25" t="str">
        <f aca="false">IF(C1106&lt;&gt;"",($M1106*1) + ($N1106*2) + ($O1106*3) + (IF(U1106 = 1, 10, 0)) + (IF(V1106 = 1, 20, 0)),"")</f>
        <v/>
      </c>
      <c r="X1106" s="27" t="str">
        <f aca="true">IF(C1106&lt;&gt;"",IF(INDIRECT($AH$5&amp;"B"&amp;($C$1*$A1106+16))= 1,1,0),"")</f>
        <v/>
      </c>
      <c r="Y1106" s="27" t="str">
        <f aca="true">IF(D1106&lt;&gt;"",IF(INDIRECT($AH$5&amp;"B"&amp;($C$1*$A1106+17))= 1,1,0),"")</f>
        <v/>
      </c>
      <c r="Z1106" s="27" t="str">
        <f aca="true">IF(E1106&lt;&gt;"",IF(INDIRECT($AH$5&amp;"B"&amp;($C$1*$A1106+18))= 1,1,0),"")</f>
        <v/>
      </c>
      <c r="AA1106" s="27" t="str">
        <f aca="true">IF(F1106&lt;&gt;"",IF(INDIRECT($AH$5&amp;"B"&amp;($C$1*$A1106+19))= 1,1,0),"")</f>
        <v/>
      </c>
      <c r="AB1106" s="27" t="str">
        <f aca="false">IF(C1106&lt;&gt;"",IF(X1106 = 1, 5, 0) + IF(Z1106 = 1, 25, 0) + IF(AA1106 = 1, 15, 0),"")</f>
        <v/>
      </c>
      <c r="AC1106" s="57" t="str">
        <f aca="false">IF(C1106&lt;&gt;"",L1106+W1106+AB1106,"")</f>
        <v/>
      </c>
    </row>
    <row r="1107" customFormat="false" ht="12.8" hidden="false" customHeight="false" outlineLevel="0" collapsed="false">
      <c r="A1107" s="11" t="n">
        <f aca="false">A1106+1</f>
        <v>104</v>
      </c>
      <c r="B1107" s="38" t="str">
        <f aca="true">IF(INDIRECT($AH$5&amp;"B"&amp;($C$1*$A1107+2))=0, "",INDIRECT($AH$5&amp;"B"&amp;($C$1*$A1107+2)))</f>
        <v/>
      </c>
      <c r="C1107" s="19" t="str">
        <f aca="true">IF(INDIRECT($AH$5&amp;"B"&amp;($C$1*$A1107+3)) = 0, "", INDIRECT($AH$5&amp;"B"&amp;($C$1*$A1107+3)))</f>
        <v/>
      </c>
      <c r="D1107" s="19" t="str">
        <f aca="true">IF(INDIRECT($AH$5&amp;"B"&amp;($C$1*$A1107+4)) = 0, "", INDIRECT($AH$5&amp;"B"&amp;($C$1*$A1107+4)))</f>
        <v/>
      </c>
      <c r="E1107" s="19" t="str">
        <f aca="true">IF(INDIRECT($AH$5&amp;"B"&amp;($C$1*$A1107+7)) = 0, "", INDIRECT($AH$5&amp;"B"&amp;($C$1*$A1107+7)))</f>
        <v/>
      </c>
      <c r="F1107" s="20" t="str">
        <f aca="true">IF(C1107 &lt;&gt; "",IF(INDIRECT($AH$5&amp;"B"&amp;($C$1*$A1107+8)) = 0, 0, 1), "")</f>
        <v/>
      </c>
      <c r="G1107" s="20" t="n">
        <f aca="true">INDIRECT($AH$5&amp;"B"&amp;($C$1*$A1107+9))</f>
        <v>0</v>
      </c>
      <c r="H1107" s="20" t="n">
        <f aca="true">INDIRECT($AH$5&amp;"B"&amp;($C$1*$A1107+10))</f>
        <v>0</v>
      </c>
      <c r="I1107" s="20" t="n">
        <f aca="true">INDIRECT($AH$5&amp;"B"&amp;($C$1*$A1107+11))</f>
        <v>0</v>
      </c>
      <c r="J1107" s="20" t="n">
        <f aca="true">INDIRECT($AH$5&amp;"B"&amp;($C$1*$A1107+12))</f>
        <v>0</v>
      </c>
      <c r="K1107" s="21" t="str">
        <f aca="false">IF(C1107&lt;&gt;"",IFERROR((G1107+H1107+I1107)/(G1107+H1107+I1107+J1107),0), "")</f>
        <v/>
      </c>
      <c r="L1107" s="20" t="str">
        <f aca="false">IF(C1107&lt;&gt;"",(G1107* 2) +(H1107* 4) + (I1107* 6) + IF(F1107 = 1, 5, 0), "")</f>
        <v/>
      </c>
      <c r="M1107" s="25" t="str">
        <f aca="true">IF(C1107&lt;&gt;"",SUM(INDIRECT($AH$5&amp;"C"&amp;($C$1*$A1107+9)):INDIRECT($AH$5&amp;"V"&amp;($C$1*$A1107+9))), "")</f>
        <v/>
      </c>
      <c r="N1107" s="25" t="str">
        <f aca="true">IF(C1107&lt;&gt;"",SUM(INDIRECT($AH$5&amp;"C"&amp;($C$1*$A1107+10)):INDIRECT($AH$5&amp;"V"&amp;($C$1*$A1107+10))), "")</f>
        <v/>
      </c>
      <c r="O1107" s="25" t="str">
        <f aca="true">IF(C1107&lt;&gt;"",SUM(INDIRECT($AH$5&amp;"C"&amp;($C$1*$A1107+11)):INDIRECT($AH$5&amp;"V"&amp;($C$1*$A1107+11))),"")</f>
        <v/>
      </c>
      <c r="P1107" s="25" t="str">
        <f aca="true">IF(C1107&lt;&gt;"",SUM(INDIRECT($AH$5&amp;"C"&amp;($C$1*$A1107+12)):INDIRECT($AH$5&amp;"V"&amp;($C$1*$A1107+12))),"")</f>
        <v/>
      </c>
      <c r="Q1107" s="24" t="str">
        <f aca="false">IF(C1107&lt;&gt;"",IFERROR((M1107+N1107+O1107)/(M1107+N1107+O1107+P1107),0), "")</f>
        <v/>
      </c>
      <c r="R1107" s="25" t="str">
        <f aca="true">IF(C1107&lt;&gt;"",SUM(INDIRECT($AH$5&amp;"C"&amp;($C$1*$A1107+13)):INDIRECT($AH$5&amp;"V"&amp;($C$1*$A1107+13))), "")</f>
        <v/>
      </c>
      <c r="S1107" s="25" t="str">
        <f aca="false">IF(C1107&lt;&gt;"",IFERROR((M1107+N1107+O1107+P1107)/R1107, 0),"")</f>
        <v/>
      </c>
      <c r="T1107" s="25" t="str">
        <f aca="false">IF(C1107&lt;&gt;"",IFERROR((M1107+N1107+O1107)/R1107,0),"")</f>
        <v/>
      </c>
      <c r="U1107" s="25" t="str">
        <f aca="true">IF(C1107&lt;&gt;"",IF(INDIRECT($AH$5&amp;"B"&amp;($C$1*$A1107+14))= 1,1,0),"")</f>
        <v/>
      </c>
      <c r="V1107" s="25" t="str">
        <f aca="true">IF(C1107&lt;&gt;"",IF(INDIRECT($AH$5&amp;"B"&amp;($C$1*$A1107+15))= 1,1,0),"")</f>
        <v/>
      </c>
      <c r="W1107" s="25" t="str">
        <f aca="false">IF(C1107&lt;&gt;"",($M1107*1) + ($N1107*2) + ($O1107*3) + (IF(U1107 = 1, 10, 0)) + (IF(V1107 = 1, 20, 0)),"")</f>
        <v/>
      </c>
      <c r="X1107" s="27" t="str">
        <f aca="true">IF(C1107&lt;&gt;"",IF(INDIRECT($AH$5&amp;"B"&amp;($C$1*$A1107+16))= 1,1,0),"")</f>
        <v/>
      </c>
      <c r="Y1107" s="27" t="str">
        <f aca="true">IF(D1107&lt;&gt;"",IF(INDIRECT($AH$5&amp;"B"&amp;($C$1*$A1107+17))= 1,1,0),"")</f>
        <v/>
      </c>
      <c r="Z1107" s="27" t="str">
        <f aca="true">IF(E1107&lt;&gt;"",IF(INDIRECT($AH$5&amp;"B"&amp;($C$1*$A1107+18))= 1,1,0),"")</f>
        <v/>
      </c>
      <c r="AA1107" s="27" t="str">
        <f aca="true">IF(F1107&lt;&gt;"",IF(INDIRECT($AH$5&amp;"B"&amp;($C$1*$A1107+19))= 1,1,0),"")</f>
        <v/>
      </c>
      <c r="AB1107" s="27" t="str">
        <f aca="false">IF(C1107&lt;&gt;"",IF(X1107 = 1, 5, 0) + IF(Z1107 = 1, 25, 0) + IF(AA1107 = 1, 15, 0),"")</f>
        <v/>
      </c>
      <c r="AC1107" s="57" t="str">
        <f aca="false">IF(C1107&lt;&gt;"",L1107+W1107+AB1107,"")</f>
        <v/>
      </c>
    </row>
    <row r="1108" customFormat="false" ht="12.8" hidden="false" customHeight="false" outlineLevel="0" collapsed="false">
      <c r="A1108" s="11" t="n">
        <f aca="false">A1107+1</f>
        <v>105</v>
      </c>
      <c r="B1108" s="38" t="str">
        <f aca="true">IF(INDIRECT($AH$5&amp;"B"&amp;($C$1*$A1108+2))=0, "",INDIRECT($AH$5&amp;"B"&amp;($C$1*$A1108+2)))</f>
        <v/>
      </c>
      <c r="C1108" s="19" t="str">
        <f aca="true">IF(INDIRECT($AH$5&amp;"B"&amp;($C$1*$A1108+3)) = 0, "", INDIRECT($AH$5&amp;"B"&amp;($C$1*$A1108+3)))</f>
        <v/>
      </c>
      <c r="D1108" s="19" t="str">
        <f aca="true">IF(INDIRECT($AH$5&amp;"B"&amp;($C$1*$A1108+4)) = 0, "", INDIRECT($AH$5&amp;"B"&amp;($C$1*$A1108+4)))</f>
        <v/>
      </c>
      <c r="E1108" s="19" t="str">
        <f aca="true">IF(INDIRECT($AH$5&amp;"B"&amp;($C$1*$A1108+7)) = 0, "", INDIRECT($AH$5&amp;"B"&amp;($C$1*$A1108+7)))</f>
        <v/>
      </c>
      <c r="F1108" s="20" t="str">
        <f aca="true">IF(C1108 &lt;&gt; "",IF(INDIRECT($AH$5&amp;"B"&amp;($C$1*$A1108+8)) = 0, 0, 1), "")</f>
        <v/>
      </c>
      <c r="G1108" s="20" t="n">
        <f aca="true">INDIRECT($AH$5&amp;"B"&amp;($C$1*$A1108+9))</f>
        <v>0</v>
      </c>
      <c r="H1108" s="20" t="n">
        <f aca="true">INDIRECT($AH$5&amp;"B"&amp;($C$1*$A1108+10))</f>
        <v>0</v>
      </c>
      <c r="I1108" s="20" t="n">
        <f aca="true">INDIRECT($AH$5&amp;"B"&amp;($C$1*$A1108+11))</f>
        <v>0</v>
      </c>
      <c r="J1108" s="20" t="n">
        <f aca="true">INDIRECT($AH$5&amp;"B"&amp;($C$1*$A1108+12))</f>
        <v>0</v>
      </c>
      <c r="K1108" s="21" t="str">
        <f aca="false">IF(C1108&lt;&gt;"",IFERROR((G1108+H1108+I1108)/(G1108+H1108+I1108+J1108),0), "")</f>
        <v/>
      </c>
      <c r="L1108" s="20" t="str">
        <f aca="false">IF(C1108&lt;&gt;"",(G1108* 2) +(H1108* 4) + (I1108* 6) + IF(F1108 = 1, 5, 0), "")</f>
        <v/>
      </c>
      <c r="M1108" s="25" t="str">
        <f aca="true">IF(C1108&lt;&gt;"",SUM(INDIRECT($AH$5&amp;"C"&amp;($C$1*$A1108+9)):INDIRECT($AH$5&amp;"V"&amp;($C$1*$A1108+9))), "")</f>
        <v/>
      </c>
      <c r="N1108" s="25" t="str">
        <f aca="true">IF(C1108&lt;&gt;"",SUM(INDIRECT($AH$5&amp;"C"&amp;($C$1*$A1108+10)):INDIRECT($AH$5&amp;"V"&amp;($C$1*$A1108+10))), "")</f>
        <v/>
      </c>
      <c r="O1108" s="25" t="str">
        <f aca="true">IF(C1108&lt;&gt;"",SUM(INDIRECT($AH$5&amp;"C"&amp;($C$1*$A1108+11)):INDIRECT($AH$5&amp;"V"&amp;($C$1*$A1108+11))),"")</f>
        <v/>
      </c>
      <c r="P1108" s="25" t="str">
        <f aca="true">IF(C1108&lt;&gt;"",SUM(INDIRECT($AH$5&amp;"C"&amp;($C$1*$A1108+12)):INDIRECT($AH$5&amp;"V"&amp;($C$1*$A1108+12))),"")</f>
        <v/>
      </c>
      <c r="Q1108" s="24" t="str">
        <f aca="false">IF(C1108&lt;&gt;"",IFERROR((M1108+N1108+O1108)/(M1108+N1108+O1108+P1108),0), "")</f>
        <v/>
      </c>
      <c r="R1108" s="25" t="str">
        <f aca="true">IF(C1108&lt;&gt;"",SUM(INDIRECT($AH$5&amp;"C"&amp;($C$1*$A1108+13)):INDIRECT($AH$5&amp;"V"&amp;($C$1*$A1108+13))), "")</f>
        <v/>
      </c>
      <c r="S1108" s="25" t="str">
        <f aca="false">IF(C1108&lt;&gt;"",IFERROR((M1108+N1108+O1108+P1108)/R1108, 0),"")</f>
        <v/>
      </c>
      <c r="T1108" s="25" t="str">
        <f aca="false">IF(C1108&lt;&gt;"",IFERROR((M1108+N1108+O1108)/R1108,0),"")</f>
        <v/>
      </c>
      <c r="U1108" s="25" t="str">
        <f aca="true">IF(C1108&lt;&gt;"",IF(INDIRECT($AH$5&amp;"B"&amp;($C$1*$A1108+14))= 1,1,0),"")</f>
        <v/>
      </c>
      <c r="V1108" s="25" t="str">
        <f aca="true">IF(C1108&lt;&gt;"",IF(INDIRECT($AH$5&amp;"B"&amp;($C$1*$A1108+15))= 1,1,0),"")</f>
        <v/>
      </c>
      <c r="W1108" s="25" t="str">
        <f aca="false">IF(C1108&lt;&gt;"",($M1108*1) + ($N1108*2) + ($O1108*3) + (IF(U1108 = 1, 10, 0)) + (IF(V1108 = 1, 20, 0)),"")</f>
        <v/>
      </c>
      <c r="X1108" s="27" t="str">
        <f aca="true">IF(C1108&lt;&gt;"",IF(INDIRECT($AH$5&amp;"B"&amp;($C$1*$A1108+16))= 1,1,0),"")</f>
        <v/>
      </c>
      <c r="Y1108" s="27" t="str">
        <f aca="true">IF(D1108&lt;&gt;"",IF(INDIRECT($AH$5&amp;"B"&amp;($C$1*$A1108+17))= 1,1,0),"")</f>
        <v/>
      </c>
      <c r="Z1108" s="27" t="str">
        <f aca="true">IF(E1108&lt;&gt;"",IF(INDIRECT($AH$5&amp;"B"&amp;($C$1*$A1108+18))= 1,1,0),"")</f>
        <v/>
      </c>
      <c r="AA1108" s="27" t="str">
        <f aca="true">IF(F1108&lt;&gt;"",IF(INDIRECT($AH$5&amp;"B"&amp;($C$1*$A1108+19))= 1,1,0),"")</f>
        <v/>
      </c>
      <c r="AB1108" s="27" t="str">
        <f aca="false">IF(C1108&lt;&gt;"",IF(X1108 = 1, 5, 0) + IF(Z1108 = 1, 25, 0) + IF(AA1108 = 1, 15, 0),"")</f>
        <v/>
      </c>
      <c r="AC1108" s="57" t="str">
        <f aca="false">IF(C1108&lt;&gt;"",L1108+W1108+AB1108,"")</f>
        <v/>
      </c>
    </row>
    <row r="1109" customFormat="false" ht="12.8" hidden="false" customHeight="false" outlineLevel="0" collapsed="false">
      <c r="A1109" s="11" t="n">
        <f aca="false">A1108+1</f>
        <v>106</v>
      </c>
      <c r="B1109" s="38" t="str">
        <f aca="true">IF(INDIRECT($AH$5&amp;"B"&amp;($C$1*$A1109+2))=0, "",INDIRECT($AH$5&amp;"B"&amp;($C$1*$A1109+2)))</f>
        <v/>
      </c>
      <c r="C1109" s="19" t="str">
        <f aca="true">IF(INDIRECT($AH$5&amp;"B"&amp;($C$1*$A1109+3)) = 0, "", INDIRECT($AH$5&amp;"B"&amp;($C$1*$A1109+3)))</f>
        <v/>
      </c>
      <c r="D1109" s="19" t="str">
        <f aca="true">IF(INDIRECT($AH$5&amp;"B"&amp;($C$1*$A1109+4)) = 0, "", INDIRECT($AH$5&amp;"B"&amp;($C$1*$A1109+4)))</f>
        <v/>
      </c>
      <c r="E1109" s="19" t="str">
        <f aca="true">IF(INDIRECT($AH$5&amp;"B"&amp;($C$1*$A1109+7)) = 0, "", INDIRECT($AH$5&amp;"B"&amp;($C$1*$A1109+7)))</f>
        <v/>
      </c>
      <c r="F1109" s="20" t="str">
        <f aca="true">IF(C1109 &lt;&gt; "",IF(INDIRECT($AH$5&amp;"B"&amp;($C$1*$A1109+8)) = 0, 0, 1), "")</f>
        <v/>
      </c>
      <c r="G1109" s="20" t="n">
        <f aca="true">INDIRECT($AH$5&amp;"B"&amp;($C$1*$A1109+9))</f>
        <v>0</v>
      </c>
      <c r="H1109" s="20" t="n">
        <f aca="true">INDIRECT($AH$5&amp;"B"&amp;($C$1*$A1109+10))</f>
        <v>0</v>
      </c>
      <c r="I1109" s="20" t="n">
        <f aca="true">INDIRECT($AH$5&amp;"B"&amp;($C$1*$A1109+11))</f>
        <v>0</v>
      </c>
      <c r="J1109" s="20" t="n">
        <f aca="true">INDIRECT($AH$5&amp;"B"&amp;($C$1*$A1109+12))</f>
        <v>0</v>
      </c>
      <c r="K1109" s="21" t="str">
        <f aca="false">IF(C1109&lt;&gt;"",IFERROR((G1109+H1109+I1109)/(G1109+H1109+I1109+J1109),0), "")</f>
        <v/>
      </c>
      <c r="L1109" s="20" t="str">
        <f aca="false">IF(C1109&lt;&gt;"",(G1109* 2) +(H1109* 4) + (I1109* 6) + IF(F1109 = 1, 5, 0), "")</f>
        <v/>
      </c>
      <c r="M1109" s="25" t="str">
        <f aca="true">IF(C1109&lt;&gt;"",SUM(INDIRECT($AH$5&amp;"C"&amp;($C$1*$A1109+9)):INDIRECT($AH$5&amp;"V"&amp;($C$1*$A1109+9))), "")</f>
        <v/>
      </c>
      <c r="N1109" s="25" t="str">
        <f aca="true">IF(C1109&lt;&gt;"",SUM(INDIRECT($AH$5&amp;"C"&amp;($C$1*$A1109+10)):INDIRECT($AH$5&amp;"V"&amp;($C$1*$A1109+10))), "")</f>
        <v/>
      </c>
      <c r="O1109" s="25" t="str">
        <f aca="true">IF(C1109&lt;&gt;"",SUM(INDIRECT($AH$5&amp;"C"&amp;($C$1*$A1109+11)):INDIRECT($AH$5&amp;"V"&amp;($C$1*$A1109+11))),"")</f>
        <v/>
      </c>
      <c r="P1109" s="25" t="str">
        <f aca="true">IF(C1109&lt;&gt;"",SUM(INDIRECT($AH$5&amp;"C"&amp;($C$1*$A1109+12)):INDIRECT($AH$5&amp;"V"&amp;($C$1*$A1109+12))),"")</f>
        <v/>
      </c>
      <c r="Q1109" s="24" t="str">
        <f aca="false">IF(C1109&lt;&gt;"",IFERROR((M1109+N1109+O1109)/(M1109+N1109+O1109+P1109),0), "")</f>
        <v/>
      </c>
      <c r="R1109" s="25" t="str">
        <f aca="true">IF(C1109&lt;&gt;"",SUM(INDIRECT($AH$5&amp;"C"&amp;($C$1*$A1109+13)):INDIRECT($AH$5&amp;"V"&amp;($C$1*$A1109+13))), "")</f>
        <v/>
      </c>
      <c r="S1109" s="25" t="str">
        <f aca="false">IF(C1109&lt;&gt;"",IFERROR((M1109+N1109+O1109+P1109)/R1109, 0),"")</f>
        <v/>
      </c>
      <c r="T1109" s="25" t="str">
        <f aca="false">IF(C1109&lt;&gt;"",IFERROR((M1109+N1109+O1109)/R1109,0),"")</f>
        <v/>
      </c>
      <c r="U1109" s="25" t="str">
        <f aca="true">IF(C1109&lt;&gt;"",IF(INDIRECT($AH$5&amp;"B"&amp;($C$1*$A1109+14))= 1,1,0),"")</f>
        <v/>
      </c>
      <c r="V1109" s="25" t="str">
        <f aca="true">IF(C1109&lt;&gt;"",IF(INDIRECT($AH$5&amp;"B"&amp;($C$1*$A1109+15))= 1,1,0),"")</f>
        <v/>
      </c>
      <c r="W1109" s="25" t="str">
        <f aca="false">IF(C1109&lt;&gt;"",($M1109*1) + ($N1109*2) + ($O1109*3) + (IF(U1109 = 1, 10, 0)) + (IF(V1109 = 1, 20, 0)),"")</f>
        <v/>
      </c>
      <c r="X1109" s="27" t="str">
        <f aca="true">IF(C1109&lt;&gt;"",IF(INDIRECT($AH$5&amp;"B"&amp;($C$1*$A1109+16))= 1,1,0),"")</f>
        <v/>
      </c>
      <c r="Y1109" s="27" t="str">
        <f aca="true">IF(D1109&lt;&gt;"",IF(INDIRECT($AH$5&amp;"B"&amp;($C$1*$A1109+17))= 1,1,0),"")</f>
        <v/>
      </c>
      <c r="Z1109" s="27" t="str">
        <f aca="true">IF(E1109&lt;&gt;"",IF(INDIRECT($AH$5&amp;"B"&amp;($C$1*$A1109+18))= 1,1,0),"")</f>
        <v/>
      </c>
      <c r="AA1109" s="27" t="str">
        <f aca="true">IF(F1109&lt;&gt;"",IF(INDIRECT($AH$5&amp;"B"&amp;($C$1*$A1109+19))= 1,1,0),"")</f>
        <v/>
      </c>
      <c r="AB1109" s="27" t="str">
        <f aca="false">IF(C1109&lt;&gt;"",IF(X1109 = 1, 5, 0) + IF(Z1109 = 1, 25, 0) + IF(AA1109 = 1, 15, 0),"")</f>
        <v/>
      </c>
      <c r="AC1109" s="57" t="str">
        <f aca="false">IF(C1109&lt;&gt;"",L1109+W1109+AB1109,"")</f>
        <v/>
      </c>
    </row>
    <row r="1110" customFormat="false" ht="12.8" hidden="false" customHeight="false" outlineLevel="0" collapsed="false">
      <c r="A1110" s="11" t="n">
        <f aca="false">A1109+1</f>
        <v>107</v>
      </c>
      <c r="B1110" s="38" t="str">
        <f aca="true">IF(INDIRECT($AH$5&amp;"B"&amp;($C$1*$A1110+2))=0, "",INDIRECT($AH$5&amp;"B"&amp;($C$1*$A1110+2)))</f>
        <v/>
      </c>
      <c r="C1110" s="19" t="str">
        <f aca="true">IF(INDIRECT($AH$5&amp;"B"&amp;($C$1*$A1110+3)) = 0, "", INDIRECT($AH$5&amp;"B"&amp;($C$1*$A1110+3)))</f>
        <v/>
      </c>
      <c r="D1110" s="19" t="str">
        <f aca="true">IF(INDIRECT($AH$5&amp;"B"&amp;($C$1*$A1110+4)) = 0, "", INDIRECT($AH$5&amp;"B"&amp;($C$1*$A1110+4)))</f>
        <v/>
      </c>
      <c r="E1110" s="19" t="str">
        <f aca="true">IF(INDIRECT($AH$5&amp;"B"&amp;($C$1*$A1110+7)) = 0, "", INDIRECT($AH$5&amp;"B"&amp;($C$1*$A1110+7)))</f>
        <v/>
      </c>
      <c r="F1110" s="20" t="str">
        <f aca="true">IF(C1110 &lt;&gt; "",IF(INDIRECT($AH$5&amp;"B"&amp;($C$1*$A1110+8)) = 0, 0, 1), "")</f>
        <v/>
      </c>
      <c r="G1110" s="20" t="n">
        <f aca="true">INDIRECT($AH$5&amp;"B"&amp;($C$1*$A1110+9))</f>
        <v>0</v>
      </c>
      <c r="H1110" s="20" t="n">
        <f aca="true">INDIRECT($AH$5&amp;"B"&amp;($C$1*$A1110+10))</f>
        <v>0</v>
      </c>
      <c r="I1110" s="20" t="n">
        <f aca="true">INDIRECT($AH$5&amp;"B"&amp;($C$1*$A1110+11))</f>
        <v>0</v>
      </c>
      <c r="J1110" s="20" t="n">
        <f aca="true">INDIRECT($AH$5&amp;"B"&amp;($C$1*$A1110+12))</f>
        <v>0</v>
      </c>
      <c r="K1110" s="21" t="str">
        <f aca="false">IF(C1110&lt;&gt;"",IFERROR((G1110+H1110+I1110)/(G1110+H1110+I1110+J1110),0), "")</f>
        <v/>
      </c>
      <c r="L1110" s="20" t="str">
        <f aca="false">IF(C1110&lt;&gt;"",(G1110* 2) +(H1110* 4) + (I1110* 6) + IF(F1110 = 1, 5, 0), "")</f>
        <v/>
      </c>
      <c r="M1110" s="25" t="str">
        <f aca="true">IF(C1110&lt;&gt;"",SUM(INDIRECT($AH$5&amp;"C"&amp;($C$1*$A1110+9)):INDIRECT($AH$5&amp;"V"&amp;($C$1*$A1110+9))), "")</f>
        <v/>
      </c>
      <c r="N1110" s="25" t="str">
        <f aca="true">IF(C1110&lt;&gt;"",SUM(INDIRECT($AH$5&amp;"C"&amp;($C$1*$A1110+10)):INDIRECT($AH$5&amp;"V"&amp;($C$1*$A1110+10))), "")</f>
        <v/>
      </c>
      <c r="O1110" s="25" t="str">
        <f aca="true">IF(C1110&lt;&gt;"",SUM(INDIRECT($AH$5&amp;"C"&amp;($C$1*$A1110+11)):INDIRECT($AH$5&amp;"V"&amp;($C$1*$A1110+11))),"")</f>
        <v/>
      </c>
      <c r="P1110" s="25" t="str">
        <f aca="true">IF(C1110&lt;&gt;"",SUM(INDIRECT($AH$5&amp;"C"&amp;($C$1*$A1110+12)):INDIRECT($AH$5&amp;"V"&amp;($C$1*$A1110+12))),"")</f>
        <v/>
      </c>
      <c r="Q1110" s="24" t="str">
        <f aca="false">IF(C1110&lt;&gt;"",IFERROR((M1110+N1110+O1110)/(M1110+N1110+O1110+P1110),0), "")</f>
        <v/>
      </c>
      <c r="R1110" s="25" t="str">
        <f aca="true">IF(C1110&lt;&gt;"",SUM(INDIRECT($AH$5&amp;"C"&amp;($C$1*$A1110+13)):INDIRECT($AH$5&amp;"V"&amp;($C$1*$A1110+13))), "")</f>
        <v/>
      </c>
      <c r="S1110" s="25" t="str">
        <f aca="false">IF(C1110&lt;&gt;"",IFERROR((M1110+N1110+O1110+P1110)/R1110, 0),"")</f>
        <v/>
      </c>
      <c r="T1110" s="25" t="str">
        <f aca="false">IF(C1110&lt;&gt;"",IFERROR((M1110+N1110+O1110)/R1110,0),"")</f>
        <v/>
      </c>
      <c r="U1110" s="25" t="str">
        <f aca="true">IF(C1110&lt;&gt;"",IF(INDIRECT($AH$5&amp;"B"&amp;($C$1*$A1110+14))= 1,1,0),"")</f>
        <v/>
      </c>
      <c r="V1110" s="25" t="str">
        <f aca="true">IF(C1110&lt;&gt;"",IF(INDIRECT($AH$5&amp;"B"&amp;($C$1*$A1110+15))= 1,1,0),"")</f>
        <v/>
      </c>
      <c r="W1110" s="25" t="str">
        <f aca="false">IF(C1110&lt;&gt;"",($M1110*1) + ($N1110*2) + ($O1110*3) + (IF(U1110 = 1, 10, 0)) + (IF(V1110 = 1, 20, 0)),"")</f>
        <v/>
      </c>
      <c r="X1110" s="27" t="str">
        <f aca="true">IF(C1110&lt;&gt;"",IF(INDIRECT($AH$5&amp;"B"&amp;($C$1*$A1110+16))= 1,1,0),"")</f>
        <v/>
      </c>
      <c r="Y1110" s="27" t="str">
        <f aca="true">IF(D1110&lt;&gt;"",IF(INDIRECT($AH$5&amp;"B"&amp;($C$1*$A1110+17))= 1,1,0),"")</f>
        <v/>
      </c>
      <c r="Z1110" s="27" t="str">
        <f aca="true">IF(E1110&lt;&gt;"",IF(INDIRECT($AH$5&amp;"B"&amp;($C$1*$A1110+18))= 1,1,0),"")</f>
        <v/>
      </c>
      <c r="AA1110" s="27" t="str">
        <f aca="true">IF(F1110&lt;&gt;"",IF(INDIRECT($AH$5&amp;"B"&amp;($C$1*$A1110+19))= 1,1,0),"")</f>
        <v/>
      </c>
      <c r="AB1110" s="27" t="str">
        <f aca="false">IF(C1110&lt;&gt;"",IF(X1110 = 1, 5, 0) + IF(Z1110 = 1, 25, 0) + IF(AA1110 = 1, 15, 0),"")</f>
        <v/>
      </c>
      <c r="AC1110" s="57" t="str">
        <f aca="false">IF(C1110&lt;&gt;"",L1110+W1110+AB1110,"")</f>
        <v/>
      </c>
    </row>
    <row r="1111" customFormat="false" ht="12.8" hidden="false" customHeight="false" outlineLevel="0" collapsed="false">
      <c r="A1111" s="11" t="n">
        <f aca="false">A1110+1</f>
        <v>108</v>
      </c>
      <c r="B1111" s="38" t="str">
        <f aca="true">IF(INDIRECT($AH$5&amp;"B"&amp;($C$1*$A1111+2))=0, "",INDIRECT($AH$5&amp;"B"&amp;($C$1*$A1111+2)))</f>
        <v/>
      </c>
      <c r="C1111" s="19" t="str">
        <f aca="true">IF(INDIRECT($AH$5&amp;"B"&amp;($C$1*$A1111+3)) = 0, "", INDIRECT($AH$5&amp;"B"&amp;($C$1*$A1111+3)))</f>
        <v/>
      </c>
      <c r="D1111" s="19" t="str">
        <f aca="true">IF(INDIRECT($AH$5&amp;"B"&amp;($C$1*$A1111+4)) = 0, "", INDIRECT($AH$5&amp;"B"&amp;($C$1*$A1111+4)))</f>
        <v/>
      </c>
      <c r="E1111" s="19" t="str">
        <f aca="true">IF(INDIRECT($AH$5&amp;"B"&amp;($C$1*$A1111+7)) = 0, "", INDIRECT($AH$5&amp;"B"&amp;($C$1*$A1111+7)))</f>
        <v/>
      </c>
      <c r="F1111" s="20" t="str">
        <f aca="true">IF(C1111 &lt;&gt; "",IF(INDIRECT($AH$5&amp;"B"&amp;($C$1*$A1111+8)) = 0, 0, 1), "")</f>
        <v/>
      </c>
      <c r="G1111" s="20" t="n">
        <f aca="true">INDIRECT($AH$5&amp;"B"&amp;($C$1*$A1111+9))</f>
        <v>0</v>
      </c>
      <c r="H1111" s="20" t="n">
        <f aca="true">INDIRECT($AH$5&amp;"B"&amp;($C$1*$A1111+10))</f>
        <v>0</v>
      </c>
      <c r="I1111" s="20" t="n">
        <f aca="true">INDIRECT($AH$5&amp;"B"&amp;($C$1*$A1111+11))</f>
        <v>0</v>
      </c>
      <c r="J1111" s="20" t="n">
        <f aca="true">INDIRECT($AH$5&amp;"B"&amp;($C$1*$A1111+12))</f>
        <v>0</v>
      </c>
      <c r="K1111" s="21" t="str">
        <f aca="false">IF(C1111&lt;&gt;"",IFERROR((G1111+H1111+I1111)/(G1111+H1111+I1111+J1111),0), "")</f>
        <v/>
      </c>
      <c r="L1111" s="20" t="str">
        <f aca="false">IF(C1111&lt;&gt;"",(G1111* 2) +(H1111* 4) + (I1111* 6) + IF(F1111 = 1, 5, 0), "")</f>
        <v/>
      </c>
      <c r="M1111" s="25" t="str">
        <f aca="true">IF(C1111&lt;&gt;"",SUM(INDIRECT($AH$5&amp;"C"&amp;($C$1*$A1111+9)):INDIRECT($AH$5&amp;"V"&amp;($C$1*$A1111+9))), "")</f>
        <v/>
      </c>
      <c r="N1111" s="25" t="str">
        <f aca="true">IF(C1111&lt;&gt;"",SUM(INDIRECT($AH$5&amp;"C"&amp;($C$1*$A1111+10)):INDIRECT($AH$5&amp;"V"&amp;($C$1*$A1111+10))), "")</f>
        <v/>
      </c>
      <c r="O1111" s="25" t="str">
        <f aca="true">IF(C1111&lt;&gt;"",SUM(INDIRECT($AH$5&amp;"C"&amp;($C$1*$A1111+11)):INDIRECT($AH$5&amp;"V"&amp;($C$1*$A1111+11))),"")</f>
        <v/>
      </c>
      <c r="P1111" s="25" t="str">
        <f aca="true">IF(C1111&lt;&gt;"",SUM(INDIRECT($AH$5&amp;"C"&amp;($C$1*$A1111+12)):INDIRECT($AH$5&amp;"V"&amp;($C$1*$A1111+12))),"")</f>
        <v/>
      </c>
      <c r="Q1111" s="24" t="str">
        <f aca="false">IF(C1111&lt;&gt;"",IFERROR((M1111+N1111+O1111)/(M1111+N1111+O1111+P1111),0), "")</f>
        <v/>
      </c>
      <c r="R1111" s="25" t="str">
        <f aca="true">IF(C1111&lt;&gt;"",SUM(INDIRECT($AH$5&amp;"C"&amp;($C$1*$A1111+13)):INDIRECT($AH$5&amp;"V"&amp;($C$1*$A1111+13))), "")</f>
        <v/>
      </c>
      <c r="S1111" s="25" t="str">
        <f aca="false">IF(C1111&lt;&gt;"",IFERROR((M1111+N1111+O1111+P1111)/R1111, 0),"")</f>
        <v/>
      </c>
      <c r="T1111" s="25" t="str">
        <f aca="false">IF(C1111&lt;&gt;"",IFERROR((M1111+N1111+O1111)/R1111,0),"")</f>
        <v/>
      </c>
      <c r="U1111" s="25" t="str">
        <f aca="true">IF(C1111&lt;&gt;"",IF(INDIRECT($AH$5&amp;"B"&amp;($C$1*$A1111+14))= 1,1,0),"")</f>
        <v/>
      </c>
      <c r="V1111" s="25" t="str">
        <f aca="true">IF(C1111&lt;&gt;"",IF(INDIRECT($AH$5&amp;"B"&amp;($C$1*$A1111+15))= 1,1,0),"")</f>
        <v/>
      </c>
      <c r="W1111" s="25" t="str">
        <f aca="false">IF(C1111&lt;&gt;"",($M1111*1) + ($N1111*2) + ($O1111*3) + (IF(U1111 = 1, 10, 0)) + (IF(V1111 = 1, 20, 0)),"")</f>
        <v/>
      </c>
      <c r="X1111" s="27" t="str">
        <f aca="true">IF(C1111&lt;&gt;"",IF(INDIRECT($AH$5&amp;"B"&amp;($C$1*$A1111+16))= 1,1,0),"")</f>
        <v/>
      </c>
      <c r="Y1111" s="27" t="str">
        <f aca="true">IF(D1111&lt;&gt;"",IF(INDIRECT($AH$5&amp;"B"&amp;($C$1*$A1111+17))= 1,1,0),"")</f>
        <v/>
      </c>
      <c r="Z1111" s="27" t="str">
        <f aca="true">IF(E1111&lt;&gt;"",IF(INDIRECT($AH$5&amp;"B"&amp;($C$1*$A1111+18))= 1,1,0),"")</f>
        <v/>
      </c>
      <c r="AA1111" s="27" t="str">
        <f aca="true">IF(F1111&lt;&gt;"",IF(INDIRECT($AH$5&amp;"B"&amp;($C$1*$A1111+19))= 1,1,0),"")</f>
        <v/>
      </c>
      <c r="AB1111" s="27" t="str">
        <f aca="false">IF(C1111&lt;&gt;"",IF(X1111 = 1, 5, 0) + IF(Z1111 = 1, 25, 0) + IF(AA1111 = 1, 15, 0),"")</f>
        <v/>
      </c>
      <c r="AC1111" s="57" t="str">
        <f aca="false">IF(C1111&lt;&gt;"",L1111+W1111+AB1111,"")</f>
        <v/>
      </c>
    </row>
    <row r="1112" customFormat="false" ht="12.8" hidden="false" customHeight="false" outlineLevel="0" collapsed="false">
      <c r="A1112" s="11" t="n">
        <f aca="false">A1111+1</f>
        <v>109</v>
      </c>
      <c r="B1112" s="38" t="str">
        <f aca="true">IF(INDIRECT($AH$5&amp;"B"&amp;($C$1*$A1112+2))=0, "",INDIRECT($AH$5&amp;"B"&amp;($C$1*$A1112+2)))</f>
        <v/>
      </c>
      <c r="C1112" s="19" t="str">
        <f aca="true">IF(INDIRECT($AH$5&amp;"B"&amp;($C$1*$A1112+3)) = 0, "", INDIRECT($AH$5&amp;"B"&amp;($C$1*$A1112+3)))</f>
        <v/>
      </c>
      <c r="D1112" s="19" t="str">
        <f aca="true">IF(INDIRECT($AH$5&amp;"B"&amp;($C$1*$A1112+4)) = 0, "", INDIRECT($AH$5&amp;"B"&amp;($C$1*$A1112+4)))</f>
        <v/>
      </c>
      <c r="E1112" s="19" t="str">
        <f aca="true">IF(INDIRECT($AH$5&amp;"B"&amp;($C$1*$A1112+7)) = 0, "", INDIRECT($AH$5&amp;"B"&amp;($C$1*$A1112+7)))</f>
        <v/>
      </c>
      <c r="F1112" s="20" t="str">
        <f aca="true">IF(C1112 &lt;&gt; "",IF(INDIRECT($AH$5&amp;"B"&amp;($C$1*$A1112+8)) = 0, 0, 1), "")</f>
        <v/>
      </c>
      <c r="G1112" s="20" t="n">
        <f aca="true">INDIRECT($AH$5&amp;"B"&amp;($C$1*$A1112+9))</f>
        <v>0</v>
      </c>
      <c r="H1112" s="20" t="n">
        <f aca="true">INDIRECT($AH$5&amp;"B"&amp;($C$1*$A1112+10))</f>
        <v>0</v>
      </c>
      <c r="I1112" s="20" t="n">
        <f aca="true">INDIRECT($AH$5&amp;"B"&amp;($C$1*$A1112+11))</f>
        <v>0</v>
      </c>
      <c r="J1112" s="20" t="n">
        <f aca="true">INDIRECT($AH$5&amp;"B"&amp;($C$1*$A1112+12))</f>
        <v>0</v>
      </c>
      <c r="K1112" s="21" t="str">
        <f aca="false">IF(C1112&lt;&gt;"",IFERROR((G1112+H1112+I1112)/(G1112+H1112+I1112+J1112),0), "")</f>
        <v/>
      </c>
      <c r="L1112" s="20" t="str">
        <f aca="false">IF(C1112&lt;&gt;"",(G1112* 2) +(H1112* 4) + (I1112* 6) + IF(F1112 = 1, 5, 0), "")</f>
        <v/>
      </c>
      <c r="M1112" s="25" t="str">
        <f aca="true">IF(C1112&lt;&gt;"",SUM(INDIRECT($AH$5&amp;"C"&amp;($C$1*$A1112+9)):INDIRECT($AH$5&amp;"V"&amp;($C$1*$A1112+9))), "")</f>
        <v/>
      </c>
      <c r="N1112" s="25" t="str">
        <f aca="true">IF(C1112&lt;&gt;"",SUM(INDIRECT($AH$5&amp;"C"&amp;($C$1*$A1112+10)):INDIRECT($AH$5&amp;"V"&amp;($C$1*$A1112+10))), "")</f>
        <v/>
      </c>
      <c r="O1112" s="25" t="str">
        <f aca="true">IF(C1112&lt;&gt;"",SUM(INDIRECT($AH$5&amp;"C"&amp;($C$1*$A1112+11)):INDIRECT($AH$5&amp;"V"&amp;($C$1*$A1112+11))),"")</f>
        <v/>
      </c>
      <c r="P1112" s="25" t="str">
        <f aca="true">IF(C1112&lt;&gt;"",SUM(INDIRECT($AH$5&amp;"C"&amp;($C$1*$A1112+12)):INDIRECT($AH$5&amp;"V"&amp;($C$1*$A1112+12))),"")</f>
        <v/>
      </c>
      <c r="Q1112" s="24" t="str">
        <f aca="false">IF(C1112&lt;&gt;"",IFERROR((M1112+N1112+O1112)/(M1112+N1112+O1112+P1112),0), "")</f>
        <v/>
      </c>
      <c r="R1112" s="25" t="str">
        <f aca="true">IF(C1112&lt;&gt;"",SUM(INDIRECT($AH$5&amp;"C"&amp;($C$1*$A1112+13)):INDIRECT($AH$5&amp;"V"&amp;($C$1*$A1112+13))), "")</f>
        <v/>
      </c>
      <c r="S1112" s="25" t="str">
        <f aca="false">IF(C1112&lt;&gt;"",IFERROR((M1112+N1112+O1112+P1112)/R1112, 0),"")</f>
        <v/>
      </c>
      <c r="T1112" s="25" t="str">
        <f aca="false">IF(C1112&lt;&gt;"",IFERROR((M1112+N1112+O1112)/R1112,0),"")</f>
        <v/>
      </c>
      <c r="U1112" s="25" t="str">
        <f aca="true">IF(C1112&lt;&gt;"",IF(INDIRECT($AH$5&amp;"B"&amp;($C$1*$A1112+14))= 1,1,0),"")</f>
        <v/>
      </c>
      <c r="V1112" s="25" t="str">
        <f aca="true">IF(C1112&lt;&gt;"",IF(INDIRECT($AH$5&amp;"B"&amp;($C$1*$A1112+15))= 1,1,0),"")</f>
        <v/>
      </c>
      <c r="W1112" s="25" t="str">
        <f aca="false">IF(C1112&lt;&gt;"",($M1112*1) + ($N1112*2) + ($O1112*3) + (IF(U1112 = 1, 10, 0)) + (IF(V1112 = 1, 20, 0)),"")</f>
        <v/>
      </c>
      <c r="X1112" s="27" t="str">
        <f aca="true">IF(C1112&lt;&gt;"",IF(INDIRECT($AH$5&amp;"B"&amp;($C$1*$A1112+16))= 1,1,0),"")</f>
        <v/>
      </c>
      <c r="Y1112" s="27" t="str">
        <f aca="true">IF(D1112&lt;&gt;"",IF(INDIRECT($AH$5&amp;"B"&amp;($C$1*$A1112+17))= 1,1,0),"")</f>
        <v/>
      </c>
      <c r="Z1112" s="27" t="str">
        <f aca="true">IF(E1112&lt;&gt;"",IF(INDIRECT($AH$5&amp;"B"&amp;($C$1*$A1112+18))= 1,1,0),"")</f>
        <v/>
      </c>
      <c r="AA1112" s="27" t="str">
        <f aca="true">IF(F1112&lt;&gt;"",IF(INDIRECT($AH$5&amp;"B"&amp;($C$1*$A1112+19))= 1,1,0),"")</f>
        <v/>
      </c>
      <c r="AB1112" s="27" t="str">
        <f aca="false">IF(C1112&lt;&gt;"",IF(X1112 = 1, 5, 0) + IF(Z1112 = 1, 25, 0) + IF(AA1112 = 1, 15, 0),"")</f>
        <v/>
      </c>
      <c r="AC1112" s="57" t="str">
        <f aca="false">IF(C1112&lt;&gt;"",L1112+W1112+AB1112,"")</f>
        <v/>
      </c>
    </row>
    <row r="1113" customFormat="false" ht="12.8" hidden="false" customHeight="false" outlineLevel="0" collapsed="false">
      <c r="A1113" s="11" t="n">
        <f aca="false">A1112+1</f>
        <v>110</v>
      </c>
      <c r="B1113" s="38" t="str">
        <f aca="true">IF(INDIRECT($AH$5&amp;"B"&amp;($C$1*$A1113+2))=0, "",INDIRECT($AH$5&amp;"B"&amp;($C$1*$A1113+2)))</f>
        <v/>
      </c>
      <c r="C1113" s="19" t="str">
        <f aca="true">IF(INDIRECT($AH$5&amp;"B"&amp;($C$1*$A1113+3)) = 0, "", INDIRECT($AH$5&amp;"B"&amp;($C$1*$A1113+3)))</f>
        <v/>
      </c>
      <c r="D1113" s="19" t="str">
        <f aca="true">IF(INDIRECT($AH$5&amp;"B"&amp;($C$1*$A1113+4)) = 0, "", INDIRECT($AH$5&amp;"B"&amp;($C$1*$A1113+4)))</f>
        <v/>
      </c>
      <c r="E1113" s="19" t="str">
        <f aca="true">IF(INDIRECT($AH$5&amp;"B"&amp;($C$1*$A1113+7)) = 0, "", INDIRECT($AH$5&amp;"B"&amp;($C$1*$A1113+7)))</f>
        <v/>
      </c>
      <c r="F1113" s="20" t="str">
        <f aca="true">IF(C1113 &lt;&gt; "",IF(INDIRECT($AH$5&amp;"B"&amp;($C$1*$A1113+8)) = 0, 0, 1), "")</f>
        <v/>
      </c>
      <c r="G1113" s="20" t="n">
        <f aca="true">INDIRECT($AH$5&amp;"B"&amp;($C$1*$A1113+9))</f>
        <v>0</v>
      </c>
      <c r="H1113" s="20" t="n">
        <f aca="true">INDIRECT($AH$5&amp;"B"&amp;($C$1*$A1113+10))</f>
        <v>0</v>
      </c>
      <c r="I1113" s="20" t="n">
        <f aca="true">INDIRECT($AH$5&amp;"B"&amp;($C$1*$A1113+11))</f>
        <v>0</v>
      </c>
      <c r="J1113" s="20" t="n">
        <f aca="true">INDIRECT($AH$5&amp;"B"&amp;($C$1*$A1113+12))</f>
        <v>0</v>
      </c>
      <c r="K1113" s="21" t="str">
        <f aca="false">IF(C1113&lt;&gt;"",IFERROR((G1113+H1113+I1113)/(G1113+H1113+I1113+J1113),0), "")</f>
        <v/>
      </c>
      <c r="L1113" s="20" t="str">
        <f aca="false">IF(C1113&lt;&gt;"",(G1113* 2) +(H1113* 4) + (I1113* 6) + IF(F1113 = 1, 5, 0), "")</f>
        <v/>
      </c>
      <c r="M1113" s="25" t="str">
        <f aca="true">IF(C1113&lt;&gt;"",SUM(INDIRECT($AH$5&amp;"C"&amp;($C$1*$A1113+9)):INDIRECT($AH$5&amp;"V"&amp;($C$1*$A1113+9))), "")</f>
        <v/>
      </c>
      <c r="N1113" s="25" t="str">
        <f aca="true">IF(C1113&lt;&gt;"",SUM(INDIRECT($AH$5&amp;"C"&amp;($C$1*$A1113+10)):INDIRECT($AH$5&amp;"V"&amp;($C$1*$A1113+10))), "")</f>
        <v/>
      </c>
      <c r="O1113" s="25" t="str">
        <f aca="true">IF(C1113&lt;&gt;"",SUM(INDIRECT($AH$5&amp;"C"&amp;($C$1*$A1113+11)):INDIRECT($AH$5&amp;"V"&amp;($C$1*$A1113+11))),"")</f>
        <v/>
      </c>
      <c r="P1113" s="25" t="str">
        <f aca="true">IF(C1113&lt;&gt;"",SUM(INDIRECT($AH$5&amp;"C"&amp;($C$1*$A1113+12)):INDIRECT($AH$5&amp;"V"&amp;($C$1*$A1113+12))),"")</f>
        <v/>
      </c>
      <c r="Q1113" s="24" t="str">
        <f aca="false">IF(C1113&lt;&gt;"",IFERROR((M1113+N1113+O1113)/(M1113+N1113+O1113+P1113),0), "")</f>
        <v/>
      </c>
      <c r="R1113" s="25" t="str">
        <f aca="true">IF(C1113&lt;&gt;"",SUM(INDIRECT($AH$5&amp;"C"&amp;($C$1*$A1113+13)):INDIRECT($AH$5&amp;"V"&amp;($C$1*$A1113+13))), "")</f>
        <v/>
      </c>
      <c r="S1113" s="25" t="str">
        <f aca="false">IF(C1113&lt;&gt;"",IFERROR((M1113+N1113+O1113+P1113)/R1113, 0),"")</f>
        <v/>
      </c>
      <c r="T1113" s="25" t="str">
        <f aca="false">IF(C1113&lt;&gt;"",IFERROR((M1113+N1113+O1113)/R1113,0),"")</f>
        <v/>
      </c>
      <c r="U1113" s="25" t="str">
        <f aca="true">IF(C1113&lt;&gt;"",IF(INDIRECT($AH$5&amp;"B"&amp;($C$1*$A1113+14))= 1,1,0),"")</f>
        <v/>
      </c>
      <c r="V1113" s="25" t="str">
        <f aca="true">IF(C1113&lt;&gt;"",IF(INDIRECT($AH$5&amp;"B"&amp;($C$1*$A1113+15))= 1,1,0),"")</f>
        <v/>
      </c>
      <c r="W1113" s="25" t="str">
        <f aca="false">IF(C1113&lt;&gt;"",($M1113*1) + ($N1113*2) + ($O1113*3) + (IF(U1113 = 1, 10, 0)) + (IF(V1113 = 1, 20, 0)),"")</f>
        <v/>
      </c>
      <c r="X1113" s="27" t="str">
        <f aca="true">IF(C1113&lt;&gt;"",IF(INDIRECT($AH$5&amp;"B"&amp;($C$1*$A1113+16))= 1,1,0),"")</f>
        <v/>
      </c>
      <c r="Y1113" s="27" t="str">
        <f aca="true">IF(D1113&lt;&gt;"",IF(INDIRECT($AH$5&amp;"B"&amp;($C$1*$A1113+17))= 1,1,0),"")</f>
        <v/>
      </c>
      <c r="Z1113" s="27" t="str">
        <f aca="true">IF(E1113&lt;&gt;"",IF(INDIRECT($AH$5&amp;"B"&amp;($C$1*$A1113+18))= 1,1,0),"")</f>
        <v/>
      </c>
      <c r="AA1113" s="27" t="str">
        <f aca="true">IF(F1113&lt;&gt;"",IF(INDIRECT($AH$5&amp;"B"&amp;($C$1*$A1113+19))= 1,1,0),"")</f>
        <v/>
      </c>
      <c r="AB1113" s="27" t="str">
        <f aca="false">IF(C1113&lt;&gt;"",IF(X1113 = 1, 5, 0) + IF(Z1113 = 1, 25, 0) + IF(AA1113 = 1, 15, 0),"")</f>
        <v/>
      </c>
      <c r="AC1113" s="57" t="str">
        <f aca="false">IF(C1113&lt;&gt;"",L1113+W1113+AB1113,"")</f>
        <v/>
      </c>
    </row>
    <row r="1114" customFormat="false" ht="12.8" hidden="false" customHeight="false" outlineLevel="0" collapsed="false">
      <c r="A1114" s="11" t="n">
        <f aca="false">A1113+1</f>
        <v>111</v>
      </c>
      <c r="B1114" s="38" t="str">
        <f aca="true">IF(INDIRECT($AH$5&amp;"B"&amp;($C$1*$A1114+2))=0, "",INDIRECT($AH$5&amp;"B"&amp;($C$1*$A1114+2)))</f>
        <v/>
      </c>
      <c r="C1114" s="19" t="str">
        <f aca="true">IF(INDIRECT($AH$5&amp;"B"&amp;($C$1*$A1114+3)) = 0, "", INDIRECT($AH$5&amp;"B"&amp;($C$1*$A1114+3)))</f>
        <v/>
      </c>
      <c r="D1114" s="19" t="str">
        <f aca="true">IF(INDIRECT($AH$5&amp;"B"&amp;($C$1*$A1114+4)) = 0, "", INDIRECT($AH$5&amp;"B"&amp;($C$1*$A1114+4)))</f>
        <v/>
      </c>
      <c r="E1114" s="19" t="str">
        <f aca="true">IF(INDIRECT($AH$5&amp;"B"&amp;($C$1*$A1114+7)) = 0, "", INDIRECT($AH$5&amp;"B"&amp;($C$1*$A1114+7)))</f>
        <v/>
      </c>
      <c r="F1114" s="20" t="str">
        <f aca="true">IF(C1114 &lt;&gt; "",IF(INDIRECT($AH$5&amp;"B"&amp;($C$1*$A1114+8)) = 0, 0, 1), "")</f>
        <v/>
      </c>
      <c r="G1114" s="20" t="n">
        <f aca="true">INDIRECT($AH$5&amp;"B"&amp;($C$1*$A1114+9))</f>
        <v>0</v>
      </c>
      <c r="H1114" s="20" t="n">
        <f aca="true">INDIRECT($AH$5&amp;"B"&amp;($C$1*$A1114+10))</f>
        <v>0</v>
      </c>
      <c r="I1114" s="20" t="n">
        <f aca="true">INDIRECT($AH$5&amp;"B"&amp;($C$1*$A1114+11))</f>
        <v>0</v>
      </c>
      <c r="J1114" s="20" t="n">
        <f aca="true">INDIRECT($AH$5&amp;"B"&amp;($C$1*$A1114+12))</f>
        <v>0</v>
      </c>
      <c r="K1114" s="21" t="str">
        <f aca="false">IF(C1114&lt;&gt;"",IFERROR((G1114+H1114+I1114)/(G1114+H1114+I1114+J1114),0), "")</f>
        <v/>
      </c>
      <c r="L1114" s="20" t="str">
        <f aca="false">IF(C1114&lt;&gt;"",(G1114* 2) +(H1114* 4) + (I1114* 6) + IF(F1114 = 1, 5, 0), "")</f>
        <v/>
      </c>
      <c r="M1114" s="25" t="str">
        <f aca="true">IF(C1114&lt;&gt;"",SUM(INDIRECT($AH$5&amp;"C"&amp;($C$1*$A1114+9)):INDIRECT($AH$5&amp;"V"&amp;($C$1*$A1114+9))), "")</f>
        <v/>
      </c>
      <c r="N1114" s="25" t="str">
        <f aca="true">IF(C1114&lt;&gt;"",SUM(INDIRECT($AH$5&amp;"C"&amp;($C$1*$A1114+10)):INDIRECT($AH$5&amp;"V"&amp;($C$1*$A1114+10))), "")</f>
        <v/>
      </c>
      <c r="O1114" s="25" t="str">
        <f aca="true">IF(C1114&lt;&gt;"",SUM(INDIRECT($AH$5&amp;"C"&amp;($C$1*$A1114+11)):INDIRECT($AH$5&amp;"V"&amp;($C$1*$A1114+11))),"")</f>
        <v/>
      </c>
      <c r="P1114" s="25" t="str">
        <f aca="true">IF(C1114&lt;&gt;"",SUM(INDIRECT($AH$5&amp;"C"&amp;($C$1*$A1114+12)):INDIRECT($AH$5&amp;"V"&amp;($C$1*$A1114+12))),"")</f>
        <v/>
      </c>
      <c r="Q1114" s="24" t="str">
        <f aca="false">IF(C1114&lt;&gt;"",IFERROR((M1114+N1114+O1114)/(M1114+N1114+O1114+P1114),0), "")</f>
        <v/>
      </c>
      <c r="R1114" s="25" t="str">
        <f aca="true">IF(C1114&lt;&gt;"",SUM(INDIRECT($AH$5&amp;"C"&amp;($C$1*$A1114+13)):INDIRECT($AH$5&amp;"V"&amp;($C$1*$A1114+13))), "")</f>
        <v/>
      </c>
      <c r="S1114" s="25" t="str">
        <f aca="false">IF(C1114&lt;&gt;"",IFERROR((M1114+N1114+O1114+P1114)/R1114, 0),"")</f>
        <v/>
      </c>
      <c r="T1114" s="25" t="str">
        <f aca="false">IF(C1114&lt;&gt;"",IFERROR((M1114+N1114+O1114)/R1114,0),"")</f>
        <v/>
      </c>
      <c r="U1114" s="25" t="str">
        <f aca="true">IF(C1114&lt;&gt;"",IF(INDIRECT($AH$5&amp;"B"&amp;($C$1*$A1114+14))= 1,1,0),"")</f>
        <v/>
      </c>
      <c r="V1114" s="25" t="str">
        <f aca="true">IF(C1114&lt;&gt;"",IF(INDIRECT($AH$5&amp;"B"&amp;($C$1*$A1114+15))= 1,1,0),"")</f>
        <v/>
      </c>
      <c r="W1114" s="25" t="str">
        <f aca="false">IF(C1114&lt;&gt;"",($M1114*1) + ($N1114*2) + ($O1114*3) + (IF(U1114 = 1, 10, 0)) + (IF(V1114 = 1, 20, 0)),"")</f>
        <v/>
      </c>
      <c r="X1114" s="27" t="str">
        <f aca="true">IF(C1114&lt;&gt;"",IF(INDIRECT($AH$5&amp;"B"&amp;($C$1*$A1114+16))= 1,1,0),"")</f>
        <v/>
      </c>
      <c r="Y1114" s="27" t="str">
        <f aca="true">IF(D1114&lt;&gt;"",IF(INDIRECT($AH$5&amp;"B"&amp;($C$1*$A1114+17))= 1,1,0),"")</f>
        <v/>
      </c>
      <c r="Z1114" s="27" t="str">
        <f aca="true">IF(E1114&lt;&gt;"",IF(INDIRECT($AH$5&amp;"B"&amp;($C$1*$A1114+18))= 1,1,0),"")</f>
        <v/>
      </c>
      <c r="AA1114" s="27" t="str">
        <f aca="true">IF(F1114&lt;&gt;"",IF(INDIRECT($AH$5&amp;"B"&amp;($C$1*$A1114+19))= 1,1,0),"")</f>
        <v/>
      </c>
      <c r="AB1114" s="27" t="str">
        <f aca="false">IF(C1114&lt;&gt;"",IF(X1114 = 1, 5, 0) + IF(Z1114 = 1, 25, 0) + IF(AA1114 = 1, 15, 0),"")</f>
        <v/>
      </c>
      <c r="AC1114" s="57" t="str">
        <f aca="false">IF(C1114&lt;&gt;"",L1114+W1114+AB1114,"")</f>
        <v/>
      </c>
    </row>
    <row r="1115" customFormat="false" ht="12.8" hidden="false" customHeight="false" outlineLevel="0" collapsed="false">
      <c r="A1115" s="11" t="n">
        <f aca="false">A1114+1</f>
        <v>112</v>
      </c>
      <c r="B1115" s="38" t="str">
        <f aca="true">IF(INDIRECT($AH$5&amp;"B"&amp;($C$1*$A1115+2))=0, "",INDIRECT($AH$5&amp;"B"&amp;($C$1*$A1115+2)))</f>
        <v/>
      </c>
      <c r="C1115" s="19" t="str">
        <f aca="true">IF(INDIRECT($AH$5&amp;"B"&amp;($C$1*$A1115+3)) = 0, "", INDIRECT($AH$5&amp;"B"&amp;($C$1*$A1115+3)))</f>
        <v/>
      </c>
      <c r="D1115" s="19" t="str">
        <f aca="true">IF(INDIRECT($AH$5&amp;"B"&amp;($C$1*$A1115+4)) = 0, "", INDIRECT($AH$5&amp;"B"&amp;($C$1*$A1115+4)))</f>
        <v/>
      </c>
      <c r="E1115" s="19" t="str">
        <f aca="true">IF(INDIRECT($AH$5&amp;"B"&amp;($C$1*$A1115+7)) = 0, "", INDIRECT($AH$5&amp;"B"&amp;($C$1*$A1115+7)))</f>
        <v/>
      </c>
      <c r="F1115" s="20" t="str">
        <f aca="true">IF(C1115 &lt;&gt; "",IF(INDIRECT($AH$5&amp;"B"&amp;($C$1*$A1115+8)) = 0, 0, 1), "")</f>
        <v/>
      </c>
      <c r="G1115" s="20" t="n">
        <f aca="true">INDIRECT($AH$5&amp;"B"&amp;($C$1*$A1115+9))</f>
        <v>0</v>
      </c>
      <c r="H1115" s="20" t="n">
        <f aca="true">INDIRECT($AH$5&amp;"B"&amp;($C$1*$A1115+10))</f>
        <v>0</v>
      </c>
      <c r="I1115" s="20" t="n">
        <f aca="true">INDIRECT($AH$5&amp;"B"&amp;($C$1*$A1115+11))</f>
        <v>0</v>
      </c>
      <c r="J1115" s="20" t="n">
        <f aca="true">INDIRECT($AH$5&amp;"B"&amp;($C$1*$A1115+12))</f>
        <v>0</v>
      </c>
      <c r="K1115" s="21" t="str">
        <f aca="false">IF(C1115&lt;&gt;"",IFERROR((G1115+H1115+I1115)/(G1115+H1115+I1115+J1115),0), "")</f>
        <v/>
      </c>
      <c r="L1115" s="20" t="str">
        <f aca="false">IF(C1115&lt;&gt;"",(G1115* 2) +(H1115* 4) + (I1115* 6) + IF(F1115 = 1, 5, 0), "")</f>
        <v/>
      </c>
      <c r="M1115" s="25" t="str">
        <f aca="true">IF(C1115&lt;&gt;"",SUM(INDIRECT($AH$5&amp;"C"&amp;($C$1*$A1115+9)):INDIRECT($AH$5&amp;"V"&amp;($C$1*$A1115+9))), "")</f>
        <v/>
      </c>
      <c r="N1115" s="25" t="str">
        <f aca="true">IF(C1115&lt;&gt;"",SUM(INDIRECT($AH$5&amp;"C"&amp;($C$1*$A1115+10)):INDIRECT($AH$5&amp;"V"&amp;($C$1*$A1115+10))), "")</f>
        <v/>
      </c>
      <c r="O1115" s="25" t="str">
        <f aca="true">IF(C1115&lt;&gt;"",SUM(INDIRECT($AH$5&amp;"C"&amp;($C$1*$A1115+11)):INDIRECT($AH$5&amp;"V"&amp;($C$1*$A1115+11))),"")</f>
        <v/>
      </c>
      <c r="P1115" s="25" t="str">
        <f aca="true">IF(C1115&lt;&gt;"",SUM(INDIRECT($AH$5&amp;"C"&amp;($C$1*$A1115+12)):INDIRECT($AH$5&amp;"V"&amp;($C$1*$A1115+12))),"")</f>
        <v/>
      </c>
      <c r="Q1115" s="24" t="str">
        <f aca="false">IF(C1115&lt;&gt;"",IFERROR((M1115+N1115+O1115)/(M1115+N1115+O1115+P1115),0), "")</f>
        <v/>
      </c>
      <c r="R1115" s="25" t="str">
        <f aca="true">IF(C1115&lt;&gt;"",SUM(INDIRECT($AH$5&amp;"C"&amp;($C$1*$A1115+13)):INDIRECT($AH$5&amp;"V"&amp;($C$1*$A1115+13))), "")</f>
        <v/>
      </c>
      <c r="S1115" s="25" t="str">
        <f aca="false">IF(C1115&lt;&gt;"",IFERROR((M1115+N1115+O1115+P1115)/R1115, 0),"")</f>
        <v/>
      </c>
      <c r="T1115" s="25" t="str">
        <f aca="false">IF(C1115&lt;&gt;"",IFERROR((M1115+N1115+O1115)/R1115,0),"")</f>
        <v/>
      </c>
      <c r="U1115" s="25" t="str">
        <f aca="true">IF(C1115&lt;&gt;"",IF(INDIRECT($AH$5&amp;"B"&amp;($C$1*$A1115+14))= 1,1,0),"")</f>
        <v/>
      </c>
      <c r="V1115" s="25" t="str">
        <f aca="true">IF(C1115&lt;&gt;"",IF(INDIRECT($AH$5&amp;"B"&amp;($C$1*$A1115+15))= 1,1,0),"")</f>
        <v/>
      </c>
      <c r="W1115" s="25" t="str">
        <f aca="false">IF(C1115&lt;&gt;"",($M1115*1) + ($N1115*2) + ($O1115*3) + (IF(U1115 = 1, 10, 0)) + (IF(V1115 = 1, 20, 0)),"")</f>
        <v/>
      </c>
      <c r="X1115" s="27" t="str">
        <f aca="true">IF(C1115&lt;&gt;"",IF(INDIRECT($AH$5&amp;"B"&amp;($C$1*$A1115+16))= 1,1,0),"")</f>
        <v/>
      </c>
      <c r="Y1115" s="27" t="str">
        <f aca="true">IF(D1115&lt;&gt;"",IF(INDIRECT($AH$5&amp;"B"&amp;($C$1*$A1115+17))= 1,1,0),"")</f>
        <v/>
      </c>
      <c r="Z1115" s="27" t="str">
        <f aca="true">IF(E1115&lt;&gt;"",IF(INDIRECT($AH$5&amp;"B"&amp;($C$1*$A1115+18))= 1,1,0),"")</f>
        <v/>
      </c>
      <c r="AA1115" s="27" t="str">
        <f aca="true">IF(F1115&lt;&gt;"",IF(INDIRECT($AH$5&amp;"B"&amp;($C$1*$A1115+19))= 1,1,0),"")</f>
        <v/>
      </c>
      <c r="AB1115" s="27" t="str">
        <f aca="false">IF(C1115&lt;&gt;"",IF(X1115 = 1, 5, 0) + IF(Z1115 = 1, 25, 0) + IF(AA1115 = 1, 15, 0),"")</f>
        <v/>
      </c>
      <c r="AC1115" s="57" t="str">
        <f aca="false">IF(C1115&lt;&gt;"",L1115+W1115+AB1115,"")</f>
        <v/>
      </c>
    </row>
    <row r="1116" customFormat="false" ht="12.8" hidden="false" customHeight="false" outlineLevel="0" collapsed="false">
      <c r="A1116" s="11" t="n">
        <f aca="false">A1115+1</f>
        <v>113</v>
      </c>
      <c r="B1116" s="38" t="str">
        <f aca="true">IF(INDIRECT($AH$5&amp;"B"&amp;($C$1*$A1116+2))=0, "",INDIRECT($AH$5&amp;"B"&amp;($C$1*$A1116+2)))</f>
        <v/>
      </c>
      <c r="C1116" s="19" t="str">
        <f aca="true">IF(INDIRECT($AH$5&amp;"B"&amp;($C$1*$A1116+3)) = 0, "", INDIRECT($AH$5&amp;"B"&amp;($C$1*$A1116+3)))</f>
        <v/>
      </c>
      <c r="D1116" s="19" t="str">
        <f aca="true">IF(INDIRECT($AH$5&amp;"B"&amp;($C$1*$A1116+4)) = 0, "", INDIRECT($AH$5&amp;"B"&amp;($C$1*$A1116+4)))</f>
        <v/>
      </c>
      <c r="E1116" s="19" t="str">
        <f aca="true">IF(INDIRECT($AH$5&amp;"B"&amp;($C$1*$A1116+7)) = 0, "", INDIRECT($AH$5&amp;"B"&amp;($C$1*$A1116+7)))</f>
        <v/>
      </c>
      <c r="F1116" s="20" t="str">
        <f aca="true">IF(C1116 &lt;&gt; "",IF(INDIRECT($AH$5&amp;"B"&amp;($C$1*$A1116+8)) = 0, 0, 1), "")</f>
        <v/>
      </c>
      <c r="G1116" s="20" t="n">
        <f aca="true">INDIRECT($AH$5&amp;"B"&amp;($C$1*$A1116+9))</f>
        <v>0</v>
      </c>
      <c r="H1116" s="20" t="n">
        <f aca="true">INDIRECT($AH$5&amp;"B"&amp;($C$1*$A1116+10))</f>
        <v>0</v>
      </c>
      <c r="I1116" s="20" t="n">
        <f aca="true">INDIRECT($AH$5&amp;"B"&amp;($C$1*$A1116+11))</f>
        <v>0</v>
      </c>
      <c r="J1116" s="20" t="n">
        <f aca="true">INDIRECT($AH$5&amp;"B"&amp;($C$1*$A1116+12))</f>
        <v>0</v>
      </c>
      <c r="K1116" s="21" t="str">
        <f aca="false">IF(C1116&lt;&gt;"",IFERROR((G1116+H1116+I1116)/(G1116+H1116+I1116+J1116),0), "")</f>
        <v/>
      </c>
      <c r="L1116" s="20" t="str">
        <f aca="false">IF(C1116&lt;&gt;"",(G1116* 2) +(H1116* 4) + (I1116* 6) + IF(F1116 = 1, 5, 0), "")</f>
        <v/>
      </c>
      <c r="M1116" s="25" t="str">
        <f aca="true">IF(C1116&lt;&gt;"",SUM(INDIRECT($AH$5&amp;"C"&amp;($C$1*$A1116+9)):INDIRECT($AH$5&amp;"V"&amp;($C$1*$A1116+9))), "")</f>
        <v/>
      </c>
      <c r="N1116" s="25" t="str">
        <f aca="true">IF(C1116&lt;&gt;"",SUM(INDIRECT($AH$5&amp;"C"&amp;($C$1*$A1116+10)):INDIRECT($AH$5&amp;"V"&amp;($C$1*$A1116+10))), "")</f>
        <v/>
      </c>
      <c r="O1116" s="25" t="str">
        <f aca="true">IF(C1116&lt;&gt;"",SUM(INDIRECT($AH$5&amp;"C"&amp;($C$1*$A1116+11)):INDIRECT($AH$5&amp;"V"&amp;($C$1*$A1116+11))),"")</f>
        <v/>
      </c>
      <c r="P1116" s="25" t="str">
        <f aca="true">IF(C1116&lt;&gt;"",SUM(INDIRECT($AH$5&amp;"C"&amp;($C$1*$A1116+12)):INDIRECT($AH$5&amp;"V"&amp;($C$1*$A1116+12))),"")</f>
        <v/>
      </c>
      <c r="Q1116" s="24" t="str">
        <f aca="false">IF(C1116&lt;&gt;"",IFERROR((M1116+N1116+O1116)/(M1116+N1116+O1116+P1116),0), "")</f>
        <v/>
      </c>
      <c r="R1116" s="25" t="str">
        <f aca="true">IF(C1116&lt;&gt;"",SUM(INDIRECT($AH$5&amp;"C"&amp;($C$1*$A1116+13)):INDIRECT($AH$5&amp;"V"&amp;($C$1*$A1116+13))), "")</f>
        <v/>
      </c>
      <c r="S1116" s="25" t="str">
        <f aca="false">IF(C1116&lt;&gt;"",IFERROR((M1116+N1116+O1116+P1116)/R1116, 0),"")</f>
        <v/>
      </c>
      <c r="T1116" s="25" t="str">
        <f aca="false">IF(C1116&lt;&gt;"",IFERROR((M1116+N1116+O1116)/R1116,0),"")</f>
        <v/>
      </c>
      <c r="U1116" s="25" t="str">
        <f aca="true">IF(C1116&lt;&gt;"",IF(INDIRECT($AH$5&amp;"B"&amp;($C$1*$A1116+14))= 1,1,0),"")</f>
        <v/>
      </c>
      <c r="V1116" s="25" t="str">
        <f aca="true">IF(C1116&lt;&gt;"",IF(INDIRECT($AH$5&amp;"B"&amp;($C$1*$A1116+15))= 1,1,0),"")</f>
        <v/>
      </c>
      <c r="W1116" s="25" t="str">
        <f aca="false">IF(C1116&lt;&gt;"",($M1116*1) + ($N1116*2) + ($O1116*3) + (IF(U1116 = 1, 10, 0)) + (IF(V1116 = 1, 20, 0)),"")</f>
        <v/>
      </c>
      <c r="X1116" s="27" t="str">
        <f aca="true">IF(C1116&lt;&gt;"",IF(INDIRECT($AH$5&amp;"B"&amp;($C$1*$A1116+16))= 1,1,0),"")</f>
        <v/>
      </c>
      <c r="Y1116" s="27" t="str">
        <f aca="true">IF(D1116&lt;&gt;"",IF(INDIRECT($AH$5&amp;"B"&amp;($C$1*$A1116+17))= 1,1,0),"")</f>
        <v/>
      </c>
      <c r="Z1116" s="27" t="str">
        <f aca="true">IF(E1116&lt;&gt;"",IF(INDIRECT($AH$5&amp;"B"&amp;($C$1*$A1116+18))= 1,1,0),"")</f>
        <v/>
      </c>
      <c r="AA1116" s="27" t="str">
        <f aca="true">IF(F1116&lt;&gt;"",IF(INDIRECT($AH$5&amp;"B"&amp;($C$1*$A1116+19))= 1,1,0),"")</f>
        <v/>
      </c>
      <c r="AB1116" s="27" t="str">
        <f aca="false">IF(C1116&lt;&gt;"",IF(X1116 = 1, 5, 0) + IF(Z1116 = 1, 25, 0) + IF(AA1116 = 1, 15, 0),"")</f>
        <v/>
      </c>
      <c r="AC1116" s="57" t="str">
        <f aca="false">IF(C1116&lt;&gt;"",L1116+W1116+AB1116,"")</f>
        <v/>
      </c>
    </row>
    <row r="1117" customFormat="false" ht="12.8" hidden="false" customHeight="false" outlineLevel="0" collapsed="false">
      <c r="A1117" s="11" t="n">
        <f aca="false">A1116+1</f>
        <v>114</v>
      </c>
      <c r="B1117" s="38" t="str">
        <f aca="true">IF(INDIRECT($AH$5&amp;"B"&amp;($C$1*$A1117+2))=0, "",INDIRECT($AH$5&amp;"B"&amp;($C$1*$A1117+2)))</f>
        <v/>
      </c>
      <c r="C1117" s="19" t="str">
        <f aca="true">IF(INDIRECT($AH$5&amp;"B"&amp;($C$1*$A1117+3)) = 0, "", INDIRECT($AH$5&amp;"B"&amp;($C$1*$A1117+3)))</f>
        <v/>
      </c>
      <c r="D1117" s="19" t="str">
        <f aca="true">IF(INDIRECT($AH$5&amp;"B"&amp;($C$1*$A1117+4)) = 0, "", INDIRECT($AH$5&amp;"B"&amp;($C$1*$A1117+4)))</f>
        <v/>
      </c>
      <c r="E1117" s="19" t="str">
        <f aca="true">IF(INDIRECT($AH$5&amp;"B"&amp;($C$1*$A1117+7)) = 0, "", INDIRECT($AH$5&amp;"B"&amp;($C$1*$A1117+7)))</f>
        <v/>
      </c>
      <c r="F1117" s="20" t="str">
        <f aca="true">IF(C1117 &lt;&gt; "",IF(INDIRECT($AH$5&amp;"B"&amp;($C$1*$A1117+8)) = 0, 0, 1), "")</f>
        <v/>
      </c>
      <c r="G1117" s="20" t="n">
        <f aca="true">INDIRECT($AH$5&amp;"B"&amp;($C$1*$A1117+9))</f>
        <v>0</v>
      </c>
      <c r="H1117" s="20" t="n">
        <f aca="true">INDIRECT($AH$5&amp;"B"&amp;($C$1*$A1117+10))</f>
        <v>0</v>
      </c>
      <c r="I1117" s="20" t="n">
        <f aca="true">INDIRECT($AH$5&amp;"B"&amp;($C$1*$A1117+11))</f>
        <v>0</v>
      </c>
      <c r="J1117" s="20" t="n">
        <f aca="true">INDIRECT($AH$5&amp;"B"&amp;($C$1*$A1117+12))</f>
        <v>0</v>
      </c>
      <c r="K1117" s="21" t="str">
        <f aca="false">IF(C1117&lt;&gt;"",IFERROR((G1117+H1117+I1117)/(G1117+H1117+I1117+J1117),0), "")</f>
        <v/>
      </c>
      <c r="L1117" s="20" t="str">
        <f aca="false">IF(C1117&lt;&gt;"",(G1117* 2) +(H1117* 4) + (I1117* 6) + IF(F1117 = 1, 5, 0), "")</f>
        <v/>
      </c>
      <c r="M1117" s="25" t="str">
        <f aca="true">IF(C1117&lt;&gt;"",SUM(INDIRECT($AH$5&amp;"C"&amp;($C$1*$A1117+9)):INDIRECT($AH$5&amp;"V"&amp;($C$1*$A1117+9))), "")</f>
        <v/>
      </c>
      <c r="N1117" s="25" t="str">
        <f aca="true">IF(C1117&lt;&gt;"",SUM(INDIRECT($AH$5&amp;"C"&amp;($C$1*$A1117+10)):INDIRECT($AH$5&amp;"V"&amp;($C$1*$A1117+10))), "")</f>
        <v/>
      </c>
      <c r="O1117" s="25" t="str">
        <f aca="true">IF(C1117&lt;&gt;"",SUM(INDIRECT($AH$5&amp;"C"&amp;($C$1*$A1117+11)):INDIRECT($AH$5&amp;"V"&amp;($C$1*$A1117+11))),"")</f>
        <v/>
      </c>
      <c r="P1117" s="25" t="str">
        <f aca="true">IF(C1117&lt;&gt;"",SUM(INDIRECT($AH$5&amp;"C"&amp;($C$1*$A1117+12)):INDIRECT($AH$5&amp;"V"&amp;($C$1*$A1117+12))),"")</f>
        <v/>
      </c>
      <c r="Q1117" s="24" t="str">
        <f aca="false">IF(C1117&lt;&gt;"",IFERROR((M1117+N1117+O1117)/(M1117+N1117+O1117+P1117),0), "")</f>
        <v/>
      </c>
      <c r="R1117" s="25" t="str">
        <f aca="true">IF(C1117&lt;&gt;"",SUM(INDIRECT($AH$5&amp;"C"&amp;($C$1*$A1117+13)):INDIRECT($AH$5&amp;"V"&amp;($C$1*$A1117+13))), "")</f>
        <v/>
      </c>
      <c r="S1117" s="25" t="str">
        <f aca="false">IF(C1117&lt;&gt;"",IFERROR((M1117+N1117+O1117+P1117)/R1117, 0),"")</f>
        <v/>
      </c>
      <c r="T1117" s="25" t="str">
        <f aca="false">IF(C1117&lt;&gt;"",IFERROR((M1117+N1117+O1117)/R1117,0),"")</f>
        <v/>
      </c>
      <c r="U1117" s="25" t="str">
        <f aca="true">IF(C1117&lt;&gt;"",IF(INDIRECT($AH$5&amp;"B"&amp;($C$1*$A1117+14))= 1,1,0),"")</f>
        <v/>
      </c>
      <c r="V1117" s="25" t="str">
        <f aca="true">IF(C1117&lt;&gt;"",IF(INDIRECT($AH$5&amp;"B"&amp;($C$1*$A1117+15))= 1,1,0),"")</f>
        <v/>
      </c>
      <c r="W1117" s="25" t="str">
        <f aca="false">IF(C1117&lt;&gt;"",($M1117*1) + ($N1117*2) + ($O1117*3) + (IF(U1117 = 1, 10, 0)) + (IF(V1117 = 1, 20, 0)),"")</f>
        <v/>
      </c>
      <c r="X1117" s="27" t="str">
        <f aca="true">IF(C1117&lt;&gt;"",IF(INDIRECT($AH$5&amp;"B"&amp;($C$1*$A1117+16))= 1,1,0),"")</f>
        <v/>
      </c>
      <c r="Y1117" s="27" t="str">
        <f aca="true">IF(D1117&lt;&gt;"",IF(INDIRECT($AH$5&amp;"B"&amp;($C$1*$A1117+17))= 1,1,0),"")</f>
        <v/>
      </c>
      <c r="Z1117" s="27" t="str">
        <f aca="true">IF(E1117&lt;&gt;"",IF(INDIRECT($AH$5&amp;"B"&amp;($C$1*$A1117+18))= 1,1,0),"")</f>
        <v/>
      </c>
      <c r="AA1117" s="27" t="str">
        <f aca="true">IF(F1117&lt;&gt;"",IF(INDIRECT($AH$5&amp;"B"&amp;($C$1*$A1117+19))= 1,1,0),"")</f>
        <v/>
      </c>
      <c r="AB1117" s="27" t="str">
        <f aca="false">IF(C1117&lt;&gt;"",IF(X1117 = 1, 5, 0) + IF(Z1117 = 1, 25, 0) + IF(AA1117 = 1, 15, 0),"")</f>
        <v/>
      </c>
      <c r="AC1117" s="57" t="str">
        <f aca="false">IF(C1117&lt;&gt;"",L1117+W1117+AB1117,"")</f>
        <v/>
      </c>
    </row>
    <row r="1118" customFormat="false" ht="12.8" hidden="false" customHeight="false" outlineLevel="0" collapsed="false">
      <c r="A1118" s="11" t="n">
        <f aca="false">A1117+1</f>
        <v>115</v>
      </c>
      <c r="B1118" s="38" t="str">
        <f aca="true">IF(INDIRECT($AH$5&amp;"B"&amp;($C$1*$A1118+2))=0, "",INDIRECT($AH$5&amp;"B"&amp;($C$1*$A1118+2)))</f>
        <v/>
      </c>
      <c r="C1118" s="19" t="str">
        <f aca="true">IF(INDIRECT($AH$5&amp;"B"&amp;($C$1*$A1118+3)) = 0, "", INDIRECT($AH$5&amp;"B"&amp;($C$1*$A1118+3)))</f>
        <v/>
      </c>
      <c r="D1118" s="19" t="str">
        <f aca="true">IF(INDIRECT($AH$5&amp;"B"&amp;($C$1*$A1118+4)) = 0, "", INDIRECT($AH$5&amp;"B"&amp;($C$1*$A1118+4)))</f>
        <v/>
      </c>
      <c r="E1118" s="19" t="str">
        <f aca="true">IF(INDIRECT($AH$5&amp;"B"&amp;($C$1*$A1118+7)) = 0, "", INDIRECT($AH$5&amp;"B"&amp;($C$1*$A1118+7)))</f>
        <v/>
      </c>
      <c r="F1118" s="20" t="str">
        <f aca="true">IF(C1118 &lt;&gt; "",IF(INDIRECT($AH$5&amp;"B"&amp;($C$1*$A1118+8)) = 0, 0, 1), "")</f>
        <v/>
      </c>
      <c r="G1118" s="20" t="n">
        <f aca="true">INDIRECT($AH$5&amp;"B"&amp;($C$1*$A1118+9))</f>
        <v>0</v>
      </c>
      <c r="H1118" s="20" t="n">
        <f aca="true">INDIRECT($AH$5&amp;"B"&amp;($C$1*$A1118+10))</f>
        <v>0</v>
      </c>
      <c r="I1118" s="20" t="n">
        <f aca="true">INDIRECT($AH$5&amp;"B"&amp;($C$1*$A1118+11))</f>
        <v>0</v>
      </c>
      <c r="J1118" s="20" t="n">
        <f aca="true">INDIRECT($AH$5&amp;"B"&amp;($C$1*$A1118+12))</f>
        <v>0</v>
      </c>
      <c r="K1118" s="21" t="str">
        <f aca="false">IF(C1118&lt;&gt;"",IFERROR((G1118+H1118+I1118)/(G1118+H1118+I1118+J1118),0), "")</f>
        <v/>
      </c>
      <c r="L1118" s="20" t="str">
        <f aca="false">IF(C1118&lt;&gt;"",(G1118* 2) +(H1118* 4) + (I1118* 6) + IF(F1118 = 1, 5, 0), "")</f>
        <v/>
      </c>
      <c r="M1118" s="25" t="str">
        <f aca="true">IF(C1118&lt;&gt;"",SUM(INDIRECT($AH$5&amp;"C"&amp;($C$1*$A1118+9)):INDIRECT($AH$5&amp;"V"&amp;($C$1*$A1118+9))), "")</f>
        <v/>
      </c>
      <c r="N1118" s="25" t="str">
        <f aca="true">IF(C1118&lt;&gt;"",SUM(INDIRECT($AH$5&amp;"C"&amp;($C$1*$A1118+10)):INDIRECT($AH$5&amp;"V"&amp;($C$1*$A1118+10))), "")</f>
        <v/>
      </c>
      <c r="O1118" s="25" t="str">
        <f aca="true">IF(C1118&lt;&gt;"",SUM(INDIRECT($AH$5&amp;"C"&amp;($C$1*$A1118+11)):INDIRECT($AH$5&amp;"V"&amp;($C$1*$A1118+11))),"")</f>
        <v/>
      </c>
      <c r="P1118" s="25" t="str">
        <f aca="true">IF(C1118&lt;&gt;"",SUM(INDIRECT($AH$5&amp;"C"&amp;($C$1*$A1118+12)):INDIRECT($AH$5&amp;"V"&amp;($C$1*$A1118+12))),"")</f>
        <v/>
      </c>
      <c r="Q1118" s="24" t="str">
        <f aca="false">IF(C1118&lt;&gt;"",IFERROR((M1118+N1118+O1118)/(M1118+N1118+O1118+P1118),0), "")</f>
        <v/>
      </c>
      <c r="R1118" s="25" t="str">
        <f aca="true">IF(C1118&lt;&gt;"",SUM(INDIRECT($AH$5&amp;"C"&amp;($C$1*$A1118+13)):INDIRECT($AH$5&amp;"V"&amp;($C$1*$A1118+13))), "")</f>
        <v/>
      </c>
      <c r="S1118" s="25" t="str">
        <f aca="false">IF(C1118&lt;&gt;"",IFERROR((M1118+N1118+O1118+P1118)/R1118, 0),"")</f>
        <v/>
      </c>
      <c r="T1118" s="25" t="str">
        <f aca="false">IF(C1118&lt;&gt;"",IFERROR((M1118+N1118+O1118)/R1118,0),"")</f>
        <v/>
      </c>
      <c r="U1118" s="25" t="str">
        <f aca="true">IF(C1118&lt;&gt;"",IF(INDIRECT($AH$5&amp;"B"&amp;($C$1*$A1118+14))= 1,1,0),"")</f>
        <v/>
      </c>
      <c r="V1118" s="25" t="str">
        <f aca="true">IF(C1118&lt;&gt;"",IF(INDIRECT($AH$5&amp;"B"&amp;($C$1*$A1118+15))= 1,1,0),"")</f>
        <v/>
      </c>
      <c r="W1118" s="25" t="str">
        <f aca="false">IF(C1118&lt;&gt;"",($M1118*1) + ($N1118*2) + ($O1118*3) + (IF(U1118 = 1, 10, 0)) + (IF(V1118 = 1, 20, 0)),"")</f>
        <v/>
      </c>
      <c r="X1118" s="27" t="str">
        <f aca="true">IF(C1118&lt;&gt;"",IF(INDIRECT($AH$5&amp;"B"&amp;($C$1*$A1118+16))= 1,1,0),"")</f>
        <v/>
      </c>
      <c r="Y1118" s="27" t="str">
        <f aca="true">IF(D1118&lt;&gt;"",IF(INDIRECT($AH$5&amp;"B"&amp;($C$1*$A1118+17))= 1,1,0),"")</f>
        <v/>
      </c>
      <c r="Z1118" s="27" t="str">
        <f aca="true">IF(E1118&lt;&gt;"",IF(INDIRECT($AH$5&amp;"B"&amp;($C$1*$A1118+18))= 1,1,0),"")</f>
        <v/>
      </c>
      <c r="AA1118" s="27" t="str">
        <f aca="true">IF(F1118&lt;&gt;"",IF(INDIRECT($AH$5&amp;"B"&amp;($C$1*$A1118+19))= 1,1,0),"")</f>
        <v/>
      </c>
      <c r="AB1118" s="27" t="str">
        <f aca="false">IF(C1118&lt;&gt;"",IF(X1118 = 1, 5, 0) + IF(Z1118 = 1, 25, 0) + IF(AA1118 = 1, 15, 0),"")</f>
        <v/>
      </c>
      <c r="AC1118" s="57" t="str">
        <f aca="false">IF(C1118&lt;&gt;"",L1118+W1118+AB1118,"")</f>
        <v/>
      </c>
    </row>
    <row r="1119" customFormat="false" ht="12.8" hidden="false" customHeight="false" outlineLevel="0" collapsed="false">
      <c r="A1119" s="11" t="n">
        <f aca="false">A1118+1</f>
        <v>116</v>
      </c>
      <c r="B1119" s="38" t="str">
        <f aca="true">IF(INDIRECT($AH$5&amp;"B"&amp;($C$1*$A1119+2))=0, "",INDIRECT($AH$5&amp;"B"&amp;($C$1*$A1119+2)))</f>
        <v/>
      </c>
      <c r="C1119" s="19" t="str">
        <f aca="true">IF(INDIRECT($AH$5&amp;"B"&amp;($C$1*$A1119+3)) = 0, "", INDIRECT($AH$5&amp;"B"&amp;($C$1*$A1119+3)))</f>
        <v/>
      </c>
      <c r="D1119" s="19" t="str">
        <f aca="true">IF(INDIRECT($AH$5&amp;"B"&amp;($C$1*$A1119+4)) = 0, "", INDIRECT($AH$5&amp;"B"&amp;($C$1*$A1119+4)))</f>
        <v/>
      </c>
      <c r="E1119" s="19" t="str">
        <f aca="true">IF(INDIRECT($AH$5&amp;"B"&amp;($C$1*$A1119+7)) = 0, "", INDIRECT($AH$5&amp;"B"&amp;($C$1*$A1119+7)))</f>
        <v/>
      </c>
      <c r="F1119" s="20" t="str">
        <f aca="true">IF(C1119 &lt;&gt; "",IF(INDIRECT($AH$5&amp;"B"&amp;($C$1*$A1119+8)) = 0, 0, 1), "")</f>
        <v/>
      </c>
      <c r="G1119" s="20" t="n">
        <f aca="true">INDIRECT($AH$5&amp;"B"&amp;($C$1*$A1119+9))</f>
        <v>0</v>
      </c>
      <c r="H1119" s="20" t="n">
        <f aca="true">INDIRECT($AH$5&amp;"B"&amp;($C$1*$A1119+10))</f>
        <v>0</v>
      </c>
      <c r="I1119" s="20" t="n">
        <f aca="true">INDIRECT($AH$5&amp;"B"&amp;($C$1*$A1119+11))</f>
        <v>0</v>
      </c>
      <c r="J1119" s="20" t="n">
        <f aca="true">INDIRECT($AH$5&amp;"B"&amp;($C$1*$A1119+12))</f>
        <v>0</v>
      </c>
      <c r="K1119" s="21" t="str">
        <f aca="false">IF(C1119&lt;&gt;"",IFERROR((G1119+H1119+I1119)/(G1119+H1119+I1119+J1119),0), "")</f>
        <v/>
      </c>
      <c r="L1119" s="20" t="str">
        <f aca="false">IF(C1119&lt;&gt;"",(G1119* 2) +(H1119* 4) + (I1119* 6) + IF(F1119 = 1, 5, 0), "")</f>
        <v/>
      </c>
      <c r="M1119" s="25" t="str">
        <f aca="true">IF(C1119&lt;&gt;"",SUM(INDIRECT($AH$5&amp;"C"&amp;($C$1*$A1119+9)):INDIRECT($AH$5&amp;"V"&amp;($C$1*$A1119+9))), "")</f>
        <v/>
      </c>
      <c r="N1119" s="25" t="str">
        <f aca="true">IF(C1119&lt;&gt;"",SUM(INDIRECT($AH$5&amp;"C"&amp;($C$1*$A1119+10)):INDIRECT($AH$5&amp;"V"&amp;($C$1*$A1119+10))), "")</f>
        <v/>
      </c>
      <c r="O1119" s="25" t="str">
        <f aca="true">IF(C1119&lt;&gt;"",SUM(INDIRECT($AH$5&amp;"C"&amp;($C$1*$A1119+11)):INDIRECT($AH$5&amp;"V"&amp;($C$1*$A1119+11))),"")</f>
        <v/>
      </c>
      <c r="P1119" s="25" t="str">
        <f aca="true">IF(C1119&lt;&gt;"",SUM(INDIRECT($AH$5&amp;"C"&amp;($C$1*$A1119+12)):INDIRECT($AH$5&amp;"V"&amp;($C$1*$A1119+12))),"")</f>
        <v/>
      </c>
      <c r="Q1119" s="24" t="str">
        <f aca="false">IF(C1119&lt;&gt;"",IFERROR((M1119+N1119+O1119)/(M1119+N1119+O1119+P1119),0), "")</f>
        <v/>
      </c>
      <c r="R1119" s="25" t="str">
        <f aca="true">IF(C1119&lt;&gt;"",SUM(INDIRECT($AH$5&amp;"C"&amp;($C$1*$A1119+13)):INDIRECT($AH$5&amp;"V"&amp;($C$1*$A1119+13))), "")</f>
        <v/>
      </c>
      <c r="S1119" s="25" t="str">
        <f aca="false">IF(C1119&lt;&gt;"",IFERROR((M1119+N1119+O1119+P1119)/R1119, 0),"")</f>
        <v/>
      </c>
      <c r="T1119" s="25" t="str">
        <f aca="false">IF(C1119&lt;&gt;"",IFERROR((M1119+N1119+O1119)/R1119,0),"")</f>
        <v/>
      </c>
      <c r="U1119" s="25" t="str">
        <f aca="true">IF(C1119&lt;&gt;"",IF(INDIRECT($AH$5&amp;"B"&amp;($C$1*$A1119+14))= 1,1,0),"")</f>
        <v/>
      </c>
      <c r="V1119" s="25" t="str">
        <f aca="true">IF(C1119&lt;&gt;"",IF(INDIRECT($AH$5&amp;"B"&amp;($C$1*$A1119+15))= 1,1,0),"")</f>
        <v/>
      </c>
      <c r="W1119" s="25" t="str">
        <f aca="false">IF(C1119&lt;&gt;"",($M1119*1) + ($N1119*2) + ($O1119*3) + (IF(U1119 = 1, 10, 0)) + (IF(V1119 = 1, 20, 0)),"")</f>
        <v/>
      </c>
      <c r="X1119" s="27" t="str">
        <f aca="true">IF(C1119&lt;&gt;"",IF(INDIRECT($AH$5&amp;"B"&amp;($C$1*$A1119+16))= 1,1,0),"")</f>
        <v/>
      </c>
      <c r="Y1119" s="27" t="str">
        <f aca="true">IF(D1119&lt;&gt;"",IF(INDIRECT($AH$5&amp;"B"&amp;($C$1*$A1119+17))= 1,1,0),"")</f>
        <v/>
      </c>
      <c r="Z1119" s="27" t="str">
        <f aca="true">IF(E1119&lt;&gt;"",IF(INDIRECT($AH$5&amp;"B"&amp;($C$1*$A1119+18))= 1,1,0),"")</f>
        <v/>
      </c>
      <c r="AA1119" s="27" t="str">
        <f aca="true">IF(F1119&lt;&gt;"",IF(INDIRECT($AH$5&amp;"B"&amp;($C$1*$A1119+19))= 1,1,0),"")</f>
        <v/>
      </c>
      <c r="AB1119" s="27" t="str">
        <f aca="false">IF(C1119&lt;&gt;"",IF(X1119 = 1, 5, 0) + IF(Z1119 = 1, 25, 0) + IF(AA1119 = 1, 15, 0),"")</f>
        <v/>
      </c>
      <c r="AC1119" s="57" t="str">
        <f aca="false">IF(C1119&lt;&gt;"",L1119+W1119+AB1119,"")</f>
        <v/>
      </c>
    </row>
    <row r="1120" customFormat="false" ht="12.8" hidden="false" customHeight="false" outlineLevel="0" collapsed="false">
      <c r="A1120" s="11" t="n">
        <f aca="false">A1119+1</f>
        <v>117</v>
      </c>
      <c r="B1120" s="38" t="str">
        <f aca="true">IF(INDIRECT($AH$5&amp;"B"&amp;($C$1*$A1120+2))=0, "",INDIRECT($AH$5&amp;"B"&amp;($C$1*$A1120+2)))</f>
        <v/>
      </c>
      <c r="C1120" s="19" t="str">
        <f aca="true">IF(INDIRECT($AH$5&amp;"B"&amp;($C$1*$A1120+3)) = 0, "", INDIRECT($AH$5&amp;"B"&amp;($C$1*$A1120+3)))</f>
        <v/>
      </c>
      <c r="D1120" s="19" t="str">
        <f aca="true">IF(INDIRECT($AH$5&amp;"B"&amp;($C$1*$A1120+4)) = 0, "", INDIRECT($AH$5&amp;"B"&amp;($C$1*$A1120+4)))</f>
        <v/>
      </c>
      <c r="E1120" s="19" t="str">
        <f aca="true">IF(INDIRECT($AH$5&amp;"B"&amp;($C$1*$A1120+7)) = 0, "", INDIRECT($AH$5&amp;"B"&amp;($C$1*$A1120+7)))</f>
        <v/>
      </c>
      <c r="F1120" s="20" t="str">
        <f aca="true">IF(C1120 &lt;&gt; "",IF(INDIRECT($AH$5&amp;"B"&amp;($C$1*$A1120+8)) = 0, 0, 1), "")</f>
        <v/>
      </c>
      <c r="G1120" s="20" t="n">
        <f aca="true">INDIRECT($AH$5&amp;"B"&amp;($C$1*$A1120+9))</f>
        <v>0</v>
      </c>
      <c r="H1120" s="20" t="n">
        <f aca="true">INDIRECT($AH$5&amp;"B"&amp;($C$1*$A1120+10))</f>
        <v>0</v>
      </c>
      <c r="I1120" s="20" t="n">
        <f aca="true">INDIRECT($AH$5&amp;"B"&amp;($C$1*$A1120+11))</f>
        <v>0</v>
      </c>
      <c r="J1120" s="20" t="n">
        <f aca="true">INDIRECT($AH$5&amp;"B"&amp;($C$1*$A1120+12))</f>
        <v>0</v>
      </c>
      <c r="K1120" s="21" t="str">
        <f aca="false">IF(C1120&lt;&gt;"",IFERROR((G1120+H1120+I1120)/(G1120+H1120+I1120+J1120),0), "")</f>
        <v/>
      </c>
      <c r="L1120" s="20" t="str">
        <f aca="false">IF(C1120&lt;&gt;"",(G1120* 2) +(H1120* 4) + (I1120* 6) + IF(F1120 = 1, 5, 0), "")</f>
        <v/>
      </c>
      <c r="M1120" s="25" t="str">
        <f aca="true">IF(C1120&lt;&gt;"",SUM(INDIRECT($AH$5&amp;"C"&amp;($C$1*$A1120+9)):INDIRECT($AH$5&amp;"V"&amp;($C$1*$A1120+9))), "")</f>
        <v/>
      </c>
      <c r="N1120" s="25" t="str">
        <f aca="true">IF(C1120&lt;&gt;"",SUM(INDIRECT($AH$5&amp;"C"&amp;($C$1*$A1120+10)):INDIRECT($AH$5&amp;"V"&amp;($C$1*$A1120+10))), "")</f>
        <v/>
      </c>
      <c r="O1120" s="25" t="str">
        <f aca="true">IF(C1120&lt;&gt;"",SUM(INDIRECT($AH$5&amp;"C"&amp;($C$1*$A1120+11)):INDIRECT($AH$5&amp;"V"&amp;($C$1*$A1120+11))),"")</f>
        <v/>
      </c>
      <c r="P1120" s="25" t="str">
        <f aca="true">IF(C1120&lt;&gt;"",SUM(INDIRECT($AH$5&amp;"C"&amp;($C$1*$A1120+12)):INDIRECT($AH$5&amp;"V"&amp;($C$1*$A1120+12))),"")</f>
        <v/>
      </c>
      <c r="Q1120" s="24" t="str">
        <f aca="false">IF(C1120&lt;&gt;"",IFERROR((M1120+N1120+O1120)/(M1120+N1120+O1120+P1120),0), "")</f>
        <v/>
      </c>
      <c r="R1120" s="25" t="str">
        <f aca="true">IF(C1120&lt;&gt;"",SUM(INDIRECT($AH$5&amp;"C"&amp;($C$1*$A1120+13)):INDIRECT($AH$5&amp;"V"&amp;($C$1*$A1120+13))), "")</f>
        <v/>
      </c>
      <c r="S1120" s="25" t="str">
        <f aca="false">IF(C1120&lt;&gt;"",IFERROR((M1120+N1120+O1120+P1120)/R1120, 0),"")</f>
        <v/>
      </c>
      <c r="T1120" s="25" t="str">
        <f aca="false">IF(C1120&lt;&gt;"",IFERROR((M1120+N1120+O1120)/R1120,0),"")</f>
        <v/>
      </c>
      <c r="U1120" s="25" t="str">
        <f aca="true">IF(C1120&lt;&gt;"",IF(INDIRECT($AH$5&amp;"B"&amp;($C$1*$A1120+14))= 1,1,0),"")</f>
        <v/>
      </c>
      <c r="V1120" s="25" t="str">
        <f aca="true">IF(C1120&lt;&gt;"",IF(INDIRECT($AH$5&amp;"B"&amp;($C$1*$A1120+15))= 1,1,0),"")</f>
        <v/>
      </c>
      <c r="W1120" s="25" t="str">
        <f aca="false">IF(C1120&lt;&gt;"",($M1120*1) + ($N1120*2) + ($O1120*3) + (IF(U1120 = 1, 10, 0)) + (IF(V1120 = 1, 20, 0)),"")</f>
        <v/>
      </c>
      <c r="X1120" s="27" t="str">
        <f aca="true">IF(C1120&lt;&gt;"",IF(INDIRECT($AH$5&amp;"B"&amp;($C$1*$A1120+16))= 1,1,0),"")</f>
        <v/>
      </c>
      <c r="Y1120" s="27" t="str">
        <f aca="true">IF(D1120&lt;&gt;"",IF(INDIRECT($AH$5&amp;"B"&amp;($C$1*$A1120+17))= 1,1,0),"")</f>
        <v/>
      </c>
      <c r="Z1120" s="27" t="str">
        <f aca="true">IF(E1120&lt;&gt;"",IF(INDIRECT($AH$5&amp;"B"&amp;($C$1*$A1120+18))= 1,1,0),"")</f>
        <v/>
      </c>
      <c r="AA1120" s="27" t="str">
        <f aca="true">IF(F1120&lt;&gt;"",IF(INDIRECT($AH$5&amp;"B"&amp;($C$1*$A1120+19))= 1,1,0),"")</f>
        <v/>
      </c>
      <c r="AB1120" s="27" t="str">
        <f aca="false">IF(C1120&lt;&gt;"",IF(X1120 = 1, 5, 0) + IF(Z1120 = 1, 25, 0) + IF(AA1120 = 1, 15, 0),"")</f>
        <v/>
      </c>
      <c r="AC1120" s="57" t="str">
        <f aca="false">IF(C1120&lt;&gt;"",L1120+W1120+AB1120,"")</f>
        <v/>
      </c>
    </row>
    <row r="1121" customFormat="false" ht="12.8" hidden="false" customHeight="false" outlineLevel="0" collapsed="false">
      <c r="A1121" s="11" t="n">
        <f aca="false">A1120+1</f>
        <v>118</v>
      </c>
      <c r="B1121" s="38" t="str">
        <f aca="true">IF(INDIRECT($AH$5&amp;"B"&amp;($C$1*$A1121+2))=0, "",INDIRECT($AH$5&amp;"B"&amp;($C$1*$A1121+2)))</f>
        <v/>
      </c>
      <c r="C1121" s="19" t="str">
        <f aca="true">IF(INDIRECT($AH$5&amp;"B"&amp;($C$1*$A1121+3)) = 0, "", INDIRECT($AH$5&amp;"B"&amp;($C$1*$A1121+3)))</f>
        <v/>
      </c>
      <c r="D1121" s="19" t="str">
        <f aca="true">IF(INDIRECT($AH$5&amp;"B"&amp;($C$1*$A1121+4)) = 0, "", INDIRECT($AH$5&amp;"B"&amp;($C$1*$A1121+4)))</f>
        <v/>
      </c>
      <c r="E1121" s="19" t="str">
        <f aca="true">IF(INDIRECT($AH$5&amp;"B"&amp;($C$1*$A1121+7)) = 0, "", INDIRECT($AH$5&amp;"B"&amp;($C$1*$A1121+7)))</f>
        <v/>
      </c>
      <c r="F1121" s="20" t="str">
        <f aca="true">IF(C1121 &lt;&gt; "",IF(INDIRECT($AH$5&amp;"B"&amp;($C$1*$A1121+8)) = 0, 0, 1), "")</f>
        <v/>
      </c>
      <c r="G1121" s="20" t="n">
        <f aca="true">INDIRECT($AH$5&amp;"B"&amp;($C$1*$A1121+9))</f>
        <v>0</v>
      </c>
      <c r="H1121" s="20" t="n">
        <f aca="true">INDIRECT($AH$5&amp;"B"&amp;($C$1*$A1121+10))</f>
        <v>0</v>
      </c>
      <c r="I1121" s="20" t="n">
        <f aca="true">INDIRECT($AH$5&amp;"B"&amp;($C$1*$A1121+11))</f>
        <v>0</v>
      </c>
      <c r="J1121" s="20" t="n">
        <f aca="true">INDIRECT($AH$5&amp;"B"&amp;($C$1*$A1121+12))</f>
        <v>0</v>
      </c>
      <c r="K1121" s="21" t="str">
        <f aca="false">IF(C1121&lt;&gt;"",IFERROR((G1121+H1121+I1121)/(G1121+H1121+I1121+J1121),0), "")</f>
        <v/>
      </c>
      <c r="L1121" s="20" t="str">
        <f aca="false">IF(C1121&lt;&gt;"",(G1121* 2) +(H1121* 4) + (I1121* 6) + IF(F1121 = 1, 5, 0), "")</f>
        <v/>
      </c>
      <c r="M1121" s="25" t="str">
        <f aca="true">IF(C1121&lt;&gt;"",SUM(INDIRECT($AH$5&amp;"C"&amp;($C$1*$A1121+9)):INDIRECT($AH$5&amp;"V"&amp;($C$1*$A1121+9))), "")</f>
        <v/>
      </c>
      <c r="N1121" s="25" t="str">
        <f aca="true">IF(C1121&lt;&gt;"",SUM(INDIRECT($AH$5&amp;"C"&amp;($C$1*$A1121+10)):INDIRECT($AH$5&amp;"V"&amp;($C$1*$A1121+10))), "")</f>
        <v/>
      </c>
      <c r="O1121" s="25" t="str">
        <f aca="true">IF(C1121&lt;&gt;"",SUM(INDIRECT($AH$5&amp;"C"&amp;($C$1*$A1121+11)):INDIRECT($AH$5&amp;"V"&amp;($C$1*$A1121+11))),"")</f>
        <v/>
      </c>
      <c r="P1121" s="25" t="str">
        <f aca="true">IF(C1121&lt;&gt;"",SUM(INDIRECT($AH$5&amp;"C"&amp;($C$1*$A1121+12)):INDIRECT($AH$5&amp;"V"&amp;($C$1*$A1121+12))),"")</f>
        <v/>
      </c>
      <c r="Q1121" s="24" t="str">
        <f aca="false">IF(C1121&lt;&gt;"",IFERROR((M1121+N1121+O1121)/(M1121+N1121+O1121+P1121),0), "")</f>
        <v/>
      </c>
      <c r="R1121" s="25" t="str">
        <f aca="true">IF(C1121&lt;&gt;"",SUM(INDIRECT($AH$5&amp;"C"&amp;($C$1*$A1121+13)):INDIRECT($AH$5&amp;"V"&amp;($C$1*$A1121+13))), "")</f>
        <v/>
      </c>
      <c r="S1121" s="25" t="str">
        <f aca="false">IF(C1121&lt;&gt;"",IFERROR((M1121+N1121+O1121+P1121)/R1121, 0),"")</f>
        <v/>
      </c>
      <c r="T1121" s="25" t="str">
        <f aca="false">IF(C1121&lt;&gt;"",IFERROR((M1121+N1121+O1121)/R1121,0),"")</f>
        <v/>
      </c>
      <c r="U1121" s="25" t="str">
        <f aca="true">IF(C1121&lt;&gt;"",IF(INDIRECT($AH$5&amp;"B"&amp;($C$1*$A1121+14))= 1,1,0),"")</f>
        <v/>
      </c>
      <c r="V1121" s="25" t="str">
        <f aca="true">IF(C1121&lt;&gt;"",IF(INDIRECT($AH$5&amp;"B"&amp;($C$1*$A1121+15))= 1,1,0),"")</f>
        <v/>
      </c>
      <c r="W1121" s="25" t="str">
        <f aca="false">IF(C1121&lt;&gt;"",($M1121*1) + ($N1121*2) + ($O1121*3) + (IF(U1121 = 1, 10, 0)) + (IF(V1121 = 1, 20, 0)),"")</f>
        <v/>
      </c>
      <c r="X1121" s="27" t="str">
        <f aca="true">IF(C1121&lt;&gt;"",IF(INDIRECT($AH$5&amp;"B"&amp;($C$1*$A1121+16))= 1,1,0),"")</f>
        <v/>
      </c>
      <c r="Y1121" s="27" t="str">
        <f aca="true">IF(D1121&lt;&gt;"",IF(INDIRECT($AH$5&amp;"B"&amp;($C$1*$A1121+17))= 1,1,0),"")</f>
        <v/>
      </c>
      <c r="Z1121" s="27" t="str">
        <f aca="true">IF(E1121&lt;&gt;"",IF(INDIRECT($AH$5&amp;"B"&amp;($C$1*$A1121+18))= 1,1,0),"")</f>
        <v/>
      </c>
      <c r="AA1121" s="27" t="str">
        <f aca="true">IF(F1121&lt;&gt;"",IF(INDIRECT($AH$5&amp;"B"&amp;($C$1*$A1121+19))= 1,1,0),"")</f>
        <v/>
      </c>
      <c r="AB1121" s="27" t="str">
        <f aca="false">IF(C1121&lt;&gt;"",IF(X1121 = 1, 5, 0) + IF(Z1121 = 1, 25, 0) + IF(AA1121 = 1, 15, 0),"")</f>
        <v/>
      </c>
      <c r="AC1121" s="57" t="str">
        <f aca="false">IF(C1121&lt;&gt;"",L1121+W1121+AB1121,"")</f>
        <v/>
      </c>
    </row>
    <row r="1122" customFormat="false" ht="12.8" hidden="false" customHeight="false" outlineLevel="0" collapsed="false">
      <c r="A1122" s="11" t="n">
        <f aca="false">A1121+1</f>
        <v>119</v>
      </c>
      <c r="B1122" s="38" t="str">
        <f aca="true">IF(INDIRECT($AH$5&amp;"B"&amp;($C$1*$A1122+2))=0, "",INDIRECT($AH$5&amp;"B"&amp;($C$1*$A1122+2)))</f>
        <v/>
      </c>
      <c r="C1122" s="19" t="str">
        <f aca="true">IF(INDIRECT($AH$5&amp;"B"&amp;($C$1*$A1122+3)) = 0, "", INDIRECT($AH$5&amp;"B"&amp;($C$1*$A1122+3)))</f>
        <v/>
      </c>
      <c r="D1122" s="19" t="str">
        <f aca="true">IF(INDIRECT($AH$5&amp;"B"&amp;($C$1*$A1122+4)) = 0, "", INDIRECT($AH$5&amp;"B"&amp;($C$1*$A1122+4)))</f>
        <v/>
      </c>
      <c r="E1122" s="19" t="str">
        <f aca="true">IF(INDIRECT($AH$5&amp;"B"&amp;($C$1*$A1122+7)) = 0, "", INDIRECT($AH$5&amp;"B"&amp;($C$1*$A1122+7)))</f>
        <v/>
      </c>
      <c r="F1122" s="20" t="str">
        <f aca="true">IF(C1122 &lt;&gt; "",IF(INDIRECT($AH$5&amp;"B"&amp;($C$1*$A1122+8)) = 0, 0, 1), "")</f>
        <v/>
      </c>
      <c r="G1122" s="20" t="n">
        <f aca="true">INDIRECT($AH$5&amp;"B"&amp;($C$1*$A1122+9))</f>
        <v>0</v>
      </c>
      <c r="H1122" s="20" t="n">
        <f aca="true">INDIRECT($AH$5&amp;"B"&amp;($C$1*$A1122+10))</f>
        <v>0</v>
      </c>
      <c r="I1122" s="20" t="n">
        <f aca="true">INDIRECT($AH$5&amp;"B"&amp;($C$1*$A1122+11))</f>
        <v>0</v>
      </c>
      <c r="J1122" s="20" t="n">
        <f aca="true">INDIRECT($AH$5&amp;"B"&amp;($C$1*$A1122+12))</f>
        <v>0</v>
      </c>
      <c r="K1122" s="21" t="str">
        <f aca="false">IF(C1122&lt;&gt;"",IFERROR((G1122+H1122+I1122)/(G1122+H1122+I1122+J1122),0), "")</f>
        <v/>
      </c>
      <c r="L1122" s="20" t="str">
        <f aca="false">IF(C1122&lt;&gt;"",(G1122* 2) +(H1122* 4) + (I1122* 6) + IF(F1122 = 1, 5, 0), "")</f>
        <v/>
      </c>
      <c r="M1122" s="25" t="str">
        <f aca="true">IF(C1122&lt;&gt;"",SUM(INDIRECT($AH$5&amp;"C"&amp;($C$1*$A1122+9)):INDIRECT($AH$5&amp;"V"&amp;($C$1*$A1122+9))), "")</f>
        <v/>
      </c>
      <c r="N1122" s="25" t="str">
        <f aca="true">IF(C1122&lt;&gt;"",SUM(INDIRECT($AH$5&amp;"C"&amp;($C$1*$A1122+10)):INDIRECT($AH$5&amp;"V"&amp;($C$1*$A1122+10))), "")</f>
        <v/>
      </c>
      <c r="O1122" s="25" t="str">
        <f aca="true">IF(C1122&lt;&gt;"",SUM(INDIRECT($AH$5&amp;"C"&amp;($C$1*$A1122+11)):INDIRECT($AH$5&amp;"V"&amp;($C$1*$A1122+11))),"")</f>
        <v/>
      </c>
      <c r="P1122" s="25" t="str">
        <f aca="true">IF(C1122&lt;&gt;"",SUM(INDIRECT($AH$5&amp;"C"&amp;($C$1*$A1122+12)):INDIRECT($AH$5&amp;"V"&amp;($C$1*$A1122+12))),"")</f>
        <v/>
      </c>
      <c r="Q1122" s="24" t="str">
        <f aca="false">IF(C1122&lt;&gt;"",IFERROR((M1122+N1122+O1122)/(M1122+N1122+O1122+P1122),0), "")</f>
        <v/>
      </c>
      <c r="R1122" s="25" t="str">
        <f aca="true">IF(C1122&lt;&gt;"",SUM(INDIRECT($AH$5&amp;"C"&amp;($C$1*$A1122+13)):INDIRECT($AH$5&amp;"V"&amp;($C$1*$A1122+13))), "")</f>
        <v/>
      </c>
      <c r="S1122" s="25" t="str">
        <f aca="false">IF(C1122&lt;&gt;"",IFERROR((M1122+N1122+O1122+P1122)/R1122, 0),"")</f>
        <v/>
      </c>
      <c r="T1122" s="25" t="str">
        <f aca="false">IF(C1122&lt;&gt;"",IFERROR((M1122+N1122+O1122)/R1122,0),"")</f>
        <v/>
      </c>
      <c r="U1122" s="25" t="str">
        <f aca="true">IF(C1122&lt;&gt;"",IF(INDIRECT($AH$5&amp;"B"&amp;($C$1*$A1122+14))= 1,1,0),"")</f>
        <v/>
      </c>
      <c r="V1122" s="25" t="str">
        <f aca="true">IF(C1122&lt;&gt;"",IF(INDIRECT($AH$5&amp;"B"&amp;($C$1*$A1122+15))= 1,1,0),"")</f>
        <v/>
      </c>
      <c r="W1122" s="25" t="str">
        <f aca="false">IF(C1122&lt;&gt;"",($M1122*1) + ($N1122*2) + ($O1122*3) + (IF(U1122 = 1, 10, 0)) + (IF(V1122 = 1, 20, 0)),"")</f>
        <v/>
      </c>
      <c r="X1122" s="27" t="str">
        <f aca="true">IF(C1122&lt;&gt;"",IF(INDIRECT($AH$5&amp;"B"&amp;($C$1*$A1122+16))= 1,1,0),"")</f>
        <v/>
      </c>
      <c r="Y1122" s="27" t="str">
        <f aca="true">IF(D1122&lt;&gt;"",IF(INDIRECT($AH$5&amp;"B"&amp;($C$1*$A1122+17))= 1,1,0),"")</f>
        <v/>
      </c>
      <c r="Z1122" s="27" t="str">
        <f aca="true">IF(E1122&lt;&gt;"",IF(INDIRECT($AH$5&amp;"B"&amp;($C$1*$A1122+18))= 1,1,0),"")</f>
        <v/>
      </c>
      <c r="AA1122" s="27" t="str">
        <f aca="true">IF(F1122&lt;&gt;"",IF(INDIRECT($AH$5&amp;"B"&amp;($C$1*$A1122+19))= 1,1,0),"")</f>
        <v/>
      </c>
      <c r="AB1122" s="27" t="str">
        <f aca="false">IF(C1122&lt;&gt;"",IF(X1122 = 1, 5, 0) + IF(Z1122 = 1, 25, 0) + IF(AA1122 = 1, 15, 0),"")</f>
        <v/>
      </c>
      <c r="AC1122" s="57" t="str">
        <f aca="false">IF(C1122&lt;&gt;"",L1122+W1122+AB1122,"")</f>
        <v/>
      </c>
    </row>
    <row r="1123" customFormat="false" ht="12.8" hidden="false" customHeight="false" outlineLevel="0" collapsed="false">
      <c r="A1123" s="11" t="n">
        <f aca="false">A1122+1</f>
        <v>120</v>
      </c>
      <c r="B1123" s="38" t="str">
        <f aca="true">IF(INDIRECT($AH$5&amp;"B"&amp;($C$1*$A1123+2))=0, "",INDIRECT($AH$5&amp;"B"&amp;($C$1*$A1123+2)))</f>
        <v/>
      </c>
      <c r="C1123" s="19" t="str">
        <f aca="true">IF(INDIRECT($AH$5&amp;"B"&amp;($C$1*$A1123+3)) = 0, "", INDIRECT($AH$5&amp;"B"&amp;($C$1*$A1123+3)))</f>
        <v/>
      </c>
      <c r="D1123" s="19" t="str">
        <f aca="true">IF(INDIRECT($AH$5&amp;"B"&amp;($C$1*$A1123+4)) = 0, "", INDIRECT($AH$5&amp;"B"&amp;($C$1*$A1123+4)))</f>
        <v/>
      </c>
      <c r="E1123" s="19" t="str">
        <f aca="true">IF(INDIRECT($AH$5&amp;"B"&amp;($C$1*$A1123+7)) = 0, "", INDIRECT($AH$5&amp;"B"&amp;($C$1*$A1123+7)))</f>
        <v/>
      </c>
      <c r="F1123" s="20" t="str">
        <f aca="true">IF(C1123 &lt;&gt; "",IF(INDIRECT($AH$5&amp;"B"&amp;($C$1*$A1123+8)) = 0, 0, 1), "")</f>
        <v/>
      </c>
      <c r="G1123" s="20" t="n">
        <f aca="true">INDIRECT($AH$5&amp;"B"&amp;($C$1*$A1123+9))</f>
        <v>0</v>
      </c>
      <c r="H1123" s="20" t="n">
        <f aca="true">INDIRECT($AH$5&amp;"B"&amp;($C$1*$A1123+10))</f>
        <v>0</v>
      </c>
      <c r="I1123" s="20" t="n">
        <f aca="true">INDIRECT($AH$5&amp;"B"&amp;($C$1*$A1123+11))</f>
        <v>0</v>
      </c>
      <c r="J1123" s="20" t="n">
        <f aca="true">INDIRECT($AH$5&amp;"B"&amp;($C$1*$A1123+12))</f>
        <v>0</v>
      </c>
      <c r="K1123" s="21" t="str">
        <f aca="false">IF(C1123&lt;&gt;"",IFERROR((G1123+H1123+I1123)/(G1123+H1123+I1123+J1123),0), "")</f>
        <v/>
      </c>
      <c r="L1123" s="20" t="str">
        <f aca="false">IF(C1123&lt;&gt;"",(G1123* 2) +(H1123* 4) + (I1123* 6) + IF(F1123 = 1, 5, 0), "")</f>
        <v/>
      </c>
      <c r="M1123" s="25" t="str">
        <f aca="true">IF(C1123&lt;&gt;"",SUM(INDIRECT($AH$5&amp;"C"&amp;($C$1*$A1123+9)):INDIRECT($AH$5&amp;"V"&amp;($C$1*$A1123+9))), "")</f>
        <v/>
      </c>
      <c r="N1123" s="25" t="str">
        <f aca="true">IF(C1123&lt;&gt;"",SUM(INDIRECT($AH$5&amp;"C"&amp;($C$1*$A1123+10)):INDIRECT($AH$5&amp;"V"&amp;($C$1*$A1123+10))), "")</f>
        <v/>
      </c>
      <c r="O1123" s="25" t="str">
        <f aca="true">IF(C1123&lt;&gt;"",SUM(INDIRECT($AH$5&amp;"C"&amp;($C$1*$A1123+11)):INDIRECT($AH$5&amp;"V"&amp;($C$1*$A1123+11))),"")</f>
        <v/>
      </c>
      <c r="P1123" s="25" t="str">
        <f aca="true">IF(C1123&lt;&gt;"",SUM(INDIRECT($AH$5&amp;"C"&amp;($C$1*$A1123+12)):INDIRECT($AH$5&amp;"V"&amp;($C$1*$A1123+12))),"")</f>
        <v/>
      </c>
      <c r="Q1123" s="24" t="str">
        <f aca="false">IF(C1123&lt;&gt;"",IFERROR((M1123+N1123+O1123)/(M1123+N1123+O1123+P1123),0), "")</f>
        <v/>
      </c>
      <c r="R1123" s="25" t="str">
        <f aca="true">IF(C1123&lt;&gt;"",SUM(INDIRECT($AH$5&amp;"C"&amp;($C$1*$A1123+13)):INDIRECT($AH$5&amp;"V"&amp;($C$1*$A1123+13))), "")</f>
        <v/>
      </c>
      <c r="S1123" s="25" t="str">
        <f aca="false">IF(C1123&lt;&gt;"",IFERROR((M1123+N1123+O1123+P1123)/R1123, 0),"")</f>
        <v/>
      </c>
      <c r="T1123" s="25" t="str">
        <f aca="false">IF(C1123&lt;&gt;"",IFERROR((M1123+N1123+O1123)/R1123,0),"")</f>
        <v/>
      </c>
      <c r="U1123" s="25" t="str">
        <f aca="true">IF(C1123&lt;&gt;"",IF(INDIRECT($AH$5&amp;"B"&amp;($C$1*$A1123+14))= 1,1,0),"")</f>
        <v/>
      </c>
      <c r="V1123" s="25" t="str">
        <f aca="true">IF(C1123&lt;&gt;"",IF(INDIRECT($AH$5&amp;"B"&amp;($C$1*$A1123+15))= 1,1,0),"")</f>
        <v/>
      </c>
      <c r="W1123" s="25" t="str">
        <f aca="false">IF(C1123&lt;&gt;"",($M1123*1) + ($N1123*2) + ($O1123*3) + (IF(U1123 = 1, 10, 0)) + (IF(V1123 = 1, 20, 0)),"")</f>
        <v/>
      </c>
      <c r="X1123" s="27" t="str">
        <f aca="true">IF(C1123&lt;&gt;"",IF(INDIRECT($AH$5&amp;"B"&amp;($C$1*$A1123+16))= 1,1,0),"")</f>
        <v/>
      </c>
      <c r="Y1123" s="27" t="str">
        <f aca="true">IF(D1123&lt;&gt;"",IF(INDIRECT($AH$5&amp;"B"&amp;($C$1*$A1123+17))= 1,1,0),"")</f>
        <v/>
      </c>
      <c r="Z1123" s="27" t="str">
        <f aca="true">IF(E1123&lt;&gt;"",IF(INDIRECT($AH$5&amp;"B"&amp;($C$1*$A1123+18))= 1,1,0),"")</f>
        <v/>
      </c>
      <c r="AA1123" s="27" t="str">
        <f aca="true">IF(F1123&lt;&gt;"",IF(INDIRECT($AH$5&amp;"B"&amp;($C$1*$A1123+19))= 1,1,0),"")</f>
        <v/>
      </c>
      <c r="AB1123" s="27" t="str">
        <f aca="false">IF(C1123&lt;&gt;"",IF(X1123 = 1, 5, 0) + IF(Z1123 = 1, 25, 0) + IF(AA1123 = 1, 15, 0),"")</f>
        <v/>
      </c>
      <c r="AC1123" s="57" t="str">
        <f aca="false">IF(C1123&lt;&gt;"",L1123+W1123+AB1123,"")</f>
        <v/>
      </c>
    </row>
    <row r="1124" customFormat="false" ht="12.8" hidden="false" customHeight="false" outlineLevel="0" collapsed="false">
      <c r="A1124" s="11" t="n">
        <f aca="false">A1123+1</f>
        <v>121</v>
      </c>
      <c r="B1124" s="38" t="str">
        <f aca="true">IF(INDIRECT($AH$5&amp;"B"&amp;($C$1*$A1124+2))=0, "",INDIRECT($AH$5&amp;"B"&amp;($C$1*$A1124+2)))</f>
        <v/>
      </c>
      <c r="C1124" s="19" t="str">
        <f aca="true">IF(INDIRECT($AH$5&amp;"B"&amp;($C$1*$A1124+3)) = 0, "", INDIRECT($AH$5&amp;"B"&amp;($C$1*$A1124+3)))</f>
        <v/>
      </c>
      <c r="D1124" s="19" t="str">
        <f aca="true">IF(INDIRECT($AH$5&amp;"B"&amp;($C$1*$A1124+4)) = 0, "", INDIRECT($AH$5&amp;"B"&amp;($C$1*$A1124+4)))</f>
        <v/>
      </c>
      <c r="E1124" s="19" t="str">
        <f aca="true">IF(INDIRECT($AH$5&amp;"B"&amp;($C$1*$A1124+7)) = 0, "", INDIRECT($AH$5&amp;"B"&amp;($C$1*$A1124+7)))</f>
        <v/>
      </c>
      <c r="F1124" s="20" t="str">
        <f aca="true">IF(C1124 &lt;&gt; "",IF(INDIRECT($AH$5&amp;"B"&amp;($C$1*$A1124+8)) = 0, 0, 1), "")</f>
        <v/>
      </c>
      <c r="G1124" s="20" t="n">
        <f aca="true">INDIRECT($AH$5&amp;"B"&amp;($C$1*$A1124+9))</f>
        <v>0</v>
      </c>
      <c r="H1124" s="20" t="n">
        <f aca="true">INDIRECT($AH$5&amp;"B"&amp;($C$1*$A1124+10))</f>
        <v>0</v>
      </c>
      <c r="I1124" s="20" t="n">
        <f aca="true">INDIRECT($AH$5&amp;"B"&amp;($C$1*$A1124+11))</f>
        <v>0</v>
      </c>
      <c r="J1124" s="20" t="n">
        <f aca="true">INDIRECT($AH$5&amp;"B"&amp;($C$1*$A1124+12))</f>
        <v>0</v>
      </c>
      <c r="K1124" s="21" t="str">
        <f aca="false">IF(C1124&lt;&gt;"",IFERROR((G1124+H1124+I1124)/(G1124+H1124+I1124+J1124),0), "")</f>
        <v/>
      </c>
      <c r="L1124" s="20" t="str">
        <f aca="false">IF(C1124&lt;&gt;"",(G1124* 2) +(H1124* 4) + (I1124* 6) + IF(F1124 = 1, 5, 0), "")</f>
        <v/>
      </c>
      <c r="M1124" s="25" t="str">
        <f aca="true">IF(C1124&lt;&gt;"",SUM(INDIRECT($AH$5&amp;"C"&amp;($C$1*$A1124+9)):INDIRECT($AH$5&amp;"V"&amp;($C$1*$A1124+9))), "")</f>
        <v/>
      </c>
      <c r="N1124" s="25" t="str">
        <f aca="true">IF(C1124&lt;&gt;"",SUM(INDIRECT($AH$5&amp;"C"&amp;($C$1*$A1124+10)):INDIRECT($AH$5&amp;"V"&amp;($C$1*$A1124+10))), "")</f>
        <v/>
      </c>
      <c r="O1124" s="25" t="str">
        <f aca="true">IF(C1124&lt;&gt;"",SUM(INDIRECT($AH$5&amp;"C"&amp;($C$1*$A1124+11)):INDIRECT($AH$5&amp;"V"&amp;($C$1*$A1124+11))),"")</f>
        <v/>
      </c>
      <c r="P1124" s="25" t="str">
        <f aca="true">IF(C1124&lt;&gt;"",SUM(INDIRECT($AH$5&amp;"C"&amp;($C$1*$A1124+12)):INDIRECT($AH$5&amp;"V"&amp;($C$1*$A1124+12))),"")</f>
        <v/>
      </c>
      <c r="Q1124" s="24" t="str">
        <f aca="false">IF(C1124&lt;&gt;"",IFERROR((M1124+N1124+O1124)/(M1124+N1124+O1124+P1124),0), "")</f>
        <v/>
      </c>
      <c r="R1124" s="25" t="str">
        <f aca="true">IF(C1124&lt;&gt;"",SUM(INDIRECT($AH$5&amp;"C"&amp;($C$1*$A1124+13)):INDIRECT($AH$5&amp;"V"&amp;($C$1*$A1124+13))), "")</f>
        <v/>
      </c>
      <c r="S1124" s="25" t="str">
        <f aca="false">IF(C1124&lt;&gt;"",IFERROR((M1124+N1124+O1124+P1124)/R1124, 0),"")</f>
        <v/>
      </c>
      <c r="T1124" s="25" t="str">
        <f aca="false">IF(C1124&lt;&gt;"",IFERROR((M1124+N1124+O1124)/R1124,0),"")</f>
        <v/>
      </c>
      <c r="U1124" s="25" t="str">
        <f aca="true">IF(C1124&lt;&gt;"",IF(INDIRECT($AH$5&amp;"B"&amp;($C$1*$A1124+14))= 1,1,0),"")</f>
        <v/>
      </c>
      <c r="V1124" s="25" t="str">
        <f aca="true">IF(C1124&lt;&gt;"",IF(INDIRECT($AH$5&amp;"B"&amp;($C$1*$A1124+15))= 1,1,0),"")</f>
        <v/>
      </c>
      <c r="W1124" s="25" t="str">
        <f aca="false">IF(C1124&lt;&gt;"",($M1124*1) + ($N1124*2) + ($O1124*3) + (IF(U1124 = 1, 10, 0)) + (IF(V1124 = 1, 20, 0)),"")</f>
        <v/>
      </c>
      <c r="X1124" s="27" t="str">
        <f aca="true">IF(C1124&lt;&gt;"",IF(INDIRECT($AH$5&amp;"B"&amp;($C$1*$A1124+16))= 1,1,0),"")</f>
        <v/>
      </c>
      <c r="Y1124" s="27" t="str">
        <f aca="true">IF(D1124&lt;&gt;"",IF(INDIRECT($AH$5&amp;"B"&amp;($C$1*$A1124+17))= 1,1,0),"")</f>
        <v/>
      </c>
      <c r="Z1124" s="27" t="str">
        <f aca="true">IF(E1124&lt;&gt;"",IF(INDIRECT($AH$5&amp;"B"&amp;($C$1*$A1124+18))= 1,1,0),"")</f>
        <v/>
      </c>
      <c r="AA1124" s="27" t="str">
        <f aca="true">IF(F1124&lt;&gt;"",IF(INDIRECT($AH$5&amp;"B"&amp;($C$1*$A1124+19))= 1,1,0),"")</f>
        <v/>
      </c>
      <c r="AB1124" s="27" t="str">
        <f aca="false">IF(C1124&lt;&gt;"",IF(X1124 = 1, 5, 0) + IF(Z1124 = 1, 25, 0) + IF(AA1124 = 1, 15, 0),"")</f>
        <v/>
      </c>
      <c r="AC1124" s="57" t="str">
        <f aca="false">IF(C1124&lt;&gt;"",L1124+W1124+AB1124,"")</f>
        <v/>
      </c>
    </row>
    <row r="1125" customFormat="false" ht="12.8" hidden="false" customHeight="false" outlineLevel="0" collapsed="false">
      <c r="A1125" s="11" t="n">
        <f aca="false">A1124+1</f>
        <v>122</v>
      </c>
      <c r="B1125" s="38" t="str">
        <f aca="true">IF(INDIRECT($AH$5&amp;"B"&amp;($C$1*$A1125+2))=0, "",INDIRECT($AH$5&amp;"B"&amp;($C$1*$A1125+2)))</f>
        <v/>
      </c>
      <c r="C1125" s="19" t="str">
        <f aca="true">IF(INDIRECT($AH$5&amp;"B"&amp;($C$1*$A1125+3)) = 0, "", INDIRECT($AH$5&amp;"B"&amp;($C$1*$A1125+3)))</f>
        <v/>
      </c>
      <c r="D1125" s="19" t="str">
        <f aca="true">IF(INDIRECT($AH$5&amp;"B"&amp;($C$1*$A1125+4)) = 0, "", INDIRECT($AH$5&amp;"B"&amp;($C$1*$A1125+4)))</f>
        <v/>
      </c>
      <c r="E1125" s="19" t="str">
        <f aca="true">IF(INDIRECT($AH$5&amp;"B"&amp;($C$1*$A1125+7)) = 0, "", INDIRECT($AH$5&amp;"B"&amp;($C$1*$A1125+7)))</f>
        <v/>
      </c>
      <c r="F1125" s="20" t="str">
        <f aca="true">IF(C1125 &lt;&gt; "",IF(INDIRECT($AH$5&amp;"B"&amp;($C$1*$A1125+8)) = 0, 0, 1), "")</f>
        <v/>
      </c>
      <c r="G1125" s="20" t="n">
        <f aca="true">INDIRECT($AH$5&amp;"B"&amp;($C$1*$A1125+9))</f>
        <v>0</v>
      </c>
      <c r="H1125" s="20" t="n">
        <f aca="true">INDIRECT($AH$5&amp;"B"&amp;($C$1*$A1125+10))</f>
        <v>0</v>
      </c>
      <c r="I1125" s="20" t="n">
        <f aca="true">INDIRECT($AH$5&amp;"B"&amp;($C$1*$A1125+11))</f>
        <v>0</v>
      </c>
      <c r="J1125" s="20" t="n">
        <f aca="true">INDIRECT($AH$5&amp;"B"&amp;($C$1*$A1125+12))</f>
        <v>0</v>
      </c>
      <c r="K1125" s="21" t="str">
        <f aca="false">IF(C1125&lt;&gt;"",IFERROR((G1125+H1125+I1125)/(G1125+H1125+I1125+J1125),0), "")</f>
        <v/>
      </c>
      <c r="L1125" s="20" t="str">
        <f aca="false">IF(C1125&lt;&gt;"",(G1125* 2) +(H1125* 4) + (I1125* 6) + IF(F1125 = 1, 5, 0), "")</f>
        <v/>
      </c>
      <c r="M1125" s="25" t="str">
        <f aca="true">IF(C1125&lt;&gt;"",SUM(INDIRECT($AH$5&amp;"C"&amp;($C$1*$A1125+9)):INDIRECT($AH$5&amp;"V"&amp;($C$1*$A1125+9))), "")</f>
        <v/>
      </c>
      <c r="N1125" s="25" t="str">
        <f aca="true">IF(C1125&lt;&gt;"",SUM(INDIRECT($AH$5&amp;"C"&amp;($C$1*$A1125+10)):INDIRECT($AH$5&amp;"V"&amp;($C$1*$A1125+10))), "")</f>
        <v/>
      </c>
      <c r="O1125" s="25" t="str">
        <f aca="true">IF(C1125&lt;&gt;"",SUM(INDIRECT($AH$5&amp;"C"&amp;($C$1*$A1125+11)):INDIRECT($AH$5&amp;"V"&amp;($C$1*$A1125+11))),"")</f>
        <v/>
      </c>
      <c r="P1125" s="25" t="str">
        <f aca="true">IF(C1125&lt;&gt;"",SUM(INDIRECT($AH$5&amp;"C"&amp;($C$1*$A1125+12)):INDIRECT($AH$5&amp;"V"&amp;($C$1*$A1125+12))),"")</f>
        <v/>
      </c>
      <c r="Q1125" s="24" t="str">
        <f aca="false">IF(C1125&lt;&gt;"",IFERROR((M1125+N1125+O1125)/(M1125+N1125+O1125+P1125),0), "")</f>
        <v/>
      </c>
      <c r="R1125" s="25" t="str">
        <f aca="true">IF(C1125&lt;&gt;"",SUM(INDIRECT($AH$5&amp;"C"&amp;($C$1*$A1125+13)):INDIRECT($AH$5&amp;"V"&amp;($C$1*$A1125+13))), "")</f>
        <v/>
      </c>
      <c r="S1125" s="25" t="str">
        <f aca="false">IF(C1125&lt;&gt;"",IFERROR((M1125+N1125+O1125+P1125)/R1125, 0),"")</f>
        <v/>
      </c>
      <c r="T1125" s="25" t="str">
        <f aca="false">IF(C1125&lt;&gt;"",IFERROR((M1125+N1125+O1125)/R1125,0),"")</f>
        <v/>
      </c>
      <c r="U1125" s="25" t="str">
        <f aca="true">IF(C1125&lt;&gt;"",IF(INDIRECT($AH$5&amp;"B"&amp;($C$1*$A1125+14))= 1,1,0),"")</f>
        <v/>
      </c>
      <c r="V1125" s="25" t="str">
        <f aca="true">IF(C1125&lt;&gt;"",IF(INDIRECT($AH$5&amp;"B"&amp;($C$1*$A1125+15))= 1,1,0),"")</f>
        <v/>
      </c>
      <c r="W1125" s="25" t="str">
        <f aca="false">IF(C1125&lt;&gt;"",($M1125*1) + ($N1125*2) + ($O1125*3) + (IF(U1125 = 1, 10, 0)) + (IF(V1125 = 1, 20, 0)),"")</f>
        <v/>
      </c>
      <c r="X1125" s="27" t="str">
        <f aca="true">IF(C1125&lt;&gt;"",IF(INDIRECT($AH$5&amp;"B"&amp;($C$1*$A1125+16))= 1,1,0),"")</f>
        <v/>
      </c>
      <c r="Y1125" s="27" t="str">
        <f aca="true">IF(D1125&lt;&gt;"",IF(INDIRECT($AH$5&amp;"B"&amp;($C$1*$A1125+17))= 1,1,0),"")</f>
        <v/>
      </c>
      <c r="Z1125" s="27" t="str">
        <f aca="true">IF(E1125&lt;&gt;"",IF(INDIRECT($AH$5&amp;"B"&amp;($C$1*$A1125+18))= 1,1,0),"")</f>
        <v/>
      </c>
      <c r="AA1125" s="27" t="str">
        <f aca="true">IF(F1125&lt;&gt;"",IF(INDIRECT($AH$5&amp;"B"&amp;($C$1*$A1125+19))= 1,1,0),"")</f>
        <v/>
      </c>
      <c r="AB1125" s="27" t="str">
        <f aca="false">IF(C1125&lt;&gt;"",IF(X1125 = 1, 5, 0) + IF(Z1125 = 1, 25, 0) + IF(AA1125 = 1, 15, 0),"")</f>
        <v/>
      </c>
      <c r="AC1125" s="57" t="str">
        <f aca="false">IF(C1125&lt;&gt;"",L1125+W1125+AB1125,"")</f>
        <v/>
      </c>
    </row>
    <row r="1126" customFormat="false" ht="12.8" hidden="false" customHeight="false" outlineLevel="0" collapsed="false">
      <c r="A1126" s="11" t="n">
        <f aca="false">A1125+1</f>
        <v>123</v>
      </c>
      <c r="B1126" s="38" t="str">
        <f aca="true">IF(INDIRECT($AH$5&amp;"B"&amp;($C$1*$A1126+2))=0, "",INDIRECT($AH$5&amp;"B"&amp;($C$1*$A1126+2)))</f>
        <v/>
      </c>
      <c r="C1126" s="19" t="str">
        <f aca="true">IF(INDIRECT($AH$5&amp;"B"&amp;($C$1*$A1126+3)) = 0, "", INDIRECT($AH$5&amp;"B"&amp;($C$1*$A1126+3)))</f>
        <v/>
      </c>
      <c r="D1126" s="19" t="str">
        <f aca="true">IF(INDIRECT($AH$5&amp;"B"&amp;($C$1*$A1126+4)) = 0, "", INDIRECT($AH$5&amp;"B"&amp;($C$1*$A1126+4)))</f>
        <v/>
      </c>
      <c r="E1126" s="19" t="str">
        <f aca="true">IF(INDIRECT($AH$5&amp;"B"&amp;($C$1*$A1126+7)) = 0, "", INDIRECT($AH$5&amp;"B"&amp;($C$1*$A1126+7)))</f>
        <v/>
      </c>
      <c r="F1126" s="20" t="str">
        <f aca="true">IF(C1126 &lt;&gt; "",IF(INDIRECT($AH$5&amp;"B"&amp;($C$1*$A1126+8)) = 0, 0, 1), "")</f>
        <v/>
      </c>
      <c r="G1126" s="20" t="n">
        <f aca="true">INDIRECT($AH$5&amp;"B"&amp;($C$1*$A1126+9))</f>
        <v>0</v>
      </c>
      <c r="H1126" s="20" t="n">
        <f aca="true">INDIRECT($AH$5&amp;"B"&amp;($C$1*$A1126+10))</f>
        <v>0</v>
      </c>
      <c r="I1126" s="20" t="n">
        <f aca="true">INDIRECT($AH$5&amp;"B"&amp;($C$1*$A1126+11))</f>
        <v>0</v>
      </c>
      <c r="J1126" s="20" t="n">
        <f aca="true">INDIRECT($AH$5&amp;"B"&amp;($C$1*$A1126+12))</f>
        <v>0</v>
      </c>
      <c r="K1126" s="21" t="str">
        <f aca="false">IF(C1126&lt;&gt;"",IFERROR((G1126+H1126+I1126)/(G1126+H1126+I1126+J1126),0), "")</f>
        <v/>
      </c>
      <c r="L1126" s="20" t="str">
        <f aca="false">IF(C1126&lt;&gt;"",(G1126* 2) +(H1126* 4) + (I1126* 6) + IF(F1126 = 1, 5, 0), "")</f>
        <v/>
      </c>
      <c r="M1126" s="25" t="str">
        <f aca="true">IF(C1126&lt;&gt;"",SUM(INDIRECT($AH$5&amp;"C"&amp;($C$1*$A1126+9)):INDIRECT($AH$5&amp;"V"&amp;($C$1*$A1126+9))), "")</f>
        <v/>
      </c>
      <c r="N1126" s="25" t="str">
        <f aca="true">IF(C1126&lt;&gt;"",SUM(INDIRECT($AH$5&amp;"C"&amp;($C$1*$A1126+10)):INDIRECT($AH$5&amp;"V"&amp;($C$1*$A1126+10))), "")</f>
        <v/>
      </c>
      <c r="O1126" s="25" t="str">
        <f aca="true">IF(C1126&lt;&gt;"",SUM(INDIRECT($AH$5&amp;"C"&amp;($C$1*$A1126+11)):INDIRECT($AH$5&amp;"V"&amp;($C$1*$A1126+11))),"")</f>
        <v/>
      </c>
      <c r="P1126" s="25" t="str">
        <f aca="true">IF(C1126&lt;&gt;"",SUM(INDIRECT($AH$5&amp;"C"&amp;($C$1*$A1126+12)):INDIRECT($AH$5&amp;"V"&amp;($C$1*$A1126+12))),"")</f>
        <v/>
      </c>
      <c r="Q1126" s="24" t="str">
        <f aca="false">IF(C1126&lt;&gt;"",IFERROR((M1126+N1126+O1126)/(M1126+N1126+O1126+P1126),0), "")</f>
        <v/>
      </c>
      <c r="R1126" s="25" t="str">
        <f aca="true">IF(C1126&lt;&gt;"",SUM(INDIRECT($AH$5&amp;"C"&amp;($C$1*$A1126+13)):INDIRECT($AH$5&amp;"V"&amp;($C$1*$A1126+13))), "")</f>
        <v/>
      </c>
      <c r="S1126" s="25" t="str">
        <f aca="false">IF(C1126&lt;&gt;"",IFERROR((M1126+N1126+O1126+P1126)/R1126, 0),"")</f>
        <v/>
      </c>
      <c r="T1126" s="25" t="str">
        <f aca="false">IF(C1126&lt;&gt;"",IFERROR((M1126+N1126+O1126)/R1126,0),"")</f>
        <v/>
      </c>
      <c r="U1126" s="25" t="str">
        <f aca="true">IF(C1126&lt;&gt;"",IF(INDIRECT($AH$5&amp;"B"&amp;($C$1*$A1126+14))= 1,1,0),"")</f>
        <v/>
      </c>
      <c r="V1126" s="25" t="str">
        <f aca="true">IF(C1126&lt;&gt;"",IF(INDIRECT($AH$5&amp;"B"&amp;($C$1*$A1126+15))= 1,1,0),"")</f>
        <v/>
      </c>
      <c r="W1126" s="25" t="str">
        <f aca="false">IF(C1126&lt;&gt;"",($M1126*1) + ($N1126*2) + ($O1126*3) + (IF(U1126 = 1, 10, 0)) + (IF(V1126 = 1, 20, 0)),"")</f>
        <v/>
      </c>
      <c r="X1126" s="27" t="str">
        <f aca="true">IF(C1126&lt;&gt;"",IF(INDIRECT($AH$5&amp;"B"&amp;($C$1*$A1126+16))= 1,1,0),"")</f>
        <v/>
      </c>
      <c r="Y1126" s="27" t="str">
        <f aca="true">IF(D1126&lt;&gt;"",IF(INDIRECT($AH$5&amp;"B"&amp;($C$1*$A1126+17))= 1,1,0),"")</f>
        <v/>
      </c>
      <c r="Z1126" s="27" t="str">
        <f aca="true">IF(E1126&lt;&gt;"",IF(INDIRECT($AH$5&amp;"B"&amp;($C$1*$A1126+18))= 1,1,0),"")</f>
        <v/>
      </c>
      <c r="AA1126" s="27" t="str">
        <f aca="true">IF(F1126&lt;&gt;"",IF(INDIRECT($AH$5&amp;"B"&amp;($C$1*$A1126+19))= 1,1,0),"")</f>
        <v/>
      </c>
      <c r="AB1126" s="27" t="str">
        <f aca="false">IF(C1126&lt;&gt;"",IF(X1126 = 1, 5, 0) + IF(Z1126 = 1, 25, 0) + IF(AA1126 = 1, 15, 0),"")</f>
        <v/>
      </c>
      <c r="AC1126" s="57" t="str">
        <f aca="false">IF(C1126&lt;&gt;"",L1126+W1126+AB1126,"")</f>
        <v/>
      </c>
    </row>
    <row r="1127" customFormat="false" ht="12.8" hidden="false" customHeight="false" outlineLevel="0" collapsed="false">
      <c r="A1127" s="11" t="n">
        <f aca="false">A1126+1</f>
        <v>124</v>
      </c>
      <c r="B1127" s="38" t="str">
        <f aca="true">IF(INDIRECT($AH$5&amp;"B"&amp;($C$1*$A1127+2))=0, "",INDIRECT($AH$5&amp;"B"&amp;($C$1*$A1127+2)))</f>
        <v/>
      </c>
      <c r="C1127" s="19" t="str">
        <f aca="true">IF(INDIRECT($AH$5&amp;"B"&amp;($C$1*$A1127+3)) = 0, "", INDIRECT($AH$5&amp;"B"&amp;($C$1*$A1127+3)))</f>
        <v/>
      </c>
      <c r="D1127" s="19" t="str">
        <f aca="true">IF(INDIRECT($AH$5&amp;"B"&amp;($C$1*$A1127+4)) = 0, "", INDIRECT($AH$5&amp;"B"&amp;($C$1*$A1127+4)))</f>
        <v/>
      </c>
      <c r="E1127" s="19" t="str">
        <f aca="true">IF(INDIRECT($AH$5&amp;"B"&amp;($C$1*$A1127+7)) = 0, "", INDIRECT($AH$5&amp;"B"&amp;($C$1*$A1127+7)))</f>
        <v/>
      </c>
      <c r="F1127" s="20" t="str">
        <f aca="true">IF(C1127 &lt;&gt; "",IF(INDIRECT($AH$5&amp;"B"&amp;($C$1*$A1127+8)) = 0, 0, 1), "")</f>
        <v/>
      </c>
      <c r="G1127" s="20" t="n">
        <f aca="true">INDIRECT($AH$5&amp;"B"&amp;($C$1*$A1127+9))</f>
        <v>0</v>
      </c>
      <c r="H1127" s="20" t="n">
        <f aca="true">INDIRECT($AH$5&amp;"B"&amp;($C$1*$A1127+10))</f>
        <v>0</v>
      </c>
      <c r="I1127" s="20" t="n">
        <f aca="true">INDIRECT($AH$5&amp;"B"&amp;($C$1*$A1127+11))</f>
        <v>0</v>
      </c>
      <c r="J1127" s="20" t="n">
        <f aca="true">INDIRECT($AH$5&amp;"B"&amp;($C$1*$A1127+12))</f>
        <v>0</v>
      </c>
      <c r="K1127" s="21" t="str">
        <f aca="false">IF(C1127&lt;&gt;"",IFERROR((G1127+H1127+I1127)/(G1127+H1127+I1127+J1127),0), "")</f>
        <v/>
      </c>
      <c r="L1127" s="20" t="str">
        <f aca="false">IF(C1127&lt;&gt;"",(G1127* 2) +(H1127* 4) + (I1127* 6) + IF(F1127 = 1, 5, 0), "")</f>
        <v/>
      </c>
      <c r="M1127" s="25" t="str">
        <f aca="true">IF(C1127&lt;&gt;"",SUM(INDIRECT($AH$5&amp;"C"&amp;($C$1*$A1127+9)):INDIRECT($AH$5&amp;"V"&amp;($C$1*$A1127+9))), "")</f>
        <v/>
      </c>
      <c r="N1127" s="25" t="str">
        <f aca="true">IF(C1127&lt;&gt;"",SUM(INDIRECT($AH$5&amp;"C"&amp;($C$1*$A1127+10)):INDIRECT($AH$5&amp;"V"&amp;($C$1*$A1127+10))), "")</f>
        <v/>
      </c>
      <c r="O1127" s="25" t="str">
        <f aca="true">IF(C1127&lt;&gt;"",SUM(INDIRECT($AH$5&amp;"C"&amp;($C$1*$A1127+11)):INDIRECT($AH$5&amp;"V"&amp;($C$1*$A1127+11))),"")</f>
        <v/>
      </c>
      <c r="P1127" s="25" t="str">
        <f aca="true">IF(C1127&lt;&gt;"",SUM(INDIRECT($AH$5&amp;"C"&amp;($C$1*$A1127+12)):INDIRECT($AH$5&amp;"V"&amp;($C$1*$A1127+12))),"")</f>
        <v/>
      </c>
      <c r="Q1127" s="24" t="str">
        <f aca="false">IF(C1127&lt;&gt;"",IFERROR((M1127+N1127+O1127)/(M1127+N1127+O1127+P1127),0), "")</f>
        <v/>
      </c>
      <c r="R1127" s="25" t="str">
        <f aca="true">IF(C1127&lt;&gt;"",SUM(INDIRECT($AH$5&amp;"C"&amp;($C$1*$A1127+13)):INDIRECT($AH$5&amp;"V"&amp;($C$1*$A1127+13))), "")</f>
        <v/>
      </c>
      <c r="S1127" s="25" t="str">
        <f aca="false">IF(C1127&lt;&gt;"",IFERROR((M1127+N1127+O1127+P1127)/R1127, 0),"")</f>
        <v/>
      </c>
      <c r="T1127" s="25" t="str">
        <f aca="false">IF(C1127&lt;&gt;"",IFERROR((M1127+N1127+O1127)/R1127,0),"")</f>
        <v/>
      </c>
      <c r="U1127" s="25" t="str">
        <f aca="true">IF(C1127&lt;&gt;"",IF(INDIRECT($AH$5&amp;"B"&amp;($C$1*$A1127+14))= 1,1,0),"")</f>
        <v/>
      </c>
      <c r="V1127" s="25" t="str">
        <f aca="true">IF(C1127&lt;&gt;"",IF(INDIRECT($AH$5&amp;"B"&amp;($C$1*$A1127+15))= 1,1,0),"")</f>
        <v/>
      </c>
      <c r="W1127" s="25" t="str">
        <f aca="false">IF(C1127&lt;&gt;"",($M1127*1) + ($N1127*2) + ($O1127*3) + (IF(U1127 = 1, 10, 0)) + (IF(V1127 = 1, 20, 0)),"")</f>
        <v/>
      </c>
      <c r="X1127" s="27" t="str">
        <f aca="true">IF(C1127&lt;&gt;"",IF(INDIRECT($AH$5&amp;"B"&amp;($C$1*$A1127+16))= 1,1,0),"")</f>
        <v/>
      </c>
      <c r="Y1127" s="27" t="str">
        <f aca="true">IF(D1127&lt;&gt;"",IF(INDIRECT($AH$5&amp;"B"&amp;($C$1*$A1127+17))= 1,1,0),"")</f>
        <v/>
      </c>
      <c r="Z1127" s="27" t="str">
        <f aca="true">IF(E1127&lt;&gt;"",IF(INDIRECT($AH$5&amp;"B"&amp;($C$1*$A1127+18))= 1,1,0),"")</f>
        <v/>
      </c>
      <c r="AA1127" s="27" t="str">
        <f aca="true">IF(F1127&lt;&gt;"",IF(INDIRECT($AH$5&amp;"B"&amp;($C$1*$A1127+19))= 1,1,0),"")</f>
        <v/>
      </c>
      <c r="AB1127" s="27" t="str">
        <f aca="false">IF(C1127&lt;&gt;"",IF(X1127 = 1, 5, 0) + IF(Z1127 = 1, 25, 0) + IF(AA1127 = 1, 15, 0),"")</f>
        <v/>
      </c>
      <c r="AC1127" s="57" t="str">
        <f aca="false">IF(C1127&lt;&gt;"",L1127+W1127+AB1127,"")</f>
        <v/>
      </c>
    </row>
    <row r="1128" customFormat="false" ht="12.8" hidden="false" customHeight="false" outlineLevel="0" collapsed="false">
      <c r="A1128" s="11" t="n">
        <f aca="false">A1127+1</f>
        <v>125</v>
      </c>
      <c r="B1128" s="38" t="str">
        <f aca="true">IF(INDIRECT($AH$5&amp;"B"&amp;($C$1*$A1128+2))=0, "",INDIRECT($AH$5&amp;"B"&amp;($C$1*$A1128+2)))</f>
        <v/>
      </c>
      <c r="C1128" s="19" t="str">
        <f aca="true">IF(INDIRECT($AH$5&amp;"B"&amp;($C$1*$A1128+3)) = 0, "", INDIRECT($AH$5&amp;"B"&amp;($C$1*$A1128+3)))</f>
        <v/>
      </c>
      <c r="D1128" s="19" t="str">
        <f aca="true">IF(INDIRECT($AH$5&amp;"B"&amp;($C$1*$A1128+4)) = 0, "", INDIRECT($AH$5&amp;"B"&amp;($C$1*$A1128+4)))</f>
        <v/>
      </c>
      <c r="E1128" s="19" t="str">
        <f aca="true">IF(INDIRECT($AH$5&amp;"B"&amp;($C$1*$A1128+7)) = 0, "", INDIRECT($AH$5&amp;"B"&amp;($C$1*$A1128+7)))</f>
        <v/>
      </c>
      <c r="F1128" s="20" t="str">
        <f aca="true">IF(C1128 &lt;&gt; "",IF(INDIRECT($AH$5&amp;"B"&amp;($C$1*$A1128+8)) = 0, 0, 1), "")</f>
        <v/>
      </c>
      <c r="G1128" s="20" t="n">
        <f aca="true">INDIRECT($AH$5&amp;"B"&amp;($C$1*$A1128+9))</f>
        <v>0</v>
      </c>
      <c r="H1128" s="20" t="n">
        <f aca="true">INDIRECT($AH$5&amp;"B"&amp;($C$1*$A1128+10))</f>
        <v>0</v>
      </c>
      <c r="I1128" s="20" t="n">
        <f aca="true">INDIRECT($AH$5&amp;"B"&amp;($C$1*$A1128+11))</f>
        <v>0</v>
      </c>
      <c r="J1128" s="20" t="n">
        <f aca="true">INDIRECT($AH$5&amp;"B"&amp;($C$1*$A1128+12))</f>
        <v>0</v>
      </c>
      <c r="K1128" s="21" t="str">
        <f aca="false">IF(C1128&lt;&gt;"",IFERROR((G1128+H1128+I1128)/(G1128+H1128+I1128+J1128),0), "")</f>
        <v/>
      </c>
      <c r="L1128" s="20" t="str">
        <f aca="false">IF(C1128&lt;&gt;"",(G1128* 2) +(H1128* 4) + (I1128* 6) + IF(F1128 = 1, 5, 0), "")</f>
        <v/>
      </c>
      <c r="M1128" s="25" t="str">
        <f aca="true">IF(C1128&lt;&gt;"",SUM(INDIRECT($AH$5&amp;"C"&amp;($C$1*$A1128+9)):INDIRECT($AH$5&amp;"V"&amp;($C$1*$A1128+9))), "")</f>
        <v/>
      </c>
      <c r="N1128" s="25" t="str">
        <f aca="true">IF(C1128&lt;&gt;"",SUM(INDIRECT($AH$5&amp;"C"&amp;($C$1*$A1128+10)):INDIRECT($AH$5&amp;"V"&amp;($C$1*$A1128+10))), "")</f>
        <v/>
      </c>
      <c r="O1128" s="25" t="str">
        <f aca="true">IF(C1128&lt;&gt;"",SUM(INDIRECT($AH$5&amp;"C"&amp;($C$1*$A1128+11)):INDIRECT($AH$5&amp;"V"&amp;($C$1*$A1128+11))),"")</f>
        <v/>
      </c>
      <c r="P1128" s="25" t="str">
        <f aca="true">IF(C1128&lt;&gt;"",SUM(INDIRECT($AH$5&amp;"C"&amp;($C$1*$A1128+12)):INDIRECT($AH$5&amp;"V"&amp;($C$1*$A1128+12))),"")</f>
        <v/>
      </c>
      <c r="Q1128" s="24" t="str">
        <f aca="false">IF(C1128&lt;&gt;"",IFERROR((M1128+N1128+O1128)/(M1128+N1128+O1128+P1128),0), "")</f>
        <v/>
      </c>
      <c r="R1128" s="25" t="str">
        <f aca="true">IF(C1128&lt;&gt;"",SUM(INDIRECT($AH$5&amp;"C"&amp;($C$1*$A1128+13)):INDIRECT($AH$5&amp;"V"&amp;($C$1*$A1128+13))), "")</f>
        <v/>
      </c>
      <c r="S1128" s="25" t="str">
        <f aca="false">IF(C1128&lt;&gt;"",IFERROR((M1128+N1128+O1128+P1128)/R1128, 0),"")</f>
        <v/>
      </c>
      <c r="T1128" s="25" t="str">
        <f aca="false">IF(C1128&lt;&gt;"",IFERROR((M1128+N1128+O1128)/R1128,0),"")</f>
        <v/>
      </c>
      <c r="U1128" s="25" t="str">
        <f aca="true">IF(C1128&lt;&gt;"",IF(INDIRECT($AH$5&amp;"B"&amp;($C$1*$A1128+14))= 1,1,0),"")</f>
        <v/>
      </c>
      <c r="V1128" s="25" t="str">
        <f aca="true">IF(C1128&lt;&gt;"",IF(INDIRECT($AH$5&amp;"B"&amp;($C$1*$A1128+15))= 1,1,0),"")</f>
        <v/>
      </c>
      <c r="W1128" s="25" t="str">
        <f aca="false">IF(C1128&lt;&gt;"",($M1128*1) + ($N1128*2) + ($O1128*3) + (IF(U1128 = 1, 10, 0)) + (IF(V1128 = 1, 20, 0)),"")</f>
        <v/>
      </c>
      <c r="X1128" s="27" t="str">
        <f aca="true">IF(C1128&lt;&gt;"",IF(INDIRECT($AH$5&amp;"B"&amp;($C$1*$A1128+16))= 1,1,0),"")</f>
        <v/>
      </c>
      <c r="Y1128" s="27" t="str">
        <f aca="true">IF(D1128&lt;&gt;"",IF(INDIRECT($AH$5&amp;"B"&amp;($C$1*$A1128+17))= 1,1,0),"")</f>
        <v/>
      </c>
      <c r="Z1128" s="27" t="str">
        <f aca="true">IF(E1128&lt;&gt;"",IF(INDIRECT($AH$5&amp;"B"&amp;($C$1*$A1128+18))= 1,1,0),"")</f>
        <v/>
      </c>
      <c r="AA1128" s="27" t="str">
        <f aca="true">IF(F1128&lt;&gt;"",IF(INDIRECT($AH$5&amp;"B"&amp;($C$1*$A1128+19))= 1,1,0),"")</f>
        <v/>
      </c>
      <c r="AB1128" s="27" t="str">
        <f aca="false">IF(C1128&lt;&gt;"",IF(X1128 = 1, 5, 0) + IF(Z1128 = 1, 25, 0) + IF(AA1128 = 1, 15, 0),"")</f>
        <v/>
      </c>
      <c r="AC1128" s="57" t="str">
        <f aca="false">IF(C1128&lt;&gt;"",L1128+W1128+AB1128,"")</f>
        <v/>
      </c>
    </row>
    <row r="1129" customFormat="false" ht="12.8" hidden="false" customHeight="false" outlineLevel="0" collapsed="false">
      <c r="A1129" s="11" t="n">
        <f aca="false">A1128+1</f>
        <v>126</v>
      </c>
      <c r="B1129" s="38" t="str">
        <f aca="true">IF(INDIRECT($AH$5&amp;"B"&amp;($C$1*$A1129+2))=0, "",INDIRECT($AH$5&amp;"B"&amp;($C$1*$A1129+2)))</f>
        <v/>
      </c>
      <c r="C1129" s="19" t="str">
        <f aca="true">IF(INDIRECT($AH$5&amp;"B"&amp;($C$1*$A1129+3)) = 0, "", INDIRECT($AH$5&amp;"B"&amp;($C$1*$A1129+3)))</f>
        <v/>
      </c>
      <c r="D1129" s="19" t="str">
        <f aca="true">IF(INDIRECT($AH$5&amp;"B"&amp;($C$1*$A1129+4)) = 0, "", INDIRECT($AH$5&amp;"B"&amp;($C$1*$A1129+4)))</f>
        <v/>
      </c>
      <c r="E1129" s="19" t="str">
        <f aca="true">IF(INDIRECT($AH$5&amp;"B"&amp;($C$1*$A1129+7)) = 0, "", INDIRECT($AH$5&amp;"B"&amp;($C$1*$A1129+7)))</f>
        <v/>
      </c>
      <c r="F1129" s="20" t="str">
        <f aca="true">IF(C1129 &lt;&gt; "",IF(INDIRECT($AH$5&amp;"B"&amp;($C$1*$A1129+8)) = 0, 0, 1), "")</f>
        <v/>
      </c>
      <c r="G1129" s="20" t="n">
        <f aca="true">INDIRECT($AH$5&amp;"B"&amp;($C$1*$A1129+9))</f>
        <v>0</v>
      </c>
      <c r="H1129" s="20" t="n">
        <f aca="true">INDIRECT($AH$5&amp;"B"&amp;($C$1*$A1129+10))</f>
        <v>0</v>
      </c>
      <c r="I1129" s="20" t="n">
        <f aca="true">INDIRECT($AH$5&amp;"B"&amp;($C$1*$A1129+11))</f>
        <v>0</v>
      </c>
      <c r="J1129" s="20" t="n">
        <f aca="true">INDIRECT($AH$5&amp;"B"&amp;($C$1*$A1129+12))</f>
        <v>0</v>
      </c>
      <c r="K1129" s="21" t="str">
        <f aca="false">IF(C1129&lt;&gt;"",IFERROR((G1129+H1129+I1129)/(G1129+H1129+I1129+J1129),0), "")</f>
        <v/>
      </c>
      <c r="L1129" s="20" t="str">
        <f aca="false">IF(C1129&lt;&gt;"",(G1129* 2) +(H1129* 4) + (I1129* 6) + IF(F1129 = 1, 5, 0), "")</f>
        <v/>
      </c>
      <c r="M1129" s="25" t="str">
        <f aca="true">IF(C1129&lt;&gt;"",SUM(INDIRECT($AH$5&amp;"C"&amp;($C$1*$A1129+9)):INDIRECT($AH$5&amp;"V"&amp;($C$1*$A1129+9))), "")</f>
        <v/>
      </c>
      <c r="N1129" s="25" t="str">
        <f aca="true">IF(C1129&lt;&gt;"",SUM(INDIRECT($AH$5&amp;"C"&amp;($C$1*$A1129+10)):INDIRECT($AH$5&amp;"V"&amp;($C$1*$A1129+10))), "")</f>
        <v/>
      </c>
      <c r="O1129" s="25" t="str">
        <f aca="true">IF(C1129&lt;&gt;"",SUM(INDIRECT($AH$5&amp;"C"&amp;($C$1*$A1129+11)):INDIRECT($AH$5&amp;"V"&amp;($C$1*$A1129+11))),"")</f>
        <v/>
      </c>
      <c r="P1129" s="25" t="str">
        <f aca="true">IF(C1129&lt;&gt;"",SUM(INDIRECT($AH$5&amp;"C"&amp;($C$1*$A1129+12)):INDIRECT($AH$5&amp;"V"&amp;($C$1*$A1129+12))),"")</f>
        <v/>
      </c>
      <c r="Q1129" s="24" t="str">
        <f aca="false">IF(C1129&lt;&gt;"",IFERROR((M1129+N1129+O1129)/(M1129+N1129+O1129+P1129),0), "")</f>
        <v/>
      </c>
      <c r="R1129" s="25" t="str">
        <f aca="true">IF(C1129&lt;&gt;"",SUM(INDIRECT($AH$5&amp;"C"&amp;($C$1*$A1129+13)):INDIRECT($AH$5&amp;"V"&amp;($C$1*$A1129+13))), "")</f>
        <v/>
      </c>
      <c r="S1129" s="25" t="str">
        <f aca="false">IF(C1129&lt;&gt;"",IFERROR((M1129+N1129+O1129+P1129)/R1129, 0),"")</f>
        <v/>
      </c>
      <c r="T1129" s="25" t="str">
        <f aca="false">IF(C1129&lt;&gt;"",IFERROR((M1129+N1129+O1129)/R1129,0),"")</f>
        <v/>
      </c>
      <c r="U1129" s="25" t="str">
        <f aca="true">IF(C1129&lt;&gt;"",IF(INDIRECT($AH$5&amp;"B"&amp;($C$1*$A1129+14))= 1,1,0),"")</f>
        <v/>
      </c>
      <c r="V1129" s="25" t="str">
        <f aca="true">IF(C1129&lt;&gt;"",IF(INDIRECT($AH$5&amp;"B"&amp;($C$1*$A1129+15))= 1,1,0),"")</f>
        <v/>
      </c>
      <c r="W1129" s="25" t="str">
        <f aca="false">IF(C1129&lt;&gt;"",($M1129*1) + ($N1129*2) + ($O1129*3) + (IF(U1129 = 1, 10, 0)) + (IF(V1129 = 1, 20, 0)),"")</f>
        <v/>
      </c>
      <c r="X1129" s="27" t="str">
        <f aca="true">IF(C1129&lt;&gt;"",IF(INDIRECT($AH$5&amp;"B"&amp;($C$1*$A1129+16))= 1,1,0),"")</f>
        <v/>
      </c>
      <c r="Y1129" s="27" t="str">
        <f aca="true">IF(D1129&lt;&gt;"",IF(INDIRECT($AH$5&amp;"B"&amp;($C$1*$A1129+17))= 1,1,0),"")</f>
        <v/>
      </c>
      <c r="Z1129" s="27" t="str">
        <f aca="true">IF(E1129&lt;&gt;"",IF(INDIRECT($AH$5&amp;"B"&amp;($C$1*$A1129+18))= 1,1,0),"")</f>
        <v/>
      </c>
      <c r="AA1129" s="27" t="str">
        <f aca="true">IF(F1129&lt;&gt;"",IF(INDIRECT($AH$5&amp;"B"&amp;($C$1*$A1129+19))= 1,1,0),"")</f>
        <v/>
      </c>
      <c r="AB1129" s="27" t="str">
        <f aca="false">IF(C1129&lt;&gt;"",IF(X1129 = 1, 5, 0) + IF(Z1129 = 1, 25, 0) + IF(AA1129 = 1, 15, 0),"")</f>
        <v/>
      </c>
      <c r="AC1129" s="57" t="str">
        <f aca="false">IF(C1129&lt;&gt;"",L1129+W1129+AB1129,"")</f>
        <v/>
      </c>
    </row>
    <row r="1130" customFormat="false" ht="12.8" hidden="false" customHeight="false" outlineLevel="0" collapsed="false">
      <c r="A1130" s="11" t="n">
        <f aca="false">A1129+1</f>
        <v>127</v>
      </c>
      <c r="B1130" s="38" t="str">
        <f aca="true">IF(INDIRECT($AH$5&amp;"B"&amp;($C$1*$A1130+2))=0, "",INDIRECT($AH$5&amp;"B"&amp;($C$1*$A1130+2)))</f>
        <v/>
      </c>
      <c r="C1130" s="19" t="str">
        <f aca="true">IF(INDIRECT($AH$5&amp;"B"&amp;($C$1*$A1130+3)) = 0, "", INDIRECT($AH$5&amp;"B"&amp;($C$1*$A1130+3)))</f>
        <v/>
      </c>
      <c r="D1130" s="19" t="str">
        <f aca="true">IF(INDIRECT($AH$5&amp;"B"&amp;($C$1*$A1130+4)) = 0, "", INDIRECT($AH$5&amp;"B"&amp;($C$1*$A1130+4)))</f>
        <v/>
      </c>
      <c r="E1130" s="19" t="str">
        <f aca="true">IF(INDIRECT($AH$5&amp;"B"&amp;($C$1*$A1130+7)) = 0, "", INDIRECT($AH$5&amp;"B"&amp;($C$1*$A1130+7)))</f>
        <v/>
      </c>
      <c r="F1130" s="20" t="str">
        <f aca="true">IF(C1130 &lt;&gt; "",IF(INDIRECT($AH$5&amp;"B"&amp;($C$1*$A1130+8)) = 0, 0, 1), "")</f>
        <v/>
      </c>
      <c r="G1130" s="20" t="n">
        <f aca="true">INDIRECT($AH$5&amp;"B"&amp;($C$1*$A1130+9))</f>
        <v>0</v>
      </c>
      <c r="H1130" s="20" t="n">
        <f aca="true">INDIRECT($AH$5&amp;"B"&amp;($C$1*$A1130+10))</f>
        <v>0</v>
      </c>
      <c r="I1130" s="20" t="n">
        <f aca="true">INDIRECT($AH$5&amp;"B"&amp;($C$1*$A1130+11))</f>
        <v>0</v>
      </c>
      <c r="J1130" s="20" t="n">
        <f aca="true">INDIRECT($AH$5&amp;"B"&amp;($C$1*$A1130+12))</f>
        <v>0</v>
      </c>
      <c r="K1130" s="21" t="str">
        <f aca="false">IF(C1130&lt;&gt;"",IFERROR((G1130+H1130+I1130)/(G1130+H1130+I1130+J1130),0), "")</f>
        <v/>
      </c>
      <c r="L1130" s="20" t="str">
        <f aca="false">IF(C1130&lt;&gt;"",(G1130* 2) +(H1130* 4) + (I1130* 6) + IF(F1130 = 1, 5, 0), "")</f>
        <v/>
      </c>
      <c r="M1130" s="25" t="str">
        <f aca="true">IF(C1130&lt;&gt;"",SUM(INDIRECT($AH$5&amp;"C"&amp;($C$1*$A1130+9)):INDIRECT($AH$5&amp;"V"&amp;($C$1*$A1130+9))), "")</f>
        <v/>
      </c>
      <c r="N1130" s="25" t="str">
        <f aca="true">IF(C1130&lt;&gt;"",SUM(INDIRECT($AH$5&amp;"C"&amp;($C$1*$A1130+10)):INDIRECT($AH$5&amp;"V"&amp;($C$1*$A1130+10))), "")</f>
        <v/>
      </c>
      <c r="O1130" s="25" t="str">
        <f aca="true">IF(C1130&lt;&gt;"",SUM(INDIRECT($AH$5&amp;"C"&amp;($C$1*$A1130+11)):INDIRECT($AH$5&amp;"V"&amp;($C$1*$A1130+11))),"")</f>
        <v/>
      </c>
      <c r="P1130" s="25" t="str">
        <f aca="true">IF(C1130&lt;&gt;"",SUM(INDIRECT($AH$5&amp;"C"&amp;($C$1*$A1130+12)):INDIRECT($AH$5&amp;"V"&amp;($C$1*$A1130+12))),"")</f>
        <v/>
      </c>
      <c r="Q1130" s="24" t="str">
        <f aca="false">IF(C1130&lt;&gt;"",IFERROR((M1130+N1130+O1130)/(M1130+N1130+O1130+P1130),0), "")</f>
        <v/>
      </c>
      <c r="R1130" s="25" t="str">
        <f aca="true">IF(C1130&lt;&gt;"",SUM(INDIRECT($AH$5&amp;"C"&amp;($C$1*$A1130+13)):INDIRECT($AH$5&amp;"V"&amp;($C$1*$A1130+13))), "")</f>
        <v/>
      </c>
      <c r="S1130" s="25" t="str">
        <f aca="false">IF(C1130&lt;&gt;"",IFERROR((M1130+N1130+O1130+P1130)/R1130, 0),"")</f>
        <v/>
      </c>
      <c r="T1130" s="25" t="str">
        <f aca="false">IF(C1130&lt;&gt;"",IFERROR((M1130+N1130+O1130)/R1130,0),"")</f>
        <v/>
      </c>
      <c r="U1130" s="25" t="str">
        <f aca="true">IF(C1130&lt;&gt;"",IF(INDIRECT($AH$5&amp;"B"&amp;($C$1*$A1130+14))= 1,1,0),"")</f>
        <v/>
      </c>
      <c r="V1130" s="25" t="str">
        <f aca="true">IF(C1130&lt;&gt;"",IF(INDIRECT($AH$5&amp;"B"&amp;($C$1*$A1130+15))= 1,1,0),"")</f>
        <v/>
      </c>
      <c r="W1130" s="25" t="str">
        <f aca="false">IF(C1130&lt;&gt;"",($M1130*1) + ($N1130*2) + ($O1130*3) + (IF(U1130 = 1, 10, 0)) + (IF(V1130 = 1, 20, 0)),"")</f>
        <v/>
      </c>
      <c r="X1130" s="27" t="str">
        <f aca="true">IF(C1130&lt;&gt;"",IF(INDIRECT($AH$5&amp;"B"&amp;($C$1*$A1130+16))= 1,1,0),"")</f>
        <v/>
      </c>
      <c r="Y1130" s="27" t="str">
        <f aca="true">IF(D1130&lt;&gt;"",IF(INDIRECT($AH$5&amp;"B"&amp;($C$1*$A1130+17))= 1,1,0),"")</f>
        <v/>
      </c>
      <c r="Z1130" s="27" t="str">
        <f aca="true">IF(E1130&lt;&gt;"",IF(INDIRECT($AH$5&amp;"B"&amp;($C$1*$A1130+18))= 1,1,0),"")</f>
        <v/>
      </c>
      <c r="AA1130" s="27" t="str">
        <f aca="true">IF(F1130&lt;&gt;"",IF(INDIRECT($AH$5&amp;"B"&amp;($C$1*$A1130+19))= 1,1,0),"")</f>
        <v/>
      </c>
      <c r="AB1130" s="27" t="str">
        <f aca="false">IF(C1130&lt;&gt;"",IF(X1130 = 1, 5, 0) + IF(Z1130 = 1, 25, 0) + IF(AA1130 = 1, 15, 0),"")</f>
        <v/>
      </c>
      <c r="AC1130" s="57" t="str">
        <f aca="false">IF(C1130&lt;&gt;"",L1130+W1130+AB1130,"")</f>
        <v/>
      </c>
    </row>
    <row r="1131" customFormat="false" ht="12.8" hidden="false" customHeight="false" outlineLevel="0" collapsed="false">
      <c r="A1131" s="11" t="n">
        <f aca="false">A1130+1</f>
        <v>128</v>
      </c>
      <c r="B1131" s="38" t="str">
        <f aca="true">IF(INDIRECT($AH$5&amp;"B"&amp;($C$1*$A1131+2))=0, "",INDIRECT($AH$5&amp;"B"&amp;($C$1*$A1131+2)))</f>
        <v/>
      </c>
      <c r="C1131" s="19" t="str">
        <f aca="true">IF(INDIRECT($AH$5&amp;"B"&amp;($C$1*$A1131+3)) = 0, "", INDIRECT($AH$5&amp;"B"&amp;($C$1*$A1131+3)))</f>
        <v/>
      </c>
      <c r="D1131" s="19" t="str">
        <f aca="true">IF(INDIRECT($AH$5&amp;"B"&amp;($C$1*$A1131+4)) = 0, "", INDIRECT($AH$5&amp;"B"&amp;($C$1*$A1131+4)))</f>
        <v/>
      </c>
      <c r="E1131" s="19" t="str">
        <f aca="true">IF(INDIRECT($AH$5&amp;"B"&amp;($C$1*$A1131+7)) = 0, "", INDIRECT($AH$5&amp;"B"&amp;($C$1*$A1131+7)))</f>
        <v/>
      </c>
      <c r="F1131" s="20" t="str">
        <f aca="true">IF(C1131 &lt;&gt; "",IF(INDIRECT($AH$5&amp;"B"&amp;($C$1*$A1131+8)) = 0, 0, 1), "")</f>
        <v/>
      </c>
      <c r="G1131" s="20" t="n">
        <f aca="true">INDIRECT($AH$5&amp;"B"&amp;($C$1*$A1131+9))</f>
        <v>0</v>
      </c>
      <c r="H1131" s="20" t="n">
        <f aca="true">INDIRECT($AH$5&amp;"B"&amp;($C$1*$A1131+10))</f>
        <v>0</v>
      </c>
      <c r="I1131" s="20" t="n">
        <f aca="true">INDIRECT($AH$5&amp;"B"&amp;($C$1*$A1131+11))</f>
        <v>0</v>
      </c>
      <c r="J1131" s="20" t="n">
        <f aca="true">INDIRECT($AH$5&amp;"B"&amp;($C$1*$A1131+12))</f>
        <v>0</v>
      </c>
      <c r="K1131" s="21" t="str">
        <f aca="false">IF(C1131&lt;&gt;"",IFERROR((G1131+H1131+I1131)/(G1131+H1131+I1131+J1131),0), "")</f>
        <v/>
      </c>
      <c r="L1131" s="20" t="str">
        <f aca="false">IF(C1131&lt;&gt;"",(G1131* 2) +(H1131* 4) + (I1131* 6) + IF(F1131 = 1, 5, 0), "")</f>
        <v/>
      </c>
      <c r="M1131" s="25" t="str">
        <f aca="true">IF(C1131&lt;&gt;"",SUM(INDIRECT($AH$5&amp;"C"&amp;($C$1*$A1131+9)):INDIRECT($AH$5&amp;"V"&amp;($C$1*$A1131+9))), "")</f>
        <v/>
      </c>
      <c r="N1131" s="25" t="str">
        <f aca="true">IF(C1131&lt;&gt;"",SUM(INDIRECT($AH$5&amp;"C"&amp;($C$1*$A1131+10)):INDIRECT($AH$5&amp;"V"&amp;($C$1*$A1131+10))), "")</f>
        <v/>
      </c>
      <c r="O1131" s="25" t="str">
        <f aca="true">IF(C1131&lt;&gt;"",SUM(INDIRECT($AH$5&amp;"C"&amp;($C$1*$A1131+11)):INDIRECT($AH$5&amp;"V"&amp;($C$1*$A1131+11))),"")</f>
        <v/>
      </c>
      <c r="P1131" s="25" t="str">
        <f aca="true">IF(C1131&lt;&gt;"",SUM(INDIRECT($AH$5&amp;"C"&amp;($C$1*$A1131+12)):INDIRECT($AH$5&amp;"V"&amp;($C$1*$A1131+12))),"")</f>
        <v/>
      </c>
      <c r="Q1131" s="24" t="str">
        <f aca="false">IF(C1131&lt;&gt;"",IFERROR((M1131+N1131+O1131)/(M1131+N1131+O1131+P1131),0), "")</f>
        <v/>
      </c>
      <c r="R1131" s="25" t="str">
        <f aca="true">IF(C1131&lt;&gt;"",SUM(INDIRECT($AH$5&amp;"C"&amp;($C$1*$A1131+13)):INDIRECT($AH$5&amp;"V"&amp;($C$1*$A1131+13))), "")</f>
        <v/>
      </c>
      <c r="S1131" s="25" t="str">
        <f aca="false">IF(C1131&lt;&gt;"",IFERROR((M1131+N1131+O1131+P1131)/R1131, 0),"")</f>
        <v/>
      </c>
      <c r="T1131" s="25" t="str">
        <f aca="false">IF(C1131&lt;&gt;"",IFERROR((M1131+N1131+O1131)/R1131,0),"")</f>
        <v/>
      </c>
      <c r="U1131" s="25" t="str">
        <f aca="true">IF(C1131&lt;&gt;"",IF(INDIRECT($AH$5&amp;"B"&amp;($C$1*$A1131+14))= 1,1,0),"")</f>
        <v/>
      </c>
      <c r="V1131" s="25" t="str">
        <f aca="true">IF(C1131&lt;&gt;"",IF(INDIRECT($AH$5&amp;"B"&amp;($C$1*$A1131+15))= 1,1,0),"")</f>
        <v/>
      </c>
      <c r="W1131" s="25" t="str">
        <f aca="false">IF(C1131&lt;&gt;"",($M1131*1) + ($N1131*2) + ($O1131*3) + (IF(U1131 = 1, 10, 0)) + (IF(V1131 = 1, 20, 0)),"")</f>
        <v/>
      </c>
      <c r="X1131" s="27" t="str">
        <f aca="true">IF(C1131&lt;&gt;"",IF(INDIRECT($AH$5&amp;"B"&amp;($C$1*$A1131+16))= 1,1,0),"")</f>
        <v/>
      </c>
      <c r="Y1131" s="27" t="str">
        <f aca="true">IF(D1131&lt;&gt;"",IF(INDIRECT($AH$5&amp;"B"&amp;($C$1*$A1131+17))= 1,1,0),"")</f>
        <v/>
      </c>
      <c r="Z1131" s="27" t="str">
        <f aca="true">IF(E1131&lt;&gt;"",IF(INDIRECT($AH$5&amp;"B"&amp;($C$1*$A1131+18))= 1,1,0),"")</f>
        <v/>
      </c>
      <c r="AA1131" s="27" t="str">
        <f aca="true">IF(F1131&lt;&gt;"",IF(INDIRECT($AH$5&amp;"B"&amp;($C$1*$A1131+19))= 1,1,0),"")</f>
        <v/>
      </c>
      <c r="AB1131" s="27" t="str">
        <f aca="false">IF(C1131&lt;&gt;"",IF(X1131 = 1, 5, 0) + IF(Z1131 = 1, 25, 0) + IF(AA1131 = 1, 15, 0),"")</f>
        <v/>
      </c>
      <c r="AC1131" s="57" t="str">
        <f aca="false">IF(C1131&lt;&gt;"",L1131+W1131+AB1131,"")</f>
        <v/>
      </c>
    </row>
    <row r="1132" customFormat="false" ht="12.8" hidden="false" customHeight="false" outlineLevel="0" collapsed="false">
      <c r="A1132" s="11" t="n">
        <f aca="false">A1131+1</f>
        <v>129</v>
      </c>
      <c r="B1132" s="38" t="str">
        <f aca="true">IF(INDIRECT($AH$5&amp;"B"&amp;($C$1*$A1132+2))=0, "",INDIRECT($AH$5&amp;"B"&amp;($C$1*$A1132+2)))</f>
        <v/>
      </c>
      <c r="C1132" s="19" t="str">
        <f aca="true">IF(INDIRECT($AH$5&amp;"B"&amp;($C$1*$A1132+3)) = 0, "", INDIRECT($AH$5&amp;"B"&amp;($C$1*$A1132+3)))</f>
        <v/>
      </c>
      <c r="D1132" s="19" t="str">
        <f aca="true">IF(INDIRECT($AH$5&amp;"B"&amp;($C$1*$A1132+4)) = 0, "", INDIRECT($AH$5&amp;"B"&amp;($C$1*$A1132+4)))</f>
        <v/>
      </c>
      <c r="E1132" s="19" t="str">
        <f aca="true">IF(INDIRECT($AH$5&amp;"B"&amp;($C$1*$A1132+7)) = 0, "", INDIRECT($AH$5&amp;"B"&amp;($C$1*$A1132+7)))</f>
        <v/>
      </c>
      <c r="F1132" s="20" t="str">
        <f aca="true">IF(C1132 &lt;&gt; "",IF(INDIRECT($AH$5&amp;"B"&amp;($C$1*$A1132+8)) = 0, 0, 1), "")</f>
        <v/>
      </c>
      <c r="G1132" s="20" t="n">
        <f aca="true">INDIRECT($AH$5&amp;"B"&amp;($C$1*$A1132+9))</f>
        <v>0</v>
      </c>
      <c r="H1132" s="20" t="n">
        <f aca="true">INDIRECT($AH$5&amp;"B"&amp;($C$1*$A1132+10))</f>
        <v>0</v>
      </c>
      <c r="I1132" s="20" t="n">
        <f aca="true">INDIRECT($AH$5&amp;"B"&amp;($C$1*$A1132+11))</f>
        <v>0</v>
      </c>
      <c r="J1132" s="20" t="n">
        <f aca="true">INDIRECT($AH$5&amp;"B"&amp;($C$1*$A1132+12))</f>
        <v>0</v>
      </c>
      <c r="K1132" s="21" t="str">
        <f aca="false">IF(C1132&lt;&gt;"",IFERROR((G1132+H1132+I1132)/(G1132+H1132+I1132+J1132),0), "")</f>
        <v/>
      </c>
      <c r="L1132" s="20" t="str">
        <f aca="false">IF(C1132&lt;&gt;"",(G1132* 2) +(H1132* 4) + (I1132* 6) + IF(F1132 = 1, 5, 0), "")</f>
        <v/>
      </c>
      <c r="M1132" s="25" t="str">
        <f aca="true">IF(C1132&lt;&gt;"",SUM(INDIRECT($AH$5&amp;"C"&amp;($C$1*$A1132+9)):INDIRECT($AH$5&amp;"V"&amp;($C$1*$A1132+9))), "")</f>
        <v/>
      </c>
      <c r="N1132" s="25" t="str">
        <f aca="true">IF(C1132&lt;&gt;"",SUM(INDIRECT($AH$5&amp;"C"&amp;($C$1*$A1132+10)):INDIRECT($AH$5&amp;"V"&amp;($C$1*$A1132+10))), "")</f>
        <v/>
      </c>
      <c r="O1132" s="25" t="str">
        <f aca="true">IF(C1132&lt;&gt;"",SUM(INDIRECT($AH$5&amp;"C"&amp;($C$1*$A1132+11)):INDIRECT($AH$5&amp;"V"&amp;($C$1*$A1132+11))),"")</f>
        <v/>
      </c>
      <c r="P1132" s="25" t="str">
        <f aca="true">IF(C1132&lt;&gt;"",SUM(INDIRECT($AH$5&amp;"C"&amp;($C$1*$A1132+12)):INDIRECT($AH$5&amp;"V"&amp;($C$1*$A1132+12))),"")</f>
        <v/>
      </c>
      <c r="Q1132" s="24" t="str">
        <f aca="false">IF(C1132&lt;&gt;"",IFERROR((M1132+N1132+O1132)/(M1132+N1132+O1132+P1132),0), "")</f>
        <v/>
      </c>
      <c r="R1132" s="25" t="str">
        <f aca="true">IF(C1132&lt;&gt;"",SUM(INDIRECT($AH$5&amp;"C"&amp;($C$1*$A1132+13)):INDIRECT($AH$5&amp;"V"&amp;($C$1*$A1132+13))), "")</f>
        <v/>
      </c>
      <c r="S1132" s="25" t="str">
        <f aca="false">IF(C1132&lt;&gt;"",IFERROR((M1132+N1132+O1132+P1132)/R1132, 0),"")</f>
        <v/>
      </c>
      <c r="T1132" s="25" t="str">
        <f aca="false">IF(C1132&lt;&gt;"",IFERROR((M1132+N1132+O1132)/R1132,0),"")</f>
        <v/>
      </c>
      <c r="U1132" s="25" t="str">
        <f aca="true">IF(C1132&lt;&gt;"",IF(INDIRECT($AH$5&amp;"B"&amp;($C$1*$A1132+14))= 1,1,0),"")</f>
        <v/>
      </c>
      <c r="V1132" s="25" t="str">
        <f aca="true">IF(C1132&lt;&gt;"",IF(INDIRECT($AH$5&amp;"B"&amp;($C$1*$A1132+15))= 1,1,0),"")</f>
        <v/>
      </c>
      <c r="W1132" s="25" t="str">
        <f aca="false">IF(C1132&lt;&gt;"",($M1132*1) + ($N1132*2) + ($O1132*3) + (IF(U1132 = 1, 10, 0)) + (IF(V1132 = 1, 20, 0)),"")</f>
        <v/>
      </c>
      <c r="X1132" s="27" t="str">
        <f aca="true">IF(C1132&lt;&gt;"",IF(INDIRECT($AH$5&amp;"B"&amp;($C$1*$A1132+16))= 1,1,0),"")</f>
        <v/>
      </c>
      <c r="Y1132" s="27" t="str">
        <f aca="true">IF(D1132&lt;&gt;"",IF(INDIRECT($AH$5&amp;"B"&amp;($C$1*$A1132+17))= 1,1,0),"")</f>
        <v/>
      </c>
      <c r="Z1132" s="27" t="str">
        <f aca="true">IF(E1132&lt;&gt;"",IF(INDIRECT($AH$5&amp;"B"&amp;($C$1*$A1132+18))= 1,1,0),"")</f>
        <v/>
      </c>
      <c r="AA1132" s="27" t="str">
        <f aca="true">IF(F1132&lt;&gt;"",IF(INDIRECT($AH$5&amp;"B"&amp;($C$1*$A1132+19))= 1,1,0),"")</f>
        <v/>
      </c>
      <c r="AB1132" s="27" t="str">
        <f aca="false">IF(C1132&lt;&gt;"",IF(X1132 = 1, 5, 0) + IF(Z1132 = 1, 25, 0) + IF(AA1132 = 1, 15, 0),"")</f>
        <v/>
      </c>
      <c r="AC1132" s="57" t="str">
        <f aca="false">IF(C1132&lt;&gt;"",L1132+W1132+AB1132,"")</f>
        <v/>
      </c>
    </row>
    <row r="1133" customFormat="false" ht="12.8" hidden="false" customHeight="false" outlineLevel="0" collapsed="false">
      <c r="A1133" s="11" t="n">
        <f aca="false">A1132+1</f>
        <v>130</v>
      </c>
      <c r="B1133" s="38" t="str">
        <f aca="true">IF(INDIRECT($AH$5&amp;"B"&amp;($C$1*$A1133+2))=0, "",INDIRECT($AH$5&amp;"B"&amp;($C$1*$A1133+2)))</f>
        <v/>
      </c>
      <c r="C1133" s="19" t="str">
        <f aca="true">IF(INDIRECT($AH$5&amp;"B"&amp;($C$1*$A1133+3)) = 0, "", INDIRECT($AH$5&amp;"B"&amp;($C$1*$A1133+3)))</f>
        <v/>
      </c>
      <c r="D1133" s="19" t="str">
        <f aca="true">IF(INDIRECT($AH$5&amp;"B"&amp;($C$1*$A1133+4)) = 0, "", INDIRECT($AH$5&amp;"B"&amp;($C$1*$A1133+4)))</f>
        <v/>
      </c>
      <c r="E1133" s="19" t="str">
        <f aca="true">IF(INDIRECT($AH$5&amp;"B"&amp;($C$1*$A1133+7)) = 0, "", INDIRECT($AH$5&amp;"B"&amp;($C$1*$A1133+7)))</f>
        <v/>
      </c>
      <c r="F1133" s="20" t="str">
        <f aca="true">IF(C1133 &lt;&gt; "",IF(INDIRECT($AH$5&amp;"B"&amp;($C$1*$A1133+8)) = 0, 0, 1), "")</f>
        <v/>
      </c>
      <c r="G1133" s="20" t="n">
        <f aca="true">INDIRECT($AH$5&amp;"B"&amp;($C$1*$A1133+9))</f>
        <v>0</v>
      </c>
      <c r="H1133" s="20" t="n">
        <f aca="true">INDIRECT($AH$5&amp;"B"&amp;($C$1*$A1133+10))</f>
        <v>0</v>
      </c>
      <c r="I1133" s="20" t="n">
        <f aca="true">INDIRECT($AH$5&amp;"B"&amp;($C$1*$A1133+11))</f>
        <v>0</v>
      </c>
      <c r="J1133" s="20" t="n">
        <f aca="true">INDIRECT($AH$5&amp;"B"&amp;($C$1*$A1133+12))</f>
        <v>0</v>
      </c>
      <c r="K1133" s="21" t="str">
        <f aca="false">IF(C1133&lt;&gt;"",IFERROR((G1133+H1133+I1133)/(G1133+H1133+I1133+J1133),0), "")</f>
        <v/>
      </c>
      <c r="L1133" s="20" t="str">
        <f aca="false">IF(C1133&lt;&gt;"",(G1133* 2) +(H1133* 4) + (I1133* 6) + IF(F1133 = 1, 5, 0), "")</f>
        <v/>
      </c>
      <c r="M1133" s="25" t="str">
        <f aca="true">IF(C1133&lt;&gt;"",SUM(INDIRECT($AH$5&amp;"C"&amp;($C$1*$A1133+9)):INDIRECT($AH$5&amp;"V"&amp;($C$1*$A1133+9))), "")</f>
        <v/>
      </c>
      <c r="N1133" s="25" t="str">
        <f aca="true">IF(C1133&lt;&gt;"",SUM(INDIRECT($AH$5&amp;"C"&amp;($C$1*$A1133+10)):INDIRECT($AH$5&amp;"V"&amp;($C$1*$A1133+10))), "")</f>
        <v/>
      </c>
      <c r="O1133" s="25" t="str">
        <f aca="true">IF(C1133&lt;&gt;"",SUM(INDIRECT($AH$5&amp;"C"&amp;($C$1*$A1133+11)):INDIRECT($AH$5&amp;"V"&amp;($C$1*$A1133+11))),"")</f>
        <v/>
      </c>
      <c r="P1133" s="25" t="str">
        <f aca="true">IF(C1133&lt;&gt;"",SUM(INDIRECT($AH$5&amp;"C"&amp;($C$1*$A1133+12)):INDIRECT($AH$5&amp;"V"&amp;($C$1*$A1133+12))),"")</f>
        <v/>
      </c>
      <c r="Q1133" s="24" t="str">
        <f aca="false">IF(C1133&lt;&gt;"",IFERROR((M1133+N1133+O1133)/(M1133+N1133+O1133+P1133),0), "")</f>
        <v/>
      </c>
      <c r="R1133" s="25" t="str">
        <f aca="true">IF(C1133&lt;&gt;"",SUM(INDIRECT($AH$5&amp;"C"&amp;($C$1*$A1133+13)):INDIRECT($AH$5&amp;"V"&amp;($C$1*$A1133+13))), "")</f>
        <v/>
      </c>
      <c r="S1133" s="25" t="str">
        <f aca="false">IF(C1133&lt;&gt;"",IFERROR((M1133+N1133+O1133+P1133)/R1133, 0),"")</f>
        <v/>
      </c>
      <c r="T1133" s="25" t="str">
        <f aca="false">IF(C1133&lt;&gt;"",IFERROR((M1133+N1133+O1133)/R1133,0),"")</f>
        <v/>
      </c>
      <c r="U1133" s="25" t="str">
        <f aca="true">IF(C1133&lt;&gt;"",IF(INDIRECT($AH$5&amp;"B"&amp;($C$1*$A1133+14))= 1,1,0),"")</f>
        <v/>
      </c>
      <c r="V1133" s="25" t="str">
        <f aca="true">IF(C1133&lt;&gt;"",IF(INDIRECT($AH$5&amp;"B"&amp;($C$1*$A1133+15))= 1,1,0),"")</f>
        <v/>
      </c>
      <c r="W1133" s="25" t="str">
        <f aca="false">IF(C1133&lt;&gt;"",($M1133*1) + ($N1133*2) + ($O1133*3) + (IF(U1133 = 1, 10, 0)) + (IF(V1133 = 1, 20, 0)),"")</f>
        <v/>
      </c>
      <c r="X1133" s="27" t="str">
        <f aca="true">IF(C1133&lt;&gt;"",IF(INDIRECT($AH$5&amp;"B"&amp;($C$1*$A1133+16))= 1,1,0),"")</f>
        <v/>
      </c>
      <c r="Y1133" s="27" t="str">
        <f aca="true">IF(D1133&lt;&gt;"",IF(INDIRECT($AH$5&amp;"B"&amp;($C$1*$A1133+17))= 1,1,0),"")</f>
        <v/>
      </c>
      <c r="Z1133" s="27" t="str">
        <f aca="true">IF(E1133&lt;&gt;"",IF(INDIRECT($AH$5&amp;"B"&amp;($C$1*$A1133+18))= 1,1,0),"")</f>
        <v/>
      </c>
      <c r="AA1133" s="27" t="str">
        <f aca="true">IF(F1133&lt;&gt;"",IF(INDIRECT($AH$5&amp;"B"&amp;($C$1*$A1133+19))= 1,1,0),"")</f>
        <v/>
      </c>
      <c r="AB1133" s="27" t="str">
        <f aca="false">IF(C1133&lt;&gt;"",IF(X1133 = 1, 5, 0) + IF(Z1133 = 1, 25, 0) + IF(AA1133 = 1, 15, 0),"")</f>
        <v/>
      </c>
      <c r="AC1133" s="57" t="str">
        <f aca="false">IF(C1133&lt;&gt;"",L1133+W1133+AB1133,"")</f>
        <v/>
      </c>
    </row>
    <row r="1134" customFormat="false" ht="12.8" hidden="false" customHeight="false" outlineLevel="0" collapsed="false">
      <c r="A1134" s="11" t="n">
        <f aca="false">A1133+1</f>
        <v>131</v>
      </c>
      <c r="B1134" s="38" t="str">
        <f aca="true">IF(INDIRECT($AH$5&amp;"B"&amp;($C$1*$A1134+2))=0, "",INDIRECT($AH$5&amp;"B"&amp;($C$1*$A1134+2)))</f>
        <v/>
      </c>
      <c r="C1134" s="19" t="str">
        <f aca="true">IF(INDIRECT($AH$5&amp;"B"&amp;($C$1*$A1134+3)) = 0, "", INDIRECT($AH$5&amp;"B"&amp;($C$1*$A1134+3)))</f>
        <v/>
      </c>
      <c r="D1134" s="19" t="str">
        <f aca="true">IF(INDIRECT($AH$5&amp;"B"&amp;($C$1*$A1134+4)) = 0, "", INDIRECT($AH$5&amp;"B"&amp;($C$1*$A1134+4)))</f>
        <v/>
      </c>
      <c r="E1134" s="19" t="str">
        <f aca="true">IF(INDIRECT($AH$5&amp;"B"&amp;($C$1*$A1134+7)) = 0, "", INDIRECT($AH$5&amp;"B"&amp;($C$1*$A1134+7)))</f>
        <v/>
      </c>
      <c r="F1134" s="20" t="str">
        <f aca="true">IF(C1134 &lt;&gt; "",IF(INDIRECT($AH$5&amp;"B"&amp;($C$1*$A1134+8)) = 0, 0, 1), "")</f>
        <v/>
      </c>
      <c r="G1134" s="20" t="n">
        <f aca="true">INDIRECT($AH$5&amp;"B"&amp;($C$1*$A1134+9))</f>
        <v>0</v>
      </c>
      <c r="H1134" s="20" t="n">
        <f aca="true">INDIRECT($AH$5&amp;"B"&amp;($C$1*$A1134+10))</f>
        <v>0</v>
      </c>
      <c r="I1134" s="20" t="n">
        <f aca="true">INDIRECT($AH$5&amp;"B"&amp;($C$1*$A1134+11))</f>
        <v>0</v>
      </c>
      <c r="J1134" s="20" t="n">
        <f aca="true">INDIRECT($AH$5&amp;"B"&amp;($C$1*$A1134+12))</f>
        <v>0</v>
      </c>
      <c r="K1134" s="21" t="str">
        <f aca="false">IF(C1134&lt;&gt;"",IFERROR((G1134+H1134+I1134)/(G1134+H1134+I1134+J1134),0), "")</f>
        <v/>
      </c>
      <c r="L1134" s="20" t="str">
        <f aca="false">IF(C1134&lt;&gt;"",(G1134* 2) +(H1134* 4) + (I1134* 6) + IF(F1134 = 1, 5, 0), "")</f>
        <v/>
      </c>
      <c r="M1134" s="25" t="str">
        <f aca="true">IF(C1134&lt;&gt;"",SUM(INDIRECT($AH$5&amp;"C"&amp;($C$1*$A1134+9)):INDIRECT($AH$5&amp;"V"&amp;($C$1*$A1134+9))), "")</f>
        <v/>
      </c>
      <c r="N1134" s="25" t="str">
        <f aca="true">IF(C1134&lt;&gt;"",SUM(INDIRECT($AH$5&amp;"C"&amp;($C$1*$A1134+10)):INDIRECT($AH$5&amp;"V"&amp;($C$1*$A1134+10))), "")</f>
        <v/>
      </c>
      <c r="O1134" s="25" t="str">
        <f aca="true">IF(C1134&lt;&gt;"",SUM(INDIRECT($AH$5&amp;"C"&amp;($C$1*$A1134+11)):INDIRECT($AH$5&amp;"V"&amp;($C$1*$A1134+11))),"")</f>
        <v/>
      </c>
      <c r="P1134" s="25" t="str">
        <f aca="true">IF(C1134&lt;&gt;"",SUM(INDIRECT($AH$5&amp;"C"&amp;($C$1*$A1134+12)):INDIRECT($AH$5&amp;"V"&amp;($C$1*$A1134+12))),"")</f>
        <v/>
      </c>
      <c r="Q1134" s="24" t="str">
        <f aca="false">IF(C1134&lt;&gt;"",IFERROR((M1134+N1134+O1134)/(M1134+N1134+O1134+P1134),0), "")</f>
        <v/>
      </c>
      <c r="R1134" s="25" t="str">
        <f aca="true">IF(C1134&lt;&gt;"",SUM(INDIRECT($AH$5&amp;"C"&amp;($C$1*$A1134+13)):INDIRECT($AH$5&amp;"V"&amp;($C$1*$A1134+13))), "")</f>
        <v/>
      </c>
      <c r="S1134" s="25" t="str">
        <f aca="false">IF(C1134&lt;&gt;"",IFERROR((M1134+N1134+O1134+P1134)/R1134, 0),"")</f>
        <v/>
      </c>
      <c r="T1134" s="25" t="str">
        <f aca="false">IF(C1134&lt;&gt;"",IFERROR((M1134+N1134+O1134)/R1134,0),"")</f>
        <v/>
      </c>
      <c r="U1134" s="25" t="str">
        <f aca="true">IF(C1134&lt;&gt;"",IF(INDIRECT($AH$5&amp;"B"&amp;($C$1*$A1134+14))= 1,1,0),"")</f>
        <v/>
      </c>
      <c r="V1134" s="25" t="str">
        <f aca="true">IF(C1134&lt;&gt;"",IF(INDIRECT($AH$5&amp;"B"&amp;($C$1*$A1134+15))= 1,1,0),"")</f>
        <v/>
      </c>
      <c r="W1134" s="25" t="str">
        <f aca="false">IF(C1134&lt;&gt;"",($M1134*1) + ($N1134*2) + ($O1134*3) + (IF(U1134 = 1, 10, 0)) + (IF(V1134 = 1, 20, 0)),"")</f>
        <v/>
      </c>
      <c r="X1134" s="27" t="str">
        <f aca="true">IF(C1134&lt;&gt;"",IF(INDIRECT($AH$5&amp;"B"&amp;($C$1*$A1134+16))= 1,1,0),"")</f>
        <v/>
      </c>
      <c r="Y1134" s="27" t="str">
        <f aca="true">IF(D1134&lt;&gt;"",IF(INDIRECT($AH$5&amp;"B"&amp;($C$1*$A1134+17))= 1,1,0),"")</f>
        <v/>
      </c>
      <c r="Z1134" s="27" t="str">
        <f aca="true">IF(E1134&lt;&gt;"",IF(INDIRECT($AH$5&amp;"B"&amp;($C$1*$A1134+18))= 1,1,0),"")</f>
        <v/>
      </c>
      <c r="AA1134" s="27" t="str">
        <f aca="true">IF(F1134&lt;&gt;"",IF(INDIRECT($AH$5&amp;"B"&amp;($C$1*$A1134+19))= 1,1,0),"")</f>
        <v/>
      </c>
      <c r="AB1134" s="27" t="str">
        <f aca="false">IF(C1134&lt;&gt;"",IF(X1134 = 1, 5, 0) + IF(Z1134 = 1, 25, 0) + IF(AA1134 = 1, 15, 0),"")</f>
        <v/>
      </c>
      <c r="AC1134" s="57" t="str">
        <f aca="false">IF(C1134&lt;&gt;"",L1134+W1134+AB1134,"")</f>
        <v/>
      </c>
    </row>
    <row r="1135" customFormat="false" ht="12.8" hidden="false" customHeight="false" outlineLevel="0" collapsed="false">
      <c r="A1135" s="11" t="n">
        <f aca="false">A1134+1</f>
        <v>132</v>
      </c>
      <c r="B1135" s="38" t="str">
        <f aca="true">IF(INDIRECT($AH$5&amp;"B"&amp;($C$1*$A1135+2))=0, "",INDIRECT($AH$5&amp;"B"&amp;($C$1*$A1135+2)))</f>
        <v/>
      </c>
      <c r="C1135" s="19" t="str">
        <f aca="true">IF(INDIRECT($AH$5&amp;"B"&amp;($C$1*$A1135+3)) = 0, "", INDIRECT($AH$5&amp;"B"&amp;($C$1*$A1135+3)))</f>
        <v/>
      </c>
      <c r="D1135" s="19" t="str">
        <f aca="true">IF(INDIRECT($AH$5&amp;"B"&amp;($C$1*$A1135+4)) = 0, "", INDIRECT($AH$5&amp;"B"&amp;($C$1*$A1135+4)))</f>
        <v/>
      </c>
      <c r="E1135" s="19" t="str">
        <f aca="true">IF(INDIRECT($AH$5&amp;"B"&amp;($C$1*$A1135+7)) = 0, "", INDIRECT($AH$5&amp;"B"&amp;($C$1*$A1135+7)))</f>
        <v/>
      </c>
      <c r="F1135" s="20" t="str">
        <f aca="true">IF(C1135 &lt;&gt; "",IF(INDIRECT($AH$5&amp;"B"&amp;($C$1*$A1135+8)) = 0, 0, 1), "")</f>
        <v/>
      </c>
      <c r="G1135" s="20" t="n">
        <f aca="true">INDIRECT($AH$5&amp;"B"&amp;($C$1*$A1135+9))</f>
        <v>0</v>
      </c>
      <c r="H1135" s="20" t="n">
        <f aca="true">INDIRECT($AH$5&amp;"B"&amp;($C$1*$A1135+10))</f>
        <v>0</v>
      </c>
      <c r="I1135" s="20" t="n">
        <f aca="true">INDIRECT($AH$5&amp;"B"&amp;($C$1*$A1135+11))</f>
        <v>0</v>
      </c>
      <c r="J1135" s="20" t="n">
        <f aca="true">INDIRECT($AH$5&amp;"B"&amp;($C$1*$A1135+12))</f>
        <v>0</v>
      </c>
      <c r="K1135" s="21" t="str">
        <f aca="false">IF(C1135&lt;&gt;"",IFERROR((G1135+H1135+I1135)/(G1135+H1135+I1135+J1135),0), "")</f>
        <v/>
      </c>
      <c r="L1135" s="20" t="str">
        <f aca="false">IF(C1135&lt;&gt;"",(G1135* 2) +(H1135* 4) + (I1135* 6) + IF(F1135 = 1, 5, 0), "")</f>
        <v/>
      </c>
      <c r="M1135" s="25" t="str">
        <f aca="true">IF(C1135&lt;&gt;"",SUM(INDIRECT($AH$5&amp;"C"&amp;($C$1*$A1135+9)):INDIRECT($AH$5&amp;"V"&amp;($C$1*$A1135+9))), "")</f>
        <v/>
      </c>
      <c r="N1135" s="25" t="str">
        <f aca="true">IF(C1135&lt;&gt;"",SUM(INDIRECT($AH$5&amp;"C"&amp;($C$1*$A1135+10)):INDIRECT($AH$5&amp;"V"&amp;($C$1*$A1135+10))), "")</f>
        <v/>
      </c>
      <c r="O1135" s="25" t="str">
        <f aca="true">IF(C1135&lt;&gt;"",SUM(INDIRECT($AH$5&amp;"C"&amp;($C$1*$A1135+11)):INDIRECT($AH$5&amp;"V"&amp;($C$1*$A1135+11))),"")</f>
        <v/>
      </c>
      <c r="P1135" s="25" t="str">
        <f aca="true">IF(C1135&lt;&gt;"",SUM(INDIRECT($AH$5&amp;"C"&amp;($C$1*$A1135+12)):INDIRECT($AH$5&amp;"V"&amp;($C$1*$A1135+12))),"")</f>
        <v/>
      </c>
      <c r="Q1135" s="24" t="str">
        <f aca="false">IF(C1135&lt;&gt;"",IFERROR((M1135+N1135+O1135)/(M1135+N1135+O1135+P1135),0), "")</f>
        <v/>
      </c>
      <c r="R1135" s="25" t="str">
        <f aca="true">IF(C1135&lt;&gt;"",SUM(INDIRECT($AH$5&amp;"C"&amp;($C$1*$A1135+13)):INDIRECT($AH$5&amp;"V"&amp;($C$1*$A1135+13))), "")</f>
        <v/>
      </c>
      <c r="S1135" s="25" t="str">
        <f aca="false">IF(C1135&lt;&gt;"",IFERROR((M1135+N1135+O1135+P1135)/R1135, 0),"")</f>
        <v/>
      </c>
      <c r="T1135" s="25" t="str">
        <f aca="false">IF(C1135&lt;&gt;"",IFERROR((M1135+N1135+O1135)/R1135,0),"")</f>
        <v/>
      </c>
      <c r="U1135" s="25" t="str">
        <f aca="true">IF(C1135&lt;&gt;"",IF(INDIRECT($AH$5&amp;"B"&amp;($C$1*$A1135+14))= 1,1,0),"")</f>
        <v/>
      </c>
      <c r="V1135" s="25" t="str">
        <f aca="true">IF(C1135&lt;&gt;"",IF(INDIRECT($AH$5&amp;"B"&amp;($C$1*$A1135+15))= 1,1,0),"")</f>
        <v/>
      </c>
      <c r="W1135" s="25" t="str">
        <f aca="false">IF(C1135&lt;&gt;"",($M1135*1) + ($N1135*2) + ($O1135*3) + (IF(U1135 = 1, 10, 0)) + (IF(V1135 = 1, 20, 0)),"")</f>
        <v/>
      </c>
      <c r="X1135" s="27" t="str">
        <f aca="true">IF(C1135&lt;&gt;"",IF(INDIRECT($AH$5&amp;"B"&amp;($C$1*$A1135+16))= 1,1,0),"")</f>
        <v/>
      </c>
      <c r="Y1135" s="27" t="str">
        <f aca="true">IF(D1135&lt;&gt;"",IF(INDIRECT($AH$5&amp;"B"&amp;($C$1*$A1135+17))= 1,1,0),"")</f>
        <v/>
      </c>
      <c r="Z1135" s="27" t="str">
        <f aca="true">IF(E1135&lt;&gt;"",IF(INDIRECT($AH$5&amp;"B"&amp;($C$1*$A1135+18))= 1,1,0),"")</f>
        <v/>
      </c>
      <c r="AA1135" s="27" t="str">
        <f aca="true">IF(F1135&lt;&gt;"",IF(INDIRECT($AH$5&amp;"B"&amp;($C$1*$A1135+19))= 1,1,0),"")</f>
        <v/>
      </c>
      <c r="AB1135" s="27" t="str">
        <f aca="false">IF(C1135&lt;&gt;"",IF(X1135 = 1, 5, 0) + IF(Z1135 = 1, 25, 0) + IF(AA1135 = 1, 15, 0),"")</f>
        <v/>
      </c>
      <c r="AC1135" s="57" t="str">
        <f aca="false">IF(C1135&lt;&gt;"",L1135+W1135+AB1135,"")</f>
        <v/>
      </c>
    </row>
    <row r="1136" customFormat="false" ht="12.8" hidden="false" customHeight="false" outlineLevel="0" collapsed="false">
      <c r="A1136" s="11" t="n">
        <f aca="false">A1135+1</f>
        <v>133</v>
      </c>
      <c r="B1136" s="38" t="str">
        <f aca="true">IF(INDIRECT($AH$5&amp;"B"&amp;($C$1*$A1136+2))=0, "",INDIRECT($AH$5&amp;"B"&amp;($C$1*$A1136+2)))</f>
        <v/>
      </c>
      <c r="C1136" s="19" t="str">
        <f aca="true">IF(INDIRECT($AH$5&amp;"B"&amp;($C$1*$A1136+3)) = 0, "", INDIRECT($AH$5&amp;"B"&amp;($C$1*$A1136+3)))</f>
        <v/>
      </c>
      <c r="D1136" s="19" t="str">
        <f aca="true">IF(INDIRECT($AH$5&amp;"B"&amp;($C$1*$A1136+4)) = 0, "", INDIRECT($AH$5&amp;"B"&amp;($C$1*$A1136+4)))</f>
        <v/>
      </c>
      <c r="E1136" s="19" t="str">
        <f aca="true">IF(INDIRECT($AH$5&amp;"B"&amp;($C$1*$A1136+7)) = 0, "", INDIRECT($AH$5&amp;"B"&amp;($C$1*$A1136+7)))</f>
        <v/>
      </c>
      <c r="F1136" s="20" t="str">
        <f aca="true">IF(C1136 &lt;&gt; "",IF(INDIRECT($AH$5&amp;"B"&amp;($C$1*$A1136+8)) = 0, 0, 1), "")</f>
        <v/>
      </c>
      <c r="G1136" s="20" t="n">
        <f aca="true">INDIRECT($AH$5&amp;"B"&amp;($C$1*$A1136+9))</f>
        <v>0</v>
      </c>
      <c r="H1136" s="20" t="n">
        <f aca="true">INDIRECT($AH$5&amp;"B"&amp;($C$1*$A1136+10))</f>
        <v>0</v>
      </c>
      <c r="I1136" s="20" t="n">
        <f aca="true">INDIRECT($AH$5&amp;"B"&amp;($C$1*$A1136+11))</f>
        <v>0</v>
      </c>
      <c r="J1136" s="20" t="n">
        <f aca="true">INDIRECT($AH$5&amp;"B"&amp;($C$1*$A1136+12))</f>
        <v>0</v>
      </c>
      <c r="K1136" s="21" t="str">
        <f aca="false">IF(C1136&lt;&gt;"",IFERROR((G1136+H1136+I1136)/(G1136+H1136+I1136+J1136),0), "")</f>
        <v/>
      </c>
      <c r="L1136" s="20" t="str">
        <f aca="false">IF(C1136&lt;&gt;"",(G1136* 2) +(H1136* 4) + (I1136* 6) + IF(F1136 = 1, 5, 0), "")</f>
        <v/>
      </c>
      <c r="M1136" s="25" t="str">
        <f aca="true">IF(C1136&lt;&gt;"",SUM(INDIRECT($AH$5&amp;"C"&amp;($C$1*$A1136+9)):INDIRECT($AH$5&amp;"V"&amp;($C$1*$A1136+9))), "")</f>
        <v/>
      </c>
      <c r="N1136" s="25" t="str">
        <f aca="true">IF(C1136&lt;&gt;"",SUM(INDIRECT($AH$5&amp;"C"&amp;($C$1*$A1136+10)):INDIRECT($AH$5&amp;"V"&amp;($C$1*$A1136+10))), "")</f>
        <v/>
      </c>
      <c r="O1136" s="25" t="str">
        <f aca="true">IF(C1136&lt;&gt;"",SUM(INDIRECT($AH$5&amp;"C"&amp;($C$1*$A1136+11)):INDIRECT($AH$5&amp;"V"&amp;($C$1*$A1136+11))),"")</f>
        <v/>
      </c>
      <c r="P1136" s="25" t="str">
        <f aca="true">IF(C1136&lt;&gt;"",SUM(INDIRECT($AH$5&amp;"C"&amp;($C$1*$A1136+12)):INDIRECT($AH$5&amp;"V"&amp;($C$1*$A1136+12))),"")</f>
        <v/>
      </c>
      <c r="Q1136" s="24" t="str">
        <f aca="false">IF(C1136&lt;&gt;"",IFERROR((M1136+N1136+O1136)/(M1136+N1136+O1136+P1136),0), "")</f>
        <v/>
      </c>
      <c r="R1136" s="25" t="str">
        <f aca="true">IF(C1136&lt;&gt;"",SUM(INDIRECT($AH$5&amp;"C"&amp;($C$1*$A1136+13)):INDIRECT($AH$5&amp;"V"&amp;($C$1*$A1136+13))), "")</f>
        <v/>
      </c>
      <c r="S1136" s="25" t="str">
        <f aca="false">IF(C1136&lt;&gt;"",IFERROR((M1136+N1136+O1136+P1136)/R1136, 0),"")</f>
        <v/>
      </c>
      <c r="T1136" s="25" t="str">
        <f aca="false">IF(C1136&lt;&gt;"",IFERROR((M1136+N1136+O1136)/R1136,0),"")</f>
        <v/>
      </c>
      <c r="U1136" s="25" t="str">
        <f aca="true">IF(C1136&lt;&gt;"",IF(INDIRECT($AH$5&amp;"B"&amp;($C$1*$A1136+14))= 1,1,0),"")</f>
        <v/>
      </c>
      <c r="V1136" s="25" t="str">
        <f aca="true">IF(C1136&lt;&gt;"",IF(INDIRECT($AH$5&amp;"B"&amp;($C$1*$A1136+15))= 1,1,0),"")</f>
        <v/>
      </c>
      <c r="W1136" s="25" t="str">
        <f aca="false">IF(C1136&lt;&gt;"",($M1136*1) + ($N1136*2) + ($O1136*3) + (IF(U1136 = 1, 10, 0)) + (IF(V1136 = 1, 20, 0)),"")</f>
        <v/>
      </c>
      <c r="X1136" s="27" t="str">
        <f aca="true">IF(C1136&lt;&gt;"",IF(INDIRECT($AH$5&amp;"B"&amp;($C$1*$A1136+16))= 1,1,0),"")</f>
        <v/>
      </c>
      <c r="Y1136" s="27" t="str">
        <f aca="true">IF(D1136&lt;&gt;"",IF(INDIRECT($AH$5&amp;"B"&amp;($C$1*$A1136+17))= 1,1,0),"")</f>
        <v/>
      </c>
      <c r="Z1136" s="27" t="str">
        <f aca="true">IF(E1136&lt;&gt;"",IF(INDIRECT($AH$5&amp;"B"&amp;($C$1*$A1136+18))= 1,1,0),"")</f>
        <v/>
      </c>
      <c r="AA1136" s="27" t="str">
        <f aca="true">IF(F1136&lt;&gt;"",IF(INDIRECT($AH$5&amp;"B"&amp;($C$1*$A1136+19))= 1,1,0),"")</f>
        <v/>
      </c>
      <c r="AB1136" s="27" t="str">
        <f aca="false">IF(C1136&lt;&gt;"",IF(X1136 = 1, 5, 0) + IF(Z1136 = 1, 25, 0) + IF(AA1136 = 1, 15, 0),"")</f>
        <v/>
      </c>
      <c r="AC1136" s="57" t="str">
        <f aca="false">IF(C1136&lt;&gt;"",L1136+W1136+AB1136,"")</f>
        <v/>
      </c>
    </row>
    <row r="1137" customFormat="false" ht="12.8" hidden="false" customHeight="false" outlineLevel="0" collapsed="false">
      <c r="A1137" s="11" t="n">
        <f aca="false">A1136+1</f>
        <v>134</v>
      </c>
      <c r="B1137" s="38" t="str">
        <f aca="true">IF(INDIRECT($AH$5&amp;"B"&amp;($C$1*$A1137+2))=0, "",INDIRECT($AH$5&amp;"B"&amp;($C$1*$A1137+2)))</f>
        <v/>
      </c>
      <c r="C1137" s="19" t="str">
        <f aca="true">IF(INDIRECT($AH$5&amp;"B"&amp;($C$1*$A1137+3)) = 0, "", INDIRECT($AH$5&amp;"B"&amp;($C$1*$A1137+3)))</f>
        <v/>
      </c>
      <c r="D1137" s="19" t="str">
        <f aca="true">IF(INDIRECT($AH$5&amp;"B"&amp;($C$1*$A1137+4)) = 0, "", INDIRECT($AH$5&amp;"B"&amp;($C$1*$A1137+4)))</f>
        <v/>
      </c>
      <c r="E1137" s="19" t="str">
        <f aca="true">IF(INDIRECT($AH$5&amp;"B"&amp;($C$1*$A1137+7)) = 0, "", INDIRECT($AH$5&amp;"B"&amp;($C$1*$A1137+7)))</f>
        <v/>
      </c>
      <c r="F1137" s="20" t="str">
        <f aca="true">IF(C1137 &lt;&gt; "",IF(INDIRECT($AH$5&amp;"B"&amp;($C$1*$A1137+8)) = 0, 0, 1), "")</f>
        <v/>
      </c>
      <c r="G1137" s="20" t="n">
        <f aca="true">INDIRECT($AH$5&amp;"B"&amp;($C$1*$A1137+9))</f>
        <v>0</v>
      </c>
      <c r="H1137" s="20" t="n">
        <f aca="true">INDIRECT($AH$5&amp;"B"&amp;($C$1*$A1137+10))</f>
        <v>0</v>
      </c>
      <c r="I1137" s="20" t="n">
        <f aca="true">INDIRECT($AH$5&amp;"B"&amp;($C$1*$A1137+11))</f>
        <v>0</v>
      </c>
      <c r="J1137" s="20" t="n">
        <f aca="true">INDIRECT($AH$5&amp;"B"&amp;($C$1*$A1137+12))</f>
        <v>0</v>
      </c>
      <c r="K1137" s="21" t="str">
        <f aca="false">IF(C1137&lt;&gt;"",IFERROR((G1137+H1137+I1137)/(G1137+H1137+I1137+J1137),0), "")</f>
        <v/>
      </c>
      <c r="L1137" s="20" t="str">
        <f aca="false">IF(C1137&lt;&gt;"",(G1137* 2) +(H1137* 4) + (I1137* 6) + IF(F1137 = 1, 5, 0), "")</f>
        <v/>
      </c>
      <c r="M1137" s="25" t="str">
        <f aca="true">IF(C1137&lt;&gt;"",SUM(INDIRECT($AH$5&amp;"C"&amp;($C$1*$A1137+9)):INDIRECT($AH$5&amp;"V"&amp;($C$1*$A1137+9))), "")</f>
        <v/>
      </c>
      <c r="N1137" s="25" t="str">
        <f aca="true">IF(C1137&lt;&gt;"",SUM(INDIRECT($AH$5&amp;"C"&amp;($C$1*$A1137+10)):INDIRECT($AH$5&amp;"V"&amp;($C$1*$A1137+10))), "")</f>
        <v/>
      </c>
      <c r="O1137" s="25" t="str">
        <f aca="true">IF(C1137&lt;&gt;"",SUM(INDIRECT($AH$5&amp;"C"&amp;($C$1*$A1137+11)):INDIRECT($AH$5&amp;"V"&amp;($C$1*$A1137+11))),"")</f>
        <v/>
      </c>
      <c r="P1137" s="25" t="str">
        <f aca="true">IF(C1137&lt;&gt;"",SUM(INDIRECT($AH$5&amp;"C"&amp;($C$1*$A1137+12)):INDIRECT($AH$5&amp;"V"&amp;($C$1*$A1137+12))),"")</f>
        <v/>
      </c>
      <c r="Q1137" s="24" t="str">
        <f aca="false">IF(C1137&lt;&gt;"",IFERROR((M1137+N1137+O1137)/(M1137+N1137+O1137+P1137),0), "")</f>
        <v/>
      </c>
      <c r="R1137" s="25" t="str">
        <f aca="true">IF(C1137&lt;&gt;"",SUM(INDIRECT($AH$5&amp;"C"&amp;($C$1*$A1137+13)):INDIRECT($AH$5&amp;"V"&amp;($C$1*$A1137+13))), "")</f>
        <v/>
      </c>
      <c r="S1137" s="25" t="str">
        <f aca="false">IF(C1137&lt;&gt;"",IFERROR((M1137+N1137+O1137+P1137)/R1137, 0),"")</f>
        <v/>
      </c>
      <c r="T1137" s="25" t="str">
        <f aca="false">IF(C1137&lt;&gt;"",IFERROR((M1137+N1137+O1137)/R1137,0),"")</f>
        <v/>
      </c>
      <c r="U1137" s="25" t="str">
        <f aca="true">IF(C1137&lt;&gt;"",IF(INDIRECT($AH$5&amp;"B"&amp;($C$1*$A1137+14))= 1,1,0),"")</f>
        <v/>
      </c>
      <c r="V1137" s="25" t="str">
        <f aca="true">IF(C1137&lt;&gt;"",IF(INDIRECT($AH$5&amp;"B"&amp;($C$1*$A1137+15))= 1,1,0),"")</f>
        <v/>
      </c>
      <c r="W1137" s="25" t="str">
        <f aca="false">IF(C1137&lt;&gt;"",($M1137*1) + ($N1137*2) + ($O1137*3) + (IF(U1137 = 1, 10, 0)) + (IF(V1137 = 1, 20, 0)),"")</f>
        <v/>
      </c>
      <c r="X1137" s="27" t="str">
        <f aca="true">IF(C1137&lt;&gt;"",IF(INDIRECT($AH$5&amp;"B"&amp;($C$1*$A1137+16))= 1,1,0),"")</f>
        <v/>
      </c>
      <c r="Y1137" s="27" t="str">
        <f aca="true">IF(D1137&lt;&gt;"",IF(INDIRECT($AH$5&amp;"B"&amp;($C$1*$A1137+17))= 1,1,0),"")</f>
        <v/>
      </c>
      <c r="Z1137" s="27" t="str">
        <f aca="true">IF(E1137&lt;&gt;"",IF(INDIRECT($AH$5&amp;"B"&amp;($C$1*$A1137+18))= 1,1,0),"")</f>
        <v/>
      </c>
      <c r="AA1137" s="27" t="str">
        <f aca="true">IF(F1137&lt;&gt;"",IF(INDIRECT($AH$5&amp;"B"&amp;($C$1*$A1137+19))= 1,1,0),"")</f>
        <v/>
      </c>
      <c r="AB1137" s="27" t="str">
        <f aca="false">IF(C1137&lt;&gt;"",IF(X1137 = 1, 5, 0) + IF(Z1137 = 1, 25, 0) + IF(AA1137 = 1, 15, 0),"")</f>
        <v/>
      </c>
      <c r="AC1137" s="57" t="str">
        <f aca="false">IF(C1137&lt;&gt;"",L1137+W1137+AB1137,"")</f>
        <v/>
      </c>
    </row>
    <row r="1138" customFormat="false" ht="12.8" hidden="false" customHeight="false" outlineLevel="0" collapsed="false">
      <c r="A1138" s="11" t="n">
        <f aca="false">A1137+1</f>
        <v>135</v>
      </c>
      <c r="B1138" s="38" t="str">
        <f aca="true">IF(INDIRECT($AH$5&amp;"B"&amp;($C$1*$A1138+2))=0, "",INDIRECT($AH$5&amp;"B"&amp;($C$1*$A1138+2)))</f>
        <v/>
      </c>
      <c r="C1138" s="19" t="str">
        <f aca="true">IF(INDIRECT($AH$5&amp;"B"&amp;($C$1*$A1138+3)) = 0, "", INDIRECT($AH$5&amp;"B"&amp;($C$1*$A1138+3)))</f>
        <v/>
      </c>
      <c r="D1138" s="19" t="str">
        <f aca="true">IF(INDIRECT($AH$5&amp;"B"&amp;($C$1*$A1138+4)) = 0, "", INDIRECT($AH$5&amp;"B"&amp;($C$1*$A1138+4)))</f>
        <v/>
      </c>
      <c r="E1138" s="19" t="str">
        <f aca="true">IF(INDIRECT($AH$5&amp;"B"&amp;($C$1*$A1138+7)) = 0, "", INDIRECT($AH$5&amp;"B"&amp;($C$1*$A1138+7)))</f>
        <v/>
      </c>
      <c r="F1138" s="20" t="str">
        <f aca="true">IF(C1138 &lt;&gt; "",IF(INDIRECT($AH$5&amp;"B"&amp;($C$1*$A1138+8)) = 0, 0, 1), "")</f>
        <v/>
      </c>
      <c r="G1138" s="20" t="n">
        <f aca="true">INDIRECT($AH$5&amp;"B"&amp;($C$1*$A1138+9))</f>
        <v>0</v>
      </c>
      <c r="H1138" s="20" t="n">
        <f aca="true">INDIRECT($AH$5&amp;"B"&amp;($C$1*$A1138+10))</f>
        <v>0</v>
      </c>
      <c r="I1138" s="20" t="n">
        <f aca="true">INDIRECT($AH$5&amp;"B"&amp;($C$1*$A1138+11))</f>
        <v>0</v>
      </c>
      <c r="J1138" s="20" t="n">
        <f aca="true">INDIRECT($AH$5&amp;"B"&amp;($C$1*$A1138+12))</f>
        <v>0</v>
      </c>
      <c r="K1138" s="21" t="str">
        <f aca="false">IF(C1138&lt;&gt;"",IFERROR((G1138+H1138+I1138)/(G1138+H1138+I1138+J1138),0), "")</f>
        <v/>
      </c>
      <c r="L1138" s="20" t="str">
        <f aca="false">IF(C1138&lt;&gt;"",(G1138* 2) +(H1138* 4) + (I1138* 6) + IF(F1138 = 1, 5, 0), "")</f>
        <v/>
      </c>
      <c r="M1138" s="25" t="str">
        <f aca="true">IF(C1138&lt;&gt;"",SUM(INDIRECT($AH$5&amp;"C"&amp;($C$1*$A1138+9)):INDIRECT($AH$5&amp;"V"&amp;($C$1*$A1138+9))), "")</f>
        <v/>
      </c>
      <c r="N1138" s="25" t="str">
        <f aca="true">IF(C1138&lt;&gt;"",SUM(INDIRECT($AH$5&amp;"C"&amp;($C$1*$A1138+10)):INDIRECT($AH$5&amp;"V"&amp;($C$1*$A1138+10))), "")</f>
        <v/>
      </c>
      <c r="O1138" s="25" t="str">
        <f aca="true">IF(C1138&lt;&gt;"",SUM(INDIRECT($AH$5&amp;"C"&amp;($C$1*$A1138+11)):INDIRECT($AH$5&amp;"V"&amp;($C$1*$A1138+11))),"")</f>
        <v/>
      </c>
      <c r="P1138" s="25" t="str">
        <f aca="true">IF(C1138&lt;&gt;"",SUM(INDIRECT($AH$5&amp;"C"&amp;($C$1*$A1138+12)):INDIRECT($AH$5&amp;"V"&amp;($C$1*$A1138+12))),"")</f>
        <v/>
      </c>
      <c r="Q1138" s="24" t="str">
        <f aca="false">IF(C1138&lt;&gt;"",IFERROR((M1138+N1138+O1138)/(M1138+N1138+O1138+P1138),0), "")</f>
        <v/>
      </c>
      <c r="R1138" s="25" t="str">
        <f aca="true">IF(C1138&lt;&gt;"",SUM(INDIRECT($AH$5&amp;"C"&amp;($C$1*$A1138+13)):INDIRECT($AH$5&amp;"V"&amp;($C$1*$A1138+13))), "")</f>
        <v/>
      </c>
      <c r="S1138" s="25" t="str">
        <f aca="false">IF(C1138&lt;&gt;"",IFERROR((M1138+N1138+O1138+P1138)/R1138, 0),"")</f>
        <v/>
      </c>
      <c r="T1138" s="25" t="str">
        <f aca="false">IF(C1138&lt;&gt;"",IFERROR((M1138+N1138+O1138)/R1138,0),"")</f>
        <v/>
      </c>
      <c r="U1138" s="25" t="str">
        <f aca="true">IF(C1138&lt;&gt;"",IF(INDIRECT($AH$5&amp;"B"&amp;($C$1*$A1138+14))= 1,1,0),"")</f>
        <v/>
      </c>
      <c r="V1138" s="25" t="str">
        <f aca="true">IF(C1138&lt;&gt;"",IF(INDIRECT($AH$5&amp;"B"&amp;($C$1*$A1138+15))= 1,1,0),"")</f>
        <v/>
      </c>
      <c r="W1138" s="25" t="str">
        <f aca="false">IF(C1138&lt;&gt;"",($M1138*1) + ($N1138*2) + ($O1138*3) + (IF(U1138 = 1, 10, 0)) + (IF(V1138 = 1, 20, 0)),"")</f>
        <v/>
      </c>
      <c r="X1138" s="27" t="str">
        <f aca="true">IF(C1138&lt;&gt;"",IF(INDIRECT($AH$5&amp;"B"&amp;($C$1*$A1138+16))= 1,1,0),"")</f>
        <v/>
      </c>
      <c r="Y1138" s="27" t="str">
        <f aca="true">IF(D1138&lt;&gt;"",IF(INDIRECT($AH$5&amp;"B"&amp;($C$1*$A1138+17))= 1,1,0),"")</f>
        <v/>
      </c>
      <c r="Z1138" s="27" t="str">
        <f aca="true">IF(E1138&lt;&gt;"",IF(INDIRECT($AH$5&amp;"B"&amp;($C$1*$A1138+18))= 1,1,0),"")</f>
        <v/>
      </c>
      <c r="AA1138" s="27" t="str">
        <f aca="true">IF(F1138&lt;&gt;"",IF(INDIRECT($AH$5&amp;"B"&amp;($C$1*$A1138+19))= 1,1,0),"")</f>
        <v/>
      </c>
      <c r="AB1138" s="27" t="str">
        <f aca="false">IF(C1138&lt;&gt;"",IF(X1138 = 1, 5, 0) + IF(Z1138 = 1, 25, 0) + IF(AA1138 = 1, 15, 0),"")</f>
        <v/>
      </c>
      <c r="AC1138" s="57" t="str">
        <f aca="false">IF(C1138&lt;&gt;"",L1138+W1138+AB1138,"")</f>
        <v/>
      </c>
    </row>
    <row r="1139" customFormat="false" ht="12.8" hidden="false" customHeight="false" outlineLevel="0" collapsed="false">
      <c r="A1139" s="11" t="n">
        <f aca="false">A1138+1</f>
        <v>136</v>
      </c>
      <c r="B1139" s="38" t="str">
        <f aca="true">IF(INDIRECT($AH$5&amp;"B"&amp;($C$1*$A1139+2))=0, "",INDIRECT($AH$5&amp;"B"&amp;($C$1*$A1139+2)))</f>
        <v/>
      </c>
      <c r="C1139" s="19" t="str">
        <f aca="true">IF(INDIRECT($AH$5&amp;"B"&amp;($C$1*$A1139+3)) = 0, "", INDIRECT($AH$5&amp;"B"&amp;($C$1*$A1139+3)))</f>
        <v/>
      </c>
      <c r="D1139" s="19" t="str">
        <f aca="true">IF(INDIRECT($AH$5&amp;"B"&amp;($C$1*$A1139+4)) = 0, "", INDIRECT($AH$5&amp;"B"&amp;($C$1*$A1139+4)))</f>
        <v/>
      </c>
      <c r="E1139" s="19" t="str">
        <f aca="true">IF(INDIRECT($AH$5&amp;"B"&amp;($C$1*$A1139+7)) = 0, "", INDIRECT($AH$5&amp;"B"&amp;($C$1*$A1139+7)))</f>
        <v/>
      </c>
      <c r="F1139" s="20" t="str">
        <f aca="true">IF(C1139 &lt;&gt; "",IF(INDIRECT($AH$5&amp;"B"&amp;($C$1*$A1139+8)) = 0, 0, 1), "")</f>
        <v/>
      </c>
      <c r="G1139" s="20" t="n">
        <f aca="true">INDIRECT($AH$5&amp;"B"&amp;($C$1*$A1139+9))</f>
        <v>0</v>
      </c>
      <c r="H1139" s="20" t="n">
        <f aca="true">INDIRECT($AH$5&amp;"B"&amp;($C$1*$A1139+10))</f>
        <v>0</v>
      </c>
      <c r="I1139" s="20" t="n">
        <f aca="true">INDIRECT($AH$5&amp;"B"&amp;($C$1*$A1139+11))</f>
        <v>0</v>
      </c>
      <c r="J1139" s="20" t="n">
        <f aca="true">INDIRECT($AH$5&amp;"B"&amp;($C$1*$A1139+12))</f>
        <v>0</v>
      </c>
      <c r="K1139" s="21" t="str">
        <f aca="false">IF(C1139&lt;&gt;"",IFERROR((G1139+H1139+I1139)/(G1139+H1139+I1139+J1139),0), "")</f>
        <v/>
      </c>
      <c r="L1139" s="20" t="str">
        <f aca="false">IF(C1139&lt;&gt;"",(G1139* 2) +(H1139* 4) + (I1139* 6) + IF(F1139 = 1, 5, 0), "")</f>
        <v/>
      </c>
      <c r="M1139" s="25" t="str">
        <f aca="true">IF(C1139&lt;&gt;"",SUM(INDIRECT($AH$5&amp;"C"&amp;($C$1*$A1139+9)):INDIRECT($AH$5&amp;"V"&amp;($C$1*$A1139+9))), "")</f>
        <v/>
      </c>
      <c r="N1139" s="25" t="str">
        <f aca="true">IF(C1139&lt;&gt;"",SUM(INDIRECT($AH$5&amp;"C"&amp;($C$1*$A1139+10)):INDIRECT($AH$5&amp;"V"&amp;($C$1*$A1139+10))), "")</f>
        <v/>
      </c>
      <c r="O1139" s="25" t="str">
        <f aca="true">IF(C1139&lt;&gt;"",SUM(INDIRECT($AH$5&amp;"C"&amp;($C$1*$A1139+11)):INDIRECT($AH$5&amp;"V"&amp;($C$1*$A1139+11))),"")</f>
        <v/>
      </c>
      <c r="P1139" s="25" t="str">
        <f aca="true">IF(C1139&lt;&gt;"",SUM(INDIRECT($AH$5&amp;"C"&amp;($C$1*$A1139+12)):INDIRECT($AH$5&amp;"V"&amp;($C$1*$A1139+12))),"")</f>
        <v/>
      </c>
      <c r="Q1139" s="24" t="str">
        <f aca="false">IF(C1139&lt;&gt;"",IFERROR((M1139+N1139+O1139)/(M1139+N1139+O1139+P1139),0), "")</f>
        <v/>
      </c>
      <c r="R1139" s="25" t="str">
        <f aca="true">IF(C1139&lt;&gt;"",SUM(INDIRECT($AH$5&amp;"C"&amp;($C$1*$A1139+13)):INDIRECT($AH$5&amp;"V"&amp;($C$1*$A1139+13))), "")</f>
        <v/>
      </c>
      <c r="S1139" s="25" t="str">
        <f aca="false">IF(C1139&lt;&gt;"",IFERROR((M1139+N1139+O1139+P1139)/R1139, 0),"")</f>
        <v/>
      </c>
      <c r="T1139" s="25" t="str">
        <f aca="false">IF(C1139&lt;&gt;"",IFERROR((M1139+N1139+O1139)/R1139,0),"")</f>
        <v/>
      </c>
      <c r="U1139" s="25" t="str">
        <f aca="true">IF(C1139&lt;&gt;"",IF(INDIRECT($AH$5&amp;"B"&amp;($C$1*$A1139+14))= 1,1,0),"")</f>
        <v/>
      </c>
      <c r="V1139" s="25" t="str">
        <f aca="true">IF(C1139&lt;&gt;"",IF(INDIRECT($AH$5&amp;"B"&amp;($C$1*$A1139+15))= 1,1,0),"")</f>
        <v/>
      </c>
      <c r="W1139" s="25" t="str">
        <f aca="false">IF(C1139&lt;&gt;"",($M1139*1) + ($N1139*2) + ($O1139*3) + (IF(U1139 = 1, 10, 0)) + (IF(V1139 = 1, 20, 0)),"")</f>
        <v/>
      </c>
      <c r="X1139" s="27" t="str">
        <f aca="true">IF(C1139&lt;&gt;"",IF(INDIRECT($AH$5&amp;"B"&amp;($C$1*$A1139+16))= 1,1,0),"")</f>
        <v/>
      </c>
      <c r="Y1139" s="27" t="str">
        <f aca="true">IF(D1139&lt;&gt;"",IF(INDIRECT($AH$5&amp;"B"&amp;($C$1*$A1139+17))= 1,1,0),"")</f>
        <v/>
      </c>
      <c r="Z1139" s="27" t="str">
        <f aca="true">IF(E1139&lt;&gt;"",IF(INDIRECT($AH$5&amp;"B"&amp;($C$1*$A1139+18))= 1,1,0),"")</f>
        <v/>
      </c>
      <c r="AA1139" s="27" t="str">
        <f aca="true">IF(F1139&lt;&gt;"",IF(INDIRECT($AH$5&amp;"B"&amp;($C$1*$A1139+19))= 1,1,0),"")</f>
        <v/>
      </c>
      <c r="AB1139" s="27" t="str">
        <f aca="false">IF(C1139&lt;&gt;"",IF(X1139 = 1, 5, 0) + IF(Z1139 = 1, 25, 0) + IF(AA1139 = 1, 15, 0),"")</f>
        <v/>
      </c>
      <c r="AC1139" s="57" t="str">
        <f aca="false">IF(C1139&lt;&gt;"",L1139+W1139+AB1139,"")</f>
        <v/>
      </c>
    </row>
    <row r="1140" customFormat="false" ht="12.8" hidden="false" customHeight="false" outlineLevel="0" collapsed="false">
      <c r="A1140" s="11" t="n">
        <f aca="false">A1139+1</f>
        <v>137</v>
      </c>
      <c r="B1140" s="38" t="str">
        <f aca="true">IF(INDIRECT($AH$5&amp;"B"&amp;($C$1*$A1140+2))=0, "",INDIRECT($AH$5&amp;"B"&amp;($C$1*$A1140+2)))</f>
        <v/>
      </c>
      <c r="C1140" s="19" t="str">
        <f aca="true">IF(INDIRECT($AH$5&amp;"B"&amp;($C$1*$A1140+3)) = 0, "", INDIRECT($AH$5&amp;"B"&amp;($C$1*$A1140+3)))</f>
        <v/>
      </c>
      <c r="D1140" s="19" t="str">
        <f aca="true">IF(INDIRECT($AH$5&amp;"B"&amp;($C$1*$A1140+4)) = 0, "", INDIRECT($AH$5&amp;"B"&amp;($C$1*$A1140+4)))</f>
        <v/>
      </c>
      <c r="E1140" s="19" t="str">
        <f aca="true">IF(INDIRECT($AH$5&amp;"B"&amp;($C$1*$A1140+7)) = 0, "", INDIRECT($AH$5&amp;"B"&amp;($C$1*$A1140+7)))</f>
        <v/>
      </c>
      <c r="F1140" s="20" t="str">
        <f aca="true">IF(C1140 &lt;&gt; "",IF(INDIRECT($AH$5&amp;"B"&amp;($C$1*$A1140+8)) = 0, 0, 1), "")</f>
        <v/>
      </c>
      <c r="G1140" s="20" t="n">
        <f aca="true">INDIRECT($AH$5&amp;"B"&amp;($C$1*$A1140+9))</f>
        <v>0</v>
      </c>
      <c r="H1140" s="20" t="n">
        <f aca="true">INDIRECT($AH$5&amp;"B"&amp;($C$1*$A1140+10))</f>
        <v>0</v>
      </c>
      <c r="I1140" s="20" t="n">
        <f aca="true">INDIRECT($AH$5&amp;"B"&amp;($C$1*$A1140+11))</f>
        <v>0</v>
      </c>
      <c r="J1140" s="20" t="n">
        <f aca="true">INDIRECT($AH$5&amp;"B"&amp;($C$1*$A1140+12))</f>
        <v>0</v>
      </c>
      <c r="K1140" s="21" t="str">
        <f aca="false">IF(C1140&lt;&gt;"",IFERROR((G1140+H1140+I1140)/(G1140+H1140+I1140+J1140),0), "")</f>
        <v/>
      </c>
      <c r="L1140" s="20" t="str">
        <f aca="false">IF(C1140&lt;&gt;"",(G1140* 2) +(H1140* 4) + (I1140* 6) + IF(F1140 = 1, 5, 0), "")</f>
        <v/>
      </c>
      <c r="M1140" s="25" t="str">
        <f aca="true">IF(C1140&lt;&gt;"",SUM(INDIRECT($AH$5&amp;"C"&amp;($C$1*$A1140+9)):INDIRECT($AH$5&amp;"V"&amp;($C$1*$A1140+9))), "")</f>
        <v/>
      </c>
      <c r="N1140" s="25" t="str">
        <f aca="true">IF(C1140&lt;&gt;"",SUM(INDIRECT($AH$5&amp;"C"&amp;($C$1*$A1140+10)):INDIRECT($AH$5&amp;"V"&amp;($C$1*$A1140+10))), "")</f>
        <v/>
      </c>
      <c r="O1140" s="25" t="str">
        <f aca="true">IF(C1140&lt;&gt;"",SUM(INDIRECT($AH$5&amp;"C"&amp;($C$1*$A1140+11)):INDIRECT($AH$5&amp;"V"&amp;($C$1*$A1140+11))),"")</f>
        <v/>
      </c>
      <c r="P1140" s="25" t="str">
        <f aca="true">IF(C1140&lt;&gt;"",SUM(INDIRECT($AH$5&amp;"C"&amp;($C$1*$A1140+12)):INDIRECT($AH$5&amp;"V"&amp;($C$1*$A1140+12))),"")</f>
        <v/>
      </c>
      <c r="Q1140" s="24" t="str">
        <f aca="false">IF(C1140&lt;&gt;"",IFERROR((M1140+N1140+O1140)/(M1140+N1140+O1140+P1140),0), "")</f>
        <v/>
      </c>
      <c r="R1140" s="25" t="str">
        <f aca="true">IF(C1140&lt;&gt;"",SUM(INDIRECT($AH$5&amp;"C"&amp;($C$1*$A1140+13)):INDIRECT($AH$5&amp;"V"&amp;($C$1*$A1140+13))), "")</f>
        <v/>
      </c>
      <c r="S1140" s="25" t="str">
        <f aca="false">IF(C1140&lt;&gt;"",IFERROR((M1140+N1140+O1140+P1140)/R1140, 0),"")</f>
        <v/>
      </c>
      <c r="T1140" s="25" t="str">
        <f aca="false">IF(C1140&lt;&gt;"",IFERROR((M1140+N1140+O1140)/R1140,0),"")</f>
        <v/>
      </c>
      <c r="U1140" s="25" t="str">
        <f aca="true">IF(C1140&lt;&gt;"",IF(INDIRECT($AH$5&amp;"B"&amp;($C$1*$A1140+14))= 1,1,0),"")</f>
        <v/>
      </c>
      <c r="V1140" s="25" t="str">
        <f aca="true">IF(C1140&lt;&gt;"",IF(INDIRECT($AH$5&amp;"B"&amp;($C$1*$A1140+15))= 1,1,0),"")</f>
        <v/>
      </c>
      <c r="W1140" s="25" t="str">
        <f aca="false">IF(C1140&lt;&gt;"",($M1140*1) + ($N1140*2) + ($O1140*3) + (IF(U1140 = 1, 10, 0)) + (IF(V1140 = 1, 20, 0)),"")</f>
        <v/>
      </c>
      <c r="X1140" s="27" t="str">
        <f aca="true">IF(C1140&lt;&gt;"",IF(INDIRECT($AH$5&amp;"B"&amp;($C$1*$A1140+16))= 1,1,0),"")</f>
        <v/>
      </c>
      <c r="Y1140" s="27" t="str">
        <f aca="true">IF(D1140&lt;&gt;"",IF(INDIRECT($AH$5&amp;"B"&amp;($C$1*$A1140+17))= 1,1,0),"")</f>
        <v/>
      </c>
      <c r="Z1140" s="27" t="str">
        <f aca="true">IF(E1140&lt;&gt;"",IF(INDIRECT($AH$5&amp;"B"&amp;($C$1*$A1140+18))= 1,1,0),"")</f>
        <v/>
      </c>
      <c r="AA1140" s="27" t="str">
        <f aca="true">IF(F1140&lt;&gt;"",IF(INDIRECT($AH$5&amp;"B"&amp;($C$1*$A1140+19))= 1,1,0),"")</f>
        <v/>
      </c>
      <c r="AB1140" s="27" t="str">
        <f aca="false">IF(C1140&lt;&gt;"",IF(X1140 = 1, 5, 0) + IF(Z1140 = 1, 25, 0) + IF(AA1140 = 1, 15, 0),"")</f>
        <v/>
      </c>
      <c r="AC1140" s="57" t="str">
        <f aca="false">IF(C1140&lt;&gt;"",L1140+W1140+AB1140,"")</f>
        <v/>
      </c>
    </row>
    <row r="1141" customFormat="false" ht="12.8" hidden="false" customHeight="false" outlineLevel="0" collapsed="false">
      <c r="A1141" s="11" t="n">
        <f aca="false">A1140+1</f>
        <v>138</v>
      </c>
      <c r="B1141" s="38" t="str">
        <f aca="true">IF(INDIRECT($AH$5&amp;"B"&amp;($C$1*$A1141+2))=0, "",INDIRECT($AH$5&amp;"B"&amp;($C$1*$A1141+2)))</f>
        <v/>
      </c>
      <c r="C1141" s="19" t="str">
        <f aca="true">IF(INDIRECT($AH$5&amp;"B"&amp;($C$1*$A1141+3)) = 0, "", INDIRECT($AH$5&amp;"B"&amp;($C$1*$A1141+3)))</f>
        <v/>
      </c>
      <c r="D1141" s="19" t="str">
        <f aca="true">IF(INDIRECT($AH$5&amp;"B"&amp;($C$1*$A1141+4)) = 0, "", INDIRECT($AH$5&amp;"B"&amp;($C$1*$A1141+4)))</f>
        <v/>
      </c>
      <c r="E1141" s="19" t="str">
        <f aca="true">IF(INDIRECT($AH$5&amp;"B"&amp;($C$1*$A1141+7)) = 0, "", INDIRECT($AH$5&amp;"B"&amp;($C$1*$A1141+7)))</f>
        <v/>
      </c>
      <c r="F1141" s="20" t="str">
        <f aca="true">IF(C1141 &lt;&gt; "",IF(INDIRECT($AH$5&amp;"B"&amp;($C$1*$A1141+8)) = 0, 0, 1), "")</f>
        <v/>
      </c>
      <c r="G1141" s="20" t="n">
        <f aca="true">INDIRECT($AH$5&amp;"B"&amp;($C$1*$A1141+9))</f>
        <v>0</v>
      </c>
      <c r="H1141" s="20" t="n">
        <f aca="true">INDIRECT($AH$5&amp;"B"&amp;($C$1*$A1141+10))</f>
        <v>0</v>
      </c>
      <c r="I1141" s="20" t="n">
        <f aca="true">INDIRECT($AH$5&amp;"B"&amp;($C$1*$A1141+11))</f>
        <v>0</v>
      </c>
      <c r="J1141" s="20" t="n">
        <f aca="true">INDIRECT($AH$5&amp;"B"&amp;($C$1*$A1141+12))</f>
        <v>0</v>
      </c>
      <c r="K1141" s="21" t="str">
        <f aca="false">IF(C1141&lt;&gt;"",IFERROR((G1141+H1141+I1141)/(G1141+H1141+I1141+J1141),0), "")</f>
        <v/>
      </c>
      <c r="L1141" s="20" t="str">
        <f aca="false">IF(C1141&lt;&gt;"",(G1141* 2) +(H1141* 4) + (I1141* 6) + IF(F1141 = 1, 5, 0), "")</f>
        <v/>
      </c>
      <c r="M1141" s="25" t="str">
        <f aca="true">IF(C1141&lt;&gt;"",SUM(INDIRECT($AH$5&amp;"C"&amp;($C$1*$A1141+9)):INDIRECT($AH$5&amp;"V"&amp;($C$1*$A1141+9))), "")</f>
        <v/>
      </c>
      <c r="N1141" s="25" t="str">
        <f aca="true">IF(C1141&lt;&gt;"",SUM(INDIRECT($AH$5&amp;"C"&amp;($C$1*$A1141+10)):INDIRECT($AH$5&amp;"V"&amp;($C$1*$A1141+10))), "")</f>
        <v/>
      </c>
      <c r="O1141" s="25" t="str">
        <f aca="true">IF(C1141&lt;&gt;"",SUM(INDIRECT($AH$5&amp;"C"&amp;($C$1*$A1141+11)):INDIRECT($AH$5&amp;"V"&amp;($C$1*$A1141+11))),"")</f>
        <v/>
      </c>
      <c r="P1141" s="25" t="str">
        <f aca="true">IF(C1141&lt;&gt;"",SUM(INDIRECT($AH$5&amp;"C"&amp;($C$1*$A1141+12)):INDIRECT($AH$5&amp;"V"&amp;($C$1*$A1141+12))),"")</f>
        <v/>
      </c>
      <c r="Q1141" s="24" t="str">
        <f aca="false">IF(C1141&lt;&gt;"",IFERROR((M1141+N1141+O1141)/(M1141+N1141+O1141+P1141),0), "")</f>
        <v/>
      </c>
      <c r="R1141" s="25" t="str">
        <f aca="true">IF(C1141&lt;&gt;"",SUM(INDIRECT($AH$5&amp;"C"&amp;($C$1*$A1141+13)):INDIRECT($AH$5&amp;"V"&amp;($C$1*$A1141+13))), "")</f>
        <v/>
      </c>
      <c r="S1141" s="25" t="str">
        <f aca="false">IF(C1141&lt;&gt;"",IFERROR((M1141+N1141+O1141+P1141)/R1141, 0),"")</f>
        <v/>
      </c>
      <c r="T1141" s="25" t="str">
        <f aca="false">IF(C1141&lt;&gt;"",IFERROR((M1141+N1141+O1141)/R1141,0),"")</f>
        <v/>
      </c>
      <c r="U1141" s="25" t="str">
        <f aca="true">IF(C1141&lt;&gt;"",IF(INDIRECT($AH$5&amp;"B"&amp;($C$1*$A1141+14))= 1,1,0),"")</f>
        <v/>
      </c>
      <c r="V1141" s="25" t="str">
        <f aca="true">IF(C1141&lt;&gt;"",IF(INDIRECT($AH$5&amp;"B"&amp;($C$1*$A1141+15))= 1,1,0),"")</f>
        <v/>
      </c>
      <c r="W1141" s="25" t="str">
        <f aca="false">IF(C1141&lt;&gt;"",($M1141*1) + ($N1141*2) + ($O1141*3) + (IF(U1141 = 1, 10, 0)) + (IF(V1141 = 1, 20, 0)),"")</f>
        <v/>
      </c>
      <c r="X1141" s="27" t="str">
        <f aca="true">IF(C1141&lt;&gt;"",IF(INDIRECT($AH$5&amp;"B"&amp;($C$1*$A1141+16))= 1,1,0),"")</f>
        <v/>
      </c>
      <c r="Y1141" s="27" t="str">
        <f aca="true">IF(D1141&lt;&gt;"",IF(INDIRECT($AH$5&amp;"B"&amp;($C$1*$A1141+17))= 1,1,0),"")</f>
        <v/>
      </c>
      <c r="Z1141" s="27" t="str">
        <f aca="true">IF(E1141&lt;&gt;"",IF(INDIRECT($AH$5&amp;"B"&amp;($C$1*$A1141+18))= 1,1,0),"")</f>
        <v/>
      </c>
      <c r="AA1141" s="27" t="str">
        <f aca="true">IF(F1141&lt;&gt;"",IF(INDIRECT($AH$5&amp;"B"&amp;($C$1*$A1141+19))= 1,1,0),"")</f>
        <v/>
      </c>
      <c r="AB1141" s="27" t="str">
        <f aca="false">IF(C1141&lt;&gt;"",IF(X1141 = 1, 5, 0) + IF(Z1141 = 1, 25, 0) + IF(AA1141 = 1, 15, 0),"")</f>
        <v/>
      </c>
      <c r="AC1141" s="57" t="str">
        <f aca="false">IF(C1141&lt;&gt;"",L1141+W1141+AB1141,"")</f>
        <v/>
      </c>
    </row>
    <row r="1142" customFormat="false" ht="12.8" hidden="false" customHeight="false" outlineLevel="0" collapsed="false">
      <c r="A1142" s="11" t="n">
        <f aca="false">A1141+1</f>
        <v>139</v>
      </c>
      <c r="B1142" s="38" t="str">
        <f aca="true">IF(INDIRECT($AH$5&amp;"B"&amp;($C$1*$A1142+2))=0, "",INDIRECT($AH$5&amp;"B"&amp;($C$1*$A1142+2)))</f>
        <v/>
      </c>
      <c r="C1142" s="19" t="str">
        <f aca="true">IF(INDIRECT($AH$5&amp;"B"&amp;($C$1*$A1142+3)) = 0, "", INDIRECT($AH$5&amp;"B"&amp;($C$1*$A1142+3)))</f>
        <v/>
      </c>
      <c r="D1142" s="19" t="str">
        <f aca="true">IF(INDIRECT($AH$5&amp;"B"&amp;($C$1*$A1142+4)) = 0, "", INDIRECT($AH$5&amp;"B"&amp;($C$1*$A1142+4)))</f>
        <v/>
      </c>
      <c r="E1142" s="19" t="str">
        <f aca="true">IF(INDIRECT($AH$5&amp;"B"&amp;($C$1*$A1142+7)) = 0, "", INDIRECT($AH$5&amp;"B"&amp;($C$1*$A1142+7)))</f>
        <v/>
      </c>
      <c r="F1142" s="20" t="str">
        <f aca="true">IF(C1142 &lt;&gt; "",IF(INDIRECT($AH$5&amp;"B"&amp;($C$1*$A1142+8)) = 0, 0, 1), "")</f>
        <v/>
      </c>
      <c r="G1142" s="20" t="n">
        <f aca="true">INDIRECT($AH$5&amp;"B"&amp;($C$1*$A1142+9))</f>
        <v>0</v>
      </c>
      <c r="H1142" s="20" t="n">
        <f aca="true">INDIRECT($AH$5&amp;"B"&amp;($C$1*$A1142+10))</f>
        <v>0</v>
      </c>
      <c r="I1142" s="20" t="n">
        <f aca="true">INDIRECT($AH$5&amp;"B"&amp;($C$1*$A1142+11))</f>
        <v>0</v>
      </c>
      <c r="J1142" s="20" t="n">
        <f aca="true">INDIRECT($AH$5&amp;"B"&amp;($C$1*$A1142+12))</f>
        <v>0</v>
      </c>
      <c r="K1142" s="21" t="str">
        <f aca="false">IF(C1142&lt;&gt;"",IFERROR((G1142+H1142+I1142)/(G1142+H1142+I1142+J1142),0), "")</f>
        <v/>
      </c>
      <c r="L1142" s="20" t="str">
        <f aca="false">IF(C1142&lt;&gt;"",(G1142* 2) +(H1142* 4) + (I1142* 6) + IF(F1142 = 1, 5, 0), "")</f>
        <v/>
      </c>
      <c r="M1142" s="25" t="str">
        <f aca="true">IF(C1142&lt;&gt;"",SUM(INDIRECT($AH$5&amp;"C"&amp;($C$1*$A1142+9)):INDIRECT($AH$5&amp;"V"&amp;($C$1*$A1142+9))), "")</f>
        <v/>
      </c>
      <c r="N1142" s="25" t="str">
        <f aca="true">IF(C1142&lt;&gt;"",SUM(INDIRECT($AH$5&amp;"C"&amp;($C$1*$A1142+10)):INDIRECT($AH$5&amp;"V"&amp;($C$1*$A1142+10))), "")</f>
        <v/>
      </c>
      <c r="O1142" s="25" t="str">
        <f aca="true">IF(C1142&lt;&gt;"",SUM(INDIRECT($AH$5&amp;"C"&amp;($C$1*$A1142+11)):INDIRECT($AH$5&amp;"V"&amp;($C$1*$A1142+11))),"")</f>
        <v/>
      </c>
      <c r="P1142" s="25" t="str">
        <f aca="true">IF(C1142&lt;&gt;"",SUM(INDIRECT($AH$5&amp;"C"&amp;($C$1*$A1142+12)):INDIRECT($AH$5&amp;"V"&amp;($C$1*$A1142+12))),"")</f>
        <v/>
      </c>
      <c r="Q1142" s="24" t="str">
        <f aca="false">IF(C1142&lt;&gt;"",IFERROR((M1142+N1142+O1142)/(M1142+N1142+O1142+P1142),0), "")</f>
        <v/>
      </c>
      <c r="R1142" s="25" t="str">
        <f aca="true">IF(C1142&lt;&gt;"",SUM(INDIRECT($AH$5&amp;"C"&amp;($C$1*$A1142+13)):INDIRECT($AH$5&amp;"V"&amp;($C$1*$A1142+13))), "")</f>
        <v/>
      </c>
      <c r="S1142" s="25" t="str">
        <f aca="false">IF(C1142&lt;&gt;"",IFERROR((M1142+N1142+O1142+P1142)/R1142, 0),"")</f>
        <v/>
      </c>
      <c r="T1142" s="25" t="str">
        <f aca="false">IF(C1142&lt;&gt;"",IFERROR((M1142+N1142+O1142)/R1142,0),"")</f>
        <v/>
      </c>
      <c r="U1142" s="25" t="str">
        <f aca="true">IF(C1142&lt;&gt;"",IF(INDIRECT($AH$5&amp;"B"&amp;($C$1*$A1142+14))= 1,1,0),"")</f>
        <v/>
      </c>
      <c r="V1142" s="25" t="str">
        <f aca="true">IF(C1142&lt;&gt;"",IF(INDIRECT($AH$5&amp;"B"&amp;($C$1*$A1142+15))= 1,1,0),"")</f>
        <v/>
      </c>
      <c r="W1142" s="25" t="str">
        <f aca="false">IF(C1142&lt;&gt;"",($M1142*1) + ($N1142*2) + ($O1142*3) + (IF(U1142 = 1, 10, 0)) + (IF(V1142 = 1, 20, 0)),"")</f>
        <v/>
      </c>
      <c r="X1142" s="27" t="str">
        <f aca="true">IF(C1142&lt;&gt;"",IF(INDIRECT($AH$5&amp;"B"&amp;($C$1*$A1142+16))= 1,1,0),"")</f>
        <v/>
      </c>
      <c r="Y1142" s="27" t="str">
        <f aca="true">IF(D1142&lt;&gt;"",IF(INDIRECT($AH$5&amp;"B"&amp;($C$1*$A1142+17))= 1,1,0),"")</f>
        <v/>
      </c>
      <c r="Z1142" s="27" t="str">
        <f aca="true">IF(E1142&lt;&gt;"",IF(INDIRECT($AH$5&amp;"B"&amp;($C$1*$A1142+18))= 1,1,0),"")</f>
        <v/>
      </c>
      <c r="AA1142" s="27" t="str">
        <f aca="true">IF(F1142&lt;&gt;"",IF(INDIRECT($AH$5&amp;"B"&amp;($C$1*$A1142+19))= 1,1,0),"")</f>
        <v/>
      </c>
      <c r="AB1142" s="27" t="str">
        <f aca="false">IF(C1142&lt;&gt;"",IF(X1142 = 1, 5, 0) + IF(Z1142 = 1, 25, 0) + IF(AA1142 = 1, 15, 0),"")</f>
        <v/>
      </c>
      <c r="AC1142" s="57" t="str">
        <f aca="false">IF(C1142&lt;&gt;"",L1142+W1142+AB1142,"")</f>
        <v/>
      </c>
    </row>
    <row r="1143" customFormat="false" ht="12.8" hidden="false" customHeight="false" outlineLevel="0" collapsed="false">
      <c r="A1143" s="11" t="n">
        <f aca="false">A1142+1</f>
        <v>140</v>
      </c>
      <c r="B1143" s="38" t="str">
        <f aca="true">IF(INDIRECT($AH$5&amp;"B"&amp;($C$1*$A1143+2))=0, "",INDIRECT($AH$5&amp;"B"&amp;($C$1*$A1143+2)))</f>
        <v/>
      </c>
      <c r="C1143" s="19" t="str">
        <f aca="true">IF(INDIRECT($AH$5&amp;"B"&amp;($C$1*$A1143+3)) = 0, "", INDIRECT($AH$5&amp;"B"&amp;($C$1*$A1143+3)))</f>
        <v/>
      </c>
      <c r="D1143" s="19" t="str">
        <f aca="true">IF(INDIRECT($AH$5&amp;"B"&amp;($C$1*$A1143+4)) = 0, "", INDIRECT($AH$5&amp;"B"&amp;($C$1*$A1143+4)))</f>
        <v/>
      </c>
      <c r="E1143" s="19" t="str">
        <f aca="true">IF(INDIRECT($AH$5&amp;"B"&amp;($C$1*$A1143+7)) = 0, "", INDIRECT($AH$5&amp;"B"&amp;($C$1*$A1143+7)))</f>
        <v/>
      </c>
      <c r="F1143" s="20" t="str">
        <f aca="true">IF(C1143 &lt;&gt; "",IF(INDIRECT($AH$5&amp;"B"&amp;($C$1*$A1143+8)) = 0, 0, 1), "")</f>
        <v/>
      </c>
      <c r="G1143" s="20" t="n">
        <f aca="true">INDIRECT($AH$5&amp;"B"&amp;($C$1*$A1143+9))</f>
        <v>0</v>
      </c>
      <c r="H1143" s="20" t="n">
        <f aca="true">INDIRECT($AH$5&amp;"B"&amp;($C$1*$A1143+10))</f>
        <v>0</v>
      </c>
      <c r="I1143" s="20" t="n">
        <f aca="true">INDIRECT($AH$5&amp;"B"&amp;($C$1*$A1143+11))</f>
        <v>0</v>
      </c>
      <c r="J1143" s="20" t="n">
        <f aca="true">INDIRECT($AH$5&amp;"B"&amp;($C$1*$A1143+12))</f>
        <v>0</v>
      </c>
      <c r="K1143" s="21" t="str">
        <f aca="false">IF(C1143&lt;&gt;"",IFERROR((G1143+H1143+I1143)/(G1143+H1143+I1143+J1143),0), "")</f>
        <v/>
      </c>
      <c r="L1143" s="20" t="str">
        <f aca="false">IF(C1143&lt;&gt;"",(G1143* 2) +(H1143* 4) + (I1143* 6) + IF(F1143 = 1, 5, 0), "")</f>
        <v/>
      </c>
      <c r="M1143" s="25" t="str">
        <f aca="true">IF(C1143&lt;&gt;"",SUM(INDIRECT($AH$5&amp;"C"&amp;($C$1*$A1143+9)):INDIRECT($AH$5&amp;"V"&amp;($C$1*$A1143+9))), "")</f>
        <v/>
      </c>
      <c r="N1143" s="25" t="str">
        <f aca="true">IF(C1143&lt;&gt;"",SUM(INDIRECT($AH$5&amp;"C"&amp;($C$1*$A1143+10)):INDIRECT($AH$5&amp;"V"&amp;($C$1*$A1143+10))), "")</f>
        <v/>
      </c>
      <c r="O1143" s="25" t="str">
        <f aca="true">IF(C1143&lt;&gt;"",SUM(INDIRECT($AH$5&amp;"C"&amp;($C$1*$A1143+11)):INDIRECT($AH$5&amp;"V"&amp;($C$1*$A1143+11))),"")</f>
        <v/>
      </c>
      <c r="P1143" s="25" t="str">
        <f aca="true">IF(C1143&lt;&gt;"",SUM(INDIRECT($AH$5&amp;"C"&amp;($C$1*$A1143+12)):INDIRECT($AH$5&amp;"V"&amp;($C$1*$A1143+12))),"")</f>
        <v/>
      </c>
      <c r="Q1143" s="24" t="str">
        <f aca="false">IF(C1143&lt;&gt;"",IFERROR((M1143+N1143+O1143)/(M1143+N1143+O1143+P1143),0), "")</f>
        <v/>
      </c>
      <c r="R1143" s="25" t="str">
        <f aca="true">IF(C1143&lt;&gt;"",SUM(INDIRECT($AH$5&amp;"C"&amp;($C$1*$A1143+13)):INDIRECT($AH$5&amp;"V"&amp;($C$1*$A1143+13))), "")</f>
        <v/>
      </c>
      <c r="S1143" s="25" t="str">
        <f aca="false">IF(C1143&lt;&gt;"",IFERROR((M1143+N1143+O1143+P1143)/R1143, 0),"")</f>
        <v/>
      </c>
      <c r="T1143" s="25" t="str">
        <f aca="false">IF(C1143&lt;&gt;"",IFERROR((M1143+N1143+O1143)/R1143,0),"")</f>
        <v/>
      </c>
      <c r="U1143" s="25" t="str">
        <f aca="true">IF(C1143&lt;&gt;"",IF(INDIRECT($AH$5&amp;"B"&amp;($C$1*$A1143+14))= 1,1,0),"")</f>
        <v/>
      </c>
      <c r="V1143" s="25" t="str">
        <f aca="true">IF(C1143&lt;&gt;"",IF(INDIRECT($AH$5&amp;"B"&amp;($C$1*$A1143+15))= 1,1,0),"")</f>
        <v/>
      </c>
      <c r="W1143" s="25" t="str">
        <f aca="false">IF(C1143&lt;&gt;"",($M1143*1) + ($N1143*2) + ($O1143*3) + (IF(U1143 = 1, 10, 0)) + (IF(V1143 = 1, 20, 0)),"")</f>
        <v/>
      </c>
      <c r="X1143" s="27" t="str">
        <f aca="true">IF(C1143&lt;&gt;"",IF(INDIRECT($AH$5&amp;"B"&amp;($C$1*$A1143+16))= 1,1,0),"")</f>
        <v/>
      </c>
      <c r="Y1143" s="27" t="str">
        <f aca="true">IF(D1143&lt;&gt;"",IF(INDIRECT($AH$5&amp;"B"&amp;($C$1*$A1143+17))= 1,1,0),"")</f>
        <v/>
      </c>
      <c r="Z1143" s="27" t="str">
        <f aca="true">IF(E1143&lt;&gt;"",IF(INDIRECT($AH$5&amp;"B"&amp;($C$1*$A1143+18))= 1,1,0),"")</f>
        <v/>
      </c>
      <c r="AA1143" s="27" t="str">
        <f aca="true">IF(F1143&lt;&gt;"",IF(INDIRECT($AH$5&amp;"B"&amp;($C$1*$A1143+19))= 1,1,0),"")</f>
        <v/>
      </c>
      <c r="AB1143" s="27" t="str">
        <f aca="false">IF(C1143&lt;&gt;"",IF(X1143 = 1, 5, 0) + IF(Z1143 = 1, 25, 0) + IF(AA1143 = 1, 15, 0),"")</f>
        <v/>
      </c>
      <c r="AC1143" s="57" t="str">
        <f aca="false">IF(C1143&lt;&gt;"",L1143+W1143+AB1143,"")</f>
        <v/>
      </c>
    </row>
    <row r="1144" customFormat="false" ht="12.8" hidden="false" customHeight="false" outlineLevel="0" collapsed="false">
      <c r="A1144" s="11" t="n">
        <f aca="false">A1143+1</f>
        <v>141</v>
      </c>
      <c r="B1144" s="38" t="str">
        <f aca="true">IF(INDIRECT($AH$5&amp;"B"&amp;($C$1*$A1144+2))=0, "",INDIRECT($AH$5&amp;"B"&amp;($C$1*$A1144+2)))</f>
        <v/>
      </c>
      <c r="C1144" s="19" t="str">
        <f aca="true">IF(INDIRECT($AH$5&amp;"B"&amp;($C$1*$A1144+3)) = 0, "", INDIRECT($AH$5&amp;"B"&amp;($C$1*$A1144+3)))</f>
        <v/>
      </c>
      <c r="D1144" s="19" t="str">
        <f aca="true">IF(INDIRECT($AH$5&amp;"B"&amp;($C$1*$A1144+4)) = 0, "", INDIRECT($AH$5&amp;"B"&amp;($C$1*$A1144+4)))</f>
        <v/>
      </c>
      <c r="E1144" s="19" t="str">
        <f aca="true">IF(INDIRECT($AH$5&amp;"B"&amp;($C$1*$A1144+7)) = 0, "", INDIRECT($AH$5&amp;"B"&amp;($C$1*$A1144+7)))</f>
        <v/>
      </c>
      <c r="F1144" s="20" t="str">
        <f aca="true">IF(C1144 &lt;&gt; "",IF(INDIRECT($AH$5&amp;"B"&amp;($C$1*$A1144+8)) = 0, 0, 1), "")</f>
        <v/>
      </c>
      <c r="G1144" s="20" t="n">
        <f aca="true">INDIRECT($AH$5&amp;"B"&amp;($C$1*$A1144+9))</f>
        <v>0</v>
      </c>
      <c r="H1144" s="20" t="n">
        <f aca="true">INDIRECT($AH$5&amp;"B"&amp;($C$1*$A1144+10))</f>
        <v>0</v>
      </c>
      <c r="I1144" s="20" t="n">
        <f aca="true">INDIRECT($AH$5&amp;"B"&amp;($C$1*$A1144+11))</f>
        <v>0</v>
      </c>
      <c r="J1144" s="20" t="n">
        <f aca="true">INDIRECT($AH$5&amp;"B"&amp;($C$1*$A1144+12))</f>
        <v>0</v>
      </c>
      <c r="K1144" s="21" t="str">
        <f aca="false">IF(C1144&lt;&gt;"",IFERROR((G1144+H1144+I1144)/(G1144+H1144+I1144+J1144),0), "")</f>
        <v/>
      </c>
      <c r="L1144" s="20" t="str">
        <f aca="false">IF(C1144&lt;&gt;"",(G1144* 2) +(H1144* 4) + (I1144* 6) + IF(F1144 = 1, 5, 0), "")</f>
        <v/>
      </c>
      <c r="M1144" s="25" t="str">
        <f aca="true">IF(C1144&lt;&gt;"",SUM(INDIRECT($AH$5&amp;"C"&amp;($C$1*$A1144+9)):INDIRECT($AH$5&amp;"V"&amp;($C$1*$A1144+9))), "")</f>
        <v/>
      </c>
      <c r="N1144" s="25" t="str">
        <f aca="true">IF(C1144&lt;&gt;"",SUM(INDIRECT($AH$5&amp;"C"&amp;($C$1*$A1144+10)):INDIRECT($AH$5&amp;"V"&amp;($C$1*$A1144+10))), "")</f>
        <v/>
      </c>
      <c r="O1144" s="25" t="str">
        <f aca="true">IF(C1144&lt;&gt;"",SUM(INDIRECT($AH$5&amp;"C"&amp;($C$1*$A1144+11)):INDIRECT($AH$5&amp;"V"&amp;($C$1*$A1144+11))),"")</f>
        <v/>
      </c>
      <c r="P1144" s="25" t="str">
        <f aca="true">IF(C1144&lt;&gt;"",SUM(INDIRECT($AH$5&amp;"C"&amp;($C$1*$A1144+12)):INDIRECT($AH$5&amp;"V"&amp;($C$1*$A1144+12))),"")</f>
        <v/>
      </c>
      <c r="Q1144" s="24" t="str">
        <f aca="false">IF(C1144&lt;&gt;"",IFERROR((M1144+N1144+O1144)/(M1144+N1144+O1144+P1144),0), "")</f>
        <v/>
      </c>
      <c r="R1144" s="25" t="str">
        <f aca="true">IF(C1144&lt;&gt;"",SUM(INDIRECT($AH$5&amp;"C"&amp;($C$1*$A1144+13)):INDIRECT($AH$5&amp;"V"&amp;($C$1*$A1144+13))), "")</f>
        <v/>
      </c>
      <c r="S1144" s="25" t="str">
        <f aca="false">IF(C1144&lt;&gt;"",IFERROR((M1144+N1144+O1144+P1144)/R1144, 0),"")</f>
        <v/>
      </c>
      <c r="T1144" s="25" t="str">
        <f aca="false">IF(C1144&lt;&gt;"",IFERROR((M1144+N1144+O1144)/R1144,0),"")</f>
        <v/>
      </c>
      <c r="U1144" s="25" t="str">
        <f aca="true">IF(C1144&lt;&gt;"",IF(INDIRECT($AH$5&amp;"B"&amp;($C$1*$A1144+14))= 1,1,0),"")</f>
        <v/>
      </c>
      <c r="V1144" s="25" t="str">
        <f aca="true">IF(C1144&lt;&gt;"",IF(INDIRECT($AH$5&amp;"B"&amp;($C$1*$A1144+15))= 1,1,0),"")</f>
        <v/>
      </c>
      <c r="W1144" s="25" t="str">
        <f aca="false">IF(C1144&lt;&gt;"",($M1144*1) + ($N1144*2) + ($O1144*3) + (IF(U1144 = 1, 10, 0)) + (IF(V1144 = 1, 20, 0)),"")</f>
        <v/>
      </c>
      <c r="X1144" s="27" t="str">
        <f aca="true">IF(C1144&lt;&gt;"",IF(INDIRECT($AH$5&amp;"B"&amp;($C$1*$A1144+16))= 1,1,0),"")</f>
        <v/>
      </c>
      <c r="Y1144" s="27" t="str">
        <f aca="true">IF(D1144&lt;&gt;"",IF(INDIRECT($AH$5&amp;"B"&amp;($C$1*$A1144+17))= 1,1,0),"")</f>
        <v/>
      </c>
      <c r="Z1144" s="27" t="str">
        <f aca="true">IF(E1144&lt;&gt;"",IF(INDIRECT($AH$5&amp;"B"&amp;($C$1*$A1144+18))= 1,1,0),"")</f>
        <v/>
      </c>
      <c r="AA1144" s="27" t="str">
        <f aca="true">IF(F1144&lt;&gt;"",IF(INDIRECT($AH$5&amp;"B"&amp;($C$1*$A1144+19))= 1,1,0),"")</f>
        <v/>
      </c>
      <c r="AB1144" s="27" t="str">
        <f aca="false">IF(C1144&lt;&gt;"",IF(X1144 = 1, 5, 0) + IF(Z1144 = 1, 25, 0) + IF(AA1144 = 1, 15, 0),"")</f>
        <v/>
      </c>
      <c r="AC1144" s="57" t="str">
        <f aca="false">IF(C1144&lt;&gt;"",L1144+W1144+AB1144,"")</f>
        <v/>
      </c>
    </row>
    <row r="1145" customFormat="false" ht="12.8" hidden="false" customHeight="false" outlineLevel="0" collapsed="false">
      <c r="A1145" s="11" t="n">
        <f aca="false">A1144+1</f>
        <v>142</v>
      </c>
      <c r="B1145" s="38" t="str">
        <f aca="true">IF(INDIRECT($AH$5&amp;"B"&amp;($C$1*$A1145+2))=0, "",INDIRECT($AH$5&amp;"B"&amp;($C$1*$A1145+2)))</f>
        <v/>
      </c>
      <c r="C1145" s="19" t="str">
        <f aca="true">IF(INDIRECT($AH$5&amp;"B"&amp;($C$1*$A1145+3)) = 0, "", INDIRECT($AH$5&amp;"B"&amp;($C$1*$A1145+3)))</f>
        <v/>
      </c>
      <c r="D1145" s="19" t="str">
        <f aca="true">IF(INDIRECT($AH$5&amp;"B"&amp;($C$1*$A1145+4)) = 0, "", INDIRECT($AH$5&amp;"B"&amp;($C$1*$A1145+4)))</f>
        <v/>
      </c>
      <c r="E1145" s="19" t="str">
        <f aca="true">IF(INDIRECT($AH$5&amp;"B"&amp;($C$1*$A1145+7)) = 0, "", INDIRECT($AH$5&amp;"B"&amp;($C$1*$A1145+7)))</f>
        <v/>
      </c>
      <c r="F1145" s="20" t="str">
        <f aca="true">IF(C1145 &lt;&gt; "",IF(INDIRECT($AH$5&amp;"B"&amp;($C$1*$A1145+8)) = 0, 0, 1), "")</f>
        <v/>
      </c>
      <c r="G1145" s="20" t="n">
        <f aca="true">INDIRECT($AH$5&amp;"B"&amp;($C$1*$A1145+9))</f>
        <v>0</v>
      </c>
      <c r="H1145" s="20" t="n">
        <f aca="true">INDIRECT($AH$5&amp;"B"&amp;($C$1*$A1145+10))</f>
        <v>0</v>
      </c>
      <c r="I1145" s="20" t="n">
        <f aca="true">INDIRECT($AH$5&amp;"B"&amp;($C$1*$A1145+11))</f>
        <v>0</v>
      </c>
      <c r="J1145" s="20" t="n">
        <f aca="true">INDIRECT($AH$5&amp;"B"&amp;($C$1*$A1145+12))</f>
        <v>0</v>
      </c>
      <c r="K1145" s="21" t="str">
        <f aca="false">IF(C1145&lt;&gt;"",IFERROR((G1145+H1145+I1145)/(G1145+H1145+I1145+J1145),0), "")</f>
        <v/>
      </c>
      <c r="L1145" s="20" t="str">
        <f aca="false">IF(C1145&lt;&gt;"",(G1145* 2) +(H1145* 4) + (I1145* 6) + IF(F1145 = 1, 5, 0), "")</f>
        <v/>
      </c>
      <c r="M1145" s="25" t="str">
        <f aca="true">IF(C1145&lt;&gt;"",SUM(INDIRECT($AH$5&amp;"C"&amp;($C$1*$A1145+9)):INDIRECT($AH$5&amp;"V"&amp;($C$1*$A1145+9))), "")</f>
        <v/>
      </c>
      <c r="N1145" s="25" t="str">
        <f aca="true">IF(C1145&lt;&gt;"",SUM(INDIRECT($AH$5&amp;"C"&amp;($C$1*$A1145+10)):INDIRECT($AH$5&amp;"V"&amp;($C$1*$A1145+10))), "")</f>
        <v/>
      </c>
      <c r="O1145" s="25" t="str">
        <f aca="true">IF(C1145&lt;&gt;"",SUM(INDIRECT($AH$5&amp;"C"&amp;($C$1*$A1145+11)):INDIRECT($AH$5&amp;"V"&amp;($C$1*$A1145+11))),"")</f>
        <v/>
      </c>
      <c r="P1145" s="25" t="str">
        <f aca="true">IF(C1145&lt;&gt;"",SUM(INDIRECT($AH$5&amp;"C"&amp;($C$1*$A1145+12)):INDIRECT($AH$5&amp;"V"&amp;($C$1*$A1145+12))),"")</f>
        <v/>
      </c>
      <c r="Q1145" s="24" t="str">
        <f aca="false">IF(C1145&lt;&gt;"",IFERROR((M1145+N1145+O1145)/(M1145+N1145+O1145+P1145),0), "")</f>
        <v/>
      </c>
      <c r="R1145" s="25" t="str">
        <f aca="true">IF(C1145&lt;&gt;"",SUM(INDIRECT($AH$5&amp;"C"&amp;($C$1*$A1145+13)):INDIRECT($AH$5&amp;"V"&amp;($C$1*$A1145+13))), "")</f>
        <v/>
      </c>
      <c r="S1145" s="25" t="str">
        <f aca="false">IF(C1145&lt;&gt;"",IFERROR((M1145+N1145+O1145+P1145)/R1145, 0),"")</f>
        <v/>
      </c>
      <c r="T1145" s="25" t="str">
        <f aca="false">IF(C1145&lt;&gt;"",IFERROR((M1145+N1145+O1145)/R1145,0),"")</f>
        <v/>
      </c>
      <c r="U1145" s="25" t="str">
        <f aca="true">IF(C1145&lt;&gt;"",IF(INDIRECT($AH$5&amp;"B"&amp;($C$1*$A1145+14))= 1,1,0),"")</f>
        <v/>
      </c>
      <c r="V1145" s="25" t="str">
        <f aca="true">IF(C1145&lt;&gt;"",IF(INDIRECT($AH$5&amp;"B"&amp;($C$1*$A1145+15))= 1,1,0),"")</f>
        <v/>
      </c>
      <c r="W1145" s="25" t="str">
        <f aca="false">IF(C1145&lt;&gt;"",($M1145*1) + ($N1145*2) + ($O1145*3) + (IF(U1145 = 1, 10, 0)) + (IF(V1145 = 1, 20, 0)),"")</f>
        <v/>
      </c>
      <c r="X1145" s="27" t="str">
        <f aca="true">IF(C1145&lt;&gt;"",IF(INDIRECT($AH$5&amp;"B"&amp;($C$1*$A1145+16))= 1,1,0),"")</f>
        <v/>
      </c>
      <c r="Y1145" s="27" t="str">
        <f aca="true">IF(D1145&lt;&gt;"",IF(INDIRECT($AH$5&amp;"B"&amp;($C$1*$A1145+17))= 1,1,0),"")</f>
        <v/>
      </c>
      <c r="Z1145" s="27" t="str">
        <f aca="true">IF(E1145&lt;&gt;"",IF(INDIRECT($AH$5&amp;"B"&amp;($C$1*$A1145+18))= 1,1,0),"")</f>
        <v/>
      </c>
      <c r="AA1145" s="27" t="str">
        <f aca="true">IF(F1145&lt;&gt;"",IF(INDIRECT($AH$5&amp;"B"&amp;($C$1*$A1145+19))= 1,1,0),"")</f>
        <v/>
      </c>
      <c r="AB1145" s="27" t="str">
        <f aca="false">IF(C1145&lt;&gt;"",IF(X1145 = 1, 5, 0) + IF(Z1145 = 1, 25, 0) + IF(AA1145 = 1, 15, 0),"")</f>
        <v/>
      </c>
      <c r="AC1145" s="57" t="str">
        <f aca="false">IF(C1145&lt;&gt;"",L1145+W1145+AB1145,"")</f>
        <v/>
      </c>
    </row>
    <row r="1146" customFormat="false" ht="12.8" hidden="false" customHeight="false" outlineLevel="0" collapsed="false">
      <c r="A1146" s="11" t="n">
        <f aca="false">A1145+1</f>
        <v>143</v>
      </c>
      <c r="B1146" s="38" t="str">
        <f aca="true">IF(INDIRECT($AH$5&amp;"B"&amp;($C$1*$A1146+2))=0, "",INDIRECT($AH$5&amp;"B"&amp;($C$1*$A1146+2)))</f>
        <v/>
      </c>
      <c r="C1146" s="19" t="str">
        <f aca="true">IF(INDIRECT($AH$5&amp;"B"&amp;($C$1*$A1146+3)) = 0, "", INDIRECT($AH$5&amp;"B"&amp;($C$1*$A1146+3)))</f>
        <v/>
      </c>
      <c r="D1146" s="19" t="str">
        <f aca="true">IF(INDIRECT($AH$5&amp;"B"&amp;($C$1*$A1146+4)) = 0, "", INDIRECT($AH$5&amp;"B"&amp;($C$1*$A1146+4)))</f>
        <v/>
      </c>
      <c r="E1146" s="19" t="str">
        <f aca="true">IF(INDIRECT($AH$5&amp;"B"&amp;($C$1*$A1146+7)) = 0, "", INDIRECT($AH$5&amp;"B"&amp;($C$1*$A1146+7)))</f>
        <v/>
      </c>
      <c r="F1146" s="20" t="str">
        <f aca="true">IF(C1146 &lt;&gt; "",IF(INDIRECT($AH$5&amp;"B"&amp;($C$1*$A1146+8)) = 0, 0, 1), "")</f>
        <v/>
      </c>
      <c r="G1146" s="20" t="n">
        <f aca="true">INDIRECT($AH$5&amp;"B"&amp;($C$1*$A1146+9))</f>
        <v>0</v>
      </c>
      <c r="H1146" s="20" t="n">
        <f aca="true">INDIRECT($AH$5&amp;"B"&amp;($C$1*$A1146+10))</f>
        <v>0</v>
      </c>
      <c r="I1146" s="20" t="n">
        <f aca="true">INDIRECT($AH$5&amp;"B"&amp;($C$1*$A1146+11))</f>
        <v>0</v>
      </c>
      <c r="J1146" s="20" t="n">
        <f aca="true">INDIRECT($AH$5&amp;"B"&amp;($C$1*$A1146+12))</f>
        <v>0</v>
      </c>
      <c r="K1146" s="21" t="str">
        <f aca="false">IF(C1146&lt;&gt;"",IFERROR((G1146+H1146+I1146)/(G1146+H1146+I1146+J1146),0), "")</f>
        <v/>
      </c>
      <c r="L1146" s="20" t="str">
        <f aca="false">IF(C1146&lt;&gt;"",(G1146* 2) +(H1146* 4) + (I1146* 6) + IF(F1146 = 1, 5, 0), "")</f>
        <v/>
      </c>
      <c r="M1146" s="25" t="str">
        <f aca="true">IF(C1146&lt;&gt;"",SUM(INDIRECT($AH$5&amp;"C"&amp;($C$1*$A1146+9)):INDIRECT($AH$5&amp;"V"&amp;($C$1*$A1146+9))), "")</f>
        <v/>
      </c>
      <c r="N1146" s="25" t="str">
        <f aca="true">IF(C1146&lt;&gt;"",SUM(INDIRECT($AH$5&amp;"C"&amp;($C$1*$A1146+10)):INDIRECT($AH$5&amp;"V"&amp;($C$1*$A1146+10))), "")</f>
        <v/>
      </c>
      <c r="O1146" s="25" t="str">
        <f aca="true">IF(C1146&lt;&gt;"",SUM(INDIRECT($AH$5&amp;"C"&amp;($C$1*$A1146+11)):INDIRECT($AH$5&amp;"V"&amp;($C$1*$A1146+11))),"")</f>
        <v/>
      </c>
      <c r="P1146" s="25" t="str">
        <f aca="true">IF(C1146&lt;&gt;"",SUM(INDIRECT($AH$5&amp;"C"&amp;($C$1*$A1146+12)):INDIRECT($AH$5&amp;"V"&amp;($C$1*$A1146+12))),"")</f>
        <v/>
      </c>
      <c r="Q1146" s="24" t="str">
        <f aca="false">IF(C1146&lt;&gt;"",IFERROR((M1146+N1146+O1146)/(M1146+N1146+O1146+P1146),0), "")</f>
        <v/>
      </c>
      <c r="R1146" s="25" t="str">
        <f aca="true">IF(C1146&lt;&gt;"",SUM(INDIRECT($AH$5&amp;"C"&amp;($C$1*$A1146+13)):INDIRECT($AH$5&amp;"V"&amp;($C$1*$A1146+13))), "")</f>
        <v/>
      </c>
      <c r="S1146" s="25" t="str">
        <f aca="false">IF(C1146&lt;&gt;"",IFERROR((M1146+N1146+O1146+P1146)/R1146, 0),"")</f>
        <v/>
      </c>
      <c r="T1146" s="25" t="str">
        <f aca="false">IF(C1146&lt;&gt;"",IFERROR((M1146+N1146+O1146)/R1146,0),"")</f>
        <v/>
      </c>
      <c r="U1146" s="25" t="str">
        <f aca="true">IF(C1146&lt;&gt;"",IF(INDIRECT($AH$5&amp;"B"&amp;($C$1*$A1146+14))= 1,1,0),"")</f>
        <v/>
      </c>
      <c r="V1146" s="25" t="str">
        <f aca="true">IF(C1146&lt;&gt;"",IF(INDIRECT($AH$5&amp;"B"&amp;($C$1*$A1146+15))= 1,1,0),"")</f>
        <v/>
      </c>
      <c r="W1146" s="25" t="str">
        <f aca="false">IF(C1146&lt;&gt;"",($M1146*1) + ($N1146*2) + ($O1146*3) + (IF(U1146 = 1, 10, 0)) + (IF(V1146 = 1, 20, 0)),"")</f>
        <v/>
      </c>
      <c r="X1146" s="27" t="str">
        <f aca="true">IF(C1146&lt;&gt;"",IF(INDIRECT($AH$5&amp;"B"&amp;($C$1*$A1146+16))= 1,1,0),"")</f>
        <v/>
      </c>
      <c r="Y1146" s="27" t="str">
        <f aca="true">IF(D1146&lt;&gt;"",IF(INDIRECT($AH$5&amp;"B"&amp;($C$1*$A1146+17))= 1,1,0),"")</f>
        <v/>
      </c>
      <c r="Z1146" s="27" t="str">
        <f aca="true">IF(E1146&lt;&gt;"",IF(INDIRECT($AH$5&amp;"B"&amp;($C$1*$A1146+18))= 1,1,0),"")</f>
        <v/>
      </c>
      <c r="AA1146" s="27" t="str">
        <f aca="true">IF(F1146&lt;&gt;"",IF(INDIRECT($AH$5&amp;"B"&amp;($C$1*$A1146+19))= 1,1,0),"")</f>
        <v/>
      </c>
      <c r="AB1146" s="27" t="str">
        <f aca="false">IF(C1146&lt;&gt;"",IF(X1146 = 1, 5, 0) + IF(Z1146 = 1, 25, 0) + IF(AA1146 = 1, 15, 0),"")</f>
        <v/>
      </c>
      <c r="AC1146" s="57" t="str">
        <f aca="false">IF(C1146&lt;&gt;"",L1146+W1146+AB1146,"")</f>
        <v/>
      </c>
    </row>
    <row r="1147" customFormat="false" ht="12.8" hidden="false" customHeight="false" outlineLevel="0" collapsed="false">
      <c r="A1147" s="11" t="n">
        <f aca="false">A1146+1</f>
        <v>144</v>
      </c>
      <c r="B1147" s="38" t="str">
        <f aca="true">IF(INDIRECT($AH$5&amp;"B"&amp;($C$1*$A1147+2))=0, "",INDIRECT($AH$5&amp;"B"&amp;($C$1*$A1147+2)))</f>
        <v/>
      </c>
      <c r="C1147" s="19" t="str">
        <f aca="true">IF(INDIRECT($AH$5&amp;"B"&amp;($C$1*$A1147+3)) = 0, "", INDIRECT($AH$5&amp;"B"&amp;($C$1*$A1147+3)))</f>
        <v/>
      </c>
      <c r="D1147" s="19" t="str">
        <f aca="true">IF(INDIRECT($AH$5&amp;"B"&amp;($C$1*$A1147+4)) = 0, "", INDIRECT($AH$5&amp;"B"&amp;($C$1*$A1147+4)))</f>
        <v/>
      </c>
      <c r="E1147" s="19" t="str">
        <f aca="true">IF(INDIRECT($AH$5&amp;"B"&amp;($C$1*$A1147+7)) = 0, "", INDIRECT($AH$5&amp;"B"&amp;($C$1*$A1147+7)))</f>
        <v/>
      </c>
      <c r="F1147" s="20" t="str">
        <f aca="true">IF(C1147 &lt;&gt; "",IF(INDIRECT($AH$5&amp;"B"&amp;($C$1*$A1147+8)) = 0, 0, 1), "")</f>
        <v/>
      </c>
      <c r="G1147" s="20" t="n">
        <f aca="true">INDIRECT($AH$5&amp;"B"&amp;($C$1*$A1147+9))</f>
        <v>0</v>
      </c>
      <c r="H1147" s="20" t="n">
        <f aca="true">INDIRECT($AH$5&amp;"B"&amp;($C$1*$A1147+10))</f>
        <v>0</v>
      </c>
      <c r="I1147" s="20" t="n">
        <f aca="true">INDIRECT($AH$5&amp;"B"&amp;($C$1*$A1147+11))</f>
        <v>0</v>
      </c>
      <c r="J1147" s="20" t="n">
        <f aca="true">INDIRECT($AH$5&amp;"B"&amp;($C$1*$A1147+12))</f>
        <v>0</v>
      </c>
      <c r="K1147" s="21" t="str">
        <f aca="false">IF(C1147&lt;&gt;"",IFERROR((G1147+H1147+I1147)/(G1147+H1147+I1147+J1147),0), "")</f>
        <v/>
      </c>
      <c r="L1147" s="20" t="str">
        <f aca="false">IF(C1147&lt;&gt;"",(G1147* 2) +(H1147* 4) + (I1147* 6) + IF(F1147 = 1, 5, 0), "")</f>
        <v/>
      </c>
      <c r="M1147" s="25" t="str">
        <f aca="true">IF(C1147&lt;&gt;"",SUM(INDIRECT($AH$5&amp;"C"&amp;($C$1*$A1147+9)):INDIRECT($AH$5&amp;"V"&amp;($C$1*$A1147+9))), "")</f>
        <v/>
      </c>
      <c r="N1147" s="25" t="str">
        <f aca="true">IF(C1147&lt;&gt;"",SUM(INDIRECT($AH$5&amp;"C"&amp;($C$1*$A1147+10)):INDIRECT($AH$5&amp;"V"&amp;($C$1*$A1147+10))), "")</f>
        <v/>
      </c>
      <c r="O1147" s="25" t="str">
        <f aca="true">IF(C1147&lt;&gt;"",SUM(INDIRECT($AH$5&amp;"C"&amp;($C$1*$A1147+11)):INDIRECT($AH$5&amp;"V"&amp;($C$1*$A1147+11))),"")</f>
        <v/>
      </c>
      <c r="P1147" s="25" t="str">
        <f aca="true">IF(C1147&lt;&gt;"",SUM(INDIRECT($AH$5&amp;"C"&amp;($C$1*$A1147+12)):INDIRECT($AH$5&amp;"V"&amp;($C$1*$A1147+12))),"")</f>
        <v/>
      </c>
      <c r="Q1147" s="24" t="str">
        <f aca="false">IF(C1147&lt;&gt;"",IFERROR((M1147+N1147+O1147)/(M1147+N1147+O1147+P1147),0), "")</f>
        <v/>
      </c>
      <c r="R1147" s="25" t="str">
        <f aca="true">IF(C1147&lt;&gt;"",SUM(INDIRECT($AH$5&amp;"C"&amp;($C$1*$A1147+13)):INDIRECT($AH$5&amp;"V"&amp;($C$1*$A1147+13))), "")</f>
        <v/>
      </c>
      <c r="S1147" s="25" t="str">
        <f aca="false">IF(C1147&lt;&gt;"",IFERROR((M1147+N1147+O1147+P1147)/R1147, 0),"")</f>
        <v/>
      </c>
      <c r="T1147" s="25" t="str">
        <f aca="false">IF(C1147&lt;&gt;"",IFERROR((M1147+N1147+O1147)/R1147,0),"")</f>
        <v/>
      </c>
      <c r="U1147" s="25" t="str">
        <f aca="true">IF(C1147&lt;&gt;"",IF(INDIRECT($AH$5&amp;"B"&amp;($C$1*$A1147+14))= 1,1,0),"")</f>
        <v/>
      </c>
      <c r="V1147" s="25" t="str">
        <f aca="true">IF(C1147&lt;&gt;"",IF(INDIRECT($AH$5&amp;"B"&amp;($C$1*$A1147+15))= 1,1,0),"")</f>
        <v/>
      </c>
      <c r="W1147" s="25" t="str">
        <f aca="false">IF(C1147&lt;&gt;"",($M1147*1) + ($N1147*2) + ($O1147*3) + (IF(U1147 = 1, 10, 0)) + (IF(V1147 = 1, 20, 0)),"")</f>
        <v/>
      </c>
      <c r="X1147" s="27" t="str">
        <f aca="true">IF(C1147&lt;&gt;"",IF(INDIRECT($AH$5&amp;"B"&amp;($C$1*$A1147+16))= 1,1,0),"")</f>
        <v/>
      </c>
      <c r="Y1147" s="27" t="str">
        <f aca="true">IF(D1147&lt;&gt;"",IF(INDIRECT($AH$5&amp;"B"&amp;($C$1*$A1147+17))= 1,1,0),"")</f>
        <v/>
      </c>
      <c r="Z1147" s="27" t="str">
        <f aca="true">IF(E1147&lt;&gt;"",IF(INDIRECT($AH$5&amp;"B"&amp;($C$1*$A1147+18))= 1,1,0),"")</f>
        <v/>
      </c>
      <c r="AA1147" s="27" t="str">
        <f aca="true">IF(F1147&lt;&gt;"",IF(INDIRECT($AH$5&amp;"B"&amp;($C$1*$A1147+19))= 1,1,0),"")</f>
        <v/>
      </c>
      <c r="AB1147" s="27" t="str">
        <f aca="false">IF(C1147&lt;&gt;"",IF(X1147 = 1, 5, 0) + IF(Z1147 = 1, 25, 0) + IF(AA1147 = 1, 15, 0),"")</f>
        <v/>
      </c>
      <c r="AC1147" s="57" t="str">
        <f aca="false">IF(C1147&lt;&gt;"",L1147+W1147+AB1147,"")</f>
        <v/>
      </c>
    </row>
    <row r="1148" customFormat="false" ht="12.8" hidden="false" customHeight="false" outlineLevel="0" collapsed="false">
      <c r="A1148" s="11" t="n">
        <f aca="false">A1147+1</f>
        <v>145</v>
      </c>
      <c r="B1148" s="38" t="str">
        <f aca="true">IF(INDIRECT($AH$5&amp;"B"&amp;($C$1*$A1148+2))=0, "",INDIRECT($AH$5&amp;"B"&amp;($C$1*$A1148+2)))</f>
        <v/>
      </c>
      <c r="C1148" s="19" t="str">
        <f aca="true">IF(INDIRECT($AH$5&amp;"B"&amp;($C$1*$A1148+3)) = 0, "", INDIRECT($AH$5&amp;"B"&amp;($C$1*$A1148+3)))</f>
        <v/>
      </c>
      <c r="D1148" s="19" t="str">
        <f aca="true">IF(INDIRECT($AH$5&amp;"B"&amp;($C$1*$A1148+4)) = 0, "", INDIRECT($AH$5&amp;"B"&amp;($C$1*$A1148+4)))</f>
        <v/>
      </c>
      <c r="E1148" s="19" t="str">
        <f aca="true">IF(INDIRECT($AH$5&amp;"B"&amp;($C$1*$A1148+7)) = 0, "", INDIRECT($AH$5&amp;"B"&amp;($C$1*$A1148+7)))</f>
        <v/>
      </c>
      <c r="F1148" s="20" t="str">
        <f aca="true">IF(C1148 &lt;&gt; "",IF(INDIRECT($AH$5&amp;"B"&amp;($C$1*$A1148+8)) = 0, 0, 1), "")</f>
        <v/>
      </c>
      <c r="G1148" s="20" t="n">
        <f aca="true">INDIRECT($AH$5&amp;"B"&amp;($C$1*$A1148+9))</f>
        <v>0</v>
      </c>
      <c r="H1148" s="20" t="n">
        <f aca="true">INDIRECT($AH$5&amp;"B"&amp;($C$1*$A1148+10))</f>
        <v>0</v>
      </c>
      <c r="I1148" s="20" t="n">
        <f aca="true">INDIRECT($AH$5&amp;"B"&amp;($C$1*$A1148+11))</f>
        <v>0</v>
      </c>
      <c r="J1148" s="20" t="n">
        <f aca="true">INDIRECT($AH$5&amp;"B"&amp;($C$1*$A1148+12))</f>
        <v>0</v>
      </c>
      <c r="K1148" s="21" t="str">
        <f aca="false">IF(C1148&lt;&gt;"",IFERROR((G1148+H1148+I1148)/(G1148+H1148+I1148+J1148),0), "")</f>
        <v/>
      </c>
      <c r="L1148" s="20" t="str">
        <f aca="false">IF(C1148&lt;&gt;"",(G1148* 2) +(H1148* 4) + (I1148* 6) + IF(F1148 = 1, 5, 0), "")</f>
        <v/>
      </c>
      <c r="M1148" s="25" t="str">
        <f aca="true">IF(C1148&lt;&gt;"",SUM(INDIRECT($AH$5&amp;"C"&amp;($C$1*$A1148+9)):INDIRECT($AH$5&amp;"V"&amp;($C$1*$A1148+9))), "")</f>
        <v/>
      </c>
      <c r="N1148" s="25" t="str">
        <f aca="true">IF(C1148&lt;&gt;"",SUM(INDIRECT($AH$5&amp;"C"&amp;($C$1*$A1148+10)):INDIRECT($AH$5&amp;"V"&amp;($C$1*$A1148+10))), "")</f>
        <v/>
      </c>
      <c r="O1148" s="25" t="str">
        <f aca="true">IF(C1148&lt;&gt;"",SUM(INDIRECT($AH$5&amp;"C"&amp;($C$1*$A1148+11)):INDIRECT($AH$5&amp;"V"&amp;($C$1*$A1148+11))),"")</f>
        <v/>
      </c>
      <c r="P1148" s="25" t="str">
        <f aca="true">IF(C1148&lt;&gt;"",SUM(INDIRECT($AH$5&amp;"C"&amp;($C$1*$A1148+12)):INDIRECT($AH$5&amp;"V"&amp;($C$1*$A1148+12))),"")</f>
        <v/>
      </c>
      <c r="Q1148" s="24" t="str">
        <f aca="false">IF(C1148&lt;&gt;"",IFERROR((M1148+N1148+O1148)/(M1148+N1148+O1148+P1148),0), "")</f>
        <v/>
      </c>
      <c r="R1148" s="25" t="str">
        <f aca="true">IF(C1148&lt;&gt;"",SUM(INDIRECT($AH$5&amp;"C"&amp;($C$1*$A1148+13)):INDIRECT($AH$5&amp;"V"&amp;($C$1*$A1148+13))), "")</f>
        <v/>
      </c>
      <c r="S1148" s="25" t="str">
        <f aca="false">IF(C1148&lt;&gt;"",IFERROR((M1148+N1148+O1148+P1148)/R1148, 0),"")</f>
        <v/>
      </c>
      <c r="T1148" s="25" t="str">
        <f aca="false">IF(C1148&lt;&gt;"",IFERROR((M1148+N1148+O1148)/R1148,0),"")</f>
        <v/>
      </c>
      <c r="U1148" s="25" t="str">
        <f aca="true">IF(C1148&lt;&gt;"",IF(INDIRECT($AH$5&amp;"B"&amp;($C$1*$A1148+14))= 1,1,0),"")</f>
        <v/>
      </c>
      <c r="V1148" s="25" t="str">
        <f aca="true">IF(C1148&lt;&gt;"",IF(INDIRECT($AH$5&amp;"B"&amp;($C$1*$A1148+15))= 1,1,0),"")</f>
        <v/>
      </c>
      <c r="W1148" s="25" t="str">
        <f aca="false">IF(C1148&lt;&gt;"",($M1148*1) + ($N1148*2) + ($O1148*3) + (IF(U1148 = 1, 10, 0)) + (IF(V1148 = 1, 20, 0)),"")</f>
        <v/>
      </c>
      <c r="X1148" s="27" t="str">
        <f aca="true">IF(C1148&lt;&gt;"",IF(INDIRECT($AH$5&amp;"B"&amp;($C$1*$A1148+16))= 1,1,0),"")</f>
        <v/>
      </c>
      <c r="Y1148" s="27" t="str">
        <f aca="true">IF(D1148&lt;&gt;"",IF(INDIRECT($AH$5&amp;"B"&amp;($C$1*$A1148+17))= 1,1,0),"")</f>
        <v/>
      </c>
      <c r="Z1148" s="27" t="str">
        <f aca="true">IF(E1148&lt;&gt;"",IF(INDIRECT($AH$5&amp;"B"&amp;($C$1*$A1148+18))= 1,1,0),"")</f>
        <v/>
      </c>
      <c r="AA1148" s="27" t="str">
        <f aca="true">IF(F1148&lt;&gt;"",IF(INDIRECT($AH$5&amp;"B"&amp;($C$1*$A1148+19))= 1,1,0),"")</f>
        <v/>
      </c>
      <c r="AB1148" s="27" t="str">
        <f aca="false">IF(C1148&lt;&gt;"",IF(X1148 = 1, 5, 0) + IF(Z1148 = 1, 25, 0) + IF(AA1148 = 1, 15, 0),"")</f>
        <v/>
      </c>
      <c r="AC1148" s="57" t="str">
        <f aca="false">IF(C1148&lt;&gt;"",L1148+W1148+AB1148,"")</f>
        <v/>
      </c>
    </row>
    <row r="1149" customFormat="false" ht="12.8" hidden="false" customHeight="false" outlineLevel="0" collapsed="false">
      <c r="A1149" s="11" t="n">
        <f aca="false">A1148+1</f>
        <v>146</v>
      </c>
      <c r="B1149" s="38" t="str">
        <f aca="true">IF(INDIRECT($AH$5&amp;"B"&amp;($C$1*$A1149+2))=0, "",INDIRECT($AH$5&amp;"B"&amp;($C$1*$A1149+2)))</f>
        <v/>
      </c>
      <c r="C1149" s="19" t="str">
        <f aca="true">IF(INDIRECT($AH$5&amp;"B"&amp;($C$1*$A1149+3)) = 0, "", INDIRECT($AH$5&amp;"B"&amp;($C$1*$A1149+3)))</f>
        <v/>
      </c>
      <c r="D1149" s="19" t="str">
        <f aca="true">IF(INDIRECT($AH$5&amp;"B"&amp;($C$1*$A1149+4)) = 0, "", INDIRECT($AH$5&amp;"B"&amp;($C$1*$A1149+4)))</f>
        <v/>
      </c>
      <c r="E1149" s="19" t="str">
        <f aca="true">IF(INDIRECT($AH$5&amp;"B"&amp;($C$1*$A1149+7)) = 0, "", INDIRECT($AH$5&amp;"B"&amp;($C$1*$A1149+7)))</f>
        <v/>
      </c>
      <c r="F1149" s="20" t="str">
        <f aca="true">IF(C1149 &lt;&gt; "",IF(INDIRECT($AH$5&amp;"B"&amp;($C$1*$A1149+8)) = 0, 0, 1), "")</f>
        <v/>
      </c>
      <c r="G1149" s="20" t="n">
        <f aca="true">INDIRECT($AH$5&amp;"B"&amp;($C$1*$A1149+9))</f>
        <v>0</v>
      </c>
      <c r="H1149" s="20" t="n">
        <f aca="true">INDIRECT($AH$5&amp;"B"&amp;($C$1*$A1149+10))</f>
        <v>0</v>
      </c>
      <c r="I1149" s="20" t="n">
        <f aca="true">INDIRECT($AH$5&amp;"B"&amp;($C$1*$A1149+11))</f>
        <v>0</v>
      </c>
      <c r="J1149" s="20" t="n">
        <f aca="true">INDIRECT($AH$5&amp;"B"&amp;($C$1*$A1149+12))</f>
        <v>0</v>
      </c>
      <c r="K1149" s="21" t="str">
        <f aca="false">IF(C1149&lt;&gt;"",IFERROR((G1149+H1149+I1149)/(G1149+H1149+I1149+J1149),0), "")</f>
        <v/>
      </c>
      <c r="L1149" s="20" t="str">
        <f aca="false">IF(C1149&lt;&gt;"",(G1149* 2) +(H1149* 4) + (I1149* 6) + IF(F1149 = 1, 5, 0), "")</f>
        <v/>
      </c>
      <c r="M1149" s="25" t="str">
        <f aca="true">IF(C1149&lt;&gt;"",SUM(INDIRECT($AH$5&amp;"C"&amp;($C$1*$A1149+9)):INDIRECT($AH$5&amp;"V"&amp;($C$1*$A1149+9))), "")</f>
        <v/>
      </c>
      <c r="N1149" s="25" t="str">
        <f aca="true">IF(C1149&lt;&gt;"",SUM(INDIRECT($AH$5&amp;"C"&amp;($C$1*$A1149+10)):INDIRECT($AH$5&amp;"V"&amp;($C$1*$A1149+10))), "")</f>
        <v/>
      </c>
      <c r="O1149" s="25" t="str">
        <f aca="true">IF(C1149&lt;&gt;"",SUM(INDIRECT($AH$5&amp;"C"&amp;($C$1*$A1149+11)):INDIRECT($AH$5&amp;"V"&amp;($C$1*$A1149+11))),"")</f>
        <v/>
      </c>
      <c r="P1149" s="25" t="str">
        <f aca="true">IF(C1149&lt;&gt;"",SUM(INDIRECT($AH$5&amp;"C"&amp;($C$1*$A1149+12)):INDIRECT($AH$5&amp;"V"&amp;($C$1*$A1149+12))),"")</f>
        <v/>
      </c>
      <c r="Q1149" s="24" t="str">
        <f aca="false">IF(C1149&lt;&gt;"",IFERROR((M1149+N1149+O1149)/(M1149+N1149+O1149+P1149),0), "")</f>
        <v/>
      </c>
      <c r="R1149" s="25" t="str">
        <f aca="true">IF(C1149&lt;&gt;"",SUM(INDIRECT($AH$5&amp;"C"&amp;($C$1*$A1149+13)):INDIRECT($AH$5&amp;"V"&amp;($C$1*$A1149+13))), "")</f>
        <v/>
      </c>
      <c r="S1149" s="25" t="str">
        <f aca="false">IF(C1149&lt;&gt;"",IFERROR((M1149+N1149+O1149+P1149)/R1149, 0),"")</f>
        <v/>
      </c>
      <c r="T1149" s="25" t="str">
        <f aca="false">IF(C1149&lt;&gt;"",IFERROR((M1149+N1149+O1149)/R1149,0),"")</f>
        <v/>
      </c>
      <c r="U1149" s="25" t="str">
        <f aca="true">IF(C1149&lt;&gt;"",IF(INDIRECT($AH$5&amp;"B"&amp;($C$1*$A1149+14))= 1,1,0),"")</f>
        <v/>
      </c>
      <c r="V1149" s="25" t="str">
        <f aca="true">IF(C1149&lt;&gt;"",IF(INDIRECT($AH$5&amp;"B"&amp;($C$1*$A1149+15))= 1,1,0),"")</f>
        <v/>
      </c>
      <c r="W1149" s="25" t="str">
        <f aca="false">IF(C1149&lt;&gt;"",($M1149*1) + ($N1149*2) + ($O1149*3) + (IF(U1149 = 1, 10, 0)) + (IF(V1149 = 1, 20, 0)),"")</f>
        <v/>
      </c>
      <c r="X1149" s="27" t="str">
        <f aca="true">IF(C1149&lt;&gt;"",IF(INDIRECT($AH$5&amp;"B"&amp;($C$1*$A1149+16))= 1,1,0),"")</f>
        <v/>
      </c>
      <c r="Y1149" s="27" t="str">
        <f aca="true">IF(D1149&lt;&gt;"",IF(INDIRECT($AH$5&amp;"B"&amp;($C$1*$A1149+17))= 1,1,0),"")</f>
        <v/>
      </c>
      <c r="Z1149" s="27" t="str">
        <f aca="true">IF(E1149&lt;&gt;"",IF(INDIRECT($AH$5&amp;"B"&amp;($C$1*$A1149+18))= 1,1,0),"")</f>
        <v/>
      </c>
      <c r="AA1149" s="27" t="str">
        <f aca="true">IF(F1149&lt;&gt;"",IF(INDIRECT($AH$5&amp;"B"&amp;($C$1*$A1149+19))= 1,1,0),"")</f>
        <v/>
      </c>
      <c r="AB1149" s="27" t="str">
        <f aca="false">IF(C1149&lt;&gt;"",IF(X1149 = 1, 5, 0) + IF(Z1149 = 1, 25, 0) + IF(AA1149 = 1, 15, 0),"")</f>
        <v/>
      </c>
      <c r="AC1149" s="57" t="str">
        <f aca="false">IF(C1149&lt;&gt;"",L1149+W1149+AB1149,"")</f>
        <v/>
      </c>
    </row>
    <row r="1150" customFormat="false" ht="12.8" hidden="false" customHeight="false" outlineLevel="0" collapsed="false">
      <c r="A1150" s="11" t="n">
        <f aca="false">A1149+1</f>
        <v>147</v>
      </c>
      <c r="B1150" s="38" t="str">
        <f aca="true">IF(INDIRECT($AH$5&amp;"B"&amp;($C$1*$A1150+2))=0, "",INDIRECT($AH$5&amp;"B"&amp;($C$1*$A1150+2)))</f>
        <v/>
      </c>
      <c r="C1150" s="19" t="str">
        <f aca="true">IF(INDIRECT($AH$5&amp;"B"&amp;($C$1*$A1150+3)) = 0, "", INDIRECT($AH$5&amp;"B"&amp;($C$1*$A1150+3)))</f>
        <v/>
      </c>
      <c r="D1150" s="19" t="str">
        <f aca="true">IF(INDIRECT($AH$5&amp;"B"&amp;($C$1*$A1150+4)) = 0, "", INDIRECT($AH$5&amp;"B"&amp;($C$1*$A1150+4)))</f>
        <v/>
      </c>
      <c r="E1150" s="19" t="str">
        <f aca="true">IF(INDIRECT($AH$5&amp;"B"&amp;($C$1*$A1150+7)) = 0, "", INDIRECT($AH$5&amp;"B"&amp;($C$1*$A1150+7)))</f>
        <v/>
      </c>
      <c r="F1150" s="20" t="str">
        <f aca="true">IF(C1150 &lt;&gt; "",IF(INDIRECT($AH$5&amp;"B"&amp;($C$1*$A1150+8)) = 0, 0, 1), "")</f>
        <v/>
      </c>
      <c r="G1150" s="20" t="n">
        <f aca="true">INDIRECT($AH$5&amp;"B"&amp;($C$1*$A1150+9))</f>
        <v>0</v>
      </c>
      <c r="H1150" s="20" t="n">
        <f aca="true">INDIRECT($AH$5&amp;"B"&amp;($C$1*$A1150+10))</f>
        <v>0</v>
      </c>
      <c r="I1150" s="20" t="n">
        <f aca="true">INDIRECT($AH$5&amp;"B"&amp;($C$1*$A1150+11))</f>
        <v>0</v>
      </c>
      <c r="J1150" s="20" t="n">
        <f aca="true">INDIRECT($AH$5&amp;"B"&amp;($C$1*$A1150+12))</f>
        <v>0</v>
      </c>
      <c r="K1150" s="21" t="str">
        <f aca="false">IF(C1150&lt;&gt;"",IFERROR((G1150+H1150+I1150)/(G1150+H1150+I1150+J1150),0), "")</f>
        <v/>
      </c>
      <c r="L1150" s="20" t="str">
        <f aca="false">IF(C1150&lt;&gt;"",(G1150* 2) +(H1150* 4) + (I1150* 6) + IF(F1150 = 1, 5, 0), "")</f>
        <v/>
      </c>
      <c r="M1150" s="25" t="str">
        <f aca="true">IF(C1150&lt;&gt;"",SUM(INDIRECT($AH$5&amp;"C"&amp;($C$1*$A1150+9)):INDIRECT($AH$5&amp;"V"&amp;($C$1*$A1150+9))), "")</f>
        <v/>
      </c>
      <c r="N1150" s="25" t="str">
        <f aca="true">IF(C1150&lt;&gt;"",SUM(INDIRECT($AH$5&amp;"C"&amp;($C$1*$A1150+10)):INDIRECT($AH$5&amp;"V"&amp;($C$1*$A1150+10))), "")</f>
        <v/>
      </c>
      <c r="O1150" s="25" t="str">
        <f aca="true">IF(C1150&lt;&gt;"",SUM(INDIRECT($AH$5&amp;"C"&amp;($C$1*$A1150+11)):INDIRECT($AH$5&amp;"V"&amp;($C$1*$A1150+11))),"")</f>
        <v/>
      </c>
      <c r="P1150" s="25" t="str">
        <f aca="true">IF(C1150&lt;&gt;"",SUM(INDIRECT($AH$5&amp;"C"&amp;($C$1*$A1150+12)):INDIRECT($AH$5&amp;"V"&amp;($C$1*$A1150+12))),"")</f>
        <v/>
      </c>
      <c r="Q1150" s="24" t="str">
        <f aca="false">IF(C1150&lt;&gt;"",IFERROR((M1150+N1150+O1150)/(M1150+N1150+O1150+P1150),0), "")</f>
        <v/>
      </c>
      <c r="R1150" s="25" t="str">
        <f aca="true">IF(C1150&lt;&gt;"",SUM(INDIRECT($AH$5&amp;"C"&amp;($C$1*$A1150+13)):INDIRECT($AH$5&amp;"V"&amp;($C$1*$A1150+13))), "")</f>
        <v/>
      </c>
      <c r="S1150" s="25" t="str">
        <f aca="false">IF(C1150&lt;&gt;"",IFERROR((M1150+N1150+O1150+P1150)/R1150, 0),"")</f>
        <v/>
      </c>
      <c r="T1150" s="25" t="str">
        <f aca="false">IF(C1150&lt;&gt;"",IFERROR((M1150+N1150+O1150)/R1150,0),"")</f>
        <v/>
      </c>
      <c r="U1150" s="25" t="str">
        <f aca="true">IF(C1150&lt;&gt;"",IF(INDIRECT($AH$5&amp;"B"&amp;($C$1*$A1150+14))= 1,1,0),"")</f>
        <v/>
      </c>
      <c r="V1150" s="25" t="str">
        <f aca="true">IF(C1150&lt;&gt;"",IF(INDIRECT($AH$5&amp;"B"&amp;($C$1*$A1150+15))= 1,1,0),"")</f>
        <v/>
      </c>
      <c r="W1150" s="25" t="str">
        <f aca="false">IF(C1150&lt;&gt;"",($M1150*1) + ($N1150*2) + ($O1150*3) + (IF(U1150 = 1, 10, 0)) + (IF(V1150 = 1, 20, 0)),"")</f>
        <v/>
      </c>
      <c r="X1150" s="27" t="str">
        <f aca="true">IF(C1150&lt;&gt;"",IF(INDIRECT($AH$5&amp;"B"&amp;($C$1*$A1150+16))= 1,1,0),"")</f>
        <v/>
      </c>
      <c r="Y1150" s="27" t="str">
        <f aca="true">IF(D1150&lt;&gt;"",IF(INDIRECT($AH$5&amp;"B"&amp;($C$1*$A1150+17))= 1,1,0),"")</f>
        <v/>
      </c>
      <c r="Z1150" s="27" t="str">
        <f aca="true">IF(E1150&lt;&gt;"",IF(INDIRECT($AH$5&amp;"B"&amp;($C$1*$A1150+18))= 1,1,0),"")</f>
        <v/>
      </c>
      <c r="AA1150" s="27" t="str">
        <f aca="true">IF(F1150&lt;&gt;"",IF(INDIRECT($AH$5&amp;"B"&amp;($C$1*$A1150+19))= 1,1,0),"")</f>
        <v/>
      </c>
      <c r="AB1150" s="27" t="str">
        <f aca="false">IF(C1150&lt;&gt;"",IF(X1150 = 1, 5, 0) + IF(Z1150 = 1, 25, 0) + IF(AA1150 = 1, 15, 0),"")</f>
        <v/>
      </c>
      <c r="AC1150" s="57" t="str">
        <f aca="false">IF(C1150&lt;&gt;"",L1150+W1150+AB1150,"")</f>
        <v/>
      </c>
    </row>
    <row r="1151" customFormat="false" ht="12.8" hidden="false" customHeight="false" outlineLevel="0" collapsed="false">
      <c r="A1151" s="11" t="n">
        <f aca="false">A1150+1</f>
        <v>148</v>
      </c>
      <c r="B1151" s="38" t="str">
        <f aca="true">IF(INDIRECT($AH$5&amp;"B"&amp;($C$1*$A1151+2))=0, "",INDIRECT($AH$5&amp;"B"&amp;($C$1*$A1151+2)))</f>
        <v/>
      </c>
      <c r="C1151" s="19" t="str">
        <f aca="true">IF(INDIRECT($AH$5&amp;"B"&amp;($C$1*$A1151+3)) = 0, "", INDIRECT($AH$5&amp;"B"&amp;($C$1*$A1151+3)))</f>
        <v/>
      </c>
      <c r="D1151" s="19" t="str">
        <f aca="true">IF(INDIRECT($AH$5&amp;"B"&amp;($C$1*$A1151+4)) = 0, "", INDIRECT($AH$5&amp;"B"&amp;($C$1*$A1151+4)))</f>
        <v/>
      </c>
      <c r="E1151" s="19" t="str">
        <f aca="true">IF(INDIRECT($AH$5&amp;"B"&amp;($C$1*$A1151+7)) = 0, "", INDIRECT($AH$5&amp;"B"&amp;($C$1*$A1151+7)))</f>
        <v/>
      </c>
      <c r="F1151" s="20" t="str">
        <f aca="true">IF(C1151 &lt;&gt; "",IF(INDIRECT($AH$5&amp;"B"&amp;($C$1*$A1151+8)) = 0, 0, 1), "")</f>
        <v/>
      </c>
      <c r="G1151" s="20" t="n">
        <f aca="true">INDIRECT($AH$5&amp;"B"&amp;($C$1*$A1151+9))</f>
        <v>0</v>
      </c>
      <c r="H1151" s="20" t="n">
        <f aca="true">INDIRECT($AH$5&amp;"B"&amp;($C$1*$A1151+10))</f>
        <v>0</v>
      </c>
      <c r="I1151" s="20" t="n">
        <f aca="true">INDIRECT($AH$5&amp;"B"&amp;($C$1*$A1151+11))</f>
        <v>0</v>
      </c>
      <c r="J1151" s="20" t="n">
        <f aca="true">INDIRECT($AH$5&amp;"B"&amp;($C$1*$A1151+12))</f>
        <v>0</v>
      </c>
      <c r="K1151" s="21" t="str">
        <f aca="false">IF(C1151&lt;&gt;"",IFERROR((G1151+H1151+I1151)/(G1151+H1151+I1151+J1151),0), "")</f>
        <v/>
      </c>
      <c r="L1151" s="20" t="str">
        <f aca="false">IF(C1151&lt;&gt;"",(G1151* 2) +(H1151* 4) + (I1151* 6) + IF(F1151 = 1, 5, 0), "")</f>
        <v/>
      </c>
      <c r="M1151" s="25" t="str">
        <f aca="true">IF(C1151&lt;&gt;"",SUM(INDIRECT($AH$5&amp;"C"&amp;($C$1*$A1151+9)):INDIRECT($AH$5&amp;"V"&amp;($C$1*$A1151+9))), "")</f>
        <v/>
      </c>
      <c r="N1151" s="25" t="str">
        <f aca="true">IF(C1151&lt;&gt;"",SUM(INDIRECT($AH$5&amp;"C"&amp;($C$1*$A1151+10)):INDIRECT($AH$5&amp;"V"&amp;($C$1*$A1151+10))), "")</f>
        <v/>
      </c>
      <c r="O1151" s="25" t="str">
        <f aca="true">IF(C1151&lt;&gt;"",SUM(INDIRECT($AH$5&amp;"C"&amp;($C$1*$A1151+11)):INDIRECT($AH$5&amp;"V"&amp;($C$1*$A1151+11))),"")</f>
        <v/>
      </c>
      <c r="P1151" s="25" t="str">
        <f aca="true">IF(C1151&lt;&gt;"",SUM(INDIRECT($AH$5&amp;"C"&amp;($C$1*$A1151+12)):INDIRECT($AH$5&amp;"V"&amp;($C$1*$A1151+12))),"")</f>
        <v/>
      </c>
      <c r="Q1151" s="24" t="str">
        <f aca="false">IF(C1151&lt;&gt;"",IFERROR((M1151+N1151+O1151)/(M1151+N1151+O1151+P1151),0), "")</f>
        <v/>
      </c>
      <c r="R1151" s="25" t="str">
        <f aca="true">IF(C1151&lt;&gt;"",SUM(INDIRECT($AH$5&amp;"C"&amp;($C$1*$A1151+13)):INDIRECT($AH$5&amp;"V"&amp;($C$1*$A1151+13))), "")</f>
        <v/>
      </c>
      <c r="S1151" s="25" t="str">
        <f aca="false">IF(C1151&lt;&gt;"",IFERROR((M1151+N1151+O1151+P1151)/R1151, 0),"")</f>
        <v/>
      </c>
      <c r="T1151" s="25" t="str">
        <f aca="false">IF(C1151&lt;&gt;"",IFERROR((M1151+N1151+O1151)/R1151,0),"")</f>
        <v/>
      </c>
      <c r="U1151" s="25" t="str">
        <f aca="true">IF(C1151&lt;&gt;"",IF(INDIRECT($AH$5&amp;"B"&amp;($C$1*$A1151+14))= 1,1,0),"")</f>
        <v/>
      </c>
      <c r="V1151" s="25" t="str">
        <f aca="true">IF(C1151&lt;&gt;"",IF(INDIRECT($AH$5&amp;"B"&amp;($C$1*$A1151+15))= 1,1,0),"")</f>
        <v/>
      </c>
      <c r="W1151" s="25" t="str">
        <f aca="false">IF(C1151&lt;&gt;"",($M1151*1) + ($N1151*2) + ($O1151*3) + (IF(U1151 = 1, 10, 0)) + (IF(V1151 = 1, 20, 0)),"")</f>
        <v/>
      </c>
      <c r="X1151" s="27" t="str">
        <f aca="true">IF(C1151&lt;&gt;"",IF(INDIRECT($AH$5&amp;"B"&amp;($C$1*$A1151+16))= 1,1,0),"")</f>
        <v/>
      </c>
      <c r="Y1151" s="27" t="str">
        <f aca="true">IF(D1151&lt;&gt;"",IF(INDIRECT($AH$5&amp;"B"&amp;($C$1*$A1151+17))= 1,1,0),"")</f>
        <v/>
      </c>
      <c r="Z1151" s="27" t="str">
        <f aca="true">IF(E1151&lt;&gt;"",IF(INDIRECT($AH$5&amp;"B"&amp;($C$1*$A1151+18))= 1,1,0),"")</f>
        <v/>
      </c>
      <c r="AA1151" s="27" t="str">
        <f aca="true">IF(F1151&lt;&gt;"",IF(INDIRECT($AH$5&amp;"B"&amp;($C$1*$A1151+19))= 1,1,0),"")</f>
        <v/>
      </c>
      <c r="AB1151" s="27" t="str">
        <f aca="false">IF(C1151&lt;&gt;"",IF(X1151 = 1, 5, 0) + IF(Z1151 = 1, 25, 0) + IF(AA1151 = 1, 15, 0),"")</f>
        <v/>
      </c>
      <c r="AC1151" s="57" t="str">
        <f aca="false">IF(C1151&lt;&gt;"",L1151+W1151+AB1151,"")</f>
        <v/>
      </c>
    </row>
    <row r="1152" customFormat="false" ht="12.8" hidden="false" customHeight="false" outlineLevel="0" collapsed="false">
      <c r="A1152" s="11" t="n">
        <f aca="false">A1151+1</f>
        <v>149</v>
      </c>
      <c r="B1152" s="38" t="str">
        <f aca="true">IF(INDIRECT($AH$5&amp;"B"&amp;($C$1*$A1152+2))=0, "",INDIRECT($AH$5&amp;"B"&amp;($C$1*$A1152+2)))</f>
        <v/>
      </c>
      <c r="C1152" s="19" t="str">
        <f aca="true">IF(INDIRECT($AH$5&amp;"B"&amp;($C$1*$A1152+3)) = 0, "", INDIRECT($AH$5&amp;"B"&amp;($C$1*$A1152+3)))</f>
        <v/>
      </c>
      <c r="D1152" s="19" t="str">
        <f aca="true">IF(INDIRECT($AH$5&amp;"B"&amp;($C$1*$A1152+4)) = 0, "", INDIRECT($AH$5&amp;"B"&amp;($C$1*$A1152+4)))</f>
        <v/>
      </c>
      <c r="E1152" s="19" t="str">
        <f aca="true">IF(INDIRECT($AH$5&amp;"B"&amp;($C$1*$A1152+7)) = 0, "", INDIRECT($AH$5&amp;"B"&amp;($C$1*$A1152+7)))</f>
        <v/>
      </c>
      <c r="F1152" s="20" t="str">
        <f aca="true">IF(C1152 &lt;&gt; "",IF(INDIRECT($AH$5&amp;"B"&amp;($C$1*$A1152+8)) = 0, 0, 1), "")</f>
        <v/>
      </c>
      <c r="G1152" s="20" t="n">
        <f aca="true">INDIRECT($AH$5&amp;"B"&amp;($C$1*$A1152+9))</f>
        <v>0</v>
      </c>
      <c r="H1152" s="20" t="n">
        <f aca="true">INDIRECT($AH$5&amp;"B"&amp;($C$1*$A1152+10))</f>
        <v>0</v>
      </c>
      <c r="I1152" s="20" t="n">
        <f aca="true">INDIRECT($AH$5&amp;"B"&amp;($C$1*$A1152+11))</f>
        <v>0</v>
      </c>
      <c r="J1152" s="20" t="n">
        <f aca="true">INDIRECT($AH$5&amp;"B"&amp;($C$1*$A1152+12))</f>
        <v>0</v>
      </c>
      <c r="K1152" s="21" t="str">
        <f aca="false">IF(C1152&lt;&gt;"",IFERROR((G1152+H1152+I1152)/(G1152+H1152+I1152+J1152),0), "")</f>
        <v/>
      </c>
      <c r="L1152" s="20" t="str">
        <f aca="false">IF(C1152&lt;&gt;"",(G1152* 2) +(H1152* 4) + (I1152* 6) + IF(F1152 = 1, 5, 0), "")</f>
        <v/>
      </c>
      <c r="M1152" s="25" t="str">
        <f aca="true">IF(C1152&lt;&gt;"",SUM(INDIRECT($AH$5&amp;"C"&amp;($C$1*$A1152+9)):INDIRECT($AH$5&amp;"V"&amp;($C$1*$A1152+9))), "")</f>
        <v/>
      </c>
      <c r="N1152" s="25" t="str">
        <f aca="true">IF(C1152&lt;&gt;"",SUM(INDIRECT($AH$5&amp;"C"&amp;($C$1*$A1152+10)):INDIRECT($AH$5&amp;"V"&amp;($C$1*$A1152+10))), "")</f>
        <v/>
      </c>
      <c r="O1152" s="25" t="str">
        <f aca="true">IF(C1152&lt;&gt;"",SUM(INDIRECT($AH$5&amp;"C"&amp;($C$1*$A1152+11)):INDIRECT($AH$5&amp;"V"&amp;($C$1*$A1152+11))),"")</f>
        <v/>
      </c>
      <c r="P1152" s="25" t="str">
        <f aca="true">IF(C1152&lt;&gt;"",SUM(INDIRECT($AH$5&amp;"C"&amp;($C$1*$A1152+12)):INDIRECT($AH$5&amp;"V"&amp;($C$1*$A1152+12))),"")</f>
        <v/>
      </c>
      <c r="Q1152" s="24" t="str">
        <f aca="false">IF(C1152&lt;&gt;"",IFERROR((M1152+N1152+O1152)/(M1152+N1152+O1152+P1152),0), "")</f>
        <v/>
      </c>
      <c r="R1152" s="25" t="str">
        <f aca="true">IF(C1152&lt;&gt;"",SUM(INDIRECT($AH$5&amp;"C"&amp;($C$1*$A1152+13)):INDIRECT($AH$5&amp;"V"&amp;($C$1*$A1152+13))), "")</f>
        <v/>
      </c>
      <c r="S1152" s="25" t="str">
        <f aca="false">IF(C1152&lt;&gt;"",IFERROR((M1152+N1152+O1152+P1152)/R1152, 0),"")</f>
        <v/>
      </c>
      <c r="T1152" s="25" t="str">
        <f aca="false">IF(C1152&lt;&gt;"",IFERROR((M1152+N1152+O1152)/R1152,0),"")</f>
        <v/>
      </c>
      <c r="U1152" s="25" t="str">
        <f aca="true">IF(C1152&lt;&gt;"",IF(INDIRECT($AH$5&amp;"B"&amp;($C$1*$A1152+14))= 1,1,0),"")</f>
        <v/>
      </c>
      <c r="V1152" s="25" t="str">
        <f aca="true">IF(C1152&lt;&gt;"",IF(INDIRECT($AH$5&amp;"B"&amp;($C$1*$A1152+15))= 1,1,0),"")</f>
        <v/>
      </c>
      <c r="W1152" s="25" t="str">
        <f aca="false">IF(C1152&lt;&gt;"",($M1152*1) + ($N1152*2) + ($O1152*3) + (IF(U1152 = 1, 10, 0)) + (IF(V1152 = 1, 20, 0)),"")</f>
        <v/>
      </c>
      <c r="X1152" s="27" t="str">
        <f aca="true">IF(C1152&lt;&gt;"",IF(INDIRECT($AH$5&amp;"B"&amp;($C$1*$A1152+16))= 1,1,0),"")</f>
        <v/>
      </c>
      <c r="Y1152" s="27" t="str">
        <f aca="true">IF(D1152&lt;&gt;"",IF(INDIRECT($AH$5&amp;"B"&amp;($C$1*$A1152+17))= 1,1,0),"")</f>
        <v/>
      </c>
      <c r="Z1152" s="27" t="str">
        <f aca="true">IF(E1152&lt;&gt;"",IF(INDIRECT($AH$5&amp;"B"&amp;($C$1*$A1152+18))= 1,1,0),"")</f>
        <v/>
      </c>
      <c r="AA1152" s="27" t="str">
        <f aca="true">IF(F1152&lt;&gt;"",IF(INDIRECT($AH$5&amp;"B"&amp;($C$1*$A1152+19))= 1,1,0),"")</f>
        <v/>
      </c>
      <c r="AB1152" s="27" t="str">
        <f aca="false">IF(C1152&lt;&gt;"",IF(X1152 = 1, 5, 0) + IF(Z1152 = 1, 25, 0) + IF(AA1152 = 1, 15, 0),"")</f>
        <v/>
      </c>
      <c r="AC1152" s="57" t="str">
        <f aca="false">IF(C1152&lt;&gt;"",L1152+W1152+AB1152,"")</f>
        <v/>
      </c>
    </row>
    <row r="1153" customFormat="false" ht="12.8" hidden="false" customHeight="false" outlineLevel="0" collapsed="false">
      <c r="A1153" s="11" t="n">
        <f aca="false">A1152+1</f>
        <v>150</v>
      </c>
      <c r="B1153" s="38" t="str">
        <f aca="true">IF(INDIRECT($AH$5&amp;"B"&amp;($C$1*$A1153+2))=0, "",INDIRECT($AH$5&amp;"B"&amp;($C$1*$A1153+2)))</f>
        <v/>
      </c>
      <c r="C1153" s="19" t="str">
        <f aca="true">IF(INDIRECT($AH$5&amp;"B"&amp;($C$1*$A1153+3)) = 0, "", INDIRECT($AH$5&amp;"B"&amp;($C$1*$A1153+3)))</f>
        <v/>
      </c>
      <c r="D1153" s="19" t="str">
        <f aca="true">IF(INDIRECT($AH$5&amp;"B"&amp;($C$1*$A1153+4)) = 0, "", INDIRECT($AH$5&amp;"B"&amp;($C$1*$A1153+4)))</f>
        <v/>
      </c>
      <c r="E1153" s="19" t="str">
        <f aca="true">IF(INDIRECT($AH$5&amp;"B"&amp;($C$1*$A1153+7)) = 0, "", INDIRECT($AH$5&amp;"B"&amp;($C$1*$A1153+7)))</f>
        <v/>
      </c>
      <c r="F1153" s="20" t="str">
        <f aca="true">IF(C1153 &lt;&gt; "",IF(INDIRECT($AH$5&amp;"B"&amp;($C$1*$A1153+8)) = 0, 0, 1), "")</f>
        <v/>
      </c>
      <c r="G1153" s="20" t="n">
        <f aca="true">INDIRECT($AH$5&amp;"B"&amp;($C$1*$A1153+9))</f>
        <v>0</v>
      </c>
      <c r="H1153" s="20" t="n">
        <f aca="true">INDIRECT($AH$5&amp;"B"&amp;($C$1*$A1153+10))</f>
        <v>0</v>
      </c>
      <c r="I1153" s="20" t="n">
        <f aca="true">INDIRECT($AH$5&amp;"B"&amp;($C$1*$A1153+11))</f>
        <v>0</v>
      </c>
      <c r="J1153" s="20" t="n">
        <f aca="true">INDIRECT($AH$5&amp;"B"&amp;($C$1*$A1153+12))</f>
        <v>0</v>
      </c>
      <c r="K1153" s="21" t="str">
        <f aca="false">IF(C1153&lt;&gt;"",IFERROR((G1153+H1153+I1153)/(G1153+H1153+I1153+J1153),0), "")</f>
        <v/>
      </c>
      <c r="L1153" s="20" t="str">
        <f aca="false">IF(C1153&lt;&gt;"",(G1153* 2) +(H1153* 4) + (I1153* 6) + IF(F1153 = 1, 5, 0), "")</f>
        <v/>
      </c>
      <c r="M1153" s="25" t="str">
        <f aca="true">IF(C1153&lt;&gt;"",SUM(INDIRECT($AH$5&amp;"C"&amp;($C$1*$A1153+9)):INDIRECT($AH$5&amp;"V"&amp;($C$1*$A1153+9))), "")</f>
        <v/>
      </c>
      <c r="N1153" s="25" t="str">
        <f aca="true">IF(C1153&lt;&gt;"",SUM(INDIRECT($AH$5&amp;"C"&amp;($C$1*$A1153+10)):INDIRECT($AH$5&amp;"V"&amp;($C$1*$A1153+10))), "")</f>
        <v/>
      </c>
      <c r="O1153" s="25" t="str">
        <f aca="true">IF(C1153&lt;&gt;"",SUM(INDIRECT($AH$5&amp;"C"&amp;($C$1*$A1153+11)):INDIRECT($AH$5&amp;"V"&amp;($C$1*$A1153+11))),"")</f>
        <v/>
      </c>
      <c r="P1153" s="25" t="str">
        <f aca="true">IF(C1153&lt;&gt;"",SUM(INDIRECT($AH$5&amp;"C"&amp;($C$1*$A1153+12)):INDIRECT($AH$5&amp;"V"&amp;($C$1*$A1153+12))),"")</f>
        <v/>
      </c>
      <c r="Q1153" s="24" t="str">
        <f aca="false">IF(C1153&lt;&gt;"",IFERROR((M1153+N1153+O1153)/(M1153+N1153+O1153+P1153),0), "")</f>
        <v/>
      </c>
      <c r="R1153" s="25" t="str">
        <f aca="true">IF(C1153&lt;&gt;"",SUM(INDIRECT($AH$5&amp;"C"&amp;($C$1*$A1153+13)):INDIRECT($AH$5&amp;"V"&amp;($C$1*$A1153+13))), "")</f>
        <v/>
      </c>
      <c r="S1153" s="25" t="str">
        <f aca="false">IF(C1153&lt;&gt;"",IFERROR((M1153+N1153+O1153+P1153)/R1153, 0),"")</f>
        <v/>
      </c>
      <c r="T1153" s="25" t="str">
        <f aca="false">IF(C1153&lt;&gt;"",IFERROR((M1153+N1153+O1153)/R1153,0),"")</f>
        <v/>
      </c>
      <c r="U1153" s="25" t="str">
        <f aca="true">IF(C1153&lt;&gt;"",IF(INDIRECT($AH$5&amp;"B"&amp;($C$1*$A1153+14))= 1,1,0),"")</f>
        <v/>
      </c>
      <c r="V1153" s="25" t="str">
        <f aca="true">IF(C1153&lt;&gt;"",IF(INDIRECT($AH$5&amp;"B"&amp;($C$1*$A1153+15))= 1,1,0),"")</f>
        <v/>
      </c>
      <c r="W1153" s="25" t="str">
        <f aca="false">IF(C1153&lt;&gt;"",($M1153*1) + ($N1153*2) + ($O1153*3) + (IF(U1153 = 1, 10, 0)) + (IF(V1153 = 1, 20, 0)),"")</f>
        <v/>
      </c>
      <c r="X1153" s="27" t="str">
        <f aca="true">IF(C1153&lt;&gt;"",IF(INDIRECT($AH$5&amp;"B"&amp;($C$1*$A1153+16))= 1,1,0),"")</f>
        <v/>
      </c>
      <c r="Y1153" s="27" t="str">
        <f aca="true">IF(D1153&lt;&gt;"",IF(INDIRECT($AH$5&amp;"B"&amp;($C$1*$A1153+17))= 1,1,0),"")</f>
        <v/>
      </c>
      <c r="Z1153" s="27" t="str">
        <f aca="true">IF(E1153&lt;&gt;"",IF(INDIRECT($AH$5&amp;"B"&amp;($C$1*$A1153+18))= 1,1,0),"")</f>
        <v/>
      </c>
      <c r="AA1153" s="27" t="str">
        <f aca="true">IF(F1153&lt;&gt;"",IF(INDIRECT($AH$5&amp;"B"&amp;($C$1*$A1153+19))= 1,1,0),"")</f>
        <v/>
      </c>
      <c r="AB1153" s="27" t="str">
        <f aca="false">IF(C1153&lt;&gt;"",IF(X1153 = 1, 5, 0) + IF(Z1153 = 1, 25, 0) + IF(AA1153 = 1, 15, 0),"")</f>
        <v/>
      </c>
      <c r="AC1153" s="57" t="str">
        <f aca="false">IF(C1153&lt;&gt;"",L1153+W1153+AB1153,"")</f>
        <v/>
      </c>
    </row>
    <row r="1154" customFormat="false" ht="12.8" hidden="false" customHeight="false" outlineLevel="0" collapsed="false">
      <c r="A1154" s="11" t="n">
        <f aca="false">A1153+1</f>
        <v>151</v>
      </c>
      <c r="B1154" s="38" t="str">
        <f aca="true">IF(INDIRECT($AH$5&amp;"B"&amp;($C$1*$A1154+2))=0, "",INDIRECT($AH$5&amp;"B"&amp;($C$1*$A1154+2)))</f>
        <v/>
      </c>
      <c r="C1154" s="19" t="str">
        <f aca="true">IF(INDIRECT($AH$5&amp;"B"&amp;($C$1*$A1154+3)) = 0, "", INDIRECT($AH$5&amp;"B"&amp;($C$1*$A1154+3)))</f>
        <v/>
      </c>
      <c r="D1154" s="19" t="str">
        <f aca="true">IF(INDIRECT($AH$5&amp;"B"&amp;($C$1*$A1154+4)) = 0, "", INDIRECT($AH$5&amp;"B"&amp;($C$1*$A1154+4)))</f>
        <v/>
      </c>
      <c r="E1154" s="19" t="str">
        <f aca="true">IF(INDIRECT($AH$5&amp;"B"&amp;($C$1*$A1154+7)) = 0, "", INDIRECT($AH$5&amp;"B"&amp;($C$1*$A1154+7)))</f>
        <v/>
      </c>
      <c r="F1154" s="20" t="str">
        <f aca="true">IF(C1154 &lt;&gt; "",IF(INDIRECT($AH$5&amp;"B"&amp;($C$1*$A1154+8)) = 0, 0, 1), "")</f>
        <v/>
      </c>
      <c r="G1154" s="20" t="n">
        <f aca="true">INDIRECT($AH$5&amp;"B"&amp;($C$1*$A1154+9))</f>
        <v>0</v>
      </c>
      <c r="H1154" s="20" t="n">
        <f aca="true">INDIRECT($AH$5&amp;"B"&amp;($C$1*$A1154+10))</f>
        <v>0</v>
      </c>
      <c r="I1154" s="20" t="n">
        <f aca="true">INDIRECT($AH$5&amp;"B"&amp;($C$1*$A1154+11))</f>
        <v>0</v>
      </c>
      <c r="J1154" s="20" t="n">
        <f aca="true">INDIRECT($AH$5&amp;"B"&amp;($C$1*$A1154+12))</f>
        <v>0</v>
      </c>
      <c r="K1154" s="21" t="str">
        <f aca="false">IF(C1154&lt;&gt;"",IFERROR((G1154+H1154+I1154)/(G1154+H1154+I1154+J1154),0), "")</f>
        <v/>
      </c>
      <c r="L1154" s="20" t="str">
        <f aca="false">IF(C1154&lt;&gt;"",(G1154* 2) +(H1154* 4) + (I1154* 6) + IF(F1154 = 1, 5, 0), "")</f>
        <v/>
      </c>
      <c r="M1154" s="25" t="str">
        <f aca="true">IF(C1154&lt;&gt;"",SUM(INDIRECT($AH$5&amp;"C"&amp;($C$1*$A1154+9)):INDIRECT($AH$5&amp;"V"&amp;($C$1*$A1154+9))), "")</f>
        <v/>
      </c>
      <c r="N1154" s="25" t="str">
        <f aca="true">IF(C1154&lt;&gt;"",SUM(INDIRECT($AH$5&amp;"C"&amp;($C$1*$A1154+10)):INDIRECT($AH$5&amp;"V"&amp;($C$1*$A1154+10))), "")</f>
        <v/>
      </c>
      <c r="O1154" s="25" t="str">
        <f aca="true">IF(C1154&lt;&gt;"",SUM(INDIRECT($AH$5&amp;"C"&amp;($C$1*$A1154+11)):INDIRECT($AH$5&amp;"V"&amp;($C$1*$A1154+11))),"")</f>
        <v/>
      </c>
      <c r="P1154" s="25" t="str">
        <f aca="true">IF(C1154&lt;&gt;"",SUM(INDIRECT($AH$5&amp;"C"&amp;($C$1*$A1154+12)):INDIRECT($AH$5&amp;"V"&amp;($C$1*$A1154+12))),"")</f>
        <v/>
      </c>
      <c r="Q1154" s="24" t="str">
        <f aca="false">IF(C1154&lt;&gt;"",IFERROR((M1154+N1154+O1154)/(M1154+N1154+O1154+P1154),0), "")</f>
        <v/>
      </c>
      <c r="R1154" s="25" t="str">
        <f aca="true">IF(C1154&lt;&gt;"",SUM(INDIRECT($AH$5&amp;"C"&amp;($C$1*$A1154+13)):INDIRECT($AH$5&amp;"V"&amp;($C$1*$A1154+13))), "")</f>
        <v/>
      </c>
      <c r="S1154" s="25" t="str">
        <f aca="false">IF(C1154&lt;&gt;"",IFERROR((M1154+N1154+O1154+P1154)/R1154, 0),"")</f>
        <v/>
      </c>
      <c r="T1154" s="25" t="str">
        <f aca="false">IF(C1154&lt;&gt;"",IFERROR((M1154+N1154+O1154)/R1154,0),"")</f>
        <v/>
      </c>
      <c r="U1154" s="25" t="str">
        <f aca="true">IF(C1154&lt;&gt;"",IF(INDIRECT($AH$5&amp;"B"&amp;($C$1*$A1154+14))= 1,1,0),"")</f>
        <v/>
      </c>
      <c r="V1154" s="25" t="str">
        <f aca="true">IF(C1154&lt;&gt;"",IF(INDIRECT($AH$5&amp;"B"&amp;($C$1*$A1154+15))= 1,1,0),"")</f>
        <v/>
      </c>
      <c r="W1154" s="25" t="str">
        <f aca="false">IF(C1154&lt;&gt;"",($M1154*1) + ($N1154*2) + ($O1154*3) + (IF(U1154 = 1, 10, 0)) + (IF(V1154 = 1, 20, 0)),"")</f>
        <v/>
      </c>
      <c r="X1154" s="27" t="str">
        <f aca="true">IF(C1154&lt;&gt;"",IF(INDIRECT($AH$5&amp;"B"&amp;($C$1*$A1154+16))= 1,1,0),"")</f>
        <v/>
      </c>
      <c r="Y1154" s="27" t="str">
        <f aca="true">IF(D1154&lt;&gt;"",IF(INDIRECT($AH$5&amp;"B"&amp;($C$1*$A1154+17))= 1,1,0),"")</f>
        <v/>
      </c>
      <c r="Z1154" s="27" t="str">
        <f aca="true">IF(E1154&lt;&gt;"",IF(INDIRECT($AH$5&amp;"B"&amp;($C$1*$A1154+18))= 1,1,0),"")</f>
        <v/>
      </c>
      <c r="AA1154" s="27" t="str">
        <f aca="true">IF(F1154&lt;&gt;"",IF(INDIRECT($AH$5&amp;"B"&amp;($C$1*$A1154+19))= 1,1,0),"")</f>
        <v/>
      </c>
      <c r="AB1154" s="27" t="str">
        <f aca="false">IF(C1154&lt;&gt;"",IF(X1154 = 1, 5, 0) + IF(Z1154 = 1, 25, 0) + IF(AA1154 = 1, 15, 0),"")</f>
        <v/>
      </c>
      <c r="AC1154" s="57" t="str">
        <f aca="false">IF(C1154&lt;&gt;"",L1154+W1154+AB1154,"")</f>
        <v/>
      </c>
    </row>
    <row r="1155" customFormat="false" ht="12.8" hidden="false" customHeight="false" outlineLevel="0" collapsed="false">
      <c r="A1155" s="11" t="n">
        <f aca="false">A1154+1</f>
        <v>152</v>
      </c>
      <c r="B1155" s="38" t="str">
        <f aca="true">IF(INDIRECT($AH$5&amp;"B"&amp;($C$1*$A1155+2))=0, "",INDIRECT($AH$5&amp;"B"&amp;($C$1*$A1155+2)))</f>
        <v/>
      </c>
      <c r="C1155" s="19" t="str">
        <f aca="true">IF(INDIRECT($AH$5&amp;"B"&amp;($C$1*$A1155+3)) = 0, "", INDIRECT($AH$5&amp;"B"&amp;($C$1*$A1155+3)))</f>
        <v/>
      </c>
      <c r="D1155" s="19" t="str">
        <f aca="true">IF(INDIRECT($AH$5&amp;"B"&amp;($C$1*$A1155+4)) = 0, "", INDIRECT($AH$5&amp;"B"&amp;($C$1*$A1155+4)))</f>
        <v/>
      </c>
      <c r="E1155" s="19" t="str">
        <f aca="true">IF(INDIRECT($AH$5&amp;"B"&amp;($C$1*$A1155+7)) = 0, "", INDIRECT($AH$5&amp;"B"&amp;($C$1*$A1155+7)))</f>
        <v/>
      </c>
      <c r="F1155" s="20" t="str">
        <f aca="true">IF(C1155 &lt;&gt; "",IF(INDIRECT($AH$5&amp;"B"&amp;($C$1*$A1155+8)) = 0, 0, 1), "")</f>
        <v/>
      </c>
      <c r="G1155" s="20" t="n">
        <f aca="true">INDIRECT($AH$5&amp;"B"&amp;($C$1*$A1155+9))</f>
        <v>0</v>
      </c>
      <c r="H1155" s="20" t="n">
        <f aca="true">INDIRECT($AH$5&amp;"B"&amp;($C$1*$A1155+10))</f>
        <v>0</v>
      </c>
      <c r="I1155" s="20" t="n">
        <f aca="true">INDIRECT($AH$5&amp;"B"&amp;($C$1*$A1155+11))</f>
        <v>0</v>
      </c>
      <c r="J1155" s="20" t="n">
        <f aca="true">INDIRECT($AH$5&amp;"B"&amp;($C$1*$A1155+12))</f>
        <v>0</v>
      </c>
      <c r="K1155" s="21" t="str">
        <f aca="false">IF(C1155&lt;&gt;"",IFERROR((G1155+H1155+I1155)/(G1155+H1155+I1155+J1155),0), "")</f>
        <v/>
      </c>
      <c r="L1155" s="20" t="str">
        <f aca="false">IF(C1155&lt;&gt;"",(G1155* 2) +(H1155* 4) + (I1155* 6) + IF(F1155 = 1, 5, 0), "")</f>
        <v/>
      </c>
      <c r="M1155" s="25" t="str">
        <f aca="true">IF(C1155&lt;&gt;"",SUM(INDIRECT($AH$5&amp;"C"&amp;($C$1*$A1155+9)):INDIRECT($AH$5&amp;"V"&amp;($C$1*$A1155+9))), "")</f>
        <v/>
      </c>
      <c r="N1155" s="25" t="str">
        <f aca="true">IF(C1155&lt;&gt;"",SUM(INDIRECT($AH$5&amp;"C"&amp;($C$1*$A1155+10)):INDIRECT($AH$5&amp;"V"&amp;($C$1*$A1155+10))), "")</f>
        <v/>
      </c>
      <c r="O1155" s="25" t="str">
        <f aca="true">IF(C1155&lt;&gt;"",SUM(INDIRECT($AH$5&amp;"C"&amp;($C$1*$A1155+11)):INDIRECT($AH$5&amp;"V"&amp;($C$1*$A1155+11))),"")</f>
        <v/>
      </c>
      <c r="P1155" s="25" t="str">
        <f aca="true">IF(C1155&lt;&gt;"",SUM(INDIRECT($AH$5&amp;"C"&amp;($C$1*$A1155+12)):INDIRECT($AH$5&amp;"V"&amp;($C$1*$A1155+12))),"")</f>
        <v/>
      </c>
      <c r="Q1155" s="24" t="str">
        <f aca="false">IF(C1155&lt;&gt;"",IFERROR((M1155+N1155+O1155)/(M1155+N1155+O1155+P1155),0), "")</f>
        <v/>
      </c>
      <c r="R1155" s="25" t="str">
        <f aca="true">IF(C1155&lt;&gt;"",SUM(INDIRECT($AH$5&amp;"C"&amp;($C$1*$A1155+13)):INDIRECT($AH$5&amp;"V"&amp;($C$1*$A1155+13))), "")</f>
        <v/>
      </c>
      <c r="S1155" s="25" t="str">
        <f aca="false">IF(C1155&lt;&gt;"",IFERROR((M1155+N1155+O1155+P1155)/R1155, 0),"")</f>
        <v/>
      </c>
      <c r="T1155" s="25" t="str">
        <f aca="false">IF(C1155&lt;&gt;"",IFERROR((M1155+N1155+O1155)/R1155,0),"")</f>
        <v/>
      </c>
      <c r="U1155" s="25" t="str">
        <f aca="true">IF(C1155&lt;&gt;"",IF(INDIRECT($AH$5&amp;"B"&amp;($C$1*$A1155+14))= 1,1,0),"")</f>
        <v/>
      </c>
      <c r="V1155" s="25" t="str">
        <f aca="true">IF(C1155&lt;&gt;"",IF(INDIRECT($AH$5&amp;"B"&amp;($C$1*$A1155+15))= 1,1,0),"")</f>
        <v/>
      </c>
      <c r="W1155" s="25" t="str">
        <f aca="false">IF(C1155&lt;&gt;"",($M1155*1) + ($N1155*2) + ($O1155*3) + (IF(U1155 = 1, 10, 0)) + (IF(V1155 = 1, 20, 0)),"")</f>
        <v/>
      </c>
      <c r="X1155" s="27" t="str">
        <f aca="true">IF(C1155&lt;&gt;"",IF(INDIRECT($AH$5&amp;"B"&amp;($C$1*$A1155+16))= 1,1,0),"")</f>
        <v/>
      </c>
      <c r="Y1155" s="27" t="str">
        <f aca="true">IF(D1155&lt;&gt;"",IF(INDIRECT($AH$5&amp;"B"&amp;($C$1*$A1155+17))= 1,1,0),"")</f>
        <v/>
      </c>
      <c r="Z1155" s="27" t="str">
        <f aca="true">IF(E1155&lt;&gt;"",IF(INDIRECT($AH$5&amp;"B"&amp;($C$1*$A1155+18))= 1,1,0),"")</f>
        <v/>
      </c>
      <c r="AA1155" s="27" t="str">
        <f aca="true">IF(F1155&lt;&gt;"",IF(INDIRECT($AH$5&amp;"B"&amp;($C$1*$A1155+19))= 1,1,0),"")</f>
        <v/>
      </c>
      <c r="AB1155" s="27" t="str">
        <f aca="false">IF(C1155&lt;&gt;"",IF(X1155 = 1, 5, 0) + IF(Z1155 = 1, 25, 0) + IF(AA1155 = 1, 15, 0),"")</f>
        <v/>
      </c>
      <c r="AC1155" s="57" t="str">
        <f aca="false">IF(C1155&lt;&gt;"",L1155+W1155+AB1155,"")</f>
        <v/>
      </c>
    </row>
    <row r="1156" customFormat="false" ht="12.8" hidden="false" customHeight="false" outlineLevel="0" collapsed="false">
      <c r="A1156" s="11" t="n">
        <f aca="false">A1155+1</f>
        <v>153</v>
      </c>
      <c r="B1156" s="38" t="str">
        <f aca="true">IF(INDIRECT($AH$5&amp;"B"&amp;($C$1*$A1156+2))=0, "",INDIRECT($AH$5&amp;"B"&amp;($C$1*$A1156+2)))</f>
        <v/>
      </c>
      <c r="C1156" s="19" t="str">
        <f aca="true">IF(INDIRECT($AH$5&amp;"B"&amp;($C$1*$A1156+3)) = 0, "", INDIRECT($AH$5&amp;"B"&amp;($C$1*$A1156+3)))</f>
        <v/>
      </c>
      <c r="D1156" s="19" t="str">
        <f aca="true">IF(INDIRECT($AH$5&amp;"B"&amp;($C$1*$A1156+4)) = 0, "", INDIRECT($AH$5&amp;"B"&amp;($C$1*$A1156+4)))</f>
        <v/>
      </c>
      <c r="E1156" s="19" t="str">
        <f aca="true">IF(INDIRECT($AH$5&amp;"B"&amp;($C$1*$A1156+7)) = 0, "", INDIRECT($AH$5&amp;"B"&amp;($C$1*$A1156+7)))</f>
        <v/>
      </c>
      <c r="F1156" s="20" t="str">
        <f aca="true">IF(C1156 &lt;&gt; "",IF(INDIRECT($AH$5&amp;"B"&amp;($C$1*$A1156+8)) = 0, 0, 1), "")</f>
        <v/>
      </c>
      <c r="G1156" s="20" t="n">
        <f aca="true">INDIRECT($AH$5&amp;"B"&amp;($C$1*$A1156+9))</f>
        <v>0</v>
      </c>
      <c r="H1156" s="20" t="n">
        <f aca="true">INDIRECT($AH$5&amp;"B"&amp;($C$1*$A1156+10))</f>
        <v>0</v>
      </c>
      <c r="I1156" s="20" t="n">
        <f aca="true">INDIRECT($AH$5&amp;"B"&amp;($C$1*$A1156+11))</f>
        <v>0</v>
      </c>
      <c r="J1156" s="20" t="n">
        <f aca="true">INDIRECT($AH$5&amp;"B"&amp;($C$1*$A1156+12))</f>
        <v>0</v>
      </c>
      <c r="K1156" s="21" t="str">
        <f aca="false">IF(C1156&lt;&gt;"",IFERROR((G1156+H1156+I1156)/(G1156+H1156+I1156+J1156),0), "")</f>
        <v/>
      </c>
      <c r="L1156" s="20" t="str">
        <f aca="false">IF(C1156&lt;&gt;"",(G1156* 2) +(H1156* 4) + (I1156* 6) + IF(F1156 = 1, 5, 0), "")</f>
        <v/>
      </c>
      <c r="M1156" s="25" t="str">
        <f aca="true">IF(C1156&lt;&gt;"",SUM(INDIRECT($AH$5&amp;"C"&amp;($C$1*$A1156+9)):INDIRECT($AH$5&amp;"V"&amp;($C$1*$A1156+9))), "")</f>
        <v/>
      </c>
      <c r="N1156" s="25" t="str">
        <f aca="true">IF(C1156&lt;&gt;"",SUM(INDIRECT($AH$5&amp;"C"&amp;($C$1*$A1156+10)):INDIRECT($AH$5&amp;"V"&amp;($C$1*$A1156+10))), "")</f>
        <v/>
      </c>
      <c r="O1156" s="25" t="str">
        <f aca="true">IF(C1156&lt;&gt;"",SUM(INDIRECT($AH$5&amp;"C"&amp;($C$1*$A1156+11)):INDIRECT($AH$5&amp;"V"&amp;($C$1*$A1156+11))),"")</f>
        <v/>
      </c>
      <c r="P1156" s="25" t="str">
        <f aca="true">IF(C1156&lt;&gt;"",SUM(INDIRECT($AH$5&amp;"C"&amp;($C$1*$A1156+12)):INDIRECT($AH$5&amp;"V"&amp;($C$1*$A1156+12))),"")</f>
        <v/>
      </c>
      <c r="Q1156" s="24" t="str">
        <f aca="false">IF(C1156&lt;&gt;"",IFERROR((M1156+N1156+O1156)/(M1156+N1156+O1156+P1156),0), "")</f>
        <v/>
      </c>
      <c r="R1156" s="25" t="str">
        <f aca="true">IF(C1156&lt;&gt;"",SUM(INDIRECT($AH$5&amp;"C"&amp;($C$1*$A1156+13)):INDIRECT($AH$5&amp;"V"&amp;($C$1*$A1156+13))), "")</f>
        <v/>
      </c>
      <c r="S1156" s="25" t="str">
        <f aca="false">IF(C1156&lt;&gt;"",IFERROR((M1156+N1156+O1156+P1156)/R1156, 0),"")</f>
        <v/>
      </c>
      <c r="T1156" s="25" t="str">
        <f aca="false">IF(C1156&lt;&gt;"",IFERROR((M1156+N1156+O1156)/R1156,0),"")</f>
        <v/>
      </c>
      <c r="U1156" s="25" t="str">
        <f aca="true">IF(C1156&lt;&gt;"",IF(INDIRECT($AH$5&amp;"B"&amp;($C$1*$A1156+14))= 1,1,0),"")</f>
        <v/>
      </c>
      <c r="V1156" s="25" t="str">
        <f aca="true">IF(C1156&lt;&gt;"",IF(INDIRECT($AH$5&amp;"B"&amp;($C$1*$A1156+15))= 1,1,0),"")</f>
        <v/>
      </c>
      <c r="W1156" s="25" t="str">
        <f aca="false">IF(C1156&lt;&gt;"",($M1156*1) + ($N1156*2) + ($O1156*3) + (IF(U1156 = 1, 10, 0)) + (IF(V1156 = 1, 20, 0)),"")</f>
        <v/>
      </c>
      <c r="X1156" s="27" t="str">
        <f aca="true">IF(C1156&lt;&gt;"",IF(INDIRECT($AH$5&amp;"B"&amp;($C$1*$A1156+16))= 1,1,0),"")</f>
        <v/>
      </c>
      <c r="Y1156" s="27" t="str">
        <f aca="true">IF(D1156&lt;&gt;"",IF(INDIRECT($AH$5&amp;"B"&amp;($C$1*$A1156+17))= 1,1,0),"")</f>
        <v/>
      </c>
      <c r="Z1156" s="27" t="str">
        <f aca="true">IF(E1156&lt;&gt;"",IF(INDIRECT($AH$5&amp;"B"&amp;($C$1*$A1156+18))= 1,1,0),"")</f>
        <v/>
      </c>
      <c r="AA1156" s="27" t="str">
        <f aca="true">IF(F1156&lt;&gt;"",IF(INDIRECT($AH$5&amp;"B"&amp;($C$1*$A1156+19))= 1,1,0),"")</f>
        <v/>
      </c>
      <c r="AB1156" s="27" t="str">
        <f aca="false">IF(C1156&lt;&gt;"",IF(X1156 = 1, 5, 0) + IF(Z1156 = 1, 25, 0) + IF(AA1156 = 1, 15, 0),"")</f>
        <v/>
      </c>
      <c r="AC1156" s="57" t="str">
        <f aca="false">IF(C1156&lt;&gt;"",L1156+W1156+AB1156,"")</f>
        <v/>
      </c>
    </row>
    <row r="1157" customFormat="false" ht="12.8" hidden="false" customHeight="false" outlineLevel="0" collapsed="false">
      <c r="A1157" s="11" t="n">
        <f aca="false">A1156+1</f>
        <v>154</v>
      </c>
      <c r="B1157" s="38" t="str">
        <f aca="true">IF(INDIRECT($AH$5&amp;"B"&amp;($C$1*$A1157+2))=0, "",INDIRECT($AH$5&amp;"B"&amp;($C$1*$A1157+2)))</f>
        <v/>
      </c>
      <c r="C1157" s="19" t="str">
        <f aca="true">IF(INDIRECT($AH$5&amp;"B"&amp;($C$1*$A1157+3)) = 0, "", INDIRECT($AH$5&amp;"B"&amp;($C$1*$A1157+3)))</f>
        <v/>
      </c>
      <c r="D1157" s="19" t="str">
        <f aca="true">IF(INDIRECT($AH$5&amp;"B"&amp;($C$1*$A1157+4)) = 0, "", INDIRECT($AH$5&amp;"B"&amp;($C$1*$A1157+4)))</f>
        <v/>
      </c>
      <c r="E1157" s="19" t="str">
        <f aca="true">IF(INDIRECT($AH$5&amp;"B"&amp;($C$1*$A1157+7)) = 0, "", INDIRECT($AH$5&amp;"B"&amp;($C$1*$A1157+7)))</f>
        <v/>
      </c>
      <c r="F1157" s="20" t="str">
        <f aca="true">IF(C1157 &lt;&gt; "",IF(INDIRECT($AH$5&amp;"B"&amp;($C$1*$A1157+8)) = 0, 0, 1), "")</f>
        <v/>
      </c>
      <c r="G1157" s="20" t="n">
        <f aca="true">INDIRECT($AH$5&amp;"B"&amp;($C$1*$A1157+9))</f>
        <v>0</v>
      </c>
      <c r="H1157" s="20" t="n">
        <f aca="true">INDIRECT($AH$5&amp;"B"&amp;($C$1*$A1157+10))</f>
        <v>0</v>
      </c>
      <c r="I1157" s="20" t="n">
        <f aca="true">INDIRECT($AH$5&amp;"B"&amp;($C$1*$A1157+11))</f>
        <v>0</v>
      </c>
      <c r="J1157" s="20" t="n">
        <f aca="true">INDIRECT($AH$5&amp;"B"&amp;($C$1*$A1157+12))</f>
        <v>0</v>
      </c>
      <c r="K1157" s="21" t="str">
        <f aca="false">IF(C1157&lt;&gt;"",IFERROR((G1157+H1157+I1157)/(G1157+H1157+I1157+J1157),0), "")</f>
        <v/>
      </c>
      <c r="L1157" s="20" t="str">
        <f aca="false">IF(C1157&lt;&gt;"",(G1157* 2) +(H1157* 4) + (I1157* 6) + IF(F1157 = 1, 5, 0), "")</f>
        <v/>
      </c>
      <c r="M1157" s="25" t="str">
        <f aca="true">IF(C1157&lt;&gt;"",SUM(INDIRECT($AH$5&amp;"C"&amp;($C$1*$A1157+9)):INDIRECT($AH$5&amp;"V"&amp;($C$1*$A1157+9))), "")</f>
        <v/>
      </c>
      <c r="N1157" s="25" t="str">
        <f aca="true">IF(C1157&lt;&gt;"",SUM(INDIRECT($AH$5&amp;"C"&amp;($C$1*$A1157+10)):INDIRECT($AH$5&amp;"V"&amp;($C$1*$A1157+10))), "")</f>
        <v/>
      </c>
      <c r="O1157" s="25" t="str">
        <f aca="true">IF(C1157&lt;&gt;"",SUM(INDIRECT($AH$5&amp;"C"&amp;($C$1*$A1157+11)):INDIRECT($AH$5&amp;"V"&amp;($C$1*$A1157+11))),"")</f>
        <v/>
      </c>
      <c r="P1157" s="25" t="str">
        <f aca="true">IF(C1157&lt;&gt;"",SUM(INDIRECT($AH$5&amp;"C"&amp;($C$1*$A1157+12)):INDIRECT($AH$5&amp;"V"&amp;($C$1*$A1157+12))),"")</f>
        <v/>
      </c>
      <c r="Q1157" s="24" t="str">
        <f aca="false">IF(C1157&lt;&gt;"",IFERROR((M1157+N1157+O1157)/(M1157+N1157+O1157+P1157),0), "")</f>
        <v/>
      </c>
      <c r="R1157" s="25" t="str">
        <f aca="true">IF(C1157&lt;&gt;"",SUM(INDIRECT($AH$5&amp;"C"&amp;($C$1*$A1157+13)):INDIRECT($AH$5&amp;"V"&amp;($C$1*$A1157+13))), "")</f>
        <v/>
      </c>
      <c r="S1157" s="25" t="str">
        <f aca="false">IF(C1157&lt;&gt;"",IFERROR((M1157+N1157+O1157+P1157)/R1157, 0),"")</f>
        <v/>
      </c>
      <c r="T1157" s="25" t="str">
        <f aca="false">IF(C1157&lt;&gt;"",IFERROR((M1157+N1157+O1157)/R1157,0),"")</f>
        <v/>
      </c>
      <c r="U1157" s="25" t="str">
        <f aca="true">IF(C1157&lt;&gt;"",IF(INDIRECT($AH$5&amp;"B"&amp;($C$1*$A1157+14))= 1,1,0),"")</f>
        <v/>
      </c>
      <c r="V1157" s="25" t="str">
        <f aca="true">IF(C1157&lt;&gt;"",IF(INDIRECT($AH$5&amp;"B"&amp;($C$1*$A1157+15))= 1,1,0),"")</f>
        <v/>
      </c>
      <c r="W1157" s="25" t="str">
        <f aca="false">IF(C1157&lt;&gt;"",($M1157*1) + ($N1157*2) + ($O1157*3) + (IF(U1157 = 1, 10, 0)) + (IF(V1157 = 1, 20, 0)),"")</f>
        <v/>
      </c>
      <c r="X1157" s="27" t="str">
        <f aca="true">IF(C1157&lt;&gt;"",IF(INDIRECT($AH$5&amp;"B"&amp;($C$1*$A1157+16))= 1,1,0),"")</f>
        <v/>
      </c>
      <c r="Y1157" s="27" t="str">
        <f aca="true">IF(D1157&lt;&gt;"",IF(INDIRECT($AH$5&amp;"B"&amp;($C$1*$A1157+17))= 1,1,0),"")</f>
        <v/>
      </c>
      <c r="Z1157" s="27" t="str">
        <f aca="true">IF(E1157&lt;&gt;"",IF(INDIRECT($AH$5&amp;"B"&amp;($C$1*$A1157+18))= 1,1,0),"")</f>
        <v/>
      </c>
      <c r="AA1157" s="27" t="str">
        <f aca="true">IF(F1157&lt;&gt;"",IF(INDIRECT($AH$5&amp;"B"&amp;($C$1*$A1157+19))= 1,1,0),"")</f>
        <v/>
      </c>
      <c r="AB1157" s="27" t="str">
        <f aca="false">IF(C1157&lt;&gt;"",IF(X1157 = 1, 5, 0) + IF(Z1157 = 1, 25, 0) + IF(AA1157 = 1, 15, 0),"")</f>
        <v/>
      </c>
      <c r="AC1157" s="57" t="str">
        <f aca="false">IF(C1157&lt;&gt;"",L1157+W1157+AB1157,"")</f>
        <v/>
      </c>
    </row>
    <row r="1158" customFormat="false" ht="12.8" hidden="false" customHeight="false" outlineLevel="0" collapsed="false">
      <c r="A1158" s="11" t="n">
        <f aca="false">A1157+1</f>
        <v>155</v>
      </c>
      <c r="B1158" s="38" t="str">
        <f aca="true">IF(INDIRECT($AH$5&amp;"B"&amp;($C$1*$A1158+2))=0, "",INDIRECT($AH$5&amp;"B"&amp;($C$1*$A1158+2)))</f>
        <v/>
      </c>
      <c r="C1158" s="19" t="str">
        <f aca="true">IF(INDIRECT($AH$5&amp;"B"&amp;($C$1*$A1158+3)) = 0, "", INDIRECT($AH$5&amp;"B"&amp;($C$1*$A1158+3)))</f>
        <v/>
      </c>
      <c r="D1158" s="19" t="str">
        <f aca="true">IF(INDIRECT($AH$5&amp;"B"&amp;($C$1*$A1158+4)) = 0, "", INDIRECT($AH$5&amp;"B"&amp;($C$1*$A1158+4)))</f>
        <v/>
      </c>
      <c r="E1158" s="19" t="str">
        <f aca="true">IF(INDIRECT($AH$5&amp;"B"&amp;($C$1*$A1158+7)) = 0, "", INDIRECT($AH$5&amp;"B"&amp;($C$1*$A1158+7)))</f>
        <v/>
      </c>
      <c r="F1158" s="20" t="str">
        <f aca="true">IF(C1158 &lt;&gt; "",IF(INDIRECT($AH$5&amp;"B"&amp;($C$1*$A1158+8)) = 0, 0, 1), "")</f>
        <v/>
      </c>
      <c r="G1158" s="20" t="n">
        <f aca="true">INDIRECT($AH$5&amp;"B"&amp;($C$1*$A1158+9))</f>
        <v>0</v>
      </c>
      <c r="H1158" s="20" t="n">
        <f aca="true">INDIRECT($AH$5&amp;"B"&amp;($C$1*$A1158+10))</f>
        <v>0</v>
      </c>
      <c r="I1158" s="20" t="n">
        <f aca="true">INDIRECT($AH$5&amp;"B"&amp;($C$1*$A1158+11))</f>
        <v>0</v>
      </c>
      <c r="J1158" s="20" t="n">
        <f aca="true">INDIRECT($AH$5&amp;"B"&amp;($C$1*$A1158+12))</f>
        <v>0</v>
      </c>
      <c r="K1158" s="21" t="str">
        <f aca="false">IF(C1158&lt;&gt;"",IFERROR((G1158+H1158+I1158)/(G1158+H1158+I1158+J1158),0), "")</f>
        <v/>
      </c>
      <c r="L1158" s="20" t="str">
        <f aca="false">IF(C1158&lt;&gt;"",(G1158* 2) +(H1158* 4) + (I1158* 6) + IF(F1158 = 1, 5, 0), "")</f>
        <v/>
      </c>
      <c r="M1158" s="25" t="str">
        <f aca="true">IF(C1158&lt;&gt;"",SUM(INDIRECT($AH$5&amp;"C"&amp;($C$1*$A1158+9)):INDIRECT($AH$5&amp;"V"&amp;($C$1*$A1158+9))), "")</f>
        <v/>
      </c>
      <c r="N1158" s="25" t="str">
        <f aca="true">IF(C1158&lt;&gt;"",SUM(INDIRECT($AH$5&amp;"C"&amp;($C$1*$A1158+10)):INDIRECT($AH$5&amp;"V"&amp;($C$1*$A1158+10))), "")</f>
        <v/>
      </c>
      <c r="O1158" s="25" t="str">
        <f aca="true">IF(C1158&lt;&gt;"",SUM(INDIRECT($AH$5&amp;"C"&amp;($C$1*$A1158+11)):INDIRECT($AH$5&amp;"V"&amp;($C$1*$A1158+11))),"")</f>
        <v/>
      </c>
      <c r="P1158" s="25" t="str">
        <f aca="true">IF(C1158&lt;&gt;"",SUM(INDIRECT($AH$5&amp;"C"&amp;($C$1*$A1158+12)):INDIRECT($AH$5&amp;"V"&amp;($C$1*$A1158+12))),"")</f>
        <v/>
      </c>
      <c r="Q1158" s="24" t="str">
        <f aca="false">IF(C1158&lt;&gt;"",IFERROR((M1158+N1158+O1158)/(M1158+N1158+O1158+P1158),0), "")</f>
        <v/>
      </c>
      <c r="R1158" s="25" t="str">
        <f aca="true">IF(C1158&lt;&gt;"",SUM(INDIRECT($AH$5&amp;"C"&amp;($C$1*$A1158+13)):INDIRECT($AH$5&amp;"V"&amp;($C$1*$A1158+13))), "")</f>
        <v/>
      </c>
      <c r="S1158" s="25" t="str">
        <f aca="false">IF(C1158&lt;&gt;"",IFERROR((M1158+N1158+O1158+P1158)/R1158, 0),"")</f>
        <v/>
      </c>
      <c r="T1158" s="25" t="str">
        <f aca="false">IF(C1158&lt;&gt;"",IFERROR((M1158+N1158+O1158)/R1158,0),"")</f>
        <v/>
      </c>
      <c r="U1158" s="25" t="str">
        <f aca="true">IF(C1158&lt;&gt;"",IF(INDIRECT($AH$5&amp;"B"&amp;($C$1*$A1158+14))= 1,1,0),"")</f>
        <v/>
      </c>
      <c r="V1158" s="25" t="str">
        <f aca="true">IF(C1158&lt;&gt;"",IF(INDIRECT($AH$5&amp;"B"&amp;($C$1*$A1158+15))= 1,1,0),"")</f>
        <v/>
      </c>
      <c r="W1158" s="25" t="str">
        <f aca="false">IF(C1158&lt;&gt;"",($M1158*1) + ($N1158*2) + ($O1158*3) + (IF(U1158 = 1, 10, 0)) + (IF(V1158 = 1, 20, 0)),"")</f>
        <v/>
      </c>
      <c r="X1158" s="27" t="str">
        <f aca="true">IF(C1158&lt;&gt;"",IF(INDIRECT($AH$5&amp;"B"&amp;($C$1*$A1158+16))= 1,1,0),"")</f>
        <v/>
      </c>
      <c r="Y1158" s="27" t="str">
        <f aca="true">IF(D1158&lt;&gt;"",IF(INDIRECT($AH$5&amp;"B"&amp;($C$1*$A1158+17))= 1,1,0),"")</f>
        <v/>
      </c>
      <c r="Z1158" s="27" t="str">
        <f aca="true">IF(E1158&lt;&gt;"",IF(INDIRECT($AH$5&amp;"B"&amp;($C$1*$A1158+18))= 1,1,0),"")</f>
        <v/>
      </c>
      <c r="AA1158" s="27" t="str">
        <f aca="true">IF(F1158&lt;&gt;"",IF(INDIRECT($AH$5&amp;"B"&amp;($C$1*$A1158+19))= 1,1,0),"")</f>
        <v/>
      </c>
      <c r="AB1158" s="27" t="str">
        <f aca="false">IF(C1158&lt;&gt;"",IF(X1158 = 1, 5, 0) + IF(Z1158 = 1, 25, 0) + IF(AA1158 = 1, 15, 0),"")</f>
        <v/>
      </c>
      <c r="AC1158" s="57" t="str">
        <f aca="false">IF(C1158&lt;&gt;"",L1158+W1158+AB1158,"")</f>
        <v/>
      </c>
    </row>
    <row r="1159" customFormat="false" ht="12.8" hidden="false" customHeight="false" outlineLevel="0" collapsed="false">
      <c r="A1159" s="11" t="n">
        <f aca="false">A1158+1</f>
        <v>156</v>
      </c>
      <c r="B1159" s="38" t="str">
        <f aca="true">IF(INDIRECT($AH$5&amp;"B"&amp;($C$1*$A1159+2))=0, "",INDIRECT($AH$5&amp;"B"&amp;($C$1*$A1159+2)))</f>
        <v/>
      </c>
      <c r="C1159" s="19" t="str">
        <f aca="true">IF(INDIRECT($AH$5&amp;"B"&amp;($C$1*$A1159+3)) = 0, "", INDIRECT($AH$5&amp;"B"&amp;($C$1*$A1159+3)))</f>
        <v/>
      </c>
      <c r="D1159" s="19" t="str">
        <f aca="true">IF(INDIRECT($AH$5&amp;"B"&amp;($C$1*$A1159+4)) = 0, "", INDIRECT($AH$5&amp;"B"&amp;($C$1*$A1159+4)))</f>
        <v/>
      </c>
      <c r="E1159" s="19" t="str">
        <f aca="true">IF(INDIRECT($AH$5&amp;"B"&amp;($C$1*$A1159+7)) = 0, "", INDIRECT($AH$5&amp;"B"&amp;($C$1*$A1159+7)))</f>
        <v/>
      </c>
      <c r="F1159" s="20" t="str">
        <f aca="true">IF(C1159 &lt;&gt; "",IF(INDIRECT($AH$5&amp;"B"&amp;($C$1*$A1159+8)) = 0, 0, 1), "")</f>
        <v/>
      </c>
      <c r="G1159" s="20" t="n">
        <f aca="true">INDIRECT($AH$5&amp;"B"&amp;($C$1*$A1159+9))</f>
        <v>0</v>
      </c>
      <c r="H1159" s="20" t="n">
        <f aca="true">INDIRECT($AH$5&amp;"B"&amp;($C$1*$A1159+10))</f>
        <v>0</v>
      </c>
      <c r="I1159" s="20" t="n">
        <f aca="true">INDIRECT($AH$5&amp;"B"&amp;($C$1*$A1159+11))</f>
        <v>0</v>
      </c>
      <c r="J1159" s="20" t="n">
        <f aca="true">INDIRECT($AH$5&amp;"B"&amp;($C$1*$A1159+12))</f>
        <v>0</v>
      </c>
      <c r="K1159" s="21" t="str">
        <f aca="false">IF(C1159&lt;&gt;"",IFERROR((G1159+H1159+I1159)/(G1159+H1159+I1159+J1159),0), "")</f>
        <v/>
      </c>
      <c r="L1159" s="20" t="str">
        <f aca="false">IF(C1159&lt;&gt;"",(G1159* 2) +(H1159* 4) + (I1159* 6) + IF(F1159 = 1, 5, 0), "")</f>
        <v/>
      </c>
      <c r="M1159" s="25" t="str">
        <f aca="true">IF(C1159&lt;&gt;"",SUM(INDIRECT($AH$5&amp;"C"&amp;($C$1*$A1159+9)):INDIRECT($AH$5&amp;"V"&amp;($C$1*$A1159+9))), "")</f>
        <v/>
      </c>
      <c r="N1159" s="25" t="str">
        <f aca="true">IF(C1159&lt;&gt;"",SUM(INDIRECT($AH$5&amp;"C"&amp;($C$1*$A1159+10)):INDIRECT($AH$5&amp;"V"&amp;($C$1*$A1159+10))), "")</f>
        <v/>
      </c>
      <c r="O1159" s="25" t="str">
        <f aca="true">IF(C1159&lt;&gt;"",SUM(INDIRECT($AH$5&amp;"C"&amp;($C$1*$A1159+11)):INDIRECT($AH$5&amp;"V"&amp;($C$1*$A1159+11))),"")</f>
        <v/>
      </c>
      <c r="P1159" s="25" t="str">
        <f aca="true">IF(C1159&lt;&gt;"",SUM(INDIRECT($AH$5&amp;"C"&amp;($C$1*$A1159+12)):INDIRECT($AH$5&amp;"V"&amp;($C$1*$A1159+12))),"")</f>
        <v/>
      </c>
      <c r="Q1159" s="24" t="str">
        <f aca="false">IF(C1159&lt;&gt;"",IFERROR((M1159+N1159+O1159)/(M1159+N1159+O1159+P1159),0), "")</f>
        <v/>
      </c>
      <c r="R1159" s="25" t="str">
        <f aca="true">IF(C1159&lt;&gt;"",SUM(INDIRECT($AH$5&amp;"C"&amp;($C$1*$A1159+13)):INDIRECT($AH$5&amp;"V"&amp;($C$1*$A1159+13))), "")</f>
        <v/>
      </c>
      <c r="S1159" s="25" t="str">
        <f aca="false">IF(C1159&lt;&gt;"",IFERROR((M1159+N1159+O1159+P1159)/R1159, 0),"")</f>
        <v/>
      </c>
      <c r="T1159" s="25" t="str">
        <f aca="false">IF(C1159&lt;&gt;"",IFERROR((M1159+N1159+O1159)/R1159,0),"")</f>
        <v/>
      </c>
      <c r="U1159" s="25" t="str">
        <f aca="true">IF(C1159&lt;&gt;"",IF(INDIRECT($AH$5&amp;"B"&amp;($C$1*$A1159+14))= 1,1,0),"")</f>
        <v/>
      </c>
      <c r="V1159" s="25" t="str">
        <f aca="true">IF(C1159&lt;&gt;"",IF(INDIRECT($AH$5&amp;"B"&amp;($C$1*$A1159+15))= 1,1,0),"")</f>
        <v/>
      </c>
      <c r="W1159" s="25" t="str">
        <f aca="false">IF(C1159&lt;&gt;"",($M1159*1) + ($N1159*2) + ($O1159*3) + (IF(U1159 = 1, 10, 0)) + (IF(V1159 = 1, 20, 0)),"")</f>
        <v/>
      </c>
      <c r="X1159" s="27" t="str">
        <f aca="true">IF(C1159&lt;&gt;"",IF(INDIRECT($AH$5&amp;"B"&amp;($C$1*$A1159+16))= 1,1,0),"")</f>
        <v/>
      </c>
      <c r="Y1159" s="27" t="str">
        <f aca="true">IF(D1159&lt;&gt;"",IF(INDIRECT($AH$5&amp;"B"&amp;($C$1*$A1159+17))= 1,1,0),"")</f>
        <v/>
      </c>
      <c r="Z1159" s="27" t="str">
        <f aca="true">IF(E1159&lt;&gt;"",IF(INDIRECT($AH$5&amp;"B"&amp;($C$1*$A1159+18))= 1,1,0),"")</f>
        <v/>
      </c>
      <c r="AA1159" s="27" t="str">
        <f aca="true">IF(F1159&lt;&gt;"",IF(INDIRECT($AH$5&amp;"B"&amp;($C$1*$A1159+19))= 1,1,0),"")</f>
        <v/>
      </c>
      <c r="AB1159" s="27" t="str">
        <f aca="false">IF(C1159&lt;&gt;"",IF(X1159 = 1, 5, 0) + IF(Z1159 = 1, 25, 0) + IF(AA1159 = 1, 15, 0),"")</f>
        <v/>
      </c>
      <c r="AC1159" s="57" t="str">
        <f aca="false">IF(C1159&lt;&gt;"",L1159+W1159+AB1159,"")</f>
        <v/>
      </c>
    </row>
    <row r="1160" customFormat="false" ht="12.8" hidden="false" customHeight="false" outlineLevel="0" collapsed="false">
      <c r="A1160" s="11" t="n">
        <f aca="false">A1159+1</f>
        <v>157</v>
      </c>
      <c r="B1160" s="38" t="str">
        <f aca="true">IF(INDIRECT($AH$5&amp;"B"&amp;($C$1*$A1160+2))=0, "",INDIRECT($AH$5&amp;"B"&amp;($C$1*$A1160+2)))</f>
        <v/>
      </c>
      <c r="C1160" s="19" t="str">
        <f aca="true">IF(INDIRECT($AH$5&amp;"B"&amp;($C$1*$A1160+3)) = 0, "", INDIRECT($AH$5&amp;"B"&amp;($C$1*$A1160+3)))</f>
        <v/>
      </c>
      <c r="D1160" s="19" t="str">
        <f aca="true">IF(INDIRECT($AH$5&amp;"B"&amp;($C$1*$A1160+4)) = 0, "", INDIRECT($AH$5&amp;"B"&amp;($C$1*$A1160+4)))</f>
        <v/>
      </c>
      <c r="E1160" s="19" t="str">
        <f aca="true">IF(INDIRECT($AH$5&amp;"B"&amp;($C$1*$A1160+7)) = 0, "", INDIRECT($AH$5&amp;"B"&amp;($C$1*$A1160+7)))</f>
        <v/>
      </c>
      <c r="F1160" s="20" t="str">
        <f aca="true">IF(C1160 &lt;&gt; "",IF(INDIRECT($AH$5&amp;"B"&amp;($C$1*$A1160+8)) = 0, 0, 1), "")</f>
        <v/>
      </c>
      <c r="G1160" s="20" t="n">
        <f aca="true">INDIRECT($AH$5&amp;"B"&amp;($C$1*$A1160+9))</f>
        <v>0</v>
      </c>
      <c r="H1160" s="20" t="n">
        <f aca="true">INDIRECT($AH$5&amp;"B"&amp;($C$1*$A1160+10))</f>
        <v>0</v>
      </c>
      <c r="I1160" s="20" t="n">
        <f aca="true">INDIRECT($AH$5&amp;"B"&amp;($C$1*$A1160+11))</f>
        <v>0</v>
      </c>
      <c r="J1160" s="20" t="n">
        <f aca="true">INDIRECT($AH$5&amp;"B"&amp;($C$1*$A1160+12))</f>
        <v>0</v>
      </c>
      <c r="K1160" s="21" t="str">
        <f aca="false">IF(C1160&lt;&gt;"",IFERROR((G1160+H1160+I1160)/(G1160+H1160+I1160+J1160),0), "")</f>
        <v/>
      </c>
      <c r="L1160" s="20" t="str">
        <f aca="false">IF(C1160&lt;&gt;"",(G1160* 2) +(H1160* 4) + (I1160* 6) + IF(F1160 = 1, 5, 0), "")</f>
        <v/>
      </c>
      <c r="M1160" s="25" t="str">
        <f aca="true">IF(C1160&lt;&gt;"",SUM(INDIRECT($AH$5&amp;"C"&amp;($C$1*$A1160+9)):INDIRECT($AH$5&amp;"V"&amp;($C$1*$A1160+9))), "")</f>
        <v/>
      </c>
      <c r="N1160" s="25" t="str">
        <f aca="true">IF(C1160&lt;&gt;"",SUM(INDIRECT($AH$5&amp;"C"&amp;($C$1*$A1160+10)):INDIRECT($AH$5&amp;"V"&amp;($C$1*$A1160+10))), "")</f>
        <v/>
      </c>
      <c r="O1160" s="25" t="str">
        <f aca="true">IF(C1160&lt;&gt;"",SUM(INDIRECT($AH$5&amp;"C"&amp;($C$1*$A1160+11)):INDIRECT($AH$5&amp;"V"&amp;($C$1*$A1160+11))),"")</f>
        <v/>
      </c>
      <c r="P1160" s="25" t="str">
        <f aca="true">IF(C1160&lt;&gt;"",SUM(INDIRECT($AH$5&amp;"C"&amp;($C$1*$A1160+12)):INDIRECT($AH$5&amp;"V"&amp;($C$1*$A1160+12))),"")</f>
        <v/>
      </c>
      <c r="Q1160" s="24" t="str">
        <f aca="false">IF(C1160&lt;&gt;"",IFERROR((M1160+N1160+O1160)/(M1160+N1160+O1160+P1160),0), "")</f>
        <v/>
      </c>
      <c r="R1160" s="25" t="str">
        <f aca="true">IF(C1160&lt;&gt;"",SUM(INDIRECT($AH$5&amp;"C"&amp;($C$1*$A1160+13)):INDIRECT($AH$5&amp;"V"&amp;($C$1*$A1160+13))), "")</f>
        <v/>
      </c>
      <c r="S1160" s="25" t="str">
        <f aca="false">IF(C1160&lt;&gt;"",IFERROR((M1160+N1160+O1160+P1160)/R1160, 0),"")</f>
        <v/>
      </c>
      <c r="T1160" s="25" t="str">
        <f aca="false">IF(C1160&lt;&gt;"",IFERROR((M1160+N1160+O1160)/R1160,0),"")</f>
        <v/>
      </c>
      <c r="U1160" s="25" t="str">
        <f aca="true">IF(C1160&lt;&gt;"",IF(INDIRECT($AH$5&amp;"B"&amp;($C$1*$A1160+14))= 1,1,0),"")</f>
        <v/>
      </c>
      <c r="V1160" s="25" t="str">
        <f aca="true">IF(C1160&lt;&gt;"",IF(INDIRECT($AH$5&amp;"B"&amp;($C$1*$A1160+15))= 1,1,0),"")</f>
        <v/>
      </c>
      <c r="W1160" s="25" t="str">
        <f aca="false">IF(C1160&lt;&gt;"",($M1160*1) + ($N1160*2) + ($O1160*3) + (IF(U1160 = 1, 10, 0)) + (IF(V1160 = 1, 20, 0)),"")</f>
        <v/>
      </c>
      <c r="X1160" s="27" t="str">
        <f aca="true">IF(C1160&lt;&gt;"",IF(INDIRECT($AH$5&amp;"B"&amp;($C$1*$A1160+16))= 1,1,0),"")</f>
        <v/>
      </c>
      <c r="Y1160" s="27" t="str">
        <f aca="true">IF(D1160&lt;&gt;"",IF(INDIRECT($AH$5&amp;"B"&amp;($C$1*$A1160+17))= 1,1,0),"")</f>
        <v/>
      </c>
      <c r="Z1160" s="27" t="str">
        <f aca="true">IF(E1160&lt;&gt;"",IF(INDIRECT($AH$5&amp;"B"&amp;($C$1*$A1160+18))= 1,1,0),"")</f>
        <v/>
      </c>
      <c r="AA1160" s="27" t="str">
        <f aca="true">IF(F1160&lt;&gt;"",IF(INDIRECT($AH$5&amp;"B"&amp;($C$1*$A1160+19))= 1,1,0),"")</f>
        <v/>
      </c>
      <c r="AB1160" s="27" t="str">
        <f aca="false">IF(C1160&lt;&gt;"",IF(X1160 = 1, 5, 0) + IF(Z1160 = 1, 25, 0) + IF(AA1160 = 1, 15, 0),"")</f>
        <v/>
      </c>
      <c r="AC1160" s="57" t="str">
        <f aca="false">IF(C1160&lt;&gt;"",L1160+W1160+AB1160,"")</f>
        <v/>
      </c>
    </row>
    <row r="1161" customFormat="false" ht="12.8" hidden="false" customHeight="false" outlineLevel="0" collapsed="false">
      <c r="A1161" s="11" t="n">
        <f aca="false">A1160+1</f>
        <v>158</v>
      </c>
      <c r="B1161" s="38" t="str">
        <f aca="true">IF(INDIRECT($AH$5&amp;"B"&amp;($C$1*$A1161+2))=0, "",INDIRECT($AH$5&amp;"B"&amp;($C$1*$A1161+2)))</f>
        <v/>
      </c>
      <c r="C1161" s="19" t="str">
        <f aca="true">IF(INDIRECT($AH$5&amp;"B"&amp;($C$1*$A1161+3)) = 0, "", INDIRECT($AH$5&amp;"B"&amp;($C$1*$A1161+3)))</f>
        <v/>
      </c>
      <c r="D1161" s="19" t="str">
        <f aca="true">IF(INDIRECT($AH$5&amp;"B"&amp;($C$1*$A1161+4)) = 0, "", INDIRECT($AH$5&amp;"B"&amp;($C$1*$A1161+4)))</f>
        <v/>
      </c>
      <c r="E1161" s="19" t="str">
        <f aca="true">IF(INDIRECT($AH$5&amp;"B"&amp;($C$1*$A1161+7)) = 0, "", INDIRECT($AH$5&amp;"B"&amp;($C$1*$A1161+7)))</f>
        <v/>
      </c>
      <c r="F1161" s="20" t="str">
        <f aca="true">IF(C1161 &lt;&gt; "",IF(INDIRECT($AH$5&amp;"B"&amp;($C$1*$A1161+8)) = 0, 0, 1), "")</f>
        <v/>
      </c>
      <c r="G1161" s="20" t="n">
        <f aca="true">INDIRECT($AH$5&amp;"B"&amp;($C$1*$A1161+9))</f>
        <v>0</v>
      </c>
      <c r="H1161" s="20" t="n">
        <f aca="true">INDIRECT($AH$5&amp;"B"&amp;($C$1*$A1161+10))</f>
        <v>0</v>
      </c>
      <c r="I1161" s="20" t="n">
        <f aca="true">INDIRECT($AH$5&amp;"B"&amp;($C$1*$A1161+11))</f>
        <v>0</v>
      </c>
      <c r="J1161" s="20" t="n">
        <f aca="true">INDIRECT($AH$5&amp;"B"&amp;($C$1*$A1161+12))</f>
        <v>0</v>
      </c>
      <c r="K1161" s="21" t="str">
        <f aca="false">IF(C1161&lt;&gt;"",IFERROR((G1161+H1161+I1161)/(G1161+H1161+I1161+J1161),0), "")</f>
        <v/>
      </c>
      <c r="L1161" s="20" t="str">
        <f aca="false">IF(C1161&lt;&gt;"",(G1161* 2) +(H1161* 4) + (I1161* 6) + IF(F1161 = 1, 5, 0), "")</f>
        <v/>
      </c>
      <c r="M1161" s="25" t="str">
        <f aca="true">IF(C1161&lt;&gt;"",SUM(INDIRECT($AH$5&amp;"C"&amp;($C$1*$A1161+9)):INDIRECT($AH$5&amp;"V"&amp;($C$1*$A1161+9))), "")</f>
        <v/>
      </c>
      <c r="N1161" s="25" t="str">
        <f aca="true">IF(C1161&lt;&gt;"",SUM(INDIRECT($AH$5&amp;"C"&amp;($C$1*$A1161+10)):INDIRECT($AH$5&amp;"V"&amp;($C$1*$A1161+10))), "")</f>
        <v/>
      </c>
      <c r="O1161" s="25" t="str">
        <f aca="true">IF(C1161&lt;&gt;"",SUM(INDIRECT($AH$5&amp;"C"&amp;($C$1*$A1161+11)):INDIRECT($AH$5&amp;"V"&amp;($C$1*$A1161+11))),"")</f>
        <v/>
      </c>
      <c r="P1161" s="25" t="str">
        <f aca="true">IF(C1161&lt;&gt;"",SUM(INDIRECT($AH$5&amp;"C"&amp;($C$1*$A1161+12)):INDIRECT($AH$5&amp;"V"&amp;($C$1*$A1161+12))),"")</f>
        <v/>
      </c>
      <c r="Q1161" s="24" t="str">
        <f aca="false">IF(C1161&lt;&gt;"",IFERROR((M1161+N1161+O1161)/(M1161+N1161+O1161+P1161),0), "")</f>
        <v/>
      </c>
      <c r="R1161" s="25" t="str">
        <f aca="true">IF(C1161&lt;&gt;"",SUM(INDIRECT($AH$5&amp;"C"&amp;($C$1*$A1161+13)):INDIRECT($AH$5&amp;"V"&amp;($C$1*$A1161+13))), "")</f>
        <v/>
      </c>
      <c r="S1161" s="25" t="str">
        <f aca="false">IF(C1161&lt;&gt;"",IFERROR((M1161+N1161+O1161+P1161)/R1161, 0),"")</f>
        <v/>
      </c>
      <c r="T1161" s="25" t="str">
        <f aca="false">IF(C1161&lt;&gt;"",IFERROR((M1161+N1161+O1161)/R1161,0),"")</f>
        <v/>
      </c>
      <c r="U1161" s="25" t="str">
        <f aca="true">IF(C1161&lt;&gt;"",IF(INDIRECT($AH$5&amp;"B"&amp;($C$1*$A1161+14))= 1,1,0),"")</f>
        <v/>
      </c>
      <c r="V1161" s="25" t="str">
        <f aca="true">IF(C1161&lt;&gt;"",IF(INDIRECT($AH$5&amp;"B"&amp;($C$1*$A1161+15))= 1,1,0),"")</f>
        <v/>
      </c>
      <c r="W1161" s="25" t="str">
        <f aca="false">IF(C1161&lt;&gt;"",($M1161*1) + ($N1161*2) + ($O1161*3) + (IF(U1161 = 1, 10, 0)) + (IF(V1161 = 1, 20, 0)),"")</f>
        <v/>
      </c>
      <c r="X1161" s="27" t="str">
        <f aca="true">IF(C1161&lt;&gt;"",IF(INDIRECT($AH$5&amp;"B"&amp;($C$1*$A1161+16))= 1,1,0),"")</f>
        <v/>
      </c>
      <c r="Y1161" s="27" t="str">
        <f aca="true">IF(D1161&lt;&gt;"",IF(INDIRECT($AH$5&amp;"B"&amp;($C$1*$A1161+17))= 1,1,0),"")</f>
        <v/>
      </c>
      <c r="Z1161" s="27" t="str">
        <f aca="true">IF(E1161&lt;&gt;"",IF(INDIRECT($AH$5&amp;"B"&amp;($C$1*$A1161+18))= 1,1,0),"")</f>
        <v/>
      </c>
      <c r="AA1161" s="27" t="str">
        <f aca="true">IF(F1161&lt;&gt;"",IF(INDIRECT($AH$5&amp;"B"&amp;($C$1*$A1161+19))= 1,1,0),"")</f>
        <v/>
      </c>
      <c r="AB1161" s="27" t="str">
        <f aca="false">IF(C1161&lt;&gt;"",IF(X1161 = 1, 5, 0) + IF(Z1161 = 1, 25, 0) + IF(AA1161 = 1, 15, 0),"")</f>
        <v/>
      </c>
      <c r="AC1161" s="57" t="str">
        <f aca="false">IF(C1161&lt;&gt;"",L1161+W1161+AB1161,"")</f>
        <v/>
      </c>
    </row>
    <row r="1162" customFormat="false" ht="12.8" hidden="false" customHeight="false" outlineLevel="0" collapsed="false">
      <c r="A1162" s="11" t="n">
        <f aca="false">A1161+1</f>
        <v>159</v>
      </c>
      <c r="B1162" s="38" t="str">
        <f aca="true">IF(INDIRECT($AH$5&amp;"B"&amp;($C$1*$A1162+2))=0, "",INDIRECT($AH$5&amp;"B"&amp;($C$1*$A1162+2)))</f>
        <v/>
      </c>
      <c r="C1162" s="19" t="str">
        <f aca="true">IF(INDIRECT($AH$5&amp;"B"&amp;($C$1*$A1162+3)) = 0, "", INDIRECT($AH$5&amp;"B"&amp;($C$1*$A1162+3)))</f>
        <v/>
      </c>
      <c r="D1162" s="19" t="str">
        <f aca="true">IF(INDIRECT($AH$5&amp;"B"&amp;($C$1*$A1162+4)) = 0, "", INDIRECT($AH$5&amp;"B"&amp;($C$1*$A1162+4)))</f>
        <v/>
      </c>
      <c r="E1162" s="19" t="str">
        <f aca="true">IF(INDIRECT($AH$5&amp;"B"&amp;($C$1*$A1162+7)) = 0, "", INDIRECT($AH$5&amp;"B"&amp;($C$1*$A1162+7)))</f>
        <v/>
      </c>
      <c r="F1162" s="20" t="str">
        <f aca="true">IF(C1162 &lt;&gt; "",IF(INDIRECT($AH$5&amp;"B"&amp;($C$1*$A1162+8)) = 0, 0, 1), "")</f>
        <v/>
      </c>
      <c r="G1162" s="20" t="n">
        <f aca="true">INDIRECT($AH$5&amp;"B"&amp;($C$1*$A1162+9))</f>
        <v>0</v>
      </c>
      <c r="H1162" s="20" t="n">
        <f aca="true">INDIRECT($AH$5&amp;"B"&amp;($C$1*$A1162+10))</f>
        <v>0</v>
      </c>
      <c r="I1162" s="20" t="n">
        <f aca="true">INDIRECT($AH$5&amp;"B"&amp;($C$1*$A1162+11))</f>
        <v>0</v>
      </c>
      <c r="J1162" s="20" t="n">
        <f aca="true">INDIRECT($AH$5&amp;"B"&amp;($C$1*$A1162+12))</f>
        <v>0</v>
      </c>
      <c r="K1162" s="21" t="str">
        <f aca="false">IF(C1162&lt;&gt;"",IFERROR((G1162+H1162+I1162)/(G1162+H1162+I1162+J1162),0), "")</f>
        <v/>
      </c>
      <c r="L1162" s="20" t="str">
        <f aca="false">IF(C1162&lt;&gt;"",(G1162* 2) +(H1162* 4) + (I1162* 6) + IF(F1162 = 1, 5, 0), "")</f>
        <v/>
      </c>
      <c r="M1162" s="25" t="str">
        <f aca="true">IF(C1162&lt;&gt;"",SUM(INDIRECT($AH$5&amp;"C"&amp;($C$1*$A1162+9)):INDIRECT($AH$5&amp;"V"&amp;($C$1*$A1162+9))), "")</f>
        <v/>
      </c>
      <c r="N1162" s="25" t="str">
        <f aca="true">IF(C1162&lt;&gt;"",SUM(INDIRECT($AH$5&amp;"C"&amp;($C$1*$A1162+10)):INDIRECT($AH$5&amp;"V"&amp;($C$1*$A1162+10))), "")</f>
        <v/>
      </c>
      <c r="O1162" s="25" t="str">
        <f aca="true">IF(C1162&lt;&gt;"",SUM(INDIRECT($AH$5&amp;"C"&amp;($C$1*$A1162+11)):INDIRECT($AH$5&amp;"V"&amp;($C$1*$A1162+11))),"")</f>
        <v/>
      </c>
      <c r="P1162" s="25" t="str">
        <f aca="true">IF(C1162&lt;&gt;"",SUM(INDIRECT($AH$5&amp;"C"&amp;($C$1*$A1162+12)):INDIRECT($AH$5&amp;"V"&amp;($C$1*$A1162+12))),"")</f>
        <v/>
      </c>
      <c r="Q1162" s="24" t="str">
        <f aca="false">IF(C1162&lt;&gt;"",IFERROR((M1162+N1162+O1162)/(M1162+N1162+O1162+P1162),0), "")</f>
        <v/>
      </c>
      <c r="R1162" s="25" t="str">
        <f aca="true">IF(C1162&lt;&gt;"",SUM(INDIRECT($AH$5&amp;"C"&amp;($C$1*$A1162+13)):INDIRECT($AH$5&amp;"V"&amp;($C$1*$A1162+13))), "")</f>
        <v/>
      </c>
      <c r="S1162" s="25" t="str">
        <f aca="false">IF(C1162&lt;&gt;"",IFERROR((M1162+N1162+O1162+P1162)/R1162, 0),"")</f>
        <v/>
      </c>
      <c r="T1162" s="25" t="str">
        <f aca="false">IF(C1162&lt;&gt;"",IFERROR((M1162+N1162+O1162)/R1162,0),"")</f>
        <v/>
      </c>
      <c r="U1162" s="25" t="str">
        <f aca="true">IF(C1162&lt;&gt;"",IF(INDIRECT($AH$5&amp;"B"&amp;($C$1*$A1162+14))= 1,1,0),"")</f>
        <v/>
      </c>
      <c r="V1162" s="25" t="str">
        <f aca="true">IF(C1162&lt;&gt;"",IF(INDIRECT($AH$5&amp;"B"&amp;($C$1*$A1162+15))= 1,1,0),"")</f>
        <v/>
      </c>
      <c r="W1162" s="25" t="str">
        <f aca="false">IF(C1162&lt;&gt;"",($M1162*1) + ($N1162*2) + ($O1162*3) + (IF(U1162 = 1, 10, 0)) + (IF(V1162 = 1, 20, 0)),"")</f>
        <v/>
      </c>
      <c r="X1162" s="27" t="str">
        <f aca="true">IF(C1162&lt;&gt;"",IF(INDIRECT($AH$5&amp;"B"&amp;($C$1*$A1162+16))= 1,1,0),"")</f>
        <v/>
      </c>
      <c r="Y1162" s="27" t="str">
        <f aca="true">IF(D1162&lt;&gt;"",IF(INDIRECT($AH$5&amp;"B"&amp;($C$1*$A1162+17))= 1,1,0),"")</f>
        <v/>
      </c>
      <c r="Z1162" s="27" t="str">
        <f aca="true">IF(E1162&lt;&gt;"",IF(INDIRECT($AH$5&amp;"B"&amp;($C$1*$A1162+18))= 1,1,0),"")</f>
        <v/>
      </c>
      <c r="AA1162" s="27" t="str">
        <f aca="true">IF(F1162&lt;&gt;"",IF(INDIRECT($AH$5&amp;"B"&amp;($C$1*$A1162+19))= 1,1,0),"")</f>
        <v/>
      </c>
      <c r="AB1162" s="27" t="str">
        <f aca="false">IF(C1162&lt;&gt;"",IF(X1162 = 1, 5, 0) + IF(Z1162 = 1, 25, 0) + IF(AA1162 = 1, 15, 0),"")</f>
        <v/>
      </c>
      <c r="AC1162" s="57" t="str">
        <f aca="false">IF(C1162&lt;&gt;"",L1162+W1162+AB1162,"")</f>
        <v/>
      </c>
    </row>
    <row r="1163" customFormat="false" ht="12.8" hidden="false" customHeight="false" outlineLevel="0" collapsed="false">
      <c r="A1163" s="11" t="n">
        <f aca="false">A1162+1</f>
        <v>160</v>
      </c>
      <c r="B1163" s="38" t="str">
        <f aca="true">IF(INDIRECT($AH$5&amp;"B"&amp;($C$1*$A1163+2))=0, "",INDIRECT($AH$5&amp;"B"&amp;($C$1*$A1163+2)))</f>
        <v/>
      </c>
      <c r="C1163" s="19" t="str">
        <f aca="true">IF(INDIRECT($AH$5&amp;"B"&amp;($C$1*$A1163+3)) = 0, "", INDIRECT($AH$5&amp;"B"&amp;($C$1*$A1163+3)))</f>
        <v/>
      </c>
      <c r="D1163" s="19" t="str">
        <f aca="true">IF(INDIRECT($AH$5&amp;"B"&amp;($C$1*$A1163+4)) = 0, "", INDIRECT($AH$5&amp;"B"&amp;($C$1*$A1163+4)))</f>
        <v/>
      </c>
      <c r="E1163" s="19" t="str">
        <f aca="true">IF(INDIRECT($AH$5&amp;"B"&amp;($C$1*$A1163+7)) = 0, "", INDIRECT($AH$5&amp;"B"&amp;($C$1*$A1163+7)))</f>
        <v/>
      </c>
      <c r="F1163" s="20" t="str">
        <f aca="true">IF(C1163 &lt;&gt; "",IF(INDIRECT($AH$5&amp;"B"&amp;($C$1*$A1163+8)) = 0, 0, 1), "")</f>
        <v/>
      </c>
      <c r="G1163" s="20" t="n">
        <f aca="true">INDIRECT($AH$5&amp;"B"&amp;($C$1*$A1163+9))</f>
        <v>0</v>
      </c>
      <c r="H1163" s="20" t="n">
        <f aca="true">INDIRECT($AH$5&amp;"B"&amp;($C$1*$A1163+10))</f>
        <v>0</v>
      </c>
      <c r="I1163" s="20" t="n">
        <f aca="true">INDIRECT($AH$5&amp;"B"&amp;($C$1*$A1163+11))</f>
        <v>0</v>
      </c>
      <c r="J1163" s="20" t="n">
        <f aca="true">INDIRECT($AH$5&amp;"B"&amp;($C$1*$A1163+12))</f>
        <v>0</v>
      </c>
      <c r="K1163" s="21" t="str">
        <f aca="false">IF(C1163&lt;&gt;"",IFERROR((G1163+H1163+I1163)/(G1163+H1163+I1163+J1163),0), "")</f>
        <v/>
      </c>
      <c r="L1163" s="20" t="str">
        <f aca="false">IF(C1163&lt;&gt;"",(G1163* 2) +(H1163* 4) + (I1163* 6) + IF(F1163 = 1, 5, 0), "")</f>
        <v/>
      </c>
      <c r="M1163" s="25" t="str">
        <f aca="true">IF(C1163&lt;&gt;"",SUM(INDIRECT($AH$5&amp;"C"&amp;($C$1*$A1163+9)):INDIRECT($AH$5&amp;"V"&amp;($C$1*$A1163+9))), "")</f>
        <v/>
      </c>
      <c r="N1163" s="25" t="str">
        <f aca="true">IF(C1163&lt;&gt;"",SUM(INDIRECT($AH$5&amp;"C"&amp;($C$1*$A1163+10)):INDIRECT($AH$5&amp;"V"&amp;($C$1*$A1163+10))), "")</f>
        <v/>
      </c>
      <c r="O1163" s="25" t="str">
        <f aca="true">IF(C1163&lt;&gt;"",SUM(INDIRECT($AH$5&amp;"C"&amp;($C$1*$A1163+11)):INDIRECT($AH$5&amp;"V"&amp;($C$1*$A1163+11))),"")</f>
        <v/>
      </c>
      <c r="P1163" s="25" t="str">
        <f aca="true">IF(C1163&lt;&gt;"",SUM(INDIRECT($AH$5&amp;"C"&amp;($C$1*$A1163+12)):INDIRECT($AH$5&amp;"V"&amp;($C$1*$A1163+12))),"")</f>
        <v/>
      </c>
      <c r="Q1163" s="24" t="str">
        <f aca="false">IF(C1163&lt;&gt;"",IFERROR((M1163+N1163+O1163)/(M1163+N1163+O1163+P1163),0), "")</f>
        <v/>
      </c>
      <c r="R1163" s="25" t="str">
        <f aca="true">IF(C1163&lt;&gt;"",SUM(INDIRECT($AH$5&amp;"C"&amp;($C$1*$A1163+13)):INDIRECT($AH$5&amp;"V"&amp;($C$1*$A1163+13))), "")</f>
        <v/>
      </c>
      <c r="S1163" s="25" t="str">
        <f aca="false">IF(C1163&lt;&gt;"",IFERROR((M1163+N1163+O1163+P1163)/R1163, 0),"")</f>
        <v/>
      </c>
      <c r="T1163" s="25" t="str">
        <f aca="false">IF(C1163&lt;&gt;"",IFERROR((M1163+N1163+O1163)/R1163,0),"")</f>
        <v/>
      </c>
      <c r="U1163" s="25" t="str">
        <f aca="true">IF(C1163&lt;&gt;"",IF(INDIRECT($AH$5&amp;"B"&amp;($C$1*$A1163+14))= 1,1,0),"")</f>
        <v/>
      </c>
      <c r="V1163" s="25" t="str">
        <f aca="true">IF(C1163&lt;&gt;"",IF(INDIRECT($AH$5&amp;"B"&amp;($C$1*$A1163+15))= 1,1,0),"")</f>
        <v/>
      </c>
      <c r="W1163" s="25" t="str">
        <f aca="false">IF(C1163&lt;&gt;"",($M1163*1) + ($N1163*2) + ($O1163*3) + (IF(U1163 = 1, 10, 0)) + (IF(V1163 = 1, 20, 0)),"")</f>
        <v/>
      </c>
      <c r="X1163" s="27" t="str">
        <f aca="true">IF(C1163&lt;&gt;"",IF(INDIRECT($AH$5&amp;"B"&amp;($C$1*$A1163+16))= 1,1,0),"")</f>
        <v/>
      </c>
      <c r="Y1163" s="27" t="str">
        <f aca="true">IF(D1163&lt;&gt;"",IF(INDIRECT($AH$5&amp;"B"&amp;($C$1*$A1163+17))= 1,1,0),"")</f>
        <v/>
      </c>
      <c r="Z1163" s="27" t="str">
        <f aca="true">IF(E1163&lt;&gt;"",IF(INDIRECT($AH$5&amp;"B"&amp;($C$1*$A1163+18))= 1,1,0),"")</f>
        <v/>
      </c>
      <c r="AA1163" s="27" t="str">
        <f aca="true">IF(F1163&lt;&gt;"",IF(INDIRECT($AH$5&amp;"B"&amp;($C$1*$A1163+19))= 1,1,0),"")</f>
        <v/>
      </c>
      <c r="AB1163" s="27" t="str">
        <f aca="false">IF(C1163&lt;&gt;"",IF(X1163 = 1, 5, 0) + IF(Z1163 = 1, 25, 0) + IF(AA1163 = 1, 15, 0),"")</f>
        <v/>
      </c>
      <c r="AC1163" s="57" t="str">
        <f aca="false">IF(C1163&lt;&gt;"",L1163+W1163+AB1163,"")</f>
        <v/>
      </c>
    </row>
    <row r="1164" customFormat="false" ht="12.8" hidden="false" customHeight="false" outlineLevel="0" collapsed="false">
      <c r="A1164" s="11" t="n">
        <f aca="false">A1163+1</f>
        <v>161</v>
      </c>
      <c r="B1164" s="38" t="str">
        <f aca="true">IF(INDIRECT($AH$5&amp;"B"&amp;($C$1*$A1164+2))=0, "",INDIRECT($AH$5&amp;"B"&amp;($C$1*$A1164+2)))</f>
        <v/>
      </c>
      <c r="C1164" s="19" t="str">
        <f aca="true">IF(INDIRECT($AH$5&amp;"B"&amp;($C$1*$A1164+3)) = 0, "", INDIRECT($AH$5&amp;"B"&amp;($C$1*$A1164+3)))</f>
        <v/>
      </c>
      <c r="D1164" s="19" t="str">
        <f aca="true">IF(INDIRECT($AH$5&amp;"B"&amp;($C$1*$A1164+4)) = 0, "", INDIRECT($AH$5&amp;"B"&amp;($C$1*$A1164+4)))</f>
        <v/>
      </c>
      <c r="E1164" s="19" t="str">
        <f aca="true">IF(INDIRECT($AH$5&amp;"B"&amp;($C$1*$A1164+7)) = 0, "", INDIRECT($AH$5&amp;"B"&amp;($C$1*$A1164+7)))</f>
        <v/>
      </c>
      <c r="F1164" s="20" t="str">
        <f aca="true">IF(C1164 &lt;&gt; "",IF(INDIRECT($AH$5&amp;"B"&amp;($C$1*$A1164+8)) = 0, 0, 1), "")</f>
        <v/>
      </c>
      <c r="G1164" s="20" t="n">
        <f aca="true">INDIRECT($AH$5&amp;"B"&amp;($C$1*$A1164+9))</f>
        <v>0</v>
      </c>
      <c r="H1164" s="20" t="n">
        <f aca="true">INDIRECT($AH$5&amp;"B"&amp;($C$1*$A1164+10))</f>
        <v>0</v>
      </c>
      <c r="I1164" s="20" t="n">
        <f aca="true">INDIRECT($AH$5&amp;"B"&amp;($C$1*$A1164+11))</f>
        <v>0</v>
      </c>
      <c r="J1164" s="20" t="n">
        <f aca="true">INDIRECT($AH$5&amp;"B"&amp;($C$1*$A1164+12))</f>
        <v>0</v>
      </c>
      <c r="K1164" s="21" t="str">
        <f aca="false">IF(C1164&lt;&gt;"",IFERROR((G1164+H1164+I1164)/(G1164+H1164+I1164+J1164),0), "")</f>
        <v/>
      </c>
      <c r="L1164" s="20" t="str">
        <f aca="false">IF(C1164&lt;&gt;"",(G1164* 2) +(H1164* 4) + (I1164* 6) + IF(F1164 = 1, 5, 0), "")</f>
        <v/>
      </c>
      <c r="M1164" s="25" t="str">
        <f aca="true">IF(C1164&lt;&gt;"",SUM(INDIRECT($AH$5&amp;"C"&amp;($C$1*$A1164+9)):INDIRECT($AH$5&amp;"V"&amp;($C$1*$A1164+9))), "")</f>
        <v/>
      </c>
      <c r="N1164" s="25" t="str">
        <f aca="true">IF(C1164&lt;&gt;"",SUM(INDIRECT($AH$5&amp;"C"&amp;($C$1*$A1164+10)):INDIRECT($AH$5&amp;"V"&amp;($C$1*$A1164+10))), "")</f>
        <v/>
      </c>
      <c r="O1164" s="25" t="str">
        <f aca="true">IF(C1164&lt;&gt;"",SUM(INDIRECT($AH$5&amp;"C"&amp;($C$1*$A1164+11)):INDIRECT($AH$5&amp;"V"&amp;($C$1*$A1164+11))),"")</f>
        <v/>
      </c>
      <c r="P1164" s="25" t="str">
        <f aca="true">IF(C1164&lt;&gt;"",SUM(INDIRECT($AH$5&amp;"C"&amp;($C$1*$A1164+12)):INDIRECT($AH$5&amp;"V"&amp;($C$1*$A1164+12))),"")</f>
        <v/>
      </c>
      <c r="Q1164" s="24" t="str">
        <f aca="false">IF(C1164&lt;&gt;"",IFERROR((M1164+N1164+O1164)/(M1164+N1164+O1164+P1164),0), "")</f>
        <v/>
      </c>
      <c r="R1164" s="25" t="str">
        <f aca="true">IF(C1164&lt;&gt;"",SUM(INDIRECT($AH$5&amp;"C"&amp;($C$1*$A1164+13)):INDIRECT($AH$5&amp;"V"&amp;($C$1*$A1164+13))), "")</f>
        <v/>
      </c>
      <c r="S1164" s="25" t="str">
        <f aca="false">IF(C1164&lt;&gt;"",IFERROR((M1164+N1164+O1164+P1164)/R1164, 0),"")</f>
        <v/>
      </c>
      <c r="T1164" s="25" t="str">
        <f aca="false">IF(C1164&lt;&gt;"",IFERROR((M1164+N1164+O1164)/R1164,0),"")</f>
        <v/>
      </c>
      <c r="U1164" s="25" t="str">
        <f aca="true">IF(C1164&lt;&gt;"",IF(INDIRECT($AH$5&amp;"B"&amp;($C$1*$A1164+14))= 1,1,0),"")</f>
        <v/>
      </c>
      <c r="V1164" s="25" t="str">
        <f aca="true">IF(C1164&lt;&gt;"",IF(INDIRECT($AH$5&amp;"B"&amp;($C$1*$A1164+15))= 1,1,0),"")</f>
        <v/>
      </c>
      <c r="W1164" s="25" t="str">
        <f aca="false">IF(C1164&lt;&gt;"",($M1164*1) + ($N1164*2) + ($O1164*3) + (IF(U1164 = 1, 10, 0)) + (IF(V1164 = 1, 20, 0)),"")</f>
        <v/>
      </c>
      <c r="X1164" s="27" t="str">
        <f aca="true">IF(C1164&lt;&gt;"",IF(INDIRECT($AH$5&amp;"B"&amp;($C$1*$A1164+16))= 1,1,0),"")</f>
        <v/>
      </c>
      <c r="Y1164" s="27" t="str">
        <f aca="true">IF(D1164&lt;&gt;"",IF(INDIRECT($AH$5&amp;"B"&amp;($C$1*$A1164+17))= 1,1,0),"")</f>
        <v/>
      </c>
      <c r="Z1164" s="27" t="str">
        <f aca="true">IF(E1164&lt;&gt;"",IF(INDIRECT($AH$5&amp;"B"&amp;($C$1*$A1164+18))= 1,1,0),"")</f>
        <v/>
      </c>
      <c r="AA1164" s="27" t="str">
        <f aca="true">IF(F1164&lt;&gt;"",IF(INDIRECT($AH$5&amp;"B"&amp;($C$1*$A1164+19))= 1,1,0),"")</f>
        <v/>
      </c>
      <c r="AB1164" s="27" t="str">
        <f aca="false">IF(C1164&lt;&gt;"",IF(X1164 = 1, 5, 0) + IF(Z1164 = 1, 25, 0) + IF(AA1164 = 1, 15, 0),"")</f>
        <v/>
      </c>
      <c r="AC1164" s="57" t="str">
        <f aca="false">IF(C1164&lt;&gt;"",L1164+W1164+AB1164,"")</f>
        <v/>
      </c>
    </row>
    <row r="1165" customFormat="false" ht="12.8" hidden="false" customHeight="false" outlineLevel="0" collapsed="false">
      <c r="A1165" s="11" t="n">
        <f aca="false">A1164+1</f>
        <v>162</v>
      </c>
      <c r="B1165" s="38" t="str">
        <f aca="true">IF(INDIRECT($AH$5&amp;"B"&amp;($C$1*$A1165+2))=0, "",INDIRECT($AH$5&amp;"B"&amp;($C$1*$A1165+2)))</f>
        <v/>
      </c>
      <c r="C1165" s="19" t="str">
        <f aca="true">IF(INDIRECT($AH$5&amp;"B"&amp;($C$1*$A1165+3)) = 0, "", INDIRECT($AH$5&amp;"B"&amp;($C$1*$A1165+3)))</f>
        <v/>
      </c>
      <c r="D1165" s="19" t="str">
        <f aca="true">IF(INDIRECT($AH$5&amp;"B"&amp;($C$1*$A1165+4)) = 0, "", INDIRECT($AH$5&amp;"B"&amp;($C$1*$A1165+4)))</f>
        <v/>
      </c>
      <c r="E1165" s="19" t="str">
        <f aca="true">IF(INDIRECT($AH$5&amp;"B"&amp;($C$1*$A1165+7)) = 0, "", INDIRECT($AH$5&amp;"B"&amp;($C$1*$A1165+7)))</f>
        <v/>
      </c>
      <c r="F1165" s="20" t="str">
        <f aca="true">IF(C1165 &lt;&gt; "",IF(INDIRECT($AH$5&amp;"B"&amp;($C$1*$A1165+8)) = 0, 0, 1), "")</f>
        <v/>
      </c>
      <c r="G1165" s="20" t="n">
        <f aca="true">INDIRECT($AH$5&amp;"B"&amp;($C$1*$A1165+9))</f>
        <v>0</v>
      </c>
      <c r="H1165" s="20" t="n">
        <f aca="true">INDIRECT($AH$5&amp;"B"&amp;($C$1*$A1165+10))</f>
        <v>0</v>
      </c>
      <c r="I1165" s="20" t="n">
        <f aca="true">INDIRECT($AH$5&amp;"B"&amp;($C$1*$A1165+11))</f>
        <v>0</v>
      </c>
      <c r="J1165" s="20" t="n">
        <f aca="true">INDIRECT($AH$5&amp;"B"&amp;($C$1*$A1165+12))</f>
        <v>0</v>
      </c>
      <c r="K1165" s="21" t="str">
        <f aca="false">IF(C1165&lt;&gt;"",IFERROR((G1165+H1165+I1165)/(G1165+H1165+I1165+J1165),0), "")</f>
        <v/>
      </c>
      <c r="L1165" s="20" t="str">
        <f aca="false">IF(C1165&lt;&gt;"",(G1165* 2) +(H1165* 4) + (I1165* 6) + IF(F1165 = 1, 5, 0), "")</f>
        <v/>
      </c>
      <c r="M1165" s="25" t="str">
        <f aca="true">IF(C1165&lt;&gt;"",SUM(INDIRECT($AH$5&amp;"C"&amp;($C$1*$A1165+9)):INDIRECT($AH$5&amp;"V"&amp;($C$1*$A1165+9))), "")</f>
        <v/>
      </c>
      <c r="N1165" s="25" t="str">
        <f aca="true">IF(C1165&lt;&gt;"",SUM(INDIRECT($AH$5&amp;"C"&amp;($C$1*$A1165+10)):INDIRECT($AH$5&amp;"V"&amp;($C$1*$A1165+10))), "")</f>
        <v/>
      </c>
      <c r="O1165" s="25" t="str">
        <f aca="true">IF(C1165&lt;&gt;"",SUM(INDIRECT($AH$5&amp;"C"&amp;($C$1*$A1165+11)):INDIRECT($AH$5&amp;"V"&amp;($C$1*$A1165+11))),"")</f>
        <v/>
      </c>
      <c r="P1165" s="25" t="str">
        <f aca="true">IF(C1165&lt;&gt;"",SUM(INDIRECT($AH$5&amp;"C"&amp;($C$1*$A1165+12)):INDIRECT($AH$5&amp;"V"&amp;($C$1*$A1165+12))),"")</f>
        <v/>
      </c>
      <c r="Q1165" s="24" t="str">
        <f aca="false">IF(C1165&lt;&gt;"",IFERROR((M1165+N1165+O1165)/(M1165+N1165+O1165+P1165),0), "")</f>
        <v/>
      </c>
      <c r="R1165" s="25" t="str">
        <f aca="true">IF(C1165&lt;&gt;"",SUM(INDIRECT($AH$5&amp;"C"&amp;($C$1*$A1165+13)):INDIRECT($AH$5&amp;"V"&amp;($C$1*$A1165+13))), "")</f>
        <v/>
      </c>
      <c r="S1165" s="25" t="str">
        <f aca="false">IF(C1165&lt;&gt;"",IFERROR((M1165+N1165+O1165+P1165)/R1165, 0),"")</f>
        <v/>
      </c>
      <c r="T1165" s="25" t="str">
        <f aca="false">IF(C1165&lt;&gt;"",IFERROR((M1165+N1165+O1165)/R1165,0),"")</f>
        <v/>
      </c>
      <c r="U1165" s="25" t="str">
        <f aca="true">IF(C1165&lt;&gt;"",IF(INDIRECT($AH$5&amp;"B"&amp;($C$1*$A1165+14))= 1,1,0),"")</f>
        <v/>
      </c>
      <c r="V1165" s="25" t="str">
        <f aca="true">IF(C1165&lt;&gt;"",IF(INDIRECT($AH$5&amp;"B"&amp;($C$1*$A1165+15))= 1,1,0),"")</f>
        <v/>
      </c>
      <c r="W1165" s="25" t="str">
        <f aca="false">IF(C1165&lt;&gt;"",($M1165*1) + ($N1165*2) + ($O1165*3) + (IF(U1165 = 1, 10, 0)) + (IF(V1165 = 1, 20, 0)),"")</f>
        <v/>
      </c>
      <c r="X1165" s="27" t="str">
        <f aca="true">IF(C1165&lt;&gt;"",IF(INDIRECT($AH$5&amp;"B"&amp;($C$1*$A1165+16))= 1,1,0),"")</f>
        <v/>
      </c>
      <c r="Y1165" s="27" t="str">
        <f aca="true">IF(D1165&lt;&gt;"",IF(INDIRECT($AH$5&amp;"B"&amp;($C$1*$A1165+17))= 1,1,0),"")</f>
        <v/>
      </c>
      <c r="Z1165" s="27" t="str">
        <f aca="true">IF(E1165&lt;&gt;"",IF(INDIRECT($AH$5&amp;"B"&amp;($C$1*$A1165+18))= 1,1,0),"")</f>
        <v/>
      </c>
      <c r="AA1165" s="27" t="str">
        <f aca="true">IF(F1165&lt;&gt;"",IF(INDIRECT($AH$5&amp;"B"&amp;($C$1*$A1165+19))= 1,1,0),"")</f>
        <v/>
      </c>
      <c r="AB1165" s="27" t="str">
        <f aca="false">IF(C1165&lt;&gt;"",IF(X1165 = 1, 5, 0) + IF(Z1165 = 1, 25, 0) + IF(AA1165 = 1, 15, 0),"")</f>
        <v/>
      </c>
      <c r="AC1165" s="57" t="str">
        <f aca="false">IF(C1165&lt;&gt;"",L1165+W1165+AB1165,"")</f>
        <v/>
      </c>
    </row>
    <row r="1166" customFormat="false" ht="12.8" hidden="false" customHeight="false" outlineLevel="0" collapsed="false">
      <c r="A1166" s="11" t="n">
        <f aca="false">A1165+1</f>
        <v>163</v>
      </c>
      <c r="B1166" s="38" t="str">
        <f aca="true">IF(INDIRECT($AH$5&amp;"B"&amp;($C$1*$A1166+2))=0, "",INDIRECT($AH$5&amp;"B"&amp;($C$1*$A1166+2)))</f>
        <v/>
      </c>
      <c r="C1166" s="19" t="str">
        <f aca="true">IF(INDIRECT($AH$5&amp;"B"&amp;($C$1*$A1166+3)) = 0, "", INDIRECT($AH$5&amp;"B"&amp;($C$1*$A1166+3)))</f>
        <v/>
      </c>
      <c r="D1166" s="19" t="str">
        <f aca="true">IF(INDIRECT($AH$5&amp;"B"&amp;($C$1*$A1166+4)) = 0, "", INDIRECT($AH$5&amp;"B"&amp;($C$1*$A1166+4)))</f>
        <v/>
      </c>
      <c r="E1166" s="19" t="str">
        <f aca="true">IF(INDIRECT($AH$5&amp;"B"&amp;($C$1*$A1166+7)) = 0, "", INDIRECT($AH$5&amp;"B"&amp;($C$1*$A1166+7)))</f>
        <v/>
      </c>
      <c r="F1166" s="20" t="str">
        <f aca="true">IF(C1166 &lt;&gt; "",IF(INDIRECT($AH$5&amp;"B"&amp;($C$1*$A1166+8)) = 0, 0, 1), "")</f>
        <v/>
      </c>
      <c r="G1166" s="20" t="n">
        <f aca="true">INDIRECT($AH$5&amp;"B"&amp;($C$1*$A1166+9))</f>
        <v>0</v>
      </c>
      <c r="H1166" s="20" t="n">
        <f aca="true">INDIRECT($AH$5&amp;"B"&amp;($C$1*$A1166+10))</f>
        <v>0</v>
      </c>
      <c r="I1166" s="20" t="n">
        <f aca="true">INDIRECT($AH$5&amp;"B"&amp;($C$1*$A1166+11))</f>
        <v>0</v>
      </c>
      <c r="J1166" s="20" t="n">
        <f aca="true">INDIRECT($AH$5&amp;"B"&amp;($C$1*$A1166+12))</f>
        <v>0</v>
      </c>
      <c r="K1166" s="21" t="str">
        <f aca="false">IF(C1166&lt;&gt;"",IFERROR((G1166+H1166+I1166)/(G1166+H1166+I1166+J1166),0), "")</f>
        <v/>
      </c>
      <c r="L1166" s="20" t="str">
        <f aca="false">IF(C1166&lt;&gt;"",(G1166* 2) +(H1166* 4) + (I1166* 6) + IF(F1166 = 1, 5, 0), "")</f>
        <v/>
      </c>
      <c r="M1166" s="25" t="str">
        <f aca="true">IF(C1166&lt;&gt;"",SUM(INDIRECT($AH$5&amp;"C"&amp;($C$1*$A1166+9)):INDIRECT($AH$5&amp;"V"&amp;($C$1*$A1166+9))), "")</f>
        <v/>
      </c>
      <c r="N1166" s="25" t="str">
        <f aca="true">IF(C1166&lt;&gt;"",SUM(INDIRECT($AH$5&amp;"C"&amp;($C$1*$A1166+10)):INDIRECT($AH$5&amp;"V"&amp;($C$1*$A1166+10))), "")</f>
        <v/>
      </c>
      <c r="O1166" s="25" t="str">
        <f aca="true">IF(C1166&lt;&gt;"",SUM(INDIRECT($AH$5&amp;"C"&amp;($C$1*$A1166+11)):INDIRECT($AH$5&amp;"V"&amp;($C$1*$A1166+11))),"")</f>
        <v/>
      </c>
      <c r="P1166" s="25" t="str">
        <f aca="true">IF(C1166&lt;&gt;"",SUM(INDIRECT($AH$5&amp;"C"&amp;($C$1*$A1166+12)):INDIRECT($AH$5&amp;"V"&amp;($C$1*$A1166+12))),"")</f>
        <v/>
      </c>
      <c r="Q1166" s="24" t="str">
        <f aca="false">IF(C1166&lt;&gt;"",IFERROR((M1166+N1166+O1166)/(M1166+N1166+O1166+P1166),0), "")</f>
        <v/>
      </c>
      <c r="R1166" s="25" t="str">
        <f aca="true">IF(C1166&lt;&gt;"",SUM(INDIRECT($AH$5&amp;"C"&amp;($C$1*$A1166+13)):INDIRECT($AH$5&amp;"V"&amp;($C$1*$A1166+13))), "")</f>
        <v/>
      </c>
      <c r="S1166" s="25" t="str">
        <f aca="false">IF(C1166&lt;&gt;"",IFERROR((M1166+N1166+O1166+P1166)/R1166, 0),"")</f>
        <v/>
      </c>
      <c r="T1166" s="25" t="str">
        <f aca="false">IF(C1166&lt;&gt;"",IFERROR((M1166+N1166+O1166)/R1166,0),"")</f>
        <v/>
      </c>
      <c r="U1166" s="25" t="str">
        <f aca="true">IF(C1166&lt;&gt;"",IF(INDIRECT($AH$5&amp;"B"&amp;($C$1*$A1166+14))= 1,1,0),"")</f>
        <v/>
      </c>
      <c r="V1166" s="25" t="str">
        <f aca="true">IF(C1166&lt;&gt;"",IF(INDIRECT($AH$5&amp;"B"&amp;($C$1*$A1166+15))= 1,1,0),"")</f>
        <v/>
      </c>
      <c r="W1166" s="25" t="str">
        <f aca="false">IF(C1166&lt;&gt;"",($M1166*1) + ($N1166*2) + ($O1166*3) + (IF(U1166 = 1, 10, 0)) + (IF(V1166 = 1, 20, 0)),"")</f>
        <v/>
      </c>
      <c r="X1166" s="27" t="str">
        <f aca="true">IF(C1166&lt;&gt;"",IF(INDIRECT($AH$5&amp;"B"&amp;($C$1*$A1166+16))= 1,1,0),"")</f>
        <v/>
      </c>
      <c r="Y1166" s="27" t="str">
        <f aca="true">IF(D1166&lt;&gt;"",IF(INDIRECT($AH$5&amp;"B"&amp;($C$1*$A1166+17))= 1,1,0),"")</f>
        <v/>
      </c>
      <c r="Z1166" s="27" t="str">
        <f aca="true">IF(E1166&lt;&gt;"",IF(INDIRECT($AH$5&amp;"B"&amp;($C$1*$A1166+18))= 1,1,0),"")</f>
        <v/>
      </c>
      <c r="AA1166" s="27" t="str">
        <f aca="true">IF(F1166&lt;&gt;"",IF(INDIRECT($AH$5&amp;"B"&amp;($C$1*$A1166+19))= 1,1,0),"")</f>
        <v/>
      </c>
      <c r="AB1166" s="27" t="str">
        <f aca="false">IF(C1166&lt;&gt;"",IF(X1166 = 1, 5, 0) + IF(Z1166 = 1, 25, 0) + IF(AA1166 = 1, 15, 0),"")</f>
        <v/>
      </c>
      <c r="AC1166" s="57" t="str">
        <f aca="false">IF(C1166&lt;&gt;"",L1166+W1166+AB1166,"")</f>
        <v/>
      </c>
    </row>
    <row r="1167" customFormat="false" ht="12.8" hidden="false" customHeight="false" outlineLevel="0" collapsed="false">
      <c r="A1167" s="11" t="n">
        <f aca="false">A1166+1</f>
        <v>164</v>
      </c>
      <c r="B1167" s="38" t="str">
        <f aca="true">IF(INDIRECT($AH$5&amp;"B"&amp;($C$1*$A1167+2))=0, "",INDIRECT($AH$5&amp;"B"&amp;($C$1*$A1167+2)))</f>
        <v/>
      </c>
      <c r="C1167" s="19" t="str">
        <f aca="true">IF(INDIRECT($AH$5&amp;"B"&amp;($C$1*$A1167+3)) = 0, "", INDIRECT($AH$5&amp;"B"&amp;($C$1*$A1167+3)))</f>
        <v/>
      </c>
      <c r="D1167" s="19" t="str">
        <f aca="true">IF(INDIRECT($AH$5&amp;"B"&amp;($C$1*$A1167+4)) = 0, "", INDIRECT($AH$5&amp;"B"&amp;($C$1*$A1167+4)))</f>
        <v/>
      </c>
      <c r="E1167" s="19" t="str">
        <f aca="true">IF(INDIRECT($AH$5&amp;"B"&amp;($C$1*$A1167+7)) = 0, "", INDIRECT($AH$5&amp;"B"&amp;($C$1*$A1167+7)))</f>
        <v/>
      </c>
      <c r="F1167" s="20" t="str">
        <f aca="true">IF(C1167 &lt;&gt; "",IF(INDIRECT($AH$5&amp;"B"&amp;($C$1*$A1167+8)) = 0, 0, 1), "")</f>
        <v/>
      </c>
      <c r="G1167" s="20" t="n">
        <f aca="true">INDIRECT($AH$5&amp;"B"&amp;($C$1*$A1167+9))</f>
        <v>0</v>
      </c>
      <c r="H1167" s="20" t="n">
        <f aca="true">INDIRECT($AH$5&amp;"B"&amp;($C$1*$A1167+10))</f>
        <v>0</v>
      </c>
      <c r="I1167" s="20" t="n">
        <f aca="true">INDIRECT($AH$5&amp;"B"&amp;($C$1*$A1167+11))</f>
        <v>0</v>
      </c>
      <c r="J1167" s="20" t="n">
        <f aca="true">INDIRECT($AH$5&amp;"B"&amp;($C$1*$A1167+12))</f>
        <v>0</v>
      </c>
      <c r="K1167" s="21" t="str">
        <f aca="false">IF(C1167&lt;&gt;"",IFERROR((G1167+H1167+I1167)/(G1167+H1167+I1167+J1167),0), "")</f>
        <v/>
      </c>
      <c r="L1167" s="20" t="str">
        <f aca="false">IF(C1167&lt;&gt;"",(G1167* 2) +(H1167* 4) + (I1167* 6) + IF(F1167 = 1, 5, 0), "")</f>
        <v/>
      </c>
      <c r="M1167" s="25" t="str">
        <f aca="true">IF(C1167&lt;&gt;"",SUM(INDIRECT($AH$5&amp;"C"&amp;($C$1*$A1167+9)):INDIRECT($AH$5&amp;"V"&amp;($C$1*$A1167+9))), "")</f>
        <v/>
      </c>
      <c r="N1167" s="25" t="str">
        <f aca="true">IF(C1167&lt;&gt;"",SUM(INDIRECT($AH$5&amp;"C"&amp;($C$1*$A1167+10)):INDIRECT($AH$5&amp;"V"&amp;($C$1*$A1167+10))), "")</f>
        <v/>
      </c>
      <c r="O1167" s="25" t="str">
        <f aca="true">IF(C1167&lt;&gt;"",SUM(INDIRECT($AH$5&amp;"C"&amp;($C$1*$A1167+11)):INDIRECT($AH$5&amp;"V"&amp;($C$1*$A1167+11))),"")</f>
        <v/>
      </c>
      <c r="P1167" s="25" t="str">
        <f aca="true">IF(C1167&lt;&gt;"",SUM(INDIRECT($AH$5&amp;"C"&amp;($C$1*$A1167+12)):INDIRECT($AH$5&amp;"V"&amp;($C$1*$A1167+12))),"")</f>
        <v/>
      </c>
      <c r="Q1167" s="24" t="str">
        <f aca="false">IF(C1167&lt;&gt;"",IFERROR((M1167+N1167+O1167)/(M1167+N1167+O1167+P1167),0), "")</f>
        <v/>
      </c>
      <c r="R1167" s="25" t="str">
        <f aca="true">IF(C1167&lt;&gt;"",SUM(INDIRECT($AH$5&amp;"C"&amp;($C$1*$A1167+13)):INDIRECT($AH$5&amp;"V"&amp;($C$1*$A1167+13))), "")</f>
        <v/>
      </c>
      <c r="S1167" s="25" t="str">
        <f aca="false">IF(C1167&lt;&gt;"",IFERROR((M1167+N1167+O1167+P1167)/R1167, 0),"")</f>
        <v/>
      </c>
      <c r="T1167" s="25" t="str">
        <f aca="false">IF(C1167&lt;&gt;"",IFERROR((M1167+N1167+O1167)/R1167,0),"")</f>
        <v/>
      </c>
      <c r="U1167" s="25" t="str">
        <f aca="true">IF(C1167&lt;&gt;"",IF(INDIRECT($AH$5&amp;"B"&amp;($C$1*$A1167+14))= 1,1,0),"")</f>
        <v/>
      </c>
      <c r="V1167" s="25" t="str">
        <f aca="true">IF(C1167&lt;&gt;"",IF(INDIRECT($AH$5&amp;"B"&amp;($C$1*$A1167+15))= 1,1,0),"")</f>
        <v/>
      </c>
      <c r="W1167" s="25" t="str">
        <f aca="false">IF(C1167&lt;&gt;"",($M1167*1) + ($N1167*2) + ($O1167*3) + (IF(U1167 = 1, 10, 0)) + (IF(V1167 = 1, 20, 0)),"")</f>
        <v/>
      </c>
      <c r="X1167" s="27" t="str">
        <f aca="true">IF(C1167&lt;&gt;"",IF(INDIRECT($AH$5&amp;"B"&amp;($C$1*$A1167+16))= 1,1,0),"")</f>
        <v/>
      </c>
      <c r="Y1167" s="27" t="str">
        <f aca="true">IF(D1167&lt;&gt;"",IF(INDIRECT($AH$5&amp;"B"&amp;($C$1*$A1167+17))= 1,1,0),"")</f>
        <v/>
      </c>
      <c r="Z1167" s="27" t="str">
        <f aca="true">IF(E1167&lt;&gt;"",IF(INDIRECT($AH$5&amp;"B"&amp;($C$1*$A1167+18))= 1,1,0),"")</f>
        <v/>
      </c>
      <c r="AA1167" s="27" t="str">
        <f aca="true">IF(F1167&lt;&gt;"",IF(INDIRECT($AH$5&amp;"B"&amp;($C$1*$A1167+19))= 1,1,0),"")</f>
        <v/>
      </c>
      <c r="AB1167" s="27" t="str">
        <f aca="false">IF(C1167&lt;&gt;"",IF(X1167 = 1, 5, 0) + IF(Z1167 = 1, 25, 0) + IF(AA1167 = 1, 15, 0),"")</f>
        <v/>
      </c>
      <c r="AC1167" s="57" t="str">
        <f aca="false">IF(C1167&lt;&gt;"",L1167+W1167+AB1167,"")</f>
        <v/>
      </c>
    </row>
    <row r="1168" customFormat="false" ht="12.8" hidden="false" customHeight="false" outlineLevel="0" collapsed="false">
      <c r="A1168" s="11" t="n">
        <f aca="false">A1167+1</f>
        <v>165</v>
      </c>
      <c r="B1168" s="38" t="str">
        <f aca="true">IF(INDIRECT($AH$5&amp;"B"&amp;($C$1*$A1168+2))=0, "",INDIRECT($AH$5&amp;"B"&amp;($C$1*$A1168+2)))</f>
        <v/>
      </c>
      <c r="C1168" s="19" t="str">
        <f aca="true">IF(INDIRECT($AH$5&amp;"B"&amp;($C$1*$A1168+3)) = 0, "", INDIRECT($AH$5&amp;"B"&amp;($C$1*$A1168+3)))</f>
        <v/>
      </c>
      <c r="D1168" s="19" t="str">
        <f aca="true">IF(INDIRECT($AH$5&amp;"B"&amp;($C$1*$A1168+4)) = 0, "", INDIRECT($AH$5&amp;"B"&amp;($C$1*$A1168+4)))</f>
        <v/>
      </c>
      <c r="E1168" s="19" t="str">
        <f aca="true">IF(INDIRECT($AH$5&amp;"B"&amp;($C$1*$A1168+7)) = 0, "", INDIRECT($AH$5&amp;"B"&amp;($C$1*$A1168+7)))</f>
        <v/>
      </c>
      <c r="F1168" s="20" t="str">
        <f aca="true">IF(C1168 &lt;&gt; "",IF(INDIRECT($AH$5&amp;"B"&amp;($C$1*$A1168+8)) = 0, 0, 1), "")</f>
        <v/>
      </c>
      <c r="G1168" s="20" t="n">
        <f aca="true">INDIRECT($AH$5&amp;"B"&amp;($C$1*$A1168+9))</f>
        <v>0</v>
      </c>
      <c r="H1168" s="20" t="n">
        <f aca="true">INDIRECT($AH$5&amp;"B"&amp;($C$1*$A1168+10))</f>
        <v>0</v>
      </c>
      <c r="I1168" s="20" t="n">
        <f aca="true">INDIRECT($AH$5&amp;"B"&amp;($C$1*$A1168+11))</f>
        <v>0</v>
      </c>
      <c r="J1168" s="20" t="n">
        <f aca="true">INDIRECT($AH$5&amp;"B"&amp;($C$1*$A1168+12))</f>
        <v>0</v>
      </c>
      <c r="K1168" s="21" t="str">
        <f aca="false">IF(C1168&lt;&gt;"",IFERROR((G1168+H1168+I1168)/(G1168+H1168+I1168+J1168),0), "")</f>
        <v/>
      </c>
      <c r="L1168" s="20" t="str">
        <f aca="false">IF(C1168&lt;&gt;"",(G1168* 2) +(H1168* 4) + (I1168* 6) + IF(F1168 = 1, 5, 0), "")</f>
        <v/>
      </c>
      <c r="M1168" s="25" t="str">
        <f aca="true">IF(C1168&lt;&gt;"",SUM(INDIRECT($AH$5&amp;"C"&amp;($C$1*$A1168+9)):INDIRECT($AH$5&amp;"V"&amp;($C$1*$A1168+9))), "")</f>
        <v/>
      </c>
      <c r="N1168" s="25" t="str">
        <f aca="true">IF(C1168&lt;&gt;"",SUM(INDIRECT($AH$5&amp;"C"&amp;($C$1*$A1168+10)):INDIRECT($AH$5&amp;"V"&amp;($C$1*$A1168+10))), "")</f>
        <v/>
      </c>
      <c r="O1168" s="25" t="str">
        <f aca="true">IF(C1168&lt;&gt;"",SUM(INDIRECT($AH$5&amp;"C"&amp;($C$1*$A1168+11)):INDIRECT($AH$5&amp;"V"&amp;($C$1*$A1168+11))),"")</f>
        <v/>
      </c>
      <c r="P1168" s="25" t="str">
        <f aca="true">IF(C1168&lt;&gt;"",SUM(INDIRECT($AH$5&amp;"C"&amp;($C$1*$A1168+12)):INDIRECT($AH$5&amp;"V"&amp;($C$1*$A1168+12))),"")</f>
        <v/>
      </c>
      <c r="Q1168" s="24" t="str">
        <f aca="false">IF(C1168&lt;&gt;"",IFERROR((M1168+N1168+O1168)/(M1168+N1168+O1168+P1168),0), "")</f>
        <v/>
      </c>
      <c r="R1168" s="25" t="str">
        <f aca="true">IF(C1168&lt;&gt;"",SUM(INDIRECT($AH$5&amp;"C"&amp;($C$1*$A1168+13)):INDIRECT($AH$5&amp;"V"&amp;($C$1*$A1168+13))), "")</f>
        <v/>
      </c>
      <c r="S1168" s="25" t="str">
        <f aca="false">IF(C1168&lt;&gt;"",IFERROR((M1168+N1168+O1168+P1168)/R1168, 0),"")</f>
        <v/>
      </c>
      <c r="T1168" s="25" t="str">
        <f aca="false">IF(C1168&lt;&gt;"",IFERROR((M1168+N1168+O1168)/R1168,0),"")</f>
        <v/>
      </c>
      <c r="U1168" s="25" t="str">
        <f aca="true">IF(C1168&lt;&gt;"",IF(INDIRECT($AH$5&amp;"B"&amp;($C$1*$A1168+14))= 1,1,0),"")</f>
        <v/>
      </c>
      <c r="V1168" s="25" t="str">
        <f aca="true">IF(C1168&lt;&gt;"",IF(INDIRECT($AH$5&amp;"B"&amp;($C$1*$A1168+15))= 1,1,0),"")</f>
        <v/>
      </c>
      <c r="W1168" s="25" t="str">
        <f aca="false">IF(C1168&lt;&gt;"",($M1168*1) + ($N1168*2) + ($O1168*3) + (IF(U1168 = 1, 10, 0)) + (IF(V1168 = 1, 20, 0)),"")</f>
        <v/>
      </c>
      <c r="X1168" s="27" t="str">
        <f aca="true">IF(C1168&lt;&gt;"",IF(INDIRECT($AH$5&amp;"B"&amp;($C$1*$A1168+16))= 1,1,0),"")</f>
        <v/>
      </c>
      <c r="Y1168" s="27" t="str">
        <f aca="true">IF(D1168&lt;&gt;"",IF(INDIRECT($AH$5&amp;"B"&amp;($C$1*$A1168+17))= 1,1,0),"")</f>
        <v/>
      </c>
      <c r="Z1168" s="27" t="str">
        <f aca="true">IF(E1168&lt;&gt;"",IF(INDIRECT($AH$5&amp;"B"&amp;($C$1*$A1168+18))= 1,1,0),"")</f>
        <v/>
      </c>
      <c r="AA1168" s="27" t="str">
        <f aca="true">IF(F1168&lt;&gt;"",IF(INDIRECT($AH$5&amp;"B"&amp;($C$1*$A1168+19))= 1,1,0),"")</f>
        <v/>
      </c>
      <c r="AB1168" s="27" t="str">
        <f aca="false">IF(C1168&lt;&gt;"",IF(X1168 = 1, 5, 0) + IF(Z1168 = 1, 25, 0) + IF(AA1168 = 1, 15, 0),"")</f>
        <v/>
      </c>
      <c r="AC1168" s="57" t="str">
        <f aca="false">IF(C1168&lt;&gt;"",L1168+W1168+AB1168,"")</f>
        <v/>
      </c>
    </row>
    <row r="1169" customFormat="false" ht="12.8" hidden="false" customHeight="false" outlineLevel="0" collapsed="false">
      <c r="A1169" s="11" t="n">
        <f aca="false">A1168+1</f>
        <v>166</v>
      </c>
      <c r="B1169" s="38" t="str">
        <f aca="true">IF(INDIRECT($AH$5&amp;"B"&amp;($C$1*$A1169+2))=0, "",INDIRECT($AH$5&amp;"B"&amp;($C$1*$A1169+2)))</f>
        <v/>
      </c>
      <c r="C1169" s="19" t="str">
        <f aca="true">IF(INDIRECT($AH$5&amp;"B"&amp;($C$1*$A1169+3)) = 0, "", INDIRECT($AH$5&amp;"B"&amp;($C$1*$A1169+3)))</f>
        <v/>
      </c>
      <c r="D1169" s="19" t="str">
        <f aca="true">IF(INDIRECT($AH$5&amp;"B"&amp;($C$1*$A1169+4)) = 0, "", INDIRECT($AH$5&amp;"B"&amp;($C$1*$A1169+4)))</f>
        <v/>
      </c>
      <c r="E1169" s="19" t="str">
        <f aca="true">IF(INDIRECT($AH$5&amp;"B"&amp;($C$1*$A1169+7)) = 0, "", INDIRECT($AH$5&amp;"B"&amp;($C$1*$A1169+7)))</f>
        <v/>
      </c>
      <c r="F1169" s="20" t="str">
        <f aca="true">IF(C1169 &lt;&gt; "",IF(INDIRECT($AH$5&amp;"B"&amp;($C$1*$A1169+8)) = 0, 0, 1), "")</f>
        <v/>
      </c>
      <c r="G1169" s="20" t="n">
        <f aca="true">INDIRECT($AH$5&amp;"B"&amp;($C$1*$A1169+9))</f>
        <v>0</v>
      </c>
      <c r="H1169" s="20" t="n">
        <f aca="true">INDIRECT($AH$5&amp;"B"&amp;($C$1*$A1169+10))</f>
        <v>0</v>
      </c>
      <c r="I1169" s="20" t="n">
        <f aca="true">INDIRECT($AH$5&amp;"B"&amp;($C$1*$A1169+11))</f>
        <v>0</v>
      </c>
      <c r="J1169" s="20" t="n">
        <f aca="true">INDIRECT($AH$5&amp;"B"&amp;($C$1*$A1169+12))</f>
        <v>0</v>
      </c>
      <c r="K1169" s="21" t="str">
        <f aca="false">IF(C1169&lt;&gt;"",IFERROR((G1169+H1169+I1169)/(G1169+H1169+I1169+J1169),0), "")</f>
        <v/>
      </c>
      <c r="L1169" s="20" t="str">
        <f aca="false">IF(C1169&lt;&gt;"",(G1169* 2) +(H1169* 4) + (I1169* 6) + IF(F1169 = 1, 5, 0), "")</f>
        <v/>
      </c>
      <c r="M1169" s="25" t="str">
        <f aca="true">IF(C1169&lt;&gt;"",SUM(INDIRECT($AH$5&amp;"C"&amp;($C$1*$A1169+9)):INDIRECT($AH$5&amp;"V"&amp;($C$1*$A1169+9))), "")</f>
        <v/>
      </c>
      <c r="N1169" s="25" t="str">
        <f aca="true">IF(C1169&lt;&gt;"",SUM(INDIRECT($AH$5&amp;"C"&amp;($C$1*$A1169+10)):INDIRECT($AH$5&amp;"V"&amp;($C$1*$A1169+10))), "")</f>
        <v/>
      </c>
      <c r="O1169" s="25" t="str">
        <f aca="true">IF(C1169&lt;&gt;"",SUM(INDIRECT($AH$5&amp;"C"&amp;($C$1*$A1169+11)):INDIRECT($AH$5&amp;"V"&amp;($C$1*$A1169+11))),"")</f>
        <v/>
      </c>
      <c r="P1169" s="25" t="str">
        <f aca="true">IF(C1169&lt;&gt;"",SUM(INDIRECT($AH$5&amp;"C"&amp;($C$1*$A1169+12)):INDIRECT($AH$5&amp;"V"&amp;($C$1*$A1169+12))),"")</f>
        <v/>
      </c>
      <c r="Q1169" s="24" t="str">
        <f aca="false">IF(C1169&lt;&gt;"",IFERROR((M1169+N1169+O1169)/(M1169+N1169+O1169+P1169),0), "")</f>
        <v/>
      </c>
      <c r="R1169" s="25" t="str">
        <f aca="true">IF(C1169&lt;&gt;"",SUM(INDIRECT($AH$5&amp;"C"&amp;($C$1*$A1169+13)):INDIRECT($AH$5&amp;"V"&amp;($C$1*$A1169+13))), "")</f>
        <v/>
      </c>
      <c r="S1169" s="25" t="str">
        <f aca="false">IF(C1169&lt;&gt;"",IFERROR((M1169+N1169+O1169+P1169)/R1169, 0),"")</f>
        <v/>
      </c>
      <c r="T1169" s="25" t="str">
        <f aca="false">IF(C1169&lt;&gt;"",IFERROR((M1169+N1169+O1169)/R1169,0),"")</f>
        <v/>
      </c>
      <c r="U1169" s="25" t="str">
        <f aca="true">IF(C1169&lt;&gt;"",IF(INDIRECT($AH$5&amp;"B"&amp;($C$1*$A1169+14))= 1,1,0),"")</f>
        <v/>
      </c>
      <c r="V1169" s="25" t="str">
        <f aca="true">IF(C1169&lt;&gt;"",IF(INDIRECT($AH$5&amp;"B"&amp;($C$1*$A1169+15))= 1,1,0),"")</f>
        <v/>
      </c>
      <c r="W1169" s="25" t="str">
        <f aca="false">IF(C1169&lt;&gt;"",($M1169*1) + ($N1169*2) + ($O1169*3) + (IF(U1169 = 1, 10, 0)) + (IF(V1169 = 1, 20, 0)),"")</f>
        <v/>
      </c>
      <c r="X1169" s="27" t="str">
        <f aca="true">IF(C1169&lt;&gt;"",IF(INDIRECT($AH$5&amp;"B"&amp;($C$1*$A1169+16))= 1,1,0),"")</f>
        <v/>
      </c>
      <c r="Y1169" s="27" t="str">
        <f aca="true">IF(D1169&lt;&gt;"",IF(INDIRECT($AH$5&amp;"B"&amp;($C$1*$A1169+17))= 1,1,0),"")</f>
        <v/>
      </c>
      <c r="Z1169" s="27" t="str">
        <f aca="true">IF(E1169&lt;&gt;"",IF(INDIRECT($AH$5&amp;"B"&amp;($C$1*$A1169+18))= 1,1,0),"")</f>
        <v/>
      </c>
      <c r="AA1169" s="27" t="str">
        <f aca="true">IF(F1169&lt;&gt;"",IF(INDIRECT($AH$5&amp;"B"&amp;($C$1*$A1169+19))= 1,1,0),"")</f>
        <v/>
      </c>
      <c r="AB1169" s="27" t="str">
        <f aca="false">IF(C1169&lt;&gt;"",IF(X1169 = 1, 5, 0) + IF(Z1169 = 1, 25, 0) + IF(AA1169 = 1, 15, 0),"")</f>
        <v/>
      </c>
      <c r="AC1169" s="57" t="str">
        <f aca="false">IF(C1169&lt;&gt;"",L1169+W1169+AB1169,"")</f>
        <v/>
      </c>
    </row>
    <row r="1170" customFormat="false" ht="12.8" hidden="false" customHeight="false" outlineLevel="0" collapsed="false">
      <c r="A1170" s="11" t="n">
        <f aca="false">A1169+1</f>
        <v>167</v>
      </c>
      <c r="B1170" s="38" t="str">
        <f aca="true">IF(INDIRECT($AH$5&amp;"B"&amp;($C$1*$A1170+2))=0, "",INDIRECT($AH$5&amp;"B"&amp;($C$1*$A1170+2)))</f>
        <v/>
      </c>
      <c r="C1170" s="19" t="str">
        <f aca="true">IF(INDIRECT($AH$5&amp;"B"&amp;($C$1*$A1170+3)) = 0, "", INDIRECT($AH$5&amp;"B"&amp;($C$1*$A1170+3)))</f>
        <v/>
      </c>
      <c r="D1170" s="19" t="str">
        <f aca="true">IF(INDIRECT($AH$5&amp;"B"&amp;($C$1*$A1170+4)) = 0, "", INDIRECT($AH$5&amp;"B"&amp;($C$1*$A1170+4)))</f>
        <v/>
      </c>
      <c r="E1170" s="19" t="str">
        <f aca="true">IF(INDIRECT($AH$5&amp;"B"&amp;($C$1*$A1170+7)) = 0, "", INDIRECT($AH$5&amp;"B"&amp;($C$1*$A1170+7)))</f>
        <v/>
      </c>
      <c r="F1170" s="20" t="str">
        <f aca="true">IF(C1170 &lt;&gt; "",IF(INDIRECT($AH$5&amp;"B"&amp;($C$1*$A1170+8)) = 0, 0, 1), "")</f>
        <v/>
      </c>
      <c r="G1170" s="20" t="n">
        <f aca="true">INDIRECT($AH$5&amp;"B"&amp;($C$1*$A1170+9))</f>
        <v>0</v>
      </c>
      <c r="H1170" s="20" t="n">
        <f aca="true">INDIRECT($AH$5&amp;"B"&amp;($C$1*$A1170+10))</f>
        <v>0</v>
      </c>
      <c r="I1170" s="20" t="n">
        <f aca="true">INDIRECT($AH$5&amp;"B"&amp;($C$1*$A1170+11))</f>
        <v>0</v>
      </c>
      <c r="J1170" s="20" t="n">
        <f aca="true">INDIRECT($AH$5&amp;"B"&amp;($C$1*$A1170+12))</f>
        <v>0</v>
      </c>
      <c r="K1170" s="21" t="str">
        <f aca="false">IF(C1170&lt;&gt;"",IFERROR((G1170+H1170+I1170)/(G1170+H1170+I1170+J1170),0), "")</f>
        <v/>
      </c>
      <c r="L1170" s="20" t="str">
        <f aca="false">IF(C1170&lt;&gt;"",(G1170* 2) +(H1170* 4) + (I1170* 6) + IF(F1170 = 1, 5, 0), "")</f>
        <v/>
      </c>
      <c r="M1170" s="25" t="str">
        <f aca="true">IF(C1170&lt;&gt;"",SUM(INDIRECT($AH$5&amp;"C"&amp;($C$1*$A1170+9)):INDIRECT($AH$5&amp;"V"&amp;($C$1*$A1170+9))), "")</f>
        <v/>
      </c>
      <c r="N1170" s="25" t="str">
        <f aca="true">IF(C1170&lt;&gt;"",SUM(INDIRECT($AH$5&amp;"C"&amp;($C$1*$A1170+10)):INDIRECT($AH$5&amp;"V"&amp;($C$1*$A1170+10))), "")</f>
        <v/>
      </c>
      <c r="O1170" s="25" t="str">
        <f aca="true">IF(C1170&lt;&gt;"",SUM(INDIRECT($AH$5&amp;"C"&amp;($C$1*$A1170+11)):INDIRECT($AH$5&amp;"V"&amp;($C$1*$A1170+11))),"")</f>
        <v/>
      </c>
      <c r="P1170" s="25" t="str">
        <f aca="true">IF(C1170&lt;&gt;"",SUM(INDIRECT($AH$5&amp;"C"&amp;($C$1*$A1170+12)):INDIRECT($AH$5&amp;"V"&amp;($C$1*$A1170+12))),"")</f>
        <v/>
      </c>
      <c r="Q1170" s="24" t="str">
        <f aca="false">IF(C1170&lt;&gt;"",IFERROR((M1170+N1170+O1170)/(M1170+N1170+O1170+P1170),0), "")</f>
        <v/>
      </c>
      <c r="R1170" s="25" t="str">
        <f aca="true">IF(C1170&lt;&gt;"",SUM(INDIRECT($AH$5&amp;"C"&amp;($C$1*$A1170+13)):INDIRECT($AH$5&amp;"V"&amp;($C$1*$A1170+13))), "")</f>
        <v/>
      </c>
      <c r="S1170" s="25" t="str">
        <f aca="false">IF(C1170&lt;&gt;"",IFERROR((M1170+N1170+O1170+P1170)/R1170, 0),"")</f>
        <v/>
      </c>
      <c r="T1170" s="25" t="str">
        <f aca="false">IF(C1170&lt;&gt;"",IFERROR((M1170+N1170+O1170)/R1170,0),"")</f>
        <v/>
      </c>
      <c r="U1170" s="25" t="str">
        <f aca="true">IF(C1170&lt;&gt;"",IF(INDIRECT($AH$5&amp;"B"&amp;($C$1*$A1170+14))= 1,1,0),"")</f>
        <v/>
      </c>
      <c r="V1170" s="25" t="str">
        <f aca="true">IF(C1170&lt;&gt;"",IF(INDIRECT($AH$5&amp;"B"&amp;($C$1*$A1170+15))= 1,1,0),"")</f>
        <v/>
      </c>
      <c r="W1170" s="25" t="str">
        <f aca="false">IF(C1170&lt;&gt;"",($M1170*1) + ($N1170*2) + ($O1170*3) + (IF(U1170 = 1, 10, 0)) + (IF(V1170 = 1, 20, 0)),"")</f>
        <v/>
      </c>
      <c r="X1170" s="27" t="str">
        <f aca="true">IF(C1170&lt;&gt;"",IF(INDIRECT($AH$5&amp;"B"&amp;($C$1*$A1170+16))= 1,1,0),"")</f>
        <v/>
      </c>
      <c r="Y1170" s="27" t="str">
        <f aca="true">IF(D1170&lt;&gt;"",IF(INDIRECT($AH$5&amp;"B"&amp;($C$1*$A1170+17))= 1,1,0),"")</f>
        <v/>
      </c>
      <c r="Z1170" s="27" t="str">
        <f aca="true">IF(E1170&lt;&gt;"",IF(INDIRECT($AH$5&amp;"B"&amp;($C$1*$A1170+18))= 1,1,0),"")</f>
        <v/>
      </c>
      <c r="AA1170" s="27" t="str">
        <f aca="true">IF(F1170&lt;&gt;"",IF(INDIRECT($AH$5&amp;"B"&amp;($C$1*$A1170+19))= 1,1,0),"")</f>
        <v/>
      </c>
      <c r="AB1170" s="27" t="str">
        <f aca="false">IF(C1170&lt;&gt;"",IF(X1170 = 1, 5, 0) + IF(Z1170 = 1, 25, 0) + IF(AA1170 = 1, 15, 0),"")</f>
        <v/>
      </c>
      <c r="AC1170" s="57" t="str">
        <f aca="false">IF(C1170&lt;&gt;"",L1170+W1170+AB1170,"")</f>
        <v/>
      </c>
    </row>
    <row r="1171" customFormat="false" ht="12.8" hidden="false" customHeight="false" outlineLevel="0" collapsed="false">
      <c r="A1171" s="11" t="n">
        <f aca="false">A1170+1</f>
        <v>168</v>
      </c>
      <c r="B1171" s="38" t="str">
        <f aca="true">IF(INDIRECT($AH$5&amp;"B"&amp;($C$1*$A1171+2))=0, "",INDIRECT($AH$5&amp;"B"&amp;($C$1*$A1171+2)))</f>
        <v/>
      </c>
      <c r="C1171" s="19" t="str">
        <f aca="true">IF(INDIRECT($AH$5&amp;"B"&amp;($C$1*$A1171+3)) = 0, "", INDIRECT($AH$5&amp;"B"&amp;($C$1*$A1171+3)))</f>
        <v/>
      </c>
      <c r="D1171" s="19" t="str">
        <f aca="true">IF(INDIRECT($AH$5&amp;"B"&amp;($C$1*$A1171+4)) = 0, "", INDIRECT($AH$5&amp;"B"&amp;($C$1*$A1171+4)))</f>
        <v/>
      </c>
      <c r="E1171" s="19" t="str">
        <f aca="true">IF(INDIRECT($AH$5&amp;"B"&amp;($C$1*$A1171+7)) = 0, "", INDIRECT($AH$5&amp;"B"&amp;($C$1*$A1171+7)))</f>
        <v/>
      </c>
      <c r="F1171" s="20" t="str">
        <f aca="true">IF(C1171 &lt;&gt; "",IF(INDIRECT($AH$5&amp;"B"&amp;($C$1*$A1171+8)) = 0, 0, 1), "")</f>
        <v/>
      </c>
      <c r="G1171" s="20" t="n">
        <f aca="true">INDIRECT($AH$5&amp;"B"&amp;($C$1*$A1171+9))</f>
        <v>0</v>
      </c>
      <c r="H1171" s="20" t="n">
        <f aca="true">INDIRECT($AH$5&amp;"B"&amp;($C$1*$A1171+10))</f>
        <v>0</v>
      </c>
      <c r="I1171" s="20" t="n">
        <f aca="true">INDIRECT($AH$5&amp;"B"&amp;($C$1*$A1171+11))</f>
        <v>0</v>
      </c>
      <c r="J1171" s="20" t="n">
        <f aca="true">INDIRECT($AH$5&amp;"B"&amp;($C$1*$A1171+12))</f>
        <v>0</v>
      </c>
      <c r="K1171" s="21" t="str">
        <f aca="false">IF(C1171&lt;&gt;"",IFERROR((G1171+H1171+I1171)/(G1171+H1171+I1171+J1171),0), "")</f>
        <v/>
      </c>
      <c r="L1171" s="20" t="str">
        <f aca="false">IF(C1171&lt;&gt;"",(G1171* 2) +(H1171* 4) + (I1171* 6) + IF(F1171 = 1, 5, 0), "")</f>
        <v/>
      </c>
      <c r="M1171" s="25" t="str">
        <f aca="true">IF(C1171&lt;&gt;"",SUM(INDIRECT($AH$5&amp;"C"&amp;($C$1*$A1171+9)):INDIRECT($AH$5&amp;"V"&amp;($C$1*$A1171+9))), "")</f>
        <v/>
      </c>
      <c r="N1171" s="25" t="str">
        <f aca="true">IF(C1171&lt;&gt;"",SUM(INDIRECT($AH$5&amp;"C"&amp;($C$1*$A1171+10)):INDIRECT($AH$5&amp;"V"&amp;($C$1*$A1171+10))), "")</f>
        <v/>
      </c>
      <c r="O1171" s="25" t="str">
        <f aca="true">IF(C1171&lt;&gt;"",SUM(INDIRECT($AH$5&amp;"C"&amp;($C$1*$A1171+11)):INDIRECT($AH$5&amp;"V"&amp;($C$1*$A1171+11))),"")</f>
        <v/>
      </c>
      <c r="P1171" s="25" t="str">
        <f aca="true">IF(C1171&lt;&gt;"",SUM(INDIRECT($AH$5&amp;"C"&amp;($C$1*$A1171+12)):INDIRECT($AH$5&amp;"V"&amp;($C$1*$A1171+12))),"")</f>
        <v/>
      </c>
      <c r="Q1171" s="24" t="str">
        <f aca="false">IF(C1171&lt;&gt;"",IFERROR((M1171+N1171+O1171)/(M1171+N1171+O1171+P1171),0), "")</f>
        <v/>
      </c>
      <c r="R1171" s="25" t="str">
        <f aca="true">IF(C1171&lt;&gt;"",SUM(INDIRECT($AH$5&amp;"C"&amp;($C$1*$A1171+13)):INDIRECT($AH$5&amp;"V"&amp;($C$1*$A1171+13))), "")</f>
        <v/>
      </c>
      <c r="S1171" s="25" t="str">
        <f aca="false">IF(C1171&lt;&gt;"",IFERROR((M1171+N1171+O1171+P1171)/R1171, 0),"")</f>
        <v/>
      </c>
      <c r="T1171" s="25" t="str">
        <f aca="false">IF(C1171&lt;&gt;"",IFERROR((M1171+N1171+O1171)/R1171,0),"")</f>
        <v/>
      </c>
      <c r="U1171" s="25" t="str">
        <f aca="true">IF(C1171&lt;&gt;"",IF(INDIRECT($AH$5&amp;"B"&amp;($C$1*$A1171+14))= 1,1,0),"")</f>
        <v/>
      </c>
      <c r="V1171" s="25" t="str">
        <f aca="true">IF(C1171&lt;&gt;"",IF(INDIRECT($AH$5&amp;"B"&amp;($C$1*$A1171+15))= 1,1,0),"")</f>
        <v/>
      </c>
      <c r="W1171" s="25" t="str">
        <f aca="false">IF(C1171&lt;&gt;"",($M1171*1) + ($N1171*2) + ($O1171*3) + (IF(U1171 = 1, 10, 0)) + (IF(V1171 = 1, 20, 0)),"")</f>
        <v/>
      </c>
      <c r="X1171" s="27" t="str">
        <f aca="true">IF(C1171&lt;&gt;"",IF(INDIRECT($AH$5&amp;"B"&amp;($C$1*$A1171+16))= 1,1,0),"")</f>
        <v/>
      </c>
      <c r="Y1171" s="27" t="str">
        <f aca="true">IF(D1171&lt;&gt;"",IF(INDIRECT($AH$5&amp;"B"&amp;($C$1*$A1171+17))= 1,1,0),"")</f>
        <v/>
      </c>
      <c r="Z1171" s="27" t="str">
        <f aca="true">IF(E1171&lt;&gt;"",IF(INDIRECT($AH$5&amp;"B"&amp;($C$1*$A1171+18))= 1,1,0),"")</f>
        <v/>
      </c>
      <c r="AA1171" s="27" t="str">
        <f aca="true">IF(F1171&lt;&gt;"",IF(INDIRECT($AH$5&amp;"B"&amp;($C$1*$A1171+19))= 1,1,0),"")</f>
        <v/>
      </c>
      <c r="AB1171" s="27" t="str">
        <f aca="false">IF(C1171&lt;&gt;"",IF(X1171 = 1, 5, 0) + IF(Z1171 = 1, 25, 0) + IF(AA1171 = 1, 15, 0),"")</f>
        <v/>
      </c>
      <c r="AC1171" s="57" t="str">
        <f aca="false">IF(C1171&lt;&gt;"",L1171+W1171+AB1171,"")</f>
        <v/>
      </c>
    </row>
    <row r="1172" customFormat="false" ht="12.8" hidden="false" customHeight="false" outlineLevel="0" collapsed="false">
      <c r="A1172" s="11" t="n">
        <f aca="false">A1171+1</f>
        <v>169</v>
      </c>
      <c r="B1172" s="38" t="str">
        <f aca="true">IF(INDIRECT($AH$5&amp;"B"&amp;($C$1*$A1172+2))=0, "",INDIRECT($AH$5&amp;"B"&amp;($C$1*$A1172+2)))</f>
        <v/>
      </c>
      <c r="C1172" s="19" t="str">
        <f aca="true">IF(INDIRECT($AH$5&amp;"B"&amp;($C$1*$A1172+3)) = 0, "", INDIRECT($AH$5&amp;"B"&amp;($C$1*$A1172+3)))</f>
        <v/>
      </c>
      <c r="D1172" s="19" t="str">
        <f aca="true">IF(INDIRECT($AH$5&amp;"B"&amp;($C$1*$A1172+4)) = 0, "", INDIRECT($AH$5&amp;"B"&amp;($C$1*$A1172+4)))</f>
        <v/>
      </c>
      <c r="E1172" s="19" t="str">
        <f aca="true">IF(INDIRECT($AH$5&amp;"B"&amp;($C$1*$A1172+7)) = 0, "", INDIRECT($AH$5&amp;"B"&amp;($C$1*$A1172+7)))</f>
        <v/>
      </c>
      <c r="F1172" s="20" t="str">
        <f aca="true">IF(C1172 &lt;&gt; "",IF(INDIRECT($AH$5&amp;"B"&amp;($C$1*$A1172+8)) = 0, 0, 1), "")</f>
        <v/>
      </c>
      <c r="G1172" s="20" t="n">
        <f aca="true">INDIRECT($AH$5&amp;"B"&amp;($C$1*$A1172+9))</f>
        <v>0</v>
      </c>
      <c r="H1172" s="20" t="n">
        <f aca="true">INDIRECT($AH$5&amp;"B"&amp;($C$1*$A1172+10))</f>
        <v>0</v>
      </c>
      <c r="I1172" s="20" t="n">
        <f aca="true">INDIRECT($AH$5&amp;"B"&amp;($C$1*$A1172+11))</f>
        <v>0</v>
      </c>
      <c r="J1172" s="20" t="n">
        <f aca="true">INDIRECT($AH$5&amp;"B"&amp;($C$1*$A1172+12))</f>
        <v>0</v>
      </c>
      <c r="K1172" s="21" t="str">
        <f aca="false">IF(C1172&lt;&gt;"",IFERROR((G1172+H1172+I1172)/(G1172+H1172+I1172+J1172),0), "")</f>
        <v/>
      </c>
      <c r="L1172" s="20" t="str">
        <f aca="false">IF(C1172&lt;&gt;"",(G1172* 2) +(H1172* 4) + (I1172* 6) + IF(F1172 = 1, 5, 0), "")</f>
        <v/>
      </c>
      <c r="M1172" s="25" t="str">
        <f aca="true">IF(C1172&lt;&gt;"",SUM(INDIRECT($AH$5&amp;"C"&amp;($C$1*$A1172+9)):INDIRECT($AH$5&amp;"V"&amp;($C$1*$A1172+9))), "")</f>
        <v/>
      </c>
      <c r="N1172" s="25" t="str">
        <f aca="true">IF(C1172&lt;&gt;"",SUM(INDIRECT($AH$5&amp;"C"&amp;($C$1*$A1172+10)):INDIRECT($AH$5&amp;"V"&amp;($C$1*$A1172+10))), "")</f>
        <v/>
      </c>
      <c r="O1172" s="25" t="str">
        <f aca="true">IF(C1172&lt;&gt;"",SUM(INDIRECT($AH$5&amp;"C"&amp;($C$1*$A1172+11)):INDIRECT($AH$5&amp;"V"&amp;($C$1*$A1172+11))),"")</f>
        <v/>
      </c>
      <c r="P1172" s="25" t="str">
        <f aca="true">IF(C1172&lt;&gt;"",SUM(INDIRECT($AH$5&amp;"C"&amp;($C$1*$A1172+12)):INDIRECT($AH$5&amp;"V"&amp;($C$1*$A1172+12))),"")</f>
        <v/>
      </c>
      <c r="Q1172" s="24" t="str">
        <f aca="false">IF(C1172&lt;&gt;"",IFERROR((M1172+N1172+O1172)/(M1172+N1172+O1172+P1172),0), "")</f>
        <v/>
      </c>
      <c r="R1172" s="25" t="str">
        <f aca="true">IF(C1172&lt;&gt;"",SUM(INDIRECT($AH$5&amp;"C"&amp;($C$1*$A1172+13)):INDIRECT($AH$5&amp;"V"&amp;($C$1*$A1172+13))), "")</f>
        <v/>
      </c>
      <c r="S1172" s="25" t="str">
        <f aca="false">IF(C1172&lt;&gt;"",IFERROR((M1172+N1172+O1172+P1172)/R1172, 0),"")</f>
        <v/>
      </c>
      <c r="T1172" s="25" t="str">
        <f aca="false">IF(C1172&lt;&gt;"",IFERROR((M1172+N1172+O1172)/R1172,0),"")</f>
        <v/>
      </c>
      <c r="U1172" s="25" t="str">
        <f aca="true">IF(C1172&lt;&gt;"",IF(INDIRECT($AH$5&amp;"B"&amp;($C$1*$A1172+14))= 1,1,0),"")</f>
        <v/>
      </c>
      <c r="V1172" s="25" t="str">
        <f aca="true">IF(C1172&lt;&gt;"",IF(INDIRECT($AH$5&amp;"B"&amp;($C$1*$A1172+15))= 1,1,0),"")</f>
        <v/>
      </c>
      <c r="W1172" s="25" t="str">
        <f aca="false">IF(C1172&lt;&gt;"",($M1172*1) + ($N1172*2) + ($O1172*3) + (IF(U1172 = 1, 10, 0)) + (IF(V1172 = 1, 20, 0)),"")</f>
        <v/>
      </c>
      <c r="X1172" s="27" t="str">
        <f aca="true">IF(C1172&lt;&gt;"",IF(INDIRECT($AH$5&amp;"B"&amp;($C$1*$A1172+16))= 1,1,0),"")</f>
        <v/>
      </c>
      <c r="Y1172" s="27" t="str">
        <f aca="true">IF(D1172&lt;&gt;"",IF(INDIRECT($AH$5&amp;"B"&amp;($C$1*$A1172+17))= 1,1,0),"")</f>
        <v/>
      </c>
      <c r="Z1172" s="27" t="str">
        <f aca="true">IF(E1172&lt;&gt;"",IF(INDIRECT($AH$5&amp;"B"&amp;($C$1*$A1172+18))= 1,1,0),"")</f>
        <v/>
      </c>
      <c r="AA1172" s="27" t="str">
        <f aca="true">IF(F1172&lt;&gt;"",IF(INDIRECT($AH$5&amp;"B"&amp;($C$1*$A1172+19))= 1,1,0),"")</f>
        <v/>
      </c>
      <c r="AB1172" s="27" t="str">
        <f aca="false">IF(C1172&lt;&gt;"",IF(X1172 = 1, 5, 0) + IF(Z1172 = 1, 25, 0) + IF(AA1172 = 1, 15, 0),"")</f>
        <v/>
      </c>
      <c r="AC1172" s="57" t="str">
        <f aca="false">IF(C1172&lt;&gt;"",L1172+W1172+AB1172,"")</f>
        <v/>
      </c>
    </row>
    <row r="1173" customFormat="false" ht="12.8" hidden="false" customHeight="false" outlineLevel="0" collapsed="false">
      <c r="A1173" s="11" t="n">
        <f aca="false">A1172+1</f>
        <v>170</v>
      </c>
      <c r="B1173" s="38" t="str">
        <f aca="true">IF(INDIRECT($AH$5&amp;"B"&amp;($C$1*$A1173+2))=0, "",INDIRECT($AH$5&amp;"B"&amp;($C$1*$A1173+2)))</f>
        <v/>
      </c>
      <c r="C1173" s="19" t="str">
        <f aca="true">IF(INDIRECT($AH$5&amp;"B"&amp;($C$1*$A1173+3)) = 0, "", INDIRECT($AH$5&amp;"B"&amp;($C$1*$A1173+3)))</f>
        <v/>
      </c>
      <c r="D1173" s="19" t="str">
        <f aca="true">IF(INDIRECT($AH$5&amp;"B"&amp;($C$1*$A1173+4)) = 0, "", INDIRECT($AH$5&amp;"B"&amp;($C$1*$A1173+4)))</f>
        <v/>
      </c>
      <c r="E1173" s="19" t="str">
        <f aca="true">IF(INDIRECT($AH$5&amp;"B"&amp;($C$1*$A1173+7)) = 0, "", INDIRECT($AH$5&amp;"B"&amp;($C$1*$A1173+7)))</f>
        <v/>
      </c>
      <c r="F1173" s="20" t="str">
        <f aca="true">IF(C1173 &lt;&gt; "",IF(INDIRECT($AH$5&amp;"B"&amp;($C$1*$A1173+8)) = 0, 0, 1), "")</f>
        <v/>
      </c>
      <c r="G1173" s="20" t="n">
        <f aca="true">INDIRECT($AH$5&amp;"B"&amp;($C$1*$A1173+9))</f>
        <v>0</v>
      </c>
      <c r="H1173" s="20" t="n">
        <f aca="true">INDIRECT($AH$5&amp;"B"&amp;($C$1*$A1173+10))</f>
        <v>0</v>
      </c>
      <c r="I1173" s="20" t="n">
        <f aca="true">INDIRECT($AH$5&amp;"B"&amp;($C$1*$A1173+11))</f>
        <v>0</v>
      </c>
      <c r="J1173" s="20" t="n">
        <f aca="true">INDIRECT($AH$5&amp;"B"&amp;($C$1*$A1173+12))</f>
        <v>0</v>
      </c>
      <c r="K1173" s="21" t="str">
        <f aca="false">IF(C1173&lt;&gt;"",IFERROR((G1173+H1173+I1173)/(G1173+H1173+I1173+J1173),0), "")</f>
        <v/>
      </c>
      <c r="L1173" s="20" t="str">
        <f aca="false">IF(C1173&lt;&gt;"",(G1173* 2) +(H1173* 4) + (I1173* 6) + IF(F1173 = 1, 5, 0), "")</f>
        <v/>
      </c>
      <c r="M1173" s="25" t="str">
        <f aca="true">IF(C1173&lt;&gt;"",SUM(INDIRECT($AH$5&amp;"C"&amp;($C$1*$A1173+9)):INDIRECT($AH$5&amp;"V"&amp;($C$1*$A1173+9))), "")</f>
        <v/>
      </c>
      <c r="N1173" s="25" t="str">
        <f aca="true">IF(C1173&lt;&gt;"",SUM(INDIRECT($AH$5&amp;"C"&amp;($C$1*$A1173+10)):INDIRECT($AH$5&amp;"V"&amp;($C$1*$A1173+10))), "")</f>
        <v/>
      </c>
      <c r="O1173" s="25" t="str">
        <f aca="true">IF(C1173&lt;&gt;"",SUM(INDIRECT($AH$5&amp;"C"&amp;($C$1*$A1173+11)):INDIRECT($AH$5&amp;"V"&amp;($C$1*$A1173+11))),"")</f>
        <v/>
      </c>
      <c r="P1173" s="25" t="str">
        <f aca="true">IF(C1173&lt;&gt;"",SUM(INDIRECT($AH$5&amp;"C"&amp;($C$1*$A1173+12)):INDIRECT($AH$5&amp;"V"&amp;($C$1*$A1173+12))),"")</f>
        <v/>
      </c>
      <c r="Q1173" s="24" t="str">
        <f aca="false">IF(C1173&lt;&gt;"",IFERROR((M1173+N1173+O1173)/(M1173+N1173+O1173+P1173),0), "")</f>
        <v/>
      </c>
      <c r="R1173" s="25" t="str">
        <f aca="true">IF(C1173&lt;&gt;"",SUM(INDIRECT($AH$5&amp;"C"&amp;($C$1*$A1173+13)):INDIRECT($AH$5&amp;"V"&amp;($C$1*$A1173+13))), "")</f>
        <v/>
      </c>
      <c r="S1173" s="25" t="str">
        <f aca="false">IF(C1173&lt;&gt;"",IFERROR((M1173+N1173+O1173+P1173)/R1173, 0),"")</f>
        <v/>
      </c>
      <c r="T1173" s="25" t="str">
        <f aca="false">IF(C1173&lt;&gt;"",IFERROR((M1173+N1173+O1173)/R1173,0),"")</f>
        <v/>
      </c>
      <c r="U1173" s="25" t="str">
        <f aca="true">IF(C1173&lt;&gt;"",IF(INDIRECT($AH$5&amp;"B"&amp;($C$1*$A1173+14))= 1,1,0),"")</f>
        <v/>
      </c>
      <c r="V1173" s="25" t="str">
        <f aca="true">IF(C1173&lt;&gt;"",IF(INDIRECT($AH$5&amp;"B"&amp;($C$1*$A1173+15))= 1,1,0),"")</f>
        <v/>
      </c>
      <c r="W1173" s="25" t="str">
        <f aca="false">IF(C1173&lt;&gt;"",($M1173*1) + ($N1173*2) + ($O1173*3) + (IF(U1173 = 1, 10, 0)) + (IF(V1173 = 1, 20, 0)),"")</f>
        <v/>
      </c>
      <c r="X1173" s="27" t="str">
        <f aca="true">IF(C1173&lt;&gt;"",IF(INDIRECT($AH$5&amp;"B"&amp;($C$1*$A1173+16))= 1,1,0),"")</f>
        <v/>
      </c>
      <c r="Y1173" s="27" t="str">
        <f aca="true">IF(D1173&lt;&gt;"",IF(INDIRECT($AH$5&amp;"B"&amp;($C$1*$A1173+17))= 1,1,0),"")</f>
        <v/>
      </c>
      <c r="Z1173" s="27" t="str">
        <f aca="true">IF(E1173&lt;&gt;"",IF(INDIRECT($AH$5&amp;"B"&amp;($C$1*$A1173+18))= 1,1,0),"")</f>
        <v/>
      </c>
      <c r="AA1173" s="27" t="str">
        <f aca="true">IF(F1173&lt;&gt;"",IF(INDIRECT($AH$5&amp;"B"&amp;($C$1*$A1173+19))= 1,1,0),"")</f>
        <v/>
      </c>
      <c r="AB1173" s="27" t="str">
        <f aca="false">IF(C1173&lt;&gt;"",IF(X1173 = 1, 5, 0) + IF(Z1173 = 1, 25, 0) + IF(AA1173 = 1, 15, 0),"")</f>
        <v/>
      </c>
      <c r="AC1173" s="57" t="str">
        <f aca="false">IF(C1173&lt;&gt;"",L1173+W1173+AB1173,"")</f>
        <v/>
      </c>
    </row>
    <row r="1174" customFormat="false" ht="12.8" hidden="false" customHeight="false" outlineLevel="0" collapsed="false">
      <c r="A1174" s="11" t="n">
        <f aca="false">A1173+1</f>
        <v>171</v>
      </c>
      <c r="B1174" s="38" t="str">
        <f aca="true">IF(INDIRECT($AH$5&amp;"B"&amp;($C$1*$A1174+2))=0, "",INDIRECT($AH$5&amp;"B"&amp;($C$1*$A1174+2)))</f>
        <v/>
      </c>
      <c r="C1174" s="19" t="str">
        <f aca="true">IF(INDIRECT($AH$5&amp;"B"&amp;($C$1*$A1174+3)) = 0, "", INDIRECT($AH$5&amp;"B"&amp;($C$1*$A1174+3)))</f>
        <v/>
      </c>
      <c r="D1174" s="19" t="str">
        <f aca="true">IF(INDIRECT($AH$5&amp;"B"&amp;($C$1*$A1174+4)) = 0, "", INDIRECT($AH$5&amp;"B"&amp;($C$1*$A1174+4)))</f>
        <v/>
      </c>
      <c r="E1174" s="19" t="str">
        <f aca="true">IF(INDIRECT($AH$5&amp;"B"&amp;($C$1*$A1174+7)) = 0, "", INDIRECT($AH$5&amp;"B"&amp;($C$1*$A1174+7)))</f>
        <v/>
      </c>
      <c r="F1174" s="20" t="str">
        <f aca="true">IF(C1174 &lt;&gt; "",IF(INDIRECT($AH$5&amp;"B"&amp;($C$1*$A1174+8)) = 0, 0, 1), "")</f>
        <v/>
      </c>
      <c r="G1174" s="20" t="n">
        <f aca="true">INDIRECT($AH$5&amp;"B"&amp;($C$1*$A1174+9))</f>
        <v>0</v>
      </c>
      <c r="H1174" s="20" t="n">
        <f aca="true">INDIRECT($AH$5&amp;"B"&amp;($C$1*$A1174+10))</f>
        <v>0</v>
      </c>
      <c r="I1174" s="20" t="n">
        <f aca="true">INDIRECT($AH$5&amp;"B"&amp;($C$1*$A1174+11))</f>
        <v>0</v>
      </c>
      <c r="J1174" s="20" t="n">
        <f aca="true">INDIRECT($AH$5&amp;"B"&amp;($C$1*$A1174+12))</f>
        <v>0</v>
      </c>
      <c r="K1174" s="21" t="str">
        <f aca="false">IF(C1174&lt;&gt;"",IFERROR((G1174+H1174+I1174)/(G1174+H1174+I1174+J1174),0), "")</f>
        <v/>
      </c>
      <c r="L1174" s="20" t="str">
        <f aca="false">IF(C1174&lt;&gt;"",(G1174* 2) +(H1174* 4) + (I1174* 6) + IF(F1174 = 1, 5, 0), "")</f>
        <v/>
      </c>
      <c r="M1174" s="25" t="str">
        <f aca="true">IF(C1174&lt;&gt;"",SUM(INDIRECT($AH$5&amp;"C"&amp;($C$1*$A1174+9)):INDIRECT($AH$5&amp;"V"&amp;($C$1*$A1174+9))), "")</f>
        <v/>
      </c>
      <c r="N1174" s="25" t="str">
        <f aca="true">IF(C1174&lt;&gt;"",SUM(INDIRECT($AH$5&amp;"C"&amp;($C$1*$A1174+10)):INDIRECT($AH$5&amp;"V"&amp;($C$1*$A1174+10))), "")</f>
        <v/>
      </c>
      <c r="O1174" s="25" t="str">
        <f aca="true">IF(C1174&lt;&gt;"",SUM(INDIRECT($AH$5&amp;"C"&amp;($C$1*$A1174+11)):INDIRECT($AH$5&amp;"V"&amp;($C$1*$A1174+11))),"")</f>
        <v/>
      </c>
      <c r="P1174" s="25" t="str">
        <f aca="true">IF(C1174&lt;&gt;"",SUM(INDIRECT($AH$5&amp;"C"&amp;($C$1*$A1174+12)):INDIRECT($AH$5&amp;"V"&amp;($C$1*$A1174+12))),"")</f>
        <v/>
      </c>
      <c r="Q1174" s="24" t="str">
        <f aca="false">IF(C1174&lt;&gt;"",IFERROR((M1174+N1174+O1174)/(M1174+N1174+O1174+P1174),0), "")</f>
        <v/>
      </c>
      <c r="R1174" s="25" t="str">
        <f aca="true">IF(C1174&lt;&gt;"",SUM(INDIRECT($AH$5&amp;"C"&amp;($C$1*$A1174+13)):INDIRECT($AH$5&amp;"V"&amp;($C$1*$A1174+13))), "")</f>
        <v/>
      </c>
      <c r="S1174" s="25" t="str">
        <f aca="false">IF(C1174&lt;&gt;"",IFERROR((M1174+N1174+O1174+P1174)/R1174, 0),"")</f>
        <v/>
      </c>
      <c r="T1174" s="25" t="str">
        <f aca="false">IF(C1174&lt;&gt;"",IFERROR((M1174+N1174+O1174)/R1174,0),"")</f>
        <v/>
      </c>
      <c r="U1174" s="25" t="str">
        <f aca="true">IF(C1174&lt;&gt;"",IF(INDIRECT($AH$5&amp;"B"&amp;($C$1*$A1174+14))= 1,1,0),"")</f>
        <v/>
      </c>
      <c r="V1174" s="25" t="str">
        <f aca="true">IF(C1174&lt;&gt;"",IF(INDIRECT($AH$5&amp;"B"&amp;($C$1*$A1174+15))= 1,1,0),"")</f>
        <v/>
      </c>
      <c r="W1174" s="25" t="str">
        <f aca="false">IF(C1174&lt;&gt;"",($M1174*1) + ($N1174*2) + ($O1174*3) + (IF(U1174 = 1, 10, 0)) + (IF(V1174 = 1, 20, 0)),"")</f>
        <v/>
      </c>
      <c r="X1174" s="27" t="str">
        <f aca="true">IF(C1174&lt;&gt;"",IF(INDIRECT($AH$5&amp;"B"&amp;($C$1*$A1174+16))= 1,1,0),"")</f>
        <v/>
      </c>
      <c r="Y1174" s="27" t="str">
        <f aca="true">IF(D1174&lt;&gt;"",IF(INDIRECT($AH$5&amp;"B"&amp;($C$1*$A1174+17))= 1,1,0),"")</f>
        <v/>
      </c>
      <c r="Z1174" s="27" t="str">
        <f aca="true">IF(E1174&lt;&gt;"",IF(INDIRECT($AH$5&amp;"B"&amp;($C$1*$A1174+18))= 1,1,0),"")</f>
        <v/>
      </c>
      <c r="AA1174" s="27" t="str">
        <f aca="true">IF(F1174&lt;&gt;"",IF(INDIRECT($AH$5&amp;"B"&amp;($C$1*$A1174+19))= 1,1,0),"")</f>
        <v/>
      </c>
      <c r="AB1174" s="27" t="str">
        <f aca="false">IF(C1174&lt;&gt;"",IF(X1174 = 1, 5, 0) + IF(Z1174 = 1, 25, 0) + IF(AA1174 = 1, 15, 0),"")</f>
        <v/>
      </c>
      <c r="AC1174" s="57" t="str">
        <f aca="false">IF(C1174&lt;&gt;"",L1174+W1174+AB1174,"")</f>
        <v/>
      </c>
    </row>
    <row r="1175" customFormat="false" ht="12.8" hidden="false" customHeight="false" outlineLevel="0" collapsed="false">
      <c r="A1175" s="11" t="n">
        <f aca="false">A1174+1</f>
        <v>172</v>
      </c>
      <c r="B1175" s="38" t="str">
        <f aca="true">IF(INDIRECT($AH$5&amp;"B"&amp;($C$1*$A1175+2))=0, "",INDIRECT($AH$5&amp;"B"&amp;($C$1*$A1175+2)))</f>
        <v/>
      </c>
      <c r="C1175" s="19" t="str">
        <f aca="true">IF(INDIRECT($AH$5&amp;"B"&amp;($C$1*$A1175+3)) = 0, "", INDIRECT($AH$5&amp;"B"&amp;($C$1*$A1175+3)))</f>
        <v/>
      </c>
      <c r="D1175" s="19" t="str">
        <f aca="true">IF(INDIRECT($AH$5&amp;"B"&amp;($C$1*$A1175+4)) = 0, "", INDIRECT($AH$5&amp;"B"&amp;($C$1*$A1175+4)))</f>
        <v/>
      </c>
      <c r="E1175" s="19" t="str">
        <f aca="true">IF(INDIRECT($AH$5&amp;"B"&amp;($C$1*$A1175+7)) = 0, "", INDIRECT($AH$5&amp;"B"&amp;($C$1*$A1175+7)))</f>
        <v/>
      </c>
      <c r="F1175" s="20" t="str">
        <f aca="true">IF(C1175 &lt;&gt; "",IF(INDIRECT($AH$5&amp;"B"&amp;($C$1*$A1175+8)) = 0, 0, 1), "")</f>
        <v/>
      </c>
      <c r="G1175" s="20" t="n">
        <f aca="true">INDIRECT($AH$5&amp;"B"&amp;($C$1*$A1175+9))</f>
        <v>0</v>
      </c>
      <c r="H1175" s="20" t="n">
        <f aca="true">INDIRECT($AH$5&amp;"B"&amp;($C$1*$A1175+10))</f>
        <v>0</v>
      </c>
      <c r="I1175" s="20" t="n">
        <f aca="true">INDIRECT($AH$5&amp;"B"&amp;($C$1*$A1175+11))</f>
        <v>0</v>
      </c>
      <c r="J1175" s="20" t="n">
        <f aca="true">INDIRECT($AH$5&amp;"B"&amp;($C$1*$A1175+12))</f>
        <v>0</v>
      </c>
      <c r="K1175" s="21" t="str">
        <f aca="false">IF(C1175&lt;&gt;"",IFERROR((G1175+H1175+I1175)/(G1175+H1175+I1175+J1175),0), "")</f>
        <v/>
      </c>
      <c r="L1175" s="20" t="str">
        <f aca="false">IF(C1175&lt;&gt;"",(G1175* 2) +(H1175* 4) + (I1175* 6) + IF(F1175 = 1, 5, 0), "")</f>
        <v/>
      </c>
      <c r="M1175" s="25" t="str">
        <f aca="true">IF(C1175&lt;&gt;"",SUM(INDIRECT($AH$5&amp;"C"&amp;($C$1*$A1175+9)):INDIRECT($AH$5&amp;"V"&amp;($C$1*$A1175+9))), "")</f>
        <v/>
      </c>
      <c r="N1175" s="25" t="str">
        <f aca="true">IF(C1175&lt;&gt;"",SUM(INDIRECT($AH$5&amp;"C"&amp;($C$1*$A1175+10)):INDIRECT($AH$5&amp;"V"&amp;($C$1*$A1175+10))), "")</f>
        <v/>
      </c>
      <c r="O1175" s="25" t="str">
        <f aca="true">IF(C1175&lt;&gt;"",SUM(INDIRECT($AH$5&amp;"C"&amp;($C$1*$A1175+11)):INDIRECT($AH$5&amp;"V"&amp;($C$1*$A1175+11))),"")</f>
        <v/>
      </c>
      <c r="P1175" s="25" t="str">
        <f aca="true">IF(C1175&lt;&gt;"",SUM(INDIRECT($AH$5&amp;"C"&amp;($C$1*$A1175+12)):INDIRECT($AH$5&amp;"V"&amp;($C$1*$A1175+12))),"")</f>
        <v/>
      </c>
      <c r="Q1175" s="24" t="str">
        <f aca="false">IF(C1175&lt;&gt;"",IFERROR((M1175+N1175+O1175)/(M1175+N1175+O1175+P1175),0), "")</f>
        <v/>
      </c>
      <c r="R1175" s="25" t="str">
        <f aca="true">IF(C1175&lt;&gt;"",SUM(INDIRECT($AH$5&amp;"C"&amp;($C$1*$A1175+13)):INDIRECT($AH$5&amp;"V"&amp;($C$1*$A1175+13))), "")</f>
        <v/>
      </c>
      <c r="S1175" s="25" t="str">
        <f aca="false">IF(C1175&lt;&gt;"",IFERROR((M1175+N1175+O1175+P1175)/R1175, 0),"")</f>
        <v/>
      </c>
      <c r="T1175" s="25" t="str">
        <f aca="false">IF(C1175&lt;&gt;"",IFERROR((M1175+N1175+O1175)/R1175,0),"")</f>
        <v/>
      </c>
      <c r="U1175" s="25" t="str">
        <f aca="true">IF(C1175&lt;&gt;"",IF(INDIRECT($AH$5&amp;"B"&amp;($C$1*$A1175+14))= 1,1,0),"")</f>
        <v/>
      </c>
      <c r="V1175" s="25" t="str">
        <f aca="true">IF(C1175&lt;&gt;"",IF(INDIRECT($AH$5&amp;"B"&amp;($C$1*$A1175+15))= 1,1,0),"")</f>
        <v/>
      </c>
      <c r="W1175" s="25" t="str">
        <f aca="false">IF(C1175&lt;&gt;"",($M1175*1) + ($N1175*2) + ($O1175*3) + (IF(U1175 = 1, 10, 0)) + (IF(V1175 = 1, 20, 0)),"")</f>
        <v/>
      </c>
      <c r="X1175" s="27" t="str">
        <f aca="true">IF(C1175&lt;&gt;"",IF(INDIRECT($AH$5&amp;"B"&amp;($C$1*$A1175+16))= 1,1,0),"")</f>
        <v/>
      </c>
      <c r="Y1175" s="27" t="str">
        <f aca="true">IF(D1175&lt;&gt;"",IF(INDIRECT($AH$5&amp;"B"&amp;($C$1*$A1175+17))= 1,1,0),"")</f>
        <v/>
      </c>
      <c r="Z1175" s="27" t="str">
        <f aca="true">IF(E1175&lt;&gt;"",IF(INDIRECT($AH$5&amp;"B"&amp;($C$1*$A1175+18))= 1,1,0),"")</f>
        <v/>
      </c>
      <c r="AA1175" s="27" t="str">
        <f aca="true">IF(F1175&lt;&gt;"",IF(INDIRECT($AH$5&amp;"B"&amp;($C$1*$A1175+19))= 1,1,0),"")</f>
        <v/>
      </c>
      <c r="AB1175" s="27" t="str">
        <f aca="false">IF(C1175&lt;&gt;"",IF(X1175 = 1, 5, 0) + IF(Z1175 = 1, 25, 0) + IF(AA1175 = 1, 15, 0),"")</f>
        <v/>
      </c>
      <c r="AC1175" s="57" t="str">
        <f aca="false">IF(C1175&lt;&gt;"",L1175+W1175+AB1175,"")</f>
        <v/>
      </c>
    </row>
    <row r="1176" customFormat="false" ht="12.8" hidden="false" customHeight="false" outlineLevel="0" collapsed="false">
      <c r="A1176" s="11" t="n">
        <f aca="false">A1175+1</f>
        <v>173</v>
      </c>
      <c r="B1176" s="38" t="str">
        <f aca="true">IF(INDIRECT($AH$5&amp;"B"&amp;($C$1*$A1176+2))=0, "",INDIRECT($AH$5&amp;"B"&amp;($C$1*$A1176+2)))</f>
        <v/>
      </c>
      <c r="C1176" s="19" t="str">
        <f aca="true">IF(INDIRECT($AH$5&amp;"B"&amp;($C$1*$A1176+3)) = 0, "", INDIRECT($AH$5&amp;"B"&amp;($C$1*$A1176+3)))</f>
        <v/>
      </c>
      <c r="D1176" s="19" t="str">
        <f aca="true">IF(INDIRECT($AH$5&amp;"B"&amp;($C$1*$A1176+4)) = 0, "", INDIRECT($AH$5&amp;"B"&amp;($C$1*$A1176+4)))</f>
        <v/>
      </c>
      <c r="E1176" s="19" t="str">
        <f aca="true">IF(INDIRECT($AH$5&amp;"B"&amp;($C$1*$A1176+7)) = 0, "", INDIRECT($AH$5&amp;"B"&amp;($C$1*$A1176+7)))</f>
        <v/>
      </c>
      <c r="F1176" s="20" t="str">
        <f aca="true">IF(C1176 &lt;&gt; "",IF(INDIRECT($AH$5&amp;"B"&amp;($C$1*$A1176+8)) = 0, 0, 1), "")</f>
        <v/>
      </c>
      <c r="G1176" s="20" t="n">
        <f aca="true">INDIRECT($AH$5&amp;"B"&amp;($C$1*$A1176+9))</f>
        <v>0</v>
      </c>
      <c r="H1176" s="20" t="n">
        <f aca="true">INDIRECT($AH$5&amp;"B"&amp;($C$1*$A1176+10))</f>
        <v>0</v>
      </c>
      <c r="I1176" s="20" t="n">
        <f aca="true">INDIRECT($AH$5&amp;"B"&amp;($C$1*$A1176+11))</f>
        <v>0</v>
      </c>
      <c r="J1176" s="20" t="n">
        <f aca="true">INDIRECT($AH$5&amp;"B"&amp;($C$1*$A1176+12))</f>
        <v>0</v>
      </c>
      <c r="K1176" s="21" t="str">
        <f aca="false">IF(C1176&lt;&gt;"",IFERROR((G1176+H1176+I1176)/(G1176+H1176+I1176+J1176),0), "")</f>
        <v/>
      </c>
      <c r="L1176" s="20" t="str">
        <f aca="false">IF(C1176&lt;&gt;"",(G1176* 2) +(H1176* 4) + (I1176* 6) + IF(F1176 = 1, 5, 0), "")</f>
        <v/>
      </c>
      <c r="M1176" s="25" t="str">
        <f aca="true">IF(C1176&lt;&gt;"",SUM(INDIRECT($AH$5&amp;"C"&amp;($C$1*$A1176+9)):INDIRECT($AH$5&amp;"V"&amp;($C$1*$A1176+9))), "")</f>
        <v/>
      </c>
      <c r="N1176" s="25" t="str">
        <f aca="true">IF(C1176&lt;&gt;"",SUM(INDIRECT($AH$5&amp;"C"&amp;($C$1*$A1176+10)):INDIRECT($AH$5&amp;"V"&amp;($C$1*$A1176+10))), "")</f>
        <v/>
      </c>
      <c r="O1176" s="25" t="str">
        <f aca="true">IF(C1176&lt;&gt;"",SUM(INDIRECT($AH$5&amp;"C"&amp;($C$1*$A1176+11)):INDIRECT($AH$5&amp;"V"&amp;($C$1*$A1176+11))),"")</f>
        <v/>
      </c>
      <c r="P1176" s="25" t="str">
        <f aca="true">IF(C1176&lt;&gt;"",SUM(INDIRECT($AH$5&amp;"C"&amp;($C$1*$A1176+12)):INDIRECT($AH$5&amp;"V"&amp;($C$1*$A1176+12))),"")</f>
        <v/>
      </c>
      <c r="Q1176" s="24" t="str">
        <f aca="false">IF(C1176&lt;&gt;"",IFERROR((M1176+N1176+O1176)/(M1176+N1176+O1176+P1176),0), "")</f>
        <v/>
      </c>
      <c r="R1176" s="25" t="str">
        <f aca="true">IF(C1176&lt;&gt;"",SUM(INDIRECT($AH$5&amp;"C"&amp;($C$1*$A1176+13)):INDIRECT($AH$5&amp;"V"&amp;($C$1*$A1176+13))), "")</f>
        <v/>
      </c>
      <c r="S1176" s="25" t="str">
        <f aca="false">IF(C1176&lt;&gt;"",IFERROR((M1176+N1176+O1176+P1176)/R1176, 0),"")</f>
        <v/>
      </c>
      <c r="T1176" s="25" t="str">
        <f aca="false">IF(C1176&lt;&gt;"",IFERROR((M1176+N1176+O1176)/R1176,0),"")</f>
        <v/>
      </c>
      <c r="U1176" s="25" t="str">
        <f aca="true">IF(C1176&lt;&gt;"",IF(INDIRECT($AH$5&amp;"B"&amp;($C$1*$A1176+14))= 1,1,0),"")</f>
        <v/>
      </c>
      <c r="V1176" s="25" t="str">
        <f aca="true">IF(C1176&lt;&gt;"",IF(INDIRECT($AH$5&amp;"B"&amp;($C$1*$A1176+15))= 1,1,0),"")</f>
        <v/>
      </c>
      <c r="W1176" s="25" t="str">
        <f aca="false">IF(C1176&lt;&gt;"",($M1176*1) + ($N1176*2) + ($O1176*3) + (IF(U1176 = 1, 10, 0)) + (IF(V1176 = 1, 20, 0)),"")</f>
        <v/>
      </c>
      <c r="X1176" s="27" t="str">
        <f aca="true">IF(C1176&lt;&gt;"",IF(INDIRECT($AH$5&amp;"B"&amp;($C$1*$A1176+16))= 1,1,0),"")</f>
        <v/>
      </c>
      <c r="Y1176" s="27" t="str">
        <f aca="true">IF(D1176&lt;&gt;"",IF(INDIRECT($AH$5&amp;"B"&amp;($C$1*$A1176+17))= 1,1,0),"")</f>
        <v/>
      </c>
      <c r="Z1176" s="27" t="str">
        <f aca="true">IF(E1176&lt;&gt;"",IF(INDIRECT($AH$5&amp;"B"&amp;($C$1*$A1176+18))= 1,1,0),"")</f>
        <v/>
      </c>
      <c r="AA1176" s="27" t="str">
        <f aca="true">IF(F1176&lt;&gt;"",IF(INDIRECT($AH$5&amp;"B"&amp;($C$1*$A1176+19))= 1,1,0),"")</f>
        <v/>
      </c>
      <c r="AB1176" s="27" t="str">
        <f aca="false">IF(C1176&lt;&gt;"",IF(X1176 = 1, 5, 0) + IF(Z1176 = 1, 25, 0) + IF(AA1176 = 1, 15, 0),"")</f>
        <v/>
      </c>
      <c r="AC1176" s="57" t="str">
        <f aca="false">IF(C1176&lt;&gt;"",L1176+W1176+AB1176,"")</f>
        <v/>
      </c>
    </row>
    <row r="1177" customFormat="false" ht="12.8" hidden="false" customHeight="false" outlineLevel="0" collapsed="false">
      <c r="A1177" s="11" t="n">
        <f aca="false">A1176+1</f>
        <v>174</v>
      </c>
      <c r="B1177" s="38" t="str">
        <f aca="true">IF(INDIRECT($AH$5&amp;"B"&amp;($C$1*$A1177+2))=0, "",INDIRECT($AH$5&amp;"B"&amp;($C$1*$A1177+2)))</f>
        <v/>
      </c>
      <c r="C1177" s="19" t="str">
        <f aca="true">IF(INDIRECT($AH$5&amp;"B"&amp;($C$1*$A1177+3)) = 0, "", INDIRECT($AH$5&amp;"B"&amp;($C$1*$A1177+3)))</f>
        <v/>
      </c>
      <c r="D1177" s="19" t="str">
        <f aca="true">IF(INDIRECT($AH$5&amp;"B"&amp;($C$1*$A1177+4)) = 0, "", INDIRECT($AH$5&amp;"B"&amp;($C$1*$A1177+4)))</f>
        <v/>
      </c>
      <c r="E1177" s="19" t="str">
        <f aca="true">IF(INDIRECT($AH$5&amp;"B"&amp;($C$1*$A1177+7)) = 0, "", INDIRECT($AH$5&amp;"B"&amp;($C$1*$A1177+7)))</f>
        <v/>
      </c>
      <c r="F1177" s="20" t="str">
        <f aca="true">IF(C1177 &lt;&gt; "",IF(INDIRECT($AH$5&amp;"B"&amp;($C$1*$A1177+8)) = 0, 0, 1), "")</f>
        <v/>
      </c>
      <c r="G1177" s="20" t="n">
        <f aca="true">INDIRECT($AH$5&amp;"B"&amp;($C$1*$A1177+9))</f>
        <v>0</v>
      </c>
      <c r="H1177" s="20" t="n">
        <f aca="true">INDIRECT($AH$5&amp;"B"&amp;($C$1*$A1177+10))</f>
        <v>0</v>
      </c>
      <c r="I1177" s="20" t="n">
        <f aca="true">INDIRECT($AH$5&amp;"B"&amp;($C$1*$A1177+11))</f>
        <v>0</v>
      </c>
      <c r="J1177" s="20" t="n">
        <f aca="true">INDIRECT($AH$5&amp;"B"&amp;($C$1*$A1177+12))</f>
        <v>0</v>
      </c>
      <c r="K1177" s="21" t="str">
        <f aca="false">IF(C1177&lt;&gt;"",IFERROR((G1177+H1177+I1177)/(G1177+H1177+I1177+J1177),0), "")</f>
        <v/>
      </c>
      <c r="L1177" s="20" t="str">
        <f aca="false">IF(C1177&lt;&gt;"",(G1177* 2) +(H1177* 4) + (I1177* 6) + IF(F1177 = 1, 5, 0), "")</f>
        <v/>
      </c>
      <c r="M1177" s="25" t="str">
        <f aca="true">IF(C1177&lt;&gt;"",SUM(INDIRECT($AH$5&amp;"C"&amp;($C$1*$A1177+9)):INDIRECT($AH$5&amp;"V"&amp;($C$1*$A1177+9))), "")</f>
        <v/>
      </c>
      <c r="N1177" s="25" t="str">
        <f aca="true">IF(C1177&lt;&gt;"",SUM(INDIRECT($AH$5&amp;"C"&amp;($C$1*$A1177+10)):INDIRECT($AH$5&amp;"V"&amp;($C$1*$A1177+10))), "")</f>
        <v/>
      </c>
      <c r="O1177" s="25" t="str">
        <f aca="true">IF(C1177&lt;&gt;"",SUM(INDIRECT($AH$5&amp;"C"&amp;($C$1*$A1177+11)):INDIRECT($AH$5&amp;"V"&amp;($C$1*$A1177+11))),"")</f>
        <v/>
      </c>
      <c r="P1177" s="25" t="str">
        <f aca="true">IF(C1177&lt;&gt;"",SUM(INDIRECT($AH$5&amp;"C"&amp;($C$1*$A1177+12)):INDIRECT($AH$5&amp;"V"&amp;($C$1*$A1177+12))),"")</f>
        <v/>
      </c>
      <c r="Q1177" s="24" t="str">
        <f aca="false">IF(C1177&lt;&gt;"",IFERROR((M1177+N1177+O1177)/(M1177+N1177+O1177+P1177),0), "")</f>
        <v/>
      </c>
      <c r="R1177" s="25" t="str">
        <f aca="true">IF(C1177&lt;&gt;"",SUM(INDIRECT($AH$5&amp;"C"&amp;($C$1*$A1177+13)):INDIRECT($AH$5&amp;"V"&amp;($C$1*$A1177+13))), "")</f>
        <v/>
      </c>
      <c r="S1177" s="25" t="str">
        <f aca="false">IF(C1177&lt;&gt;"",IFERROR((M1177+N1177+O1177+P1177)/R1177, 0),"")</f>
        <v/>
      </c>
      <c r="T1177" s="25" t="str">
        <f aca="false">IF(C1177&lt;&gt;"",IFERROR((M1177+N1177+O1177)/R1177,0),"")</f>
        <v/>
      </c>
      <c r="U1177" s="25" t="str">
        <f aca="true">IF(C1177&lt;&gt;"",IF(INDIRECT($AH$5&amp;"B"&amp;($C$1*$A1177+14))= 1,1,0),"")</f>
        <v/>
      </c>
      <c r="V1177" s="25" t="str">
        <f aca="true">IF(C1177&lt;&gt;"",IF(INDIRECT($AH$5&amp;"B"&amp;($C$1*$A1177+15))= 1,1,0),"")</f>
        <v/>
      </c>
      <c r="W1177" s="25" t="str">
        <f aca="false">IF(C1177&lt;&gt;"",($M1177*1) + ($N1177*2) + ($O1177*3) + (IF(U1177 = 1, 10, 0)) + (IF(V1177 = 1, 20, 0)),"")</f>
        <v/>
      </c>
      <c r="X1177" s="27" t="str">
        <f aca="true">IF(C1177&lt;&gt;"",IF(INDIRECT($AH$5&amp;"B"&amp;($C$1*$A1177+16))= 1,1,0),"")</f>
        <v/>
      </c>
      <c r="Y1177" s="27" t="str">
        <f aca="true">IF(D1177&lt;&gt;"",IF(INDIRECT($AH$5&amp;"B"&amp;($C$1*$A1177+17))= 1,1,0),"")</f>
        <v/>
      </c>
      <c r="Z1177" s="27" t="str">
        <f aca="true">IF(E1177&lt;&gt;"",IF(INDIRECT($AH$5&amp;"B"&amp;($C$1*$A1177+18))= 1,1,0),"")</f>
        <v/>
      </c>
      <c r="AA1177" s="27" t="str">
        <f aca="true">IF(F1177&lt;&gt;"",IF(INDIRECT($AH$5&amp;"B"&amp;($C$1*$A1177+19))= 1,1,0),"")</f>
        <v/>
      </c>
      <c r="AB1177" s="27" t="str">
        <f aca="false">IF(C1177&lt;&gt;"",IF(X1177 = 1, 5, 0) + IF(Z1177 = 1, 25, 0) + IF(AA1177 = 1, 15, 0),"")</f>
        <v/>
      </c>
      <c r="AC1177" s="57" t="str">
        <f aca="false">IF(C1177&lt;&gt;"",L1177+W1177+AB1177,"")</f>
        <v/>
      </c>
    </row>
    <row r="1178" customFormat="false" ht="12.8" hidden="false" customHeight="false" outlineLevel="0" collapsed="false">
      <c r="A1178" s="11" t="n">
        <f aca="false">A1177+1</f>
        <v>175</v>
      </c>
      <c r="B1178" s="38" t="str">
        <f aca="true">IF(INDIRECT($AH$5&amp;"B"&amp;($C$1*$A1178+2))=0, "",INDIRECT($AH$5&amp;"B"&amp;($C$1*$A1178+2)))</f>
        <v/>
      </c>
      <c r="C1178" s="19" t="str">
        <f aca="true">IF(INDIRECT($AH$5&amp;"B"&amp;($C$1*$A1178+3)) = 0, "", INDIRECT($AH$5&amp;"B"&amp;($C$1*$A1178+3)))</f>
        <v/>
      </c>
      <c r="D1178" s="19" t="str">
        <f aca="true">IF(INDIRECT($AH$5&amp;"B"&amp;($C$1*$A1178+4)) = 0, "", INDIRECT($AH$5&amp;"B"&amp;($C$1*$A1178+4)))</f>
        <v/>
      </c>
      <c r="E1178" s="19" t="str">
        <f aca="true">IF(INDIRECT($AH$5&amp;"B"&amp;($C$1*$A1178+7)) = 0, "", INDIRECT($AH$5&amp;"B"&amp;($C$1*$A1178+7)))</f>
        <v/>
      </c>
      <c r="F1178" s="20" t="str">
        <f aca="true">IF(C1178 &lt;&gt; "",IF(INDIRECT($AH$5&amp;"B"&amp;($C$1*$A1178+8)) = 0, 0, 1), "")</f>
        <v/>
      </c>
      <c r="G1178" s="20" t="n">
        <f aca="true">INDIRECT($AH$5&amp;"B"&amp;($C$1*$A1178+9))</f>
        <v>0</v>
      </c>
      <c r="H1178" s="20" t="n">
        <f aca="true">INDIRECT($AH$5&amp;"B"&amp;($C$1*$A1178+10))</f>
        <v>0</v>
      </c>
      <c r="I1178" s="20" t="n">
        <f aca="true">INDIRECT($AH$5&amp;"B"&amp;($C$1*$A1178+11))</f>
        <v>0</v>
      </c>
      <c r="J1178" s="20" t="n">
        <f aca="true">INDIRECT($AH$5&amp;"B"&amp;($C$1*$A1178+12))</f>
        <v>0</v>
      </c>
      <c r="K1178" s="21" t="str">
        <f aca="false">IF(C1178&lt;&gt;"",IFERROR((G1178+H1178+I1178)/(G1178+H1178+I1178+J1178),0), "")</f>
        <v/>
      </c>
      <c r="L1178" s="20" t="str">
        <f aca="false">IF(C1178&lt;&gt;"",(G1178* 2) +(H1178* 4) + (I1178* 6) + IF(F1178 = 1, 5, 0), "")</f>
        <v/>
      </c>
      <c r="M1178" s="25" t="str">
        <f aca="true">IF(C1178&lt;&gt;"",SUM(INDIRECT($AH$5&amp;"C"&amp;($C$1*$A1178+9)):INDIRECT($AH$5&amp;"V"&amp;($C$1*$A1178+9))), "")</f>
        <v/>
      </c>
      <c r="N1178" s="25" t="str">
        <f aca="true">IF(C1178&lt;&gt;"",SUM(INDIRECT($AH$5&amp;"C"&amp;($C$1*$A1178+10)):INDIRECT($AH$5&amp;"V"&amp;($C$1*$A1178+10))), "")</f>
        <v/>
      </c>
      <c r="O1178" s="25" t="str">
        <f aca="true">IF(C1178&lt;&gt;"",SUM(INDIRECT($AH$5&amp;"C"&amp;($C$1*$A1178+11)):INDIRECT($AH$5&amp;"V"&amp;($C$1*$A1178+11))),"")</f>
        <v/>
      </c>
      <c r="P1178" s="25" t="str">
        <f aca="true">IF(C1178&lt;&gt;"",SUM(INDIRECT($AH$5&amp;"C"&amp;($C$1*$A1178+12)):INDIRECT($AH$5&amp;"V"&amp;($C$1*$A1178+12))),"")</f>
        <v/>
      </c>
      <c r="Q1178" s="24" t="str">
        <f aca="false">IF(C1178&lt;&gt;"",IFERROR((M1178+N1178+O1178)/(M1178+N1178+O1178+P1178),0), "")</f>
        <v/>
      </c>
      <c r="R1178" s="25" t="str">
        <f aca="true">IF(C1178&lt;&gt;"",SUM(INDIRECT($AH$5&amp;"C"&amp;($C$1*$A1178+13)):INDIRECT($AH$5&amp;"V"&amp;($C$1*$A1178+13))), "")</f>
        <v/>
      </c>
      <c r="S1178" s="25" t="str">
        <f aca="false">IF(C1178&lt;&gt;"",IFERROR((M1178+N1178+O1178+P1178)/R1178, 0),"")</f>
        <v/>
      </c>
      <c r="T1178" s="25" t="str">
        <f aca="false">IF(C1178&lt;&gt;"",IFERROR((M1178+N1178+O1178)/R1178,0),"")</f>
        <v/>
      </c>
      <c r="U1178" s="25" t="str">
        <f aca="true">IF(C1178&lt;&gt;"",IF(INDIRECT($AH$5&amp;"B"&amp;($C$1*$A1178+14))= 1,1,0),"")</f>
        <v/>
      </c>
      <c r="V1178" s="25" t="str">
        <f aca="true">IF(C1178&lt;&gt;"",IF(INDIRECT($AH$5&amp;"B"&amp;($C$1*$A1178+15))= 1,1,0),"")</f>
        <v/>
      </c>
      <c r="W1178" s="25" t="str">
        <f aca="false">IF(C1178&lt;&gt;"",($M1178*1) + ($N1178*2) + ($O1178*3) + (IF(U1178 = 1, 10, 0)) + (IF(V1178 = 1, 20, 0)),"")</f>
        <v/>
      </c>
      <c r="X1178" s="27" t="str">
        <f aca="true">IF(C1178&lt;&gt;"",IF(INDIRECT($AH$5&amp;"B"&amp;($C$1*$A1178+16))= 1,1,0),"")</f>
        <v/>
      </c>
      <c r="Y1178" s="27" t="str">
        <f aca="true">IF(D1178&lt;&gt;"",IF(INDIRECT($AH$5&amp;"B"&amp;($C$1*$A1178+17))= 1,1,0),"")</f>
        <v/>
      </c>
      <c r="Z1178" s="27" t="str">
        <f aca="true">IF(E1178&lt;&gt;"",IF(INDIRECT($AH$5&amp;"B"&amp;($C$1*$A1178+18))= 1,1,0),"")</f>
        <v/>
      </c>
      <c r="AA1178" s="27" t="str">
        <f aca="true">IF(F1178&lt;&gt;"",IF(INDIRECT($AH$5&amp;"B"&amp;($C$1*$A1178+19))= 1,1,0),"")</f>
        <v/>
      </c>
      <c r="AB1178" s="27" t="str">
        <f aca="false">IF(C1178&lt;&gt;"",IF(X1178 = 1, 5, 0) + IF(Z1178 = 1, 25, 0) + IF(AA1178 = 1, 15, 0),"")</f>
        <v/>
      </c>
      <c r="AC1178" s="57" t="str">
        <f aca="false">IF(C1178&lt;&gt;"",L1178+W1178+AB1178,"")</f>
        <v/>
      </c>
    </row>
    <row r="1179" customFormat="false" ht="12.8" hidden="false" customHeight="false" outlineLevel="0" collapsed="false">
      <c r="A1179" s="11" t="n">
        <f aca="false">A1178+1</f>
        <v>176</v>
      </c>
      <c r="B1179" s="38" t="str">
        <f aca="true">IF(INDIRECT($AH$5&amp;"B"&amp;($C$1*$A1179+2))=0, "",INDIRECT($AH$5&amp;"B"&amp;($C$1*$A1179+2)))</f>
        <v/>
      </c>
      <c r="C1179" s="19" t="str">
        <f aca="true">IF(INDIRECT($AH$5&amp;"B"&amp;($C$1*$A1179+3)) = 0, "", INDIRECT($AH$5&amp;"B"&amp;($C$1*$A1179+3)))</f>
        <v/>
      </c>
      <c r="D1179" s="19" t="str">
        <f aca="true">IF(INDIRECT($AH$5&amp;"B"&amp;($C$1*$A1179+4)) = 0, "", INDIRECT($AH$5&amp;"B"&amp;($C$1*$A1179+4)))</f>
        <v/>
      </c>
      <c r="E1179" s="19" t="str">
        <f aca="true">IF(INDIRECT($AH$5&amp;"B"&amp;($C$1*$A1179+7)) = 0, "", INDIRECT($AH$5&amp;"B"&amp;($C$1*$A1179+7)))</f>
        <v/>
      </c>
      <c r="F1179" s="20" t="str">
        <f aca="true">IF(C1179 &lt;&gt; "",IF(INDIRECT($AH$5&amp;"B"&amp;($C$1*$A1179+8)) = 0, 0, 1), "")</f>
        <v/>
      </c>
      <c r="G1179" s="20" t="n">
        <f aca="true">INDIRECT($AH$5&amp;"B"&amp;($C$1*$A1179+9))</f>
        <v>0</v>
      </c>
      <c r="H1179" s="20" t="n">
        <f aca="true">INDIRECT($AH$5&amp;"B"&amp;($C$1*$A1179+10))</f>
        <v>0</v>
      </c>
      <c r="I1179" s="20" t="n">
        <f aca="true">INDIRECT($AH$5&amp;"B"&amp;($C$1*$A1179+11))</f>
        <v>0</v>
      </c>
      <c r="J1179" s="20" t="n">
        <f aca="true">INDIRECT($AH$5&amp;"B"&amp;($C$1*$A1179+12))</f>
        <v>0</v>
      </c>
      <c r="K1179" s="21" t="str">
        <f aca="false">IF(C1179&lt;&gt;"",IFERROR((G1179+H1179+I1179)/(G1179+H1179+I1179+J1179),0), "")</f>
        <v/>
      </c>
      <c r="L1179" s="20" t="str">
        <f aca="false">IF(C1179&lt;&gt;"",(G1179* 2) +(H1179* 4) + (I1179* 6) + IF(F1179 = 1, 5, 0), "")</f>
        <v/>
      </c>
      <c r="M1179" s="25" t="str">
        <f aca="true">IF(C1179&lt;&gt;"",SUM(INDIRECT($AH$5&amp;"C"&amp;($C$1*$A1179+9)):INDIRECT($AH$5&amp;"V"&amp;($C$1*$A1179+9))), "")</f>
        <v/>
      </c>
      <c r="N1179" s="25" t="str">
        <f aca="true">IF(C1179&lt;&gt;"",SUM(INDIRECT($AH$5&amp;"C"&amp;($C$1*$A1179+10)):INDIRECT($AH$5&amp;"V"&amp;($C$1*$A1179+10))), "")</f>
        <v/>
      </c>
      <c r="O1179" s="25" t="str">
        <f aca="true">IF(C1179&lt;&gt;"",SUM(INDIRECT($AH$5&amp;"C"&amp;($C$1*$A1179+11)):INDIRECT($AH$5&amp;"V"&amp;($C$1*$A1179+11))),"")</f>
        <v/>
      </c>
      <c r="P1179" s="25" t="str">
        <f aca="true">IF(C1179&lt;&gt;"",SUM(INDIRECT($AH$5&amp;"C"&amp;($C$1*$A1179+12)):INDIRECT($AH$5&amp;"V"&amp;($C$1*$A1179+12))),"")</f>
        <v/>
      </c>
      <c r="Q1179" s="24" t="str">
        <f aca="false">IF(C1179&lt;&gt;"",IFERROR((M1179+N1179+O1179)/(M1179+N1179+O1179+P1179),0), "")</f>
        <v/>
      </c>
      <c r="R1179" s="25" t="str">
        <f aca="true">IF(C1179&lt;&gt;"",SUM(INDIRECT($AH$5&amp;"C"&amp;($C$1*$A1179+13)):INDIRECT($AH$5&amp;"V"&amp;($C$1*$A1179+13))), "")</f>
        <v/>
      </c>
      <c r="S1179" s="25" t="str">
        <f aca="false">IF(C1179&lt;&gt;"",IFERROR((M1179+N1179+O1179+P1179)/R1179, 0),"")</f>
        <v/>
      </c>
      <c r="T1179" s="25" t="str">
        <f aca="false">IF(C1179&lt;&gt;"",IFERROR((M1179+N1179+O1179)/R1179,0),"")</f>
        <v/>
      </c>
      <c r="U1179" s="25" t="str">
        <f aca="true">IF(C1179&lt;&gt;"",IF(INDIRECT($AH$5&amp;"B"&amp;($C$1*$A1179+14))= 1,1,0),"")</f>
        <v/>
      </c>
      <c r="V1179" s="25" t="str">
        <f aca="true">IF(C1179&lt;&gt;"",IF(INDIRECT($AH$5&amp;"B"&amp;($C$1*$A1179+15))= 1,1,0),"")</f>
        <v/>
      </c>
      <c r="W1179" s="25" t="str">
        <f aca="false">IF(C1179&lt;&gt;"",($M1179*1) + ($N1179*2) + ($O1179*3) + (IF(U1179 = 1, 10, 0)) + (IF(V1179 = 1, 20, 0)),"")</f>
        <v/>
      </c>
      <c r="X1179" s="27" t="str">
        <f aca="true">IF(C1179&lt;&gt;"",IF(INDIRECT($AH$5&amp;"B"&amp;($C$1*$A1179+16))= 1,1,0),"")</f>
        <v/>
      </c>
      <c r="Y1179" s="27" t="str">
        <f aca="true">IF(D1179&lt;&gt;"",IF(INDIRECT($AH$5&amp;"B"&amp;($C$1*$A1179+17))= 1,1,0),"")</f>
        <v/>
      </c>
      <c r="Z1179" s="27" t="str">
        <f aca="true">IF(E1179&lt;&gt;"",IF(INDIRECT($AH$5&amp;"B"&amp;($C$1*$A1179+18))= 1,1,0),"")</f>
        <v/>
      </c>
      <c r="AA1179" s="27" t="str">
        <f aca="true">IF(F1179&lt;&gt;"",IF(INDIRECT($AH$5&amp;"B"&amp;($C$1*$A1179+19))= 1,1,0),"")</f>
        <v/>
      </c>
      <c r="AB1179" s="27" t="str">
        <f aca="false">IF(C1179&lt;&gt;"",IF(X1179 = 1, 5, 0) + IF(Z1179 = 1, 25, 0) + IF(AA1179 = 1, 15, 0),"")</f>
        <v/>
      </c>
      <c r="AC1179" s="57" t="str">
        <f aca="false">IF(C1179&lt;&gt;"",L1179+W1179+AB1179,"")</f>
        <v/>
      </c>
    </row>
    <row r="1180" customFormat="false" ht="12.8" hidden="false" customHeight="false" outlineLevel="0" collapsed="false">
      <c r="A1180" s="11" t="n">
        <f aca="false">A1179+1</f>
        <v>177</v>
      </c>
      <c r="B1180" s="38" t="str">
        <f aca="true">IF(INDIRECT($AH$5&amp;"B"&amp;($C$1*$A1180+2))=0, "",INDIRECT($AH$5&amp;"B"&amp;($C$1*$A1180+2)))</f>
        <v/>
      </c>
      <c r="C1180" s="19" t="str">
        <f aca="true">IF(INDIRECT($AH$5&amp;"B"&amp;($C$1*$A1180+3)) = 0, "", INDIRECT($AH$5&amp;"B"&amp;($C$1*$A1180+3)))</f>
        <v/>
      </c>
      <c r="D1180" s="19" t="str">
        <f aca="true">IF(INDIRECT($AH$5&amp;"B"&amp;($C$1*$A1180+4)) = 0, "", INDIRECT($AH$5&amp;"B"&amp;($C$1*$A1180+4)))</f>
        <v/>
      </c>
      <c r="E1180" s="19" t="str">
        <f aca="true">IF(INDIRECT($AH$5&amp;"B"&amp;($C$1*$A1180+7)) = 0, "", INDIRECT($AH$5&amp;"B"&amp;($C$1*$A1180+7)))</f>
        <v/>
      </c>
      <c r="F1180" s="20" t="str">
        <f aca="true">IF(C1180 &lt;&gt; "",IF(INDIRECT($AH$5&amp;"B"&amp;($C$1*$A1180+8)) = 0, 0, 1), "")</f>
        <v/>
      </c>
      <c r="G1180" s="20" t="n">
        <f aca="true">INDIRECT($AH$5&amp;"B"&amp;($C$1*$A1180+9))</f>
        <v>0</v>
      </c>
      <c r="H1180" s="20" t="n">
        <f aca="true">INDIRECT($AH$5&amp;"B"&amp;($C$1*$A1180+10))</f>
        <v>0</v>
      </c>
      <c r="I1180" s="20" t="n">
        <f aca="true">INDIRECT($AH$5&amp;"B"&amp;($C$1*$A1180+11))</f>
        <v>0</v>
      </c>
      <c r="J1180" s="20" t="n">
        <f aca="true">INDIRECT($AH$5&amp;"B"&amp;($C$1*$A1180+12))</f>
        <v>0</v>
      </c>
      <c r="K1180" s="21" t="str">
        <f aca="false">IF(C1180&lt;&gt;"",IFERROR((G1180+H1180+I1180)/(G1180+H1180+I1180+J1180),0), "")</f>
        <v/>
      </c>
      <c r="L1180" s="20" t="str">
        <f aca="false">IF(C1180&lt;&gt;"",(G1180* 2) +(H1180* 4) + (I1180* 6) + IF(F1180 = 1, 5, 0), "")</f>
        <v/>
      </c>
      <c r="M1180" s="25" t="str">
        <f aca="true">IF(C1180&lt;&gt;"",SUM(INDIRECT($AH$5&amp;"C"&amp;($C$1*$A1180+9)):INDIRECT($AH$5&amp;"V"&amp;($C$1*$A1180+9))), "")</f>
        <v/>
      </c>
      <c r="N1180" s="25" t="str">
        <f aca="true">IF(C1180&lt;&gt;"",SUM(INDIRECT($AH$5&amp;"C"&amp;($C$1*$A1180+10)):INDIRECT($AH$5&amp;"V"&amp;($C$1*$A1180+10))), "")</f>
        <v/>
      </c>
      <c r="O1180" s="25" t="str">
        <f aca="true">IF(C1180&lt;&gt;"",SUM(INDIRECT($AH$5&amp;"C"&amp;($C$1*$A1180+11)):INDIRECT($AH$5&amp;"V"&amp;($C$1*$A1180+11))),"")</f>
        <v/>
      </c>
      <c r="P1180" s="25" t="str">
        <f aca="true">IF(C1180&lt;&gt;"",SUM(INDIRECT($AH$5&amp;"C"&amp;($C$1*$A1180+12)):INDIRECT($AH$5&amp;"V"&amp;($C$1*$A1180+12))),"")</f>
        <v/>
      </c>
      <c r="Q1180" s="24" t="str">
        <f aca="false">IF(C1180&lt;&gt;"",IFERROR((M1180+N1180+O1180)/(M1180+N1180+O1180+P1180),0), "")</f>
        <v/>
      </c>
      <c r="R1180" s="25" t="str">
        <f aca="true">IF(C1180&lt;&gt;"",SUM(INDIRECT($AH$5&amp;"C"&amp;($C$1*$A1180+13)):INDIRECT($AH$5&amp;"V"&amp;($C$1*$A1180+13))), "")</f>
        <v/>
      </c>
      <c r="S1180" s="25" t="str">
        <f aca="false">IF(C1180&lt;&gt;"",IFERROR((M1180+N1180+O1180+P1180)/R1180, 0),"")</f>
        <v/>
      </c>
      <c r="T1180" s="25" t="str">
        <f aca="false">IF(C1180&lt;&gt;"",IFERROR((M1180+N1180+O1180)/R1180,0),"")</f>
        <v/>
      </c>
      <c r="U1180" s="25" t="str">
        <f aca="true">IF(C1180&lt;&gt;"",IF(INDIRECT($AH$5&amp;"B"&amp;($C$1*$A1180+14))= 1,1,0),"")</f>
        <v/>
      </c>
      <c r="V1180" s="25" t="str">
        <f aca="true">IF(C1180&lt;&gt;"",IF(INDIRECT($AH$5&amp;"B"&amp;($C$1*$A1180+15))= 1,1,0),"")</f>
        <v/>
      </c>
      <c r="W1180" s="25" t="str">
        <f aca="false">IF(C1180&lt;&gt;"",($M1180*1) + ($N1180*2) + ($O1180*3) + (IF(U1180 = 1, 10, 0)) + (IF(V1180 = 1, 20, 0)),"")</f>
        <v/>
      </c>
      <c r="X1180" s="27" t="str">
        <f aca="true">IF(C1180&lt;&gt;"",IF(INDIRECT($AH$5&amp;"B"&amp;($C$1*$A1180+16))= 1,1,0),"")</f>
        <v/>
      </c>
      <c r="Y1180" s="27" t="str">
        <f aca="true">IF(D1180&lt;&gt;"",IF(INDIRECT($AH$5&amp;"B"&amp;($C$1*$A1180+17))= 1,1,0),"")</f>
        <v/>
      </c>
      <c r="Z1180" s="27" t="str">
        <f aca="true">IF(E1180&lt;&gt;"",IF(INDIRECT($AH$5&amp;"B"&amp;($C$1*$A1180+18))= 1,1,0),"")</f>
        <v/>
      </c>
      <c r="AA1180" s="27" t="str">
        <f aca="true">IF(F1180&lt;&gt;"",IF(INDIRECT($AH$5&amp;"B"&amp;($C$1*$A1180+19))= 1,1,0),"")</f>
        <v/>
      </c>
      <c r="AB1180" s="27" t="str">
        <f aca="false">IF(C1180&lt;&gt;"",IF(X1180 = 1, 5, 0) + IF(Z1180 = 1, 25, 0) + IF(AA1180 = 1, 15, 0),"")</f>
        <v/>
      </c>
      <c r="AC1180" s="57" t="str">
        <f aca="false">IF(C1180&lt;&gt;"",L1180+W1180+AB1180,"")</f>
        <v/>
      </c>
    </row>
    <row r="1181" customFormat="false" ht="12.8" hidden="false" customHeight="false" outlineLevel="0" collapsed="false">
      <c r="A1181" s="11" t="n">
        <f aca="false">A1180+1</f>
        <v>178</v>
      </c>
      <c r="B1181" s="38" t="str">
        <f aca="true">IF(INDIRECT($AH$5&amp;"B"&amp;($C$1*$A1181+2))=0, "",INDIRECT($AH$5&amp;"B"&amp;($C$1*$A1181+2)))</f>
        <v/>
      </c>
      <c r="C1181" s="19" t="str">
        <f aca="true">IF(INDIRECT($AH$5&amp;"B"&amp;($C$1*$A1181+3)) = 0, "", INDIRECT($AH$5&amp;"B"&amp;($C$1*$A1181+3)))</f>
        <v/>
      </c>
      <c r="D1181" s="19" t="str">
        <f aca="true">IF(INDIRECT($AH$5&amp;"B"&amp;($C$1*$A1181+4)) = 0, "", INDIRECT($AH$5&amp;"B"&amp;($C$1*$A1181+4)))</f>
        <v/>
      </c>
      <c r="E1181" s="19" t="str">
        <f aca="true">IF(INDIRECT($AH$5&amp;"B"&amp;($C$1*$A1181+7)) = 0, "", INDIRECT($AH$5&amp;"B"&amp;($C$1*$A1181+7)))</f>
        <v/>
      </c>
      <c r="F1181" s="20" t="str">
        <f aca="true">IF(C1181 &lt;&gt; "",IF(INDIRECT($AH$5&amp;"B"&amp;($C$1*$A1181+8)) = 0, 0, 1), "")</f>
        <v/>
      </c>
      <c r="G1181" s="20" t="n">
        <f aca="true">INDIRECT($AH$5&amp;"B"&amp;($C$1*$A1181+9))</f>
        <v>0</v>
      </c>
      <c r="H1181" s="20" t="n">
        <f aca="true">INDIRECT($AH$5&amp;"B"&amp;($C$1*$A1181+10))</f>
        <v>0</v>
      </c>
      <c r="I1181" s="20" t="n">
        <f aca="true">INDIRECT($AH$5&amp;"B"&amp;($C$1*$A1181+11))</f>
        <v>0</v>
      </c>
      <c r="J1181" s="20" t="n">
        <f aca="true">INDIRECT($AH$5&amp;"B"&amp;($C$1*$A1181+12))</f>
        <v>0</v>
      </c>
      <c r="K1181" s="21" t="str">
        <f aca="false">IF(C1181&lt;&gt;"",IFERROR((G1181+H1181+I1181)/(G1181+H1181+I1181+J1181),0), "")</f>
        <v/>
      </c>
      <c r="L1181" s="20" t="str">
        <f aca="false">IF(C1181&lt;&gt;"",(G1181* 2) +(H1181* 4) + (I1181* 6) + IF(F1181 = 1, 5, 0), "")</f>
        <v/>
      </c>
      <c r="M1181" s="25" t="str">
        <f aca="true">IF(C1181&lt;&gt;"",SUM(INDIRECT($AH$5&amp;"C"&amp;($C$1*$A1181+9)):INDIRECT($AH$5&amp;"V"&amp;($C$1*$A1181+9))), "")</f>
        <v/>
      </c>
      <c r="N1181" s="25" t="str">
        <f aca="true">IF(C1181&lt;&gt;"",SUM(INDIRECT($AH$5&amp;"C"&amp;($C$1*$A1181+10)):INDIRECT($AH$5&amp;"V"&amp;($C$1*$A1181+10))), "")</f>
        <v/>
      </c>
      <c r="O1181" s="25" t="str">
        <f aca="true">IF(C1181&lt;&gt;"",SUM(INDIRECT($AH$5&amp;"C"&amp;($C$1*$A1181+11)):INDIRECT($AH$5&amp;"V"&amp;($C$1*$A1181+11))),"")</f>
        <v/>
      </c>
      <c r="P1181" s="25" t="str">
        <f aca="true">IF(C1181&lt;&gt;"",SUM(INDIRECT($AH$5&amp;"C"&amp;($C$1*$A1181+12)):INDIRECT($AH$5&amp;"V"&amp;($C$1*$A1181+12))),"")</f>
        <v/>
      </c>
      <c r="Q1181" s="24" t="str">
        <f aca="false">IF(C1181&lt;&gt;"",IFERROR((M1181+N1181+O1181)/(M1181+N1181+O1181+P1181),0), "")</f>
        <v/>
      </c>
      <c r="R1181" s="25" t="str">
        <f aca="true">IF(C1181&lt;&gt;"",SUM(INDIRECT($AH$5&amp;"C"&amp;($C$1*$A1181+13)):INDIRECT($AH$5&amp;"V"&amp;($C$1*$A1181+13))), "")</f>
        <v/>
      </c>
      <c r="S1181" s="25" t="str">
        <f aca="false">IF(C1181&lt;&gt;"",IFERROR((M1181+N1181+O1181+P1181)/R1181, 0),"")</f>
        <v/>
      </c>
      <c r="T1181" s="25" t="str">
        <f aca="false">IF(C1181&lt;&gt;"",IFERROR((M1181+N1181+O1181)/R1181,0),"")</f>
        <v/>
      </c>
      <c r="U1181" s="25" t="str">
        <f aca="true">IF(C1181&lt;&gt;"",IF(INDIRECT($AH$5&amp;"B"&amp;($C$1*$A1181+14))= 1,1,0),"")</f>
        <v/>
      </c>
      <c r="V1181" s="25" t="str">
        <f aca="true">IF(C1181&lt;&gt;"",IF(INDIRECT($AH$5&amp;"B"&amp;($C$1*$A1181+15))= 1,1,0),"")</f>
        <v/>
      </c>
      <c r="W1181" s="25" t="str">
        <f aca="false">IF(C1181&lt;&gt;"",($M1181*1) + ($N1181*2) + ($O1181*3) + (IF(U1181 = 1, 10, 0)) + (IF(V1181 = 1, 20, 0)),"")</f>
        <v/>
      </c>
      <c r="X1181" s="27" t="str">
        <f aca="true">IF(C1181&lt;&gt;"",IF(INDIRECT($AH$5&amp;"B"&amp;($C$1*$A1181+16))= 1,1,0),"")</f>
        <v/>
      </c>
      <c r="Y1181" s="27" t="str">
        <f aca="true">IF(D1181&lt;&gt;"",IF(INDIRECT($AH$5&amp;"B"&amp;($C$1*$A1181+17))= 1,1,0),"")</f>
        <v/>
      </c>
      <c r="Z1181" s="27" t="str">
        <f aca="true">IF(E1181&lt;&gt;"",IF(INDIRECT($AH$5&amp;"B"&amp;($C$1*$A1181+18))= 1,1,0),"")</f>
        <v/>
      </c>
      <c r="AA1181" s="27" t="str">
        <f aca="true">IF(F1181&lt;&gt;"",IF(INDIRECT($AH$5&amp;"B"&amp;($C$1*$A1181+19))= 1,1,0),"")</f>
        <v/>
      </c>
      <c r="AB1181" s="27" t="str">
        <f aca="false">IF(C1181&lt;&gt;"",IF(X1181 = 1, 5, 0) + IF(Z1181 = 1, 25, 0) + IF(AA1181 = 1, 15, 0),"")</f>
        <v/>
      </c>
      <c r="AC1181" s="57" t="str">
        <f aca="false">IF(C1181&lt;&gt;"",L1181+W1181+AB1181,"")</f>
        <v/>
      </c>
    </row>
    <row r="1182" customFormat="false" ht="12.8" hidden="false" customHeight="false" outlineLevel="0" collapsed="false">
      <c r="A1182" s="11" t="n">
        <f aca="false">A1181+1</f>
        <v>179</v>
      </c>
      <c r="B1182" s="38" t="str">
        <f aca="true">IF(INDIRECT($AH$5&amp;"B"&amp;($C$1*$A1182+2))=0, "",INDIRECT($AH$5&amp;"B"&amp;($C$1*$A1182+2)))</f>
        <v/>
      </c>
      <c r="C1182" s="19" t="str">
        <f aca="true">IF(INDIRECT($AH$5&amp;"B"&amp;($C$1*$A1182+3)) = 0, "", INDIRECT($AH$5&amp;"B"&amp;($C$1*$A1182+3)))</f>
        <v/>
      </c>
      <c r="D1182" s="19" t="str">
        <f aca="true">IF(INDIRECT($AH$5&amp;"B"&amp;($C$1*$A1182+4)) = 0, "", INDIRECT($AH$5&amp;"B"&amp;($C$1*$A1182+4)))</f>
        <v/>
      </c>
      <c r="E1182" s="19" t="str">
        <f aca="true">IF(INDIRECT($AH$5&amp;"B"&amp;($C$1*$A1182+7)) = 0, "", INDIRECT($AH$5&amp;"B"&amp;($C$1*$A1182+7)))</f>
        <v/>
      </c>
      <c r="F1182" s="20" t="str">
        <f aca="true">IF(C1182 &lt;&gt; "",IF(INDIRECT($AH$5&amp;"B"&amp;($C$1*$A1182+8)) = 0, 0, 1), "")</f>
        <v/>
      </c>
      <c r="G1182" s="20" t="n">
        <f aca="true">INDIRECT($AH$5&amp;"B"&amp;($C$1*$A1182+9))</f>
        <v>0</v>
      </c>
      <c r="H1182" s="20" t="n">
        <f aca="true">INDIRECT($AH$5&amp;"B"&amp;($C$1*$A1182+10))</f>
        <v>0</v>
      </c>
      <c r="I1182" s="20" t="n">
        <f aca="true">INDIRECT($AH$5&amp;"B"&amp;($C$1*$A1182+11))</f>
        <v>0</v>
      </c>
      <c r="J1182" s="20" t="n">
        <f aca="true">INDIRECT($AH$5&amp;"B"&amp;($C$1*$A1182+12))</f>
        <v>0</v>
      </c>
      <c r="K1182" s="21" t="str">
        <f aca="false">IF(C1182&lt;&gt;"",IFERROR((G1182+H1182+I1182)/(G1182+H1182+I1182+J1182),0), "")</f>
        <v/>
      </c>
      <c r="L1182" s="20" t="str">
        <f aca="false">IF(C1182&lt;&gt;"",(G1182* 2) +(H1182* 4) + (I1182* 6) + IF(F1182 = 1, 5, 0), "")</f>
        <v/>
      </c>
      <c r="M1182" s="25" t="str">
        <f aca="true">IF(C1182&lt;&gt;"",SUM(INDIRECT($AH$5&amp;"C"&amp;($C$1*$A1182+9)):INDIRECT($AH$5&amp;"V"&amp;($C$1*$A1182+9))), "")</f>
        <v/>
      </c>
      <c r="N1182" s="25" t="str">
        <f aca="true">IF(C1182&lt;&gt;"",SUM(INDIRECT($AH$5&amp;"C"&amp;($C$1*$A1182+10)):INDIRECT($AH$5&amp;"V"&amp;($C$1*$A1182+10))), "")</f>
        <v/>
      </c>
      <c r="O1182" s="25" t="str">
        <f aca="true">IF(C1182&lt;&gt;"",SUM(INDIRECT($AH$5&amp;"C"&amp;($C$1*$A1182+11)):INDIRECT($AH$5&amp;"V"&amp;($C$1*$A1182+11))),"")</f>
        <v/>
      </c>
      <c r="P1182" s="25" t="str">
        <f aca="true">IF(C1182&lt;&gt;"",SUM(INDIRECT($AH$5&amp;"C"&amp;($C$1*$A1182+12)):INDIRECT($AH$5&amp;"V"&amp;($C$1*$A1182+12))),"")</f>
        <v/>
      </c>
      <c r="Q1182" s="24" t="str">
        <f aca="false">IF(C1182&lt;&gt;"",IFERROR((M1182+N1182+O1182)/(M1182+N1182+O1182+P1182),0), "")</f>
        <v/>
      </c>
      <c r="R1182" s="25" t="str">
        <f aca="true">IF(C1182&lt;&gt;"",SUM(INDIRECT($AH$5&amp;"C"&amp;($C$1*$A1182+13)):INDIRECT($AH$5&amp;"V"&amp;($C$1*$A1182+13))), "")</f>
        <v/>
      </c>
      <c r="S1182" s="25" t="str">
        <f aca="false">IF(C1182&lt;&gt;"",IFERROR((M1182+N1182+O1182+P1182)/R1182, 0),"")</f>
        <v/>
      </c>
      <c r="T1182" s="25" t="str">
        <f aca="false">IF(C1182&lt;&gt;"",IFERROR((M1182+N1182+O1182)/R1182,0),"")</f>
        <v/>
      </c>
      <c r="U1182" s="25" t="str">
        <f aca="true">IF(C1182&lt;&gt;"",IF(INDIRECT($AH$5&amp;"B"&amp;($C$1*$A1182+14))= 1,1,0),"")</f>
        <v/>
      </c>
      <c r="V1182" s="25" t="str">
        <f aca="true">IF(C1182&lt;&gt;"",IF(INDIRECT($AH$5&amp;"B"&amp;($C$1*$A1182+15))= 1,1,0),"")</f>
        <v/>
      </c>
      <c r="W1182" s="25" t="str">
        <f aca="false">IF(C1182&lt;&gt;"",($M1182*1) + ($N1182*2) + ($O1182*3) + (IF(U1182 = 1, 10, 0)) + (IF(V1182 = 1, 20, 0)),"")</f>
        <v/>
      </c>
      <c r="X1182" s="27" t="str">
        <f aca="true">IF(C1182&lt;&gt;"",IF(INDIRECT($AH$5&amp;"B"&amp;($C$1*$A1182+16))= 1,1,0),"")</f>
        <v/>
      </c>
      <c r="Y1182" s="27" t="str">
        <f aca="true">IF(D1182&lt;&gt;"",IF(INDIRECT($AH$5&amp;"B"&amp;($C$1*$A1182+17))= 1,1,0),"")</f>
        <v/>
      </c>
      <c r="Z1182" s="27" t="str">
        <f aca="true">IF(E1182&lt;&gt;"",IF(INDIRECT($AH$5&amp;"B"&amp;($C$1*$A1182+18))= 1,1,0),"")</f>
        <v/>
      </c>
      <c r="AA1182" s="27" t="str">
        <f aca="true">IF(F1182&lt;&gt;"",IF(INDIRECT($AH$5&amp;"B"&amp;($C$1*$A1182+19))= 1,1,0),"")</f>
        <v/>
      </c>
      <c r="AB1182" s="27" t="str">
        <f aca="false">IF(C1182&lt;&gt;"",IF(X1182 = 1, 5, 0) + IF(Z1182 = 1, 25, 0) + IF(AA1182 = 1, 15, 0),"")</f>
        <v/>
      </c>
      <c r="AC1182" s="57" t="str">
        <f aca="false">IF(C1182&lt;&gt;"",L1182+W1182+AB1182,"")</f>
        <v/>
      </c>
    </row>
    <row r="1183" customFormat="false" ht="12.8" hidden="false" customHeight="false" outlineLevel="0" collapsed="false">
      <c r="A1183" s="11" t="n">
        <f aca="false">A1182+1</f>
        <v>180</v>
      </c>
      <c r="B1183" s="38" t="str">
        <f aca="true">IF(INDIRECT($AH$5&amp;"B"&amp;($C$1*$A1183+2))=0, "",INDIRECT($AH$5&amp;"B"&amp;($C$1*$A1183+2)))</f>
        <v/>
      </c>
      <c r="C1183" s="19" t="str">
        <f aca="true">IF(INDIRECT($AH$5&amp;"B"&amp;($C$1*$A1183+3)) = 0, "", INDIRECT($AH$5&amp;"B"&amp;($C$1*$A1183+3)))</f>
        <v/>
      </c>
      <c r="D1183" s="19" t="str">
        <f aca="true">IF(INDIRECT($AH$5&amp;"B"&amp;($C$1*$A1183+4)) = 0, "", INDIRECT($AH$5&amp;"B"&amp;($C$1*$A1183+4)))</f>
        <v/>
      </c>
      <c r="E1183" s="19" t="str">
        <f aca="true">IF(INDIRECT($AH$5&amp;"B"&amp;($C$1*$A1183+7)) = 0, "", INDIRECT($AH$5&amp;"B"&amp;($C$1*$A1183+7)))</f>
        <v/>
      </c>
      <c r="F1183" s="20" t="str">
        <f aca="true">IF(C1183 &lt;&gt; "",IF(INDIRECT($AH$5&amp;"B"&amp;($C$1*$A1183+8)) = 0, 0, 1), "")</f>
        <v/>
      </c>
      <c r="G1183" s="20" t="n">
        <f aca="true">INDIRECT($AH$5&amp;"B"&amp;($C$1*$A1183+9))</f>
        <v>0</v>
      </c>
      <c r="H1183" s="20" t="n">
        <f aca="true">INDIRECT($AH$5&amp;"B"&amp;($C$1*$A1183+10))</f>
        <v>0</v>
      </c>
      <c r="I1183" s="20" t="n">
        <f aca="true">INDIRECT($AH$5&amp;"B"&amp;($C$1*$A1183+11))</f>
        <v>0</v>
      </c>
      <c r="J1183" s="20" t="n">
        <f aca="true">INDIRECT($AH$5&amp;"B"&amp;($C$1*$A1183+12))</f>
        <v>0</v>
      </c>
      <c r="K1183" s="21" t="str">
        <f aca="false">IF(C1183&lt;&gt;"",IFERROR((G1183+H1183+I1183)/(G1183+H1183+I1183+J1183),0), "")</f>
        <v/>
      </c>
      <c r="L1183" s="20" t="str">
        <f aca="false">IF(C1183&lt;&gt;"",(G1183* 2) +(H1183* 4) + (I1183* 6) + IF(F1183 = 1, 5, 0), "")</f>
        <v/>
      </c>
      <c r="M1183" s="25" t="str">
        <f aca="true">IF(C1183&lt;&gt;"",SUM(INDIRECT($AH$5&amp;"C"&amp;($C$1*$A1183+9)):INDIRECT($AH$5&amp;"V"&amp;($C$1*$A1183+9))), "")</f>
        <v/>
      </c>
      <c r="N1183" s="25" t="str">
        <f aca="true">IF(C1183&lt;&gt;"",SUM(INDIRECT($AH$5&amp;"C"&amp;($C$1*$A1183+10)):INDIRECT($AH$5&amp;"V"&amp;($C$1*$A1183+10))), "")</f>
        <v/>
      </c>
      <c r="O1183" s="25" t="str">
        <f aca="true">IF(C1183&lt;&gt;"",SUM(INDIRECT($AH$5&amp;"C"&amp;($C$1*$A1183+11)):INDIRECT($AH$5&amp;"V"&amp;($C$1*$A1183+11))),"")</f>
        <v/>
      </c>
      <c r="P1183" s="25" t="str">
        <f aca="true">IF(C1183&lt;&gt;"",SUM(INDIRECT($AH$5&amp;"C"&amp;($C$1*$A1183+12)):INDIRECT($AH$5&amp;"V"&amp;($C$1*$A1183+12))),"")</f>
        <v/>
      </c>
      <c r="Q1183" s="24" t="str">
        <f aca="false">IF(C1183&lt;&gt;"",IFERROR((M1183+N1183+O1183)/(M1183+N1183+O1183+P1183),0), "")</f>
        <v/>
      </c>
      <c r="R1183" s="25" t="str">
        <f aca="true">IF(C1183&lt;&gt;"",SUM(INDIRECT($AH$5&amp;"C"&amp;($C$1*$A1183+13)):INDIRECT($AH$5&amp;"V"&amp;($C$1*$A1183+13))), "")</f>
        <v/>
      </c>
      <c r="S1183" s="25" t="str">
        <f aca="false">IF(C1183&lt;&gt;"",IFERROR((M1183+N1183+O1183+P1183)/R1183, 0),"")</f>
        <v/>
      </c>
      <c r="T1183" s="25" t="str">
        <f aca="false">IF(C1183&lt;&gt;"",IFERROR((M1183+N1183+O1183)/R1183,0),"")</f>
        <v/>
      </c>
      <c r="U1183" s="25" t="str">
        <f aca="true">IF(C1183&lt;&gt;"",IF(INDIRECT($AH$5&amp;"B"&amp;($C$1*$A1183+14))= 1,1,0),"")</f>
        <v/>
      </c>
      <c r="V1183" s="25" t="str">
        <f aca="true">IF(C1183&lt;&gt;"",IF(INDIRECT($AH$5&amp;"B"&amp;($C$1*$A1183+15))= 1,1,0),"")</f>
        <v/>
      </c>
      <c r="W1183" s="25" t="str">
        <f aca="false">IF(C1183&lt;&gt;"",($M1183*1) + ($N1183*2) + ($O1183*3) + (IF(U1183 = 1, 10, 0)) + (IF(V1183 = 1, 20, 0)),"")</f>
        <v/>
      </c>
      <c r="X1183" s="27" t="str">
        <f aca="true">IF(C1183&lt;&gt;"",IF(INDIRECT($AH$5&amp;"B"&amp;($C$1*$A1183+16))= 1,1,0),"")</f>
        <v/>
      </c>
      <c r="Y1183" s="27" t="str">
        <f aca="true">IF(D1183&lt;&gt;"",IF(INDIRECT($AH$5&amp;"B"&amp;($C$1*$A1183+17))= 1,1,0),"")</f>
        <v/>
      </c>
      <c r="Z1183" s="27" t="str">
        <f aca="true">IF(E1183&lt;&gt;"",IF(INDIRECT($AH$5&amp;"B"&amp;($C$1*$A1183+18))= 1,1,0),"")</f>
        <v/>
      </c>
      <c r="AA1183" s="27" t="str">
        <f aca="true">IF(F1183&lt;&gt;"",IF(INDIRECT($AH$5&amp;"B"&amp;($C$1*$A1183+19))= 1,1,0),"")</f>
        <v/>
      </c>
      <c r="AB1183" s="27" t="str">
        <f aca="false">IF(C1183&lt;&gt;"",IF(X1183 = 1, 5, 0) + IF(Z1183 = 1, 25, 0) + IF(AA1183 = 1, 15, 0),"")</f>
        <v/>
      </c>
      <c r="AC1183" s="57" t="str">
        <f aca="false">IF(C1183&lt;&gt;"",L1183+W1183+AB1183,"")</f>
        <v/>
      </c>
    </row>
    <row r="1184" customFormat="false" ht="12.8" hidden="false" customHeight="false" outlineLevel="0" collapsed="false">
      <c r="A1184" s="11" t="n">
        <f aca="false">A1183+1</f>
        <v>181</v>
      </c>
      <c r="B1184" s="38" t="str">
        <f aca="true">IF(INDIRECT($AH$5&amp;"B"&amp;($C$1*$A1184+2))=0, "",INDIRECT($AH$5&amp;"B"&amp;($C$1*$A1184+2)))</f>
        <v/>
      </c>
      <c r="C1184" s="19" t="str">
        <f aca="true">IF(INDIRECT($AH$5&amp;"B"&amp;($C$1*$A1184+3)) = 0, "", INDIRECT($AH$5&amp;"B"&amp;($C$1*$A1184+3)))</f>
        <v/>
      </c>
      <c r="D1184" s="19" t="str">
        <f aca="true">IF(INDIRECT($AH$5&amp;"B"&amp;($C$1*$A1184+4)) = 0, "", INDIRECT($AH$5&amp;"B"&amp;($C$1*$A1184+4)))</f>
        <v/>
      </c>
      <c r="E1184" s="19" t="str">
        <f aca="true">IF(INDIRECT($AH$5&amp;"B"&amp;($C$1*$A1184+7)) = 0, "", INDIRECT($AH$5&amp;"B"&amp;($C$1*$A1184+7)))</f>
        <v/>
      </c>
      <c r="F1184" s="20" t="str">
        <f aca="true">IF(C1184 &lt;&gt; "",IF(INDIRECT($AH$5&amp;"B"&amp;($C$1*$A1184+8)) = 0, 0, 1), "")</f>
        <v/>
      </c>
      <c r="G1184" s="20" t="n">
        <f aca="true">INDIRECT($AH$5&amp;"B"&amp;($C$1*$A1184+9))</f>
        <v>0</v>
      </c>
      <c r="H1184" s="20" t="n">
        <f aca="true">INDIRECT($AH$5&amp;"B"&amp;($C$1*$A1184+10))</f>
        <v>0</v>
      </c>
      <c r="I1184" s="20" t="n">
        <f aca="true">INDIRECT($AH$5&amp;"B"&amp;($C$1*$A1184+11))</f>
        <v>0</v>
      </c>
      <c r="J1184" s="20" t="n">
        <f aca="true">INDIRECT($AH$5&amp;"B"&amp;($C$1*$A1184+12))</f>
        <v>0</v>
      </c>
      <c r="K1184" s="21" t="str">
        <f aca="false">IF(C1184&lt;&gt;"",IFERROR((G1184+H1184+I1184)/(G1184+H1184+I1184+J1184),0), "")</f>
        <v/>
      </c>
      <c r="L1184" s="20" t="str">
        <f aca="false">IF(C1184&lt;&gt;"",(G1184* 2) +(H1184* 4) + (I1184* 6) + IF(F1184 = 1, 5, 0), "")</f>
        <v/>
      </c>
      <c r="M1184" s="25" t="str">
        <f aca="true">IF(C1184&lt;&gt;"",SUM(INDIRECT($AH$5&amp;"C"&amp;($C$1*$A1184+9)):INDIRECT($AH$5&amp;"V"&amp;($C$1*$A1184+9))), "")</f>
        <v/>
      </c>
      <c r="N1184" s="25" t="str">
        <f aca="true">IF(C1184&lt;&gt;"",SUM(INDIRECT($AH$5&amp;"C"&amp;($C$1*$A1184+10)):INDIRECT($AH$5&amp;"V"&amp;($C$1*$A1184+10))), "")</f>
        <v/>
      </c>
      <c r="O1184" s="25" t="str">
        <f aca="true">IF(C1184&lt;&gt;"",SUM(INDIRECT($AH$5&amp;"C"&amp;($C$1*$A1184+11)):INDIRECT($AH$5&amp;"V"&amp;($C$1*$A1184+11))),"")</f>
        <v/>
      </c>
      <c r="P1184" s="25" t="str">
        <f aca="true">IF(C1184&lt;&gt;"",SUM(INDIRECT($AH$5&amp;"C"&amp;($C$1*$A1184+12)):INDIRECT($AH$5&amp;"V"&amp;($C$1*$A1184+12))),"")</f>
        <v/>
      </c>
      <c r="Q1184" s="24" t="str">
        <f aca="false">IF(C1184&lt;&gt;"",IFERROR((M1184+N1184+O1184)/(M1184+N1184+O1184+P1184),0), "")</f>
        <v/>
      </c>
      <c r="R1184" s="25" t="str">
        <f aca="true">IF(C1184&lt;&gt;"",SUM(INDIRECT($AH$5&amp;"C"&amp;($C$1*$A1184+13)):INDIRECT($AH$5&amp;"V"&amp;($C$1*$A1184+13))), "")</f>
        <v/>
      </c>
      <c r="S1184" s="25" t="str">
        <f aca="false">IF(C1184&lt;&gt;"",IFERROR((M1184+N1184+O1184+P1184)/R1184, 0),"")</f>
        <v/>
      </c>
      <c r="T1184" s="25" t="str">
        <f aca="false">IF(C1184&lt;&gt;"",IFERROR((M1184+N1184+O1184)/R1184,0),"")</f>
        <v/>
      </c>
      <c r="U1184" s="25" t="str">
        <f aca="true">IF(C1184&lt;&gt;"",IF(INDIRECT($AH$5&amp;"B"&amp;($C$1*$A1184+14))= 1,1,0),"")</f>
        <v/>
      </c>
      <c r="V1184" s="25" t="str">
        <f aca="true">IF(C1184&lt;&gt;"",IF(INDIRECT($AH$5&amp;"B"&amp;($C$1*$A1184+15))= 1,1,0),"")</f>
        <v/>
      </c>
      <c r="W1184" s="25" t="str">
        <f aca="false">IF(C1184&lt;&gt;"",($M1184*1) + ($N1184*2) + ($O1184*3) + (IF(U1184 = 1, 10, 0)) + (IF(V1184 = 1, 20, 0)),"")</f>
        <v/>
      </c>
      <c r="X1184" s="27" t="str">
        <f aca="true">IF(C1184&lt;&gt;"",IF(INDIRECT($AH$5&amp;"B"&amp;($C$1*$A1184+16))= 1,1,0),"")</f>
        <v/>
      </c>
      <c r="Y1184" s="27" t="str">
        <f aca="true">IF(D1184&lt;&gt;"",IF(INDIRECT($AH$5&amp;"B"&amp;($C$1*$A1184+17))= 1,1,0),"")</f>
        <v/>
      </c>
      <c r="Z1184" s="27" t="str">
        <f aca="true">IF(E1184&lt;&gt;"",IF(INDIRECT($AH$5&amp;"B"&amp;($C$1*$A1184+18))= 1,1,0),"")</f>
        <v/>
      </c>
      <c r="AA1184" s="27" t="str">
        <f aca="true">IF(F1184&lt;&gt;"",IF(INDIRECT($AH$5&amp;"B"&amp;($C$1*$A1184+19))= 1,1,0),"")</f>
        <v/>
      </c>
      <c r="AB1184" s="27" t="str">
        <f aca="false">IF(C1184&lt;&gt;"",IF(X1184 = 1, 5, 0) + IF(Z1184 = 1, 25, 0) + IF(AA1184 = 1, 15, 0),"")</f>
        <v/>
      </c>
      <c r="AC1184" s="57" t="str">
        <f aca="false">IF(C1184&lt;&gt;"",L1184+W1184+AB1184,"")</f>
        <v/>
      </c>
    </row>
    <row r="1185" customFormat="false" ht="12.8" hidden="false" customHeight="false" outlineLevel="0" collapsed="false">
      <c r="A1185" s="11" t="n">
        <f aca="false">A1184+1</f>
        <v>182</v>
      </c>
      <c r="B1185" s="38" t="str">
        <f aca="true">IF(INDIRECT($AH$5&amp;"B"&amp;($C$1*$A1185+2))=0, "",INDIRECT($AH$5&amp;"B"&amp;($C$1*$A1185+2)))</f>
        <v/>
      </c>
      <c r="C1185" s="19" t="str">
        <f aca="true">IF(INDIRECT($AH$5&amp;"B"&amp;($C$1*$A1185+3)) = 0, "", INDIRECT($AH$5&amp;"B"&amp;($C$1*$A1185+3)))</f>
        <v/>
      </c>
      <c r="D1185" s="19" t="str">
        <f aca="true">IF(INDIRECT($AH$5&amp;"B"&amp;($C$1*$A1185+4)) = 0, "", INDIRECT($AH$5&amp;"B"&amp;($C$1*$A1185+4)))</f>
        <v/>
      </c>
      <c r="E1185" s="19" t="str">
        <f aca="true">IF(INDIRECT($AH$5&amp;"B"&amp;($C$1*$A1185+7)) = 0, "", INDIRECT($AH$5&amp;"B"&amp;($C$1*$A1185+7)))</f>
        <v/>
      </c>
      <c r="F1185" s="20" t="str">
        <f aca="true">IF(C1185 &lt;&gt; "",IF(INDIRECT($AH$5&amp;"B"&amp;($C$1*$A1185+8)) = 0, 0, 1), "")</f>
        <v/>
      </c>
      <c r="G1185" s="20" t="n">
        <f aca="true">INDIRECT($AH$5&amp;"B"&amp;($C$1*$A1185+9))</f>
        <v>0</v>
      </c>
      <c r="H1185" s="20" t="n">
        <f aca="true">INDIRECT($AH$5&amp;"B"&amp;($C$1*$A1185+10))</f>
        <v>0</v>
      </c>
      <c r="I1185" s="20" t="n">
        <f aca="true">INDIRECT($AH$5&amp;"B"&amp;($C$1*$A1185+11))</f>
        <v>0</v>
      </c>
      <c r="J1185" s="20" t="n">
        <f aca="true">INDIRECT($AH$5&amp;"B"&amp;($C$1*$A1185+12))</f>
        <v>0</v>
      </c>
      <c r="K1185" s="21" t="str">
        <f aca="false">IF(C1185&lt;&gt;"",IFERROR((G1185+H1185+I1185)/(G1185+H1185+I1185+J1185),0), "")</f>
        <v/>
      </c>
      <c r="L1185" s="20" t="str">
        <f aca="false">IF(C1185&lt;&gt;"",(G1185* 2) +(H1185* 4) + (I1185* 6) + IF(F1185 = 1, 5, 0), "")</f>
        <v/>
      </c>
      <c r="M1185" s="25" t="str">
        <f aca="true">IF(C1185&lt;&gt;"",SUM(INDIRECT($AH$5&amp;"C"&amp;($C$1*$A1185+9)):INDIRECT($AH$5&amp;"V"&amp;($C$1*$A1185+9))), "")</f>
        <v/>
      </c>
      <c r="N1185" s="25" t="str">
        <f aca="true">IF(C1185&lt;&gt;"",SUM(INDIRECT($AH$5&amp;"C"&amp;($C$1*$A1185+10)):INDIRECT($AH$5&amp;"V"&amp;($C$1*$A1185+10))), "")</f>
        <v/>
      </c>
      <c r="O1185" s="25" t="str">
        <f aca="true">IF(C1185&lt;&gt;"",SUM(INDIRECT($AH$5&amp;"C"&amp;($C$1*$A1185+11)):INDIRECT($AH$5&amp;"V"&amp;($C$1*$A1185+11))),"")</f>
        <v/>
      </c>
      <c r="P1185" s="25" t="str">
        <f aca="true">IF(C1185&lt;&gt;"",SUM(INDIRECT($AH$5&amp;"C"&amp;($C$1*$A1185+12)):INDIRECT($AH$5&amp;"V"&amp;($C$1*$A1185+12))),"")</f>
        <v/>
      </c>
      <c r="Q1185" s="24" t="str">
        <f aca="false">IF(C1185&lt;&gt;"",IFERROR((M1185+N1185+O1185)/(M1185+N1185+O1185+P1185),0), "")</f>
        <v/>
      </c>
      <c r="R1185" s="25" t="str">
        <f aca="true">IF(C1185&lt;&gt;"",SUM(INDIRECT($AH$5&amp;"C"&amp;($C$1*$A1185+13)):INDIRECT($AH$5&amp;"V"&amp;($C$1*$A1185+13))), "")</f>
        <v/>
      </c>
      <c r="S1185" s="25" t="str">
        <f aca="false">IF(C1185&lt;&gt;"",IFERROR((M1185+N1185+O1185+P1185)/R1185, 0),"")</f>
        <v/>
      </c>
      <c r="T1185" s="25" t="str">
        <f aca="false">IF(C1185&lt;&gt;"",IFERROR((M1185+N1185+O1185)/R1185,0),"")</f>
        <v/>
      </c>
      <c r="U1185" s="25" t="str">
        <f aca="true">IF(C1185&lt;&gt;"",IF(INDIRECT($AH$5&amp;"B"&amp;($C$1*$A1185+14))= 1,1,0),"")</f>
        <v/>
      </c>
      <c r="V1185" s="25" t="str">
        <f aca="true">IF(C1185&lt;&gt;"",IF(INDIRECT($AH$5&amp;"B"&amp;($C$1*$A1185+15))= 1,1,0),"")</f>
        <v/>
      </c>
      <c r="W1185" s="25" t="str">
        <f aca="false">IF(C1185&lt;&gt;"",($M1185*1) + ($N1185*2) + ($O1185*3) + (IF(U1185 = 1, 10, 0)) + (IF(V1185 = 1, 20, 0)),"")</f>
        <v/>
      </c>
      <c r="X1185" s="27" t="str">
        <f aca="true">IF(C1185&lt;&gt;"",IF(INDIRECT($AH$5&amp;"B"&amp;($C$1*$A1185+16))= 1,1,0),"")</f>
        <v/>
      </c>
      <c r="Y1185" s="27" t="str">
        <f aca="true">IF(D1185&lt;&gt;"",IF(INDIRECT($AH$5&amp;"B"&amp;($C$1*$A1185+17))= 1,1,0),"")</f>
        <v/>
      </c>
      <c r="Z1185" s="27" t="str">
        <f aca="true">IF(E1185&lt;&gt;"",IF(INDIRECT($AH$5&amp;"B"&amp;($C$1*$A1185+18))= 1,1,0),"")</f>
        <v/>
      </c>
      <c r="AA1185" s="27" t="str">
        <f aca="true">IF(F1185&lt;&gt;"",IF(INDIRECT($AH$5&amp;"B"&amp;($C$1*$A1185+19))= 1,1,0),"")</f>
        <v/>
      </c>
      <c r="AB1185" s="27" t="str">
        <f aca="false">IF(C1185&lt;&gt;"",IF(X1185 = 1, 5, 0) + IF(Z1185 = 1, 25, 0) + IF(AA1185 = 1, 15, 0),"")</f>
        <v/>
      </c>
      <c r="AC1185" s="57" t="str">
        <f aca="false">IF(C1185&lt;&gt;"",L1185+W1185+AB1185,"")</f>
        <v/>
      </c>
    </row>
    <row r="1186" customFormat="false" ht="12.8" hidden="false" customHeight="false" outlineLevel="0" collapsed="false">
      <c r="A1186" s="11" t="n">
        <f aca="false">A1185+1</f>
        <v>183</v>
      </c>
      <c r="B1186" s="38" t="str">
        <f aca="true">IF(INDIRECT($AH$5&amp;"B"&amp;($C$1*$A1186+2))=0, "",INDIRECT($AH$5&amp;"B"&amp;($C$1*$A1186+2)))</f>
        <v/>
      </c>
      <c r="C1186" s="19" t="str">
        <f aca="true">IF(INDIRECT($AH$5&amp;"B"&amp;($C$1*$A1186+3)) = 0, "", INDIRECT($AH$5&amp;"B"&amp;($C$1*$A1186+3)))</f>
        <v/>
      </c>
      <c r="D1186" s="19" t="str">
        <f aca="true">IF(INDIRECT($AH$5&amp;"B"&amp;($C$1*$A1186+4)) = 0, "", INDIRECT($AH$5&amp;"B"&amp;($C$1*$A1186+4)))</f>
        <v/>
      </c>
      <c r="E1186" s="19" t="str">
        <f aca="true">IF(INDIRECT($AH$5&amp;"B"&amp;($C$1*$A1186+7)) = 0, "", INDIRECT($AH$5&amp;"B"&amp;($C$1*$A1186+7)))</f>
        <v/>
      </c>
      <c r="F1186" s="20" t="str">
        <f aca="true">IF(C1186 &lt;&gt; "",IF(INDIRECT($AH$5&amp;"B"&amp;($C$1*$A1186+8)) = 0, 0, 1), "")</f>
        <v/>
      </c>
      <c r="G1186" s="20" t="n">
        <f aca="true">INDIRECT($AH$5&amp;"B"&amp;($C$1*$A1186+9))</f>
        <v>0</v>
      </c>
      <c r="H1186" s="20" t="n">
        <f aca="true">INDIRECT($AH$5&amp;"B"&amp;($C$1*$A1186+10))</f>
        <v>0</v>
      </c>
      <c r="I1186" s="20" t="n">
        <f aca="true">INDIRECT($AH$5&amp;"B"&amp;($C$1*$A1186+11))</f>
        <v>0</v>
      </c>
      <c r="J1186" s="20" t="n">
        <f aca="true">INDIRECT($AH$5&amp;"B"&amp;($C$1*$A1186+12))</f>
        <v>0</v>
      </c>
      <c r="K1186" s="21" t="str">
        <f aca="false">IF(C1186&lt;&gt;"",IFERROR((G1186+H1186+I1186)/(G1186+H1186+I1186+J1186),0), "")</f>
        <v/>
      </c>
      <c r="L1186" s="20" t="str">
        <f aca="false">IF(C1186&lt;&gt;"",(G1186* 2) +(H1186* 4) + (I1186* 6) + IF(F1186 = 1, 5, 0), "")</f>
        <v/>
      </c>
      <c r="M1186" s="25" t="str">
        <f aca="true">IF(C1186&lt;&gt;"",SUM(INDIRECT($AH$5&amp;"C"&amp;($C$1*$A1186+9)):INDIRECT($AH$5&amp;"V"&amp;($C$1*$A1186+9))), "")</f>
        <v/>
      </c>
      <c r="N1186" s="25" t="str">
        <f aca="true">IF(C1186&lt;&gt;"",SUM(INDIRECT($AH$5&amp;"C"&amp;($C$1*$A1186+10)):INDIRECT($AH$5&amp;"V"&amp;($C$1*$A1186+10))), "")</f>
        <v/>
      </c>
      <c r="O1186" s="25" t="str">
        <f aca="true">IF(C1186&lt;&gt;"",SUM(INDIRECT($AH$5&amp;"C"&amp;($C$1*$A1186+11)):INDIRECT($AH$5&amp;"V"&amp;($C$1*$A1186+11))),"")</f>
        <v/>
      </c>
      <c r="P1186" s="25" t="str">
        <f aca="true">IF(C1186&lt;&gt;"",SUM(INDIRECT($AH$5&amp;"C"&amp;($C$1*$A1186+12)):INDIRECT($AH$5&amp;"V"&amp;($C$1*$A1186+12))),"")</f>
        <v/>
      </c>
      <c r="Q1186" s="24" t="str">
        <f aca="false">IF(C1186&lt;&gt;"",IFERROR((M1186+N1186+O1186)/(M1186+N1186+O1186+P1186),0), "")</f>
        <v/>
      </c>
      <c r="R1186" s="25" t="str">
        <f aca="true">IF(C1186&lt;&gt;"",SUM(INDIRECT($AH$5&amp;"C"&amp;($C$1*$A1186+13)):INDIRECT($AH$5&amp;"V"&amp;($C$1*$A1186+13))), "")</f>
        <v/>
      </c>
      <c r="S1186" s="25" t="str">
        <f aca="false">IF(C1186&lt;&gt;"",IFERROR((M1186+N1186+O1186+P1186)/R1186, 0),"")</f>
        <v/>
      </c>
      <c r="T1186" s="25" t="str">
        <f aca="false">IF(C1186&lt;&gt;"",IFERROR((M1186+N1186+O1186)/R1186,0),"")</f>
        <v/>
      </c>
      <c r="U1186" s="25" t="str">
        <f aca="true">IF(C1186&lt;&gt;"",IF(INDIRECT($AH$5&amp;"B"&amp;($C$1*$A1186+14))= 1,1,0),"")</f>
        <v/>
      </c>
      <c r="V1186" s="25" t="str">
        <f aca="true">IF(C1186&lt;&gt;"",IF(INDIRECT($AH$5&amp;"B"&amp;($C$1*$A1186+15))= 1,1,0),"")</f>
        <v/>
      </c>
      <c r="W1186" s="25" t="str">
        <f aca="false">IF(C1186&lt;&gt;"",($M1186*1) + ($N1186*2) + ($O1186*3) + (IF(U1186 = 1, 10, 0)) + (IF(V1186 = 1, 20, 0)),"")</f>
        <v/>
      </c>
      <c r="X1186" s="27" t="str">
        <f aca="true">IF(C1186&lt;&gt;"",IF(INDIRECT($AH$5&amp;"B"&amp;($C$1*$A1186+16))= 1,1,0),"")</f>
        <v/>
      </c>
      <c r="Y1186" s="27" t="str">
        <f aca="true">IF(D1186&lt;&gt;"",IF(INDIRECT($AH$5&amp;"B"&amp;($C$1*$A1186+17))= 1,1,0),"")</f>
        <v/>
      </c>
      <c r="Z1186" s="27" t="str">
        <f aca="true">IF(E1186&lt;&gt;"",IF(INDIRECT($AH$5&amp;"B"&amp;($C$1*$A1186+18))= 1,1,0),"")</f>
        <v/>
      </c>
      <c r="AA1186" s="27" t="str">
        <f aca="true">IF(F1186&lt;&gt;"",IF(INDIRECT($AH$5&amp;"B"&amp;($C$1*$A1186+19))= 1,1,0),"")</f>
        <v/>
      </c>
      <c r="AB1186" s="27" t="str">
        <f aca="false">IF(C1186&lt;&gt;"",IF(X1186 = 1, 5, 0) + IF(Z1186 = 1, 25, 0) + IF(AA1186 = 1, 15, 0),"")</f>
        <v/>
      </c>
      <c r="AC1186" s="57" t="str">
        <f aca="false">IF(C1186&lt;&gt;"",L1186+W1186+AB1186,"")</f>
        <v/>
      </c>
    </row>
    <row r="1187" customFormat="false" ht="12.8" hidden="false" customHeight="false" outlineLevel="0" collapsed="false">
      <c r="A1187" s="11" t="n">
        <f aca="false">A1186+1</f>
        <v>184</v>
      </c>
      <c r="B1187" s="38" t="str">
        <f aca="true">IF(INDIRECT($AH$5&amp;"B"&amp;($C$1*$A1187+2))=0, "",INDIRECT($AH$5&amp;"B"&amp;($C$1*$A1187+2)))</f>
        <v/>
      </c>
      <c r="C1187" s="19" t="str">
        <f aca="true">IF(INDIRECT($AH$5&amp;"B"&amp;($C$1*$A1187+3)) = 0, "", INDIRECT($AH$5&amp;"B"&amp;($C$1*$A1187+3)))</f>
        <v/>
      </c>
      <c r="D1187" s="19" t="str">
        <f aca="true">IF(INDIRECT($AH$5&amp;"B"&amp;($C$1*$A1187+4)) = 0, "", INDIRECT($AH$5&amp;"B"&amp;($C$1*$A1187+4)))</f>
        <v/>
      </c>
      <c r="E1187" s="19" t="str">
        <f aca="true">IF(INDIRECT($AH$5&amp;"B"&amp;($C$1*$A1187+7)) = 0, "", INDIRECT($AH$5&amp;"B"&amp;($C$1*$A1187+7)))</f>
        <v/>
      </c>
      <c r="F1187" s="20" t="str">
        <f aca="true">IF(C1187 &lt;&gt; "",IF(INDIRECT($AH$5&amp;"B"&amp;($C$1*$A1187+8)) = 0, 0, 1), "")</f>
        <v/>
      </c>
      <c r="G1187" s="20" t="n">
        <f aca="true">INDIRECT($AH$5&amp;"B"&amp;($C$1*$A1187+9))</f>
        <v>0</v>
      </c>
      <c r="H1187" s="20" t="n">
        <f aca="true">INDIRECT($AH$5&amp;"B"&amp;($C$1*$A1187+10))</f>
        <v>0</v>
      </c>
      <c r="I1187" s="20" t="n">
        <f aca="true">INDIRECT($AH$5&amp;"B"&amp;($C$1*$A1187+11))</f>
        <v>0</v>
      </c>
      <c r="J1187" s="20" t="n">
        <f aca="true">INDIRECT($AH$5&amp;"B"&amp;($C$1*$A1187+12))</f>
        <v>0</v>
      </c>
      <c r="K1187" s="21" t="str">
        <f aca="false">IF(C1187&lt;&gt;"",IFERROR((G1187+H1187+I1187)/(G1187+H1187+I1187+J1187),0), "")</f>
        <v/>
      </c>
      <c r="L1187" s="20" t="str">
        <f aca="false">IF(C1187&lt;&gt;"",(G1187* 2) +(H1187* 4) + (I1187* 6) + IF(F1187 = 1, 5, 0), "")</f>
        <v/>
      </c>
      <c r="M1187" s="25" t="str">
        <f aca="true">IF(C1187&lt;&gt;"",SUM(INDIRECT($AH$5&amp;"C"&amp;($C$1*$A1187+9)):INDIRECT($AH$5&amp;"V"&amp;($C$1*$A1187+9))), "")</f>
        <v/>
      </c>
      <c r="N1187" s="25" t="str">
        <f aca="true">IF(C1187&lt;&gt;"",SUM(INDIRECT($AH$5&amp;"C"&amp;($C$1*$A1187+10)):INDIRECT($AH$5&amp;"V"&amp;($C$1*$A1187+10))), "")</f>
        <v/>
      </c>
      <c r="O1187" s="25" t="str">
        <f aca="true">IF(C1187&lt;&gt;"",SUM(INDIRECT($AH$5&amp;"C"&amp;($C$1*$A1187+11)):INDIRECT($AH$5&amp;"V"&amp;($C$1*$A1187+11))),"")</f>
        <v/>
      </c>
      <c r="P1187" s="25" t="str">
        <f aca="true">IF(C1187&lt;&gt;"",SUM(INDIRECT($AH$5&amp;"C"&amp;($C$1*$A1187+12)):INDIRECT($AH$5&amp;"V"&amp;($C$1*$A1187+12))),"")</f>
        <v/>
      </c>
      <c r="Q1187" s="24" t="str">
        <f aca="false">IF(C1187&lt;&gt;"",IFERROR((M1187+N1187+O1187)/(M1187+N1187+O1187+P1187),0), "")</f>
        <v/>
      </c>
      <c r="R1187" s="25" t="str">
        <f aca="true">IF(C1187&lt;&gt;"",SUM(INDIRECT($AH$5&amp;"C"&amp;($C$1*$A1187+13)):INDIRECT($AH$5&amp;"V"&amp;($C$1*$A1187+13))), "")</f>
        <v/>
      </c>
      <c r="S1187" s="25" t="str">
        <f aca="false">IF(C1187&lt;&gt;"",IFERROR((M1187+N1187+O1187+P1187)/R1187, 0),"")</f>
        <v/>
      </c>
      <c r="T1187" s="25" t="str">
        <f aca="false">IF(C1187&lt;&gt;"",IFERROR((M1187+N1187+O1187)/R1187,0),"")</f>
        <v/>
      </c>
      <c r="U1187" s="25" t="str">
        <f aca="true">IF(C1187&lt;&gt;"",IF(INDIRECT($AH$5&amp;"B"&amp;($C$1*$A1187+14))= 1,1,0),"")</f>
        <v/>
      </c>
      <c r="V1187" s="25" t="str">
        <f aca="true">IF(C1187&lt;&gt;"",IF(INDIRECT($AH$5&amp;"B"&amp;($C$1*$A1187+15))= 1,1,0),"")</f>
        <v/>
      </c>
      <c r="W1187" s="25" t="str">
        <f aca="false">IF(C1187&lt;&gt;"",($M1187*1) + ($N1187*2) + ($O1187*3) + (IF(U1187 = 1, 10, 0)) + (IF(V1187 = 1, 20, 0)),"")</f>
        <v/>
      </c>
      <c r="X1187" s="27" t="str">
        <f aca="true">IF(C1187&lt;&gt;"",IF(INDIRECT($AH$5&amp;"B"&amp;($C$1*$A1187+16))= 1,1,0),"")</f>
        <v/>
      </c>
      <c r="Y1187" s="27" t="str">
        <f aca="true">IF(D1187&lt;&gt;"",IF(INDIRECT($AH$5&amp;"B"&amp;($C$1*$A1187+17))= 1,1,0),"")</f>
        <v/>
      </c>
      <c r="Z1187" s="27" t="str">
        <f aca="true">IF(E1187&lt;&gt;"",IF(INDIRECT($AH$5&amp;"B"&amp;($C$1*$A1187+18))= 1,1,0),"")</f>
        <v/>
      </c>
      <c r="AA1187" s="27" t="str">
        <f aca="true">IF(F1187&lt;&gt;"",IF(INDIRECT($AH$5&amp;"B"&amp;($C$1*$A1187+19))= 1,1,0),"")</f>
        <v/>
      </c>
      <c r="AB1187" s="27" t="str">
        <f aca="false">IF(C1187&lt;&gt;"",IF(X1187 = 1, 5, 0) + IF(Z1187 = 1, 25, 0) + IF(AA1187 = 1, 15, 0),"")</f>
        <v/>
      </c>
      <c r="AC1187" s="57" t="str">
        <f aca="false">IF(C1187&lt;&gt;"",L1187+W1187+AB1187,"")</f>
        <v/>
      </c>
    </row>
    <row r="1188" customFormat="false" ht="12.8" hidden="false" customHeight="false" outlineLevel="0" collapsed="false">
      <c r="A1188" s="11" t="n">
        <f aca="false">A1187+1</f>
        <v>185</v>
      </c>
      <c r="B1188" s="38" t="str">
        <f aca="true">IF(INDIRECT($AH$5&amp;"B"&amp;($C$1*$A1188+2))=0, "",INDIRECT($AH$5&amp;"B"&amp;($C$1*$A1188+2)))</f>
        <v/>
      </c>
      <c r="C1188" s="19" t="str">
        <f aca="true">IF(INDIRECT($AH$5&amp;"B"&amp;($C$1*$A1188+3)) = 0, "", INDIRECT($AH$5&amp;"B"&amp;($C$1*$A1188+3)))</f>
        <v/>
      </c>
      <c r="D1188" s="19" t="str">
        <f aca="true">IF(INDIRECT($AH$5&amp;"B"&amp;($C$1*$A1188+4)) = 0, "", INDIRECT($AH$5&amp;"B"&amp;($C$1*$A1188+4)))</f>
        <v/>
      </c>
      <c r="E1188" s="19" t="str">
        <f aca="true">IF(INDIRECT($AH$5&amp;"B"&amp;($C$1*$A1188+7)) = 0, "", INDIRECT($AH$5&amp;"B"&amp;($C$1*$A1188+7)))</f>
        <v/>
      </c>
      <c r="F1188" s="20" t="str">
        <f aca="true">IF(C1188 &lt;&gt; "",IF(INDIRECT($AH$5&amp;"B"&amp;($C$1*$A1188+8)) = 0, 0, 1), "")</f>
        <v/>
      </c>
      <c r="G1188" s="20" t="n">
        <f aca="true">INDIRECT($AH$5&amp;"B"&amp;($C$1*$A1188+9))</f>
        <v>0</v>
      </c>
      <c r="H1188" s="20" t="n">
        <f aca="true">INDIRECT($AH$5&amp;"B"&amp;($C$1*$A1188+10))</f>
        <v>0</v>
      </c>
      <c r="I1188" s="20" t="n">
        <f aca="true">INDIRECT($AH$5&amp;"B"&amp;($C$1*$A1188+11))</f>
        <v>0</v>
      </c>
      <c r="J1188" s="20" t="n">
        <f aca="true">INDIRECT($AH$5&amp;"B"&amp;($C$1*$A1188+12))</f>
        <v>0</v>
      </c>
      <c r="K1188" s="21" t="str">
        <f aca="false">IF(C1188&lt;&gt;"",IFERROR((G1188+H1188+I1188)/(G1188+H1188+I1188+J1188),0), "")</f>
        <v/>
      </c>
      <c r="L1188" s="20" t="str">
        <f aca="false">IF(C1188&lt;&gt;"",(G1188* 2) +(H1188* 4) + (I1188* 6) + IF(F1188 = 1, 5, 0), "")</f>
        <v/>
      </c>
      <c r="M1188" s="25" t="str">
        <f aca="true">IF(C1188&lt;&gt;"",SUM(INDIRECT($AH$5&amp;"C"&amp;($C$1*$A1188+9)):INDIRECT($AH$5&amp;"V"&amp;($C$1*$A1188+9))), "")</f>
        <v/>
      </c>
      <c r="N1188" s="25" t="str">
        <f aca="true">IF(C1188&lt;&gt;"",SUM(INDIRECT($AH$5&amp;"C"&amp;($C$1*$A1188+10)):INDIRECT($AH$5&amp;"V"&amp;($C$1*$A1188+10))), "")</f>
        <v/>
      </c>
      <c r="O1188" s="25" t="str">
        <f aca="true">IF(C1188&lt;&gt;"",SUM(INDIRECT($AH$5&amp;"C"&amp;($C$1*$A1188+11)):INDIRECT($AH$5&amp;"V"&amp;($C$1*$A1188+11))),"")</f>
        <v/>
      </c>
      <c r="P1188" s="25" t="str">
        <f aca="true">IF(C1188&lt;&gt;"",SUM(INDIRECT($AH$5&amp;"C"&amp;($C$1*$A1188+12)):INDIRECT($AH$5&amp;"V"&amp;($C$1*$A1188+12))),"")</f>
        <v/>
      </c>
      <c r="Q1188" s="24" t="str">
        <f aca="false">IF(C1188&lt;&gt;"",IFERROR((M1188+N1188+O1188)/(M1188+N1188+O1188+P1188),0), "")</f>
        <v/>
      </c>
      <c r="R1188" s="25" t="str">
        <f aca="true">IF(C1188&lt;&gt;"",SUM(INDIRECT($AH$5&amp;"C"&amp;($C$1*$A1188+13)):INDIRECT($AH$5&amp;"V"&amp;($C$1*$A1188+13))), "")</f>
        <v/>
      </c>
      <c r="S1188" s="25" t="str">
        <f aca="false">IF(C1188&lt;&gt;"",IFERROR((M1188+N1188+O1188+P1188)/R1188, 0),"")</f>
        <v/>
      </c>
      <c r="T1188" s="25" t="str">
        <f aca="false">IF(C1188&lt;&gt;"",IFERROR((M1188+N1188+O1188)/R1188,0),"")</f>
        <v/>
      </c>
      <c r="U1188" s="25" t="str">
        <f aca="true">IF(C1188&lt;&gt;"",IF(INDIRECT($AH$5&amp;"B"&amp;($C$1*$A1188+14))= 1,1,0),"")</f>
        <v/>
      </c>
      <c r="V1188" s="25" t="str">
        <f aca="true">IF(C1188&lt;&gt;"",IF(INDIRECT($AH$5&amp;"B"&amp;($C$1*$A1188+15))= 1,1,0),"")</f>
        <v/>
      </c>
      <c r="W1188" s="25" t="str">
        <f aca="false">IF(C1188&lt;&gt;"",($M1188*1) + ($N1188*2) + ($O1188*3) + (IF(U1188 = 1, 10, 0)) + (IF(V1188 = 1, 20, 0)),"")</f>
        <v/>
      </c>
      <c r="X1188" s="27" t="str">
        <f aca="true">IF(C1188&lt;&gt;"",IF(INDIRECT($AH$5&amp;"B"&amp;($C$1*$A1188+16))= 1,1,0),"")</f>
        <v/>
      </c>
      <c r="Y1188" s="27" t="str">
        <f aca="true">IF(D1188&lt;&gt;"",IF(INDIRECT($AH$5&amp;"B"&amp;($C$1*$A1188+17))= 1,1,0),"")</f>
        <v/>
      </c>
      <c r="Z1188" s="27" t="str">
        <f aca="true">IF(E1188&lt;&gt;"",IF(INDIRECT($AH$5&amp;"B"&amp;($C$1*$A1188+18))= 1,1,0),"")</f>
        <v/>
      </c>
      <c r="AA1188" s="27" t="str">
        <f aca="true">IF(F1188&lt;&gt;"",IF(INDIRECT($AH$5&amp;"B"&amp;($C$1*$A1188+19))= 1,1,0),"")</f>
        <v/>
      </c>
      <c r="AB1188" s="27" t="str">
        <f aca="false">IF(C1188&lt;&gt;"",IF(X1188 = 1, 5, 0) + IF(Z1188 = 1, 25, 0) + IF(AA1188 = 1, 15, 0),"")</f>
        <v/>
      </c>
      <c r="AC1188" s="57" t="str">
        <f aca="false">IF(C1188&lt;&gt;"",L1188+W1188+AB1188,"")</f>
        <v/>
      </c>
    </row>
    <row r="1189" customFormat="false" ht="12.8" hidden="false" customHeight="false" outlineLevel="0" collapsed="false">
      <c r="A1189" s="11" t="n">
        <f aca="false">A1188+1</f>
        <v>186</v>
      </c>
      <c r="B1189" s="38" t="str">
        <f aca="true">IF(INDIRECT($AH$5&amp;"B"&amp;($C$1*$A1189+2))=0, "",INDIRECT($AH$5&amp;"B"&amp;($C$1*$A1189+2)))</f>
        <v/>
      </c>
      <c r="C1189" s="19" t="str">
        <f aca="true">IF(INDIRECT($AH$5&amp;"B"&amp;($C$1*$A1189+3)) = 0, "", INDIRECT($AH$5&amp;"B"&amp;($C$1*$A1189+3)))</f>
        <v/>
      </c>
      <c r="D1189" s="19" t="str">
        <f aca="true">IF(INDIRECT($AH$5&amp;"B"&amp;($C$1*$A1189+4)) = 0, "", INDIRECT($AH$5&amp;"B"&amp;($C$1*$A1189+4)))</f>
        <v/>
      </c>
      <c r="E1189" s="19" t="str">
        <f aca="true">IF(INDIRECT($AH$5&amp;"B"&amp;($C$1*$A1189+7)) = 0, "", INDIRECT($AH$5&amp;"B"&amp;($C$1*$A1189+7)))</f>
        <v/>
      </c>
      <c r="F1189" s="20" t="str">
        <f aca="true">IF(C1189 &lt;&gt; "",IF(INDIRECT($AH$5&amp;"B"&amp;($C$1*$A1189+8)) = 0, 0, 1), "")</f>
        <v/>
      </c>
      <c r="G1189" s="20" t="n">
        <f aca="true">INDIRECT($AH$5&amp;"B"&amp;($C$1*$A1189+9))</f>
        <v>0</v>
      </c>
      <c r="H1189" s="20" t="n">
        <f aca="true">INDIRECT($AH$5&amp;"B"&amp;($C$1*$A1189+10))</f>
        <v>0</v>
      </c>
      <c r="I1189" s="20" t="n">
        <f aca="true">INDIRECT($AH$5&amp;"B"&amp;($C$1*$A1189+11))</f>
        <v>0</v>
      </c>
      <c r="J1189" s="20" t="n">
        <f aca="true">INDIRECT($AH$5&amp;"B"&amp;($C$1*$A1189+12))</f>
        <v>0</v>
      </c>
      <c r="K1189" s="21" t="str">
        <f aca="false">IF(C1189&lt;&gt;"",IFERROR((G1189+H1189+I1189)/(G1189+H1189+I1189+J1189),0), "")</f>
        <v/>
      </c>
      <c r="L1189" s="20" t="str">
        <f aca="false">IF(C1189&lt;&gt;"",(G1189* 2) +(H1189* 4) + (I1189* 6) + IF(F1189 = 1, 5, 0), "")</f>
        <v/>
      </c>
      <c r="M1189" s="25" t="str">
        <f aca="true">IF(C1189&lt;&gt;"",SUM(INDIRECT($AH$5&amp;"C"&amp;($C$1*$A1189+9)):INDIRECT($AH$5&amp;"V"&amp;($C$1*$A1189+9))), "")</f>
        <v/>
      </c>
      <c r="N1189" s="25" t="str">
        <f aca="true">IF(C1189&lt;&gt;"",SUM(INDIRECT($AH$5&amp;"C"&amp;($C$1*$A1189+10)):INDIRECT($AH$5&amp;"V"&amp;($C$1*$A1189+10))), "")</f>
        <v/>
      </c>
      <c r="O1189" s="25" t="str">
        <f aca="true">IF(C1189&lt;&gt;"",SUM(INDIRECT($AH$5&amp;"C"&amp;($C$1*$A1189+11)):INDIRECT($AH$5&amp;"V"&amp;($C$1*$A1189+11))),"")</f>
        <v/>
      </c>
      <c r="P1189" s="25" t="str">
        <f aca="true">IF(C1189&lt;&gt;"",SUM(INDIRECT($AH$5&amp;"C"&amp;($C$1*$A1189+12)):INDIRECT($AH$5&amp;"V"&amp;($C$1*$A1189+12))),"")</f>
        <v/>
      </c>
      <c r="Q1189" s="24" t="str">
        <f aca="false">IF(C1189&lt;&gt;"",IFERROR((M1189+N1189+O1189)/(M1189+N1189+O1189+P1189),0), "")</f>
        <v/>
      </c>
      <c r="R1189" s="25" t="str">
        <f aca="true">IF(C1189&lt;&gt;"",SUM(INDIRECT($AH$5&amp;"C"&amp;($C$1*$A1189+13)):INDIRECT($AH$5&amp;"V"&amp;($C$1*$A1189+13))), "")</f>
        <v/>
      </c>
      <c r="S1189" s="25" t="str">
        <f aca="false">IF(C1189&lt;&gt;"",IFERROR((M1189+N1189+O1189+P1189)/R1189, 0),"")</f>
        <v/>
      </c>
      <c r="T1189" s="25" t="str">
        <f aca="false">IF(C1189&lt;&gt;"",IFERROR((M1189+N1189+O1189)/R1189,0),"")</f>
        <v/>
      </c>
      <c r="U1189" s="25" t="str">
        <f aca="true">IF(C1189&lt;&gt;"",IF(INDIRECT($AH$5&amp;"B"&amp;($C$1*$A1189+14))= 1,1,0),"")</f>
        <v/>
      </c>
      <c r="V1189" s="25" t="str">
        <f aca="true">IF(C1189&lt;&gt;"",IF(INDIRECT($AH$5&amp;"B"&amp;($C$1*$A1189+15))= 1,1,0),"")</f>
        <v/>
      </c>
      <c r="W1189" s="25" t="str">
        <f aca="false">IF(C1189&lt;&gt;"",($M1189*1) + ($N1189*2) + ($O1189*3) + (IF(U1189 = 1, 10, 0)) + (IF(V1189 = 1, 20, 0)),"")</f>
        <v/>
      </c>
      <c r="X1189" s="27" t="str">
        <f aca="true">IF(C1189&lt;&gt;"",IF(INDIRECT($AH$5&amp;"B"&amp;($C$1*$A1189+16))= 1,1,0),"")</f>
        <v/>
      </c>
      <c r="Y1189" s="27" t="str">
        <f aca="true">IF(D1189&lt;&gt;"",IF(INDIRECT($AH$5&amp;"B"&amp;($C$1*$A1189+17))= 1,1,0),"")</f>
        <v/>
      </c>
      <c r="Z1189" s="27" t="str">
        <f aca="true">IF(E1189&lt;&gt;"",IF(INDIRECT($AH$5&amp;"B"&amp;($C$1*$A1189+18))= 1,1,0),"")</f>
        <v/>
      </c>
      <c r="AA1189" s="27" t="str">
        <f aca="true">IF(F1189&lt;&gt;"",IF(INDIRECT($AH$5&amp;"B"&amp;($C$1*$A1189+19))= 1,1,0),"")</f>
        <v/>
      </c>
      <c r="AB1189" s="27" t="str">
        <f aca="false">IF(C1189&lt;&gt;"",IF(X1189 = 1, 5, 0) + IF(Z1189 = 1, 25, 0) + IF(AA1189 = 1, 15, 0),"")</f>
        <v/>
      </c>
      <c r="AC1189" s="57" t="str">
        <f aca="false">IF(C1189&lt;&gt;"",L1189+W1189+AB1189,"")</f>
        <v/>
      </c>
    </row>
    <row r="1190" customFormat="false" ht="12.8" hidden="false" customHeight="false" outlineLevel="0" collapsed="false">
      <c r="A1190" s="11" t="n">
        <f aca="false">A1189+1</f>
        <v>187</v>
      </c>
      <c r="B1190" s="38" t="str">
        <f aca="true">IF(INDIRECT($AH$5&amp;"B"&amp;($C$1*$A1190+2))=0, "",INDIRECT($AH$5&amp;"B"&amp;($C$1*$A1190+2)))</f>
        <v/>
      </c>
      <c r="C1190" s="19" t="str">
        <f aca="true">IF(INDIRECT($AH$5&amp;"B"&amp;($C$1*$A1190+3)) = 0, "", INDIRECT($AH$5&amp;"B"&amp;($C$1*$A1190+3)))</f>
        <v/>
      </c>
      <c r="D1190" s="19" t="str">
        <f aca="true">IF(INDIRECT($AH$5&amp;"B"&amp;($C$1*$A1190+4)) = 0, "", INDIRECT($AH$5&amp;"B"&amp;($C$1*$A1190+4)))</f>
        <v/>
      </c>
      <c r="E1190" s="19" t="str">
        <f aca="true">IF(INDIRECT($AH$5&amp;"B"&amp;($C$1*$A1190+7)) = 0, "", INDIRECT($AH$5&amp;"B"&amp;($C$1*$A1190+7)))</f>
        <v/>
      </c>
      <c r="F1190" s="20" t="str">
        <f aca="true">IF(C1190 &lt;&gt; "",IF(INDIRECT($AH$5&amp;"B"&amp;($C$1*$A1190+8)) = 0, 0, 1), "")</f>
        <v/>
      </c>
      <c r="G1190" s="20" t="n">
        <f aca="true">INDIRECT($AH$5&amp;"B"&amp;($C$1*$A1190+9))</f>
        <v>0</v>
      </c>
      <c r="H1190" s="20" t="n">
        <f aca="true">INDIRECT($AH$5&amp;"B"&amp;($C$1*$A1190+10))</f>
        <v>0</v>
      </c>
      <c r="I1190" s="20" t="n">
        <f aca="true">INDIRECT($AH$5&amp;"B"&amp;($C$1*$A1190+11))</f>
        <v>0</v>
      </c>
      <c r="J1190" s="20" t="n">
        <f aca="true">INDIRECT($AH$5&amp;"B"&amp;($C$1*$A1190+12))</f>
        <v>0</v>
      </c>
      <c r="K1190" s="21" t="str">
        <f aca="false">IF(C1190&lt;&gt;"",IFERROR((G1190+H1190+I1190)/(G1190+H1190+I1190+J1190),0), "")</f>
        <v/>
      </c>
      <c r="L1190" s="20" t="str">
        <f aca="false">IF(C1190&lt;&gt;"",(G1190* 2) +(H1190* 4) + (I1190* 6) + IF(F1190 = 1, 5, 0), "")</f>
        <v/>
      </c>
      <c r="M1190" s="25" t="str">
        <f aca="true">IF(C1190&lt;&gt;"",SUM(INDIRECT($AH$5&amp;"C"&amp;($C$1*$A1190+9)):INDIRECT($AH$5&amp;"V"&amp;($C$1*$A1190+9))), "")</f>
        <v/>
      </c>
      <c r="N1190" s="25" t="str">
        <f aca="true">IF(C1190&lt;&gt;"",SUM(INDIRECT($AH$5&amp;"C"&amp;($C$1*$A1190+10)):INDIRECT($AH$5&amp;"V"&amp;($C$1*$A1190+10))), "")</f>
        <v/>
      </c>
      <c r="O1190" s="25" t="str">
        <f aca="true">IF(C1190&lt;&gt;"",SUM(INDIRECT($AH$5&amp;"C"&amp;($C$1*$A1190+11)):INDIRECT($AH$5&amp;"V"&amp;($C$1*$A1190+11))),"")</f>
        <v/>
      </c>
      <c r="P1190" s="25" t="str">
        <f aca="true">IF(C1190&lt;&gt;"",SUM(INDIRECT($AH$5&amp;"C"&amp;($C$1*$A1190+12)):INDIRECT($AH$5&amp;"V"&amp;($C$1*$A1190+12))),"")</f>
        <v/>
      </c>
      <c r="Q1190" s="24" t="str">
        <f aca="false">IF(C1190&lt;&gt;"",IFERROR((M1190+N1190+O1190)/(M1190+N1190+O1190+P1190),0), "")</f>
        <v/>
      </c>
      <c r="R1190" s="25" t="str">
        <f aca="true">IF(C1190&lt;&gt;"",SUM(INDIRECT($AH$5&amp;"C"&amp;($C$1*$A1190+13)):INDIRECT($AH$5&amp;"V"&amp;($C$1*$A1190+13))), "")</f>
        <v/>
      </c>
      <c r="S1190" s="25" t="str">
        <f aca="false">IF(C1190&lt;&gt;"",IFERROR((M1190+N1190+O1190+P1190)/R1190, 0),"")</f>
        <v/>
      </c>
      <c r="T1190" s="25" t="str">
        <f aca="false">IF(C1190&lt;&gt;"",IFERROR((M1190+N1190+O1190)/R1190,0),"")</f>
        <v/>
      </c>
      <c r="U1190" s="25" t="str">
        <f aca="true">IF(C1190&lt;&gt;"",IF(INDIRECT($AH$5&amp;"B"&amp;($C$1*$A1190+14))= 1,1,0),"")</f>
        <v/>
      </c>
      <c r="V1190" s="25" t="str">
        <f aca="true">IF(C1190&lt;&gt;"",IF(INDIRECT($AH$5&amp;"B"&amp;($C$1*$A1190+15))= 1,1,0),"")</f>
        <v/>
      </c>
      <c r="W1190" s="25" t="str">
        <f aca="false">IF(C1190&lt;&gt;"",($M1190*1) + ($N1190*2) + ($O1190*3) + (IF(U1190 = 1, 10, 0)) + (IF(V1190 = 1, 20, 0)),"")</f>
        <v/>
      </c>
      <c r="X1190" s="27" t="str">
        <f aca="true">IF(C1190&lt;&gt;"",IF(INDIRECT($AH$5&amp;"B"&amp;($C$1*$A1190+16))= 1,1,0),"")</f>
        <v/>
      </c>
      <c r="Y1190" s="27" t="str">
        <f aca="true">IF(D1190&lt;&gt;"",IF(INDIRECT($AH$5&amp;"B"&amp;($C$1*$A1190+17))= 1,1,0),"")</f>
        <v/>
      </c>
      <c r="Z1190" s="27" t="str">
        <f aca="true">IF(E1190&lt;&gt;"",IF(INDIRECT($AH$5&amp;"B"&amp;($C$1*$A1190+18))= 1,1,0),"")</f>
        <v/>
      </c>
      <c r="AA1190" s="27" t="str">
        <f aca="true">IF(F1190&lt;&gt;"",IF(INDIRECT($AH$5&amp;"B"&amp;($C$1*$A1190+19))= 1,1,0),"")</f>
        <v/>
      </c>
      <c r="AB1190" s="27" t="str">
        <f aca="false">IF(C1190&lt;&gt;"",IF(X1190 = 1, 5, 0) + IF(Z1190 = 1, 25, 0) + IF(AA1190 = 1, 15, 0),"")</f>
        <v/>
      </c>
      <c r="AC1190" s="57" t="str">
        <f aca="false">IF(C1190&lt;&gt;"",L1190+W1190+AB1190,"")</f>
        <v/>
      </c>
    </row>
    <row r="1191" customFormat="false" ht="12.8" hidden="false" customHeight="false" outlineLevel="0" collapsed="false">
      <c r="A1191" s="11" t="n">
        <f aca="false">A1190+1</f>
        <v>188</v>
      </c>
      <c r="B1191" s="38" t="str">
        <f aca="true">IF(INDIRECT($AH$5&amp;"B"&amp;($C$1*$A1191+2))=0, "",INDIRECT($AH$5&amp;"B"&amp;($C$1*$A1191+2)))</f>
        <v/>
      </c>
      <c r="C1191" s="19" t="str">
        <f aca="true">IF(INDIRECT($AH$5&amp;"B"&amp;($C$1*$A1191+3)) = 0, "", INDIRECT($AH$5&amp;"B"&amp;($C$1*$A1191+3)))</f>
        <v/>
      </c>
      <c r="D1191" s="19" t="str">
        <f aca="true">IF(INDIRECT($AH$5&amp;"B"&amp;($C$1*$A1191+4)) = 0, "", INDIRECT($AH$5&amp;"B"&amp;($C$1*$A1191+4)))</f>
        <v/>
      </c>
      <c r="E1191" s="19" t="str">
        <f aca="true">IF(INDIRECT($AH$5&amp;"B"&amp;($C$1*$A1191+7)) = 0, "", INDIRECT($AH$5&amp;"B"&amp;($C$1*$A1191+7)))</f>
        <v/>
      </c>
      <c r="F1191" s="20" t="str">
        <f aca="true">IF(C1191 &lt;&gt; "",IF(INDIRECT($AH$5&amp;"B"&amp;($C$1*$A1191+8)) = 0, 0, 1), "")</f>
        <v/>
      </c>
      <c r="G1191" s="20" t="n">
        <f aca="true">INDIRECT($AH$5&amp;"B"&amp;($C$1*$A1191+9))</f>
        <v>0</v>
      </c>
      <c r="H1191" s="20" t="n">
        <f aca="true">INDIRECT($AH$5&amp;"B"&amp;($C$1*$A1191+10))</f>
        <v>0</v>
      </c>
      <c r="I1191" s="20" t="n">
        <f aca="true">INDIRECT($AH$5&amp;"B"&amp;($C$1*$A1191+11))</f>
        <v>0</v>
      </c>
      <c r="J1191" s="20" t="n">
        <f aca="true">INDIRECT($AH$5&amp;"B"&amp;($C$1*$A1191+12))</f>
        <v>0</v>
      </c>
      <c r="K1191" s="21" t="str">
        <f aca="false">IF(C1191&lt;&gt;"",IFERROR((G1191+H1191+I1191)/(G1191+H1191+I1191+J1191),0), "")</f>
        <v/>
      </c>
      <c r="L1191" s="20" t="str">
        <f aca="false">IF(C1191&lt;&gt;"",(G1191* 2) +(H1191* 4) + (I1191* 6) + IF(F1191 = 1, 5, 0), "")</f>
        <v/>
      </c>
      <c r="M1191" s="25" t="str">
        <f aca="true">IF(C1191&lt;&gt;"",SUM(INDIRECT($AH$5&amp;"C"&amp;($C$1*$A1191+9)):INDIRECT($AH$5&amp;"V"&amp;($C$1*$A1191+9))), "")</f>
        <v/>
      </c>
      <c r="N1191" s="25" t="str">
        <f aca="true">IF(C1191&lt;&gt;"",SUM(INDIRECT($AH$5&amp;"C"&amp;($C$1*$A1191+10)):INDIRECT($AH$5&amp;"V"&amp;($C$1*$A1191+10))), "")</f>
        <v/>
      </c>
      <c r="O1191" s="25" t="str">
        <f aca="true">IF(C1191&lt;&gt;"",SUM(INDIRECT($AH$5&amp;"C"&amp;($C$1*$A1191+11)):INDIRECT($AH$5&amp;"V"&amp;($C$1*$A1191+11))),"")</f>
        <v/>
      </c>
      <c r="P1191" s="25" t="str">
        <f aca="true">IF(C1191&lt;&gt;"",SUM(INDIRECT($AH$5&amp;"C"&amp;($C$1*$A1191+12)):INDIRECT($AH$5&amp;"V"&amp;($C$1*$A1191+12))),"")</f>
        <v/>
      </c>
      <c r="Q1191" s="24" t="str">
        <f aca="false">IF(C1191&lt;&gt;"",IFERROR((M1191+N1191+O1191)/(M1191+N1191+O1191+P1191),0), "")</f>
        <v/>
      </c>
      <c r="R1191" s="25" t="str">
        <f aca="true">IF(C1191&lt;&gt;"",SUM(INDIRECT($AH$5&amp;"C"&amp;($C$1*$A1191+13)):INDIRECT($AH$5&amp;"V"&amp;($C$1*$A1191+13))), "")</f>
        <v/>
      </c>
      <c r="S1191" s="25" t="str">
        <f aca="false">IF(C1191&lt;&gt;"",IFERROR((M1191+N1191+O1191+P1191)/R1191, 0),"")</f>
        <v/>
      </c>
      <c r="T1191" s="25" t="str">
        <f aca="false">IF(C1191&lt;&gt;"",IFERROR((M1191+N1191+O1191)/R1191,0),"")</f>
        <v/>
      </c>
      <c r="U1191" s="25" t="str">
        <f aca="true">IF(C1191&lt;&gt;"",IF(INDIRECT($AH$5&amp;"B"&amp;($C$1*$A1191+14))= 1,1,0),"")</f>
        <v/>
      </c>
      <c r="V1191" s="25" t="str">
        <f aca="true">IF(C1191&lt;&gt;"",IF(INDIRECT($AH$5&amp;"B"&amp;($C$1*$A1191+15))= 1,1,0),"")</f>
        <v/>
      </c>
      <c r="W1191" s="25" t="str">
        <f aca="false">IF(C1191&lt;&gt;"",($M1191*1) + ($N1191*2) + ($O1191*3) + (IF(U1191 = 1, 10, 0)) + (IF(V1191 = 1, 20, 0)),"")</f>
        <v/>
      </c>
      <c r="X1191" s="27" t="str">
        <f aca="true">IF(C1191&lt;&gt;"",IF(INDIRECT($AH$5&amp;"B"&amp;($C$1*$A1191+16))= 1,1,0),"")</f>
        <v/>
      </c>
      <c r="Y1191" s="27" t="str">
        <f aca="true">IF(D1191&lt;&gt;"",IF(INDIRECT($AH$5&amp;"B"&amp;($C$1*$A1191+17))= 1,1,0),"")</f>
        <v/>
      </c>
      <c r="Z1191" s="27" t="str">
        <f aca="true">IF(E1191&lt;&gt;"",IF(INDIRECT($AH$5&amp;"B"&amp;($C$1*$A1191+18))= 1,1,0),"")</f>
        <v/>
      </c>
      <c r="AA1191" s="27" t="str">
        <f aca="true">IF(F1191&lt;&gt;"",IF(INDIRECT($AH$5&amp;"B"&amp;($C$1*$A1191+19))= 1,1,0),"")</f>
        <v/>
      </c>
      <c r="AB1191" s="27" t="str">
        <f aca="false">IF(C1191&lt;&gt;"",IF(X1191 = 1, 5, 0) + IF(Z1191 = 1, 25, 0) + IF(AA1191 = 1, 15, 0),"")</f>
        <v/>
      </c>
      <c r="AC1191" s="57" t="str">
        <f aca="false">IF(C1191&lt;&gt;"",L1191+W1191+AB1191,"")</f>
        <v/>
      </c>
    </row>
    <row r="1192" customFormat="false" ht="12.8" hidden="false" customHeight="false" outlineLevel="0" collapsed="false">
      <c r="A1192" s="11" t="n">
        <f aca="false">A1191+1</f>
        <v>189</v>
      </c>
      <c r="B1192" s="38" t="str">
        <f aca="true">IF(INDIRECT($AH$5&amp;"B"&amp;($C$1*$A1192+2))=0, "",INDIRECT($AH$5&amp;"B"&amp;($C$1*$A1192+2)))</f>
        <v/>
      </c>
      <c r="C1192" s="19" t="str">
        <f aca="true">IF(INDIRECT($AH$5&amp;"B"&amp;($C$1*$A1192+3)) = 0, "", INDIRECT($AH$5&amp;"B"&amp;($C$1*$A1192+3)))</f>
        <v/>
      </c>
      <c r="D1192" s="19" t="str">
        <f aca="true">IF(INDIRECT($AH$5&amp;"B"&amp;($C$1*$A1192+4)) = 0, "", INDIRECT($AH$5&amp;"B"&amp;($C$1*$A1192+4)))</f>
        <v/>
      </c>
      <c r="E1192" s="19" t="str">
        <f aca="true">IF(INDIRECT($AH$5&amp;"B"&amp;($C$1*$A1192+7)) = 0, "", INDIRECT($AH$5&amp;"B"&amp;($C$1*$A1192+7)))</f>
        <v/>
      </c>
      <c r="F1192" s="20" t="str">
        <f aca="true">IF(C1192 &lt;&gt; "",IF(INDIRECT($AH$5&amp;"B"&amp;($C$1*$A1192+8)) = 0, 0, 1), "")</f>
        <v/>
      </c>
      <c r="G1192" s="20" t="n">
        <f aca="true">INDIRECT($AH$5&amp;"B"&amp;($C$1*$A1192+9))</f>
        <v>0</v>
      </c>
      <c r="H1192" s="20" t="n">
        <f aca="true">INDIRECT($AH$5&amp;"B"&amp;($C$1*$A1192+10))</f>
        <v>0</v>
      </c>
      <c r="I1192" s="20" t="n">
        <f aca="true">INDIRECT($AH$5&amp;"B"&amp;($C$1*$A1192+11))</f>
        <v>0</v>
      </c>
      <c r="J1192" s="20" t="n">
        <f aca="true">INDIRECT($AH$5&amp;"B"&amp;($C$1*$A1192+12))</f>
        <v>0</v>
      </c>
      <c r="K1192" s="21" t="str">
        <f aca="false">IF(C1192&lt;&gt;"",IFERROR((G1192+H1192+I1192)/(G1192+H1192+I1192+J1192),0), "")</f>
        <v/>
      </c>
      <c r="L1192" s="20" t="str">
        <f aca="false">IF(C1192&lt;&gt;"",(G1192* 2) +(H1192* 4) + (I1192* 6) + IF(F1192 = 1, 5, 0), "")</f>
        <v/>
      </c>
      <c r="M1192" s="25" t="str">
        <f aca="true">IF(C1192&lt;&gt;"",SUM(INDIRECT($AH$5&amp;"C"&amp;($C$1*$A1192+9)):INDIRECT($AH$5&amp;"V"&amp;($C$1*$A1192+9))), "")</f>
        <v/>
      </c>
      <c r="N1192" s="25" t="str">
        <f aca="true">IF(C1192&lt;&gt;"",SUM(INDIRECT($AH$5&amp;"C"&amp;($C$1*$A1192+10)):INDIRECT($AH$5&amp;"V"&amp;($C$1*$A1192+10))), "")</f>
        <v/>
      </c>
      <c r="O1192" s="25" t="str">
        <f aca="true">IF(C1192&lt;&gt;"",SUM(INDIRECT($AH$5&amp;"C"&amp;($C$1*$A1192+11)):INDIRECT($AH$5&amp;"V"&amp;($C$1*$A1192+11))),"")</f>
        <v/>
      </c>
      <c r="P1192" s="25" t="str">
        <f aca="true">IF(C1192&lt;&gt;"",SUM(INDIRECT($AH$5&amp;"C"&amp;($C$1*$A1192+12)):INDIRECT($AH$5&amp;"V"&amp;($C$1*$A1192+12))),"")</f>
        <v/>
      </c>
      <c r="Q1192" s="24" t="str">
        <f aca="false">IF(C1192&lt;&gt;"",IFERROR((M1192+N1192+O1192)/(M1192+N1192+O1192+P1192),0), "")</f>
        <v/>
      </c>
      <c r="R1192" s="25" t="str">
        <f aca="true">IF(C1192&lt;&gt;"",SUM(INDIRECT($AH$5&amp;"C"&amp;($C$1*$A1192+13)):INDIRECT($AH$5&amp;"V"&amp;($C$1*$A1192+13))), "")</f>
        <v/>
      </c>
      <c r="S1192" s="25" t="str">
        <f aca="false">IF(C1192&lt;&gt;"",IFERROR((M1192+N1192+O1192+P1192)/R1192, 0),"")</f>
        <v/>
      </c>
      <c r="T1192" s="25" t="str">
        <f aca="false">IF(C1192&lt;&gt;"",IFERROR((M1192+N1192+O1192)/R1192,0),"")</f>
        <v/>
      </c>
      <c r="U1192" s="25" t="str">
        <f aca="true">IF(C1192&lt;&gt;"",IF(INDIRECT($AH$5&amp;"B"&amp;($C$1*$A1192+14))= 1,1,0),"")</f>
        <v/>
      </c>
      <c r="V1192" s="25" t="str">
        <f aca="true">IF(C1192&lt;&gt;"",IF(INDIRECT($AH$5&amp;"B"&amp;($C$1*$A1192+15))= 1,1,0),"")</f>
        <v/>
      </c>
      <c r="W1192" s="25" t="str">
        <f aca="false">IF(C1192&lt;&gt;"",($M1192*1) + ($N1192*2) + ($O1192*3) + (IF(U1192 = 1, 10, 0)) + (IF(V1192 = 1, 20, 0)),"")</f>
        <v/>
      </c>
      <c r="X1192" s="27" t="str">
        <f aca="true">IF(C1192&lt;&gt;"",IF(INDIRECT($AH$5&amp;"B"&amp;($C$1*$A1192+16))= 1,1,0),"")</f>
        <v/>
      </c>
      <c r="Y1192" s="27" t="str">
        <f aca="true">IF(D1192&lt;&gt;"",IF(INDIRECT($AH$5&amp;"B"&amp;($C$1*$A1192+17))= 1,1,0),"")</f>
        <v/>
      </c>
      <c r="Z1192" s="27" t="str">
        <f aca="true">IF(E1192&lt;&gt;"",IF(INDIRECT($AH$5&amp;"B"&amp;($C$1*$A1192+18))= 1,1,0),"")</f>
        <v/>
      </c>
      <c r="AA1192" s="27" t="str">
        <f aca="true">IF(F1192&lt;&gt;"",IF(INDIRECT($AH$5&amp;"B"&amp;($C$1*$A1192+19))= 1,1,0),"")</f>
        <v/>
      </c>
      <c r="AB1192" s="27" t="str">
        <f aca="false">IF(C1192&lt;&gt;"",IF(X1192 = 1, 5, 0) + IF(Z1192 = 1, 25, 0) + IF(AA1192 = 1, 15, 0),"")</f>
        <v/>
      </c>
      <c r="AC1192" s="57" t="str">
        <f aca="false">IF(C1192&lt;&gt;"",L1192+W1192+AB1192,"")</f>
        <v/>
      </c>
    </row>
    <row r="1193" customFormat="false" ht="12.8" hidden="false" customHeight="false" outlineLevel="0" collapsed="false">
      <c r="A1193" s="11" t="n">
        <f aca="false">A1192+1</f>
        <v>190</v>
      </c>
      <c r="B1193" s="38" t="str">
        <f aca="true">IF(INDIRECT($AH$5&amp;"B"&amp;($C$1*$A1193+2))=0, "",INDIRECT($AH$5&amp;"B"&amp;($C$1*$A1193+2)))</f>
        <v/>
      </c>
      <c r="C1193" s="19" t="str">
        <f aca="true">IF(INDIRECT($AH$5&amp;"B"&amp;($C$1*$A1193+3)) = 0, "", INDIRECT($AH$5&amp;"B"&amp;($C$1*$A1193+3)))</f>
        <v/>
      </c>
      <c r="D1193" s="19" t="str">
        <f aca="true">IF(INDIRECT($AH$5&amp;"B"&amp;($C$1*$A1193+4)) = 0, "", INDIRECT($AH$5&amp;"B"&amp;($C$1*$A1193+4)))</f>
        <v/>
      </c>
      <c r="E1193" s="19" t="str">
        <f aca="true">IF(INDIRECT($AH$5&amp;"B"&amp;($C$1*$A1193+7)) = 0, "", INDIRECT($AH$5&amp;"B"&amp;($C$1*$A1193+7)))</f>
        <v/>
      </c>
      <c r="F1193" s="20" t="str">
        <f aca="true">IF(C1193 &lt;&gt; "",IF(INDIRECT($AH$5&amp;"B"&amp;($C$1*$A1193+8)) = 0, 0, 1), "")</f>
        <v/>
      </c>
      <c r="G1193" s="20" t="n">
        <f aca="true">INDIRECT($AH$5&amp;"B"&amp;($C$1*$A1193+9))</f>
        <v>0</v>
      </c>
      <c r="H1193" s="20" t="n">
        <f aca="true">INDIRECT($AH$5&amp;"B"&amp;($C$1*$A1193+10))</f>
        <v>0</v>
      </c>
      <c r="I1193" s="20" t="n">
        <f aca="true">INDIRECT($AH$5&amp;"B"&amp;($C$1*$A1193+11))</f>
        <v>0</v>
      </c>
      <c r="J1193" s="20" t="n">
        <f aca="true">INDIRECT($AH$5&amp;"B"&amp;($C$1*$A1193+12))</f>
        <v>0</v>
      </c>
      <c r="K1193" s="21" t="str">
        <f aca="false">IF(C1193&lt;&gt;"",IFERROR((G1193+H1193+I1193)/(G1193+H1193+I1193+J1193),0), "")</f>
        <v/>
      </c>
      <c r="L1193" s="20" t="str">
        <f aca="false">IF(C1193&lt;&gt;"",(G1193* 2) +(H1193* 4) + (I1193* 6) + IF(F1193 = 1, 5, 0), "")</f>
        <v/>
      </c>
      <c r="M1193" s="25" t="str">
        <f aca="true">IF(C1193&lt;&gt;"",SUM(INDIRECT($AH$5&amp;"C"&amp;($C$1*$A1193+9)):INDIRECT($AH$5&amp;"V"&amp;($C$1*$A1193+9))), "")</f>
        <v/>
      </c>
      <c r="N1193" s="25" t="str">
        <f aca="true">IF(C1193&lt;&gt;"",SUM(INDIRECT($AH$5&amp;"C"&amp;($C$1*$A1193+10)):INDIRECT($AH$5&amp;"V"&amp;($C$1*$A1193+10))), "")</f>
        <v/>
      </c>
      <c r="O1193" s="25" t="str">
        <f aca="true">IF(C1193&lt;&gt;"",SUM(INDIRECT($AH$5&amp;"C"&amp;($C$1*$A1193+11)):INDIRECT($AH$5&amp;"V"&amp;($C$1*$A1193+11))),"")</f>
        <v/>
      </c>
      <c r="P1193" s="25" t="str">
        <f aca="true">IF(C1193&lt;&gt;"",SUM(INDIRECT($AH$5&amp;"C"&amp;($C$1*$A1193+12)):INDIRECT($AH$5&amp;"V"&amp;($C$1*$A1193+12))),"")</f>
        <v/>
      </c>
      <c r="Q1193" s="24" t="str">
        <f aca="false">IF(C1193&lt;&gt;"",IFERROR((M1193+N1193+O1193)/(M1193+N1193+O1193+P1193),0), "")</f>
        <v/>
      </c>
      <c r="R1193" s="25" t="str">
        <f aca="true">IF(C1193&lt;&gt;"",SUM(INDIRECT($AH$5&amp;"C"&amp;($C$1*$A1193+13)):INDIRECT($AH$5&amp;"V"&amp;($C$1*$A1193+13))), "")</f>
        <v/>
      </c>
      <c r="S1193" s="25" t="str">
        <f aca="false">IF(C1193&lt;&gt;"",IFERROR((M1193+N1193+O1193+P1193)/R1193, 0),"")</f>
        <v/>
      </c>
      <c r="T1193" s="25" t="str">
        <f aca="false">IF(C1193&lt;&gt;"",IFERROR((M1193+N1193+O1193)/R1193,0),"")</f>
        <v/>
      </c>
      <c r="U1193" s="25" t="str">
        <f aca="true">IF(C1193&lt;&gt;"",IF(INDIRECT($AH$5&amp;"B"&amp;($C$1*$A1193+14))= 1,1,0),"")</f>
        <v/>
      </c>
      <c r="V1193" s="25" t="str">
        <f aca="true">IF(C1193&lt;&gt;"",IF(INDIRECT($AH$5&amp;"B"&amp;($C$1*$A1193+15))= 1,1,0),"")</f>
        <v/>
      </c>
      <c r="W1193" s="25" t="str">
        <f aca="false">IF(C1193&lt;&gt;"",($M1193*1) + ($N1193*2) + ($O1193*3) + (IF(U1193 = 1, 10, 0)) + (IF(V1193 = 1, 20, 0)),"")</f>
        <v/>
      </c>
      <c r="X1193" s="27" t="str">
        <f aca="true">IF(C1193&lt;&gt;"",IF(INDIRECT($AH$5&amp;"B"&amp;($C$1*$A1193+16))= 1,1,0),"")</f>
        <v/>
      </c>
      <c r="Y1193" s="27" t="str">
        <f aca="true">IF(D1193&lt;&gt;"",IF(INDIRECT($AH$5&amp;"B"&amp;($C$1*$A1193+17))= 1,1,0),"")</f>
        <v/>
      </c>
      <c r="Z1193" s="27" t="str">
        <f aca="true">IF(E1193&lt;&gt;"",IF(INDIRECT($AH$5&amp;"B"&amp;($C$1*$A1193+18))= 1,1,0),"")</f>
        <v/>
      </c>
      <c r="AA1193" s="27" t="str">
        <f aca="true">IF(F1193&lt;&gt;"",IF(INDIRECT($AH$5&amp;"B"&amp;($C$1*$A1193+19))= 1,1,0),"")</f>
        <v/>
      </c>
      <c r="AB1193" s="27" t="str">
        <f aca="false">IF(C1193&lt;&gt;"",IF(X1193 = 1, 5, 0) + IF(Z1193 = 1, 25, 0) + IF(AA1193 = 1, 15, 0),"")</f>
        <v/>
      </c>
      <c r="AC1193" s="57" t="str">
        <f aca="false">IF(C1193&lt;&gt;"",L1193+W1193+AB1193,"")</f>
        <v/>
      </c>
    </row>
    <row r="1194" customFormat="false" ht="12.8" hidden="false" customHeight="false" outlineLevel="0" collapsed="false">
      <c r="A1194" s="11" t="n">
        <f aca="false">A1193+1</f>
        <v>191</v>
      </c>
      <c r="B1194" s="38" t="str">
        <f aca="true">IF(INDIRECT($AH$5&amp;"B"&amp;($C$1*$A1194+2))=0, "",INDIRECT($AH$5&amp;"B"&amp;($C$1*$A1194+2)))</f>
        <v/>
      </c>
      <c r="C1194" s="19" t="str">
        <f aca="true">IF(INDIRECT($AH$5&amp;"B"&amp;($C$1*$A1194+3)) = 0, "", INDIRECT($AH$5&amp;"B"&amp;($C$1*$A1194+3)))</f>
        <v/>
      </c>
      <c r="D1194" s="19" t="str">
        <f aca="true">IF(INDIRECT($AH$5&amp;"B"&amp;($C$1*$A1194+4)) = 0, "", INDIRECT($AH$5&amp;"B"&amp;($C$1*$A1194+4)))</f>
        <v/>
      </c>
      <c r="E1194" s="19" t="str">
        <f aca="true">IF(INDIRECT($AH$5&amp;"B"&amp;($C$1*$A1194+7)) = 0, "", INDIRECT($AH$5&amp;"B"&amp;($C$1*$A1194+7)))</f>
        <v/>
      </c>
      <c r="F1194" s="20" t="str">
        <f aca="true">IF(C1194 &lt;&gt; "",IF(INDIRECT($AH$5&amp;"B"&amp;($C$1*$A1194+8)) = 0, 0, 1), "")</f>
        <v/>
      </c>
      <c r="G1194" s="20" t="n">
        <f aca="true">INDIRECT($AH$5&amp;"B"&amp;($C$1*$A1194+9))</f>
        <v>0</v>
      </c>
      <c r="H1194" s="20" t="n">
        <f aca="true">INDIRECT($AH$5&amp;"B"&amp;($C$1*$A1194+10))</f>
        <v>0</v>
      </c>
      <c r="I1194" s="20" t="n">
        <f aca="true">INDIRECT($AH$5&amp;"B"&amp;($C$1*$A1194+11))</f>
        <v>0</v>
      </c>
      <c r="J1194" s="20" t="n">
        <f aca="true">INDIRECT($AH$5&amp;"B"&amp;($C$1*$A1194+12))</f>
        <v>0</v>
      </c>
      <c r="K1194" s="21" t="str">
        <f aca="false">IF(C1194&lt;&gt;"",IFERROR((G1194+H1194+I1194)/(G1194+H1194+I1194+J1194),0), "")</f>
        <v/>
      </c>
      <c r="L1194" s="20" t="str">
        <f aca="false">IF(C1194&lt;&gt;"",(G1194* 2) +(H1194* 4) + (I1194* 6) + IF(F1194 = 1, 5, 0), "")</f>
        <v/>
      </c>
      <c r="M1194" s="25" t="str">
        <f aca="true">IF(C1194&lt;&gt;"",SUM(INDIRECT($AH$5&amp;"C"&amp;($C$1*$A1194+9)):INDIRECT($AH$5&amp;"V"&amp;($C$1*$A1194+9))), "")</f>
        <v/>
      </c>
      <c r="N1194" s="25" t="str">
        <f aca="true">IF(C1194&lt;&gt;"",SUM(INDIRECT($AH$5&amp;"C"&amp;($C$1*$A1194+10)):INDIRECT($AH$5&amp;"V"&amp;($C$1*$A1194+10))), "")</f>
        <v/>
      </c>
      <c r="O1194" s="25" t="str">
        <f aca="true">IF(C1194&lt;&gt;"",SUM(INDIRECT($AH$5&amp;"C"&amp;($C$1*$A1194+11)):INDIRECT($AH$5&amp;"V"&amp;($C$1*$A1194+11))),"")</f>
        <v/>
      </c>
      <c r="P1194" s="25" t="str">
        <f aca="true">IF(C1194&lt;&gt;"",SUM(INDIRECT($AH$5&amp;"C"&amp;($C$1*$A1194+12)):INDIRECT($AH$5&amp;"V"&amp;($C$1*$A1194+12))),"")</f>
        <v/>
      </c>
      <c r="Q1194" s="24" t="str">
        <f aca="false">IF(C1194&lt;&gt;"",IFERROR((M1194+N1194+O1194)/(M1194+N1194+O1194+P1194),0), "")</f>
        <v/>
      </c>
      <c r="R1194" s="25" t="str">
        <f aca="true">IF(C1194&lt;&gt;"",SUM(INDIRECT($AH$5&amp;"C"&amp;($C$1*$A1194+13)):INDIRECT($AH$5&amp;"V"&amp;($C$1*$A1194+13))), "")</f>
        <v/>
      </c>
      <c r="S1194" s="25" t="str">
        <f aca="false">IF(C1194&lt;&gt;"",IFERROR((M1194+N1194+O1194+P1194)/R1194, 0),"")</f>
        <v/>
      </c>
      <c r="T1194" s="25" t="str">
        <f aca="false">IF(C1194&lt;&gt;"",IFERROR((M1194+N1194+O1194)/R1194,0),"")</f>
        <v/>
      </c>
      <c r="U1194" s="25" t="str">
        <f aca="true">IF(C1194&lt;&gt;"",IF(INDIRECT($AH$5&amp;"B"&amp;($C$1*$A1194+14))= 1,1,0),"")</f>
        <v/>
      </c>
      <c r="V1194" s="25" t="str">
        <f aca="true">IF(C1194&lt;&gt;"",IF(INDIRECT($AH$5&amp;"B"&amp;($C$1*$A1194+15))= 1,1,0),"")</f>
        <v/>
      </c>
      <c r="W1194" s="25" t="str">
        <f aca="false">IF(C1194&lt;&gt;"",($M1194*1) + ($N1194*2) + ($O1194*3) + (IF(U1194 = 1, 10, 0)) + (IF(V1194 = 1, 20, 0)),"")</f>
        <v/>
      </c>
      <c r="X1194" s="27" t="str">
        <f aca="true">IF(C1194&lt;&gt;"",IF(INDIRECT($AH$5&amp;"B"&amp;($C$1*$A1194+16))= 1,1,0),"")</f>
        <v/>
      </c>
      <c r="Y1194" s="27" t="str">
        <f aca="true">IF(D1194&lt;&gt;"",IF(INDIRECT($AH$5&amp;"B"&amp;($C$1*$A1194+17))= 1,1,0),"")</f>
        <v/>
      </c>
      <c r="Z1194" s="27" t="str">
        <f aca="true">IF(E1194&lt;&gt;"",IF(INDIRECT($AH$5&amp;"B"&amp;($C$1*$A1194+18))= 1,1,0),"")</f>
        <v/>
      </c>
      <c r="AA1194" s="27" t="str">
        <f aca="true">IF(F1194&lt;&gt;"",IF(INDIRECT($AH$5&amp;"B"&amp;($C$1*$A1194+19))= 1,1,0),"")</f>
        <v/>
      </c>
      <c r="AB1194" s="27" t="str">
        <f aca="false">IF(C1194&lt;&gt;"",IF(X1194 = 1, 5, 0) + IF(Z1194 = 1, 25, 0) + IF(AA1194 = 1, 15, 0),"")</f>
        <v/>
      </c>
      <c r="AC1194" s="57" t="str">
        <f aca="false">IF(C1194&lt;&gt;"",L1194+W1194+AB1194,"")</f>
        <v/>
      </c>
    </row>
    <row r="1195" customFormat="false" ht="12.8" hidden="false" customHeight="false" outlineLevel="0" collapsed="false">
      <c r="A1195" s="11" t="n">
        <f aca="false">A1194+1</f>
        <v>192</v>
      </c>
      <c r="B1195" s="38" t="str">
        <f aca="true">IF(INDIRECT($AH$5&amp;"B"&amp;($C$1*$A1195+2))=0, "",INDIRECT($AH$5&amp;"B"&amp;($C$1*$A1195+2)))</f>
        <v/>
      </c>
      <c r="C1195" s="19" t="str">
        <f aca="true">IF(INDIRECT($AH$5&amp;"B"&amp;($C$1*$A1195+3)) = 0, "", INDIRECT($AH$5&amp;"B"&amp;($C$1*$A1195+3)))</f>
        <v/>
      </c>
      <c r="D1195" s="19" t="str">
        <f aca="true">IF(INDIRECT($AH$5&amp;"B"&amp;($C$1*$A1195+4)) = 0, "", INDIRECT($AH$5&amp;"B"&amp;($C$1*$A1195+4)))</f>
        <v/>
      </c>
      <c r="E1195" s="19" t="str">
        <f aca="true">IF(INDIRECT($AH$5&amp;"B"&amp;($C$1*$A1195+7)) = 0, "", INDIRECT($AH$5&amp;"B"&amp;($C$1*$A1195+7)))</f>
        <v/>
      </c>
      <c r="F1195" s="20" t="str">
        <f aca="true">IF(C1195 &lt;&gt; "",IF(INDIRECT($AH$5&amp;"B"&amp;($C$1*$A1195+8)) = 0, 0, 1), "")</f>
        <v/>
      </c>
      <c r="G1195" s="20" t="n">
        <f aca="true">INDIRECT($AH$5&amp;"B"&amp;($C$1*$A1195+9))</f>
        <v>0</v>
      </c>
      <c r="H1195" s="20" t="n">
        <f aca="true">INDIRECT($AH$5&amp;"B"&amp;($C$1*$A1195+10))</f>
        <v>0</v>
      </c>
      <c r="I1195" s="20" t="n">
        <f aca="true">INDIRECT($AH$5&amp;"B"&amp;($C$1*$A1195+11))</f>
        <v>0</v>
      </c>
      <c r="J1195" s="20" t="n">
        <f aca="true">INDIRECT($AH$5&amp;"B"&amp;($C$1*$A1195+12))</f>
        <v>0</v>
      </c>
      <c r="K1195" s="21" t="str">
        <f aca="false">IF(C1195&lt;&gt;"",IFERROR((G1195+H1195+I1195)/(G1195+H1195+I1195+J1195),0), "")</f>
        <v/>
      </c>
      <c r="L1195" s="20" t="str">
        <f aca="false">IF(C1195&lt;&gt;"",(G1195* 2) +(H1195* 4) + (I1195* 6) + IF(F1195 = 1, 5, 0), "")</f>
        <v/>
      </c>
      <c r="M1195" s="25" t="str">
        <f aca="true">IF(C1195&lt;&gt;"",SUM(INDIRECT($AH$5&amp;"C"&amp;($C$1*$A1195+9)):INDIRECT($AH$5&amp;"V"&amp;($C$1*$A1195+9))), "")</f>
        <v/>
      </c>
      <c r="N1195" s="25" t="str">
        <f aca="true">IF(C1195&lt;&gt;"",SUM(INDIRECT($AH$5&amp;"C"&amp;($C$1*$A1195+10)):INDIRECT($AH$5&amp;"V"&amp;($C$1*$A1195+10))), "")</f>
        <v/>
      </c>
      <c r="O1195" s="25" t="str">
        <f aca="true">IF(C1195&lt;&gt;"",SUM(INDIRECT($AH$5&amp;"C"&amp;($C$1*$A1195+11)):INDIRECT($AH$5&amp;"V"&amp;($C$1*$A1195+11))),"")</f>
        <v/>
      </c>
      <c r="P1195" s="25" t="str">
        <f aca="true">IF(C1195&lt;&gt;"",SUM(INDIRECT($AH$5&amp;"C"&amp;($C$1*$A1195+12)):INDIRECT($AH$5&amp;"V"&amp;($C$1*$A1195+12))),"")</f>
        <v/>
      </c>
      <c r="Q1195" s="24" t="str">
        <f aca="false">IF(C1195&lt;&gt;"",IFERROR((M1195+N1195+O1195)/(M1195+N1195+O1195+P1195),0), "")</f>
        <v/>
      </c>
      <c r="R1195" s="25" t="str">
        <f aca="true">IF(C1195&lt;&gt;"",SUM(INDIRECT($AH$5&amp;"C"&amp;($C$1*$A1195+13)):INDIRECT($AH$5&amp;"V"&amp;($C$1*$A1195+13))), "")</f>
        <v/>
      </c>
      <c r="S1195" s="25" t="str">
        <f aca="false">IF(C1195&lt;&gt;"",IFERROR((M1195+N1195+O1195+P1195)/R1195, 0),"")</f>
        <v/>
      </c>
      <c r="T1195" s="25" t="str">
        <f aca="false">IF(C1195&lt;&gt;"",IFERROR((M1195+N1195+O1195)/R1195,0),"")</f>
        <v/>
      </c>
      <c r="U1195" s="25" t="str">
        <f aca="true">IF(C1195&lt;&gt;"",IF(INDIRECT($AH$5&amp;"B"&amp;($C$1*$A1195+14))= 1,1,0),"")</f>
        <v/>
      </c>
      <c r="V1195" s="25" t="str">
        <f aca="true">IF(C1195&lt;&gt;"",IF(INDIRECT($AH$5&amp;"B"&amp;($C$1*$A1195+15))= 1,1,0),"")</f>
        <v/>
      </c>
      <c r="W1195" s="25" t="str">
        <f aca="false">IF(C1195&lt;&gt;"",($M1195*1) + ($N1195*2) + ($O1195*3) + (IF(U1195 = 1, 10, 0)) + (IF(V1195 = 1, 20, 0)),"")</f>
        <v/>
      </c>
      <c r="X1195" s="27" t="str">
        <f aca="true">IF(C1195&lt;&gt;"",IF(INDIRECT($AH$5&amp;"B"&amp;($C$1*$A1195+16))= 1,1,0),"")</f>
        <v/>
      </c>
      <c r="Y1195" s="27" t="str">
        <f aca="true">IF(D1195&lt;&gt;"",IF(INDIRECT($AH$5&amp;"B"&amp;($C$1*$A1195+17))= 1,1,0),"")</f>
        <v/>
      </c>
      <c r="Z1195" s="27" t="str">
        <f aca="true">IF(E1195&lt;&gt;"",IF(INDIRECT($AH$5&amp;"B"&amp;($C$1*$A1195+18))= 1,1,0),"")</f>
        <v/>
      </c>
      <c r="AA1195" s="27" t="str">
        <f aca="true">IF(F1195&lt;&gt;"",IF(INDIRECT($AH$5&amp;"B"&amp;($C$1*$A1195+19))= 1,1,0),"")</f>
        <v/>
      </c>
      <c r="AB1195" s="27" t="str">
        <f aca="false">IF(C1195&lt;&gt;"",IF(X1195 = 1, 5, 0) + IF(Z1195 = 1, 25, 0) + IF(AA1195 = 1, 15, 0),"")</f>
        <v/>
      </c>
      <c r="AC1195" s="57" t="str">
        <f aca="false">IF(C1195&lt;&gt;"",L1195+W1195+AB1195,"")</f>
        <v/>
      </c>
    </row>
    <row r="1196" customFormat="false" ht="12.8" hidden="false" customHeight="false" outlineLevel="0" collapsed="false">
      <c r="A1196" s="11" t="n">
        <f aca="false">A1195+1</f>
        <v>193</v>
      </c>
      <c r="B1196" s="38" t="str">
        <f aca="true">IF(INDIRECT($AH$5&amp;"B"&amp;($C$1*$A1196+2))=0, "",INDIRECT($AH$5&amp;"B"&amp;($C$1*$A1196+2)))</f>
        <v/>
      </c>
      <c r="C1196" s="19" t="str">
        <f aca="true">IF(INDIRECT($AH$5&amp;"B"&amp;($C$1*$A1196+3)) = 0, "", INDIRECT($AH$5&amp;"B"&amp;($C$1*$A1196+3)))</f>
        <v/>
      </c>
      <c r="D1196" s="19" t="str">
        <f aca="true">IF(INDIRECT($AH$5&amp;"B"&amp;($C$1*$A1196+4)) = 0, "", INDIRECT($AH$5&amp;"B"&amp;($C$1*$A1196+4)))</f>
        <v/>
      </c>
      <c r="E1196" s="19" t="str">
        <f aca="true">IF(INDIRECT($AH$5&amp;"B"&amp;($C$1*$A1196+7)) = 0, "", INDIRECT($AH$5&amp;"B"&amp;($C$1*$A1196+7)))</f>
        <v/>
      </c>
      <c r="F1196" s="20" t="str">
        <f aca="true">IF(C1196 &lt;&gt; "",IF(INDIRECT($AH$5&amp;"B"&amp;($C$1*$A1196+8)) = 0, 0, 1), "")</f>
        <v/>
      </c>
      <c r="G1196" s="20" t="n">
        <f aca="true">INDIRECT($AH$5&amp;"B"&amp;($C$1*$A1196+9))</f>
        <v>0</v>
      </c>
      <c r="H1196" s="20" t="n">
        <f aca="true">INDIRECT($AH$5&amp;"B"&amp;($C$1*$A1196+10))</f>
        <v>0</v>
      </c>
      <c r="I1196" s="20" t="n">
        <f aca="true">INDIRECT($AH$5&amp;"B"&amp;($C$1*$A1196+11))</f>
        <v>0</v>
      </c>
      <c r="J1196" s="20" t="n">
        <f aca="true">INDIRECT($AH$5&amp;"B"&amp;($C$1*$A1196+12))</f>
        <v>0</v>
      </c>
      <c r="K1196" s="21" t="str">
        <f aca="false">IF(C1196&lt;&gt;"",IFERROR((G1196+H1196+I1196)/(G1196+H1196+I1196+J1196),0), "")</f>
        <v/>
      </c>
      <c r="L1196" s="20" t="str">
        <f aca="false">IF(C1196&lt;&gt;"",(G1196* 2) +(H1196* 4) + (I1196* 6) + IF(F1196 = 1, 5, 0), "")</f>
        <v/>
      </c>
      <c r="M1196" s="25" t="str">
        <f aca="true">IF(C1196&lt;&gt;"",SUM(INDIRECT($AH$5&amp;"C"&amp;($C$1*$A1196+9)):INDIRECT($AH$5&amp;"V"&amp;($C$1*$A1196+9))), "")</f>
        <v/>
      </c>
      <c r="N1196" s="25" t="str">
        <f aca="true">IF(C1196&lt;&gt;"",SUM(INDIRECT($AH$5&amp;"C"&amp;($C$1*$A1196+10)):INDIRECT($AH$5&amp;"V"&amp;($C$1*$A1196+10))), "")</f>
        <v/>
      </c>
      <c r="O1196" s="25" t="str">
        <f aca="true">IF(C1196&lt;&gt;"",SUM(INDIRECT($AH$5&amp;"C"&amp;($C$1*$A1196+11)):INDIRECT($AH$5&amp;"V"&amp;($C$1*$A1196+11))),"")</f>
        <v/>
      </c>
      <c r="P1196" s="25" t="str">
        <f aca="true">IF(C1196&lt;&gt;"",SUM(INDIRECT($AH$5&amp;"C"&amp;($C$1*$A1196+12)):INDIRECT($AH$5&amp;"V"&amp;($C$1*$A1196+12))),"")</f>
        <v/>
      </c>
      <c r="Q1196" s="24" t="str">
        <f aca="false">IF(C1196&lt;&gt;"",IFERROR((M1196+N1196+O1196)/(M1196+N1196+O1196+P1196),0), "")</f>
        <v/>
      </c>
      <c r="R1196" s="25" t="str">
        <f aca="true">IF(C1196&lt;&gt;"",SUM(INDIRECT($AH$5&amp;"C"&amp;($C$1*$A1196+13)):INDIRECT($AH$5&amp;"V"&amp;($C$1*$A1196+13))), "")</f>
        <v/>
      </c>
      <c r="S1196" s="25" t="str">
        <f aca="false">IF(C1196&lt;&gt;"",IFERROR((M1196+N1196+O1196+P1196)/R1196, 0),"")</f>
        <v/>
      </c>
      <c r="T1196" s="25" t="str">
        <f aca="false">IF(C1196&lt;&gt;"",IFERROR((M1196+N1196+O1196)/R1196,0),"")</f>
        <v/>
      </c>
      <c r="U1196" s="25" t="str">
        <f aca="true">IF(C1196&lt;&gt;"",IF(INDIRECT($AH$5&amp;"B"&amp;($C$1*$A1196+14))= 1,1,0),"")</f>
        <v/>
      </c>
      <c r="V1196" s="25" t="str">
        <f aca="true">IF(C1196&lt;&gt;"",IF(INDIRECT($AH$5&amp;"B"&amp;($C$1*$A1196+15))= 1,1,0),"")</f>
        <v/>
      </c>
      <c r="W1196" s="25" t="str">
        <f aca="false">IF(C1196&lt;&gt;"",($M1196*1) + ($N1196*2) + ($O1196*3) + (IF(U1196 = 1, 10, 0)) + (IF(V1196 = 1, 20, 0)),"")</f>
        <v/>
      </c>
      <c r="X1196" s="27" t="str">
        <f aca="true">IF(C1196&lt;&gt;"",IF(INDIRECT($AH$5&amp;"B"&amp;($C$1*$A1196+16))= 1,1,0),"")</f>
        <v/>
      </c>
      <c r="Y1196" s="27" t="str">
        <f aca="true">IF(D1196&lt;&gt;"",IF(INDIRECT($AH$5&amp;"B"&amp;($C$1*$A1196+17))= 1,1,0),"")</f>
        <v/>
      </c>
      <c r="Z1196" s="27" t="str">
        <f aca="true">IF(E1196&lt;&gt;"",IF(INDIRECT($AH$5&amp;"B"&amp;($C$1*$A1196+18))= 1,1,0),"")</f>
        <v/>
      </c>
      <c r="AA1196" s="27" t="str">
        <f aca="true">IF(F1196&lt;&gt;"",IF(INDIRECT($AH$5&amp;"B"&amp;($C$1*$A1196+19))= 1,1,0),"")</f>
        <v/>
      </c>
      <c r="AB1196" s="27" t="str">
        <f aca="false">IF(C1196&lt;&gt;"",IF(X1196 = 1, 5, 0) + IF(Z1196 = 1, 25, 0) + IF(AA1196 = 1, 15, 0),"")</f>
        <v/>
      </c>
      <c r="AC1196" s="57" t="str">
        <f aca="false">IF(C1196&lt;&gt;"",L1196+W1196+AB1196,"")</f>
        <v/>
      </c>
    </row>
    <row r="1197" customFormat="false" ht="12.8" hidden="false" customHeight="false" outlineLevel="0" collapsed="false">
      <c r="A1197" s="11" t="n">
        <f aca="false">A1196+1</f>
        <v>194</v>
      </c>
      <c r="B1197" s="38" t="str">
        <f aca="true">IF(INDIRECT($AH$5&amp;"B"&amp;($C$1*$A1197+2))=0, "",INDIRECT($AH$5&amp;"B"&amp;($C$1*$A1197+2)))</f>
        <v/>
      </c>
      <c r="C1197" s="19" t="str">
        <f aca="true">IF(INDIRECT($AH$5&amp;"B"&amp;($C$1*$A1197+3)) = 0, "", INDIRECT($AH$5&amp;"B"&amp;($C$1*$A1197+3)))</f>
        <v/>
      </c>
      <c r="D1197" s="19" t="str">
        <f aca="true">IF(INDIRECT($AH$5&amp;"B"&amp;($C$1*$A1197+4)) = 0, "", INDIRECT($AH$5&amp;"B"&amp;($C$1*$A1197+4)))</f>
        <v/>
      </c>
      <c r="E1197" s="19" t="str">
        <f aca="true">IF(INDIRECT($AH$5&amp;"B"&amp;($C$1*$A1197+7)) = 0, "", INDIRECT($AH$5&amp;"B"&amp;($C$1*$A1197+7)))</f>
        <v/>
      </c>
      <c r="F1197" s="20" t="str">
        <f aca="true">IF(C1197 &lt;&gt; "",IF(INDIRECT($AH$5&amp;"B"&amp;($C$1*$A1197+8)) = 0, 0, 1), "")</f>
        <v/>
      </c>
      <c r="G1197" s="20" t="n">
        <f aca="true">INDIRECT($AH$5&amp;"B"&amp;($C$1*$A1197+9))</f>
        <v>0</v>
      </c>
      <c r="H1197" s="20" t="n">
        <f aca="true">INDIRECT($AH$5&amp;"B"&amp;($C$1*$A1197+10))</f>
        <v>0</v>
      </c>
      <c r="I1197" s="20" t="n">
        <f aca="true">INDIRECT($AH$5&amp;"B"&amp;($C$1*$A1197+11))</f>
        <v>0</v>
      </c>
      <c r="J1197" s="20" t="n">
        <f aca="true">INDIRECT($AH$5&amp;"B"&amp;($C$1*$A1197+12))</f>
        <v>0</v>
      </c>
      <c r="K1197" s="21" t="str">
        <f aca="false">IF(C1197&lt;&gt;"",IFERROR((G1197+H1197+I1197)/(G1197+H1197+I1197+J1197),0), "")</f>
        <v/>
      </c>
      <c r="L1197" s="20" t="str">
        <f aca="false">IF(C1197&lt;&gt;"",(G1197* 2) +(H1197* 4) + (I1197* 6) + IF(F1197 = 1, 5, 0), "")</f>
        <v/>
      </c>
      <c r="M1197" s="25" t="str">
        <f aca="true">IF(C1197&lt;&gt;"",SUM(INDIRECT($AH$5&amp;"C"&amp;($C$1*$A1197+9)):INDIRECT($AH$5&amp;"V"&amp;($C$1*$A1197+9))), "")</f>
        <v/>
      </c>
      <c r="N1197" s="25" t="str">
        <f aca="true">IF(C1197&lt;&gt;"",SUM(INDIRECT($AH$5&amp;"C"&amp;($C$1*$A1197+10)):INDIRECT($AH$5&amp;"V"&amp;($C$1*$A1197+10))), "")</f>
        <v/>
      </c>
      <c r="O1197" s="25" t="str">
        <f aca="true">IF(C1197&lt;&gt;"",SUM(INDIRECT($AH$5&amp;"C"&amp;($C$1*$A1197+11)):INDIRECT($AH$5&amp;"V"&amp;($C$1*$A1197+11))),"")</f>
        <v/>
      </c>
      <c r="P1197" s="25" t="str">
        <f aca="true">IF(C1197&lt;&gt;"",SUM(INDIRECT($AH$5&amp;"C"&amp;($C$1*$A1197+12)):INDIRECT($AH$5&amp;"V"&amp;($C$1*$A1197+12))),"")</f>
        <v/>
      </c>
      <c r="Q1197" s="24" t="str">
        <f aca="false">IF(C1197&lt;&gt;"",IFERROR((M1197+N1197+O1197)/(M1197+N1197+O1197+P1197),0), "")</f>
        <v/>
      </c>
      <c r="R1197" s="25" t="str">
        <f aca="true">IF(C1197&lt;&gt;"",SUM(INDIRECT($AH$5&amp;"C"&amp;($C$1*$A1197+13)):INDIRECT($AH$5&amp;"V"&amp;($C$1*$A1197+13))), "")</f>
        <v/>
      </c>
      <c r="S1197" s="25" t="str">
        <f aca="false">IF(C1197&lt;&gt;"",IFERROR((M1197+N1197+O1197+P1197)/R1197, 0),"")</f>
        <v/>
      </c>
      <c r="T1197" s="25" t="str">
        <f aca="false">IF(C1197&lt;&gt;"",IFERROR((M1197+N1197+O1197)/R1197,0),"")</f>
        <v/>
      </c>
      <c r="U1197" s="25" t="str">
        <f aca="true">IF(C1197&lt;&gt;"",IF(INDIRECT($AH$5&amp;"B"&amp;($C$1*$A1197+14))= 1,1,0),"")</f>
        <v/>
      </c>
      <c r="V1197" s="25" t="str">
        <f aca="true">IF(C1197&lt;&gt;"",IF(INDIRECT($AH$5&amp;"B"&amp;($C$1*$A1197+15))= 1,1,0),"")</f>
        <v/>
      </c>
      <c r="W1197" s="25" t="str">
        <f aca="false">IF(C1197&lt;&gt;"",($M1197*1) + ($N1197*2) + ($O1197*3) + (IF(U1197 = 1, 10, 0)) + (IF(V1197 = 1, 20, 0)),"")</f>
        <v/>
      </c>
      <c r="X1197" s="27" t="str">
        <f aca="true">IF(C1197&lt;&gt;"",IF(INDIRECT($AH$5&amp;"B"&amp;($C$1*$A1197+16))= 1,1,0),"")</f>
        <v/>
      </c>
      <c r="Y1197" s="27" t="str">
        <f aca="true">IF(D1197&lt;&gt;"",IF(INDIRECT($AH$5&amp;"B"&amp;($C$1*$A1197+17))= 1,1,0),"")</f>
        <v/>
      </c>
      <c r="Z1197" s="27" t="str">
        <f aca="true">IF(E1197&lt;&gt;"",IF(INDIRECT($AH$5&amp;"B"&amp;($C$1*$A1197+18))= 1,1,0),"")</f>
        <v/>
      </c>
      <c r="AA1197" s="27" t="str">
        <f aca="true">IF(F1197&lt;&gt;"",IF(INDIRECT($AH$5&amp;"B"&amp;($C$1*$A1197+19))= 1,1,0),"")</f>
        <v/>
      </c>
      <c r="AB1197" s="27" t="str">
        <f aca="false">IF(C1197&lt;&gt;"",IF(X1197 = 1, 5, 0) + IF(Z1197 = 1, 25, 0) + IF(AA1197 = 1, 15, 0),"")</f>
        <v/>
      </c>
      <c r="AC1197" s="57" t="str">
        <f aca="false">IF(C1197&lt;&gt;"",L1197+W1197+AB1197,"")</f>
        <v/>
      </c>
    </row>
    <row r="1198" customFormat="false" ht="12.8" hidden="false" customHeight="false" outlineLevel="0" collapsed="false">
      <c r="A1198" s="11" t="n">
        <f aca="false">A1197+1</f>
        <v>195</v>
      </c>
      <c r="B1198" s="38" t="str">
        <f aca="true">IF(INDIRECT($AH$5&amp;"B"&amp;($C$1*$A1198+2))=0, "",INDIRECT($AH$5&amp;"B"&amp;($C$1*$A1198+2)))</f>
        <v/>
      </c>
      <c r="C1198" s="19" t="str">
        <f aca="true">IF(INDIRECT($AH$5&amp;"B"&amp;($C$1*$A1198+3)) = 0, "", INDIRECT($AH$5&amp;"B"&amp;($C$1*$A1198+3)))</f>
        <v/>
      </c>
      <c r="D1198" s="19" t="str">
        <f aca="true">IF(INDIRECT($AH$5&amp;"B"&amp;($C$1*$A1198+4)) = 0, "", INDIRECT($AH$5&amp;"B"&amp;($C$1*$A1198+4)))</f>
        <v/>
      </c>
      <c r="E1198" s="19" t="str">
        <f aca="true">IF(INDIRECT($AH$5&amp;"B"&amp;($C$1*$A1198+7)) = 0, "", INDIRECT($AH$5&amp;"B"&amp;($C$1*$A1198+7)))</f>
        <v/>
      </c>
      <c r="F1198" s="20" t="str">
        <f aca="true">IF(C1198 &lt;&gt; "",IF(INDIRECT($AH$5&amp;"B"&amp;($C$1*$A1198+8)) = 0, 0, 1), "")</f>
        <v/>
      </c>
      <c r="G1198" s="20" t="n">
        <f aca="true">INDIRECT($AH$5&amp;"B"&amp;($C$1*$A1198+9))</f>
        <v>0</v>
      </c>
      <c r="H1198" s="20" t="n">
        <f aca="true">INDIRECT($AH$5&amp;"B"&amp;($C$1*$A1198+10))</f>
        <v>0</v>
      </c>
      <c r="I1198" s="20" t="n">
        <f aca="true">INDIRECT($AH$5&amp;"B"&amp;($C$1*$A1198+11))</f>
        <v>0</v>
      </c>
      <c r="J1198" s="20" t="n">
        <f aca="true">INDIRECT($AH$5&amp;"B"&amp;($C$1*$A1198+12))</f>
        <v>0</v>
      </c>
      <c r="K1198" s="21" t="str">
        <f aca="false">IF(C1198&lt;&gt;"",IFERROR((G1198+H1198+I1198)/(G1198+H1198+I1198+J1198),0), "")</f>
        <v/>
      </c>
      <c r="L1198" s="20" t="str">
        <f aca="false">IF(C1198&lt;&gt;"",(G1198* 2) +(H1198* 4) + (I1198* 6) + IF(F1198 = 1, 5, 0), "")</f>
        <v/>
      </c>
      <c r="M1198" s="25" t="str">
        <f aca="true">IF(C1198&lt;&gt;"",SUM(INDIRECT($AH$5&amp;"C"&amp;($C$1*$A1198+9)):INDIRECT($AH$5&amp;"V"&amp;($C$1*$A1198+9))), "")</f>
        <v/>
      </c>
      <c r="N1198" s="25" t="str">
        <f aca="true">IF(C1198&lt;&gt;"",SUM(INDIRECT($AH$5&amp;"C"&amp;($C$1*$A1198+10)):INDIRECT($AH$5&amp;"V"&amp;($C$1*$A1198+10))), "")</f>
        <v/>
      </c>
      <c r="O1198" s="25" t="str">
        <f aca="true">IF(C1198&lt;&gt;"",SUM(INDIRECT($AH$5&amp;"C"&amp;($C$1*$A1198+11)):INDIRECT($AH$5&amp;"V"&amp;($C$1*$A1198+11))),"")</f>
        <v/>
      </c>
      <c r="P1198" s="25" t="str">
        <f aca="true">IF(C1198&lt;&gt;"",SUM(INDIRECT($AH$5&amp;"C"&amp;($C$1*$A1198+12)):INDIRECT($AH$5&amp;"V"&amp;($C$1*$A1198+12))),"")</f>
        <v/>
      </c>
      <c r="Q1198" s="24" t="str">
        <f aca="false">IF(C1198&lt;&gt;"",IFERROR((M1198+N1198+O1198)/(M1198+N1198+O1198+P1198),0), "")</f>
        <v/>
      </c>
      <c r="R1198" s="25" t="str">
        <f aca="true">IF(C1198&lt;&gt;"",SUM(INDIRECT($AH$5&amp;"C"&amp;($C$1*$A1198+13)):INDIRECT($AH$5&amp;"V"&amp;($C$1*$A1198+13))), "")</f>
        <v/>
      </c>
      <c r="S1198" s="25" t="str">
        <f aca="false">IF(C1198&lt;&gt;"",IFERROR((M1198+N1198+O1198+P1198)/R1198, 0),"")</f>
        <v/>
      </c>
      <c r="T1198" s="25" t="str">
        <f aca="false">IF(C1198&lt;&gt;"",IFERROR((M1198+N1198+O1198)/R1198,0),"")</f>
        <v/>
      </c>
      <c r="U1198" s="25" t="str">
        <f aca="true">IF(C1198&lt;&gt;"",IF(INDIRECT($AH$5&amp;"B"&amp;($C$1*$A1198+14))= 1,1,0),"")</f>
        <v/>
      </c>
      <c r="V1198" s="25" t="str">
        <f aca="true">IF(C1198&lt;&gt;"",IF(INDIRECT($AH$5&amp;"B"&amp;($C$1*$A1198+15))= 1,1,0),"")</f>
        <v/>
      </c>
      <c r="W1198" s="25" t="str">
        <f aca="false">IF(C1198&lt;&gt;"",($M1198*1) + ($N1198*2) + ($O1198*3) + (IF(U1198 = 1, 10, 0)) + (IF(V1198 = 1, 20, 0)),"")</f>
        <v/>
      </c>
      <c r="X1198" s="27" t="str">
        <f aca="true">IF(C1198&lt;&gt;"",IF(INDIRECT($AH$5&amp;"B"&amp;($C$1*$A1198+16))= 1,1,0),"")</f>
        <v/>
      </c>
      <c r="Y1198" s="27" t="str">
        <f aca="true">IF(D1198&lt;&gt;"",IF(INDIRECT($AH$5&amp;"B"&amp;($C$1*$A1198+17))= 1,1,0),"")</f>
        <v/>
      </c>
      <c r="Z1198" s="27" t="str">
        <f aca="true">IF(E1198&lt;&gt;"",IF(INDIRECT($AH$5&amp;"B"&amp;($C$1*$A1198+18))= 1,1,0),"")</f>
        <v/>
      </c>
      <c r="AA1198" s="27" t="str">
        <f aca="true">IF(F1198&lt;&gt;"",IF(INDIRECT($AH$5&amp;"B"&amp;($C$1*$A1198+19))= 1,1,0),"")</f>
        <v/>
      </c>
      <c r="AB1198" s="27" t="str">
        <f aca="false">IF(C1198&lt;&gt;"",IF(X1198 = 1, 5, 0) + IF(Z1198 = 1, 25, 0) + IF(AA1198 = 1, 15, 0),"")</f>
        <v/>
      </c>
      <c r="AC1198" s="57" t="str">
        <f aca="false">IF(C1198&lt;&gt;"",L1198+W1198+AB1198,"")</f>
        <v/>
      </c>
    </row>
    <row r="1199" customFormat="false" ht="12.8" hidden="false" customHeight="false" outlineLevel="0" collapsed="false">
      <c r="A1199" s="11" t="n">
        <f aca="false">A1198+1</f>
        <v>196</v>
      </c>
      <c r="B1199" s="38" t="str">
        <f aca="true">IF(INDIRECT($AH$5&amp;"B"&amp;($C$1*$A1199+2))=0, "",INDIRECT($AH$5&amp;"B"&amp;($C$1*$A1199+2)))</f>
        <v/>
      </c>
      <c r="C1199" s="19" t="str">
        <f aca="true">IF(INDIRECT($AH$5&amp;"B"&amp;($C$1*$A1199+3)) = 0, "", INDIRECT($AH$5&amp;"B"&amp;($C$1*$A1199+3)))</f>
        <v/>
      </c>
      <c r="D1199" s="19" t="str">
        <f aca="true">IF(INDIRECT($AH$5&amp;"B"&amp;($C$1*$A1199+4)) = 0, "", INDIRECT($AH$5&amp;"B"&amp;($C$1*$A1199+4)))</f>
        <v/>
      </c>
      <c r="E1199" s="19" t="str">
        <f aca="true">IF(INDIRECT($AH$5&amp;"B"&amp;($C$1*$A1199+7)) = 0, "", INDIRECT($AH$5&amp;"B"&amp;($C$1*$A1199+7)))</f>
        <v/>
      </c>
      <c r="F1199" s="20" t="str">
        <f aca="true">IF(C1199 &lt;&gt; "",IF(INDIRECT($AH$5&amp;"B"&amp;($C$1*$A1199+8)) = 0, 0, 1), "")</f>
        <v/>
      </c>
      <c r="G1199" s="20" t="n">
        <f aca="true">INDIRECT($AH$5&amp;"B"&amp;($C$1*$A1199+9))</f>
        <v>0</v>
      </c>
      <c r="H1199" s="20" t="n">
        <f aca="true">INDIRECT($AH$5&amp;"B"&amp;($C$1*$A1199+10))</f>
        <v>0</v>
      </c>
      <c r="I1199" s="20" t="n">
        <f aca="true">INDIRECT($AH$5&amp;"B"&amp;($C$1*$A1199+11))</f>
        <v>0</v>
      </c>
      <c r="J1199" s="20" t="n">
        <f aca="true">INDIRECT($AH$5&amp;"B"&amp;($C$1*$A1199+12))</f>
        <v>0</v>
      </c>
      <c r="K1199" s="21" t="str">
        <f aca="false">IF(C1199&lt;&gt;"",IFERROR((G1199+H1199+I1199)/(G1199+H1199+I1199+J1199),0), "")</f>
        <v/>
      </c>
      <c r="L1199" s="20" t="str">
        <f aca="false">IF(C1199&lt;&gt;"",(G1199* 2) +(H1199* 4) + (I1199* 6) + IF(F1199 = 1, 5, 0), "")</f>
        <v/>
      </c>
      <c r="M1199" s="25" t="str">
        <f aca="true">IF(C1199&lt;&gt;"",SUM(INDIRECT($AH$5&amp;"C"&amp;($C$1*$A1199+9)):INDIRECT($AH$5&amp;"V"&amp;($C$1*$A1199+9))), "")</f>
        <v/>
      </c>
      <c r="N1199" s="25" t="str">
        <f aca="true">IF(C1199&lt;&gt;"",SUM(INDIRECT($AH$5&amp;"C"&amp;($C$1*$A1199+10)):INDIRECT($AH$5&amp;"V"&amp;($C$1*$A1199+10))), "")</f>
        <v/>
      </c>
      <c r="O1199" s="25" t="str">
        <f aca="true">IF(C1199&lt;&gt;"",SUM(INDIRECT($AH$5&amp;"C"&amp;($C$1*$A1199+11)):INDIRECT($AH$5&amp;"V"&amp;($C$1*$A1199+11))),"")</f>
        <v/>
      </c>
      <c r="P1199" s="25" t="str">
        <f aca="true">IF(C1199&lt;&gt;"",SUM(INDIRECT($AH$5&amp;"C"&amp;($C$1*$A1199+12)):INDIRECT($AH$5&amp;"V"&amp;($C$1*$A1199+12))),"")</f>
        <v/>
      </c>
      <c r="Q1199" s="24" t="str">
        <f aca="false">IF(C1199&lt;&gt;"",IFERROR((M1199+N1199+O1199)/(M1199+N1199+O1199+P1199),0), "")</f>
        <v/>
      </c>
      <c r="R1199" s="25" t="str">
        <f aca="true">IF(C1199&lt;&gt;"",SUM(INDIRECT($AH$5&amp;"C"&amp;($C$1*$A1199+13)):INDIRECT($AH$5&amp;"V"&amp;($C$1*$A1199+13))), "")</f>
        <v/>
      </c>
      <c r="S1199" s="25" t="str">
        <f aca="false">IF(C1199&lt;&gt;"",IFERROR((M1199+N1199+O1199+P1199)/R1199, 0),"")</f>
        <v/>
      </c>
      <c r="T1199" s="25" t="str">
        <f aca="false">IF(C1199&lt;&gt;"",IFERROR((M1199+N1199+O1199)/R1199,0),"")</f>
        <v/>
      </c>
      <c r="U1199" s="25" t="str">
        <f aca="true">IF(C1199&lt;&gt;"",IF(INDIRECT($AH$5&amp;"B"&amp;($C$1*$A1199+14))= 1,1,0),"")</f>
        <v/>
      </c>
      <c r="V1199" s="25" t="str">
        <f aca="true">IF(C1199&lt;&gt;"",IF(INDIRECT($AH$5&amp;"B"&amp;($C$1*$A1199+15))= 1,1,0),"")</f>
        <v/>
      </c>
      <c r="W1199" s="25" t="str">
        <f aca="false">IF(C1199&lt;&gt;"",($M1199*1) + ($N1199*2) + ($O1199*3) + (IF(U1199 = 1, 10, 0)) + (IF(V1199 = 1, 20, 0)),"")</f>
        <v/>
      </c>
      <c r="X1199" s="27" t="str">
        <f aca="true">IF(C1199&lt;&gt;"",IF(INDIRECT($AH$5&amp;"B"&amp;($C$1*$A1199+16))= 1,1,0),"")</f>
        <v/>
      </c>
      <c r="Y1199" s="27" t="str">
        <f aca="true">IF(D1199&lt;&gt;"",IF(INDIRECT($AH$5&amp;"B"&amp;($C$1*$A1199+17))= 1,1,0),"")</f>
        <v/>
      </c>
      <c r="Z1199" s="27" t="str">
        <f aca="true">IF(E1199&lt;&gt;"",IF(INDIRECT($AH$5&amp;"B"&amp;($C$1*$A1199+18))= 1,1,0),"")</f>
        <v/>
      </c>
      <c r="AA1199" s="27" t="str">
        <f aca="true">IF(F1199&lt;&gt;"",IF(INDIRECT($AH$5&amp;"B"&amp;($C$1*$A1199+19))= 1,1,0),"")</f>
        <v/>
      </c>
      <c r="AB1199" s="27" t="str">
        <f aca="false">IF(C1199&lt;&gt;"",IF(X1199 = 1, 5, 0) + IF(Z1199 = 1, 25, 0) + IF(AA1199 = 1, 15, 0),"")</f>
        <v/>
      </c>
      <c r="AC1199" s="57" t="str">
        <f aca="false">IF(C1199&lt;&gt;"",L1199+W1199+AB1199,"")</f>
        <v/>
      </c>
    </row>
    <row r="1200" customFormat="false" ht="12.8" hidden="false" customHeight="false" outlineLevel="0" collapsed="false">
      <c r="A1200" s="11" t="n">
        <f aca="false">A1199+1</f>
        <v>197</v>
      </c>
      <c r="B1200" s="38" t="str">
        <f aca="true">IF(INDIRECT($AH$5&amp;"B"&amp;($C$1*$A1200+2))=0, "",INDIRECT($AH$5&amp;"B"&amp;($C$1*$A1200+2)))</f>
        <v/>
      </c>
      <c r="C1200" s="19" t="str">
        <f aca="true">IF(INDIRECT($AH$5&amp;"B"&amp;($C$1*$A1200+3)) = 0, "", INDIRECT($AH$5&amp;"B"&amp;($C$1*$A1200+3)))</f>
        <v/>
      </c>
      <c r="D1200" s="19" t="str">
        <f aca="true">IF(INDIRECT($AH$5&amp;"B"&amp;($C$1*$A1200+4)) = 0, "", INDIRECT($AH$5&amp;"B"&amp;($C$1*$A1200+4)))</f>
        <v/>
      </c>
      <c r="E1200" s="19" t="str">
        <f aca="true">IF(INDIRECT($AH$5&amp;"B"&amp;($C$1*$A1200+7)) = 0, "", INDIRECT($AH$5&amp;"B"&amp;($C$1*$A1200+7)))</f>
        <v/>
      </c>
      <c r="F1200" s="20" t="str">
        <f aca="true">IF(C1200 &lt;&gt; "",IF(INDIRECT($AH$5&amp;"B"&amp;($C$1*$A1200+8)) = 0, 0, 1), "")</f>
        <v/>
      </c>
      <c r="G1200" s="20" t="n">
        <f aca="true">INDIRECT($AH$5&amp;"B"&amp;($C$1*$A1200+9))</f>
        <v>0</v>
      </c>
      <c r="H1200" s="20" t="n">
        <f aca="true">INDIRECT($AH$5&amp;"B"&amp;($C$1*$A1200+10))</f>
        <v>0</v>
      </c>
      <c r="I1200" s="20" t="n">
        <f aca="true">INDIRECT($AH$5&amp;"B"&amp;($C$1*$A1200+11))</f>
        <v>0</v>
      </c>
      <c r="J1200" s="20" t="n">
        <f aca="true">INDIRECT($AH$5&amp;"B"&amp;($C$1*$A1200+12))</f>
        <v>0</v>
      </c>
      <c r="K1200" s="21" t="str">
        <f aca="false">IF(C1200&lt;&gt;"",IFERROR((G1200+H1200+I1200)/(G1200+H1200+I1200+J1200),0), "")</f>
        <v/>
      </c>
      <c r="L1200" s="20" t="str">
        <f aca="false">IF(C1200&lt;&gt;"",(G1200* 2) +(H1200* 4) + (I1200* 6) + IF(F1200 = 1, 5, 0), "")</f>
        <v/>
      </c>
      <c r="M1200" s="25" t="str">
        <f aca="true">IF(C1200&lt;&gt;"",SUM(INDIRECT($AH$5&amp;"C"&amp;($C$1*$A1200+9)):INDIRECT($AH$5&amp;"V"&amp;($C$1*$A1200+9))), "")</f>
        <v/>
      </c>
      <c r="N1200" s="25" t="str">
        <f aca="true">IF(C1200&lt;&gt;"",SUM(INDIRECT($AH$5&amp;"C"&amp;($C$1*$A1200+10)):INDIRECT($AH$5&amp;"V"&amp;($C$1*$A1200+10))), "")</f>
        <v/>
      </c>
      <c r="O1200" s="25" t="str">
        <f aca="true">IF(C1200&lt;&gt;"",SUM(INDIRECT($AH$5&amp;"C"&amp;($C$1*$A1200+11)):INDIRECT($AH$5&amp;"V"&amp;($C$1*$A1200+11))),"")</f>
        <v/>
      </c>
      <c r="P1200" s="25" t="str">
        <f aca="true">IF(C1200&lt;&gt;"",SUM(INDIRECT($AH$5&amp;"C"&amp;($C$1*$A1200+12)):INDIRECT($AH$5&amp;"V"&amp;($C$1*$A1200+12))),"")</f>
        <v/>
      </c>
      <c r="Q1200" s="24" t="str">
        <f aca="false">IF(C1200&lt;&gt;"",IFERROR((M1200+N1200+O1200)/(M1200+N1200+O1200+P1200),0), "")</f>
        <v/>
      </c>
      <c r="R1200" s="25" t="str">
        <f aca="true">IF(C1200&lt;&gt;"",SUM(INDIRECT($AH$5&amp;"C"&amp;($C$1*$A1200+13)):INDIRECT($AH$5&amp;"V"&amp;($C$1*$A1200+13))), "")</f>
        <v/>
      </c>
      <c r="S1200" s="25" t="str">
        <f aca="false">IF(C1200&lt;&gt;"",IFERROR((M1200+N1200+O1200+P1200)/R1200, 0),"")</f>
        <v/>
      </c>
      <c r="T1200" s="25" t="str">
        <f aca="false">IF(C1200&lt;&gt;"",IFERROR((M1200+N1200+O1200)/R1200,0),"")</f>
        <v/>
      </c>
      <c r="U1200" s="25" t="str">
        <f aca="true">IF(C1200&lt;&gt;"",IF(INDIRECT($AH$5&amp;"B"&amp;($C$1*$A1200+14))= 1,1,0),"")</f>
        <v/>
      </c>
      <c r="V1200" s="25" t="str">
        <f aca="true">IF(C1200&lt;&gt;"",IF(INDIRECT($AH$5&amp;"B"&amp;($C$1*$A1200+15))= 1,1,0),"")</f>
        <v/>
      </c>
      <c r="W1200" s="25" t="str">
        <f aca="false">IF(C1200&lt;&gt;"",($M1200*1) + ($N1200*2) + ($O1200*3) + (IF(U1200 = 1, 10, 0)) + (IF(V1200 = 1, 20, 0)),"")</f>
        <v/>
      </c>
      <c r="X1200" s="27" t="str">
        <f aca="true">IF(C1200&lt;&gt;"",IF(INDIRECT($AH$5&amp;"B"&amp;($C$1*$A1200+16))= 1,1,0),"")</f>
        <v/>
      </c>
      <c r="Y1200" s="27" t="str">
        <f aca="true">IF(D1200&lt;&gt;"",IF(INDIRECT($AH$5&amp;"B"&amp;($C$1*$A1200+17))= 1,1,0),"")</f>
        <v/>
      </c>
      <c r="Z1200" s="27" t="str">
        <f aca="true">IF(E1200&lt;&gt;"",IF(INDIRECT($AH$5&amp;"B"&amp;($C$1*$A1200+18))= 1,1,0),"")</f>
        <v/>
      </c>
      <c r="AA1200" s="27" t="str">
        <f aca="true">IF(F1200&lt;&gt;"",IF(INDIRECT($AH$5&amp;"B"&amp;($C$1*$A1200+19))= 1,1,0),"")</f>
        <v/>
      </c>
      <c r="AB1200" s="27" t="str">
        <f aca="false">IF(C1200&lt;&gt;"",IF(X1200 = 1, 5, 0) + IF(Z1200 = 1, 25, 0) + IF(AA1200 = 1, 15, 0),"")</f>
        <v/>
      </c>
      <c r="AC1200" s="57" t="str">
        <f aca="false">IF(C1200&lt;&gt;"",L1200+W1200+AB1200,"")</f>
        <v/>
      </c>
    </row>
    <row r="1201" customFormat="false" ht="12.8" hidden="false" customHeight="false" outlineLevel="0" collapsed="false">
      <c r="A1201" s="11" t="n">
        <f aca="false">A1200+1</f>
        <v>198</v>
      </c>
      <c r="B1201" s="38" t="str">
        <f aca="true">IF(INDIRECT($AH$5&amp;"B"&amp;($C$1*$A1201+2))=0, "",INDIRECT($AH$5&amp;"B"&amp;($C$1*$A1201+2)))</f>
        <v/>
      </c>
      <c r="C1201" s="19" t="str">
        <f aca="true">IF(INDIRECT($AH$5&amp;"B"&amp;($C$1*$A1201+3)) = 0, "", INDIRECT($AH$5&amp;"B"&amp;($C$1*$A1201+3)))</f>
        <v/>
      </c>
      <c r="D1201" s="19" t="str">
        <f aca="true">IF(INDIRECT($AH$5&amp;"B"&amp;($C$1*$A1201+4)) = 0, "", INDIRECT($AH$5&amp;"B"&amp;($C$1*$A1201+4)))</f>
        <v/>
      </c>
      <c r="E1201" s="19" t="str">
        <f aca="true">IF(INDIRECT($AH$5&amp;"B"&amp;($C$1*$A1201+7)) = 0, "", INDIRECT($AH$5&amp;"B"&amp;($C$1*$A1201+7)))</f>
        <v/>
      </c>
      <c r="F1201" s="20" t="str">
        <f aca="true">IF(C1201 &lt;&gt; "",IF(INDIRECT($AH$5&amp;"B"&amp;($C$1*$A1201+8)) = 0, 0, 1), "")</f>
        <v/>
      </c>
      <c r="G1201" s="20" t="n">
        <f aca="true">INDIRECT($AH$5&amp;"B"&amp;($C$1*$A1201+9))</f>
        <v>0</v>
      </c>
      <c r="H1201" s="20" t="n">
        <f aca="true">INDIRECT($AH$5&amp;"B"&amp;($C$1*$A1201+10))</f>
        <v>0</v>
      </c>
      <c r="I1201" s="20" t="n">
        <f aca="true">INDIRECT($AH$5&amp;"B"&amp;($C$1*$A1201+11))</f>
        <v>0</v>
      </c>
      <c r="J1201" s="20" t="n">
        <f aca="true">INDIRECT($AH$5&amp;"B"&amp;($C$1*$A1201+12))</f>
        <v>0</v>
      </c>
      <c r="K1201" s="21" t="str">
        <f aca="false">IF(C1201&lt;&gt;"",IFERROR((G1201+H1201+I1201)/(G1201+H1201+I1201+J1201),0), "")</f>
        <v/>
      </c>
      <c r="L1201" s="20" t="str">
        <f aca="false">IF(C1201&lt;&gt;"",(G1201* 2) +(H1201* 4) + (I1201* 6) + IF(F1201 = 1, 5, 0), "")</f>
        <v/>
      </c>
      <c r="M1201" s="25" t="str">
        <f aca="true">IF(C1201&lt;&gt;"",SUM(INDIRECT($AH$5&amp;"C"&amp;($C$1*$A1201+9)):INDIRECT($AH$5&amp;"V"&amp;($C$1*$A1201+9))), "")</f>
        <v/>
      </c>
      <c r="N1201" s="25" t="str">
        <f aca="true">IF(C1201&lt;&gt;"",SUM(INDIRECT($AH$5&amp;"C"&amp;($C$1*$A1201+10)):INDIRECT($AH$5&amp;"V"&amp;($C$1*$A1201+10))), "")</f>
        <v/>
      </c>
      <c r="O1201" s="25" t="str">
        <f aca="true">IF(C1201&lt;&gt;"",SUM(INDIRECT($AH$5&amp;"C"&amp;($C$1*$A1201+11)):INDIRECT($AH$5&amp;"V"&amp;($C$1*$A1201+11))),"")</f>
        <v/>
      </c>
      <c r="P1201" s="25" t="str">
        <f aca="true">IF(C1201&lt;&gt;"",SUM(INDIRECT($AH$5&amp;"C"&amp;($C$1*$A1201+12)):INDIRECT($AH$5&amp;"V"&amp;($C$1*$A1201+12))),"")</f>
        <v/>
      </c>
      <c r="Q1201" s="24" t="str">
        <f aca="false">IF(C1201&lt;&gt;"",IFERROR((M1201+N1201+O1201)/(M1201+N1201+O1201+P1201),0), "")</f>
        <v/>
      </c>
      <c r="R1201" s="25" t="str">
        <f aca="true">IF(C1201&lt;&gt;"",SUM(INDIRECT($AH$5&amp;"C"&amp;($C$1*$A1201+13)):INDIRECT($AH$5&amp;"V"&amp;($C$1*$A1201+13))), "")</f>
        <v/>
      </c>
      <c r="S1201" s="25" t="str">
        <f aca="false">IF(C1201&lt;&gt;"",IFERROR((M1201+N1201+O1201+P1201)/R1201, 0),"")</f>
        <v/>
      </c>
      <c r="T1201" s="25" t="str">
        <f aca="false">IF(C1201&lt;&gt;"",IFERROR((M1201+N1201+O1201)/R1201,0),"")</f>
        <v/>
      </c>
      <c r="U1201" s="25" t="str">
        <f aca="true">IF(C1201&lt;&gt;"",IF(INDIRECT($AH$5&amp;"B"&amp;($C$1*$A1201+14))= 1,1,0),"")</f>
        <v/>
      </c>
      <c r="V1201" s="25" t="str">
        <f aca="true">IF(C1201&lt;&gt;"",IF(INDIRECT($AH$5&amp;"B"&amp;($C$1*$A1201+15))= 1,1,0),"")</f>
        <v/>
      </c>
      <c r="W1201" s="25" t="str">
        <f aca="false">IF(C1201&lt;&gt;"",($M1201*1) + ($N1201*2) + ($O1201*3) + (IF(U1201 = 1, 10, 0)) + (IF(V1201 = 1, 20, 0)),"")</f>
        <v/>
      </c>
      <c r="X1201" s="27" t="str">
        <f aca="true">IF(C1201&lt;&gt;"",IF(INDIRECT($AH$5&amp;"B"&amp;($C$1*$A1201+16))= 1,1,0),"")</f>
        <v/>
      </c>
      <c r="Y1201" s="27" t="str">
        <f aca="true">IF(D1201&lt;&gt;"",IF(INDIRECT($AH$5&amp;"B"&amp;($C$1*$A1201+17))= 1,1,0),"")</f>
        <v/>
      </c>
      <c r="Z1201" s="27" t="str">
        <f aca="true">IF(E1201&lt;&gt;"",IF(INDIRECT($AH$5&amp;"B"&amp;($C$1*$A1201+18))= 1,1,0),"")</f>
        <v/>
      </c>
      <c r="AA1201" s="27" t="str">
        <f aca="true">IF(F1201&lt;&gt;"",IF(INDIRECT($AH$5&amp;"B"&amp;($C$1*$A1201+19))= 1,1,0),"")</f>
        <v/>
      </c>
      <c r="AB1201" s="27" t="str">
        <f aca="false">IF(C1201&lt;&gt;"",IF(X1201 = 1, 5, 0) + IF(Z1201 = 1, 25, 0) + IF(AA1201 = 1, 15, 0),"")</f>
        <v/>
      </c>
      <c r="AC1201" s="57" t="str">
        <f aca="false">IF(C1201&lt;&gt;"",L1201+W1201+AB1201,"")</f>
        <v/>
      </c>
    </row>
    <row r="1202" customFormat="false" ht="12.8" hidden="false" customHeight="false" outlineLevel="0" collapsed="false">
      <c r="A1202" s="11" t="n">
        <f aca="false">A1201+1</f>
        <v>199</v>
      </c>
      <c r="B1202" s="38" t="str">
        <f aca="true">IF(INDIRECT($AH$5&amp;"B"&amp;($C$1*$A1202+2))=0, "",INDIRECT($AH$5&amp;"B"&amp;($C$1*$A1202+2)))</f>
        <v/>
      </c>
      <c r="C1202" s="19" t="str">
        <f aca="true">IF(INDIRECT($AH$5&amp;"B"&amp;($C$1*$A1202+3)) = 0, "", INDIRECT($AH$5&amp;"B"&amp;($C$1*$A1202+3)))</f>
        <v/>
      </c>
      <c r="D1202" s="19" t="str">
        <f aca="true">IF(INDIRECT($AH$5&amp;"B"&amp;($C$1*$A1202+4)) = 0, "", INDIRECT($AH$5&amp;"B"&amp;($C$1*$A1202+4)))</f>
        <v/>
      </c>
      <c r="E1202" s="19" t="str">
        <f aca="true">IF(INDIRECT($AH$5&amp;"B"&amp;($C$1*$A1202+7)) = 0, "", INDIRECT($AH$5&amp;"B"&amp;($C$1*$A1202+7)))</f>
        <v/>
      </c>
      <c r="F1202" s="20" t="str">
        <f aca="true">IF(C1202 &lt;&gt; "",IF(INDIRECT($AH$5&amp;"B"&amp;($C$1*$A1202+8)) = 0, 0, 1), "")</f>
        <v/>
      </c>
      <c r="G1202" s="20" t="n">
        <f aca="true">INDIRECT($AH$5&amp;"B"&amp;($C$1*$A1202+9))</f>
        <v>0</v>
      </c>
      <c r="H1202" s="20" t="n">
        <f aca="true">INDIRECT($AH$5&amp;"B"&amp;($C$1*$A1202+10))</f>
        <v>0</v>
      </c>
      <c r="I1202" s="20" t="n">
        <f aca="true">INDIRECT($AH$5&amp;"B"&amp;($C$1*$A1202+11))</f>
        <v>0</v>
      </c>
      <c r="J1202" s="20" t="n">
        <f aca="true">INDIRECT($AH$5&amp;"B"&amp;($C$1*$A1202+12))</f>
        <v>0</v>
      </c>
      <c r="K1202" s="21" t="str">
        <f aca="false">IF(C1202&lt;&gt;"",IFERROR((G1202+H1202+I1202)/(G1202+H1202+I1202+J1202),0), "")</f>
        <v/>
      </c>
      <c r="L1202" s="20" t="str">
        <f aca="false">IF(C1202&lt;&gt;"",(G1202* 2) +(H1202* 4) + (I1202* 6) + IF(F1202 = 1, 5, 0), "")</f>
        <v/>
      </c>
      <c r="M1202" s="25" t="str">
        <f aca="true">IF(C1202&lt;&gt;"",SUM(INDIRECT($AH$5&amp;"C"&amp;($C$1*$A1202+9)):INDIRECT($AH$5&amp;"V"&amp;($C$1*$A1202+9))), "")</f>
        <v/>
      </c>
      <c r="N1202" s="25" t="str">
        <f aca="true">IF(C1202&lt;&gt;"",SUM(INDIRECT($AH$5&amp;"C"&amp;($C$1*$A1202+10)):INDIRECT($AH$5&amp;"V"&amp;($C$1*$A1202+10))), "")</f>
        <v/>
      </c>
      <c r="O1202" s="25" t="str">
        <f aca="true">IF(C1202&lt;&gt;"",SUM(INDIRECT($AH$5&amp;"C"&amp;($C$1*$A1202+11)):INDIRECT($AH$5&amp;"V"&amp;($C$1*$A1202+11))),"")</f>
        <v/>
      </c>
      <c r="P1202" s="25" t="str">
        <f aca="true">IF(C1202&lt;&gt;"",SUM(INDIRECT($AH$5&amp;"C"&amp;($C$1*$A1202+12)):INDIRECT($AH$5&amp;"V"&amp;($C$1*$A1202+12))),"")</f>
        <v/>
      </c>
      <c r="Q1202" s="24" t="str">
        <f aca="false">IF(C1202&lt;&gt;"",IFERROR((M1202+N1202+O1202)/(M1202+N1202+O1202+P1202),0), "")</f>
        <v/>
      </c>
      <c r="R1202" s="25" t="str">
        <f aca="true">IF(C1202&lt;&gt;"",SUM(INDIRECT($AH$5&amp;"C"&amp;($C$1*$A1202+13)):INDIRECT($AH$5&amp;"V"&amp;($C$1*$A1202+13))), "")</f>
        <v/>
      </c>
      <c r="S1202" s="25" t="str">
        <f aca="false">IF(C1202&lt;&gt;"",IFERROR((M1202+N1202+O1202+P1202)/R1202, 0),"")</f>
        <v/>
      </c>
      <c r="T1202" s="25" t="str">
        <f aca="false">IF(C1202&lt;&gt;"",IFERROR((M1202+N1202+O1202)/R1202,0),"")</f>
        <v/>
      </c>
      <c r="U1202" s="25" t="str">
        <f aca="true">IF(C1202&lt;&gt;"",IF(INDIRECT($AH$5&amp;"B"&amp;($C$1*$A1202+14))= 1,1,0),"")</f>
        <v/>
      </c>
      <c r="V1202" s="25" t="str">
        <f aca="true">IF(C1202&lt;&gt;"",IF(INDIRECT($AH$5&amp;"B"&amp;($C$1*$A1202+15))= 1,1,0),"")</f>
        <v/>
      </c>
      <c r="W1202" s="25" t="str">
        <f aca="false">IF(C1202&lt;&gt;"",($M1202*1) + ($N1202*2) + ($O1202*3) + (IF(U1202 = 1, 10, 0)) + (IF(V1202 = 1, 20, 0)),"")</f>
        <v/>
      </c>
      <c r="X1202" s="27" t="str">
        <f aca="true">IF(C1202&lt;&gt;"",IF(INDIRECT($AH$5&amp;"B"&amp;($C$1*$A1202+16))= 1,1,0),"")</f>
        <v/>
      </c>
      <c r="Y1202" s="27" t="str">
        <f aca="true">IF(D1202&lt;&gt;"",IF(INDIRECT($AH$5&amp;"B"&amp;($C$1*$A1202+17))= 1,1,0),"")</f>
        <v/>
      </c>
      <c r="Z1202" s="27" t="str">
        <f aca="true">IF(E1202&lt;&gt;"",IF(INDIRECT($AH$5&amp;"B"&amp;($C$1*$A1202+18))= 1,1,0),"")</f>
        <v/>
      </c>
      <c r="AA1202" s="27" t="str">
        <f aca="true">IF(F1202&lt;&gt;"",IF(INDIRECT($AH$5&amp;"B"&amp;($C$1*$A1202+19))= 1,1,0),"")</f>
        <v/>
      </c>
      <c r="AB1202" s="27" t="str">
        <f aca="false">IF(C1202&lt;&gt;"",IF(X1202 = 1, 5, 0) + IF(Z1202 = 1, 25, 0) + IF(AA1202 = 1, 15, 0),"")</f>
        <v/>
      </c>
      <c r="AC1202" s="57" t="str">
        <f aca="false">IF(C1202&lt;&gt;"",L1202+W1202+AB1202,"")</f>
        <v/>
      </c>
    </row>
    <row r="1203" customFormat="false" ht="12.8" hidden="false" customHeight="false" outlineLevel="0" collapsed="false">
      <c r="A1203" s="11" t="n">
        <f aca="false">A1202+1</f>
        <v>200</v>
      </c>
      <c r="B1203" s="38" t="str">
        <f aca="true">IF(INDIRECT($AH$5&amp;"B"&amp;($C$1*$A1203+2))=0, "",INDIRECT($AH$5&amp;"B"&amp;($C$1*$A1203+2)))</f>
        <v/>
      </c>
      <c r="C1203" s="19" t="str">
        <f aca="true">IF(INDIRECT($AH$5&amp;"B"&amp;($C$1*$A1203+3)) = 0, "", INDIRECT($AH$5&amp;"B"&amp;($C$1*$A1203+3)))</f>
        <v/>
      </c>
      <c r="D1203" s="19" t="str">
        <f aca="true">IF(INDIRECT($AH$5&amp;"B"&amp;($C$1*$A1203+4)) = 0, "", INDIRECT($AH$5&amp;"B"&amp;($C$1*$A1203+4)))</f>
        <v/>
      </c>
      <c r="E1203" s="19" t="str">
        <f aca="true">IF(INDIRECT($AH$5&amp;"B"&amp;($C$1*$A1203+7)) = 0, "", INDIRECT($AH$5&amp;"B"&amp;($C$1*$A1203+7)))</f>
        <v/>
      </c>
      <c r="F1203" s="20" t="str">
        <f aca="true">IF(C1203 &lt;&gt; "",IF(INDIRECT($AH$5&amp;"B"&amp;($C$1*$A1203+8)) = 0, 0, 1), "")</f>
        <v/>
      </c>
      <c r="G1203" s="20" t="n">
        <f aca="true">INDIRECT($AH$5&amp;"B"&amp;($C$1*$A1203+9))</f>
        <v>0</v>
      </c>
      <c r="H1203" s="20" t="n">
        <f aca="true">INDIRECT($AH$5&amp;"B"&amp;($C$1*$A1203+10))</f>
        <v>0</v>
      </c>
      <c r="I1203" s="20" t="n">
        <f aca="true">INDIRECT($AH$5&amp;"B"&amp;($C$1*$A1203+11))</f>
        <v>0</v>
      </c>
      <c r="J1203" s="20" t="n">
        <f aca="true">INDIRECT($AH$5&amp;"B"&amp;($C$1*$A1203+12))</f>
        <v>0</v>
      </c>
      <c r="K1203" s="21" t="str">
        <f aca="false">IF(C1203&lt;&gt;"",IFERROR((G1203+H1203+I1203)/(G1203+H1203+I1203+J1203),0), "")</f>
        <v/>
      </c>
      <c r="L1203" s="20" t="str">
        <f aca="false">IF(C1203&lt;&gt;"",(G1203* 2) +(H1203* 4) + (I1203* 6) + IF(F1203 = 1, 5, 0), "")</f>
        <v/>
      </c>
      <c r="M1203" s="25" t="str">
        <f aca="true">IF(C1203&lt;&gt;"",SUM(INDIRECT($AH$5&amp;"C"&amp;($C$1*$A1203+9)):INDIRECT($AH$5&amp;"V"&amp;($C$1*$A1203+9))), "")</f>
        <v/>
      </c>
      <c r="N1203" s="25" t="str">
        <f aca="true">IF(C1203&lt;&gt;"",SUM(INDIRECT($AH$5&amp;"C"&amp;($C$1*$A1203+10)):INDIRECT($AH$5&amp;"V"&amp;($C$1*$A1203+10))), "")</f>
        <v/>
      </c>
      <c r="O1203" s="25" t="str">
        <f aca="true">IF(C1203&lt;&gt;"",SUM(INDIRECT($AH$5&amp;"C"&amp;($C$1*$A1203+11)):INDIRECT($AH$5&amp;"V"&amp;($C$1*$A1203+11))),"")</f>
        <v/>
      </c>
      <c r="P1203" s="25" t="str">
        <f aca="true">IF(C1203&lt;&gt;"",SUM(INDIRECT($AH$5&amp;"C"&amp;($C$1*$A1203+12)):INDIRECT($AH$5&amp;"V"&amp;($C$1*$A1203+12))),"")</f>
        <v/>
      </c>
      <c r="Q1203" s="24" t="str">
        <f aca="false">IF(C1203&lt;&gt;"",IFERROR((M1203+N1203+O1203)/(M1203+N1203+O1203+P1203),0), "")</f>
        <v/>
      </c>
      <c r="R1203" s="25" t="str">
        <f aca="true">IF(C1203&lt;&gt;"",SUM(INDIRECT($AH$5&amp;"C"&amp;($C$1*$A1203+13)):INDIRECT($AH$5&amp;"V"&amp;($C$1*$A1203+13))), "")</f>
        <v/>
      </c>
      <c r="S1203" s="25" t="str">
        <f aca="false">IF(C1203&lt;&gt;"",IFERROR((M1203+N1203+O1203+P1203)/R1203, 0),"")</f>
        <v/>
      </c>
      <c r="T1203" s="25" t="str">
        <f aca="false">IF(C1203&lt;&gt;"",IFERROR((M1203+N1203+O1203)/R1203,0),"")</f>
        <v/>
      </c>
      <c r="U1203" s="25" t="str">
        <f aca="true">IF(C1203&lt;&gt;"",IF(INDIRECT($AH$5&amp;"B"&amp;($C$1*$A1203+14))= 1,1,0),"")</f>
        <v/>
      </c>
      <c r="V1203" s="25" t="str">
        <f aca="true">IF(C1203&lt;&gt;"",IF(INDIRECT($AH$5&amp;"B"&amp;($C$1*$A1203+15))= 1,1,0),"")</f>
        <v/>
      </c>
      <c r="W1203" s="25" t="str">
        <f aca="false">IF(C1203&lt;&gt;"",($M1203*1) + ($N1203*2) + ($O1203*3) + (IF(U1203 = 1, 10, 0)) + (IF(V1203 = 1, 20, 0)),"")</f>
        <v/>
      </c>
      <c r="X1203" s="27" t="str">
        <f aca="true">IF(C1203&lt;&gt;"",IF(INDIRECT($AH$5&amp;"B"&amp;($C$1*$A1203+16))= 1,1,0),"")</f>
        <v/>
      </c>
      <c r="Y1203" s="27" t="str">
        <f aca="true">IF(D1203&lt;&gt;"",IF(INDIRECT($AH$5&amp;"B"&amp;($C$1*$A1203+17))= 1,1,0),"")</f>
        <v/>
      </c>
      <c r="Z1203" s="27" t="str">
        <f aca="true">IF(E1203&lt;&gt;"",IF(INDIRECT($AH$5&amp;"B"&amp;($C$1*$A1203+18))= 1,1,0),"")</f>
        <v/>
      </c>
      <c r="AA1203" s="27" t="str">
        <f aca="true">IF(F1203&lt;&gt;"",IF(INDIRECT($AH$5&amp;"B"&amp;($C$1*$A1203+19))= 1,1,0),"")</f>
        <v/>
      </c>
      <c r="AB1203" s="27" t="str">
        <f aca="false">IF(C1203&lt;&gt;"",IF(X1203 = 1, 5, 0) + IF(Z1203 = 1, 25, 0) + IF(AA1203 = 1, 15, 0),"")</f>
        <v/>
      </c>
      <c r="AC1203" s="57" t="str">
        <f aca="false">IF(C1203&lt;&gt;"",L1203+W1203+AB1203,"")</f>
        <v/>
      </c>
    </row>
    <row r="1204" customFormat="false" ht="12.8" hidden="false" customHeight="false" outlineLevel="0" collapsed="false">
      <c r="A1204" s="11" t="n">
        <f aca="false">A1203+1</f>
        <v>201</v>
      </c>
      <c r="B1204" s="38" t="str">
        <f aca="true">IF(INDIRECT($AH$5&amp;"B"&amp;($C$1*$A1204+2))=0, "",INDIRECT($AH$5&amp;"B"&amp;($C$1*$A1204+2)))</f>
        <v/>
      </c>
      <c r="C1204" s="19" t="str">
        <f aca="true">IF(INDIRECT($AH$5&amp;"B"&amp;($C$1*$A1204+3)) = 0, "", INDIRECT($AH$5&amp;"B"&amp;($C$1*$A1204+3)))</f>
        <v/>
      </c>
      <c r="D1204" s="19" t="str">
        <f aca="true">IF(INDIRECT($AH$5&amp;"B"&amp;($C$1*$A1204+4)) = 0, "", INDIRECT($AH$5&amp;"B"&amp;($C$1*$A1204+4)))</f>
        <v/>
      </c>
      <c r="E1204" s="19" t="str">
        <f aca="true">IF(INDIRECT($AH$5&amp;"B"&amp;($C$1*$A1204+7)) = 0, "", INDIRECT($AH$5&amp;"B"&amp;($C$1*$A1204+7)))</f>
        <v/>
      </c>
      <c r="F1204" s="20" t="str">
        <f aca="true">IF(C1204 &lt;&gt; "",IF(INDIRECT($AH$5&amp;"B"&amp;($C$1*$A1204+8)) = 0, 0, 1), "")</f>
        <v/>
      </c>
      <c r="G1204" s="20" t="n">
        <f aca="true">INDIRECT($AH$5&amp;"B"&amp;($C$1*$A1204+9))</f>
        <v>0</v>
      </c>
      <c r="H1204" s="20" t="n">
        <f aca="true">INDIRECT($AH$5&amp;"B"&amp;($C$1*$A1204+10))</f>
        <v>0</v>
      </c>
      <c r="I1204" s="20" t="n">
        <f aca="true">INDIRECT($AH$5&amp;"B"&amp;($C$1*$A1204+11))</f>
        <v>0</v>
      </c>
      <c r="J1204" s="20" t="n">
        <f aca="true">INDIRECT($AH$5&amp;"B"&amp;($C$1*$A1204+12))</f>
        <v>0</v>
      </c>
      <c r="K1204" s="21" t="str">
        <f aca="false">IF(C1204&lt;&gt;"",IFERROR((G1204+H1204+I1204)/(G1204+H1204+I1204+J1204),0), "")</f>
        <v/>
      </c>
      <c r="L1204" s="20" t="str">
        <f aca="false">IF(C1204&lt;&gt;"",(G1204* 2) +(H1204* 4) + (I1204* 6) + IF(F1204 = 1, 5, 0), "")</f>
        <v/>
      </c>
      <c r="M1204" s="25" t="str">
        <f aca="true">IF(C1204&lt;&gt;"",SUM(INDIRECT($AH$5&amp;"C"&amp;($C$1*$A1204+9)):INDIRECT($AH$5&amp;"V"&amp;($C$1*$A1204+9))), "")</f>
        <v/>
      </c>
      <c r="N1204" s="25" t="str">
        <f aca="true">IF(C1204&lt;&gt;"",SUM(INDIRECT($AH$5&amp;"C"&amp;($C$1*$A1204+10)):INDIRECT($AH$5&amp;"V"&amp;($C$1*$A1204+10))), "")</f>
        <v/>
      </c>
      <c r="O1204" s="25" t="str">
        <f aca="true">IF(C1204&lt;&gt;"",SUM(INDIRECT($AH$5&amp;"C"&amp;($C$1*$A1204+11)):INDIRECT($AH$5&amp;"V"&amp;($C$1*$A1204+11))),"")</f>
        <v/>
      </c>
      <c r="P1204" s="25" t="str">
        <f aca="true">IF(C1204&lt;&gt;"",SUM(INDIRECT($AH$5&amp;"C"&amp;($C$1*$A1204+12)):INDIRECT($AH$5&amp;"V"&amp;($C$1*$A1204+12))),"")</f>
        <v/>
      </c>
      <c r="Q1204" s="24" t="str">
        <f aca="false">IF(C1204&lt;&gt;"",IFERROR((M1204+N1204+O1204)/(M1204+N1204+O1204+P1204),0), "")</f>
        <v/>
      </c>
      <c r="R1204" s="25" t="str">
        <f aca="true">IF(C1204&lt;&gt;"",SUM(INDIRECT($AH$5&amp;"C"&amp;($C$1*$A1204+13)):INDIRECT($AH$5&amp;"V"&amp;($C$1*$A1204+13))), "")</f>
        <v/>
      </c>
      <c r="S1204" s="25" t="str">
        <f aca="false">IF(C1204&lt;&gt;"",IFERROR((M1204+N1204+O1204+P1204)/R1204, 0),"")</f>
        <v/>
      </c>
      <c r="T1204" s="25" t="str">
        <f aca="false">IF(C1204&lt;&gt;"",IFERROR((M1204+N1204+O1204)/R1204,0),"")</f>
        <v/>
      </c>
      <c r="U1204" s="25" t="str">
        <f aca="true">IF(C1204&lt;&gt;"",IF(INDIRECT($AH$5&amp;"B"&amp;($C$1*$A1204+14))= 1,1,0),"")</f>
        <v/>
      </c>
      <c r="V1204" s="25" t="str">
        <f aca="true">IF(C1204&lt;&gt;"",IF(INDIRECT($AH$5&amp;"B"&amp;($C$1*$A1204+15))= 1,1,0),"")</f>
        <v/>
      </c>
      <c r="W1204" s="25" t="str">
        <f aca="false">IF(C1204&lt;&gt;"",($M1204*1) + ($N1204*2) + ($O1204*3) + (IF(U1204 = 1, 10, 0)) + (IF(V1204 = 1, 20, 0)),"")</f>
        <v/>
      </c>
      <c r="X1204" s="27" t="str">
        <f aca="true">IF(C1204&lt;&gt;"",IF(INDIRECT($AH$5&amp;"B"&amp;($C$1*$A1204+16))= 1,1,0),"")</f>
        <v/>
      </c>
      <c r="Y1204" s="27" t="str">
        <f aca="true">IF(D1204&lt;&gt;"",IF(INDIRECT($AH$5&amp;"B"&amp;($C$1*$A1204+17))= 1,1,0),"")</f>
        <v/>
      </c>
      <c r="Z1204" s="27" t="str">
        <f aca="true">IF(E1204&lt;&gt;"",IF(INDIRECT($AH$5&amp;"B"&amp;($C$1*$A1204+18))= 1,1,0),"")</f>
        <v/>
      </c>
      <c r="AA1204" s="27" t="str">
        <f aca="true">IF(F1204&lt;&gt;"",IF(INDIRECT($AH$5&amp;"B"&amp;($C$1*$A1204+19))= 1,1,0),"")</f>
        <v/>
      </c>
      <c r="AB1204" s="27" t="str">
        <f aca="false">IF(C1204&lt;&gt;"",IF(X1204 = 1, 5, 0) + IF(Z1204 = 1, 25, 0) + IF(AA1204 = 1, 15, 0),"")</f>
        <v/>
      </c>
      <c r="AC1204" s="57" t="str">
        <f aca="false">IF(C1204&lt;&gt;"",L1204+W1204+AB1204,"")</f>
        <v/>
      </c>
    </row>
    <row r="1205" customFormat="false" ht="12.8" hidden="false" customHeight="false" outlineLevel="0" collapsed="false">
      <c r="A1205" s="11" t="n">
        <f aca="false">A1204+1</f>
        <v>202</v>
      </c>
      <c r="B1205" s="38" t="str">
        <f aca="true">IF(INDIRECT($AH$5&amp;"B"&amp;($C$1*$A1205+2))=0, "",INDIRECT($AH$5&amp;"B"&amp;($C$1*$A1205+2)))</f>
        <v/>
      </c>
      <c r="C1205" s="19" t="str">
        <f aca="true">IF(INDIRECT($AH$5&amp;"B"&amp;($C$1*$A1205+3)) = 0, "", INDIRECT($AH$5&amp;"B"&amp;($C$1*$A1205+3)))</f>
        <v/>
      </c>
      <c r="D1205" s="19" t="str">
        <f aca="true">IF(INDIRECT($AH$5&amp;"B"&amp;($C$1*$A1205+4)) = 0, "", INDIRECT($AH$5&amp;"B"&amp;($C$1*$A1205+4)))</f>
        <v/>
      </c>
      <c r="E1205" s="19" t="str">
        <f aca="true">IF(INDIRECT($AH$5&amp;"B"&amp;($C$1*$A1205+7)) = 0, "", INDIRECT($AH$5&amp;"B"&amp;($C$1*$A1205+7)))</f>
        <v/>
      </c>
      <c r="F1205" s="20" t="str">
        <f aca="true">IF(C1205 &lt;&gt; "",IF(INDIRECT($AH$5&amp;"B"&amp;($C$1*$A1205+8)) = 0, 0, 1), "")</f>
        <v/>
      </c>
      <c r="G1205" s="20" t="n">
        <f aca="true">INDIRECT($AH$5&amp;"B"&amp;($C$1*$A1205+9))</f>
        <v>0</v>
      </c>
      <c r="H1205" s="20" t="n">
        <f aca="true">INDIRECT($AH$5&amp;"B"&amp;($C$1*$A1205+10))</f>
        <v>0</v>
      </c>
      <c r="I1205" s="20" t="n">
        <f aca="true">INDIRECT($AH$5&amp;"B"&amp;($C$1*$A1205+11))</f>
        <v>0</v>
      </c>
      <c r="J1205" s="20" t="n">
        <f aca="true">INDIRECT($AH$5&amp;"B"&amp;($C$1*$A1205+12))</f>
        <v>0</v>
      </c>
      <c r="K1205" s="21" t="str">
        <f aca="false">IF(C1205&lt;&gt;"",IFERROR((G1205+H1205+I1205)/(G1205+H1205+I1205+J1205),0), "")</f>
        <v/>
      </c>
      <c r="L1205" s="20" t="str">
        <f aca="false">IF(C1205&lt;&gt;"",(G1205* 2) +(H1205* 4) + (I1205* 6) + IF(F1205 = 1, 5, 0), "")</f>
        <v/>
      </c>
      <c r="M1205" s="25" t="str">
        <f aca="true">IF(C1205&lt;&gt;"",SUM(INDIRECT($AH$5&amp;"C"&amp;($C$1*$A1205+9)):INDIRECT($AH$5&amp;"V"&amp;($C$1*$A1205+9))), "")</f>
        <v/>
      </c>
      <c r="N1205" s="25" t="str">
        <f aca="true">IF(C1205&lt;&gt;"",SUM(INDIRECT($AH$5&amp;"C"&amp;($C$1*$A1205+10)):INDIRECT($AH$5&amp;"V"&amp;($C$1*$A1205+10))), "")</f>
        <v/>
      </c>
      <c r="O1205" s="25" t="str">
        <f aca="true">IF(C1205&lt;&gt;"",SUM(INDIRECT($AH$5&amp;"C"&amp;($C$1*$A1205+11)):INDIRECT($AH$5&amp;"V"&amp;($C$1*$A1205+11))),"")</f>
        <v/>
      </c>
      <c r="P1205" s="25" t="str">
        <f aca="true">IF(C1205&lt;&gt;"",SUM(INDIRECT($AH$5&amp;"C"&amp;($C$1*$A1205+12)):INDIRECT($AH$5&amp;"V"&amp;($C$1*$A1205+12))),"")</f>
        <v/>
      </c>
      <c r="Q1205" s="24" t="str">
        <f aca="false">IF(C1205&lt;&gt;"",IFERROR((M1205+N1205+O1205)/(M1205+N1205+O1205+P1205),0), "")</f>
        <v/>
      </c>
      <c r="R1205" s="25" t="str">
        <f aca="true">IF(C1205&lt;&gt;"",SUM(INDIRECT($AH$5&amp;"C"&amp;($C$1*$A1205+13)):INDIRECT($AH$5&amp;"V"&amp;($C$1*$A1205+13))), "")</f>
        <v/>
      </c>
      <c r="S1205" s="25" t="str">
        <f aca="false">IF(C1205&lt;&gt;"",IFERROR((M1205+N1205+O1205+P1205)/R1205, 0),"")</f>
        <v/>
      </c>
      <c r="T1205" s="25" t="str">
        <f aca="false">IF(C1205&lt;&gt;"",IFERROR((M1205+N1205+O1205)/R1205,0),"")</f>
        <v/>
      </c>
      <c r="U1205" s="25" t="str">
        <f aca="true">IF(C1205&lt;&gt;"",IF(INDIRECT($AH$5&amp;"B"&amp;($C$1*$A1205+14))= 1,1,0),"")</f>
        <v/>
      </c>
      <c r="V1205" s="25" t="str">
        <f aca="true">IF(C1205&lt;&gt;"",IF(INDIRECT($AH$5&amp;"B"&amp;($C$1*$A1205+15))= 1,1,0),"")</f>
        <v/>
      </c>
      <c r="W1205" s="25" t="str">
        <f aca="false">IF(C1205&lt;&gt;"",($M1205*1) + ($N1205*2) + ($O1205*3) + (IF(U1205 = 1, 10, 0)) + (IF(V1205 = 1, 20, 0)),"")</f>
        <v/>
      </c>
      <c r="X1205" s="27" t="str">
        <f aca="true">IF(C1205&lt;&gt;"",IF(INDIRECT($AH$5&amp;"B"&amp;($C$1*$A1205+16))= 1,1,0),"")</f>
        <v/>
      </c>
      <c r="Y1205" s="27" t="str">
        <f aca="true">IF(D1205&lt;&gt;"",IF(INDIRECT($AH$5&amp;"B"&amp;($C$1*$A1205+17))= 1,1,0),"")</f>
        <v/>
      </c>
      <c r="Z1205" s="27" t="str">
        <f aca="true">IF(E1205&lt;&gt;"",IF(INDIRECT($AH$5&amp;"B"&amp;($C$1*$A1205+18))= 1,1,0),"")</f>
        <v/>
      </c>
      <c r="AA1205" s="27" t="str">
        <f aca="true">IF(F1205&lt;&gt;"",IF(INDIRECT($AH$5&amp;"B"&amp;($C$1*$A1205+19))= 1,1,0),"")</f>
        <v/>
      </c>
      <c r="AB1205" s="27" t="str">
        <f aca="false">IF(C1205&lt;&gt;"",IF(X1205 = 1, 5, 0) + IF(Z1205 = 1, 25, 0) + IF(AA1205 = 1, 15, 0),"")</f>
        <v/>
      </c>
      <c r="AC1205" s="57" t="str">
        <f aca="false">IF(C1205&lt;&gt;"",L1205+W1205+AB1205,"")</f>
        <v/>
      </c>
    </row>
    <row r="1206" customFormat="false" ht="12.8" hidden="false" customHeight="false" outlineLevel="0" collapsed="false">
      <c r="A1206" s="11" t="n">
        <f aca="false">A1205+1</f>
        <v>203</v>
      </c>
      <c r="B1206" s="38" t="str">
        <f aca="true">IF(INDIRECT($AH$5&amp;"B"&amp;($C$1*$A1206+2))=0, "",INDIRECT($AH$5&amp;"B"&amp;($C$1*$A1206+2)))</f>
        <v/>
      </c>
      <c r="C1206" s="19" t="str">
        <f aca="true">IF(INDIRECT($AH$5&amp;"B"&amp;($C$1*$A1206+3)) = 0, "", INDIRECT($AH$5&amp;"B"&amp;($C$1*$A1206+3)))</f>
        <v/>
      </c>
      <c r="D1206" s="19" t="str">
        <f aca="true">IF(INDIRECT($AH$5&amp;"B"&amp;($C$1*$A1206+4)) = 0, "", INDIRECT($AH$5&amp;"B"&amp;($C$1*$A1206+4)))</f>
        <v/>
      </c>
      <c r="E1206" s="19" t="str">
        <f aca="true">IF(INDIRECT($AH$5&amp;"B"&amp;($C$1*$A1206+7)) = 0, "", INDIRECT($AH$5&amp;"B"&amp;($C$1*$A1206+7)))</f>
        <v/>
      </c>
      <c r="F1206" s="20" t="str">
        <f aca="true">IF(C1206 &lt;&gt; "",IF(INDIRECT($AH$5&amp;"B"&amp;($C$1*$A1206+8)) = 0, 0, 1), "")</f>
        <v/>
      </c>
      <c r="G1206" s="20" t="n">
        <f aca="true">INDIRECT($AH$5&amp;"B"&amp;($C$1*$A1206+9))</f>
        <v>0</v>
      </c>
      <c r="H1206" s="20" t="n">
        <f aca="true">INDIRECT($AH$5&amp;"B"&amp;($C$1*$A1206+10))</f>
        <v>0</v>
      </c>
      <c r="I1206" s="20" t="n">
        <f aca="true">INDIRECT($AH$5&amp;"B"&amp;($C$1*$A1206+11))</f>
        <v>0</v>
      </c>
      <c r="J1206" s="20" t="n">
        <f aca="true">INDIRECT($AH$5&amp;"B"&amp;($C$1*$A1206+12))</f>
        <v>0</v>
      </c>
      <c r="K1206" s="21" t="str">
        <f aca="false">IF(C1206&lt;&gt;"",IFERROR((G1206+H1206+I1206)/(G1206+H1206+I1206+J1206),0), "")</f>
        <v/>
      </c>
      <c r="L1206" s="20" t="str">
        <f aca="false">IF(C1206&lt;&gt;"",(G1206* 2) +(H1206* 4) + (I1206* 6) + IF(F1206 = 1, 5, 0), "")</f>
        <v/>
      </c>
      <c r="M1206" s="25" t="str">
        <f aca="true">IF(C1206&lt;&gt;"",SUM(INDIRECT($AH$5&amp;"C"&amp;($C$1*$A1206+9)):INDIRECT($AH$5&amp;"V"&amp;($C$1*$A1206+9))), "")</f>
        <v/>
      </c>
      <c r="N1206" s="25" t="str">
        <f aca="true">IF(C1206&lt;&gt;"",SUM(INDIRECT($AH$5&amp;"C"&amp;($C$1*$A1206+10)):INDIRECT($AH$5&amp;"V"&amp;($C$1*$A1206+10))), "")</f>
        <v/>
      </c>
      <c r="O1206" s="25" t="str">
        <f aca="true">IF(C1206&lt;&gt;"",SUM(INDIRECT($AH$5&amp;"C"&amp;($C$1*$A1206+11)):INDIRECT($AH$5&amp;"V"&amp;($C$1*$A1206+11))),"")</f>
        <v/>
      </c>
      <c r="P1206" s="25" t="str">
        <f aca="true">IF(C1206&lt;&gt;"",SUM(INDIRECT($AH$5&amp;"C"&amp;($C$1*$A1206+12)):INDIRECT($AH$5&amp;"V"&amp;($C$1*$A1206+12))),"")</f>
        <v/>
      </c>
      <c r="Q1206" s="24" t="str">
        <f aca="false">IF(C1206&lt;&gt;"",IFERROR((M1206+N1206+O1206)/(M1206+N1206+O1206+P1206),0), "")</f>
        <v/>
      </c>
      <c r="R1206" s="25" t="str">
        <f aca="true">IF(C1206&lt;&gt;"",SUM(INDIRECT($AH$5&amp;"C"&amp;($C$1*$A1206+13)):INDIRECT($AH$5&amp;"V"&amp;($C$1*$A1206+13))), "")</f>
        <v/>
      </c>
      <c r="S1206" s="25" t="str">
        <f aca="false">IF(C1206&lt;&gt;"",IFERROR((M1206+N1206+O1206+P1206)/R1206, 0),"")</f>
        <v/>
      </c>
      <c r="T1206" s="25" t="str">
        <f aca="false">IF(C1206&lt;&gt;"",IFERROR((M1206+N1206+O1206)/R1206,0),"")</f>
        <v/>
      </c>
      <c r="U1206" s="25" t="str">
        <f aca="true">IF(C1206&lt;&gt;"",IF(INDIRECT($AH$5&amp;"B"&amp;($C$1*$A1206+14))= 1,1,0),"")</f>
        <v/>
      </c>
      <c r="V1206" s="25" t="str">
        <f aca="true">IF(C1206&lt;&gt;"",IF(INDIRECT($AH$5&amp;"B"&amp;($C$1*$A1206+15))= 1,1,0),"")</f>
        <v/>
      </c>
      <c r="W1206" s="25" t="str">
        <f aca="false">IF(C1206&lt;&gt;"",($M1206*1) + ($N1206*2) + ($O1206*3) + (IF(U1206 = 1, 10, 0)) + (IF(V1206 = 1, 20, 0)),"")</f>
        <v/>
      </c>
      <c r="X1206" s="27" t="str">
        <f aca="true">IF(C1206&lt;&gt;"",IF(INDIRECT($AH$5&amp;"B"&amp;($C$1*$A1206+16))= 1,1,0),"")</f>
        <v/>
      </c>
      <c r="Y1206" s="27" t="str">
        <f aca="true">IF(D1206&lt;&gt;"",IF(INDIRECT($AH$5&amp;"B"&amp;($C$1*$A1206+17))= 1,1,0),"")</f>
        <v/>
      </c>
      <c r="Z1206" s="27" t="str">
        <f aca="true">IF(E1206&lt;&gt;"",IF(INDIRECT($AH$5&amp;"B"&amp;($C$1*$A1206+18))= 1,1,0),"")</f>
        <v/>
      </c>
      <c r="AA1206" s="27" t="str">
        <f aca="true">IF(F1206&lt;&gt;"",IF(INDIRECT($AH$5&amp;"B"&amp;($C$1*$A1206+19))= 1,1,0),"")</f>
        <v/>
      </c>
      <c r="AB1206" s="27" t="str">
        <f aca="false">IF(C1206&lt;&gt;"",IF(X1206 = 1, 5, 0) + IF(Z1206 = 1, 25, 0) + IF(AA1206 = 1, 15, 0),"")</f>
        <v/>
      </c>
      <c r="AC1206" s="57" t="str">
        <f aca="false">IF(C1206&lt;&gt;"",L1206+W1206+AB1206,"")</f>
        <v/>
      </c>
    </row>
    <row r="1207" customFormat="false" ht="12.8" hidden="false" customHeight="false" outlineLevel="0" collapsed="false">
      <c r="A1207" s="11" t="n">
        <f aca="false">A1206+1</f>
        <v>204</v>
      </c>
      <c r="B1207" s="38" t="str">
        <f aca="true">IF(INDIRECT($AH$5&amp;"B"&amp;($C$1*$A1207+2))=0, "",INDIRECT($AH$5&amp;"B"&amp;($C$1*$A1207+2)))</f>
        <v/>
      </c>
      <c r="C1207" s="19" t="str">
        <f aca="true">IF(INDIRECT($AH$5&amp;"B"&amp;($C$1*$A1207+3)) = 0, "", INDIRECT($AH$5&amp;"B"&amp;($C$1*$A1207+3)))</f>
        <v/>
      </c>
      <c r="D1207" s="19" t="str">
        <f aca="true">IF(INDIRECT($AH$5&amp;"B"&amp;($C$1*$A1207+4)) = 0, "", INDIRECT($AH$5&amp;"B"&amp;($C$1*$A1207+4)))</f>
        <v/>
      </c>
      <c r="E1207" s="19" t="str">
        <f aca="true">IF(INDIRECT($AH$5&amp;"B"&amp;($C$1*$A1207+7)) = 0, "", INDIRECT($AH$5&amp;"B"&amp;($C$1*$A1207+7)))</f>
        <v/>
      </c>
      <c r="F1207" s="20" t="str">
        <f aca="true">IF(C1207 &lt;&gt; "",IF(INDIRECT($AH$5&amp;"B"&amp;($C$1*$A1207+8)) = 0, 0, 1), "")</f>
        <v/>
      </c>
      <c r="G1207" s="20" t="n">
        <f aca="true">INDIRECT($AH$5&amp;"B"&amp;($C$1*$A1207+9))</f>
        <v>0</v>
      </c>
      <c r="H1207" s="20" t="n">
        <f aca="true">INDIRECT($AH$5&amp;"B"&amp;($C$1*$A1207+10))</f>
        <v>0</v>
      </c>
      <c r="I1207" s="20" t="n">
        <f aca="true">INDIRECT($AH$5&amp;"B"&amp;($C$1*$A1207+11))</f>
        <v>0</v>
      </c>
      <c r="J1207" s="20" t="n">
        <f aca="true">INDIRECT($AH$5&amp;"B"&amp;($C$1*$A1207+12))</f>
        <v>0</v>
      </c>
      <c r="K1207" s="21" t="str">
        <f aca="false">IF(C1207&lt;&gt;"",IFERROR((G1207+H1207+I1207)/(G1207+H1207+I1207+J1207),0), "")</f>
        <v/>
      </c>
      <c r="L1207" s="20" t="str">
        <f aca="false">IF(C1207&lt;&gt;"",(G1207* 2) +(H1207* 4) + (I1207* 6) + IF(F1207 = 1, 5, 0), "")</f>
        <v/>
      </c>
      <c r="M1207" s="25" t="str">
        <f aca="true">IF(C1207&lt;&gt;"",SUM(INDIRECT($AH$5&amp;"C"&amp;($C$1*$A1207+9)):INDIRECT($AH$5&amp;"V"&amp;($C$1*$A1207+9))), "")</f>
        <v/>
      </c>
      <c r="N1207" s="25" t="str">
        <f aca="true">IF(C1207&lt;&gt;"",SUM(INDIRECT($AH$5&amp;"C"&amp;($C$1*$A1207+10)):INDIRECT($AH$5&amp;"V"&amp;($C$1*$A1207+10))), "")</f>
        <v/>
      </c>
      <c r="O1207" s="25" t="str">
        <f aca="true">IF(C1207&lt;&gt;"",SUM(INDIRECT($AH$5&amp;"C"&amp;($C$1*$A1207+11)):INDIRECT($AH$5&amp;"V"&amp;($C$1*$A1207+11))),"")</f>
        <v/>
      </c>
      <c r="P1207" s="25" t="str">
        <f aca="true">IF(C1207&lt;&gt;"",SUM(INDIRECT($AH$5&amp;"C"&amp;($C$1*$A1207+12)):INDIRECT($AH$5&amp;"V"&amp;($C$1*$A1207+12))),"")</f>
        <v/>
      </c>
      <c r="Q1207" s="24" t="str">
        <f aca="false">IF(C1207&lt;&gt;"",IFERROR((M1207+N1207+O1207)/(M1207+N1207+O1207+P1207),0), "")</f>
        <v/>
      </c>
      <c r="R1207" s="25" t="str">
        <f aca="true">IF(C1207&lt;&gt;"",SUM(INDIRECT($AH$5&amp;"C"&amp;($C$1*$A1207+13)):INDIRECT($AH$5&amp;"V"&amp;($C$1*$A1207+13))), "")</f>
        <v/>
      </c>
      <c r="S1207" s="25" t="str">
        <f aca="false">IF(C1207&lt;&gt;"",IFERROR((M1207+N1207+O1207+P1207)/R1207, 0),"")</f>
        <v/>
      </c>
      <c r="T1207" s="25" t="str">
        <f aca="false">IF(C1207&lt;&gt;"",IFERROR((M1207+N1207+O1207)/R1207,0),"")</f>
        <v/>
      </c>
      <c r="U1207" s="25" t="str">
        <f aca="true">IF(C1207&lt;&gt;"",IF(INDIRECT($AH$5&amp;"B"&amp;($C$1*$A1207+14))= 1,1,0),"")</f>
        <v/>
      </c>
      <c r="V1207" s="25" t="str">
        <f aca="true">IF(C1207&lt;&gt;"",IF(INDIRECT($AH$5&amp;"B"&amp;($C$1*$A1207+15))= 1,1,0),"")</f>
        <v/>
      </c>
      <c r="W1207" s="25" t="str">
        <f aca="false">IF(C1207&lt;&gt;"",($M1207*1) + ($N1207*2) + ($O1207*3) + (IF(U1207 = 1, 10, 0)) + (IF(V1207 = 1, 20, 0)),"")</f>
        <v/>
      </c>
      <c r="X1207" s="27" t="str">
        <f aca="true">IF(C1207&lt;&gt;"",IF(INDIRECT($AH$5&amp;"B"&amp;($C$1*$A1207+16))= 1,1,0),"")</f>
        <v/>
      </c>
      <c r="Y1207" s="27" t="str">
        <f aca="true">IF(D1207&lt;&gt;"",IF(INDIRECT($AH$5&amp;"B"&amp;($C$1*$A1207+17))= 1,1,0),"")</f>
        <v/>
      </c>
      <c r="Z1207" s="27" t="str">
        <f aca="true">IF(E1207&lt;&gt;"",IF(INDIRECT($AH$5&amp;"B"&amp;($C$1*$A1207+18))= 1,1,0),"")</f>
        <v/>
      </c>
      <c r="AA1207" s="27" t="str">
        <f aca="true">IF(F1207&lt;&gt;"",IF(INDIRECT($AH$5&amp;"B"&amp;($C$1*$A1207+19))= 1,1,0),"")</f>
        <v/>
      </c>
      <c r="AB1207" s="27" t="str">
        <f aca="false">IF(C1207&lt;&gt;"",IF(X1207 = 1, 5, 0) + IF(Z1207 = 1, 25, 0) + IF(AA1207 = 1, 15, 0),"")</f>
        <v/>
      </c>
      <c r="AC1207" s="57" t="str">
        <f aca="false">IF(C1207&lt;&gt;"",L1207+W1207+AB1207,"")</f>
        <v/>
      </c>
    </row>
    <row r="1208" customFormat="false" ht="12.8" hidden="false" customHeight="false" outlineLevel="0" collapsed="false">
      <c r="A1208" s="11" t="n">
        <f aca="false">A1207+1</f>
        <v>205</v>
      </c>
      <c r="B1208" s="38" t="str">
        <f aca="true">IF(INDIRECT($AH$5&amp;"B"&amp;($C$1*$A1208+2))=0, "",INDIRECT($AH$5&amp;"B"&amp;($C$1*$A1208+2)))</f>
        <v/>
      </c>
      <c r="C1208" s="19" t="str">
        <f aca="true">IF(INDIRECT($AH$5&amp;"B"&amp;($C$1*$A1208+3)) = 0, "", INDIRECT($AH$5&amp;"B"&amp;($C$1*$A1208+3)))</f>
        <v/>
      </c>
      <c r="D1208" s="19" t="str">
        <f aca="true">IF(INDIRECT($AH$5&amp;"B"&amp;($C$1*$A1208+4)) = 0, "", INDIRECT($AH$5&amp;"B"&amp;($C$1*$A1208+4)))</f>
        <v/>
      </c>
      <c r="E1208" s="19" t="str">
        <f aca="true">IF(INDIRECT($AH$5&amp;"B"&amp;($C$1*$A1208+7)) = 0, "", INDIRECT($AH$5&amp;"B"&amp;($C$1*$A1208+7)))</f>
        <v/>
      </c>
      <c r="F1208" s="20" t="str">
        <f aca="true">IF(C1208 &lt;&gt; "",IF(INDIRECT($AH$5&amp;"B"&amp;($C$1*$A1208+8)) = 0, 0, 1), "")</f>
        <v/>
      </c>
      <c r="G1208" s="20" t="n">
        <f aca="true">INDIRECT($AH$5&amp;"B"&amp;($C$1*$A1208+9))</f>
        <v>0</v>
      </c>
      <c r="H1208" s="20" t="n">
        <f aca="true">INDIRECT($AH$5&amp;"B"&amp;($C$1*$A1208+10))</f>
        <v>0</v>
      </c>
      <c r="I1208" s="20" t="n">
        <f aca="true">INDIRECT($AH$5&amp;"B"&amp;($C$1*$A1208+11))</f>
        <v>0</v>
      </c>
      <c r="J1208" s="20" t="n">
        <f aca="true">INDIRECT($AH$5&amp;"B"&amp;($C$1*$A1208+12))</f>
        <v>0</v>
      </c>
      <c r="K1208" s="21" t="str">
        <f aca="false">IF(C1208&lt;&gt;"",IFERROR((G1208+H1208+I1208)/(G1208+H1208+I1208+J1208),0), "")</f>
        <v/>
      </c>
      <c r="L1208" s="20" t="str">
        <f aca="false">IF(C1208&lt;&gt;"",(G1208* 2) +(H1208* 4) + (I1208* 6) + IF(F1208 = 1, 5, 0), "")</f>
        <v/>
      </c>
      <c r="M1208" s="25" t="str">
        <f aca="true">IF(C1208&lt;&gt;"",SUM(INDIRECT($AH$5&amp;"C"&amp;($C$1*$A1208+9)):INDIRECT($AH$5&amp;"V"&amp;($C$1*$A1208+9))), "")</f>
        <v/>
      </c>
      <c r="N1208" s="25" t="str">
        <f aca="true">IF(C1208&lt;&gt;"",SUM(INDIRECT($AH$5&amp;"C"&amp;($C$1*$A1208+10)):INDIRECT($AH$5&amp;"V"&amp;($C$1*$A1208+10))), "")</f>
        <v/>
      </c>
      <c r="O1208" s="25" t="str">
        <f aca="true">IF(C1208&lt;&gt;"",SUM(INDIRECT($AH$5&amp;"C"&amp;($C$1*$A1208+11)):INDIRECT($AH$5&amp;"V"&amp;($C$1*$A1208+11))),"")</f>
        <v/>
      </c>
      <c r="P1208" s="25" t="str">
        <f aca="true">IF(C1208&lt;&gt;"",SUM(INDIRECT($AH$5&amp;"C"&amp;($C$1*$A1208+12)):INDIRECT($AH$5&amp;"V"&amp;($C$1*$A1208+12))),"")</f>
        <v/>
      </c>
      <c r="Q1208" s="24" t="str">
        <f aca="false">IF(C1208&lt;&gt;"",IFERROR((M1208+N1208+O1208)/(M1208+N1208+O1208+P1208),0), "")</f>
        <v/>
      </c>
      <c r="R1208" s="25" t="str">
        <f aca="true">IF(C1208&lt;&gt;"",SUM(INDIRECT($AH$5&amp;"C"&amp;($C$1*$A1208+13)):INDIRECT($AH$5&amp;"V"&amp;($C$1*$A1208+13))), "")</f>
        <v/>
      </c>
      <c r="S1208" s="25" t="str">
        <f aca="false">IF(C1208&lt;&gt;"",IFERROR((M1208+N1208+O1208+P1208)/R1208, 0),"")</f>
        <v/>
      </c>
      <c r="T1208" s="25" t="str">
        <f aca="false">IF(C1208&lt;&gt;"",IFERROR((M1208+N1208+O1208)/R1208,0),"")</f>
        <v/>
      </c>
      <c r="U1208" s="25" t="str">
        <f aca="true">IF(C1208&lt;&gt;"",IF(INDIRECT($AH$5&amp;"B"&amp;($C$1*$A1208+14))= 1,1,0),"")</f>
        <v/>
      </c>
      <c r="V1208" s="25" t="str">
        <f aca="true">IF(C1208&lt;&gt;"",IF(INDIRECT($AH$5&amp;"B"&amp;($C$1*$A1208+15))= 1,1,0),"")</f>
        <v/>
      </c>
      <c r="W1208" s="25" t="str">
        <f aca="false">IF(C1208&lt;&gt;"",($M1208*1) + ($N1208*2) + ($O1208*3) + (IF(U1208 = 1, 10, 0)) + (IF(V1208 = 1, 20, 0)),"")</f>
        <v/>
      </c>
      <c r="X1208" s="27" t="str">
        <f aca="true">IF(C1208&lt;&gt;"",IF(INDIRECT($AH$5&amp;"B"&amp;($C$1*$A1208+16))= 1,1,0),"")</f>
        <v/>
      </c>
      <c r="Y1208" s="27" t="str">
        <f aca="true">IF(D1208&lt;&gt;"",IF(INDIRECT($AH$5&amp;"B"&amp;($C$1*$A1208+17))= 1,1,0),"")</f>
        <v/>
      </c>
      <c r="Z1208" s="27" t="str">
        <f aca="true">IF(E1208&lt;&gt;"",IF(INDIRECT($AH$5&amp;"B"&amp;($C$1*$A1208+18))= 1,1,0),"")</f>
        <v/>
      </c>
      <c r="AA1208" s="27" t="str">
        <f aca="true">IF(F1208&lt;&gt;"",IF(INDIRECT($AH$5&amp;"B"&amp;($C$1*$A1208+19))= 1,1,0),"")</f>
        <v/>
      </c>
      <c r="AB1208" s="27" t="str">
        <f aca="false">IF(C1208&lt;&gt;"",IF(X1208 = 1, 5, 0) + IF(Z1208 = 1, 25, 0) + IF(AA1208 = 1, 15, 0),"")</f>
        <v/>
      </c>
      <c r="AC1208" s="57" t="str">
        <f aca="false">IF(C1208&lt;&gt;"",L1208+W1208+AB1208,"")</f>
        <v/>
      </c>
    </row>
    <row r="1209" customFormat="false" ht="12.8" hidden="false" customHeight="false" outlineLevel="0" collapsed="false">
      <c r="A1209" s="11" t="n">
        <f aca="false">A1208+1</f>
        <v>206</v>
      </c>
      <c r="B1209" s="38" t="str">
        <f aca="true">IF(INDIRECT($AH$5&amp;"B"&amp;($C$1*$A1209+2))=0, "",INDIRECT($AH$5&amp;"B"&amp;($C$1*$A1209+2)))</f>
        <v/>
      </c>
      <c r="C1209" s="19" t="str">
        <f aca="true">IF(INDIRECT($AH$5&amp;"B"&amp;($C$1*$A1209+3)) = 0, "", INDIRECT($AH$5&amp;"B"&amp;($C$1*$A1209+3)))</f>
        <v/>
      </c>
      <c r="D1209" s="19" t="str">
        <f aca="true">IF(INDIRECT($AH$5&amp;"B"&amp;($C$1*$A1209+4)) = 0, "", INDIRECT($AH$5&amp;"B"&amp;($C$1*$A1209+4)))</f>
        <v/>
      </c>
      <c r="E1209" s="19" t="str">
        <f aca="true">IF(INDIRECT($AH$5&amp;"B"&amp;($C$1*$A1209+7)) = 0, "", INDIRECT($AH$5&amp;"B"&amp;($C$1*$A1209+7)))</f>
        <v/>
      </c>
      <c r="F1209" s="20" t="str">
        <f aca="true">IF(C1209 &lt;&gt; "",IF(INDIRECT($AH$5&amp;"B"&amp;($C$1*$A1209+8)) = 0, 0, 1), "")</f>
        <v/>
      </c>
      <c r="G1209" s="20" t="n">
        <f aca="true">INDIRECT($AH$5&amp;"B"&amp;($C$1*$A1209+9))</f>
        <v>0</v>
      </c>
      <c r="H1209" s="20" t="n">
        <f aca="true">INDIRECT($AH$5&amp;"B"&amp;($C$1*$A1209+10))</f>
        <v>0</v>
      </c>
      <c r="I1209" s="20" t="n">
        <f aca="true">INDIRECT($AH$5&amp;"B"&amp;($C$1*$A1209+11))</f>
        <v>0</v>
      </c>
      <c r="J1209" s="20" t="n">
        <f aca="true">INDIRECT($AH$5&amp;"B"&amp;($C$1*$A1209+12))</f>
        <v>0</v>
      </c>
      <c r="K1209" s="21" t="str">
        <f aca="false">IF(C1209&lt;&gt;"",IFERROR((G1209+H1209+I1209)/(G1209+H1209+I1209+J1209),0), "")</f>
        <v/>
      </c>
      <c r="L1209" s="20" t="str">
        <f aca="false">IF(C1209&lt;&gt;"",(G1209* 2) +(H1209* 4) + (I1209* 6) + IF(F1209 = 1, 5, 0), "")</f>
        <v/>
      </c>
      <c r="M1209" s="25" t="str">
        <f aca="true">IF(C1209&lt;&gt;"",SUM(INDIRECT($AH$5&amp;"C"&amp;($C$1*$A1209+9)):INDIRECT($AH$5&amp;"V"&amp;($C$1*$A1209+9))), "")</f>
        <v/>
      </c>
      <c r="N1209" s="25" t="str">
        <f aca="true">IF(C1209&lt;&gt;"",SUM(INDIRECT($AH$5&amp;"C"&amp;($C$1*$A1209+10)):INDIRECT($AH$5&amp;"V"&amp;($C$1*$A1209+10))), "")</f>
        <v/>
      </c>
      <c r="O1209" s="25" t="str">
        <f aca="true">IF(C1209&lt;&gt;"",SUM(INDIRECT($AH$5&amp;"C"&amp;($C$1*$A1209+11)):INDIRECT($AH$5&amp;"V"&amp;($C$1*$A1209+11))),"")</f>
        <v/>
      </c>
      <c r="P1209" s="25" t="str">
        <f aca="true">IF(C1209&lt;&gt;"",SUM(INDIRECT($AH$5&amp;"C"&amp;($C$1*$A1209+12)):INDIRECT($AH$5&amp;"V"&amp;($C$1*$A1209+12))),"")</f>
        <v/>
      </c>
      <c r="Q1209" s="24" t="str">
        <f aca="false">IF(C1209&lt;&gt;"",IFERROR((M1209+N1209+O1209)/(M1209+N1209+O1209+P1209),0), "")</f>
        <v/>
      </c>
      <c r="R1209" s="25" t="str">
        <f aca="true">IF(C1209&lt;&gt;"",SUM(INDIRECT($AH$5&amp;"C"&amp;($C$1*$A1209+13)):INDIRECT($AH$5&amp;"V"&amp;($C$1*$A1209+13))), "")</f>
        <v/>
      </c>
      <c r="S1209" s="25" t="str">
        <f aca="false">IF(C1209&lt;&gt;"",IFERROR((M1209+N1209+O1209+P1209)/R1209, 0),"")</f>
        <v/>
      </c>
      <c r="T1209" s="25" t="str">
        <f aca="false">IF(C1209&lt;&gt;"",IFERROR((M1209+N1209+O1209)/R1209,0),"")</f>
        <v/>
      </c>
      <c r="U1209" s="25" t="str">
        <f aca="true">IF(C1209&lt;&gt;"",IF(INDIRECT($AH$5&amp;"B"&amp;($C$1*$A1209+14))= 1,1,0),"")</f>
        <v/>
      </c>
      <c r="V1209" s="25" t="str">
        <f aca="true">IF(C1209&lt;&gt;"",IF(INDIRECT($AH$5&amp;"B"&amp;($C$1*$A1209+15))= 1,1,0),"")</f>
        <v/>
      </c>
      <c r="W1209" s="25" t="str">
        <f aca="false">IF(C1209&lt;&gt;"",($M1209*1) + ($N1209*2) + ($O1209*3) + (IF(U1209 = 1, 10, 0)) + (IF(V1209 = 1, 20, 0)),"")</f>
        <v/>
      </c>
      <c r="X1209" s="27" t="str">
        <f aca="true">IF(C1209&lt;&gt;"",IF(INDIRECT($AH$5&amp;"B"&amp;($C$1*$A1209+16))= 1,1,0),"")</f>
        <v/>
      </c>
      <c r="Y1209" s="27" t="str">
        <f aca="true">IF(D1209&lt;&gt;"",IF(INDIRECT($AH$5&amp;"B"&amp;($C$1*$A1209+17))= 1,1,0),"")</f>
        <v/>
      </c>
      <c r="Z1209" s="27" t="str">
        <f aca="true">IF(E1209&lt;&gt;"",IF(INDIRECT($AH$5&amp;"B"&amp;($C$1*$A1209+18))= 1,1,0),"")</f>
        <v/>
      </c>
      <c r="AA1209" s="27" t="str">
        <f aca="true">IF(F1209&lt;&gt;"",IF(INDIRECT($AH$5&amp;"B"&amp;($C$1*$A1209+19))= 1,1,0),"")</f>
        <v/>
      </c>
      <c r="AB1209" s="27" t="str">
        <f aca="false">IF(C1209&lt;&gt;"",IF(X1209 = 1, 5, 0) + IF(Z1209 = 1, 25, 0) + IF(AA1209 = 1, 15, 0),"")</f>
        <v/>
      </c>
      <c r="AC1209" s="57" t="str">
        <f aca="false">IF(C1209&lt;&gt;"",L1209+W1209+AB1209,"")</f>
        <v/>
      </c>
    </row>
    <row r="1210" customFormat="false" ht="12.8" hidden="false" customHeight="false" outlineLevel="0" collapsed="false">
      <c r="A1210" s="11" t="n">
        <f aca="false">A1209+1</f>
        <v>207</v>
      </c>
      <c r="B1210" s="38" t="str">
        <f aca="true">IF(INDIRECT($AH$5&amp;"B"&amp;($C$1*$A1210+2))=0, "",INDIRECT($AH$5&amp;"B"&amp;($C$1*$A1210+2)))</f>
        <v/>
      </c>
      <c r="C1210" s="19" t="str">
        <f aca="true">IF(INDIRECT($AH$5&amp;"B"&amp;($C$1*$A1210+3)) = 0, "", INDIRECT($AH$5&amp;"B"&amp;($C$1*$A1210+3)))</f>
        <v/>
      </c>
      <c r="D1210" s="19" t="str">
        <f aca="true">IF(INDIRECT($AH$5&amp;"B"&amp;($C$1*$A1210+4)) = 0, "", INDIRECT($AH$5&amp;"B"&amp;($C$1*$A1210+4)))</f>
        <v/>
      </c>
      <c r="E1210" s="19" t="str">
        <f aca="true">IF(INDIRECT($AH$5&amp;"B"&amp;($C$1*$A1210+7)) = 0, "", INDIRECT($AH$5&amp;"B"&amp;($C$1*$A1210+7)))</f>
        <v/>
      </c>
      <c r="F1210" s="20" t="str">
        <f aca="true">IF(C1210 &lt;&gt; "",IF(INDIRECT($AH$5&amp;"B"&amp;($C$1*$A1210+8)) = 0, 0, 1), "")</f>
        <v/>
      </c>
      <c r="G1210" s="20" t="n">
        <f aca="true">INDIRECT($AH$5&amp;"B"&amp;($C$1*$A1210+9))</f>
        <v>0</v>
      </c>
      <c r="H1210" s="20" t="n">
        <f aca="true">INDIRECT($AH$5&amp;"B"&amp;($C$1*$A1210+10))</f>
        <v>0</v>
      </c>
      <c r="I1210" s="20" t="n">
        <f aca="true">INDIRECT($AH$5&amp;"B"&amp;($C$1*$A1210+11))</f>
        <v>0</v>
      </c>
      <c r="J1210" s="20" t="n">
        <f aca="true">INDIRECT($AH$5&amp;"B"&amp;($C$1*$A1210+12))</f>
        <v>0</v>
      </c>
      <c r="K1210" s="21" t="str">
        <f aca="false">IF(C1210&lt;&gt;"",IFERROR((G1210+H1210+I1210)/(G1210+H1210+I1210+J1210),0), "")</f>
        <v/>
      </c>
      <c r="L1210" s="20" t="str">
        <f aca="false">IF(C1210&lt;&gt;"",(G1210* 2) +(H1210* 4) + (I1210* 6) + IF(F1210 = 1, 5, 0), "")</f>
        <v/>
      </c>
      <c r="M1210" s="25" t="str">
        <f aca="true">IF(C1210&lt;&gt;"",SUM(INDIRECT($AH$5&amp;"C"&amp;($C$1*$A1210+9)):INDIRECT($AH$5&amp;"V"&amp;($C$1*$A1210+9))), "")</f>
        <v/>
      </c>
      <c r="N1210" s="25" t="str">
        <f aca="true">IF(C1210&lt;&gt;"",SUM(INDIRECT($AH$5&amp;"C"&amp;($C$1*$A1210+10)):INDIRECT($AH$5&amp;"V"&amp;($C$1*$A1210+10))), "")</f>
        <v/>
      </c>
      <c r="O1210" s="25" t="str">
        <f aca="true">IF(C1210&lt;&gt;"",SUM(INDIRECT($AH$5&amp;"C"&amp;($C$1*$A1210+11)):INDIRECT($AH$5&amp;"V"&amp;($C$1*$A1210+11))),"")</f>
        <v/>
      </c>
      <c r="P1210" s="25" t="str">
        <f aca="true">IF(C1210&lt;&gt;"",SUM(INDIRECT($AH$5&amp;"C"&amp;($C$1*$A1210+12)):INDIRECT($AH$5&amp;"V"&amp;($C$1*$A1210+12))),"")</f>
        <v/>
      </c>
      <c r="Q1210" s="24" t="str">
        <f aca="false">IF(C1210&lt;&gt;"",IFERROR((M1210+N1210+O1210)/(M1210+N1210+O1210+P1210),0), "")</f>
        <v/>
      </c>
      <c r="R1210" s="25" t="str">
        <f aca="true">IF(C1210&lt;&gt;"",SUM(INDIRECT($AH$5&amp;"C"&amp;($C$1*$A1210+13)):INDIRECT($AH$5&amp;"V"&amp;($C$1*$A1210+13))), "")</f>
        <v/>
      </c>
      <c r="S1210" s="25" t="str">
        <f aca="false">IF(C1210&lt;&gt;"",IFERROR((M1210+N1210+O1210+P1210)/R1210, 0),"")</f>
        <v/>
      </c>
      <c r="T1210" s="25" t="str">
        <f aca="false">IF(C1210&lt;&gt;"",IFERROR((M1210+N1210+O1210)/R1210,0),"")</f>
        <v/>
      </c>
      <c r="U1210" s="25" t="str">
        <f aca="true">IF(C1210&lt;&gt;"",IF(INDIRECT($AH$5&amp;"B"&amp;($C$1*$A1210+14))= 1,1,0),"")</f>
        <v/>
      </c>
      <c r="V1210" s="25" t="str">
        <f aca="true">IF(C1210&lt;&gt;"",IF(INDIRECT($AH$5&amp;"B"&amp;($C$1*$A1210+15))= 1,1,0),"")</f>
        <v/>
      </c>
      <c r="W1210" s="25" t="str">
        <f aca="false">IF(C1210&lt;&gt;"",($M1210*1) + ($N1210*2) + ($O1210*3) + (IF(U1210 = 1, 10, 0)) + (IF(V1210 = 1, 20, 0)),"")</f>
        <v/>
      </c>
      <c r="X1210" s="27" t="str">
        <f aca="true">IF(C1210&lt;&gt;"",IF(INDIRECT($AH$5&amp;"B"&amp;($C$1*$A1210+16))= 1,1,0),"")</f>
        <v/>
      </c>
      <c r="Y1210" s="27" t="str">
        <f aca="true">IF(D1210&lt;&gt;"",IF(INDIRECT($AH$5&amp;"B"&amp;($C$1*$A1210+17))= 1,1,0),"")</f>
        <v/>
      </c>
      <c r="Z1210" s="27" t="str">
        <f aca="true">IF(E1210&lt;&gt;"",IF(INDIRECT($AH$5&amp;"B"&amp;($C$1*$A1210+18))= 1,1,0),"")</f>
        <v/>
      </c>
      <c r="AA1210" s="27" t="str">
        <f aca="true">IF(F1210&lt;&gt;"",IF(INDIRECT($AH$5&amp;"B"&amp;($C$1*$A1210+19))= 1,1,0),"")</f>
        <v/>
      </c>
      <c r="AB1210" s="27" t="str">
        <f aca="false">IF(C1210&lt;&gt;"",IF(X1210 = 1, 5, 0) + IF(Z1210 = 1, 25, 0) + IF(AA1210 = 1, 15, 0),"")</f>
        <v/>
      </c>
      <c r="AC1210" s="57" t="str">
        <f aca="false">IF(C1210&lt;&gt;"",L1210+W1210+AB1210,"")</f>
        <v/>
      </c>
    </row>
    <row r="1211" customFormat="false" ht="12.8" hidden="false" customHeight="false" outlineLevel="0" collapsed="false">
      <c r="A1211" s="11" t="n">
        <f aca="false">A1210+1</f>
        <v>208</v>
      </c>
      <c r="B1211" s="38" t="str">
        <f aca="true">IF(INDIRECT($AH$5&amp;"B"&amp;($C$1*$A1211+2))=0, "",INDIRECT($AH$5&amp;"B"&amp;($C$1*$A1211+2)))</f>
        <v/>
      </c>
      <c r="C1211" s="19" t="str">
        <f aca="true">IF(INDIRECT($AH$5&amp;"B"&amp;($C$1*$A1211+3)) = 0, "", INDIRECT($AH$5&amp;"B"&amp;($C$1*$A1211+3)))</f>
        <v/>
      </c>
      <c r="D1211" s="19" t="str">
        <f aca="true">IF(INDIRECT($AH$5&amp;"B"&amp;($C$1*$A1211+4)) = 0, "", INDIRECT($AH$5&amp;"B"&amp;($C$1*$A1211+4)))</f>
        <v/>
      </c>
      <c r="E1211" s="19" t="str">
        <f aca="true">IF(INDIRECT($AH$5&amp;"B"&amp;($C$1*$A1211+7)) = 0, "", INDIRECT($AH$5&amp;"B"&amp;($C$1*$A1211+7)))</f>
        <v/>
      </c>
      <c r="F1211" s="20" t="str">
        <f aca="true">IF(C1211 &lt;&gt; "",IF(INDIRECT($AH$5&amp;"B"&amp;($C$1*$A1211+8)) = 0, 0, 1), "")</f>
        <v/>
      </c>
      <c r="G1211" s="20" t="n">
        <f aca="true">INDIRECT($AH$5&amp;"B"&amp;($C$1*$A1211+9))</f>
        <v>0</v>
      </c>
      <c r="H1211" s="20" t="n">
        <f aca="true">INDIRECT($AH$5&amp;"B"&amp;($C$1*$A1211+10))</f>
        <v>0</v>
      </c>
      <c r="I1211" s="20" t="n">
        <f aca="true">INDIRECT($AH$5&amp;"B"&amp;($C$1*$A1211+11))</f>
        <v>0</v>
      </c>
      <c r="J1211" s="20" t="n">
        <f aca="true">INDIRECT($AH$5&amp;"B"&amp;($C$1*$A1211+12))</f>
        <v>0</v>
      </c>
      <c r="K1211" s="21" t="str">
        <f aca="false">IF(C1211&lt;&gt;"",IFERROR((G1211+H1211+I1211)/(G1211+H1211+I1211+J1211),0), "")</f>
        <v/>
      </c>
      <c r="L1211" s="20" t="str">
        <f aca="false">IF(C1211&lt;&gt;"",(G1211* 2) +(H1211* 4) + (I1211* 6) + IF(F1211 = 1, 5, 0), "")</f>
        <v/>
      </c>
      <c r="M1211" s="25" t="str">
        <f aca="true">IF(C1211&lt;&gt;"",SUM(INDIRECT($AH$5&amp;"C"&amp;($C$1*$A1211+9)):INDIRECT($AH$5&amp;"V"&amp;($C$1*$A1211+9))), "")</f>
        <v/>
      </c>
      <c r="N1211" s="25" t="str">
        <f aca="true">IF(C1211&lt;&gt;"",SUM(INDIRECT($AH$5&amp;"C"&amp;($C$1*$A1211+10)):INDIRECT($AH$5&amp;"V"&amp;($C$1*$A1211+10))), "")</f>
        <v/>
      </c>
      <c r="O1211" s="25" t="str">
        <f aca="true">IF(C1211&lt;&gt;"",SUM(INDIRECT($AH$5&amp;"C"&amp;($C$1*$A1211+11)):INDIRECT($AH$5&amp;"V"&amp;($C$1*$A1211+11))),"")</f>
        <v/>
      </c>
      <c r="P1211" s="25" t="str">
        <f aca="true">IF(C1211&lt;&gt;"",SUM(INDIRECT($AH$5&amp;"C"&amp;($C$1*$A1211+12)):INDIRECT($AH$5&amp;"V"&amp;($C$1*$A1211+12))),"")</f>
        <v/>
      </c>
      <c r="Q1211" s="24" t="str">
        <f aca="false">IF(C1211&lt;&gt;"",IFERROR((M1211+N1211+O1211)/(M1211+N1211+O1211+P1211),0), "")</f>
        <v/>
      </c>
      <c r="R1211" s="25" t="str">
        <f aca="true">IF(C1211&lt;&gt;"",SUM(INDIRECT($AH$5&amp;"C"&amp;($C$1*$A1211+13)):INDIRECT($AH$5&amp;"V"&amp;($C$1*$A1211+13))), "")</f>
        <v/>
      </c>
      <c r="S1211" s="25" t="str">
        <f aca="false">IF(C1211&lt;&gt;"",IFERROR((M1211+N1211+O1211+P1211)/R1211, 0),"")</f>
        <v/>
      </c>
      <c r="T1211" s="25" t="str">
        <f aca="false">IF(C1211&lt;&gt;"",IFERROR((M1211+N1211+O1211)/R1211,0),"")</f>
        <v/>
      </c>
      <c r="U1211" s="25" t="str">
        <f aca="true">IF(C1211&lt;&gt;"",IF(INDIRECT($AH$5&amp;"B"&amp;($C$1*$A1211+14))= 1,1,0),"")</f>
        <v/>
      </c>
      <c r="V1211" s="25" t="str">
        <f aca="true">IF(C1211&lt;&gt;"",IF(INDIRECT($AH$5&amp;"B"&amp;($C$1*$A1211+15))= 1,1,0),"")</f>
        <v/>
      </c>
      <c r="W1211" s="25" t="str">
        <f aca="false">IF(C1211&lt;&gt;"",($M1211*1) + ($N1211*2) + ($O1211*3) + (IF(U1211 = 1, 10, 0)) + (IF(V1211 = 1, 20, 0)),"")</f>
        <v/>
      </c>
      <c r="X1211" s="27" t="str">
        <f aca="true">IF(C1211&lt;&gt;"",IF(INDIRECT($AH$5&amp;"B"&amp;($C$1*$A1211+16))= 1,1,0),"")</f>
        <v/>
      </c>
      <c r="Y1211" s="27" t="str">
        <f aca="true">IF(D1211&lt;&gt;"",IF(INDIRECT($AH$5&amp;"B"&amp;($C$1*$A1211+17))= 1,1,0),"")</f>
        <v/>
      </c>
      <c r="Z1211" s="27" t="str">
        <f aca="true">IF(E1211&lt;&gt;"",IF(INDIRECT($AH$5&amp;"B"&amp;($C$1*$A1211+18))= 1,1,0),"")</f>
        <v/>
      </c>
      <c r="AA1211" s="27" t="str">
        <f aca="true">IF(F1211&lt;&gt;"",IF(INDIRECT($AH$5&amp;"B"&amp;($C$1*$A1211+19))= 1,1,0),"")</f>
        <v/>
      </c>
      <c r="AB1211" s="27" t="str">
        <f aca="false">IF(C1211&lt;&gt;"",IF(X1211 = 1, 5, 0) + IF(Z1211 = 1, 25, 0) + IF(AA1211 = 1, 15, 0),"")</f>
        <v/>
      </c>
      <c r="AC1211" s="57" t="str">
        <f aca="false">IF(C1211&lt;&gt;"",L1211+W1211+AB1211,"")</f>
        <v/>
      </c>
    </row>
    <row r="1212" customFormat="false" ht="12.8" hidden="false" customHeight="false" outlineLevel="0" collapsed="false">
      <c r="A1212" s="11" t="n">
        <f aca="false">A1211+1</f>
        <v>209</v>
      </c>
      <c r="B1212" s="38" t="str">
        <f aca="true">IF(INDIRECT($AH$5&amp;"B"&amp;($C$1*$A1212+2))=0, "",INDIRECT($AH$5&amp;"B"&amp;($C$1*$A1212+2)))</f>
        <v/>
      </c>
      <c r="C1212" s="19" t="str">
        <f aca="true">IF(INDIRECT($AH$5&amp;"B"&amp;($C$1*$A1212+3)) = 0, "", INDIRECT($AH$5&amp;"B"&amp;($C$1*$A1212+3)))</f>
        <v/>
      </c>
      <c r="D1212" s="19" t="str">
        <f aca="true">IF(INDIRECT($AH$5&amp;"B"&amp;($C$1*$A1212+4)) = 0, "", INDIRECT($AH$5&amp;"B"&amp;($C$1*$A1212+4)))</f>
        <v/>
      </c>
      <c r="E1212" s="19" t="str">
        <f aca="true">IF(INDIRECT($AH$5&amp;"B"&amp;($C$1*$A1212+7)) = 0, "", INDIRECT($AH$5&amp;"B"&amp;($C$1*$A1212+7)))</f>
        <v/>
      </c>
      <c r="F1212" s="20" t="str">
        <f aca="true">IF(C1212 &lt;&gt; "",IF(INDIRECT($AH$5&amp;"B"&amp;($C$1*$A1212+8)) = 0, 0, 1), "")</f>
        <v/>
      </c>
      <c r="G1212" s="20" t="n">
        <f aca="true">INDIRECT($AH$5&amp;"B"&amp;($C$1*$A1212+9))</f>
        <v>0</v>
      </c>
      <c r="H1212" s="20" t="n">
        <f aca="true">INDIRECT($AH$5&amp;"B"&amp;($C$1*$A1212+10))</f>
        <v>0</v>
      </c>
      <c r="I1212" s="20" t="n">
        <f aca="true">INDIRECT($AH$5&amp;"B"&amp;($C$1*$A1212+11))</f>
        <v>0</v>
      </c>
      <c r="J1212" s="20" t="n">
        <f aca="true">INDIRECT($AH$5&amp;"B"&amp;($C$1*$A1212+12))</f>
        <v>0</v>
      </c>
      <c r="K1212" s="21" t="str">
        <f aca="false">IF(C1212&lt;&gt;"",IFERROR((G1212+H1212+I1212)/(G1212+H1212+I1212+J1212),0), "")</f>
        <v/>
      </c>
      <c r="L1212" s="20" t="str">
        <f aca="false">IF(C1212&lt;&gt;"",(G1212* 2) +(H1212* 4) + (I1212* 6) + IF(F1212 = 1, 5, 0), "")</f>
        <v/>
      </c>
      <c r="M1212" s="25" t="str">
        <f aca="true">IF(C1212&lt;&gt;"",SUM(INDIRECT($AH$5&amp;"C"&amp;($C$1*$A1212+9)):INDIRECT($AH$5&amp;"V"&amp;($C$1*$A1212+9))), "")</f>
        <v/>
      </c>
      <c r="N1212" s="25" t="str">
        <f aca="true">IF(C1212&lt;&gt;"",SUM(INDIRECT($AH$5&amp;"C"&amp;($C$1*$A1212+10)):INDIRECT($AH$5&amp;"V"&amp;($C$1*$A1212+10))), "")</f>
        <v/>
      </c>
      <c r="O1212" s="25" t="str">
        <f aca="true">IF(C1212&lt;&gt;"",SUM(INDIRECT($AH$5&amp;"C"&amp;($C$1*$A1212+11)):INDIRECT($AH$5&amp;"V"&amp;($C$1*$A1212+11))),"")</f>
        <v/>
      </c>
      <c r="P1212" s="25" t="str">
        <f aca="true">IF(C1212&lt;&gt;"",SUM(INDIRECT($AH$5&amp;"C"&amp;($C$1*$A1212+12)):INDIRECT($AH$5&amp;"V"&amp;($C$1*$A1212+12))),"")</f>
        <v/>
      </c>
      <c r="Q1212" s="24" t="str">
        <f aca="false">IF(C1212&lt;&gt;"",IFERROR((M1212+N1212+O1212)/(M1212+N1212+O1212+P1212),0), "")</f>
        <v/>
      </c>
      <c r="R1212" s="25" t="str">
        <f aca="true">IF(C1212&lt;&gt;"",SUM(INDIRECT($AH$5&amp;"C"&amp;($C$1*$A1212+13)):INDIRECT($AH$5&amp;"V"&amp;($C$1*$A1212+13))), "")</f>
        <v/>
      </c>
      <c r="S1212" s="25" t="str">
        <f aca="false">IF(C1212&lt;&gt;"",IFERROR((M1212+N1212+O1212+P1212)/R1212, 0),"")</f>
        <v/>
      </c>
      <c r="T1212" s="25" t="str">
        <f aca="false">IF(C1212&lt;&gt;"",IFERROR((M1212+N1212+O1212)/R1212,0),"")</f>
        <v/>
      </c>
      <c r="U1212" s="25" t="str">
        <f aca="true">IF(C1212&lt;&gt;"",IF(INDIRECT($AH$5&amp;"B"&amp;($C$1*$A1212+14))= 1,1,0),"")</f>
        <v/>
      </c>
      <c r="V1212" s="25" t="str">
        <f aca="true">IF(C1212&lt;&gt;"",IF(INDIRECT($AH$5&amp;"B"&amp;($C$1*$A1212+15))= 1,1,0),"")</f>
        <v/>
      </c>
      <c r="W1212" s="25" t="str">
        <f aca="false">IF(C1212&lt;&gt;"",($M1212*1) + ($N1212*2) + ($O1212*3) + (IF(U1212 = 1, 10, 0)) + (IF(V1212 = 1, 20, 0)),"")</f>
        <v/>
      </c>
      <c r="X1212" s="27" t="str">
        <f aca="true">IF(C1212&lt;&gt;"",IF(INDIRECT($AH$5&amp;"B"&amp;($C$1*$A1212+16))= 1,1,0),"")</f>
        <v/>
      </c>
      <c r="Y1212" s="27" t="str">
        <f aca="true">IF(D1212&lt;&gt;"",IF(INDIRECT($AH$5&amp;"B"&amp;($C$1*$A1212+17))= 1,1,0),"")</f>
        <v/>
      </c>
      <c r="Z1212" s="27" t="str">
        <f aca="true">IF(E1212&lt;&gt;"",IF(INDIRECT($AH$5&amp;"B"&amp;($C$1*$A1212+18))= 1,1,0),"")</f>
        <v/>
      </c>
      <c r="AA1212" s="27" t="str">
        <f aca="true">IF(F1212&lt;&gt;"",IF(INDIRECT($AH$5&amp;"B"&amp;($C$1*$A1212+19))= 1,1,0),"")</f>
        <v/>
      </c>
      <c r="AB1212" s="27" t="str">
        <f aca="false">IF(C1212&lt;&gt;"",IF(X1212 = 1, 5, 0) + IF(Z1212 = 1, 25, 0) + IF(AA1212 = 1, 15, 0),"")</f>
        <v/>
      </c>
      <c r="AC1212" s="57" t="str">
        <f aca="false">IF(C1212&lt;&gt;"",L1212+W1212+AB1212,"")</f>
        <v/>
      </c>
    </row>
    <row r="1213" customFormat="false" ht="12.8" hidden="false" customHeight="false" outlineLevel="0" collapsed="false">
      <c r="A1213" s="11" t="n">
        <f aca="false">A1212+1</f>
        <v>210</v>
      </c>
      <c r="B1213" s="38" t="str">
        <f aca="true">IF(INDIRECT($AH$5&amp;"B"&amp;($C$1*$A1213+2))=0, "",INDIRECT($AH$5&amp;"B"&amp;($C$1*$A1213+2)))</f>
        <v/>
      </c>
      <c r="C1213" s="19" t="str">
        <f aca="true">IF(INDIRECT($AH$5&amp;"B"&amp;($C$1*$A1213+3)) = 0, "", INDIRECT($AH$5&amp;"B"&amp;($C$1*$A1213+3)))</f>
        <v/>
      </c>
      <c r="D1213" s="19" t="str">
        <f aca="true">IF(INDIRECT($AH$5&amp;"B"&amp;($C$1*$A1213+4)) = 0, "", INDIRECT($AH$5&amp;"B"&amp;($C$1*$A1213+4)))</f>
        <v/>
      </c>
      <c r="E1213" s="19" t="str">
        <f aca="true">IF(INDIRECT($AH$5&amp;"B"&amp;($C$1*$A1213+7)) = 0, "", INDIRECT($AH$5&amp;"B"&amp;($C$1*$A1213+7)))</f>
        <v/>
      </c>
      <c r="F1213" s="20" t="str">
        <f aca="true">IF(C1213 &lt;&gt; "",IF(INDIRECT($AH$5&amp;"B"&amp;($C$1*$A1213+8)) = 0, 0, 1), "")</f>
        <v/>
      </c>
      <c r="G1213" s="20" t="n">
        <f aca="true">INDIRECT($AH$5&amp;"B"&amp;($C$1*$A1213+9))</f>
        <v>0</v>
      </c>
      <c r="H1213" s="20" t="n">
        <f aca="true">INDIRECT($AH$5&amp;"B"&amp;($C$1*$A1213+10))</f>
        <v>0</v>
      </c>
      <c r="I1213" s="20" t="n">
        <f aca="true">INDIRECT($AH$5&amp;"B"&amp;($C$1*$A1213+11))</f>
        <v>0</v>
      </c>
      <c r="J1213" s="20" t="n">
        <f aca="true">INDIRECT($AH$5&amp;"B"&amp;($C$1*$A1213+12))</f>
        <v>0</v>
      </c>
      <c r="K1213" s="21" t="str">
        <f aca="false">IF(C1213&lt;&gt;"",IFERROR((G1213+H1213+I1213)/(G1213+H1213+I1213+J1213),0), "")</f>
        <v/>
      </c>
      <c r="L1213" s="20" t="str">
        <f aca="false">IF(C1213&lt;&gt;"",(G1213* 2) +(H1213* 4) + (I1213* 6) + IF(F1213 = 1, 5, 0), "")</f>
        <v/>
      </c>
      <c r="M1213" s="25" t="str">
        <f aca="true">IF(C1213&lt;&gt;"",SUM(INDIRECT($AH$5&amp;"C"&amp;($C$1*$A1213+9)):INDIRECT($AH$5&amp;"V"&amp;($C$1*$A1213+9))), "")</f>
        <v/>
      </c>
      <c r="N1213" s="25" t="str">
        <f aca="true">IF(C1213&lt;&gt;"",SUM(INDIRECT($AH$5&amp;"C"&amp;($C$1*$A1213+10)):INDIRECT($AH$5&amp;"V"&amp;($C$1*$A1213+10))), "")</f>
        <v/>
      </c>
      <c r="O1213" s="25" t="str">
        <f aca="true">IF(C1213&lt;&gt;"",SUM(INDIRECT($AH$5&amp;"C"&amp;($C$1*$A1213+11)):INDIRECT($AH$5&amp;"V"&amp;($C$1*$A1213+11))),"")</f>
        <v/>
      </c>
      <c r="P1213" s="25" t="str">
        <f aca="true">IF(C1213&lt;&gt;"",SUM(INDIRECT($AH$5&amp;"C"&amp;($C$1*$A1213+12)):INDIRECT($AH$5&amp;"V"&amp;($C$1*$A1213+12))),"")</f>
        <v/>
      </c>
      <c r="Q1213" s="24" t="str">
        <f aca="false">IF(C1213&lt;&gt;"",IFERROR((M1213+N1213+O1213)/(M1213+N1213+O1213+P1213),0), "")</f>
        <v/>
      </c>
      <c r="R1213" s="25" t="str">
        <f aca="true">IF(C1213&lt;&gt;"",SUM(INDIRECT($AH$5&amp;"C"&amp;($C$1*$A1213+13)):INDIRECT($AH$5&amp;"V"&amp;($C$1*$A1213+13))), "")</f>
        <v/>
      </c>
      <c r="S1213" s="25" t="str">
        <f aca="false">IF(C1213&lt;&gt;"",IFERROR((M1213+N1213+O1213+P1213)/R1213, 0),"")</f>
        <v/>
      </c>
      <c r="T1213" s="25" t="str">
        <f aca="false">IF(C1213&lt;&gt;"",IFERROR((M1213+N1213+O1213)/R1213,0),"")</f>
        <v/>
      </c>
      <c r="U1213" s="25" t="str">
        <f aca="true">IF(C1213&lt;&gt;"",IF(INDIRECT($AH$5&amp;"B"&amp;($C$1*$A1213+14))= 1,1,0),"")</f>
        <v/>
      </c>
      <c r="V1213" s="25" t="str">
        <f aca="true">IF(C1213&lt;&gt;"",IF(INDIRECT($AH$5&amp;"B"&amp;($C$1*$A1213+15))= 1,1,0),"")</f>
        <v/>
      </c>
      <c r="W1213" s="25" t="str">
        <f aca="false">IF(C1213&lt;&gt;"",($M1213*1) + ($N1213*2) + ($O1213*3) + (IF(U1213 = 1, 10, 0)) + (IF(V1213 = 1, 20, 0)),"")</f>
        <v/>
      </c>
      <c r="X1213" s="27" t="str">
        <f aca="true">IF(C1213&lt;&gt;"",IF(INDIRECT($AH$5&amp;"B"&amp;($C$1*$A1213+16))= 1,1,0),"")</f>
        <v/>
      </c>
      <c r="Y1213" s="27" t="str">
        <f aca="true">IF(D1213&lt;&gt;"",IF(INDIRECT($AH$5&amp;"B"&amp;($C$1*$A1213+17))= 1,1,0),"")</f>
        <v/>
      </c>
      <c r="Z1213" s="27" t="str">
        <f aca="true">IF(E1213&lt;&gt;"",IF(INDIRECT($AH$5&amp;"B"&amp;($C$1*$A1213+18))= 1,1,0),"")</f>
        <v/>
      </c>
      <c r="AA1213" s="27" t="str">
        <f aca="true">IF(F1213&lt;&gt;"",IF(INDIRECT($AH$5&amp;"B"&amp;($C$1*$A1213+19))= 1,1,0),"")</f>
        <v/>
      </c>
      <c r="AB1213" s="27" t="str">
        <f aca="false">IF(C1213&lt;&gt;"",IF(X1213 = 1, 5, 0) + IF(Z1213 = 1, 25, 0) + IF(AA1213 = 1, 15, 0),"")</f>
        <v/>
      </c>
      <c r="AC1213" s="57" t="str">
        <f aca="false">IF(C1213&lt;&gt;"",L1213+W1213+AB1213,"")</f>
        <v/>
      </c>
    </row>
    <row r="1214" customFormat="false" ht="12.8" hidden="false" customHeight="false" outlineLevel="0" collapsed="false">
      <c r="A1214" s="11" t="n">
        <f aca="false">A1213+1</f>
        <v>211</v>
      </c>
      <c r="B1214" s="38" t="str">
        <f aca="true">IF(INDIRECT($AH$5&amp;"B"&amp;($C$1*$A1214+2))=0, "",INDIRECT($AH$5&amp;"B"&amp;($C$1*$A1214+2)))</f>
        <v/>
      </c>
      <c r="C1214" s="19" t="str">
        <f aca="true">IF(INDIRECT($AH$5&amp;"B"&amp;($C$1*$A1214+3)) = 0, "", INDIRECT($AH$5&amp;"B"&amp;($C$1*$A1214+3)))</f>
        <v/>
      </c>
      <c r="D1214" s="19" t="str">
        <f aca="true">IF(INDIRECT($AH$5&amp;"B"&amp;($C$1*$A1214+4)) = 0, "", INDIRECT($AH$5&amp;"B"&amp;($C$1*$A1214+4)))</f>
        <v/>
      </c>
      <c r="E1214" s="19" t="str">
        <f aca="true">IF(INDIRECT($AH$5&amp;"B"&amp;($C$1*$A1214+7)) = 0, "", INDIRECT($AH$5&amp;"B"&amp;($C$1*$A1214+7)))</f>
        <v/>
      </c>
      <c r="F1214" s="20" t="str">
        <f aca="true">IF(C1214 &lt;&gt; "",IF(INDIRECT($AH$5&amp;"B"&amp;($C$1*$A1214+8)) = 0, 0, 1), "")</f>
        <v/>
      </c>
      <c r="G1214" s="20" t="n">
        <f aca="true">INDIRECT($AH$5&amp;"B"&amp;($C$1*$A1214+9))</f>
        <v>0</v>
      </c>
      <c r="H1214" s="20" t="n">
        <f aca="true">INDIRECT($AH$5&amp;"B"&amp;($C$1*$A1214+10))</f>
        <v>0</v>
      </c>
      <c r="I1214" s="20" t="n">
        <f aca="true">INDIRECT($AH$5&amp;"B"&amp;($C$1*$A1214+11))</f>
        <v>0</v>
      </c>
      <c r="J1214" s="20" t="n">
        <f aca="true">INDIRECT($AH$5&amp;"B"&amp;($C$1*$A1214+12))</f>
        <v>0</v>
      </c>
      <c r="K1214" s="21" t="str">
        <f aca="false">IF(C1214&lt;&gt;"",IFERROR((G1214+H1214+I1214)/(G1214+H1214+I1214+J1214),0), "")</f>
        <v/>
      </c>
      <c r="L1214" s="20" t="str">
        <f aca="false">IF(C1214&lt;&gt;"",(G1214* 2) +(H1214* 4) + (I1214* 6) + IF(F1214 = 1, 5, 0), "")</f>
        <v/>
      </c>
      <c r="M1214" s="25" t="str">
        <f aca="true">IF(C1214&lt;&gt;"",SUM(INDIRECT($AH$5&amp;"C"&amp;($C$1*$A1214+9)):INDIRECT($AH$5&amp;"V"&amp;($C$1*$A1214+9))), "")</f>
        <v/>
      </c>
      <c r="N1214" s="25" t="str">
        <f aca="true">IF(C1214&lt;&gt;"",SUM(INDIRECT($AH$5&amp;"C"&amp;($C$1*$A1214+10)):INDIRECT($AH$5&amp;"V"&amp;($C$1*$A1214+10))), "")</f>
        <v/>
      </c>
      <c r="O1214" s="25" t="str">
        <f aca="true">IF(C1214&lt;&gt;"",SUM(INDIRECT($AH$5&amp;"C"&amp;($C$1*$A1214+11)):INDIRECT($AH$5&amp;"V"&amp;($C$1*$A1214+11))),"")</f>
        <v/>
      </c>
      <c r="P1214" s="25" t="str">
        <f aca="true">IF(C1214&lt;&gt;"",SUM(INDIRECT($AH$5&amp;"C"&amp;($C$1*$A1214+12)):INDIRECT($AH$5&amp;"V"&amp;($C$1*$A1214+12))),"")</f>
        <v/>
      </c>
      <c r="Q1214" s="24" t="str">
        <f aca="false">IF(C1214&lt;&gt;"",IFERROR((M1214+N1214+O1214)/(M1214+N1214+O1214+P1214),0), "")</f>
        <v/>
      </c>
      <c r="R1214" s="25" t="str">
        <f aca="true">IF(C1214&lt;&gt;"",SUM(INDIRECT($AH$5&amp;"C"&amp;($C$1*$A1214+13)):INDIRECT($AH$5&amp;"V"&amp;($C$1*$A1214+13))), "")</f>
        <v/>
      </c>
      <c r="S1214" s="25" t="str">
        <f aca="false">IF(C1214&lt;&gt;"",IFERROR((M1214+N1214+O1214+P1214)/R1214, 0),"")</f>
        <v/>
      </c>
      <c r="T1214" s="25" t="str">
        <f aca="false">IF(C1214&lt;&gt;"",IFERROR((M1214+N1214+O1214)/R1214,0),"")</f>
        <v/>
      </c>
      <c r="U1214" s="25" t="str">
        <f aca="true">IF(C1214&lt;&gt;"",IF(INDIRECT($AH$5&amp;"B"&amp;($C$1*$A1214+14))= 1,1,0),"")</f>
        <v/>
      </c>
      <c r="V1214" s="25" t="str">
        <f aca="true">IF(C1214&lt;&gt;"",IF(INDIRECT($AH$5&amp;"B"&amp;($C$1*$A1214+15))= 1,1,0),"")</f>
        <v/>
      </c>
      <c r="W1214" s="25" t="str">
        <f aca="false">IF(C1214&lt;&gt;"",($M1214*1) + ($N1214*2) + ($O1214*3) + (IF(U1214 = 1, 10, 0)) + (IF(V1214 = 1, 20, 0)),"")</f>
        <v/>
      </c>
      <c r="X1214" s="27" t="str">
        <f aca="true">IF(C1214&lt;&gt;"",IF(INDIRECT($AH$5&amp;"B"&amp;($C$1*$A1214+16))= 1,1,0),"")</f>
        <v/>
      </c>
      <c r="Y1214" s="27" t="str">
        <f aca="true">IF(D1214&lt;&gt;"",IF(INDIRECT($AH$5&amp;"B"&amp;($C$1*$A1214+17))= 1,1,0),"")</f>
        <v/>
      </c>
      <c r="Z1214" s="27" t="str">
        <f aca="true">IF(E1214&lt;&gt;"",IF(INDIRECT($AH$5&amp;"B"&amp;($C$1*$A1214+18))= 1,1,0),"")</f>
        <v/>
      </c>
      <c r="AA1214" s="27" t="str">
        <f aca="true">IF(F1214&lt;&gt;"",IF(INDIRECT($AH$5&amp;"B"&amp;($C$1*$A1214+19))= 1,1,0),"")</f>
        <v/>
      </c>
      <c r="AB1214" s="27" t="str">
        <f aca="false">IF(C1214&lt;&gt;"",IF(X1214 = 1, 5, 0) + IF(Z1214 = 1, 25, 0) + IF(AA1214 = 1, 15, 0),"")</f>
        <v/>
      </c>
      <c r="AC1214" s="57" t="str">
        <f aca="false">IF(C1214&lt;&gt;"",L1214+W1214+AB1214,"")</f>
        <v/>
      </c>
    </row>
    <row r="1215" customFormat="false" ht="12.8" hidden="false" customHeight="false" outlineLevel="0" collapsed="false">
      <c r="A1215" s="11" t="n">
        <f aca="false">A1214+1</f>
        <v>212</v>
      </c>
      <c r="B1215" s="38" t="str">
        <f aca="true">IF(INDIRECT($AH$5&amp;"B"&amp;($C$1*$A1215+2))=0, "",INDIRECT($AH$5&amp;"B"&amp;($C$1*$A1215+2)))</f>
        <v/>
      </c>
      <c r="C1215" s="19" t="str">
        <f aca="true">IF(INDIRECT($AH$5&amp;"B"&amp;($C$1*$A1215+3)) = 0, "", INDIRECT($AH$5&amp;"B"&amp;($C$1*$A1215+3)))</f>
        <v/>
      </c>
      <c r="D1215" s="19" t="str">
        <f aca="true">IF(INDIRECT($AH$5&amp;"B"&amp;($C$1*$A1215+4)) = 0, "", INDIRECT($AH$5&amp;"B"&amp;($C$1*$A1215+4)))</f>
        <v/>
      </c>
      <c r="E1215" s="19" t="str">
        <f aca="true">IF(INDIRECT($AH$5&amp;"B"&amp;($C$1*$A1215+7)) = 0, "", INDIRECT($AH$5&amp;"B"&amp;($C$1*$A1215+7)))</f>
        <v/>
      </c>
      <c r="F1215" s="20" t="str">
        <f aca="true">IF(C1215 &lt;&gt; "",IF(INDIRECT($AH$5&amp;"B"&amp;($C$1*$A1215+8)) = 0, 0, 1), "")</f>
        <v/>
      </c>
      <c r="G1215" s="20" t="n">
        <f aca="true">INDIRECT($AH$5&amp;"B"&amp;($C$1*$A1215+9))</f>
        <v>0</v>
      </c>
      <c r="H1215" s="20" t="n">
        <f aca="true">INDIRECT($AH$5&amp;"B"&amp;($C$1*$A1215+10))</f>
        <v>0</v>
      </c>
      <c r="I1215" s="20" t="n">
        <f aca="true">INDIRECT($AH$5&amp;"B"&amp;($C$1*$A1215+11))</f>
        <v>0</v>
      </c>
      <c r="J1215" s="20" t="n">
        <f aca="true">INDIRECT($AH$5&amp;"B"&amp;($C$1*$A1215+12))</f>
        <v>0</v>
      </c>
      <c r="K1215" s="21" t="str">
        <f aca="false">IF(C1215&lt;&gt;"",IFERROR((G1215+H1215+I1215)/(G1215+H1215+I1215+J1215),0), "")</f>
        <v/>
      </c>
      <c r="L1215" s="20" t="str">
        <f aca="false">IF(C1215&lt;&gt;"",(G1215* 2) +(H1215* 4) + (I1215* 6) + IF(F1215 = 1, 5, 0), "")</f>
        <v/>
      </c>
      <c r="M1215" s="25" t="str">
        <f aca="true">IF(C1215&lt;&gt;"",SUM(INDIRECT($AH$5&amp;"C"&amp;($C$1*$A1215+9)):INDIRECT($AH$5&amp;"V"&amp;($C$1*$A1215+9))), "")</f>
        <v/>
      </c>
      <c r="N1215" s="25" t="str">
        <f aca="true">IF(C1215&lt;&gt;"",SUM(INDIRECT($AH$5&amp;"C"&amp;($C$1*$A1215+10)):INDIRECT($AH$5&amp;"V"&amp;($C$1*$A1215+10))), "")</f>
        <v/>
      </c>
      <c r="O1215" s="25" t="str">
        <f aca="true">IF(C1215&lt;&gt;"",SUM(INDIRECT($AH$5&amp;"C"&amp;($C$1*$A1215+11)):INDIRECT($AH$5&amp;"V"&amp;($C$1*$A1215+11))),"")</f>
        <v/>
      </c>
      <c r="P1215" s="25" t="str">
        <f aca="true">IF(C1215&lt;&gt;"",SUM(INDIRECT($AH$5&amp;"C"&amp;($C$1*$A1215+12)):INDIRECT($AH$5&amp;"V"&amp;($C$1*$A1215+12))),"")</f>
        <v/>
      </c>
      <c r="Q1215" s="24" t="str">
        <f aca="false">IF(C1215&lt;&gt;"",IFERROR((M1215+N1215+O1215)/(M1215+N1215+O1215+P1215),0), "")</f>
        <v/>
      </c>
      <c r="R1215" s="25" t="str">
        <f aca="true">IF(C1215&lt;&gt;"",SUM(INDIRECT($AH$5&amp;"C"&amp;($C$1*$A1215+13)):INDIRECT($AH$5&amp;"V"&amp;($C$1*$A1215+13))), "")</f>
        <v/>
      </c>
      <c r="S1215" s="25" t="str">
        <f aca="false">IF(C1215&lt;&gt;"",IFERROR((M1215+N1215+O1215+P1215)/R1215, 0),"")</f>
        <v/>
      </c>
      <c r="T1215" s="25" t="str">
        <f aca="false">IF(C1215&lt;&gt;"",IFERROR((M1215+N1215+O1215)/R1215,0),"")</f>
        <v/>
      </c>
      <c r="U1215" s="25" t="str">
        <f aca="true">IF(C1215&lt;&gt;"",IF(INDIRECT($AH$5&amp;"B"&amp;($C$1*$A1215+14))= 1,1,0),"")</f>
        <v/>
      </c>
      <c r="V1215" s="25" t="str">
        <f aca="true">IF(C1215&lt;&gt;"",IF(INDIRECT($AH$5&amp;"B"&amp;($C$1*$A1215+15))= 1,1,0),"")</f>
        <v/>
      </c>
      <c r="W1215" s="25" t="str">
        <f aca="false">IF(C1215&lt;&gt;"",($M1215*1) + ($N1215*2) + ($O1215*3) + (IF(U1215 = 1, 10, 0)) + (IF(V1215 = 1, 20, 0)),"")</f>
        <v/>
      </c>
      <c r="X1215" s="27" t="str">
        <f aca="true">IF(C1215&lt;&gt;"",IF(INDIRECT($AH$5&amp;"B"&amp;($C$1*$A1215+16))= 1,1,0),"")</f>
        <v/>
      </c>
      <c r="Y1215" s="27" t="str">
        <f aca="true">IF(D1215&lt;&gt;"",IF(INDIRECT($AH$5&amp;"B"&amp;($C$1*$A1215+17))= 1,1,0),"")</f>
        <v/>
      </c>
      <c r="Z1215" s="27" t="str">
        <f aca="true">IF(E1215&lt;&gt;"",IF(INDIRECT($AH$5&amp;"B"&amp;($C$1*$A1215+18))= 1,1,0),"")</f>
        <v/>
      </c>
      <c r="AA1215" s="27" t="str">
        <f aca="true">IF(F1215&lt;&gt;"",IF(INDIRECT($AH$5&amp;"B"&amp;($C$1*$A1215+19))= 1,1,0),"")</f>
        <v/>
      </c>
      <c r="AB1215" s="27" t="str">
        <f aca="false">IF(C1215&lt;&gt;"",IF(X1215 = 1, 5, 0) + IF(Z1215 = 1, 25, 0) + IF(AA1215 = 1, 15, 0),"")</f>
        <v/>
      </c>
      <c r="AC1215" s="57" t="str">
        <f aca="false">IF(C1215&lt;&gt;"",L1215+W1215+AB1215,"")</f>
        <v/>
      </c>
    </row>
    <row r="1216" customFormat="false" ht="12.8" hidden="false" customHeight="false" outlineLevel="0" collapsed="false">
      <c r="A1216" s="11" t="n">
        <f aca="false">A1215+1</f>
        <v>213</v>
      </c>
      <c r="B1216" s="38" t="str">
        <f aca="true">IF(INDIRECT($AH$5&amp;"B"&amp;($C$1*$A1216+2))=0, "",INDIRECT($AH$5&amp;"B"&amp;($C$1*$A1216+2)))</f>
        <v/>
      </c>
      <c r="C1216" s="19" t="str">
        <f aca="true">IF(INDIRECT($AH$5&amp;"B"&amp;($C$1*$A1216+3)) = 0, "", INDIRECT($AH$5&amp;"B"&amp;($C$1*$A1216+3)))</f>
        <v/>
      </c>
      <c r="D1216" s="19" t="str">
        <f aca="true">IF(INDIRECT($AH$5&amp;"B"&amp;($C$1*$A1216+4)) = 0, "", INDIRECT($AH$5&amp;"B"&amp;($C$1*$A1216+4)))</f>
        <v/>
      </c>
      <c r="E1216" s="19" t="str">
        <f aca="true">IF(INDIRECT($AH$5&amp;"B"&amp;($C$1*$A1216+7)) = 0, "", INDIRECT($AH$5&amp;"B"&amp;($C$1*$A1216+7)))</f>
        <v/>
      </c>
      <c r="F1216" s="20" t="str">
        <f aca="true">IF(C1216 &lt;&gt; "",IF(INDIRECT($AH$5&amp;"B"&amp;($C$1*$A1216+8)) = 0, 0, 1), "")</f>
        <v/>
      </c>
      <c r="G1216" s="20" t="n">
        <f aca="true">INDIRECT($AH$5&amp;"B"&amp;($C$1*$A1216+9))</f>
        <v>0</v>
      </c>
      <c r="H1216" s="20" t="n">
        <f aca="true">INDIRECT($AH$5&amp;"B"&amp;($C$1*$A1216+10))</f>
        <v>0</v>
      </c>
      <c r="I1216" s="20" t="n">
        <f aca="true">INDIRECT($AH$5&amp;"B"&amp;($C$1*$A1216+11))</f>
        <v>0</v>
      </c>
      <c r="J1216" s="20" t="n">
        <f aca="true">INDIRECT($AH$5&amp;"B"&amp;($C$1*$A1216+12))</f>
        <v>0</v>
      </c>
      <c r="K1216" s="21" t="str">
        <f aca="false">IF(C1216&lt;&gt;"",IFERROR((G1216+H1216+I1216)/(G1216+H1216+I1216+J1216),0), "")</f>
        <v/>
      </c>
      <c r="L1216" s="20" t="str">
        <f aca="false">IF(C1216&lt;&gt;"",(G1216* 2) +(H1216* 4) + (I1216* 6) + IF(F1216 = 1, 5, 0), "")</f>
        <v/>
      </c>
      <c r="M1216" s="25" t="str">
        <f aca="true">IF(C1216&lt;&gt;"",SUM(INDIRECT($AH$5&amp;"C"&amp;($C$1*$A1216+9)):INDIRECT($AH$5&amp;"V"&amp;($C$1*$A1216+9))), "")</f>
        <v/>
      </c>
      <c r="N1216" s="25" t="str">
        <f aca="true">IF(C1216&lt;&gt;"",SUM(INDIRECT($AH$5&amp;"C"&amp;($C$1*$A1216+10)):INDIRECT($AH$5&amp;"V"&amp;($C$1*$A1216+10))), "")</f>
        <v/>
      </c>
      <c r="O1216" s="25" t="str">
        <f aca="true">IF(C1216&lt;&gt;"",SUM(INDIRECT($AH$5&amp;"C"&amp;($C$1*$A1216+11)):INDIRECT($AH$5&amp;"V"&amp;($C$1*$A1216+11))),"")</f>
        <v/>
      </c>
      <c r="P1216" s="25" t="str">
        <f aca="true">IF(C1216&lt;&gt;"",SUM(INDIRECT($AH$5&amp;"C"&amp;($C$1*$A1216+12)):INDIRECT($AH$5&amp;"V"&amp;($C$1*$A1216+12))),"")</f>
        <v/>
      </c>
      <c r="Q1216" s="24" t="str">
        <f aca="false">IF(C1216&lt;&gt;"",IFERROR((M1216+N1216+O1216)/(M1216+N1216+O1216+P1216),0), "")</f>
        <v/>
      </c>
      <c r="R1216" s="25" t="str">
        <f aca="true">IF(C1216&lt;&gt;"",SUM(INDIRECT($AH$5&amp;"C"&amp;($C$1*$A1216+13)):INDIRECT($AH$5&amp;"V"&amp;($C$1*$A1216+13))), "")</f>
        <v/>
      </c>
      <c r="S1216" s="25" t="str">
        <f aca="false">IF(C1216&lt;&gt;"",IFERROR((M1216+N1216+O1216+P1216)/R1216, 0),"")</f>
        <v/>
      </c>
      <c r="T1216" s="25" t="str">
        <f aca="false">IF(C1216&lt;&gt;"",IFERROR((M1216+N1216+O1216)/R1216,0),"")</f>
        <v/>
      </c>
      <c r="U1216" s="25" t="str">
        <f aca="true">IF(C1216&lt;&gt;"",IF(INDIRECT($AH$5&amp;"B"&amp;($C$1*$A1216+14))= 1,1,0),"")</f>
        <v/>
      </c>
      <c r="V1216" s="25" t="str">
        <f aca="true">IF(C1216&lt;&gt;"",IF(INDIRECT($AH$5&amp;"B"&amp;($C$1*$A1216+15))= 1,1,0),"")</f>
        <v/>
      </c>
      <c r="W1216" s="25" t="str">
        <f aca="false">IF(C1216&lt;&gt;"",($M1216*1) + ($N1216*2) + ($O1216*3) + (IF(U1216 = 1, 10, 0)) + (IF(V1216 = 1, 20, 0)),"")</f>
        <v/>
      </c>
      <c r="X1216" s="27" t="str">
        <f aca="true">IF(C1216&lt;&gt;"",IF(INDIRECT($AH$5&amp;"B"&amp;($C$1*$A1216+16))= 1,1,0),"")</f>
        <v/>
      </c>
      <c r="Y1216" s="27" t="str">
        <f aca="true">IF(D1216&lt;&gt;"",IF(INDIRECT($AH$5&amp;"B"&amp;($C$1*$A1216+17))= 1,1,0),"")</f>
        <v/>
      </c>
      <c r="Z1216" s="27" t="str">
        <f aca="true">IF(E1216&lt;&gt;"",IF(INDIRECT($AH$5&amp;"B"&amp;($C$1*$A1216+18))= 1,1,0),"")</f>
        <v/>
      </c>
      <c r="AA1216" s="27" t="str">
        <f aca="true">IF(F1216&lt;&gt;"",IF(INDIRECT($AH$5&amp;"B"&amp;($C$1*$A1216+19))= 1,1,0),"")</f>
        <v/>
      </c>
      <c r="AB1216" s="27" t="str">
        <f aca="false">IF(C1216&lt;&gt;"",IF(X1216 = 1, 5, 0) + IF(Z1216 = 1, 25, 0) + IF(AA1216 = 1, 15, 0),"")</f>
        <v/>
      </c>
      <c r="AC1216" s="57" t="str">
        <f aca="false">IF(C1216&lt;&gt;"",L1216+W1216+AB1216,"")</f>
        <v/>
      </c>
    </row>
    <row r="1217" customFormat="false" ht="12.8" hidden="false" customHeight="false" outlineLevel="0" collapsed="false">
      <c r="A1217" s="11" t="n">
        <f aca="false">A1216+1</f>
        <v>214</v>
      </c>
      <c r="B1217" s="38" t="str">
        <f aca="true">IF(INDIRECT($AH$5&amp;"B"&amp;($C$1*$A1217+2))=0, "",INDIRECT($AH$5&amp;"B"&amp;($C$1*$A1217+2)))</f>
        <v/>
      </c>
      <c r="C1217" s="19" t="str">
        <f aca="true">IF(INDIRECT($AH$5&amp;"B"&amp;($C$1*$A1217+3)) = 0, "", INDIRECT($AH$5&amp;"B"&amp;($C$1*$A1217+3)))</f>
        <v/>
      </c>
      <c r="D1217" s="19" t="str">
        <f aca="true">IF(INDIRECT($AH$5&amp;"B"&amp;($C$1*$A1217+4)) = 0, "", INDIRECT($AH$5&amp;"B"&amp;($C$1*$A1217+4)))</f>
        <v/>
      </c>
      <c r="E1217" s="19" t="str">
        <f aca="true">IF(INDIRECT($AH$5&amp;"B"&amp;($C$1*$A1217+7)) = 0, "", INDIRECT($AH$5&amp;"B"&amp;($C$1*$A1217+7)))</f>
        <v/>
      </c>
      <c r="F1217" s="20" t="str">
        <f aca="true">IF(C1217 &lt;&gt; "",IF(INDIRECT($AH$5&amp;"B"&amp;($C$1*$A1217+8)) = 0, 0, 1), "")</f>
        <v/>
      </c>
      <c r="G1217" s="20" t="n">
        <f aca="true">INDIRECT($AH$5&amp;"B"&amp;($C$1*$A1217+9))</f>
        <v>0</v>
      </c>
      <c r="H1217" s="20" t="n">
        <f aca="true">INDIRECT($AH$5&amp;"B"&amp;($C$1*$A1217+10))</f>
        <v>0</v>
      </c>
      <c r="I1217" s="20" t="n">
        <f aca="true">INDIRECT($AH$5&amp;"B"&amp;($C$1*$A1217+11))</f>
        <v>0</v>
      </c>
      <c r="J1217" s="20" t="n">
        <f aca="true">INDIRECT($AH$5&amp;"B"&amp;($C$1*$A1217+12))</f>
        <v>0</v>
      </c>
      <c r="K1217" s="21" t="str">
        <f aca="false">IF(C1217&lt;&gt;"",IFERROR((G1217+H1217+I1217)/(G1217+H1217+I1217+J1217),0), "")</f>
        <v/>
      </c>
      <c r="L1217" s="20" t="str">
        <f aca="false">IF(C1217&lt;&gt;"",(G1217* 2) +(H1217* 4) + (I1217* 6) + IF(F1217 = 1, 5, 0), "")</f>
        <v/>
      </c>
      <c r="M1217" s="25" t="str">
        <f aca="true">IF(C1217&lt;&gt;"",SUM(INDIRECT($AH$5&amp;"C"&amp;($C$1*$A1217+9)):INDIRECT($AH$5&amp;"V"&amp;($C$1*$A1217+9))), "")</f>
        <v/>
      </c>
      <c r="N1217" s="25" t="str">
        <f aca="true">IF(C1217&lt;&gt;"",SUM(INDIRECT($AH$5&amp;"C"&amp;($C$1*$A1217+10)):INDIRECT($AH$5&amp;"V"&amp;($C$1*$A1217+10))), "")</f>
        <v/>
      </c>
      <c r="O1217" s="25" t="str">
        <f aca="true">IF(C1217&lt;&gt;"",SUM(INDIRECT($AH$5&amp;"C"&amp;($C$1*$A1217+11)):INDIRECT($AH$5&amp;"V"&amp;($C$1*$A1217+11))),"")</f>
        <v/>
      </c>
      <c r="P1217" s="25" t="str">
        <f aca="true">IF(C1217&lt;&gt;"",SUM(INDIRECT($AH$5&amp;"C"&amp;($C$1*$A1217+12)):INDIRECT($AH$5&amp;"V"&amp;($C$1*$A1217+12))),"")</f>
        <v/>
      </c>
      <c r="Q1217" s="24" t="str">
        <f aca="false">IF(C1217&lt;&gt;"",IFERROR((M1217+N1217+O1217)/(M1217+N1217+O1217+P1217),0), "")</f>
        <v/>
      </c>
      <c r="R1217" s="25" t="str">
        <f aca="true">IF(C1217&lt;&gt;"",SUM(INDIRECT($AH$5&amp;"C"&amp;($C$1*$A1217+13)):INDIRECT($AH$5&amp;"V"&amp;($C$1*$A1217+13))), "")</f>
        <v/>
      </c>
      <c r="S1217" s="25" t="str">
        <f aca="false">IF(C1217&lt;&gt;"",IFERROR((M1217+N1217+O1217+P1217)/R1217, 0),"")</f>
        <v/>
      </c>
      <c r="T1217" s="25" t="str">
        <f aca="false">IF(C1217&lt;&gt;"",IFERROR((M1217+N1217+O1217)/R1217,0),"")</f>
        <v/>
      </c>
      <c r="U1217" s="25" t="str">
        <f aca="true">IF(C1217&lt;&gt;"",IF(INDIRECT($AH$5&amp;"B"&amp;($C$1*$A1217+14))= 1,1,0),"")</f>
        <v/>
      </c>
      <c r="V1217" s="25" t="str">
        <f aca="true">IF(C1217&lt;&gt;"",IF(INDIRECT($AH$5&amp;"B"&amp;($C$1*$A1217+15))= 1,1,0),"")</f>
        <v/>
      </c>
      <c r="W1217" s="25" t="str">
        <f aca="false">IF(C1217&lt;&gt;"",($M1217*1) + ($N1217*2) + ($O1217*3) + (IF(U1217 = 1, 10, 0)) + (IF(V1217 = 1, 20, 0)),"")</f>
        <v/>
      </c>
      <c r="X1217" s="27" t="str">
        <f aca="true">IF(C1217&lt;&gt;"",IF(INDIRECT($AH$5&amp;"B"&amp;($C$1*$A1217+16))= 1,1,0),"")</f>
        <v/>
      </c>
      <c r="Y1217" s="27" t="str">
        <f aca="true">IF(D1217&lt;&gt;"",IF(INDIRECT($AH$5&amp;"B"&amp;($C$1*$A1217+17))= 1,1,0),"")</f>
        <v/>
      </c>
      <c r="Z1217" s="27" t="str">
        <f aca="true">IF(E1217&lt;&gt;"",IF(INDIRECT($AH$5&amp;"B"&amp;($C$1*$A1217+18))= 1,1,0),"")</f>
        <v/>
      </c>
      <c r="AA1217" s="27" t="str">
        <f aca="true">IF(F1217&lt;&gt;"",IF(INDIRECT($AH$5&amp;"B"&amp;($C$1*$A1217+19))= 1,1,0),"")</f>
        <v/>
      </c>
      <c r="AB1217" s="27" t="str">
        <f aca="false">IF(C1217&lt;&gt;"",IF(X1217 = 1, 5, 0) + IF(Z1217 = 1, 25, 0) + IF(AA1217 = 1, 15, 0),"")</f>
        <v/>
      </c>
      <c r="AC1217" s="57" t="str">
        <f aca="false">IF(C1217&lt;&gt;"",L1217+W1217+AB1217,"")</f>
        <v/>
      </c>
    </row>
    <row r="1218" customFormat="false" ht="12.8" hidden="false" customHeight="false" outlineLevel="0" collapsed="false">
      <c r="A1218" s="11" t="n">
        <f aca="false">A1217+1</f>
        <v>215</v>
      </c>
      <c r="B1218" s="38" t="str">
        <f aca="true">IF(INDIRECT($AH$5&amp;"B"&amp;($C$1*$A1218+2))=0, "",INDIRECT($AH$5&amp;"B"&amp;($C$1*$A1218+2)))</f>
        <v/>
      </c>
      <c r="C1218" s="19" t="str">
        <f aca="true">IF(INDIRECT($AH$5&amp;"B"&amp;($C$1*$A1218+3)) = 0, "", INDIRECT($AH$5&amp;"B"&amp;($C$1*$A1218+3)))</f>
        <v/>
      </c>
      <c r="D1218" s="19" t="str">
        <f aca="true">IF(INDIRECT($AH$5&amp;"B"&amp;($C$1*$A1218+4)) = 0, "", INDIRECT($AH$5&amp;"B"&amp;($C$1*$A1218+4)))</f>
        <v/>
      </c>
      <c r="E1218" s="19" t="str">
        <f aca="true">IF(INDIRECT($AH$5&amp;"B"&amp;($C$1*$A1218+7)) = 0, "", INDIRECT($AH$5&amp;"B"&amp;($C$1*$A1218+7)))</f>
        <v/>
      </c>
      <c r="F1218" s="20" t="str">
        <f aca="true">IF(C1218 &lt;&gt; "",IF(INDIRECT($AH$5&amp;"B"&amp;($C$1*$A1218+8)) = 0, 0, 1), "")</f>
        <v/>
      </c>
      <c r="G1218" s="20" t="n">
        <f aca="true">INDIRECT($AH$5&amp;"B"&amp;($C$1*$A1218+9))</f>
        <v>0</v>
      </c>
      <c r="H1218" s="20" t="n">
        <f aca="true">INDIRECT($AH$5&amp;"B"&amp;($C$1*$A1218+10))</f>
        <v>0</v>
      </c>
      <c r="I1218" s="20" t="n">
        <f aca="true">INDIRECT($AH$5&amp;"B"&amp;($C$1*$A1218+11))</f>
        <v>0</v>
      </c>
      <c r="J1218" s="20" t="n">
        <f aca="true">INDIRECT($AH$5&amp;"B"&amp;($C$1*$A1218+12))</f>
        <v>0</v>
      </c>
      <c r="K1218" s="21" t="str">
        <f aca="false">IF(C1218&lt;&gt;"",IFERROR((G1218+H1218+I1218)/(G1218+H1218+I1218+J1218),0), "")</f>
        <v/>
      </c>
      <c r="L1218" s="20" t="str">
        <f aca="false">IF(C1218&lt;&gt;"",(G1218* 2) +(H1218* 4) + (I1218* 6) + IF(F1218 = 1, 5, 0), "")</f>
        <v/>
      </c>
      <c r="M1218" s="25" t="str">
        <f aca="true">IF(C1218&lt;&gt;"",SUM(INDIRECT($AH$5&amp;"C"&amp;($C$1*$A1218+9)):INDIRECT($AH$5&amp;"V"&amp;($C$1*$A1218+9))), "")</f>
        <v/>
      </c>
      <c r="N1218" s="25" t="str">
        <f aca="true">IF(C1218&lt;&gt;"",SUM(INDIRECT($AH$5&amp;"C"&amp;($C$1*$A1218+10)):INDIRECT($AH$5&amp;"V"&amp;($C$1*$A1218+10))), "")</f>
        <v/>
      </c>
      <c r="O1218" s="25" t="str">
        <f aca="true">IF(C1218&lt;&gt;"",SUM(INDIRECT($AH$5&amp;"C"&amp;($C$1*$A1218+11)):INDIRECT($AH$5&amp;"V"&amp;($C$1*$A1218+11))),"")</f>
        <v/>
      </c>
      <c r="P1218" s="25" t="str">
        <f aca="true">IF(C1218&lt;&gt;"",SUM(INDIRECT($AH$5&amp;"C"&amp;($C$1*$A1218+12)):INDIRECT($AH$5&amp;"V"&amp;($C$1*$A1218+12))),"")</f>
        <v/>
      </c>
      <c r="Q1218" s="24" t="str">
        <f aca="false">IF(C1218&lt;&gt;"",IFERROR((M1218+N1218+O1218)/(M1218+N1218+O1218+P1218),0), "")</f>
        <v/>
      </c>
      <c r="R1218" s="25" t="str">
        <f aca="true">IF(C1218&lt;&gt;"",SUM(INDIRECT($AH$5&amp;"C"&amp;($C$1*$A1218+13)):INDIRECT($AH$5&amp;"V"&amp;($C$1*$A1218+13))), "")</f>
        <v/>
      </c>
      <c r="S1218" s="25" t="str">
        <f aca="false">IF(C1218&lt;&gt;"",IFERROR((M1218+N1218+O1218+P1218)/R1218, 0),"")</f>
        <v/>
      </c>
      <c r="T1218" s="25" t="str">
        <f aca="false">IF(C1218&lt;&gt;"",IFERROR((M1218+N1218+O1218)/R1218,0),"")</f>
        <v/>
      </c>
      <c r="U1218" s="25" t="str">
        <f aca="true">IF(C1218&lt;&gt;"",IF(INDIRECT($AH$5&amp;"B"&amp;($C$1*$A1218+14))= 1,1,0),"")</f>
        <v/>
      </c>
      <c r="V1218" s="25" t="str">
        <f aca="true">IF(C1218&lt;&gt;"",IF(INDIRECT($AH$5&amp;"B"&amp;($C$1*$A1218+15))= 1,1,0),"")</f>
        <v/>
      </c>
      <c r="W1218" s="25" t="str">
        <f aca="false">IF(C1218&lt;&gt;"",($M1218*1) + ($N1218*2) + ($O1218*3) + (IF(U1218 = 1, 10, 0)) + (IF(V1218 = 1, 20, 0)),"")</f>
        <v/>
      </c>
      <c r="X1218" s="27" t="str">
        <f aca="true">IF(C1218&lt;&gt;"",IF(INDIRECT($AH$5&amp;"B"&amp;($C$1*$A1218+16))= 1,1,0),"")</f>
        <v/>
      </c>
      <c r="Y1218" s="27" t="str">
        <f aca="true">IF(D1218&lt;&gt;"",IF(INDIRECT($AH$5&amp;"B"&amp;($C$1*$A1218+17))= 1,1,0),"")</f>
        <v/>
      </c>
      <c r="Z1218" s="27" t="str">
        <f aca="true">IF(E1218&lt;&gt;"",IF(INDIRECT($AH$5&amp;"B"&amp;($C$1*$A1218+18))= 1,1,0),"")</f>
        <v/>
      </c>
      <c r="AA1218" s="27" t="str">
        <f aca="true">IF(F1218&lt;&gt;"",IF(INDIRECT($AH$5&amp;"B"&amp;($C$1*$A1218+19))= 1,1,0),"")</f>
        <v/>
      </c>
      <c r="AB1218" s="27" t="str">
        <f aca="false">IF(C1218&lt;&gt;"",IF(X1218 = 1, 5, 0) + IF(Z1218 = 1, 25, 0) + IF(AA1218 = 1, 15, 0),"")</f>
        <v/>
      </c>
      <c r="AC1218" s="57" t="str">
        <f aca="false">IF(C1218&lt;&gt;"",L1218+W1218+AB1218,"")</f>
        <v/>
      </c>
    </row>
    <row r="1219" customFormat="false" ht="12.8" hidden="false" customHeight="false" outlineLevel="0" collapsed="false">
      <c r="A1219" s="11" t="n">
        <f aca="false">A1218+1</f>
        <v>216</v>
      </c>
      <c r="B1219" s="38" t="str">
        <f aca="true">IF(INDIRECT($AH$5&amp;"B"&amp;($C$1*$A1219+2))=0, "",INDIRECT($AH$5&amp;"B"&amp;($C$1*$A1219+2)))</f>
        <v/>
      </c>
      <c r="C1219" s="19" t="str">
        <f aca="true">IF(INDIRECT($AH$5&amp;"B"&amp;($C$1*$A1219+3)) = 0, "", INDIRECT($AH$5&amp;"B"&amp;($C$1*$A1219+3)))</f>
        <v/>
      </c>
      <c r="D1219" s="19" t="str">
        <f aca="true">IF(INDIRECT($AH$5&amp;"B"&amp;($C$1*$A1219+4)) = 0, "", INDIRECT($AH$5&amp;"B"&amp;($C$1*$A1219+4)))</f>
        <v/>
      </c>
      <c r="E1219" s="19" t="str">
        <f aca="true">IF(INDIRECT($AH$5&amp;"B"&amp;($C$1*$A1219+7)) = 0, "", INDIRECT($AH$5&amp;"B"&amp;($C$1*$A1219+7)))</f>
        <v/>
      </c>
      <c r="F1219" s="20" t="str">
        <f aca="true">IF(C1219 &lt;&gt; "",IF(INDIRECT($AH$5&amp;"B"&amp;($C$1*$A1219+8)) = 0, 0, 1), "")</f>
        <v/>
      </c>
      <c r="G1219" s="20" t="n">
        <f aca="true">INDIRECT($AH$5&amp;"B"&amp;($C$1*$A1219+9))</f>
        <v>0</v>
      </c>
      <c r="H1219" s="20" t="n">
        <f aca="true">INDIRECT($AH$5&amp;"B"&amp;($C$1*$A1219+10))</f>
        <v>0</v>
      </c>
      <c r="I1219" s="20" t="n">
        <f aca="true">INDIRECT($AH$5&amp;"B"&amp;($C$1*$A1219+11))</f>
        <v>0</v>
      </c>
      <c r="J1219" s="20" t="n">
        <f aca="true">INDIRECT($AH$5&amp;"B"&amp;($C$1*$A1219+12))</f>
        <v>0</v>
      </c>
      <c r="K1219" s="21" t="str">
        <f aca="false">IF(C1219&lt;&gt;"",IFERROR((G1219+H1219+I1219)/(G1219+H1219+I1219+J1219),0), "")</f>
        <v/>
      </c>
      <c r="L1219" s="20" t="str">
        <f aca="false">IF(C1219&lt;&gt;"",(G1219* 2) +(H1219* 4) + (I1219* 6) + IF(F1219 = 1, 5, 0), "")</f>
        <v/>
      </c>
      <c r="M1219" s="25" t="str">
        <f aca="true">IF(C1219&lt;&gt;"",SUM(INDIRECT($AH$5&amp;"C"&amp;($C$1*$A1219+9)):INDIRECT($AH$5&amp;"V"&amp;($C$1*$A1219+9))), "")</f>
        <v/>
      </c>
      <c r="N1219" s="25" t="str">
        <f aca="true">IF(C1219&lt;&gt;"",SUM(INDIRECT($AH$5&amp;"C"&amp;($C$1*$A1219+10)):INDIRECT($AH$5&amp;"V"&amp;($C$1*$A1219+10))), "")</f>
        <v/>
      </c>
      <c r="O1219" s="25" t="str">
        <f aca="true">IF(C1219&lt;&gt;"",SUM(INDIRECT($AH$5&amp;"C"&amp;($C$1*$A1219+11)):INDIRECT($AH$5&amp;"V"&amp;($C$1*$A1219+11))),"")</f>
        <v/>
      </c>
      <c r="P1219" s="25" t="str">
        <f aca="true">IF(C1219&lt;&gt;"",SUM(INDIRECT($AH$5&amp;"C"&amp;($C$1*$A1219+12)):INDIRECT($AH$5&amp;"V"&amp;($C$1*$A1219+12))),"")</f>
        <v/>
      </c>
      <c r="Q1219" s="24" t="str">
        <f aca="false">IF(C1219&lt;&gt;"",IFERROR((M1219+N1219+O1219)/(M1219+N1219+O1219+P1219),0), "")</f>
        <v/>
      </c>
      <c r="R1219" s="25" t="str">
        <f aca="true">IF(C1219&lt;&gt;"",SUM(INDIRECT($AH$5&amp;"C"&amp;($C$1*$A1219+13)):INDIRECT($AH$5&amp;"V"&amp;($C$1*$A1219+13))), "")</f>
        <v/>
      </c>
      <c r="S1219" s="25" t="str">
        <f aca="false">IF(C1219&lt;&gt;"",IFERROR((M1219+N1219+O1219+P1219)/R1219, 0),"")</f>
        <v/>
      </c>
      <c r="T1219" s="25" t="str">
        <f aca="false">IF(C1219&lt;&gt;"",IFERROR((M1219+N1219+O1219)/R1219,0),"")</f>
        <v/>
      </c>
      <c r="U1219" s="25" t="str">
        <f aca="true">IF(C1219&lt;&gt;"",IF(INDIRECT($AH$5&amp;"B"&amp;($C$1*$A1219+14))= 1,1,0),"")</f>
        <v/>
      </c>
      <c r="V1219" s="25" t="str">
        <f aca="true">IF(C1219&lt;&gt;"",IF(INDIRECT($AH$5&amp;"B"&amp;($C$1*$A1219+15))= 1,1,0),"")</f>
        <v/>
      </c>
      <c r="W1219" s="25" t="str">
        <f aca="false">IF(C1219&lt;&gt;"",($M1219*1) + ($N1219*2) + ($O1219*3) + (IF(U1219 = 1, 10, 0)) + (IF(V1219 = 1, 20, 0)),"")</f>
        <v/>
      </c>
      <c r="X1219" s="27" t="str">
        <f aca="true">IF(C1219&lt;&gt;"",IF(INDIRECT($AH$5&amp;"B"&amp;($C$1*$A1219+16))= 1,1,0),"")</f>
        <v/>
      </c>
      <c r="Y1219" s="27" t="str">
        <f aca="true">IF(D1219&lt;&gt;"",IF(INDIRECT($AH$5&amp;"B"&amp;($C$1*$A1219+17))= 1,1,0),"")</f>
        <v/>
      </c>
      <c r="Z1219" s="27" t="str">
        <f aca="true">IF(E1219&lt;&gt;"",IF(INDIRECT($AH$5&amp;"B"&amp;($C$1*$A1219+18))= 1,1,0),"")</f>
        <v/>
      </c>
      <c r="AA1219" s="27" t="str">
        <f aca="true">IF(F1219&lt;&gt;"",IF(INDIRECT($AH$5&amp;"B"&amp;($C$1*$A1219+19))= 1,1,0),"")</f>
        <v/>
      </c>
      <c r="AB1219" s="27" t="str">
        <f aca="false">IF(C1219&lt;&gt;"",IF(X1219 = 1, 5, 0) + IF(Z1219 = 1, 25, 0) + IF(AA1219 = 1, 15, 0),"")</f>
        <v/>
      </c>
      <c r="AC1219" s="57" t="str">
        <f aca="false">IF(C1219&lt;&gt;"",L1219+W1219+AB1219,"")</f>
        <v/>
      </c>
    </row>
    <row r="1220" customFormat="false" ht="12.8" hidden="false" customHeight="false" outlineLevel="0" collapsed="false">
      <c r="A1220" s="11" t="n">
        <f aca="false">A1219+1</f>
        <v>217</v>
      </c>
      <c r="B1220" s="38" t="str">
        <f aca="true">IF(INDIRECT($AH$5&amp;"B"&amp;($C$1*$A1220+2))=0, "",INDIRECT($AH$5&amp;"B"&amp;($C$1*$A1220+2)))</f>
        <v/>
      </c>
      <c r="C1220" s="19" t="str">
        <f aca="true">IF(INDIRECT($AH$5&amp;"B"&amp;($C$1*$A1220+3)) = 0, "", INDIRECT($AH$5&amp;"B"&amp;($C$1*$A1220+3)))</f>
        <v/>
      </c>
      <c r="D1220" s="19" t="str">
        <f aca="true">IF(INDIRECT($AH$5&amp;"B"&amp;($C$1*$A1220+4)) = 0, "", INDIRECT($AH$5&amp;"B"&amp;($C$1*$A1220+4)))</f>
        <v/>
      </c>
      <c r="E1220" s="19" t="str">
        <f aca="true">IF(INDIRECT($AH$5&amp;"B"&amp;($C$1*$A1220+7)) = 0, "", INDIRECT($AH$5&amp;"B"&amp;($C$1*$A1220+7)))</f>
        <v/>
      </c>
      <c r="F1220" s="20" t="str">
        <f aca="true">IF(C1220 &lt;&gt; "",IF(INDIRECT($AH$5&amp;"B"&amp;($C$1*$A1220+8)) = 0, 0, 1), "")</f>
        <v/>
      </c>
      <c r="G1220" s="20" t="n">
        <f aca="true">INDIRECT($AH$5&amp;"B"&amp;($C$1*$A1220+9))</f>
        <v>0</v>
      </c>
      <c r="H1220" s="20" t="n">
        <f aca="true">INDIRECT($AH$5&amp;"B"&amp;($C$1*$A1220+10))</f>
        <v>0</v>
      </c>
      <c r="I1220" s="20" t="n">
        <f aca="true">INDIRECT($AH$5&amp;"B"&amp;($C$1*$A1220+11))</f>
        <v>0</v>
      </c>
      <c r="J1220" s="20" t="n">
        <f aca="true">INDIRECT($AH$5&amp;"B"&amp;($C$1*$A1220+12))</f>
        <v>0</v>
      </c>
      <c r="K1220" s="21" t="str">
        <f aca="false">IF(C1220&lt;&gt;"",IFERROR((G1220+H1220+I1220)/(G1220+H1220+I1220+J1220),0), "")</f>
        <v/>
      </c>
      <c r="L1220" s="20" t="str">
        <f aca="false">IF(C1220&lt;&gt;"",(G1220* 2) +(H1220* 4) + (I1220* 6) + IF(F1220 = 1, 5, 0), "")</f>
        <v/>
      </c>
      <c r="M1220" s="25" t="str">
        <f aca="true">IF(C1220&lt;&gt;"",SUM(INDIRECT($AH$5&amp;"C"&amp;($C$1*$A1220+9)):INDIRECT($AH$5&amp;"V"&amp;($C$1*$A1220+9))), "")</f>
        <v/>
      </c>
      <c r="N1220" s="25" t="str">
        <f aca="true">IF(C1220&lt;&gt;"",SUM(INDIRECT($AH$5&amp;"C"&amp;($C$1*$A1220+10)):INDIRECT($AH$5&amp;"V"&amp;($C$1*$A1220+10))), "")</f>
        <v/>
      </c>
      <c r="O1220" s="25" t="str">
        <f aca="true">IF(C1220&lt;&gt;"",SUM(INDIRECT($AH$5&amp;"C"&amp;($C$1*$A1220+11)):INDIRECT($AH$5&amp;"V"&amp;($C$1*$A1220+11))),"")</f>
        <v/>
      </c>
      <c r="P1220" s="25" t="str">
        <f aca="true">IF(C1220&lt;&gt;"",SUM(INDIRECT($AH$5&amp;"C"&amp;($C$1*$A1220+12)):INDIRECT($AH$5&amp;"V"&amp;($C$1*$A1220+12))),"")</f>
        <v/>
      </c>
      <c r="Q1220" s="24" t="str">
        <f aca="false">IF(C1220&lt;&gt;"",IFERROR((M1220+N1220+O1220)/(M1220+N1220+O1220+P1220),0), "")</f>
        <v/>
      </c>
      <c r="R1220" s="25" t="str">
        <f aca="true">IF(C1220&lt;&gt;"",SUM(INDIRECT($AH$5&amp;"C"&amp;($C$1*$A1220+13)):INDIRECT($AH$5&amp;"V"&amp;($C$1*$A1220+13))), "")</f>
        <v/>
      </c>
      <c r="S1220" s="25" t="str">
        <f aca="false">IF(C1220&lt;&gt;"",IFERROR((M1220+N1220+O1220+P1220)/R1220, 0),"")</f>
        <v/>
      </c>
      <c r="T1220" s="25" t="str">
        <f aca="false">IF(C1220&lt;&gt;"",IFERROR((M1220+N1220+O1220)/R1220,0),"")</f>
        <v/>
      </c>
      <c r="U1220" s="25" t="str">
        <f aca="true">IF(C1220&lt;&gt;"",IF(INDIRECT($AH$5&amp;"B"&amp;($C$1*$A1220+14))= 1,1,0),"")</f>
        <v/>
      </c>
      <c r="V1220" s="25" t="str">
        <f aca="true">IF(C1220&lt;&gt;"",IF(INDIRECT($AH$5&amp;"B"&amp;($C$1*$A1220+15))= 1,1,0),"")</f>
        <v/>
      </c>
      <c r="W1220" s="25" t="str">
        <f aca="false">IF(C1220&lt;&gt;"",($M1220*1) + ($N1220*2) + ($O1220*3) + (IF(U1220 = 1, 10, 0)) + (IF(V1220 = 1, 20, 0)),"")</f>
        <v/>
      </c>
      <c r="X1220" s="27" t="str">
        <f aca="true">IF(C1220&lt;&gt;"",IF(INDIRECT($AH$5&amp;"B"&amp;($C$1*$A1220+16))= 1,1,0),"")</f>
        <v/>
      </c>
      <c r="Y1220" s="27" t="str">
        <f aca="true">IF(D1220&lt;&gt;"",IF(INDIRECT($AH$5&amp;"B"&amp;($C$1*$A1220+17))= 1,1,0),"")</f>
        <v/>
      </c>
      <c r="Z1220" s="27" t="str">
        <f aca="true">IF(E1220&lt;&gt;"",IF(INDIRECT($AH$5&amp;"B"&amp;($C$1*$A1220+18))= 1,1,0),"")</f>
        <v/>
      </c>
      <c r="AA1220" s="27" t="str">
        <f aca="true">IF(F1220&lt;&gt;"",IF(INDIRECT($AH$5&amp;"B"&amp;($C$1*$A1220+19))= 1,1,0),"")</f>
        <v/>
      </c>
      <c r="AB1220" s="27" t="str">
        <f aca="false">IF(C1220&lt;&gt;"",IF(X1220 = 1, 5, 0) + IF(Z1220 = 1, 25, 0) + IF(AA1220 = 1, 15, 0),"")</f>
        <v/>
      </c>
      <c r="AC1220" s="57" t="str">
        <f aca="false">IF(C1220&lt;&gt;"",L1220+W1220+AB1220,"")</f>
        <v/>
      </c>
    </row>
    <row r="1221" customFormat="false" ht="12.8" hidden="false" customHeight="false" outlineLevel="0" collapsed="false">
      <c r="A1221" s="11" t="n">
        <f aca="false">A1220+1</f>
        <v>218</v>
      </c>
      <c r="B1221" s="38" t="str">
        <f aca="true">IF(INDIRECT($AH$5&amp;"B"&amp;($C$1*$A1221+2))=0, "",INDIRECT($AH$5&amp;"B"&amp;($C$1*$A1221+2)))</f>
        <v/>
      </c>
      <c r="C1221" s="19" t="str">
        <f aca="true">IF(INDIRECT($AH$5&amp;"B"&amp;($C$1*$A1221+3)) = 0, "", INDIRECT($AH$5&amp;"B"&amp;($C$1*$A1221+3)))</f>
        <v/>
      </c>
      <c r="D1221" s="19" t="str">
        <f aca="true">IF(INDIRECT($AH$5&amp;"B"&amp;($C$1*$A1221+4)) = 0, "", INDIRECT($AH$5&amp;"B"&amp;($C$1*$A1221+4)))</f>
        <v/>
      </c>
      <c r="E1221" s="19" t="str">
        <f aca="true">IF(INDIRECT($AH$5&amp;"B"&amp;($C$1*$A1221+7)) = 0, "", INDIRECT($AH$5&amp;"B"&amp;($C$1*$A1221+7)))</f>
        <v/>
      </c>
      <c r="F1221" s="20" t="str">
        <f aca="true">IF(C1221 &lt;&gt; "",IF(INDIRECT($AH$5&amp;"B"&amp;($C$1*$A1221+8)) = 0, 0, 1), "")</f>
        <v/>
      </c>
      <c r="G1221" s="20" t="n">
        <f aca="true">INDIRECT($AH$5&amp;"B"&amp;($C$1*$A1221+9))</f>
        <v>0</v>
      </c>
      <c r="H1221" s="20" t="n">
        <f aca="true">INDIRECT($AH$5&amp;"B"&amp;($C$1*$A1221+10))</f>
        <v>0</v>
      </c>
      <c r="I1221" s="20" t="n">
        <f aca="true">INDIRECT($AH$5&amp;"B"&amp;($C$1*$A1221+11))</f>
        <v>0</v>
      </c>
      <c r="J1221" s="20" t="n">
        <f aca="true">INDIRECT($AH$5&amp;"B"&amp;($C$1*$A1221+12))</f>
        <v>0</v>
      </c>
      <c r="K1221" s="21" t="str">
        <f aca="false">IF(C1221&lt;&gt;"",IFERROR((G1221+H1221+I1221)/(G1221+H1221+I1221+J1221),0), "")</f>
        <v/>
      </c>
      <c r="L1221" s="20" t="str">
        <f aca="false">IF(C1221&lt;&gt;"",(G1221* 2) +(H1221* 4) + (I1221* 6) + IF(F1221 = 1, 5, 0), "")</f>
        <v/>
      </c>
      <c r="M1221" s="25" t="str">
        <f aca="true">IF(C1221&lt;&gt;"",SUM(INDIRECT($AH$5&amp;"C"&amp;($C$1*$A1221+9)):INDIRECT($AH$5&amp;"V"&amp;($C$1*$A1221+9))), "")</f>
        <v/>
      </c>
      <c r="N1221" s="25" t="str">
        <f aca="true">IF(C1221&lt;&gt;"",SUM(INDIRECT($AH$5&amp;"C"&amp;($C$1*$A1221+10)):INDIRECT($AH$5&amp;"V"&amp;($C$1*$A1221+10))), "")</f>
        <v/>
      </c>
      <c r="O1221" s="25" t="str">
        <f aca="true">IF(C1221&lt;&gt;"",SUM(INDIRECT($AH$5&amp;"C"&amp;($C$1*$A1221+11)):INDIRECT($AH$5&amp;"V"&amp;($C$1*$A1221+11))),"")</f>
        <v/>
      </c>
      <c r="P1221" s="25" t="str">
        <f aca="true">IF(C1221&lt;&gt;"",SUM(INDIRECT($AH$5&amp;"C"&amp;($C$1*$A1221+12)):INDIRECT($AH$5&amp;"V"&amp;($C$1*$A1221+12))),"")</f>
        <v/>
      </c>
      <c r="Q1221" s="24" t="str">
        <f aca="false">IF(C1221&lt;&gt;"",IFERROR((M1221+N1221+O1221)/(M1221+N1221+O1221+P1221),0), "")</f>
        <v/>
      </c>
      <c r="R1221" s="25" t="str">
        <f aca="true">IF(C1221&lt;&gt;"",SUM(INDIRECT($AH$5&amp;"C"&amp;($C$1*$A1221+13)):INDIRECT($AH$5&amp;"V"&amp;($C$1*$A1221+13))), "")</f>
        <v/>
      </c>
      <c r="S1221" s="25" t="str">
        <f aca="false">IF(C1221&lt;&gt;"",IFERROR((M1221+N1221+O1221+P1221)/R1221, 0),"")</f>
        <v/>
      </c>
      <c r="T1221" s="25" t="str">
        <f aca="false">IF(C1221&lt;&gt;"",IFERROR((M1221+N1221+O1221)/R1221,0),"")</f>
        <v/>
      </c>
      <c r="U1221" s="25" t="str">
        <f aca="true">IF(C1221&lt;&gt;"",IF(INDIRECT($AH$5&amp;"B"&amp;($C$1*$A1221+14))= 1,1,0),"")</f>
        <v/>
      </c>
      <c r="V1221" s="25" t="str">
        <f aca="true">IF(C1221&lt;&gt;"",IF(INDIRECT($AH$5&amp;"B"&amp;($C$1*$A1221+15))= 1,1,0),"")</f>
        <v/>
      </c>
      <c r="W1221" s="25" t="str">
        <f aca="false">IF(C1221&lt;&gt;"",($M1221*1) + ($N1221*2) + ($O1221*3) + (IF(U1221 = 1, 10, 0)) + (IF(V1221 = 1, 20, 0)),"")</f>
        <v/>
      </c>
      <c r="X1221" s="27" t="str">
        <f aca="true">IF(C1221&lt;&gt;"",IF(INDIRECT($AH$5&amp;"B"&amp;($C$1*$A1221+16))= 1,1,0),"")</f>
        <v/>
      </c>
      <c r="Y1221" s="27" t="str">
        <f aca="true">IF(D1221&lt;&gt;"",IF(INDIRECT($AH$5&amp;"B"&amp;($C$1*$A1221+17))= 1,1,0),"")</f>
        <v/>
      </c>
      <c r="Z1221" s="27" t="str">
        <f aca="true">IF(E1221&lt;&gt;"",IF(INDIRECT($AH$5&amp;"B"&amp;($C$1*$A1221+18))= 1,1,0),"")</f>
        <v/>
      </c>
      <c r="AA1221" s="27" t="str">
        <f aca="true">IF(F1221&lt;&gt;"",IF(INDIRECT($AH$5&amp;"B"&amp;($C$1*$A1221+19))= 1,1,0),"")</f>
        <v/>
      </c>
      <c r="AB1221" s="27" t="str">
        <f aca="false">IF(C1221&lt;&gt;"",IF(X1221 = 1, 5, 0) + IF(Z1221 = 1, 25, 0) + IF(AA1221 = 1, 15, 0),"")</f>
        <v/>
      </c>
      <c r="AC1221" s="57" t="str">
        <f aca="false">IF(C1221&lt;&gt;"",L1221+W1221+AB1221,"")</f>
        <v/>
      </c>
    </row>
    <row r="1222" customFormat="false" ht="12.8" hidden="false" customHeight="false" outlineLevel="0" collapsed="false">
      <c r="A1222" s="11" t="n">
        <f aca="false">A1221+1</f>
        <v>219</v>
      </c>
      <c r="B1222" s="38" t="str">
        <f aca="true">IF(INDIRECT($AH$5&amp;"B"&amp;($C$1*$A1222+2))=0, "",INDIRECT($AH$5&amp;"B"&amp;($C$1*$A1222+2)))</f>
        <v/>
      </c>
      <c r="C1222" s="19" t="str">
        <f aca="true">IF(INDIRECT($AH$5&amp;"B"&amp;($C$1*$A1222+3)) = 0, "", INDIRECT($AH$5&amp;"B"&amp;($C$1*$A1222+3)))</f>
        <v/>
      </c>
      <c r="D1222" s="19" t="str">
        <f aca="true">IF(INDIRECT($AH$5&amp;"B"&amp;($C$1*$A1222+4)) = 0, "", INDIRECT($AH$5&amp;"B"&amp;($C$1*$A1222+4)))</f>
        <v/>
      </c>
      <c r="E1222" s="19" t="str">
        <f aca="true">IF(INDIRECT($AH$5&amp;"B"&amp;($C$1*$A1222+7)) = 0, "", INDIRECT($AH$5&amp;"B"&amp;($C$1*$A1222+7)))</f>
        <v/>
      </c>
      <c r="F1222" s="20" t="str">
        <f aca="true">IF(C1222 &lt;&gt; "",IF(INDIRECT($AH$5&amp;"B"&amp;($C$1*$A1222+8)) = 0, 0, 1), "")</f>
        <v/>
      </c>
      <c r="G1222" s="20" t="n">
        <f aca="true">INDIRECT($AH$5&amp;"B"&amp;($C$1*$A1222+9))</f>
        <v>0</v>
      </c>
      <c r="H1222" s="20" t="n">
        <f aca="true">INDIRECT($AH$5&amp;"B"&amp;($C$1*$A1222+10))</f>
        <v>0</v>
      </c>
      <c r="I1222" s="20" t="n">
        <f aca="true">INDIRECT($AH$5&amp;"B"&amp;($C$1*$A1222+11))</f>
        <v>0</v>
      </c>
      <c r="J1222" s="20" t="n">
        <f aca="true">INDIRECT($AH$5&amp;"B"&amp;($C$1*$A1222+12))</f>
        <v>0</v>
      </c>
      <c r="K1222" s="21" t="str">
        <f aca="false">IF(C1222&lt;&gt;"",IFERROR((G1222+H1222+I1222)/(G1222+H1222+I1222+J1222),0), "")</f>
        <v/>
      </c>
      <c r="L1222" s="20" t="str">
        <f aca="false">IF(C1222&lt;&gt;"",(G1222* 2) +(H1222* 4) + (I1222* 6) + IF(F1222 = 1, 5, 0), "")</f>
        <v/>
      </c>
      <c r="M1222" s="25" t="str">
        <f aca="true">IF(C1222&lt;&gt;"",SUM(INDIRECT($AH$5&amp;"C"&amp;($C$1*$A1222+9)):INDIRECT($AH$5&amp;"V"&amp;($C$1*$A1222+9))), "")</f>
        <v/>
      </c>
      <c r="N1222" s="25" t="str">
        <f aca="true">IF(C1222&lt;&gt;"",SUM(INDIRECT($AH$5&amp;"C"&amp;($C$1*$A1222+10)):INDIRECT($AH$5&amp;"V"&amp;($C$1*$A1222+10))), "")</f>
        <v/>
      </c>
      <c r="O1222" s="25" t="str">
        <f aca="true">IF(C1222&lt;&gt;"",SUM(INDIRECT($AH$5&amp;"C"&amp;($C$1*$A1222+11)):INDIRECT($AH$5&amp;"V"&amp;($C$1*$A1222+11))),"")</f>
        <v/>
      </c>
      <c r="P1222" s="25" t="str">
        <f aca="true">IF(C1222&lt;&gt;"",SUM(INDIRECT($AH$5&amp;"C"&amp;($C$1*$A1222+12)):INDIRECT($AH$5&amp;"V"&amp;($C$1*$A1222+12))),"")</f>
        <v/>
      </c>
      <c r="Q1222" s="24" t="str">
        <f aca="false">IF(C1222&lt;&gt;"",IFERROR((M1222+N1222+O1222)/(M1222+N1222+O1222+P1222),0), "")</f>
        <v/>
      </c>
      <c r="R1222" s="25" t="str">
        <f aca="true">IF(C1222&lt;&gt;"",SUM(INDIRECT($AH$5&amp;"C"&amp;($C$1*$A1222+13)):INDIRECT($AH$5&amp;"V"&amp;($C$1*$A1222+13))), "")</f>
        <v/>
      </c>
      <c r="S1222" s="25" t="str">
        <f aca="false">IF(C1222&lt;&gt;"",IFERROR((M1222+N1222+O1222+P1222)/R1222, 0),"")</f>
        <v/>
      </c>
      <c r="T1222" s="25" t="str">
        <f aca="false">IF(C1222&lt;&gt;"",IFERROR((M1222+N1222+O1222)/R1222,0),"")</f>
        <v/>
      </c>
      <c r="U1222" s="25" t="str">
        <f aca="true">IF(C1222&lt;&gt;"",IF(INDIRECT($AH$5&amp;"B"&amp;($C$1*$A1222+14))= 1,1,0),"")</f>
        <v/>
      </c>
      <c r="V1222" s="25" t="str">
        <f aca="true">IF(C1222&lt;&gt;"",IF(INDIRECT($AH$5&amp;"B"&amp;($C$1*$A1222+15))= 1,1,0),"")</f>
        <v/>
      </c>
      <c r="W1222" s="25" t="str">
        <f aca="false">IF(C1222&lt;&gt;"",($M1222*1) + ($N1222*2) + ($O1222*3) + (IF(U1222 = 1, 10, 0)) + (IF(V1222 = 1, 20, 0)),"")</f>
        <v/>
      </c>
      <c r="X1222" s="27" t="str">
        <f aca="true">IF(C1222&lt;&gt;"",IF(INDIRECT($AH$5&amp;"B"&amp;($C$1*$A1222+16))= 1,1,0),"")</f>
        <v/>
      </c>
      <c r="Y1222" s="27" t="str">
        <f aca="true">IF(D1222&lt;&gt;"",IF(INDIRECT($AH$5&amp;"B"&amp;($C$1*$A1222+17))= 1,1,0),"")</f>
        <v/>
      </c>
      <c r="Z1222" s="27" t="str">
        <f aca="true">IF(E1222&lt;&gt;"",IF(INDIRECT($AH$5&amp;"B"&amp;($C$1*$A1222+18))= 1,1,0),"")</f>
        <v/>
      </c>
      <c r="AA1222" s="27" t="str">
        <f aca="true">IF(F1222&lt;&gt;"",IF(INDIRECT($AH$5&amp;"B"&amp;($C$1*$A1222+19))= 1,1,0),"")</f>
        <v/>
      </c>
      <c r="AB1222" s="27" t="str">
        <f aca="false">IF(C1222&lt;&gt;"",IF(X1222 = 1, 5, 0) + IF(Z1222 = 1, 25, 0) + IF(AA1222 = 1, 15, 0),"")</f>
        <v/>
      </c>
      <c r="AC1222" s="57" t="str">
        <f aca="false">IF(C1222&lt;&gt;"",L1222+W1222+AB1222,"")</f>
        <v/>
      </c>
    </row>
    <row r="1223" customFormat="false" ht="12.8" hidden="false" customHeight="false" outlineLevel="0" collapsed="false">
      <c r="A1223" s="11" t="n">
        <f aca="false">A1222+1</f>
        <v>220</v>
      </c>
      <c r="B1223" s="38" t="str">
        <f aca="true">IF(INDIRECT($AH$5&amp;"B"&amp;($C$1*$A1223+2))=0, "",INDIRECT($AH$5&amp;"B"&amp;($C$1*$A1223+2)))</f>
        <v/>
      </c>
      <c r="C1223" s="19" t="str">
        <f aca="true">IF(INDIRECT($AH$5&amp;"B"&amp;($C$1*$A1223+3)) = 0, "", INDIRECT($AH$5&amp;"B"&amp;($C$1*$A1223+3)))</f>
        <v/>
      </c>
      <c r="D1223" s="19" t="str">
        <f aca="true">IF(INDIRECT($AH$5&amp;"B"&amp;($C$1*$A1223+4)) = 0, "", INDIRECT($AH$5&amp;"B"&amp;($C$1*$A1223+4)))</f>
        <v/>
      </c>
      <c r="E1223" s="19" t="str">
        <f aca="true">IF(INDIRECT($AH$5&amp;"B"&amp;($C$1*$A1223+7)) = 0, "", INDIRECT($AH$5&amp;"B"&amp;($C$1*$A1223+7)))</f>
        <v/>
      </c>
      <c r="F1223" s="20" t="str">
        <f aca="true">IF(C1223 &lt;&gt; "",IF(INDIRECT($AH$5&amp;"B"&amp;($C$1*$A1223+8)) = 0, 0, 1), "")</f>
        <v/>
      </c>
      <c r="G1223" s="20" t="n">
        <f aca="true">INDIRECT($AH$5&amp;"B"&amp;($C$1*$A1223+9))</f>
        <v>0</v>
      </c>
      <c r="H1223" s="20" t="n">
        <f aca="true">INDIRECT($AH$5&amp;"B"&amp;($C$1*$A1223+10))</f>
        <v>0</v>
      </c>
      <c r="I1223" s="20" t="n">
        <f aca="true">INDIRECT($AH$5&amp;"B"&amp;($C$1*$A1223+11))</f>
        <v>0</v>
      </c>
      <c r="J1223" s="20" t="n">
        <f aca="true">INDIRECT($AH$5&amp;"B"&amp;($C$1*$A1223+12))</f>
        <v>0</v>
      </c>
      <c r="K1223" s="21" t="str">
        <f aca="false">IF(C1223&lt;&gt;"",IFERROR((G1223+H1223+I1223)/(G1223+H1223+I1223+J1223),0), "")</f>
        <v/>
      </c>
      <c r="L1223" s="20" t="str">
        <f aca="false">IF(C1223&lt;&gt;"",(G1223* 2) +(H1223* 4) + (I1223* 6) + IF(F1223 = 1, 5, 0), "")</f>
        <v/>
      </c>
      <c r="M1223" s="25" t="str">
        <f aca="true">IF(C1223&lt;&gt;"",SUM(INDIRECT($AH$5&amp;"C"&amp;($C$1*$A1223+9)):INDIRECT($AH$5&amp;"V"&amp;($C$1*$A1223+9))), "")</f>
        <v/>
      </c>
      <c r="N1223" s="25" t="str">
        <f aca="true">IF(C1223&lt;&gt;"",SUM(INDIRECT($AH$5&amp;"C"&amp;($C$1*$A1223+10)):INDIRECT($AH$5&amp;"V"&amp;($C$1*$A1223+10))), "")</f>
        <v/>
      </c>
      <c r="O1223" s="25" t="str">
        <f aca="true">IF(C1223&lt;&gt;"",SUM(INDIRECT($AH$5&amp;"C"&amp;($C$1*$A1223+11)):INDIRECT($AH$5&amp;"V"&amp;($C$1*$A1223+11))),"")</f>
        <v/>
      </c>
      <c r="P1223" s="25" t="str">
        <f aca="true">IF(C1223&lt;&gt;"",SUM(INDIRECT($AH$5&amp;"C"&amp;($C$1*$A1223+12)):INDIRECT($AH$5&amp;"V"&amp;($C$1*$A1223+12))),"")</f>
        <v/>
      </c>
      <c r="Q1223" s="24" t="str">
        <f aca="false">IF(C1223&lt;&gt;"",IFERROR((M1223+N1223+O1223)/(M1223+N1223+O1223+P1223),0), "")</f>
        <v/>
      </c>
      <c r="R1223" s="25" t="str">
        <f aca="true">IF(C1223&lt;&gt;"",SUM(INDIRECT($AH$5&amp;"C"&amp;($C$1*$A1223+13)):INDIRECT($AH$5&amp;"V"&amp;($C$1*$A1223+13))), "")</f>
        <v/>
      </c>
      <c r="S1223" s="25" t="str">
        <f aca="false">IF(C1223&lt;&gt;"",IFERROR((M1223+N1223+O1223+P1223)/R1223, 0),"")</f>
        <v/>
      </c>
      <c r="T1223" s="25" t="str">
        <f aca="false">IF(C1223&lt;&gt;"",IFERROR((M1223+N1223+O1223)/R1223,0),"")</f>
        <v/>
      </c>
      <c r="U1223" s="25" t="str">
        <f aca="true">IF(C1223&lt;&gt;"",IF(INDIRECT($AH$5&amp;"B"&amp;($C$1*$A1223+14))= 1,1,0),"")</f>
        <v/>
      </c>
      <c r="V1223" s="25" t="str">
        <f aca="true">IF(C1223&lt;&gt;"",IF(INDIRECT($AH$5&amp;"B"&amp;($C$1*$A1223+15))= 1,1,0),"")</f>
        <v/>
      </c>
      <c r="W1223" s="25" t="str">
        <f aca="false">IF(C1223&lt;&gt;"",($M1223*1) + ($N1223*2) + ($O1223*3) + (IF(U1223 = 1, 10, 0)) + (IF(V1223 = 1, 20, 0)),"")</f>
        <v/>
      </c>
      <c r="X1223" s="27" t="str">
        <f aca="true">IF(C1223&lt;&gt;"",IF(INDIRECT($AH$5&amp;"B"&amp;($C$1*$A1223+16))= 1,1,0),"")</f>
        <v/>
      </c>
      <c r="Y1223" s="27" t="str">
        <f aca="true">IF(D1223&lt;&gt;"",IF(INDIRECT($AH$5&amp;"B"&amp;($C$1*$A1223+17))= 1,1,0),"")</f>
        <v/>
      </c>
      <c r="Z1223" s="27" t="str">
        <f aca="true">IF(E1223&lt;&gt;"",IF(INDIRECT($AH$5&amp;"B"&amp;($C$1*$A1223+18))= 1,1,0),"")</f>
        <v/>
      </c>
      <c r="AA1223" s="27" t="str">
        <f aca="true">IF(F1223&lt;&gt;"",IF(INDIRECT($AH$5&amp;"B"&amp;($C$1*$A1223+19))= 1,1,0),"")</f>
        <v/>
      </c>
      <c r="AB1223" s="27" t="str">
        <f aca="false">IF(C1223&lt;&gt;"",IF(X1223 = 1, 5, 0) + IF(Z1223 = 1, 25, 0) + IF(AA1223 = 1, 15, 0),"")</f>
        <v/>
      </c>
      <c r="AC1223" s="57" t="str">
        <f aca="false">IF(C1223&lt;&gt;"",L1223+W1223+AB1223,"")</f>
        <v/>
      </c>
    </row>
    <row r="1224" customFormat="false" ht="12.8" hidden="false" customHeight="false" outlineLevel="0" collapsed="false">
      <c r="A1224" s="11" t="n">
        <f aca="false">A1223+1</f>
        <v>221</v>
      </c>
      <c r="B1224" s="38" t="str">
        <f aca="true">IF(INDIRECT($AH$5&amp;"B"&amp;($C$1*$A1224+2))=0, "",INDIRECT($AH$5&amp;"B"&amp;($C$1*$A1224+2)))</f>
        <v/>
      </c>
      <c r="C1224" s="19" t="str">
        <f aca="true">IF(INDIRECT($AH$5&amp;"B"&amp;($C$1*$A1224+3)) = 0, "", INDIRECT($AH$5&amp;"B"&amp;($C$1*$A1224+3)))</f>
        <v/>
      </c>
      <c r="D1224" s="19" t="str">
        <f aca="true">IF(INDIRECT($AH$5&amp;"B"&amp;($C$1*$A1224+4)) = 0, "", INDIRECT($AH$5&amp;"B"&amp;($C$1*$A1224+4)))</f>
        <v/>
      </c>
      <c r="E1224" s="19" t="str">
        <f aca="true">IF(INDIRECT($AH$5&amp;"B"&amp;($C$1*$A1224+7)) = 0, "", INDIRECT($AH$5&amp;"B"&amp;($C$1*$A1224+7)))</f>
        <v/>
      </c>
      <c r="F1224" s="20" t="str">
        <f aca="true">IF(C1224 &lt;&gt; "",IF(INDIRECT($AH$5&amp;"B"&amp;($C$1*$A1224+8)) = 0, 0, 1), "")</f>
        <v/>
      </c>
      <c r="G1224" s="20" t="n">
        <f aca="true">INDIRECT($AH$5&amp;"B"&amp;($C$1*$A1224+9))</f>
        <v>0</v>
      </c>
      <c r="H1224" s="20" t="n">
        <f aca="true">INDIRECT($AH$5&amp;"B"&amp;($C$1*$A1224+10))</f>
        <v>0</v>
      </c>
      <c r="I1224" s="20" t="n">
        <f aca="true">INDIRECT($AH$5&amp;"B"&amp;($C$1*$A1224+11))</f>
        <v>0</v>
      </c>
      <c r="J1224" s="20" t="n">
        <f aca="true">INDIRECT($AH$5&amp;"B"&amp;($C$1*$A1224+12))</f>
        <v>0</v>
      </c>
      <c r="K1224" s="21" t="str">
        <f aca="false">IF(C1224&lt;&gt;"",IFERROR((G1224+H1224+I1224)/(G1224+H1224+I1224+J1224),0), "")</f>
        <v/>
      </c>
      <c r="L1224" s="20" t="str">
        <f aca="false">IF(C1224&lt;&gt;"",(G1224* 2) +(H1224* 4) + (I1224* 6) + IF(F1224 = 1, 5, 0), "")</f>
        <v/>
      </c>
      <c r="M1224" s="25" t="str">
        <f aca="true">IF(C1224&lt;&gt;"",SUM(INDIRECT($AH$5&amp;"C"&amp;($C$1*$A1224+9)):INDIRECT($AH$5&amp;"V"&amp;($C$1*$A1224+9))), "")</f>
        <v/>
      </c>
      <c r="N1224" s="25" t="str">
        <f aca="true">IF(C1224&lt;&gt;"",SUM(INDIRECT($AH$5&amp;"C"&amp;($C$1*$A1224+10)):INDIRECT($AH$5&amp;"V"&amp;($C$1*$A1224+10))), "")</f>
        <v/>
      </c>
      <c r="O1224" s="25" t="str">
        <f aca="true">IF(C1224&lt;&gt;"",SUM(INDIRECT($AH$5&amp;"C"&amp;($C$1*$A1224+11)):INDIRECT($AH$5&amp;"V"&amp;($C$1*$A1224+11))),"")</f>
        <v/>
      </c>
      <c r="P1224" s="25" t="str">
        <f aca="true">IF(C1224&lt;&gt;"",SUM(INDIRECT($AH$5&amp;"C"&amp;($C$1*$A1224+12)):INDIRECT($AH$5&amp;"V"&amp;($C$1*$A1224+12))),"")</f>
        <v/>
      </c>
      <c r="Q1224" s="24" t="str">
        <f aca="false">IF(C1224&lt;&gt;"",IFERROR((M1224+N1224+O1224)/(M1224+N1224+O1224+P1224),0), "")</f>
        <v/>
      </c>
      <c r="R1224" s="25" t="str">
        <f aca="true">IF(C1224&lt;&gt;"",SUM(INDIRECT($AH$5&amp;"C"&amp;($C$1*$A1224+13)):INDIRECT($AH$5&amp;"V"&amp;($C$1*$A1224+13))), "")</f>
        <v/>
      </c>
      <c r="S1224" s="25" t="str">
        <f aca="false">IF(C1224&lt;&gt;"",IFERROR((M1224+N1224+O1224+P1224)/R1224, 0),"")</f>
        <v/>
      </c>
      <c r="T1224" s="25" t="str">
        <f aca="false">IF(C1224&lt;&gt;"",IFERROR((M1224+N1224+O1224)/R1224,0),"")</f>
        <v/>
      </c>
      <c r="U1224" s="25" t="str">
        <f aca="true">IF(C1224&lt;&gt;"",IF(INDIRECT($AH$5&amp;"B"&amp;($C$1*$A1224+14))= 1,1,0),"")</f>
        <v/>
      </c>
      <c r="V1224" s="25" t="str">
        <f aca="true">IF(C1224&lt;&gt;"",IF(INDIRECT($AH$5&amp;"B"&amp;($C$1*$A1224+15))= 1,1,0),"")</f>
        <v/>
      </c>
      <c r="W1224" s="25" t="str">
        <f aca="false">IF(C1224&lt;&gt;"",($M1224*1) + ($N1224*2) + ($O1224*3) + (IF(U1224 = 1, 10, 0)) + (IF(V1224 = 1, 20, 0)),"")</f>
        <v/>
      </c>
      <c r="X1224" s="27" t="str">
        <f aca="true">IF(C1224&lt;&gt;"",IF(INDIRECT($AH$5&amp;"B"&amp;($C$1*$A1224+16))= 1,1,0),"")</f>
        <v/>
      </c>
      <c r="Y1224" s="27" t="str">
        <f aca="true">IF(D1224&lt;&gt;"",IF(INDIRECT($AH$5&amp;"B"&amp;($C$1*$A1224+17))= 1,1,0),"")</f>
        <v/>
      </c>
      <c r="Z1224" s="27" t="str">
        <f aca="true">IF(E1224&lt;&gt;"",IF(INDIRECT($AH$5&amp;"B"&amp;($C$1*$A1224+18))= 1,1,0),"")</f>
        <v/>
      </c>
      <c r="AA1224" s="27" t="str">
        <f aca="true">IF(F1224&lt;&gt;"",IF(INDIRECT($AH$5&amp;"B"&amp;($C$1*$A1224+19))= 1,1,0),"")</f>
        <v/>
      </c>
      <c r="AB1224" s="27" t="str">
        <f aca="false">IF(C1224&lt;&gt;"",IF(X1224 = 1, 5, 0) + IF(Z1224 = 1, 25, 0) + IF(AA1224 = 1, 15, 0),"")</f>
        <v/>
      </c>
      <c r="AC1224" s="57" t="str">
        <f aca="false">IF(C1224&lt;&gt;"",L1224+W1224+AB1224,"")</f>
        <v/>
      </c>
    </row>
    <row r="1225" customFormat="false" ht="12.8" hidden="false" customHeight="false" outlineLevel="0" collapsed="false">
      <c r="A1225" s="11" t="n">
        <f aca="false">A1224+1</f>
        <v>222</v>
      </c>
      <c r="B1225" s="38" t="str">
        <f aca="true">IF(INDIRECT($AH$5&amp;"B"&amp;($C$1*$A1225+2))=0, "",INDIRECT($AH$5&amp;"B"&amp;($C$1*$A1225+2)))</f>
        <v/>
      </c>
      <c r="C1225" s="19" t="str">
        <f aca="true">IF(INDIRECT($AH$5&amp;"B"&amp;($C$1*$A1225+3)) = 0, "", INDIRECT($AH$5&amp;"B"&amp;($C$1*$A1225+3)))</f>
        <v/>
      </c>
      <c r="D1225" s="19" t="str">
        <f aca="true">IF(INDIRECT($AH$5&amp;"B"&amp;($C$1*$A1225+4)) = 0, "", INDIRECT($AH$5&amp;"B"&amp;($C$1*$A1225+4)))</f>
        <v/>
      </c>
      <c r="E1225" s="19" t="str">
        <f aca="true">IF(INDIRECT($AH$5&amp;"B"&amp;($C$1*$A1225+7)) = 0, "", INDIRECT($AH$5&amp;"B"&amp;($C$1*$A1225+7)))</f>
        <v/>
      </c>
      <c r="F1225" s="20" t="str">
        <f aca="true">IF(C1225 &lt;&gt; "",IF(INDIRECT($AH$5&amp;"B"&amp;($C$1*$A1225+8)) = 0, 0, 1), "")</f>
        <v/>
      </c>
      <c r="G1225" s="20" t="n">
        <f aca="true">INDIRECT($AH$5&amp;"B"&amp;($C$1*$A1225+9))</f>
        <v>0</v>
      </c>
      <c r="H1225" s="20" t="n">
        <f aca="true">INDIRECT($AH$5&amp;"B"&amp;($C$1*$A1225+10))</f>
        <v>0</v>
      </c>
      <c r="I1225" s="20" t="n">
        <f aca="true">INDIRECT($AH$5&amp;"B"&amp;($C$1*$A1225+11))</f>
        <v>0</v>
      </c>
      <c r="J1225" s="20" t="n">
        <f aca="true">INDIRECT($AH$5&amp;"B"&amp;($C$1*$A1225+12))</f>
        <v>0</v>
      </c>
      <c r="K1225" s="21" t="str">
        <f aca="false">IF(C1225&lt;&gt;"",IFERROR((G1225+H1225+I1225)/(G1225+H1225+I1225+J1225),0), "")</f>
        <v/>
      </c>
      <c r="L1225" s="20" t="str">
        <f aca="false">IF(C1225&lt;&gt;"",(G1225* 2) +(H1225* 4) + (I1225* 6) + IF(F1225 = 1, 5, 0), "")</f>
        <v/>
      </c>
      <c r="M1225" s="25" t="str">
        <f aca="true">IF(C1225&lt;&gt;"",SUM(INDIRECT($AH$5&amp;"C"&amp;($C$1*$A1225+9)):INDIRECT($AH$5&amp;"V"&amp;($C$1*$A1225+9))), "")</f>
        <v/>
      </c>
      <c r="N1225" s="25" t="str">
        <f aca="true">IF(C1225&lt;&gt;"",SUM(INDIRECT($AH$5&amp;"C"&amp;($C$1*$A1225+10)):INDIRECT($AH$5&amp;"V"&amp;($C$1*$A1225+10))), "")</f>
        <v/>
      </c>
      <c r="O1225" s="25" t="str">
        <f aca="true">IF(C1225&lt;&gt;"",SUM(INDIRECT($AH$5&amp;"C"&amp;($C$1*$A1225+11)):INDIRECT($AH$5&amp;"V"&amp;($C$1*$A1225+11))),"")</f>
        <v/>
      </c>
      <c r="P1225" s="25" t="str">
        <f aca="true">IF(C1225&lt;&gt;"",SUM(INDIRECT($AH$5&amp;"C"&amp;($C$1*$A1225+12)):INDIRECT($AH$5&amp;"V"&amp;($C$1*$A1225+12))),"")</f>
        <v/>
      </c>
      <c r="Q1225" s="24" t="str">
        <f aca="false">IF(C1225&lt;&gt;"",IFERROR((M1225+N1225+O1225)/(M1225+N1225+O1225+P1225),0), "")</f>
        <v/>
      </c>
      <c r="R1225" s="25" t="str">
        <f aca="true">IF(C1225&lt;&gt;"",SUM(INDIRECT($AH$5&amp;"C"&amp;($C$1*$A1225+13)):INDIRECT($AH$5&amp;"V"&amp;($C$1*$A1225+13))), "")</f>
        <v/>
      </c>
      <c r="S1225" s="25" t="str">
        <f aca="false">IF(C1225&lt;&gt;"",IFERROR((M1225+N1225+O1225+P1225)/R1225, 0),"")</f>
        <v/>
      </c>
      <c r="T1225" s="25" t="str">
        <f aca="false">IF(C1225&lt;&gt;"",IFERROR((M1225+N1225+O1225)/R1225,0),"")</f>
        <v/>
      </c>
      <c r="U1225" s="25" t="str">
        <f aca="true">IF(C1225&lt;&gt;"",IF(INDIRECT($AH$5&amp;"B"&amp;($C$1*$A1225+14))= 1,1,0),"")</f>
        <v/>
      </c>
      <c r="V1225" s="25" t="str">
        <f aca="true">IF(C1225&lt;&gt;"",IF(INDIRECT($AH$5&amp;"B"&amp;($C$1*$A1225+15))= 1,1,0),"")</f>
        <v/>
      </c>
      <c r="W1225" s="25" t="str">
        <f aca="false">IF(C1225&lt;&gt;"",($M1225*1) + ($N1225*2) + ($O1225*3) + (IF(U1225 = 1, 10, 0)) + (IF(V1225 = 1, 20, 0)),"")</f>
        <v/>
      </c>
      <c r="X1225" s="27" t="str">
        <f aca="true">IF(C1225&lt;&gt;"",IF(INDIRECT($AH$5&amp;"B"&amp;($C$1*$A1225+16))= 1,1,0),"")</f>
        <v/>
      </c>
      <c r="Y1225" s="27" t="str">
        <f aca="true">IF(D1225&lt;&gt;"",IF(INDIRECT($AH$5&amp;"B"&amp;($C$1*$A1225+17))= 1,1,0),"")</f>
        <v/>
      </c>
      <c r="Z1225" s="27" t="str">
        <f aca="true">IF(E1225&lt;&gt;"",IF(INDIRECT($AH$5&amp;"B"&amp;($C$1*$A1225+18))= 1,1,0),"")</f>
        <v/>
      </c>
      <c r="AA1225" s="27" t="str">
        <f aca="true">IF(F1225&lt;&gt;"",IF(INDIRECT($AH$5&amp;"B"&amp;($C$1*$A1225+19))= 1,1,0),"")</f>
        <v/>
      </c>
      <c r="AB1225" s="27" t="str">
        <f aca="false">IF(C1225&lt;&gt;"",IF(X1225 = 1, 5, 0) + IF(Z1225 = 1, 25, 0) + IF(AA1225 = 1, 15, 0),"")</f>
        <v/>
      </c>
      <c r="AC1225" s="57" t="str">
        <f aca="false">IF(C1225&lt;&gt;"",L1225+W1225+AB1225,"")</f>
        <v/>
      </c>
    </row>
    <row r="1226" customFormat="false" ht="12.8" hidden="false" customHeight="false" outlineLevel="0" collapsed="false">
      <c r="A1226" s="11" t="n">
        <f aca="false">A1225+1</f>
        <v>223</v>
      </c>
      <c r="B1226" s="38" t="str">
        <f aca="true">IF(INDIRECT($AH$5&amp;"B"&amp;($C$1*$A1226+2))=0, "",INDIRECT($AH$5&amp;"B"&amp;($C$1*$A1226+2)))</f>
        <v/>
      </c>
      <c r="C1226" s="19" t="str">
        <f aca="true">IF(INDIRECT($AH$5&amp;"B"&amp;($C$1*$A1226+3)) = 0, "", INDIRECT($AH$5&amp;"B"&amp;($C$1*$A1226+3)))</f>
        <v/>
      </c>
      <c r="D1226" s="19" t="str">
        <f aca="true">IF(INDIRECT($AH$5&amp;"B"&amp;($C$1*$A1226+4)) = 0, "", INDIRECT($AH$5&amp;"B"&amp;($C$1*$A1226+4)))</f>
        <v/>
      </c>
      <c r="E1226" s="19" t="str">
        <f aca="true">IF(INDIRECT($AH$5&amp;"B"&amp;($C$1*$A1226+7)) = 0, "", INDIRECT($AH$5&amp;"B"&amp;($C$1*$A1226+7)))</f>
        <v/>
      </c>
      <c r="F1226" s="20" t="str">
        <f aca="true">IF(C1226 &lt;&gt; "",IF(INDIRECT($AH$5&amp;"B"&amp;($C$1*$A1226+8)) = 0, 0, 1), "")</f>
        <v/>
      </c>
      <c r="G1226" s="20" t="n">
        <f aca="true">INDIRECT($AH$5&amp;"B"&amp;($C$1*$A1226+9))</f>
        <v>0</v>
      </c>
      <c r="H1226" s="20" t="n">
        <f aca="true">INDIRECT($AH$5&amp;"B"&amp;($C$1*$A1226+10))</f>
        <v>0</v>
      </c>
      <c r="I1226" s="20" t="n">
        <f aca="true">INDIRECT($AH$5&amp;"B"&amp;($C$1*$A1226+11))</f>
        <v>0</v>
      </c>
      <c r="J1226" s="20" t="n">
        <f aca="true">INDIRECT($AH$5&amp;"B"&amp;($C$1*$A1226+12))</f>
        <v>0</v>
      </c>
      <c r="K1226" s="21" t="str">
        <f aca="false">IF(C1226&lt;&gt;"",IFERROR((G1226+H1226+I1226)/(G1226+H1226+I1226+J1226),0), "")</f>
        <v/>
      </c>
      <c r="L1226" s="20" t="str">
        <f aca="false">IF(C1226&lt;&gt;"",(G1226* 2) +(H1226* 4) + (I1226* 6) + IF(F1226 = 1, 5, 0), "")</f>
        <v/>
      </c>
      <c r="M1226" s="25" t="str">
        <f aca="true">IF(C1226&lt;&gt;"",SUM(INDIRECT($AH$5&amp;"C"&amp;($C$1*$A1226+9)):INDIRECT($AH$5&amp;"V"&amp;($C$1*$A1226+9))), "")</f>
        <v/>
      </c>
      <c r="N1226" s="25" t="str">
        <f aca="true">IF(C1226&lt;&gt;"",SUM(INDIRECT($AH$5&amp;"C"&amp;($C$1*$A1226+10)):INDIRECT($AH$5&amp;"V"&amp;($C$1*$A1226+10))), "")</f>
        <v/>
      </c>
      <c r="O1226" s="25" t="str">
        <f aca="true">IF(C1226&lt;&gt;"",SUM(INDIRECT($AH$5&amp;"C"&amp;($C$1*$A1226+11)):INDIRECT($AH$5&amp;"V"&amp;($C$1*$A1226+11))),"")</f>
        <v/>
      </c>
      <c r="P1226" s="25" t="str">
        <f aca="true">IF(C1226&lt;&gt;"",SUM(INDIRECT($AH$5&amp;"C"&amp;($C$1*$A1226+12)):INDIRECT($AH$5&amp;"V"&amp;($C$1*$A1226+12))),"")</f>
        <v/>
      </c>
      <c r="Q1226" s="24" t="str">
        <f aca="false">IF(C1226&lt;&gt;"",IFERROR((M1226+N1226+O1226)/(M1226+N1226+O1226+P1226),0), "")</f>
        <v/>
      </c>
      <c r="R1226" s="25" t="str">
        <f aca="true">IF(C1226&lt;&gt;"",SUM(INDIRECT($AH$5&amp;"C"&amp;($C$1*$A1226+13)):INDIRECT($AH$5&amp;"V"&amp;($C$1*$A1226+13))), "")</f>
        <v/>
      </c>
      <c r="S1226" s="25" t="str">
        <f aca="false">IF(C1226&lt;&gt;"",IFERROR((M1226+N1226+O1226+P1226)/R1226, 0),"")</f>
        <v/>
      </c>
      <c r="T1226" s="25" t="str">
        <f aca="false">IF(C1226&lt;&gt;"",IFERROR((M1226+N1226+O1226)/R1226,0),"")</f>
        <v/>
      </c>
      <c r="U1226" s="25" t="str">
        <f aca="true">IF(C1226&lt;&gt;"",IF(INDIRECT($AH$5&amp;"B"&amp;($C$1*$A1226+14))= 1,1,0),"")</f>
        <v/>
      </c>
      <c r="V1226" s="25" t="str">
        <f aca="true">IF(C1226&lt;&gt;"",IF(INDIRECT($AH$5&amp;"B"&amp;($C$1*$A1226+15))= 1,1,0),"")</f>
        <v/>
      </c>
      <c r="W1226" s="25" t="str">
        <f aca="false">IF(C1226&lt;&gt;"",($M1226*1) + ($N1226*2) + ($O1226*3) + (IF(U1226 = 1, 10, 0)) + (IF(V1226 = 1, 20, 0)),"")</f>
        <v/>
      </c>
      <c r="X1226" s="27" t="str">
        <f aca="true">IF(C1226&lt;&gt;"",IF(INDIRECT($AH$5&amp;"B"&amp;($C$1*$A1226+16))= 1,1,0),"")</f>
        <v/>
      </c>
      <c r="Y1226" s="27" t="str">
        <f aca="true">IF(D1226&lt;&gt;"",IF(INDIRECT($AH$5&amp;"B"&amp;($C$1*$A1226+17))= 1,1,0),"")</f>
        <v/>
      </c>
      <c r="Z1226" s="27" t="str">
        <f aca="true">IF(E1226&lt;&gt;"",IF(INDIRECT($AH$5&amp;"B"&amp;($C$1*$A1226+18))= 1,1,0),"")</f>
        <v/>
      </c>
      <c r="AA1226" s="27" t="str">
        <f aca="true">IF(F1226&lt;&gt;"",IF(INDIRECT($AH$5&amp;"B"&amp;($C$1*$A1226+19))= 1,1,0),"")</f>
        <v/>
      </c>
      <c r="AB1226" s="27" t="str">
        <f aca="false">IF(C1226&lt;&gt;"",IF(X1226 = 1, 5, 0) + IF(Z1226 = 1, 25, 0) + IF(AA1226 = 1, 15, 0),"")</f>
        <v/>
      </c>
      <c r="AC1226" s="57" t="str">
        <f aca="false">IF(C1226&lt;&gt;"",L1226+W1226+AB1226,"")</f>
        <v/>
      </c>
    </row>
    <row r="1227" customFormat="false" ht="12.8" hidden="false" customHeight="false" outlineLevel="0" collapsed="false">
      <c r="A1227" s="11" t="n">
        <f aca="false">A1226+1</f>
        <v>224</v>
      </c>
      <c r="B1227" s="38" t="str">
        <f aca="true">IF(INDIRECT($AH$5&amp;"B"&amp;($C$1*$A1227+2))=0, "",INDIRECT($AH$5&amp;"B"&amp;($C$1*$A1227+2)))</f>
        <v/>
      </c>
      <c r="C1227" s="19" t="str">
        <f aca="true">IF(INDIRECT($AH$5&amp;"B"&amp;($C$1*$A1227+3)) = 0, "", INDIRECT($AH$5&amp;"B"&amp;($C$1*$A1227+3)))</f>
        <v/>
      </c>
      <c r="D1227" s="19" t="str">
        <f aca="true">IF(INDIRECT($AH$5&amp;"B"&amp;($C$1*$A1227+4)) = 0, "", INDIRECT($AH$5&amp;"B"&amp;($C$1*$A1227+4)))</f>
        <v/>
      </c>
      <c r="E1227" s="19" t="str">
        <f aca="true">IF(INDIRECT($AH$5&amp;"B"&amp;($C$1*$A1227+7)) = 0, "", INDIRECT($AH$5&amp;"B"&amp;($C$1*$A1227+7)))</f>
        <v/>
      </c>
      <c r="F1227" s="20" t="str">
        <f aca="true">IF(C1227 &lt;&gt; "",IF(INDIRECT($AH$5&amp;"B"&amp;($C$1*$A1227+8)) = 0, 0, 1), "")</f>
        <v/>
      </c>
      <c r="G1227" s="20" t="n">
        <f aca="true">INDIRECT($AH$5&amp;"B"&amp;($C$1*$A1227+9))</f>
        <v>0</v>
      </c>
      <c r="H1227" s="20" t="n">
        <f aca="true">INDIRECT($AH$5&amp;"B"&amp;($C$1*$A1227+10))</f>
        <v>0</v>
      </c>
      <c r="I1227" s="20" t="n">
        <f aca="true">INDIRECT($AH$5&amp;"B"&amp;($C$1*$A1227+11))</f>
        <v>0</v>
      </c>
      <c r="J1227" s="20" t="n">
        <f aca="true">INDIRECT($AH$5&amp;"B"&amp;($C$1*$A1227+12))</f>
        <v>0</v>
      </c>
      <c r="K1227" s="21" t="str">
        <f aca="false">IF(C1227&lt;&gt;"",IFERROR((G1227+H1227+I1227)/(G1227+H1227+I1227+J1227),0), "")</f>
        <v/>
      </c>
      <c r="L1227" s="20" t="str">
        <f aca="false">IF(C1227&lt;&gt;"",(G1227* 2) +(H1227* 4) + (I1227* 6) + IF(F1227 = 1, 5, 0), "")</f>
        <v/>
      </c>
      <c r="M1227" s="25" t="str">
        <f aca="true">IF(C1227&lt;&gt;"",SUM(INDIRECT($AH$5&amp;"C"&amp;($C$1*$A1227+9)):INDIRECT($AH$5&amp;"V"&amp;($C$1*$A1227+9))), "")</f>
        <v/>
      </c>
      <c r="N1227" s="25" t="str">
        <f aca="true">IF(C1227&lt;&gt;"",SUM(INDIRECT($AH$5&amp;"C"&amp;($C$1*$A1227+10)):INDIRECT($AH$5&amp;"V"&amp;($C$1*$A1227+10))), "")</f>
        <v/>
      </c>
      <c r="O1227" s="25" t="str">
        <f aca="true">IF(C1227&lt;&gt;"",SUM(INDIRECT($AH$5&amp;"C"&amp;($C$1*$A1227+11)):INDIRECT($AH$5&amp;"V"&amp;($C$1*$A1227+11))),"")</f>
        <v/>
      </c>
      <c r="P1227" s="25" t="str">
        <f aca="true">IF(C1227&lt;&gt;"",SUM(INDIRECT($AH$5&amp;"C"&amp;($C$1*$A1227+12)):INDIRECT($AH$5&amp;"V"&amp;($C$1*$A1227+12))),"")</f>
        <v/>
      </c>
      <c r="Q1227" s="24" t="str">
        <f aca="false">IF(C1227&lt;&gt;"",IFERROR((M1227+N1227+O1227)/(M1227+N1227+O1227+P1227),0), "")</f>
        <v/>
      </c>
      <c r="R1227" s="25" t="str">
        <f aca="true">IF(C1227&lt;&gt;"",SUM(INDIRECT($AH$5&amp;"C"&amp;($C$1*$A1227+13)):INDIRECT($AH$5&amp;"V"&amp;($C$1*$A1227+13))), "")</f>
        <v/>
      </c>
      <c r="S1227" s="25" t="str">
        <f aca="false">IF(C1227&lt;&gt;"",IFERROR((M1227+N1227+O1227+P1227)/R1227, 0),"")</f>
        <v/>
      </c>
      <c r="T1227" s="25" t="str">
        <f aca="false">IF(C1227&lt;&gt;"",IFERROR((M1227+N1227+O1227)/R1227,0),"")</f>
        <v/>
      </c>
      <c r="U1227" s="25" t="str">
        <f aca="true">IF(C1227&lt;&gt;"",IF(INDIRECT($AH$5&amp;"B"&amp;($C$1*$A1227+14))= 1,1,0),"")</f>
        <v/>
      </c>
      <c r="V1227" s="25" t="str">
        <f aca="true">IF(C1227&lt;&gt;"",IF(INDIRECT($AH$5&amp;"B"&amp;($C$1*$A1227+15))= 1,1,0),"")</f>
        <v/>
      </c>
      <c r="W1227" s="25" t="str">
        <f aca="false">IF(C1227&lt;&gt;"",($M1227*1) + ($N1227*2) + ($O1227*3) + (IF(U1227 = 1, 10, 0)) + (IF(V1227 = 1, 20, 0)),"")</f>
        <v/>
      </c>
      <c r="X1227" s="27" t="str">
        <f aca="true">IF(C1227&lt;&gt;"",IF(INDIRECT($AH$5&amp;"B"&amp;($C$1*$A1227+16))= 1,1,0),"")</f>
        <v/>
      </c>
      <c r="Y1227" s="27" t="str">
        <f aca="true">IF(D1227&lt;&gt;"",IF(INDIRECT($AH$5&amp;"B"&amp;($C$1*$A1227+17))= 1,1,0),"")</f>
        <v/>
      </c>
      <c r="Z1227" s="27" t="str">
        <f aca="true">IF(E1227&lt;&gt;"",IF(INDIRECT($AH$5&amp;"B"&amp;($C$1*$A1227+18))= 1,1,0),"")</f>
        <v/>
      </c>
      <c r="AA1227" s="27" t="str">
        <f aca="true">IF(F1227&lt;&gt;"",IF(INDIRECT($AH$5&amp;"B"&amp;($C$1*$A1227+19))= 1,1,0),"")</f>
        <v/>
      </c>
      <c r="AB1227" s="27" t="str">
        <f aca="false">IF(C1227&lt;&gt;"",IF(X1227 = 1, 5, 0) + IF(Z1227 = 1, 25, 0) + IF(AA1227 = 1, 15, 0),"")</f>
        <v/>
      </c>
      <c r="AC1227" s="57" t="str">
        <f aca="false">IF(C1227&lt;&gt;"",L1227+W1227+AB1227,"")</f>
        <v/>
      </c>
    </row>
    <row r="1228" customFormat="false" ht="12.8" hidden="false" customHeight="false" outlineLevel="0" collapsed="false">
      <c r="A1228" s="11" t="n">
        <f aca="false">A1227+1</f>
        <v>225</v>
      </c>
      <c r="B1228" s="38" t="str">
        <f aca="true">IF(INDIRECT($AH$5&amp;"B"&amp;($C$1*$A1228+2))=0, "",INDIRECT($AH$5&amp;"B"&amp;($C$1*$A1228+2)))</f>
        <v/>
      </c>
      <c r="C1228" s="19" t="str">
        <f aca="true">IF(INDIRECT($AH$5&amp;"B"&amp;($C$1*$A1228+3)) = 0, "", INDIRECT($AH$5&amp;"B"&amp;($C$1*$A1228+3)))</f>
        <v/>
      </c>
      <c r="D1228" s="19" t="str">
        <f aca="true">IF(INDIRECT($AH$5&amp;"B"&amp;($C$1*$A1228+4)) = 0, "", INDIRECT($AH$5&amp;"B"&amp;($C$1*$A1228+4)))</f>
        <v/>
      </c>
      <c r="E1228" s="19" t="str">
        <f aca="true">IF(INDIRECT($AH$5&amp;"B"&amp;($C$1*$A1228+7)) = 0, "", INDIRECT($AH$5&amp;"B"&amp;($C$1*$A1228+7)))</f>
        <v/>
      </c>
      <c r="F1228" s="20" t="str">
        <f aca="true">IF(C1228 &lt;&gt; "",IF(INDIRECT($AH$5&amp;"B"&amp;($C$1*$A1228+8)) = 0, 0, 1), "")</f>
        <v/>
      </c>
      <c r="G1228" s="20" t="n">
        <f aca="true">INDIRECT($AH$5&amp;"B"&amp;($C$1*$A1228+9))</f>
        <v>0</v>
      </c>
      <c r="H1228" s="20" t="n">
        <f aca="true">INDIRECT($AH$5&amp;"B"&amp;($C$1*$A1228+10))</f>
        <v>0</v>
      </c>
      <c r="I1228" s="20" t="n">
        <f aca="true">INDIRECT($AH$5&amp;"B"&amp;($C$1*$A1228+11))</f>
        <v>0</v>
      </c>
      <c r="J1228" s="20" t="n">
        <f aca="true">INDIRECT($AH$5&amp;"B"&amp;($C$1*$A1228+12))</f>
        <v>0</v>
      </c>
      <c r="K1228" s="21" t="str">
        <f aca="false">IF(C1228&lt;&gt;"",IFERROR((G1228+H1228+I1228)/(G1228+H1228+I1228+J1228),0), "")</f>
        <v/>
      </c>
      <c r="L1228" s="20" t="str">
        <f aca="false">IF(C1228&lt;&gt;"",(G1228* 2) +(H1228* 4) + (I1228* 6) + IF(F1228 = 1, 5, 0), "")</f>
        <v/>
      </c>
      <c r="M1228" s="25" t="str">
        <f aca="true">IF(C1228&lt;&gt;"",SUM(INDIRECT($AH$5&amp;"C"&amp;($C$1*$A1228+9)):INDIRECT($AH$5&amp;"V"&amp;($C$1*$A1228+9))), "")</f>
        <v/>
      </c>
      <c r="N1228" s="25" t="str">
        <f aca="true">IF(C1228&lt;&gt;"",SUM(INDIRECT($AH$5&amp;"C"&amp;($C$1*$A1228+10)):INDIRECT($AH$5&amp;"V"&amp;($C$1*$A1228+10))), "")</f>
        <v/>
      </c>
      <c r="O1228" s="25" t="str">
        <f aca="true">IF(C1228&lt;&gt;"",SUM(INDIRECT($AH$5&amp;"C"&amp;($C$1*$A1228+11)):INDIRECT($AH$5&amp;"V"&amp;($C$1*$A1228+11))),"")</f>
        <v/>
      </c>
      <c r="P1228" s="25" t="str">
        <f aca="true">IF(C1228&lt;&gt;"",SUM(INDIRECT($AH$5&amp;"C"&amp;($C$1*$A1228+12)):INDIRECT($AH$5&amp;"V"&amp;($C$1*$A1228+12))),"")</f>
        <v/>
      </c>
      <c r="Q1228" s="24" t="str">
        <f aca="false">IF(C1228&lt;&gt;"",IFERROR((M1228+N1228+O1228)/(M1228+N1228+O1228+P1228),0), "")</f>
        <v/>
      </c>
      <c r="R1228" s="25" t="str">
        <f aca="true">IF(C1228&lt;&gt;"",SUM(INDIRECT($AH$5&amp;"C"&amp;($C$1*$A1228+13)):INDIRECT($AH$5&amp;"V"&amp;($C$1*$A1228+13))), "")</f>
        <v/>
      </c>
      <c r="S1228" s="25" t="str">
        <f aca="false">IF(C1228&lt;&gt;"",IFERROR((M1228+N1228+O1228+P1228)/R1228, 0),"")</f>
        <v/>
      </c>
      <c r="T1228" s="25" t="str">
        <f aca="false">IF(C1228&lt;&gt;"",IFERROR((M1228+N1228+O1228)/R1228,0),"")</f>
        <v/>
      </c>
      <c r="U1228" s="25" t="str">
        <f aca="true">IF(C1228&lt;&gt;"",IF(INDIRECT($AH$5&amp;"B"&amp;($C$1*$A1228+14))= 1,1,0),"")</f>
        <v/>
      </c>
      <c r="V1228" s="25" t="str">
        <f aca="true">IF(C1228&lt;&gt;"",IF(INDIRECT($AH$5&amp;"B"&amp;($C$1*$A1228+15))= 1,1,0),"")</f>
        <v/>
      </c>
      <c r="W1228" s="25" t="str">
        <f aca="false">IF(C1228&lt;&gt;"",($M1228*1) + ($N1228*2) + ($O1228*3) + (IF(U1228 = 1, 10, 0)) + (IF(V1228 = 1, 20, 0)),"")</f>
        <v/>
      </c>
      <c r="X1228" s="27" t="str">
        <f aca="true">IF(C1228&lt;&gt;"",IF(INDIRECT($AH$5&amp;"B"&amp;($C$1*$A1228+16))= 1,1,0),"")</f>
        <v/>
      </c>
      <c r="Y1228" s="27" t="str">
        <f aca="true">IF(D1228&lt;&gt;"",IF(INDIRECT($AH$5&amp;"B"&amp;($C$1*$A1228+17))= 1,1,0),"")</f>
        <v/>
      </c>
      <c r="Z1228" s="27" t="str">
        <f aca="true">IF(E1228&lt;&gt;"",IF(INDIRECT($AH$5&amp;"B"&amp;($C$1*$A1228+18))= 1,1,0),"")</f>
        <v/>
      </c>
      <c r="AA1228" s="27" t="str">
        <f aca="true">IF(F1228&lt;&gt;"",IF(INDIRECT($AH$5&amp;"B"&amp;($C$1*$A1228+19))= 1,1,0),"")</f>
        <v/>
      </c>
      <c r="AB1228" s="27" t="str">
        <f aca="false">IF(C1228&lt;&gt;"",IF(X1228 = 1, 5, 0) + IF(Z1228 = 1, 25, 0) + IF(AA1228 = 1, 15, 0),"")</f>
        <v/>
      </c>
      <c r="AC1228" s="57" t="str">
        <f aca="false">IF(C1228&lt;&gt;"",L1228+W1228+AB1228,"")</f>
        <v/>
      </c>
    </row>
    <row r="1229" customFormat="false" ht="12.8" hidden="false" customHeight="false" outlineLevel="0" collapsed="false">
      <c r="A1229" s="11" t="n">
        <f aca="false">A1228+1</f>
        <v>226</v>
      </c>
      <c r="B1229" s="38" t="str">
        <f aca="true">IF(INDIRECT($AH$5&amp;"B"&amp;($C$1*$A1229+2))=0, "",INDIRECT($AH$5&amp;"B"&amp;($C$1*$A1229+2)))</f>
        <v/>
      </c>
      <c r="C1229" s="19" t="str">
        <f aca="true">IF(INDIRECT($AH$5&amp;"B"&amp;($C$1*$A1229+3)) = 0, "", INDIRECT($AH$5&amp;"B"&amp;($C$1*$A1229+3)))</f>
        <v/>
      </c>
      <c r="D1229" s="19" t="str">
        <f aca="true">IF(INDIRECT($AH$5&amp;"B"&amp;($C$1*$A1229+4)) = 0, "", INDIRECT($AH$5&amp;"B"&amp;($C$1*$A1229+4)))</f>
        <v/>
      </c>
      <c r="E1229" s="19" t="str">
        <f aca="true">IF(INDIRECT($AH$5&amp;"B"&amp;($C$1*$A1229+7)) = 0, "", INDIRECT($AH$5&amp;"B"&amp;($C$1*$A1229+7)))</f>
        <v/>
      </c>
      <c r="F1229" s="20" t="str">
        <f aca="true">IF(C1229 &lt;&gt; "",IF(INDIRECT($AH$5&amp;"B"&amp;($C$1*$A1229+8)) = 0, 0, 1), "")</f>
        <v/>
      </c>
      <c r="G1229" s="20" t="n">
        <f aca="true">INDIRECT($AH$5&amp;"B"&amp;($C$1*$A1229+9))</f>
        <v>0</v>
      </c>
      <c r="H1229" s="20" t="n">
        <f aca="true">INDIRECT($AH$5&amp;"B"&amp;($C$1*$A1229+10))</f>
        <v>0</v>
      </c>
      <c r="I1229" s="20" t="n">
        <f aca="true">INDIRECT($AH$5&amp;"B"&amp;($C$1*$A1229+11))</f>
        <v>0</v>
      </c>
      <c r="J1229" s="20" t="n">
        <f aca="true">INDIRECT($AH$5&amp;"B"&amp;($C$1*$A1229+12))</f>
        <v>0</v>
      </c>
      <c r="K1229" s="21" t="str">
        <f aca="false">IF(C1229&lt;&gt;"",IFERROR((G1229+H1229+I1229)/(G1229+H1229+I1229+J1229),0), "")</f>
        <v/>
      </c>
      <c r="L1229" s="20" t="str">
        <f aca="false">IF(C1229&lt;&gt;"",(G1229* 2) +(H1229* 4) + (I1229* 6) + IF(F1229 = 1, 5, 0), "")</f>
        <v/>
      </c>
      <c r="M1229" s="25" t="str">
        <f aca="true">IF(C1229&lt;&gt;"",SUM(INDIRECT($AH$5&amp;"C"&amp;($C$1*$A1229+9)):INDIRECT($AH$5&amp;"V"&amp;($C$1*$A1229+9))), "")</f>
        <v/>
      </c>
      <c r="N1229" s="25" t="str">
        <f aca="true">IF(C1229&lt;&gt;"",SUM(INDIRECT($AH$5&amp;"C"&amp;($C$1*$A1229+10)):INDIRECT($AH$5&amp;"V"&amp;($C$1*$A1229+10))), "")</f>
        <v/>
      </c>
      <c r="O1229" s="25" t="str">
        <f aca="true">IF(C1229&lt;&gt;"",SUM(INDIRECT($AH$5&amp;"C"&amp;($C$1*$A1229+11)):INDIRECT($AH$5&amp;"V"&amp;($C$1*$A1229+11))),"")</f>
        <v/>
      </c>
      <c r="P1229" s="25" t="str">
        <f aca="true">IF(C1229&lt;&gt;"",SUM(INDIRECT($AH$5&amp;"C"&amp;($C$1*$A1229+12)):INDIRECT($AH$5&amp;"V"&amp;($C$1*$A1229+12))),"")</f>
        <v/>
      </c>
      <c r="Q1229" s="24" t="str">
        <f aca="false">IF(C1229&lt;&gt;"",IFERROR((M1229+N1229+O1229)/(M1229+N1229+O1229+P1229),0), "")</f>
        <v/>
      </c>
      <c r="R1229" s="25" t="str">
        <f aca="true">IF(C1229&lt;&gt;"",SUM(INDIRECT($AH$5&amp;"C"&amp;($C$1*$A1229+13)):INDIRECT($AH$5&amp;"V"&amp;($C$1*$A1229+13))), "")</f>
        <v/>
      </c>
      <c r="S1229" s="25" t="str">
        <f aca="false">IF(C1229&lt;&gt;"",IFERROR((M1229+N1229+O1229+P1229)/R1229, 0),"")</f>
        <v/>
      </c>
      <c r="T1229" s="25" t="str">
        <f aca="false">IF(C1229&lt;&gt;"",IFERROR((M1229+N1229+O1229)/R1229,0),"")</f>
        <v/>
      </c>
      <c r="U1229" s="25" t="str">
        <f aca="true">IF(C1229&lt;&gt;"",IF(INDIRECT($AH$5&amp;"B"&amp;($C$1*$A1229+14))= 1,1,0),"")</f>
        <v/>
      </c>
      <c r="V1229" s="25" t="str">
        <f aca="true">IF(C1229&lt;&gt;"",IF(INDIRECT($AH$5&amp;"B"&amp;($C$1*$A1229+15))= 1,1,0),"")</f>
        <v/>
      </c>
      <c r="W1229" s="25" t="str">
        <f aca="false">IF(C1229&lt;&gt;"",($M1229*1) + ($N1229*2) + ($O1229*3) + (IF(U1229 = 1, 10, 0)) + (IF(V1229 = 1, 20, 0)),"")</f>
        <v/>
      </c>
      <c r="X1229" s="27" t="str">
        <f aca="true">IF(C1229&lt;&gt;"",IF(INDIRECT($AH$5&amp;"B"&amp;($C$1*$A1229+16))= 1,1,0),"")</f>
        <v/>
      </c>
      <c r="Y1229" s="27" t="str">
        <f aca="true">IF(D1229&lt;&gt;"",IF(INDIRECT($AH$5&amp;"B"&amp;($C$1*$A1229+17))= 1,1,0),"")</f>
        <v/>
      </c>
      <c r="Z1229" s="27" t="str">
        <f aca="true">IF(E1229&lt;&gt;"",IF(INDIRECT($AH$5&amp;"B"&amp;($C$1*$A1229+18))= 1,1,0),"")</f>
        <v/>
      </c>
      <c r="AA1229" s="27" t="str">
        <f aca="true">IF(F1229&lt;&gt;"",IF(INDIRECT($AH$5&amp;"B"&amp;($C$1*$A1229+19))= 1,1,0),"")</f>
        <v/>
      </c>
      <c r="AB1229" s="27" t="str">
        <f aca="false">IF(C1229&lt;&gt;"",IF(X1229 = 1, 5, 0) + IF(Z1229 = 1, 25, 0) + IF(AA1229 = 1, 15, 0),"")</f>
        <v/>
      </c>
      <c r="AC1229" s="57" t="str">
        <f aca="false">IF(C1229&lt;&gt;"",L1229+W1229+AB1229,"")</f>
        <v/>
      </c>
    </row>
    <row r="1230" customFormat="false" ht="12.8" hidden="false" customHeight="false" outlineLevel="0" collapsed="false">
      <c r="A1230" s="11" t="n">
        <f aca="false">A1229+1</f>
        <v>227</v>
      </c>
      <c r="B1230" s="38" t="str">
        <f aca="true">IF(INDIRECT($AH$5&amp;"B"&amp;($C$1*$A1230+2))=0, "",INDIRECT($AH$5&amp;"B"&amp;($C$1*$A1230+2)))</f>
        <v/>
      </c>
      <c r="C1230" s="19" t="str">
        <f aca="true">IF(INDIRECT($AH$5&amp;"B"&amp;($C$1*$A1230+3)) = 0, "", INDIRECT($AH$5&amp;"B"&amp;($C$1*$A1230+3)))</f>
        <v/>
      </c>
      <c r="D1230" s="19" t="str">
        <f aca="true">IF(INDIRECT($AH$5&amp;"B"&amp;($C$1*$A1230+4)) = 0, "", INDIRECT($AH$5&amp;"B"&amp;($C$1*$A1230+4)))</f>
        <v/>
      </c>
      <c r="E1230" s="19" t="str">
        <f aca="true">IF(INDIRECT($AH$5&amp;"B"&amp;($C$1*$A1230+7)) = 0, "", INDIRECT($AH$5&amp;"B"&amp;($C$1*$A1230+7)))</f>
        <v/>
      </c>
      <c r="F1230" s="20" t="str">
        <f aca="true">IF(C1230 &lt;&gt; "",IF(INDIRECT($AH$5&amp;"B"&amp;($C$1*$A1230+8)) = 0, 0, 1), "")</f>
        <v/>
      </c>
      <c r="G1230" s="20" t="n">
        <f aca="true">INDIRECT($AH$5&amp;"B"&amp;($C$1*$A1230+9))</f>
        <v>0</v>
      </c>
      <c r="H1230" s="20" t="n">
        <f aca="true">INDIRECT($AH$5&amp;"B"&amp;($C$1*$A1230+10))</f>
        <v>0</v>
      </c>
      <c r="I1230" s="20" t="n">
        <f aca="true">INDIRECT($AH$5&amp;"B"&amp;($C$1*$A1230+11))</f>
        <v>0</v>
      </c>
      <c r="J1230" s="20" t="n">
        <f aca="true">INDIRECT($AH$5&amp;"B"&amp;($C$1*$A1230+12))</f>
        <v>0</v>
      </c>
      <c r="K1230" s="21" t="str">
        <f aca="false">IF(C1230&lt;&gt;"",IFERROR((G1230+H1230+I1230)/(G1230+H1230+I1230+J1230),0), "")</f>
        <v/>
      </c>
      <c r="L1230" s="20" t="str">
        <f aca="false">IF(C1230&lt;&gt;"",(G1230* 2) +(H1230* 4) + (I1230* 6) + IF(F1230 = 1, 5, 0), "")</f>
        <v/>
      </c>
      <c r="M1230" s="25" t="str">
        <f aca="true">IF(C1230&lt;&gt;"",SUM(INDIRECT($AH$5&amp;"C"&amp;($C$1*$A1230+9)):INDIRECT($AH$5&amp;"V"&amp;($C$1*$A1230+9))), "")</f>
        <v/>
      </c>
      <c r="N1230" s="25" t="str">
        <f aca="true">IF(C1230&lt;&gt;"",SUM(INDIRECT($AH$5&amp;"C"&amp;($C$1*$A1230+10)):INDIRECT($AH$5&amp;"V"&amp;($C$1*$A1230+10))), "")</f>
        <v/>
      </c>
      <c r="O1230" s="25" t="str">
        <f aca="true">IF(C1230&lt;&gt;"",SUM(INDIRECT($AH$5&amp;"C"&amp;($C$1*$A1230+11)):INDIRECT($AH$5&amp;"V"&amp;($C$1*$A1230+11))),"")</f>
        <v/>
      </c>
      <c r="P1230" s="25" t="str">
        <f aca="true">IF(C1230&lt;&gt;"",SUM(INDIRECT($AH$5&amp;"C"&amp;($C$1*$A1230+12)):INDIRECT($AH$5&amp;"V"&amp;($C$1*$A1230+12))),"")</f>
        <v/>
      </c>
      <c r="Q1230" s="24" t="str">
        <f aca="false">IF(C1230&lt;&gt;"",IFERROR((M1230+N1230+O1230)/(M1230+N1230+O1230+P1230),0), "")</f>
        <v/>
      </c>
      <c r="R1230" s="25" t="str">
        <f aca="true">IF(C1230&lt;&gt;"",SUM(INDIRECT($AH$5&amp;"C"&amp;($C$1*$A1230+13)):INDIRECT($AH$5&amp;"V"&amp;($C$1*$A1230+13))), "")</f>
        <v/>
      </c>
      <c r="S1230" s="25" t="str">
        <f aca="false">IF(C1230&lt;&gt;"",IFERROR((M1230+N1230+O1230+P1230)/R1230, 0),"")</f>
        <v/>
      </c>
      <c r="T1230" s="25" t="str">
        <f aca="false">IF(C1230&lt;&gt;"",IFERROR((M1230+N1230+O1230)/R1230,0),"")</f>
        <v/>
      </c>
      <c r="U1230" s="25" t="str">
        <f aca="true">IF(C1230&lt;&gt;"",IF(INDIRECT($AH$5&amp;"B"&amp;($C$1*$A1230+14))= 1,1,0),"")</f>
        <v/>
      </c>
      <c r="V1230" s="25" t="str">
        <f aca="true">IF(C1230&lt;&gt;"",IF(INDIRECT($AH$5&amp;"B"&amp;($C$1*$A1230+15))= 1,1,0),"")</f>
        <v/>
      </c>
      <c r="W1230" s="25" t="str">
        <f aca="false">IF(C1230&lt;&gt;"",($M1230*1) + ($N1230*2) + ($O1230*3) + (IF(U1230 = 1, 10, 0)) + (IF(V1230 = 1, 20, 0)),"")</f>
        <v/>
      </c>
      <c r="X1230" s="27" t="str">
        <f aca="true">IF(C1230&lt;&gt;"",IF(INDIRECT($AH$5&amp;"B"&amp;($C$1*$A1230+16))= 1,1,0),"")</f>
        <v/>
      </c>
      <c r="Y1230" s="27" t="str">
        <f aca="true">IF(D1230&lt;&gt;"",IF(INDIRECT($AH$5&amp;"B"&amp;($C$1*$A1230+17))= 1,1,0),"")</f>
        <v/>
      </c>
      <c r="Z1230" s="27" t="str">
        <f aca="true">IF(E1230&lt;&gt;"",IF(INDIRECT($AH$5&amp;"B"&amp;($C$1*$A1230+18))= 1,1,0),"")</f>
        <v/>
      </c>
      <c r="AA1230" s="27" t="str">
        <f aca="true">IF(F1230&lt;&gt;"",IF(INDIRECT($AH$5&amp;"B"&amp;($C$1*$A1230+19))= 1,1,0),"")</f>
        <v/>
      </c>
      <c r="AB1230" s="27" t="str">
        <f aca="false">IF(C1230&lt;&gt;"",IF(X1230 = 1, 5, 0) + IF(Z1230 = 1, 25, 0) + IF(AA1230 = 1, 15, 0),"")</f>
        <v/>
      </c>
      <c r="AC1230" s="57" t="str">
        <f aca="false">IF(C1230&lt;&gt;"",L1230+W1230+AB1230,"")</f>
        <v/>
      </c>
    </row>
    <row r="1231" customFormat="false" ht="12.8" hidden="false" customHeight="false" outlineLevel="0" collapsed="false">
      <c r="A1231" s="11" t="n">
        <f aca="false">A1230+1</f>
        <v>228</v>
      </c>
      <c r="B1231" s="38" t="str">
        <f aca="true">IF(INDIRECT($AH$5&amp;"B"&amp;($C$1*$A1231+2))=0, "",INDIRECT($AH$5&amp;"B"&amp;($C$1*$A1231+2)))</f>
        <v/>
      </c>
      <c r="C1231" s="19" t="str">
        <f aca="true">IF(INDIRECT($AH$5&amp;"B"&amp;($C$1*$A1231+3)) = 0, "", INDIRECT($AH$5&amp;"B"&amp;($C$1*$A1231+3)))</f>
        <v/>
      </c>
      <c r="D1231" s="19" t="str">
        <f aca="true">IF(INDIRECT($AH$5&amp;"B"&amp;($C$1*$A1231+4)) = 0, "", INDIRECT($AH$5&amp;"B"&amp;($C$1*$A1231+4)))</f>
        <v/>
      </c>
      <c r="E1231" s="19" t="str">
        <f aca="true">IF(INDIRECT($AH$5&amp;"B"&amp;($C$1*$A1231+7)) = 0, "", INDIRECT($AH$5&amp;"B"&amp;($C$1*$A1231+7)))</f>
        <v/>
      </c>
      <c r="F1231" s="20" t="str">
        <f aca="true">IF(C1231 &lt;&gt; "",IF(INDIRECT($AH$5&amp;"B"&amp;($C$1*$A1231+8)) = 0, 0, 1), "")</f>
        <v/>
      </c>
      <c r="G1231" s="20" t="n">
        <f aca="true">INDIRECT($AH$5&amp;"B"&amp;($C$1*$A1231+9))</f>
        <v>0</v>
      </c>
      <c r="H1231" s="20" t="n">
        <f aca="true">INDIRECT($AH$5&amp;"B"&amp;($C$1*$A1231+10))</f>
        <v>0</v>
      </c>
      <c r="I1231" s="20" t="n">
        <f aca="true">INDIRECT($AH$5&amp;"B"&amp;($C$1*$A1231+11))</f>
        <v>0</v>
      </c>
      <c r="J1231" s="20" t="n">
        <f aca="true">INDIRECT($AH$5&amp;"B"&amp;($C$1*$A1231+12))</f>
        <v>0</v>
      </c>
      <c r="K1231" s="21" t="str">
        <f aca="false">IF(C1231&lt;&gt;"",IFERROR((G1231+H1231+I1231)/(G1231+H1231+I1231+J1231),0), "")</f>
        <v/>
      </c>
      <c r="L1231" s="20" t="str">
        <f aca="false">IF(C1231&lt;&gt;"",(G1231* 2) +(H1231* 4) + (I1231* 6) + IF(F1231 = 1, 5, 0), "")</f>
        <v/>
      </c>
      <c r="M1231" s="25" t="str">
        <f aca="true">IF(C1231&lt;&gt;"",SUM(INDIRECT($AH$5&amp;"C"&amp;($C$1*$A1231+9)):INDIRECT($AH$5&amp;"V"&amp;($C$1*$A1231+9))), "")</f>
        <v/>
      </c>
      <c r="N1231" s="25" t="str">
        <f aca="true">IF(C1231&lt;&gt;"",SUM(INDIRECT($AH$5&amp;"C"&amp;($C$1*$A1231+10)):INDIRECT($AH$5&amp;"V"&amp;($C$1*$A1231+10))), "")</f>
        <v/>
      </c>
      <c r="O1231" s="25" t="str">
        <f aca="true">IF(C1231&lt;&gt;"",SUM(INDIRECT($AH$5&amp;"C"&amp;($C$1*$A1231+11)):INDIRECT($AH$5&amp;"V"&amp;($C$1*$A1231+11))),"")</f>
        <v/>
      </c>
      <c r="P1231" s="25" t="str">
        <f aca="true">IF(C1231&lt;&gt;"",SUM(INDIRECT($AH$5&amp;"C"&amp;($C$1*$A1231+12)):INDIRECT($AH$5&amp;"V"&amp;($C$1*$A1231+12))),"")</f>
        <v/>
      </c>
      <c r="Q1231" s="24" t="str">
        <f aca="false">IF(C1231&lt;&gt;"",IFERROR((M1231+N1231+O1231)/(M1231+N1231+O1231+P1231),0), "")</f>
        <v/>
      </c>
      <c r="R1231" s="25" t="str">
        <f aca="true">IF(C1231&lt;&gt;"",SUM(INDIRECT($AH$5&amp;"C"&amp;($C$1*$A1231+13)):INDIRECT($AH$5&amp;"V"&amp;($C$1*$A1231+13))), "")</f>
        <v/>
      </c>
      <c r="S1231" s="25" t="str">
        <f aca="false">IF(C1231&lt;&gt;"",IFERROR((M1231+N1231+O1231+P1231)/R1231, 0),"")</f>
        <v/>
      </c>
      <c r="T1231" s="25" t="str">
        <f aca="false">IF(C1231&lt;&gt;"",IFERROR((M1231+N1231+O1231)/R1231,0),"")</f>
        <v/>
      </c>
      <c r="U1231" s="25" t="str">
        <f aca="true">IF(C1231&lt;&gt;"",IF(INDIRECT($AH$5&amp;"B"&amp;($C$1*$A1231+14))= 1,1,0),"")</f>
        <v/>
      </c>
      <c r="V1231" s="25" t="str">
        <f aca="true">IF(C1231&lt;&gt;"",IF(INDIRECT($AH$5&amp;"B"&amp;($C$1*$A1231+15))= 1,1,0),"")</f>
        <v/>
      </c>
      <c r="W1231" s="25" t="str">
        <f aca="false">IF(C1231&lt;&gt;"",($M1231*1) + ($N1231*2) + ($O1231*3) + (IF(U1231 = 1, 10, 0)) + (IF(V1231 = 1, 20, 0)),"")</f>
        <v/>
      </c>
      <c r="X1231" s="27" t="str">
        <f aca="true">IF(C1231&lt;&gt;"",IF(INDIRECT($AH$5&amp;"B"&amp;($C$1*$A1231+16))= 1,1,0),"")</f>
        <v/>
      </c>
      <c r="Y1231" s="27" t="str">
        <f aca="true">IF(D1231&lt;&gt;"",IF(INDIRECT($AH$5&amp;"B"&amp;($C$1*$A1231+17))= 1,1,0),"")</f>
        <v/>
      </c>
      <c r="Z1231" s="27" t="str">
        <f aca="true">IF(E1231&lt;&gt;"",IF(INDIRECT($AH$5&amp;"B"&amp;($C$1*$A1231+18))= 1,1,0),"")</f>
        <v/>
      </c>
      <c r="AA1231" s="27" t="str">
        <f aca="true">IF(F1231&lt;&gt;"",IF(INDIRECT($AH$5&amp;"B"&amp;($C$1*$A1231+19))= 1,1,0),"")</f>
        <v/>
      </c>
      <c r="AB1231" s="27" t="str">
        <f aca="false">IF(C1231&lt;&gt;"",IF(X1231 = 1, 5, 0) + IF(Z1231 = 1, 25, 0) + IF(AA1231 = 1, 15, 0),"")</f>
        <v/>
      </c>
      <c r="AC1231" s="57" t="str">
        <f aca="false">IF(C1231&lt;&gt;"",L1231+W1231+AB1231,"")</f>
        <v/>
      </c>
    </row>
    <row r="1232" customFormat="false" ht="12.8" hidden="false" customHeight="false" outlineLevel="0" collapsed="false">
      <c r="A1232" s="11" t="n">
        <f aca="false">A1231+1</f>
        <v>229</v>
      </c>
      <c r="B1232" s="38" t="str">
        <f aca="true">IF(INDIRECT($AH$5&amp;"B"&amp;($C$1*$A1232+2))=0, "",INDIRECT($AH$5&amp;"B"&amp;($C$1*$A1232+2)))</f>
        <v/>
      </c>
      <c r="C1232" s="19" t="str">
        <f aca="true">IF(INDIRECT($AH$5&amp;"B"&amp;($C$1*$A1232+3)) = 0, "", INDIRECT($AH$5&amp;"B"&amp;($C$1*$A1232+3)))</f>
        <v/>
      </c>
      <c r="D1232" s="19" t="str">
        <f aca="true">IF(INDIRECT($AH$5&amp;"B"&amp;($C$1*$A1232+4)) = 0, "", INDIRECT($AH$5&amp;"B"&amp;($C$1*$A1232+4)))</f>
        <v/>
      </c>
      <c r="E1232" s="19" t="str">
        <f aca="true">IF(INDIRECT($AH$5&amp;"B"&amp;($C$1*$A1232+7)) = 0, "", INDIRECT($AH$5&amp;"B"&amp;($C$1*$A1232+7)))</f>
        <v/>
      </c>
      <c r="F1232" s="20" t="str">
        <f aca="true">IF(C1232 &lt;&gt; "",IF(INDIRECT($AH$5&amp;"B"&amp;($C$1*$A1232+8)) = 0, 0, 1), "")</f>
        <v/>
      </c>
      <c r="G1232" s="20" t="n">
        <f aca="true">INDIRECT($AH$5&amp;"B"&amp;($C$1*$A1232+9))</f>
        <v>0</v>
      </c>
      <c r="H1232" s="20" t="n">
        <f aca="true">INDIRECT($AH$5&amp;"B"&amp;($C$1*$A1232+10))</f>
        <v>0</v>
      </c>
      <c r="I1232" s="20" t="n">
        <f aca="true">INDIRECT($AH$5&amp;"B"&amp;($C$1*$A1232+11))</f>
        <v>0</v>
      </c>
      <c r="J1232" s="20" t="n">
        <f aca="true">INDIRECT($AH$5&amp;"B"&amp;($C$1*$A1232+12))</f>
        <v>0</v>
      </c>
      <c r="K1232" s="21" t="str">
        <f aca="false">IF(C1232&lt;&gt;"",IFERROR((G1232+H1232+I1232)/(G1232+H1232+I1232+J1232),0), "")</f>
        <v/>
      </c>
      <c r="L1232" s="20" t="str">
        <f aca="false">IF(C1232&lt;&gt;"",(G1232* 2) +(H1232* 4) + (I1232* 6) + IF(F1232 = 1, 5, 0), "")</f>
        <v/>
      </c>
      <c r="M1232" s="25" t="str">
        <f aca="true">IF(C1232&lt;&gt;"",SUM(INDIRECT($AH$5&amp;"C"&amp;($C$1*$A1232+9)):INDIRECT($AH$5&amp;"V"&amp;($C$1*$A1232+9))), "")</f>
        <v/>
      </c>
      <c r="N1232" s="25" t="str">
        <f aca="true">IF(C1232&lt;&gt;"",SUM(INDIRECT($AH$5&amp;"C"&amp;($C$1*$A1232+10)):INDIRECT($AH$5&amp;"V"&amp;($C$1*$A1232+10))), "")</f>
        <v/>
      </c>
      <c r="O1232" s="25" t="str">
        <f aca="true">IF(C1232&lt;&gt;"",SUM(INDIRECT($AH$5&amp;"C"&amp;($C$1*$A1232+11)):INDIRECT($AH$5&amp;"V"&amp;($C$1*$A1232+11))),"")</f>
        <v/>
      </c>
      <c r="P1232" s="25" t="str">
        <f aca="true">IF(C1232&lt;&gt;"",SUM(INDIRECT($AH$5&amp;"C"&amp;($C$1*$A1232+12)):INDIRECT($AH$5&amp;"V"&amp;($C$1*$A1232+12))),"")</f>
        <v/>
      </c>
      <c r="Q1232" s="24" t="str">
        <f aca="false">IF(C1232&lt;&gt;"",IFERROR((M1232+N1232+O1232)/(M1232+N1232+O1232+P1232),0), "")</f>
        <v/>
      </c>
      <c r="R1232" s="25" t="str">
        <f aca="true">IF(C1232&lt;&gt;"",SUM(INDIRECT($AH$5&amp;"C"&amp;($C$1*$A1232+13)):INDIRECT($AH$5&amp;"V"&amp;($C$1*$A1232+13))), "")</f>
        <v/>
      </c>
      <c r="S1232" s="25" t="str">
        <f aca="false">IF(C1232&lt;&gt;"",IFERROR((M1232+N1232+O1232+P1232)/R1232, 0),"")</f>
        <v/>
      </c>
      <c r="T1232" s="25" t="str">
        <f aca="false">IF(C1232&lt;&gt;"",IFERROR((M1232+N1232+O1232)/R1232,0),"")</f>
        <v/>
      </c>
      <c r="U1232" s="25" t="str">
        <f aca="true">IF(C1232&lt;&gt;"",IF(INDIRECT($AH$5&amp;"B"&amp;($C$1*$A1232+14))= 1,1,0),"")</f>
        <v/>
      </c>
      <c r="V1232" s="25" t="str">
        <f aca="true">IF(C1232&lt;&gt;"",IF(INDIRECT($AH$5&amp;"B"&amp;($C$1*$A1232+15))= 1,1,0),"")</f>
        <v/>
      </c>
      <c r="W1232" s="25" t="str">
        <f aca="false">IF(C1232&lt;&gt;"",($M1232*1) + ($N1232*2) + ($O1232*3) + (IF(U1232 = 1, 10, 0)) + (IF(V1232 = 1, 20, 0)),"")</f>
        <v/>
      </c>
      <c r="X1232" s="27" t="str">
        <f aca="true">IF(C1232&lt;&gt;"",IF(INDIRECT($AH$5&amp;"B"&amp;($C$1*$A1232+16))= 1,1,0),"")</f>
        <v/>
      </c>
      <c r="Y1232" s="27" t="str">
        <f aca="true">IF(D1232&lt;&gt;"",IF(INDIRECT($AH$5&amp;"B"&amp;($C$1*$A1232+17))= 1,1,0),"")</f>
        <v/>
      </c>
      <c r="Z1232" s="27" t="str">
        <f aca="true">IF(E1232&lt;&gt;"",IF(INDIRECT($AH$5&amp;"B"&amp;($C$1*$A1232+18))= 1,1,0),"")</f>
        <v/>
      </c>
      <c r="AA1232" s="27" t="str">
        <f aca="true">IF(F1232&lt;&gt;"",IF(INDIRECT($AH$5&amp;"B"&amp;($C$1*$A1232+19))= 1,1,0),"")</f>
        <v/>
      </c>
      <c r="AB1232" s="27" t="str">
        <f aca="false">IF(C1232&lt;&gt;"",IF(X1232 = 1, 5, 0) + IF(Z1232 = 1, 25, 0) + IF(AA1232 = 1, 15, 0),"")</f>
        <v/>
      </c>
      <c r="AC1232" s="57" t="str">
        <f aca="false">IF(C1232&lt;&gt;"",L1232+W1232+AB1232,"")</f>
        <v/>
      </c>
    </row>
    <row r="1233" customFormat="false" ht="12.8" hidden="false" customHeight="false" outlineLevel="0" collapsed="false">
      <c r="A1233" s="11" t="n">
        <f aca="false">A1232+1</f>
        <v>230</v>
      </c>
      <c r="B1233" s="38" t="str">
        <f aca="true">IF(INDIRECT($AH$5&amp;"B"&amp;($C$1*$A1233+2))=0, "",INDIRECT($AH$5&amp;"B"&amp;($C$1*$A1233+2)))</f>
        <v/>
      </c>
      <c r="C1233" s="19" t="str">
        <f aca="true">IF(INDIRECT($AH$5&amp;"B"&amp;($C$1*$A1233+3)) = 0, "", INDIRECT($AH$5&amp;"B"&amp;($C$1*$A1233+3)))</f>
        <v/>
      </c>
      <c r="D1233" s="19" t="str">
        <f aca="true">IF(INDIRECT($AH$5&amp;"B"&amp;($C$1*$A1233+4)) = 0, "", INDIRECT($AH$5&amp;"B"&amp;($C$1*$A1233+4)))</f>
        <v/>
      </c>
      <c r="E1233" s="19" t="str">
        <f aca="true">IF(INDIRECT($AH$5&amp;"B"&amp;($C$1*$A1233+7)) = 0, "", INDIRECT($AH$5&amp;"B"&amp;($C$1*$A1233+7)))</f>
        <v/>
      </c>
      <c r="F1233" s="20" t="str">
        <f aca="true">IF(C1233 &lt;&gt; "",IF(INDIRECT($AH$5&amp;"B"&amp;($C$1*$A1233+8)) = 0, 0, 1), "")</f>
        <v/>
      </c>
      <c r="G1233" s="20" t="n">
        <f aca="true">INDIRECT($AH$5&amp;"B"&amp;($C$1*$A1233+9))</f>
        <v>0</v>
      </c>
      <c r="H1233" s="20" t="n">
        <f aca="true">INDIRECT($AH$5&amp;"B"&amp;($C$1*$A1233+10))</f>
        <v>0</v>
      </c>
      <c r="I1233" s="20" t="n">
        <f aca="true">INDIRECT($AH$5&amp;"B"&amp;($C$1*$A1233+11))</f>
        <v>0</v>
      </c>
      <c r="J1233" s="20" t="n">
        <f aca="true">INDIRECT($AH$5&amp;"B"&amp;($C$1*$A1233+12))</f>
        <v>0</v>
      </c>
      <c r="K1233" s="21" t="str">
        <f aca="false">IF(C1233&lt;&gt;"",IFERROR((G1233+H1233+I1233)/(G1233+H1233+I1233+J1233),0), "")</f>
        <v/>
      </c>
      <c r="L1233" s="20" t="str">
        <f aca="false">IF(C1233&lt;&gt;"",(G1233* 2) +(H1233* 4) + (I1233* 6) + IF(F1233 = 1, 5, 0), "")</f>
        <v/>
      </c>
      <c r="M1233" s="25" t="str">
        <f aca="true">IF(C1233&lt;&gt;"",SUM(INDIRECT($AH$5&amp;"C"&amp;($C$1*$A1233+9)):INDIRECT($AH$5&amp;"V"&amp;($C$1*$A1233+9))), "")</f>
        <v/>
      </c>
      <c r="N1233" s="25" t="str">
        <f aca="true">IF(C1233&lt;&gt;"",SUM(INDIRECT($AH$5&amp;"C"&amp;($C$1*$A1233+10)):INDIRECT($AH$5&amp;"V"&amp;($C$1*$A1233+10))), "")</f>
        <v/>
      </c>
      <c r="O1233" s="25" t="str">
        <f aca="true">IF(C1233&lt;&gt;"",SUM(INDIRECT($AH$5&amp;"C"&amp;($C$1*$A1233+11)):INDIRECT($AH$5&amp;"V"&amp;($C$1*$A1233+11))),"")</f>
        <v/>
      </c>
      <c r="P1233" s="25" t="str">
        <f aca="true">IF(C1233&lt;&gt;"",SUM(INDIRECT($AH$5&amp;"C"&amp;($C$1*$A1233+12)):INDIRECT($AH$5&amp;"V"&amp;($C$1*$A1233+12))),"")</f>
        <v/>
      </c>
      <c r="Q1233" s="24" t="str">
        <f aca="false">IF(C1233&lt;&gt;"",IFERROR((M1233+N1233+O1233)/(M1233+N1233+O1233+P1233),0), "")</f>
        <v/>
      </c>
      <c r="R1233" s="25" t="str">
        <f aca="true">IF(C1233&lt;&gt;"",SUM(INDIRECT($AH$5&amp;"C"&amp;($C$1*$A1233+13)):INDIRECT($AH$5&amp;"V"&amp;($C$1*$A1233+13))), "")</f>
        <v/>
      </c>
      <c r="S1233" s="25" t="str">
        <f aca="false">IF(C1233&lt;&gt;"",IFERROR((M1233+N1233+O1233+P1233)/R1233, 0),"")</f>
        <v/>
      </c>
      <c r="T1233" s="25" t="str">
        <f aca="false">IF(C1233&lt;&gt;"",IFERROR((M1233+N1233+O1233)/R1233,0),"")</f>
        <v/>
      </c>
      <c r="U1233" s="25" t="str">
        <f aca="true">IF(C1233&lt;&gt;"",IF(INDIRECT($AH$5&amp;"B"&amp;($C$1*$A1233+14))= 1,1,0),"")</f>
        <v/>
      </c>
      <c r="V1233" s="25" t="str">
        <f aca="true">IF(C1233&lt;&gt;"",IF(INDIRECT($AH$5&amp;"B"&amp;($C$1*$A1233+15))= 1,1,0),"")</f>
        <v/>
      </c>
      <c r="W1233" s="25" t="str">
        <f aca="false">IF(C1233&lt;&gt;"",($M1233*1) + ($N1233*2) + ($O1233*3) + (IF(U1233 = 1, 10, 0)) + (IF(V1233 = 1, 20, 0)),"")</f>
        <v/>
      </c>
      <c r="X1233" s="27" t="str">
        <f aca="true">IF(C1233&lt;&gt;"",IF(INDIRECT($AH$5&amp;"B"&amp;($C$1*$A1233+16))= 1,1,0),"")</f>
        <v/>
      </c>
      <c r="Y1233" s="27" t="str">
        <f aca="true">IF(D1233&lt;&gt;"",IF(INDIRECT($AH$5&amp;"B"&amp;($C$1*$A1233+17))= 1,1,0),"")</f>
        <v/>
      </c>
      <c r="Z1233" s="27" t="str">
        <f aca="true">IF(E1233&lt;&gt;"",IF(INDIRECT($AH$5&amp;"B"&amp;($C$1*$A1233+18))= 1,1,0),"")</f>
        <v/>
      </c>
      <c r="AA1233" s="27" t="str">
        <f aca="true">IF(F1233&lt;&gt;"",IF(INDIRECT($AH$5&amp;"B"&amp;($C$1*$A1233+19))= 1,1,0),"")</f>
        <v/>
      </c>
      <c r="AB1233" s="27" t="str">
        <f aca="false">IF(C1233&lt;&gt;"",IF(X1233 = 1, 5, 0) + IF(Z1233 = 1, 25, 0) + IF(AA1233 = 1, 15, 0),"")</f>
        <v/>
      </c>
      <c r="AC1233" s="57" t="str">
        <f aca="false">IF(C1233&lt;&gt;"",L1233+W1233+AB1233,"")</f>
        <v/>
      </c>
    </row>
    <row r="1234" customFormat="false" ht="12.8" hidden="false" customHeight="false" outlineLevel="0" collapsed="false">
      <c r="A1234" s="11" t="n">
        <f aca="false">A1233+1</f>
        <v>231</v>
      </c>
      <c r="B1234" s="38" t="str">
        <f aca="true">IF(INDIRECT($AH$5&amp;"B"&amp;($C$1*$A1234+2))=0, "",INDIRECT($AH$5&amp;"B"&amp;($C$1*$A1234+2)))</f>
        <v/>
      </c>
      <c r="C1234" s="19" t="str">
        <f aca="true">IF(INDIRECT($AH$5&amp;"B"&amp;($C$1*$A1234+3)) = 0, "", INDIRECT($AH$5&amp;"B"&amp;($C$1*$A1234+3)))</f>
        <v/>
      </c>
      <c r="D1234" s="19" t="str">
        <f aca="true">IF(INDIRECT($AH$5&amp;"B"&amp;($C$1*$A1234+4)) = 0, "", INDIRECT($AH$5&amp;"B"&amp;($C$1*$A1234+4)))</f>
        <v/>
      </c>
      <c r="E1234" s="19" t="str">
        <f aca="true">IF(INDIRECT($AH$5&amp;"B"&amp;($C$1*$A1234+7)) = 0, "", INDIRECT($AH$5&amp;"B"&amp;($C$1*$A1234+7)))</f>
        <v/>
      </c>
      <c r="F1234" s="20" t="str">
        <f aca="true">IF(C1234 &lt;&gt; "",IF(INDIRECT($AH$5&amp;"B"&amp;($C$1*$A1234+8)) = 0, 0, 1), "")</f>
        <v/>
      </c>
      <c r="G1234" s="20" t="n">
        <f aca="true">INDIRECT($AH$5&amp;"B"&amp;($C$1*$A1234+9))</f>
        <v>0</v>
      </c>
      <c r="H1234" s="20" t="n">
        <f aca="true">INDIRECT($AH$5&amp;"B"&amp;($C$1*$A1234+10))</f>
        <v>0</v>
      </c>
      <c r="I1234" s="20" t="n">
        <f aca="true">INDIRECT($AH$5&amp;"B"&amp;($C$1*$A1234+11))</f>
        <v>0</v>
      </c>
      <c r="J1234" s="20" t="n">
        <f aca="true">INDIRECT($AH$5&amp;"B"&amp;($C$1*$A1234+12))</f>
        <v>0</v>
      </c>
      <c r="K1234" s="21" t="str">
        <f aca="false">IF(C1234&lt;&gt;"",IFERROR((G1234+H1234+I1234)/(G1234+H1234+I1234+J1234),0), "")</f>
        <v/>
      </c>
      <c r="L1234" s="20" t="str">
        <f aca="false">IF(C1234&lt;&gt;"",(G1234* 2) +(H1234* 4) + (I1234* 6) + IF(F1234 = 1, 5, 0), "")</f>
        <v/>
      </c>
      <c r="M1234" s="25" t="str">
        <f aca="true">IF(C1234&lt;&gt;"",SUM(INDIRECT($AH$5&amp;"C"&amp;($C$1*$A1234+9)):INDIRECT($AH$5&amp;"V"&amp;($C$1*$A1234+9))), "")</f>
        <v/>
      </c>
      <c r="N1234" s="25" t="str">
        <f aca="true">IF(C1234&lt;&gt;"",SUM(INDIRECT($AH$5&amp;"C"&amp;($C$1*$A1234+10)):INDIRECT($AH$5&amp;"V"&amp;($C$1*$A1234+10))), "")</f>
        <v/>
      </c>
      <c r="O1234" s="25" t="str">
        <f aca="true">IF(C1234&lt;&gt;"",SUM(INDIRECT($AH$5&amp;"C"&amp;($C$1*$A1234+11)):INDIRECT($AH$5&amp;"V"&amp;($C$1*$A1234+11))),"")</f>
        <v/>
      </c>
      <c r="P1234" s="25" t="str">
        <f aca="true">IF(C1234&lt;&gt;"",SUM(INDIRECT($AH$5&amp;"C"&amp;($C$1*$A1234+12)):INDIRECT($AH$5&amp;"V"&amp;($C$1*$A1234+12))),"")</f>
        <v/>
      </c>
      <c r="Q1234" s="24" t="str">
        <f aca="false">IF(C1234&lt;&gt;"",IFERROR((M1234+N1234+O1234)/(M1234+N1234+O1234+P1234),0), "")</f>
        <v/>
      </c>
      <c r="R1234" s="25" t="str">
        <f aca="true">IF(C1234&lt;&gt;"",SUM(INDIRECT($AH$5&amp;"C"&amp;($C$1*$A1234+13)):INDIRECT($AH$5&amp;"V"&amp;($C$1*$A1234+13))), "")</f>
        <v/>
      </c>
      <c r="S1234" s="25" t="str">
        <f aca="false">IF(C1234&lt;&gt;"",IFERROR((M1234+N1234+O1234+P1234)/R1234, 0),"")</f>
        <v/>
      </c>
      <c r="T1234" s="25" t="str">
        <f aca="false">IF(C1234&lt;&gt;"",IFERROR((M1234+N1234+O1234)/R1234,0),"")</f>
        <v/>
      </c>
      <c r="U1234" s="25" t="str">
        <f aca="true">IF(C1234&lt;&gt;"",IF(INDIRECT($AH$5&amp;"B"&amp;($C$1*$A1234+14))= 1,1,0),"")</f>
        <v/>
      </c>
      <c r="V1234" s="25" t="str">
        <f aca="true">IF(C1234&lt;&gt;"",IF(INDIRECT($AH$5&amp;"B"&amp;($C$1*$A1234+15))= 1,1,0),"")</f>
        <v/>
      </c>
      <c r="W1234" s="25" t="str">
        <f aca="false">IF(C1234&lt;&gt;"",($M1234*1) + ($N1234*2) + ($O1234*3) + (IF(U1234 = 1, 10, 0)) + (IF(V1234 = 1, 20, 0)),"")</f>
        <v/>
      </c>
      <c r="X1234" s="27" t="str">
        <f aca="true">IF(C1234&lt;&gt;"",IF(INDIRECT($AH$5&amp;"B"&amp;($C$1*$A1234+16))= 1,1,0),"")</f>
        <v/>
      </c>
      <c r="Y1234" s="27" t="str">
        <f aca="true">IF(D1234&lt;&gt;"",IF(INDIRECT($AH$5&amp;"B"&amp;($C$1*$A1234+17))= 1,1,0),"")</f>
        <v/>
      </c>
      <c r="Z1234" s="27" t="str">
        <f aca="true">IF(E1234&lt;&gt;"",IF(INDIRECT($AH$5&amp;"B"&amp;($C$1*$A1234+18))= 1,1,0),"")</f>
        <v/>
      </c>
      <c r="AA1234" s="27" t="str">
        <f aca="true">IF(F1234&lt;&gt;"",IF(INDIRECT($AH$5&amp;"B"&amp;($C$1*$A1234+19))= 1,1,0),"")</f>
        <v/>
      </c>
      <c r="AB1234" s="27" t="str">
        <f aca="false">IF(C1234&lt;&gt;"",IF(X1234 = 1, 5, 0) + IF(Z1234 = 1, 25, 0) + IF(AA1234 = 1, 15, 0),"")</f>
        <v/>
      </c>
      <c r="AC1234" s="57" t="str">
        <f aca="false">IF(C1234&lt;&gt;"",L1234+W1234+AB1234,"")</f>
        <v/>
      </c>
    </row>
    <row r="1235" customFormat="false" ht="12.8" hidden="false" customHeight="false" outlineLevel="0" collapsed="false">
      <c r="A1235" s="11" t="n">
        <f aca="false">A1234+1</f>
        <v>232</v>
      </c>
      <c r="B1235" s="38" t="str">
        <f aca="true">IF(INDIRECT($AH$5&amp;"B"&amp;($C$1*$A1235+2))=0, "",INDIRECT($AH$5&amp;"B"&amp;($C$1*$A1235+2)))</f>
        <v/>
      </c>
      <c r="C1235" s="19" t="str">
        <f aca="true">IF(INDIRECT($AH$5&amp;"B"&amp;($C$1*$A1235+3)) = 0, "", INDIRECT($AH$5&amp;"B"&amp;($C$1*$A1235+3)))</f>
        <v/>
      </c>
      <c r="D1235" s="19" t="str">
        <f aca="true">IF(INDIRECT($AH$5&amp;"B"&amp;($C$1*$A1235+4)) = 0, "", INDIRECT($AH$5&amp;"B"&amp;($C$1*$A1235+4)))</f>
        <v/>
      </c>
      <c r="E1235" s="19" t="str">
        <f aca="true">IF(INDIRECT($AH$5&amp;"B"&amp;($C$1*$A1235+7)) = 0, "", INDIRECT($AH$5&amp;"B"&amp;($C$1*$A1235+7)))</f>
        <v/>
      </c>
      <c r="F1235" s="20" t="str">
        <f aca="true">IF(C1235 &lt;&gt; "",IF(INDIRECT($AH$5&amp;"B"&amp;($C$1*$A1235+8)) = 0, 0, 1), "")</f>
        <v/>
      </c>
      <c r="G1235" s="20" t="n">
        <f aca="true">INDIRECT($AH$5&amp;"B"&amp;($C$1*$A1235+9))</f>
        <v>0</v>
      </c>
      <c r="H1235" s="20" t="n">
        <f aca="true">INDIRECT($AH$5&amp;"B"&amp;($C$1*$A1235+10))</f>
        <v>0</v>
      </c>
      <c r="I1235" s="20" t="n">
        <f aca="true">INDIRECT($AH$5&amp;"B"&amp;($C$1*$A1235+11))</f>
        <v>0</v>
      </c>
      <c r="J1235" s="20" t="n">
        <f aca="true">INDIRECT($AH$5&amp;"B"&amp;($C$1*$A1235+12))</f>
        <v>0</v>
      </c>
      <c r="K1235" s="21" t="str">
        <f aca="false">IF(C1235&lt;&gt;"",IFERROR((G1235+H1235+I1235)/(G1235+H1235+I1235+J1235),0), "")</f>
        <v/>
      </c>
      <c r="L1235" s="20" t="str">
        <f aca="false">IF(C1235&lt;&gt;"",(G1235* 2) +(H1235* 4) + (I1235* 6) + IF(F1235 = 1, 5, 0), "")</f>
        <v/>
      </c>
      <c r="M1235" s="25" t="str">
        <f aca="true">IF(C1235&lt;&gt;"",SUM(INDIRECT($AH$5&amp;"C"&amp;($C$1*$A1235+9)):INDIRECT($AH$5&amp;"V"&amp;($C$1*$A1235+9))), "")</f>
        <v/>
      </c>
      <c r="N1235" s="25" t="str">
        <f aca="true">IF(C1235&lt;&gt;"",SUM(INDIRECT($AH$5&amp;"C"&amp;($C$1*$A1235+10)):INDIRECT($AH$5&amp;"V"&amp;($C$1*$A1235+10))), "")</f>
        <v/>
      </c>
      <c r="O1235" s="25" t="str">
        <f aca="true">IF(C1235&lt;&gt;"",SUM(INDIRECT($AH$5&amp;"C"&amp;($C$1*$A1235+11)):INDIRECT($AH$5&amp;"V"&amp;($C$1*$A1235+11))),"")</f>
        <v/>
      </c>
      <c r="P1235" s="25" t="str">
        <f aca="true">IF(C1235&lt;&gt;"",SUM(INDIRECT($AH$5&amp;"C"&amp;($C$1*$A1235+12)):INDIRECT($AH$5&amp;"V"&amp;($C$1*$A1235+12))),"")</f>
        <v/>
      </c>
      <c r="Q1235" s="24" t="str">
        <f aca="false">IF(C1235&lt;&gt;"",IFERROR((M1235+N1235+O1235)/(M1235+N1235+O1235+P1235),0), "")</f>
        <v/>
      </c>
      <c r="R1235" s="25" t="str">
        <f aca="true">IF(C1235&lt;&gt;"",SUM(INDIRECT($AH$5&amp;"C"&amp;($C$1*$A1235+13)):INDIRECT($AH$5&amp;"V"&amp;($C$1*$A1235+13))), "")</f>
        <v/>
      </c>
      <c r="S1235" s="25" t="str">
        <f aca="false">IF(C1235&lt;&gt;"",IFERROR((M1235+N1235+O1235+P1235)/R1235, 0),"")</f>
        <v/>
      </c>
      <c r="T1235" s="25" t="str">
        <f aca="false">IF(C1235&lt;&gt;"",IFERROR((M1235+N1235+O1235)/R1235,0),"")</f>
        <v/>
      </c>
      <c r="U1235" s="25" t="str">
        <f aca="true">IF(C1235&lt;&gt;"",IF(INDIRECT($AH$5&amp;"B"&amp;($C$1*$A1235+14))= 1,1,0),"")</f>
        <v/>
      </c>
      <c r="V1235" s="25" t="str">
        <f aca="true">IF(C1235&lt;&gt;"",IF(INDIRECT($AH$5&amp;"B"&amp;($C$1*$A1235+15))= 1,1,0),"")</f>
        <v/>
      </c>
      <c r="W1235" s="25" t="str">
        <f aca="false">IF(C1235&lt;&gt;"",($M1235*1) + ($N1235*2) + ($O1235*3) + (IF(U1235 = 1, 10, 0)) + (IF(V1235 = 1, 20, 0)),"")</f>
        <v/>
      </c>
      <c r="X1235" s="27" t="str">
        <f aca="true">IF(C1235&lt;&gt;"",IF(INDIRECT($AH$5&amp;"B"&amp;($C$1*$A1235+16))= 1,1,0),"")</f>
        <v/>
      </c>
      <c r="Y1235" s="27" t="str">
        <f aca="true">IF(D1235&lt;&gt;"",IF(INDIRECT($AH$5&amp;"B"&amp;($C$1*$A1235+17))= 1,1,0),"")</f>
        <v/>
      </c>
      <c r="Z1235" s="27" t="str">
        <f aca="true">IF(E1235&lt;&gt;"",IF(INDIRECT($AH$5&amp;"B"&amp;($C$1*$A1235+18))= 1,1,0),"")</f>
        <v/>
      </c>
      <c r="AA1235" s="27" t="str">
        <f aca="true">IF(F1235&lt;&gt;"",IF(INDIRECT($AH$5&amp;"B"&amp;($C$1*$A1235+19))= 1,1,0),"")</f>
        <v/>
      </c>
      <c r="AB1235" s="27" t="str">
        <f aca="false">IF(C1235&lt;&gt;"",IF(X1235 = 1, 5, 0) + IF(Z1235 = 1, 25, 0) + IF(AA1235 = 1, 15, 0),"")</f>
        <v/>
      </c>
      <c r="AC1235" s="57" t="str">
        <f aca="false">IF(C1235&lt;&gt;"",L1235+W1235+AB1235,"")</f>
        <v/>
      </c>
    </row>
    <row r="1236" customFormat="false" ht="12.8" hidden="false" customHeight="false" outlineLevel="0" collapsed="false">
      <c r="A1236" s="11" t="n">
        <f aca="false">A1235+1</f>
        <v>233</v>
      </c>
      <c r="B1236" s="38" t="str">
        <f aca="true">IF(INDIRECT($AH$5&amp;"B"&amp;($C$1*$A1236+2))=0, "",INDIRECT($AH$5&amp;"B"&amp;($C$1*$A1236+2)))</f>
        <v/>
      </c>
      <c r="C1236" s="19" t="str">
        <f aca="true">IF(INDIRECT($AH$5&amp;"B"&amp;($C$1*$A1236+3)) = 0, "", INDIRECT($AH$5&amp;"B"&amp;($C$1*$A1236+3)))</f>
        <v/>
      </c>
      <c r="D1236" s="19" t="str">
        <f aca="true">IF(INDIRECT($AH$5&amp;"B"&amp;($C$1*$A1236+4)) = 0, "", INDIRECT($AH$5&amp;"B"&amp;($C$1*$A1236+4)))</f>
        <v/>
      </c>
      <c r="E1236" s="19" t="str">
        <f aca="true">IF(INDIRECT($AH$5&amp;"B"&amp;($C$1*$A1236+7)) = 0, "", INDIRECT($AH$5&amp;"B"&amp;($C$1*$A1236+7)))</f>
        <v/>
      </c>
      <c r="F1236" s="20" t="str">
        <f aca="true">IF(C1236 &lt;&gt; "",IF(INDIRECT($AH$5&amp;"B"&amp;($C$1*$A1236+8)) = 0, 0, 1), "")</f>
        <v/>
      </c>
      <c r="G1236" s="20" t="n">
        <f aca="true">INDIRECT($AH$5&amp;"B"&amp;($C$1*$A1236+9))</f>
        <v>0</v>
      </c>
      <c r="H1236" s="20" t="n">
        <f aca="true">INDIRECT($AH$5&amp;"B"&amp;($C$1*$A1236+10))</f>
        <v>0</v>
      </c>
      <c r="I1236" s="20" t="n">
        <f aca="true">INDIRECT($AH$5&amp;"B"&amp;($C$1*$A1236+11))</f>
        <v>0</v>
      </c>
      <c r="J1236" s="20" t="n">
        <f aca="true">INDIRECT($AH$5&amp;"B"&amp;($C$1*$A1236+12))</f>
        <v>0</v>
      </c>
      <c r="K1236" s="21" t="str">
        <f aca="false">IF(C1236&lt;&gt;"",IFERROR((G1236+H1236+I1236)/(G1236+H1236+I1236+J1236),0), "")</f>
        <v/>
      </c>
      <c r="L1236" s="20" t="str">
        <f aca="false">IF(C1236&lt;&gt;"",(G1236* 2) +(H1236* 4) + (I1236* 6) + IF(F1236 = 1, 5, 0), "")</f>
        <v/>
      </c>
      <c r="M1236" s="25" t="str">
        <f aca="true">IF(C1236&lt;&gt;"",SUM(INDIRECT($AH$5&amp;"C"&amp;($C$1*$A1236+9)):INDIRECT($AH$5&amp;"V"&amp;($C$1*$A1236+9))), "")</f>
        <v/>
      </c>
      <c r="N1236" s="25" t="str">
        <f aca="true">IF(C1236&lt;&gt;"",SUM(INDIRECT($AH$5&amp;"C"&amp;($C$1*$A1236+10)):INDIRECT($AH$5&amp;"V"&amp;($C$1*$A1236+10))), "")</f>
        <v/>
      </c>
      <c r="O1236" s="25" t="str">
        <f aca="true">IF(C1236&lt;&gt;"",SUM(INDIRECT($AH$5&amp;"C"&amp;($C$1*$A1236+11)):INDIRECT($AH$5&amp;"V"&amp;($C$1*$A1236+11))),"")</f>
        <v/>
      </c>
      <c r="P1236" s="25" t="str">
        <f aca="true">IF(C1236&lt;&gt;"",SUM(INDIRECT($AH$5&amp;"C"&amp;($C$1*$A1236+12)):INDIRECT($AH$5&amp;"V"&amp;($C$1*$A1236+12))),"")</f>
        <v/>
      </c>
      <c r="Q1236" s="24" t="str">
        <f aca="false">IF(C1236&lt;&gt;"",IFERROR((M1236+N1236+O1236)/(M1236+N1236+O1236+P1236),0), "")</f>
        <v/>
      </c>
      <c r="R1236" s="25" t="str">
        <f aca="true">IF(C1236&lt;&gt;"",SUM(INDIRECT($AH$5&amp;"C"&amp;($C$1*$A1236+13)):INDIRECT($AH$5&amp;"V"&amp;($C$1*$A1236+13))), "")</f>
        <v/>
      </c>
      <c r="S1236" s="25" t="str">
        <f aca="false">IF(C1236&lt;&gt;"",IFERROR((M1236+N1236+O1236+P1236)/R1236, 0),"")</f>
        <v/>
      </c>
      <c r="T1236" s="25" t="str">
        <f aca="false">IF(C1236&lt;&gt;"",IFERROR((M1236+N1236+O1236)/R1236,0),"")</f>
        <v/>
      </c>
      <c r="U1236" s="25" t="str">
        <f aca="true">IF(C1236&lt;&gt;"",IF(INDIRECT($AH$5&amp;"B"&amp;($C$1*$A1236+14))= 1,1,0),"")</f>
        <v/>
      </c>
      <c r="V1236" s="25" t="str">
        <f aca="true">IF(C1236&lt;&gt;"",IF(INDIRECT($AH$5&amp;"B"&amp;($C$1*$A1236+15))= 1,1,0),"")</f>
        <v/>
      </c>
      <c r="W1236" s="25" t="str">
        <f aca="false">IF(C1236&lt;&gt;"",($M1236*1) + ($N1236*2) + ($O1236*3) + (IF(U1236 = 1, 10, 0)) + (IF(V1236 = 1, 20, 0)),"")</f>
        <v/>
      </c>
      <c r="X1236" s="27" t="str">
        <f aca="true">IF(C1236&lt;&gt;"",IF(INDIRECT($AH$5&amp;"B"&amp;($C$1*$A1236+16))= 1,1,0),"")</f>
        <v/>
      </c>
      <c r="Y1236" s="27" t="str">
        <f aca="true">IF(D1236&lt;&gt;"",IF(INDIRECT($AH$5&amp;"B"&amp;($C$1*$A1236+17))= 1,1,0),"")</f>
        <v/>
      </c>
      <c r="Z1236" s="27" t="str">
        <f aca="true">IF(E1236&lt;&gt;"",IF(INDIRECT($AH$5&amp;"B"&amp;($C$1*$A1236+18))= 1,1,0),"")</f>
        <v/>
      </c>
      <c r="AA1236" s="27" t="str">
        <f aca="true">IF(F1236&lt;&gt;"",IF(INDIRECT($AH$5&amp;"B"&amp;($C$1*$A1236+19))= 1,1,0),"")</f>
        <v/>
      </c>
      <c r="AB1236" s="27" t="str">
        <f aca="false">IF(C1236&lt;&gt;"",IF(X1236 = 1, 5, 0) + IF(Z1236 = 1, 25, 0) + IF(AA1236 = 1, 15, 0),"")</f>
        <v/>
      </c>
      <c r="AC1236" s="57" t="str">
        <f aca="false">IF(C1236&lt;&gt;"",L1236+W1236+AB1236,"")</f>
        <v/>
      </c>
    </row>
    <row r="1237" customFormat="false" ht="12.8" hidden="false" customHeight="false" outlineLevel="0" collapsed="false">
      <c r="A1237" s="11" t="n">
        <f aca="false">A1236+1</f>
        <v>234</v>
      </c>
      <c r="B1237" s="38" t="str">
        <f aca="true">IF(INDIRECT($AH$5&amp;"B"&amp;($C$1*$A1237+2))=0, "",INDIRECT($AH$5&amp;"B"&amp;($C$1*$A1237+2)))</f>
        <v/>
      </c>
      <c r="C1237" s="19" t="str">
        <f aca="true">IF(INDIRECT($AH$5&amp;"B"&amp;($C$1*$A1237+3)) = 0, "", INDIRECT($AH$5&amp;"B"&amp;($C$1*$A1237+3)))</f>
        <v/>
      </c>
      <c r="D1237" s="19" t="str">
        <f aca="true">IF(INDIRECT($AH$5&amp;"B"&amp;($C$1*$A1237+4)) = 0, "", INDIRECT($AH$5&amp;"B"&amp;($C$1*$A1237+4)))</f>
        <v/>
      </c>
      <c r="E1237" s="19" t="str">
        <f aca="true">IF(INDIRECT($AH$5&amp;"B"&amp;($C$1*$A1237+7)) = 0, "", INDIRECT($AH$5&amp;"B"&amp;($C$1*$A1237+7)))</f>
        <v/>
      </c>
      <c r="F1237" s="20" t="str">
        <f aca="true">IF(C1237 &lt;&gt; "",IF(INDIRECT($AH$5&amp;"B"&amp;($C$1*$A1237+8)) = 0, 0, 1), "")</f>
        <v/>
      </c>
      <c r="G1237" s="20" t="n">
        <f aca="true">INDIRECT($AH$5&amp;"B"&amp;($C$1*$A1237+9))</f>
        <v>0</v>
      </c>
      <c r="H1237" s="20" t="n">
        <f aca="true">INDIRECT($AH$5&amp;"B"&amp;($C$1*$A1237+10))</f>
        <v>0</v>
      </c>
      <c r="I1237" s="20" t="n">
        <f aca="true">INDIRECT($AH$5&amp;"B"&amp;($C$1*$A1237+11))</f>
        <v>0</v>
      </c>
      <c r="J1237" s="20" t="n">
        <f aca="true">INDIRECT($AH$5&amp;"B"&amp;($C$1*$A1237+12))</f>
        <v>0</v>
      </c>
      <c r="K1237" s="21" t="str">
        <f aca="false">IF(C1237&lt;&gt;"",IFERROR((G1237+H1237+I1237)/(G1237+H1237+I1237+J1237),0), "")</f>
        <v/>
      </c>
      <c r="L1237" s="20" t="str">
        <f aca="false">IF(C1237&lt;&gt;"",(G1237* 2) +(H1237* 4) + (I1237* 6) + IF(F1237 = 1, 5, 0), "")</f>
        <v/>
      </c>
      <c r="M1237" s="25" t="str">
        <f aca="true">IF(C1237&lt;&gt;"",SUM(INDIRECT($AH$5&amp;"C"&amp;($C$1*$A1237+9)):INDIRECT($AH$5&amp;"V"&amp;($C$1*$A1237+9))), "")</f>
        <v/>
      </c>
      <c r="N1237" s="25" t="str">
        <f aca="true">IF(C1237&lt;&gt;"",SUM(INDIRECT($AH$5&amp;"C"&amp;($C$1*$A1237+10)):INDIRECT($AH$5&amp;"V"&amp;($C$1*$A1237+10))), "")</f>
        <v/>
      </c>
      <c r="O1237" s="25" t="str">
        <f aca="true">IF(C1237&lt;&gt;"",SUM(INDIRECT($AH$5&amp;"C"&amp;($C$1*$A1237+11)):INDIRECT($AH$5&amp;"V"&amp;($C$1*$A1237+11))),"")</f>
        <v/>
      </c>
      <c r="P1237" s="25" t="str">
        <f aca="true">IF(C1237&lt;&gt;"",SUM(INDIRECT($AH$5&amp;"C"&amp;($C$1*$A1237+12)):INDIRECT($AH$5&amp;"V"&amp;($C$1*$A1237+12))),"")</f>
        <v/>
      </c>
      <c r="Q1237" s="24" t="str">
        <f aca="false">IF(C1237&lt;&gt;"",IFERROR((M1237+N1237+O1237)/(M1237+N1237+O1237+P1237),0), "")</f>
        <v/>
      </c>
      <c r="R1237" s="25" t="str">
        <f aca="true">IF(C1237&lt;&gt;"",SUM(INDIRECT($AH$5&amp;"C"&amp;($C$1*$A1237+13)):INDIRECT($AH$5&amp;"V"&amp;($C$1*$A1237+13))), "")</f>
        <v/>
      </c>
      <c r="S1237" s="25" t="str">
        <f aca="false">IF(C1237&lt;&gt;"",IFERROR((M1237+N1237+O1237+P1237)/R1237, 0),"")</f>
        <v/>
      </c>
      <c r="T1237" s="25" t="str">
        <f aca="false">IF(C1237&lt;&gt;"",IFERROR((M1237+N1237+O1237)/R1237,0),"")</f>
        <v/>
      </c>
      <c r="U1237" s="25" t="str">
        <f aca="true">IF(C1237&lt;&gt;"",IF(INDIRECT($AH$5&amp;"B"&amp;($C$1*$A1237+14))= 1,1,0),"")</f>
        <v/>
      </c>
      <c r="V1237" s="25" t="str">
        <f aca="true">IF(C1237&lt;&gt;"",IF(INDIRECT($AH$5&amp;"B"&amp;($C$1*$A1237+15))= 1,1,0),"")</f>
        <v/>
      </c>
      <c r="W1237" s="25" t="str">
        <f aca="false">IF(C1237&lt;&gt;"",($M1237*1) + ($N1237*2) + ($O1237*3) + (IF(U1237 = 1, 10, 0)) + (IF(V1237 = 1, 20, 0)),"")</f>
        <v/>
      </c>
      <c r="X1237" s="27" t="str">
        <f aca="true">IF(C1237&lt;&gt;"",IF(INDIRECT($AH$5&amp;"B"&amp;($C$1*$A1237+16))= 1,1,0),"")</f>
        <v/>
      </c>
      <c r="Y1237" s="27" t="str">
        <f aca="true">IF(D1237&lt;&gt;"",IF(INDIRECT($AH$5&amp;"B"&amp;($C$1*$A1237+17))= 1,1,0),"")</f>
        <v/>
      </c>
      <c r="Z1237" s="27" t="str">
        <f aca="true">IF(E1237&lt;&gt;"",IF(INDIRECT($AH$5&amp;"B"&amp;($C$1*$A1237+18))= 1,1,0),"")</f>
        <v/>
      </c>
      <c r="AA1237" s="27" t="str">
        <f aca="true">IF(F1237&lt;&gt;"",IF(INDIRECT($AH$5&amp;"B"&amp;($C$1*$A1237+19))= 1,1,0),"")</f>
        <v/>
      </c>
      <c r="AB1237" s="27" t="str">
        <f aca="false">IF(C1237&lt;&gt;"",IF(X1237 = 1, 5, 0) + IF(Z1237 = 1, 25, 0) + IF(AA1237 = 1, 15, 0),"")</f>
        <v/>
      </c>
      <c r="AC1237" s="57" t="str">
        <f aca="false">IF(C1237&lt;&gt;"",L1237+W1237+AB1237,"")</f>
        <v/>
      </c>
    </row>
    <row r="1238" customFormat="false" ht="12.8" hidden="false" customHeight="false" outlineLevel="0" collapsed="false">
      <c r="A1238" s="11" t="n">
        <f aca="false">A1237+1</f>
        <v>235</v>
      </c>
      <c r="B1238" s="38" t="str">
        <f aca="true">IF(INDIRECT($AH$5&amp;"B"&amp;($C$1*$A1238+2))=0, "",INDIRECT($AH$5&amp;"B"&amp;($C$1*$A1238+2)))</f>
        <v/>
      </c>
      <c r="C1238" s="19" t="str">
        <f aca="true">IF(INDIRECT($AH$5&amp;"B"&amp;($C$1*$A1238+3)) = 0, "", INDIRECT($AH$5&amp;"B"&amp;($C$1*$A1238+3)))</f>
        <v/>
      </c>
      <c r="D1238" s="19" t="str">
        <f aca="true">IF(INDIRECT($AH$5&amp;"B"&amp;($C$1*$A1238+4)) = 0, "", INDIRECT($AH$5&amp;"B"&amp;($C$1*$A1238+4)))</f>
        <v/>
      </c>
      <c r="E1238" s="19" t="str">
        <f aca="true">IF(INDIRECT($AH$5&amp;"B"&amp;($C$1*$A1238+7)) = 0, "", INDIRECT($AH$5&amp;"B"&amp;($C$1*$A1238+7)))</f>
        <v/>
      </c>
      <c r="F1238" s="20" t="str">
        <f aca="true">IF(C1238 &lt;&gt; "",IF(INDIRECT($AH$5&amp;"B"&amp;($C$1*$A1238+8)) = 0, 0, 1), "")</f>
        <v/>
      </c>
      <c r="G1238" s="20" t="n">
        <f aca="true">INDIRECT($AH$5&amp;"B"&amp;($C$1*$A1238+9))</f>
        <v>0</v>
      </c>
      <c r="H1238" s="20" t="n">
        <f aca="true">INDIRECT($AH$5&amp;"B"&amp;($C$1*$A1238+10))</f>
        <v>0</v>
      </c>
      <c r="I1238" s="20" t="n">
        <f aca="true">INDIRECT($AH$5&amp;"B"&amp;($C$1*$A1238+11))</f>
        <v>0</v>
      </c>
      <c r="J1238" s="20" t="n">
        <f aca="true">INDIRECT($AH$5&amp;"B"&amp;($C$1*$A1238+12))</f>
        <v>0</v>
      </c>
      <c r="K1238" s="21" t="str">
        <f aca="false">IF(C1238&lt;&gt;"",IFERROR((G1238+H1238+I1238)/(G1238+H1238+I1238+J1238),0), "")</f>
        <v/>
      </c>
      <c r="L1238" s="20" t="str">
        <f aca="false">IF(C1238&lt;&gt;"",(G1238* 2) +(H1238* 4) + (I1238* 6) + IF(F1238 = 1, 5, 0), "")</f>
        <v/>
      </c>
      <c r="M1238" s="25" t="str">
        <f aca="true">IF(C1238&lt;&gt;"",SUM(INDIRECT($AH$5&amp;"C"&amp;($C$1*$A1238+9)):INDIRECT($AH$5&amp;"V"&amp;($C$1*$A1238+9))), "")</f>
        <v/>
      </c>
      <c r="N1238" s="25" t="str">
        <f aca="true">IF(C1238&lt;&gt;"",SUM(INDIRECT($AH$5&amp;"C"&amp;($C$1*$A1238+10)):INDIRECT($AH$5&amp;"V"&amp;($C$1*$A1238+10))), "")</f>
        <v/>
      </c>
      <c r="O1238" s="25" t="str">
        <f aca="true">IF(C1238&lt;&gt;"",SUM(INDIRECT($AH$5&amp;"C"&amp;($C$1*$A1238+11)):INDIRECT($AH$5&amp;"V"&amp;($C$1*$A1238+11))),"")</f>
        <v/>
      </c>
      <c r="P1238" s="25" t="str">
        <f aca="true">IF(C1238&lt;&gt;"",SUM(INDIRECT($AH$5&amp;"C"&amp;($C$1*$A1238+12)):INDIRECT($AH$5&amp;"V"&amp;($C$1*$A1238+12))),"")</f>
        <v/>
      </c>
      <c r="Q1238" s="24" t="str">
        <f aca="false">IF(C1238&lt;&gt;"",IFERROR((M1238+N1238+O1238)/(M1238+N1238+O1238+P1238),0), "")</f>
        <v/>
      </c>
      <c r="R1238" s="25" t="str">
        <f aca="true">IF(C1238&lt;&gt;"",SUM(INDIRECT($AH$5&amp;"C"&amp;($C$1*$A1238+13)):INDIRECT($AH$5&amp;"V"&amp;($C$1*$A1238+13))), "")</f>
        <v/>
      </c>
      <c r="S1238" s="25" t="str">
        <f aca="false">IF(C1238&lt;&gt;"",IFERROR((M1238+N1238+O1238+P1238)/R1238, 0),"")</f>
        <v/>
      </c>
      <c r="T1238" s="25" t="str">
        <f aca="false">IF(C1238&lt;&gt;"",IFERROR((M1238+N1238+O1238)/R1238,0),"")</f>
        <v/>
      </c>
      <c r="U1238" s="25" t="str">
        <f aca="true">IF(C1238&lt;&gt;"",IF(INDIRECT($AH$5&amp;"B"&amp;($C$1*$A1238+14))= 1,1,0),"")</f>
        <v/>
      </c>
      <c r="V1238" s="25" t="str">
        <f aca="true">IF(C1238&lt;&gt;"",IF(INDIRECT($AH$5&amp;"B"&amp;($C$1*$A1238+15))= 1,1,0),"")</f>
        <v/>
      </c>
      <c r="W1238" s="25" t="str">
        <f aca="false">IF(C1238&lt;&gt;"",($M1238*1) + ($N1238*2) + ($O1238*3) + (IF(U1238 = 1, 10, 0)) + (IF(V1238 = 1, 20, 0)),"")</f>
        <v/>
      </c>
      <c r="X1238" s="27" t="str">
        <f aca="true">IF(C1238&lt;&gt;"",IF(INDIRECT($AH$5&amp;"B"&amp;($C$1*$A1238+16))= 1,1,0),"")</f>
        <v/>
      </c>
      <c r="Y1238" s="27" t="str">
        <f aca="true">IF(D1238&lt;&gt;"",IF(INDIRECT($AH$5&amp;"B"&amp;($C$1*$A1238+17))= 1,1,0),"")</f>
        <v/>
      </c>
      <c r="Z1238" s="27" t="str">
        <f aca="true">IF(E1238&lt;&gt;"",IF(INDIRECT($AH$5&amp;"B"&amp;($C$1*$A1238+18))= 1,1,0),"")</f>
        <v/>
      </c>
      <c r="AA1238" s="27" t="str">
        <f aca="true">IF(F1238&lt;&gt;"",IF(INDIRECT($AH$5&amp;"B"&amp;($C$1*$A1238+19))= 1,1,0),"")</f>
        <v/>
      </c>
      <c r="AB1238" s="27" t="str">
        <f aca="false">IF(C1238&lt;&gt;"",IF(X1238 = 1, 5, 0) + IF(Z1238 = 1, 25, 0) + IF(AA1238 = 1, 15, 0),"")</f>
        <v/>
      </c>
      <c r="AC1238" s="57" t="str">
        <f aca="false">IF(C1238&lt;&gt;"",L1238+W1238+AB1238,"")</f>
        <v/>
      </c>
    </row>
    <row r="1239" customFormat="false" ht="12.8" hidden="false" customHeight="false" outlineLevel="0" collapsed="false">
      <c r="A1239" s="11" t="n">
        <f aca="false">A1238+1</f>
        <v>236</v>
      </c>
      <c r="B1239" s="38" t="str">
        <f aca="true">IF(INDIRECT($AH$5&amp;"B"&amp;($C$1*$A1239+2))=0, "",INDIRECT($AH$5&amp;"B"&amp;($C$1*$A1239+2)))</f>
        <v/>
      </c>
      <c r="C1239" s="19" t="str">
        <f aca="true">IF(INDIRECT($AH$5&amp;"B"&amp;($C$1*$A1239+3)) = 0, "", INDIRECT($AH$5&amp;"B"&amp;($C$1*$A1239+3)))</f>
        <v/>
      </c>
      <c r="D1239" s="19" t="str">
        <f aca="true">IF(INDIRECT($AH$5&amp;"B"&amp;($C$1*$A1239+4)) = 0, "", INDIRECT($AH$5&amp;"B"&amp;($C$1*$A1239+4)))</f>
        <v/>
      </c>
      <c r="E1239" s="19" t="str">
        <f aca="true">IF(INDIRECT($AH$5&amp;"B"&amp;($C$1*$A1239+7)) = 0, "", INDIRECT($AH$5&amp;"B"&amp;($C$1*$A1239+7)))</f>
        <v/>
      </c>
      <c r="F1239" s="20" t="str">
        <f aca="true">IF(C1239 &lt;&gt; "",IF(INDIRECT($AH$5&amp;"B"&amp;($C$1*$A1239+8)) = 0, 0, 1), "")</f>
        <v/>
      </c>
      <c r="G1239" s="20" t="n">
        <f aca="true">INDIRECT($AH$5&amp;"B"&amp;($C$1*$A1239+9))</f>
        <v>0</v>
      </c>
      <c r="H1239" s="20" t="n">
        <f aca="true">INDIRECT($AH$5&amp;"B"&amp;($C$1*$A1239+10))</f>
        <v>0</v>
      </c>
      <c r="I1239" s="20" t="n">
        <f aca="true">INDIRECT($AH$5&amp;"B"&amp;($C$1*$A1239+11))</f>
        <v>0</v>
      </c>
      <c r="J1239" s="20" t="n">
        <f aca="true">INDIRECT($AH$5&amp;"B"&amp;($C$1*$A1239+12))</f>
        <v>0</v>
      </c>
      <c r="K1239" s="21" t="str">
        <f aca="false">IF(C1239&lt;&gt;"",IFERROR((G1239+H1239+I1239)/(G1239+H1239+I1239+J1239),0), "")</f>
        <v/>
      </c>
      <c r="L1239" s="20" t="str">
        <f aca="false">IF(C1239&lt;&gt;"",(G1239* 2) +(H1239* 4) + (I1239* 6) + IF(F1239 = 1, 5, 0), "")</f>
        <v/>
      </c>
      <c r="M1239" s="25" t="str">
        <f aca="true">IF(C1239&lt;&gt;"",SUM(INDIRECT($AH$5&amp;"C"&amp;($C$1*$A1239+9)):INDIRECT($AH$5&amp;"V"&amp;($C$1*$A1239+9))), "")</f>
        <v/>
      </c>
      <c r="N1239" s="25" t="str">
        <f aca="true">IF(C1239&lt;&gt;"",SUM(INDIRECT($AH$5&amp;"C"&amp;($C$1*$A1239+10)):INDIRECT($AH$5&amp;"V"&amp;($C$1*$A1239+10))), "")</f>
        <v/>
      </c>
      <c r="O1239" s="25" t="str">
        <f aca="true">IF(C1239&lt;&gt;"",SUM(INDIRECT($AH$5&amp;"C"&amp;($C$1*$A1239+11)):INDIRECT($AH$5&amp;"V"&amp;($C$1*$A1239+11))),"")</f>
        <v/>
      </c>
      <c r="P1239" s="25" t="str">
        <f aca="true">IF(C1239&lt;&gt;"",SUM(INDIRECT($AH$5&amp;"C"&amp;($C$1*$A1239+12)):INDIRECT($AH$5&amp;"V"&amp;($C$1*$A1239+12))),"")</f>
        <v/>
      </c>
      <c r="Q1239" s="24" t="str">
        <f aca="false">IF(C1239&lt;&gt;"",IFERROR((M1239+N1239+O1239)/(M1239+N1239+O1239+P1239),0), "")</f>
        <v/>
      </c>
      <c r="R1239" s="25" t="str">
        <f aca="true">IF(C1239&lt;&gt;"",SUM(INDIRECT($AH$5&amp;"C"&amp;($C$1*$A1239+13)):INDIRECT($AH$5&amp;"V"&amp;($C$1*$A1239+13))), "")</f>
        <v/>
      </c>
      <c r="S1239" s="25" t="str">
        <f aca="false">IF(C1239&lt;&gt;"",IFERROR((M1239+N1239+O1239+P1239)/R1239, 0),"")</f>
        <v/>
      </c>
      <c r="T1239" s="25" t="str">
        <f aca="false">IF(C1239&lt;&gt;"",IFERROR((M1239+N1239+O1239)/R1239,0),"")</f>
        <v/>
      </c>
      <c r="U1239" s="25" t="str">
        <f aca="true">IF(C1239&lt;&gt;"",IF(INDIRECT($AH$5&amp;"B"&amp;($C$1*$A1239+14))= 1,1,0),"")</f>
        <v/>
      </c>
      <c r="V1239" s="25" t="str">
        <f aca="true">IF(C1239&lt;&gt;"",IF(INDIRECT($AH$5&amp;"B"&amp;($C$1*$A1239+15))= 1,1,0),"")</f>
        <v/>
      </c>
      <c r="W1239" s="25" t="str">
        <f aca="false">IF(C1239&lt;&gt;"",($M1239*1) + ($N1239*2) + ($O1239*3) + (IF(U1239 = 1, 10, 0)) + (IF(V1239 = 1, 20, 0)),"")</f>
        <v/>
      </c>
      <c r="X1239" s="27" t="str">
        <f aca="true">IF(C1239&lt;&gt;"",IF(INDIRECT($AH$5&amp;"B"&amp;($C$1*$A1239+16))= 1,1,0),"")</f>
        <v/>
      </c>
      <c r="Y1239" s="27" t="str">
        <f aca="true">IF(D1239&lt;&gt;"",IF(INDIRECT($AH$5&amp;"B"&amp;($C$1*$A1239+17))= 1,1,0),"")</f>
        <v/>
      </c>
      <c r="Z1239" s="27" t="str">
        <f aca="true">IF(E1239&lt;&gt;"",IF(INDIRECT($AH$5&amp;"B"&amp;($C$1*$A1239+18))= 1,1,0),"")</f>
        <v/>
      </c>
      <c r="AA1239" s="27" t="str">
        <f aca="true">IF(F1239&lt;&gt;"",IF(INDIRECT($AH$5&amp;"B"&amp;($C$1*$A1239+19))= 1,1,0),"")</f>
        <v/>
      </c>
      <c r="AB1239" s="27" t="str">
        <f aca="false">IF(C1239&lt;&gt;"",IF(X1239 = 1, 5, 0) + IF(Z1239 = 1, 25, 0) + IF(AA1239 = 1, 15, 0),"")</f>
        <v/>
      </c>
      <c r="AC1239" s="57" t="str">
        <f aca="false">IF(C1239&lt;&gt;"",L1239+W1239+AB1239,"")</f>
        <v/>
      </c>
    </row>
    <row r="1240" customFormat="false" ht="12.8" hidden="false" customHeight="false" outlineLevel="0" collapsed="false">
      <c r="A1240" s="11" t="n">
        <f aca="false">A1239+1</f>
        <v>237</v>
      </c>
      <c r="B1240" s="38" t="str">
        <f aca="true">IF(INDIRECT($AH$5&amp;"B"&amp;($C$1*$A1240+2))=0, "",INDIRECT($AH$5&amp;"B"&amp;($C$1*$A1240+2)))</f>
        <v/>
      </c>
      <c r="C1240" s="19" t="str">
        <f aca="true">IF(INDIRECT($AH$5&amp;"B"&amp;($C$1*$A1240+3)) = 0, "", INDIRECT($AH$5&amp;"B"&amp;($C$1*$A1240+3)))</f>
        <v/>
      </c>
      <c r="D1240" s="19" t="str">
        <f aca="true">IF(INDIRECT($AH$5&amp;"B"&amp;($C$1*$A1240+4)) = 0, "", INDIRECT($AH$5&amp;"B"&amp;($C$1*$A1240+4)))</f>
        <v/>
      </c>
      <c r="E1240" s="19" t="str">
        <f aca="true">IF(INDIRECT($AH$5&amp;"B"&amp;($C$1*$A1240+7)) = 0, "", INDIRECT($AH$5&amp;"B"&amp;($C$1*$A1240+7)))</f>
        <v/>
      </c>
      <c r="F1240" s="20" t="str">
        <f aca="true">IF(C1240 &lt;&gt; "",IF(INDIRECT($AH$5&amp;"B"&amp;($C$1*$A1240+8)) = 0, 0, 1), "")</f>
        <v/>
      </c>
      <c r="G1240" s="20" t="n">
        <f aca="true">INDIRECT($AH$5&amp;"B"&amp;($C$1*$A1240+9))</f>
        <v>0</v>
      </c>
      <c r="H1240" s="20" t="n">
        <f aca="true">INDIRECT($AH$5&amp;"B"&amp;($C$1*$A1240+10))</f>
        <v>0</v>
      </c>
      <c r="I1240" s="20" t="n">
        <f aca="true">INDIRECT($AH$5&amp;"B"&amp;($C$1*$A1240+11))</f>
        <v>0</v>
      </c>
      <c r="J1240" s="20" t="n">
        <f aca="true">INDIRECT($AH$5&amp;"B"&amp;($C$1*$A1240+12))</f>
        <v>0</v>
      </c>
      <c r="K1240" s="21" t="str">
        <f aca="false">IF(C1240&lt;&gt;"",IFERROR((G1240+H1240+I1240)/(G1240+H1240+I1240+J1240),0), "")</f>
        <v/>
      </c>
      <c r="L1240" s="20" t="str">
        <f aca="false">IF(C1240&lt;&gt;"",(G1240* 2) +(H1240* 4) + (I1240* 6) + IF(F1240 = 1, 5, 0), "")</f>
        <v/>
      </c>
      <c r="M1240" s="25" t="str">
        <f aca="true">IF(C1240&lt;&gt;"",SUM(INDIRECT($AH$5&amp;"C"&amp;($C$1*$A1240+9)):INDIRECT($AH$5&amp;"V"&amp;($C$1*$A1240+9))), "")</f>
        <v/>
      </c>
      <c r="N1240" s="25" t="str">
        <f aca="true">IF(C1240&lt;&gt;"",SUM(INDIRECT($AH$5&amp;"C"&amp;($C$1*$A1240+10)):INDIRECT($AH$5&amp;"V"&amp;($C$1*$A1240+10))), "")</f>
        <v/>
      </c>
      <c r="O1240" s="25" t="str">
        <f aca="true">IF(C1240&lt;&gt;"",SUM(INDIRECT($AH$5&amp;"C"&amp;($C$1*$A1240+11)):INDIRECT($AH$5&amp;"V"&amp;($C$1*$A1240+11))),"")</f>
        <v/>
      </c>
      <c r="P1240" s="25" t="str">
        <f aca="true">IF(C1240&lt;&gt;"",SUM(INDIRECT($AH$5&amp;"C"&amp;($C$1*$A1240+12)):INDIRECT($AH$5&amp;"V"&amp;($C$1*$A1240+12))),"")</f>
        <v/>
      </c>
      <c r="Q1240" s="24" t="str">
        <f aca="false">IF(C1240&lt;&gt;"",IFERROR((M1240+N1240+O1240)/(M1240+N1240+O1240+P1240),0), "")</f>
        <v/>
      </c>
      <c r="R1240" s="25" t="str">
        <f aca="true">IF(C1240&lt;&gt;"",SUM(INDIRECT($AH$5&amp;"C"&amp;($C$1*$A1240+13)):INDIRECT($AH$5&amp;"V"&amp;($C$1*$A1240+13))), "")</f>
        <v/>
      </c>
      <c r="S1240" s="25" t="str">
        <f aca="false">IF(C1240&lt;&gt;"",IFERROR((M1240+N1240+O1240+P1240)/R1240, 0),"")</f>
        <v/>
      </c>
      <c r="T1240" s="25" t="str">
        <f aca="false">IF(C1240&lt;&gt;"",IFERROR((M1240+N1240+O1240)/R1240,0),"")</f>
        <v/>
      </c>
      <c r="U1240" s="25" t="str">
        <f aca="true">IF(C1240&lt;&gt;"",IF(INDIRECT($AH$5&amp;"B"&amp;($C$1*$A1240+14))= 1,1,0),"")</f>
        <v/>
      </c>
      <c r="V1240" s="25" t="str">
        <f aca="true">IF(C1240&lt;&gt;"",IF(INDIRECT($AH$5&amp;"B"&amp;($C$1*$A1240+15))= 1,1,0),"")</f>
        <v/>
      </c>
      <c r="W1240" s="25" t="str">
        <f aca="false">IF(C1240&lt;&gt;"",($M1240*1) + ($N1240*2) + ($O1240*3) + (IF(U1240 = 1, 10, 0)) + (IF(V1240 = 1, 20, 0)),"")</f>
        <v/>
      </c>
      <c r="X1240" s="27" t="str">
        <f aca="true">IF(C1240&lt;&gt;"",IF(INDIRECT($AH$5&amp;"B"&amp;($C$1*$A1240+16))= 1,1,0),"")</f>
        <v/>
      </c>
      <c r="Y1240" s="27" t="str">
        <f aca="true">IF(D1240&lt;&gt;"",IF(INDIRECT($AH$5&amp;"B"&amp;($C$1*$A1240+17))= 1,1,0),"")</f>
        <v/>
      </c>
      <c r="Z1240" s="27" t="str">
        <f aca="true">IF(E1240&lt;&gt;"",IF(INDIRECT($AH$5&amp;"B"&amp;($C$1*$A1240+18))= 1,1,0),"")</f>
        <v/>
      </c>
      <c r="AA1240" s="27" t="str">
        <f aca="true">IF(F1240&lt;&gt;"",IF(INDIRECT($AH$5&amp;"B"&amp;($C$1*$A1240+19))= 1,1,0),"")</f>
        <v/>
      </c>
      <c r="AB1240" s="27" t="str">
        <f aca="false">IF(C1240&lt;&gt;"",IF(X1240 = 1, 5, 0) + IF(Z1240 = 1, 25, 0) + IF(AA1240 = 1, 15, 0),"")</f>
        <v/>
      </c>
      <c r="AC1240" s="57" t="str">
        <f aca="false">IF(C1240&lt;&gt;"",L1240+W1240+AB1240,"")</f>
        <v/>
      </c>
    </row>
    <row r="1241" customFormat="false" ht="12.8" hidden="false" customHeight="false" outlineLevel="0" collapsed="false">
      <c r="A1241" s="11" t="n">
        <f aca="false">A1240+1</f>
        <v>238</v>
      </c>
      <c r="B1241" s="38" t="str">
        <f aca="true">IF(INDIRECT($AH$5&amp;"B"&amp;($C$1*$A1241+2))=0, "",INDIRECT($AH$5&amp;"B"&amp;($C$1*$A1241+2)))</f>
        <v/>
      </c>
      <c r="C1241" s="19" t="str">
        <f aca="true">IF(INDIRECT($AH$5&amp;"B"&amp;($C$1*$A1241+3)) = 0, "", INDIRECT($AH$5&amp;"B"&amp;($C$1*$A1241+3)))</f>
        <v/>
      </c>
      <c r="D1241" s="19" t="str">
        <f aca="true">IF(INDIRECT($AH$5&amp;"B"&amp;($C$1*$A1241+4)) = 0, "", INDIRECT($AH$5&amp;"B"&amp;($C$1*$A1241+4)))</f>
        <v/>
      </c>
      <c r="E1241" s="19" t="str">
        <f aca="true">IF(INDIRECT($AH$5&amp;"B"&amp;($C$1*$A1241+7)) = 0, "", INDIRECT($AH$5&amp;"B"&amp;($C$1*$A1241+7)))</f>
        <v/>
      </c>
      <c r="F1241" s="20" t="str">
        <f aca="true">IF(C1241 &lt;&gt; "",IF(INDIRECT($AH$5&amp;"B"&amp;($C$1*$A1241+8)) = 0, 0, 1), "")</f>
        <v/>
      </c>
      <c r="G1241" s="20" t="n">
        <f aca="true">INDIRECT($AH$5&amp;"B"&amp;($C$1*$A1241+9))</f>
        <v>0</v>
      </c>
      <c r="H1241" s="20" t="n">
        <f aca="true">INDIRECT($AH$5&amp;"B"&amp;($C$1*$A1241+10))</f>
        <v>0</v>
      </c>
      <c r="I1241" s="20" t="n">
        <f aca="true">INDIRECT($AH$5&amp;"B"&amp;($C$1*$A1241+11))</f>
        <v>0</v>
      </c>
      <c r="J1241" s="20" t="n">
        <f aca="true">INDIRECT($AH$5&amp;"B"&amp;($C$1*$A1241+12))</f>
        <v>0</v>
      </c>
      <c r="K1241" s="21" t="str">
        <f aca="false">IF(C1241&lt;&gt;"",IFERROR((G1241+H1241+I1241)/(G1241+H1241+I1241+J1241),0), "")</f>
        <v/>
      </c>
      <c r="L1241" s="20" t="str">
        <f aca="false">IF(C1241&lt;&gt;"",(G1241* 2) +(H1241* 4) + (I1241* 6) + IF(F1241 = 1, 5, 0), "")</f>
        <v/>
      </c>
      <c r="M1241" s="25" t="str">
        <f aca="true">IF(C1241&lt;&gt;"",SUM(INDIRECT($AH$5&amp;"C"&amp;($C$1*$A1241+9)):INDIRECT($AH$5&amp;"V"&amp;($C$1*$A1241+9))), "")</f>
        <v/>
      </c>
      <c r="N1241" s="25" t="str">
        <f aca="true">IF(C1241&lt;&gt;"",SUM(INDIRECT($AH$5&amp;"C"&amp;($C$1*$A1241+10)):INDIRECT($AH$5&amp;"V"&amp;($C$1*$A1241+10))), "")</f>
        <v/>
      </c>
      <c r="O1241" s="25" t="str">
        <f aca="true">IF(C1241&lt;&gt;"",SUM(INDIRECT($AH$5&amp;"C"&amp;($C$1*$A1241+11)):INDIRECT($AH$5&amp;"V"&amp;($C$1*$A1241+11))),"")</f>
        <v/>
      </c>
      <c r="P1241" s="25" t="str">
        <f aca="true">IF(C1241&lt;&gt;"",SUM(INDIRECT($AH$5&amp;"C"&amp;($C$1*$A1241+12)):INDIRECT($AH$5&amp;"V"&amp;($C$1*$A1241+12))),"")</f>
        <v/>
      </c>
      <c r="Q1241" s="24" t="str">
        <f aca="false">IF(C1241&lt;&gt;"",IFERROR((M1241+N1241+O1241)/(M1241+N1241+O1241+P1241),0), "")</f>
        <v/>
      </c>
      <c r="R1241" s="25" t="str">
        <f aca="true">IF(C1241&lt;&gt;"",SUM(INDIRECT($AH$5&amp;"C"&amp;($C$1*$A1241+13)):INDIRECT($AH$5&amp;"V"&amp;($C$1*$A1241+13))), "")</f>
        <v/>
      </c>
      <c r="S1241" s="25" t="str">
        <f aca="false">IF(C1241&lt;&gt;"",IFERROR((M1241+N1241+O1241+P1241)/R1241, 0),"")</f>
        <v/>
      </c>
      <c r="T1241" s="25" t="str">
        <f aca="false">IF(C1241&lt;&gt;"",IFERROR((M1241+N1241+O1241)/R1241,0),"")</f>
        <v/>
      </c>
      <c r="U1241" s="25" t="str">
        <f aca="true">IF(C1241&lt;&gt;"",IF(INDIRECT($AH$5&amp;"B"&amp;($C$1*$A1241+14))= 1,1,0),"")</f>
        <v/>
      </c>
      <c r="V1241" s="25" t="str">
        <f aca="true">IF(C1241&lt;&gt;"",IF(INDIRECT($AH$5&amp;"B"&amp;($C$1*$A1241+15))= 1,1,0),"")</f>
        <v/>
      </c>
      <c r="W1241" s="25" t="str">
        <f aca="false">IF(C1241&lt;&gt;"",($M1241*1) + ($N1241*2) + ($O1241*3) + (IF(U1241 = 1, 10, 0)) + (IF(V1241 = 1, 20, 0)),"")</f>
        <v/>
      </c>
      <c r="X1241" s="27" t="str">
        <f aca="true">IF(C1241&lt;&gt;"",IF(INDIRECT($AH$5&amp;"B"&amp;($C$1*$A1241+16))= 1,1,0),"")</f>
        <v/>
      </c>
      <c r="Y1241" s="27" t="str">
        <f aca="true">IF(D1241&lt;&gt;"",IF(INDIRECT($AH$5&amp;"B"&amp;($C$1*$A1241+17))= 1,1,0),"")</f>
        <v/>
      </c>
      <c r="Z1241" s="27" t="str">
        <f aca="true">IF(E1241&lt;&gt;"",IF(INDIRECT($AH$5&amp;"B"&amp;($C$1*$A1241+18))= 1,1,0),"")</f>
        <v/>
      </c>
      <c r="AA1241" s="27" t="str">
        <f aca="true">IF(F1241&lt;&gt;"",IF(INDIRECT($AH$5&amp;"B"&amp;($C$1*$A1241+19))= 1,1,0),"")</f>
        <v/>
      </c>
      <c r="AB1241" s="27" t="str">
        <f aca="false">IF(C1241&lt;&gt;"",IF(X1241 = 1, 5, 0) + IF(Z1241 = 1, 25, 0) + IF(AA1241 = 1, 15, 0),"")</f>
        <v/>
      </c>
      <c r="AC1241" s="57" t="str">
        <f aca="false">IF(C1241&lt;&gt;"",L1241+W1241+AB1241,"")</f>
        <v/>
      </c>
    </row>
    <row r="1242" customFormat="false" ht="12.8" hidden="false" customHeight="false" outlineLevel="0" collapsed="false">
      <c r="A1242" s="11" t="n">
        <f aca="false">A1241+1</f>
        <v>239</v>
      </c>
      <c r="B1242" s="38" t="str">
        <f aca="true">IF(INDIRECT($AH$5&amp;"B"&amp;($C$1*$A1242+2))=0, "",INDIRECT($AH$5&amp;"B"&amp;($C$1*$A1242+2)))</f>
        <v/>
      </c>
      <c r="C1242" s="19" t="str">
        <f aca="true">IF(INDIRECT($AH$5&amp;"B"&amp;($C$1*$A1242+3)) = 0, "", INDIRECT($AH$5&amp;"B"&amp;($C$1*$A1242+3)))</f>
        <v/>
      </c>
      <c r="D1242" s="19" t="str">
        <f aca="true">IF(INDIRECT($AH$5&amp;"B"&amp;($C$1*$A1242+4)) = 0, "", INDIRECT($AH$5&amp;"B"&amp;($C$1*$A1242+4)))</f>
        <v/>
      </c>
      <c r="E1242" s="19" t="str">
        <f aca="true">IF(INDIRECT($AH$5&amp;"B"&amp;($C$1*$A1242+7)) = 0, "", INDIRECT($AH$5&amp;"B"&amp;($C$1*$A1242+7)))</f>
        <v/>
      </c>
      <c r="F1242" s="20" t="str">
        <f aca="true">IF(C1242 &lt;&gt; "",IF(INDIRECT($AH$5&amp;"B"&amp;($C$1*$A1242+8)) = 0, 0, 1), "")</f>
        <v/>
      </c>
      <c r="G1242" s="20" t="n">
        <f aca="true">INDIRECT($AH$5&amp;"B"&amp;($C$1*$A1242+9))</f>
        <v>0</v>
      </c>
      <c r="H1242" s="20" t="n">
        <f aca="true">INDIRECT($AH$5&amp;"B"&amp;($C$1*$A1242+10))</f>
        <v>0</v>
      </c>
      <c r="I1242" s="20" t="n">
        <f aca="true">INDIRECT($AH$5&amp;"B"&amp;($C$1*$A1242+11))</f>
        <v>0</v>
      </c>
      <c r="J1242" s="20" t="n">
        <f aca="true">INDIRECT($AH$5&amp;"B"&amp;($C$1*$A1242+12))</f>
        <v>0</v>
      </c>
      <c r="K1242" s="21" t="str">
        <f aca="false">IF(C1242&lt;&gt;"",IFERROR((G1242+H1242+I1242)/(G1242+H1242+I1242+J1242),0), "")</f>
        <v/>
      </c>
      <c r="L1242" s="20" t="str">
        <f aca="false">IF(C1242&lt;&gt;"",(G1242* 2) +(H1242* 4) + (I1242* 6) + IF(F1242 = 1, 5, 0), "")</f>
        <v/>
      </c>
      <c r="M1242" s="25" t="str">
        <f aca="true">IF(C1242&lt;&gt;"",SUM(INDIRECT($AH$5&amp;"C"&amp;($C$1*$A1242+9)):INDIRECT($AH$5&amp;"V"&amp;($C$1*$A1242+9))), "")</f>
        <v/>
      </c>
      <c r="N1242" s="25" t="str">
        <f aca="true">IF(C1242&lt;&gt;"",SUM(INDIRECT($AH$5&amp;"C"&amp;($C$1*$A1242+10)):INDIRECT($AH$5&amp;"V"&amp;($C$1*$A1242+10))), "")</f>
        <v/>
      </c>
      <c r="O1242" s="25" t="str">
        <f aca="true">IF(C1242&lt;&gt;"",SUM(INDIRECT($AH$5&amp;"C"&amp;($C$1*$A1242+11)):INDIRECT($AH$5&amp;"V"&amp;($C$1*$A1242+11))),"")</f>
        <v/>
      </c>
      <c r="P1242" s="25" t="str">
        <f aca="true">IF(C1242&lt;&gt;"",SUM(INDIRECT($AH$5&amp;"C"&amp;($C$1*$A1242+12)):INDIRECT($AH$5&amp;"V"&amp;($C$1*$A1242+12))),"")</f>
        <v/>
      </c>
      <c r="Q1242" s="24" t="str">
        <f aca="false">IF(C1242&lt;&gt;"",IFERROR((M1242+N1242+O1242)/(M1242+N1242+O1242+P1242),0), "")</f>
        <v/>
      </c>
      <c r="R1242" s="25" t="str">
        <f aca="true">IF(C1242&lt;&gt;"",SUM(INDIRECT($AH$5&amp;"C"&amp;($C$1*$A1242+13)):INDIRECT($AH$5&amp;"V"&amp;($C$1*$A1242+13))), "")</f>
        <v/>
      </c>
      <c r="S1242" s="25" t="str">
        <f aca="false">IF(C1242&lt;&gt;"",IFERROR((M1242+N1242+O1242+P1242)/R1242, 0),"")</f>
        <v/>
      </c>
      <c r="T1242" s="25" t="str">
        <f aca="false">IF(C1242&lt;&gt;"",IFERROR((M1242+N1242+O1242)/R1242,0),"")</f>
        <v/>
      </c>
      <c r="U1242" s="25" t="str">
        <f aca="true">IF(C1242&lt;&gt;"",IF(INDIRECT($AH$5&amp;"B"&amp;($C$1*$A1242+14))= 1,1,0),"")</f>
        <v/>
      </c>
      <c r="V1242" s="25" t="str">
        <f aca="true">IF(C1242&lt;&gt;"",IF(INDIRECT($AH$5&amp;"B"&amp;($C$1*$A1242+15))= 1,1,0),"")</f>
        <v/>
      </c>
      <c r="W1242" s="25" t="str">
        <f aca="false">IF(C1242&lt;&gt;"",($M1242*1) + ($N1242*2) + ($O1242*3) + (IF(U1242 = 1, 10, 0)) + (IF(V1242 = 1, 20, 0)),"")</f>
        <v/>
      </c>
      <c r="X1242" s="27" t="str">
        <f aca="true">IF(C1242&lt;&gt;"",IF(INDIRECT($AH$5&amp;"B"&amp;($C$1*$A1242+16))= 1,1,0),"")</f>
        <v/>
      </c>
      <c r="Y1242" s="27" t="str">
        <f aca="true">IF(D1242&lt;&gt;"",IF(INDIRECT($AH$5&amp;"B"&amp;($C$1*$A1242+17))= 1,1,0),"")</f>
        <v/>
      </c>
      <c r="Z1242" s="27" t="str">
        <f aca="true">IF(E1242&lt;&gt;"",IF(INDIRECT($AH$5&amp;"B"&amp;($C$1*$A1242+18))= 1,1,0),"")</f>
        <v/>
      </c>
      <c r="AA1242" s="27" t="str">
        <f aca="true">IF(F1242&lt;&gt;"",IF(INDIRECT($AH$5&amp;"B"&amp;($C$1*$A1242+19))= 1,1,0),"")</f>
        <v/>
      </c>
      <c r="AB1242" s="27" t="str">
        <f aca="false">IF(C1242&lt;&gt;"",IF(X1242 = 1, 5, 0) + IF(Z1242 = 1, 25, 0) + IF(AA1242 = 1, 15, 0),"")</f>
        <v/>
      </c>
      <c r="AC1242" s="57" t="str">
        <f aca="false">IF(C1242&lt;&gt;"",L1242+W1242+AB1242,"")</f>
        <v/>
      </c>
    </row>
    <row r="1243" customFormat="false" ht="12.8" hidden="false" customHeight="false" outlineLevel="0" collapsed="false">
      <c r="A1243" s="11" t="n">
        <f aca="false">A1242+1</f>
        <v>240</v>
      </c>
      <c r="B1243" s="38" t="str">
        <f aca="true">IF(INDIRECT($AH$5&amp;"B"&amp;($C$1*$A1243+2))=0, "",INDIRECT($AH$5&amp;"B"&amp;($C$1*$A1243+2)))</f>
        <v/>
      </c>
      <c r="C1243" s="19" t="str">
        <f aca="true">IF(INDIRECT($AH$5&amp;"B"&amp;($C$1*$A1243+3)) = 0, "", INDIRECT($AH$5&amp;"B"&amp;($C$1*$A1243+3)))</f>
        <v/>
      </c>
      <c r="D1243" s="19" t="str">
        <f aca="true">IF(INDIRECT($AH$5&amp;"B"&amp;($C$1*$A1243+4)) = 0, "", INDIRECT($AH$5&amp;"B"&amp;($C$1*$A1243+4)))</f>
        <v/>
      </c>
      <c r="E1243" s="19" t="str">
        <f aca="true">IF(INDIRECT($AH$5&amp;"B"&amp;($C$1*$A1243+7)) = 0, "", INDIRECT($AH$5&amp;"B"&amp;($C$1*$A1243+7)))</f>
        <v/>
      </c>
      <c r="F1243" s="20" t="str">
        <f aca="true">IF(C1243 &lt;&gt; "",IF(INDIRECT($AH$5&amp;"B"&amp;($C$1*$A1243+8)) = 0, 0, 1), "")</f>
        <v/>
      </c>
      <c r="G1243" s="20" t="n">
        <f aca="true">INDIRECT($AH$5&amp;"B"&amp;($C$1*$A1243+9))</f>
        <v>0</v>
      </c>
      <c r="H1243" s="20" t="n">
        <f aca="true">INDIRECT($AH$5&amp;"B"&amp;($C$1*$A1243+10))</f>
        <v>0</v>
      </c>
      <c r="I1243" s="20" t="n">
        <f aca="true">INDIRECT($AH$5&amp;"B"&amp;($C$1*$A1243+11))</f>
        <v>0</v>
      </c>
      <c r="J1243" s="20" t="n">
        <f aca="true">INDIRECT($AH$5&amp;"B"&amp;($C$1*$A1243+12))</f>
        <v>0</v>
      </c>
      <c r="K1243" s="21" t="str">
        <f aca="false">IF(C1243&lt;&gt;"",IFERROR((G1243+H1243+I1243)/(G1243+H1243+I1243+J1243),0), "")</f>
        <v/>
      </c>
      <c r="L1243" s="20" t="str">
        <f aca="false">IF(C1243&lt;&gt;"",(G1243* 2) +(H1243* 4) + (I1243* 6) + IF(F1243 = 1, 5, 0), "")</f>
        <v/>
      </c>
      <c r="M1243" s="25" t="str">
        <f aca="true">IF(C1243&lt;&gt;"",SUM(INDIRECT($AH$5&amp;"C"&amp;($C$1*$A1243+9)):INDIRECT($AH$5&amp;"V"&amp;($C$1*$A1243+9))), "")</f>
        <v/>
      </c>
      <c r="N1243" s="25" t="str">
        <f aca="true">IF(C1243&lt;&gt;"",SUM(INDIRECT($AH$5&amp;"C"&amp;($C$1*$A1243+10)):INDIRECT($AH$5&amp;"V"&amp;($C$1*$A1243+10))), "")</f>
        <v/>
      </c>
      <c r="O1243" s="25" t="str">
        <f aca="true">IF(C1243&lt;&gt;"",SUM(INDIRECT($AH$5&amp;"C"&amp;($C$1*$A1243+11)):INDIRECT($AH$5&amp;"V"&amp;($C$1*$A1243+11))),"")</f>
        <v/>
      </c>
      <c r="P1243" s="25" t="str">
        <f aca="true">IF(C1243&lt;&gt;"",SUM(INDIRECT($AH$5&amp;"C"&amp;($C$1*$A1243+12)):INDIRECT($AH$5&amp;"V"&amp;($C$1*$A1243+12))),"")</f>
        <v/>
      </c>
      <c r="Q1243" s="24" t="str">
        <f aca="false">IF(C1243&lt;&gt;"",IFERROR((M1243+N1243+O1243)/(M1243+N1243+O1243+P1243),0), "")</f>
        <v/>
      </c>
      <c r="R1243" s="25" t="str">
        <f aca="true">IF(C1243&lt;&gt;"",SUM(INDIRECT($AH$5&amp;"C"&amp;($C$1*$A1243+13)):INDIRECT($AH$5&amp;"V"&amp;($C$1*$A1243+13))), "")</f>
        <v/>
      </c>
      <c r="S1243" s="25" t="str">
        <f aca="false">IF(C1243&lt;&gt;"",IFERROR((M1243+N1243+O1243+P1243)/R1243, 0),"")</f>
        <v/>
      </c>
      <c r="T1243" s="25" t="str">
        <f aca="false">IF(C1243&lt;&gt;"",IFERROR((M1243+N1243+O1243)/R1243,0),"")</f>
        <v/>
      </c>
      <c r="U1243" s="25" t="str">
        <f aca="true">IF(C1243&lt;&gt;"",IF(INDIRECT($AH$5&amp;"B"&amp;($C$1*$A1243+14))= 1,1,0),"")</f>
        <v/>
      </c>
      <c r="V1243" s="25" t="str">
        <f aca="true">IF(C1243&lt;&gt;"",IF(INDIRECT($AH$5&amp;"B"&amp;($C$1*$A1243+15))= 1,1,0),"")</f>
        <v/>
      </c>
      <c r="W1243" s="25" t="str">
        <f aca="false">IF(C1243&lt;&gt;"",($M1243*1) + ($N1243*2) + ($O1243*3) + (IF(U1243 = 1, 10, 0)) + (IF(V1243 = 1, 20, 0)),"")</f>
        <v/>
      </c>
      <c r="X1243" s="27" t="str">
        <f aca="true">IF(C1243&lt;&gt;"",IF(INDIRECT($AH$5&amp;"B"&amp;($C$1*$A1243+16))= 1,1,0),"")</f>
        <v/>
      </c>
      <c r="Y1243" s="27" t="str">
        <f aca="true">IF(D1243&lt;&gt;"",IF(INDIRECT($AH$5&amp;"B"&amp;($C$1*$A1243+17))= 1,1,0),"")</f>
        <v/>
      </c>
      <c r="Z1243" s="27" t="str">
        <f aca="true">IF(E1243&lt;&gt;"",IF(INDIRECT($AH$5&amp;"B"&amp;($C$1*$A1243+18))= 1,1,0),"")</f>
        <v/>
      </c>
      <c r="AA1243" s="27" t="str">
        <f aca="true">IF(F1243&lt;&gt;"",IF(INDIRECT($AH$5&amp;"B"&amp;($C$1*$A1243+19))= 1,1,0),"")</f>
        <v/>
      </c>
      <c r="AB1243" s="27" t="str">
        <f aca="false">IF(C1243&lt;&gt;"",IF(X1243 = 1, 5, 0) + IF(Z1243 = 1, 25, 0) + IF(AA1243 = 1, 15, 0),"")</f>
        <v/>
      </c>
      <c r="AC1243" s="57" t="str">
        <f aca="false">IF(C1243&lt;&gt;"",L1243+W1243+AB1243,"")</f>
        <v/>
      </c>
    </row>
    <row r="1244" customFormat="false" ht="12.8" hidden="false" customHeight="false" outlineLevel="0" collapsed="false">
      <c r="A1244" s="11" t="n">
        <f aca="false">A1243+1</f>
        <v>241</v>
      </c>
      <c r="B1244" s="38" t="str">
        <f aca="true">IF(INDIRECT($AH$5&amp;"B"&amp;($C$1*$A1244+2))=0, "",INDIRECT($AH$5&amp;"B"&amp;($C$1*$A1244+2)))</f>
        <v/>
      </c>
      <c r="C1244" s="19" t="str">
        <f aca="true">IF(INDIRECT($AH$5&amp;"B"&amp;($C$1*$A1244+3)) = 0, "", INDIRECT($AH$5&amp;"B"&amp;($C$1*$A1244+3)))</f>
        <v/>
      </c>
      <c r="D1244" s="19" t="str">
        <f aca="true">IF(INDIRECT($AH$5&amp;"B"&amp;($C$1*$A1244+4)) = 0, "", INDIRECT($AH$5&amp;"B"&amp;($C$1*$A1244+4)))</f>
        <v/>
      </c>
      <c r="E1244" s="19" t="str">
        <f aca="true">IF(INDIRECT($AH$5&amp;"B"&amp;($C$1*$A1244+7)) = 0, "", INDIRECT($AH$5&amp;"B"&amp;($C$1*$A1244+7)))</f>
        <v/>
      </c>
      <c r="F1244" s="20" t="str">
        <f aca="true">IF(C1244 &lt;&gt; "",IF(INDIRECT($AH$5&amp;"B"&amp;($C$1*$A1244+8)) = 0, 0, 1), "")</f>
        <v/>
      </c>
      <c r="G1244" s="20" t="n">
        <f aca="true">INDIRECT($AH$5&amp;"B"&amp;($C$1*$A1244+9))</f>
        <v>0</v>
      </c>
      <c r="H1244" s="20" t="n">
        <f aca="true">INDIRECT($AH$5&amp;"B"&amp;($C$1*$A1244+10))</f>
        <v>0</v>
      </c>
      <c r="I1244" s="20" t="n">
        <f aca="true">INDIRECT($AH$5&amp;"B"&amp;($C$1*$A1244+11))</f>
        <v>0</v>
      </c>
      <c r="J1244" s="20" t="n">
        <f aca="true">INDIRECT($AH$5&amp;"B"&amp;($C$1*$A1244+12))</f>
        <v>0</v>
      </c>
      <c r="K1244" s="21" t="str">
        <f aca="false">IF(C1244&lt;&gt;"",IFERROR((G1244+H1244+I1244)/(G1244+H1244+I1244+J1244),0), "")</f>
        <v/>
      </c>
      <c r="L1244" s="20" t="str">
        <f aca="false">IF(C1244&lt;&gt;"",(G1244* 2) +(H1244* 4) + (I1244* 6) + IF(F1244 = 1, 5, 0), "")</f>
        <v/>
      </c>
      <c r="M1244" s="25" t="str">
        <f aca="true">IF(C1244&lt;&gt;"",SUM(INDIRECT($AH$5&amp;"C"&amp;($C$1*$A1244+9)):INDIRECT($AH$5&amp;"V"&amp;($C$1*$A1244+9))), "")</f>
        <v/>
      </c>
      <c r="N1244" s="25" t="str">
        <f aca="true">IF(C1244&lt;&gt;"",SUM(INDIRECT($AH$5&amp;"C"&amp;($C$1*$A1244+10)):INDIRECT($AH$5&amp;"V"&amp;($C$1*$A1244+10))), "")</f>
        <v/>
      </c>
      <c r="O1244" s="25" t="str">
        <f aca="true">IF(C1244&lt;&gt;"",SUM(INDIRECT($AH$5&amp;"C"&amp;($C$1*$A1244+11)):INDIRECT($AH$5&amp;"V"&amp;($C$1*$A1244+11))),"")</f>
        <v/>
      </c>
      <c r="P1244" s="25" t="str">
        <f aca="true">IF(C1244&lt;&gt;"",SUM(INDIRECT($AH$5&amp;"C"&amp;($C$1*$A1244+12)):INDIRECT($AH$5&amp;"V"&amp;($C$1*$A1244+12))),"")</f>
        <v/>
      </c>
      <c r="Q1244" s="24" t="str">
        <f aca="false">IF(C1244&lt;&gt;"",IFERROR((M1244+N1244+O1244)/(M1244+N1244+O1244+P1244),0), "")</f>
        <v/>
      </c>
      <c r="R1244" s="25" t="str">
        <f aca="true">IF(C1244&lt;&gt;"",SUM(INDIRECT($AH$5&amp;"C"&amp;($C$1*$A1244+13)):INDIRECT($AH$5&amp;"V"&amp;($C$1*$A1244+13))), "")</f>
        <v/>
      </c>
      <c r="S1244" s="25" t="str">
        <f aca="false">IF(C1244&lt;&gt;"",IFERROR((M1244+N1244+O1244+P1244)/R1244, 0),"")</f>
        <v/>
      </c>
      <c r="T1244" s="25" t="str">
        <f aca="false">IF(C1244&lt;&gt;"",IFERROR((M1244+N1244+O1244)/R1244,0),"")</f>
        <v/>
      </c>
      <c r="U1244" s="25" t="str">
        <f aca="true">IF(C1244&lt;&gt;"",IF(INDIRECT($AH$5&amp;"B"&amp;($C$1*$A1244+14))= 1,1,0),"")</f>
        <v/>
      </c>
      <c r="V1244" s="25" t="str">
        <f aca="true">IF(C1244&lt;&gt;"",IF(INDIRECT($AH$5&amp;"B"&amp;($C$1*$A1244+15))= 1,1,0),"")</f>
        <v/>
      </c>
      <c r="W1244" s="25" t="str">
        <f aca="false">IF(C1244&lt;&gt;"",($M1244*1) + ($N1244*2) + ($O1244*3) + (IF(U1244 = 1, 10, 0)) + (IF(V1244 = 1, 20, 0)),"")</f>
        <v/>
      </c>
      <c r="X1244" s="27" t="str">
        <f aca="true">IF(C1244&lt;&gt;"",IF(INDIRECT($AH$5&amp;"B"&amp;($C$1*$A1244+16))= 1,1,0),"")</f>
        <v/>
      </c>
      <c r="Y1244" s="27" t="str">
        <f aca="true">IF(D1244&lt;&gt;"",IF(INDIRECT($AH$5&amp;"B"&amp;($C$1*$A1244+17))= 1,1,0),"")</f>
        <v/>
      </c>
      <c r="Z1244" s="27" t="str">
        <f aca="true">IF(E1244&lt;&gt;"",IF(INDIRECT($AH$5&amp;"B"&amp;($C$1*$A1244+18))= 1,1,0),"")</f>
        <v/>
      </c>
      <c r="AA1244" s="27" t="str">
        <f aca="true">IF(F1244&lt;&gt;"",IF(INDIRECT($AH$5&amp;"B"&amp;($C$1*$A1244+19))= 1,1,0),"")</f>
        <v/>
      </c>
      <c r="AB1244" s="27" t="str">
        <f aca="false">IF(C1244&lt;&gt;"",IF(X1244 = 1, 5, 0) + IF(Z1244 = 1, 25, 0) + IF(AA1244 = 1, 15, 0),"")</f>
        <v/>
      </c>
      <c r="AC1244" s="57" t="str">
        <f aca="false">IF(C1244&lt;&gt;"",L1244+W1244+AB1244,"")</f>
        <v/>
      </c>
    </row>
    <row r="1245" customFormat="false" ht="12.8" hidden="false" customHeight="false" outlineLevel="0" collapsed="false">
      <c r="A1245" s="11" t="n">
        <f aca="false">A1244+1</f>
        <v>242</v>
      </c>
      <c r="B1245" s="38" t="str">
        <f aca="true">IF(INDIRECT($AH$5&amp;"B"&amp;($C$1*$A1245+2))=0, "",INDIRECT($AH$5&amp;"B"&amp;($C$1*$A1245+2)))</f>
        <v/>
      </c>
      <c r="C1245" s="19" t="str">
        <f aca="true">IF(INDIRECT($AH$5&amp;"B"&amp;($C$1*$A1245+3)) = 0, "", INDIRECT($AH$5&amp;"B"&amp;($C$1*$A1245+3)))</f>
        <v/>
      </c>
      <c r="D1245" s="19" t="str">
        <f aca="true">IF(INDIRECT($AH$5&amp;"B"&amp;($C$1*$A1245+4)) = 0, "", INDIRECT($AH$5&amp;"B"&amp;($C$1*$A1245+4)))</f>
        <v/>
      </c>
      <c r="E1245" s="19" t="str">
        <f aca="true">IF(INDIRECT($AH$5&amp;"B"&amp;($C$1*$A1245+7)) = 0, "", INDIRECT($AH$5&amp;"B"&amp;($C$1*$A1245+7)))</f>
        <v/>
      </c>
      <c r="F1245" s="20" t="str">
        <f aca="true">IF(C1245 &lt;&gt; "",IF(INDIRECT($AH$5&amp;"B"&amp;($C$1*$A1245+8)) = 0, 0, 1), "")</f>
        <v/>
      </c>
      <c r="G1245" s="20" t="n">
        <f aca="true">INDIRECT($AH$5&amp;"B"&amp;($C$1*$A1245+9))</f>
        <v>0</v>
      </c>
      <c r="H1245" s="20" t="n">
        <f aca="true">INDIRECT($AH$5&amp;"B"&amp;($C$1*$A1245+10))</f>
        <v>0</v>
      </c>
      <c r="I1245" s="20" t="n">
        <f aca="true">INDIRECT($AH$5&amp;"B"&amp;($C$1*$A1245+11))</f>
        <v>0</v>
      </c>
      <c r="J1245" s="20" t="n">
        <f aca="true">INDIRECT($AH$5&amp;"B"&amp;($C$1*$A1245+12))</f>
        <v>0</v>
      </c>
      <c r="K1245" s="21" t="str">
        <f aca="false">IF(C1245&lt;&gt;"",IFERROR((G1245+H1245+I1245)/(G1245+H1245+I1245+J1245),0), "")</f>
        <v/>
      </c>
      <c r="L1245" s="20" t="str">
        <f aca="false">IF(C1245&lt;&gt;"",(G1245* 2) +(H1245* 4) + (I1245* 6) + IF(F1245 = 1, 5, 0), "")</f>
        <v/>
      </c>
      <c r="M1245" s="25" t="str">
        <f aca="true">IF(C1245&lt;&gt;"",SUM(INDIRECT($AH$5&amp;"C"&amp;($C$1*$A1245+9)):INDIRECT($AH$5&amp;"V"&amp;($C$1*$A1245+9))), "")</f>
        <v/>
      </c>
      <c r="N1245" s="25" t="str">
        <f aca="true">IF(C1245&lt;&gt;"",SUM(INDIRECT($AH$5&amp;"C"&amp;($C$1*$A1245+10)):INDIRECT($AH$5&amp;"V"&amp;($C$1*$A1245+10))), "")</f>
        <v/>
      </c>
      <c r="O1245" s="25" t="str">
        <f aca="true">IF(C1245&lt;&gt;"",SUM(INDIRECT($AH$5&amp;"C"&amp;($C$1*$A1245+11)):INDIRECT($AH$5&amp;"V"&amp;($C$1*$A1245+11))),"")</f>
        <v/>
      </c>
      <c r="P1245" s="25" t="str">
        <f aca="true">IF(C1245&lt;&gt;"",SUM(INDIRECT($AH$5&amp;"C"&amp;($C$1*$A1245+12)):INDIRECT($AH$5&amp;"V"&amp;($C$1*$A1245+12))),"")</f>
        <v/>
      </c>
      <c r="Q1245" s="24" t="str">
        <f aca="false">IF(C1245&lt;&gt;"",IFERROR((M1245+N1245+O1245)/(M1245+N1245+O1245+P1245),0), "")</f>
        <v/>
      </c>
      <c r="R1245" s="25" t="str">
        <f aca="true">IF(C1245&lt;&gt;"",SUM(INDIRECT($AH$5&amp;"C"&amp;($C$1*$A1245+13)):INDIRECT($AH$5&amp;"V"&amp;($C$1*$A1245+13))), "")</f>
        <v/>
      </c>
      <c r="S1245" s="25" t="str">
        <f aca="false">IF(C1245&lt;&gt;"",IFERROR((M1245+N1245+O1245+P1245)/R1245, 0),"")</f>
        <v/>
      </c>
      <c r="T1245" s="25" t="str">
        <f aca="false">IF(C1245&lt;&gt;"",IFERROR((M1245+N1245+O1245)/R1245,0),"")</f>
        <v/>
      </c>
      <c r="U1245" s="25" t="str">
        <f aca="true">IF(C1245&lt;&gt;"",IF(INDIRECT($AH$5&amp;"B"&amp;($C$1*$A1245+14))= 1,1,0),"")</f>
        <v/>
      </c>
      <c r="V1245" s="25" t="str">
        <f aca="true">IF(C1245&lt;&gt;"",IF(INDIRECT($AH$5&amp;"B"&amp;($C$1*$A1245+15))= 1,1,0),"")</f>
        <v/>
      </c>
      <c r="W1245" s="25" t="str">
        <f aca="false">IF(C1245&lt;&gt;"",($M1245*1) + ($N1245*2) + ($O1245*3) + (IF(U1245 = 1, 10, 0)) + (IF(V1245 = 1, 20, 0)),"")</f>
        <v/>
      </c>
      <c r="X1245" s="27" t="str">
        <f aca="true">IF(C1245&lt;&gt;"",IF(INDIRECT($AH$5&amp;"B"&amp;($C$1*$A1245+16))= 1,1,0),"")</f>
        <v/>
      </c>
      <c r="Y1245" s="27" t="str">
        <f aca="true">IF(D1245&lt;&gt;"",IF(INDIRECT($AH$5&amp;"B"&amp;($C$1*$A1245+17))= 1,1,0),"")</f>
        <v/>
      </c>
      <c r="Z1245" s="27" t="str">
        <f aca="true">IF(E1245&lt;&gt;"",IF(INDIRECT($AH$5&amp;"B"&amp;($C$1*$A1245+18))= 1,1,0),"")</f>
        <v/>
      </c>
      <c r="AA1245" s="27" t="str">
        <f aca="true">IF(F1245&lt;&gt;"",IF(INDIRECT($AH$5&amp;"B"&amp;($C$1*$A1245+19))= 1,1,0),"")</f>
        <v/>
      </c>
      <c r="AB1245" s="27" t="str">
        <f aca="false">IF(C1245&lt;&gt;"",IF(X1245 = 1, 5, 0) + IF(Z1245 = 1, 25, 0) + IF(AA1245 = 1, 15, 0),"")</f>
        <v/>
      </c>
      <c r="AC1245" s="57" t="str">
        <f aca="false">IF(C1245&lt;&gt;"",L1245+W1245+AB1245,"")</f>
        <v/>
      </c>
    </row>
    <row r="1246" customFormat="false" ht="12.8" hidden="false" customHeight="false" outlineLevel="0" collapsed="false">
      <c r="A1246" s="11" t="n">
        <f aca="false">A1245+1</f>
        <v>243</v>
      </c>
      <c r="B1246" s="38" t="str">
        <f aca="true">IF(INDIRECT($AH$5&amp;"B"&amp;($C$1*$A1246+2))=0, "",INDIRECT($AH$5&amp;"B"&amp;($C$1*$A1246+2)))</f>
        <v/>
      </c>
      <c r="C1246" s="19" t="str">
        <f aca="true">IF(INDIRECT($AH$5&amp;"B"&amp;($C$1*$A1246+3)) = 0, "", INDIRECT($AH$5&amp;"B"&amp;($C$1*$A1246+3)))</f>
        <v/>
      </c>
      <c r="D1246" s="19" t="str">
        <f aca="true">IF(INDIRECT($AH$5&amp;"B"&amp;($C$1*$A1246+4)) = 0, "", INDIRECT($AH$5&amp;"B"&amp;($C$1*$A1246+4)))</f>
        <v/>
      </c>
      <c r="E1246" s="19" t="str">
        <f aca="true">IF(INDIRECT($AH$5&amp;"B"&amp;($C$1*$A1246+7)) = 0, "", INDIRECT($AH$5&amp;"B"&amp;($C$1*$A1246+7)))</f>
        <v/>
      </c>
      <c r="F1246" s="20" t="str">
        <f aca="true">IF(C1246 &lt;&gt; "",IF(INDIRECT($AH$5&amp;"B"&amp;($C$1*$A1246+8)) = 0, 0, 1), "")</f>
        <v/>
      </c>
      <c r="G1246" s="20" t="n">
        <f aca="true">INDIRECT($AH$5&amp;"B"&amp;($C$1*$A1246+9))</f>
        <v>0</v>
      </c>
      <c r="H1246" s="20" t="n">
        <f aca="true">INDIRECT($AH$5&amp;"B"&amp;($C$1*$A1246+10))</f>
        <v>0</v>
      </c>
      <c r="I1246" s="20" t="n">
        <f aca="true">INDIRECT($AH$5&amp;"B"&amp;($C$1*$A1246+11))</f>
        <v>0</v>
      </c>
      <c r="J1246" s="20" t="n">
        <f aca="true">INDIRECT($AH$5&amp;"B"&amp;($C$1*$A1246+12))</f>
        <v>0</v>
      </c>
      <c r="K1246" s="21" t="str">
        <f aca="false">IF(C1246&lt;&gt;"",IFERROR((G1246+H1246+I1246)/(G1246+H1246+I1246+J1246),0), "")</f>
        <v/>
      </c>
      <c r="L1246" s="20" t="str">
        <f aca="false">IF(C1246&lt;&gt;"",(G1246* 2) +(H1246* 4) + (I1246* 6) + IF(F1246 = 1, 5, 0), "")</f>
        <v/>
      </c>
      <c r="M1246" s="25" t="str">
        <f aca="true">IF(C1246&lt;&gt;"",SUM(INDIRECT($AH$5&amp;"C"&amp;($C$1*$A1246+9)):INDIRECT($AH$5&amp;"V"&amp;($C$1*$A1246+9))), "")</f>
        <v/>
      </c>
      <c r="N1246" s="25" t="str">
        <f aca="true">IF(C1246&lt;&gt;"",SUM(INDIRECT($AH$5&amp;"C"&amp;($C$1*$A1246+10)):INDIRECT($AH$5&amp;"V"&amp;($C$1*$A1246+10))), "")</f>
        <v/>
      </c>
      <c r="O1246" s="25" t="str">
        <f aca="true">IF(C1246&lt;&gt;"",SUM(INDIRECT($AH$5&amp;"C"&amp;($C$1*$A1246+11)):INDIRECT($AH$5&amp;"V"&amp;($C$1*$A1246+11))),"")</f>
        <v/>
      </c>
      <c r="P1246" s="25" t="str">
        <f aca="true">IF(C1246&lt;&gt;"",SUM(INDIRECT($AH$5&amp;"C"&amp;($C$1*$A1246+12)):INDIRECT($AH$5&amp;"V"&amp;($C$1*$A1246+12))),"")</f>
        <v/>
      </c>
      <c r="Q1246" s="24" t="str">
        <f aca="false">IF(C1246&lt;&gt;"",IFERROR((M1246+N1246+O1246)/(M1246+N1246+O1246+P1246),0), "")</f>
        <v/>
      </c>
      <c r="R1246" s="25" t="str">
        <f aca="true">IF(C1246&lt;&gt;"",SUM(INDIRECT($AH$5&amp;"C"&amp;($C$1*$A1246+13)):INDIRECT($AH$5&amp;"V"&amp;($C$1*$A1246+13))), "")</f>
        <v/>
      </c>
      <c r="S1246" s="25" t="str">
        <f aca="false">IF(C1246&lt;&gt;"",IFERROR((M1246+N1246+O1246+P1246)/R1246, 0),"")</f>
        <v/>
      </c>
      <c r="T1246" s="25" t="str">
        <f aca="false">IF(C1246&lt;&gt;"",IFERROR((M1246+N1246+O1246)/R1246,0),"")</f>
        <v/>
      </c>
      <c r="U1246" s="25" t="str">
        <f aca="true">IF(C1246&lt;&gt;"",IF(INDIRECT($AH$5&amp;"B"&amp;($C$1*$A1246+14))= 1,1,0),"")</f>
        <v/>
      </c>
      <c r="V1246" s="25" t="str">
        <f aca="true">IF(C1246&lt;&gt;"",IF(INDIRECT($AH$5&amp;"B"&amp;($C$1*$A1246+15))= 1,1,0),"")</f>
        <v/>
      </c>
      <c r="W1246" s="25" t="str">
        <f aca="false">IF(C1246&lt;&gt;"",($M1246*1) + ($N1246*2) + ($O1246*3) + (IF(U1246 = 1, 10, 0)) + (IF(V1246 = 1, 20, 0)),"")</f>
        <v/>
      </c>
      <c r="X1246" s="27" t="str">
        <f aca="true">IF(C1246&lt;&gt;"",IF(INDIRECT($AH$5&amp;"B"&amp;($C$1*$A1246+16))= 1,1,0),"")</f>
        <v/>
      </c>
      <c r="Y1246" s="27" t="str">
        <f aca="true">IF(D1246&lt;&gt;"",IF(INDIRECT($AH$5&amp;"B"&amp;($C$1*$A1246+17))= 1,1,0),"")</f>
        <v/>
      </c>
      <c r="Z1246" s="27" t="str">
        <f aca="true">IF(E1246&lt;&gt;"",IF(INDIRECT($AH$5&amp;"B"&amp;($C$1*$A1246+18))= 1,1,0),"")</f>
        <v/>
      </c>
      <c r="AA1246" s="27" t="str">
        <f aca="true">IF(F1246&lt;&gt;"",IF(INDIRECT($AH$5&amp;"B"&amp;($C$1*$A1246+19))= 1,1,0),"")</f>
        <v/>
      </c>
      <c r="AB1246" s="27" t="str">
        <f aca="false">IF(C1246&lt;&gt;"",IF(X1246 = 1, 5, 0) + IF(Z1246 = 1, 25, 0) + IF(AA1246 = 1, 15, 0),"")</f>
        <v/>
      </c>
      <c r="AC1246" s="57" t="str">
        <f aca="false">IF(C1246&lt;&gt;"",L1246+W1246+AB1246,"")</f>
        <v/>
      </c>
    </row>
    <row r="1247" customFormat="false" ht="12.8" hidden="false" customHeight="false" outlineLevel="0" collapsed="false">
      <c r="A1247" s="11" t="n">
        <f aca="false">A1246+1</f>
        <v>244</v>
      </c>
      <c r="B1247" s="38" t="str">
        <f aca="true">IF(INDIRECT($AH$5&amp;"B"&amp;($C$1*$A1247+2))=0, "",INDIRECT($AH$5&amp;"B"&amp;($C$1*$A1247+2)))</f>
        <v/>
      </c>
      <c r="C1247" s="19" t="str">
        <f aca="true">IF(INDIRECT($AH$5&amp;"B"&amp;($C$1*$A1247+3)) = 0, "", INDIRECT($AH$5&amp;"B"&amp;($C$1*$A1247+3)))</f>
        <v/>
      </c>
      <c r="D1247" s="19" t="str">
        <f aca="true">IF(INDIRECT($AH$5&amp;"B"&amp;($C$1*$A1247+4)) = 0, "", INDIRECT($AH$5&amp;"B"&amp;($C$1*$A1247+4)))</f>
        <v/>
      </c>
      <c r="E1247" s="19" t="str">
        <f aca="true">IF(INDIRECT($AH$5&amp;"B"&amp;($C$1*$A1247+7)) = 0, "", INDIRECT($AH$5&amp;"B"&amp;($C$1*$A1247+7)))</f>
        <v/>
      </c>
      <c r="F1247" s="20" t="str">
        <f aca="true">IF(C1247 &lt;&gt; "",IF(INDIRECT($AH$5&amp;"B"&amp;($C$1*$A1247+8)) = 0, 0, 1), "")</f>
        <v/>
      </c>
      <c r="G1247" s="20" t="n">
        <f aca="true">INDIRECT($AH$5&amp;"B"&amp;($C$1*$A1247+9))</f>
        <v>0</v>
      </c>
      <c r="H1247" s="20" t="n">
        <f aca="true">INDIRECT($AH$5&amp;"B"&amp;($C$1*$A1247+10))</f>
        <v>0</v>
      </c>
      <c r="I1247" s="20" t="n">
        <f aca="true">INDIRECT($AH$5&amp;"B"&amp;($C$1*$A1247+11))</f>
        <v>0</v>
      </c>
      <c r="J1247" s="20" t="n">
        <f aca="true">INDIRECT($AH$5&amp;"B"&amp;($C$1*$A1247+12))</f>
        <v>0</v>
      </c>
      <c r="K1247" s="21" t="str">
        <f aca="false">IF(C1247&lt;&gt;"",IFERROR((G1247+H1247+I1247)/(G1247+H1247+I1247+J1247),0), "")</f>
        <v/>
      </c>
      <c r="L1247" s="20" t="str">
        <f aca="false">IF(C1247&lt;&gt;"",(G1247* 2) +(H1247* 4) + (I1247* 6) + IF(F1247 = 1, 5, 0), "")</f>
        <v/>
      </c>
      <c r="M1247" s="25" t="str">
        <f aca="true">IF(C1247&lt;&gt;"",SUM(INDIRECT($AH$5&amp;"C"&amp;($C$1*$A1247+9)):INDIRECT($AH$5&amp;"V"&amp;($C$1*$A1247+9))), "")</f>
        <v/>
      </c>
      <c r="N1247" s="25" t="str">
        <f aca="true">IF(C1247&lt;&gt;"",SUM(INDIRECT($AH$5&amp;"C"&amp;($C$1*$A1247+10)):INDIRECT($AH$5&amp;"V"&amp;($C$1*$A1247+10))), "")</f>
        <v/>
      </c>
      <c r="O1247" s="25" t="str">
        <f aca="true">IF(C1247&lt;&gt;"",SUM(INDIRECT($AH$5&amp;"C"&amp;($C$1*$A1247+11)):INDIRECT($AH$5&amp;"V"&amp;($C$1*$A1247+11))),"")</f>
        <v/>
      </c>
      <c r="P1247" s="25" t="str">
        <f aca="true">IF(C1247&lt;&gt;"",SUM(INDIRECT($AH$5&amp;"C"&amp;($C$1*$A1247+12)):INDIRECT($AH$5&amp;"V"&amp;($C$1*$A1247+12))),"")</f>
        <v/>
      </c>
      <c r="Q1247" s="24" t="str">
        <f aca="false">IF(C1247&lt;&gt;"",IFERROR((M1247+N1247+O1247)/(M1247+N1247+O1247+P1247),0), "")</f>
        <v/>
      </c>
      <c r="R1247" s="25" t="str">
        <f aca="true">IF(C1247&lt;&gt;"",SUM(INDIRECT($AH$5&amp;"C"&amp;($C$1*$A1247+13)):INDIRECT($AH$5&amp;"V"&amp;($C$1*$A1247+13))), "")</f>
        <v/>
      </c>
      <c r="S1247" s="25" t="str">
        <f aca="false">IF(C1247&lt;&gt;"",IFERROR((M1247+N1247+O1247+P1247)/R1247, 0),"")</f>
        <v/>
      </c>
      <c r="T1247" s="25" t="str">
        <f aca="false">IF(C1247&lt;&gt;"",IFERROR((M1247+N1247+O1247)/R1247,0),"")</f>
        <v/>
      </c>
      <c r="U1247" s="25" t="str">
        <f aca="true">IF(C1247&lt;&gt;"",IF(INDIRECT($AH$5&amp;"B"&amp;($C$1*$A1247+14))= 1,1,0),"")</f>
        <v/>
      </c>
      <c r="V1247" s="25" t="str">
        <f aca="true">IF(C1247&lt;&gt;"",IF(INDIRECT($AH$5&amp;"B"&amp;($C$1*$A1247+15))= 1,1,0),"")</f>
        <v/>
      </c>
      <c r="W1247" s="25" t="str">
        <f aca="false">IF(C1247&lt;&gt;"",($M1247*1) + ($N1247*2) + ($O1247*3) + (IF(U1247 = 1, 10, 0)) + (IF(V1247 = 1, 20, 0)),"")</f>
        <v/>
      </c>
      <c r="X1247" s="27" t="str">
        <f aca="true">IF(C1247&lt;&gt;"",IF(INDIRECT($AH$5&amp;"B"&amp;($C$1*$A1247+16))= 1,1,0),"")</f>
        <v/>
      </c>
      <c r="Y1247" s="27" t="str">
        <f aca="true">IF(D1247&lt;&gt;"",IF(INDIRECT($AH$5&amp;"B"&amp;($C$1*$A1247+17))= 1,1,0),"")</f>
        <v/>
      </c>
      <c r="Z1247" s="27" t="str">
        <f aca="true">IF(E1247&lt;&gt;"",IF(INDIRECT($AH$5&amp;"B"&amp;($C$1*$A1247+18))= 1,1,0),"")</f>
        <v/>
      </c>
      <c r="AA1247" s="27" t="str">
        <f aca="true">IF(F1247&lt;&gt;"",IF(INDIRECT($AH$5&amp;"B"&amp;($C$1*$A1247+19))= 1,1,0),"")</f>
        <v/>
      </c>
      <c r="AB1247" s="27" t="str">
        <f aca="false">IF(C1247&lt;&gt;"",IF(X1247 = 1, 5, 0) + IF(Z1247 = 1, 25, 0) + IF(AA1247 = 1, 15, 0),"")</f>
        <v/>
      </c>
      <c r="AC1247" s="57" t="str">
        <f aca="false">IF(C1247&lt;&gt;"",L1247+W1247+AB1247,"")</f>
        <v/>
      </c>
    </row>
    <row r="1248" customFormat="false" ht="12.8" hidden="false" customHeight="false" outlineLevel="0" collapsed="false">
      <c r="A1248" s="11" t="n">
        <f aca="false">A1247+1</f>
        <v>245</v>
      </c>
      <c r="B1248" s="38" t="str">
        <f aca="true">IF(INDIRECT($AH$5&amp;"B"&amp;($C$1*$A1248+2))=0, "",INDIRECT($AH$5&amp;"B"&amp;($C$1*$A1248+2)))</f>
        <v/>
      </c>
      <c r="C1248" s="19" t="str">
        <f aca="true">IF(INDIRECT($AH$5&amp;"B"&amp;($C$1*$A1248+3)) = 0, "", INDIRECT($AH$5&amp;"B"&amp;($C$1*$A1248+3)))</f>
        <v/>
      </c>
      <c r="D1248" s="19" t="str">
        <f aca="true">IF(INDIRECT($AH$5&amp;"B"&amp;($C$1*$A1248+4)) = 0, "", INDIRECT($AH$5&amp;"B"&amp;($C$1*$A1248+4)))</f>
        <v/>
      </c>
      <c r="E1248" s="19" t="str">
        <f aca="true">IF(INDIRECT($AH$5&amp;"B"&amp;($C$1*$A1248+7)) = 0, "", INDIRECT($AH$5&amp;"B"&amp;($C$1*$A1248+7)))</f>
        <v/>
      </c>
      <c r="F1248" s="20" t="str">
        <f aca="true">IF(C1248 &lt;&gt; "",IF(INDIRECT($AH$5&amp;"B"&amp;($C$1*$A1248+8)) = 0, 0, 1), "")</f>
        <v/>
      </c>
      <c r="G1248" s="20" t="n">
        <f aca="true">INDIRECT($AH$5&amp;"B"&amp;($C$1*$A1248+9))</f>
        <v>0</v>
      </c>
      <c r="H1248" s="20" t="n">
        <f aca="true">INDIRECT($AH$5&amp;"B"&amp;($C$1*$A1248+10))</f>
        <v>0</v>
      </c>
      <c r="I1248" s="20" t="n">
        <f aca="true">INDIRECT($AH$5&amp;"B"&amp;($C$1*$A1248+11))</f>
        <v>0</v>
      </c>
      <c r="J1248" s="20" t="n">
        <f aca="true">INDIRECT($AH$5&amp;"B"&amp;($C$1*$A1248+12))</f>
        <v>0</v>
      </c>
      <c r="K1248" s="21" t="str">
        <f aca="false">IF(C1248&lt;&gt;"",IFERROR((G1248+H1248+I1248)/(G1248+H1248+I1248+J1248),0), "")</f>
        <v/>
      </c>
      <c r="L1248" s="20" t="str">
        <f aca="false">IF(C1248&lt;&gt;"",(G1248* 2) +(H1248* 4) + (I1248* 6) + IF(F1248 = 1, 5, 0), "")</f>
        <v/>
      </c>
      <c r="M1248" s="25" t="str">
        <f aca="true">IF(C1248&lt;&gt;"",SUM(INDIRECT($AH$5&amp;"C"&amp;($C$1*$A1248+9)):INDIRECT($AH$5&amp;"V"&amp;($C$1*$A1248+9))), "")</f>
        <v/>
      </c>
      <c r="N1248" s="25" t="str">
        <f aca="true">IF(C1248&lt;&gt;"",SUM(INDIRECT($AH$5&amp;"C"&amp;($C$1*$A1248+10)):INDIRECT($AH$5&amp;"V"&amp;($C$1*$A1248+10))), "")</f>
        <v/>
      </c>
      <c r="O1248" s="25" t="str">
        <f aca="true">IF(C1248&lt;&gt;"",SUM(INDIRECT($AH$5&amp;"C"&amp;($C$1*$A1248+11)):INDIRECT($AH$5&amp;"V"&amp;($C$1*$A1248+11))),"")</f>
        <v/>
      </c>
      <c r="P1248" s="25" t="str">
        <f aca="true">IF(C1248&lt;&gt;"",SUM(INDIRECT($AH$5&amp;"C"&amp;($C$1*$A1248+12)):INDIRECT($AH$5&amp;"V"&amp;($C$1*$A1248+12))),"")</f>
        <v/>
      </c>
      <c r="Q1248" s="24" t="str">
        <f aca="false">IF(C1248&lt;&gt;"",IFERROR((M1248+N1248+O1248)/(M1248+N1248+O1248+P1248),0), "")</f>
        <v/>
      </c>
      <c r="R1248" s="25" t="str">
        <f aca="true">IF(C1248&lt;&gt;"",SUM(INDIRECT($AH$5&amp;"C"&amp;($C$1*$A1248+13)):INDIRECT($AH$5&amp;"V"&amp;($C$1*$A1248+13))), "")</f>
        <v/>
      </c>
      <c r="S1248" s="25" t="str">
        <f aca="false">IF(C1248&lt;&gt;"",IFERROR((M1248+N1248+O1248+P1248)/R1248, 0),"")</f>
        <v/>
      </c>
      <c r="T1248" s="25" t="str">
        <f aca="false">IF(C1248&lt;&gt;"",IFERROR((M1248+N1248+O1248)/R1248,0),"")</f>
        <v/>
      </c>
      <c r="U1248" s="25" t="str">
        <f aca="true">IF(C1248&lt;&gt;"",IF(INDIRECT($AH$5&amp;"B"&amp;($C$1*$A1248+14))= 1,1,0),"")</f>
        <v/>
      </c>
      <c r="V1248" s="25" t="str">
        <f aca="true">IF(C1248&lt;&gt;"",IF(INDIRECT($AH$5&amp;"B"&amp;($C$1*$A1248+15))= 1,1,0),"")</f>
        <v/>
      </c>
      <c r="W1248" s="25" t="str">
        <f aca="false">IF(C1248&lt;&gt;"",($M1248*1) + ($N1248*2) + ($O1248*3) + (IF(U1248 = 1, 10, 0)) + (IF(V1248 = 1, 20, 0)),"")</f>
        <v/>
      </c>
      <c r="X1248" s="27" t="str">
        <f aca="true">IF(C1248&lt;&gt;"",IF(INDIRECT($AH$5&amp;"B"&amp;($C$1*$A1248+16))= 1,1,0),"")</f>
        <v/>
      </c>
      <c r="Y1248" s="27" t="str">
        <f aca="true">IF(D1248&lt;&gt;"",IF(INDIRECT($AH$5&amp;"B"&amp;($C$1*$A1248+17))= 1,1,0),"")</f>
        <v/>
      </c>
      <c r="Z1248" s="27" t="str">
        <f aca="true">IF(E1248&lt;&gt;"",IF(INDIRECT($AH$5&amp;"B"&amp;($C$1*$A1248+18))= 1,1,0),"")</f>
        <v/>
      </c>
      <c r="AA1248" s="27" t="str">
        <f aca="true">IF(F1248&lt;&gt;"",IF(INDIRECT($AH$5&amp;"B"&amp;($C$1*$A1248+19))= 1,1,0),"")</f>
        <v/>
      </c>
      <c r="AB1248" s="27" t="str">
        <f aca="false">IF(C1248&lt;&gt;"",IF(X1248 = 1, 5, 0) + IF(Z1248 = 1, 25, 0) + IF(AA1248 = 1, 15, 0),"")</f>
        <v/>
      </c>
      <c r="AC1248" s="57" t="str">
        <f aca="false">IF(C1248&lt;&gt;"",L1248+W1248+AB1248,"")</f>
        <v/>
      </c>
    </row>
    <row r="1249" customFormat="false" ht="12.8" hidden="false" customHeight="false" outlineLevel="0" collapsed="false">
      <c r="A1249" s="11" t="n">
        <f aca="false">A1248+1</f>
        <v>246</v>
      </c>
      <c r="B1249" s="38" t="str">
        <f aca="true">IF(INDIRECT($AH$5&amp;"B"&amp;($C$1*$A1249+2))=0, "",INDIRECT($AH$5&amp;"B"&amp;($C$1*$A1249+2)))</f>
        <v/>
      </c>
      <c r="C1249" s="19" t="str">
        <f aca="true">IF(INDIRECT($AH$5&amp;"B"&amp;($C$1*$A1249+3)) = 0, "", INDIRECT($AH$5&amp;"B"&amp;($C$1*$A1249+3)))</f>
        <v/>
      </c>
      <c r="D1249" s="19" t="str">
        <f aca="true">IF(INDIRECT($AH$5&amp;"B"&amp;($C$1*$A1249+4)) = 0, "", INDIRECT($AH$5&amp;"B"&amp;($C$1*$A1249+4)))</f>
        <v/>
      </c>
      <c r="E1249" s="19" t="str">
        <f aca="true">IF(INDIRECT($AH$5&amp;"B"&amp;($C$1*$A1249+7)) = 0, "", INDIRECT($AH$5&amp;"B"&amp;($C$1*$A1249+7)))</f>
        <v/>
      </c>
      <c r="F1249" s="20" t="str">
        <f aca="true">IF(C1249 &lt;&gt; "",IF(INDIRECT($AH$5&amp;"B"&amp;($C$1*$A1249+8)) = 0, 0, 1), "")</f>
        <v/>
      </c>
      <c r="G1249" s="20" t="n">
        <f aca="true">INDIRECT($AH$5&amp;"B"&amp;($C$1*$A1249+9))</f>
        <v>0</v>
      </c>
      <c r="H1249" s="20" t="n">
        <f aca="true">INDIRECT($AH$5&amp;"B"&amp;($C$1*$A1249+10))</f>
        <v>0</v>
      </c>
      <c r="I1249" s="20" t="n">
        <f aca="true">INDIRECT($AH$5&amp;"B"&amp;($C$1*$A1249+11))</f>
        <v>0</v>
      </c>
      <c r="J1249" s="20" t="n">
        <f aca="true">INDIRECT($AH$5&amp;"B"&amp;($C$1*$A1249+12))</f>
        <v>0</v>
      </c>
      <c r="K1249" s="21" t="str">
        <f aca="false">IF(C1249&lt;&gt;"",IFERROR((G1249+H1249+I1249)/(G1249+H1249+I1249+J1249),0), "")</f>
        <v/>
      </c>
      <c r="L1249" s="20" t="str">
        <f aca="false">IF(C1249&lt;&gt;"",(G1249* 2) +(H1249* 4) + (I1249* 6) + IF(F1249 = 1, 5, 0), "")</f>
        <v/>
      </c>
      <c r="M1249" s="25" t="str">
        <f aca="true">IF(C1249&lt;&gt;"",SUM(INDIRECT($AH$5&amp;"C"&amp;($C$1*$A1249+9)):INDIRECT($AH$5&amp;"V"&amp;($C$1*$A1249+9))), "")</f>
        <v/>
      </c>
      <c r="N1249" s="25" t="str">
        <f aca="true">IF(C1249&lt;&gt;"",SUM(INDIRECT($AH$5&amp;"C"&amp;($C$1*$A1249+10)):INDIRECT($AH$5&amp;"V"&amp;($C$1*$A1249+10))), "")</f>
        <v/>
      </c>
      <c r="O1249" s="25" t="str">
        <f aca="true">IF(C1249&lt;&gt;"",SUM(INDIRECT($AH$5&amp;"C"&amp;($C$1*$A1249+11)):INDIRECT($AH$5&amp;"V"&amp;($C$1*$A1249+11))),"")</f>
        <v/>
      </c>
      <c r="P1249" s="25" t="str">
        <f aca="true">IF(C1249&lt;&gt;"",SUM(INDIRECT($AH$5&amp;"C"&amp;($C$1*$A1249+12)):INDIRECT($AH$5&amp;"V"&amp;($C$1*$A1249+12))),"")</f>
        <v/>
      </c>
      <c r="Q1249" s="24" t="str">
        <f aca="false">IF(C1249&lt;&gt;"",IFERROR((M1249+N1249+O1249)/(M1249+N1249+O1249+P1249),0), "")</f>
        <v/>
      </c>
      <c r="R1249" s="25" t="str">
        <f aca="true">IF(C1249&lt;&gt;"",SUM(INDIRECT($AH$5&amp;"C"&amp;($C$1*$A1249+13)):INDIRECT($AH$5&amp;"V"&amp;($C$1*$A1249+13))), "")</f>
        <v/>
      </c>
      <c r="S1249" s="25" t="str">
        <f aca="false">IF(C1249&lt;&gt;"",IFERROR((M1249+N1249+O1249+P1249)/R1249, 0),"")</f>
        <v/>
      </c>
      <c r="T1249" s="25" t="str">
        <f aca="false">IF(C1249&lt;&gt;"",IFERROR((M1249+N1249+O1249)/R1249,0),"")</f>
        <v/>
      </c>
      <c r="U1249" s="25" t="str">
        <f aca="true">IF(C1249&lt;&gt;"",IF(INDIRECT($AH$5&amp;"B"&amp;($C$1*$A1249+14))= 1,1,0),"")</f>
        <v/>
      </c>
      <c r="V1249" s="25" t="str">
        <f aca="true">IF(C1249&lt;&gt;"",IF(INDIRECT($AH$5&amp;"B"&amp;($C$1*$A1249+15))= 1,1,0),"")</f>
        <v/>
      </c>
      <c r="W1249" s="25" t="str">
        <f aca="false">IF(C1249&lt;&gt;"",($M1249*1) + ($N1249*2) + ($O1249*3) + (IF(U1249 = 1, 10, 0)) + (IF(V1249 = 1, 20, 0)),"")</f>
        <v/>
      </c>
      <c r="X1249" s="27" t="str">
        <f aca="true">IF(C1249&lt;&gt;"",IF(INDIRECT($AH$5&amp;"B"&amp;($C$1*$A1249+16))= 1,1,0),"")</f>
        <v/>
      </c>
      <c r="Y1249" s="27" t="str">
        <f aca="true">IF(D1249&lt;&gt;"",IF(INDIRECT($AH$5&amp;"B"&amp;($C$1*$A1249+17))= 1,1,0),"")</f>
        <v/>
      </c>
      <c r="Z1249" s="27" t="str">
        <f aca="true">IF(E1249&lt;&gt;"",IF(INDIRECT($AH$5&amp;"B"&amp;($C$1*$A1249+18))= 1,1,0),"")</f>
        <v/>
      </c>
      <c r="AA1249" s="27" t="str">
        <f aca="true">IF(F1249&lt;&gt;"",IF(INDIRECT($AH$5&amp;"B"&amp;($C$1*$A1249+19))= 1,1,0),"")</f>
        <v/>
      </c>
      <c r="AB1249" s="27" t="str">
        <f aca="false">IF(C1249&lt;&gt;"",IF(X1249 = 1, 5, 0) + IF(Z1249 = 1, 25, 0) + IF(AA1249 = 1, 15, 0),"")</f>
        <v/>
      </c>
      <c r="AC1249" s="57" t="str">
        <f aca="false">IF(C1249&lt;&gt;"",L1249+W1249+AB1249,"")</f>
        <v/>
      </c>
    </row>
    <row r="1250" customFormat="false" ht="12.8" hidden="false" customHeight="false" outlineLevel="0" collapsed="false">
      <c r="A1250" s="11" t="n">
        <f aca="false">A1249+1</f>
        <v>247</v>
      </c>
      <c r="B1250" s="38" t="str">
        <f aca="true">IF(INDIRECT($AH$5&amp;"B"&amp;($C$1*$A1250+2))=0, "",INDIRECT($AH$5&amp;"B"&amp;($C$1*$A1250+2)))</f>
        <v/>
      </c>
      <c r="C1250" s="19" t="str">
        <f aca="true">IF(INDIRECT($AH$5&amp;"B"&amp;($C$1*$A1250+3)) = 0, "", INDIRECT($AH$5&amp;"B"&amp;($C$1*$A1250+3)))</f>
        <v/>
      </c>
      <c r="D1250" s="19" t="str">
        <f aca="true">IF(INDIRECT($AH$5&amp;"B"&amp;($C$1*$A1250+4)) = 0, "", INDIRECT($AH$5&amp;"B"&amp;($C$1*$A1250+4)))</f>
        <v/>
      </c>
      <c r="E1250" s="19" t="str">
        <f aca="true">IF(INDIRECT($AH$5&amp;"B"&amp;($C$1*$A1250+7)) = 0, "", INDIRECT($AH$5&amp;"B"&amp;($C$1*$A1250+7)))</f>
        <v/>
      </c>
      <c r="F1250" s="20" t="str">
        <f aca="true">IF(C1250 &lt;&gt; "",IF(INDIRECT($AH$5&amp;"B"&amp;($C$1*$A1250+8)) = 0, 0, 1), "")</f>
        <v/>
      </c>
      <c r="G1250" s="20" t="n">
        <f aca="true">INDIRECT($AH$5&amp;"B"&amp;($C$1*$A1250+9))</f>
        <v>0</v>
      </c>
      <c r="H1250" s="20" t="n">
        <f aca="true">INDIRECT($AH$5&amp;"B"&amp;($C$1*$A1250+10))</f>
        <v>0</v>
      </c>
      <c r="I1250" s="20" t="n">
        <f aca="true">INDIRECT($AH$5&amp;"B"&amp;($C$1*$A1250+11))</f>
        <v>0</v>
      </c>
      <c r="J1250" s="20" t="n">
        <f aca="true">INDIRECT($AH$5&amp;"B"&amp;($C$1*$A1250+12))</f>
        <v>0</v>
      </c>
      <c r="K1250" s="21" t="str">
        <f aca="false">IF(C1250&lt;&gt;"",IFERROR((G1250+H1250+I1250)/(G1250+H1250+I1250+J1250),0), "")</f>
        <v/>
      </c>
      <c r="L1250" s="20" t="str">
        <f aca="false">IF(C1250&lt;&gt;"",(G1250* 2) +(H1250* 4) + (I1250* 6) + IF(F1250 = 1, 5, 0), "")</f>
        <v/>
      </c>
      <c r="M1250" s="25" t="str">
        <f aca="true">IF(C1250&lt;&gt;"",SUM(INDIRECT($AH$5&amp;"C"&amp;($C$1*$A1250+9)):INDIRECT($AH$5&amp;"V"&amp;($C$1*$A1250+9))), "")</f>
        <v/>
      </c>
      <c r="N1250" s="25" t="str">
        <f aca="true">IF(C1250&lt;&gt;"",SUM(INDIRECT($AH$5&amp;"C"&amp;($C$1*$A1250+10)):INDIRECT($AH$5&amp;"V"&amp;($C$1*$A1250+10))), "")</f>
        <v/>
      </c>
      <c r="O1250" s="25" t="str">
        <f aca="true">IF(C1250&lt;&gt;"",SUM(INDIRECT($AH$5&amp;"C"&amp;($C$1*$A1250+11)):INDIRECT($AH$5&amp;"V"&amp;($C$1*$A1250+11))),"")</f>
        <v/>
      </c>
      <c r="P1250" s="25" t="str">
        <f aca="true">IF(C1250&lt;&gt;"",SUM(INDIRECT($AH$5&amp;"C"&amp;($C$1*$A1250+12)):INDIRECT($AH$5&amp;"V"&amp;($C$1*$A1250+12))),"")</f>
        <v/>
      </c>
      <c r="Q1250" s="24" t="str">
        <f aca="false">IF(C1250&lt;&gt;"",IFERROR((M1250+N1250+O1250)/(M1250+N1250+O1250+P1250),0), "")</f>
        <v/>
      </c>
      <c r="R1250" s="25" t="str">
        <f aca="true">IF(C1250&lt;&gt;"",SUM(INDIRECT($AH$5&amp;"C"&amp;($C$1*$A1250+13)):INDIRECT($AH$5&amp;"V"&amp;($C$1*$A1250+13))), "")</f>
        <v/>
      </c>
      <c r="S1250" s="25" t="str">
        <f aca="false">IF(C1250&lt;&gt;"",IFERROR((M1250+N1250+O1250+P1250)/R1250, 0),"")</f>
        <v/>
      </c>
      <c r="T1250" s="25" t="str">
        <f aca="false">IF(C1250&lt;&gt;"",IFERROR((M1250+N1250+O1250)/R1250,0),"")</f>
        <v/>
      </c>
      <c r="U1250" s="25" t="str">
        <f aca="true">IF(C1250&lt;&gt;"",IF(INDIRECT($AH$5&amp;"B"&amp;($C$1*$A1250+14))= 1,1,0),"")</f>
        <v/>
      </c>
      <c r="V1250" s="25" t="str">
        <f aca="true">IF(C1250&lt;&gt;"",IF(INDIRECT($AH$5&amp;"B"&amp;($C$1*$A1250+15))= 1,1,0),"")</f>
        <v/>
      </c>
      <c r="W1250" s="25" t="str">
        <f aca="false">IF(C1250&lt;&gt;"",($M1250*1) + ($N1250*2) + ($O1250*3) + (IF(U1250 = 1, 10, 0)) + (IF(V1250 = 1, 20, 0)),"")</f>
        <v/>
      </c>
      <c r="X1250" s="27" t="str">
        <f aca="true">IF(C1250&lt;&gt;"",IF(INDIRECT($AH$5&amp;"B"&amp;($C$1*$A1250+16))= 1,1,0),"")</f>
        <v/>
      </c>
      <c r="Y1250" s="27" t="str">
        <f aca="true">IF(D1250&lt;&gt;"",IF(INDIRECT($AH$5&amp;"B"&amp;($C$1*$A1250+17))= 1,1,0),"")</f>
        <v/>
      </c>
      <c r="Z1250" s="27" t="str">
        <f aca="true">IF(E1250&lt;&gt;"",IF(INDIRECT($AH$5&amp;"B"&amp;($C$1*$A1250+18))= 1,1,0),"")</f>
        <v/>
      </c>
      <c r="AA1250" s="27" t="str">
        <f aca="true">IF(F1250&lt;&gt;"",IF(INDIRECT($AH$5&amp;"B"&amp;($C$1*$A1250+19))= 1,1,0),"")</f>
        <v/>
      </c>
      <c r="AB1250" s="27" t="str">
        <f aca="false">IF(C1250&lt;&gt;"",IF(X1250 = 1, 5, 0) + IF(Z1250 = 1, 25, 0) + IF(AA1250 = 1, 15, 0),"")</f>
        <v/>
      </c>
      <c r="AC1250" s="57" t="str">
        <f aca="false">IF(C1250&lt;&gt;"",L1250+W1250+AB1250,"")</f>
        <v/>
      </c>
    </row>
    <row r="1251" customFormat="false" ht="12.8" hidden="false" customHeight="false" outlineLevel="0" collapsed="false">
      <c r="A1251" s="11" t="n">
        <f aca="false">A1250+1</f>
        <v>248</v>
      </c>
      <c r="B1251" s="38" t="str">
        <f aca="true">IF(INDIRECT($AH$5&amp;"B"&amp;($C$1*$A1251+2))=0, "",INDIRECT($AH$5&amp;"B"&amp;($C$1*$A1251+2)))</f>
        <v/>
      </c>
      <c r="C1251" s="19" t="str">
        <f aca="true">IF(INDIRECT($AH$5&amp;"B"&amp;($C$1*$A1251+3)) = 0, "", INDIRECT($AH$5&amp;"B"&amp;($C$1*$A1251+3)))</f>
        <v/>
      </c>
      <c r="D1251" s="19" t="str">
        <f aca="true">IF(INDIRECT($AH$5&amp;"B"&amp;($C$1*$A1251+4)) = 0, "", INDIRECT($AH$5&amp;"B"&amp;($C$1*$A1251+4)))</f>
        <v/>
      </c>
      <c r="E1251" s="19" t="str">
        <f aca="true">IF(INDIRECT($AH$5&amp;"B"&amp;($C$1*$A1251+7)) = 0, "", INDIRECT($AH$5&amp;"B"&amp;($C$1*$A1251+7)))</f>
        <v/>
      </c>
      <c r="F1251" s="20" t="str">
        <f aca="true">IF(C1251 &lt;&gt; "",IF(INDIRECT($AH$5&amp;"B"&amp;($C$1*$A1251+8)) = 0, 0, 1), "")</f>
        <v/>
      </c>
      <c r="G1251" s="20" t="n">
        <f aca="true">INDIRECT($AH$5&amp;"B"&amp;($C$1*$A1251+9))</f>
        <v>0</v>
      </c>
      <c r="H1251" s="20" t="n">
        <f aca="true">INDIRECT($AH$5&amp;"B"&amp;($C$1*$A1251+10))</f>
        <v>0</v>
      </c>
      <c r="I1251" s="20" t="n">
        <f aca="true">INDIRECT($AH$5&amp;"B"&amp;($C$1*$A1251+11))</f>
        <v>0</v>
      </c>
      <c r="J1251" s="20" t="n">
        <f aca="true">INDIRECT($AH$5&amp;"B"&amp;($C$1*$A1251+12))</f>
        <v>0</v>
      </c>
      <c r="K1251" s="21" t="str">
        <f aca="false">IF(C1251&lt;&gt;"",IFERROR((G1251+H1251+I1251)/(G1251+H1251+I1251+J1251),0), "")</f>
        <v/>
      </c>
      <c r="L1251" s="20" t="str">
        <f aca="false">IF(C1251&lt;&gt;"",(G1251* 2) +(H1251* 4) + (I1251* 6) + IF(F1251 = 1, 5, 0), "")</f>
        <v/>
      </c>
      <c r="M1251" s="25" t="str">
        <f aca="true">IF(C1251&lt;&gt;"",SUM(INDIRECT($AH$5&amp;"C"&amp;($C$1*$A1251+9)):INDIRECT($AH$5&amp;"V"&amp;($C$1*$A1251+9))), "")</f>
        <v/>
      </c>
      <c r="N1251" s="25" t="str">
        <f aca="true">IF(C1251&lt;&gt;"",SUM(INDIRECT($AH$5&amp;"C"&amp;($C$1*$A1251+10)):INDIRECT($AH$5&amp;"V"&amp;($C$1*$A1251+10))), "")</f>
        <v/>
      </c>
      <c r="O1251" s="25" t="str">
        <f aca="true">IF(C1251&lt;&gt;"",SUM(INDIRECT($AH$5&amp;"C"&amp;($C$1*$A1251+11)):INDIRECT($AH$5&amp;"V"&amp;($C$1*$A1251+11))),"")</f>
        <v/>
      </c>
      <c r="P1251" s="25" t="str">
        <f aca="true">IF(C1251&lt;&gt;"",SUM(INDIRECT($AH$5&amp;"C"&amp;($C$1*$A1251+12)):INDIRECT($AH$5&amp;"V"&amp;($C$1*$A1251+12))),"")</f>
        <v/>
      </c>
      <c r="Q1251" s="24" t="str">
        <f aca="false">IF(C1251&lt;&gt;"",IFERROR((M1251+N1251+O1251)/(M1251+N1251+O1251+P1251),0), "")</f>
        <v/>
      </c>
      <c r="R1251" s="25" t="str">
        <f aca="true">IF(C1251&lt;&gt;"",SUM(INDIRECT($AH$5&amp;"C"&amp;($C$1*$A1251+13)):INDIRECT($AH$5&amp;"V"&amp;($C$1*$A1251+13))), "")</f>
        <v/>
      </c>
      <c r="S1251" s="25" t="str">
        <f aca="false">IF(C1251&lt;&gt;"",IFERROR((M1251+N1251+O1251+P1251)/R1251, 0),"")</f>
        <v/>
      </c>
      <c r="T1251" s="25" t="str">
        <f aca="false">IF(C1251&lt;&gt;"",IFERROR((M1251+N1251+O1251)/R1251,0),"")</f>
        <v/>
      </c>
      <c r="U1251" s="25" t="str">
        <f aca="true">IF(C1251&lt;&gt;"",IF(INDIRECT($AH$5&amp;"B"&amp;($C$1*$A1251+14))= 1,1,0),"")</f>
        <v/>
      </c>
      <c r="V1251" s="25" t="str">
        <f aca="true">IF(C1251&lt;&gt;"",IF(INDIRECT($AH$5&amp;"B"&amp;($C$1*$A1251+15))= 1,1,0),"")</f>
        <v/>
      </c>
      <c r="W1251" s="25" t="str">
        <f aca="false">IF(C1251&lt;&gt;"",($M1251*1) + ($N1251*2) + ($O1251*3) + (IF(U1251 = 1, 10, 0)) + (IF(V1251 = 1, 20, 0)),"")</f>
        <v/>
      </c>
      <c r="X1251" s="27" t="str">
        <f aca="true">IF(C1251&lt;&gt;"",IF(INDIRECT($AH$5&amp;"B"&amp;($C$1*$A1251+16))= 1,1,0),"")</f>
        <v/>
      </c>
      <c r="Y1251" s="27" t="str">
        <f aca="true">IF(D1251&lt;&gt;"",IF(INDIRECT($AH$5&amp;"B"&amp;($C$1*$A1251+17))= 1,1,0),"")</f>
        <v/>
      </c>
      <c r="Z1251" s="27" t="str">
        <f aca="true">IF(E1251&lt;&gt;"",IF(INDIRECT($AH$5&amp;"B"&amp;($C$1*$A1251+18))= 1,1,0),"")</f>
        <v/>
      </c>
      <c r="AA1251" s="27" t="str">
        <f aca="true">IF(F1251&lt;&gt;"",IF(INDIRECT($AH$5&amp;"B"&amp;($C$1*$A1251+19))= 1,1,0),"")</f>
        <v/>
      </c>
      <c r="AB1251" s="27" t="str">
        <f aca="false">IF(C1251&lt;&gt;"",IF(X1251 = 1, 5, 0) + IF(Z1251 = 1, 25, 0) + IF(AA1251 = 1, 15, 0),"")</f>
        <v/>
      </c>
      <c r="AC1251" s="57" t="str">
        <f aca="false">IF(C1251&lt;&gt;"",L1251+W1251+AB1251,"")</f>
        <v/>
      </c>
    </row>
    <row r="1252" customFormat="false" ht="12.8" hidden="false" customHeight="false" outlineLevel="0" collapsed="false">
      <c r="A1252" s="11" t="n">
        <f aca="false">A1251+1</f>
        <v>249</v>
      </c>
      <c r="B1252" s="38" t="str">
        <f aca="true">IF(INDIRECT($AH$5&amp;"B"&amp;($C$1*$A1252+2))=0, "",INDIRECT($AH$5&amp;"B"&amp;($C$1*$A1252+2)))</f>
        <v/>
      </c>
      <c r="C1252" s="19" t="str">
        <f aca="true">IF(INDIRECT($AH$5&amp;"B"&amp;($C$1*$A1252+3)) = 0, "", INDIRECT($AH$5&amp;"B"&amp;($C$1*$A1252+3)))</f>
        <v/>
      </c>
      <c r="D1252" s="19" t="str">
        <f aca="true">IF(INDIRECT($AH$5&amp;"B"&amp;($C$1*$A1252+4)) = 0, "", INDIRECT($AH$5&amp;"B"&amp;($C$1*$A1252+4)))</f>
        <v/>
      </c>
      <c r="E1252" s="19" t="str">
        <f aca="true">IF(INDIRECT($AH$5&amp;"B"&amp;($C$1*$A1252+7)) = 0, "", INDIRECT($AH$5&amp;"B"&amp;($C$1*$A1252+7)))</f>
        <v/>
      </c>
      <c r="F1252" s="20" t="str">
        <f aca="true">IF(C1252 &lt;&gt; "",IF(INDIRECT($AH$5&amp;"B"&amp;($C$1*$A1252+8)) = 0, 0, 1), "")</f>
        <v/>
      </c>
      <c r="G1252" s="20" t="n">
        <f aca="true">INDIRECT($AH$5&amp;"B"&amp;($C$1*$A1252+9))</f>
        <v>0</v>
      </c>
      <c r="H1252" s="20" t="n">
        <f aca="true">INDIRECT($AH$5&amp;"B"&amp;($C$1*$A1252+10))</f>
        <v>0</v>
      </c>
      <c r="I1252" s="20" t="n">
        <f aca="true">INDIRECT($AH$5&amp;"B"&amp;($C$1*$A1252+11))</f>
        <v>0</v>
      </c>
      <c r="J1252" s="20" t="n">
        <f aca="true">INDIRECT($AH$5&amp;"B"&amp;($C$1*$A1252+12))</f>
        <v>0</v>
      </c>
      <c r="K1252" s="21" t="str">
        <f aca="false">IF(C1252&lt;&gt;"",IFERROR((G1252+H1252+I1252)/(G1252+H1252+I1252+J1252),0), "")</f>
        <v/>
      </c>
      <c r="L1252" s="20" t="str">
        <f aca="false">IF(C1252&lt;&gt;"",(G1252* 2) +(H1252* 4) + (I1252* 6) + IF(F1252 = 1, 5, 0), "")</f>
        <v/>
      </c>
      <c r="M1252" s="25" t="str">
        <f aca="true">IF(C1252&lt;&gt;"",SUM(INDIRECT($AH$5&amp;"C"&amp;($C$1*$A1252+9)):INDIRECT($AH$5&amp;"V"&amp;($C$1*$A1252+9))), "")</f>
        <v/>
      </c>
      <c r="N1252" s="25" t="str">
        <f aca="true">IF(C1252&lt;&gt;"",SUM(INDIRECT($AH$5&amp;"C"&amp;($C$1*$A1252+10)):INDIRECT($AH$5&amp;"V"&amp;($C$1*$A1252+10))), "")</f>
        <v/>
      </c>
      <c r="O1252" s="25" t="str">
        <f aca="true">IF(C1252&lt;&gt;"",SUM(INDIRECT($AH$5&amp;"C"&amp;($C$1*$A1252+11)):INDIRECT($AH$5&amp;"V"&amp;($C$1*$A1252+11))),"")</f>
        <v/>
      </c>
      <c r="P1252" s="25" t="str">
        <f aca="true">IF(C1252&lt;&gt;"",SUM(INDIRECT($AH$5&amp;"C"&amp;($C$1*$A1252+12)):INDIRECT($AH$5&amp;"V"&amp;($C$1*$A1252+12))),"")</f>
        <v/>
      </c>
      <c r="Q1252" s="24" t="str">
        <f aca="false">IF(C1252&lt;&gt;"",IFERROR((M1252+N1252+O1252)/(M1252+N1252+O1252+P1252),0), "")</f>
        <v/>
      </c>
      <c r="R1252" s="25" t="str">
        <f aca="true">IF(C1252&lt;&gt;"",SUM(INDIRECT($AH$5&amp;"C"&amp;($C$1*$A1252+13)):INDIRECT($AH$5&amp;"V"&amp;($C$1*$A1252+13))), "")</f>
        <v/>
      </c>
      <c r="S1252" s="25" t="str">
        <f aca="false">IF(C1252&lt;&gt;"",IFERROR((M1252+N1252+O1252+P1252)/R1252, 0),"")</f>
        <v/>
      </c>
      <c r="T1252" s="25" t="str">
        <f aca="false">IF(C1252&lt;&gt;"",IFERROR((M1252+N1252+O1252)/R1252,0),"")</f>
        <v/>
      </c>
      <c r="U1252" s="25" t="str">
        <f aca="true">IF(C1252&lt;&gt;"",IF(INDIRECT($AH$5&amp;"B"&amp;($C$1*$A1252+14))= 1,1,0),"")</f>
        <v/>
      </c>
      <c r="V1252" s="25" t="str">
        <f aca="true">IF(C1252&lt;&gt;"",IF(INDIRECT($AH$5&amp;"B"&amp;($C$1*$A1252+15))= 1,1,0),"")</f>
        <v/>
      </c>
      <c r="W1252" s="25" t="str">
        <f aca="false">IF(C1252&lt;&gt;"",($M1252*1) + ($N1252*2) + ($O1252*3) + (IF(U1252 = 1, 10, 0)) + (IF(V1252 = 1, 20, 0)),"")</f>
        <v/>
      </c>
      <c r="X1252" s="27" t="str">
        <f aca="true">IF(C1252&lt;&gt;"",IF(INDIRECT($AH$5&amp;"B"&amp;($C$1*$A1252+16))= 1,1,0),"")</f>
        <v/>
      </c>
      <c r="Y1252" s="27" t="str">
        <f aca="true">IF(D1252&lt;&gt;"",IF(INDIRECT($AH$5&amp;"B"&amp;($C$1*$A1252+17))= 1,1,0),"")</f>
        <v/>
      </c>
      <c r="Z1252" s="27" t="str">
        <f aca="true">IF(E1252&lt;&gt;"",IF(INDIRECT($AH$5&amp;"B"&amp;($C$1*$A1252+18))= 1,1,0),"")</f>
        <v/>
      </c>
      <c r="AA1252" s="27" t="str">
        <f aca="true">IF(F1252&lt;&gt;"",IF(INDIRECT($AH$5&amp;"B"&amp;($C$1*$A1252+19))= 1,1,0),"")</f>
        <v/>
      </c>
      <c r="AB1252" s="27" t="str">
        <f aca="false">IF(C1252&lt;&gt;"",IF(X1252 = 1, 5, 0) + IF(Z1252 = 1, 25, 0) + IF(AA1252 = 1, 15, 0),"")</f>
        <v/>
      </c>
      <c r="AC1252" s="57" t="str">
        <f aca="false">IF(C1252&lt;&gt;"",L1252+W1252+AB1252,"")</f>
        <v/>
      </c>
    </row>
    <row r="1253" customFormat="false" ht="12.8" hidden="false" customHeight="false" outlineLevel="0" collapsed="false">
      <c r="A1253" s="11" t="n">
        <f aca="false">A1252+1</f>
        <v>250</v>
      </c>
      <c r="B1253" s="38" t="str">
        <f aca="true">IF(INDIRECT($AH$5&amp;"B"&amp;($C$1*$A1253+2))=0, "",INDIRECT($AH$5&amp;"B"&amp;($C$1*$A1253+2)))</f>
        <v/>
      </c>
      <c r="C1253" s="19" t="str">
        <f aca="true">IF(INDIRECT($AH$5&amp;"B"&amp;($C$1*$A1253+3)) = 0, "", INDIRECT($AH$5&amp;"B"&amp;($C$1*$A1253+3)))</f>
        <v/>
      </c>
      <c r="D1253" s="19" t="str">
        <f aca="true">IF(INDIRECT($AH$5&amp;"B"&amp;($C$1*$A1253+4)) = 0, "", INDIRECT($AH$5&amp;"B"&amp;($C$1*$A1253+4)))</f>
        <v/>
      </c>
      <c r="E1253" s="19" t="str">
        <f aca="true">IF(INDIRECT($AH$5&amp;"B"&amp;($C$1*$A1253+7)) = 0, "", INDIRECT($AH$5&amp;"B"&amp;($C$1*$A1253+7)))</f>
        <v/>
      </c>
      <c r="F1253" s="20" t="str">
        <f aca="true">IF(C1253 &lt;&gt; "",IF(INDIRECT($AH$5&amp;"B"&amp;($C$1*$A1253+8)) = 0, 0, 1), "")</f>
        <v/>
      </c>
      <c r="G1253" s="20" t="n">
        <f aca="true">INDIRECT($AH$5&amp;"B"&amp;($C$1*$A1253+9))</f>
        <v>0</v>
      </c>
      <c r="H1253" s="20" t="n">
        <f aca="true">INDIRECT($AH$5&amp;"B"&amp;($C$1*$A1253+10))</f>
        <v>0</v>
      </c>
      <c r="I1253" s="20" t="n">
        <f aca="true">INDIRECT($AH$5&amp;"B"&amp;($C$1*$A1253+11))</f>
        <v>0</v>
      </c>
      <c r="J1253" s="20" t="n">
        <f aca="true">INDIRECT($AH$5&amp;"B"&amp;($C$1*$A1253+12))</f>
        <v>0</v>
      </c>
      <c r="K1253" s="21" t="str">
        <f aca="false">IF(C1253&lt;&gt;"",IFERROR((G1253+H1253+I1253)/(G1253+H1253+I1253+J1253),0), "")</f>
        <v/>
      </c>
      <c r="L1253" s="20" t="str">
        <f aca="false">IF(C1253&lt;&gt;"",(G1253* 2) +(H1253* 4) + (I1253* 6) + IF(F1253 = 1, 5, 0), "")</f>
        <v/>
      </c>
      <c r="M1253" s="25" t="str">
        <f aca="true">IF(C1253&lt;&gt;"",SUM(INDIRECT($AH$5&amp;"C"&amp;($C$1*$A1253+9)):INDIRECT($AH$5&amp;"V"&amp;($C$1*$A1253+9))), "")</f>
        <v/>
      </c>
      <c r="N1253" s="25" t="str">
        <f aca="true">IF(C1253&lt;&gt;"",SUM(INDIRECT($AH$5&amp;"C"&amp;($C$1*$A1253+10)):INDIRECT($AH$5&amp;"V"&amp;($C$1*$A1253+10))), "")</f>
        <v/>
      </c>
      <c r="O1253" s="25" t="str">
        <f aca="true">IF(C1253&lt;&gt;"",SUM(INDIRECT($AH$5&amp;"C"&amp;($C$1*$A1253+11)):INDIRECT($AH$5&amp;"V"&amp;($C$1*$A1253+11))),"")</f>
        <v/>
      </c>
      <c r="P1253" s="25" t="str">
        <f aca="true">IF(C1253&lt;&gt;"",SUM(INDIRECT($AH$5&amp;"C"&amp;($C$1*$A1253+12)):INDIRECT($AH$5&amp;"V"&amp;($C$1*$A1253+12))),"")</f>
        <v/>
      </c>
      <c r="Q1253" s="24" t="str">
        <f aca="false">IF(C1253&lt;&gt;"",IFERROR((M1253+N1253+O1253)/(M1253+N1253+O1253+P1253),0), "")</f>
        <v/>
      </c>
      <c r="R1253" s="25" t="str">
        <f aca="true">IF(C1253&lt;&gt;"",SUM(INDIRECT($AH$5&amp;"C"&amp;($C$1*$A1253+13)):INDIRECT($AH$5&amp;"V"&amp;($C$1*$A1253+13))), "")</f>
        <v/>
      </c>
      <c r="S1253" s="25" t="str">
        <f aca="false">IF(C1253&lt;&gt;"",IFERROR((M1253+N1253+O1253+P1253)/R1253, 0),"")</f>
        <v/>
      </c>
      <c r="T1253" s="25" t="str">
        <f aca="false">IF(C1253&lt;&gt;"",IFERROR((M1253+N1253+O1253)/R1253,0),"")</f>
        <v/>
      </c>
      <c r="U1253" s="25" t="str">
        <f aca="true">IF(C1253&lt;&gt;"",IF(INDIRECT($AH$5&amp;"B"&amp;($C$1*$A1253+14))= 1,1,0),"")</f>
        <v/>
      </c>
      <c r="V1253" s="25" t="str">
        <f aca="true">IF(C1253&lt;&gt;"",IF(INDIRECT($AH$5&amp;"B"&amp;($C$1*$A1253+15))= 1,1,0),"")</f>
        <v/>
      </c>
      <c r="W1253" s="25" t="str">
        <f aca="false">IF(C1253&lt;&gt;"",($M1253*1) + ($N1253*2) + ($O1253*3) + (IF(U1253 = 1, 10, 0)) + (IF(V1253 = 1, 20, 0)),"")</f>
        <v/>
      </c>
      <c r="X1253" s="27" t="str">
        <f aca="true">IF(C1253&lt;&gt;"",IF(INDIRECT($AH$5&amp;"B"&amp;($C$1*$A1253+16))= 1,1,0),"")</f>
        <v/>
      </c>
      <c r="Y1253" s="27" t="str">
        <f aca="true">IF(D1253&lt;&gt;"",IF(INDIRECT($AH$5&amp;"B"&amp;($C$1*$A1253+17))= 1,1,0),"")</f>
        <v/>
      </c>
      <c r="Z1253" s="27" t="str">
        <f aca="true">IF(E1253&lt;&gt;"",IF(INDIRECT($AH$5&amp;"B"&amp;($C$1*$A1253+18))= 1,1,0),"")</f>
        <v/>
      </c>
      <c r="AA1253" s="27" t="str">
        <f aca="true">IF(F1253&lt;&gt;"",IF(INDIRECT($AH$5&amp;"B"&amp;($C$1*$A1253+19))= 1,1,0),"")</f>
        <v/>
      </c>
      <c r="AB1253" s="27" t="str">
        <f aca="false">IF(C1253&lt;&gt;"",IF(X1253 = 1, 5, 0) + IF(Z1253 = 1, 25, 0) + IF(AA1253 = 1, 15, 0),"")</f>
        <v/>
      </c>
      <c r="AC1253" s="57" t="str">
        <f aca="false">IF(C1253&lt;&gt;"",L1253+W1253+AB1253,"")</f>
        <v/>
      </c>
    </row>
    <row r="1254" customFormat="false" ht="12.8" hidden="false" customHeight="false" outlineLevel="0" collapsed="false">
      <c r="A1254" s="11" t="n">
        <f aca="false">A1253+1</f>
        <v>251</v>
      </c>
      <c r="B1254" s="38" t="str">
        <f aca="true">IF(INDIRECT($AH$5&amp;"B"&amp;($C$1*$A1254+2))=0, "",INDIRECT($AH$5&amp;"B"&amp;($C$1*$A1254+2)))</f>
        <v/>
      </c>
      <c r="C1254" s="19" t="str">
        <f aca="true">IF(INDIRECT($AH$5&amp;"B"&amp;($C$1*$A1254+3)) = 0, "", INDIRECT($AH$5&amp;"B"&amp;($C$1*$A1254+3)))</f>
        <v/>
      </c>
      <c r="D1254" s="19" t="str">
        <f aca="true">IF(INDIRECT($AH$5&amp;"B"&amp;($C$1*$A1254+4)) = 0, "", INDIRECT($AH$5&amp;"B"&amp;($C$1*$A1254+4)))</f>
        <v/>
      </c>
      <c r="E1254" s="19" t="str">
        <f aca="true">IF(INDIRECT($AH$5&amp;"B"&amp;($C$1*$A1254+7)) = 0, "", INDIRECT($AH$5&amp;"B"&amp;($C$1*$A1254+7)))</f>
        <v/>
      </c>
      <c r="F1254" s="20" t="str">
        <f aca="true">IF(C1254 &lt;&gt; "",IF(INDIRECT($AH$5&amp;"B"&amp;($C$1*$A1254+8)) = 0, 0, 1), "")</f>
        <v/>
      </c>
      <c r="G1254" s="20" t="n">
        <f aca="true">INDIRECT($AH$5&amp;"B"&amp;($C$1*$A1254+9))</f>
        <v>0</v>
      </c>
      <c r="H1254" s="20" t="n">
        <f aca="true">INDIRECT($AH$5&amp;"B"&amp;($C$1*$A1254+10))</f>
        <v>0</v>
      </c>
      <c r="I1254" s="20" t="n">
        <f aca="true">INDIRECT($AH$5&amp;"B"&amp;($C$1*$A1254+11))</f>
        <v>0</v>
      </c>
      <c r="J1254" s="20" t="n">
        <f aca="true">INDIRECT($AH$5&amp;"B"&amp;($C$1*$A1254+12))</f>
        <v>0</v>
      </c>
      <c r="K1254" s="21" t="str">
        <f aca="false">IF(C1254&lt;&gt;"",IFERROR((G1254+H1254+I1254)/(G1254+H1254+I1254+J1254),0), "")</f>
        <v/>
      </c>
      <c r="L1254" s="20" t="str">
        <f aca="false">IF(C1254&lt;&gt;"",(G1254* 2) +(H1254* 4) + (I1254* 6) + IF(F1254 = 1, 5, 0), "")</f>
        <v/>
      </c>
      <c r="M1254" s="25" t="str">
        <f aca="true">IF(C1254&lt;&gt;"",SUM(INDIRECT($AH$5&amp;"C"&amp;($C$1*$A1254+9)):INDIRECT($AH$5&amp;"V"&amp;($C$1*$A1254+9))), "")</f>
        <v/>
      </c>
      <c r="N1254" s="25" t="str">
        <f aca="true">IF(C1254&lt;&gt;"",SUM(INDIRECT($AH$5&amp;"C"&amp;($C$1*$A1254+10)):INDIRECT($AH$5&amp;"V"&amp;($C$1*$A1254+10))), "")</f>
        <v/>
      </c>
      <c r="O1254" s="25" t="str">
        <f aca="true">IF(C1254&lt;&gt;"",SUM(INDIRECT($AH$5&amp;"C"&amp;($C$1*$A1254+11)):INDIRECT($AH$5&amp;"V"&amp;($C$1*$A1254+11))),"")</f>
        <v/>
      </c>
      <c r="P1254" s="25" t="str">
        <f aca="true">IF(C1254&lt;&gt;"",SUM(INDIRECT($AH$5&amp;"C"&amp;($C$1*$A1254+12)):INDIRECT($AH$5&amp;"V"&amp;($C$1*$A1254+12))),"")</f>
        <v/>
      </c>
      <c r="Q1254" s="24" t="str">
        <f aca="false">IF(C1254&lt;&gt;"",IFERROR((M1254+N1254+O1254)/(M1254+N1254+O1254+P1254),0), "")</f>
        <v/>
      </c>
      <c r="R1254" s="25" t="str">
        <f aca="true">IF(C1254&lt;&gt;"",SUM(INDIRECT($AH$5&amp;"C"&amp;($C$1*$A1254+13)):INDIRECT($AH$5&amp;"V"&amp;($C$1*$A1254+13))), "")</f>
        <v/>
      </c>
      <c r="S1254" s="25" t="str">
        <f aca="false">IF(C1254&lt;&gt;"",IFERROR((M1254+N1254+O1254+P1254)/R1254, 0),"")</f>
        <v/>
      </c>
      <c r="T1254" s="25" t="str">
        <f aca="false">IF(C1254&lt;&gt;"",IFERROR((M1254+N1254+O1254)/R1254,0),"")</f>
        <v/>
      </c>
      <c r="U1254" s="25" t="str">
        <f aca="true">IF(C1254&lt;&gt;"",IF(INDIRECT($AH$5&amp;"B"&amp;($C$1*$A1254+14))= 1,1,0),"")</f>
        <v/>
      </c>
      <c r="V1254" s="25" t="str">
        <f aca="true">IF(C1254&lt;&gt;"",IF(INDIRECT($AH$5&amp;"B"&amp;($C$1*$A1254+15))= 1,1,0),"")</f>
        <v/>
      </c>
      <c r="W1254" s="25" t="str">
        <f aca="false">IF(C1254&lt;&gt;"",($M1254*1) + ($N1254*2) + ($O1254*3) + (IF(U1254 = 1, 10, 0)) + (IF(V1254 = 1, 20, 0)),"")</f>
        <v/>
      </c>
      <c r="X1254" s="27" t="str">
        <f aca="true">IF(C1254&lt;&gt;"",IF(INDIRECT($AH$5&amp;"B"&amp;($C$1*$A1254+16))= 1,1,0),"")</f>
        <v/>
      </c>
      <c r="Y1254" s="27" t="str">
        <f aca="true">IF(D1254&lt;&gt;"",IF(INDIRECT($AH$5&amp;"B"&amp;($C$1*$A1254+17))= 1,1,0),"")</f>
        <v/>
      </c>
      <c r="Z1254" s="27" t="str">
        <f aca="true">IF(E1254&lt;&gt;"",IF(INDIRECT($AH$5&amp;"B"&amp;($C$1*$A1254+18))= 1,1,0),"")</f>
        <v/>
      </c>
      <c r="AA1254" s="27" t="str">
        <f aca="true">IF(F1254&lt;&gt;"",IF(INDIRECT($AH$5&amp;"B"&amp;($C$1*$A1254+19))= 1,1,0),"")</f>
        <v/>
      </c>
      <c r="AB1254" s="27" t="str">
        <f aca="false">IF(C1254&lt;&gt;"",IF(X1254 = 1, 5, 0) + IF(Z1254 = 1, 25, 0) + IF(AA1254 = 1, 15, 0),"")</f>
        <v/>
      </c>
      <c r="AC1254" s="57" t="str">
        <f aca="false">IF(C1254&lt;&gt;"",L1254+W1254+AB1254,"")</f>
        <v/>
      </c>
    </row>
    <row r="1255" customFormat="false" ht="12.8" hidden="false" customHeight="false" outlineLevel="0" collapsed="false">
      <c r="A1255" s="11" t="n">
        <f aca="false">A1254+1</f>
        <v>252</v>
      </c>
      <c r="B1255" s="38" t="str">
        <f aca="true">IF(INDIRECT($AH$5&amp;"B"&amp;($C$1*$A1255+2))=0, "",INDIRECT($AH$5&amp;"B"&amp;($C$1*$A1255+2)))</f>
        <v/>
      </c>
      <c r="C1255" s="19" t="str">
        <f aca="true">IF(INDIRECT($AH$5&amp;"B"&amp;($C$1*$A1255+3)) = 0, "", INDIRECT($AH$5&amp;"B"&amp;($C$1*$A1255+3)))</f>
        <v/>
      </c>
      <c r="D1255" s="19" t="str">
        <f aca="true">IF(INDIRECT($AH$5&amp;"B"&amp;($C$1*$A1255+4)) = 0, "", INDIRECT($AH$5&amp;"B"&amp;($C$1*$A1255+4)))</f>
        <v/>
      </c>
      <c r="E1255" s="19" t="str">
        <f aca="true">IF(INDIRECT($AH$5&amp;"B"&amp;($C$1*$A1255+7)) = 0, "", INDIRECT($AH$5&amp;"B"&amp;($C$1*$A1255+7)))</f>
        <v/>
      </c>
      <c r="F1255" s="20" t="str">
        <f aca="true">IF(C1255 &lt;&gt; "",IF(INDIRECT($AH$5&amp;"B"&amp;($C$1*$A1255+8)) = 0, 0, 1), "")</f>
        <v/>
      </c>
      <c r="G1255" s="20" t="n">
        <f aca="true">INDIRECT($AH$5&amp;"B"&amp;($C$1*$A1255+9))</f>
        <v>0</v>
      </c>
      <c r="H1255" s="20" t="n">
        <f aca="true">INDIRECT($AH$5&amp;"B"&amp;($C$1*$A1255+10))</f>
        <v>0</v>
      </c>
      <c r="I1255" s="20" t="n">
        <f aca="true">INDIRECT($AH$5&amp;"B"&amp;($C$1*$A1255+11))</f>
        <v>0</v>
      </c>
      <c r="J1255" s="20" t="n">
        <f aca="true">INDIRECT($AH$5&amp;"B"&amp;($C$1*$A1255+12))</f>
        <v>0</v>
      </c>
      <c r="K1255" s="21" t="str">
        <f aca="false">IF(C1255&lt;&gt;"",IFERROR((G1255+H1255+I1255)/(G1255+H1255+I1255+J1255),0), "")</f>
        <v/>
      </c>
      <c r="L1255" s="20" t="str">
        <f aca="false">IF(C1255&lt;&gt;"",(G1255* 2) +(H1255* 4) + (I1255* 6) + IF(F1255 = 1, 5, 0), "")</f>
        <v/>
      </c>
      <c r="M1255" s="25" t="str">
        <f aca="true">IF(C1255&lt;&gt;"",SUM(INDIRECT($AH$5&amp;"C"&amp;($C$1*$A1255+9)):INDIRECT($AH$5&amp;"V"&amp;($C$1*$A1255+9))), "")</f>
        <v/>
      </c>
      <c r="N1255" s="25" t="str">
        <f aca="true">IF(C1255&lt;&gt;"",SUM(INDIRECT($AH$5&amp;"C"&amp;($C$1*$A1255+10)):INDIRECT($AH$5&amp;"V"&amp;($C$1*$A1255+10))), "")</f>
        <v/>
      </c>
      <c r="O1255" s="25" t="str">
        <f aca="true">IF(C1255&lt;&gt;"",SUM(INDIRECT($AH$5&amp;"C"&amp;($C$1*$A1255+11)):INDIRECT($AH$5&amp;"V"&amp;($C$1*$A1255+11))),"")</f>
        <v/>
      </c>
      <c r="P1255" s="25" t="str">
        <f aca="true">IF(C1255&lt;&gt;"",SUM(INDIRECT($AH$5&amp;"C"&amp;($C$1*$A1255+12)):INDIRECT($AH$5&amp;"V"&amp;($C$1*$A1255+12))),"")</f>
        <v/>
      </c>
      <c r="Q1255" s="24" t="str">
        <f aca="false">IF(C1255&lt;&gt;"",IFERROR((M1255+N1255+O1255)/(M1255+N1255+O1255+P1255),0), "")</f>
        <v/>
      </c>
      <c r="R1255" s="25" t="str">
        <f aca="true">IF(C1255&lt;&gt;"",SUM(INDIRECT($AH$5&amp;"C"&amp;($C$1*$A1255+13)):INDIRECT($AH$5&amp;"V"&amp;($C$1*$A1255+13))), "")</f>
        <v/>
      </c>
      <c r="S1255" s="25" t="str">
        <f aca="false">IF(C1255&lt;&gt;"",IFERROR((M1255+N1255+O1255+P1255)/R1255, 0),"")</f>
        <v/>
      </c>
      <c r="T1255" s="25" t="str">
        <f aca="false">IF(C1255&lt;&gt;"",IFERROR((M1255+N1255+O1255)/R1255,0),"")</f>
        <v/>
      </c>
      <c r="U1255" s="25" t="str">
        <f aca="true">IF(C1255&lt;&gt;"",IF(INDIRECT($AH$5&amp;"B"&amp;($C$1*$A1255+14))= 1,1,0),"")</f>
        <v/>
      </c>
      <c r="V1255" s="25" t="str">
        <f aca="true">IF(C1255&lt;&gt;"",IF(INDIRECT($AH$5&amp;"B"&amp;($C$1*$A1255+15))= 1,1,0),"")</f>
        <v/>
      </c>
      <c r="W1255" s="25" t="str">
        <f aca="false">IF(C1255&lt;&gt;"",($M1255*1) + ($N1255*2) + ($O1255*3) + (IF(U1255 = 1, 10, 0)) + (IF(V1255 = 1, 20, 0)),"")</f>
        <v/>
      </c>
      <c r="X1255" s="27" t="str">
        <f aca="true">IF(C1255&lt;&gt;"",IF(INDIRECT($AH$5&amp;"B"&amp;($C$1*$A1255+16))= 1,1,0),"")</f>
        <v/>
      </c>
      <c r="Y1255" s="27" t="str">
        <f aca="true">IF(D1255&lt;&gt;"",IF(INDIRECT($AH$5&amp;"B"&amp;($C$1*$A1255+17))= 1,1,0),"")</f>
        <v/>
      </c>
      <c r="Z1255" s="27" t="str">
        <f aca="true">IF(E1255&lt;&gt;"",IF(INDIRECT($AH$5&amp;"B"&amp;($C$1*$A1255+18))= 1,1,0),"")</f>
        <v/>
      </c>
      <c r="AA1255" s="27" t="str">
        <f aca="true">IF(F1255&lt;&gt;"",IF(INDIRECT($AH$5&amp;"B"&amp;($C$1*$A1255+19))= 1,1,0),"")</f>
        <v/>
      </c>
      <c r="AB1255" s="27" t="str">
        <f aca="false">IF(C1255&lt;&gt;"",IF(X1255 = 1, 5, 0) + IF(Z1255 = 1, 25, 0) + IF(AA1255 = 1, 15, 0),"")</f>
        <v/>
      </c>
      <c r="AC1255" s="57" t="str">
        <f aca="false">IF(C1255&lt;&gt;"",L1255+W1255+AB1255,"")</f>
        <v/>
      </c>
    </row>
    <row r="1256" customFormat="false" ht="12.8" hidden="false" customHeight="false" outlineLevel="0" collapsed="false">
      <c r="A1256" s="11" t="n">
        <f aca="false">A1255+1</f>
        <v>253</v>
      </c>
      <c r="B1256" s="38" t="str">
        <f aca="true">IF(INDIRECT($AH$5&amp;"B"&amp;($C$1*$A1256+2))=0, "",INDIRECT($AH$5&amp;"B"&amp;($C$1*$A1256+2)))</f>
        <v/>
      </c>
      <c r="C1256" s="19" t="str">
        <f aca="true">IF(INDIRECT($AH$5&amp;"B"&amp;($C$1*$A1256+3)) = 0, "", INDIRECT($AH$5&amp;"B"&amp;($C$1*$A1256+3)))</f>
        <v/>
      </c>
      <c r="D1256" s="19" t="str">
        <f aca="true">IF(INDIRECT($AH$5&amp;"B"&amp;($C$1*$A1256+4)) = 0, "", INDIRECT($AH$5&amp;"B"&amp;($C$1*$A1256+4)))</f>
        <v/>
      </c>
      <c r="E1256" s="19" t="str">
        <f aca="true">IF(INDIRECT($AH$5&amp;"B"&amp;($C$1*$A1256+7)) = 0, "", INDIRECT($AH$5&amp;"B"&amp;($C$1*$A1256+7)))</f>
        <v/>
      </c>
      <c r="F1256" s="20" t="str">
        <f aca="true">IF(C1256 &lt;&gt; "",IF(INDIRECT($AH$5&amp;"B"&amp;($C$1*$A1256+8)) = 0, 0, 1), "")</f>
        <v/>
      </c>
      <c r="G1256" s="20" t="n">
        <f aca="true">INDIRECT($AH$5&amp;"B"&amp;($C$1*$A1256+9))</f>
        <v>0</v>
      </c>
      <c r="H1256" s="20" t="n">
        <f aca="true">INDIRECT($AH$5&amp;"B"&amp;($C$1*$A1256+10))</f>
        <v>0</v>
      </c>
      <c r="I1256" s="20" t="n">
        <f aca="true">INDIRECT($AH$5&amp;"B"&amp;($C$1*$A1256+11))</f>
        <v>0</v>
      </c>
      <c r="J1256" s="20" t="n">
        <f aca="true">INDIRECT($AH$5&amp;"B"&amp;($C$1*$A1256+12))</f>
        <v>0</v>
      </c>
      <c r="K1256" s="21" t="str">
        <f aca="false">IF(C1256&lt;&gt;"",IFERROR((G1256+H1256+I1256)/(G1256+H1256+I1256+J1256),0), "")</f>
        <v/>
      </c>
      <c r="L1256" s="20" t="str">
        <f aca="false">IF(C1256&lt;&gt;"",(G1256* 2) +(H1256* 4) + (I1256* 6) + IF(F1256 = 1, 5, 0), "")</f>
        <v/>
      </c>
      <c r="M1256" s="25" t="str">
        <f aca="true">IF(C1256&lt;&gt;"",SUM(INDIRECT($AH$5&amp;"C"&amp;($C$1*$A1256+9)):INDIRECT($AH$5&amp;"V"&amp;($C$1*$A1256+9))), "")</f>
        <v/>
      </c>
      <c r="N1256" s="25" t="str">
        <f aca="true">IF(C1256&lt;&gt;"",SUM(INDIRECT($AH$5&amp;"C"&amp;($C$1*$A1256+10)):INDIRECT($AH$5&amp;"V"&amp;($C$1*$A1256+10))), "")</f>
        <v/>
      </c>
      <c r="O1256" s="25" t="str">
        <f aca="true">IF(C1256&lt;&gt;"",SUM(INDIRECT($AH$5&amp;"C"&amp;($C$1*$A1256+11)):INDIRECT($AH$5&amp;"V"&amp;($C$1*$A1256+11))),"")</f>
        <v/>
      </c>
      <c r="P1256" s="25" t="str">
        <f aca="true">IF(C1256&lt;&gt;"",SUM(INDIRECT($AH$5&amp;"C"&amp;($C$1*$A1256+12)):INDIRECT($AH$5&amp;"V"&amp;($C$1*$A1256+12))),"")</f>
        <v/>
      </c>
      <c r="Q1256" s="24" t="str">
        <f aca="false">IF(C1256&lt;&gt;"",IFERROR((M1256+N1256+O1256)/(M1256+N1256+O1256+P1256),0), "")</f>
        <v/>
      </c>
      <c r="R1256" s="25" t="str">
        <f aca="true">IF(C1256&lt;&gt;"",SUM(INDIRECT($AH$5&amp;"C"&amp;($C$1*$A1256+13)):INDIRECT($AH$5&amp;"V"&amp;($C$1*$A1256+13))), "")</f>
        <v/>
      </c>
      <c r="S1256" s="25" t="str">
        <f aca="false">IF(C1256&lt;&gt;"",IFERROR((M1256+N1256+O1256+P1256)/R1256, 0),"")</f>
        <v/>
      </c>
      <c r="T1256" s="25" t="str">
        <f aca="false">IF(C1256&lt;&gt;"",IFERROR((M1256+N1256+O1256)/R1256,0),"")</f>
        <v/>
      </c>
      <c r="U1256" s="25" t="str">
        <f aca="true">IF(C1256&lt;&gt;"",IF(INDIRECT($AH$5&amp;"B"&amp;($C$1*$A1256+14))= 1,1,0),"")</f>
        <v/>
      </c>
      <c r="V1256" s="25" t="str">
        <f aca="true">IF(C1256&lt;&gt;"",IF(INDIRECT($AH$5&amp;"B"&amp;($C$1*$A1256+15))= 1,1,0),"")</f>
        <v/>
      </c>
      <c r="W1256" s="25" t="str">
        <f aca="false">IF(C1256&lt;&gt;"",($M1256*1) + ($N1256*2) + ($O1256*3) + (IF(U1256 = 1, 10, 0)) + (IF(V1256 = 1, 20, 0)),"")</f>
        <v/>
      </c>
      <c r="X1256" s="27" t="str">
        <f aca="true">IF(C1256&lt;&gt;"",IF(INDIRECT($AH$5&amp;"B"&amp;($C$1*$A1256+16))= 1,1,0),"")</f>
        <v/>
      </c>
      <c r="Y1256" s="27" t="str">
        <f aca="true">IF(D1256&lt;&gt;"",IF(INDIRECT($AH$5&amp;"B"&amp;($C$1*$A1256+17))= 1,1,0),"")</f>
        <v/>
      </c>
      <c r="Z1256" s="27" t="str">
        <f aca="true">IF(E1256&lt;&gt;"",IF(INDIRECT($AH$5&amp;"B"&amp;($C$1*$A1256+18))= 1,1,0),"")</f>
        <v/>
      </c>
      <c r="AA1256" s="27" t="str">
        <f aca="true">IF(F1256&lt;&gt;"",IF(INDIRECT($AH$5&amp;"B"&amp;($C$1*$A1256+19))= 1,1,0),"")</f>
        <v/>
      </c>
      <c r="AB1256" s="27" t="str">
        <f aca="false">IF(C1256&lt;&gt;"",IF(X1256 = 1, 5, 0) + IF(Z1256 = 1, 25, 0) + IF(AA1256 = 1, 15, 0),"")</f>
        <v/>
      </c>
      <c r="AC1256" s="57" t="str">
        <f aca="false">IF(C1256&lt;&gt;"",L1256+W1256+AB1256,"")</f>
        <v/>
      </c>
    </row>
    <row r="1257" customFormat="false" ht="12.8" hidden="false" customHeight="false" outlineLevel="0" collapsed="false">
      <c r="A1257" s="11" t="n">
        <f aca="false">A1256+1</f>
        <v>254</v>
      </c>
      <c r="B1257" s="38" t="str">
        <f aca="true">IF(INDIRECT($AH$5&amp;"B"&amp;($C$1*$A1257+2))=0, "",INDIRECT($AH$5&amp;"B"&amp;($C$1*$A1257+2)))</f>
        <v/>
      </c>
      <c r="C1257" s="19" t="str">
        <f aca="true">IF(INDIRECT($AH$5&amp;"B"&amp;($C$1*$A1257+3)) = 0, "", INDIRECT($AH$5&amp;"B"&amp;($C$1*$A1257+3)))</f>
        <v/>
      </c>
      <c r="D1257" s="19" t="str">
        <f aca="true">IF(INDIRECT($AH$5&amp;"B"&amp;($C$1*$A1257+4)) = 0, "", INDIRECT($AH$5&amp;"B"&amp;($C$1*$A1257+4)))</f>
        <v/>
      </c>
      <c r="E1257" s="19" t="str">
        <f aca="true">IF(INDIRECT($AH$5&amp;"B"&amp;($C$1*$A1257+7)) = 0, "", INDIRECT($AH$5&amp;"B"&amp;($C$1*$A1257+7)))</f>
        <v/>
      </c>
      <c r="F1257" s="20" t="str">
        <f aca="true">IF(C1257 &lt;&gt; "",IF(INDIRECT($AH$5&amp;"B"&amp;($C$1*$A1257+8)) = 0, 0, 1), "")</f>
        <v/>
      </c>
      <c r="G1257" s="20" t="n">
        <f aca="true">INDIRECT($AH$5&amp;"B"&amp;($C$1*$A1257+9))</f>
        <v>0</v>
      </c>
      <c r="H1257" s="20" t="n">
        <f aca="true">INDIRECT($AH$5&amp;"B"&amp;($C$1*$A1257+10))</f>
        <v>0</v>
      </c>
      <c r="I1257" s="20" t="n">
        <f aca="true">INDIRECT($AH$5&amp;"B"&amp;($C$1*$A1257+11))</f>
        <v>0</v>
      </c>
      <c r="J1257" s="20" t="n">
        <f aca="true">INDIRECT($AH$5&amp;"B"&amp;($C$1*$A1257+12))</f>
        <v>0</v>
      </c>
      <c r="K1257" s="21" t="str">
        <f aca="false">IF(C1257&lt;&gt;"",IFERROR((G1257+H1257+I1257)/(G1257+H1257+I1257+J1257),0), "")</f>
        <v/>
      </c>
      <c r="L1257" s="20" t="str">
        <f aca="false">IF(C1257&lt;&gt;"",(G1257* 2) +(H1257* 4) + (I1257* 6) + IF(F1257 = 1, 5, 0), "")</f>
        <v/>
      </c>
      <c r="M1257" s="25" t="str">
        <f aca="true">IF(C1257&lt;&gt;"",SUM(INDIRECT($AH$5&amp;"C"&amp;($C$1*$A1257+9)):INDIRECT($AH$5&amp;"V"&amp;($C$1*$A1257+9))), "")</f>
        <v/>
      </c>
      <c r="N1257" s="25" t="str">
        <f aca="true">IF(C1257&lt;&gt;"",SUM(INDIRECT($AH$5&amp;"C"&amp;($C$1*$A1257+10)):INDIRECT($AH$5&amp;"V"&amp;($C$1*$A1257+10))), "")</f>
        <v/>
      </c>
      <c r="O1257" s="25" t="str">
        <f aca="true">IF(C1257&lt;&gt;"",SUM(INDIRECT($AH$5&amp;"C"&amp;($C$1*$A1257+11)):INDIRECT($AH$5&amp;"V"&amp;($C$1*$A1257+11))),"")</f>
        <v/>
      </c>
      <c r="P1257" s="25" t="str">
        <f aca="true">IF(C1257&lt;&gt;"",SUM(INDIRECT($AH$5&amp;"C"&amp;($C$1*$A1257+12)):INDIRECT($AH$5&amp;"V"&amp;($C$1*$A1257+12))),"")</f>
        <v/>
      </c>
      <c r="Q1257" s="24" t="str">
        <f aca="false">IF(C1257&lt;&gt;"",IFERROR((M1257+N1257+O1257)/(M1257+N1257+O1257+P1257),0), "")</f>
        <v/>
      </c>
      <c r="R1257" s="25" t="str">
        <f aca="true">IF(C1257&lt;&gt;"",SUM(INDIRECT($AH$5&amp;"C"&amp;($C$1*$A1257+13)):INDIRECT($AH$5&amp;"V"&amp;($C$1*$A1257+13))), "")</f>
        <v/>
      </c>
      <c r="S1257" s="25" t="str">
        <f aca="false">IF(C1257&lt;&gt;"",IFERROR((M1257+N1257+O1257+P1257)/R1257, 0),"")</f>
        <v/>
      </c>
      <c r="T1257" s="25" t="str">
        <f aca="false">IF(C1257&lt;&gt;"",IFERROR((M1257+N1257+O1257)/R1257,0),"")</f>
        <v/>
      </c>
      <c r="U1257" s="25" t="str">
        <f aca="true">IF(C1257&lt;&gt;"",IF(INDIRECT($AH$5&amp;"B"&amp;($C$1*$A1257+14))= 1,1,0),"")</f>
        <v/>
      </c>
      <c r="V1257" s="25" t="str">
        <f aca="true">IF(C1257&lt;&gt;"",IF(INDIRECT($AH$5&amp;"B"&amp;($C$1*$A1257+15))= 1,1,0),"")</f>
        <v/>
      </c>
      <c r="W1257" s="25" t="str">
        <f aca="false">IF(C1257&lt;&gt;"",($M1257*1) + ($N1257*2) + ($O1257*3) + (IF(U1257 = 1, 10, 0)) + (IF(V1257 = 1, 20, 0)),"")</f>
        <v/>
      </c>
      <c r="X1257" s="27" t="str">
        <f aca="true">IF(C1257&lt;&gt;"",IF(INDIRECT($AH$5&amp;"B"&amp;($C$1*$A1257+16))= 1,1,0),"")</f>
        <v/>
      </c>
      <c r="Y1257" s="27" t="str">
        <f aca="true">IF(D1257&lt;&gt;"",IF(INDIRECT($AH$5&amp;"B"&amp;($C$1*$A1257+17))= 1,1,0),"")</f>
        <v/>
      </c>
      <c r="Z1257" s="27" t="str">
        <f aca="true">IF(E1257&lt;&gt;"",IF(INDIRECT($AH$5&amp;"B"&amp;($C$1*$A1257+18))= 1,1,0),"")</f>
        <v/>
      </c>
      <c r="AA1257" s="27" t="str">
        <f aca="true">IF(F1257&lt;&gt;"",IF(INDIRECT($AH$5&amp;"B"&amp;($C$1*$A1257+19))= 1,1,0),"")</f>
        <v/>
      </c>
      <c r="AB1257" s="27" t="str">
        <f aca="false">IF(C1257&lt;&gt;"",IF(X1257 = 1, 5, 0) + IF(Z1257 = 1, 25, 0) + IF(AA1257 = 1, 15, 0),"")</f>
        <v/>
      </c>
      <c r="AC1257" s="57" t="str">
        <f aca="false">IF(C1257&lt;&gt;"",L1257+W1257+AB1257,"")</f>
        <v/>
      </c>
    </row>
    <row r="1258" customFormat="false" ht="12.8" hidden="false" customHeight="false" outlineLevel="0" collapsed="false">
      <c r="A1258" s="11" t="n">
        <f aca="false">A1257+1</f>
        <v>255</v>
      </c>
      <c r="B1258" s="38" t="str">
        <f aca="true">IF(INDIRECT($AH$5&amp;"B"&amp;($C$1*$A1258+2))=0, "",INDIRECT($AH$5&amp;"B"&amp;($C$1*$A1258+2)))</f>
        <v/>
      </c>
      <c r="C1258" s="19" t="str">
        <f aca="true">IF(INDIRECT($AH$5&amp;"B"&amp;($C$1*$A1258+3)) = 0, "", INDIRECT($AH$5&amp;"B"&amp;($C$1*$A1258+3)))</f>
        <v/>
      </c>
      <c r="D1258" s="19" t="str">
        <f aca="true">IF(INDIRECT($AH$5&amp;"B"&amp;($C$1*$A1258+4)) = 0, "", INDIRECT($AH$5&amp;"B"&amp;($C$1*$A1258+4)))</f>
        <v/>
      </c>
      <c r="E1258" s="19" t="str">
        <f aca="true">IF(INDIRECT($AH$5&amp;"B"&amp;($C$1*$A1258+7)) = 0, "", INDIRECT($AH$5&amp;"B"&amp;($C$1*$A1258+7)))</f>
        <v/>
      </c>
      <c r="F1258" s="20" t="str">
        <f aca="true">IF(C1258 &lt;&gt; "",IF(INDIRECT($AH$5&amp;"B"&amp;($C$1*$A1258+8)) = 0, 0, 1), "")</f>
        <v/>
      </c>
      <c r="G1258" s="20" t="n">
        <f aca="true">INDIRECT($AH$5&amp;"B"&amp;($C$1*$A1258+9))</f>
        <v>0</v>
      </c>
      <c r="H1258" s="20" t="n">
        <f aca="true">INDIRECT($AH$5&amp;"B"&amp;($C$1*$A1258+10))</f>
        <v>0</v>
      </c>
      <c r="I1258" s="20" t="n">
        <f aca="true">INDIRECT($AH$5&amp;"B"&amp;($C$1*$A1258+11))</f>
        <v>0</v>
      </c>
      <c r="J1258" s="20" t="n">
        <f aca="true">INDIRECT($AH$5&amp;"B"&amp;($C$1*$A1258+12))</f>
        <v>0</v>
      </c>
      <c r="K1258" s="21" t="str">
        <f aca="false">IF(C1258&lt;&gt;"",IFERROR((G1258+H1258+I1258)/(G1258+H1258+I1258+J1258),0), "")</f>
        <v/>
      </c>
      <c r="L1258" s="20" t="str">
        <f aca="false">IF(C1258&lt;&gt;"",(G1258* 2) +(H1258* 4) + (I1258* 6) + IF(F1258 = 1, 5, 0), "")</f>
        <v/>
      </c>
      <c r="M1258" s="25" t="str">
        <f aca="true">IF(C1258&lt;&gt;"",SUM(INDIRECT($AH$5&amp;"C"&amp;($C$1*$A1258+9)):INDIRECT($AH$5&amp;"V"&amp;($C$1*$A1258+9))), "")</f>
        <v/>
      </c>
      <c r="N1258" s="25" t="str">
        <f aca="true">IF(C1258&lt;&gt;"",SUM(INDIRECT($AH$5&amp;"C"&amp;($C$1*$A1258+10)):INDIRECT($AH$5&amp;"V"&amp;($C$1*$A1258+10))), "")</f>
        <v/>
      </c>
      <c r="O1258" s="25" t="str">
        <f aca="true">IF(C1258&lt;&gt;"",SUM(INDIRECT($AH$5&amp;"C"&amp;($C$1*$A1258+11)):INDIRECT($AH$5&amp;"V"&amp;($C$1*$A1258+11))),"")</f>
        <v/>
      </c>
      <c r="P1258" s="25" t="str">
        <f aca="true">IF(C1258&lt;&gt;"",SUM(INDIRECT($AH$5&amp;"C"&amp;($C$1*$A1258+12)):INDIRECT($AH$5&amp;"V"&amp;($C$1*$A1258+12))),"")</f>
        <v/>
      </c>
      <c r="Q1258" s="24" t="str">
        <f aca="false">IF(C1258&lt;&gt;"",IFERROR((M1258+N1258+O1258)/(M1258+N1258+O1258+P1258),0), "")</f>
        <v/>
      </c>
      <c r="R1258" s="25" t="str">
        <f aca="true">IF(C1258&lt;&gt;"",SUM(INDIRECT($AH$5&amp;"C"&amp;($C$1*$A1258+13)):INDIRECT($AH$5&amp;"V"&amp;($C$1*$A1258+13))), "")</f>
        <v/>
      </c>
      <c r="S1258" s="25" t="str">
        <f aca="false">IF(C1258&lt;&gt;"",IFERROR((M1258+N1258+O1258+P1258)/R1258, 0),"")</f>
        <v/>
      </c>
      <c r="T1258" s="25" t="str">
        <f aca="false">IF(C1258&lt;&gt;"",IFERROR((M1258+N1258+O1258)/R1258,0),"")</f>
        <v/>
      </c>
      <c r="U1258" s="25" t="str">
        <f aca="true">IF(C1258&lt;&gt;"",IF(INDIRECT($AH$5&amp;"B"&amp;($C$1*$A1258+14))= 1,1,0),"")</f>
        <v/>
      </c>
      <c r="V1258" s="25" t="str">
        <f aca="true">IF(C1258&lt;&gt;"",IF(INDIRECT($AH$5&amp;"B"&amp;($C$1*$A1258+15))= 1,1,0),"")</f>
        <v/>
      </c>
      <c r="W1258" s="25" t="str">
        <f aca="false">IF(C1258&lt;&gt;"",($M1258*1) + ($N1258*2) + ($O1258*3) + (IF(U1258 = 1, 10, 0)) + (IF(V1258 = 1, 20, 0)),"")</f>
        <v/>
      </c>
      <c r="X1258" s="27" t="str">
        <f aca="true">IF(C1258&lt;&gt;"",IF(INDIRECT($AH$5&amp;"B"&amp;($C$1*$A1258+16))= 1,1,0),"")</f>
        <v/>
      </c>
      <c r="Y1258" s="27" t="str">
        <f aca="true">IF(D1258&lt;&gt;"",IF(INDIRECT($AH$5&amp;"B"&amp;($C$1*$A1258+17))= 1,1,0),"")</f>
        <v/>
      </c>
      <c r="Z1258" s="27" t="str">
        <f aca="true">IF(E1258&lt;&gt;"",IF(INDIRECT($AH$5&amp;"B"&amp;($C$1*$A1258+18))= 1,1,0),"")</f>
        <v/>
      </c>
      <c r="AA1258" s="27" t="str">
        <f aca="true">IF(F1258&lt;&gt;"",IF(INDIRECT($AH$5&amp;"B"&amp;($C$1*$A1258+19))= 1,1,0),"")</f>
        <v/>
      </c>
      <c r="AB1258" s="27" t="str">
        <f aca="false">IF(C1258&lt;&gt;"",IF(X1258 = 1, 5, 0) + IF(Z1258 = 1, 25, 0) + IF(AA1258 = 1, 15, 0),"")</f>
        <v/>
      </c>
      <c r="AC1258" s="57" t="str">
        <f aca="false">IF(C1258&lt;&gt;"",L1258+W1258+AB1258,"")</f>
        <v/>
      </c>
    </row>
    <row r="1259" customFormat="false" ht="12.8" hidden="false" customHeight="false" outlineLevel="0" collapsed="false">
      <c r="A1259" s="11" t="n">
        <f aca="false">A1258+1</f>
        <v>256</v>
      </c>
      <c r="B1259" s="38" t="str">
        <f aca="true">IF(INDIRECT($AH$5&amp;"B"&amp;($C$1*$A1259+2))=0, "",INDIRECT($AH$5&amp;"B"&amp;($C$1*$A1259+2)))</f>
        <v/>
      </c>
      <c r="C1259" s="19" t="str">
        <f aca="true">IF(INDIRECT($AH$5&amp;"B"&amp;($C$1*$A1259+3)) = 0, "", INDIRECT($AH$5&amp;"B"&amp;($C$1*$A1259+3)))</f>
        <v/>
      </c>
      <c r="D1259" s="19" t="str">
        <f aca="true">IF(INDIRECT($AH$5&amp;"B"&amp;($C$1*$A1259+4)) = 0, "", INDIRECT($AH$5&amp;"B"&amp;($C$1*$A1259+4)))</f>
        <v/>
      </c>
      <c r="E1259" s="19" t="str">
        <f aca="true">IF(INDIRECT($AH$5&amp;"B"&amp;($C$1*$A1259+7)) = 0, "", INDIRECT($AH$5&amp;"B"&amp;($C$1*$A1259+7)))</f>
        <v/>
      </c>
      <c r="F1259" s="20" t="str">
        <f aca="true">IF(C1259 &lt;&gt; "",IF(INDIRECT($AH$5&amp;"B"&amp;($C$1*$A1259+8)) = 0, 0, 1), "")</f>
        <v/>
      </c>
      <c r="G1259" s="20" t="n">
        <f aca="true">INDIRECT($AH$5&amp;"B"&amp;($C$1*$A1259+9))</f>
        <v>0</v>
      </c>
      <c r="H1259" s="20" t="n">
        <f aca="true">INDIRECT($AH$5&amp;"B"&amp;($C$1*$A1259+10))</f>
        <v>0</v>
      </c>
      <c r="I1259" s="20" t="n">
        <f aca="true">INDIRECT($AH$5&amp;"B"&amp;($C$1*$A1259+11))</f>
        <v>0</v>
      </c>
      <c r="J1259" s="20" t="n">
        <f aca="true">INDIRECT($AH$5&amp;"B"&amp;($C$1*$A1259+12))</f>
        <v>0</v>
      </c>
      <c r="K1259" s="21" t="str">
        <f aca="false">IF(C1259&lt;&gt;"",IFERROR((G1259+H1259+I1259)/(G1259+H1259+I1259+J1259),0), "")</f>
        <v/>
      </c>
      <c r="L1259" s="20" t="str">
        <f aca="false">IF(C1259&lt;&gt;"",(G1259* 2) +(H1259* 4) + (I1259* 6) + IF(F1259 = 1, 5, 0), "")</f>
        <v/>
      </c>
      <c r="M1259" s="25" t="str">
        <f aca="true">IF(C1259&lt;&gt;"",SUM(INDIRECT($AH$5&amp;"C"&amp;($C$1*$A1259+9)):INDIRECT($AH$5&amp;"V"&amp;($C$1*$A1259+9))), "")</f>
        <v/>
      </c>
      <c r="N1259" s="25" t="str">
        <f aca="true">IF(C1259&lt;&gt;"",SUM(INDIRECT($AH$5&amp;"C"&amp;($C$1*$A1259+10)):INDIRECT($AH$5&amp;"V"&amp;($C$1*$A1259+10))), "")</f>
        <v/>
      </c>
      <c r="O1259" s="25" t="str">
        <f aca="true">IF(C1259&lt;&gt;"",SUM(INDIRECT($AH$5&amp;"C"&amp;($C$1*$A1259+11)):INDIRECT($AH$5&amp;"V"&amp;($C$1*$A1259+11))),"")</f>
        <v/>
      </c>
      <c r="P1259" s="25" t="str">
        <f aca="true">IF(C1259&lt;&gt;"",SUM(INDIRECT($AH$5&amp;"C"&amp;($C$1*$A1259+12)):INDIRECT($AH$5&amp;"V"&amp;($C$1*$A1259+12))),"")</f>
        <v/>
      </c>
      <c r="Q1259" s="24" t="str">
        <f aca="false">IF(C1259&lt;&gt;"",IFERROR((M1259+N1259+O1259)/(M1259+N1259+O1259+P1259),0), "")</f>
        <v/>
      </c>
      <c r="R1259" s="25" t="str">
        <f aca="true">IF(C1259&lt;&gt;"",SUM(INDIRECT($AH$5&amp;"C"&amp;($C$1*$A1259+13)):INDIRECT($AH$5&amp;"V"&amp;($C$1*$A1259+13))), "")</f>
        <v/>
      </c>
      <c r="S1259" s="25" t="str">
        <f aca="false">IF(C1259&lt;&gt;"",IFERROR((M1259+N1259+O1259+P1259)/R1259, 0),"")</f>
        <v/>
      </c>
      <c r="T1259" s="25" t="str">
        <f aca="false">IF(C1259&lt;&gt;"",IFERROR((M1259+N1259+O1259)/R1259,0),"")</f>
        <v/>
      </c>
      <c r="U1259" s="25" t="str">
        <f aca="true">IF(C1259&lt;&gt;"",IF(INDIRECT($AH$5&amp;"B"&amp;($C$1*$A1259+14))= 1,1,0),"")</f>
        <v/>
      </c>
      <c r="V1259" s="25" t="str">
        <f aca="true">IF(C1259&lt;&gt;"",IF(INDIRECT($AH$5&amp;"B"&amp;($C$1*$A1259+15))= 1,1,0),"")</f>
        <v/>
      </c>
      <c r="W1259" s="25" t="str">
        <f aca="false">IF(C1259&lt;&gt;"",($M1259*1) + ($N1259*2) + ($O1259*3) + (IF(U1259 = 1, 10, 0)) + (IF(V1259 = 1, 20, 0)),"")</f>
        <v/>
      </c>
      <c r="X1259" s="27" t="str">
        <f aca="true">IF(C1259&lt;&gt;"",IF(INDIRECT($AH$5&amp;"B"&amp;($C$1*$A1259+16))= 1,1,0),"")</f>
        <v/>
      </c>
      <c r="Y1259" s="27" t="str">
        <f aca="true">IF(D1259&lt;&gt;"",IF(INDIRECT($AH$5&amp;"B"&amp;($C$1*$A1259+17))= 1,1,0),"")</f>
        <v/>
      </c>
      <c r="Z1259" s="27" t="str">
        <f aca="true">IF(E1259&lt;&gt;"",IF(INDIRECT($AH$5&amp;"B"&amp;($C$1*$A1259+18))= 1,1,0),"")</f>
        <v/>
      </c>
      <c r="AA1259" s="27" t="str">
        <f aca="true">IF(F1259&lt;&gt;"",IF(INDIRECT($AH$5&amp;"B"&amp;($C$1*$A1259+19))= 1,1,0),"")</f>
        <v/>
      </c>
      <c r="AB1259" s="27" t="str">
        <f aca="false">IF(C1259&lt;&gt;"",IF(X1259 = 1, 5, 0) + IF(Z1259 = 1, 25, 0) + IF(AA1259 = 1, 15, 0),"")</f>
        <v/>
      </c>
      <c r="AC1259" s="57" t="str">
        <f aca="false">IF(C1259&lt;&gt;"",L1259+W1259+AB1259,"")</f>
        <v/>
      </c>
    </row>
    <row r="1260" customFormat="false" ht="12.8" hidden="false" customHeight="false" outlineLevel="0" collapsed="false">
      <c r="A1260" s="11" t="n">
        <f aca="false">A1259+1</f>
        <v>257</v>
      </c>
      <c r="B1260" s="38" t="str">
        <f aca="true">IF(INDIRECT($AH$5&amp;"B"&amp;($C$1*$A1260+2))=0, "",INDIRECT($AH$5&amp;"B"&amp;($C$1*$A1260+2)))</f>
        <v/>
      </c>
      <c r="C1260" s="19" t="str">
        <f aca="true">IF(INDIRECT($AH$5&amp;"B"&amp;($C$1*$A1260+3)) = 0, "", INDIRECT($AH$5&amp;"B"&amp;($C$1*$A1260+3)))</f>
        <v/>
      </c>
      <c r="D1260" s="19" t="str">
        <f aca="true">IF(INDIRECT($AH$5&amp;"B"&amp;($C$1*$A1260+4)) = 0, "", INDIRECT($AH$5&amp;"B"&amp;($C$1*$A1260+4)))</f>
        <v/>
      </c>
      <c r="E1260" s="19" t="str">
        <f aca="true">IF(INDIRECT($AH$5&amp;"B"&amp;($C$1*$A1260+7)) = 0, "", INDIRECT($AH$5&amp;"B"&amp;($C$1*$A1260+7)))</f>
        <v/>
      </c>
      <c r="F1260" s="20" t="str">
        <f aca="true">IF(C1260 &lt;&gt; "",IF(INDIRECT($AH$5&amp;"B"&amp;($C$1*$A1260+8)) = 0, 0, 1), "")</f>
        <v/>
      </c>
      <c r="G1260" s="20" t="n">
        <f aca="true">INDIRECT($AH$5&amp;"B"&amp;($C$1*$A1260+9))</f>
        <v>0</v>
      </c>
      <c r="H1260" s="20" t="n">
        <f aca="true">INDIRECT($AH$5&amp;"B"&amp;($C$1*$A1260+10))</f>
        <v>0</v>
      </c>
      <c r="I1260" s="20" t="n">
        <f aca="true">INDIRECT($AH$5&amp;"B"&amp;($C$1*$A1260+11))</f>
        <v>0</v>
      </c>
      <c r="J1260" s="20" t="n">
        <f aca="true">INDIRECT($AH$5&amp;"B"&amp;($C$1*$A1260+12))</f>
        <v>0</v>
      </c>
      <c r="K1260" s="21" t="str">
        <f aca="false">IF(C1260&lt;&gt;"",IFERROR((G1260+H1260+I1260)/(G1260+H1260+I1260+J1260),0), "")</f>
        <v/>
      </c>
      <c r="L1260" s="20" t="str">
        <f aca="false">IF(C1260&lt;&gt;"",(G1260* 2) +(H1260* 4) + (I1260* 6) + IF(F1260 = 1, 5, 0), "")</f>
        <v/>
      </c>
      <c r="M1260" s="25" t="str">
        <f aca="true">IF(C1260&lt;&gt;"",SUM(INDIRECT($AH$5&amp;"C"&amp;($C$1*$A1260+9)):INDIRECT($AH$5&amp;"V"&amp;($C$1*$A1260+9))), "")</f>
        <v/>
      </c>
      <c r="N1260" s="25" t="str">
        <f aca="true">IF(C1260&lt;&gt;"",SUM(INDIRECT($AH$5&amp;"C"&amp;($C$1*$A1260+10)):INDIRECT($AH$5&amp;"V"&amp;($C$1*$A1260+10))), "")</f>
        <v/>
      </c>
      <c r="O1260" s="25" t="str">
        <f aca="true">IF(C1260&lt;&gt;"",SUM(INDIRECT($AH$5&amp;"C"&amp;($C$1*$A1260+11)):INDIRECT($AH$5&amp;"V"&amp;($C$1*$A1260+11))),"")</f>
        <v/>
      </c>
      <c r="P1260" s="25" t="str">
        <f aca="true">IF(C1260&lt;&gt;"",SUM(INDIRECT($AH$5&amp;"C"&amp;($C$1*$A1260+12)):INDIRECT($AH$5&amp;"V"&amp;($C$1*$A1260+12))),"")</f>
        <v/>
      </c>
      <c r="Q1260" s="24" t="str">
        <f aca="false">IF(C1260&lt;&gt;"",IFERROR((M1260+N1260+O1260)/(M1260+N1260+O1260+P1260),0), "")</f>
        <v/>
      </c>
      <c r="R1260" s="25" t="str">
        <f aca="true">IF(C1260&lt;&gt;"",SUM(INDIRECT($AH$5&amp;"C"&amp;($C$1*$A1260+13)):INDIRECT($AH$5&amp;"V"&amp;($C$1*$A1260+13))), "")</f>
        <v/>
      </c>
      <c r="S1260" s="25" t="str">
        <f aca="false">IF(C1260&lt;&gt;"",IFERROR((M1260+N1260+O1260+P1260)/R1260, 0),"")</f>
        <v/>
      </c>
      <c r="T1260" s="25" t="str">
        <f aca="false">IF(C1260&lt;&gt;"",IFERROR((M1260+N1260+O1260)/R1260,0),"")</f>
        <v/>
      </c>
      <c r="U1260" s="25" t="str">
        <f aca="true">IF(C1260&lt;&gt;"",IF(INDIRECT($AH$5&amp;"B"&amp;($C$1*$A1260+14))= 1,1,0),"")</f>
        <v/>
      </c>
      <c r="V1260" s="25" t="str">
        <f aca="true">IF(C1260&lt;&gt;"",IF(INDIRECT($AH$5&amp;"B"&amp;($C$1*$A1260+15))= 1,1,0),"")</f>
        <v/>
      </c>
      <c r="W1260" s="25" t="str">
        <f aca="false">IF(C1260&lt;&gt;"",($M1260*1) + ($N1260*2) + ($O1260*3) + (IF(U1260 = 1, 10, 0)) + (IF(V1260 = 1, 20, 0)),"")</f>
        <v/>
      </c>
      <c r="X1260" s="27" t="str">
        <f aca="true">IF(C1260&lt;&gt;"",IF(INDIRECT($AH$5&amp;"B"&amp;($C$1*$A1260+16))= 1,1,0),"")</f>
        <v/>
      </c>
      <c r="Y1260" s="27" t="str">
        <f aca="true">IF(D1260&lt;&gt;"",IF(INDIRECT($AH$5&amp;"B"&amp;($C$1*$A1260+17))= 1,1,0),"")</f>
        <v/>
      </c>
      <c r="Z1260" s="27" t="str">
        <f aca="true">IF(E1260&lt;&gt;"",IF(INDIRECT($AH$5&amp;"B"&amp;($C$1*$A1260+18))= 1,1,0),"")</f>
        <v/>
      </c>
      <c r="AA1260" s="27" t="str">
        <f aca="true">IF(F1260&lt;&gt;"",IF(INDIRECT($AH$5&amp;"B"&amp;($C$1*$A1260+19))= 1,1,0),"")</f>
        <v/>
      </c>
      <c r="AB1260" s="27" t="str">
        <f aca="false">IF(C1260&lt;&gt;"",IF(X1260 = 1, 5, 0) + IF(Z1260 = 1, 25, 0) + IF(AA1260 = 1, 15, 0),"")</f>
        <v/>
      </c>
      <c r="AC1260" s="57" t="str">
        <f aca="false">IF(C1260&lt;&gt;"",L1260+W1260+AB1260,"")</f>
        <v/>
      </c>
    </row>
    <row r="1261" customFormat="false" ht="12.8" hidden="false" customHeight="false" outlineLevel="0" collapsed="false">
      <c r="A1261" s="11" t="n">
        <f aca="false">A1260+1</f>
        <v>258</v>
      </c>
      <c r="B1261" s="38" t="str">
        <f aca="true">IF(INDIRECT($AH$5&amp;"B"&amp;($C$1*$A1261+2))=0, "",INDIRECT($AH$5&amp;"B"&amp;($C$1*$A1261+2)))</f>
        <v/>
      </c>
      <c r="C1261" s="19" t="str">
        <f aca="true">IF(INDIRECT($AH$5&amp;"B"&amp;($C$1*$A1261+3)) = 0, "", INDIRECT($AH$5&amp;"B"&amp;($C$1*$A1261+3)))</f>
        <v/>
      </c>
      <c r="D1261" s="19" t="str">
        <f aca="true">IF(INDIRECT($AH$5&amp;"B"&amp;($C$1*$A1261+4)) = 0, "", INDIRECT($AH$5&amp;"B"&amp;($C$1*$A1261+4)))</f>
        <v/>
      </c>
      <c r="E1261" s="19" t="str">
        <f aca="true">IF(INDIRECT($AH$5&amp;"B"&amp;($C$1*$A1261+7)) = 0, "", INDIRECT($AH$5&amp;"B"&amp;($C$1*$A1261+7)))</f>
        <v/>
      </c>
      <c r="F1261" s="20" t="str">
        <f aca="true">IF(C1261 &lt;&gt; "",IF(INDIRECT($AH$5&amp;"B"&amp;($C$1*$A1261+8)) = 0, 0, 1), "")</f>
        <v/>
      </c>
      <c r="G1261" s="20" t="n">
        <f aca="true">INDIRECT($AH$5&amp;"B"&amp;($C$1*$A1261+9))</f>
        <v>0</v>
      </c>
      <c r="H1261" s="20" t="n">
        <f aca="true">INDIRECT($AH$5&amp;"B"&amp;($C$1*$A1261+10))</f>
        <v>0</v>
      </c>
      <c r="I1261" s="20" t="n">
        <f aca="true">INDIRECT($AH$5&amp;"B"&amp;($C$1*$A1261+11))</f>
        <v>0</v>
      </c>
      <c r="J1261" s="20" t="n">
        <f aca="true">INDIRECT($AH$5&amp;"B"&amp;($C$1*$A1261+12))</f>
        <v>0</v>
      </c>
      <c r="K1261" s="21" t="str">
        <f aca="false">IF(C1261&lt;&gt;"",IFERROR((G1261+H1261+I1261)/(G1261+H1261+I1261+J1261),0), "")</f>
        <v/>
      </c>
      <c r="L1261" s="20" t="str">
        <f aca="false">IF(C1261&lt;&gt;"",(G1261* 2) +(H1261* 4) + (I1261* 6) + IF(F1261 = 1, 5, 0), "")</f>
        <v/>
      </c>
      <c r="M1261" s="25" t="str">
        <f aca="true">IF(C1261&lt;&gt;"",SUM(INDIRECT($AH$5&amp;"C"&amp;($C$1*$A1261+9)):INDIRECT($AH$5&amp;"V"&amp;($C$1*$A1261+9))), "")</f>
        <v/>
      </c>
      <c r="N1261" s="25" t="str">
        <f aca="true">IF(C1261&lt;&gt;"",SUM(INDIRECT($AH$5&amp;"C"&amp;($C$1*$A1261+10)):INDIRECT($AH$5&amp;"V"&amp;($C$1*$A1261+10))), "")</f>
        <v/>
      </c>
      <c r="O1261" s="25" t="str">
        <f aca="true">IF(C1261&lt;&gt;"",SUM(INDIRECT($AH$5&amp;"C"&amp;($C$1*$A1261+11)):INDIRECT($AH$5&amp;"V"&amp;($C$1*$A1261+11))),"")</f>
        <v/>
      </c>
      <c r="P1261" s="25" t="str">
        <f aca="true">IF(C1261&lt;&gt;"",SUM(INDIRECT($AH$5&amp;"C"&amp;($C$1*$A1261+12)):INDIRECT($AH$5&amp;"V"&amp;($C$1*$A1261+12))),"")</f>
        <v/>
      </c>
      <c r="Q1261" s="24" t="str">
        <f aca="false">IF(C1261&lt;&gt;"",IFERROR((M1261+N1261+O1261)/(M1261+N1261+O1261+P1261),0), "")</f>
        <v/>
      </c>
      <c r="R1261" s="25" t="str">
        <f aca="true">IF(C1261&lt;&gt;"",SUM(INDIRECT($AH$5&amp;"C"&amp;($C$1*$A1261+13)):INDIRECT($AH$5&amp;"V"&amp;($C$1*$A1261+13))), "")</f>
        <v/>
      </c>
      <c r="S1261" s="25" t="str">
        <f aca="false">IF(C1261&lt;&gt;"",IFERROR((M1261+N1261+O1261+P1261)/R1261, 0),"")</f>
        <v/>
      </c>
      <c r="T1261" s="25" t="str">
        <f aca="false">IF(C1261&lt;&gt;"",IFERROR((M1261+N1261+O1261)/R1261,0),"")</f>
        <v/>
      </c>
      <c r="U1261" s="25" t="str">
        <f aca="true">IF(C1261&lt;&gt;"",IF(INDIRECT($AH$5&amp;"B"&amp;($C$1*$A1261+14))= 1,1,0),"")</f>
        <v/>
      </c>
      <c r="V1261" s="25" t="str">
        <f aca="true">IF(C1261&lt;&gt;"",IF(INDIRECT($AH$5&amp;"B"&amp;($C$1*$A1261+15))= 1,1,0),"")</f>
        <v/>
      </c>
      <c r="W1261" s="25" t="str">
        <f aca="false">IF(C1261&lt;&gt;"",($M1261*1) + ($N1261*2) + ($O1261*3) + (IF(U1261 = 1, 10, 0)) + (IF(V1261 = 1, 20, 0)),"")</f>
        <v/>
      </c>
      <c r="X1261" s="27" t="str">
        <f aca="true">IF(C1261&lt;&gt;"",IF(INDIRECT($AH$5&amp;"B"&amp;($C$1*$A1261+16))= 1,1,0),"")</f>
        <v/>
      </c>
      <c r="Y1261" s="27" t="str">
        <f aca="true">IF(D1261&lt;&gt;"",IF(INDIRECT($AH$5&amp;"B"&amp;($C$1*$A1261+17))= 1,1,0),"")</f>
        <v/>
      </c>
      <c r="Z1261" s="27" t="str">
        <f aca="true">IF(E1261&lt;&gt;"",IF(INDIRECT($AH$5&amp;"B"&amp;($C$1*$A1261+18))= 1,1,0),"")</f>
        <v/>
      </c>
      <c r="AA1261" s="27" t="str">
        <f aca="true">IF(F1261&lt;&gt;"",IF(INDIRECT($AH$5&amp;"B"&amp;($C$1*$A1261+19))= 1,1,0),"")</f>
        <v/>
      </c>
      <c r="AB1261" s="27" t="str">
        <f aca="false">IF(C1261&lt;&gt;"",IF(X1261 = 1, 5, 0) + IF(Z1261 = 1, 25, 0) + IF(AA1261 = 1, 15, 0),"")</f>
        <v/>
      </c>
      <c r="AC1261" s="57" t="str">
        <f aca="false">IF(C1261&lt;&gt;"",L1261+W1261+AB1261,"")</f>
        <v/>
      </c>
    </row>
    <row r="1262" customFormat="false" ht="12.8" hidden="false" customHeight="false" outlineLevel="0" collapsed="false">
      <c r="A1262" s="11" t="n">
        <f aca="false">A1261+1</f>
        <v>259</v>
      </c>
      <c r="B1262" s="38" t="str">
        <f aca="true">IF(INDIRECT($AH$5&amp;"B"&amp;($C$1*$A1262+2))=0, "",INDIRECT($AH$5&amp;"B"&amp;($C$1*$A1262+2)))</f>
        <v/>
      </c>
      <c r="C1262" s="19" t="str">
        <f aca="true">IF(INDIRECT($AH$5&amp;"B"&amp;($C$1*$A1262+3)) = 0, "", INDIRECT($AH$5&amp;"B"&amp;($C$1*$A1262+3)))</f>
        <v/>
      </c>
      <c r="D1262" s="19" t="str">
        <f aca="true">IF(INDIRECT($AH$5&amp;"B"&amp;($C$1*$A1262+4)) = 0, "", INDIRECT($AH$5&amp;"B"&amp;($C$1*$A1262+4)))</f>
        <v/>
      </c>
      <c r="E1262" s="19" t="str">
        <f aca="true">IF(INDIRECT($AH$5&amp;"B"&amp;($C$1*$A1262+7)) = 0, "", INDIRECT($AH$5&amp;"B"&amp;($C$1*$A1262+7)))</f>
        <v/>
      </c>
      <c r="F1262" s="20" t="str">
        <f aca="true">IF(C1262 &lt;&gt; "",IF(INDIRECT($AH$5&amp;"B"&amp;($C$1*$A1262+8)) = 0, 0, 1), "")</f>
        <v/>
      </c>
      <c r="G1262" s="20" t="n">
        <f aca="true">INDIRECT($AH$5&amp;"B"&amp;($C$1*$A1262+9))</f>
        <v>0</v>
      </c>
      <c r="H1262" s="20" t="n">
        <f aca="true">INDIRECT($AH$5&amp;"B"&amp;($C$1*$A1262+10))</f>
        <v>0</v>
      </c>
      <c r="I1262" s="20" t="n">
        <f aca="true">INDIRECT($AH$5&amp;"B"&amp;($C$1*$A1262+11))</f>
        <v>0</v>
      </c>
      <c r="J1262" s="20" t="n">
        <f aca="true">INDIRECT($AH$5&amp;"B"&amp;($C$1*$A1262+12))</f>
        <v>0</v>
      </c>
      <c r="K1262" s="21" t="str">
        <f aca="false">IF(C1262&lt;&gt;"",IFERROR((G1262+H1262+I1262)/(G1262+H1262+I1262+J1262),0), "")</f>
        <v/>
      </c>
      <c r="L1262" s="20" t="str">
        <f aca="false">IF(C1262&lt;&gt;"",(G1262* 2) +(H1262* 4) + (I1262* 6) + IF(F1262 = 1, 5, 0), "")</f>
        <v/>
      </c>
      <c r="M1262" s="25" t="str">
        <f aca="true">IF(C1262&lt;&gt;"",SUM(INDIRECT($AH$5&amp;"C"&amp;($C$1*$A1262+9)):INDIRECT($AH$5&amp;"V"&amp;($C$1*$A1262+9))), "")</f>
        <v/>
      </c>
      <c r="N1262" s="25" t="str">
        <f aca="true">IF(C1262&lt;&gt;"",SUM(INDIRECT($AH$5&amp;"C"&amp;($C$1*$A1262+10)):INDIRECT($AH$5&amp;"V"&amp;($C$1*$A1262+10))), "")</f>
        <v/>
      </c>
      <c r="O1262" s="25" t="str">
        <f aca="true">IF(C1262&lt;&gt;"",SUM(INDIRECT($AH$5&amp;"C"&amp;($C$1*$A1262+11)):INDIRECT($AH$5&amp;"V"&amp;($C$1*$A1262+11))),"")</f>
        <v/>
      </c>
      <c r="P1262" s="25" t="str">
        <f aca="true">IF(C1262&lt;&gt;"",SUM(INDIRECT($AH$5&amp;"C"&amp;($C$1*$A1262+12)):INDIRECT($AH$5&amp;"V"&amp;($C$1*$A1262+12))),"")</f>
        <v/>
      </c>
      <c r="Q1262" s="24" t="str">
        <f aca="false">IF(C1262&lt;&gt;"",IFERROR((M1262+N1262+O1262)/(M1262+N1262+O1262+P1262),0), "")</f>
        <v/>
      </c>
      <c r="R1262" s="25" t="str">
        <f aca="true">IF(C1262&lt;&gt;"",SUM(INDIRECT($AH$5&amp;"C"&amp;($C$1*$A1262+13)):INDIRECT($AH$5&amp;"V"&amp;($C$1*$A1262+13))), "")</f>
        <v/>
      </c>
      <c r="S1262" s="25" t="str">
        <f aca="false">IF(C1262&lt;&gt;"",IFERROR((M1262+N1262+O1262+P1262)/R1262, 0),"")</f>
        <v/>
      </c>
      <c r="T1262" s="25" t="str">
        <f aca="false">IF(C1262&lt;&gt;"",IFERROR((M1262+N1262+O1262)/R1262,0),"")</f>
        <v/>
      </c>
      <c r="U1262" s="25" t="str">
        <f aca="true">IF(C1262&lt;&gt;"",IF(INDIRECT($AH$5&amp;"B"&amp;($C$1*$A1262+14))= 1,1,0),"")</f>
        <v/>
      </c>
      <c r="V1262" s="25" t="str">
        <f aca="true">IF(C1262&lt;&gt;"",IF(INDIRECT($AH$5&amp;"B"&amp;($C$1*$A1262+15))= 1,1,0),"")</f>
        <v/>
      </c>
      <c r="W1262" s="25" t="str">
        <f aca="false">IF(C1262&lt;&gt;"",($M1262*1) + ($N1262*2) + ($O1262*3) + (IF(U1262 = 1, 10, 0)) + (IF(V1262 = 1, 20, 0)),"")</f>
        <v/>
      </c>
      <c r="X1262" s="27" t="str">
        <f aca="true">IF(C1262&lt;&gt;"",IF(INDIRECT($AH$5&amp;"B"&amp;($C$1*$A1262+16))= 1,1,0),"")</f>
        <v/>
      </c>
      <c r="Y1262" s="27" t="str">
        <f aca="true">IF(D1262&lt;&gt;"",IF(INDIRECT($AH$5&amp;"B"&amp;($C$1*$A1262+17))= 1,1,0),"")</f>
        <v/>
      </c>
      <c r="Z1262" s="27" t="str">
        <f aca="true">IF(E1262&lt;&gt;"",IF(INDIRECT($AH$5&amp;"B"&amp;($C$1*$A1262+18))= 1,1,0),"")</f>
        <v/>
      </c>
      <c r="AA1262" s="27" t="str">
        <f aca="true">IF(F1262&lt;&gt;"",IF(INDIRECT($AH$5&amp;"B"&amp;($C$1*$A1262+19))= 1,1,0),"")</f>
        <v/>
      </c>
      <c r="AB1262" s="27" t="str">
        <f aca="false">IF(C1262&lt;&gt;"",IF(X1262 = 1, 5, 0) + IF(Z1262 = 1, 25, 0) + IF(AA1262 = 1, 15, 0),"")</f>
        <v/>
      </c>
      <c r="AC1262" s="57" t="str">
        <f aca="false">IF(C1262&lt;&gt;"",L1262+W1262+AB1262,"")</f>
        <v/>
      </c>
    </row>
    <row r="1263" customFormat="false" ht="12.8" hidden="false" customHeight="false" outlineLevel="0" collapsed="false">
      <c r="A1263" s="11" t="n">
        <f aca="false">A1262+1</f>
        <v>260</v>
      </c>
      <c r="B1263" s="38" t="str">
        <f aca="true">IF(INDIRECT($AH$5&amp;"B"&amp;($C$1*$A1263+2))=0, "",INDIRECT($AH$5&amp;"B"&amp;($C$1*$A1263+2)))</f>
        <v/>
      </c>
      <c r="C1263" s="19" t="str">
        <f aca="true">IF(INDIRECT($AH$5&amp;"B"&amp;($C$1*$A1263+3)) = 0, "", INDIRECT($AH$5&amp;"B"&amp;($C$1*$A1263+3)))</f>
        <v/>
      </c>
      <c r="D1263" s="19" t="str">
        <f aca="true">IF(INDIRECT($AH$5&amp;"B"&amp;($C$1*$A1263+4)) = 0, "", INDIRECT($AH$5&amp;"B"&amp;($C$1*$A1263+4)))</f>
        <v/>
      </c>
      <c r="E1263" s="19" t="str">
        <f aca="true">IF(INDIRECT($AH$5&amp;"B"&amp;($C$1*$A1263+7)) = 0, "", INDIRECT($AH$5&amp;"B"&amp;($C$1*$A1263+7)))</f>
        <v/>
      </c>
      <c r="F1263" s="20" t="str">
        <f aca="true">IF(C1263 &lt;&gt; "",IF(INDIRECT($AH$5&amp;"B"&amp;($C$1*$A1263+8)) = 0, 0, 1), "")</f>
        <v/>
      </c>
      <c r="G1263" s="20" t="n">
        <f aca="true">INDIRECT($AH$5&amp;"B"&amp;($C$1*$A1263+9))</f>
        <v>0</v>
      </c>
      <c r="H1263" s="20" t="n">
        <f aca="true">INDIRECT($AH$5&amp;"B"&amp;($C$1*$A1263+10))</f>
        <v>0</v>
      </c>
      <c r="I1263" s="20" t="n">
        <f aca="true">INDIRECT($AH$5&amp;"B"&amp;($C$1*$A1263+11))</f>
        <v>0</v>
      </c>
      <c r="J1263" s="20" t="n">
        <f aca="true">INDIRECT($AH$5&amp;"B"&amp;($C$1*$A1263+12))</f>
        <v>0</v>
      </c>
      <c r="K1263" s="21" t="str">
        <f aca="false">IF(C1263&lt;&gt;"",IFERROR((G1263+H1263+I1263)/(G1263+H1263+I1263+J1263),0), "")</f>
        <v/>
      </c>
      <c r="L1263" s="20" t="str">
        <f aca="false">IF(C1263&lt;&gt;"",(G1263* 2) +(H1263* 4) + (I1263* 6) + IF(F1263 = 1, 5, 0), "")</f>
        <v/>
      </c>
      <c r="M1263" s="25" t="str">
        <f aca="true">IF(C1263&lt;&gt;"",SUM(INDIRECT($AH$5&amp;"C"&amp;($C$1*$A1263+9)):INDIRECT($AH$5&amp;"V"&amp;($C$1*$A1263+9))), "")</f>
        <v/>
      </c>
      <c r="N1263" s="25" t="str">
        <f aca="true">IF(C1263&lt;&gt;"",SUM(INDIRECT($AH$5&amp;"C"&amp;($C$1*$A1263+10)):INDIRECT($AH$5&amp;"V"&amp;($C$1*$A1263+10))), "")</f>
        <v/>
      </c>
      <c r="O1263" s="25" t="str">
        <f aca="true">IF(C1263&lt;&gt;"",SUM(INDIRECT($AH$5&amp;"C"&amp;($C$1*$A1263+11)):INDIRECT($AH$5&amp;"V"&amp;($C$1*$A1263+11))),"")</f>
        <v/>
      </c>
      <c r="P1263" s="25" t="str">
        <f aca="true">IF(C1263&lt;&gt;"",SUM(INDIRECT($AH$5&amp;"C"&amp;($C$1*$A1263+12)):INDIRECT($AH$5&amp;"V"&amp;($C$1*$A1263+12))),"")</f>
        <v/>
      </c>
      <c r="Q1263" s="24" t="str">
        <f aca="false">IF(C1263&lt;&gt;"",IFERROR((M1263+N1263+O1263)/(M1263+N1263+O1263+P1263),0), "")</f>
        <v/>
      </c>
      <c r="R1263" s="25" t="str">
        <f aca="true">IF(C1263&lt;&gt;"",SUM(INDIRECT($AH$5&amp;"C"&amp;($C$1*$A1263+13)):INDIRECT($AH$5&amp;"V"&amp;($C$1*$A1263+13))), "")</f>
        <v/>
      </c>
      <c r="S1263" s="25" t="str">
        <f aca="false">IF(C1263&lt;&gt;"",IFERROR((M1263+N1263+O1263+P1263)/R1263, 0),"")</f>
        <v/>
      </c>
      <c r="T1263" s="25" t="str">
        <f aca="false">IF(C1263&lt;&gt;"",IFERROR((M1263+N1263+O1263)/R1263,0),"")</f>
        <v/>
      </c>
      <c r="U1263" s="25" t="str">
        <f aca="true">IF(C1263&lt;&gt;"",IF(INDIRECT($AH$5&amp;"B"&amp;($C$1*$A1263+14))= 1,1,0),"")</f>
        <v/>
      </c>
      <c r="V1263" s="25" t="str">
        <f aca="true">IF(C1263&lt;&gt;"",IF(INDIRECT($AH$5&amp;"B"&amp;($C$1*$A1263+15))= 1,1,0),"")</f>
        <v/>
      </c>
      <c r="W1263" s="25" t="str">
        <f aca="false">IF(C1263&lt;&gt;"",($M1263*1) + ($N1263*2) + ($O1263*3) + (IF(U1263 = 1, 10, 0)) + (IF(V1263 = 1, 20, 0)),"")</f>
        <v/>
      </c>
      <c r="X1263" s="27" t="str">
        <f aca="true">IF(C1263&lt;&gt;"",IF(INDIRECT($AH$5&amp;"B"&amp;($C$1*$A1263+16))= 1,1,0),"")</f>
        <v/>
      </c>
      <c r="Y1263" s="27" t="str">
        <f aca="true">IF(D1263&lt;&gt;"",IF(INDIRECT($AH$5&amp;"B"&amp;($C$1*$A1263+17))= 1,1,0),"")</f>
        <v/>
      </c>
      <c r="Z1263" s="27" t="str">
        <f aca="true">IF(E1263&lt;&gt;"",IF(INDIRECT($AH$5&amp;"B"&amp;($C$1*$A1263+18))= 1,1,0),"")</f>
        <v/>
      </c>
      <c r="AA1263" s="27" t="str">
        <f aca="true">IF(F1263&lt;&gt;"",IF(INDIRECT($AH$5&amp;"B"&amp;($C$1*$A1263+19))= 1,1,0),"")</f>
        <v/>
      </c>
      <c r="AB1263" s="27" t="str">
        <f aca="false">IF(C1263&lt;&gt;"",IF(X1263 = 1, 5, 0) + IF(Z1263 = 1, 25, 0) + IF(AA1263 = 1, 15, 0),"")</f>
        <v/>
      </c>
      <c r="AC1263" s="57" t="str">
        <f aca="false">IF(C1263&lt;&gt;"",L1263+W1263+AB1263,"")</f>
        <v/>
      </c>
    </row>
    <row r="1264" customFormat="false" ht="12.8" hidden="false" customHeight="false" outlineLevel="0" collapsed="false">
      <c r="A1264" s="11" t="n">
        <f aca="false">A1263+1</f>
        <v>261</v>
      </c>
      <c r="B1264" s="38" t="str">
        <f aca="true">IF(INDIRECT($AH$5&amp;"B"&amp;($C$1*$A1264+2))=0, "",INDIRECT($AH$5&amp;"B"&amp;($C$1*$A1264+2)))</f>
        <v/>
      </c>
      <c r="C1264" s="19" t="str">
        <f aca="true">IF(INDIRECT($AH$5&amp;"B"&amp;($C$1*$A1264+3)) = 0, "", INDIRECT($AH$5&amp;"B"&amp;($C$1*$A1264+3)))</f>
        <v/>
      </c>
      <c r="D1264" s="19" t="str">
        <f aca="true">IF(INDIRECT($AH$5&amp;"B"&amp;($C$1*$A1264+4)) = 0, "", INDIRECT($AH$5&amp;"B"&amp;($C$1*$A1264+4)))</f>
        <v/>
      </c>
      <c r="E1264" s="19" t="str">
        <f aca="true">IF(INDIRECT($AH$5&amp;"B"&amp;($C$1*$A1264+7)) = 0, "", INDIRECT($AH$5&amp;"B"&amp;($C$1*$A1264+7)))</f>
        <v/>
      </c>
      <c r="F1264" s="20" t="str">
        <f aca="true">IF(C1264 &lt;&gt; "",IF(INDIRECT($AH$5&amp;"B"&amp;($C$1*$A1264+8)) = 0, 0, 1), "")</f>
        <v/>
      </c>
      <c r="G1264" s="20" t="n">
        <f aca="true">INDIRECT($AH$5&amp;"B"&amp;($C$1*$A1264+9))</f>
        <v>0</v>
      </c>
      <c r="H1264" s="20" t="n">
        <f aca="true">INDIRECT($AH$5&amp;"B"&amp;($C$1*$A1264+10))</f>
        <v>0</v>
      </c>
      <c r="I1264" s="20" t="n">
        <f aca="true">INDIRECT($AH$5&amp;"B"&amp;($C$1*$A1264+11))</f>
        <v>0</v>
      </c>
      <c r="J1264" s="20" t="n">
        <f aca="true">INDIRECT($AH$5&amp;"B"&amp;($C$1*$A1264+12))</f>
        <v>0</v>
      </c>
      <c r="K1264" s="21" t="str">
        <f aca="false">IF(C1264&lt;&gt;"",IFERROR((G1264+H1264+I1264)/(G1264+H1264+I1264+J1264),0), "")</f>
        <v/>
      </c>
      <c r="L1264" s="20" t="str">
        <f aca="false">IF(C1264&lt;&gt;"",(G1264* 2) +(H1264* 4) + (I1264* 6) + IF(F1264 = 1, 5, 0), "")</f>
        <v/>
      </c>
      <c r="M1264" s="25" t="str">
        <f aca="true">IF(C1264&lt;&gt;"",SUM(INDIRECT($AH$5&amp;"C"&amp;($C$1*$A1264+9)):INDIRECT($AH$5&amp;"V"&amp;($C$1*$A1264+9))), "")</f>
        <v/>
      </c>
      <c r="N1264" s="25" t="str">
        <f aca="true">IF(C1264&lt;&gt;"",SUM(INDIRECT($AH$5&amp;"C"&amp;($C$1*$A1264+10)):INDIRECT($AH$5&amp;"V"&amp;($C$1*$A1264+10))), "")</f>
        <v/>
      </c>
      <c r="O1264" s="25" t="str">
        <f aca="true">IF(C1264&lt;&gt;"",SUM(INDIRECT($AH$5&amp;"C"&amp;($C$1*$A1264+11)):INDIRECT($AH$5&amp;"V"&amp;($C$1*$A1264+11))),"")</f>
        <v/>
      </c>
      <c r="P1264" s="25" t="str">
        <f aca="true">IF(C1264&lt;&gt;"",SUM(INDIRECT($AH$5&amp;"C"&amp;($C$1*$A1264+12)):INDIRECT($AH$5&amp;"V"&amp;($C$1*$A1264+12))),"")</f>
        <v/>
      </c>
      <c r="Q1264" s="24" t="str">
        <f aca="false">IF(C1264&lt;&gt;"",IFERROR((M1264+N1264+O1264)/(M1264+N1264+O1264+P1264),0), "")</f>
        <v/>
      </c>
      <c r="R1264" s="25" t="str">
        <f aca="true">IF(C1264&lt;&gt;"",SUM(INDIRECT($AH$5&amp;"C"&amp;($C$1*$A1264+13)):INDIRECT($AH$5&amp;"V"&amp;($C$1*$A1264+13))), "")</f>
        <v/>
      </c>
      <c r="S1264" s="25" t="str">
        <f aca="false">IF(C1264&lt;&gt;"",IFERROR((M1264+N1264+O1264+P1264)/R1264, 0),"")</f>
        <v/>
      </c>
      <c r="T1264" s="25" t="str">
        <f aca="false">IF(C1264&lt;&gt;"",IFERROR((M1264+N1264+O1264)/R1264,0),"")</f>
        <v/>
      </c>
      <c r="U1264" s="25" t="str">
        <f aca="true">IF(C1264&lt;&gt;"",IF(INDIRECT($AH$5&amp;"B"&amp;($C$1*$A1264+14))= 1,1,0),"")</f>
        <v/>
      </c>
      <c r="V1264" s="25" t="str">
        <f aca="true">IF(C1264&lt;&gt;"",IF(INDIRECT($AH$5&amp;"B"&amp;($C$1*$A1264+15))= 1,1,0),"")</f>
        <v/>
      </c>
      <c r="W1264" s="25" t="str">
        <f aca="false">IF(C1264&lt;&gt;"",($M1264*1) + ($N1264*2) + ($O1264*3) + (IF(U1264 = 1, 10, 0)) + (IF(V1264 = 1, 20, 0)),"")</f>
        <v/>
      </c>
      <c r="X1264" s="27" t="str">
        <f aca="true">IF(C1264&lt;&gt;"",IF(INDIRECT($AH$5&amp;"B"&amp;($C$1*$A1264+16))= 1,1,0),"")</f>
        <v/>
      </c>
      <c r="Y1264" s="27" t="str">
        <f aca="true">IF(D1264&lt;&gt;"",IF(INDIRECT($AH$5&amp;"B"&amp;($C$1*$A1264+17))= 1,1,0),"")</f>
        <v/>
      </c>
      <c r="Z1264" s="27" t="str">
        <f aca="true">IF(E1264&lt;&gt;"",IF(INDIRECT($AH$5&amp;"B"&amp;($C$1*$A1264+18))= 1,1,0),"")</f>
        <v/>
      </c>
      <c r="AA1264" s="27" t="str">
        <f aca="true">IF(F1264&lt;&gt;"",IF(INDIRECT($AH$5&amp;"B"&amp;($C$1*$A1264+19))= 1,1,0),"")</f>
        <v/>
      </c>
      <c r="AB1264" s="27" t="str">
        <f aca="false">IF(C1264&lt;&gt;"",IF(X1264 = 1, 5, 0) + IF(Z1264 = 1, 25, 0) + IF(AA1264 = 1, 15, 0),"")</f>
        <v/>
      </c>
      <c r="AC1264" s="57" t="str">
        <f aca="false">IF(C1264&lt;&gt;"",L1264+W1264+AB1264,"")</f>
        <v/>
      </c>
    </row>
    <row r="1265" customFormat="false" ht="12.8" hidden="false" customHeight="false" outlineLevel="0" collapsed="false">
      <c r="A1265" s="11" t="n">
        <f aca="false">A1264+1</f>
        <v>262</v>
      </c>
      <c r="B1265" s="38" t="str">
        <f aca="true">IF(INDIRECT($AH$5&amp;"B"&amp;($C$1*$A1265+2))=0, "",INDIRECT($AH$5&amp;"B"&amp;($C$1*$A1265+2)))</f>
        <v/>
      </c>
      <c r="C1265" s="19" t="str">
        <f aca="true">IF(INDIRECT($AH$5&amp;"B"&amp;($C$1*$A1265+3)) = 0, "", INDIRECT($AH$5&amp;"B"&amp;($C$1*$A1265+3)))</f>
        <v/>
      </c>
      <c r="D1265" s="19" t="str">
        <f aca="true">IF(INDIRECT($AH$5&amp;"B"&amp;($C$1*$A1265+4)) = 0, "", INDIRECT($AH$5&amp;"B"&amp;($C$1*$A1265+4)))</f>
        <v/>
      </c>
      <c r="E1265" s="19" t="str">
        <f aca="true">IF(INDIRECT($AH$5&amp;"B"&amp;($C$1*$A1265+7)) = 0, "", INDIRECT($AH$5&amp;"B"&amp;($C$1*$A1265+7)))</f>
        <v/>
      </c>
      <c r="F1265" s="20" t="str">
        <f aca="true">IF(C1265 &lt;&gt; "",IF(INDIRECT($AH$5&amp;"B"&amp;($C$1*$A1265+8)) = 0, 0, 1), "")</f>
        <v/>
      </c>
      <c r="G1265" s="20" t="n">
        <f aca="true">INDIRECT($AH$5&amp;"B"&amp;($C$1*$A1265+9))</f>
        <v>0</v>
      </c>
      <c r="H1265" s="20" t="n">
        <f aca="true">INDIRECT($AH$5&amp;"B"&amp;($C$1*$A1265+10))</f>
        <v>0</v>
      </c>
      <c r="I1265" s="20" t="n">
        <f aca="true">INDIRECT($AH$5&amp;"B"&amp;($C$1*$A1265+11))</f>
        <v>0</v>
      </c>
      <c r="J1265" s="20" t="n">
        <f aca="true">INDIRECT($AH$5&amp;"B"&amp;($C$1*$A1265+12))</f>
        <v>0</v>
      </c>
      <c r="K1265" s="21" t="str">
        <f aca="false">IF(C1265&lt;&gt;"",IFERROR((G1265+H1265+I1265)/(G1265+H1265+I1265+J1265),0), "")</f>
        <v/>
      </c>
      <c r="L1265" s="20" t="str">
        <f aca="false">IF(C1265&lt;&gt;"",(G1265* 2) +(H1265* 4) + (I1265* 6) + IF(F1265 = 1, 5, 0), "")</f>
        <v/>
      </c>
      <c r="M1265" s="25" t="str">
        <f aca="true">IF(C1265&lt;&gt;"",SUM(INDIRECT($AH$5&amp;"C"&amp;($C$1*$A1265+9)):INDIRECT($AH$5&amp;"V"&amp;($C$1*$A1265+9))), "")</f>
        <v/>
      </c>
      <c r="N1265" s="25" t="str">
        <f aca="true">IF(C1265&lt;&gt;"",SUM(INDIRECT($AH$5&amp;"C"&amp;($C$1*$A1265+10)):INDIRECT($AH$5&amp;"V"&amp;($C$1*$A1265+10))), "")</f>
        <v/>
      </c>
      <c r="O1265" s="25" t="str">
        <f aca="true">IF(C1265&lt;&gt;"",SUM(INDIRECT($AH$5&amp;"C"&amp;($C$1*$A1265+11)):INDIRECT($AH$5&amp;"V"&amp;($C$1*$A1265+11))),"")</f>
        <v/>
      </c>
      <c r="P1265" s="25" t="str">
        <f aca="true">IF(C1265&lt;&gt;"",SUM(INDIRECT($AH$5&amp;"C"&amp;($C$1*$A1265+12)):INDIRECT($AH$5&amp;"V"&amp;($C$1*$A1265+12))),"")</f>
        <v/>
      </c>
      <c r="Q1265" s="24" t="str">
        <f aca="false">IF(C1265&lt;&gt;"",IFERROR((M1265+N1265+O1265)/(M1265+N1265+O1265+P1265),0), "")</f>
        <v/>
      </c>
      <c r="R1265" s="25" t="str">
        <f aca="true">IF(C1265&lt;&gt;"",SUM(INDIRECT($AH$5&amp;"C"&amp;($C$1*$A1265+13)):INDIRECT($AH$5&amp;"V"&amp;($C$1*$A1265+13))), "")</f>
        <v/>
      </c>
      <c r="S1265" s="25" t="str">
        <f aca="false">IF(C1265&lt;&gt;"",IFERROR((M1265+N1265+O1265+P1265)/R1265, 0),"")</f>
        <v/>
      </c>
      <c r="T1265" s="25" t="str">
        <f aca="false">IF(C1265&lt;&gt;"",IFERROR((M1265+N1265+O1265)/R1265,0),"")</f>
        <v/>
      </c>
      <c r="U1265" s="25" t="str">
        <f aca="true">IF(C1265&lt;&gt;"",IF(INDIRECT($AH$5&amp;"B"&amp;($C$1*$A1265+14))= 1,1,0),"")</f>
        <v/>
      </c>
      <c r="V1265" s="25" t="str">
        <f aca="true">IF(C1265&lt;&gt;"",IF(INDIRECT($AH$5&amp;"B"&amp;($C$1*$A1265+15))= 1,1,0),"")</f>
        <v/>
      </c>
      <c r="W1265" s="25" t="str">
        <f aca="false">IF(C1265&lt;&gt;"",($M1265*1) + ($N1265*2) + ($O1265*3) + (IF(U1265 = 1, 10, 0)) + (IF(V1265 = 1, 20, 0)),"")</f>
        <v/>
      </c>
      <c r="X1265" s="27" t="str">
        <f aca="true">IF(C1265&lt;&gt;"",IF(INDIRECT($AH$5&amp;"B"&amp;($C$1*$A1265+16))= 1,1,0),"")</f>
        <v/>
      </c>
      <c r="Y1265" s="27" t="str">
        <f aca="true">IF(D1265&lt;&gt;"",IF(INDIRECT($AH$5&amp;"B"&amp;($C$1*$A1265+17))= 1,1,0),"")</f>
        <v/>
      </c>
      <c r="Z1265" s="27" t="str">
        <f aca="true">IF(E1265&lt;&gt;"",IF(INDIRECT($AH$5&amp;"B"&amp;($C$1*$A1265+18))= 1,1,0),"")</f>
        <v/>
      </c>
      <c r="AA1265" s="27" t="str">
        <f aca="true">IF(F1265&lt;&gt;"",IF(INDIRECT($AH$5&amp;"B"&amp;($C$1*$A1265+19))= 1,1,0),"")</f>
        <v/>
      </c>
      <c r="AB1265" s="27" t="str">
        <f aca="false">IF(C1265&lt;&gt;"",IF(X1265 = 1, 5, 0) + IF(Z1265 = 1, 25, 0) + IF(AA1265 = 1, 15, 0),"")</f>
        <v/>
      </c>
      <c r="AC1265" s="57" t="str">
        <f aca="false">IF(C1265&lt;&gt;"",L1265+W1265+AB1265,"")</f>
        <v/>
      </c>
    </row>
    <row r="1266" customFormat="false" ht="12.8" hidden="false" customHeight="false" outlineLevel="0" collapsed="false">
      <c r="A1266" s="11" t="n">
        <f aca="false">A1265+1</f>
        <v>263</v>
      </c>
      <c r="B1266" s="38" t="str">
        <f aca="true">IF(INDIRECT($AH$5&amp;"B"&amp;($C$1*$A1266+2))=0, "",INDIRECT($AH$5&amp;"B"&amp;($C$1*$A1266+2)))</f>
        <v/>
      </c>
      <c r="C1266" s="19" t="str">
        <f aca="true">IF(INDIRECT($AH$5&amp;"B"&amp;($C$1*$A1266+3)) = 0, "", INDIRECT($AH$5&amp;"B"&amp;($C$1*$A1266+3)))</f>
        <v/>
      </c>
      <c r="D1266" s="19" t="str">
        <f aca="true">IF(INDIRECT($AH$5&amp;"B"&amp;($C$1*$A1266+4)) = 0, "", INDIRECT($AH$5&amp;"B"&amp;($C$1*$A1266+4)))</f>
        <v/>
      </c>
      <c r="E1266" s="19" t="str">
        <f aca="true">IF(INDIRECT($AH$5&amp;"B"&amp;($C$1*$A1266+7)) = 0, "", INDIRECT($AH$5&amp;"B"&amp;($C$1*$A1266+7)))</f>
        <v/>
      </c>
      <c r="F1266" s="20" t="str">
        <f aca="true">IF(C1266 &lt;&gt; "",IF(INDIRECT($AH$5&amp;"B"&amp;($C$1*$A1266+8)) = 0, 0, 1), "")</f>
        <v/>
      </c>
      <c r="G1266" s="20" t="n">
        <f aca="true">INDIRECT($AH$5&amp;"B"&amp;($C$1*$A1266+9))</f>
        <v>0</v>
      </c>
      <c r="H1266" s="20" t="n">
        <f aca="true">INDIRECT($AH$5&amp;"B"&amp;($C$1*$A1266+10))</f>
        <v>0</v>
      </c>
      <c r="I1266" s="20" t="n">
        <f aca="true">INDIRECT($AH$5&amp;"B"&amp;($C$1*$A1266+11))</f>
        <v>0</v>
      </c>
      <c r="J1266" s="20" t="n">
        <f aca="true">INDIRECT($AH$5&amp;"B"&amp;($C$1*$A1266+12))</f>
        <v>0</v>
      </c>
      <c r="K1266" s="21" t="str">
        <f aca="false">IF(C1266&lt;&gt;"",IFERROR((G1266+H1266+I1266)/(G1266+H1266+I1266+J1266),0), "")</f>
        <v/>
      </c>
      <c r="L1266" s="20" t="str">
        <f aca="false">IF(C1266&lt;&gt;"",(G1266* 2) +(H1266* 4) + (I1266* 6) + IF(F1266 = 1, 5, 0), "")</f>
        <v/>
      </c>
      <c r="M1266" s="25" t="str">
        <f aca="true">IF(C1266&lt;&gt;"",SUM(INDIRECT($AH$5&amp;"C"&amp;($C$1*$A1266+9)):INDIRECT($AH$5&amp;"V"&amp;($C$1*$A1266+9))), "")</f>
        <v/>
      </c>
      <c r="N1266" s="25" t="str">
        <f aca="true">IF(C1266&lt;&gt;"",SUM(INDIRECT($AH$5&amp;"C"&amp;($C$1*$A1266+10)):INDIRECT($AH$5&amp;"V"&amp;($C$1*$A1266+10))), "")</f>
        <v/>
      </c>
      <c r="O1266" s="25" t="str">
        <f aca="true">IF(C1266&lt;&gt;"",SUM(INDIRECT($AH$5&amp;"C"&amp;($C$1*$A1266+11)):INDIRECT($AH$5&amp;"V"&amp;($C$1*$A1266+11))),"")</f>
        <v/>
      </c>
      <c r="P1266" s="25" t="str">
        <f aca="true">IF(C1266&lt;&gt;"",SUM(INDIRECT($AH$5&amp;"C"&amp;($C$1*$A1266+12)):INDIRECT($AH$5&amp;"V"&amp;($C$1*$A1266+12))),"")</f>
        <v/>
      </c>
      <c r="Q1266" s="24" t="str">
        <f aca="false">IF(C1266&lt;&gt;"",IFERROR((M1266+N1266+O1266)/(M1266+N1266+O1266+P1266),0), "")</f>
        <v/>
      </c>
      <c r="R1266" s="25" t="str">
        <f aca="true">IF(C1266&lt;&gt;"",SUM(INDIRECT($AH$5&amp;"C"&amp;($C$1*$A1266+13)):INDIRECT($AH$5&amp;"V"&amp;($C$1*$A1266+13))), "")</f>
        <v/>
      </c>
      <c r="S1266" s="25" t="str">
        <f aca="false">IF(C1266&lt;&gt;"",IFERROR((M1266+N1266+O1266+P1266)/R1266, 0),"")</f>
        <v/>
      </c>
      <c r="T1266" s="25" t="str">
        <f aca="false">IF(C1266&lt;&gt;"",IFERROR((M1266+N1266+O1266)/R1266,0),"")</f>
        <v/>
      </c>
      <c r="U1266" s="25" t="str">
        <f aca="true">IF(C1266&lt;&gt;"",IF(INDIRECT($AH$5&amp;"B"&amp;($C$1*$A1266+14))= 1,1,0),"")</f>
        <v/>
      </c>
      <c r="V1266" s="25" t="str">
        <f aca="true">IF(C1266&lt;&gt;"",IF(INDIRECT($AH$5&amp;"B"&amp;($C$1*$A1266+15))= 1,1,0),"")</f>
        <v/>
      </c>
      <c r="W1266" s="25" t="str">
        <f aca="false">IF(C1266&lt;&gt;"",($M1266*1) + ($N1266*2) + ($O1266*3) + (IF(U1266 = 1, 10, 0)) + (IF(V1266 = 1, 20, 0)),"")</f>
        <v/>
      </c>
      <c r="X1266" s="27" t="str">
        <f aca="true">IF(C1266&lt;&gt;"",IF(INDIRECT($AH$5&amp;"B"&amp;($C$1*$A1266+16))= 1,1,0),"")</f>
        <v/>
      </c>
      <c r="Y1266" s="27" t="str">
        <f aca="true">IF(D1266&lt;&gt;"",IF(INDIRECT($AH$5&amp;"B"&amp;($C$1*$A1266+17))= 1,1,0),"")</f>
        <v/>
      </c>
      <c r="Z1266" s="27" t="str">
        <f aca="true">IF(E1266&lt;&gt;"",IF(INDIRECT($AH$5&amp;"B"&amp;($C$1*$A1266+18))= 1,1,0),"")</f>
        <v/>
      </c>
      <c r="AA1266" s="27" t="str">
        <f aca="true">IF(F1266&lt;&gt;"",IF(INDIRECT($AH$5&amp;"B"&amp;($C$1*$A1266+19))= 1,1,0),"")</f>
        <v/>
      </c>
      <c r="AB1266" s="27" t="str">
        <f aca="false">IF(C1266&lt;&gt;"",IF(X1266 = 1, 5, 0) + IF(Z1266 = 1, 25, 0) + IF(AA1266 = 1, 15, 0),"")</f>
        <v/>
      </c>
      <c r="AC1266" s="57" t="str">
        <f aca="false">IF(C1266&lt;&gt;"",L1266+W1266+AB1266,"")</f>
        <v/>
      </c>
    </row>
    <row r="1267" customFormat="false" ht="12.8" hidden="false" customHeight="false" outlineLevel="0" collapsed="false">
      <c r="A1267" s="11" t="n">
        <f aca="false">A1266+1</f>
        <v>264</v>
      </c>
      <c r="B1267" s="38" t="str">
        <f aca="true">IF(INDIRECT($AH$5&amp;"B"&amp;($C$1*$A1267+2))=0, "",INDIRECT($AH$5&amp;"B"&amp;($C$1*$A1267+2)))</f>
        <v/>
      </c>
      <c r="C1267" s="19" t="str">
        <f aca="true">IF(INDIRECT($AH$5&amp;"B"&amp;($C$1*$A1267+3)) = 0, "", INDIRECT($AH$5&amp;"B"&amp;($C$1*$A1267+3)))</f>
        <v/>
      </c>
      <c r="D1267" s="19" t="str">
        <f aca="true">IF(INDIRECT($AH$5&amp;"B"&amp;($C$1*$A1267+4)) = 0, "", INDIRECT($AH$5&amp;"B"&amp;($C$1*$A1267+4)))</f>
        <v/>
      </c>
      <c r="E1267" s="19" t="str">
        <f aca="true">IF(INDIRECT($AH$5&amp;"B"&amp;($C$1*$A1267+7)) = 0, "", INDIRECT($AH$5&amp;"B"&amp;($C$1*$A1267+7)))</f>
        <v/>
      </c>
      <c r="F1267" s="20" t="str">
        <f aca="true">IF(C1267 &lt;&gt; "",IF(INDIRECT($AH$5&amp;"B"&amp;($C$1*$A1267+8)) = 0, 0, 1), "")</f>
        <v/>
      </c>
      <c r="G1267" s="20" t="n">
        <f aca="true">INDIRECT($AH$5&amp;"B"&amp;($C$1*$A1267+9))</f>
        <v>0</v>
      </c>
      <c r="H1267" s="20" t="n">
        <f aca="true">INDIRECT($AH$5&amp;"B"&amp;($C$1*$A1267+10))</f>
        <v>0</v>
      </c>
      <c r="I1267" s="20" t="n">
        <f aca="true">INDIRECT($AH$5&amp;"B"&amp;($C$1*$A1267+11))</f>
        <v>0</v>
      </c>
      <c r="J1267" s="20" t="n">
        <f aca="true">INDIRECT($AH$5&amp;"B"&amp;($C$1*$A1267+12))</f>
        <v>0</v>
      </c>
      <c r="K1267" s="21" t="str">
        <f aca="false">IF(C1267&lt;&gt;"",IFERROR((G1267+H1267+I1267)/(G1267+H1267+I1267+J1267),0), "")</f>
        <v/>
      </c>
      <c r="L1267" s="20" t="str">
        <f aca="false">IF(C1267&lt;&gt;"",(G1267* 2) +(H1267* 4) + (I1267* 6) + IF(F1267 = 1, 5, 0), "")</f>
        <v/>
      </c>
      <c r="M1267" s="25" t="str">
        <f aca="true">IF(C1267&lt;&gt;"",SUM(INDIRECT($AH$5&amp;"C"&amp;($C$1*$A1267+9)):INDIRECT($AH$5&amp;"V"&amp;($C$1*$A1267+9))), "")</f>
        <v/>
      </c>
      <c r="N1267" s="25" t="str">
        <f aca="true">IF(C1267&lt;&gt;"",SUM(INDIRECT($AH$5&amp;"C"&amp;($C$1*$A1267+10)):INDIRECT($AH$5&amp;"V"&amp;($C$1*$A1267+10))), "")</f>
        <v/>
      </c>
      <c r="O1267" s="25" t="str">
        <f aca="true">IF(C1267&lt;&gt;"",SUM(INDIRECT($AH$5&amp;"C"&amp;($C$1*$A1267+11)):INDIRECT($AH$5&amp;"V"&amp;($C$1*$A1267+11))),"")</f>
        <v/>
      </c>
      <c r="P1267" s="25" t="str">
        <f aca="true">IF(C1267&lt;&gt;"",SUM(INDIRECT($AH$5&amp;"C"&amp;($C$1*$A1267+12)):INDIRECT($AH$5&amp;"V"&amp;($C$1*$A1267+12))),"")</f>
        <v/>
      </c>
      <c r="Q1267" s="24" t="str">
        <f aca="false">IF(C1267&lt;&gt;"",IFERROR((M1267+N1267+O1267)/(M1267+N1267+O1267+P1267),0), "")</f>
        <v/>
      </c>
      <c r="R1267" s="25" t="str">
        <f aca="true">IF(C1267&lt;&gt;"",SUM(INDIRECT($AH$5&amp;"C"&amp;($C$1*$A1267+13)):INDIRECT($AH$5&amp;"V"&amp;($C$1*$A1267+13))), "")</f>
        <v/>
      </c>
      <c r="S1267" s="25" t="str">
        <f aca="false">IF(C1267&lt;&gt;"",IFERROR((M1267+N1267+O1267+P1267)/R1267, 0),"")</f>
        <v/>
      </c>
      <c r="T1267" s="25" t="str">
        <f aca="false">IF(C1267&lt;&gt;"",IFERROR((M1267+N1267+O1267)/R1267,0),"")</f>
        <v/>
      </c>
      <c r="U1267" s="25" t="str">
        <f aca="true">IF(C1267&lt;&gt;"",IF(INDIRECT($AH$5&amp;"B"&amp;($C$1*$A1267+14))= 1,1,0),"")</f>
        <v/>
      </c>
      <c r="V1267" s="25" t="str">
        <f aca="true">IF(C1267&lt;&gt;"",IF(INDIRECT($AH$5&amp;"B"&amp;($C$1*$A1267+15))= 1,1,0),"")</f>
        <v/>
      </c>
      <c r="W1267" s="25" t="str">
        <f aca="false">IF(C1267&lt;&gt;"",($M1267*1) + ($N1267*2) + ($O1267*3) + (IF(U1267 = 1, 10, 0)) + (IF(V1267 = 1, 20, 0)),"")</f>
        <v/>
      </c>
      <c r="X1267" s="27" t="str">
        <f aca="true">IF(C1267&lt;&gt;"",IF(INDIRECT($AH$5&amp;"B"&amp;($C$1*$A1267+16))= 1,1,0),"")</f>
        <v/>
      </c>
      <c r="Y1267" s="27" t="str">
        <f aca="true">IF(D1267&lt;&gt;"",IF(INDIRECT($AH$5&amp;"B"&amp;($C$1*$A1267+17))= 1,1,0),"")</f>
        <v/>
      </c>
      <c r="Z1267" s="27" t="str">
        <f aca="true">IF(E1267&lt;&gt;"",IF(INDIRECT($AH$5&amp;"B"&amp;($C$1*$A1267+18))= 1,1,0),"")</f>
        <v/>
      </c>
      <c r="AA1267" s="27" t="str">
        <f aca="true">IF(F1267&lt;&gt;"",IF(INDIRECT($AH$5&amp;"B"&amp;($C$1*$A1267+19))= 1,1,0),"")</f>
        <v/>
      </c>
      <c r="AB1267" s="27" t="str">
        <f aca="false">IF(C1267&lt;&gt;"",IF(X1267 = 1, 5, 0) + IF(Z1267 = 1, 25, 0) + IF(AA1267 = 1, 15, 0),"")</f>
        <v/>
      </c>
      <c r="AC1267" s="57" t="str">
        <f aca="false">IF(C1267&lt;&gt;"",L1267+W1267+AB1267,"")</f>
        <v/>
      </c>
    </row>
    <row r="1268" customFormat="false" ht="12.8" hidden="false" customHeight="false" outlineLevel="0" collapsed="false">
      <c r="A1268" s="11" t="n">
        <f aca="false">A1267+1</f>
        <v>265</v>
      </c>
      <c r="B1268" s="38" t="str">
        <f aca="true">IF(INDIRECT($AH$5&amp;"B"&amp;($C$1*$A1268+2))=0, "",INDIRECT($AH$5&amp;"B"&amp;($C$1*$A1268+2)))</f>
        <v/>
      </c>
      <c r="C1268" s="19" t="str">
        <f aca="true">IF(INDIRECT($AH$5&amp;"B"&amp;($C$1*$A1268+3)) = 0, "", INDIRECT($AH$5&amp;"B"&amp;($C$1*$A1268+3)))</f>
        <v/>
      </c>
      <c r="D1268" s="19" t="str">
        <f aca="true">IF(INDIRECT($AH$5&amp;"B"&amp;($C$1*$A1268+4)) = 0, "", INDIRECT($AH$5&amp;"B"&amp;($C$1*$A1268+4)))</f>
        <v/>
      </c>
      <c r="E1268" s="19" t="str">
        <f aca="true">IF(INDIRECT($AH$5&amp;"B"&amp;($C$1*$A1268+7)) = 0, "", INDIRECT($AH$5&amp;"B"&amp;($C$1*$A1268+7)))</f>
        <v/>
      </c>
      <c r="F1268" s="20" t="str">
        <f aca="true">IF(C1268 &lt;&gt; "",IF(INDIRECT($AH$5&amp;"B"&amp;($C$1*$A1268+8)) = 0, 0, 1), "")</f>
        <v/>
      </c>
      <c r="G1268" s="20" t="n">
        <f aca="true">INDIRECT($AH$5&amp;"B"&amp;($C$1*$A1268+9))</f>
        <v>0</v>
      </c>
      <c r="H1268" s="20" t="n">
        <f aca="true">INDIRECT($AH$5&amp;"B"&amp;($C$1*$A1268+10))</f>
        <v>0</v>
      </c>
      <c r="I1268" s="20" t="n">
        <f aca="true">INDIRECT($AH$5&amp;"B"&amp;($C$1*$A1268+11))</f>
        <v>0</v>
      </c>
      <c r="J1268" s="20" t="n">
        <f aca="true">INDIRECT($AH$5&amp;"B"&amp;($C$1*$A1268+12))</f>
        <v>0</v>
      </c>
      <c r="K1268" s="21" t="str">
        <f aca="false">IF(C1268&lt;&gt;"",IFERROR((G1268+H1268+I1268)/(G1268+H1268+I1268+J1268),0), "")</f>
        <v/>
      </c>
      <c r="L1268" s="20" t="str">
        <f aca="false">IF(C1268&lt;&gt;"",(G1268* 2) +(H1268* 4) + (I1268* 6) + IF(F1268 = 1, 5, 0), "")</f>
        <v/>
      </c>
      <c r="M1268" s="25" t="str">
        <f aca="true">IF(C1268&lt;&gt;"",SUM(INDIRECT($AH$5&amp;"C"&amp;($C$1*$A1268+9)):INDIRECT($AH$5&amp;"V"&amp;($C$1*$A1268+9))), "")</f>
        <v/>
      </c>
      <c r="N1268" s="25" t="str">
        <f aca="true">IF(C1268&lt;&gt;"",SUM(INDIRECT($AH$5&amp;"C"&amp;($C$1*$A1268+10)):INDIRECT($AH$5&amp;"V"&amp;($C$1*$A1268+10))), "")</f>
        <v/>
      </c>
      <c r="O1268" s="25" t="str">
        <f aca="true">IF(C1268&lt;&gt;"",SUM(INDIRECT($AH$5&amp;"C"&amp;($C$1*$A1268+11)):INDIRECT($AH$5&amp;"V"&amp;($C$1*$A1268+11))),"")</f>
        <v/>
      </c>
      <c r="P1268" s="25" t="str">
        <f aca="true">IF(C1268&lt;&gt;"",SUM(INDIRECT($AH$5&amp;"C"&amp;($C$1*$A1268+12)):INDIRECT($AH$5&amp;"V"&amp;($C$1*$A1268+12))),"")</f>
        <v/>
      </c>
      <c r="Q1268" s="24" t="str">
        <f aca="false">IF(C1268&lt;&gt;"",IFERROR((M1268+N1268+O1268)/(M1268+N1268+O1268+P1268),0), "")</f>
        <v/>
      </c>
      <c r="R1268" s="25" t="str">
        <f aca="true">IF(C1268&lt;&gt;"",SUM(INDIRECT($AH$5&amp;"C"&amp;($C$1*$A1268+13)):INDIRECT($AH$5&amp;"V"&amp;($C$1*$A1268+13))), "")</f>
        <v/>
      </c>
      <c r="S1268" s="25" t="str">
        <f aca="false">IF(C1268&lt;&gt;"",IFERROR((M1268+N1268+O1268+P1268)/R1268, 0),"")</f>
        <v/>
      </c>
      <c r="T1268" s="25" t="str">
        <f aca="false">IF(C1268&lt;&gt;"",IFERROR((M1268+N1268+O1268)/R1268,0),"")</f>
        <v/>
      </c>
      <c r="U1268" s="25" t="str">
        <f aca="true">IF(C1268&lt;&gt;"",IF(INDIRECT($AH$5&amp;"B"&amp;($C$1*$A1268+14))= 1,1,0),"")</f>
        <v/>
      </c>
      <c r="V1268" s="25" t="str">
        <f aca="true">IF(C1268&lt;&gt;"",IF(INDIRECT($AH$5&amp;"B"&amp;($C$1*$A1268+15))= 1,1,0),"")</f>
        <v/>
      </c>
      <c r="W1268" s="25" t="str">
        <f aca="false">IF(C1268&lt;&gt;"",($M1268*1) + ($N1268*2) + ($O1268*3) + (IF(U1268 = 1, 10, 0)) + (IF(V1268 = 1, 20, 0)),"")</f>
        <v/>
      </c>
      <c r="X1268" s="27" t="str">
        <f aca="true">IF(C1268&lt;&gt;"",IF(INDIRECT($AH$5&amp;"B"&amp;($C$1*$A1268+16))= 1,1,0),"")</f>
        <v/>
      </c>
      <c r="Y1268" s="27" t="str">
        <f aca="true">IF(D1268&lt;&gt;"",IF(INDIRECT($AH$5&amp;"B"&amp;($C$1*$A1268+17))= 1,1,0),"")</f>
        <v/>
      </c>
      <c r="Z1268" s="27" t="str">
        <f aca="true">IF(E1268&lt;&gt;"",IF(INDIRECT($AH$5&amp;"B"&amp;($C$1*$A1268+18))= 1,1,0),"")</f>
        <v/>
      </c>
      <c r="AA1268" s="27" t="str">
        <f aca="true">IF(F1268&lt;&gt;"",IF(INDIRECT($AH$5&amp;"B"&amp;($C$1*$A1268+19))= 1,1,0),"")</f>
        <v/>
      </c>
      <c r="AB1268" s="27" t="str">
        <f aca="false">IF(C1268&lt;&gt;"",IF(X1268 = 1, 5, 0) + IF(Z1268 = 1, 25, 0) + IF(AA1268 = 1, 15, 0),"")</f>
        <v/>
      </c>
      <c r="AC1268" s="57" t="str">
        <f aca="false">IF(C1268&lt;&gt;"",L1268+W1268+AB1268,"")</f>
        <v/>
      </c>
    </row>
    <row r="1269" customFormat="false" ht="12.8" hidden="false" customHeight="false" outlineLevel="0" collapsed="false">
      <c r="A1269" s="11" t="n">
        <f aca="false">A1268+1</f>
        <v>266</v>
      </c>
      <c r="B1269" s="38" t="str">
        <f aca="true">IF(INDIRECT($AH$5&amp;"B"&amp;($C$1*$A1269+2))=0, "",INDIRECT($AH$5&amp;"B"&amp;($C$1*$A1269+2)))</f>
        <v/>
      </c>
      <c r="C1269" s="19" t="str">
        <f aca="true">IF(INDIRECT($AH$5&amp;"B"&amp;($C$1*$A1269+3)) = 0, "", INDIRECT($AH$5&amp;"B"&amp;($C$1*$A1269+3)))</f>
        <v/>
      </c>
      <c r="D1269" s="19" t="str">
        <f aca="true">IF(INDIRECT($AH$5&amp;"B"&amp;($C$1*$A1269+4)) = 0, "", INDIRECT($AH$5&amp;"B"&amp;($C$1*$A1269+4)))</f>
        <v/>
      </c>
      <c r="E1269" s="19" t="str">
        <f aca="true">IF(INDIRECT($AH$5&amp;"B"&amp;($C$1*$A1269+7)) = 0, "", INDIRECT($AH$5&amp;"B"&amp;($C$1*$A1269+7)))</f>
        <v/>
      </c>
      <c r="F1269" s="20" t="str">
        <f aca="true">IF(C1269 &lt;&gt; "",IF(INDIRECT($AH$5&amp;"B"&amp;($C$1*$A1269+8)) = 0, 0, 1), "")</f>
        <v/>
      </c>
      <c r="G1269" s="20" t="n">
        <f aca="true">INDIRECT($AH$5&amp;"B"&amp;($C$1*$A1269+9))</f>
        <v>0</v>
      </c>
      <c r="H1269" s="20" t="n">
        <f aca="true">INDIRECT($AH$5&amp;"B"&amp;($C$1*$A1269+10))</f>
        <v>0</v>
      </c>
      <c r="I1269" s="20" t="n">
        <f aca="true">INDIRECT($AH$5&amp;"B"&amp;($C$1*$A1269+11))</f>
        <v>0</v>
      </c>
      <c r="J1269" s="20" t="n">
        <f aca="true">INDIRECT($AH$5&amp;"B"&amp;($C$1*$A1269+12))</f>
        <v>0</v>
      </c>
      <c r="K1269" s="21" t="str">
        <f aca="false">IF(C1269&lt;&gt;"",IFERROR((G1269+H1269+I1269)/(G1269+H1269+I1269+J1269),0), "")</f>
        <v/>
      </c>
      <c r="L1269" s="20" t="str">
        <f aca="false">IF(C1269&lt;&gt;"",(G1269* 2) +(H1269* 4) + (I1269* 6) + IF(F1269 = 1, 5, 0), "")</f>
        <v/>
      </c>
      <c r="M1269" s="25" t="str">
        <f aca="true">IF(C1269&lt;&gt;"",SUM(INDIRECT($AH$5&amp;"C"&amp;($C$1*$A1269+9)):INDIRECT($AH$5&amp;"V"&amp;($C$1*$A1269+9))), "")</f>
        <v/>
      </c>
      <c r="N1269" s="25" t="str">
        <f aca="true">IF(C1269&lt;&gt;"",SUM(INDIRECT($AH$5&amp;"C"&amp;($C$1*$A1269+10)):INDIRECT($AH$5&amp;"V"&amp;($C$1*$A1269+10))), "")</f>
        <v/>
      </c>
      <c r="O1269" s="25" t="str">
        <f aca="true">IF(C1269&lt;&gt;"",SUM(INDIRECT($AH$5&amp;"C"&amp;($C$1*$A1269+11)):INDIRECT($AH$5&amp;"V"&amp;($C$1*$A1269+11))),"")</f>
        <v/>
      </c>
      <c r="P1269" s="25" t="str">
        <f aca="true">IF(C1269&lt;&gt;"",SUM(INDIRECT($AH$5&amp;"C"&amp;($C$1*$A1269+12)):INDIRECT($AH$5&amp;"V"&amp;($C$1*$A1269+12))),"")</f>
        <v/>
      </c>
      <c r="Q1269" s="24" t="str">
        <f aca="false">IF(C1269&lt;&gt;"",IFERROR((M1269+N1269+O1269)/(M1269+N1269+O1269+P1269),0), "")</f>
        <v/>
      </c>
      <c r="R1269" s="25" t="str">
        <f aca="true">IF(C1269&lt;&gt;"",SUM(INDIRECT($AH$5&amp;"C"&amp;($C$1*$A1269+13)):INDIRECT($AH$5&amp;"V"&amp;($C$1*$A1269+13))), "")</f>
        <v/>
      </c>
      <c r="S1269" s="25" t="str">
        <f aca="false">IF(C1269&lt;&gt;"",IFERROR((M1269+N1269+O1269+P1269)/R1269, 0),"")</f>
        <v/>
      </c>
      <c r="T1269" s="25" t="str">
        <f aca="false">IF(C1269&lt;&gt;"",IFERROR((M1269+N1269+O1269)/R1269,0),"")</f>
        <v/>
      </c>
      <c r="U1269" s="25" t="str">
        <f aca="true">IF(C1269&lt;&gt;"",IF(INDIRECT($AH$5&amp;"B"&amp;($C$1*$A1269+14))= 1,1,0),"")</f>
        <v/>
      </c>
      <c r="V1269" s="25" t="str">
        <f aca="true">IF(C1269&lt;&gt;"",IF(INDIRECT($AH$5&amp;"B"&amp;($C$1*$A1269+15))= 1,1,0),"")</f>
        <v/>
      </c>
      <c r="W1269" s="25" t="str">
        <f aca="false">IF(C1269&lt;&gt;"",($M1269*1) + ($N1269*2) + ($O1269*3) + (IF(U1269 = 1, 10, 0)) + (IF(V1269 = 1, 20, 0)),"")</f>
        <v/>
      </c>
      <c r="X1269" s="27" t="str">
        <f aca="true">IF(C1269&lt;&gt;"",IF(INDIRECT($AH$5&amp;"B"&amp;($C$1*$A1269+16))= 1,1,0),"")</f>
        <v/>
      </c>
      <c r="Y1269" s="27" t="str">
        <f aca="true">IF(D1269&lt;&gt;"",IF(INDIRECT($AH$5&amp;"B"&amp;($C$1*$A1269+17))= 1,1,0),"")</f>
        <v/>
      </c>
      <c r="Z1269" s="27" t="str">
        <f aca="true">IF(E1269&lt;&gt;"",IF(INDIRECT($AH$5&amp;"B"&amp;($C$1*$A1269+18))= 1,1,0),"")</f>
        <v/>
      </c>
      <c r="AA1269" s="27" t="str">
        <f aca="true">IF(F1269&lt;&gt;"",IF(INDIRECT($AH$5&amp;"B"&amp;($C$1*$A1269+19))= 1,1,0),"")</f>
        <v/>
      </c>
      <c r="AB1269" s="27" t="str">
        <f aca="false">IF(C1269&lt;&gt;"",IF(X1269 = 1, 5, 0) + IF(Z1269 = 1, 25, 0) + IF(AA1269 = 1, 15, 0),"")</f>
        <v/>
      </c>
      <c r="AC1269" s="57" t="str">
        <f aca="false">IF(C1269&lt;&gt;"",L1269+W1269+AB1269,"")</f>
        <v/>
      </c>
    </row>
    <row r="1270" customFormat="false" ht="12.8" hidden="false" customHeight="false" outlineLevel="0" collapsed="false">
      <c r="A1270" s="11" t="n">
        <f aca="false">A1269+1</f>
        <v>267</v>
      </c>
      <c r="B1270" s="38" t="str">
        <f aca="true">IF(INDIRECT($AH$5&amp;"B"&amp;($C$1*$A1270+2))=0, "",INDIRECT($AH$5&amp;"B"&amp;($C$1*$A1270+2)))</f>
        <v/>
      </c>
      <c r="C1270" s="19" t="str">
        <f aca="true">IF(INDIRECT($AH$5&amp;"B"&amp;($C$1*$A1270+3)) = 0, "", INDIRECT($AH$5&amp;"B"&amp;($C$1*$A1270+3)))</f>
        <v/>
      </c>
      <c r="D1270" s="19" t="str">
        <f aca="true">IF(INDIRECT($AH$5&amp;"B"&amp;($C$1*$A1270+4)) = 0, "", INDIRECT($AH$5&amp;"B"&amp;($C$1*$A1270+4)))</f>
        <v/>
      </c>
      <c r="E1270" s="19" t="str">
        <f aca="true">IF(INDIRECT($AH$5&amp;"B"&amp;($C$1*$A1270+7)) = 0, "", INDIRECT($AH$5&amp;"B"&amp;($C$1*$A1270+7)))</f>
        <v/>
      </c>
      <c r="F1270" s="20" t="str">
        <f aca="true">IF(C1270 &lt;&gt; "",IF(INDIRECT($AH$5&amp;"B"&amp;($C$1*$A1270+8)) = 0, 0, 1), "")</f>
        <v/>
      </c>
      <c r="G1270" s="20" t="n">
        <f aca="true">INDIRECT($AH$5&amp;"B"&amp;($C$1*$A1270+9))</f>
        <v>0</v>
      </c>
      <c r="H1270" s="20" t="n">
        <f aca="true">INDIRECT($AH$5&amp;"B"&amp;($C$1*$A1270+10))</f>
        <v>0</v>
      </c>
      <c r="I1270" s="20" t="n">
        <f aca="true">INDIRECT($AH$5&amp;"B"&amp;($C$1*$A1270+11))</f>
        <v>0</v>
      </c>
      <c r="J1270" s="20" t="n">
        <f aca="true">INDIRECT($AH$5&amp;"B"&amp;($C$1*$A1270+12))</f>
        <v>0</v>
      </c>
      <c r="K1270" s="21" t="str">
        <f aca="false">IF(C1270&lt;&gt;"",IFERROR((G1270+H1270+I1270)/(G1270+H1270+I1270+J1270),0), "")</f>
        <v/>
      </c>
      <c r="L1270" s="20" t="str">
        <f aca="false">IF(C1270&lt;&gt;"",(G1270* 2) +(H1270* 4) + (I1270* 6) + IF(F1270 = 1, 5, 0), "")</f>
        <v/>
      </c>
      <c r="M1270" s="25" t="str">
        <f aca="true">IF(C1270&lt;&gt;"",SUM(INDIRECT($AH$5&amp;"C"&amp;($C$1*$A1270+9)):INDIRECT($AH$5&amp;"V"&amp;($C$1*$A1270+9))), "")</f>
        <v/>
      </c>
      <c r="N1270" s="25" t="str">
        <f aca="true">IF(C1270&lt;&gt;"",SUM(INDIRECT($AH$5&amp;"C"&amp;($C$1*$A1270+10)):INDIRECT($AH$5&amp;"V"&amp;($C$1*$A1270+10))), "")</f>
        <v/>
      </c>
      <c r="O1270" s="25" t="str">
        <f aca="true">IF(C1270&lt;&gt;"",SUM(INDIRECT($AH$5&amp;"C"&amp;($C$1*$A1270+11)):INDIRECT($AH$5&amp;"V"&amp;($C$1*$A1270+11))),"")</f>
        <v/>
      </c>
      <c r="P1270" s="25" t="str">
        <f aca="true">IF(C1270&lt;&gt;"",SUM(INDIRECT($AH$5&amp;"C"&amp;($C$1*$A1270+12)):INDIRECT($AH$5&amp;"V"&amp;($C$1*$A1270+12))),"")</f>
        <v/>
      </c>
      <c r="Q1270" s="24" t="str">
        <f aca="false">IF(C1270&lt;&gt;"",IFERROR((M1270+N1270+O1270)/(M1270+N1270+O1270+P1270),0), "")</f>
        <v/>
      </c>
      <c r="R1270" s="25" t="str">
        <f aca="true">IF(C1270&lt;&gt;"",SUM(INDIRECT($AH$5&amp;"C"&amp;($C$1*$A1270+13)):INDIRECT($AH$5&amp;"V"&amp;($C$1*$A1270+13))), "")</f>
        <v/>
      </c>
      <c r="S1270" s="25" t="str">
        <f aca="false">IF(C1270&lt;&gt;"",IFERROR((M1270+N1270+O1270+P1270)/R1270, 0),"")</f>
        <v/>
      </c>
      <c r="T1270" s="25" t="str">
        <f aca="false">IF(C1270&lt;&gt;"",IFERROR((M1270+N1270+O1270)/R1270,0),"")</f>
        <v/>
      </c>
      <c r="U1270" s="25" t="str">
        <f aca="true">IF(C1270&lt;&gt;"",IF(INDIRECT($AH$5&amp;"B"&amp;($C$1*$A1270+14))= 1,1,0),"")</f>
        <v/>
      </c>
      <c r="V1270" s="25" t="str">
        <f aca="true">IF(C1270&lt;&gt;"",IF(INDIRECT($AH$5&amp;"B"&amp;($C$1*$A1270+15))= 1,1,0),"")</f>
        <v/>
      </c>
      <c r="W1270" s="25" t="str">
        <f aca="false">IF(C1270&lt;&gt;"",($M1270*1) + ($N1270*2) + ($O1270*3) + (IF(U1270 = 1, 10, 0)) + (IF(V1270 = 1, 20, 0)),"")</f>
        <v/>
      </c>
      <c r="X1270" s="27" t="str">
        <f aca="true">IF(C1270&lt;&gt;"",IF(INDIRECT($AH$5&amp;"B"&amp;($C$1*$A1270+16))= 1,1,0),"")</f>
        <v/>
      </c>
      <c r="Y1270" s="27" t="str">
        <f aca="true">IF(D1270&lt;&gt;"",IF(INDIRECT($AH$5&amp;"B"&amp;($C$1*$A1270+17))= 1,1,0),"")</f>
        <v/>
      </c>
      <c r="Z1270" s="27" t="str">
        <f aca="true">IF(E1270&lt;&gt;"",IF(INDIRECT($AH$5&amp;"B"&amp;($C$1*$A1270+18))= 1,1,0),"")</f>
        <v/>
      </c>
      <c r="AA1270" s="27" t="str">
        <f aca="true">IF(F1270&lt;&gt;"",IF(INDIRECT($AH$5&amp;"B"&amp;($C$1*$A1270+19))= 1,1,0),"")</f>
        <v/>
      </c>
      <c r="AB1270" s="27" t="str">
        <f aca="false">IF(C1270&lt;&gt;"",IF(X1270 = 1, 5, 0) + IF(Z1270 = 1, 25, 0) + IF(AA1270 = 1, 15, 0),"")</f>
        <v/>
      </c>
      <c r="AC1270" s="57" t="str">
        <f aca="false">IF(C1270&lt;&gt;"",L1270+W1270+AB1270,"")</f>
        <v/>
      </c>
    </row>
    <row r="1271" customFormat="false" ht="12.8" hidden="false" customHeight="false" outlineLevel="0" collapsed="false">
      <c r="A1271" s="11" t="n">
        <f aca="false">A1270+1</f>
        <v>268</v>
      </c>
      <c r="B1271" s="38" t="str">
        <f aca="true">IF(INDIRECT($AH$5&amp;"B"&amp;($C$1*$A1271+2))=0, "",INDIRECT($AH$5&amp;"B"&amp;($C$1*$A1271+2)))</f>
        <v/>
      </c>
      <c r="C1271" s="19" t="str">
        <f aca="true">IF(INDIRECT($AH$5&amp;"B"&amp;($C$1*$A1271+3)) = 0, "", INDIRECT($AH$5&amp;"B"&amp;($C$1*$A1271+3)))</f>
        <v/>
      </c>
      <c r="D1271" s="19" t="str">
        <f aca="true">IF(INDIRECT($AH$5&amp;"B"&amp;($C$1*$A1271+4)) = 0, "", INDIRECT($AH$5&amp;"B"&amp;($C$1*$A1271+4)))</f>
        <v/>
      </c>
      <c r="E1271" s="19" t="str">
        <f aca="true">IF(INDIRECT($AH$5&amp;"B"&amp;($C$1*$A1271+7)) = 0, "", INDIRECT($AH$5&amp;"B"&amp;($C$1*$A1271+7)))</f>
        <v/>
      </c>
      <c r="F1271" s="20" t="str">
        <f aca="true">IF(C1271 &lt;&gt; "",IF(INDIRECT($AH$5&amp;"B"&amp;($C$1*$A1271+8)) = 0, 0, 1), "")</f>
        <v/>
      </c>
      <c r="G1271" s="20" t="n">
        <f aca="true">INDIRECT($AH$5&amp;"B"&amp;($C$1*$A1271+9))</f>
        <v>0</v>
      </c>
      <c r="H1271" s="20" t="n">
        <f aca="true">INDIRECT($AH$5&amp;"B"&amp;($C$1*$A1271+10))</f>
        <v>0</v>
      </c>
      <c r="I1271" s="20" t="n">
        <f aca="true">INDIRECT($AH$5&amp;"B"&amp;($C$1*$A1271+11))</f>
        <v>0</v>
      </c>
      <c r="J1271" s="20" t="n">
        <f aca="true">INDIRECT($AH$5&amp;"B"&amp;($C$1*$A1271+12))</f>
        <v>0</v>
      </c>
      <c r="K1271" s="21" t="str">
        <f aca="false">IF(C1271&lt;&gt;"",IFERROR((G1271+H1271+I1271)/(G1271+H1271+I1271+J1271),0), "")</f>
        <v/>
      </c>
      <c r="L1271" s="20" t="str">
        <f aca="false">IF(C1271&lt;&gt;"",(G1271* 2) +(H1271* 4) + (I1271* 6) + IF(F1271 = 1, 5, 0), "")</f>
        <v/>
      </c>
      <c r="M1271" s="25" t="str">
        <f aca="true">IF(C1271&lt;&gt;"",SUM(INDIRECT($AH$5&amp;"C"&amp;($C$1*$A1271+9)):INDIRECT($AH$5&amp;"V"&amp;($C$1*$A1271+9))), "")</f>
        <v/>
      </c>
      <c r="N1271" s="25" t="str">
        <f aca="true">IF(C1271&lt;&gt;"",SUM(INDIRECT($AH$5&amp;"C"&amp;($C$1*$A1271+10)):INDIRECT($AH$5&amp;"V"&amp;($C$1*$A1271+10))), "")</f>
        <v/>
      </c>
      <c r="O1271" s="25" t="str">
        <f aca="true">IF(C1271&lt;&gt;"",SUM(INDIRECT($AH$5&amp;"C"&amp;($C$1*$A1271+11)):INDIRECT($AH$5&amp;"V"&amp;($C$1*$A1271+11))),"")</f>
        <v/>
      </c>
      <c r="P1271" s="25" t="str">
        <f aca="true">IF(C1271&lt;&gt;"",SUM(INDIRECT($AH$5&amp;"C"&amp;($C$1*$A1271+12)):INDIRECT($AH$5&amp;"V"&amp;($C$1*$A1271+12))),"")</f>
        <v/>
      </c>
      <c r="Q1271" s="24" t="str">
        <f aca="false">IF(C1271&lt;&gt;"",IFERROR((M1271+N1271+O1271)/(M1271+N1271+O1271+P1271),0), "")</f>
        <v/>
      </c>
      <c r="R1271" s="25" t="str">
        <f aca="true">IF(C1271&lt;&gt;"",SUM(INDIRECT($AH$5&amp;"C"&amp;($C$1*$A1271+13)):INDIRECT($AH$5&amp;"V"&amp;($C$1*$A1271+13))), "")</f>
        <v/>
      </c>
      <c r="S1271" s="25" t="str">
        <f aca="false">IF(C1271&lt;&gt;"",IFERROR((M1271+N1271+O1271+P1271)/R1271, 0),"")</f>
        <v/>
      </c>
      <c r="T1271" s="25" t="str">
        <f aca="false">IF(C1271&lt;&gt;"",IFERROR((M1271+N1271+O1271)/R1271,0),"")</f>
        <v/>
      </c>
      <c r="U1271" s="25" t="str">
        <f aca="true">IF(C1271&lt;&gt;"",IF(INDIRECT($AH$5&amp;"B"&amp;($C$1*$A1271+14))= 1,1,0),"")</f>
        <v/>
      </c>
      <c r="V1271" s="25" t="str">
        <f aca="true">IF(C1271&lt;&gt;"",IF(INDIRECT($AH$5&amp;"B"&amp;($C$1*$A1271+15))= 1,1,0),"")</f>
        <v/>
      </c>
      <c r="W1271" s="25" t="str">
        <f aca="false">IF(C1271&lt;&gt;"",($M1271*1) + ($N1271*2) + ($O1271*3) + (IF(U1271 = 1, 10, 0)) + (IF(V1271 = 1, 20, 0)),"")</f>
        <v/>
      </c>
      <c r="X1271" s="27" t="str">
        <f aca="true">IF(C1271&lt;&gt;"",IF(INDIRECT($AH$5&amp;"B"&amp;($C$1*$A1271+16))= 1,1,0),"")</f>
        <v/>
      </c>
      <c r="Y1271" s="27" t="str">
        <f aca="true">IF(D1271&lt;&gt;"",IF(INDIRECT($AH$5&amp;"B"&amp;($C$1*$A1271+17))= 1,1,0),"")</f>
        <v/>
      </c>
      <c r="Z1271" s="27" t="str">
        <f aca="true">IF(E1271&lt;&gt;"",IF(INDIRECT($AH$5&amp;"B"&amp;($C$1*$A1271+18))= 1,1,0),"")</f>
        <v/>
      </c>
      <c r="AA1271" s="27" t="str">
        <f aca="true">IF(F1271&lt;&gt;"",IF(INDIRECT($AH$5&amp;"B"&amp;($C$1*$A1271+19))= 1,1,0),"")</f>
        <v/>
      </c>
      <c r="AB1271" s="27" t="str">
        <f aca="false">IF(C1271&lt;&gt;"",IF(X1271 = 1, 5, 0) + IF(Z1271 = 1, 25, 0) + IF(AA1271 = 1, 15, 0),"")</f>
        <v/>
      </c>
      <c r="AC1271" s="57" t="str">
        <f aca="false">IF(C1271&lt;&gt;"",L1271+W1271+AB1271,"")</f>
        <v/>
      </c>
    </row>
    <row r="1272" customFormat="false" ht="12.8" hidden="false" customHeight="false" outlineLevel="0" collapsed="false">
      <c r="A1272" s="11" t="n">
        <f aca="false">A1271+1</f>
        <v>269</v>
      </c>
      <c r="B1272" s="38" t="str">
        <f aca="true">IF(INDIRECT($AH$5&amp;"B"&amp;($C$1*$A1272+2))=0, "",INDIRECT($AH$5&amp;"B"&amp;($C$1*$A1272+2)))</f>
        <v/>
      </c>
      <c r="C1272" s="19" t="str">
        <f aca="true">IF(INDIRECT($AH$5&amp;"B"&amp;($C$1*$A1272+3)) = 0, "", INDIRECT($AH$5&amp;"B"&amp;($C$1*$A1272+3)))</f>
        <v/>
      </c>
      <c r="D1272" s="19" t="str">
        <f aca="true">IF(INDIRECT($AH$5&amp;"B"&amp;($C$1*$A1272+4)) = 0, "", INDIRECT($AH$5&amp;"B"&amp;($C$1*$A1272+4)))</f>
        <v/>
      </c>
      <c r="E1272" s="19" t="str">
        <f aca="true">IF(INDIRECT($AH$5&amp;"B"&amp;($C$1*$A1272+7)) = 0, "", INDIRECT($AH$5&amp;"B"&amp;($C$1*$A1272+7)))</f>
        <v/>
      </c>
      <c r="F1272" s="20" t="str">
        <f aca="true">IF(C1272 &lt;&gt; "",IF(INDIRECT($AH$5&amp;"B"&amp;($C$1*$A1272+8)) = 0, 0, 1), "")</f>
        <v/>
      </c>
      <c r="G1272" s="20" t="n">
        <f aca="true">INDIRECT($AH$5&amp;"B"&amp;($C$1*$A1272+9))</f>
        <v>0</v>
      </c>
      <c r="H1272" s="20" t="n">
        <f aca="true">INDIRECT($AH$5&amp;"B"&amp;($C$1*$A1272+10))</f>
        <v>0</v>
      </c>
      <c r="I1272" s="20" t="n">
        <f aca="true">INDIRECT($AH$5&amp;"B"&amp;($C$1*$A1272+11))</f>
        <v>0</v>
      </c>
      <c r="J1272" s="20" t="n">
        <f aca="true">INDIRECT($AH$5&amp;"B"&amp;($C$1*$A1272+12))</f>
        <v>0</v>
      </c>
      <c r="K1272" s="21" t="str">
        <f aca="false">IF(C1272&lt;&gt;"",IFERROR((G1272+H1272+I1272)/(G1272+H1272+I1272+J1272),0), "")</f>
        <v/>
      </c>
      <c r="L1272" s="20" t="str">
        <f aca="false">IF(C1272&lt;&gt;"",(G1272* 2) +(H1272* 4) + (I1272* 6) + IF(F1272 = 1, 5, 0), "")</f>
        <v/>
      </c>
      <c r="M1272" s="25" t="str">
        <f aca="true">IF(C1272&lt;&gt;"",SUM(INDIRECT($AH$5&amp;"C"&amp;($C$1*$A1272+9)):INDIRECT($AH$5&amp;"V"&amp;($C$1*$A1272+9))), "")</f>
        <v/>
      </c>
      <c r="N1272" s="25" t="str">
        <f aca="true">IF(C1272&lt;&gt;"",SUM(INDIRECT($AH$5&amp;"C"&amp;($C$1*$A1272+10)):INDIRECT($AH$5&amp;"V"&amp;($C$1*$A1272+10))), "")</f>
        <v/>
      </c>
      <c r="O1272" s="25" t="str">
        <f aca="true">IF(C1272&lt;&gt;"",SUM(INDIRECT($AH$5&amp;"C"&amp;($C$1*$A1272+11)):INDIRECT($AH$5&amp;"V"&amp;($C$1*$A1272+11))),"")</f>
        <v/>
      </c>
      <c r="P1272" s="25" t="str">
        <f aca="true">IF(C1272&lt;&gt;"",SUM(INDIRECT($AH$5&amp;"C"&amp;($C$1*$A1272+12)):INDIRECT($AH$5&amp;"V"&amp;($C$1*$A1272+12))),"")</f>
        <v/>
      </c>
      <c r="Q1272" s="24" t="str">
        <f aca="false">IF(C1272&lt;&gt;"",IFERROR((M1272+N1272+O1272)/(M1272+N1272+O1272+P1272),0), "")</f>
        <v/>
      </c>
      <c r="R1272" s="25" t="str">
        <f aca="true">IF(C1272&lt;&gt;"",SUM(INDIRECT($AH$5&amp;"C"&amp;($C$1*$A1272+13)):INDIRECT($AH$5&amp;"V"&amp;($C$1*$A1272+13))), "")</f>
        <v/>
      </c>
      <c r="S1272" s="25" t="str">
        <f aca="false">IF(C1272&lt;&gt;"",IFERROR((M1272+N1272+O1272+P1272)/R1272, 0),"")</f>
        <v/>
      </c>
      <c r="T1272" s="25" t="str">
        <f aca="false">IF(C1272&lt;&gt;"",IFERROR((M1272+N1272+O1272)/R1272,0),"")</f>
        <v/>
      </c>
      <c r="U1272" s="25" t="str">
        <f aca="true">IF(C1272&lt;&gt;"",IF(INDIRECT($AH$5&amp;"B"&amp;($C$1*$A1272+14))= 1,1,0),"")</f>
        <v/>
      </c>
      <c r="V1272" s="25" t="str">
        <f aca="true">IF(C1272&lt;&gt;"",IF(INDIRECT($AH$5&amp;"B"&amp;($C$1*$A1272+15))= 1,1,0),"")</f>
        <v/>
      </c>
      <c r="W1272" s="25" t="str">
        <f aca="false">IF(C1272&lt;&gt;"",($M1272*1) + ($N1272*2) + ($O1272*3) + (IF(U1272 = 1, 10, 0)) + (IF(V1272 = 1, 20, 0)),"")</f>
        <v/>
      </c>
      <c r="X1272" s="27" t="str">
        <f aca="true">IF(C1272&lt;&gt;"",IF(INDIRECT($AH$5&amp;"B"&amp;($C$1*$A1272+16))= 1,1,0),"")</f>
        <v/>
      </c>
      <c r="Y1272" s="27" t="str">
        <f aca="true">IF(D1272&lt;&gt;"",IF(INDIRECT($AH$5&amp;"B"&amp;($C$1*$A1272+17))= 1,1,0),"")</f>
        <v/>
      </c>
      <c r="Z1272" s="27" t="str">
        <f aca="true">IF(E1272&lt;&gt;"",IF(INDIRECT($AH$5&amp;"B"&amp;($C$1*$A1272+18))= 1,1,0),"")</f>
        <v/>
      </c>
      <c r="AA1272" s="27" t="str">
        <f aca="true">IF(F1272&lt;&gt;"",IF(INDIRECT($AH$5&amp;"B"&amp;($C$1*$A1272+19))= 1,1,0),"")</f>
        <v/>
      </c>
      <c r="AB1272" s="27" t="str">
        <f aca="false">IF(C1272&lt;&gt;"",IF(X1272 = 1, 5, 0) + IF(Z1272 = 1, 25, 0) + IF(AA1272 = 1, 15, 0),"")</f>
        <v/>
      </c>
      <c r="AC1272" s="57" t="str">
        <f aca="false">IF(C1272&lt;&gt;"",L1272+W1272+AB1272,"")</f>
        <v/>
      </c>
    </row>
    <row r="1273" customFormat="false" ht="12.8" hidden="false" customHeight="false" outlineLevel="0" collapsed="false">
      <c r="A1273" s="11" t="n">
        <f aca="false">A1272+1</f>
        <v>270</v>
      </c>
      <c r="B1273" s="38" t="str">
        <f aca="true">IF(INDIRECT($AH$5&amp;"B"&amp;($C$1*$A1273+2))=0, "",INDIRECT($AH$5&amp;"B"&amp;($C$1*$A1273+2)))</f>
        <v/>
      </c>
      <c r="C1273" s="19" t="str">
        <f aca="true">IF(INDIRECT($AH$5&amp;"B"&amp;($C$1*$A1273+3)) = 0, "", INDIRECT($AH$5&amp;"B"&amp;($C$1*$A1273+3)))</f>
        <v/>
      </c>
      <c r="D1273" s="19" t="str">
        <f aca="true">IF(INDIRECT($AH$5&amp;"B"&amp;($C$1*$A1273+4)) = 0, "", INDIRECT($AH$5&amp;"B"&amp;($C$1*$A1273+4)))</f>
        <v/>
      </c>
      <c r="E1273" s="19" t="str">
        <f aca="true">IF(INDIRECT($AH$5&amp;"B"&amp;($C$1*$A1273+7)) = 0, "", INDIRECT($AH$5&amp;"B"&amp;($C$1*$A1273+7)))</f>
        <v/>
      </c>
      <c r="F1273" s="20" t="str">
        <f aca="true">IF(C1273 &lt;&gt; "",IF(INDIRECT($AH$5&amp;"B"&amp;($C$1*$A1273+8)) = 0, 0, 1), "")</f>
        <v/>
      </c>
      <c r="G1273" s="20" t="n">
        <f aca="true">INDIRECT($AH$5&amp;"B"&amp;($C$1*$A1273+9))</f>
        <v>0</v>
      </c>
      <c r="H1273" s="20" t="n">
        <f aca="true">INDIRECT($AH$5&amp;"B"&amp;($C$1*$A1273+10))</f>
        <v>0</v>
      </c>
      <c r="I1273" s="20" t="n">
        <f aca="true">INDIRECT($AH$5&amp;"B"&amp;($C$1*$A1273+11))</f>
        <v>0</v>
      </c>
      <c r="J1273" s="20" t="n">
        <f aca="true">INDIRECT($AH$5&amp;"B"&amp;($C$1*$A1273+12))</f>
        <v>0</v>
      </c>
      <c r="K1273" s="21" t="str">
        <f aca="false">IF(C1273&lt;&gt;"",IFERROR((G1273+H1273+I1273)/(G1273+H1273+I1273+J1273),0), "")</f>
        <v/>
      </c>
      <c r="L1273" s="20" t="str">
        <f aca="false">IF(C1273&lt;&gt;"",(G1273* 2) +(H1273* 4) + (I1273* 6) + IF(F1273 = 1, 5, 0), "")</f>
        <v/>
      </c>
      <c r="M1273" s="25" t="str">
        <f aca="true">IF(C1273&lt;&gt;"",SUM(INDIRECT($AH$5&amp;"C"&amp;($C$1*$A1273+9)):INDIRECT($AH$5&amp;"V"&amp;($C$1*$A1273+9))), "")</f>
        <v/>
      </c>
      <c r="N1273" s="25" t="str">
        <f aca="true">IF(C1273&lt;&gt;"",SUM(INDIRECT($AH$5&amp;"C"&amp;($C$1*$A1273+10)):INDIRECT($AH$5&amp;"V"&amp;($C$1*$A1273+10))), "")</f>
        <v/>
      </c>
      <c r="O1273" s="25" t="str">
        <f aca="true">IF(C1273&lt;&gt;"",SUM(INDIRECT($AH$5&amp;"C"&amp;($C$1*$A1273+11)):INDIRECT($AH$5&amp;"V"&amp;($C$1*$A1273+11))),"")</f>
        <v/>
      </c>
      <c r="P1273" s="25" t="str">
        <f aca="true">IF(C1273&lt;&gt;"",SUM(INDIRECT($AH$5&amp;"C"&amp;($C$1*$A1273+12)):INDIRECT($AH$5&amp;"V"&amp;($C$1*$A1273+12))),"")</f>
        <v/>
      </c>
      <c r="Q1273" s="24" t="str">
        <f aca="false">IF(C1273&lt;&gt;"",IFERROR((M1273+N1273+O1273)/(M1273+N1273+O1273+P1273),0), "")</f>
        <v/>
      </c>
      <c r="R1273" s="25" t="str">
        <f aca="true">IF(C1273&lt;&gt;"",SUM(INDIRECT($AH$5&amp;"C"&amp;($C$1*$A1273+13)):INDIRECT($AH$5&amp;"V"&amp;($C$1*$A1273+13))), "")</f>
        <v/>
      </c>
      <c r="S1273" s="25" t="str">
        <f aca="false">IF(C1273&lt;&gt;"",IFERROR((M1273+N1273+O1273+P1273)/R1273, 0),"")</f>
        <v/>
      </c>
      <c r="T1273" s="25" t="str">
        <f aca="false">IF(C1273&lt;&gt;"",IFERROR((M1273+N1273+O1273)/R1273,0),"")</f>
        <v/>
      </c>
      <c r="U1273" s="25" t="str">
        <f aca="true">IF(C1273&lt;&gt;"",IF(INDIRECT($AH$5&amp;"B"&amp;($C$1*$A1273+14))= 1,1,0),"")</f>
        <v/>
      </c>
      <c r="V1273" s="25" t="str">
        <f aca="true">IF(C1273&lt;&gt;"",IF(INDIRECT($AH$5&amp;"B"&amp;($C$1*$A1273+15))= 1,1,0),"")</f>
        <v/>
      </c>
      <c r="W1273" s="25" t="str">
        <f aca="false">IF(C1273&lt;&gt;"",($M1273*1) + ($N1273*2) + ($O1273*3) + (IF(U1273 = 1, 10, 0)) + (IF(V1273 = 1, 20, 0)),"")</f>
        <v/>
      </c>
      <c r="X1273" s="27" t="str">
        <f aca="true">IF(C1273&lt;&gt;"",IF(INDIRECT($AH$5&amp;"B"&amp;($C$1*$A1273+16))= 1,1,0),"")</f>
        <v/>
      </c>
      <c r="Y1273" s="27" t="str">
        <f aca="true">IF(D1273&lt;&gt;"",IF(INDIRECT($AH$5&amp;"B"&amp;($C$1*$A1273+17))= 1,1,0),"")</f>
        <v/>
      </c>
      <c r="Z1273" s="27" t="str">
        <f aca="true">IF(E1273&lt;&gt;"",IF(INDIRECT($AH$5&amp;"B"&amp;($C$1*$A1273+18))= 1,1,0),"")</f>
        <v/>
      </c>
      <c r="AA1273" s="27" t="str">
        <f aca="true">IF(F1273&lt;&gt;"",IF(INDIRECT($AH$5&amp;"B"&amp;($C$1*$A1273+19))= 1,1,0),"")</f>
        <v/>
      </c>
      <c r="AB1273" s="27" t="str">
        <f aca="false">IF(C1273&lt;&gt;"",IF(X1273 = 1, 5, 0) + IF(Z1273 = 1, 25, 0) + IF(AA1273 = 1, 15, 0),"")</f>
        <v/>
      </c>
      <c r="AC1273" s="57" t="str">
        <f aca="false">IF(C1273&lt;&gt;"",L1273+W1273+AB1273,"")</f>
        <v/>
      </c>
    </row>
    <row r="1274" customFormat="false" ht="12.8" hidden="false" customHeight="false" outlineLevel="0" collapsed="false">
      <c r="A1274" s="11" t="n">
        <f aca="false">A1273+1</f>
        <v>271</v>
      </c>
      <c r="B1274" s="38" t="str">
        <f aca="true">IF(INDIRECT($AH$5&amp;"B"&amp;($C$1*$A1274+2))=0, "",INDIRECT($AH$5&amp;"B"&amp;($C$1*$A1274+2)))</f>
        <v/>
      </c>
      <c r="C1274" s="19" t="str">
        <f aca="true">IF(INDIRECT($AH$5&amp;"B"&amp;($C$1*$A1274+3)) = 0, "", INDIRECT($AH$5&amp;"B"&amp;($C$1*$A1274+3)))</f>
        <v/>
      </c>
      <c r="D1274" s="19" t="str">
        <f aca="true">IF(INDIRECT($AH$5&amp;"B"&amp;($C$1*$A1274+4)) = 0, "", INDIRECT($AH$5&amp;"B"&amp;($C$1*$A1274+4)))</f>
        <v/>
      </c>
      <c r="E1274" s="19" t="str">
        <f aca="true">IF(INDIRECT($AH$5&amp;"B"&amp;($C$1*$A1274+7)) = 0, "", INDIRECT($AH$5&amp;"B"&amp;($C$1*$A1274+7)))</f>
        <v/>
      </c>
      <c r="F1274" s="20" t="str">
        <f aca="true">IF(C1274 &lt;&gt; "",IF(INDIRECT($AH$5&amp;"B"&amp;($C$1*$A1274+8)) = 0, 0, 1), "")</f>
        <v/>
      </c>
      <c r="G1274" s="20" t="n">
        <f aca="true">INDIRECT($AH$5&amp;"B"&amp;($C$1*$A1274+9))</f>
        <v>0</v>
      </c>
      <c r="H1274" s="20" t="n">
        <f aca="true">INDIRECT($AH$5&amp;"B"&amp;($C$1*$A1274+10))</f>
        <v>0</v>
      </c>
      <c r="I1274" s="20" t="n">
        <f aca="true">INDIRECT($AH$5&amp;"B"&amp;($C$1*$A1274+11))</f>
        <v>0</v>
      </c>
      <c r="J1274" s="20" t="n">
        <f aca="true">INDIRECT($AH$5&amp;"B"&amp;($C$1*$A1274+12))</f>
        <v>0</v>
      </c>
      <c r="K1274" s="21" t="str">
        <f aca="false">IF(C1274&lt;&gt;"",IFERROR((G1274+H1274+I1274)/(G1274+H1274+I1274+J1274),0), "")</f>
        <v/>
      </c>
      <c r="L1274" s="20" t="str">
        <f aca="false">IF(C1274&lt;&gt;"",(G1274* 2) +(H1274* 4) + (I1274* 6) + IF(F1274 = 1, 5, 0), "")</f>
        <v/>
      </c>
      <c r="M1274" s="25" t="str">
        <f aca="true">IF(C1274&lt;&gt;"",SUM(INDIRECT($AH$5&amp;"C"&amp;($C$1*$A1274+9)):INDIRECT($AH$5&amp;"V"&amp;($C$1*$A1274+9))), "")</f>
        <v/>
      </c>
      <c r="N1274" s="25" t="str">
        <f aca="true">IF(C1274&lt;&gt;"",SUM(INDIRECT($AH$5&amp;"C"&amp;($C$1*$A1274+10)):INDIRECT($AH$5&amp;"V"&amp;($C$1*$A1274+10))), "")</f>
        <v/>
      </c>
      <c r="O1274" s="25" t="str">
        <f aca="true">IF(C1274&lt;&gt;"",SUM(INDIRECT($AH$5&amp;"C"&amp;($C$1*$A1274+11)):INDIRECT($AH$5&amp;"V"&amp;($C$1*$A1274+11))),"")</f>
        <v/>
      </c>
      <c r="P1274" s="25" t="str">
        <f aca="true">IF(C1274&lt;&gt;"",SUM(INDIRECT($AH$5&amp;"C"&amp;($C$1*$A1274+12)):INDIRECT($AH$5&amp;"V"&amp;($C$1*$A1274+12))),"")</f>
        <v/>
      </c>
      <c r="Q1274" s="24" t="str">
        <f aca="false">IF(C1274&lt;&gt;"",IFERROR((M1274+N1274+O1274)/(M1274+N1274+O1274+P1274),0), "")</f>
        <v/>
      </c>
      <c r="R1274" s="25" t="str">
        <f aca="true">IF(C1274&lt;&gt;"",SUM(INDIRECT($AH$5&amp;"C"&amp;($C$1*$A1274+13)):INDIRECT($AH$5&amp;"V"&amp;($C$1*$A1274+13))), "")</f>
        <v/>
      </c>
      <c r="S1274" s="25" t="str">
        <f aca="false">IF(C1274&lt;&gt;"",IFERROR((M1274+N1274+O1274+P1274)/R1274, 0),"")</f>
        <v/>
      </c>
      <c r="T1274" s="25" t="str">
        <f aca="false">IF(C1274&lt;&gt;"",IFERROR((M1274+N1274+O1274)/R1274,0),"")</f>
        <v/>
      </c>
      <c r="U1274" s="25" t="str">
        <f aca="true">IF(C1274&lt;&gt;"",IF(INDIRECT($AH$5&amp;"B"&amp;($C$1*$A1274+14))= 1,1,0),"")</f>
        <v/>
      </c>
      <c r="V1274" s="25" t="str">
        <f aca="true">IF(C1274&lt;&gt;"",IF(INDIRECT($AH$5&amp;"B"&amp;($C$1*$A1274+15))= 1,1,0),"")</f>
        <v/>
      </c>
      <c r="W1274" s="25" t="str">
        <f aca="false">IF(C1274&lt;&gt;"",($M1274*1) + ($N1274*2) + ($O1274*3) + (IF(U1274 = 1, 10, 0)) + (IF(V1274 = 1, 20, 0)),"")</f>
        <v/>
      </c>
      <c r="X1274" s="27" t="str">
        <f aca="true">IF(C1274&lt;&gt;"",IF(INDIRECT($AH$5&amp;"B"&amp;($C$1*$A1274+16))= 1,1,0),"")</f>
        <v/>
      </c>
      <c r="Y1274" s="27" t="str">
        <f aca="true">IF(D1274&lt;&gt;"",IF(INDIRECT($AH$5&amp;"B"&amp;($C$1*$A1274+17))= 1,1,0),"")</f>
        <v/>
      </c>
      <c r="Z1274" s="27" t="str">
        <f aca="true">IF(E1274&lt;&gt;"",IF(INDIRECT($AH$5&amp;"B"&amp;($C$1*$A1274+18))= 1,1,0),"")</f>
        <v/>
      </c>
      <c r="AA1274" s="27" t="str">
        <f aca="true">IF(F1274&lt;&gt;"",IF(INDIRECT($AH$5&amp;"B"&amp;($C$1*$A1274+19))= 1,1,0),"")</f>
        <v/>
      </c>
      <c r="AB1274" s="27" t="str">
        <f aca="false">IF(C1274&lt;&gt;"",IF(X1274 = 1, 5, 0) + IF(Z1274 = 1, 25, 0) + IF(AA1274 = 1, 15, 0),"")</f>
        <v/>
      </c>
      <c r="AC1274" s="57" t="str">
        <f aca="false">IF(C1274&lt;&gt;"",L1274+W1274+AB1274,"")</f>
        <v/>
      </c>
    </row>
    <row r="1275" customFormat="false" ht="12.8" hidden="false" customHeight="false" outlineLevel="0" collapsed="false">
      <c r="A1275" s="11" t="n">
        <f aca="false">A1274+1</f>
        <v>272</v>
      </c>
      <c r="B1275" s="38" t="str">
        <f aca="true">IF(INDIRECT($AH$5&amp;"B"&amp;($C$1*$A1275+2))=0, "",INDIRECT($AH$5&amp;"B"&amp;($C$1*$A1275+2)))</f>
        <v/>
      </c>
      <c r="C1275" s="19" t="str">
        <f aca="true">IF(INDIRECT($AH$5&amp;"B"&amp;($C$1*$A1275+3)) = 0, "", INDIRECT($AH$5&amp;"B"&amp;($C$1*$A1275+3)))</f>
        <v/>
      </c>
      <c r="D1275" s="19" t="str">
        <f aca="true">IF(INDIRECT($AH$5&amp;"B"&amp;($C$1*$A1275+4)) = 0, "", INDIRECT($AH$5&amp;"B"&amp;($C$1*$A1275+4)))</f>
        <v/>
      </c>
      <c r="E1275" s="19" t="str">
        <f aca="true">IF(INDIRECT($AH$5&amp;"B"&amp;($C$1*$A1275+7)) = 0, "", INDIRECT($AH$5&amp;"B"&amp;($C$1*$A1275+7)))</f>
        <v/>
      </c>
      <c r="F1275" s="20" t="str">
        <f aca="true">IF(C1275 &lt;&gt; "",IF(INDIRECT($AH$5&amp;"B"&amp;($C$1*$A1275+8)) = 0, 0, 1), "")</f>
        <v/>
      </c>
      <c r="G1275" s="20" t="n">
        <f aca="true">INDIRECT($AH$5&amp;"B"&amp;($C$1*$A1275+9))</f>
        <v>0</v>
      </c>
      <c r="H1275" s="20" t="n">
        <f aca="true">INDIRECT($AH$5&amp;"B"&amp;($C$1*$A1275+10))</f>
        <v>0</v>
      </c>
      <c r="I1275" s="20" t="n">
        <f aca="true">INDIRECT($AH$5&amp;"B"&amp;($C$1*$A1275+11))</f>
        <v>0</v>
      </c>
      <c r="J1275" s="20" t="n">
        <f aca="true">INDIRECT($AH$5&amp;"B"&amp;($C$1*$A1275+12))</f>
        <v>0</v>
      </c>
      <c r="K1275" s="21" t="str">
        <f aca="false">IF(C1275&lt;&gt;"",IFERROR((G1275+H1275+I1275)/(G1275+H1275+I1275+J1275),0), "")</f>
        <v/>
      </c>
      <c r="L1275" s="20" t="str">
        <f aca="false">IF(C1275&lt;&gt;"",(G1275* 2) +(H1275* 4) + (I1275* 6) + IF(F1275 = 1, 5, 0), "")</f>
        <v/>
      </c>
      <c r="M1275" s="25" t="str">
        <f aca="true">IF(C1275&lt;&gt;"",SUM(INDIRECT($AH$5&amp;"C"&amp;($C$1*$A1275+9)):INDIRECT($AH$5&amp;"V"&amp;($C$1*$A1275+9))), "")</f>
        <v/>
      </c>
      <c r="N1275" s="25" t="str">
        <f aca="true">IF(C1275&lt;&gt;"",SUM(INDIRECT($AH$5&amp;"C"&amp;($C$1*$A1275+10)):INDIRECT($AH$5&amp;"V"&amp;($C$1*$A1275+10))), "")</f>
        <v/>
      </c>
      <c r="O1275" s="25" t="str">
        <f aca="true">IF(C1275&lt;&gt;"",SUM(INDIRECT($AH$5&amp;"C"&amp;($C$1*$A1275+11)):INDIRECT($AH$5&amp;"V"&amp;($C$1*$A1275+11))),"")</f>
        <v/>
      </c>
      <c r="P1275" s="25" t="str">
        <f aca="true">IF(C1275&lt;&gt;"",SUM(INDIRECT($AH$5&amp;"C"&amp;($C$1*$A1275+12)):INDIRECT($AH$5&amp;"V"&amp;($C$1*$A1275+12))),"")</f>
        <v/>
      </c>
      <c r="Q1275" s="24" t="str">
        <f aca="false">IF(C1275&lt;&gt;"",IFERROR((M1275+N1275+O1275)/(M1275+N1275+O1275+P1275),0), "")</f>
        <v/>
      </c>
      <c r="R1275" s="25" t="str">
        <f aca="true">IF(C1275&lt;&gt;"",SUM(INDIRECT($AH$5&amp;"C"&amp;($C$1*$A1275+13)):INDIRECT($AH$5&amp;"V"&amp;($C$1*$A1275+13))), "")</f>
        <v/>
      </c>
      <c r="S1275" s="25" t="str">
        <f aca="false">IF(C1275&lt;&gt;"",IFERROR((M1275+N1275+O1275+P1275)/R1275, 0),"")</f>
        <v/>
      </c>
      <c r="T1275" s="25" t="str">
        <f aca="false">IF(C1275&lt;&gt;"",IFERROR((M1275+N1275+O1275)/R1275,0),"")</f>
        <v/>
      </c>
      <c r="U1275" s="25" t="str">
        <f aca="true">IF(C1275&lt;&gt;"",IF(INDIRECT($AH$5&amp;"B"&amp;($C$1*$A1275+14))= 1,1,0),"")</f>
        <v/>
      </c>
      <c r="V1275" s="25" t="str">
        <f aca="true">IF(C1275&lt;&gt;"",IF(INDIRECT($AH$5&amp;"B"&amp;($C$1*$A1275+15))= 1,1,0),"")</f>
        <v/>
      </c>
      <c r="W1275" s="25" t="str">
        <f aca="false">IF(C1275&lt;&gt;"",($M1275*1) + ($N1275*2) + ($O1275*3) + (IF(U1275 = 1, 10, 0)) + (IF(V1275 = 1, 20, 0)),"")</f>
        <v/>
      </c>
      <c r="X1275" s="27" t="str">
        <f aca="true">IF(C1275&lt;&gt;"",IF(INDIRECT($AH$5&amp;"B"&amp;($C$1*$A1275+16))= 1,1,0),"")</f>
        <v/>
      </c>
      <c r="Y1275" s="27" t="str">
        <f aca="true">IF(D1275&lt;&gt;"",IF(INDIRECT($AH$5&amp;"B"&amp;($C$1*$A1275+17))= 1,1,0),"")</f>
        <v/>
      </c>
      <c r="Z1275" s="27" t="str">
        <f aca="true">IF(E1275&lt;&gt;"",IF(INDIRECT($AH$5&amp;"B"&amp;($C$1*$A1275+18))= 1,1,0),"")</f>
        <v/>
      </c>
      <c r="AA1275" s="27" t="str">
        <f aca="true">IF(F1275&lt;&gt;"",IF(INDIRECT($AH$5&amp;"B"&amp;($C$1*$A1275+19))= 1,1,0),"")</f>
        <v/>
      </c>
      <c r="AB1275" s="27" t="str">
        <f aca="false">IF(C1275&lt;&gt;"",IF(X1275 = 1, 5, 0) + IF(Z1275 = 1, 25, 0) + IF(AA1275 = 1, 15, 0),"")</f>
        <v/>
      </c>
      <c r="AC1275" s="57" t="str">
        <f aca="false">IF(C1275&lt;&gt;"",L1275+W1275+AB1275,"")</f>
        <v/>
      </c>
    </row>
    <row r="1276" customFormat="false" ht="12.8" hidden="false" customHeight="false" outlineLevel="0" collapsed="false">
      <c r="A1276" s="11" t="n">
        <f aca="false">A1275+1</f>
        <v>273</v>
      </c>
      <c r="B1276" s="38" t="str">
        <f aca="true">IF(INDIRECT($AH$5&amp;"B"&amp;($C$1*$A1276+2))=0, "",INDIRECT($AH$5&amp;"B"&amp;($C$1*$A1276+2)))</f>
        <v/>
      </c>
      <c r="C1276" s="19" t="str">
        <f aca="true">IF(INDIRECT($AH$5&amp;"B"&amp;($C$1*$A1276+3)) = 0, "", INDIRECT($AH$5&amp;"B"&amp;($C$1*$A1276+3)))</f>
        <v/>
      </c>
      <c r="D1276" s="19" t="str">
        <f aca="true">IF(INDIRECT($AH$5&amp;"B"&amp;($C$1*$A1276+4)) = 0, "", INDIRECT($AH$5&amp;"B"&amp;($C$1*$A1276+4)))</f>
        <v/>
      </c>
      <c r="E1276" s="19" t="str">
        <f aca="true">IF(INDIRECT($AH$5&amp;"B"&amp;($C$1*$A1276+7)) = 0, "", INDIRECT($AH$5&amp;"B"&amp;($C$1*$A1276+7)))</f>
        <v/>
      </c>
      <c r="F1276" s="20" t="str">
        <f aca="true">IF(C1276 &lt;&gt; "",IF(INDIRECT($AH$5&amp;"B"&amp;($C$1*$A1276+8)) = 0, 0, 1), "")</f>
        <v/>
      </c>
      <c r="G1276" s="20" t="n">
        <f aca="true">INDIRECT($AH$5&amp;"B"&amp;($C$1*$A1276+9))</f>
        <v>0</v>
      </c>
      <c r="H1276" s="20" t="n">
        <f aca="true">INDIRECT($AH$5&amp;"B"&amp;($C$1*$A1276+10))</f>
        <v>0</v>
      </c>
      <c r="I1276" s="20" t="n">
        <f aca="true">INDIRECT($AH$5&amp;"B"&amp;($C$1*$A1276+11))</f>
        <v>0</v>
      </c>
      <c r="J1276" s="20" t="n">
        <f aca="true">INDIRECT($AH$5&amp;"B"&amp;($C$1*$A1276+12))</f>
        <v>0</v>
      </c>
      <c r="K1276" s="21" t="str">
        <f aca="false">IF(C1276&lt;&gt;"",IFERROR((G1276+H1276+I1276)/(G1276+H1276+I1276+J1276),0), "")</f>
        <v/>
      </c>
      <c r="L1276" s="20" t="str">
        <f aca="false">IF(C1276&lt;&gt;"",(G1276* 2) +(H1276* 4) + (I1276* 6) + IF(F1276 = 1, 5, 0), "")</f>
        <v/>
      </c>
      <c r="M1276" s="25" t="str">
        <f aca="true">IF(C1276&lt;&gt;"",SUM(INDIRECT($AH$5&amp;"C"&amp;($C$1*$A1276+9)):INDIRECT($AH$5&amp;"V"&amp;($C$1*$A1276+9))), "")</f>
        <v/>
      </c>
      <c r="N1276" s="25" t="str">
        <f aca="true">IF(C1276&lt;&gt;"",SUM(INDIRECT($AH$5&amp;"C"&amp;($C$1*$A1276+10)):INDIRECT($AH$5&amp;"V"&amp;($C$1*$A1276+10))), "")</f>
        <v/>
      </c>
      <c r="O1276" s="25" t="str">
        <f aca="true">IF(C1276&lt;&gt;"",SUM(INDIRECT($AH$5&amp;"C"&amp;($C$1*$A1276+11)):INDIRECT($AH$5&amp;"V"&amp;($C$1*$A1276+11))),"")</f>
        <v/>
      </c>
      <c r="P1276" s="25" t="str">
        <f aca="true">IF(C1276&lt;&gt;"",SUM(INDIRECT($AH$5&amp;"C"&amp;($C$1*$A1276+12)):INDIRECT($AH$5&amp;"V"&amp;($C$1*$A1276+12))),"")</f>
        <v/>
      </c>
      <c r="Q1276" s="24" t="str">
        <f aca="false">IF(C1276&lt;&gt;"",IFERROR((M1276+N1276+O1276)/(M1276+N1276+O1276+P1276),0), "")</f>
        <v/>
      </c>
      <c r="R1276" s="25" t="str">
        <f aca="true">IF(C1276&lt;&gt;"",SUM(INDIRECT($AH$5&amp;"C"&amp;($C$1*$A1276+13)):INDIRECT($AH$5&amp;"V"&amp;($C$1*$A1276+13))), "")</f>
        <v/>
      </c>
      <c r="S1276" s="25" t="str">
        <f aca="false">IF(C1276&lt;&gt;"",IFERROR((M1276+N1276+O1276+P1276)/R1276, 0),"")</f>
        <v/>
      </c>
      <c r="T1276" s="25" t="str">
        <f aca="false">IF(C1276&lt;&gt;"",IFERROR((M1276+N1276+O1276)/R1276,0),"")</f>
        <v/>
      </c>
      <c r="U1276" s="25" t="str">
        <f aca="true">IF(C1276&lt;&gt;"",IF(INDIRECT($AH$5&amp;"B"&amp;($C$1*$A1276+14))= 1,1,0),"")</f>
        <v/>
      </c>
      <c r="V1276" s="25" t="str">
        <f aca="true">IF(C1276&lt;&gt;"",IF(INDIRECT($AH$5&amp;"B"&amp;($C$1*$A1276+15))= 1,1,0),"")</f>
        <v/>
      </c>
      <c r="W1276" s="25" t="str">
        <f aca="false">IF(C1276&lt;&gt;"",($M1276*1) + ($N1276*2) + ($O1276*3) + (IF(U1276 = 1, 10, 0)) + (IF(V1276 = 1, 20, 0)),"")</f>
        <v/>
      </c>
      <c r="X1276" s="27" t="str">
        <f aca="true">IF(C1276&lt;&gt;"",IF(INDIRECT($AH$5&amp;"B"&amp;($C$1*$A1276+16))= 1,1,0),"")</f>
        <v/>
      </c>
      <c r="Y1276" s="27" t="str">
        <f aca="true">IF(D1276&lt;&gt;"",IF(INDIRECT($AH$5&amp;"B"&amp;($C$1*$A1276+17))= 1,1,0),"")</f>
        <v/>
      </c>
      <c r="Z1276" s="27" t="str">
        <f aca="true">IF(E1276&lt;&gt;"",IF(INDIRECT($AH$5&amp;"B"&amp;($C$1*$A1276+18))= 1,1,0),"")</f>
        <v/>
      </c>
      <c r="AA1276" s="27" t="str">
        <f aca="true">IF(F1276&lt;&gt;"",IF(INDIRECT($AH$5&amp;"B"&amp;($C$1*$A1276+19))= 1,1,0),"")</f>
        <v/>
      </c>
      <c r="AB1276" s="27" t="str">
        <f aca="false">IF(C1276&lt;&gt;"",IF(X1276 = 1, 5, 0) + IF(Z1276 = 1, 25, 0) + IF(AA1276 = 1, 15, 0),"")</f>
        <v/>
      </c>
      <c r="AC1276" s="57" t="str">
        <f aca="false">IF(C1276&lt;&gt;"",L1276+W1276+AB1276,"")</f>
        <v/>
      </c>
    </row>
    <row r="1277" customFormat="false" ht="12.8" hidden="false" customHeight="false" outlineLevel="0" collapsed="false">
      <c r="A1277" s="11" t="n">
        <f aca="false">A1276+1</f>
        <v>274</v>
      </c>
      <c r="B1277" s="38" t="str">
        <f aca="true">IF(INDIRECT($AH$5&amp;"B"&amp;($C$1*$A1277+2))=0, "",INDIRECT($AH$5&amp;"B"&amp;($C$1*$A1277+2)))</f>
        <v/>
      </c>
      <c r="C1277" s="19" t="str">
        <f aca="true">IF(INDIRECT($AH$5&amp;"B"&amp;($C$1*$A1277+3)) = 0, "", INDIRECT($AH$5&amp;"B"&amp;($C$1*$A1277+3)))</f>
        <v/>
      </c>
      <c r="D1277" s="19" t="str">
        <f aca="true">IF(INDIRECT($AH$5&amp;"B"&amp;($C$1*$A1277+4)) = 0, "", INDIRECT($AH$5&amp;"B"&amp;($C$1*$A1277+4)))</f>
        <v/>
      </c>
      <c r="E1277" s="19" t="str">
        <f aca="true">IF(INDIRECT($AH$5&amp;"B"&amp;($C$1*$A1277+7)) = 0, "", INDIRECT($AH$5&amp;"B"&amp;($C$1*$A1277+7)))</f>
        <v/>
      </c>
      <c r="F1277" s="20" t="str">
        <f aca="true">IF(C1277 &lt;&gt; "",IF(INDIRECT($AH$5&amp;"B"&amp;($C$1*$A1277+8)) = 0, 0, 1), "")</f>
        <v/>
      </c>
      <c r="G1277" s="20" t="n">
        <f aca="true">INDIRECT($AH$5&amp;"B"&amp;($C$1*$A1277+9))</f>
        <v>0</v>
      </c>
      <c r="H1277" s="20" t="n">
        <f aca="true">INDIRECT($AH$5&amp;"B"&amp;($C$1*$A1277+10))</f>
        <v>0</v>
      </c>
      <c r="I1277" s="20" t="n">
        <f aca="true">INDIRECT($AH$5&amp;"B"&amp;($C$1*$A1277+11))</f>
        <v>0</v>
      </c>
      <c r="J1277" s="20" t="n">
        <f aca="true">INDIRECT($AH$5&amp;"B"&amp;($C$1*$A1277+12))</f>
        <v>0</v>
      </c>
      <c r="K1277" s="21" t="str">
        <f aca="false">IF(C1277&lt;&gt;"",IFERROR((G1277+H1277+I1277)/(G1277+H1277+I1277+J1277),0), "")</f>
        <v/>
      </c>
      <c r="L1277" s="20" t="str">
        <f aca="false">IF(C1277&lt;&gt;"",(G1277* 2) +(H1277* 4) + (I1277* 6) + IF(F1277 = 1, 5, 0), "")</f>
        <v/>
      </c>
      <c r="M1277" s="25" t="str">
        <f aca="true">IF(C1277&lt;&gt;"",SUM(INDIRECT($AH$5&amp;"C"&amp;($C$1*$A1277+9)):INDIRECT($AH$5&amp;"V"&amp;($C$1*$A1277+9))), "")</f>
        <v/>
      </c>
      <c r="N1277" s="25" t="str">
        <f aca="true">IF(C1277&lt;&gt;"",SUM(INDIRECT($AH$5&amp;"C"&amp;($C$1*$A1277+10)):INDIRECT($AH$5&amp;"V"&amp;($C$1*$A1277+10))), "")</f>
        <v/>
      </c>
      <c r="O1277" s="25" t="str">
        <f aca="true">IF(C1277&lt;&gt;"",SUM(INDIRECT($AH$5&amp;"C"&amp;($C$1*$A1277+11)):INDIRECT($AH$5&amp;"V"&amp;($C$1*$A1277+11))),"")</f>
        <v/>
      </c>
      <c r="P1277" s="25" t="str">
        <f aca="true">IF(C1277&lt;&gt;"",SUM(INDIRECT($AH$5&amp;"C"&amp;($C$1*$A1277+12)):INDIRECT($AH$5&amp;"V"&amp;($C$1*$A1277+12))),"")</f>
        <v/>
      </c>
      <c r="Q1277" s="24" t="str">
        <f aca="false">IF(C1277&lt;&gt;"",IFERROR((M1277+N1277+O1277)/(M1277+N1277+O1277+P1277),0), "")</f>
        <v/>
      </c>
      <c r="R1277" s="25" t="str">
        <f aca="true">IF(C1277&lt;&gt;"",SUM(INDIRECT($AH$5&amp;"C"&amp;($C$1*$A1277+13)):INDIRECT($AH$5&amp;"V"&amp;($C$1*$A1277+13))), "")</f>
        <v/>
      </c>
      <c r="S1277" s="25" t="str">
        <f aca="false">IF(C1277&lt;&gt;"",IFERROR((M1277+N1277+O1277+P1277)/R1277, 0),"")</f>
        <v/>
      </c>
      <c r="T1277" s="25" t="str">
        <f aca="false">IF(C1277&lt;&gt;"",IFERROR((M1277+N1277+O1277)/R1277,0),"")</f>
        <v/>
      </c>
      <c r="U1277" s="25" t="str">
        <f aca="true">IF(C1277&lt;&gt;"",IF(INDIRECT($AH$5&amp;"B"&amp;($C$1*$A1277+14))= 1,1,0),"")</f>
        <v/>
      </c>
      <c r="V1277" s="25" t="str">
        <f aca="true">IF(C1277&lt;&gt;"",IF(INDIRECT($AH$5&amp;"B"&amp;($C$1*$A1277+15))= 1,1,0),"")</f>
        <v/>
      </c>
      <c r="W1277" s="25" t="str">
        <f aca="false">IF(C1277&lt;&gt;"",($M1277*1) + ($N1277*2) + ($O1277*3) + (IF(U1277 = 1, 10, 0)) + (IF(V1277 = 1, 20, 0)),"")</f>
        <v/>
      </c>
      <c r="X1277" s="27" t="str">
        <f aca="true">IF(C1277&lt;&gt;"",IF(INDIRECT($AH$5&amp;"B"&amp;($C$1*$A1277+16))= 1,1,0),"")</f>
        <v/>
      </c>
      <c r="Y1277" s="27" t="str">
        <f aca="true">IF(D1277&lt;&gt;"",IF(INDIRECT($AH$5&amp;"B"&amp;($C$1*$A1277+17))= 1,1,0),"")</f>
        <v/>
      </c>
      <c r="Z1277" s="27" t="str">
        <f aca="true">IF(E1277&lt;&gt;"",IF(INDIRECT($AH$5&amp;"B"&amp;($C$1*$A1277+18))= 1,1,0),"")</f>
        <v/>
      </c>
      <c r="AA1277" s="27" t="str">
        <f aca="true">IF(F1277&lt;&gt;"",IF(INDIRECT($AH$5&amp;"B"&amp;($C$1*$A1277+19))= 1,1,0),"")</f>
        <v/>
      </c>
      <c r="AB1277" s="27" t="str">
        <f aca="false">IF(C1277&lt;&gt;"",IF(X1277 = 1, 5, 0) + IF(Z1277 = 1, 25, 0) + IF(AA1277 = 1, 15, 0),"")</f>
        <v/>
      </c>
      <c r="AC1277" s="57" t="str">
        <f aca="false">IF(C1277&lt;&gt;"",L1277+W1277+AB1277,"")</f>
        <v/>
      </c>
    </row>
    <row r="1278" customFormat="false" ht="12.8" hidden="false" customHeight="false" outlineLevel="0" collapsed="false">
      <c r="A1278" s="11" t="n">
        <f aca="false">A1277+1</f>
        <v>275</v>
      </c>
      <c r="B1278" s="38" t="str">
        <f aca="true">IF(INDIRECT($AH$5&amp;"B"&amp;($C$1*$A1278+2))=0, "",INDIRECT($AH$5&amp;"B"&amp;($C$1*$A1278+2)))</f>
        <v/>
      </c>
      <c r="C1278" s="19" t="str">
        <f aca="true">IF(INDIRECT($AH$5&amp;"B"&amp;($C$1*$A1278+3)) = 0, "", INDIRECT($AH$5&amp;"B"&amp;($C$1*$A1278+3)))</f>
        <v/>
      </c>
      <c r="D1278" s="19" t="str">
        <f aca="true">IF(INDIRECT($AH$5&amp;"B"&amp;($C$1*$A1278+4)) = 0, "", INDIRECT($AH$5&amp;"B"&amp;($C$1*$A1278+4)))</f>
        <v/>
      </c>
      <c r="E1278" s="19" t="str">
        <f aca="true">IF(INDIRECT($AH$5&amp;"B"&amp;($C$1*$A1278+7)) = 0, "", INDIRECT($AH$5&amp;"B"&amp;($C$1*$A1278+7)))</f>
        <v/>
      </c>
      <c r="F1278" s="20" t="str">
        <f aca="true">IF(C1278 &lt;&gt; "",IF(INDIRECT($AH$5&amp;"B"&amp;($C$1*$A1278+8)) = 0, 0, 1), "")</f>
        <v/>
      </c>
      <c r="G1278" s="20" t="n">
        <f aca="true">INDIRECT($AH$5&amp;"B"&amp;($C$1*$A1278+9))</f>
        <v>0</v>
      </c>
      <c r="H1278" s="20" t="n">
        <f aca="true">INDIRECT($AH$5&amp;"B"&amp;($C$1*$A1278+10))</f>
        <v>0</v>
      </c>
      <c r="I1278" s="20" t="n">
        <f aca="true">INDIRECT($AH$5&amp;"B"&amp;($C$1*$A1278+11))</f>
        <v>0</v>
      </c>
      <c r="J1278" s="20" t="n">
        <f aca="true">INDIRECT($AH$5&amp;"B"&amp;($C$1*$A1278+12))</f>
        <v>0</v>
      </c>
      <c r="K1278" s="21" t="str">
        <f aca="false">IF(C1278&lt;&gt;"",IFERROR((G1278+H1278+I1278)/(G1278+H1278+I1278+J1278),0), "")</f>
        <v/>
      </c>
      <c r="L1278" s="20" t="str">
        <f aca="false">IF(C1278&lt;&gt;"",(G1278* 2) +(H1278* 4) + (I1278* 6) + IF(F1278 = 1, 5, 0), "")</f>
        <v/>
      </c>
      <c r="M1278" s="25" t="str">
        <f aca="true">IF(C1278&lt;&gt;"",SUM(INDIRECT($AH$5&amp;"C"&amp;($C$1*$A1278+9)):INDIRECT($AH$5&amp;"V"&amp;($C$1*$A1278+9))), "")</f>
        <v/>
      </c>
      <c r="N1278" s="25" t="str">
        <f aca="true">IF(C1278&lt;&gt;"",SUM(INDIRECT($AH$5&amp;"C"&amp;($C$1*$A1278+10)):INDIRECT($AH$5&amp;"V"&amp;($C$1*$A1278+10))), "")</f>
        <v/>
      </c>
      <c r="O1278" s="25" t="str">
        <f aca="true">IF(C1278&lt;&gt;"",SUM(INDIRECT($AH$5&amp;"C"&amp;($C$1*$A1278+11)):INDIRECT($AH$5&amp;"V"&amp;($C$1*$A1278+11))),"")</f>
        <v/>
      </c>
      <c r="P1278" s="25" t="str">
        <f aca="true">IF(C1278&lt;&gt;"",SUM(INDIRECT($AH$5&amp;"C"&amp;($C$1*$A1278+12)):INDIRECT($AH$5&amp;"V"&amp;($C$1*$A1278+12))),"")</f>
        <v/>
      </c>
      <c r="Q1278" s="24" t="str">
        <f aca="false">IF(C1278&lt;&gt;"",IFERROR((M1278+N1278+O1278)/(M1278+N1278+O1278+P1278),0), "")</f>
        <v/>
      </c>
      <c r="R1278" s="25" t="str">
        <f aca="true">IF(C1278&lt;&gt;"",SUM(INDIRECT($AH$5&amp;"C"&amp;($C$1*$A1278+13)):INDIRECT($AH$5&amp;"V"&amp;($C$1*$A1278+13))), "")</f>
        <v/>
      </c>
      <c r="S1278" s="25" t="str">
        <f aca="false">IF(C1278&lt;&gt;"",IFERROR((M1278+N1278+O1278+P1278)/R1278, 0),"")</f>
        <v/>
      </c>
      <c r="T1278" s="25" t="str">
        <f aca="false">IF(C1278&lt;&gt;"",IFERROR((M1278+N1278+O1278)/R1278,0),"")</f>
        <v/>
      </c>
      <c r="U1278" s="25" t="str">
        <f aca="true">IF(C1278&lt;&gt;"",IF(INDIRECT($AH$5&amp;"B"&amp;($C$1*$A1278+14))= 1,1,0),"")</f>
        <v/>
      </c>
      <c r="V1278" s="25" t="str">
        <f aca="true">IF(C1278&lt;&gt;"",IF(INDIRECT($AH$5&amp;"B"&amp;($C$1*$A1278+15))= 1,1,0),"")</f>
        <v/>
      </c>
      <c r="W1278" s="25" t="str">
        <f aca="false">IF(C1278&lt;&gt;"",($M1278*1) + ($N1278*2) + ($O1278*3) + (IF(U1278 = 1, 10, 0)) + (IF(V1278 = 1, 20, 0)),"")</f>
        <v/>
      </c>
      <c r="X1278" s="27" t="str">
        <f aca="true">IF(C1278&lt;&gt;"",IF(INDIRECT($AH$5&amp;"B"&amp;($C$1*$A1278+16))= 1,1,0),"")</f>
        <v/>
      </c>
      <c r="Y1278" s="27" t="str">
        <f aca="true">IF(D1278&lt;&gt;"",IF(INDIRECT($AH$5&amp;"B"&amp;($C$1*$A1278+17))= 1,1,0),"")</f>
        <v/>
      </c>
      <c r="Z1278" s="27" t="str">
        <f aca="true">IF(E1278&lt;&gt;"",IF(INDIRECT($AH$5&amp;"B"&amp;($C$1*$A1278+18))= 1,1,0),"")</f>
        <v/>
      </c>
      <c r="AA1278" s="27" t="str">
        <f aca="true">IF(F1278&lt;&gt;"",IF(INDIRECT($AH$5&amp;"B"&amp;($C$1*$A1278+19))= 1,1,0),"")</f>
        <v/>
      </c>
      <c r="AB1278" s="27" t="str">
        <f aca="false">IF(C1278&lt;&gt;"",IF(X1278 = 1, 5, 0) + IF(Z1278 = 1, 25, 0) + IF(AA1278 = 1, 15, 0),"")</f>
        <v/>
      </c>
      <c r="AC1278" s="57" t="str">
        <f aca="false">IF(C1278&lt;&gt;"",L1278+W1278+AB1278,"")</f>
        <v/>
      </c>
    </row>
    <row r="1279" customFormat="false" ht="12.8" hidden="false" customHeight="false" outlineLevel="0" collapsed="false">
      <c r="A1279" s="11" t="n">
        <f aca="false">A1278+1</f>
        <v>276</v>
      </c>
      <c r="B1279" s="38" t="str">
        <f aca="true">IF(INDIRECT($AH$5&amp;"B"&amp;($C$1*$A1279+2))=0, "",INDIRECT($AH$5&amp;"B"&amp;($C$1*$A1279+2)))</f>
        <v/>
      </c>
      <c r="C1279" s="19" t="str">
        <f aca="true">IF(INDIRECT($AH$5&amp;"B"&amp;($C$1*$A1279+3)) = 0, "", INDIRECT($AH$5&amp;"B"&amp;($C$1*$A1279+3)))</f>
        <v/>
      </c>
      <c r="D1279" s="19" t="str">
        <f aca="true">IF(INDIRECT($AH$5&amp;"B"&amp;($C$1*$A1279+4)) = 0, "", INDIRECT($AH$5&amp;"B"&amp;($C$1*$A1279+4)))</f>
        <v/>
      </c>
      <c r="E1279" s="19" t="str">
        <f aca="true">IF(INDIRECT($AH$5&amp;"B"&amp;($C$1*$A1279+7)) = 0, "", INDIRECT($AH$5&amp;"B"&amp;($C$1*$A1279+7)))</f>
        <v/>
      </c>
      <c r="F1279" s="20" t="str">
        <f aca="true">IF(C1279 &lt;&gt; "",IF(INDIRECT($AH$5&amp;"B"&amp;($C$1*$A1279+8)) = 0, 0, 1), "")</f>
        <v/>
      </c>
      <c r="G1279" s="20" t="n">
        <f aca="true">INDIRECT($AH$5&amp;"B"&amp;($C$1*$A1279+9))</f>
        <v>0</v>
      </c>
      <c r="H1279" s="20" t="n">
        <f aca="true">INDIRECT($AH$5&amp;"B"&amp;($C$1*$A1279+10))</f>
        <v>0</v>
      </c>
      <c r="I1279" s="20" t="n">
        <f aca="true">INDIRECT($AH$5&amp;"B"&amp;($C$1*$A1279+11))</f>
        <v>0</v>
      </c>
      <c r="J1279" s="20" t="n">
        <f aca="true">INDIRECT($AH$5&amp;"B"&amp;($C$1*$A1279+12))</f>
        <v>0</v>
      </c>
      <c r="K1279" s="21" t="str">
        <f aca="false">IF(C1279&lt;&gt;"",IFERROR((G1279+H1279+I1279)/(G1279+H1279+I1279+J1279),0), "")</f>
        <v/>
      </c>
      <c r="L1279" s="20" t="str">
        <f aca="false">IF(C1279&lt;&gt;"",(G1279* 2) +(H1279* 4) + (I1279* 6) + IF(F1279 = 1, 5, 0), "")</f>
        <v/>
      </c>
      <c r="M1279" s="25" t="str">
        <f aca="true">IF(C1279&lt;&gt;"",SUM(INDIRECT($AH$5&amp;"C"&amp;($C$1*$A1279+9)):INDIRECT($AH$5&amp;"V"&amp;($C$1*$A1279+9))), "")</f>
        <v/>
      </c>
      <c r="N1279" s="25" t="str">
        <f aca="true">IF(C1279&lt;&gt;"",SUM(INDIRECT($AH$5&amp;"C"&amp;($C$1*$A1279+10)):INDIRECT($AH$5&amp;"V"&amp;($C$1*$A1279+10))), "")</f>
        <v/>
      </c>
      <c r="O1279" s="25" t="str">
        <f aca="true">IF(C1279&lt;&gt;"",SUM(INDIRECT($AH$5&amp;"C"&amp;($C$1*$A1279+11)):INDIRECT($AH$5&amp;"V"&amp;($C$1*$A1279+11))),"")</f>
        <v/>
      </c>
      <c r="P1279" s="25" t="str">
        <f aca="true">IF(C1279&lt;&gt;"",SUM(INDIRECT($AH$5&amp;"C"&amp;($C$1*$A1279+12)):INDIRECT($AH$5&amp;"V"&amp;($C$1*$A1279+12))),"")</f>
        <v/>
      </c>
      <c r="Q1279" s="24" t="str">
        <f aca="false">IF(C1279&lt;&gt;"",IFERROR((M1279+N1279+O1279)/(M1279+N1279+O1279+P1279),0), "")</f>
        <v/>
      </c>
      <c r="R1279" s="25" t="str">
        <f aca="true">IF(C1279&lt;&gt;"",SUM(INDIRECT($AH$5&amp;"C"&amp;($C$1*$A1279+13)):INDIRECT($AH$5&amp;"V"&amp;($C$1*$A1279+13))), "")</f>
        <v/>
      </c>
      <c r="S1279" s="25" t="str">
        <f aca="false">IF(C1279&lt;&gt;"",IFERROR((M1279+N1279+O1279+P1279)/R1279, 0),"")</f>
        <v/>
      </c>
      <c r="T1279" s="25" t="str">
        <f aca="false">IF(C1279&lt;&gt;"",IFERROR((M1279+N1279+O1279)/R1279,0),"")</f>
        <v/>
      </c>
      <c r="U1279" s="25" t="str">
        <f aca="true">IF(C1279&lt;&gt;"",IF(INDIRECT($AH$5&amp;"B"&amp;($C$1*$A1279+14))= 1,1,0),"")</f>
        <v/>
      </c>
      <c r="V1279" s="25" t="str">
        <f aca="true">IF(C1279&lt;&gt;"",IF(INDIRECT($AH$5&amp;"B"&amp;($C$1*$A1279+15))= 1,1,0),"")</f>
        <v/>
      </c>
      <c r="W1279" s="25" t="str">
        <f aca="false">IF(C1279&lt;&gt;"",($M1279*1) + ($N1279*2) + ($O1279*3) + (IF(U1279 = 1, 10, 0)) + (IF(V1279 = 1, 20, 0)),"")</f>
        <v/>
      </c>
      <c r="X1279" s="27" t="str">
        <f aca="true">IF(C1279&lt;&gt;"",IF(INDIRECT($AH$5&amp;"B"&amp;($C$1*$A1279+16))= 1,1,0),"")</f>
        <v/>
      </c>
      <c r="Y1279" s="27" t="str">
        <f aca="true">IF(D1279&lt;&gt;"",IF(INDIRECT($AH$5&amp;"B"&amp;($C$1*$A1279+17))= 1,1,0),"")</f>
        <v/>
      </c>
      <c r="Z1279" s="27" t="str">
        <f aca="true">IF(E1279&lt;&gt;"",IF(INDIRECT($AH$5&amp;"B"&amp;($C$1*$A1279+18))= 1,1,0),"")</f>
        <v/>
      </c>
      <c r="AA1279" s="27" t="str">
        <f aca="true">IF(F1279&lt;&gt;"",IF(INDIRECT($AH$5&amp;"B"&amp;($C$1*$A1279+19))= 1,1,0),"")</f>
        <v/>
      </c>
      <c r="AB1279" s="27" t="str">
        <f aca="false">IF(C1279&lt;&gt;"",IF(X1279 = 1, 5, 0) + IF(Z1279 = 1, 25, 0) + IF(AA1279 = 1, 15, 0),"")</f>
        <v/>
      </c>
      <c r="AC1279" s="57" t="str">
        <f aca="false">IF(C1279&lt;&gt;"",L1279+W1279+AB1279,"")</f>
        <v/>
      </c>
    </row>
    <row r="1280" customFormat="false" ht="12.8" hidden="false" customHeight="false" outlineLevel="0" collapsed="false">
      <c r="A1280" s="11" t="n">
        <f aca="false">A1279+1</f>
        <v>277</v>
      </c>
      <c r="B1280" s="38" t="str">
        <f aca="true">IF(INDIRECT($AH$5&amp;"B"&amp;($C$1*$A1280+2))=0, "",INDIRECT($AH$5&amp;"B"&amp;($C$1*$A1280+2)))</f>
        <v/>
      </c>
      <c r="C1280" s="19" t="str">
        <f aca="true">IF(INDIRECT($AH$5&amp;"B"&amp;($C$1*$A1280+3)) = 0, "", INDIRECT($AH$5&amp;"B"&amp;($C$1*$A1280+3)))</f>
        <v/>
      </c>
      <c r="D1280" s="19" t="str">
        <f aca="true">IF(INDIRECT($AH$5&amp;"B"&amp;($C$1*$A1280+4)) = 0, "", INDIRECT($AH$5&amp;"B"&amp;($C$1*$A1280+4)))</f>
        <v/>
      </c>
      <c r="E1280" s="19" t="str">
        <f aca="true">IF(INDIRECT($AH$5&amp;"B"&amp;($C$1*$A1280+7)) = 0, "", INDIRECT($AH$5&amp;"B"&amp;($C$1*$A1280+7)))</f>
        <v/>
      </c>
      <c r="F1280" s="20" t="str">
        <f aca="true">IF(C1280 &lt;&gt; "",IF(INDIRECT($AH$5&amp;"B"&amp;($C$1*$A1280+8)) = 0, 0, 1), "")</f>
        <v/>
      </c>
      <c r="G1280" s="20" t="n">
        <f aca="true">INDIRECT($AH$5&amp;"B"&amp;($C$1*$A1280+9))</f>
        <v>0</v>
      </c>
      <c r="H1280" s="20" t="n">
        <f aca="true">INDIRECT($AH$5&amp;"B"&amp;($C$1*$A1280+10))</f>
        <v>0</v>
      </c>
      <c r="I1280" s="20" t="n">
        <f aca="true">INDIRECT($AH$5&amp;"B"&amp;($C$1*$A1280+11))</f>
        <v>0</v>
      </c>
      <c r="J1280" s="20" t="n">
        <f aca="true">INDIRECT($AH$5&amp;"B"&amp;($C$1*$A1280+12))</f>
        <v>0</v>
      </c>
      <c r="K1280" s="21" t="str">
        <f aca="false">IF(C1280&lt;&gt;"",IFERROR((G1280+H1280+I1280)/(G1280+H1280+I1280+J1280),0), "")</f>
        <v/>
      </c>
      <c r="L1280" s="20" t="str">
        <f aca="false">IF(C1280&lt;&gt;"",(G1280* 2) +(H1280* 4) + (I1280* 6) + IF(F1280 = 1, 5, 0), "")</f>
        <v/>
      </c>
      <c r="M1280" s="25" t="str">
        <f aca="true">IF(C1280&lt;&gt;"",SUM(INDIRECT($AH$5&amp;"C"&amp;($C$1*$A1280+9)):INDIRECT($AH$5&amp;"V"&amp;($C$1*$A1280+9))), "")</f>
        <v/>
      </c>
      <c r="N1280" s="25" t="str">
        <f aca="true">IF(C1280&lt;&gt;"",SUM(INDIRECT($AH$5&amp;"C"&amp;($C$1*$A1280+10)):INDIRECT($AH$5&amp;"V"&amp;($C$1*$A1280+10))), "")</f>
        <v/>
      </c>
      <c r="O1280" s="25" t="str">
        <f aca="true">IF(C1280&lt;&gt;"",SUM(INDIRECT($AH$5&amp;"C"&amp;($C$1*$A1280+11)):INDIRECT($AH$5&amp;"V"&amp;($C$1*$A1280+11))),"")</f>
        <v/>
      </c>
      <c r="P1280" s="25" t="str">
        <f aca="true">IF(C1280&lt;&gt;"",SUM(INDIRECT($AH$5&amp;"C"&amp;($C$1*$A1280+12)):INDIRECT($AH$5&amp;"V"&amp;($C$1*$A1280+12))),"")</f>
        <v/>
      </c>
      <c r="Q1280" s="24" t="str">
        <f aca="false">IF(C1280&lt;&gt;"",IFERROR((M1280+N1280+O1280)/(M1280+N1280+O1280+P1280),0), "")</f>
        <v/>
      </c>
      <c r="R1280" s="25" t="str">
        <f aca="true">IF(C1280&lt;&gt;"",SUM(INDIRECT($AH$5&amp;"C"&amp;($C$1*$A1280+13)):INDIRECT($AH$5&amp;"V"&amp;($C$1*$A1280+13))), "")</f>
        <v/>
      </c>
      <c r="S1280" s="25" t="str">
        <f aca="false">IF(C1280&lt;&gt;"",IFERROR((M1280+N1280+O1280+P1280)/R1280, 0),"")</f>
        <v/>
      </c>
      <c r="T1280" s="25" t="str">
        <f aca="false">IF(C1280&lt;&gt;"",IFERROR((M1280+N1280+O1280)/R1280,0),"")</f>
        <v/>
      </c>
      <c r="U1280" s="25" t="str">
        <f aca="true">IF(C1280&lt;&gt;"",IF(INDIRECT($AH$5&amp;"B"&amp;($C$1*$A1280+14))= 1,1,0),"")</f>
        <v/>
      </c>
      <c r="V1280" s="25" t="str">
        <f aca="true">IF(C1280&lt;&gt;"",IF(INDIRECT($AH$5&amp;"B"&amp;($C$1*$A1280+15))= 1,1,0),"")</f>
        <v/>
      </c>
      <c r="W1280" s="25" t="str">
        <f aca="false">IF(C1280&lt;&gt;"",($M1280*1) + ($N1280*2) + ($O1280*3) + (IF(U1280 = 1, 10, 0)) + (IF(V1280 = 1, 20, 0)),"")</f>
        <v/>
      </c>
      <c r="X1280" s="27" t="str">
        <f aca="true">IF(C1280&lt;&gt;"",IF(INDIRECT($AH$5&amp;"B"&amp;($C$1*$A1280+16))= 1,1,0),"")</f>
        <v/>
      </c>
      <c r="Y1280" s="27" t="str">
        <f aca="true">IF(D1280&lt;&gt;"",IF(INDIRECT($AH$5&amp;"B"&amp;($C$1*$A1280+17))= 1,1,0),"")</f>
        <v/>
      </c>
      <c r="Z1280" s="27" t="str">
        <f aca="true">IF(E1280&lt;&gt;"",IF(INDIRECT($AH$5&amp;"B"&amp;($C$1*$A1280+18))= 1,1,0),"")</f>
        <v/>
      </c>
      <c r="AA1280" s="27" t="str">
        <f aca="true">IF(F1280&lt;&gt;"",IF(INDIRECT($AH$5&amp;"B"&amp;($C$1*$A1280+19))= 1,1,0),"")</f>
        <v/>
      </c>
      <c r="AB1280" s="27" t="str">
        <f aca="false">IF(C1280&lt;&gt;"",IF(X1280 = 1, 5, 0) + IF(Z1280 = 1, 25, 0) + IF(AA1280 = 1, 15, 0),"")</f>
        <v/>
      </c>
      <c r="AC1280" s="57" t="str">
        <f aca="false">IF(C1280&lt;&gt;"",L1280+W1280+AB1280,"")</f>
        <v/>
      </c>
    </row>
    <row r="1281" customFormat="false" ht="12.8" hidden="false" customHeight="false" outlineLevel="0" collapsed="false">
      <c r="A1281" s="11" t="n">
        <f aca="false">A1280+1</f>
        <v>278</v>
      </c>
      <c r="B1281" s="38" t="str">
        <f aca="true">IF(INDIRECT($AH$5&amp;"B"&amp;($C$1*$A1281+2))=0, "",INDIRECT($AH$5&amp;"B"&amp;($C$1*$A1281+2)))</f>
        <v/>
      </c>
      <c r="C1281" s="19" t="str">
        <f aca="true">IF(INDIRECT($AH$5&amp;"B"&amp;($C$1*$A1281+3)) = 0, "", INDIRECT($AH$5&amp;"B"&amp;($C$1*$A1281+3)))</f>
        <v/>
      </c>
      <c r="D1281" s="19" t="str">
        <f aca="true">IF(INDIRECT($AH$5&amp;"B"&amp;($C$1*$A1281+4)) = 0, "", INDIRECT($AH$5&amp;"B"&amp;($C$1*$A1281+4)))</f>
        <v/>
      </c>
      <c r="E1281" s="19" t="str">
        <f aca="true">IF(INDIRECT($AH$5&amp;"B"&amp;($C$1*$A1281+7)) = 0, "", INDIRECT($AH$5&amp;"B"&amp;($C$1*$A1281+7)))</f>
        <v/>
      </c>
      <c r="F1281" s="20" t="str">
        <f aca="true">IF(C1281 &lt;&gt; "",IF(INDIRECT($AH$5&amp;"B"&amp;($C$1*$A1281+8)) = 0, 0, 1), "")</f>
        <v/>
      </c>
      <c r="G1281" s="20" t="n">
        <f aca="true">INDIRECT($AH$5&amp;"B"&amp;($C$1*$A1281+9))</f>
        <v>0</v>
      </c>
      <c r="H1281" s="20" t="n">
        <f aca="true">INDIRECT($AH$5&amp;"B"&amp;($C$1*$A1281+10))</f>
        <v>0</v>
      </c>
      <c r="I1281" s="20" t="n">
        <f aca="true">INDIRECT($AH$5&amp;"B"&amp;($C$1*$A1281+11))</f>
        <v>0</v>
      </c>
      <c r="J1281" s="20" t="n">
        <f aca="true">INDIRECT($AH$5&amp;"B"&amp;($C$1*$A1281+12))</f>
        <v>0</v>
      </c>
      <c r="K1281" s="21" t="str">
        <f aca="false">IF(C1281&lt;&gt;"",IFERROR((G1281+H1281+I1281)/(G1281+H1281+I1281+J1281),0), "")</f>
        <v/>
      </c>
      <c r="L1281" s="20" t="str">
        <f aca="false">IF(C1281&lt;&gt;"",(G1281* 2) +(H1281* 4) + (I1281* 6) + IF(F1281 = 1, 5, 0), "")</f>
        <v/>
      </c>
      <c r="M1281" s="25" t="str">
        <f aca="true">IF(C1281&lt;&gt;"",SUM(INDIRECT($AH$5&amp;"C"&amp;($C$1*$A1281+9)):INDIRECT($AH$5&amp;"V"&amp;($C$1*$A1281+9))), "")</f>
        <v/>
      </c>
      <c r="N1281" s="25" t="str">
        <f aca="true">IF(C1281&lt;&gt;"",SUM(INDIRECT($AH$5&amp;"C"&amp;($C$1*$A1281+10)):INDIRECT($AH$5&amp;"V"&amp;($C$1*$A1281+10))), "")</f>
        <v/>
      </c>
      <c r="O1281" s="25" t="str">
        <f aca="true">IF(C1281&lt;&gt;"",SUM(INDIRECT($AH$5&amp;"C"&amp;($C$1*$A1281+11)):INDIRECT($AH$5&amp;"V"&amp;($C$1*$A1281+11))),"")</f>
        <v/>
      </c>
      <c r="P1281" s="25" t="str">
        <f aca="true">IF(C1281&lt;&gt;"",SUM(INDIRECT($AH$5&amp;"C"&amp;($C$1*$A1281+12)):INDIRECT($AH$5&amp;"V"&amp;($C$1*$A1281+12))),"")</f>
        <v/>
      </c>
      <c r="Q1281" s="24" t="str">
        <f aca="false">IF(C1281&lt;&gt;"",IFERROR((M1281+N1281+O1281)/(M1281+N1281+O1281+P1281),0), "")</f>
        <v/>
      </c>
      <c r="R1281" s="25" t="str">
        <f aca="true">IF(C1281&lt;&gt;"",SUM(INDIRECT($AH$5&amp;"C"&amp;($C$1*$A1281+13)):INDIRECT($AH$5&amp;"V"&amp;($C$1*$A1281+13))), "")</f>
        <v/>
      </c>
      <c r="S1281" s="25" t="str">
        <f aca="false">IF(C1281&lt;&gt;"",IFERROR((M1281+N1281+O1281+P1281)/R1281, 0),"")</f>
        <v/>
      </c>
      <c r="T1281" s="25" t="str">
        <f aca="false">IF(C1281&lt;&gt;"",IFERROR((M1281+N1281+O1281)/R1281,0),"")</f>
        <v/>
      </c>
      <c r="U1281" s="25" t="str">
        <f aca="true">IF(C1281&lt;&gt;"",IF(INDIRECT($AH$5&amp;"B"&amp;($C$1*$A1281+14))= 1,1,0),"")</f>
        <v/>
      </c>
      <c r="V1281" s="25" t="str">
        <f aca="true">IF(C1281&lt;&gt;"",IF(INDIRECT($AH$5&amp;"B"&amp;($C$1*$A1281+15))= 1,1,0),"")</f>
        <v/>
      </c>
      <c r="W1281" s="25" t="str">
        <f aca="false">IF(C1281&lt;&gt;"",($M1281*1) + ($N1281*2) + ($O1281*3) + (IF(U1281 = 1, 10, 0)) + (IF(V1281 = 1, 20, 0)),"")</f>
        <v/>
      </c>
      <c r="X1281" s="27" t="str">
        <f aca="true">IF(C1281&lt;&gt;"",IF(INDIRECT($AH$5&amp;"B"&amp;($C$1*$A1281+16))= 1,1,0),"")</f>
        <v/>
      </c>
      <c r="Y1281" s="27" t="str">
        <f aca="true">IF(D1281&lt;&gt;"",IF(INDIRECT($AH$5&amp;"B"&amp;($C$1*$A1281+17))= 1,1,0),"")</f>
        <v/>
      </c>
      <c r="Z1281" s="27" t="str">
        <f aca="true">IF(E1281&lt;&gt;"",IF(INDIRECT($AH$5&amp;"B"&amp;($C$1*$A1281+18))= 1,1,0),"")</f>
        <v/>
      </c>
      <c r="AA1281" s="27" t="str">
        <f aca="true">IF(F1281&lt;&gt;"",IF(INDIRECT($AH$5&amp;"B"&amp;($C$1*$A1281+19))= 1,1,0),"")</f>
        <v/>
      </c>
      <c r="AB1281" s="27" t="str">
        <f aca="false">IF(C1281&lt;&gt;"",IF(X1281 = 1, 5, 0) + IF(Z1281 = 1, 25, 0) + IF(AA1281 = 1, 15, 0),"")</f>
        <v/>
      </c>
      <c r="AC1281" s="57" t="str">
        <f aca="false">IF(C1281&lt;&gt;"",L1281+W1281+AB1281,"")</f>
        <v/>
      </c>
    </row>
    <row r="1282" customFormat="false" ht="12.8" hidden="false" customHeight="false" outlineLevel="0" collapsed="false">
      <c r="A1282" s="11" t="n">
        <f aca="false">A1281+1</f>
        <v>279</v>
      </c>
      <c r="B1282" s="38" t="str">
        <f aca="true">IF(INDIRECT($AH$5&amp;"B"&amp;($C$1*$A1282+2))=0, "",INDIRECT($AH$5&amp;"B"&amp;($C$1*$A1282+2)))</f>
        <v/>
      </c>
      <c r="C1282" s="19" t="str">
        <f aca="true">IF(INDIRECT($AH$5&amp;"B"&amp;($C$1*$A1282+3)) = 0, "", INDIRECT($AH$5&amp;"B"&amp;($C$1*$A1282+3)))</f>
        <v/>
      </c>
      <c r="D1282" s="19" t="str">
        <f aca="true">IF(INDIRECT($AH$5&amp;"B"&amp;($C$1*$A1282+4)) = 0, "", INDIRECT($AH$5&amp;"B"&amp;($C$1*$A1282+4)))</f>
        <v/>
      </c>
      <c r="E1282" s="19" t="str">
        <f aca="true">IF(INDIRECT($AH$5&amp;"B"&amp;($C$1*$A1282+7)) = 0, "", INDIRECT($AH$5&amp;"B"&amp;($C$1*$A1282+7)))</f>
        <v/>
      </c>
      <c r="F1282" s="20" t="str">
        <f aca="true">IF(C1282 &lt;&gt; "",IF(INDIRECT($AH$5&amp;"B"&amp;($C$1*$A1282+8)) = 0, 0, 1), "")</f>
        <v/>
      </c>
      <c r="G1282" s="20" t="n">
        <f aca="true">INDIRECT($AH$5&amp;"B"&amp;($C$1*$A1282+9))</f>
        <v>0</v>
      </c>
      <c r="H1282" s="20" t="n">
        <f aca="true">INDIRECT($AH$5&amp;"B"&amp;($C$1*$A1282+10))</f>
        <v>0</v>
      </c>
      <c r="I1282" s="20" t="n">
        <f aca="true">INDIRECT($AH$5&amp;"B"&amp;($C$1*$A1282+11))</f>
        <v>0</v>
      </c>
      <c r="J1282" s="20" t="n">
        <f aca="true">INDIRECT($AH$5&amp;"B"&amp;($C$1*$A1282+12))</f>
        <v>0</v>
      </c>
      <c r="K1282" s="21" t="str">
        <f aca="false">IF(C1282&lt;&gt;"",IFERROR((G1282+H1282+I1282)/(G1282+H1282+I1282+J1282),0), "")</f>
        <v/>
      </c>
      <c r="L1282" s="20" t="str">
        <f aca="false">IF(C1282&lt;&gt;"",(G1282* 2) +(H1282* 4) + (I1282* 6) + IF(F1282 = 1, 5, 0), "")</f>
        <v/>
      </c>
      <c r="M1282" s="25" t="str">
        <f aca="true">IF(C1282&lt;&gt;"",SUM(INDIRECT($AH$5&amp;"C"&amp;($C$1*$A1282+9)):INDIRECT($AH$5&amp;"V"&amp;($C$1*$A1282+9))), "")</f>
        <v/>
      </c>
      <c r="N1282" s="25" t="str">
        <f aca="true">IF(C1282&lt;&gt;"",SUM(INDIRECT($AH$5&amp;"C"&amp;($C$1*$A1282+10)):INDIRECT($AH$5&amp;"V"&amp;($C$1*$A1282+10))), "")</f>
        <v/>
      </c>
      <c r="O1282" s="25" t="str">
        <f aca="true">IF(C1282&lt;&gt;"",SUM(INDIRECT($AH$5&amp;"C"&amp;($C$1*$A1282+11)):INDIRECT($AH$5&amp;"V"&amp;($C$1*$A1282+11))),"")</f>
        <v/>
      </c>
      <c r="P1282" s="25" t="str">
        <f aca="true">IF(C1282&lt;&gt;"",SUM(INDIRECT($AH$5&amp;"C"&amp;($C$1*$A1282+12)):INDIRECT($AH$5&amp;"V"&amp;($C$1*$A1282+12))),"")</f>
        <v/>
      </c>
      <c r="Q1282" s="24" t="str">
        <f aca="false">IF(C1282&lt;&gt;"",IFERROR((M1282+N1282+O1282)/(M1282+N1282+O1282+P1282),0), "")</f>
        <v/>
      </c>
      <c r="R1282" s="25" t="str">
        <f aca="true">IF(C1282&lt;&gt;"",SUM(INDIRECT($AH$5&amp;"C"&amp;($C$1*$A1282+13)):INDIRECT($AH$5&amp;"V"&amp;($C$1*$A1282+13))), "")</f>
        <v/>
      </c>
      <c r="S1282" s="25" t="str">
        <f aca="false">IF(C1282&lt;&gt;"",IFERROR((M1282+N1282+O1282+P1282)/R1282, 0),"")</f>
        <v/>
      </c>
      <c r="T1282" s="25" t="str">
        <f aca="false">IF(C1282&lt;&gt;"",IFERROR((M1282+N1282+O1282)/R1282,0),"")</f>
        <v/>
      </c>
      <c r="U1282" s="25" t="str">
        <f aca="true">IF(C1282&lt;&gt;"",IF(INDIRECT($AH$5&amp;"B"&amp;($C$1*$A1282+14))= 1,1,0),"")</f>
        <v/>
      </c>
      <c r="V1282" s="25" t="str">
        <f aca="true">IF(C1282&lt;&gt;"",IF(INDIRECT($AH$5&amp;"B"&amp;($C$1*$A1282+15))= 1,1,0),"")</f>
        <v/>
      </c>
      <c r="W1282" s="25" t="str">
        <f aca="false">IF(C1282&lt;&gt;"",($M1282*1) + ($N1282*2) + ($O1282*3) + (IF(U1282 = 1, 10, 0)) + (IF(V1282 = 1, 20, 0)),"")</f>
        <v/>
      </c>
      <c r="X1282" s="27" t="str">
        <f aca="true">IF(C1282&lt;&gt;"",IF(INDIRECT($AH$5&amp;"B"&amp;($C$1*$A1282+16))= 1,1,0),"")</f>
        <v/>
      </c>
      <c r="Y1282" s="27" t="str">
        <f aca="true">IF(D1282&lt;&gt;"",IF(INDIRECT($AH$5&amp;"B"&amp;($C$1*$A1282+17))= 1,1,0),"")</f>
        <v/>
      </c>
      <c r="Z1282" s="27" t="str">
        <f aca="true">IF(E1282&lt;&gt;"",IF(INDIRECT($AH$5&amp;"B"&amp;($C$1*$A1282+18))= 1,1,0),"")</f>
        <v/>
      </c>
      <c r="AA1282" s="27" t="str">
        <f aca="true">IF(F1282&lt;&gt;"",IF(INDIRECT($AH$5&amp;"B"&amp;($C$1*$A1282+19))= 1,1,0),"")</f>
        <v/>
      </c>
      <c r="AB1282" s="27" t="str">
        <f aca="false">IF(C1282&lt;&gt;"",IF(X1282 = 1, 5, 0) + IF(Z1282 = 1, 25, 0) + IF(AA1282 = 1, 15, 0),"")</f>
        <v/>
      </c>
      <c r="AC1282" s="57" t="str">
        <f aca="false">IF(C1282&lt;&gt;"",L1282+W1282+AB1282,"")</f>
        <v/>
      </c>
    </row>
    <row r="1283" customFormat="false" ht="12.8" hidden="false" customHeight="false" outlineLevel="0" collapsed="false">
      <c r="A1283" s="11" t="n">
        <f aca="false">A1282+1</f>
        <v>280</v>
      </c>
      <c r="B1283" s="38" t="str">
        <f aca="true">IF(INDIRECT($AH$5&amp;"B"&amp;($C$1*$A1283+2))=0, "",INDIRECT($AH$5&amp;"B"&amp;($C$1*$A1283+2)))</f>
        <v/>
      </c>
      <c r="C1283" s="19" t="str">
        <f aca="true">IF(INDIRECT($AH$5&amp;"B"&amp;($C$1*$A1283+3)) = 0, "", INDIRECT($AH$5&amp;"B"&amp;($C$1*$A1283+3)))</f>
        <v/>
      </c>
      <c r="D1283" s="19" t="str">
        <f aca="true">IF(INDIRECT($AH$5&amp;"B"&amp;($C$1*$A1283+4)) = 0, "", INDIRECT($AH$5&amp;"B"&amp;($C$1*$A1283+4)))</f>
        <v/>
      </c>
      <c r="E1283" s="19" t="str">
        <f aca="true">IF(INDIRECT($AH$5&amp;"B"&amp;($C$1*$A1283+7)) = 0, "", INDIRECT($AH$5&amp;"B"&amp;($C$1*$A1283+7)))</f>
        <v/>
      </c>
      <c r="F1283" s="20" t="str">
        <f aca="true">IF(C1283 &lt;&gt; "",IF(INDIRECT($AH$5&amp;"B"&amp;($C$1*$A1283+8)) = 0, 0, 1), "")</f>
        <v/>
      </c>
      <c r="G1283" s="20" t="n">
        <f aca="true">INDIRECT($AH$5&amp;"B"&amp;($C$1*$A1283+9))</f>
        <v>0</v>
      </c>
      <c r="H1283" s="20" t="n">
        <f aca="true">INDIRECT($AH$5&amp;"B"&amp;($C$1*$A1283+10))</f>
        <v>0</v>
      </c>
      <c r="I1283" s="20" t="n">
        <f aca="true">INDIRECT($AH$5&amp;"B"&amp;($C$1*$A1283+11))</f>
        <v>0</v>
      </c>
      <c r="J1283" s="20" t="n">
        <f aca="true">INDIRECT($AH$5&amp;"B"&amp;($C$1*$A1283+12))</f>
        <v>0</v>
      </c>
      <c r="K1283" s="21" t="str">
        <f aca="false">IF(C1283&lt;&gt;"",IFERROR((G1283+H1283+I1283)/(G1283+H1283+I1283+J1283),0), "")</f>
        <v/>
      </c>
      <c r="L1283" s="20" t="str">
        <f aca="false">IF(C1283&lt;&gt;"",(G1283* 2) +(H1283* 4) + (I1283* 6) + IF(F1283 = 1, 5, 0), "")</f>
        <v/>
      </c>
      <c r="M1283" s="25" t="str">
        <f aca="true">IF(C1283&lt;&gt;"",SUM(INDIRECT($AH$5&amp;"C"&amp;($C$1*$A1283+9)):INDIRECT($AH$5&amp;"V"&amp;($C$1*$A1283+9))), "")</f>
        <v/>
      </c>
      <c r="N1283" s="25" t="str">
        <f aca="true">IF(C1283&lt;&gt;"",SUM(INDIRECT($AH$5&amp;"C"&amp;($C$1*$A1283+10)):INDIRECT($AH$5&amp;"V"&amp;($C$1*$A1283+10))), "")</f>
        <v/>
      </c>
      <c r="O1283" s="25" t="str">
        <f aca="true">IF(C1283&lt;&gt;"",SUM(INDIRECT($AH$5&amp;"C"&amp;($C$1*$A1283+11)):INDIRECT($AH$5&amp;"V"&amp;($C$1*$A1283+11))),"")</f>
        <v/>
      </c>
      <c r="P1283" s="25" t="str">
        <f aca="true">IF(C1283&lt;&gt;"",SUM(INDIRECT($AH$5&amp;"C"&amp;($C$1*$A1283+12)):INDIRECT($AH$5&amp;"V"&amp;($C$1*$A1283+12))),"")</f>
        <v/>
      </c>
      <c r="Q1283" s="24" t="str">
        <f aca="false">IF(C1283&lt;&gt;"",IFERROR((M1283+N1283+O1283)/(M1283+N1283+O1283+P1283),0), "")</f>
        <v/>
      </c>
      <c r="R1283" s="25" t="str">
        <f aca="true">IF(C1283&lt;&gt;"",SUM(INDIRECT($AH$5&amp;"C"&amp;($C$1*$A1283+13)):INDIRECT($AH$5&amp;"V"&amp;($C$1*$A1283+13))), "")</f>
        <v/>
      </c>
      <c r="S1283" s="25" t="str">
        <f aca="false">IF(C1283&lt;&gt;"",IFERROR((M1283+N1283+O1283+P1283)/R1283, 0),"")</f>
        <v/>
      </c>
      <c r="T1283" s="25" t="str">
        <f aca="false">IF(C1283&lt;&gt;"",IFERROR((M1283+N1283+O1283)/R1283,0),"")</f>
        <v/>
      </c>
      <c r="U1283" s="25" t="str">
        <f aca="true">IF(C1283&lt;&gt;"",IF(INDIRECT($AH$5&amp;"B"&amp;($C$1*$A1283+14))= 1,1,0),"")</f>
        <v/>
      </c>
      <c r="V1283" s="25" t="str">
        <f aca="true">IF(C1283&lt;&gt;"",IF(INDIRECT($AH$5&amp;"B"&amp;($C$1*$A1283+15))= 1,1,0),"")</f>
        <v/>
      </c>
      <c r="W1283" s="25" t="str">
        <f aca="false">IF(C1283&lt;&gt;"",($M1283*1) + ($N1283*2) + ($O1283*3) + (IF(U1283 = 1, 10, 0)) + (IF(V1283 = 1, 20, 0)),"")</f>
        <v/>
      </c>
      <c r="X1283" s="27" t="str">
        <f aca="true">IF(C1283&lt;&gt;"",IF(INDIRECT($AH$5&amp;"B"&amp;($C$1*$A1283+16))= 1,1,0),"")</f>
        <v/>
      </c>
      <c r="Y1283" s="27" t="str">
        <f aca="true">IF(D1283&lt;&gt;"",IF(INDIRECT($AH$5&amp;"B"&amp;($C$1*$A1283+17))= 1,1,0),"")</f>
        <v/>
      </c>
      <c r="Z1283" s="27" t="str">
        <f aca="true">IF(E1283&lt;&gt;"",IF(INDIRECT($AH$5&amp;"B"&amp;($C$1*$A1283+18))= 1,1,0),"")</f>
        <v/>
      </c>
      <c r="AA1283" s="27" t="str">
        <f aca="true">IF(F1283&lt;&gt;"",IF(INDIRECT($AH$5&amp;"B"&amp;($C$1*$A1283+19))= 1,1,0),"")</f>
        <v/>
      </c>
      <c r="AB1283" s="27" t="str">
        <f aca="false">IF(C1283&lt;&gt;"",IF(X1283 = 1, 5, 0) + IF(Z1283 = 1, 25, 0) + IF(AA1283 = 1, 15, 0),"")</f>
        <v/>
      </c>
      <c r="AC1283" s="57" t="str">
        <f aca="false">IF(C1283&lt;&gt;"",L1283+W1283+AB1283,"")</f>
        <v/>
      </c>
    </row>
    <row r="1284" customFormat="false" ht="12.8" hidden="false" customHeight="false" outlineLevel="0" collapsed="false">
      <c r="A1284" s="11" t="n">
        <f aca="false">A1283+1</f>
        <v>281</v>
      </c>
      <c r="B1284" s="38" t="str">
        <f aca="true">IF(INDIRECT($AH$5&amp;"B"&amp;($C$1*$A1284+2))=0, "",INDIRECT($AH$5&amp;"B"&amp;($C$1*$A1284+2)))</f>
        <v/>
      </c>
      <c r="C1284" s="19" t="str">
        <f aca="true">IF(INDIRECT($AH$5&amp;"B"&amp;($C$1*$A1284+3)) = 0, "", INDIRECT($AH$5&amp;"B"&amp;($C$1*$A1284+3)))</f>
        <v/>
      </c>
      <c r="D1284" s="19" t="str">
        <f aca="true">IF(INDIRECT($AH$5&amp;"B"&amp;($C$1*$A1284+4)) = 0, "", INDIRECT($AH$5&amp;"B"&amp;($C$1*$A1284+4)))</f>
        <v/>
      </c>
      <c r="E1284" s="19" t="str">
        <f aca="true">IF(INDIRECT($AH$5&amp;"B"&amp;($C$1*$A1284+7)) = 0, "", INDIRECT($AH$5&amp;"B"&amp;($C$1*$A1284+7)))</f>
        <v/>
      </c>
      <c r="F1284" s="20" t="str">
        <f aca="true">IF(C1284 &lt;&gt; "",IF(INDIRECT($AH$5&amp;"B"&amp;($C$1*$A1284+8)) = 0, 0, 1), "")</f>
        <v/>
      </c>
      <c r="G1284" s="20" t="n">
        <f aca="true">INDIRECT($AH$5&amp;"B"&amp;($C$1*$A1284+9))</f>
        <v>0</v>
      </c>
      <c r="H1284" s="20" t="n">
        <f aca="true">INDIRECT($AH$5&amp;"B"&amp;($C$1*$A1284+10))</f>
        <v>0</v>
      </c>
      <c r="I1284" s="20" t="n">
        <f aca="true">INDIRECT($AH$5&amp;"B"&amp;($C$1*$A1284+11))</f>
        <v>0</v>
      </c>
      <c r="J1284" s="20" t="n">
        <f aca="true">INDIRECT($AH$5&amp;"B"&amp;($C$1*$A1284+12))</f>
        <v>0</v>
      </c>
      <c r="K1284" s="21" t="str">
        <f aca="false">IF(C1284&lt;&gt;"",IFERROR((G1284+H1284+I1284)/(G1284+H1284+I1284+J1284),0), "")</f>
        <v/>
      </c>
      <c r="L1284" s="20" t="str">
        <f aca="false">IF(C1284&lt;&gt;"",(G1284* 2) +(H1284* 4) + (I1284* 6) + IF(F1284 = 1, 5, 0), "")</f>
        <v/>
      </c>
      <c r="M1284" s="25" t="str">
        <f aca="true">IF(C1284&lt;&gt;"",SUM(INDIRECT($AH$5&amp;"C"&amp;($C$1*$A1284+9)):INDIRECT($AH$5&amp;"V"&amp;($C$1*$A1284+9))), "")</f>
        <v/>
      </c>
      <c r="N1284" s="25" t="str">
        <f aca="true">IF(C1284&lt;&gt;"",SUM(INDIRECT($AH$5&amp;"C"&amp;($C$1*$A1284+10)):INDIRECT($AH$5&amp;"V"&amp;($C$1*$A1284+10))), "")</f>
        <v/>
      </c>
      <c r="O1284" s="25" t="str">
        <f aca="true">IF(C1284&lt;&gt;"",SUM(INDIRECT($AH$5&amp;"C"&amp;($C$1*$A1284+11)):INDIRECT($AH$5&amp;"V"&amp;($C$1*$A1284+11))),"")</f>
        <v/>
      </c>
      <c r="P1284" s="25" t="str">
        <f aca="true">IF(C1284&lt;&gt;"",SUM(INDIRECT($AH$5&amp;"C"&amp;($C$1*$A1284+12)):INDIRECT($AH$5&amp;"V"&amp;($C$1*$A1284+12))),"")</f>
        <v/>
      </c>
      <c r="Q1284" s="24" t="str">
        <f aca="false">IF(C1284&lt;&gt;"",IFERROR((M1284+N1284+O1284)/(M1284+N1284+O1284+P1284),0), "")</f>
        <v/>
      </c>
      <c r="R1284" s="25" t="str">
        <f aca="true">IF(C1284&lt;&gt;"",SUM(INDIRECT($AH$5&amp;"C"&amp;($C$1*$A1284+13)):INDIRECT($AH$5&amp;"V"&amp;($C$1*$A1284+13))), "")</f>
        <v/>
      </c>
      <c r="S1284" s="25" t="str">
        <f aca="false">IF(C1284&lt;&gt;"",IFERROR((M1284+N1284+O1284+P1284)/R1284, 0),"")</f>
        <v/>
      </c>
      <c r="T1284" s="25" t="str">
        <f aca="false">IF(C1284&lt;&gt;"",IFERROR((M1284+N1284+O1284)/R1284,0),"")</f>
        <v/>
      </c>
      <c r="U1284" s="25" t="str">
        <f aca="true">IF(C1284&lt;&gt;"",IF(INDIRECT($AH$5&amp;"B"&amp;($C$1*$A1284+14))= 1,1,0),"")</f>
        <v/>
      </c>
      <c r="V1284" s="25" t="str">
        <f aca="true">IF(C1284&lt;&gt;"",IF(INDIRECT($AH$5&amp;"B"&amp;($C$1*$A1284+15))= 1,1,0),"")</f>
        <v/>
      </c>
      <c r="W1284" s="25" t="str">
        <f aca="false">IF(C1284&lt;&gt;"",($M1284*1) + ($N1284*2) + ($O1284*3) + (IF(U1284 = 1, 10, 0)) + (IF(V1284 = 1, 20, 0)),"")</f>
        <v/>
      </c>
      <c r="X1284" s="27" t="str">
        <f aca="true">IF(C1284&lt;&gt;"",IF(INDIRECT($AH$5&amp;"B"&amp;($C$1*$A1284+16))= 1,1,0),"")</f>
        <v/>
      </c>
      <c r="Y1284" s="27" t="str">
        <f aca="true">IF(D1284&lt;&gt;"",IF(INDIRECT($AH$5&amp;"B"&amp;($C$1*$A1284+17))= 1,1,0),"")</f>
        <v/>
      </c>
      <c r="Z1284" s="27" t="str">
        <f aca="true">IF(E1284&lt;&gt;"",IF(INDIRECT($AH$5&amp;"B"&amp;($C$1*$A1284+18))= 1,1,0),"")</f>
        <v/>
      </c>
      <c r="AA1284" s="27" t="str">
        <f aca="true">IF(F1284&lt;&gt;"",IF(INDIRECT($AH$5&amp;"B"&amp;($C$1*$A1284+19))= 1,1,0),"")</f>
        <v/>
      </c>
      <c r="AB1284" s="27" t="str">
        <f aca="false">IF(C1284&lt;&gt;"",IF(X1284 = 1, 5, 0) + IF(Z1284 = 1, 25, 0) + IF(AA1284 = 1, 15, 0),"")</f>
        <v/>
      </c>
      <c r="AC1284" s="57" t="str">
        <f aca="false">IF(C1284&lt;&gt;"",L1284+W1284+AB1284,"")</f>
        <v/>
      </c>
    </row>
    <row r="1285" customFormat="false" ht="12.8" hidden="false" customHeight="false" outlineLevel="0" collapsed="false">
      <c r="A1285" s="11" t="n">
        <f aca="false">A1284+1</f>
        <v>282</v>
      </c>
      <c r="B1285" s="38" t="str">
        <f aca="true">IF(INDIRECT($AH$5&amp;"B"&amp;($C$1*$A1285+2))=0, "",INDIRECT($AH$5&amp;"B"&amp;($C$1*$A1285+2)))</f>
        <v/>
      </c>
      <c r="C1285" s="19" t="str">
        <f aca="true">IF(INDIRECT($AH$5&amp;"B"&amp;($C$1*$A1285+3)) = 0, "", INDIRECT($AH$5&amp;"B"&amp;($C$1*$A1285+3)))</f>
        <v/>
      </c>
      <c r="D1285" s="19" t="str">
        <f aca="true">IF(INDIRECT($AH$5&amp;"B"&amp;($C$1*$A1285+4)) = 0, "", INDIRECT($AH$5&amp;"B"&amp;($C$1*$A1285+4)))</f>
        <v/>
      </c>
      <c r="E1285" s="19" t="str">
        <f aca="true">IF(INDIRECT($AH$5&amp;"B"&amp;($C$1*$A1285+7)) = 0, "", INDIRECT($AH$5&amp;"B"&amp;($C$1*$A1285+7)))</f>
        <v/>
      </c>
      <c r="F1285" s="20" t="str">
        <f aca="true">IF(C1285 &lt;&gt; "",IF(INDIRECT($AH$5&amp;"B"&amp;($C$1*$A1285+8)) = 0, 0, 1), "")</f>
        <v/>
      </c>
      <c r="G1285" s="20" t="n">
        <f aca="true">INDIRECT($AH$5&amp;"B"&amp;($C$1*$A1285+9))</f>
        <v>0</v>
      </c>
      <c r="H1285" s="20" t="n">
        <f aca="true">INDIRECT($AH$5&amp;"B"&amp;($C$1*$A1285+10))</f>
        <v>0</v>
      </c>
      <c r="I1285" s="20" t="n">
        <f aca="true">INDIRECT($AH$5&amp;"B"&amp;($C$1*$A1285+11))</f>
        <v>0</v>
      </c>
      <c r="J1285" s="20" t="n">
        <f aca="true">INDIRECT($AH$5&amp;"B"&amp;($C$1*$A1285+12))</f>
        <v>0</v>
      </c>
      <c r="K1285" s="21" t="str">
        <f aca="false">IF(C1285&lt;&gt;"",IFERROR((G1285+H1285+I1285)/(G1285+H1285+I1285+J1285),0), "")</f>
        <v/>
      </c>
      <c r="L1285" s="20" t="str">
        <f aca="false">IF(C1285&lt;&gt;"",(G1285* 2) +(H1285* 4) + (I1285* 6) + IF(F1285 = 1, 5, 0), "")</f>
        <v/>
      </c>
      <c r="M1285" s="25" t="str">
        <f aca="true">IF(C1285&lt;&gt;"",SUM(INDIRECT($AH$5&amp;"C"&amp;($C$1*$A1285+9)):INDIRECT($AH$5&amp;"V"&amp;($C$1*$A1285+9))), "")</f>
        <v/>
      </c>
      <c r="N1285" s="25" t="str">
        <f aca="true">IF(C1285&lt;&gt;"",SUM(INDIRECT($AH$5&amp;"C"&amp;($C$1*$A1285+10)):INDIRECT($AH$5&amp;"V"&amp;($C$1*$A1285+10))), "")</f>
        <v/>
      </c>
      <c r="O1285" s="25" t="str">
        <f aca="true">IF(C1285&lt;&gt;"",SUM(INDIRECT($AH$5&amp;"C"&amp;($C$1*$A1285+11)):INDIRECT($AH$5&amp;"V"&amp;($C$1*$A1285+11))),"")</f>
        <v/>
      </c>
      <c r="P1285" s="25" t="str">
        <f aca="true">IF(C1285&lt;&gt;"",SUM(INDIRECT($AH$5&amp;"C"&amp;($C$1*$A1285+12)):INDIRECT($AH$5&amp;"V"&amp;($C$1*$A1285+12))),"")</f>
        <v/>
      </c>
      <c r="Q1285" s="24" t="str">
        <f aca="false">IF(C1285&lt;&gt;"",IFERROR((M1285+N1285+O1285)/(M1285+N1285+O1285+P1285),0), "")</f>
        <v/>
      </c>
      <c r="R1285" s="25" t="str">
        <f aca="true">IF(C1285&lt;&gt;"",SUM(INDIRECT($AH$5&amp;"C"&amp;($C$1*$A1285+13)):INDIRECT($AH$5&amp;"V"&amp;($C$1*$A1285+13))), "")</f>
        <v/>
      </c>
      <c r="S1285" s="25" t="str">
        <f aca="false">IF(C1285&lt;&gt;"",IFERROR((M1285+N1285+O1285+P1285)/R1285, 0),"")</f>
        <v/>
      </c>
      <c r="T1285" s="25" t="str">
        <f aca="false">IF(C1285&lt;&gt;"",IFERROR((M1285+N1285+O1285)/R1285,0),"")</f>
        <v/>
      </c>
      <c r="U1285" s="25" t="str">
        <f aca="true">IF(C1285&lt;&gt;"",IF(INDIRECT($AH$5&amp;"B"&amp;($C$1*$A1285+14))= 1,1,0),"")</f>
        <v/>
      </c>
      <c r="V1285" s="25" t="str">
        <f aca="true">IF(C1285&lt;&gt;"",IF(INDIRECT($AH$5&amp;"B"&amp;($C$1*$A1285+15))= 1,1,0),"")</f>
        <v/>
      </c>
      <c r="W1285" s="25" t="str">
        <f aca="false">IF(C1285&lt;&gt;"",($M1285*1) + ($N1285*2) + ($O1285*3) + (IF(U1285 = 1, 10, 0)) + (IF(V1285 = 1, 20, 0)),"")</f>
        <v/>
      </c>
      <c r="X1285" s="27" t="str">
        <f aca="true">IF(C1285&lt;&gt;"",IF(INDIRECT($AH$5&amp;"B"&amp;($C$1*$A1285+16))= 1,1,0),"")</f>
        <v/>
      </c>
      <c r="Y1285" s="27" t="str">
        <f aca="true">IF(D1285&lt;&gt;"",IF(INDIRECT($AH$5&amp;"B"&amp;($C$1*$A1285+17))= 1,1,0),"")</f>
        <v/>
      </c>
      <c r="Z1285" s="27" t="str">
        <f aca="true">IF(E1285&lt;&gt;"",IF(INDIRECT($AH$5&amp;"B"&amp;($C$1*$A1285+18))= 1,1,0),"")</f>
        <v/>
      </c>
      <c r="AA1285" s="27" t="str">
        <f aca="true">IF(F1285&lt;&gt;"",IF(INDIRECT($AH$5&amp;"B"&amp;($C$1*$A1285+19))= 1,1,0),"")</f>
        <v/>
      </c>
      <c r="AB1285" s="27" t="str">
        <f aca="false">IF(C1285&lt;&gt;"",IF(X1285 = 1, 5, 0) + IF(Z1285 = 1, 25, 0) + IF(AA1285 = 1, 15, 0),"")</f>
        <v/>
      </c>
      <c r="AC1285" s="57" t="str">
        <f aca="false">IF(C1285&lt;&gt;"",L1285+W1285+AB1285,"")</f>
        <v/>
      </c>
    </row>
    <row r="1286" customFormat="false" ht="12.8" hidden="false" customHeight="false" outlineLevel="0" collapsed="false">
      <c r="A1286" s="11" t="n">
        <f aca="false">A1285+1</f>
        <v>283</v>
      </c>
      <c r="B1286" s="38" t="str">
        <f aca="true">IF(INDIRECT($AH$5&amp;"B"&amp;($C$1*$A1286+2))=0, "",INDIRECT($AH$5&amp;"B"&amp;($C$1*$A1286+2)))</f>
        <v/>
      </c>
      <c r="C1286" s="19" t="str">
        <f aca="true">IF(INDIRECT($AH$5&amp;"B"&amp;($C$1*$A1286+3)) = 0, "", INDIRECT($AH$5&amp;"B"&amp;($C$1*$A1286+3)))</f>
        <v/>
      </c>
      <c r="D1286" s="19" t="str">
        <f aca="true">IF(INDIRECT($AH$5&amp;"B"&amp;($C$1*$A1286+4)) = 0, "", INDIRECT($AH$5&amp;"B"&amp;($C$1*$A1286+4)))</f>
        <v/>
      </c>
      <c r="E1286" s="19" t="str">
        <f aca="true">IF(INDIRECT($AH$5&amp;"B"&amp;($C$1*$A1286+7)) = 0, "", INDIRECT($AH$5&amp;"B"&amp;($C$1*$A1286+7)))</f>
        <v/>
      </c>
      <c r="F1286" s="20" t="str">
        <f aca="true">IF(C1286 &lt;&gt; "",IF(INDIRECT($AH$5&amp;"B"&amp;($C$1*$A1286+8)) = 0, 0, 1), "")</f>
        <v/>
      </c>
      <c r="G1286" s="20" t="n">
        <f aca="true">INDIRECT($AH$5&amp;"B"&amp;($C$1*$A1286+9))</f>
        <v>0</v>
      </c>
      <c r="H1286" s="20" t="n">
        <f aca="true">INDIRECT($AH$5&amp;"B"&amp;($C$1*$A1286+10))</f>
        <v>0</v>
      </c>
      <c r="I1286" s="20" t="n">
        <f aca="true">INDIRECT($AH$5&amp;"B"&amp;($C$1*$A1286+11))</f>
        <v>0</v>
      </c>
      <c r="J1286" s="20" t="n">
        <f aca="true">INDIRECT($AH$5&amp;"B"&amp;($C$1*$A1286+12))</f>
        <v>0</v>
      </c>
      <c r="K1286" s="21" t="str">
        <f aca="false">IF(C1286&lt;&gt;"",IFERROR((G1286+H1286+I1286)/(G1286+H1286+I1286+J1286),0), "")</f>
        <v/>
      </c>
      <c r="L1286" s="20" t="str">
        <f aca="false">IF(C1286&lt;&gt;"",(G1286* 2) +(H1286* 4) + (I1286* 6) + IF(F1286 = 1, 5, 0), "")</f>
        <v/>
      </c>
      <c r="M1286" s="25" t="str">
        <f aca="true">IF(C1286&lt;&gt;"",SUM(INDIRECT($AH$5&amp;"C"&amp;($C$1*$A1286+9)):INDIRECT($AH$5&amp;"V"&amp;($C$1*$A1286+9))), "")</f>
        <v/>
      </c>
      <c r="N1286" s="25" t="str">
        <f aca="true">IF(C1286&lt;&gt;"",SUM(INDIRECT($AH$5&amp;"C"&amp;($C$1*$A1286+10)):INDIRECT($AH$5&amp;"V"&amp;($C$1*$A1286+10))), "")</f>
        <v/>
      </c>
      <c r="O1286" s="25" t="str">
        <f aca="true">IF(C1286&lt;&gt;"",SUM(INDIRECT($AH$5&amp;"C"&amp;($C$1*$A1286+11)):INDIRECT($AH$5&amp;"V"&amp;($C$1*$A1286+11))),"")</f>
        <v/>
      </c>
      <c r="P1286" s="25" t="str">
        <f aca="true">IF(C1286&lt;&gt;"",SUM(INDIRECT($AH$5&amp;"C"&amp;($C$1*$A1286+12)):INDIRECT($AH$5&amp;"V"&amp;($C$1*$A1286+12))),"")</f>
        <v/>
      </c>
      <c r="Q1286" s="24" t="str">
        <f aca="false">IF(C1286&lt;&gt;"",IFERROR((M1286+N1286+O1286)/(M1286+N1286+O1286+P1286),0), "")</f>
        <v/>
      </c>
      <c r="R1286" s="25" t="str">
        <f aca="true">IF(C1286&lt;&gt;"",SUM(INDIRECT($AH$5&amp;"C"&amp;($C$1*$A1286+13)):INDIRECT($AH$5&amp;"V"&amp;($C$1*$A1286+13))), "")</f>
        <v/>
      </c>
      <c r="S1286" s="25" t="str">
        <f aca="false">IF(C1286&lt;&gt;"",IFERROR((M1286+N1286+O1286+P1286)/R1286, 0),"")</f>
        <v/>
      </c>
      <c r="T1286" s="25" t="str">
        <f aca="false">IF(C1286&lt;&gt;"",IFERROR((M1286+N1286+O1286)/R1286,0),"")</f>
        <v/>
      </c>
      <c r="U1286" s="25" t="str">
        <f aca="true">IF(C1286&lt;&gt;"",IF(INDIRECT($AH$5&amp;"B"&amp;($C$1*$A1286+14))= 1,1,0),"")</f>
        <v/>
      </c>
      <c r="V1286" s="25" t="str">
        <f aca="true">IF(C1286&lt;&gt;"",IF(INDIRECT($AH$5&amp;"B"&amp;($C$1*$A1286+15))= 1,1,0),"")</f>
        <v/>
      </c>
      <c r="W1286" s="25" t="str">
        <f aca="false">IF(C1286&lt;&gt;"",($M1286*1) + ($N1286*2) + ($O1286*3) + (IF(U1286 = 1, 10, 0)) + (IF(V1286 = 1, 20, 0)),"")</f>
        <v/>
      </c>
      <c r="X1286" s="27" t="str">
        <f aca="true">IF(C1286&lt;&gt;"",IF(INDIRECT($AH$5&amp;"B"&amp;($C$1*$A1286+16))= 1,1,0),"")</f>
        <v/>
      </c>
      <c r="Y1286" s="27" t="str">
        <f aca="true">IF(D1286&lt;&gt;"",IF(INDIRECT($AH$5&amp;"B"&amp;($C$1*$A1286+17))= 1,1,0),"")</f>
        <v/>
      </c>
      <c r="Z1286" s="27" t="str">
        <f aca="true">IF(E1286&lt;&gt;"",IF(INDIRECT($AH$5&amp;"B"&amp;($C$1*$A1286+18))= 1,1,0),"")</f>
        <v/>
      </c>
      <c r="AA1286" s="27" t="str">
        <f aca="true">IF(F1286&lt;&gt;"",IF(INDIRECT($AH$5&amp;"B"&amp;($C$1*$A1286+19))= 1,1,0),"")</f>
        <v/>
      </c>
      <c r="AB1286" s="27" t="str">
        <f aca="false">IF(C1286&lt;&gt;"",IF(X1286 = 1, 5, 0) + IF(Z1286 = 1, 25, 0) + IF(AA1286 = 1, 15, 0),"")</f>
        <v/>
      </c>
      <c r="AC1286" s="57" t="str">
        <f aca="false">IF(C1286&lt;&gt;"",L1286+W1286+AB1286,"")</f>
        <v/>
      </c>
    </row>
    <row r="1287" customFormat="false" ht="12.8" hidden="false" customHeight="false" outlineLevel="0" collapsed="false">
      <c r="A1287" s="11" t="n">
        <f aca="false">A1286+1</f>
        <v>284</v>
      </c>
      <c r="B1287" s="38" t="str">
        <f aca="true">IF(INDIRECT($AH$5&amp;"B"&amp;($C$1*$A1287+2))=0, "",INDIRECT($AH$5&amp;"B"&amp;($C$1*$A1287+2)))</f>
        <v/>
      </c>
      <c r="C1287" s="19" t="str">
        <f aca="true">IF(INDIRECT($AH$5&amp;"B"&amp;($C$1*$A1287+3)) = 0, "", INDIRECT($AH$5&amp;"B"&amp;($C$1*$A1287+3)))</f>
        <v/>
      </c>
      <c r="D1287" s="19" t="str">
        <f aca="true">IF(INDIRECT($AH$5&amp;"B"&amp;($C$1*$A1287+4)) = 0, "", INDIRECT($AH$5&amp;"B"&amp;($C$1*$A1287+4)))</f>
        <v/>
      </c>
      <c r="E1287" s="19" t="str">
        <f aca="true">IF(INDIRECT($AH$5&amp;"B"&amp;($C$1*$A1287+7)) = 0, "", INDIRECT($AH$5&amp;"B"&amp;($C$1*$A1287+7)))</f>
        <v/>
      </c>
      <c r="F1287" s="20" t="str">
        <f aca="true">IF(C1287 &lt;&gt; "",IF(INDIRECT($AH$5&amp;"B"&amp;($C$1*$A1287+8)) = 0, 0, 1), "")</f>
        <v/>
      </c>
      <c r="G1287" s="20" t="n">
        <f aca="true">INDIRECT($AH$5&amp;"B"&amp;($C$1*$A1287+9))</f>
        <v>0</v>
      </c>
      <c r="H1287" s="20" t="n">
        <f aca="true">INDIRECT($AH$5&amp;"B"&amp;($C$1*$A1287+10))</f>
        <v>0</v>
      </c>
      <c r="I1287" s="20" t="n">
        <f aca="true">INDIRECT($AH$5&amp;"B"&amp;($C$1*$A1287+11))</f>
        <v>0</v>
      </c>
      <c r="J1287" s="20" t="n">
        <f aca="true">INDIRECT($AH$5&amp;"B"&amp;($C$1*$A1287+12))</f>
        <v>0</v>
      </c>
      <c r="K1287" s="21" t="str">
        <f aca="false">IF(C1287&lt;&gt;"",IFERROR((G1287+H1287+I1287)/(G1287+H1287+I1287+J1287),0), "")</f>
        <v/>
      </c>
      <c r="L1287" s="20" t="str">
        <f aca="false">IF(C1287&lt;&gt;"",(G1287* 2) +(H1287* 4) + (I1287* 6) + IF(F1287 = 1, 5, 0), "")</f>
        <v/>
      </c>
      <c r="M1287" s="25" t="str">
        <f aca="true">IF(C1287&lt;&gt;"",SUM(INDIRECT($AH$5&amp;"C"&amp;($C$1*$A1287+9)):INDIRECT($AH$5&amp;"V"&amp;($C$1*$A1287+9))), "")</f>
        <v/>
      </c>
      <c r="N1287" s="25" t="str">
        <f aca="true">IF(C1287&lt;&gt;"",SUM(INDIRECT($AH$5&amp;"C"&amp;($C$1*$A1287+10)):INDIRECT($AH$5&amp;"V"&amp;($C$1*$A1287+10))), "")</f>
        <v/>
      </c>
      <c r="O1287" s="25" t="str">
        <f aca="true">IF(C1287&lt;&gt;"",SUM(INDIRECT($AH$5&amp;"C"&amp;($C$1*$A1287+11)):INDIRECT($AH$5&amp;"V"&amp;($C$1*$A1287+11))),"")</f>
        <v/>
      </c>
      <c r="P1287" s="25" t="str">
        <f aca="true">IF(C1287&lt;&gt;"",SUM(INDIRECT($AH$5&amp;"C"&amp;($C$1*$A1287+12)):INDIRECT($AH$5&amp;"V"&amp;($C$1*$A1287+12))),"")</f>
        <v/>
      </c>
      <c r="Q1287" s="24" t="str">
        <f aca="false">IF(C1287&lt;&gt;"",IFERROR((M1287+N1287+O1287)/(M1287+N1287+O1287+P1287),0), "")</f>
        <v/>
      </c>
      <c r="R1287" s="25" t="str">
        <f aca="true">IF(C1287&lt;&gt;"",SUM(INDIRECT($AH$5&amp;"C"&amp;($C$1*$A1287+13)):INDIRECT($AH$5&amp;"V"&amp;($C$1*$A1287+13))), "")</f>
        <v/>
      </c>
      <c r="S1287" s="25" t="str">
        <f aca="false">IF(C1287&lt;&gt;"",IFERROR((M1287+N1287+O1287+P1287)/R1287, 0),"")</f>
        <v/>
      </c>
      <c r="T1287" s="25" t="str">
        <f aca="false">IF(C1287&lt;&gt;"",IFERROR((M1287+N1287+O1287)/R1287,0),"")</f>
        <v/>
      </c>
      <c r="U1287" s="25" t="str">
        <f aca="true">IF(C1287&lt;&gt;"",IF(INDIRECT($AH$5&amp;"B"&amp;($C$1*$A1287+14))= 1,1,0),"")</f>
        <v/>
      </c>
      <c r="V1287" s="25" t="str">
        <f aca="true">IF(C1287&lt;&gt;"",IF(INDIRECT($AH$5&amp;"B"&amp;($C$1*$A1287+15))= 1,1,0),"")</f>
        <v/>
      </c>
      <c r="W1287" s="25" t="str">
        <f aca="false">IF(C1287&lt;&gt;"",($M1287*1) + ($N1287*2) + ($O1287*3) + (IF(U1287 = 1, 10, 0)) + (IF(V1287 = 1, 20, 0)),"")</f>
        <v/>
      </c>
      <c r="X1287" s="27" t="str">
        <f aca="true">IF(C1287&lt;&gt;"",IF(INDIRECT($AH$5&amp;"B"&amp;($C$1*$A1287+16))= 1,1,0),"")</f>
        <v/>
      </c>
      <c r="Y1287" s="27" t="str">
        <f aca="true">IF(D1287&lt;&gt;"",IF(INDIRECT($AH$5&amp;"B"&amp;($C$1*$A1287+17))= 1,1,0),"")</f>
        <v/>
      </c>
      <c r="Z1287" s="27" t="str">
        <f aca="true">IF(E1287&lt;&gt;"",IF(INDIRECT($AH$5&amp;"B"&amp;($C$1*$A1287+18))= 1,1,0),"")</f>
        <v/>
      </c>
      <c r="AA1287" s="27" t="str">
        <f aca="true">IF(F1287&lt;&gt;"",IF(INDIRECT($AH$5&amp;"B"&amp;($C$1*$A1287+19))= 1,1,0),"")</f>
        <v/>
      </c>
      <c r="AB1287" s="27" t="str">
        <f aca="false">IF(C1287&lt;&gt;"",IF(X1287 = 1, 5, 0) + IF(Z1287 = 1, 25, 0) + IF(AA1287 = 1, 15, 0),"")</f>
        <v/>
      </c>
      <c r="AC1287" s="57" t="str">
        <f aca="false">IF(C1287&lt;&gt;"",L1287+W1287+AB1287,"")</f>
        <v/>
      </c>
    </row>
    <row r="1288" customFormat="false" ht="12.8" hidden="false" customHeight="false" outlineLevel="0" collapsed="false">
      <c r="A1288" s="11" t="n">
        <f aca="false">A1287+1</f>
        <v>285</v>
      </c>
      <c r="B1288" s="38" t="str">
        <f aca="true">IF(INDIRECT($AH$5&amp;"B"&amp;($C$1*$A1288+2))=0, "",INDIRECT($AH$5&amp;"B"&amp;($C$1*$A1288+2)))</f>
        <v/>
      </c>
      <c r="C1288" s="19" t="str">
        <f aca="true">IF(INDIRECT($AH$5&amp;"B"&amp;($C$1*$A1288+3)) = 0, "", INDIRECT($AH$5&amp;"B"&amp;($C$1*$A1288+3)))</f>
        <v/>
      </c>
      <c r="D1288" s="19" t="str">
        <f aca="true">IF(INDIRECT($AH$5&amp;"B"&amp;($C$1*$A1288+4)) = 0, "", INDIRECT($AH$5&amp;"B"&amp;($C$1*$A1288+4)))</f>
        <v/>
      </c>
      <c r="E1288" s="19" t="str">
        <f aca="true">IF(INDIRECT($AH$5&amp;"B"&amp;($C$1*$A1288+7)) = 0, "", INDIRECT($AH$5&amp;"B"&amp;($C$1*$A1288+7)))</f>
        <v/>
      </c>
      <c r="F1288" s="20" t="str">
        <f aca="true">IF(C1288 &lt;&gt; "",IF(INDIRECT($AH$5&amp;"B"&amp;($C$1*$A1288+8)) = 0, 0, 1), "")</f>
        <v/>
      </c>
      <c r="G1288" s="20" t="n">
        <f aca="true">INDIRECT($AH$5&amp;"B"&amp;($C$1*$A1288+9))</f>
        <v>0</v>
      </c>
      <c r="H1288" s="20" t="n">
        <f aca="true">INDIRECT($AH$5&amp;"B"&amp;($C$1*$A1288+10))</f>
        <v>0</v>
      </c>
      <c r="I1288" s="20" t="n">
        <f aca="true">INDIRECT($AH$5&amp;"B"&amp;($C$1*$A1288+11))</f>
        <v>0</v>
      </c>
      <c r="J1288" s="20" t="n">
        <f aca="true">INDIRECT($AH$5&amp;"B"&amp;($C$1*$A1288+12))</f>
        <v>0</v>
      </c>
      <c r="K1288" s="21" t="str">
        <f aca="false">IF(C1288&lt;&gt;"",IFERROR((G1288+H1288+I1288)/(G1288+H1288+I1288+J1288),0), "")</f>
        <v/>
      </c>
      <c r="L1288" s="20" t="str">
        <f aca="false">IF(C1288&lt;&gt;"",(G1288* 2) +(H1288* 4) + (I1288* 6) + IF(F1288 = 1, 5, 0), "")</f>
        <v/>
      </c>
      <c r="M1288" s="25" t="str">
        <f aca="true">IF(C1288&lt;&gt;"",SUM(INDIRECT($AH$5&amp;"C"&amp;($C$1*$A1288+9)):INDIRECT($AH$5&amp;"V"&amp;($C$1*$A1288+9))), "")</f>
        <v/>
      </c>
      <c r="N1288" s="25" t="str">
        <f aca="true">IF(C1288&lt;&gt;"",SUM(INDIRECT($AH$5&amp;"C"&amp;($C$1*$A1288+10)):INDIRECT($AH$5&amp;"V"&amp;($C$1*$A1288+10))), "")</f>
        <v/>
      </c>
      <c r="O1288" s="25" t="str">
        <f aca="true">IF(C1288&lt;&gt;"",SUM(INDIRECT($AH$5&amp;"C"&amp;($C$1*$A1288+11)):INDIRECT($AH$5&amp;"V"&amp;($C$1*$A1288+11))),"")</f>
        <v/>
      </c>
      <c r="P1288" s="25" t="str">
        <f aca="true">IF(C1288&lt;&gt;"",SUM(INDIRECT($AH$5&amp;"C"&amp;($C$1*$A1288+12)):INDIRECT($AH$5&amp;"V"&amp;($C$1*$A1288+12))),"")</f>
        <v/>
      </c>
      <c r="Q1288" s="24" t="str">
        <f aca="false">IF(C1288&lt;&gt;"",IFERROR((M1288+N1288+O1288)/(M1288+N1288+O1288+P1288),0), "")</f>
        <v/>
      </c>
      <c r="R1288" s="25" t="str">
        <f aca="true">IF(C1288&lt;&gt;"",SUM(INDIRECT($AH$5&amp;"C"&amp;($C$1*$A1288+13)):INDIRECT($AH$5&amp;"V"&amp;($C$1*$A1288+13))), "")</f>
        <v/>
      </c>
      <c r="S1288" s="25" t="str">
        <f aca="false">IF(C1288&lt;&gt;"",IFERROR((M1288+N1288+O1288+P1288)/R1288, 0),"")</f>
        <v/>
      </c>
      <c r="T1288" s="25" t="str">
        <f aca="false">IF(C1288&lt;&gt;"",IFERROR((M1288+N1288+O1288)/R1288,0),"")</f>
        <v/>
      </c>
      <c r="U1288" s="25" t="str">
        <f aca="true">IF(C1288&lt;&gt;"",IF(INDIRECT($AH$5&amp;"B"&amp;($C$1*$A1288+14))= 1,1,0),"")</f>
        <v/>
      </c>
      <c r="V1288" s="25" t="str">
        <f aca="true">IF(C1288&lt;&gt;"",IF(INDIRECT($AH$5&amp;"B"&amp;($C$1*$A1288+15))= 1,1,0),"")</f>
        <v/>
      </c>
      <c r="W1288" s="25" t="str">
        <f aca="false">IF(C1288&lt;&gt;"",($M1288*1) + ($N1288*2) + ($O1288*3) + (IF(U1288 = 1, 10, 0)) + (IF(V1288 = 1, 20, 0)),"")</f>
        <v/>
      </c>
      <c r="X1288" s="27" t="str">
        <f aca="true">IF(C1288&lt;&gt;"",IF(INDIRECT($AH$5&amp;"B"&amp;($C$1*$A1288+16))= 1,1,0),"")</f>
        <v/>
      </c>
      <c r="Y1288" s="27" t="str">
        <f aca="true">IF(D1288&lt;&gt;"",IF(INDIRECT($AH$5&amp;"B"&amp;($C$1*$A1288+17))= 1,1,0),"")</f>
        <v/>
      </c>
      <c r="Z1288" s="27" t="str">
        <f aca="true">IF(E1288&lt;&gt;"",IF(INDIRECT($AH$5&amp;"B"&amp;($C$1*$A1288+18))= 1,1,0),"")</f>
        <v/>
      </c>
      <c r="AA1288" s="27" t="str">
        <f aca="true">IF(F1288&lt;&gt;"",IF(INDIRECT($AH$5&amp;"B"&amp;($C$1*$A1288+19))= 1,1,0),"")</f>
        <v/>
      </c>
      <c r="AB1288" s="27" t="str">
        <f aca="false">IF(C1288&lt;&gt;"",IF(X1288 = 1, 5, 0) + IF(Z1288 = 1, 25, 0) + IF(AA1288 = 1, 15, 0),"")</f>
        <v/>
      </c>
      <c r="AC1288" s="57" t="str">
        <f aca="false">IF(C1288&lt;&gt;"",L1288+W1288+AB1288,"")</f>
        <v/>
      </c>
    </row>
    <row r="1289" customFormat="false" ht="12.8" hidden="false" customHeight="false" outlineLevel="0" collapsed="false">
      <c r="A1289" s="11" t="n">
        <f aca="false">A1288+1</f>
        <v>286</v>
      </c>
      <c r="B1289" s="38" t="str">
        <f aca="true">IF(INDIRECT($AH$5&amp;"B"&amp;($C$1*$A1289+2))=0, "",INDIRECT($AH$5&amp;"B"&amp;($C$1*$A1289+2)))</f>
        <v/>
      </c>
      <c r="C1289" s="19" t="str">
        <f aca="true">IF(INDIRECT($AH$5&amp;"B"&amp;($C$1*$A1289+3)) = 0, "", INDIRECT($AH$5&amp;"B"&amp;($C$1*$A1289+3)))</f>
        <v/>
      </c>
      <c r="D1289" s="19" t="str">
        <f aca="true">IF(INDIRECT($AH$5&amp;"B"&amp;($C$1*$A1289+4)) = 0, "", INDIRECT($AH$5&amp;"B"&amp;($C$1*$A1289+4)))</f>
        <v/>
      </c>
      <c r="E1289" s="19" t="str">
        <f aca="true">IF(INDIRECT($AH$5&amp;"B"&amp;($C$1*$A1289+7)) = 0, "", INDIRECT($AH$5&amp;"B"&amp;($C$1*$A1289+7)))</f>
        <v/>
      </c>
      <c r="F1289" s="20" t="str">
        <f aca="true">IF(C1289 &lt;&gt; "",IF(INDIRECT($AH$5&amp;"B"&amp;($C$1*$A1289+8)) = 0, 0, 1), "")</f>
        <v/>
      </c>
      <c r="G1289" s="20" t="n">
        <f aca="true">INDIRECT($AH$5&amp;"B"&amp;($C$1*$A1289+9))</f>
        <v>0</v>
      </c>
      <c r="H1289" s="20" t="n">
        <f aca="true">INDIRECT($AH$5&amp;"B"&amp;($C$1*$A1289+10))</f>
        <v>0</v>
      </c>
      <c r="I1289" s="20" t="n">
        <f aca="true">INDIRECT($AH$5&amp;"B"&amp;($C$1*$A1289+11))</f>
        <v>0</v>
      </c>
      <c r="J1289" s="20" t="n">
        <f aca="true">INDIRECT($AH$5&amp;"B"&amp;($C$1*$A1289+12))</f>
        <v>0</v>
      </c>
      <c r="K1289" s="21" t="str">
        <f aca="false">IF(C1289&lt;&gt;"",IFERROR((G1289+H1289+I1289)/(G1289+H1289+I1289+J1289),0), "")</f>
        <v/>
      </c>
      <c r="L1289" s="20" t="str">
        <f aca="false">IF(C1289&lt;&gt;"",(G1289* 2) +(H1289* 4) + (I1289* 6) + IF(F1289 = 1, 5, 0), "")</f>
        <v/>
      </c>
      <c r="M1289" s="25" t="str">
        <f aca="true">IF(C1289&lt;&gt;"",SUM(INDIRECT($AH$5&amp;"C"&amp;($C$1*$A1289+9)):INDIRECT($AH$5&amp;"V"&amp;($C$1*$A1289+9))), "")</f>
        <v/>
      </c>
      <c r="N1289" s="25" t="str">
        <f aca="true">IF(C1289&lt;&gt;"",SUM(INDIRECT($AH$5&amp;"C"&amp;($C$1*$A1289+10)):INDIRECT($AH$5&amp;"V"&amp;($C$1*$A1289+10))), "")</f>
        <v/>
      </c>
      <c r="O1289" s="25" t="str">
        <f aca="true">IF(C1289&lt;&gt;"",SUM(INDIRECT($AH$5&amp;"C"&amp;($C$1*$A1289+11)):INDIRECT($AH$5&amp;"V"&amp;($C$1*$A1289+11))),"")</f>
        <v/>
      </c>
      <c r="P1289" s="25" t="str">
        <f aca="true">IF(C1289&lt;&gt;"",SUM(INDIRECT($AH$5&amp;"C"&amp;($C$1*$A1289+12)):INDIRECT($AH$5&amp;"V"&amp;($C$1*$A1289+12))),"")</f>
        <v/>
      </c>
      <c r="Q1289" s="24" t="str">
        <f aca="false">IF(C1289&lt;&gt;"",IFERROR((M1289+N1289+O1289)/(M1289+N1289+O1289+P1289),0), "")</f>
        <v/>
      </c>
      <c r="R1289" s="25" t="str">
        <f aca="true">IF(C1289&lt;&gt;"",SUM(INDIRECT($AH$5&amp;"C"&amp;($C$1*$A1289+13)):INDIRECT($AH$5&amp;"V"&amp;($C$1*$A1289+13))), "")</f>
        <v/>
      </c>
      <c r="S1289" s="25" t="str">
        <f aca="false">IF(C1289&lt;&gt;"",IFERROR((M1289+N1289+O1289+P1289)/R1289, 0),"")</f>
        <v/>
      </c>
      <c r="T1289" s="25" t="str">
        <f aca="false">IF(C1289&lt;&gt;"",IFERROR((M1289+N1289+O1289)/R1289,0),"")</f>
        <v/>
      </c>
      <c r="U1289" s="25" t="str">
        <f aca="true">IF(C1289&lt;&gt;"",IF(INDIRECT($AH$5&amp;"B"&amp;($C$1*$A1289+14))= 1,1,0),"")</f>
        <v/>
      </c>
      <c r="V1289" s="25" t="str">
        <f aca="true">IF(C1289&lt;&gt;"",IF(INDIRECT($AH$5&amp;"B"&amp;($C$1*$A1289+15))= 1,1,0),"")</f>
        <v/>
      </c>
      <c r="W1289" s="25" t="str">
        <f aca="false">IF(C1289&lt;&gt;"",($M1289*1) + ($N1289*2) + ($O1289*3) + (IF(U1289 = 1, 10, 0)) + (IF(V1289 = 1, 20, 0)),"")</f>
        <v/>
      </c>
      <c r="X1289" s="27" t="str">
        <f aca="true">IF(C1289&lt;&gt;"",IF(INDIRECT($AH$5&amp;"B"&amp;($C$1*$A1289+16))= 1,1,0),"")</f>
        <v/>
      </c>
      <c r="Y1289" s="27" t="str">
        <f aca="true">IF(D1289&lt;&gt;"",IF(INDIRECT($AH$5&amp;"B"&amp;($C$1*$A1289+17))= 1,1,0),"")</f>
        <v/>
      </c>
      <c r="Z1289" s="27" t="str">
        <f aca="true">IF(E1289&lt;&gt;"",IF(INDIRECT($AH$5&amp;"B"&amp;($C$1*$A1289+18))= 1,1,0),"")</f>
        <v/>
      </c>
      <c r="AA1289" s="27" t="str">
        <f aca="true">IF(F1289&lt;&gt;"",IF(INDIRECT($AH$5&amp;"B"&amp;($C$1*$A1289+19))= 1,1,0),"")</f>
        <v/>
      </c>
      <c r="AB1289" s="27" t="str">
        <f aca="false">IF(C1289&lt;&gt;"",IF(X1289 = 1, 5, 0) + IF(Z1289 = 1, 25, 0) + IF(AA1289 = 1, 15, 0),"")</f>
        <v/>
      </c>
      <c r="AC1289" s="57" t="str">
        <f aca="false">IF(C1289&lt;&gt;"",L1289+W1289+AB1289,"")</f>
        <v/>
      </c>
    </row>
    <row r="1290" customFormat="false" ht="12.8" hidden="false" customHeight="false" outlineLevel="0" collapsed="false">
      <c r="A1290" s="11" t="n">
        <f aca="false">A1289+1</f>
        <v>287</v>
      </c>
      <c r="B1290" s="38" t="str">
        <f aca="true">IF(INDIRECT($AH$5&amp;"B"&amp;($C$1*$A1290+2))=0, "",INDIRECT($AH$5&amp;"B"&amp;($C$1*$A1290+2)))</f>
        <v/>
      </c>
      <c r="C1290" s="19" t="str">
        <f aca="true">IF(INDIRECT($AH$5&amp;"B"&amp;($C$1*$A1290+3)) = 0, "", INDIRECT($AH$5&amp;"B"&amp;($C$1*$A1290+3)))</f>
        <v/>
      </c>
      <c r="D1290" s="19" t="str">
        <f aca="true">IF(INDIRECT($AH$5&amp;"B"&amp;($C$1*$A1290+4)) = 0, "", INDIRECT($AH$5&amp;"B"&amp;($C$1*$A1290+4)))</f>
        <v/>
      </c>
      <c r="E1290" s="19" t="str">
        <f aca="true">IF(INDIRECT($AH$5&amp;"B"&amp;($C$1*$A1290+7)) = 0, "", INDIRECT($AH$5&amp;"B"&amp;($C$1*$A1290+7)))</f>
        <v/>
      </c>
      <c r="F1290" s="20" t="str">
        <f aca="true">IF(C1290 &lt;&gt; "",IF(INDIRECT($AH$5&amp;"B"&amp;($C$1*$A1290+8)) = 0, 0, 1), "")</f>
        <v/>
      </c>
      <c r="G1290" s="20" t="n">
        <f aca="true">INDIRECT($AH$5&amp;"B"&amp;($C$1*$A1290+9))</f>
        <v>0</v>
      </c>
      <c r="H1290" s="20" t="n">
        <f aca="true">INDIRECT($AH$5&amp;"B"&amp;($C$1*$A1290+10))</f>
        <v>0</v>
      </c>
      <c r="I1290" s="20" t="n">
        <f aca="true">INDIRECT($AH$5&amp;"B"&amp;($C$1*$A1290+11))</f>
        <v>0</v>
      </c>
      <c r="J1290" s="20" t="n">
        <f aca="true">INDIRECT($AH$5&amp;"B"&amp;($C$1*$A1290+12))</f>
        <v>0</v>
      </c>
      <c r="K1290" s="21" t="str">
        <f aca="false">IF(C1290&lt;&gt;"",IFERROR((G1290+H1290+I1290)/(G1290+H1290+I1290+J1290),0), "")</f>
        <v/>
      </c>
      <c r="L1290" s="20" t="str">
        <f aca="false">IF(C1290&lt;&gt;"",(G1290* 2) +(H1290* 4) + (I1290* 6) + IF(F1290 = 1, 5, 0), "")</f>
        <v/>
      </c>
      <c r="M1290" s="25" t="str">
        <f aca="true">IF(C1290&lt;&gt;"",SUM(INDIRECT($AH$5&amp;"C"&amp;($C$1*$A1290+9)):INDIRECT($AH$5&amp;"V"&amp;($C$1*$A1290+9))), "")</f>
        <v/>
      </c>
      <c r="N1290" s="25" t="str">
        <f aca="true">IF(C1290&lt;&gt;"",SUM(INDIRECT($AH$5&amp;"C"&amp;($C$1*$A1290+10)):INDIRECT($AH$5&amp;"V"&amp;($C$1*$A1290+10))), "")</f>
        <v/>
      </c>
      <c r="O1290" s="25" t="str">
        <f aca="true">IF(C1290&lt;&gt;"",SUM(INDIRECT($AH$5&amp;"C"&amp;($C$1*$A1290+11)):INDIRECT($AH$5&amp;"V"&amp;($C$1*$A1290+11))),"")</f>
        <v/>
      </c>
      <c r="P1290" s="25" t="str">
        <f aca="true">IF(C1290&lt;&gt;"",SUM(INDIRECT($AH$5&amp;"C"&amp;($C$1*$A1290+12)):INDIRECT($AH$5&amp;"V"&amp;($C$1*$A1290+12))),"")</f>
        <v/>
      </c>
      <c r="Q1290" s="24" t="str">
        <f aca="false">IF(C1290&lt;&gt;"",IFERROR((M1290+N1290+O1290)/(M1290+N1290+O1290+P1290),0), "")</f>
        <v/>
      </c>
      <c r="R1290" s="25" t="str">
        <f aca="true">IF(C1290&lt;&gt;"",SUM(INDIRECT($AH$5&amp;"C"&amp;($C$1*$A1290+13)):INDIRECT($AH$5&amp;"V"&amp;($C$1*$A1290+13))), "")</f>
        <v/>
      </c>
      <c r="S1290" s="25" t="str">
        <f aca="false">IF(C1290&lt;&gt;"",IFERROR((M1290+N1290+O1290+P1290)/R1290, 0),"")</f>
        <v/>
      </c>
      <c r="T1290" s="25" t="str">
        <f aca="false">IF(C1290&lt;&gt;"",IFERROR((M1290+N1290+O1290)/R1290,0),"")</f>
        <v/>
      </c>
      <c r="U1290" s="25" t="str">
        <f aca="true">IF(C1290&lt;&gt;"",IF(INDIRECT($AH$5&amp;"B"&amp;($C$1*$A1290+14))= 1,1,0),"")</f>
        <v/>
      </c>
      <c r="V1290" s="25" t="str">
        <f aca="true">IF(C1290&lt;&gt;"",IF(INDIRECT($AH$5&amp;"B"&amp;($C$1*$A1290+15))= 1,1,0),"")</f>
        <v/>
      </c>
      <c r="W1290" s="25" t="str">
        <f aca="false">IF(C1290&lt;&gt;"",($M1290*1) + ($N1290*2) + ($O1290*3) + (IF(U1290 = 1, 10, 0)) + (IF(V1290 = 1, 20, 0)),"")</f>
        <v/>
      </c>
      <c r="X1290" s="27" t="str">
        <f aca="true">IF(C1290&lt;&gt;"",IF(INDIRECT($AH$5&amp;"B"&amp;($C$1*$A1290+16))= 1,1,0),"")</f>
        <v/>
      </c>
      <c r="Y1290" s="27" t="str">
        <f aca="true">IF(D1290&lt;&gt;"",IF(INDIRECT($AH$5&amp;"B"&amp;($C$1*$A1290+17))= 1,1,0),"")</f>
        <v/>
      </c>
      <c r="Z1290" s="27" t="str">
        <f aca="true">IF(E1290&lt;&gt;"",IF(INDIRECT($AH$5&amp;"B"&amp;($C$1*$A1290+18))= 1,1,0),"")</f>
        <v/>
      </c>
      <c r="AA1290" s="27" t="str">
        <f aca="true">IF(F1290&lt;&gt;"",IF(INDIRECT($AH$5&amp;"B"&amp;($C$1*$A1290+19))= 1,1,0),"")</f>
        <v/>
      </c>
      <c r="AB1290" s="27" t="str">
        <f aca="false">IF(C1290&lt;&gt;"",IF(X1290 = 1, 5, 0) + IF(Z1290 = 1, 25, 0) + IF(AA1290 = 1, 15, 0),"")</f>
        <v/>
      </c>
      <c r="AC1290" s="57" t="str">
        <f aca="false">IF(C1290&lt;&gt;"",L1290+W1290+AB1290,"")</f>
        <v/>
      </c>
    </row>
    <row r="1291" customFormat="false" ht="12.8" hidden="false" customHeight="false" outlineLevel="0" collapsed="false">
      <c r="A1291" s="11" t="n">
        <f aca="false">A1290+1</f>
        <v>288</v>
      </c>
      <c r="B1291" s="38" t="str">
        <f aca="true">IF(INDIRECT($AH$5&amp;"B"&amp;($C$1*$A1291+2))=0, "",INDIRECT($AH$5&amp;"B"&amp;($C$1*$A1291+2)))</f>
        <v/>
      </c>
      <c r="C1291" s="19" t="str">
        <f aca="true">IF(INDIRECT($AH$5&amp;"B"&amp;($C$1*$A1291+3)) = 0, "", INDIRECT($AH$5&amp;"B"&amp;($C$1*$A1291+3)))</f>
        <v/>
      </c>
      <c r="D1291" s="19" t="str">
        <f aca="true">IF(INDIRECT($AH$5&amp;"B"&amp;($C$1*$A1291+4)) = 0, "", INDIRECT($AH$5&amp;"B"&amp;($C$1*$A1291+4)))</f>
        <v/>
      </c>
      <c r="E1291" s="19" t="str">
        <f aca="true">IF(INDIRECT($AH$5&amp;"B"&amp;($C$1*$A1291+7)) = 0, "", INDIRECT($AH$5&amp;"B"&amp;($C$1*$A1291+7)))</f>
        <v/>
      </c>
      <c r="F1291" s="20" t="str">
        <f aca="true">IF(C1291 &lt;&gt; "",IF(INDIRECT($AH$5&amp;"B"&amp;($C$1*$A1291+8)) = 0, 0, 1), "")</f>
        <v/>
      </c>
      <c r="G1291" s="20" t="n">
        <f aca="true">INDIRECT($AH$5&amp;"B"&amp;($C$1*$A1291+9))</f>
        <v>0</v>
      </c>
      <c r="H1291" s="20" t="n">
        <f aca="true">INDIRECT($AH$5&amp;"B"&amp;($C$1*$A1291+10))</f>
        <v>0</v>
      </c>
      <c r="I1291" s="20" t="n">
        <f aca="true">INDIRECT($AH$5&amp;"B"&amp;($C$1*$A1291+11))</f>
        <v>0</v>
      </c>
      <c r="J1291" s="20" t="n">
        <f aca="true">INDIRECT($AH$5&amp;"B"&amp;($C$1*$A1291+12))</f>
        <v>0</v>
      </c>
      <c r="K1291" s="21" t="str">
        <f aca="false">IF(C1291&lt;&gt;"",IFERROR((G1291+H1291+I1291)/(G1291+H1291+I1291+J1291),0), "")</f>
        <v/>
      </c>
      <c r="L1291" s="20" t="str">
        <f aca="false">IF(C1291&lt;&gt;"",(G1291* 2) +(H1291* 4) + (I1291* 6) + IF(F1291 = 1, 5, 0), "")</f>
        <v/>
      </c>
      <c r="M1291" s="25" t="str">
        <f aca="true">IF(C1291&lt;&gt;"",SUM(INDIRECT($AH$5&amp;"C"&amp;($C$1*$A1291+9)):INDIRECT($AH$5&amp;"V"&amp;($C$1*$A1291+9))), "")</f>
        <v/>
      </c>
      <c r="N1291" s="25" t="str">
        <f aca="true">IF(C1291&lt;&gt;"",SUM(INDIRECT($AH$5&amp;"C"&amp;($C$1*$A1291+10)):INDIRECT($AH$5&amp;"V"&amp;($C$1*$A1291+10))), "")</f>
        <v/>
      </c>
      <c r="O1291" s="25" t="str">
        <f aca="true">IF(C1291&lt;&gt;"",SUM(INDIRECT($AH$5&amp;"C"&amp;($C$1*$A1291+11)):INDIRECT($AH$5&amp;"V"&amp;($C$1*$A1291+11))),"")</f>
        <v/>
      </c>
      <c r="P1291" s="25" t="str">
        <f aca="true">IF(C1291&lt;&gt;"",SUM(INDIRECT($AH$5&amp;"C"&amp;($C$1*$A1291+12)):INDIRECT($AH$5&amp;"V"&amp;($C$1*$A1291+12))),"")</f>
        <v/>
      </c>
      <c r="Q1291" s="24" t="str">
        <f aca="false">IF(C1291&lt;&gt;"",IFERROR((M1291+N1291+O1291)/(M1291+N1291+O1291+P1291),0), "")</f>
        <v/>
      </c>
      <c r="R1291" s="25" t="str">
        <f aca="true">IF(C1291&lt;&gt;"",SUM(INDIRECT($AH$5&amp;"C"&amp;($C$1*$A1291+13)):INDIRECT($AH$5&amp;"V"&amp;($C$1*$A1291+13))), "")</f>
        <v/>
      </c>
      <c r="S1291" s="25" t="str">
        <f aca="false">IF(C1291&lt;&gt;"",IFERROR((M1291+N1291+O1291+P1291)/R1291, 0),"")</f>
        <v/>
      </c>
      <c r="T1291" s="25" t="str">
        <f aca="false">IF(C1291&lt;&gt;"",IFERROR((M1291+N1291+O1291)/R1291,0),"")</f>
        <v/>
      </c>
      <c r="U1291" s="25" t="str">
        <f aca="true">IF(C1291&lt;&gt;"",IF(INDIRECT($AH$5&amp;"B"&amp;($C$1*$A1291+14))= 1,1,0),"")</f>
        <v/>
      </c>
      <c r="V1291" s="25" t="str">
        <f aca="true">IF(C1291&lt;&gt;"",IF(INDIRECT($AH$5&amp;"B"&amp;($C$1*$A1291+15))= 1,1,0),"")</f>
        <v/>
      </c>
      <c r="W1291" s="25" t="str">
        <f aca="false">IF(C1291&lt;&gt;"",($M1291*1) + ($N1291*2) + ($O1291*3) + (IF(U1291 = 1, 10, 0)) + (IF(V1291 = 1, 20, 0)),"")</f>
        <v/>
      </c>
      <c r="X1291" s="27" t="str">
        <f aca="true">IF(C1291&lt;&gt;"",IF(INDIRECT($AH$5&amp;"B"&amp;($C$1*$A1291+16))= 1,1,0),"")</f>
        <v/>
      </c>
      <c r="Y1291" s="27" t="str">
        <f aca="true">IF(D1291&lt;&gt;"",IF(INDIRECT($AH$5&amp;"B"&amp;($C$1*$A1291+17))= 1,1,0),"")</f>
        <v/>
      </c>
      <c r="Z1291" s="27" t="str">
        <f aca="true">IF(E1291&lt;&gt;"",IF(INDIRECT($AH$5&amp;"B"&amp;($C$1*$A1291+18))= 1,1,0),"")</f>
        <v/>
      </c>
      <c r="AA1291" s="27" t="str">
        <f aca="true">IF(F1291&lt;&gt;"",IF(INDIRECT($AH$5&amp;"B"&amp;($C$1*$A1291+19))= 1,1,0),"")</f>
        <v/>
      </c>
      <c r="AB1291" s="27" t="str">
        <f aca="false">IF(C1291&lt;&gt;"",IF(X1291 = 1, 5, 0) + IF(Z1291 = 1, 25, 0) + IF(AA1291 = 1, 15, 0),"")</f>
        <v/>
      </c>
      <c r="AC1291" s="57" t="str">
        <f aca="false">IF(C1291&lt;&gt;"",L1291+W1291+AB1291,"")</f>
        <v/>
      </c>
    </row>
    <row r="1292" customFormat="false" ht="12.8" hidden="false" customHeight="false" outlineLevel="0" collapsed="false">
      <c r="A1292" s="11" t="n">
        <f aca="false">A1291+1</f>
        <v>289</v>
      </c>
      <c r="B1292" s="38" t="str">
        <f aca="true">IF(INDIRECT($AH$5&amp;"B"&amp;($C$1*$A1292+2))=0, "",INDIRECT($AH$5&amp;"B"&amp;($C$1*$A1292+2)))</f>
        <v/>
      </c>
      <c r="C1292" s="19" t="str">
        <f aca="true">IF(INDIRECT($AH$5&amp;"B"&amp;($C$1*$A1292+3)) = 0, "", INDIRECT($AH$5&amp;"B"&amp;($C$1*$A1292+3)))</f>
        <v/>
      </c>
      <c r="D1292" s="19" t="str">
        <f aca="true">IF(INDIRECT($AH$5&amp;"B"&amp;($C$1*$A1292+4)) = 0, "", INDIRECT($AH$5&amp;"B"&amp;($C$1*$A1292+4)))</f>
        <v/>
      </c>
      <c r="E1292" s="19" t="str">
        <f aca="true">IF(INDIRECT($AH$5&amp;"B"&amp;($C$1*$A1292+7)) = 0, "", INDIRECT($AH$5&amp;"B"&amp;($C$1*$A1292+7)))</f>
        <v/>
      </c>
      <c r="F1292" s="20" t="str">
        <f aca="true">IF(C1292 &lt;&gt; "",IF(INDIRECT($AH$5&amp;"B"&amp;($C$1*$A1292+8)) = 0, 0, 1), "")</f>
        <v/>
      </c>
      <c r="G1292" s="20" t="n">
        <f aca="true">INDIRECT($AH$5&amp;"B"&amp;($C$1*$A1292+9))</f>
        <v>0</v>
      </c>
      <c r="H1292" s="20" t="n">
        <f aca="true">INDIRECT($AH$5&amp;"B"&amp;($C$1*$A1292+10))</f>
        <v>0</v>
      </c>
      <c r="I1292" s="20" t="n">
        <f aca="true">INDIRECT($AH$5&amp;"B"&amp;($C$1*$A1292+11))</f>
        <v>0</v>
      </c>
      <c r="J1292" s="20" t="n">
        <f aca="true">INDIRECT($AH$5&amp;"B"&amp;($C$1*$A1292+12))</f>
        <v>0</v>
      </c>
      <c r="K1292" s="21" t="str">
        <f aca="false">IF(C1292&lt;&gt;"",IFERROR((G1292+H1292+I1292)/(G1292+H1292+I1292+J1292),0), "")</f>
        <v/>
      </c>
      <c r="L1292" s="20" t="str">
        <f aca="false">IF(C1292&lt;&gt;"",(G1292* 2) +(H1292* 4) + (I1292* 6) + IF(F1292 = 1, 5, 0), "")</f>
        <v/>
      </c>
      <c r="M1292" s="25" t="str">
        <f aca="true">IF(C1292&lt;&gt;"",SUM(INDIRECT($AH$5&amp;"C"&amp;($C$1*$A1292+9)):INDIRECT($AH$5&amp;"V"&amp;($C$1*$A1292+9))), "")</f>
        <v/>
      </c>
      <c r="N1292" s="25" t="str">
        <f aca="true">IF(C1292&lt;&gt;"",SUM(INDIRECT($AH$5&amp;"C"&amp;($C$1*$A1292+10)):INDIRECT($AH$5&amp;"V"&amp;($C$1*$A1292+10))), "")</f>
        <v/>
      </c>
      <c r="O1292" s="25" t="str">
        <f aca="true">IF(C1292&lt;&gt;"",SUM(INDIRECT($AH$5&amp;"C"&amp;($C$1*$A1292+11)):INDIRECT($AH$5&amp;"V"&amp;($C$1*$A1292+11))),"")</f>
        <v/>
      </c>
      <c r="P1292" s="25" t="str">
        <f aca="true">IF(C1292&lt;&gt;"",SUM(INDIRECT($AH$5&amp;"C"&amp;($C$1*$A1292+12)):INDIRECT($AH$5&amp;"V"&amp;($C$1*$A1292+12))),"")</f>
        <v/>
      </c>
      <c r="Q1292" s="24" t="str">
        <f aca="false">IF(C1292&lt;&gt;"",IFERROR((M1292+N1292+O1292)/(M1292+N1292+O1292+P1292),0), "")</f>
        <v/>
      </c>
      <c r="R1292" s="25" t="str">
        <f aca="true">IF(C1292&lt;&gt;"",SUM(INDIRECT($AH$5&amp;"C"&amp;($C$1*$A1292+13)):INDIRECT($AH$5&amp;"V"&amp;($C$1*$A1292+13))), "")</f>
        <v/>
      </c>
      <c r="S1292" s="25" t="str">
        <f aca="false">IF(C1292&lt;&gt;"",IFERROR((M1292+N1292+O1292+P1292)/R1292, 0),"")</f>
        <v/>
      </c>
      <c r="T1292" s="25" t="str">
        <f aca="false">IF(C1292&lt;&gt;"",IFERROR((M1292+N1292+O1292)/R1292,0),"")</f>
        <v/>
      </c>
      <c r="U1292" s="25" t="str">
        <f aca="true">IF(C1292&lt;&gt;"",IF(INDIRECT($AH$5&amp;"B"&amp;($C$1*$A1292+14))= 1,1,0),"")</f>
        <v/>
      </c>
      <c r="V1292" s="25" t="str">
        <f aca="true">IF(C1292&lt;&gt;"",IF(INDIRECT($AH$5&amp;"B"&amp;($C$1*$A1292+15))= 1,1,0),"")</f>
        <v/>
      </c>
      <c r="W1292" s="25" t="str">
        <f aca="false">IF(C1292&lt;&gt;"",($M1292*1) + ($N1292*2) + ($O1292*3) + (IF(U1292 = 1, 10, 0)) + (IF(V1292 = 1, 20, 0)),"")</f>
        <v/>
      </c>
      <c r="X1292" s="27" t="str">
        <f aca="true">IF(C1292&lt;&gt;"",IF(INDIRECT($AH$5&amp;"B"&amp;($C$1*$A1292+16))= 1,1,0),"")</f>
        <v/>
      </c>
      <c r="Y1292" s="27" t="str">
        <f aca="true">IF(D1292&lt;&gt;"",IF(INDIRECT($AH$5&amp;"B"&amp;($C$1*$A1292+17))= 1,1,0),"")</f>
        <v/>
      </c>
      <c r="Z1292" s="27" t="str">
        <f aca="true">IF(E1292&lt;&gt;"",IF(INDIRECT($AH$5&amp;"B"&amp;($C$1*$A1292+18))= 1,1,0),"")</f>
        <v/>
      </c>
      <c r="AA1292" s="27" t="str">
        <f aca="true">IF(F1292&lt;&gt;"",IF(INDIRECT($AH$5&amp;"B"&amp;($C$1*$A1292+19))= 1,1,0),"")</f>
        <v/>
      </c>
      <c r="AB1292" s="27" t="str">
        <f aca="false">IF(C1292&lt;&gt;"",IF(X1292 = 1, 5, 0) + IF(Z1292 = 1, 25, 0) + IF(AA1292 = 1, 15, 0),"")</f>
        <v/>
      </c>
      <c r="AC1292" s="57" t="str">
        <f aca="false">IF(C1292&lt;&gt;"",L1292+W1292+AB1292,"")</f>
        <v/>
      </c>
    </row>
    <row r="1293" customFormat="false" ht="12.8" hidden="false" customHeight="false" outlineLevel="0" collapsed="false">
      <c r="A1293" s="11" t="n">
        <f aca="false">A1292+1</f>
        <v>290</v>
      </c>
      <c r="B1293" s="38" t="str">
        <f aca="true">IF(INDIRECT($AH$5&amp;"B"&amp;($C$1*$A1293+2))=0, "",INDIRECT($AH$5&amp;"B"&amp;($C$1*$A1293+2)))</f>
        <v/>
      </c>
      <c r="C1293" s="19" t="str">
        <f aca="true">IF(INDIRECT($AH$5&amp;"B"&amp;($C$1*$A1293+3)) = 0, "", INDIRECT($AH$5&amp;"B"&amp;($C$1*$A1293+3)))</f>
        <v/>
      </c>
      <c r="D1293" s="19" t="str">
        <f aca="true">IF(INDIRECT($AH$5&amp;"B"&amp;($C$1*$A1293+4)) = 0, "", INDIRECT($AH$5&amp;"B"&amp;($C$1*$A1293+4)))</f>
        <v/>
      </c>
      <c r="E1293" s="19" t="str">
        <f aca="true">IF(INDIRECT($AH$5&amp;"B"&amp;($C$1*$A1293+7)) = 0, "", INDIRECT($AH$5&amp;"B"&amp;($C$1*$A1293+7)))</f>
        <v/>
      </c>
      <c r="F1293" s="20" t="str">
        <f aca="true">IF(C1293 &lt;&gt; "",IF(INDIRECT($AH$5&amp;"B"&amp;($C$1*$A1293+8)) = 0, 0, 1), "")</f>
        <v/>
      </c>
      <c r="G1293" s="20" t="n">
        <f aca="true">INDIRECT($AH$5&amp;"B"&amp;($C$1*$A1293+9))</f>
        <v>0</v>
      </c>
      <c r="H1293" s="20" t="n">
        <f aca="true">INDIRECT($AH$5&amp;"B"&amp;($C$1*$A1293+10))</f>
        <v>0</v>
      </c>
      <c r="I1293" s="20" t="n">
        <f aca="true">INDIRECT($AH$5&amp;"B"&amp;($C$1*$A1293+11))</f>
        <v>0</v>
      </c>
      <c r="J1293" s="20" t="n">
        <f aca="true">INDIRECT($AH$5&amp;"B"&amp;($C$1*$A1293+12))</f>
        <v>0</v>
      </c>
      <c r="K1293" s="21" t="str">
        <f aca="false">IF(C1293&lt;&gt;"",IFERROR((G1293+H1293+I1293)/(G1293+H1293+I1293+J1293),0), "")</f>
        <v/>
      </c>
      <c r="L1293" s="20" t="str">
        <f aca="false">IF(C1293&lt;&gt;"",(G1293* 2) +(H1293* 4) + (I1293* 6) + IF(F1293 = 1, 5, 0), "")</f>
        <v/>
      </c>
      <c r="M1293" s="25" t="str">
        <f aca="true">IF(C1293&lt;&gt;"",SUM(INDIRECT($AH$5&amp;"C"&amp;($C$1*$A1293+9)):INDIRECT($AH$5&amp;"V"&amp;($C$1*$A1293+9))), "")</f>
        <v/>
      </c>
      <c r="N1293" s="25" t="str">
        <f aca="true">IF(C1293&lt;&gt;"",SUM(INDIRECT($AH$5&amp;"C"&amp;($C$1*$A1293+10)):INDIRECT($AH$5&amp;"V"&amp;($C$1*$A1293+10))), "")</f>
        <v/>
      </c>
      <c r="O1293" s="25" t="str">
        <f aca="true">IF(C1293&lt;&gt;"",SUM(INDIRECT($AH$5&amp;"C"&amp;($C$1*$A1293+11)):INDIRECT($AH$5&amp;"V"&amp;($C$1*$A1293+11))),"")</f>
        <v/>
      </c>
      <c r="P1293" s="25" t="str">
        <f aca="true">IF(C1293&lt;&gt;"",SUM(INDIRECT($AH$5&amp;"C"&amp;($C$1*$A1293+12)):INDIRECT($AH$5&amp;"V"&amp;($C$1*$A1293+12))),"")</f>
        <v/>
      </c>
      <c r="Q1293" s="24" t="str">
        <f aca="false">IF(C1293&lt;&gt;"",IFERROR((M1293+N1293+O1293)/(M1293+N1293+O1293+P1293),0), "")</f>
        <v/>
      </c>
      <c r="R1293" s="25" t="str">
        <f aca="true">IF(C1293&lt;&gt;"",SUM(INDIRECT($AH$5&amp;"C"&amp;($C$1*$A1293+13)):INDIRECT($AH$5&amp;"V"&amp;($C$1*$A1293+13))), "")</f>
        <v/>
      </c>
      <c r="S1293" s="25" t="str">
        <f aca="false">IF(C1293&lt;&gt;"",IFERROR((M1293+N1293+O1293+P1293)/R1293, 0),"")</f>
        <v/>
      </c>
      <c r="T1293" s="25" t="str">
        <f aca="false">IF(C1293&lt;&gt;"",IFERROR((M1293+N1293+O1293)/R1293,0),"")</f>
        <v/>
      </c>
      <c r="U1293" s="25" t="str">
        <f aca="true">IF(C1293&lt;&gt;"",IF(INDIRECT($AH$5&amp;"B"&amp;($C$1*$A1293+14))= 1,1,0),"")</f>
        <v/>
      </c>
      <c r="V1293" s="25" t="str">
        <f aca="true">IF(C1293&lt;&gt;"",IF(INDIRECT($AH$5&amp;"B"&amp;($C$1*$A1293+15))= 1,1,0),"")</f>
        <v/>
      </c>
      <c r="W1293" s="25" t="str">
        <f aca="false">IF(C1293&lt;&gt;"",($M1293*1) + ($N1293*2) + ($O1293*3) + (IF(U1293 = 1, 10, 0)) + (IF(V1293 = 1, 20, 0)),"")</f>
        <v/>
      </c>
      <c r="X1293" s="27" t="str">
        <f aca="true">IF(C1293&lt;&gt;"",IF(INDIRECT($AH$5&amp;"B"&amp;($C$1*$A1293+16))= 1,1,0),"")</f>
        <v/>
      </c>
      <c r="Y1293" s="27" t="str">
        <f aca="true">IF(D1293&lt;&gt;"",IF(INDIRECT($AH$5&amp;"B"&amp;($C$1*$A1293+17))= 1,1,0),"")</f>
        <v/>
      </c>
      <c r="Z1293" s="27" t="str">
        <f aca="true">IF(E1293&lt;&gt;"",IF(INDIRECT($AH$5&amp;"B"&amp;($C$1*$A1293+18))= 1,1,0),"")</f>
        <v/>
      </c>
      <c r="AA1293" s="27" t="str">
        <f aca="true">IF(F1293&lt;&gt;"",IF(INDIRECT($AH$5&amp;"B"&amp;($C$1*$A1293+19))= 1,1,0),"")</f>
        <v/>
      </c>
      <c r="AB1293" s="27" t="str">
        <f aca="false">IF(C1293&lt;&gt;"",IF(X1293 = 1, 5, 0) + IF(Z1293 = 1, 25, 0) + IF(AA1293 = 1, 15, 0),"")</f>
        <v/>
      </c>
      <c r="AC1293" s="57" t="str">
        <f aca="false">IF(C1293&lt;&gt;"",L1293+W1293+AB1293,"")</f>
        <v/>
      </c>
    </row>
    <row r="1294" customFormat="false" ht="12.8" hidden="false" customHeight="false" outlineLevel="0" collapsed="false">
      <c r="A1294" s="11" t="n">
        <f aca="false">A1293+1</f>
        <v>291</v>
      </c>
      <c r="B1294" s="38" t="str">
        <f aca="true">IF(INDIRECT($AH$5&amp;"B"&amp;($C$1*$A1294+2))=0, "",INDIRECT($AH$5&amp;"B"&amp;($C$1*$A1294+2)))</f>
        <v/>
      </c>
      <c r="C1294" s="19" t="str">
        <f aca="true">IF(INDIRECT($AH$5&amp;"B"&amp;($C$1*$A1294+3)) = 0, "", INDIRECT($AH$5&amp;"B"&amp;($C$1*$A1294+3)))</f>
        <v/>
      </c>
      <c r="D1294" s="19" t="str">
        <f aca="true">IF(INDIRECT($AH$5&amp;"B"&amp;($C$1*$A1294+4)) = 0, "", INDIRECT($AH$5&amp;"B"&amp;($C$1*$A1294+4)))</f>
        <v/>
      </c>
      <c r="E1294" s="19" t="str">
        <f aca="true">IF(INDIRECT($AH$5&amp;"B"&amp;($C$1*$A1294+7)) = 0, "", INDIRECT($AH$5&amp;"B"&amp;($C$1*$A1294+7)))</f>
        <v/>
      </c>
      <c r="F1294" s="20" t="str">
        <f aca="true">IF(C1294 &lt;&gt; "",IF(INDIRECT($AH$5&amp;"B"&amp;($C$1*$A1294+8)) = 0, 0, 1), "")</f>
        <v/>
      </c>
      <c r="G1294" s="20" t="n">
        <f aca="true">INDIRECT($AH$5&amp;"B"&amp;($C$1*$A1294+9))</f>
        <v>0</v>
      </c>
      <c r="H1294" s="20" t="n">
        <f aca="true">INDIRECT($AH$5&amp;"B"&amp;($C$1*$A1294+10))</f>
        <v>0</v>
      </c>
      <c r="I1294" s="20" t="n">
        <f aca="true">INDIRECT($AH$5&amp;"B"&amp;($C$1*$A1294+11))</f>
        <v>0</v>
      </c>
      <c r="J1294" s="20" t="n">
        <f aca="true">INDIRECT($AH$5&amp;"B"&amp;($C$1*$A1294+12))</f>
        <v>0</v>
      </c>
      <c r="K1294" s="21" t="str">
        <f aca="false">IF(C1294&lt;&gt;"",IFERROR((G1294+H1294+I1294)/(G1294+H1294+I1294+J1294),0), "")</f>
        <v/>
      </c>
      <c r="L1294" s="20" t="str">
        <f aca="false">IF(C1294&lt;&gt;"",(G1294* 2) +(H1294* 4) + (I1294* 6) + IF(F1294 = 1, 5, 0), "")</f>
        <v/>
      </c>
      <c r="M1294" s="25" t="str">
        <f aca="true">IF(C1294&lt;&gt;"",SUM(INDIRECT($AH$5&amp;"C"&amp;($C$1*$A1294+9)):INDIRECT($AH$5&amp;"V"&amp;($C$1*$A1294+9))), "")</f>
        <v/>
      </c>
      <c r="N1294" s="25" t="str">
        <f aca="true">IF(C1294&lt;&gt;"",SUM(INDIRECT($AH$5&amp;"C"&amp;($C$1*$A1294+10)):INDIRECT($AH$5&amp;"V"&amp;($C$1*$A1294+10))), "")</f>
        <v/>
      </c>
      <c r="O1294" s="25" t="str">
        <f aca="true">IF(C1294&lt;&gt;"",SUM(INDIRECT($AH$5&amp;"C"&amp;($C$1*$A1294+11)):INDIRECT($AH$5&amp;"V"&amp;($C$1*$A1294+11))),"")</f>
        <v/>
      </c>
      <c r="P1294" s="25" t="str">
        <f aca="true">IF(C1294&lt;&gt;"",SUM(INDIRECT($AH$5&amp;"C"&amp;($C$1*$A1294+12)):INDIRECT($AH$5&amp;"V"&amp;($C$1*$A1294+12))),"")</f>
        <v/>
      </c>
      <c r="Q1294" s="24" t="str">
        <f aca="false">IF(C1294&lt;&gt;"",IFERROR((M1294+N1294+O1294)/(M1294+N1294+O1294+P1294),0), "")</f>
        <v/>
      </c>
      <c r="R1294" s="25" t="str">
        <f aca="true">IF(C1294&lt;&gt;"",SUM(INDIRECT($AH$5&amp;"C"&amp;($C$1*$A1294+13)):INDIRECT($AH$5&amp;"V"&amp;($C$1*$A1294+13))), "")</f>
        <v/>
      </c>
      <c r="S1294" s="25" t="str">
        <f aca="false">IF(C1294&lt;&gt;"",IFERROR((M1294+N1294+O1294+P1294)/R1294, 0),"")</f>
        <v/>
      </c>
      <c r="T1294" s="25" t="str">
        <f aca="false">IF(C1294&lt;&gt;"",IFERROR((M1294+N1294+O1294)/R1294,0),"")</f>
        <v/>
      </c>
      <c r="U1294" s="25" t="str">
        <f aca="true">IF(C1294&lt;&gt;"",IF(INDIRECT($AH$5&amp;"B"&amp;($C$1*$A1294+14))= 1,1,0),"")</f>
        <v/>
      </c>
      <c r="V1294" s="25" t="str">
        <f aca="true">IF(C1294&lt;&gt;"",IF(INDIRECT($AH$5&amp;"B"&amp;($C$1*$A1294+15))= 1,1,0),"")</f>
        <v/>
      </c>
      <c r="W1294" s="25" t="str">
        <f aca="false">IF(C1294&lt;&gt;"",($M1294*1) + ($N1294*2) + ($O1294*3) + (IF(U1294 = 1, 10, 0)) + (IF(V1294 = 1, 20, 0)),"")</f>
        <v/>
      </c>
      <c r="X1294" s="27" t="str">
        <f aca="true">IF(C1294&lt;&gt;"",IF(INDIRECT($AH$5&amp;"B"&amp;($C$1*$A1294+16))= 1,1,0),"")</f>
        <v/>
      </c>
      <c r="Y1294" s="27" t="str">
        <f aca="true">IF(D1294&lt;&gt;"",IF(INDIRECT($AH$5&amp;"B"&amp;($C$1*$A1294+17))= 1,1,0),"")</f>
        <v/>
      </c>
      <c r="Z1294" s="27" t="str">
        <f aca="true">IF(E1294&lt;&gt;"",IF(INDIRECT($AH$5&amp;"B"&amp;($C$1*$A1294+18))= 1,1,0),"")</f>
        <v/>
      </c>
      <c r="AA1294" s="27" t="str">
        <f aca="true">IF(F1294&lt;&gt;"",IF(INDIRECT($AH$5&amp;"B"&amp;($C$1*$A1294+19))= 1,1,0),"")</f>
        <v/>
      </c>
      <c r="AB1294" s="27" t="str">
        <f aca="false">IF(C1294&lt;&gt;"",IF(X1294 = 1, 5, 0) + IF(Z1294 = 1, 25, 0) + IF(AA1294 = 1, 15, 0),"")</f>
        <v/>
      </c>
      <c r="AC1294" s="57" t="str">
        <f aca="false">IF(C1294&lt;&gt;"",L1294+W1294+AB1294,"")</f>
        <v/>
      </c>
    </row>
    <row r="1295" customFormat="false" ht="12.8" hidden="false" customHeight="false" outlineLevel="0" collapsed="false">
      <c r="A1295" s="11" t="n">
        <f aca="false">A1294+1</f>
        <v>292</v>
      </c>
      <c r="B1295" s="38" t="str">
        <f aca="true">IF(INDIRECT($AH$5&amp;"B"&amp;($C$1*$A1295+2))=0, "",INDIRECT($AH$5&amp;"B"&amp;($C$1*$A1295+2)))</f>
        <v/>
      </c>
      <c r="C1295" s="19" t="str">
        <f aca="true">IF(INDIRECT($AH$5&amp;"B"&amp;($C$1*$A1295+3)) = 0, "", INDIRECT($AH$5&amp;"B"&amp;($C$1*$A1295+3)))</f>
        <v/>
      </c>
      <c r="D1295" s="19" t="str">
        <f aca="true">IF(INDIRECT($AH$5&amp;"B"&amp;($C$1*$A1295+4)) = 0, "", INDIRECT($AH$5&amp;"B"&amp;($C$1*$A1295+4)))</f>
        <v/>
      </c>
      <c r="E1295" s="19" t="str">
        <f aca="true">IF(INDIRECT($AH$5&amp;"B"&amp;($C$1*$A1295+7)) = 0, "", INDIRECT($AH$5&amp;"B"&amp;($C$1*$A1295+7)))</f>
        <v/>
      </c>
      <c r="F1295" s="20" t="str">
        <f aca="true">IF(C1295 &lt;&gt; "",IF(INDIRECT($AH$5&amp;"B"&amp;($C$1*$A1295+8)) = 0, 0, 1), "")</f>
        <v/>
      </c>
      <c r="G1295" s="20" t="n">
        <f aca="true">INDIRECT($AH$5&amp;"B"&amp;($C$1*$A1295+9))</f>
        <v>0</v>
      </c>
      <c r="H1295" s="20" t="n">
        <f aca="true">INDIRECT($AH$5&amp;"B"&amp;($C$1*$A1295+10))</f>
        <v>0</v>
      </c>
      <c r="I1295" s="20" t="n">
        <f aca="true">INDIRECT($AH$5&amp;"B"&amp;($C$1*$A1295+11))</f>
        <v>0</v>
      </c>
      <c r="J1295" s="20" t="n">
        <f aca="true">INDIRECT($AH$5&amp;"B"&amp;($C$1*$A1295+12))</f>
        <v>0</v>
      </c>
      <c r="K1295" s="21" t="str">
        <f aca="false">IF(C1295&lt;&gt;"",IFERROR((G1295+H1295+I1295)/(G1295+H1295+I1295+J1295),0), "")</f>
        <v/>
      </c>
      <c r="L1295" s="20" t="str">
        <f aca="false">IF(C1295&lt;&gt;"",(G1295* 2) +(H1295* 4) + (I1295* 6) + IF(F1295 = 1, 5, 0), "")</f>
        <v/>
      </c>
      <c r="M1295" s="25" t="str">
        <f aca="true">IF(C1295&lt;&gt;"",SUM(INDIRECT($AH$5&amp;"C"&amp;($C$1*$A1295+9)):INDIRECT($AH$5&amp;"V"&amp;($C$1*$A1295+9))), "")</f>
        <v/>
      </c>
      <c r="N1295" s="25" t="str">
        <f aca="true">IF(C1295&lt;&gt;"",SUM(INDIRECT($AH$5&amp;"C"&amp;($C$1*$A1295+10)):INDIRECT($AH$5&amp;"V"&amp;($C$1*$A1295+10))), "")</f>
        <v/>
      </c>
      <c r="O1295" s="25" t="str">
        <f aca="true">IF(C1295&lt;&gt;"",SUM(INDIRECT($AH$5&amp;"C"&amp;($C$1*$A1295+11)):INDIRECT($AH$5&amp;"V"&amp;($C$1*$A1295+11))),"")</f>
        <v/>
      </c>
      <c r="P1295" s="25" t="str">
        <f aca="true">IF(C1295&lt;&gt;"",SUM(INDIRECT($AH$5&amp;"C"&amp;($C$1*$A1295+12)):INDIRECT($AH$5&amp;"V"&amp;($C$1*$A1295+12))),"")</f>
        <v/>
      </c>
      <c r="Q1295" s="24" t="str">
        <f aca="false">IF(C1295&lt;&gt;"",IFERROR((M1295+N1295+O1295)/(M1295+N1295+O1295+P1295),0), "")</f>
        <v/>
      </c>
      <c r="R1295" s="25" t="str">
        <f aca="true">IF(C1295&lt;&gt;"",SUM(INDIRECT($AH$5&amp;"C"&amp;($C$1*$A1295+13)):INDIRECT($AH$5&amp;"V"&amp;($C$1*$A1295+13))), "")</f>
        <v/>
      </c>
      <c r="S1295" s="25" t="str">
        <f aca="false">IF(C1295&lt;&gt;"",IFERROR((M1295+N1295+O1295+P1295)/R1295, 0),"")</f>
        <v/>
      </c>
      <c r="T1295" s="25" t="str">
        <f aca="false">IF(C1295&lt;&gt;"",IFERROR((M1295+N1295+O1295)/R1295,0),"")</f>
        <v/>
      </c>
      <c r="U1295" s="25" t="str">
        <f aca="true">IF(C1295&lt;&gt;"",IF(INDIRECT($AH$5&amp;"B"&amp;($C$1*$A1295+14))= 1,1,0),"")</f>
        <v/>
      </c>
      <c r="V1295" s="25" t="str">
        <f aca="true">IF(C1295&lt;&gt;"",IF(INDIRECT($AH$5&amp;"B"&amp;($C$1*$A1295+15))= 1,1,0),"")</f>
        <v/>
      </c>
      <c r="W1295" s="25" t="str">
        <f aca="false">IF(C1295&lt;&gt;"",($M1295*1) + ($N1295*2) + ($O1295*3) + (IF(U1295 = 1, 10, 0)) + (IF(V1295 = 1, 20, 0)),"")</f>
        <v/>
      </c>
      <c r="X1295" s="27" t="str">
        <f aca="true">IF(C1295&lt;&gt;"",IF(INDIRECT($AH$5&amp;"B"&amp;($C$1*$A1295+16))= 1,1,0),"")</f>
        <v/>
      </c>
      <c r="Y1295" s="27" t="str">
        <f aca="true">IF(D1295&lt;&gt;"",IF(INDIRECT($AH$5&amp;"B"&amp;($C$1*$A1295+17))= 1,1,0),"")</f>
        <v/>
      </c>
      <c r="Z1295" s="27" t="str">
        <f aca="true">IF(E1295&lt;&gt;"",IF(INDIRECT($AH$5&amp;"B"&amp;($C$1*$A1295+18))= 1,1,0),"")</f>
        <v/>
      </c>
      <c r="AA1295" s="27" t="str">
        <f aca="true">IF(F1295&lt;&gt;"",IF(INDIRECT($AH$5&amp;"B"&amp;($C$1*$A1295+19))= 1,1,0),"")</f>
        <v/>
      </c>
      <c r="AB1295" s="27" t="str">
        <f aca="false">IF(C1295&lt;&gt;"",IF(X1295 = 1, 5, 0) + IF(Z1295 = 1, 25, 0) + IF(AA1295 = 1, 15, 0),"")</f>
        <v/>
      </c>
      <c r="AC1295" s="57" t="str">
        <f aca="false">IF(C1295&lt;&gt;"",L1295+W1295+AB1295,"")</f>
        <v/>
      </c>
    </row>
    <row r="1296" customFormat="false" ht="12.8" hidden="false" customHeight="false" outlineLevel="0" collapsed="false">
      <c r="A1296" s="11" t="n">
        <f aca="false">A1295+1</f>
        <v>293</v>
      </c>
      <c r="B1296" s="38" t="str">
        <f aca="true">IF(INDIRECT($AH$5&amp;"B"&amp;($C$1*$A1296+2))=0, "",INDIRECT($AH$5&amp;"B"&amp;($C$1*$A1296+2)))</f>
        <v/>
      </c>
      <c r="C1296" s="19" t="str">
        <f aca="true">IF(INDIRECT($AH$5&amp;"B"&amp;($C$1*$A1296+3)) = 0, "", INDIRECT($AH$5&amp;"B"&amp;($C$1*$A1296+3)))</f>
        <v/>
      </c>
      <c r="D1296" s="19" t="str">
        <f aca="true">IF(INDIRECT($AH$5&amp;"B"&amp;($C$1*$A1296+4)) = 0, "", INDIRECT($AH$5&amp;"B"&amp;($C$1*$A1296+4)))</f>
        <v/>
      </c>
      <c r="E1296" s="19" t="str">
        <f aca="true">IF(INDIRECT($AH$5&amp;"B"&amp;($C$1*$A1296+7)) = 0, "", INDIRECT($AH$5&amp;"B"&amp;($C$1*$A1296+7)))</f>
        <v/>
      </c>
      <c r="F1296" s="20" t="str">
        <f aca="true">IF(C1296 &lt;&gt; "",IF(INDIRECT($AH$5&amp;"B"&amp;($C$1*$A1296+8)) = 0, 0, 1), "")</f>
        <v/>
      </c>
      <c r="G1296" s="20" t="n">
        <f aca="true">INDIRECT($AH$5&amp;"B"&amp;($C$1*$A1296+9))</f>
        <v>0</v>
      </c>
      <c r="H1296" s="20" t="n">
        <f aca="true">INDIRECT($AH$5&amp;"B"&amp;($C$1*$A1296+10))</f>
        <v>0</v>
      </c>
      <c r="I1296" s="20" t="n">
        <f aca="true">INDIRECT($AH$5&amp;"B"&amp;($C$1*$A1296+11))</f>
        <v>0</v>
      </c>
      <c r="J1296" s="20" t="n">
        <f aca="true">INDIRECT($AH$5&amp;"B"&amp;($C$1*$A1296+12))</f>
        <v>0</v>
      </c>
      <c r="K1296" s="21" t="str">
        <f aca="false">IF(C1296&lt;&gt;"",IFERROR((G1296+H1296+I1296)/(G1296+H1296+I1296+J1296),0), "")</f>
        <v/>
      </c>
      <c r="L1296" s="20" t="str">
        <f aca="false">IF(C1296&lt;&gt;"",(G1296* 2) +(H1296* 4) + (I1296* 6) + IF(F1296 = 1, 5, 0), "")</f>
        <v/>
      </c>
      <c r="M1296" s="25" t="str">
        <f aca="true">IF(C1296&lt;&gt;"",SUM(INDIRECT($AH$5&amp;"C"&amp;($C$1*$A1296+9)):INDIRECT($AH$5&amp;"V"&amp;($C$1*$A1296+9))), "")</f>
        <v/>
      </c>
      <c r="N1296" s="25" t="str">
        <f aca="true">IF(C1296&lt;&gt;"",SUM(INDIRECT($AH$5&amp;"C"&amp;($C$1*$A1296+10)):INDIRECT($AH$5&amp;"V"&amp;($C$1*$A1296+10))), "")</f>
        <v/>
      </c>
      <c r="O1296" s="25" t="str">
        <f aca="true">IF(C1296&lt;&gt;"",SUM(INDIRECT($AH$5&amp;"C"&amp;($C$1*$A1296+11)):INDIRECT($AH$5&amp;"V"&amp;($C$1*$A1296+11))),"")</f>
        <v/>
      </c>
      <c r="P1296" s="25" t="str">
        <f aca="true">IF(C1296&lt;&gt;"",SUM(INDIRECT($AH$5&amp;"C"&amp;($C$1*$A1296+12)):INDIRECT($AH$5&amp;"V"&amp;($C$1*$A1296+12))),"")</f>
        <v/>
      </c>
      <c r="Q1296" s="24" t="str">
        <f aca="false">IF(C1296&lt;&gt;"",IFERROR((M1296+N1296+O1296)/(M1296+N1296+O1296+P1296),0), "")</f>
        <v/>
      </c>
      <c r="R1296" s="25" t="str">
        <f aca="true">IF(C1296&lt;&gt;"",SUM(INDIRECT($AH$5&amp;"C"&amp;($C$1*$A1296+13)):INDIRECT($AH$5&amp;"V"&amp;($C$1*$A1296+13))), "")</f>
        <v/>
      </c>
      <c r="S1296" s="25" t="str">
        <f aca="false">IF(C1296&lt;&gt;"",IFERROR((M1296+N1296+O1296+P1296)/R1296, 0),"")</f>
        <v/>
      </c>
      <c r="T1296" s="25" t="str">
        <f aca="false">IF(C1296&lt;&gt;"",IFERROR((M1296+N1296+O1296)/R1296,0),"")</f>
        <v/>
      </c>
      <c r="U1296" s="25" t="str">
        <f aca="true">IF(C1296&lt;&gt;"",IF(INDIRECT($AH$5&amp;"B"&amp;($C$1*$A1296+14))= 1,1,0),"")</f>
        <v/>
      </c>
      <c r="V1296" s="25" t="str">
        <f aca="true">IF(C1296&lt;&gt;"",IF(INDIRECT($AH$5&amp;"B"&amp;($C$1*$A1296+15))= 1,1,0),"")</f>
        <v/>
      </c>
      <c r="W1296" s="25" t="str">
        <f aca="false">IF(C1296&lt;&gt;"",($M1296*1) + ($N1296*2) + ($O1296*3) + (IF(U1296 = 1, 10, 0)) + (IF(V1296 = 1, 20, 0)),"")</f>
        <v/>
      </c>
      <c r="X1296" s="27" t="str">
        <f aca="true">IF(C1296&lt;&gt;"",IF(INDIRECT($AH$5&amp;"B"&amp;($C$1*$A1296+16))= 1,1,0),"")</f>
        <v/>
      </c>
      <c r="Y1296" s="27" t="str">
        <f aca="true">IF(D1296&lt;&gt;"",IF(INDIRECT($AH$5&amp;"B"&amp;($C$1*$A1296+17))= 1,1,0),"")</f>
        <v/>
      </c>
      <c r="Z1296" s="27" t="str">
        <f aca="true">IF(E1296&lt;&gt;"",IF(INDIRECT($AH$5&amp;"B"&amp;($C$1*$A1296+18))= 1,1,0),"")</f>
        <v/>
      </c>
      <c r="AA1296" s="27" t="str">
        <f aca="true">IF(F1296&lt;&gt;"",IF(INDIRECT($AH$5&amp;"B"&amp;($C$1*$A1296+19))= 1,1,0),"")</f>
        <v/>
      </c>
      <c r="AB1296" s="27" t="str">
        <f aca="false">IF(C1296&lt;&gt;"",IF(X1296 = 1, 5, 0) + IF(Z1296 = 1, 25, 0) + IF(AA1296 = 1, 15, 0),"")</f>
        <v/>
      </c>
      <c r="AC1296" s="57" t="str">
        <f aca="false">IF(C1296&lt;&gt;"",L1296+W1296+AB1296,"")</f>
        <v/>
      </c>
    </row>
    <row r="1297" customFormat="false" ht="12.8" hidden="false" customHeight="false" outlineLevel="0" collapsed="false">
      <c r="A1297" s="11" t="n">
        <f aca="false">A1296+1</f>
        <v>294</v>
      </c>
      <c r="B1297" s="38" t="str">
        <f aca="true">IF(INDIRECT($AH$5&amp;"B"&amp;($C$1*$A1297+2))=0, "",INDIRECT($AH$5&amp;"B"&amp;($C$1*$A1297+2)))</f>
        <v/>
      </c>
      <c r="C1297" s="19" t="str">
        <f aca="true">IF(INDIRECT($AH$5&amp;"B"&amp;($C$1*$A1297+3)) = 0, "", INDIRECT($AH$5&amp;"B"&amp;($C$1*$A1297+3)))</f>
        <v/>
      </c>
      <c r="D1297" s="19" t="str">
        <f aca="true">IF(INDIRECT($AH$5&amp;"B"&amp;($C$1*$A1297+4)) = 0, "", INDIRECT($AH$5&amp;"B"&amp;($C$1*$A1297+4)))</f>
        <v/>
      </c>
      <c r="E1297" s="19" t="str">
        <f aca="true">IF(INDIRECT($AH$5&amp;"B"&amp;($C$1*$A1297+7)) = 0, "", INDIRECT($AH$5&amp;"B"&amp;($C$1*$A1297+7)))</f>
        <v/>
      </c>
      <c r="F1297" s="20" t="str">
        <f aca="true">IF(C1297 &lt;&gt; "",IF(INDIRECT($AH$5&amp;"B"&amp;($C$1*$A1297+8)) = 0, 0, 1), "")</f>
        <v/>
      </c>
      <c r="G1297" s="20" t="n">
        <f aca="true">INDIRECT($AH$5&amp;"B"&amp;($C$1*$A1297+9))</f>
        <v>0</v>
      </c>
      <c r="H1297" s="20" t="n">
        <f aca="true">INDIRECT($AH$5&amp;"B"&amp;($C$1*$A1297+10))</f>
        <v>0</v>
      </c>
      <c r="I1297" s="20" t="n">
        <f aca="true">INDIRECT($AH$5&amp;"B"&amp;($C$1*$A1297+11))</f>
        <v>0</v>
      </c>
      <c r="J1297" s="20" t="n">
        <f aca="true">INDIRECT($AH$5&amp;"B"&amp;($C$1*$A1297+12))</f>
        <v>0</v>
      </c>
      <c r="K1297" s="21" t="str">
        <f aca="false">IF(C1297&lt;&gt;"",IFERROR((G1297+H1297+I1297)/(G1297+H1297+I1297+J1297),0), "")</f>
        <v/>
      </c>
      <c r="L1297" s="20" t="str">
        <f aca="false">IF(C1297&lt;&gt;"",(G1297* 2) +(H1297* 4) + (I1297* 6) + IF(F1297 = 1, 5, 0), "")</f>
        <v/>
      </c>
      <c r="M1297" s="25" t="str">
        <f aca="true">IF(C1297&lt;&gt;"",SUM(INDIRECT($AH$5&amp;"C"&amp;($C$1*$A1297+9)):INDIRECT($AH$5&amp;"V"&amp;($C$1*$A1297+9))), "")</f>
        <v/>
      </c>
      <c r="N1297" s="25" t="str">
        <f aca="true">IF(C1297&lt;&gt;"",SUM(INDIRECT($AH$5&amp;"C"&amp;($C$1*$A1297+10)):INDIRECT($AH$5&amp;"V"&amp;($C$1*$A1297+10))), "")</f>
        <v/>
      </c>
      <c r="O1297" s="25" t="str">
        <f aca="true">IF(C1297&lt;&gt;"",SUM(INDIRECT($AH$5&amp;"C"&amp;($C$1*$A1297+11)):INDIRECT($AH$5&amp;"V"&amp;($C$1*$A1297+11))),"")</f>
        <v/>
      </c>
      <c r="P1297" s="25" t="str">
        <f aca="true">IF(C1297&lt;&gt;"",SUM(INDIRECT($AH$5&amp;"C"&amp;($C$1*$A1297+12)):INDIRECT($AH$5&amp;"V"&amp;($C$1*$A1297+12))),"")</f>
        <v/>
      </c>
      <c r="Q1297" s="24" t="str">
        <f aca="false">IF(C1297&lt;&gt;"",IFERROR((M1297+N1297+O1297)/(M1297+N1297+O1297+P1297),0), "")</f>
        <v/>
      </c>
      <c r="R1297" s="25" t="str">
        <f aca="true">IF(C1297&lt;&gt;"",SUM(INDIRECT($AH$5&amp;"C"&amp;($C$1*$A1297+13)):INDIRECT($AH$5&amp;"V"&amp;($C$1*$A1297+13))), "")</f>
        <v/>
      </c>
      <c r="S1297" s="25" t="str">
        <f aca="false">IF(C1297&lt;&gt;"",IFERROR((M1297+N1297+O1297+P1297)/R1297, 0),"")</f>
        <v/>
      </c>
      <c r="T1297" s="25" t="str">
        <f aca="false">IF(C1297&lt;&gt;"",IFERROR((M1297+N1297+O1297)/R1297,0),"")</f>
        <v/>
      </c>
      <c r="U1297" s="25" t="str">
        <f aca="true">IF(C1297&lt;&gt;"",IF(INDIRECT($AH$5&amp;"B"&amp;($C$1*$A1297+14))= 1,1,0),"")</f>
        <v/>
      </c>
      <c r="V1297" s="25" t="str">
        <f aca="true">IF(C1297&lt;&gt;"",IF(INDIRECT($AH$5&amp;"B"&amp;($C$1*$A1297+15))= 1,1,0),"")</f>
        <v/>
      </c>
      <c r="W1297" s="25" t="str">
        <f aca="false">IF(C1297&lt;&gt;"",($M1297*1) + ($N1297*2) + ($O1297*3) + (IF(U1297 = 1, 10, 0)) + (IF(V1297 = 1, 20, 0)),"")</f>
        <v/>
      </c>
      <c r="X1297" s="27" t="str">
        <f aca="true">IF(C1297&lt;&gt;"",IF(INDIRECT($AH$5&amp;"B"&amp;($C$1*$A1297+16))= 1,1,0),"")</f>
        <v/>
      </c>
      <c r="Y1297" s="27" t="str">
        <f aca="true">IF(D1297&lt;&gt;"",IF(INDIRECT($AH$5&amp;"B"&amp;($C$1*$A1297+17))= 1,1,0),"")</f>
        <v/>
      </c>
      <c r="Z1297" s="27" t="str">
        <f aca="true">IF(E1297&lt;&gt;"",IF(INDIRECT($AH$5&amp;"B"&amp;($C$1*$A1297+18))= 1,1,0),"")</f>
        <v/>
      </c>
      <c r="AA1297" s="27" t="str">
        <f aca="true">IF(F1297&lt;&gt;"",IF(INDIRECT($AH$5&amp;"B"&amp;($C$1*$A1297+19))= 1,1,0),"")</f>
        <v/>
      </c>
      <c r="AB1297" s="27" t="str">
        <f aca="false">IF(C1297&lt;&gt;"",IF(X1297 = 1, 5, 0) + IF(Z1297 = 1, 25, 0) + IF(AA1297 = 1, 15, 0),"")</f>
        <v/>
      </c>
      <c r="AC1297" s="57" t="str">
        <f aca="false">IF(C1297&lt;&gt;"",L1297+W1297+AB1297,"")</f>
        <v/>
      </c>
    </row>
    <row r="1298" customFormat="false" ht="12.8" hidden="false" customHeight="false" outlineLevel="0" collapsed="false">
      <c r="A1298" s="11" t="n">
        <f aca="false">A1297+1</f>
        <v>295</v>
      </c>
      <c r="B1298" s="38" t="str">
        <f aca="true">IF(INDIRECT($AH$5&amp;"B"&amp;($C$1*$A1298+2))=0, "",INDIRECT($AH$5&amp;"B"&amp;($C$1*$A1298+2)))</f>
        <v/>
      </c>
      <c r="C1298" s="19" t="str">
        <f aca="true">IF(INDIRECT($AH$5&amp;"B"&amp;($C$1*$A1298+3)) = 0, "", INDIRECT($AH$5&amp;"B"&amp;($C$1*$A1298+3)))</f>
        <v/>
      </c>
      <c r="D1298" s="19" t="str">
        <f aca="true">IF(INDIRECT($AH$5&amp;"B"&amp;($C$1*$A1298+4)) = 0, "", INDIRECT($AH$5&amp;"B"&amp;($C$1*$A1298+4)))</f>
        <v/>
      </c>
      <c r="E1298" s="19" t="str">
        <f aca="true">IF(INDIRECT($AH$5&amp;"B"&amp;($C$1*$A1298+7)) = 0, "", INDIRECT($AH$5&amp;"B"&amp;($C$1*$A1298+7)))</f>
        <v/>
      </c>
      <c r="F1298" s="20" t="str">
        <f aca="true">IF(C1298 &lt;&gt; "",IF(INDIRECT($AH$5&amp;"B"&amp;($C$1*$A1298+8)) = 0, 0, 1), "")</f>
        <v/>
      </c>
      <c r="G1298" s="20" t="n">
        <f aca="true">INDIRECT($AH$5&amp;"B"&amp;($C$1*$A1298+9))</f>
        <v>0</v>
      </c>
      <c r="H1298" s="20" t="n">
        <f aca="true">INDIRECT($AH$5&amp;"B"&amp;($C$1*$A1298+10))</f>
        <v>0</v>
      </c>
      <c r="I1298" s="20" t="n">
        <f aca="true">INDIRECT($AH$5&amp;"B"&amp;($C$1*$A1298+11))</f>
        <v>0</v>
      </c>
      <c r="J1298" s="20" t="n">
        <f aca="true">INDIRECT($AH$5&amp;"B"&amp;($C$1*$A1298+12))</f>
        <v>0</v>
      </c>
      <c r="K1298" s="21" t="str">
        <f aca="false">IF(C1298&lt;&gt;"",IFERROR((G1298+H1298+I1298)/(G1298+H1298+I1298+J1298),0), "")</f>
        <v/>
      </c>
      <c r="L1298" s="20" t="str">
        <f aca="false">IF(C1298&lt;&gt;"",(G1298* 2) +(H1298* 4) + (I1298* 6) + IF(F1298 = 1, 5, 0), "")</f>
        <v/>
      </c>
      <c r="M1298" s="25" t="str">
        <f aca="true">IF(C1298&lt;&gt;"",SUM(INDIRECT($AH$5&amp;"C"&amp;($C$1*$A1298+9)):INDIRECT($AH$5&amp;"V"&amp;($C$1*$A1298+9))), "")</f>
        <v/>
      </c>
      <c r="N1298" s="25" t="str">
        <f aca="true">IF(C1298&lt;&gt;"",SUM(INDIRECT($AH$5&amp;"C"&amp;($C$1*$A1298+10)):INDIRECT($AH$5&amp;"V"&amp;($C$1*$A1298+10))), "")</f>
        <v/>
      </c>
      <c r="O1298" s="25" t="str">
        <f aca="true">IF(C1298&lt;&gt;"",SUM(INDIRECT($AH$5&amp;"C"&amp;($C$1*$A1298+11)):INDIRECT($AH$5&amp;"V"&amp;($C$1*$A1298+11))),"")</f>
        <v/>
      </c>
      <c r="P1298" s="25" t="str">
        <f aca="true">IF(C1298&lt;&gt;"",SUM(INDIRECT($AH$5&amp;"C"&amp;($C$1*$A1298+12)):INDIRECT($AH$5&amp;"V"&amp;($C$1*$A1298+12))),"")</f>
        <v/>
      </c>
      <c r="Q1298" s="24" t="str">
        <f aca="false">IF(C1298&lt;&gt;"",IFERROR((M1298+N1298+O1298)/(M1298+N1298+O1298+P1298),0), "")</f>
        <v/>
      </c>
      <c r="R1298" s="25" t="str">
        <f aca="true">IF(C1298&lt;&gt;"",SUM(INDIRECT($AH$5&amp;"C"&amp;($C$1*$A1298+13)):INDIRECT($AH$5&amp;"V"&amp;($C$1*$A1298+13))), "")</f>
        <v/>
      </c>
      <c r="S1298" s="25" t="str">
        <f aca="false">IF(C1298&lt;&gt;"",IFERROR((M1298+N1298+O1298+P1298)/R1298, 0),"")</f>
        <v/>
      </c>
      <c r="T1298" s="25" t="str">
        <f aca="false">IF(C1298&lt;&gt;"",IFERROR((M1298+N1298+O1298)/R1298,0),"")</f>
        <v/>
      </c>
      <c r="U1298" s="25" t="str">
        <f aca="true">IF(C1298&lt;&gt;"",IF(INDIRECT($AH$5&amp;"B"&amp;($C$1*$A1298+14))= 1,1,0),"")</f>
        <v/>
      </c>
      <c r="V1298" s="25" t="str">
        <f aca="true">IF(C1298&lt;&gt;"",IF(INDIRECT($AH$5&amp;"B"&amp;($C$1*$A1298+15))= 1,1,0),"")</f>
        <v/>
      </c>
      <c r="W1298" s="25" t="str">
        <f aca="false">IF(C1298&lt;&gt;"",($M1298*1) + ($N1298*2) + ($O1298*3) + (IF(U1298 = 1, 10, 0)) + (IF(V1298 = 1, 20, 0)),"")</f>
        <v/>
      </c>
      <c r="X1298" s="27" t="str">
        <f aca="true">IF(C1298&lt;&gt;"",IF(INDIRECT($AH$5&amp;"B"&amp;($C$1*$A1298+16))= 1,1,0),"")</f>
        <v/>
      </c>
      <c r="Y1298" s="27" t="str">
        <f aca="true">IF(D1298&lt;&gt;"",IF(INDIRECT($AH$5&amp;"B"&amp;($C$1*$A1298+17))= 1,1,0),"")</f>
        <v/>
      </c>
      <c r="Z1298" s="27" t="str">
        <f aca="true">IF(E1298&lt;&gt;"",IF(INDIRECT($AH$5&amp;"B"&amp;($C$1*$A1298+18))= 1,1,0),"")</f>
        <v/>
      </c>
      <c r="AA1298" s="27" t="str">
        <f aca="true">IF(F1298&lt;&gt;"",IF(INDIRECT($AH$5&amp;"B"&amp;($C$1*$A1298+19))= 1,1,0),"")</f>
        <v/>
      </c>
      <c r="AB1298" s="27" t="str">
        <f aca="false">IF(C1298&lt;&gt;"",IF(X1298 = 1, 5, 0) + IF(Z1298 = 1, 25, 0) + IF(AA1298 = 1, 15, 0),"")</f>
        <v/>
      </c>
      <c r="AC1298" s="57" t="str">
        <f aca="false">IF(C1298&lt;&gt;"",L1298+W1298+AB1298,"")</f>
        <v/>
      </c>
    </row>
    <row r="1299" customFormat="false" ht="12.8" hidden="false" customHeight="false" outlineLevel="0" collapsed="false">
      <c r="A1299" s="11" t="n">
        <f aca="false">A1298+1</f>
        <v>296</v>
      </c>
      <c r="B1299" s="38" t="str">
        <f aca="true">IF(INDIRECT($AH$5&amp;"B"&amp;($C$1*$A1299+2))=0, "",INDIRECT($AH$5&amp;"B"&amp;($C$1*$A1299+2)))</f>
        <v/>
      </c>
      <c r="C1299" s="19" t="str">
        <f aca="true">IF(INDIRECT($AH$5&amp;"B"&amp;($C$1*$A1299+3)) = 0, "", INDIRECT($AH$5&amp;"B"&amp;($C$1*$A1299+3)))</f>
        <v/>
      </c>
      <c r="D1299" s="19" t="str">
        <f aca="true">IF(INDIRECT($AH$5&amp;"B"&amp;($C$1*$A1299+4)) = 0, "", INDIRECT($AH$5&amp;"B"&amp;($C$1*$A1299+4)))</f>
        <v/>
      </c>
      <c r="E1299" s="19" t="str">
        <f aca="true">IF(INDIRECT($AH$5&amp;"B"&amp;($C$1*$A1299+7)) = 0, "", INDIRECT($AH$5&amp;"B"&amp;($C$1*$A1299+7)))</f>
        <v/>
      </c>
      <c r="F1299" s="20" t="str">
        <f aca="true">IF(C1299 &lt;&gt; "",IF(INDIRECT($AH$5&amp;"B"&amp;($C$1*$A1299+8)) = 0, 0, 1), "")</f>
        <v/>
      </c>
      <c r="G1299" s="20" t="n">
        <f aca="true">INDIRECT($AH$5&amp;"B"&amp;($C$1*$A1299+9))</f>
        <v>0</v>
      </c>
      <c r="H1299" s="20" t="n">
        <f aca="true">INDIRECT($AH$5&amp;"B"&amp;($C$1*$A1299+10))</f>
        <v>0</v>
      </c>
      <c r="I1299" s="20" t="n">
        <f aca="true">INDIRECT($AH$5&amp;"B"&amp;($C$1*$A1299+11))</f>
        <v>0</v>
      </c>
      <c r="J1299" s="20" t="n">
        <f aca="true">INDIRECT($AH$5&amp;"B"&amp;($C$1*$A1299+12))</f>
        <v>0</v>
      </c>
      <c r="K1299" s="21" t="str">
        <f aca="false">IF(C1299&lt;&gt;"",IFERROR((G1299+H1299+I1299)/(G1299+H1299+I1299+J1299),0), "")</f>
        <v/>
      </c>
      <c r="L1299" s="20" t="str">
        <f aca="false">IF(C1299&lt;&gt;"",(G1299* 2) +(H1299* 4) + (I1299* 6) + IF(F1299 = 1, 5, 0), "")</f>
        <v/>
      </c>
      <c r="M1299" s="25" t="str">
        <f aca="true">IF(C1299&lt;&gt;"",SUM(INDIRECT($AH$5&amp;"C"&amp;($C$1*$A1299+9)):INDIRECT($AH$5&amp;"V"&amp;($C$1*$A1299+9))), "")</f>
        <v/>
      </c>
      <c r="N1299" s="25" t="str">
        <f aca="true">IF(C1299&lt;&gt;"",SUM(INDIRECT($AH$5&amp;"C"&amp;($C$1*$A1299+10)):INDIRECT($AH$5&amp;"V"&amp;($C$1*$A1299+10))), "")</f>
        <v/>
      </c>
      <c r="O1299" s="25" t="str">
        <f aca="true">IF(C1299&lt;&gt;"",SUM(INDIRECT($AH$5&amp;"C"&amp;($C$1*$A1299+11)):INDIRECT($AH$5&amp;"V"&amp;($C$1*$A1299+11))),"")</f>
        <v/>
      </c>
      <c r="P1299" s="25" t="str">
        <f aca="true">IF(C1299&lt;&gt;"",SUM(INDIRECT($AH$5&amp;"C"&amp;($C$1*$A1299+12)):INDIRECT($AH$5&amp;"V"&amp;($C$1*$A1299+12))),"")</f>
        <v/>
      </c>
      <c r="Q1299" s="24" t="str">
        <f aca="false">IF(C1299&lt;&gt;"",IFERROR((M1299+N1299+O1299)/(M1299+N1299+O1299+P1299),0), "")</f>
        <v/>
      </c>
      <c r="R1299" s="25" t="str">
        <f aca="true">IF(C1299&lt;&gt;"",SUM(INDIRECT($AH$5&amp;"C"&amp;($C$1*$A1299+13)):INDIRECT($AH$5&amp;"V"&amp;($C$1*$A1299+13))), "")</f>
        <v/>
      </c>
      <c r="S1299" s="25" t="str">
        <f aca="false">IF(C1299&lt;&gt;"",IFERROR((M1299+N1299+O1299+P1299)/R1299, 0),"")</f>
        <v/>
      </c>
      <c r="T1299" s="25" t="str">
        <f aca="false">IF(C1299&lt;&gt;"",IFERROR((M1299+N1299+O1299)/R1299,0),"")</f>
        <v/>
      </c>
      <c r="U1299" s="25" t="str">
        <f aca="true">IF(C1299&lt;&gt;"",IF(INDIRECT($AH$5&amp;"B"&amp;($C$1*$A1299+14))= 1,1,0),"")</f>
        <v/>
      </c>
      <c r="V1299" s="25" t="str">
        <f aca="true">IF(C1299&lt;&gt;"",IF(INDIRECT($AH$5&amp;"B"&amp;($C$1*$A1299+15))= 1,1,0),"")</f>
        <v/>
      </c>
      <c r="W1299" s="25" t="str">
        <f aca="false">IF(C1299&lt;&gt;"",($M1299*1) + ($N1299*2) + ($O1299*3) + (IF(U1299 = 1, 10, 0)) + (IF(V1299 = 1, 20, 0)),"")</f>
        <v/>
      </c>
      <c r="X1299" s="27" t="str">
        <f aca="true">IF(C1299&lt;&gt;"",IF(INDIRECT($AH$5&amp;"B"&amp;($C$1*$A1299+16))= 1,1,0),"")</f>
        <v/>
      </c>
      <c r="Y1299" s="27" t="str">
        <f aca="true">IF(D1299&lt;&gt;"",IF(INDIRECT($AH$5&amp;"B"&amp;($C$1*$A1299+17))= 1,1,0),"")</f>
        <v/>
      </c>
      <c r="Z1299" s="27" t="str">
        <f aca="true">IF(E1299&lt;&gt;"",IF(INDIRECT($AH$5&amp;"B"&amp;($C$1*$A1299+18))= 1,1,0),"")</f>
        <v/>
      </c>
      <c r="AA1299" s="27" t="str">
        <f aca="true">IF(F1299&lt;&gt;"",IF(INDIRECT($AH$5&amp;"B"&amp;($C$1*$A1299+19))= 1,1,0),"")</f>
        <v/>
      </c>
      <c r="AB1299" s="27" t="str">
        <f aca="false">IF(C1299&lt;&gt;"",IF(X1299 = 1, 5, 0) + IF(Z1299 = 1, 25, 0) + IF(AA1299 = 1, 15, 0),"")</f>
        <v/>
      </c>
      <c r="AC1299" s="57" t="str">
        <f aca="false">IF(C1299&lt;&gt;"",L1299+W1299+AB1299,"")</f>
        <v/>
      </c>
    </row>
    <row r="1300" customFormat="false" ht="12.8" hidden="false" customHeight="false" outlineLevel="0" collapsed="false">
      <c r="A1300" s="11" t="n">
        <f aca="false">A1299+1</f>
        <v>297</v>
      </c>
      <c r="B1300" s="38" t="str">
        <f aca="true">IF(INDIRECT($AH$5&amp;"B"&amp;($C$1*$A1300+2))=0, "",INDIRECT($AH$5&amp;"B"&amp;($C$1*$A1300+2)))</f>
        <v/>
      </c>
      <c r="C1300" s="19" t="str">
        <f aca="true">IF(INDIRECT($AH$5&amp;"B"&amp;($C$1*$A1300+3)) = 0, "", INDIRECT($AH$5&amp;"B"&amp;($C$1*$A1300+3)))</f>
        <v/>
      </c>
      <c r="D1300" s="19" t="str">
        <f aca="true">IF(INDIRECT($AH$5&amp;"B"&amp;($C$1*$A1300+4)) = 0, "", INDIRECT($AH$5&amp;"B"&amp;($C$1*$A1300+4)))</f>
        <v/>
      </c>
      <c r="E1300" s="19" t="str">
        <f aca="true">IF(INDIRECT($AH$5&amp;"B"&amp;($C$1*$A1300+7)) = 0, "", INDIRECT($AH$5&amp;"B"&amp;($C$1*$A1300+7)))</f>
        <v/>
      </c>
      <c r="F1300" s="20" t="str">
        <f aca="true">IF(C1300 &lt;&gt; "",IF(INDIRECT($AH$5&amp;"B"&amp;($C$1*$A1300+8)) = 0, 0, 1), "")</f>
        <v/>
      </c>
      <c r="G1300" s="20" t="n">
        <f aca="true">INDIRECT($AH$5&amp;"B"&amp;($C$1*$A1300+9))</f>
        <v>0</v>
      </c>
      <c r="H1300" s="20" t="n">
        <f aca="true">INDIRECT($AH$5&amp;"B"&amp;($C$1*$A1300+10))</f>
        <v>0</v>
      </c>
      <c r="I1300" s="20" t="n">
        <f aca="true">INDIRECT($AH$5&amp;"B"&amp;($C$1*$A1300+11))</f>
        <v>0</v>
      </c>
      <c r="J1300" s="20" t="n">
        <f aca="true">INDIRECT($AH$5&amp;"B"&amp;($C$1*$A1300+12))</f>
        <v>0</v>
      </c>
      <c r="K1300" s="21" t="str">
        <f aca="false">IF(C1300&lt;&gt;"",IFERROR((G1300+H1300+I1300)/(G1300+H1300+I1300+J1300),0), "")</f>
        <v/>
      </c>
      <c r="L1300" s="20" t="str">
        <f aca="false">IF(C1300&lt;&gt;"",(G1300* 2) +(H1300* 4) + (I1300* 6) + IF(F1300 = 1, 5, 0), "")</f>
        <v/>
      </c>
      <c r="M1300" s="25" t="str">
        <f aca="true">IF(C1300&lt;&gt;"",SUM(INDIRECT($AH$5&amp;"C"&amp;($C$1*$A1300+9)):INDIRECT($AH$5&amp;"V"&amp;($C$1*$A1300+9))), "")</f>
        <v/>
      </c>
      <c r="N1300" s="25" t="str">
        <f aca="true">IF(C1300&lt;&gt;"",SUM(INDIRECT($AH$5&amp;"C"&amp;($C$1*$A1300+10)):INDIRECT($AH$5&amp;"V"&amp;($C$1*$A1300+10))), "")</f>
        <v/>
      </c>
      <c r="O1300" s="25" t="str">
        <f aca="true">IF(C1300&lt;&gt;"",SUM(INDIRECT($AH$5&amp;"C"&amp;($C$1*$A1300+11)):INDIRECT($AH$5&amp;"V"&amp;($C$1*$A1300+11))),"")</f>
        <v/>
      </c>
      <c r="P1300" s="25" t="str">
        <f aca="true">IF(C1300&lt;&gt;"",SUM(INDIRECT($AH$5&amp;"C"&amp;($C$1*$A1300+12)):INDIRECT($AH$5&amp;"V"&amp;($C$1*$A1300+12))),"")</f>
        <v/>
      </c>
      <c r="Q1300" s="24" t="str">
        <f aca="false">IF(C1300&lt;&gt;"",IFERROR((M1300+N1300+O1300)/(M1300+N1300+O1300+P1300),0), "")</f>
        <v/>
      </c>
      <c r="R1300" s="25" t="str">
        <f aca="true">IF(C1300&lt;&gt;"",SUM(INDIRECT($AH$5&amp;"C"&amp;($C$1*$A1300+13)):INDIRECT($AH$5&amp;"V"&amp;($C$1*$A1300+13))), "")</f>
        <v/>
      </c>
      <c r="S1300" s="25" t="str">
        <f aca="false">IF(C1300&lt;&gt;"",IFERROR((M1300+N1300+O1300+P1300)/R1300, 0),"")</f>
        <v/>
      </c>
      <c r="T1300" s="25" t="str">
        <f aca="false">IF(C1300&lt;&gt;"",IFERROR((M1300+N1300+O1300)/R1300,0),"")</f>
        <v/>
      </c>
      <c r="U1300" s="25" t="str">
        <f aca="true">IF(C1300&lt;&gt;"",IF(INDIRECT($AH$5&amp;"B"&amp;($C$1*$A1300+14))= 1,1,0),"")</f>
        <v/>
      </c>
      <c r="V1300" s="25" t="str">
        <f aca="true">IF(C1300&lt;&gt;"",IF(INDIRECT($AH$5&amp;"B"&amp;($C$1*$A1300+15))= 1,1,0),"")</f>
        <v/>
      </c>
      <c r="W1300" s="25" t="str">
        <f aca="false">IF(C1300&lt;&gt;"",($M1300*1) + ($N1300*2) + ($O1300*3) + (IF(U1300 = 1, 10, 0)) + (IF(V1300 = 1, 20, 0)),"")</f>
        <v/>
      </c>
      <c r="X1300" s="27" t="str">
        <f aca="true">IF(C1300&lt;&gt;"",IF(INDIRECT($AH$5&amp;"B"&amp;($C$1*$A1300+16))= 1,1,0),"")</f>
        <v/>
      </c>
      <c r="Y1300" s="27" t="str">
        <f aca="true">IF(D1300&lt;&gt;"",IF(INDIRECT($AH$5&amp;"B"&amp;($C$1*$A1300+17))= 1,1,0),"")</f>
        <v/>
      </c>
      <c r="Z1300" s="27" t="str">
        <f aca="true">IF(E1300&lt;&gt;"",IF(INDIRECT($AH$5&amp;"B"&amp;($C$1*$A1300+18))= 1,1,0),"")</f>
        <v/>
      </c>
      <c r="AA1300" s="27" t="str">
        <f aca="true">IF(F1300&lt;&gt;"",IF(INDIRECT($AH$5&amp;"B"&amp;($C$1*$A1300+19))= 1,1,0),"")</f>
        <v/>
      </c>
      <c r="AB1300" s="27" t="str">
        <f aca="false">IF(C1300&lt;&gt;"",IF(X1300 = 1, 5, 0) + IF(Z1300 = 1, 25, 0) + IF(AA1300 = 1, 15, 0),"")</f>
        <v/>
      </c>
      <c r="AC1300" s="57" t="str">
        <f aca="false">IF(C1300&lt;&gt;"",L1300+W1300+AB1300,"")</f>
        <v/>
      </c>
    </row>
    <row r="1301" customFormat="false" ht="12.8" hidden="false" customHeight="false" outlineLevel="0" collapsed="false">
      <c r="A1301" s="11" t="n">
        <f aca="false">A1300+1</f>
        <v>298</v>
      </c>
      <c r="B1301" s="38" t="str">
        <f aca="true">IF(INDIRECT($AH$5&amp;"B"&amp;($C$1*$A1301+2))=0, "",INDIRECT($AH$5&amp;"B"&amp;($C$1*$A1301+2)))</f>
        <v/>
      </c>
      <c r="C1301" s="19" t="str">
        <f aca="true">IF(INDIRECT($AH$5&amp;"B"&amp;($C$1*$A1301+3)) = 0, "", INDIRECT($AH$5&amp;"B"&amp;($C$1*$A1301+3)))</f>
        <v/>
      </c>
      <c r="D1301" s="19" t="str">
        <f aca="true">IF(INDIRECT($AH$5&amp;"B"&amp;($C$1*$A1301+4)) = 0, "", INDIRECT($AH$5&amp;"B"&amp;($C$1*$A1301+4)))</f>
        <v/>
      </c>
      <c r="E1301" s="19" t="str">
        <f aca="true">IF(INDIRECT($AH$5&amp;"B"&amp;($C$1*$A1301+7)) = 0, "", INDIRECT($AH$5&amp;"B"&amp;($C$1*$A1301+7)))</f>
        <v/>
      </c>
      <c r="F1301" s="20" t="str">
        <f aca="true">IF(C1301 &lt;&gt; "",IF(INDIRECT($AH$5&amp;"B"&amp;($C$1*$A1301+8)) = 0, 0, 1), "")</f>
        <v/>
      </c>
      <c r="G1301" s="20" t="n">
        <f aca="true">INDIRECT($AH$5&amp;"B"&amp;($C$1*$A1301+9))</f>
        <v>0</v>
      </c>
      <c r="H1301" s="20" t="n">
        <f aca="true">INDIRECT($AH$5&amp;"B"&amp;($C$1*$A1301+10))</f>
        <v>0</v>
      </c>
      <c r="I1301" s="20" t="n">
        <f aca="true">INDIRECT($AH$5&amp;"B"&amp;($C$1*$A1301+11))</f>
        <v>0</v>
      </c>
      <c r="J1301" s="20" t="n">
        <f aca="true">INDIRECT($AH$5&amp;"B"&amp;($C$1*$A1301+12))</f>
        <v>0</v>
      </c>
      <c r="K1301" s="21" t="str">
        <f aca="false">IF(C1301&lt;&gt;"",IFERROR((G1301+H1301+I1301)/(G1301+H1301+I1301+J1301),0), "")</f>
        <v/>
      </c>
      <c r="L1301" s="20" t="str">
        <f aca="false">IF(C1301&lt;&gt;"",(G1301* 2) +(H1301* 4) + (I1301* 6) + IF(F1301 = 1, 5, 0), "")</f>
        <v/>
      </c>
      <c r="M1301" s="25" t="str">
        <f aca="true">IF(C1301&lt;&gt;"",SUM(INDIRECT($AH$5&amp;"C"&amp;($C$1*$A1301+9)):INDIRECT($AH$5&amp;"V"&amp;($C$1*$A1301+9))), "")</f>
        <v/>
      </c>
      <c r="N1301" s="25" t="str">
        <f aca="true">IF(C1301&lt;&gt;"",SUM(INDIRECT($AH$5&amp;"C"&amp;($C$1*$A1301+10)):INDIRECT($AH$5&amp;"V"&amp;($C$1*$A1301+10))), "")</f>
        <v/>
      </c>
      <c r="O1301" s="25" t="str">
        <f aca="true">IF(C1301&lt;&gt;"",SUM(INDIRECT($AH$5&amp;"C"&amp;($C$1*$A1301+11)):INDIRECT($AH$5&amp;"V"&amp;($C$1*$A1301+11))),"")</f>
        <v/>
      </c>
      <c r="P1301" s="25" t="str">
        <f aca="true">IF(C1301&lt;&gt;"",SUM(INDIRECT($AH$5&amp;"C"&amp;($C$1*$A1301+12)):INDIRECT($AH$5&amp;"V"&amp;($C$1*$A1301+12))),"")</f>
        <v/>
      </c>
      <c r="Q1301" s="24" t="str">
        <f aca="false">IF(C1301&lt;&gt;"",IFERROR((M1301+N1301+O1301)/(M1301+N1301+O1301+P1301),0), "")</f>
        <v/>
      </c>
      <c r="R1301" s="25" t="str">
        <f aca="true">IF(C1301&lt;&gt;"",SUM(INDIRECT($AH$5&amp;"C"&amp;($C$1*$A1301+13)):INDIRECT($AH$5&amp;"V"&amp;($C$1*$A1301+13))), "")</f>
        <v/>
      </c>
      <c r="S1301" s="25" t="str">
        <f aca="false">IF(C1301&lt;&gt;"",IFERROR((M1301+N1301+O1301+P1301)/R1301, 0),"")</f>
        <v/>
      </c>
      <c r="T1301" s="25" t="str">
        <f aca="false">IF(C1301&lt;&gt;"",IFERROR((M1301+N1301+O1301)/R1301,0),"")</f>
        <v/>
      </c>
      <c r="U1301" s="25" t="str">
        <f aca="true">IF(C1301&lt;&gt;"",IF(INDIRECT($AH$5&amp;"B"&amp;($C$1*$A1301+14))= 1,1,0),"")</f>
        <v/>
      </c>
      <c r="V1301" s="25" t="str">
        <f aca="true">IF(C1301&lt;&gt;"",IF(INDIRECT($AH$5&amp;"B"&amp;($C$1*$A1301+15))= 1,1,0),"")</f>
        <v/>
      </c>
      <c r="W1301" s="25" t="str">
        <f aca="false">IF(C1301&lt;&gt;"",($M1301*1) + ($N1301*2) + ($O1301*3) + (IF(U1301 = 1, 10, 0)) + (IF(V1301 = 1, 20, 0)),"")</f>
        <v/>
      </c>
      <c r="X1301" s="27" t="str">
        <f aca="true">IF(C1301&lt;&gt;"",IF(INDIRECT($AH$5&amp;"B"&amp;($C$1*$A1301+16))= 1,1,0),"")</f>
        <v/>
      </c>
      <c r="Y1301" s="27" t="str">
        <f aca="true">IF(D1301&lt;&gt;"",IF(INDIRECT($AH$5&amp;"B"&amp;($C$1*$A1301+17))= 1,1,0),"")</f>
        <v/>
      </c>
      <c r="Z1301" s="27" t="str">
        <f aca="true">IF(E1301&lt;&gt;"",IF(INDIRECT($AH$5&amp;"B"&amp;($C$1*$A1301+18))= 1,1,0),"")</f>
        <v/>
      </c>
      <c r="AA1301" s="27" t="str">
        <f aca="true">IF(F1301&lt;&gt;"",IF(INDIRECT($AH$5&amp;"B"&amp;($C$1*$A1301+19))= 1,1,0),"")</f>
        <v/>
      </c>
      <c r="AB1301" s="27" t="str">
        <f aca="false">IF(C1301&lt;&gt;"",IF(X1301 = 1, 5, 0) + IF(Z1301 = 1, 25, 0) + IF(AA1301 = 1, 15, 0),"")</f>
        <v/>
      </c>
      <c r="AC1301" s="57" t="str">
        <f aca="false">IF(C1301&lt;&gt;"",L1301+W1301+AB1301,"")</f>
        <v/>
      </c>
    </row>
    <row r="1302" customFormat="false" ht="12.8" hidden="false" customHeight="false" outlineLevel="0" collapsed="false">
      <c r="A1302" s="11" t="n">
        <f aca="false">A1301+1</f>
        <v>299</v>
      </c>
      <c r="B1302" s="38" t="str">
        <f aca="true">IF(INDIRECT($AH$5&amp;"B"&amp;($C$1*$A1302+2))=0, "",INDIRECT($AH$5&amp;"B"&amp;($C$1*$A1302+2)))</f>
        <v/>
      </c>
      <c r="C1302" s="19" t="str">
        <f aca="true">IF(INDIRECT($AH$5&amp;"B"&amp;($C$1*$A1302+3)) = 0, "", INDIRECT($AH$5&amp;"B"&amp;($C$1*$A1302+3)))</f>
        <v/>
      </c>
      <c r="D1302" s="19" t="str">
        <f aca="true">IF(INDIRECT($AH$5&amp;"B"&amp;($C$1*$A1302+4)) = 0, "", INDIRECT($AH$5&amp;"B"&amp;($C$1*$A1302+4)))</f>
        <v/>
      </c>
      <c r="E1302" s="19" t="str">
        <f aca="true">IF(INDIRECT($AH$5&amp;"B"&amp;($C$1*$A1302+7)) = 0, "", INDIRECT($AH$5&amp;"B"&amp;($C$1*$A1302+7)))</f>
        <v/>
      </c>
      <c r="F1302" s="20" t="str">
        <f aca="true">IF(C1302 &lt;&gt; "",IF(INDIRECT($AH$5&amp;"B"&amp;($C$1*$A1302+8)) = 0, 0, 1), "")</f>
        <v/>
      </c>
      <c r="G1302" s="20" t="n">
        <f aca="true">INDIRECT($AH$5&amp;"B"&amp;($C$1*$A1302+9))</f>
        <v>0</v>
      </c>
      <c r="H1302" s="20" t="n">
        <f aca="true">INDIRECT($AH$5&amp;"B"&amp;($C$1*$A1302+10))</f>
        <v>0</v>
      </c>
      <c r="I1302" s="20" t="n">
        <f aca="true">INDIRECT($AH$5&amp;"B"&amp;($C$1*$A1302+11))</f>
        <v>0</v>
      </c>
      <c r="J1302" s="20" t="n">
        <f aca="true">INDIRECT($AH$5&amp;"B"&amp;($C$1*$A1302+12))</f>
        <v>0</v>
      </c>
      <c r="K1302" s="21" t="str">
        <f aca="false">IF(C1302&lt;&gt;"",IFERROR((G1302+H1302+I1302)/(G1302+H1302+I1302+J1302),0), "")</f>
        <v/>
      </c>
      <c r="L1302" s="20" t="str">
        <f aca="false">IF(C1302&lt;&gt;"",(G1302* 2) +(H1302* 4) + (I1302* 6) + IF(F1302 = 1, 5, 0), "")</f>
        <v/>
      </c>
      <c r="M1302" s="25" t="str">
        <f aca="true">IF(C1302&lt;&gt;"",SUM(INDIRECT($AH$5&amp;"C"&amp;($C$1*$A1302+9)):INDIRECT($AH$5&amp;"V"&amp;($C$1*$A1302+9))), "")</f>
        <v/>
      </c>
      <c r="N1302" s="25" t="str">
        <f aca="true">IF(C1302&lt;&gt;"",SUM(INDIRECT($AH$5&amp;"C"&amp;($C$1*$A1302+10)):INDIRECT($AH$5&amp;"V"&amp;($C$1*$A1302+10))), "")</f>
        <v/>
      </c>
      <c r="O1302" s="25" t="str">
        <f aca="true">IF(C1302&lt;&gt;"",SUM(INDIRECT($AH$5&amp;"C"&amp;($C$1*$A1302+11)):INDIRECT($AH$5&amp;"V"&amp;($C$1*$A1302+11))),"")</f>
        <v/>
      </c>
      <c r="P1302" s="25" t="str">
        <f aca="true">IF(C1302&lt;&gt;"",SUM(INDIRECT($AH$5&amp;"C"&amp;($C$1*$A1302+12)):INDIRECT($AH$5&amp;"V"&amp;($C$1*$A1302+12))),"")</f>
        <v/>
      </c>
      <c r="Q1302" s="24" t="str">
        <f aca="false">IF(C1302&lt;&gt;"",IFERROR((M1302+N1302+O1302)/(M1302+N1302+O1302+P1302),0), "")</f>
        <v/>
      </c>
      <c r="R1302" s="25" t="str">
        <f aca="true">IF(C1302&lt;&gt;"",SUM(INDIRECT($AH$5&amp;"C"&amp;($C$1*$A1302+13)):INDIRECT($AH$5&amp;"V"&amp;($C$1*$A1302+13))), "")</f>
        <v/>
      </c>
      <c r="S1302" s="25" t="str">
        <f aca="false">IF(C1302&lt;&gt;"",IFERROR((M1302+N1302+O1302+P1302)/R1302, 0),"")</f>
        <v/>
      </c>
      <c r="T1302" s="25" t="str">
        <f aca="false">IF(C1302&lt;&gt;"",IFERROR((M1302+N1302+O1302)/R1302,0),"")</f>
        <v/>
      </c>
      <c r="U1302" s="25" t="str">
        <f aca="true">IF(C1302&lt;&gt;"",IF(INDIRECT($AH$5&amp;"B"&amp;($C$1*$A1302+14))= 1,1,0),"")</f>
        <v/>
      </c>
      <c r="V1302" s="25" t="str">
        <f aca="true">IF(C1302&lt;&gt;"",IF(INDIRECT($AH$5&amp;"B"&amp;($C$1*$A1302+15))= 1,1,0),"")</f>
        <v/>
      </c>
      <c r="W1302" s="25" t="str">
        <f aca="false">IF(C1302&lt;&gt;"",($M1302*1) + ($N1302*2) + ($O1302*3) + (IF(U1302 = 1, 10, 0)) + (IF(V1302 = 1, 20, 0)),"")</f>
        <v/>
      </c>
      <c r="X1302" s="27" t="str">
        <f aca="true">IF(C1302&lt;&gt;"",IF(INDIRECT($AH$5&amp;"B"&amp;($C$1*$A1302+16))= 1,1,0),"")</f>
        <v/>
      </c>
      <c r="Y1302" s="27" t="str">
        <f aca="true">IF(D1302&lt;&gt;"",IF(INDIRECT($AH$5&amp;"B"&amp;($C$1*$A1302+17))= 1,1,0),"")</f>
        <v/>
      </c>
      <c r="Z1302" s="27" t="str">
        <f aca="true">IF(E1302&lt;&gt;"",IF(INDIRECT($AH$5&amp;"B"&amp;($C$1*$A1302+18))= 1,1,0),"")</f>
        <v/>
      </c>
      <c r="AA1302" s="27" t="str">
        <f aca="true">IF(F1302&lt;&gt;"",IF(INDIRECT($AH$5&amp;"B"&amp;($C$1*$A1302+19))= 1,1,0),"")</f>
        <v/>
      </c>
      <c r="AB1302" s="27" t="str">
        <f aca="false">IF(C1302&lt;&gt;"",IF(X1302 = 1, 5, 0) + IF(Z1302 = 1, 25, 0) + IF(AA1302 = 1, 15, 0),"")</f>
        <v/>
      </c>
      <c r="AC1302" s="57" t="str">
        <f aca="false">IF(C1302&lt;&gt;"",L1302+W1302+AB1302,"")</f>
        <v/>
      </c>
    </row>
    <row r="1303" customFormat="false" ht="12.8" hidden="false" customHeight="false" outlineLevel="0" collapsed="false">
      <c r="A1303" s="11" t="n">
        <f aca="false">A1302+1</f>
        <v>300</v>
      </c>
      <c r="B1303" s="38" t="str">
        <f aca="true">IF(INDIRECT($AH$5&amp;"B"&amp;($C$1*$A1303+2))=0, "",INDIRECT($AH$5&amp;"B"&amp;($C$1*$A1303+2)))</f>
        <v/>
      </c>
      <c r="C1303" s="19" t="str">
        <f aca="true">IF(INDIRECT($AH$5&amp;"B"&amp;($C$1*$A1303+3)) = 0, "", INDIRECT($AH$5&amp;"B"&amp;($C$1*$A1303+3)))</f>
        <v/>
      </c>
      <c r="D1303" s="19" t="str">
        <f aca="true">IF(INDIRECT($AH$5&amp;"B"&amp;($C$1*$A1303+4)) = 0, "", INDIRECT($AH$5&amp;"B"&amp;($C$1*$A1303+4)))</f>
        <v/>
      </c>
      <c r="E1303" s="19" t="str">
        <f aca="true">IF(INDIRECT($AH$5&amp;"B"&amp;($C$1*$A1303+7)) = 0, "", INDIRECT($AH$5&amp;"B"&amp;($C$1*$A1303+7)))</f>
        <v/>
      </c>
      <c r="F1303" s="20" t="str">
        <f aca="true">IF(C1303 &lt;&gt; "",IF(INDIRECT($AH$5&amp;"B"&amp;($C$1*$A1303+8)) = 0, 0, 1), "")</f>
        <v/>
      </c>
      <c r="G1303" s="20" t="n">
        <f aca="true">INDIRECT($AH$5&amp;"B"&amp;($C$1*$A1303+9))</f>
        <v>0</v>
      </c>
      <c r="H1303" s="20" t="n">
        <f aca="true">INDIRECT($AH$5&amp;"B"&amp;($C$1*$A1303+10))</f>
        <v>0</v>
      </c>
      <c r="I1303" s="20" t="n">
        <f aca="true">INDIRECT($AH$5&amp;"B"&amp;($C$1*$A1303+11))</f>
        <v>0</v>
      </c>
      <c r="J1303" s="20" t="n">
        <f aca="true">INDIRECT($AH$5&amp;"B"&amp;($C$1*$A1303+12))</f>
        <v>0</v>
      </c>
      <c r="K1303" s="21" t="str">
        <f aca="false">IF(C1303&lt;&gt;"",IFERROR((G1303+H1303+I1303)/(G1303+H1303+I1303+J1303),0), "")</f>
        <v/>
      </c>
      <c r="L1303" s="20" t="str">
        <f aca="false">IF(C1303&lt;&gt;"",(G1303* 2) +(H1303* 4) + (I1303* 6) + IF(F1303 = 1, 5, 0), "")</f>
        <v/>
      </c>
      <c r="M1303" s="25" t="str">
        <f aca="true">IF(C1303&lt;&gt;"",SUM(INDIRECT($AH$5&amp;"C"&amp;($C$1*$A1303+9)):INDIRECT($AH$5&amp;"V"&amp;($C$1*$A1303+9))), "")</f>
        <v/>
      </c>
      <c r="N1303" s="25" t="str">
        <f aca="true">IF(C1303&lt;&gt;"",SUM(INDIRECT($AH$5&amp;"C"&amp;($C$1*$A1303+10)):INDIRECT($AH$5&amp;"V"&amp;($C$1*$A1303+10))), "")</f>
        <v/>
      </c>
      <c r="O1303" s="25" t="str">
        <f aca="true">IF(C1303&lt;&gt;"",SUM(INDIRECT($AH$5&amp;"C"&amp;($C$1*$A1303+11)):INDIRECT($AH$5&amp;"V"&amp;($C$1*$A1303+11))),"")</f>
        <v/>
      </c>
      <c r="P1303" s="25" t="str">
        <f aca="true">IF(C1303&lt;&gt;"",SUM(INDIRECT($AH$5&amp;"C"&amp;($C$1*$A1303+12)):INDIRECT($AH$5&amp;"V"&amp;($C$1*$A1303+12))),"")</f>
        <v/>
      </c>
      <c r="Q1303" s="24" t="str">
        <f aca="false">IF(C1303&lt;&gt;"",IFERROR((M1303+N1303+O1303)/(M1303+N1303+O1303+P1303),0), "")</f>
        <v/>
      </c>
      <c r="R1303" s="25" t="str">
        <f aca="true">IF(C1303&lt;&gt;"",SUM(INDIRECT($AH$5&amp;"C"&amp;($C$1*$A1303+13)):INDIRECT($AH$5&amp;"V"&amp;($C$1*$A1303+13))), "")</f>
        <v/>
      </c>
      <c r="S1303" s="25" t="str">
        <f aca="false">IF(C1303&lt;&gt;"",IFERROR((M1303+N1303+O1303+P1303)/R1303, 0),"")</f>
        <v/>
      </c>
      <c r="T1303" s="25" t="str">
        <f aca="false">IF(C1303&lt;&gt;"",IFERROR((M1303+N1303+O1303)/R1303,0),"")</f>
        <v/>
      </c>
      <c r="U1303" s="25" t="str">
        <f aca="true">IF(C1303&lt;&gt;"",IF(INDIRECT($AH$5&amp;"B"&amp;($C$1*$A1303+14))= 1,1,0),"")</f>
        <v/>
      </c>
      <c r="V1303" s="25" t="str">
        <f aca="true">IF(C1303&lt;&gt;"",IF(INDIRECT($AH$5&amp;"B"&amp;($C$1*$A1303+15))= 1,1,0),"")</f>
        <v/>
      </c>
      <c r="W1303" s="25" t="str">
        <f aca="false">IF(C1303&lt;&gt;"",($M1303*1) + ($N1303*2) + ($O1303*3) + (IF(U1303 = 1, 10, 0)) + (IF(V1303 = 1, 20, 0)),"")</f>
        <v/>
      </c>
      <c r="X1303" s="27" t="str">
        <f aca="true">IF(C1303&lt;&gt;"",IF(INDIRECT($AH$5&amp;"B"&amp;($C$1*$A1303+16))= 1,1,0),"")</f>
        <v/>
      </c>
      <c r="Y1303" s="27" t="str">
        <f aca="true">IF(D1303&lt;&gt;"",IF(INDIRECT($AH$5&amp;"B"&amp;($C$1*$A1303+17))= 1,1,0),"")</f>
        <v/>
      </c>
      <c r="Z1303" s="27" t="str">
        <f aca="true">IF(E1303&lt;&gt;"",IF(INDIRECT($AH$5&amp;"B"&amp;($C$1*$A1303+18))= 1,1,0),"")</f>
        <v/>
      </c>
      <c r="AA1303" s="27" t="str">
        <f aca="true">IF(F1303&lt;&gt;"",IF(INDIRECT($AH$5&amp;"B"&amp;($C$1*$A1303+19))= 1,1,0),"")</f>
        <v/>
      </c>
      <c r="AB1303" s="27" t="str">
        <f aca="false">IF(C1303&lt;&gt;"",IF(X1303 = 1, 5, 0) + IF(Z1303 = 1, 25, 0) + IF(AA1303 = 1, 15, 0),"")</f>
        <v/>
      </c>
      <c r="AC1303" s="57" t="str">
        <f aca="false">IF(C1303&lt;&gt;"",L1303+W1303+AB1303,"")</f>
        <v/>
      </c>
    </row>
    <row r="1304" customFormat="false" ht="12.8" hidden="false" customHeight="false" outlineLevel="0" collapsed="false">
      <c r="A1304" s="11" t="n">
        <f aca="false">A1303+1</f>
        <v>301</v>
      </c>
      <c r="B1304" s="38" t="str">
        <f aca="true">IF(INDIRECT($AH$5&amp;"B"&amp;($C$1*$A1304+2))=0, "",INDIRECT($AH$5&amp;"B"&amp;($C$1*$A1304+2)))</f>
        <v/>
      </c>
      <c r="C1304" s="19" t="str">
        <f aca="true">IF(INDIRECT($AH$5&amp;"B"&amp;($C$1*$A1304+3)) = 0, "", INDIRECT($AH$5&amp;"B"&amp;($C$1*$A1304+3)))</f>
        <v/>
      </c>
      <c r="D1304" s="19" t="str">
        <f aca="true">IF(INDIRECT($AH$5&amp;"B"&amp;($C$1*$A1304+4)) = 0, "", INDIRECT($AH$5&amp;"B"&amp;($C$1*$A1304+4)))</f>
        <v/>
      </c>
      <c r="E1304" s="19" t="str">
        <f aca="true">IF(INDIRECT($AH$5&amp;"B"&amp;($C$1*$A1304+7)) = 0, "", INDIRECT($AH$5&amp;"B"&amp;($C$1*$A1304+7)))</f>
        <v/>
      </c>
      <c r="F1304" s="20" t="str">
        <f aca="true">IF(C1304 &lt;&gt; "",IF(INDIRECT($AH$5&amp;"B"&amp;($C$1*$A1304+8)) = 0, 0, 1), "")</f>
        <v/>
      </c>
      <c r="G1304" s="20" t="n">
        <f aca="true">INDIRECT($AH$5&amp;"B"&amp;($C$1*$A1304+9))</f>
        <v>0</v>
      </c>
      <c r="H1304" s="20" t="n">
        <f aca="true">INDIRECT($AH$5&amp;"B"&amp;($C$1*$A1304+10))</f>
        <v>0</v>
      </c>
      <c r="I1304" s="20" t="n">
        <f aca="true">INDIRECT($AH$5&amp;"B"&amp;($C$1*$A1304+11))</f>
        <v>0</v>
      </c>
      <c r="J1304" s="20" t="n">
        <f aca="true">INDIRECT($AH$5&amp;"B"&amp;($C$1*$A1304+12))</f>
        <v>0</v>
      </c>
      <c r="K1304" s="21" t="str">
        <f aca="false">IF(C1304&lt;&gt;"",IFERROR((G1304+H1304+I1304)/(G1304+H1304+I1304+J1304),0), "")</f>
        <v/>
      </c>
      <c r="L1304" s="20" t="str">
        <f aca="false">IF(C1304&lt;&gt;"",(G1304* 2) +(H1304* 4) + (I1304* 6) + IF(F1304 = 1, 5, 0), "")</f>
        <v/>
      </c>
      <c r="M1304" s="25" t="str">
        <f aca="true">IF(C1304&lt;&gt;"",SUM(INDIRECT($AH$5&amp;"C"&amp;($C$1*$A1304+9)):INDIRECT($AH$5&amp;"V"&amp;($C$1*$A1304+9))), "")</f>
        <v/>
      </c>
      <c r="N1304" s="25" t="str">
        <f aca="true">IF(C1304&lt;&gt;"",SUM(INDIRECT($AH$5&amp;"C"&amp;($C$1*$A1304+10)):INDIRECT($AH$5&amp;"V"&amp;($C$1*$A1304+10))), "")</f>
        <v/>
      </c>
      <c r="O1304" s="25" t="str">
        <f aca="true">IF(C1304&lt;&gt;"",SUM(INDIRECT($AH$5&amp;"C"&amp;($C$1*$A1304+11)):INDIRECT($AH$5&amp;"V"&amp;($C$1*$A1304+11))),"")</f>
        <v/>
      </c>
      <c r="P1304" s="25" t="str">
        <f aca="true">IF(C1304&lt;&gt;"",SUM(INDIRECT($AH$5&amp;"C"&amp;($C$1*$A1304+12)):INDIRECT($AH$5&amp;"V"&amp;($C$1*$A1304+12))),"")</f>
        <v/>
      </c>
      <c r="Q1304" s="24" t="str">
        <f aca="false">IF(C1304&lt;&gt;"",IFERROR((M1304+N1304+O1304)/(M1304+N1304+O1304+P1304),0), "")</f>
        <v/>
      </c>
      <c r="R1304" s="25" t="str">
        <f aca="true">IF(C1304&lt;&gt;"",SUM(INDIRECT($AH$5&amp;"C"&amp;($C$1*$A1304+13)):INDIRECT($AH$5&amp;"V"&amp;($C$1*$A1304+13))), "")</f>
        <v/>
      </c>
      <c r="S1304" s="25" t="str">
        <f aca="false">IF(C1304&lt;&gt;"",IFERROR((M1304+N1304+O1304+P1304)/R1304, 0),"")</f>
        <v/>
      </c>
      <c r="T1304" s="25" t="str">
        <f aca="false">IF(C1304&lt;&gt;"",IFERROR((M1304+N1304+O1304)/R1304,0),"")</f>
        <v/>
      </c>
      <c r="U1304" s="25" t="str">
        <f aca="true">IF(C1304&lt;&gt;"",IF(INDIRECT($AH$5&amp;"B"&amp;($C$1*$A1304+14))= 1,1,0),"")</f>
        <v/>
      </c>
      <c r="V1304" s="25" t="str">
        <f aca="true">IF(C1304&lt;&gt;"",IF(INDIRECT($AH$5&amp;"B"&amp;($C$1*$A1304+15))= 1,1,0),"")</f>
        <v/>
      </c>
      <c r="W1304" s="25" t="str">
        <f aca="false">IF(C1304&lt;&gt;"",($M1304*1) + ($N1304*2) + ($O1304*3) + (IF(U1304 = 1, 10, 0)) + (IF(V1304 = 1, 20, 0)),"")</f>
        <v/>
      </c>
      <c r="X1304" s="27" t="str">
        <f aca="true">IF(C1304&lt;&gt;"",IF(INDIRECT($AH$5&amp;"B"&amp;($C$1*$A1304+16))= 1,1,0),"")</f>
        <v/>
      </c>
      <c r="Y1304" s="27" t="str">
        <f aca="true">IF(D1304&lt;&gt;"",IF(INDIRECT($AH$5&amp;"B"&amp;($C$1*$A1304+17))= 1,1,0),"")</f>
        <v/>
      </c>
      <c r="Z1304" s="27" t="str">
        <f aca="true">IF(E1304&lt;&gt;"",IF(INDIRECT($AH$5&amp;"B"&amp;($C$1*$A1304+18))= 1,1,0),"")</f>
        <v/>
      </c>
      <c r="AA1304" s="27" t="str">
        <f aca="true">IF(F1304&lt;&gt;"",IF(INDIRECT($AH$5&amp;"B"&amp;($C$1*$A1304+19))= 1,1,0),"")</f>
        <v/>
      </c>
      <c r="AB1304" s="27" t="str">
        <f aca="false">IF(C1304&lt;&gt;"",IF(X1304 = 1, 5, 0) + IF(Z1304 = 1, 25, 0) + IF(AA1304 = 1, 15, 0),"")</f>
        <v/>
      </c>
      <c r="AC1304" s="57" t="str">
        <f aca="false">IF(C1304&lt;&gt;"",L1304+W1304+AB1304,"")</f>
        <v/>
      </c>
    </row>
    <row r="1305" customFormat="false" ht="12.8" hidden="false" customHeight="false" outlineLevel="0" collapsed="false">
      <c r="A1305" s="11" t="n">
        <f aca="false">A1304+1</f>
        <v>302</v>
      </c>
      <c r="B1305" s="38" t="str">
        <f aca="true">IF(INDIRECT($AH$5&amp;"B"&amp;($C$1*$A1305+2))=0, "",INDIRECT($AH$5&amp;"B"&amp;($C$1*$A1305+2)))</f>
        <v/>
      </c>
      <c r="C1305" s="19" t="str">
        <f aca="true">IF(INDIRECT($AH$5&amp;"B"&amp;($C$1*$A1305+3)) = 0, "", INDIRECT($AH$5&amp;"B"&amp;($C$1*$A1305+3)))</f>
        <v/>
      </c>
      <c r="D1305" s="19" t="str">
        <f aca="true">IF(INDIRECT($AH$5&amp;"B"&amp;($C$1*$A1305+4)) = 0, "", INDIRECT($AH$5&amp;"B"&amp;($C$1*$A1305+4)))</f>
        <v/>
      </c>
      <c r="E1305" s="19" t="str">
        <f aca="true">IF(INDIRECT($AH$5&amp;"B"&amp;($C$1*$A1305+7)) = 0, "", INDIRECT($AH$5&amp;"B"&amp;($C$1*$A1305+7)))</f>
        <v/>
      </c>
      <c r="F1305" s="20" t="str">
        <f aca="true">IF(C1305 &lt;&gt; "",IF(INDIRECT($AH$5&amp;"B"&amp;($C$1*$A1305+8)) = 0, 0, 1), "")</f>
        <v/>
      </c>
      <c r="G1305" s="20" t="n">
        <f aca="true">INDIRECT($AH$5&amp;"B"&amp;($C$1*$A1305+9))</f>
        <v>0</v>
      </c>
      <c r="H1305" s="20" t="n">
        <f aca="true">INDIRECT($AH$5&amp;"B"&amp;($C$1*$A1305+10))</f>
        <v>0</v>
      </c>
      <c r="I1305" s="20" t="n">
        <f aca="true">INDIRECT($AH$5&amp;"B"&amp;($C$1*$A1305+11))</f>
        <v>0</v>
      </c>
      <c r="J1305" s="20" t="n">
        <f aca="true">INDIRECT($AH$5&amp;"B"&amp;($C$1*$A1305+12))</f>
        <v>0</v>
      </c>
      <c r="K1305" s="21" t="str">
        <f aca="false">IF(C1305&lt;&gt;"",IFERROR((G1305+H1305+I1305)/(G1305+H1305+I1305+J1305),0), "")</f>
        <v/>
      </c>
      <c r="L1305" s="20" t="str">
        <f aca="false">IF(C1305&lt;&gt;"",(G1305* 2) +(H1305* 4) + (I1305* 6) + IF(F1305 = 1, 5, 0), "")</f>
        <v/>
      </c>
      <c r="M1305" s="25" t="str">
        <f aca="true">IF(C1305&lt;&gt;"",SUM(INDIRECT($AH$5&amp;"C"&amp;($C$1*$A1305+9)):INDIRECT($AH$5&amp;"V"&amp;($C$1*$A1305+9))), "")</f>
        <v/>
      </c>
      <c r="N1305" s="25" t="str">
        <f aca="true">IF(C1305&lt;&gt;"",SUM(INDIRECT($AH$5&amp;"C"&amp;($C$1*$A1305+10)):INDIRECT($AH$5&amp;"V"&amp;($C$1*$A1305+10))), "")</f>
        <v/>
      </c>
      <c r="O1305" s="25" t="str">
        <f aca="true">IF(C1305&lt;&gt;"",SUM(INDIRECT($AH$5&amp;"C"&amp;($C$1*$A1305+11)):INDIRECT($AH$5&amp;"V"&amp;($C$1*$A1305+11))),"")</f>
        <v/>
      </c>
      <c r="P1305" s="25" t="str">
        <f aca="true">IF(C1305&lt;&gt;"",SUM(INDIRECT($AH$5&amp;"C"&amp;($C$1*$A1305+12)):INDIRECT($AH$5&amp;"V"&amp;($C$1*$A1305+12))),"")</f>
        <v/>
      </c>
      <c r="Q1305" s="24" t="str">
        <f aca="false">IF(C1305&lt;&gt;"",IFERROR((M1305+N1305+O1305)/(M1305+N1305+O1305+P1305),0), "")</f>
        <v/>
      </c>
      <c r="R1305" s="25" t="str">
        <f aca="true">IF(C1305&lt;&gt;"",SUM(INDIRECT($AH$5&amp;"C"&amp;($C$1*$A1305+13)):INDIRECT($AH$5&amp;"V"&amp;($C$1*$A1305+13))), "")</f>
        <v/>
      </c>
      <c r="S1305" s="25" t="str">
        <f aca="false">IF(C1305&lt;&gt;"",IFERROR((M1305+N1305+O1305+P1305)/R1305, 0),"")</f>
        <v/>
      </c>
      <c r="T1305" s="25" t="str">
        <f aca="false">IF(C1305&lt;&gt;"",IFERROR((M1305+N1305+O1305)/R1305,0),"")</f>
        <v/>
      </c>
      <c r="U1305" s="25" t="str">
        <f aca="true">IF(C1305&lt;&gt;"",IF(INDIRECT($AH$5&amp;"B"&amp;($C$1*$A1305+14))= 1,1,0),"")</f>
        <v/>
      </c>
      <c r="V1305" s="25" t="str">
        <f aca="true">IF(C1305&lt;&gt;"",IF(INDIRECT($AH$5&amp;"B"&amp;($C$1*$A1305+15))= 1,1,0),"")</f>
        <v/>
      </c>
      <c r="W1305" s="25" t="str">
        <f aca="false">IF(C1305&lt;&gt;"",($M1305*1) + ($N1305*2) + ($O1305*3) + (IF(U1305 = 1, 10, 0)) + (IF(V1305 = 1, 20, 0)),"")</f>
        <v/>
      </c>
      <c r="X1305" s="27" t="str">
        <f aca="true">IF(C1305&lt;&gt;"",IF(INDIRECT($AH$5&amp;"B"&amp;($C$1*$A1305+16))= 1,1,0),"")</f>
        <v/>
      </c>
      <c r="Y1305" s="27" t="str">
        <f aca="true">IF(D1305&lt;&gt;"",IF(INDIRECT($AH$5&amp;"B"&amp;($C$1*$A1305+17))= 1,1,0),"")</f>
        <v/>
      </c>
      <c r="Z1305" s="27" t="str">
        <f aca="true">IF(E1305&lt;&gt;"",IF(INDIRECT($AH$5&amp;"B"&amp;($C$1*$A1305+18))= 1,1,0),"")</f>
        <v/>
      </c>
      <c r="AA1305" s="27" t="str">
        <f aca="true">IF(F1305&lt;&gt;"",IF(INDIRECT($AH$5&amp;"B"&amp;($C$1*$A1305+19))= 1,1,0),"")</f>
        <v/>
      </c>
      <c r="AB1305" s="27" t="str">
        <f aca="false">IF(C1305&lt;&gt;"",IF(X1305 = 1, 5, 0) + IF(Z1305 = 1, 25, 0) + IF(AA1305 = 1, 15, 0),"")</f>
        <v/>
      </c>
      <c r="AC1305" s="57" t="str">
        <f aca="false">IF(C1305&lt;&gt;"",L1305+W1305+AB1305,"")</f>
        <v/>
      </c>
    </row>
    <row r="1306" customFormat="false" ht="12.8" hidden="false" customHeight="false" outlineLevel="0" collapsed="false">
      <c r="A1306" s="11" t="n">
        <f aca="false">A1305+1</f>
        <v>303</v>
      </c>
      <c r="B1306" s="38" t="str">
        <f aca="true">IF(INDIRECT($AH$5&amp;"B"&amp;($C$1*$A1306+2))=0, "",INDIRECT($AH$5&amp;"B"&amp;($C$1*$A1306+2)))</f>
        <v/>
      </c>
      <c r="C1306" s="19" t="str">
        <f aca="true">IF(INDIRECT($AH$5&amp;"B"&amp;($C$1*$A1306+3)) = 0, "", INDIRECT($AH$5&amp;"B"&amp;($C$1*$A1306+3)))</f>
        <v/>
      </c>
      <c r="D1306" s="19" t="str">
        <f aca="true">IF(INDIRECT($AH$5&amp;"B"&amp;($C$1*$A1306+4)) = 0, "", INDIRECT($AH$5&amp;"B"&amp;($C$1*$A1306+4)))</f>
        <v/>
      </c>
      <c r="E1306" s="19" t="str">
        <f aca="true">IF(INDIRECT($AH$5&amp;"B"&amp;($C$1*$A1306+7)) = 0, "", INDIRECT($AH$5&amp;"B"&amp;($C$1*$A1306+7)))</f>
        <v/>
      </c>
      <c r="F1306" s="20" t="str">
        <f aca="true">IF(C1306 &lt;&gt; "",IF(INDIRECT($AH$5&amp;"B"&amp;($C$1*$A1306+8)) = 0, 0, 1), "")</f>
        <v/>
      </c>
      <c r="G1306" s="20" t="n">
        <f aca="true">INDIRECT($AH$5&amp;"B"&amp;($C$1*$A1306+9))</f>
        <v>0</v>
      </c>
      <c r="H1306" s="20" t="n">
        <f aca="true">INDIRECT($AH$5&amp;"B"&amp;($C$1*$A1306+10))</f>
        <v>0</v>
      </c>
      <c r="I1306" s="20" t="n">
        <f aca="true">INDIRECT($AH$5&amp;"B"&amp;($C$1*$A1306+11))</f>
        <v>0</v>
      </c>
      <c r="J1306" s="20" t="n">
        <f aca="true">INDIRECT($AH$5&amp;"B"&amp;($C$1*$A1306+12))</f>
        <v>0</v>
      </c>
      <c r="K1306" s="21" t="str">
        <f aca="false">IF(C1306&lt;&gt;"",IFERROR((G1306+H1306+I1306)/(G1306+H1306+I1306+J1306),0), "")</f>
        <v/>
      </c>
      <c r="L1306" s="20" t="str">
        <f aca="false">IF(C1306&lt;&gt;"",(G1306* 2) +(H1306* 4) + (I1306* 6) + IF(F1306 = 1, 5, 0), "")</f>
        <v/>
      </c>
      <c r="M1306" s="25" t="str">
        <f aca="true">IF(C1306&lt;&gt;"",SUM(INDIRECT($AH$5&amp;"C"&amp;($C$1*$A1306+9)):INDIRECT($AH$5&amp;"V"&amp;($C$1*$A1306+9))), "")</f>
        <v/>
      </c>
      <c r="N1306" s="25" t="str">
        <f aca="true">IF(C1306&lt;&gt;"",SUM(INDIRECT($AH$5&amp;"C"&amp;($C$1*$A1306+10)):INDIRECT($AH$5&amp;"V"&amp;($C$1*$A1306+10))), "")</f>
        <v/>
      </c>
      <c r="O1306" s="25" t="str">
        <f aca="true">IF(C1306&lt;&gt;"",SUM(INDIRECT($AH$5&amp;"C"&amp;($C$1*$A1306+11)):INDIRECT($AH$5&amp;"V"&amp;($C$1*$A1306+11))),"")</f>
        <v/>
      </c>
      <c r="P1306" s="25" t="str">
        <f aca="true">IF(C1306&lt;&gt;"",SUM(INDIRECT($AH$5&amp;"C"&amp;($C$1*$A1306+12)):INDIRECT($AH$5&amp;"V"&amp;($C$1*$A1306+12))),"")</f>
        <v/>
      </c>
      <c r="Q1306" s="24" t="str">
        <f aca="false">IF(C1306&lt;&gt;"",IFERROR((M1306+N1306+O1306)/(M1306+N1306+O1306+P1306),0), "")</f>
        <v/>
      </c>
      <c r="R1306" s="25" t="str">
        <f aca="true">IF(C1306&lt;&gt;"",SUM(INDIRECT($AH$5&amp;"C"&amp;($C$1*$A1306+13)):INDIRECT($AH$5&amp;"V"&amp;($C$1*$A1306+13))), "")</f>
        <v/>
      </c>
      <c r="S1306" s="25" t="str">
        <f aca="false">IF(C1306&lt;&gt;"",IFERROR((M1306+N1306+O1306+P1306)/R1306, 0),"")</f>
        <v/>
      </c>
      <c r="T1306" s="25" t="str">
        <f aca="false">IF(C1306&lt;&gt;"",IFERROR((M1306+N1306+O1306)/R1306,0),"")</f>
        <v/>
      </c>
      <c r="U1306" s="25" t="str">
        <f aca="true">IF(C1306&lt;&gt;"",IF(INDIRECT($AH$5&amp;"B"&amp;($C$1*$A1306+14))= 1,1,0),"")</f>
        <v/>
      </c>
      <c r="V1306" s="25" t="str">
        <f aca="true">IF(C1306&lt;&gt;"",IF(INDIRECT($AH$5&amp;"B"&amp;($C$1*$A1306+15))= 1,1,0),"")</f>
        <v/>
      </c>
      <c r="W1306" s="25" t="str">
        <f aca="false">IF(C1306&lt;&gt;"",($M1306*1) + ($N1306*2) + ($O1306*3) + (IF(U1306 = 1, 10, 0)) + (IF(V1306 = 1, 20, 0)),"")</f>
        <v/>
      </c>
      <c r="X1306" s="27" t="str">
        <f aca="true">IF(C1306&lt;&gt;"",IF(INDIRECT($AH$5&amp;"B"&amp;($C$1*$A1306+16))= 1,1,0),"")</f>
        <v/>
      </c>
      <c r="Y1306" s="27" t="str">
        <f aca="true">IF(D1306&lt;&gt;"",IF(INDIRECT($AH$5&amp;"B"&amp;($C$1*$A1306+17))= 1,1,0),"")</f>
        <v/>
      </c>
      <c r="Z1306" s="27" t="str">
        <f aca="true">IF(E1306&lt;&gt;"",IF(INDIRECT($AH$5&amp;"B"&amp;($C$1*$A1306+18))= 1,1,0),"")</f>
        <v/>
      </c>
      <c r="AA1306" s="27" t="str">
        <f aca="true">IF(F1306&lt;&gt;"",IF(INDIRECT($AH$5&amp;"B"&amp;($C$1*$A1306+19))= 1,1,0),"")</f>
        <v/>
      </c>
      <c r="AB1306" s="27" t="str">
        <f aca="false">IF(C1306&lt;&gt;"",IF(X1306 = 1, 5, 0) + IF(Z1306 = 1, 25, 0) + IF(AA1306 = 1, 15, 0),"")</f>
        <v/>
      </c>
      <c r="AC1306" s="57" t="str">
        <f aca="false">IF(C1306&lt;&gt;"",L1306+W1306+AB1306,"")</f>
        <v/>
      </c>
    </row>
    <row r="1307" customFormat="false" ht="12.8" hidden="false" customHeight="false" outlineLevel="0" collapsed="false">
      <c r="A1307" s="11" t="n">
        <f aca="false">A1306+1</f>
        <v>304</v>
      </c>
      <c r="B1307" s="38" t="str">
        <f aca="true">IF(INDIRECT($AH$5&amp;"B"&amp;($C$1*$A1307+2))=0, "",INDIRECT($AH$5&amp;"B"&amp;($C$1*$A1307+2)))</f>
        <v/>
      </c>
      <c r="C1307" s="19" t="str">
        <f aca="true">IF(INDIRECT($AH$5&amp;"B"&amp;($C$1*$A1307+3)) = 0, "", INDIRECT($AH$5&amp;"B"&amp;($C$1*$A1307+3)))</f>
        <v/>
      </c>
      <c r="D1307" s="19" t="str">
        <f aca="true">IF(INDIRECT($AH$5&amp;"B"&amp;($C$1*$A1307+4)) = 0, "", INDIRECT($AH$5&amp;"B"&amp;($C$1*$A1307+4)))</f>
        <v/>
      </c>
      <c r="E1307" s="19" t="str">
        <f aca="true">IF(INDIRECT($AH$5&amp;"B"&amp;($C$1*$A1307+7)) = 0, "", INDIRECT($AH$5&amp;"B"&amp;($C$1*$A1307+7)))</f>
        <v/>
      </c>
      <c r="F1307" s="20" t="str">
        <f aca="true">IF(C1307 &lt;&gt; "",IF(INDIRECT($AH$5&amp;"B"&amp;($C$1*$A1307+8)) = 0, 0, 1), "")</f>
        <v/>
      </c>
      <c r="G1307" s="20" t="n">
        <f aca="true">INDIRECT($AH$5&amp;"B"&amp;($C$1*$A1307+9))</f>
        <v>0</v>
      </c>
      <c r="H1307" s="20" t="n">
        <f aca="true">INDIRECT($AH$5&amp;"B"&amp;($C$1*$A1307+10))</f>
        <v>0</v>
      </c>
      <c r="I1307" s="20" t="n">
        <f aca="true">INDIRECT($AH$5&amp;"B"&amp;($C$1*$A1307+11))</f>
        <v>0</v>
      </c>
      <c r="J1307" s="20" t="n">
        <f aca="true">INDIRECT($AH$5&amp;"B"&amp;($C$1*$A1307+12))</f>
        <v>0</v>
      </c>
      <c r="K1307" s="21" t="str">
        <f aca="false">IF(C1307&lt;&gt;"",IFERROR((G1307+H1307+I1307)/(G1307+H1307+I1307+J1307),0), "")</f>
        <v/>
      </c>
      <c r="L1307" s="20" t="str">
        <f aca="false">IF(C1307&lt;&gt;"",(G1307* 2) +(H1307* 4) + (I1307* 6) + IF(F1307 = 1, 5, 0), "")</f>
        <v/>
      </c>
      <c r="M1307" s="25" t="str">
        <f aca="true">IF(C1307&lt;&gt;"",SUM(INDIRECT($AH$5&amp;"C"&amp;($C$1*$A1307+9)):INDIRECT($AH$5&amp;"V"&amp;($C$1*$A1307+9))), "")</f>
        <v/>
      </c>
      <c r="N1307" s="25" t="str">
        <f aca="true">IF(C1307&lt;&gt;"",SUM(INDIRECT($AH$5&amp;"C"&amp;($C$1*$A1307+10)):INDIRECT($AH$5&amp;"V"&amp;($C$1*$A1307+10))), "")</f>
        <v/>
      </c>
      <c r="O1307" s="25" t="str">
        <f aca="true">IF(C1307&lt;&gt;"",SUM(INDIRECT($AH$5&amp;"C"&amp;($C$1*$A1307+11)):INDIRECT($AH$5&amp;"V"&amp;($C$1*$A1307+11))),"")</f>
        <v/>
      </c>
      <c r="P1307" s="25" t="str">
        <f aca="true">IF(C1307&lt;&gt;"",SUM(INDIRECT($AH$5&amp;"C"&amp;($C$1*$A1307+12)):INDIRECT($AH$5&amp;"V"&amp;($C$1*$A1307+12))),"")</f>
        <v/>
      </c>
      <c r="Q1307" s="24" t="str">
        <f aca="false">IF(C1307&lt;&gt;"",IFERROR((M1307+N1307+O1307)/(M1307+N1307+O1307+P1307),0), "")</f>
        <v/>
      </c>
      <c r="R1307" s="25" t="str">
        <f aca="true">IF(C1307&lt;&gt;"",SUM(INDIRECT($AH$5&amp;"C"&amp;($C$1*$A1307+13)):INDIRECT($AH$5&amp;"V"&amp;($C$1*$A1307+13))), "")</f>
        <v/>
      </c>
      <c r="S1307" s="25" t="str">
        <f aca="false">IF(C1307&lt;&gt;"",IFERROR((M1307+N1307+O1307+P1307)/R1307, 0),"")</f>
        <v/>
      </c>
      <c r="T1307" s="25" t="str">
        <f aca="false">IF(C1307&lt;&gt;"",IFERROR((M1307+N1307+O1307)/R1307,0),"")</f>
        <v/>
      </c>
      <c r="U1307" s="25" t="str">
        <f aca="true">IF(C1307&lt;&gt;"",IF(INDIRECT($AH$5&amp;"B"&amp;($C$1*$A1307+14))= 1,1,0),"")</f>
        <v/>
      </c>
      <c r="V1307" s="25" t="str">
        <f aca="true">IF(C1307&lt;&gt;"",IF(INDIRECT($AH$5&amp;"B"&amp;($C$1*$A1307+15))= 1,1,0),"")</f>
        <v/>
      </c>
      <c r="W1307" s="25" t="str">
        <f aca="false">IF(C1307&lt;&gt;"",($M1307*1) + ($N1307*2) + ($O1307*3) + (IF(U1307 = 1, 10, 0)) + (IF(V1307 = 1, 20, 0)),"")</f>
        <v/>
      </c>
      <c r="X1307" s="27" t="str">
        <f aca="true">IF(C1307&lt;&gt;"",IF(INDIRECT($AH$5&amp;"B"&amp;($C$1*$A1307+16))= 1,1,0),"")</f>
        <v/>
      </c>
      <c r="Y1307" s="27" t="str">
        <f aca="true">IF(D1307&lt;&gt;"",IF(INDIRECT($AH$5&amp;"B"&amp;($C$1*$A1307+17))= 1,1,0),"")</f>
        <v/>
      </c>
      <c r="Z1307" s="27" t="str">
        <f aca="true">IF(E1307&lt;&gt;"",IF(INDIRECT($AH$5&amp;"B"&amp;($C$1*$A1307+18))= 1,1,0),"")</f>
        <v/>
      </c>
      <c r="AA1307" s="27" t="str">
        <f aca="true">IF(F1307&lt;&gt;"",IF(INDIRECT($AH$5&amp;"B"&amp;($C$1*$A1307+19))= 1,1,0),"")</f>
        <v/>
      </c>
      <c r="AB1307" s="27" t="str">
        <f aca="false">IF(C1307&lt;&gt;"",IF(X1307 = 1, 5, 0) + IF(Z1307 = 1, 25, 0) + IF(AA1307 = 1, 15, 0),"")</f>
        <v/>
      </c>
      <c r="AC1307" s="57" t="str">
        <f aca="false">IF(C1307&lt;&gt;"",L1307+W1307+AB1307,"")</f>
        <v/>
      </c>
    </row>
    <row r="1308" customFormat="false" ht="12.8" hidden="false" customHeight="false" outlineLevel="0" collapsed="false">
      <c r="A1308" s="11" t="n">
        <f aca="false">A1307+1</f>
        <v>305</v>
      </c>
      <c r="B1308" s="38" t="str">
        <f aca="true">IF(INDIRECT($AH$5&amp;"B"&amp;($C$1*$A1308+2))=0, "",INDIRECT($AH$5&amp;"B"&amp;($C$1*$A1308+2)))</f>
        <v/>
      </c>
      <c r="C1308" s="19" t="str">
        <f aca="true">IF(INDIRECT($AH$5&amp;"B"&amp;($C$1*$A1308+3)) = 0, "", INDIRECT($AH$5&amp;"B"&amp;($C$1*$A1308+3)))</f>
        <v/>
      </c>
      <c r="D1308" s="19" t="str">
        <f aca="true">IF(INDIRECT($AH$5&amp;"B"&amp;($C$1*$A1308+4)) = 0, "", INDIRECT($AH$5&amp;"B"&amp;($C$1*$A1308+4)))</f>
        <v/>
      </c>
      <c r="E1308" s="19" t="str">
        <f aca="true">IF(INDIRECT($AH$5&amp;"B"&amp;($C$1*$A1308+7)) = 0, "", INDIRECT($AH$5&amp;"B"&amp;($C$1*$A1308+7)))</f>
        <v/>
      </c>
      <c r="F1308" s="20" t="str">
        <f aca="true">IF(C1308 &lt;&gt; "",IF(INDIRECT($AH$5&amp;"B"&amp;($C$1*$A1308+8)) = 0, 0, 1), "")</f>
        <v/>
      </c>
      <c r="G1308" s="20" t="n">
        <f aca="true">INDIRECT($AH$5&amp;"B"&amp;($C$1*$A1308+9))</f>
        <v>0</v>
      </c>
      <c r="H1308" s="20" t="n">
        <f aca="true">INDIRECT($AH$5&amp;"B"&amp;($C$1*$A1308+10))</f>
        <v>0</v>
      </c>
      <c r="I1308" s="20" t="n">
        <f aca="true">INDIRECT($AH$5&amp;"B"&amp;($C$1*$A1308+11))</f>
        <v>0</v>
      </c>
      <c r="J1308" s="20" t="n">
        <f aca="true">INDIRECT($AH$5&amp;"B"&amp;($C$1*$A1308+12))</f>
        <v>0</v>
      </c>
      <c r="K1308" s="21" t="str">
        <f aca="false">IF(C1308&lt;&gt;"",IFERROR((G1308+H1308+I1308)/(G1308+H1308+I1308+J1308),0), "")</f>
        <v/>
      </c>
      <c r="L1308" s="20" t="str">
        <f aca="false">IF(C1308&lt;&gt;"",(G1308* 2) +(H1308* 4) + (I1308* 6) + IF(F1308 = 1, 5, 0), "")</f>
        <v/>
      </c>
      <c r="M1308" s="25" t="str">
        <f aca="true">IF(C1308&lt;&gt;"",SUM(INDIRECT($AH$5&amp;"C"&amp;($C$1*$A1308+9)):INDIRECT($AH$5&amp;"V"&amp;($C$1*$A1308+9))), "")</f>
        <v/>
      </c>
      <c r="N1308" s="25" t="str">
        <f aca="true">IF(C1308&lt;&gt;"",SUM(INDIRECT($AH$5&amp;"C"&amp;($C$1*$A1308+10)):INDIRECT($AH$5&amp;"V"&amp;($C$1*$A1308+10))), "")</f>
        <v/>
      </c>
      <c r="O1308" s="25" t="str">
        <f aca="true">IF(C1308&lt;&gt;"",SUM(INDIRECT($AH$5&amp;"C"&amp;($C$1*$A1308+11)):INDIRECT($AH$5&amp;"V"&amp;($C$1*$A1308+11))),"")</f>
        <v/>
      </c>
      <c r="P1308" s="25" t="str">
        <f aca="true">IF(C1308&lt;&gt;"",SUM(INDIRECT($AH$5&amp;"C"&amp;($C$1*$A1308+12)):INDIRECT($AH$5&amp;"V"&amp;($C$1*$A1308+12))),"")</f>
        <v/>
      </c>
      <c r="Q1308" s="24" t="str">
        <f aca="false">IF(C1308&lt;&gt;"",IFERROR((M1308+N1308+O1308)/(M1308+N1308+O1308+P1308),0), "")</f>
        <v/>
      </c>
      <c r="R1308" s="25" t="str">
        <f aca="true">IF(C1308&lt;&gt;"",SUM(INDIRECT($AH$5&amp;"C"&amp;($C$1*$A1308+13)):INDIRECT($AH$5&amp;"V"&amp;($C$1*$A1308+13))), "")</f>
        <v/>
      </c>
      <c r="S1308" s="25" t="str">
        <f aca="false">IF(C1308&lt;&gt;"",IFERROR((M1308+N1308+O1308+P1308)/R1308, 0),"")</f>
        <v/>
      </c>
      <c r="T1308" s="25" t="str">
        <f aca="false">IF(C1308&lt;&gt;"",IFERROR((M1308+N1308+O1308)/R1308,0),"")</f>
        <v/>
      </c>
      <c r="U1308" s="25" t="str">
        <f aca="true">IF(C1308&lt;&gt;"",IF(INDIRECT($AH$5&amp;"B"&amp;($C$1*$A1308+14))= 1,1,0),"")</f>
        <v/>
      </c>
      <c r="V1308" s="25" t="str">
        <f aca="true">IF(C1308&lt;&gt;"",IF(INDIRECT($AH$5&amp;"B"&amp;($C$1*$A1308+15))= 1,1,0),"")</f>
        <v/>
      </c>
      <c r="W1308" s="25" t="str">
        <f aca="false">IF(C1308&lt;&gt;"",($M1308*1) + ($N1308*2) + ($O1308*3) + (IF(U1308 = 1, 10, 0)) + (IF(V1308 = 1, 20, 0)),"")</f>
        <v/>
      </c>
      <c r="X1308" s="27" t="str">
        <f aca="true">IF(C1308&lt;&gt;"",IF(INDIRECT($AH$5&amp;"B"&amp;($C$1*$A1308+16))= 1,1,0),"")</f>
        <v/>
      </c>
      <c r="Y1308" s="27" t="str">
        <f aca="true">IF(D1308&lt;&gt;"",IF(INDIRECT($AH$5&amp;"B"&amp;($C$1*$A1308+17))= 1,1,0),"")</f>
        <v/>
      </c>
      <c r="Z1308" s="27" t="str">
        <f aca="true">IF(E1308&lt;&gt;"",IF(INDIRECT($AH$5&amp;"B"&amp;($C$1*$A1308+18))= 1,1,0),"")</f>
        <v/>
      </c>
      <c r="AA1308" s="27" t="str">
        <f aca="true">IF(F1308&lt;&gt;"",IF(INDIRECT($AH$5&amp;"B"&amp;($C$1*$A1308+19))= 1,1,0),"")</f>
        <v/>
      </c>
      <c r="AB1308" s="27" t="str">
        <f aca="false">IF(C1308&lt;&gt;"",IF(X1308 = 1, 5, 0) + IF(Z1308 = 1, 25, 0) + IF(AA1308 = 1, 15, 0),"")</f>
        <v/>
      </c>
      <c r="AC1308" s="57" t="str">
        <f aca="false">IF(C1308&lt;&gt;"",L1308+W1308+AB1308,"")</f>
        <v/>
      </c>
    </row>
    <row r="1309" customFormat="false" ht="12.8" hidden="false" customHeight="false" outlineLevel="0" collapsed="false">
      <c r="A1309" s="11" t="n">
        <f aca="false">A1308+1</f>
        <v>306</v>
      </c>
      <c r="B1309" s="38" t="str">
        <f aca="true">IF(INDIRECT($AH$5&amp;"B"&amp;($C$1*$A1309+2))=0, "",INDIRECT($AH$5&amp;"B"&amp;($C$1*$A1309+2)))</f>
        <v/>
      </c>
      <c r="C1309" s="19" t="str">
        <f aca="true">IF(INDIRECT($AH$5&amp;"B"&amp;($C$1*$A1309+3)) = 0, "", INDIRECT($AH$5&amp;"B"&amp;($C$1*$A1309+3)))</f>
        <v/>
      </c>
      <c r="D1309" s="19" t="str">
        <f aca="true">IF(INDIRECT($AH$5&amp;"B"&amp;($C$1*$A1309+4)) = 0, "", INDIRECT($AH$5&amp;"B"&amp;($C$1*$A1309+4)))</f>
        <v/>
      </c>
      <c r="E1309" s="19" t="str">
        <f aca="true">IF(INDIRECT($AH$5&amp;"B"&amp;($C$1*$A1309+7)) = 0, "", INDIRECT($AH$5&amp;"B"&amp;($C$1*$A1309+7)))</f>
        <v/>
      </c>
      <c r="F1309" s="20" t="str">
        <f aca="true">IF(C1309 &lt;&gt; "",IF(INDIRECT($AH$5&amp;"B"&amp;($C$1*$A1309+8)) = 0, 0, 1), "")</f>
        <v/>
      </c>
      <c r="G1309" s="20" t="n">
        <f aca="true">INDIRECT($AH$5&amp;"B"&amp;($C$1*$A1309+9))</f>
        <v>0</v>
      </c>
      <c r="H1309" s="20" t="n">
        <f aca="true">INDIRECT($AH$5&amp;"B"&amp;($C$1*$A1309+10))</f>
        <v>0</v>
      </c>
      <c r="I1309" s="20" t="n">
        <f aca="true">INDIRECT($AH$5&amp;"B"&amp;($C$1*$A1309+11))</f>
        <v>0</v>
      </c>
      <c r="J1309" s="20" t="n">
        <f aca="true">INDIRECT($AH$5&amp;"B"&amp;($C$1*$A1309+12))</f>
        <v>0</v>
      </c>
      <c r="K1309" s="21" t="str">
        <f aca="false">IF(C1309&lt;&gt;"",IFERROR((G1309+H1309+I1309)/(G1309+H1309+I1309+J1309),0), "")</f>
        <v/>
      </c>
      <c r="L1309" s="20" t="str">
        <f aca="false">IF(C1309&lt;&gt;"",(G1309* 2) +(H1309* 4) + (I1309* 6) + IF(F1309 = 1, 5, 0), "")</f>
        <v/>
      </c>
      <c r="M1309" s="25" t="str">
        <f aca="true">IF(C1309&lt;&gt;"",SUM(INDIRECT($AH$5&amp;"C"&amp;($C$1*$A1309+9)):INDIRECT($AH$5&amp;"V"&amp;($C$1*$A1309+9))), "")</f>
        <v/>
      </c>
      <c r="N1309" s="25" t="str">
        <f aca="true">IF(C1309&lt;&gt;"",SUM(INDIRECT($AH$5&amp;"C"&amp;($C$1*$A1309+10)):INDIRECT($AH$5&amp;"V"&amp;($C$1*$A1309+10))), "")</f>
        <v/>
      </c>
      <c r="O1309" s="25" t="str">
        <f aca="true">IF(C1309&lt;&gt;"",SUM(INDIRECT($AH$5&amp;"C"&amp;($C$1*$A1309+11)):INDIRECT($AH$5&amp;"V"&amp;($C$1*$A1309+11))),"")</f>
        <v/>
      </c>
      <c r="P1309" s="25" t="str">
        <f aca="true">IF(C1309&lt;&gt;"",SUM(INDIRECT($AH$5&amp;"C"&amp;($C$1*$A1309+12)):INDIRECT($AH$5&amp;"V"&amp;($C$1*$A1309+12))),"")</f>
        <v/>
      </c>
      <c r="Q1309" s="24" t="str">
        <f aca="false">IF(C1309&lt;&gt;"",IFERROR((M1309+N1309+O1309)/(M1309+N1309+O1309+P1309),0), "")</f>
        <v/>
      </c>
      <c r="R1309" s="25" t="str">
        <f aca="true">IF(C1309&lt;&gt;"",SUM(INDIRECT($AH$5&amp;"C"&amp;($C$1*$A1309+13)):INDIRECT($AH$5&amp;"V"&amp;($C$1*$A1309+13))), "")</f>
        <v/>
      </c>
      <c r="S1309" s="25" t="str">
        <f aca="false">IF(C1309&lt;&gt;"",IFERROR((M1309+N1309+O1309+P1309)/R1309, 0),"")</f>
        <v/>
      </c>
      <c r="T1309" s="25" t="str">
        <f aca="false">IF(C1309&lt;&gt;"",IFERROR((M1309+N1309+O1309)/R1309,0),"")</f>
        <v/>
      </c>
      <c r="U1309" s="25" t="str">
        <f aca="true">IF(C1309&lt;&gt;"",IF(INDIRECT($AH$5&amp;"B"&amp;($C$1*$A1309+14))= 1,1,0),"")</f>
        <v/>
      </c>
      <c r="V1309" s="25" t="str">
        <f aca="true">IF(C1309&lt;&gt;"",IF(INDIRECT($AH$5&amp;"B"&amp;($C$1*$A1309+15))= 1,1,0),"")</f>
        <v/>
      </c>
      <c r="W1309" s="25" t="str">
        <f aca="false">IF(C1309&lt;&gt;"",($M1309*1) + ($N1309*2) + ($O1309*3) + (IF(U1309 = 1, 10, 0)) + (IF(V1309 = 1, 20, 0)),"")</f>
        <v/>
      </c>
      <c r="X1309" s="27" t="str">
        <f aca="true">IF(C1309&lt;&gt;"",IF(INDIRECT($AH$5&amp;"B"&amp;($C$1*$A1309+16))= 1,1,0),"")</f>
        <v/>
      </c>
      <c r="Y1309" s="27" t="str">
        <f aca="true">IF(D1309&lt;&gt;"",IF(INDIRECT($AH$5&amp;"B"&amp;($C$1*$A1309+17))= 1,1,0),"")</f>
        <v/>
      </c>
      <c r="Z1309" s="27" t="str">
        <f aca="true">IF(E1309&lt;&gt;"",IF(INDIRECT($AH$5&amp;"B"&amp;($C$1*$A1309+18))= 1,1,0),"")</f>
        <v/>
      </c>
      <c r="AA1309" s="27" t="str">
        <f aca="true">IF(F1309&lt;&gt;"",IF(INDIRECT($AH$5&amp;"B"&amp;($C$1*$A1309+19))= 1,1,0),"")</f>
        <v/>
      </c>
      <c r="AB1309" s="27" t="str">
        <f aca="false">IF(C1309&lt;&gt;"",IF(X1309 = 1, 5, 0) + IF(Z1309 = 1, 25, 0) + IF(AA1309 = 1, 15, 0),"")</f>
        <v/>
      </c>
      <c r="AC1309" s="57" t="str">
        <f aca="false">IF(C1309&lt;&gt;"",L1309+W1309+AB1309,"")</f>
        <v/>
      </c>
    </row>
    <row r="1310" customFormat="false" ht="12.8" hidden="false" customHeight="false" outlineLevel="0" collapsed="false">
      <c r="A1310" s="11" t="n">
        <f aca="false">A1309+1</f>
        <v>307</v>
      </c>
      <c r="B1310" s="38" t="str">
        <f aca="true">IF(INDIRECT($AH$5&amp;"B"&amp;($C$1*$A1310+2))=0, "",INDIRECT($AH$5&amp;"B"&amp;($C$1*$A1310+2)))</f>
        <v/>
      </c>
      <c r="C1310" s="19" t="str">
        <f aca="true">IF(INDIRECT($AH$5&amp;"B"&amp;($C$1*$A1310+3)) = 0, "", INDIRECT($AH$5&amp;"B"&amp;($C$1*$A1310+3)))</f>
        <v/>
      </c>
      <c r="D1310" s="19" t="str">
        <f aca="true">IF(INDIRECT($AH$5&amp;"B"&amp;($C$1*$A1310+4)) = 0, "", INDIRECT($AH$5&amp;"B"&amp;($C$1*$A1310+4)))</f>
        <v/>
      </c>
      <c r="E1310" s="19" t="str">
        <f aca="true">IF(INDIRECT($AH$5&amp;"B"&amp;($C$1*$A1310+7)) = 0, "", INDIRECT($AH$5&amp;"B"&amp;($C$1*$A1310+7)))</f>
        <v/>
      </c>
      <c r="F1310" s="20" t="str">
        <f aca="true">IF(C1310 &lt;&gt; "",IF(INDIRECT($AH$5&amp;"B"&amp;($C$1*$A1310+8)) = 0, 0, 1), "")</f>
        <v/>
      </c>
      <c r="G1310" s="20" t="n">
        <f aca="true">INDIRECT($AH$5&amp;"B"&amp;($C$1*$A1310+9))</f>
        <v>0</v>
      </c>
      <c r="H1310" s="20" t="n">
        <f aca="true">INDIRECT($AH$5&amp;"B"&amp;($C$1*$A1310+10))</f>
        <v>0</v>
      </c>
      <c r="I1310" s="20" t="n">
        <f aca="true">INDIRECT($AH$5&amp;"B"&amp;($C$1*$A1310+11))</f>
        <v>0</v>
      </c>
      <c r="J1310" s="20" t="n">
        <f aca="true">INDIRECT($AH$5&amp;"B"&amp;($C$1*$A1310+12))</f>
        <v>0</v>
      </c>
      <c r="K1310" s="21" t="str">
        <f aca="false">IF(C1310&lt;&gt;"",IFERROR((G1310+H1310+I1310)/(G1310+H1310+I1310+J1310),0), "")</f>
        <v/>
      </c>
      <c r="L1310" s="20" t="str">
        <f aca="false">IF(C1310&lt;&gt;"",(G1310* 2) +(H1310* 4) + (I1310* 6) + IF(F1310 = 1, 5, 0), "")</f>
        <v/>
      </c>
      <c r="M1310" s="25" t="str">
        <f aca="true">IF(C1310&lt;&gt;"",SUM(INDIRECT($AH$5&amp;"C"&amp;($C$1*$A1310+9)):INDIRECT($AH$5&amp;"V"&amp;($C$1*$A1310+9))), "")</f>
        <v/>
      </c>
      <c r="N1310" s="25" t="str">
        <f aca="true">IF(C1310&lt;&gt;"",SUM(INDIRECT($AH$5&amp;"C"&amp;($C$1*$A1310+10)):INDIRECT($AH$5&amp;"V"&amp;($C$1*$A1310+10))), "")</f>
        <v/>
      </c>
      <c r="O1310" s="25" t="str">
        <f aca="true">IF(C1310&lt;&gt;"",SUM(INDIRECT($AH$5&amp;"C"&amp;($C$1*$A1310+11)):INDIRECT($AH$5&amp;"V"&amp;($C$1*$A1310+11))),"")</f>
        <v/>
      </c>
      <c r="P1310" s="25" t="str">
        <f aca="true">IF(C1310&lt;&gt;"",SUM(INDIRECT($AH$5&amp;"C"&amp;($C$1*$A1310+12)):INDIRECT($AH$5&amp;"V"&amp;($C$1*$A1310+12))),"")</f>
        <v/>
      </c>
      <c r="Q1310" s="24" t="str">
        <f aca="false">IF(C1310&lt;&gt;"",IFERROR((M1310+N1310+O1310)/(M1310+N1310+O1310+P1310),0), "")</f>
        <v/>
      </c>
      <c r="R1310" s="25" t="str">
        <f aca="true">IF(C1310&lt;&gt;"",SUM(INDIRECT($AH$5&amp;"C"&amp;($C$1*$A1310+13)):INDIRECT($AH$5&amp;"V"&amp;($C$1*$A1310+13))), "")</f>
        <v/>
      </c>
      <c r="S1310" s="25" t="str">
        <f aca="false">IF(C1310&lt;&gt;"",IFERROR((M1310+N1310+O1310+P1310)/R1310, 0),"")</f>
        <v/>
      </c>
      <c r="T1310" s="25" t="str">
        <f aca="false">IF(C1310&lt;&gt;"",IFERROR((M1310+N1310+O1310)/R1310,0),"")</f>
        <v/>
      </c>
      <c r="U1310" s="25" t="str">
        <f aca="true">IF(C1310&lt;&gt;"",IF(INDIRECT($AH$5&amp;"B"&amp;($C$1*$A1310+14))= 1,1,0),"")</f>
        <v/>
      </c>
      <c r="V1310" s="25" t="str">
        <f aca="true">IF(C1310&lt;&gt;"",IF(INDIRECT($AH$5&amp;"B"&amp;($C$1*$A1310+15))= 1,1,0),"")</f>
        <v/>
      </c>
      <c r="W1310" s="25" t="str">
        <f aca="false">IF(C1310&lt;&gt;"",($M1310*1) + ($N1310*2) + ($O1310*3) + (IF(U1310 = 1, 10, 0)) + (IF(V1310 = 1, 20, 0)),"")</f>
        <v/>
      </c>
      <c r="X1310" s="27" t="str">
        <f aca="true">IF(C1310&lt;&gt;"",IF(INDIRECT($AH$5&amp;"B"&amp;($C$1*$A1310+16))= 1,1,0),"")</f>
        <v/>
      </c>
      <c r="Y1310" s="27" t="str">
        <f aca="true">IF(D1310&lt;&gt;"",IF(INDIRECT($AH$5&amp;"B"&amp;($C$1*$A1310+17))= 1,1,0),"")</f>
        <v/>
      </c>
      <c r="Z1310" s="27" t="str">
        <f aca="true">IF(E1310&lt;&gt;"",IF(INDIRECT($AH$5&amp;"B"&amp;($C$1*$A1310+18))= 1,1,0),"")</f>
        <v/>
      </c>
      <c r="AA1310" s="27" t="str">
        <f aca="true">IF(F1310&lt;&gt;"",IF(INDIRECT($AH$5&amp;"B"&amp;($C$1*$A1310+19))= 1,1,0),"")</f>
        <v/>
      </c>
      <c r="AB1310" s="27" t="str">
        <f aca="false">IF(C1310&lt;&gt;"",IF(X1310 = 1, 5, 0) + IF(Z1310 = 1, 25, 0) + IF(AA1310 = 1, 15, 0),"")</f>
        <v/>
      </c>
      <c r="AC1310" s="57" t="str">
        <f aca="false">IF(C1310&lt;&gt;"",L1310+W1310+AB1310,"")</f>
        <v/>
      </c>
    </row>
    <row r="1311" customFormat="false" ht="12.8" hidden="false" customHeight="false" outlineLevel="0" collapsed="false">
      <c r="A1311" s="11" t="n">
        <f aca="false">A1310+1</f>
        <v>308</v>
      </c>
      <c r="B1311" s="38" t="str">
        <f aca="true">IF(INDIRECT($AH$5&amp;"B"&amp;($C$1*$A1311+2))=0, "",INDIRECT($AH$5&amp;"B"&amp;($C$1*$A1311+2)))</f>
        <v/>
      </c>
      <c r="C1311" s="19" t="str">
        <f aca="true">IF(INDIRECT($AH$5&amp;"B"&amp;($C$1*$A1311+3)) = 0, "", INDIRECT($AH$5&amp;"B"&amp;($C$1*$A1311+3)))</f>
        <v/>
      </c>
      <c r="D1311" s="19" t="str">
        <f aca="true">IF(INDIRECT($AH$5&amp;"B"&amp;($C$1*$A1311+4)) = 0, "", INDIRECT($AH$5&amp;"B"&amp;($C$1*$A1311+4)))</f>
        <v/>
      </c>
      <c r="E1311" s="19" t="str">
        <f aca="true">IF(INDIRECT($AH$5&amp;"B"&amp;($C$1*$A1311+7)) = 0, "", INDIRECT($AH$5&amp;"B"&amp;($C$1*$A1311+7)))</f>
        <v/>
      </c>
      <c r="F1311" s="20" t="str">
        <f aca="true">IF(C1311 &lt;&gt; "",IF(INDIRECT($AH$5&amp;"B"&amp;($C$1*$A1311+8)) = 0, 0, 1), "")</f>
        <v/>
      </c>
      <c r="G1311" s="20" t="n">
        <f aca="true">INDIRECT($AH$5&amp;"B"&amp;($C$1*$A1311+9))</f>
        <v>0</v>
      </c>
      <c r="H1311" s="20" t="n">
        <f aca="true">INDIRECT($AH$5&amp;"B"&amp;($C$1*$A1311+10))</f>
        <v>0</v>
      </c>
      <c r="I1311" s="20" t="n">
        <f aca="true">INDIRECT($AH$5&amp;"B"&amp;($C$1*$A1311+11))</f>
        <v>0</v>
      </c>
      <c r="J1311" s="20" t="n">
        <f aca="true">INDIRECT($AH$5&amp;"B"&amp;($C$1*$A1311+12))</f>
        <v>0</v>
      </c>
      <c r="K1311" s="21" t="str">
        <f aca="false">IF(C1311&lt;&gt;"",IFERROR((G1311+H1311+I1311)/(G1311+H1311+I1311+J1311),0), "")</f>
        <v/>
      </c>
      <c r="L1311" s="20" t="str">
        <f aca="false">IF(C1311&lt;&gt;"",(G1311* 2) +(H1311* 4) + (I1311* 6) + IF(F1311 = 1, 5, 0), "")</f>
        <v/>
      </c>
      <c r="M1311" s="25" t="str">
        <f aca="true">IF(C1311&lt;&gt;"",SUM(INDIRECT($AH$5&amp;"C"&amp;($C$1*$A1311+9)):INDIRECT($AH$5&amp;"V"&amp;($C$1*$A1311+9))), "")</f>
        <v/>
      </c>
      <c r="N1311" s="25" t="str">
        <f aca="true">IF(C1311&lt;&gt;"",SUM(INDIRECT($AH$5&amp;"C"&amp;($C$1*$A1311+10)):INDIRECT($AH$5&amp;"V"&amp;($C$1*$A1311+10))), "")</f>
        <v/>
      </c>
      <c r="O1311" s="25" t="str">
        <f aca="true">IF(C1311&lt;&gt;"",SUM(INDIRECT($AH$5&amp;"C"&amp;($C$1*$A1311+11)):INDIRECT($AH$5&amp;"V"&amp;($C$1*$A1311+11))),"")</f>
        <v/>
      </c>
      <c r="P1311" s="25" t="str">
        <f aca="true">IF(C1311&lt;&gt;"",SUM(INDIRECT($AH$5&amp;"C"&amp;($C$1*$A1311+12)):INDIRECT($AH$5&amp;"V"&amp;($C$1*$A1311+12))),"")</f>
        <v/>
      </c>
      <c r="Q1311" s="24" t="str">
        <f aca="false">IF(C1311&lt;&gt;"",IFERROR((M1311+N1311+O1311)/(M1311+N1311+O1311+P1311),0), "")</f>
        <v/>
      </c>
      <c r="R1311" s="25" t="str">
        <f aca="true">IF(C1311&lt;&gt;"",SUM(INDIRECT($AH$5&amp;"C"&amp;($C$1*$A1311+13)):INDIRECT($AH$5&amp;"V"&amp;($C$1*$A1311+13))), "")</f>
        <v/>
      </c>
      <c r="S1311" s="25" t="str">
        <f aca="false">IF(C1311&lt;&gt;"",IFERROR((M1311+N1311+O1311+P1311)/R1311, 0),"")</f>
        <v/>
      </c>
      <c r="T1311" s="25" t="str">
        <f aca="false">IF(C1311&lt;&gt;"",IFERROR((M1311+N1311+O1311)/R1311,0),"")</f>
        <v/>
      </c>
      <c r="U1311" s="25" t="str">
        <f aca="true">IF(C1311&lt;&gt;"",IF(INDIRECT($AH$5&amp;"B"&amp;($C$1*$A1311+14))= 1,1,0),"")</f>
        <v/>
      </c>
      <c r="V1311" s="25" t="str">
        <f aca="true">IF(C1311&lt;&gt;"",IF(INDIRECT($AH$5&amp;"B"&amp;($C$1*$A1311+15))= 1,1,0),"")</f>
        <v/>
      </c>
      <c r="W1311" s="25" t="str">
        <f aca="false">IF(C1311&lt;&gt;"",($M1311*1) + ($N1311*2) + ($O1311*3) + (IF(U1311 = 1, 10, 0)) + (IF(V1311 = 1, 20, 0)),"")</f>
        <v/>
      </c>
      <c r="X1311" s="27" t="str">
        <f aca="true">IF(C1311&lt;&gt;"",IF(INDIRECT($AH$5&amp;"B"&amp;($C$1*$A1311+16))= 1,1,0),"")</f>
        <v/>
      </c>
      <c r="Y1311" s="27" t="str">
        <f aca="true">IF(D1311&lt;&gt;"",IF(INDIRECT($AH$5&amp;"B"&amp;($C$1*$A1311+17))= 1,1,0),"")</f>
        <v/>
      </c>
      <c r="Z1311" s="27" t="str">
        <f aca="true">IF(E1311&lt;&gt;"",IF(INDIRECT($AH$5&amp;"B"&amp;($C$1*$A1311+18))= 1,1,0),"")</f>
        <v/>
      </c>
      <c r="AA1311" s="27" t="str">
        <f aca="true">IF(F1311&lt;&gt;"",IF(INDIRECT($AH$5&amp;"B"&amp;($C$1*$A1311+19))= 1,1,0),"")</f>
        <v/>
      </c>
      <c r="AB1311" s="27" t="str">
        <f aca="false">IF(C1311&lt;&gt;"",IF(X1311 = 1, 5, 0) + IF(Z1311 = 1, 25, 0) + IF(AA1311 = 1, 15, 0),"")</f>
        <v/>
      </c>
      <c r="AC1311" s="57" t="str">
        <f aca="false">IF(C1311&lt;&gt;"",L1311+W1311+AB1311,"")</f>
        <v/>
      </c>
    </row>
    <row r="1312" customFormat="false" ht="12.8" hidden="false" customHeight="false" outlineLevel="0" collapsed="false">
      <c r="A1312" s="11" t="n">
        <f aca="false">A1311+1</f>
        <v>309</v>
      </c>
      <c r="B1312" s="38" t="str">
        <f aca="true">IF(INDIRECT($AH$5&amp;"B"&amp;($C$1*$A1312+2))=0, "",INDIRECT($AH$5&amp;"B"&amp;($C$1*$A1312+2)))</f>
        <v/>
      </c>
      <c r="C1312" s="19" t="str">
        <f aca="true">IF(INDIRECT($AH$5&amp;"B"&amp;($C$1*$A1312+3)) = 0, "", INDIRECT($AH$5&amp;"B"&amp;($C$1*$A1312+3)))</f>
        <v/>
      </c>
      <c r="D1312" s="19" t="str">
        <f aca="true">IF(INDIRECT($AH$5&amp;"B"&amp;($C$1*$A1312+4)) = 0, "", INDIRECT($AH$5&amp;"B"&amp;($C$1*$A1312+4)))</f>
        <v/>
      </c>
      <c r="E1312" s="19" t="str">
        <f aca="true">IF(INDIRECT($AH$5&amp;"B"&amp;($C$1*$A1312+7)) = 0, "", INDIRECT($AH$5&amp;"B"&amp;($C$1*$A1312+7)))</f>
        <v/>
      </c>
      <c r="F1312" s="20" t="str">
        <f aca="true">IF(C1312 &lt;&gt; "",IF(INDIRECT($AH$5&amp;"B"&amp;($C$1*$A1312+8)) = 0, 0, 1), "")</f>
        <v/>
      </c>
      <c r="G1312" s="20" t="n">
        <f aca="true">INDIRECT($AH$5&amp;"B"&amp;($C$1*$A1312+9))</f>
        <v>0</v>
      </c>
      <c r="H1312" s="20" t="n">
        <f aca="true">INDIRECT($AH$5&amp;"B"&amp;($C$1*$A1312+10))</f>
        <v>0</v>
      </c>
      <c r="I1312" s="20" t="n">
        <f aca="true">INDIRECT($AH$5&amp;"B"&amp;($C$1*$A1312+11))</f>
        <v>0</v>
      </c>
      <c r="J1312" s="20" t="n">
        <f aca="true">INDIRECT($AH$5&amp;"B"&amp;($C$1*$A1312+12))</f>
        <v>0</v>
      </c>
      <c r="K1312" s="21" t="str">
        <f aca="false">IF(C1312&lt;&gt;"",IFERROR((G1312+H1312+I1312)/(G1312+H1312+I1312+J1312),0), "")</f>
        <v/>
      </c>
      <c r="L1312" s="20" t="str">
        <f aca="false">IF(C1312&lt;&gt;"",(G1312* 2) +(H1312* 4) + (I1312* 6) + IF(F1312 = 1, 5, 0), "")</f>
        <v/>
      </c>
      <c r="M1312" s="25" t="str">
        <f aca="true">IF(C1312&lt;&gt;"",SUM(INDIRECT($AH$5&amp;"C"&amp;($C$1*$A1312+9)):INDIRECT($AH$5&amp;"V"&amp;($C$1*$A1312+9))), "")</f>
        <v/>
      </c>
      <c r="N1312" s="25" t="str">
        <f aca="true">IF(C1312&lt;&gt;"",SUM(INDIRECT($AH$5&amp;"C"&amp;($C$1*$A1312+10)):INDIRECT($AH$5&amp;"V"&amp;($C$1*$A1312+10))), "")</f>
        <v/>
      </c>
      <c r="O1312" s="25" t="str">
        <f aca="true">IF(C1312&lt;&gt;"",SUM(INDIRECT($AH$5&amp;"C"&amp;($C$1*$A1312+11)):INDIRECT($AH$5&amp;"V"&amp;($C$1*$A1312+11))),"")</f>
        <v/>
      </c>
      <c r="P1312" s="25" t="str">
        <f aca="true">IF(C1312&lt;&gt;"",SUM(INDIRECT($AH$5&amp;"C"&amp;($C$1*$A1312+12)):INDIRECT($AH$5&amp;"V"&amp;($C$1*$A1312+12))),"")</f>
        <v/>
      </c>
      <c r="Q1312" s="24" t="str">
        <f aca="false">IF(C1312&lt;&gt;"",IFERROR((M1312+N1312+O1312)/(M1312+N1312+O1312+P1312),0), "")</f>
        <v/>
      </c>
      <c r="R1312" s="25" t="str">
        <f aca="true">IF(C1312&lt;&gt;"",SUM(INDIRECT($AH$5&amp;"C"&amp;($C$1*$A1312+13)):INDIRECT($AH$5&amp;"V"&amp;($C$1*$A1312+13))), "")</f>
        <v/>
      </c>
      <c r="S1312" s="25" t="str">
        <f aca="false">IF(C1312&lt;&gt;"",IFERROR((M1312+N1312+O1312+P1312)/R1312, 0),"")</f>
        <v/>
      </c>
      <c r="T1312" s="25" t="str">
        <f aca="false">IF(C1312&lt;&gt;"",IFERROR((M1312+N1312+O1312)/R1312,0),"")</f>
        <v/>
      </c>
      <c r="U1312" s="25" t="str">
        <f aca="true">IF(C1312&lt;&gt;"",IF(INDIRECT($AH$5&amp;"B"&amp;($C$1*$A1312+14))= 1,1,0),"")</f>
        <v/>
      </c>
      <c r="V1312" s="25" t="str">
        <f aca="true">IF(C1312&lt;&gt;"",IF(INDIRECT($AH$5&amp;"B"&amp;($C$1*$A1312+15))= 1,1,0),"")</f>
        <v/>
      </c>
      <c r="W1312" s="25" t="str">
        <f aca="false">IF(C1312&lt;&gt;"",($M1312*1) + ($N1312*2) + ($O1312*3) + (IF(U1312 = 1, 10, 0)) + (IF(V1312 = 1, 20, 0)),"")</f>
        <v/>
      </c>
      <c r="X1312" s="27" t="str">
        <f aca="true">IF(C1312&lt;&gt;"",IF(INDIRECT($AH$5&amp;"B"&amp;($C$1*$A1312+16))= 1,1,0),"")</f>
        <v/>
      </c>
      <c r="Y1312" s="27" t="str">
        <f aca="true">IF(D1312&lt;&gt;"",IF(INDIRECT($AH$5&amp;"B"&amp;($C$1*$A1312+17))= 1,1,0),"")</f>
        <v/>
      </c>
      <c r="Z1312" s="27" t="str">
        <f aca="true">IF(E1312&lt;&gt;"",IF(INDIRECT($AH$5&amp;"B"&amp;($C$1*$A1312+18))= 1,1,0),"")</f>
        <v/>
      </c>
      <c r="AA1312" s="27" t="str">
        <f aca="true">IF(F1312&lt;&gt;"",IF(INDIRECT($AH$5&amp;"B"&amp;($C$1*$A1312+19))= 1,1,0),"")</f>
        <v/>
      </c>
      <c r="AB1312" s="27" t="str">
        <f aca="false">IF(C1312&lt;&gt;"",IF(X1312 = 1, 5, 0) + IF(Z1312 = 1, 25, 0) + IF(AA1312 = 1, 15, 0),"")</f>
        <v/>
      </c>
      <c r="AC1312" s="57" t="str">
        <f aca="false">IF(C1312&lt;&gt;"",L1312+W1312+AB1312,"")</f>
        <v/>
      </c>
    </row>
    <row r="1313" customFormat="false" ht="12.8" hidden="false" customHeight="false" outlineLevel="0" collapsed="false">
      <c r="A1313" s="11" t="n">
        <f aca="false">A1312+1</f>
        <v>310</v>
      </c>
      <c r="B1313" s="38" t="str">
        <f aca="true">IF(INDIRECT($AH$5&amp;"B"&amp;($C$1*$A1313+2))=0, "",INDIRECT($AH$5&amp;"B"&amp;($C$1*$A1313+2)))</f>
        <v/>
      </c>
      <c r="C1313" s="19" t="str">
        <f aca="true">IF(INDIRECT($AH$5&amp;"B"&amp;($C$1*$A1313+3)) = 0, "", INDIRECT($AH$5&amp;"B"&amp;($C$1*$A1313+3)))</f>
        <v/>
      </c>
      <c r="D1313" s="19" t="str">
        <f aca="true">IF(INDIRECT($AH$5&amp;"B"&amp;($C$1*$A1313+4)) = 0, "", INDIRECT($AH$5&amp;"B"&amp;($C$1*$A1313+4)))</f>
        <v/>
      </c>
      <c r="E1313" s="19" t="str">
        <f aca="true">IF(INDIRECT($AH$5&amp;"B"&amp;($C$1*$A1313+7)) = 0, "", INDIRECT($AH$5&amp;"B"&amp;($C$1*$A1313+7)))</f>
        <v/>
      </c>
      <c r="F1313" s="20" t="str">
        <f aca="true">IF(C1313 &lt;&gt; "",IF(INDIRECT($AH$5&amp;"B"&amp;($C$1*$A1313+8)) = 0, 0, 1), "")</f>
        <v/>
      </c>
      <c r="G1313" s="20" t="n">
        <f aca="true">INDIRECT($AH$5&amp;"B"&amp;($C$1*$A1313+9))</f>
        <v>0</v>
      </c>
      <c r="H1313" s="20" t="n">
        <f aca="true">INDIRECT($AH$5&amp;"B"&amp;($C$1*$A1313+10))</f>
        <v>0</v>
      </c>
      <c r="I1313" s="20" t="n">
        <f aca="true">INDIRECT($AH$5&amp;"B"&amp;($C$1*$A1313+11))</f>
        <v>0</v>
      </c>
      <c r="J1313" s="20" t="n">
        <f aca="true">INDIRECT($AH$5&amp;"B"&amp;($C$1*$A1313+12))</f>
        <v>0</v>
      </c>
      <c r="K1313" s="21" t="str">
        <f aca="false">IF(C1313&lt;&gt;"",IFERROR((G1313+H1313+I1313)/(G1313+H1313+I1313+J1313),0), "")</f>
        <v/>
      </c>
      <c r="L1313" s="20" t="str">
        <f aca="false">IF(C1313&lt;&gt;"",(G1313* 2) +(H1313* 4) + (I1313* 6) + IF(F1313 = 1, 5, 0), "")</f>
        <v/>
      </c>
      <c r="M1313" s="25" t="str">
        <f aca="true">IF(C1313&lt;&gt;"",SUM(INDIRECT($AH$5&amp;"C"&amp;($C$1*$A1313+9)):INDIRECT($AH$5&amp;"V"&amp;($C$1*$A1313+9))), "")</f>
        <v/>
      </c>
      <c r="N1313" s="25" t="str">
        <f aca="true">IF(C1313&lt;&gt;"",SUM(INDIRECT($AH$5&amp;"C"&amp;($C$1*$A1313+10)):INDIRECT($AH$5&amp;"V"&amp;($C$1*$A1313+10))), "")</f>
        <v/>
      </c>
      <c r="O1313" s="25" t="str">
        <f aca="true">IF(C1313&lt;&gt;"",SUM(INDIRECT($AH$5&amp;"C"&amp;($C$1*$A1313+11)):INDIRECT($AH$5&amp;"V"&amp;($C$1*$A1313+11))),"")</f>
        <v/>
      </c>
      <c r="P1313" s="25" t="str">
        <f aca="true">IF(C1313&lt;&gt;"",SUM(INDIRECT($AH$5&amp;"C"&amp;($C$1*$A1313+12)):INDIRECT($AH$5&amp;"V"&amp;($C$1*$A1313+12))),"")</f>
        <v/>
      </c>
      <c r="Q1313" s="24" t="str">
        <f aca="false">IF(C1313&lt;&gt;"",IFERROR((M1313+N1313+O1313)/(M1313+N1313+O1313+P1313),0), "")</f>
        <v/>
      </c>
      <c r="R1313" s="25" t="str">
        <f aca="true">IF(C1313&lt;&gt;"",SUM(INDIRECT($AH$5&amp;"C"&amp;($C$1*$A1313+13)):INDIRECT($AH$5&amp;"V"&amp;($C$1*$A1313+13))), "")</f>
        <v/>
      </c>
      <c r="S1313" s="25" t="str">
        <f aca="false">IF(C1313&lt;&gt;"",IFERROR((M1313+N1313+O1313+P1313)/R1313, 0),"")</f>
        <v/>
      </c>
      <c r="T1313" s="25" t="str">
        <f aca="false">IF(C1313&lt;&gt;"",IFERROR((M1313+N1313+O1313)/R1313,0),"")</f>
        <v/>
      </c>
      <c r="U1313" s="25" t="str">
        <f aca="true">IF(C1313&lt;&gt;"",IF(INDIRECT($AH$5&amp;"B"&amp;($C$1*$A1313+14))= 1,1,0),"")</f>
        <v/>
      </c>
      <c r="V1313" s="25" t="str">
        <f aca="true">IF(C1313&lt;&gt;"",IF(INDIRECT($AH$5&amp;"B"&amp;($C$1*$A1313+15))= 1,1,0),"")</f>
        <v/>
      </c>
      <c r="W1313" s="25" t="str">
        <f aca="false">IF(C1313&lt;&gt;"",($M1313*1) + ($N1313*2) + ($O1313*3) + (IF(U1313 = 1, 10, 0)) + (IF(V1313 = 1, 20, 0)),"")</f>
        <v/>
      </c>
      <c r="X1313" s="27" t="str">
        <f aca="true">IF(C1313&lt;&gt;"",IF(INDIRECT($AH$5&amp;"B"&amp;($C$1*$A1313+16))= 1,1,0),"")</f>
        <v/>
      </c>
      <c r="Y1313" s="27" t="str">
        <f aca="true">IF(D1313&lt;&gt;"",IF(INDIRECT($AH$5&amp;"B"&amp;($C$1*$A1313+17))= 1,1,0),"")</f>
        <v/>
      </c>
      <c r="Z1313" s="27" t="str">
        <f aca="true">IF(E1313&lt;&gt;"",IF(INDIRECT($AH$5&amp;"B"&amp;($C$1*$A1313+18))= 1,1,0),"")</f>
        <v/>
      </c>
      <c r="AA1313" s="27" t="str">
        <f aca="true">IF(F1313&lt;&gt;"",IF(INDIRECT($AH$5&amp;"B"&amp;($C$1*$A1313+19))= 1,1,0),"")</f>
        <v/>
      </c>
      <c r="AB1313" s="27" t="str">
        <f aca="false">IF(C1313&lt;&gt;"",IF(X1313 = 1, 5, 0) + IF(Z1313 = 1, 25, 0) + IF(AA1313 = 1, 15, 0),"")</f>
        <v/>
      </c>
      <c r="AC1313" s="57" t="str">
        <f aca="false">IF(C1313&lt;&gt;"",L1313+W1313+AB1313,"")</f>
        <v/>
      </c>
    </row>
    <row r="1314" customFormat="false" ht="12.8" hidden="false" customHeight="false" outlineLevel="0" collapsed="false">
      <c r="A1314" s="11" t="n">
        <f aca="false">A1313+1</f>
        <v>311</v>
      </c>
      <c r="B1314" s="38" t="str">
        <f aca="true">IF(INDIRECT($AH$5&amp;"B"&amp;($C$1*$A1314+2))=0, "",INDIRECT($AH$5&amp;"B"&amp;($C$1*$A1314+2)))</f>
        <v/>
      </c>
      <c r="C1314" s="19" t="str">
        <f aca="true">IF(INDIRECT($AH$5&amp;"B"&amp;($C$1*$A1314+3)) = 0, "", INDIRECT($AH$5&amp;"B"&amp;($C$1*$A1314+3)))</f>
        <v/>
      </c>
      <c r="D1314" s="19" t="str">
        <f aca="true">IF(INDIRECT($AH$5&amp;"B"&amp;($C$1*$A1314+4)) = 0, "", INDIRECT($AH$5&amp;"B"&amp;($C$1*$A1314+4)))</f>
        <v/>
      </c>
      <c r="E1314" s="19" t="str">
        <f aca="true">IF(INDIRECT($AH$5&amp;"B"&amp;($C$1*$A1314+7)) = 0, "", INDIRECT($AH$5&amp;"B"&amp;($C$1*$A1314+7)))</f>
        <v/>
      </c>
      <c r="F1314" s="20" t="str">
        <f aca="true">IF(C1314 &lt;&gt; "",IF(INDIRECT($AH$5&amp;"B"&amp;($C$1*$A1314+8)) = 0, 0, 1), "")</f>
        <v/>
      </c>
      <c r="G1314" s="20" t="n">
        <f aca="true">INDIRECT($AH$5&amp;"B"&amp;($C$1*$A1314+9))</f>
        <v>0</v>
      </c>
      <c r="H1314" s="20" t="n">
        <f aca="true">INDIRECT($AH$5&amp;"B"&amp;($C$1*$A1314+10))</f>
        <v>0</v>
      </c>
      <c r="I1314" s="20" t="n">
        <f aca="true">INDIRECT($AH$5&amp;"B"&amp;($C$1*$A1314+11))</f>
        <v>0</v>
      </c>
      <c r="J1314" s="20" t="n">
        <f aca="true">INDIRECT($AH$5&amp;"B"&amp;($C$1*$A1314+12))</f>
        <v>0</v>
      </c>
      <c r="K1314" s="21" t="str">
        <f aca="false">IF(C1314&lt;&gt;"",IFERROR((G1314+H1314+I1314)/(G1314+H1314+I1314+J1314),0), "")</f>
        <v/>
      </c>
      <c r="L1314" s="20" t="str">
        <f aca="false">IF(C1314&lt;&gt;"",(G1314* 2) +(H1314* 4) + (I1314* 6) + IF(F1314 = 1, 5, 0), "")</f>
        <v/>
      </c>
      <c r="M1314" s="25" t="str">
        <f aca="true">IF(C1314&lt;&gt;"",SUM(INDIRECT($AH$5&amp;"C"&amp;($C$1*$A1314+9)):INDIRECT($AH$5&amp;"V"&amp;($C$1*$A1314+9))), "")</f>
        <v/>
      </c>
      <c r="N1314" s="25" t="str">
        <f aca="true">IF(C1314&lt;&gt;"",SUM(INDIRECT($AH$5&amp;"C"&amp;($C$1*$A1314+10)):INDIRECT($AH$5&amp;"V"&amp;($C$1*$A1314+10))), "")</f>
        <v/>
      </c>
      <c r="O1314" s="25" t="str">
        <f aca="true">IF(C1314&lt;&gt;"",SUM(INDIRECT($AH$5&amp;"C"&amp;($C$1*$A1314+11)):INDIRECT($AH$5&amp;"V"&amp;($C$1*$A1314+11))),"")</f>
        <v/>
      </c>
      <c r="P1314" s="25" t="str">
        <f aca="true">IF(C1314&lt;&gt;"",SUM(INDIRECT($AH$5&amp;"C"&amp;($C$1*$A1314+12)):INDIRECT($AH$5&amp;"V"&amp;($C$1*$A1314+12))),"")</f>
        <v/>
      </c>
      <c r="Q1314" s="24" t="str">
        <f aca="false">IF(C1314&lt;&gt;"",IFERROR((M1314+N1314+O1314)/(M1314+N1314+O1314+P1314),0), "")</f>
        <v/>
      </c>
      <c r="R1314" s="25" t="str">
        <f aca="true">IF(C1314&lt;&gt;"",SUM(INDIRECT($AH$5&amp;"C"&amp;($C$1*$A1314+13)):INDIRECT($AH$5&amp;"V"&amp;($C$1*$A1314+13))), "")</f>
        <v/>
      </c>
      <c r="S1314" s="25" t="str">
        <f aca="false">IF(C1314&lt;&gt;"",IFERROR((M1314+N1314+O1314+P1314)/R1314, 0),"")</f>
        <v/>
      </c>
      <c r="T1314" s="25" t="str">
        <f aca="false">IF(C1314&lt;&gt;"",IFERROR((M1314+N1314+O1314)/R1314,0),"")</f>
        <v/>
      </c>
      <c r="U1314" s="25" t="str">
        <f aca="true">IF(C1314&lt;&gt;"",IF(INDIRECT($AH$5&amp;"B"&amp;($C$1*$A1314+14))= 1,1,0),"")</f>
        <v/>
      </c>
      <c r="V1314" s="25" t="str">
        <f aca="true">IF(C1314&lt;&gt;"",IF(INDIRECT($AH$5&amp;"B"&amp;($C$1*$A1314+15))= 1,1,0),"")</f>
        <v/>
      </c>
      <c r="W1314" s="25" t="str">
        <f aca="false">IF(C1314&lt;&gt;"",($M1314*1) + ($N1314*2) + ($O1314*3) + (IF(U1314 = 1, 10, 0)) + (IF(V1314 = 1, 20, 0)),"")</f>
        <v/>
      </c>
      <c r="X1314" s="27" t="str">
        <f aca="true">IF(C1314&lt;&gt;"",IF(INDIRECT($AH$5&amp;"B"&amp;($C$1*$A1314+16))= 1,1,0),"")</f>
        <v/>
      </c>
      <c r="Y1314" s="27" t="str">
        <f aca="true">IF(D1314&lt;&gt;"",IF(INDIRECT($AH$5&amp;"B"&amp;($C$1*$A1314+17))= 1,1,0),"")</f>
        <v/>
      </c>
      <c r="Z1314" s="27" t="str">
        <f aca="true">IF(E1314&lt;&gt;"",IF(INDIRECT($AH$5&amp;"B"&amp;($C$1*$A1314+18))= 1,1,0),"")</f>
        <v/>
      </c>
      <c r="AA1314" s="27" t="str">
        <f aca="true">IF(F1314&lt;&gt;"",IF(INDIRECT($AH$5&amp;"B"&amp;($C$1*$A1314+19))= 1,1,0),"")</f>
        <v/>
      </c>
      <c r="AB1314" s="27" t="str">
        <f aca="false">IF(C1314&lt;&gt;"",IF(X1314 = 1, 5, 0) + IF(Z1314 = 1, 25, 0) + IF(AA1314 = 1, 15, 0),"")</f>
        <v/>
      </c>
      <c r="AC1314" s="57" t="str">
        <f aca="false">IF(C1314&lt;&gt;"",L1314+W1314+AB1314,"")</f>
        <v/>
      </c>
    </row>
    <row r="1315" customFormat="false" ht="12.8" hidden="false" customHeight="false" outlineLevel="0" collapsed="false">
      <c r="A1315" s="11" t="n">
        <f aca="false">A1314+1</f>
        <v>312</v>
      </c>
      <c r="B1315" s="38" t="str">
        <f aca="true">IF(INDIRECT($AH$5&amp;"B"&amp;($C$1*$A1315+2))=0, "",INDIRECT($AH$5&amp;"B"&amp;($C$1*$A1315+2)))</f>
        <v/>
      </c>
      <c r="C1315" s="19" t="str">
        <f aca="true">IF(INDIRECT($AH$5&amp;"B"&amp;($C$1*$A1315+3)) = 0, "", INDIRECT($AH$5&amp;"B"&amp;($C$1*$A1315+3)))</f>
        <v/>
      </c>
      <c r="D1315" s="19" t="str">
        <f aca="true">IF(INDIRECT($AH$5&amp;"B"&amp;($C$1*$A1315+4)) = 0, "", INDIRECT($AH$5&amp;"B"&amp;($C$1*$A1315+4)))</f>
        <v/>
      </c>
      <c r="E1315" s="19" t="str">
        <f aca="true">IF(INDIRECT($AH$5&amp;"B"&amp;($C$1*$A1315+7)) = 0, "", INDIRECT($AH$5&amp;"B"&amp;($C$1*$A1315+7)))</f>
        <v/>
      </c>
      <c r="F1315" s="20" t="str">
        <f aca="true">IF(C1315 &lt;&gt; "",IF(INDIRECT($AH$5&amp;"B"&amp;($C$1*$A1315+8)) = 0, 0, 1), "")</f>
        <v/>
      </c>
      <c r="G1315" s="20" t="n">
        <f aca="true">INDIRECT($AH$5&amp;"B"&amp;($C$1*$A1315+9))</f>
        <v>0</v>
      </c>
      <c r="H1315" s="20" t="n">
        <f aca="true">INDIRECT($AH$5&amp;"B"&amp;($C$1*$A1315+10))</f>
        <v>0</v>
      </c>
      <c r="I1315" s="20" t="n">
        <f aca="true">INDIRECT($AH$5&amp;"B"&amp;($C$1*$A1315+11))</f>
        <v>0</v>
      </c>
      <c r="J1315" s="20" t="n">
        <f aca="true">INDIRECT($AH$5&amp;"B"&amp;($C$1*$A1315+12))</f>
        <v>0</v>
      </c>
      <c r="K1315" s="21" t="str">
        <f aca="false">IF(C1315&lt;&gt;"",IFERROR((G1315+H1315+I1315)/(G1315+H1315+I1315+J1315),0), "")</f>
        <v/>
      </c>
      <c r="L1315" s="20" t="str">
        <f aca="false">IF(C1315&lt;&gt;"",(G1315* 2) +(H1315* 4) + (I1315* 6) + IF(F1315 = 1, 5, 0), "")</f>
        <v/>
      </c>
      <c r="M1315" s="25" t="str">
        <f aca="true">IF(C1315&lt;&gt;"",SUM(INDIRECT($AH$5&amp;"C"&amp;($C$1*$A1315+9)):INDIRECT($AH$5&amp;"V"&amp;($C$1*$A1315+9))), "")</f>
        <v/>
      </c>
      <c r="N1315" s="25" t="str">
        <f aca="true">IF(C1315&lt;&gt;"",SUM(INDIRECT($AH$5&amp;"C"&amp;($C$1*$A1315+10)):INDIRECT($AH$5&amp;"V"&amp;($C$1*$A1315+10))), "")</f>
        <v/>
      </c>
      <c r="O1315" s="25" t="str">
        <f aca="true">IF(C1315&lt;&gt;"",SUM(INDIRECT($AH$5&amp;"C"&amp;($C$1*$A1315+11)):INDIRECT($AH$5&amp;"V"&amp;($C$1*$A1315+11))),"")</f>
        <v/>
      </c>
      <c r="P1315" s="25" t="str">
        <f aca="true">IF(C1315&lt;&gt;"",SUM(INDIRECT($AH$5&amp;"C"&amp;($C$1*$A1315+12)):INDIRECT($AH$5&amp;"V"&amp;($C$1*$A1315+12))),"")</f>
        <v/>
      </c>
      <c r="Q1315" s="24" t="str">
        <f aca="false">IF(C1315&lt;&gt;"",IFERROR((M1315+N1315+O1315)/(M1315+N1315+O1315+P1315),0), "")</f>
        <v/>
      </c>
      <c r="R1315" s="25" t="str">
        <f aca="true">IF(C1315&lt;&gt;"",SUM(INDIRECT($AH$5&amp;"C"&amp;($C$1*$A1315+13)):INDIRECT($AH$5&amp;"V"&amp;($C$1*$A1315+13))), "")</f>
        <v/>
      </c>
      <c r="S1315" s="25" t="str">
        <f aca="false">IF(C1315&lt;&gt;"",IFERROR((M1315+N1315+O1315+P1315)/R1315, 0),"")</f>
        <v/>
      </c>
      <c r="T1315" s="25" t="str">
        <f aca="false">IF(C1315&lt;&gt;"",IFERROR((M1315+N1315+O1315)/R1315,0),"")</f>
        <v/>
      </c>
      <c r="U1315" s="25" t="str">
        <f aca="true">IF(C1315&lt;&gt;"",IF(INDIRECT($AH$5&amp;"B"&amp;($C$1*$A1315+14))= 1,1,0),"")</f>
        <v/>
      </c>
      <c r="V1315" s="25" t="str">
        <f aca="true">IF(C1315&lt;&gt;"",IF(INDIRECT($AH$5&amp;"B"&amp;($C$1*$A1315+15))= 1,1,0),"")</f>
        <v/>
      </c>
      <c r="W1315" s="25" t="str">
        <f aca="false">IF(C1315&lt;&gt;"",($M1315*1) + ($N1315*2) + ($O1315*3) + (IF(U1315 = 1, 10, 0)) + (IF(V1315 = 1, 20, 0)),"")</f>
        <v/>
      </c>
      <c r="X1315" s="27" t="str">
        <f aca="true">IF(C1315&lt;&gt;"",IF(INDIRECT($AH$5&amp;"B"&amp;($C$1*$A1315+16))= 1,1,0),"")</f>
        <v/>
      </c>
      <c r="Y1315" s="27" t="str">
        <f aca="true">IF(D1315&lt;&gt;"",IF(INDIRECT($AH$5&amp;"B"&amp;($C$1*$A1315+17))= 1,1,0),"")</f>
        <v/>
      </c>
      <c r="Z1315" s="27" t="str">
        <f aca="true">IF(E1315&lt;&gt;"",IF(INDIRECT($AH$5&amp;"B"&amp;($C$1*$A1315+18))= 1,1,0),"")</f>
        <v/>
      </c>
      <c r="AA1315" s="27" t="str">
        <f aca="true">IF(F1315&lt;&gt;"",IF(INDIRECT($AH$5&amp;"B"&amp;($C$1*$A1315+19))= 1,1,0),"")</f>
        <v/>
      </c>
      <c r="AB1315" s="27" t="str">
        <f aca="false">IF(C1315&lt;&gt;"",IF(X1315 = 1, 5, 0) + IF(Z1315 = 1, 25, 0) + IF(AA1315 = 1, 15, 0),"")</f>
        <v/>
      </c>
      <c r="AC1315" s="57" t="str">
        <f aca="false">IF(C1315&lt;&gt;"",L1315+W1315+AB1315,"")</f>
        <v/>
      </c>
    </row>
    <row r="1316" customFormat="false" ht="12.8" hidden="false" customHeight="false" outlineLevel="0" collapsed="false">
      <c r="A1316" s="11" t="n">
        <f aca="false">A1315+1</f>
        <v>313</v>
      </c>
      <c r="B1316" s="38" t="str">
        <f aca="true">IF(INDIRECT($AH$5&amp;"B"&amp;($C$1*$A1316+2))=0, "",INDIRECT($AH$5&amp;"B"&amp;($C$1*$A1316+2)))</f>
        <v/>
      </c>
      <c r="C1316" s="19" t="str">
        <f aca="true">IF(INDIRECT($AH$5&amp;"B"&amp;($C$1*$A1316+3)) = 0, "", INDIRECT($AH$5&amp;"B"&amp;($C$1*$A1316+3)))</f>
        <v/>
      </c>
      <c r="D1316" s="19" t="str">
        <f aca="true">IF(INDIRECT($AH$5&amp;"B"&amp;($C$1*$A1316+4)) = 0, "", INDIRECT($AH$5&amp;"B"&amp;($C$1*$A1316+4)))</f>
        <v/>
      </c>
      <c r="E1316" s="19" t="str">
        <f aca="true">IF(INDIRECT($AH$5&amp;"B"&amp;($C$1*$A1316+7)) = 0, "", INDIRECT($AH$5&amp;"B"&amp;($C$1*$A1316+7)))</f>
        <v/>
      </c>
      <c r="F1316" s="20" t="str">
        <f aca="true">IF(C1316 &lt;&gt; "",IF(INDIRECT($AH$5&amp;"B"&amp;($C$1*$A1316+8)) = 0, 0, 1), "")</f>
        <v/>
      </c>
      <c r="G1316" s="20" t="n">
        <f aca="true">INDIRECT($AH$5&amp;"B"&amp;($C$1*$A1316+9))</f>
        <v>0</v>
      </c>
      <c r="H1316" s="20" t="n">
        <f aca="true">INDIRECT($AH$5&amp;"B"&amp;($C$1*$A1316+10))</f>
        <v>0</v>
      </c>
      <c r="I1316" s="20" t="n">
        <f aca="true">INDIRECT($AH$5&amp;"B"&amp;($C$1*$A1316+11))</f>
        <v>0</v>
      </c>
      <c r="J1316" s="20" t="n">
        <f aca="true">INDIRECT($AH$5&amp;"B"&amp;($C$1*$A1316+12))</f>
        <v>0</v>
      </c>
      <c r="K1316" s="21" t="str">
        <f aca="false">IF(C1316&lt;&gt;"",IFERROR((G1316+H1316+I1316)/(G1316+H1316+I1316+J1316),0), "")</f>
        <v/>
      </c>
      <c r="L1316" s="20" t="str">
        <f aca="false">IF(C1316&lt;&gt;"",(G1316* 2) +(H1316* 4) + (I1316* 6) + IF(F1316 = 1, 5, 0), "")</f>
        <v/>
      </c>
      <c r="M1316" s="25" t="str">
        <f aca="true">IF(C1316&lt;&gt;"",SUM(INDIRECT($AH$5&amp;"C"&amp;($C$1*$A1316+9)):INDIRECT($AH$5&amp;"V"&amp;($C$1*$A1316+9))), "")</f>
        <v/>
      </c>
      <c r="N1316" s="25" t="str">
        <f aca="true">IF(C1316&lt;&gt;"",SUM(INDIRECT($AH$5&amp;"C"&amp;($C$1*$A1316+10)):INDIRECT($AH$5&amp;"V"&amp;($C$1*$A1316+10))), "")</f>
        <v/>
      </c>
      <c r="O1316" s="25" t="str">
        <f aca="true">IF(C1316&lt;&gt;"",SUM(INDIRECT($AH$5&amp;"C"&amp;($C$1*$A1316+11)):INDIRECT($AH$5&amp;"V"&amp;($C$1*$A1316+11))),"")</f>
        <v/>
      </c>
      <c r="P1316" s="25" t="str">
        <f aca="true">IF(C1316&lt;&gt;"",SUM(INDIRECT($AH$5&amp;"C"&amp;($C$1*$A1316+12)):INDIRECT($AH$5&amp;"V"&amp;($C$1*$A1316+12))),"")</f>
        <v/>
      </c>
      <c r="Q1316" s="24" t="str">
        <f aca="false">IF(C1316&lt;&gt;"",IFERROR((M1316+N1316+O1316)/(M1316+N1316+O1316+P1316),0), "")</f>
        <v/>
      </c>
      <c r="R1316" s="25" t="str">
        <f aca="true">IF(C1316&lt;&gt;"",SUM(INDIRECT($AH$5&amp;"C"&amp;($C$1*$A1316+13)):INDIRECT($AH$5&amp;"V"&amp;($C$1*$A1316+13))), "")</f>
        <v/>
      </c>
      <c r="S1316" s="25" t="str">
        <f aca="false">IF(C1316&lt;&gt;"",IFERROR((M1316+N1316+O1316+P1316)/R1316, 0),"")</f>
        <v/>
      </c>
      <c r="T1316" s="25" t="str">
        <f aca="false">IF(C1316&lt;&gt;"",IFERROR((M1316+N1316+O1316)/R1316,0),"")</f>
        <v/>
      </c>
      <c r="U1316" s="25" t="str">
        <f aca="true">IF(C1316&lt;&gt;"",IF(INDIRECT($AH$5&amp;"B"&amp;($C$1*$A1316+14))= 1,1,0),"")</f>
        <v/>
      </c>
      <c r="V1316" s="25" t="str">
        <f aca="true">IF(C1316&lt;&gt;"",IF(INDIRECT($AH$5&amp;"B"&amp;($C$1*$A1316+15))= 1,1,0),"")</f>
        <v/>
      </c>
      <c r="W1316" s="25" t="str">
        <f aca="false">IF(C1316&lt;&gt;"",($M1316*1) + ($N1316*2) + ($O1316*3) + (IF(U1316 = 1, 10, 0)) + (IF(V1316 = 1, 20, 0)),"")</f>
        <v/>
      </c>
      <c r="X1316" s="27" t="str">
        <f aca="true">IF(C1316&lt;&gt;"",IF(INDIRECT($AH$5&amp;"B"&amp;($C$1*$A1316+16))= 1,1,0),"")</f>
        <v/>
      </c>
      <c r="Y1316" s="27" t="str">
        <f aca="true">IF(D1316&lt;&gt;"",IF(INDIRECT($AH$5&amp;"B"&amp;($C$1*$A1316+17))= 1,1,0),"")</f>
        <v/>
      </c>
      <c r="Z1316" s="27" t="str">
        <f aca="true">IF(E1316&lt;&gt;"",IF(INDIRECT($AH$5&amp;"B"&amp;($C$1*$A1316+18))= 1,1,0),"")</f>
        <v/>
      </c>
      <c r="AA1316" s="27" t="str">
        <f aca="true">IF(F1316&lt;&gt;"",IF(INDIRECT($AH$5&amp;"B"&amp;($C$1*$A1316+19))= 1,1,0),"")</f>
        <v/>
      </c>
      <c r="AB1316" s="27" t="str">
        <f aca="false">IF(C1316&lt;&gt;"",IF(X1316 = 1, 5, 0) + IF(Z1316 = 1, 25, 0) + IF(AA1316 = 1, 15, 0),"")</f>
        <v/>
      </c>
      <c r="AC1316" s="57" t="str">
        <f aca="false">IF(C1316&lt;&gt;"",L1316+W1316+AB1316,"")</f>
        <v/>
      </c>
    </row>
    <row r="1317" customFormat="false" ht="12.8" hidden="false" customHeight="false" outlineLevel="0" collapsed="false">
      <c r="A1317" s="11" t="n">
        <f aca="false">A1316+1</f>
        <v>314</v>
      </c>
      <c r="B1317" s="38" t="str">
        <f aca="true">IF(INDIRECT($AH$5&amp;"B"&amp;($C$1*$A1317+2))=0, "",INDIRECT($AH$5&amp;"B"&amp;($C$1*$A1317+2)))</f>
        <v/>
      </c>
      <c r="C1317" s="19" t="str">
        <f aca="true">IF(INDIRECT($AH$5&amp;"B"&amp;($C$1*$A1317+3)) = 0, "", INDIRECT($AH$5&amp;"B"&amp;($C$1*$A1317+3)))</f>
        <v/>
      </c>
      <c r="D1317" s="19" t="str">
        <f aca="true">IF(INDIRECT($AH$5&amp;"B"&amp;($C$1*$A1317+4)) = 0, "", INDIRECT($AH$5&amp;"B"&amp;($C$1*$A1317+4)))</f>
        <v/>
      </c>
      <c r="E1317" s="19" t="str">
        <f aca="true">IF(INDIRECT($AH$5&amp;"B"&amp;($C$1*$A1317+7)) = 0, "", INDIRECT($AH$5&amp;"B"&amp;($C$1*$A1317+7)))</f>
        <v/>
      </c>
      <c r="F1317" s="20" t="str">
        <f aca="true">IF(C1317 &lt;&gt; "",IF(INDIRECT($AH$5&amp;"B"&amp;($C$1*$A1317+8)) = 0, 0, 1), "")</f>
        <v/>
      </c>
      <c r="G1317" s="20" t="n">
        <f aca="true">INDIRECT($AH$5&amp;"B"&amp;($C$1*$A1317+9))</f>
        <v>0</v>
      </c>
      <c r="H1317" s="20" t="n">
        <f aca="true">INDIRECT($AH$5&amp;"B"&amp;($C$1*$A1317+10))</f>
        <v>0</v>
      </c>
      <c r="I1317" s="20" t="n">
        <f aca="true">INDIRECT($AH$5&amp;"B"&amp;($C$1*$A1317+11))</f>
        <v>0</v>
      </c>
      <c r="J1317" s="20" t="n">
        <f aca="true">INDIRECT($AH$5&amp;"B"&amp;($C$1*$A1317+12))</f>
        <v>0</v>
      </c>
      <c r="K1317" s="21" t="str">
        <f aca="false">IF(C1317&lt;&gt;"",IFERROR((G1317+H1317+I1317)/(G1317+H1317+I1317+J1317),0), "")</f>
        <v/>
      </c>
      <c r="L1317" s="20" t="str">
        <f aca="false">IF(C1317&lt;&gt;"",(G1317* 2) +(H1317* 4) + (I1317* 6) + IF(F1317 = 1, 5, 0), "")</f>
        <v/>
      </c>
      <c r="M1317" s="25" t="str">
        <f aca="true">IF(C1317&lt;&gt;"",SUM(INDIRECT($AH$5&amp;"C"&amp;($C$1*$A1317+9)):INDIRECT($AH$5&amp;"V"&amp;($C$1*$A1317+9))), "")</f>
        <v/>
      </c>
      <c r="N1317" s="25" t="str">
        <f aca="true">IF(C1317&lt;&gt;"",SUM(INDIRECT($AH$5&amp;"C"&amp;($C$1*$A1317+10)):INDIRECT($AH$5&amp;"V"&amp;($C$1*$A1317+10))), "")</f>
        <v/>
      </c>
      <c r="O1317" s="25" t="str">
        <f aca="true">IF(C1317&lt;&gt;"",SUM(INDIRECT($AH$5&amp;"C"&amp;($C$1*$A1317+11)):INDIRECT($AH$5&amp;"V"&amp;($C$1*$A1317+11))),"")</f>
        <v/>
      </c>
      <c r="P1317" s="25" t="str">
        <f aca="true">IF(C1317&lt;&gt;"",SUM(INDIRECT($AH$5&amp;"C"&amp;($C$1*$A1317+12)):INDIRECT($AH$5&amp;"V"&amp;($C$1*$A1317+12))),"")</f>
        <v/>
      </c>
      <c r="Q1317" s="24" t="str">
        <f aca="false">IF(C1317&lt;&gt;"",IFERROR((M1317+N1317+O1317)/(M1317+N1317+O1317+P1317),0), "")</f>
        <v/>
      </c>
      <c r="R1317" s="25" t="str">
        <f aca="true">IF(C1317&lt;&gt;"",SUM(INDIRECT($AH$5&amp;"C"&amp;($C$1*$A1317+13)):INDIRECT($AH$5&amp;"V"&amp;($C$1*$A1317+13))), "")</f>
        <v/>
      </c>
      <c r="S1317" s="25" t="str">
        <f aca="false">IF(C1317&lt;&gt;"",IFERROR((M1317+N1317+O1317+P1317)/R1317, 0),"")</f>
        <v/>
      </c>
      <c r="T1317" s="25" t="str">
        <f aca="false">IF(C1317&lt;&gt;"",IFERROR((M1317+N1317+O1317)/R1317,0),"")</f>
        <v/>
      </c>
      <c r="U1317" s="25" t="str">
        <f aca="true">IF(C1317&lt;&gt;"",IF(INDIRECT($AH$5&amp;"B"&amp;($C$1*$A1317+14))= 1,1,0),"")</f>
        <v/>
      </c>
      <c r="V1317" s="25" t="str">
        <f aca="true">IF(C1317&lt;&gt;"",IF(INDIRECT($AH$5&amp;"B"&amp;($C$1*$A1317+15))= 1,1,0),"")</f>
        <v/>
      </c>
      <c r="W1317" s="25" t="str">
        <f aca="false">IF(C1317&lt;&gt;"",($M1317*1) + ($N1317*2) + ($O1317*3) + (IF(U1317 = 1, 10, 0)) + (IF(V1317 = 1, 20, 0)),"")</f>
        <v/>
      </c>
      <c r="X1317" s="27" t="str">
        <f aca="true">IF(C1317&lt;&gt;"",IF(INDIRECT($AH$5&amp;"B"&amp;($C$1*$A1317+16))= 1,1,0),"")</f>
        <v/>
      </c>
      <c r="Y1317" s="27" t="str">
        <f aca="true">IF(D1317&lt;&gt;"",IF(INDIRECT($AH$5&amp;"B"&amp;($C$1*$A1317+17))= 1,1,0),"")</f>
        <v/>
      </c>
      <c r="Z1317" s="27" t="str">
        <f aca="true">IF(E1317&lt;&gt;"",IF(INDIRECT($AH$5&amp;"B"&amp;($C$1*$A1317+18))= 1,1,0),"")</f>
        <v/>
      </c>
      <c r="AA1317" s="27" t="str">
        <f aca="true">IF(F1317&lt;&gt;"",IF(INDIRECT($AH$5&amp;"B"&amp;($C$1*$A1317+19))= 1,1,0),"")</f>
        <v/>
      </c>
      <c r="AB1317" s="27" t="str">
        <f aca="false">IF(C1317&lt;&gt;"",IF(X1317 = 1, 5, 0) + IF(Z1317 = 1, 25, 0) + IF(AA1317 = 1, 15, 0),"")</f>
        <v/>
      </c>
      <c r="AC1317" s="57" t="str">
        <f aca="false">IF(C1317&lt;&gt;"",L1317+W1317+AB1317,"")</f>
        <v/>
      </c>
    </row>
    <row r="1318" customFormat="false" ht="12.8" hidden="false" customHeight="false" outlineLevel="0" collapsed="false">
      <c r="A1318" s="11" t="n">
        <f aca="false">A1317+1</f>
        <v>315</v>
      </c>
      <c r="B1318" s="38" t="str">
        <f aca="true">IF(INDIRECT($AH$5&amp;"B"&amp;($C$1*$A1318+2))=0, "",INDIRECT($AH$5&amp;"B"&amp;($C$1*$A1318+2)))</f>
        <v/>
      </c>
      <c r="C1318" s="19" t="str">
        <f aca="true">IF(INDIRECT($AH$5&amp;"B"&amp;($C$1*$A1318+3)) = 0, "", INDIRECT($AH$5&amp;"B"&amp;($C$1*$A1318+3)))</f>
        <v/>
      </c>
      <c r="D1318" s="19" t="str">
        <f aca="true">IF(INDIRECT($AH$5&amp;"B"&amp;($C$1*$A1318+4)) = 0, "", INDIRECT($AH$5&amp;"B"&amp;($C$1*$A1318+4)))</f>
        <v/>
      </c>
      <c r="E1318" s="19" t="str">
        <f aca="true">IF(INDIRECT($AH$5&amp;"B"&amp;($C$1*$A1318+7)) = 0, "", INDIRECT($AH$5&amp;"B"&amp;($C$1*$A1318+7)))</f>
        <v/>
      </c>
      <c r="F1318" s="20" t="str">
        <f aca="true">IF(C1318 &lt;&gt; "",IF(INDIRECT($AH$5&amp;"B"&amp;($C$1*$A1318+8)) = 0, 0, 1), "")</f>
        <v/>
      </c>
      <c r="G1318" s="20" t="n">
        <f aca="true">INDIRECT($AH$5&amp;"B"&amp;($C$1*$A1318+9))</f>
        <v>0</v>
      </c>
      <c r="H1318" s="20" t="n">
        <f aca="true">INDIRECT($AH$5&amp;"B"&amp;($C$1*$A1318+10))</f>
        <v>0</v>
      </c>
      <c r="I1318" s="20" t="n">
        <f aca="true">INDIRECT($AH$5&amp;"B"&amp;($C$1*$A1318+11))</f>
        <v>0</v>
      </c>
      <c r="J1318" s="20" t="n">
        <f aca="true">INDIRECT($AH$5&amp;"B"&amp;($C$1*$A1318+12))</f>
        <v>0</v>
      </c>
      <c r="K1318" s="21" t="str">
        <f aca="false">IF(C1318&lt;&gt;"",IFERROR((G1318+H1318+I1318)/(G1318+H1318+I1318+J1318),0), "")</f>
        <v/>
      </c>
      <c r="L1318" s="20" t="str">
        <f aca="false">IF(C1318&lt;&gt;"",(G1318* 2) +(H1318* 4) + (I1318* 6) + IF(F1318 = 1, 5, 0), "")</f>
        <v/>
      </c>
      <c r="M1318" s="25" t="str">
        <f aca="true">IF(C1318&lt;&gt;"",SUM(INDIRECT($AH$5&amp;"C"&amp;($C$1*$A1318+9)):INDIRECT($AH$5&amp;"V"&amp;($C$1*$A1318+9))), "")</f>
        <v/>
      </c>
      <c r="N1318" s="25" t="str">
        <f aca="true">IF(C1318&lt;&gt;"",SUM(INDIRECT($AH$5&amp;"C"&amp;($C$1*$A1318+10)):INDIRECT($AH$5&amp;"V"&amp;($C$1*$A1318+10))), "")</f>
        <v/>
      </c>
      <c r="O1318" s="25" t="str">
        <f aca="true">IF(C1318&lt;&gt;"",SUM(INDIRECT($AH$5&amp;"C"&amp;($C$1*$A1318+11)):INDIRECT($AH$5&amp;"V"&amp;($C$1*$A1318+11))),"")</f>
        <v/>
      </c>
      <c r="P1318" s="25" t="str">
        <f aca="true">IF(C1318&lt;&gt;"",SUM(INDIRECT($AH$5&amp;"C"&amp;($C$1*$A1318+12)):INDIRECT($AH$5&amp;"V"&amp;($C$1*$A1318+12))),"")</f>
        <v/>
      </c>
      <c r="Q1318" s="24" t="str">
        <f aca="false">IF(C1318&lt;&gt;"",IFERROR((M1318+N1318+O1318)/(M1318+N1318+O1318+P1318),0), "")</f>
        <v/>
      </c>
      <c r="R1318" s="25" t="str">
        <f aca="true">IF(C1318&lt;&gt;"",SUM(INDIRECT($AH$5&amp;"C"&amp;($C$1*$A1318+13)):INDIRECT($AH$5&amp;"V"&amp;($C$1*$A1318+13))), "")</f>
        <v/>
      </c>
      <c r="S1318" s="25" t="str">
        <f aca="false">IF(C1318&lt;&gt;"",IFERROR((M1318+N1318+O1318+P1318)/R1318, 0),"")</f>
        <v/>
      </c>
      <c r="T1318" s="25" t="str">
        <f aca="false">IF(C1318&lt;&gt;"",IFERROR((M1318+N1318+O1318)/R1318,0),"")</f>
        <v/>
      </c>
      <c r="U1318" s="25" t="str">
        <f aca="true">IF(C1318&lt;&gt;"",IF(INDIRECT($AH$5&amp;"B"&amp;($C$1*$A1318+14))= 1,1,0),"")</f>
        <v/>
      </c>
      <c r="V1318" s="25" t="str">
        <f aca="true">IF(C1318&lt;&gt;"",IF(INDIRECT($AH$5&amp;"B"&amp;($C$1*$A1318+15))= 1,1,0),"")</f>
        <v/>
      </c>
      <c r="W1318" s="25" t="str">
        <f aca="false">IF(C1318&lt;&gt;"",($M1318*1) + ($N1318*2) + ($O1318*3) + (IF(U1318 = 1, 10, 0)) + (IF(V1318 = 1, 20, 0)),"")</f>
        <v/>
      </c>
      <c r="X1318" s="27" t="str">
        <f aca="true">IF(C1318&lt;&gt;"",IF(INDIRECT($AH$5&amp;"B"&amp;($C$1*$A1318+16))= 1,1,0),"")</f>
        <v/>
      </c>
      <c r="Y1318" s="27" t="str">
        <f aca="true">IF(D1318&lt;&gt;"",IF(INDIRECT($AH$5&amp;"B"&amp;($C$1*$A1318+17))= 1,1,0),"")</f>
        <v/>
      </c>
      <c r="Z1318" s="27" t="str">
        <f aca="true">IF(E1318&lt;&gt;"",IF(INDIRECT($AH$5&amp;"B"&amp;($C$1*$A1318+18))= 1,1,0),"")</f>
        <v/>
      </c>
      <c r="AA1318" s="27" t="str">
        <f aca="true">IF(F1318&lt;&gt;"",IF(INDIRECT($AH$5&amp;"B"&amp;($C$1*$A1318+19))= 1,1,0),"")</f>
        <v/>
      </c>
      <c r="AB1318" s="27" t="str">
        <f aca="false">IF(C1318&lt;&gt;"",IF(X1318 = 1, 5, 0) + IF(Z1318 = 1, 25, 0) + IF(AA1318 = 1, 15, 0),"")</f>
        <v/>
      </c>
      <c r="AC1318" s="57" t="str">
        <f aca="false">IF(C1318&lt;&gt;"",L1318+W1318+AB1318,"")</f>
        <v/>
      </c>
    </row>
    <row r="1319" customFormat="false" ht="12.8" hidden="false" customHeight="false" outlineLevel="0" collapsed="false">
      <c r="A1319" s="11" t="n">
        <f aca="false">A1318+1</f>
        <v>316</v>
      </c>
      <c r="B1319" s="38" t="str">
        <f aca="true">IF(INDIRECT($AH$5&amp;"B"&amp;($C$1*$A1319+2))=0, "",INDIRECT($AH$5&amp;"B"&amp;($C$1*$A1319+2)))</f>
        <v/>
      </c>
      <c r="C1319" s="19" t="str">
        <f aca="true">IF(INDIRECT($AH$5&amp;"B"&amp;($C$1*$A1319+3)) = 0, "", INDIRECT($AH$5&amp;"B"&amp;($C$1*$A1319+3)))</f>
        <v/>
      </c>
      <c r="D1319" s="19" t="str">
        <f aca="true">IF(INDIRECT($AH$5&amp;"B"&amp;($C$1*$A1319+4)) = 0, "", INDIRECT($AH$5&amp;"B"&amp;($C$1*$A1319+4)))</f>
        <v/>
      </c>
      <c r="E1319" s="19" t="str">
        <f aca="true">IF(INDIRECT($AH$5&amp;"B"&amp;($C$1*$A1319+7)) = 0, "", INDIRECT($AH$5&amp;"B"&amp;($C$1*$A1319+7)))</f>
        <v/>
      </c>
      <c r="F1319" s="20" t="str">
        <f aca="true">IF(C1319 &lt;&gt; "",IF(INDIRECT($AH$5&amp;"B"&amp;($C$1*$A1319+8)) = 0, 0, 1), "")</f>
        <v/>
      </c>
      <c r="G1319" s="20" t="n">
        <f aca="true">INDIRECT($AH$5&amp;"B"&amp;($C$1*$A1319+9))</f>
        <v>0</v>
      </c>
      <c r="H1319" s="20" t="n">
        <f aca="true">INDIRECT($AH$5&amp;"B"&amp;($C$1*$A1319+10))</f>
        <v>0</v>
      </c>
      <c r="I1319" s="20" t="n">
        <f aca="true">INDIRECT($AH$5&amp;"B"&amp;($C$1*$A1319+11))</f>
        <v>0</v>
      </c>
      <c r="J1319" s="20" t="n">
        <f aca="true">INDIRECT($AH$5&amp;"B"&amp;($C$1*$A1319+12))</f>
        <v>0</v>
      </c>
      <c r="K1319" s="21" t="str">
        <f aca="false">IF(C1319&lt;&gt;"",IFERROR((G1319+H1319+I1319)/(G1319+H1319+I1319+J1319),0), "")</f>
        <v/>
      </c>
      <c r="L1319" s="20" t="str">
        <f aca="false">IF(C1319&lt;&gt;"",(G1319* 2) +(H1319* 4) + (I1319* 6) + IF(F1319 = 1, 5, 0), "")</f>
        <v/>
      </c>
      <c r="M1319" s="25" t="str">
        <f aca="true">IF(C1319&lt;&gt;"",SUM(INDIRECT($AH$5&amp;"C"&amp;($C$1*$A1319+9)):INDIRECT($AH$5&amp;"V"&amp;($C$1*$A1319+9))), "")</f>
        <v/>
      </c>
      <c r="N1319" s="25" t="str">
        <f aca="true">IF(C1319&lt;&gt;"",SUM(INDIRECT($AH$5&amp;"C"&amp;($C$1*$A1319+10)):INDIRECT($AH$5&amp;"V"&amp;($C$1*$A1319+10))), "")</f>
        <v/>
      </c>
      <c r="O1319" s="25" t="str">
        <f aca="true">IF(C1319&lt;&gt;"",SUM(INDIRECT($AH$5&amp;"C"&amp;($C$1*$A1319+11)):INDIRECT($AH$5&amp;"V"&amp;($C$1*$A1319+11))),"")</f>
        <v/>
      </c>
      <c r="P1319" s="25" t="str">
        <f aca="true">IF(C1319&lt;&gt;"",SUM(INDIRECT($AH$5&amp;"C"&amp;($C$1*$A1319+12)):INDIRECT($AH$5&amp;"V"&amp;($C$1*$A1319+12))),"")</f>
        <v/>
      </c>
      <c r="Q1319" s="24" t="str">
        <f aca="false">IF(C1319&lt;&gt;"",IFERROR((M1319+N1319+O1319)/(M1319+N1319+O1319+P1319),0), "")</f>
        <v/>
      </c>
      <c r="R1319" s="25" t="str">
        <f aca="true">IF(C1319&lt;&gt;"",SUM(INDIRECT($AH$5&amp;"C"&amp;($C$1*$A1319+13)):INDIRECT($AH$5&amp;"V"&amp;($C$1*$A1319+13))), "")</f>
        <v/>
      </c>
      <c r="S1319" s="25" t="str">
        <f aca="false">IF(C1319&lt;&gt;"",IFERROR((M1319+N1319+O1319+P1319)/R1319, 0),"")</f>
        <v/>
      </c>
      <c r="T1319" s="25" t="str">
        <f aca="false">IF(C1319&lt;&gt;"",IFERROR((M1319+N1319+O1319)/R1319,0),"")</f>
        <v/>
      </c>
      <c r="U1319" s="25" t="str">
        <f aca="true">IF(C1319&lt;&gt;"",IF(INDIRECT($AH$5&amp;"B"&amp;($C$1*$A1319+14))= 1,1,0),"")</f>
        <v/>
      </c>
      <c r="V1319" s="25" t="str">
        <f aca="true">IF(C1319&lt;&gt;"",IF(INDIRECT($AH$5&amp;"B"&amp;($C$1*$A1319+15))= 1,1,0),"")</f>
        <v/>
      </c>
      <c r="W1319" s="25" t="str">
        <f aca="false">IF(C1319&lt;&gt;"",($M1319*1) + ($N1319*2) + ($O1319*3) + (IF(U1319 = 1, 10, 0)) + (IF(V1319 = 1, 20, 0)),"")</f>
        <v/>
      </c>
      <c r="X1319" s="27" t="str">
        <f aca="true">IF(C1319&lt;&gt;"",IF(INDIRECT($AH$5&amp;"B"&amp;($C$1*$A1319+16))= 1,1,0),"")</f>
        <v/>
      </c>
      <c r="Y1319" s="27" t="str">
        <f aca="true">IF(D1319&lt;&gt;"",IF(INDIRECT($AH$5&amp;"B"&amp;($C$1*$A1319+17))= 1,1,0),"")</f>
        <v/>
      </c>
      <c r="Z1319" s="27" t="str">
        <f aca="true">IF(E1319&lt;&gt;"",IF(INDIRECT($AH$5&amp;"B"&amp;($C$1*$A1319+18))= 1,1,0),"")</f>
        <v/>
      </c>
      <c r="AA1319" s="27" t="str">
        <f aca="true">IF(F1319&lt;&gt;"",IF(INDIRECT($AH$5&amp;"B"&amp;($C$1*$A1319+19))= 1,1,0),"")</f>
        <v/>
      </c>
      <c r="AB1319" s="27" t="str">
        <f aca="false">IF(C1319&lt;&gt;"",IF(X1319 = 1, 5, 0) + IF(Z1319 = 1, 25, 0) + IF(AA1319 = 1, 15, 0),"")</f>
        <v/>
      </c>
      <c r="AC1319" s="57" t="str">
        <f aca="false">IF(C1319&lt;&gt;"",L1319+W1319+AB1319,"")</f>
        <v/>
      </c>
    </row>
    <row r="1320" customFormat="false" ht="12.8" hidden="false" customHeight="false" outlineLevel="0" collapsed="false">
      <c r="A1320" s="11" t="n">
        <f aca="false">A1319+1</f>
        <v>317</v>
      </c>
      <c r="B1320" s="38" t="str">
        <f aca="true">IF(INDIRECT($AH$5&amp;"B"&amp;($C$1*$A1320+2))=0, "",INDIRECT($AH$5&amp;"B"&amp;($C$1*$A1320+2)))</f>
        <v/>
      </c>
      <c r="C1320" s="19" t="str">
        <f aca="true">IF(INDIRECT($AH$5&amp;"B"&amp;($C$1*$A1320+3)) = 0, "", INDIRECT($AH$5&amp;"B"&amp;($C$1*$A1320+3)))</f>
        <v/>
      </c>
      <c r="D1320" s="19" t="str">
        <f aca="true">IF(INDIRECT($AH$5&amp;"B"&amp;($C$1*$A1320+4)) = 0, "", INDIRECT($AH$5&amp;"B"&amp;($C$1*$A1320+4)))</f>
        <v/>
      </c>
      <c r="E1320" s="19" t="str">
        <f aca="true">IF(INDIRECT($AH$5&amp;"B"&amp;($C$1*$A1320+7)) = 0, "", INDIRECT($AH$5&amp;"B"&amp;($C$1*$A1320+7)))</f>
        <v/>
      </c>
      <c r="F1320" s="20" t="str">
        <f aca="true">IF(C1320 &lt;&gt; "",IF(INDIRECT($AH$5&amp;"B"&amp;($C$1*$A1320+8)) = 0, 0, 1), "")</f>
        <v/>
      </c>
      <c r="G1320" s="20" t="n">
        <f aca="true">INDIRECT($AH$5&amp;"B"&amp;($C$1*$A1320+9))</f>
        <v>0</v>
      </c>
      <c r="H1320" s="20" t="n">
        <f aca="true">INDIRECT($AH$5&amp;"B"&amp;($C$1*$A1320+10))</f>
        <v>0</v>
      </c>
      <c r="I1320" s="20" t="n">
        <f aca="true">INDIRECT($AH$5&amp;"B"&amp;($C$1*$A1320+11))</f>
        <v>0</v>
      </c>
      <c r="J1320" s="20" t="n">
        <f aca="true">INDIRECT($AH$5&amp;"B"&amp;($C$1*$A1320+12))</f>
        <v>0</v>
      </c>
      <c r="K1320" s="21" t="str">
        <f aca="false">IF(C1320&lt;&gt;"",IFERROR((G1320+H1320+I1320)/(G1320+H1320+I1320+J1320),0), "")</f>
        <v/>
      </c>
      <c r="L1320" s="20" t="str">
        <f aca="false">IF(C1320&lt;&gt;"",(G1320* 2) +(H1320* 4) + (I1320* 6) + IF(F1320 = 1, 5, 0), "")</f>
        <v/>
      </c>
      <c r="M1320" s="25" t="str">
        <f aca="true">IF(C1320&lt;&gt;"",SUM(INDIRECT($AH$5&amp;"C"&amp;($C$1*$A1320+9)):INDIRECT($AH$5&amp;"V"&amp;($C$1*$A1320+9))), "")</f>
        <v/>
      </c>
      <c r="N1320" s="25" t="str">
        <f aca="true">IF(C1320&lt;&gt;"",SUM(INDIRECT($AH$5&amp;"C"&amp;($C$1*$A1320+10)):INDIRECT($AH$5&amp;"V"&amp;($C$1*$A1320+10))), "")</f>
        <v/>
      </c>
      <c r="O1320" s="25" t="str">
        <f aca="true">IF(C1320&lt;&gt;"",SUM(INDIRECT($AH$5&amp;"C"&amp;($C$1*$A1320+11)):INDIRECT($AH$5&amp;"V"&amp;($C$1*$A1320+11))),"")</f>
        <v/>
      </c>
      <c r="P1320" s="25" t="str">
        <f aca="true">IF(C1320&lt;&gt;"",SUM(INDIRECT($AH$5&amp;"C"&amp;($C$1*$A1320+12)):INDIRECT($AH$5&amp;"V"&amp;($C$1*$A1320+12))),"")</f>
        <v/>
      </c>
      <c r="Q1320" s="24" t="str">
        <f aca="false">IF(C1320&lt;&gt;"",IFERROR((M1320+N1320+O1320)/(M1320+N1320+O1320+P1320),0), "")</f>
        <v/>
      </c>
      <c r="R1320" s="25" t="str">
        <f aca="true">IF(C1320&lt;&gt;"",SUM(INDIRECT($AH$5&amp;"C"&amp;($C$1*$A1320+13)):INDIRECT($AH$5&amp;"V"&amp;($C$1*$A1320+13))), "")</f>
        <v/>
      </c>
      <c r="S1320" s="25" t="str">
        <f aca="false">IF(C1320&lt;&gt;"",IFERROR((M1320+N1320+O1320+P1320)/R1320, 0),"")</f>
        <v/>
      </c>
      <c r="T1320" s="25" t="str">
        <f aca="false">IF(C1320&lt;&gt;"",IFERROR((M1320+N1320+O1320)/R1320,0),"")</f>
        <v/>
      </c>
      <c r="U1320" s="25" t="str">
        <f aca="true">IF(C1320&lt;&gt;"",IF(INDIRECT($AH$5&amp;"B"&amp;($C$1*$A1320+14))= 1,1,0),"")</f>
        <v/>
      </c>
      <c r="V1320" s="25" t="str">
        <f aca="true">IF(C1320&lt;&gt;"",IF(INDIRECT($AH$5&amp;"B"&amp;($C$1*$A1320+15))= 1,1,0),"")</f>
        <v/>
      </c>
      <c r="W1320" s="25" t="str">
        <f aca="false">IF(C1320&lt;&gt;"",($M1320*1) + ($N1320*2) + ($O1320*3) + (IF(U1320 = 1, 10, 0)) + (IF(V1320 = 1, 20, 0)),"")</f>
        <v/>
      </c>
      <c r="X1320" s="27" t="str">
        <f aca="true">IF(C1320&lt;&gt;"",IF(INDIRECT($AH$5&amp;"B"&amp;($C$1*$A1320+16))= 1,1,0),"")</f>
        <v/>
      </c>
      <c r="Y1320" s="27" t="str">
        <f aca="true">IF(D1320&lt;&gt;"",IF(INDIRECT($AH$5&amp;"B"&amp;($C$1*$A1320+17))= 1,1,0),"")</f>
        <v/>
      </c>
      <c r="Z1320" s="27" t="str">
        <f aca="true">IF(E1320&lt;&gt;"",IF(INDIRECT($AH$5&amp;"B"&amp;($C$1*$A1320+18))= 1,1,0),"")</f>
        <v/>
      </c>
      <c r="AA1320" s="27" t="str">
        <f aca="true">IF(F1320&lt;&gt;"",IF(INDIRECT($AH$5&amp;"B"&amp;($C$1*$A1320+19))= 1,1,0),"")</f>
        <v/>
      </c>
      <c r="AB1320" s="27" t="str">
        <f aca="false">IF(C1320&lt;&gt;"",IF(X1320 = 1, 5, 0) + IF(Z1320 = 1, 25, 0) + IF(AA1320 = 1, 15, 0),"")</f>
        <v/>
      </c>
      <c r="AC1320" s="57" t="str">
        <f aca="false">IF(C1320&lt;&gt;"",L1320+W1320+AB1320,"")</f>
        <v/>
      </c>
    </row>
    <row r="1321" customFormat="false" ht="12.8" hidden="false" customHeight="false" outlineLevel="0" collapsed="false">
      <c r="A1321" s="11" t="n">
        <f aca="false">A1320+1</f>
        <v>318</v>
      </c>
      <c r="B1321" s="38" t="str">
        <f aca="true">IF(INDIRECT($AH$5&amp;"B"&amp;($C$1*$A1321+2))=0, "",INDIRECT($AH$5&amp;"B"&amp;($C$1*$A1321+2)))</f>
        <v/>
      </c>
      <c r="C1321" s="19" t="str">
        <f aca="true">IF(INDIRECT($AH$5&amp;"B"&amp;($C$1*$A1321+3)) = 0, "", INDIRECT($AH$5&amp;"B"&amp;($C$1*$A1321+3)))</f>
        <v/>
      </c>
      <c r="D1321" s="19" t="str">
        <f aca="true">IF(INDIRECT($AH$5&amp;"B"&amp;($C$1*$A1321+4)) = 0, "", INDIRECT($AH$5&amp;"B"&amp;($C$1*$A1321+4)))</f>
        <v/>
      </c>
      <c r="E1321" s="19" t="str">
        <f aca="true">IF(INDIRECT($AH$5&amp;"B"&amp;($C$1*$A1321+7)) = 0, "", INDIRECT($AH$5&amp;"B"&amp;($C$1*$A1321+7)))</f>
        <v/>
      </c>
      <c r="F1321" s="20" t="str">
        <f aca="true">IF(C1321 &lt;&gt; "",IF(INDIRECT($AH$5&amp;"B"&amp;($C$1*$A1321+8)) = 0, 0, 1), "")</f>
        <v/>
      </c>
      <c r="G1321" s="20" t="n">
        <f aca="true">INDIRECT($AH$5&amp;"B"&amp;($C$1*$A1321+9))</f>
        <v>0</v>
      </c>
      <c r="H1321" s="20" t="n">
        <f aca="true">INDIRECT($AH$5&amp;"B"&amp;($C$1*$A1321+10))</f>
        <v>0</v>
      </c>
      <c r="I1321" s="20" t="n">
        <f aca="true">INDIRECT($AH$5&amp;"B"&amp;($C$1*$A1321+11))</f>
        <v>0</v>
      </c>
      <c r="J1321" s="20" t="n">
        <f aca="true">INDIRECT($AH$5&amp;"B"&amp;($C$1*$A1321+12))</f>
        <v>0</v>
      </c>
      <c r="K1321" s="21" t="str">
        <f aca="false">IF(C1321&lt;&gt;"",IFERROR((G1321+H1321+I1321)/(G1321+H1321+I1321+J1321),0), "")</f>
        <v/>
      </c>
      <c r="L1321" s="20" t="str">
        <f aca="false">IF(C1321&lt;&gt;"",(G1321* 2) +(H1321* 4) + (I1321* 6) + IF(F1321 = 1, 5, 0), "")</f>
        <v/>
      </c>
      <c r="M1321" s="25" t="str">
        <f aca="true">IF(C1321&lt;&gt;"",SUM(INDIRECT($AH$5&amp;"C"&amp;($C$1*$A1321+9)):INDIRECT($AH$5&amp;"V"&amp;($C$1*$A1321+9))), "")</f>
        <v/>
      </c>
      <c r="N1321" s="25" t="str">
        <f aca="true">IF(C1321&lt;&gt;"",SUM(INDIRECT($AH$5&amp;"C"&amp;($C$1*$A1321+10)):INDIRECT($AH$5&amp;"V"&amp;($C$1*$A1321+10))), "")</f>
        <v/>
      </c>
      <c r="O1321" s="25" t="str">
        <f aca="true">IF(C1321&lt;&gt;"",SUM(INDIRECT($AH$5&amp;"C"&amp;($C$1*$A1321+11)):INDIRECT($AH$5&amp;"V"&amp;($C$1*$A1321+11))),"")</f>
        <v/>
      </c>
      <c r="P1321" s="25" t="str">
        <f aca="true">IF(C1321&lt;&gt;"",SUM(INDIRECT($AH$5&amp;"C"&amp;($C$1*$A1321+12)):INDIRECT($AH$5&amp;"V"&amp;($C$1*$A1321+12))),"")</f>
        <v/>
      </c>
      <c r="Q1321" s="24" t="str">
        <f aca="false">IF(C1321&lt;&gt;"",IFERROR((M1321+N1321+O1321)/(M1321+N1321+O1321+P1321),0), "")</f>
        <v/>
      </c>
      <c r="R1321" s="25" t="str">
        <f aca="true">IF(C1321&lt;&gt;"",SUM(INDIRECT($AH$5&amp;"C"&amp;($C$1*$A1321+13)):INDIRECT($AH$5&amp;"V"&amp;($C$1*$A1321+13))), "")</f>
        <v/>
      </c>
      <c r="S1321" s="25" t="str">
        <f aca="false">IF(C1321&lt;&gt;"",IFERROR((M1321+N1321+O1321+P1321)/R1321, 0),"")</f>
        <v/>
      </c>
      <c r="T1321" s="25" t="str">
        <f aca="false">IF(C1321&lt;&gt;"",IFERROR((M1321+N1321+O1321)/R1321,0),"")</f>
        <v/>
      </c>
      <c r="U1321" s="25" t="str">
        <f aca="true">IF(C1321&lt;&gt;"",IF(INDIRECT($AH$5&amp;"B"&amp;($C$1*$A1321+14))= 1,1,0),"")</f>
        <v/>
      </c>
      <c r="V1321" s="25" t="str">
        <f aca="true">IF(C1321&lt;&gt;"",IF(INDIRECT($AH$5&amp;"B"&amp;($C$1*$A1321+15))= 1,1,0),"")</f>
        <v/>
      </c>
      <c r="W1321" s="25" t="str">
        <f aca="false">IF(C1321&lt;&gt;"",($M1321*1) + ($N1321*2) + ($O1321*3) + (IF(U1321 = 1, 10, 0)) + (IF(V1321 = 1, 20, 0)),"")</f>
        <v/>
      </c>
      <c r="X1321" s="27" t="str">
        <f aca="true">IF(C1321&lt;&gt;"",IF(INDIRECT($AH$5&amp;"B"&amp;($C$1*$A1321+16))= 1,1,0),"")</f>
        <v/>
      </c>
      <c r="Y1321" s="27" t="str">
        <f aca="true">IF(D1321&lt;&gt;"",IF(INDIRECT($AH$5&amp;"B"&amp;($C$1*$A1321+17))= 1,1,0),"")</f>
        <v/>
      </c>
      <c r="Z1321" s="27" t="str">
        <f aca="true">IF(E1321&lt;&gt;"",IF(INDIRECT($AH$5&amp;"B"&amp;($C$1*$A1321+18))= 1,1,0),"")</f>
        <v/>
      </c>
      <c r="AA1321" s="27" t="str">
        <f aca="true">IF(F1321&lt;&gt;"",IF(INDIRECT($AH$5&amp;"B"&amp;($C$1*$A1321+19))= 1,1,0),"")</f>
        <v/>
      </c>
      <c r="AB1321" s="27" t="str">
        <f aca="false">IF(C1321&lt;&gt;"",IF(X1321 = 1, 5, 0) + IF(Z1321 = 1, 25, 0) + IF(AA1321 = 1, 15, 0),"")</f>
        <v/>
      </c>
      <c r="AC1321" s="57" t="str">
        <f aca="false">IF(C1321&lt;&gt;"",L1321+W1321+AB1321,"")</f>
        <v/>
      </c>
    </row>
    <row r="1322" customFormat="false" ht="12.8" hidden="false" customHeight="false" outlineLevel="0" collapsed="false">
      <c r="A1322" s="11" t="n">
        <f aca="false">A1321+1</f>
        <v>319</v>
      </c>
      <c r="B1322" s="38" t="str">
        <f aca="true">IF(INDIRECT($AH$5&amp;"B"&amp;($C$1*$A1322+2))=0, "",INDIRECT($AH$5&amp;"B"&amp;($C$1*$A1322+2)))</f>
        <v/>
      </c>
      <c r="C1322" s="19" t="str">
        <f aca="true">IF(INDIRECT($AH$5&amp;"B"&amp;($C$1*$A1322+3)) = 0, "", INDIRECT($AH$5&amp;"B"&amp;($C$1*$A1322+3)))</f>
        <v/>
      </c>
      <c r="D1322" s="19" t="str">
        <f aca="true">IF(INDIRECT($AH$5&amp;"B"&amp;($C$1*$A1322+4)) = 0, "", INDIRECT($AH$5&amp;"B"&amp;($C$1*$A1322+4)))</f>
        <v/>
      </c>
      <c r="E1322" s="19" t="str">
        <f aca="true">IF(INDIRECT($AH$5&amp;"B"&amp;($C$1*$A1322+7)) = 0, "", INDIRECT($AH$5&amp;"B"&amp;($C$1*$A1322+7)))</f>
        <v/>
      </c>
      <c r="F1322" s="20" t="str">
        <f aca="true">IF(C1322 &lt;&gt; "",IF(INDIRECT($AH$5&amp;"B"&amp;($C$1*$A1322+8)) = 0, 0, 1), "")</f>
        <v/>
      </c>
      <c r="G1322" s="20" t="n">
        <f aca="true">INDIRECT($AH$5&amp;"B"&amp;($C$1*$A1322+9))</f>
        <v>0</v>
      </c>
      <c r="H1322" s="20" t="n">
        <f aca="true">INDIRECT($AH$5&amp;"B"&amp;($C$1*$A1322+10))</f>
        <v>0</v>
      </c>
      <c r="I1322" s="20" t="n">
        <f aca="true">INDIRECT($AH$5&amp;"B"&amp;($C$1*$A1322+11))</f>
        <v>0</v>
      </c>
      <c r="J1322" s="20" t="n">
        <f aca="true">INDIRECT($AH$5&amp;"B"&amp;($C$1*$A1322+12))</f>
        <v>0</v>
      </c>
      <c r="K1322" s="21" t="str">
        <f aca="false">IF(C1322&lt;&gt;"",IFERROR((G1322+H1322+I1322)/(G1322+H1322+I1322+J1322),0), "")</f>
        <v/>
      </c>
      <c r="L1322" s="20" t="str">
        <f aca="false">IF(C1322&lt;&gt;"",(G1322* 2) +(H1322* 4) + (I1322* 6) + IF(F1322 = 1, 5, 0), "")</f>
        <v/>
      </c>
      <c r="M1322" s="25" t="str">
        <f aca="true">IF(C1322&lt;&gt;"",SUM(INDIRECT($AH$5&amp;"C"&amp;($C$1*$A1322+9)):INDIRECT($AH$5&amp;"V"&amp;($C$1*$A1322+9))), "")</f>
        <v/>
      </c>
      <c r="N1322" s="25" t="str">
        <f aca="true">IF(C1322&lt;&gt;"",SUM(INDIRECT($AH$5&amp;"C"&amp;($C$1*$A1322+10)):INDIRECT($AH$5&amp;"V"&amp;($C$1*$A1322+10))), "")</f>
        <v/>
      </c>
      <c r="O1322" s="25" t="str">
        <f aca="true">IF(C1322&lt;&gt;"",SUM(INDIRECT($AH$5&amp;"C"&amp;($C$1*$A1322+11)):INDIRECT($AH$5&amp;"V"&amp;($C$1*$A1322+11))),"")</f>
        <v/>
      </c>
      <c r="P1322" s="25" t="str">
        <f aca="true">IF(C1322&lt;&gt;"",SUM(INDIRECT($AH$5&amp;"C"&amp;($C$1*$A1322+12)):INDIRECT($AH$5&amp;"V"&amp;($C$1*$A1322+12))),"")</f>
        <v/>
      </c>
      <c r="Q1322" s="24" t="str">
        <f aca="false">IF(C1322&lt;&gt;"",IFERROR((M1322+N1322+O1322)/(M1322+N1322+O1322+P1322),0), "")</f>
        <v/>
      </c>
      <c r="R1322" s="25" t="str">
        <f aca="true">IF(C1322&lt;&gt;"",SUM(INDIRECT($AH$5&amp;"C"&amp;($C$1*$A1322+13)):INDIRECT($AH$5&amp;"V"&amp;($C$1*$A1322+13))), "")</f>
        <v/>
      </c>
      <c r="S1322" s="25" t="str">
        <f aca="false">IF(C1322&lt;&gt;"",IFERROR((M1322+N1322+O1322+P1322)/R1322, 0),"")</f>
        <v/>
      </c>
      <c r="T1322" s="25" t="str">
        <f aca="false">IF(C1322&lt;&gt;"",IFERROR((M1322+N1322+O1322)/R1322,0),"")</f>
        <v/>
      </c>
      <c r="U1322" s="25" t="str">
        <f aca="true">IF(C1322&lt;&gt;"",IF(INDIRECT($AH$5&amp;"B"&amp;($C$1*$A1322+14))= 1,1,0),"")</f>
        <v/>
      </c>
      <c r="V1322" s="25" t="str">
        <f aca="true">IF(C1322&lt;&gt;"",IF(INDIRECT($AH$5&amp;"B"&amp;($C$1*$A1322+15))= 1,1,0),"")</f>
        <v/>
      </c>
      <c r="W1322" s="25" t="str">
        <f aca="false">IF(C1322&lt;&gt;"",($M1322*1) + ($N1322*2) + ($O1322*3) + (IF(U1322 = 1, 10, 0)) + (IF(V1322 = 1, 20, 0)),"")</f>
        <v/>
      </c>
      <c r="X1322" s="27" t="str">
        <f aca="true">IF(C1322&lt;&gt;"",IF(INDIRECT($AH$5&amp;"B"&amp;($C$1*$A1322+16))= 1,1,0),"")</f>
        <v/>
      </c>
      <c r="Y1322" s="27" t="str">
        <f aca="true">IF(D1322&lt;&gt;"",IF(INDIRECT($AH$5&amp;"B"&amp;($C$1*$A1322+17))= 1,1,0),"")</f>
        <v/>
      </c>
      <c r="Z1322" s="27" t="str">
        <f aca="true">IF(E1322&lt;&gt;"",IF(INDIRECT($AH$5&amp;"B"&amp;($C$1*$A1322+18))= 1,1,0),"")</f>
        <v/>
      </c>
      <c r="AA1322" s="27" t="str">
        <f aca="true">IF(F1322&lt;&gt;"",IF(INDIRECT($AH$5&amp;"B"&amp;($C$1*$A1322+19))= 1,1,0),"")</f>
        <v/>
      </c>
      <c r="AB1322" s="27" t="str">
        <f aca="false">IF(C1322&lt;&gt;"",IF(X1322 = 1, 5, 0) + IF(Z1322 = 1, 25, 0) + IF(AA1322 = 1, 15, 0),"")</f>
        <v/>
      </c>
      <c r="AC1322" s="57" t="str">
        <f aca="false">IF(C1322&lt;&gt;"",L1322+W1322+AB1322,"")</f>
        <v/>
      </c>
    </row>
    <row r="1323" customFormat="false" ht="12.8" hidden="false" customHeight="false" outlineLevel="0" collapsed="false">
      <c r="A1323" s="11" t="n">
        <f aca="false">A1322+1</f>
        <v>320</v>
      </c>
      <c r="B1323" s="38" t="str">
        <f aca="true">IF(INDIRECT($AH$5&amp;"B"&amp;($C$1*$A1323+2))=0, "",INDIRECT($AH$5&amp;"B"&amp;($C$1*$A1323+2)))</f>
        <v/>
      </c>
      <c r="C1323" s="19" t="str">
        <f aca="true">IF(INDIRECT($AH$5&amp;"B"&amp;($C$1*$A1323+3)) = 0, "", INDIRECT($AH$5&amp;"B"&amp;($C$1*$A1323+3)))</f>
        <v/>
      </c>
      <c r="D1323" s="19" t="str">
        <f aca="true">IF(INDIRECT($AH$5&amp;"B"&amp;($C$1*$A1323+4)) = 0, "", INDIRECT($AH$5&amp;"B"&amp;($C$1*$A1323+4)))</f>
        <v/>
      </c>
      <c r="E1323" s="19" t="str">
        <f aca="true">IF(INDIRECT($AH$5&amp;"B"&amp;($C$1*$A1323+7)) = 0, "", INDIRECT($AH$5&amp;"B"&amp;($C$1*$A1323+7)))</f>
        <v/>
      </c>
      <c r="F1323" s="20" t="str">
        <f aca="true">IF(C1323 &lt;&gt; "",IF(INDIRECT($AH$5&amp;"B"&amp;($C$1*$A1323+8)) = 0, 0, 1), "")</f>
        <v/>
      </c>
      <c r="G1323" s="20" t="n">
        <f aca="true">INDIRECT($AH$5&amp;"B"&amp;($C$1*$A1323+9))</f>
        <v>0</v>
      </c>
      <c r="H1323" s="20" t="n">
        <f aca="true">INDIRECT($AH$5&amp;"B"&amp;($C$1*$A1323+10))</f>
        <v>0</v>
      </c>
      <c r="I1323" s="20" t="n">
        <f aca="true">INDIRECT($AH$5&amp;"B"&amp;($C$1*$A1323+11))</f>
        <v>0</v>
      </c>
      <c r="J1323" s="20" t="n">
        <f aca="true">INDIRECT($AH$5&amp;"B"&amp;($C$1*$A1323+12))</f>
        <v>0</v>
      </c>
      <c r="K1323" s="21" t="str">
        <f aca="false">IF(C1323&lt;&gt;"",IFERROR((G1323+H1323+I1323)/(G1323+H1323+I1323+J1323),0), "")</f>
        <v/>
      </c>
      <c r="L1323" s="20" t="str">
        <f aca="false">IF(C1323&lt;&gt;"",(G1323* 2) +(H1323* 4) + (I1323* 6) + IF(F1323 = 1, 5, 0), "")</f>
        <v/>
      </c>
      <c r="M1323" s="25" t="str">
        <f aca="true">IF(C1323&lt;&gt;"",SUM(INDIRECT($AH$5&amp;"C"&amp;($C$1*$A1323+9)):INDIRECT($AH$5&amp;"V"&amp;($C$1*$A1323+9))), "")</f>
        <v/>
      </c>
      <c r="N1323" s="25" t="str">
        <f aca="true">IF(C1323&lt;&gt;"",SUM(INDIRECT($AH$5&amp;"C"&amp;($C$1*$A1323+10)):INDIRECT($AH$5&amp;"V"&amp;($C$1*$A1323+10))), "")</f>
        <v/>
      </c>
      <c r="O1323" s="25" t="str">
        <f aca="true">IF(C1323&lt;&gt;"",SUM(INDIRECT($AH$5&amp;"C"&amp;($C$1*$A1323+11)):INDIRECT($AH$5&amp;"V"&amp;($C$1*$A1323+11))),"")</f>
        <v/>
      </c>
      <c r="P1323" s="25" t="str">
        <f aca="true">IF(C1323&lt;&gt;"",SUM(INDIRECT($AH$5&amp;"C"&amp;($C$1*$A1323+12)):INDIRECT($AH$5&amp;"V"&amp;($C$1*$A1323+12))),"")</f>
        <v/>
      </c>
      <c r="Q1323" s="24" t="str">
        <f aca="false">IF(C1323&lt;&gt;"",IFERROR((M1323+N1323+O1323)/(M1323+N1323+O1323+P1323),0), "")</f>
        <v/>
      </c>
      <c r="R1323" s="25" t="str">
        <f aca="true">IF(C1323&lt;&gt;"",SUM(INDIRECT($AH$5&amp;"C"&amp;($C$1*$A1323+13)):INDIRECT($AH$5&amp;"V"&amp;($C$1*$A1323+13))), "")</f>
        <v/>
      </c>
      <c r="S1323" s="25" t="str">
        <f aca="false">IF(C1323&lt;&gt;"",IFERROR((M1323+N1323+O1323+P1323)/R1323, 0),"")</f>
        <v/>
      </c>
      <c r="T1323" s="25" t="str">
        <f aca="false">IF(C1323&lt;&gt;"",IFERROR((M1323+N1323+O1323)/R1323,0),"")</f>
        <v/>
      </c>
      <c r="U1323" s="25" t="str">
        <f aca="true">IF(C1323&lt;&gt;"",IF(INDIRECT($AH$5&amp;"B"&amp;($C$1*$A1323+14))= 1,1,0),"")</f>
        <v/>
      </c>
      <c r="V1323" s="25" t="str">
        <f aca="true">IF(C1323&lt;&gt;"",IF(INDIRECT($AH$5&amp;"B"&amp;($C$1*$A1323+15))= 1,1,0),"")</f>
        <v/>
      </c>
      <c r="W1323" s="25" t="str">
        <f aca="false">IF(C1323&lt;&gt;"",($M1323*1) + ($N1323*2) + ($O1323*3) + (IF(U1323 = 1, 10, 0)) + (IF(V1323 = 1, 20, 0)),"")</f>
        <v/>
      </c>
      <c r="X1323" s="27" t="str">
        <f aca="true">IF(C1323&lt;&gt;"",IF(INDIRECT($AH$5&amp;"B"&amp;($C$1*$A1323+16))= 1,1,0),"")</f>
        <v/>
      </c>
      <c r="Y1323" s="27" t="str">
        <f aca="true">IF(D1323&lt;&gt;"",IF(INDIRECT($AH$5&amp;"B"&amp;($C$1*$A1323+17))= 1,1,0),"")</f>
        <v/>
      </c>
      <c r="Z1323" s="27" t="str">
        <f aca="true">IF(E1323&lt;&gt;"",IF(INDIRECT($AH$5&amp;"B"&amp;($C$1*$A1323+18))= 1,1,0),"")</f>
        <v/>
      </c>
      <c r="AA1323" s="27" t="str">
        <f aca="true">IF(F1323&lt;&gt;"",IF(INDIRECT($AH$5&amp;"B"&amp;($C$1*$A1323+19))= 1,1,0),"")</f>
        <v/>
      </c>
      <c r="AB1323" s="27" t="str">
        <f aca="false">IF(C1323&lt;&gt;"",IF(X1323 = 1, 5, 0) + IF(Z1323 = 1, 25, 0) + IF(AA1323 = 1, 15, 0),"")</f>
        <v/>
      </c>
      <c r="AC1323" s="57" t="str">
        <f aca="false">IF(C1323&lt;&gt;"",L1323+W1323+AB1323,"")</f>
        <v/>
      </c>
    </row>
    <row r="1324" customFormat="false" ht="12.8" hidden="false" customHeight="false" outlineLevel="0" collapsed="false">
      <c r="A1324" s="11" t="n">
        <f aca="false">A1323+1</f>
        <v>321</v>
      </c>
      <c r="B1324" s="38" t="str">
        <f aca="true">IF(INDIRECT($AH$5&amp;"B"&amp;($C$1*$A1324+2))=0, "",INDIRECT($AH$5&amp;"B"&amp;($C$1*$A1324+2)))</f>
        <v/>
      </c>
      <c r="C1324" s="19" t="str">
        <f aca="true">IF(INDIRECT($AH$5&amp;"B"&amp;($C$1*$A1324+3)) = 0, "", INDIRECT($AH$5&amp;"B"&amp;($C$1*$A1324+3)))</f>
        <v/>
      </c>
      <c r="D1324" s="19" t="str">
        <f aca="true">IF(INDIRECT($AH$5&amp;"B"&amp;($C$1*$A1324+4)) = 0, "", INDIRECT($AH$5&amp;"B"&amp;($C$1*$A1324+4)))</f>
        <v/>
      </c>
      <c r="E1324" s="19" t="str">
        <f aca="true">IF(INDIRECT($AH$5&amp;"B"&amp;($C$1*$A1324+7)) = 0, "", INDIRECT($AH$5&amp;"B"&amp;($C$1*$A1324+7)))</f>
        <v/>
      </c>
      <c r="F1324" s="20" t="str">
        <f aca="true">IF(C1324 &lt;&gt; "",IF(INDIRECT($AH$5&amp;"B"&amp;($C$1*$A1324+8)) = 0, 0, 1), "")</f>
        <v/>
      </c>
      <c r="G1324" s="20" t="n">
        <f aca="true">INDIRECT($AH$5&amp;"B"&amp;($C$1*$A1324+9))</f>
        <v>0</v>
      </c>
      <c r="H1324" s="20" t="n">
        <f aca="true">INDIRECT($AH$5&amp;"B"&amp;($C$1*$A1324+10))</f>
        <v>0</v>
      </c>
      <c r="I1324" s="20" t="n">
        <f aca="true">INDIRECT($AH$5&amp;"B"&amp;($C$1*$A1324+11))</f>
        <v>0</v>
      </c>
      <c r="J1324" s="20" t="n">
        <f aca="true">INDIRECT($AH$5&amp;"B"&amp;($C$1*$A1324+12))</f>
        <v>0</v>
      </c>
      <c r="K1324" s="21" t="str">
        <f aca="false">IF(C1324&lt;&gt;"",IFERROR((G1324+H1324+I1324)/(G1324+H1324+I1324+J1324),0), "")</f>
        <v/>
      </c>
      <c r="L1324" s="20" t="str">
        <f aca="false">IF(C1324&lt;&gt;"",(G1324* 2) +(H1324* 4) + (I1324* 6) + IF(F1324 = 1, 5, 0), "")</f>
        <v/>
      </c>
      <c r="M1324" s="25" t="str">
        <f aca="true">IF(C1324&lt;&gt;"",SUM(INDIRECT($AH$5&amp;"C"&amp;($C$1*$A1324+9)):INDIRECT($AH$5&amp;"V"&amp;($C$1*$A1324+9))), "")</f>
        <v/>
      </c>
      <c r="N1324" s="25" t="str">
        <f aca="true">IF(C1324&lt;&gt;"",SUM(INDIRECT($AH$5&amp;"C"&amp;($C$1*$A1324+10)):INDIRECT($AH$5&amp;"V"&amp;($C$1*$A1324+10))), "")</f>
        <v/>
      </c>
      <c r="O1324" s="25" t="str">
        <f aca="true">IF(C1324&lt;&gt;"",SUM(INDIRECT($AH$5&amp;"C"&amp;($C$1*$A1324+11)):INDIRECT($AH$5&amp;"V"&amp;($C$1*$A1324+11))),"")</f>
        <v/>
      </c>
      <c r="P1324" s="25" t="str">
        <f aca="true">IF(C1324&lt;&gt;"",SUM(INDIRECT($AH$5&amp;"C"&amp;($C$1*$A1324+12)):INDIRECT($AH$5&amp;"V"&amp;($C$1*$A1324+12))),"")</f>
        <v/>
      </c>
      <c r="Q1324" s="24" t="str">
        <f aca="false">IF(C1324&lt;&gt;"",IFERROR((M1324+N1324+O1324)/(M1324+N1324+O1324+P1324),0), "")</f>
        <v/>
      </c>
      <c r="R1324" s="25" t="str">
        <f aca="true">IF(C1324&lt;&gt;"",SUM(INDIRECT($AH$5&amp;"C"&amp;($C$1*$A1324+13)):INDIRECT($AH$5&amp;"V"&amp;($C$1*$A1324+13))), "")</f>
        <v/>
      </c>
      <c r="S1324" s="25" t="str">
        <f aca="false">IF(C1324&lt;&gt;"",IFERROR((M1324+N1324+O1324+P1324)/R1324, 0),"")</f>
        <v/>
      </c>
      <c r="T1324" s="25" t="str">
        <f aca="false">IF(C1324&lt;&gt;"",IFERROR((M1324+N1324+O1324)/R1324,0),"")</f>
        <v/>
      </c>
      <c r="U1324" s="25" t="str">
        <f aca="true">IF(C1324&lt;&gt;"",IF(INDIRECT($AH$5&amp;"B"&amp;($C$1*$A1324+14))= 1,1,0),"")</f>
        <v/>
      </c>
      <c r="V1324" s="25" t="str">
        <f aca="true">IF(C1324&lt;&gt;"",IF(INDIRECT($AH$5&amp;"B"&amp;($C$1*$A1324+15))= 1,1,0),"")</f>
        <v/>
      </c>
      <c r="W1324" s="25" t="str">
        <f aca="false">IF(C1324&lt;&gt;"",($M1324*1) + ($N1324*2) + ($O1324*3) + (IF(U1324 = 1, 10, 0)) + (IF(V1324 = 1, 20, 0)),"")</f>
        <v/>
      </c>
      <c r="X1324" s="27" t="str">
        <f aca="true">IF(C1324&lt;&gt;"",IF(INDIRECT($AH$5&amp;"B"&amp;($C$1*$A1324+16))= 1,1,0),"")</f>
        <v/>
      </c>
      <c r="Y1324" s="27" t="str">
        <f aca="true">IF(D1324&lt;&gt;"",IF(INDIRECT($AH$5&amp;"B"&amp;($C$1*$A1324+17))= 1,1,0),"")</f>
        <v/>
      </c>
      <c r="Z1324" s="27" t="str">
        <f aca="true">IF(E1324&lt;&gt;"",IF(INDIRECT($AH$5&amp;"B"&amp;($C$1*$A1324+18))= 1,1,0),"")</f>
        <v/>
      </c>
      <c r="AA1324" s="27" t="str">
        <f aca="true">IF(F1324&lt;&gt;"",IF(INDIRECT($AH$5&amp;"B"&amp;($C$1*$A1324+19))= 1,1,0),"")</f>
        <v/>
      </c>
      <c r="AB1324" s="27" t="str">
        <f aca="false">IF(C1324&lt;&gt;"",IF(X1324 = 1, 5, 0) + IF(Z1324 = 1, 25, 0) + IF(AA1324 = 1, 15, 0),"")</f>
        <v/>
      </c>
      <c r="AC1324" s="57" t="str">
        <f aca="false">IF(C1324&lt;&gt;"",L1324+W1324+AB1324,"")</f>
        <v/>
      </c>
    </row>
    <row r="1325" customFormat="false" ht="12.8" hidden="false" customHeight="false" outlineLevel="0" collapsed="false">
      <c r="A1325" s="11" t="n">
        <f aca="false">A1324+1</f>
        <v>322</v>
      </c>
      <c r="B1325" s="38" t="str">
        <f aca="true">IF(INDIRECT($AH$5&amp;"B"&amp;($C$1*$A1325+2))=0, "",INDIRECT($AH$5&amp;"B"&amp;($C$1*$A1325+2)))</f>
        <v/>
      </c>
      <c r="C1325" s="19" t="str">
        <f aca="true">IF(INDIRECT($AH$5&amp;"B"&amp;($C$1*$A1325+3)) = 0, "", INDIRECT($AH$5&amp;"B"&amp;($C$1*$A1325+3)))</f>
        <v/>
      </c>
      <c r="D1325" s="19" t="str">
        <f aca="true">IF(INDIRECT($AH$5&amp;"B"&amp;($C$1*$A1325+4)) = 0, "", INDIRECT($AH$5&amp;"B"&amp;($C$1*$A1325+4)))</f>
        <v/>
      </c>
      <c r="E1325" s="19" t="str">
        <f aca="true">IF(INDIRECT($AH$5&amp;"B"&amp;($C$1*$A1325+7)) = 0, "", INDIRECT($AH$5&amp;"B"&amp;($C$1*$A1325+7)))</f>
        <v/>
      </c>
      <c r="F1325" s="20" t="str">
        <f aca="true">IF(C1325 &lt;&gt; "",IF(INDIRECT($AH$5&amp;"B"&amp;($C$1*$A1325+8)) = 0, 0, 1), "")</f>
        <v/>
      </c>
      <c r="G1325" s="20" t="n">
        <f aca="true">INDIRECT($AH$5&amp;"B"&amp;($C$1*$A1325+9))</f>
        <v>0</v>
      </c>
      <c r="H1325" s="20" t="n">
        <f aca="true">INDIRECT($AH$5&amp;"B"&amp;($C$1*$A1325+10))</f>
        <v>0</v>
      </c>
      <c r="I1325" s="20" t="n">
        <f aca="true">INDIRECT($AH$5&amp;"B"&amp;($C$1*$A1325+11))</f>
        <v>0</v>
      </c>
      <c r="J1325" s="20" t="n">
        <f aca="true">INDIRECT($AH$5&amp;"B"&amp;($C$1*$A1325+12))</f>
        <v>0</v>
      </c>
      <c r="K1325" s="21" t="str">
        <f aca="false">IF(C1325&lt;&gt;"",IFERROR((G1325+H1325+I1325)/(G1325+H1325+I1325+J1325),0), "")</f>
        <v/>
      </c>
      <c r="L1325" s="20" t="str">
        <f aca="false">IF(C1325&lt;&gt;"",(G1325* 2) +(H1325* 4) + (I1325* 6) + IF(F1325 = 1, 5, 0), "")</f>
        <v/>
      </c>
      <c r="M1325" s="25" t="str">
        <f aca="true">IF(C1325&lt;&gt;"",SUM(INDIRECT($AH$5&amp;"C"&amp;($C$1*$A1325+9)):INDIRECT($AH$5&amp;"V"&amp;($C$1*$A1325+9))), "")</f>
        <v/>
      </c>
      <c r="N1325" s="25" t="str">
        <f aca="true">IF(C1325&lt;&gt;"",SUM(INDIRECT($AH$5&amp;"C"&amp;($C$1*$A1325+10)):INDIRECT($AH$5&amp;"V"&amp;($C$1*$A1325+10))), "")</f>
        <v/>
      </c>
      <c r="O1325" s="25" t="str">
        <f aca="true">IF(C1325&lt;&gt;"",SUM(INDIRECT($AH$5&amp;"C"&amp;($C$1*$A1325+11)):INDIRECT($AH$5&amp;"V"&amp;($C$1*$A1325+11))),"")</f>
        <v/>
      </c>
      <c r="P1325" s="25" t="str">
        <f aca="true">IF(C1325&lt;&gt;"",SUM(INDIRECT($AH$5&amp;"C"&amp;($C$1*$A1325+12)):INDIRECT($AH$5&amp;"V"&amp;($C$1*$A1325+12))),"")</f>
        <v/>
      </c>
      <c r="Q1325" s="24" t="str">
        <f aca="false">IF(C1325&lt;&gt;"",IFERROR((M1325+N1325+O1325)/(M1325+N1325+O1325+P1325),0), "")</f>
        <v/>
      </c>
      <c r="R1325" s="25" t="str">
        <f aca="true">IF(C1325&lt;&gt;"",SUM(INDIRECT($AH$5&amp;"C"&amp;($C$1*$A1325+13)):INDIRECT($AH$5&amp;"V"&amp;($C$1*$A1325+13))), "")</f>
        <v/>
      </c>
      <c r="S1325" s="25" t="str">
        <f aca="false">IF(C1325&lt;&gt;"",IFERROR((M1325+N1325+O1325+P1325)/R1325, 0),"")</f>
        <v/>
      </c>
      <c r="T1325" s="25" t="str">
        <f aca="false">IF(C1325&lt;&gt;"",IFERROR((M1325+N1325+O1325)/R1325,0),"")</f>
        <v/>
      </c>
      <c r="U1325" s="25" t="str">
        <f aca="true">IF(C1325&lt;&gt;"",IF(INDIRECT($AH$5&amp;"B"&amp;($C$1*$A1325+14))= 1,1,0),"")</f>
        <v/>
      </c>
      <c r="V1325" s="25" t="str">
        <f aca="true">IF(C1325&lt;&gt;"",IF(INDIRECT($AH$5&amp;"B"&amp;($C$1*$A1325+15))= 1,1,0),"")</f>
        <v/>
      </c>
      <c r="W1325" s="25" t="str">
        <f aca="false">IF(C1325&lt;&gt;"",($M1325*1) + ($N1325*2) + ($O1325*3) + (IF(U1325 = 1, 10, 0)) + (IF(V1325 = 1, 20, 0)),"")</f>
        <v/>
      </c>
      <c r="X1325" s="27" t="str">
        <f aca="true">IF(C1325&lt;&gt;"",IF(INDIRECT($AH$5&amp;"B"&amp;($C$1*$A1325+16))= 1,1,0),"")</f>
        <v/>
      </c>
      <c r="Y1325" s="27" t="str">
        <f aca="true">IF(D1325&lt;&gt;"",IF(INDIRECT($AH$5&amp;"B"&amp;($C$1*$A1325+17))= 1,1,0),"")</f>
        <v/>
      </c>
      <c r="Z1325" s="27" t="str">
        <f aca="true">IF(E1325&lt;&gt;"",IF(INDIRECT($AH$5&amp;"B"&amp;($C$1*$A1325+18))= 1,1,0),"")</f>
        <v/>
      </c>
      <c r="AA1325" s="27" t="str">
        <f aca="true">IF(F1325&lt;&gt;"",IF(INDIRECT($AH$5&amp;"B"&amp;($C$1*$A1325+19))= 1,1,0),"")</f>
        <v/>
      </c>
      <c r="AB1325" s="27" t="str">
        <f aca="false">IF(C1325&lt;&gt;"",IF(X1325 = 1, 5, 0) + IF(Z1325 = 1, 25, 0) + IF(AA1325 = 1, 15, 0),"")</f>
        <v/>
      </c>
      <c r="AC1325" s="57" t="str">
        <f aca="false">IF(C1325&lt;&gt;"",L1325+W1325+AB1325,"")</f>
        <v/>
      </c>
    </row>
    <row r="1326" customFormat="false" ht="12.8" hidden="false" customHeight="false" outlineLevel="0" collapsed="false">
      <c r="A1326" s="11" t="n">
        <f aca="false">A1325+1</f>
        <v>323</v>
      </c>
      <c r="B1326" s="38" t="str">
        <f aca="true">IF(INDIRECT($AH$5&amp;"B"&amp;($C$1*$A1326+2))=0, "",INDIRECT($AH$5&amp;"B"&amp;($C$1*$A1326+2)))</f>
        <v/>
      </c>
      <c r="C1326" s="19" t="str">
        <f aca="true">IF(INDIRECT($AH$5&amp;"B"&amp;($C$1*$A1326+3)) = 0, "", INDIRECT($AH$5&amp;"B"&amp;($C$1*$A1326+3)))</f>
        <v/>
      </c>
      <c r="D1326" s="19" t="str">
        <f aca="true">IF(INDIRECT($AH$5&amp;"B"&amp;($C$1*$A1326+4)) = 0, "", INDIRECT($AH$5&amp;"B"&amp;($C$1*$A1326+4)))</f>
        <v/>
      </c>
      <c r="E1326" s="19" t="str">
        <f aca="true">IF(INDIRECT($AH$5&amp;"B"&amp;($C$1*$A1326+7)) = 0, "", INDIRECT($AH$5&amp;"B"&amp;($C$1*$A1326+7)))</f>
        <v/>
      </c>
      <c r="F1326" s="20" t="str">
        <f aca="true">IF(C1326 &lt;&gt; "",IF(INDIRECT($AH$5&amp;"B"&amp;($C$1*$A1326+8)) = 0, 0, 1), "")</f>
        <v/>
      </c>
      <c r="G1326" s="20" t="n">
        <f aca="true">INDIRECT($AH$5&amp;"B"&amp;($C$1*$A1326+9))</f>
        <v>0</v>
      </c>
      <c r="H1326" s="20" t="n">
        <f aca="true">INDIRECT($AH$5&amp;"B"&amp;($C$1*$A1326+10))</f>
        <v>0</v>
      </c>
      <c r="I1326" s="20" t="n">
        <f aca="true">INDIRECT($AH$5&amp;"B"&amp;($C$1*$A1326+11))</f>
        <v>0</v>
      </c>
      <c r="J1326" s="20" t="n">
        <f aca="true">INDIRECT($AH$5&amp;"B"&amp;($C$1*$A1326+12))</f>
        <v>0</v>
      </c>
      <c r="K1326" s="21" t="str">
        <f aca="false">IF(C1326&lt;&gt;"",IFERROR((G1326+H1326+I1326)/(G1326+H1326+I1326+J1326),0), "")</f>
        <v/>
      </c>
      <c r="L1326" s="20" t="str">
        <f aca="false">IF(C1326&lt;&gt;"",(G1326* 2) +(H1326* 4) + (I1326* 6) + IF(F1326 = 1, 5, 0), "")</f>
        <v/>
      </c>
      <c r="M1326" s="25" t="str">
        <f aca="true">IF(C1326&lt;&gt;"",SUM(INDIRECT($AH$5&amp;"C"&amp;($C$1*$A1326+9)):INDIRECT($AH$5&amp;"V"&amp;($C$1*$A1326+9))), "")</f>
        <v/>
      </c>
      <c r="N1326" s="25" t="str">
        <f aca="true">IF(C1326&lt;&gt;"",SUM(INDIRECT($AH$5&amp;"C"&amp;($C$1*$A1326+10)):INDIRECT($AH$5&amp;"V"&amp;($C$1*$A1326+10))), "")</f>
        <v/>
      </c>
      <c r="O1326" s="25" t="str">
        <f aca="true">IF(C1326&lt;&gt;"",SUM(INDIRECT($AH$5&amp;"C"&amp;($C$1*$A1326+11)):INDIRECT($AH$5&amp;"V"&amp;($C$1*$A1326+11))),"")</f>
        <v/>
      </c>
      <c r="P1326" s="25" t="str">
        <f aca="true">IF(C1326&lt;&gt;"",SUM(INDIRECT($AH$5&amp;"C"&amp;($C$1*$A1326+12)):INDIRECT($AH$5&amp;"V"&amp;($C$1*$A1326+12))),"")</f>
        <v/>
      </c>
      <c r="Q1326" s="24" t="str">
        <f aca="false">IF(C1326&lt;&gt;"",IFERROR((M1326+N1326+O1326)/(M1326+N1326+O1326+P1326),0), "")</f>
        <v/>
      </c>
      <c r="R1326" s="25" t="str">
        <f aca="true">IF(C1326&lt;&gt;"",SUM(INDIRECT($AH$5&amp;"C"&amp;($C$1*$A1326+13)):INDIRECT($AH$5&amp;"V"&amp;($C$1*$A1326+13))), "")</f>
        <v/>
      </c>
      <c r="S1326" s="25" t="str">
        <f aca="false">IF(C1326&lt;&gt;"",IFERROR((M1326+N1326+O1326+P1326)/R1326, 0),"")</f>
        <v/>
      </c>
      <c r="T1326" s="25" t="str">
        <f aca="false">IF(C1326&lt;&gt;"",IFERROR((M1326+N1326+O1326)/R1326,0),"")</f>
        <v/>
      </c>
      <c r="U1326" s="25" t="str">
        <f aca="true">IF(C1326&lt;&gt;"",IF(INDIRECT($AH$5&amp;"B"&amp;($C$1*$A1326+14))= 1,1,0),"")</f>
        <v/>
      </c>
      <c r="V1326" s="25" t="str">
        <f aca="true">IF(C1326&lt;&gt;"",IF(INDIRECT($AH$5&amp;"B"&amp;($C$1*$A1326+15))= 1,1,0),"")</f>
        <v/>
      </c>
      <c r="W1326" s="25" t="str">
        <f aca="false">IF(C1326&lt;&gt;"",($M1326*1) + ($N1326*2) + ($O1326*3) + (IF(U1326 = 1, 10, 0)) + (IF(V1326 = 1, 20, 0)),"")</f>
        <v/>
      </c>
      <c r="X1326" s="27" t="str">
        <f aca="true">IF(C1326&lt;&gt;"",IF(INDIRECT($AH$5&amp;"B"&amp;($C$1*$A1326+16))= 1,1,0),"")</f>
        <v/>
      </c>
      <c r="Y1326" s="27" t="str">
        <f aca="true">IF(D1326&lt;&gt;"",IF(INDIRECT($AH$5&amp;"B"&amp;($C$1*$A1326+17))= 1,1,0),"")</f>
        <v/>
      </c>
      <c r="Z1326" s="27" t="str">
        <f aca="true">IF(E1326&lt;&gt;"",IF(INDIRECT($AH$5&amp;"B"&amp;($C$1*$A1326+18))= 1,1,0),"")</f>
        <v/>
      </c>
      <c r="AA1326" s="27" t="str">
        <f aca="true">IF(F1326&lt;&gt;"",IF(INDIRECT($AH$5&amp;"B"&amp;($C$1*$A1326+19))= 1,1,0),"")</f>
        <v/>
      </c>
      <c r="AB1326" s="27" t="str">
        <f aca="false">IF(C1326&lt;&gt;"",IF(X1326 = 1, 5, 0) + IF(Z1326 = 1, 25, 0) + IF(AA1326 = 1, 15, 0),"")</f>
        <v/>
      </c>
      <c r="AC1326" s="57" t="str">
        <f aca="false">IF(C1326&lt;&gt;"",L1326+W1326+AB1326,"")</f>
        <v/>
      </c>
    </row>
    <row r="1327" customFormat="false" ht="12.8" hidden="false" customHeight="false" outlineLevel="0" collapsed="false">
      <c r="A1327" s="11" t="n">
        <f aca="false">A1326+1</f>
        <v>324</v>
      </c>
      <c r="B1327" s="38" t="str">
        <f aca="true">IF(INDIRECT($AH$5&amp;"B"&amp;($C$1*$A1327+2))=0, "",INDIRECT($AH$5&amp;"B"&amp;($C$1*$A1327+2)))</f>
        <v/>
      </c>
      <c r="C1327" s="19" t="str">
        <f aca="true">IF(INDIRECT($AH$5&amp;"B"&amp;($C$1*$A1327+3)) = 0, "", INDIRECT($AH$5&amp;"B"&amp;($C$1*$A1327+3)))</f>
        <v/>
      </c>
      <c r="D1327" s="19" t="str">
        <f aca="true">IF(INDIRECT($AH$5&amp;"B"&amp;($C$1*$A1327+4)) = 0, "", INDIRECT($AH$5&amp;"B"&amp;($C$1*$A1327+4)))</f>
        <v/>
      </c>
      <c r="E1327" s="19" t="str">
        <f aca="true">IF(INDIRECT($AH$5&amp;"B"&amp;($C$1*$A1327+7)) = 0, "", INDIRECT($AH$5&amp;"B"&amp;($C$1*$A1327+7)))</f>
        <v/>
      </c>
      <c r="F1327" s="20" t="str">
        <f aca="true">IF(C1327 &lt;&gt; "",IF(INDIRECT($AH$5&amp;"B"&amp;($C$1*$A1327+8)) = 0, 0, 1), "")</f>
        <v/>
      </c>
      <c r="G1327" s="20" t="n">
        <f aca="true">INDIRECT($AH$5&amp;"B"&amp;($C$1*$A1327+9))</f>
        <v>0</v>
      </c>
      <c r="H1327" s="20" t="n">
        <f aca="true">INDIRECT($AH$5&amp;"B"&amp;($C$1*$A1327+10))</f>
        <v>0</v>
      </c>
      <c r="I1327" s="20" t="n">
        <f aca="true">INDIRECT($AH$5&amp;"B"&amp;($C$1*$A1327+11))</f>
        <v>0</v>
      </c>
      <c r="J1327" s="20" t="n">
        <f aca="true">INDIRECT($AH$5&amp;"B"&amp;($C$1*$A1327+12))</f>
        <v>0</v>
      </c>
      <c r="K1327" s="21" t="str">
        <f aca="false">IF(C1327&lt;&gt;"",IFERROR((G1327+H1327+I1327)/(G1327+H1327+I1327+J1327),0), "")</f>
        <v/>
      </c>
      <c r="L1327" s="20" t="str">
        <f aca="false">IF(C1327&lt;&gt;"",(G1327* 2) +(H1327* 4) + (I1327* 6) + IF(F1327 = 1, 5, 0), "")</f>
        <v/>
      </c>
      <c r="M1327" s="25" t="str">
        <f aca="true">IF(C1327&lt;&gt;"",SUM(INDIRECT($AH$5&amp;"C"&amp;($C$1*$A1327+9)):INDIRECT($AH$5&amp;"V"&amp;($C$1*$A1327+9))), "")</f>
        <v/>
      </c>
      <c r="N1327" s="25" t="str">
        <f aca="true">IF(C1327&lt;&gt;"",SUM(INDIRECT($AH$5&amp;"C"&amp;($C$1*$A1327+10)):INDIRECT($AH$5&amp;"V"&amp;($C$1*$A1327+10))), "")</f>
        <v/>
      </c>
      <c r="O1327" s="25" t="str">
        <f aca="true">IF(C1327&lt;&gt;"",SUM(INDIRECT($AH$5&amp;"C"&amp;($C$1*$A1327+11)):INDIRECT($AH$5&amp;"V"&amp;($C$1*$A1327+11))),"")</f>
        <v/>
      </c>
      <c r="P1327" s="25" t="str">
        <f aca="true">IF(C1327&lt;&gt;"",SUM(INDIRECT($AH$5&amp;"C"&amp;($C$1*$A1327+12)):INDIRECT($AH$5&amp;"V"&amp;($C$1*$A1327+12))),"")</f>
        <v/>
      </c>
      <c r="Q1327" s="24" t="str">
        <f aca="false">IF(C1327&lt;&gt;"",IFERROR((M1327+N1327+O1327)/(M1327+N1327+O1327+P1327),0), "")</f>
        <v/>
      </c>
      <c r="R1327" s="25" t="str">
        <f aca="true">IF(C1327&lt;&gt;"",SUM(INDIRECT($AH$5&amp;"C"&amp;($C$1*$A1327+13)):INDIRECT($AH$5&amp;"V"&amp;($C$1*$A1327+13))), "")</f>
        <v/>
      </c>
      <c r="S1327" s="25" t="str">
        <f aca="false">IF(C1327&lt;&gt;"",IFERROR((M1327+N1327+O1327+P1327)/R1327, 0),"")</f>
        <v/>
      </c>
      <c r="T1327" s="25" t="str">
        <f aca="false">IF(C1327&lt;&gt;"",IFERROR((M1327+N1327+O1327)/R1327,0),"")</f>
        <v/>
      </c>
      <c r="U1327" s="25" t="str">
        <f aca="true">IF(C1327&lt;&gt;"",IF(INDIRECT($AH$5&amp;"B"&amp;($C$1*$A1327+14))= 1,1,0),"")</f>
        <v/>
      </c>
      <c r="V1327" s="25" t="str">
        <f aca="true">IF(C1327&lt;&gt;"",IF(INDIRECT($AH$5&amp;"B"&amp;($C$1*$A1327+15))= 1,1,0),"")</f>
        <v/>
      </c>
      <c r="W1327" s="25" t="str">
        <f aca="false">IF(C1327&lt;&gt;"",($M1327*1) + ($N1327*2) + ($O1327*3) + (IF(U1327 = 1, 10, 0)) + (IF(V1327 = 1, 20, 0)),"")</f>
        <v/>
      </c>
      <c r="X1327" s="27" t="str">
        <f aca="true">IF(C1327&lt;&gt;"",IF(INDIRECT($AH$5&amp;"B"&amp;($C$1*$A1327+16))= 1,1,0),"")</f>
        <v/>
      </c>
      <c r="Y1327" s="27" t="str">
        <f aca="true">IF(D1327&lt;&gt;"",IF(INDIRECT($AH$5&amp;"B"&amp;($C$1*$A1327+17))= 1,1,0),"")</f>
        <v/>
      </c>
      <c r="Z1327" s="27" t="str">
        <f aca="true">IF(E1327&lt;&gt;"",IF(INDIRECT($AH$5&amp;"B"&amp;($C$1*$A1327+18))= 1,1,0),"")</f>
        <v/>
      </c>
      <c r="AA1327" s="27" t="str">
        <f aca="true">IF(F1327&lt;&gt;"",IF(INDIRECT($AH$5&amp;"B"&amp;($C$1*$A1327+19))= 1,1,0),"")</f>
        <v/>
      </c>
      <c r="AB1327" s="27" t="str">
        <f aca="false">IF(C1327&lt;&gt;"",IF(X1327 = 1, 5, 0) + IF(Z1327 = 1, 25, 0) + IF(AA1327 = 1, 15, 0),"")</f>
        <v/>
      </c>
      <c r="AC1327" s="57" t="str">
        <f aca="false">IF(C1327&lt;&gt;"",L1327+W1327+AB1327,"")</f>
        <v/>
      </c>
    </row>
    <row r="1328" customFormat="false" ht="12.8" hidden="false" customHeight="false" outlineLevel="0" collapsed="false">
      <c r="A1328" s="11" t="n">
        <f aca="false">A1327+1</f>
        <v>325</v>
      </c>
      <c r="B1328" s="38" t="str">
        <f aca="true">IF(INDIRECT($AH$5&amp;"B"&amp;($C$1*$A1328+2))=0, "",INDIRECT($AH$5&amp;"B"&amp;($C$1*$A1328+2)))</f>
        <v/>
      </c>
      <c r="C1328" s="19" t="str">
        <f aca="true">IF(INDIRECT($AH$5&amp;"B"&amp;($C$1*$A1328+3)) = 0, "", INDIRECT($AH$5&amp;"B"&amp;($C$1*$A1328+3)))</f>
        <v/>
      </c>
      <c r="D1328" s="19" t="str">
        <f aca="true">IF(INDIRECT($AH$5&amp;"B"&amp;($C$1*$A1328+4)) = 0, "", INDIRECT($AH$5&amp;"B"&amp;($C$1*$A1328+4)))</f>
        <v/>
      </c>
      <c r="E1328" s="19" t="str">
        <f aca="true">IF(INDIRECT($AH$5&amp;"B"&amp;($C$1*$A1328+7)) = 0, "", INDIRECT($AH$5&amp;"B"&amp;($C$1*$A1328+7)))</f>
        <v/>
      </c>
      <c r="F1328" s="20" t="str">
        <f aca="true">IF(C1328 &lt;&gt; "",IF(INDIRECT($AH$5&amp;"B"&amp;($C$1*$A1328+8)) = 0, 0, 1), "")</f>
        <v/>
      </c>
      <c r="G1328" s="20" t="n">
        <f aca="true">INDIRECT($AH$5&amp;"B"&amp;($C$1*$A1328+9))</f>
        <v>0</v>
      </c>
      <c r="H1328" s="20" t="n">
        <f aca="true">INDIRECT($AH$5&amp;"B"&amp;($C$1*$A1328+10))</f>
        <v>0</v>
      </c>
      <c r="I1328" s="20" t="n">
        <f aca="true">INDIRECT($AH$5&amp;"B"&amp;($C$1*$A1328+11))</f>
        <v>0</v>
      </c>
      <c r="J1328" s="20" t="n">
        <f aca="true">INDIRECT($AH$5&amp;"B"&amp;($C$1*$A1328+12))</f>
        <v>0</v>
      </c>
      <c r="K1328" s="21" t="str">
        <f aca="false">IF(C1328&lt;&gt;"",IFERROR((G1328+H1328+I1328)/(G1328+H1328+I1328+J1328),0), "")</f>
        <v/>
      </c>
      <c r="L1328" s="20" t="str">
        <f aca="false">IF(C1328&lt;&gt;"",(G1328* 2) +(H1328* 4) + (I1328* 6) + IF(F1328 = 1, 5, 0), "")</f>
        <v/>
      </c>
      <c r="M1328" s="25" t="str">
        <f aca="true">IF(C1328&lt;&gt;"",SUM(INDIRECT($AH$5&amp;"C"&amp;($C$1*$A1328+9)):INDIRECT($AH$5&amp;"V"&amp;($C$1*$A1328+9))), "")</f>
        <v/>
      </c>
      <c r="N1328" s="25" t="str">
        <f aca="true">IF(C1328&lt;&gt;"",SUM(INDIRECT($AH$5&amp;"C"&amp;($C$1*$A1328+10)):INDIRECT($AH$5&amp;"V"&amp;($C$1*$A1328+10))), "")</f>
        <v/>
      </c>
      <c r="O1328" s="25" t="str">
        <f aca="true">IF(C1328&lt;&gt;"",SUM(INDIRECT($AH$5&amp;"C"&amp;($C$1*$A1328+11)):INDIRECT($AH$5&amp;"V"&amp;($C$1*$A1328+11))),"")</f>
        <v/>
      </c>
      <c r="P1328" s="25" t="str">
        <f aca="true">IF(C1328&lt;&gt;"",SUM(INDIRECT($AH$5&amp;"C"&amp;($C$1*$A1328+12)):INDIRECT($AH$5&amp;"V"&amp;($C$1*$A1328+12))),"")</f>
        <v/>
      </c>
      <c r="Q1328" s="24" t="str">
        <f aca="false">IF(C1328&lt;&gt;"",IFERROR((M1328+N1328+O1328)/(M1328+N1328+O1328+P1328),0), "")</f>
        <v/>
      </c>
      <c r="R1328" s="25" t="str">
        <f aca="true">IF(C1328&lt;&gt;"",SUM(INDIRECT($AH$5&amp;"C"&amp;($C$1*$A1328+13)):INDIRECT($AH$5&amp;"V"&amp;($C$1*$A1328+13))), "")</f>
        <v/>
      </c>
      <c r="S1328" s="25" t="str">
        <f aca="false">IF(C1328&lt;&gt;"",IFERROR((M1328+N1328+O1328+P1328)/R1328, 0),"")</f>
        <v/>
      </c>
      <c r="T1328" s="25" t="str">
        <f aca="false">IF(C1328&lt;&gt;"",IFERROR((M1328+N1328+O1328)/R1328,0),"")</f>
        <v/>
      </c>
      <c r="U1328" s="25" t="str">
        <f aca="true">IF(C1328&lt;&gt;"",IF(INDIRECT($AH$5&amp;"B"&amp;($C$1*$A1328+14))= 1,1,0),"")</f>
        <v/>
      </c>
      <c r="V1328" s="25" t="str">
        <f aca="true">IF(C1328&lt;&gt;"",IF(INDIRECT($AH$5&amp;"B"&amp;($C$1*$A1328+15))= 1,1,0),"")</f>
        <v/>
      </c>
      <c r="W1328" s="25" t="str">
        <f aca="false">IF(C1328&lt;&gt;"",($M1328*1) + ($N1328*2) + ($O1328*3) + (IF(U1328 = 1, 10, 0)) + (IF(V1328 = 1, 20, 0)),"")</f>
        <v/>
      </c>
      <c r="X1328" s="27" t="str">
        <f aca="true">IF(C1328&lt;&gt;"",IF(INDIRECT($AH$5&amp;"B"&amp;($C$1*$A1328+16))= 1,1,0),"")</f>
        <v/>
      </c>
      <c r="Y1328" s="27" t="str">
        <f aca="true">IF(D1328&lt;&gt;"",IF(INDIRECT($AH$5&amp;"B"&amp;($C$1*$A1328+17))= 1,1,0),"")</f>
        <v/>
      </c>
      <c r="Z1328" s="27" t="str">
        <f aca="true">IF(E1328&lt;&gt;"",IF(INDIRECT($AH$5&amp;"B"&amp;($C$1*$A1328+18))= 1,1,0),"")</f>
        <v/>
      </c>
      <c r="AA1328" s="27" t="str">
        <f aca="true">IF(F1328&lt;&gt;"",IF(INDIRECT($AH$5&amp;"B"&amp;($C$1*$A1328+19))= 1,1,0),"")</f>
        <v/>
      </c>
      <c r="AB1328" s="27" t="str">
        <f aca="false">IF(C1328&lt;&gt;"",IF(X1328 = 1, 5, 0) + IF(Z1328 = 1, 25, 0) + IF(AA1328 = 1, 15, 0),"")</f>
        <v/>
      </c>
      <c r="AC1328" s="57" t="str">
        <f aca="false">IF(C1328&lt;&gt;"",L1328+W1328+AB1328,"")</f>
        <v/>
      </c>
    </row>
    <row r="1329" customFormat="false" ht="12.8" hidden="false" customHeight="false" outlineLevel="0" collapsed="false">
      <c r="A1329" s="11" t="n">
        <f aca="false">A1328+1</f>
        <v>326</v>
      </c>
      <c r="B1329" s="38" t="str">
        <f aca="true">IF(INDIRECT($AH$5&amp;"B"&amp;($C$1*$A1329+2))=0, "",INDIRECT($AH$5&amp;"B"&amp;($C$1*$A1329+2)))</f>
        <v/>
      </c>
      <c r="C1329" s="19" t="str">
        <f aca="true">IF(INDIRECT($AH$5&amp;"B"&amp;($C$1*$A1329+3)) = 0, "", INDIRECT($AH$5&amp;"B"&amp;($C$1*$A1329+3)))</f>
        <v/>
      </c>
      <c r="D1329" s="19" t="str">
        <f aca="true">IF(INDIRECT($AH$5&amp;"B"&amp;($C$1*$A1329+4)) = 0, "", INDIRECT($AH$5&amp;"B"&amp;($C$1*$A1329+4)))</f>
        <v/>
      </c>
      <c r="E1329" s="19" t="str">
        <f aca="true">IF(INDIRECT($AH$5&amp;"B"&amp;($C$1*$A1329+7)) = 0, "", INDIRECT($AH$5&amp;"B"&amp;($C$1*$A1329+7)))</f>
        <v/>
      </c>
      <c r="F1329" s="20" t="str">
        <f aca="true">IF(C1329 &lt;&gt; "",IF(INDIRECT($AH$5&amp;"B"&amp;($C$1*$A1329+8)) = 0, 0, 1), "")</f>
        <v/>
      </c>
      <c r="G1329" s="20" t="n">
        <f aca="true">INDIRECT($AH$5&amp;"B"&amp;($C$1*$A1329+9))</f>
        <v>0</v>
      </c>
      <c r="H1329" s="20" t="n">
        <f aca="true">INDIRECT($AH$5&amp;"B"&amp;($C$1*$A1329+10))</f>
        <v>0</v>
      </c>
      <c r="I1329" s="20" t="n">
        <f aca="true">INDIRECT($AH$5&amp;"B"&amp;($C$1*$A1329+11))</f>
        <v>0</v>
      </c>
      <c r="J1329" s="20" t="n">
        <f aca="true">INDIRECT($AH$5&amp;"B"&amp;($C$1*$A1329+12))</f>
        <v>0</v>
      </c>
      <c r="K1329" s="21" t="str">
        <f aca="false">IF(C1329&lt;&gt;"",IFERROR((G1329+H1329+I1329)/(G1329+H1329+I1329+J1329),0), "")</f>
        <v/>
      </c>
      <c r="L1329" s="20" t="str">
        <f aca="false">IF(C1329&lt;&gt;"",(G1329* 2) +(H1329* 4) + (I1329* 6) + IF(F1329 = 1, 5, 0), "")</f>
        <v/>
      </c>
      <c r="M1329" s="25" t="str">
        <f aca="true">IF(C1329&lt;&gt;"",SUM(INDIRECT($AH$5&amp;"C"&amp;($C$1*$A1329+9)):INDIRECT($AH$5&amp;"V"&amp;($C$1*$A1329+9))), "")</f>
        <v/>
      </c>
      <c r="N1329" s="25" t="str">
        <f aca="true">IF(C1329&lt;&gt;"",SUM(INDIRECT($AH$5&amp;"C"&amp;($C$1*$A1329+10)):INDIRECT($AH$5&amp;"V"&amp;($C$1*$A1329+10))), "")</f>
        <v/>
      </c>
      <c r="O1329" s="25" t="str">
        <f aca="true">IF(C1329&lt;&gt;"",SUM(INDIRECT($AH$5&amp;"C"&amp;($C$1*$A1329+11)):INDIRECT($AH$5&amp;"V"&amp;($C$1*$A1329+11))),"")</f>
        <v/>
      </c>
      <c r="P1329" s="25" t="str">
        <f aca="true">IF(C1329&lt;&gt;"",SUM(INDIRECT($AH$5&amp;"C"&amp;($C$1*$A1329+12)):INDIRECT($AH$5&amp;"V"&amp;($C$1*$A1329+12))),"")</f>
        <v/>
      </c>
      <c r="Q1329" s="24" t="str">
        <f aca="false">IF(C1329&lt;&gt;"",IFERROR((M1329+N1329+O1329)/(M1329+N1329+O1329+P1329),0), "")</f>
        <v/>
      </c>
      <c r="R1329" s="25" t="str">
        <f aca="true">IF(C1329&lt;&gt;"",SUM(INDIRECT($AH$5&amp;"C"&amp;($C$1*$A1329+13)):INDIRECT($AH$5&amp;"V"&amp;($C$1*$A1329+13))), "")</f>
        <v/>
      </c>
      <c r="S1329" s="25" t="str">
        <f aca="false">IF(C1329&lt;&gt;"",IFERROR((M1329+N1329+O1329+P1329)/R1329, 0),"")</f>
        <v/>
      </c>
      <c r="T1329" s="25" t="str">
        <f aca="false">IF(C1329&lt;&gt;"",IFERROR((M1329+N1329+O1329)/R1329,0),"")</f>
        <v/>
      </c>
      <c r="U1329" s="25" t="str">
        <f aca="true">IF(C1329&lt;&gt;"",IF(INDIRECT($AH$5&amp;"B"&amp;($C$1*$A1329+14))= 1,1,0),"")</f>
        <v/>
      </c>
      <c r="V1329" s="25" t="str">
        <f aca="true">IF(C1329&lt;&gt;"",IF(INDIRECT($AH$5&amp;"B"&amp;($C$1*$A1329+15))= 1,1,0),"")</f>
        <v/>
      </c>
      <c r="W1329" s="25" t="str">
        <f aca="false">IF(C1329&lt;&gt;"",($M1329*1) + ($N1329*2) + ($O1329*3) + (IF(U1329 = 1, 10, 0)) + (IF(V1329 = 1, 20, 0)),"")</f>
        <v/>
      </c>
      <c r="X1329" s="27" t="str">
        <f aca="true">IF(C1329&lt;&gt;"",IF(INDIRECT($AH$5&amp;"B"&amp;($C$1*$A1329+16))= 1,1,0),"")</f>
        <v/>
      </c>
      <c r="Y1329" s="27" t="str">
        <f aca="true">IF(D1329&lt;&gt;"",IF(INDIRECT($AH$5&amp;"B"&amp;($C$1*$A1329+17))= 1,1,0),"")</f>
        <v/>
      </c>
      <c r="Z1329" s="27" t="str">
        <f aca="true">IF(E1329&lt;&gt;"",IF(INDIRECT($AH$5&amp;"B"&amp;($C$1*$A1329+18))= 1,1,0),"")</f>
        <v/>
      </c>
      <c r="AA1329" s="27" t="str">
        <f aca="true">IF(F1329&lt;&gt;"",IF(INDIRECT($AH$5&amp;"B"&amp;($C$1*$A1329+19))= 1,1,0),"")</f>
        <v/>
      </c>
      <c r="AB1329" s="27" t="str">
        <f aca="false">IF(C1329&lt;&gt;"",IF(X1329 = 1, 5, 0) + IF(Z1329 = 1, 25, 0) + IF(AA1329 = 1, 15, 0),"")</f>
        <v/>
      </c>
      <c r="AC1329" s="57" t="str">
        <f aca="false">IF(C1329&lt;&gt;"",L1329+W1329+AB1329,"")</f>
        <v/>
      </c>
    </row>
    <row r="1330" customFormat="false" ht="12.8" hidden="false" customHeight="false" outlineLevel="0" collapsed="false">
      <c r="A1330" s="11" t="n">
        <f aca="false">A1329+1</f>
        <v>327</v>
      </c>
      <c r="B1330" s="38" t="str">
        <f aca="true">IF(INDIRECT($AH$5&amp;"B"&amp;($C$1*$A1330+2))=0, "",INDIRECT($AH$5&amp;"B"&amp;($C$1*$A1330+2)))</f>
        <v/>
      </c>
      <c r="C1330" s="19" t="str">
        <f aca="true">IF(INDIRECT($AH$5&amp;"B"&amp;($C$1*$A1330+3)) = 0, "", INDIRECT($AH$5&amp;"B"&amp;($C$1*$A1330+3)))</f>
        <v/>
      </c>
      <c r="D1330" s="19" t="str">
        <f aca="true">IF(INDIRECT($AH$5&amp;"B"&amp;($C$1*$A1330+4)) = 0, "", INDIRECT($AH$5&amp;"B"&amp;($C$1*$A1330+4)))</f>
        <v/>
      </c>
      <c r="E1330" s="19" t="str">
        <f aca="true">IF(INDIRECT($AH$5&amp;"B"&amp;($C$1*$A1330+7)) = 0, "", INDIRECT($AH$5&amp;"B"&amp;($C$1*$A1330+7)))</f>
        <v/>
      </c>
      <c r="F1330" s="20" t="str">
        <f aca="true">IF(C1330 &lt;&gt; "",IF(INDIRECT($AH$5&amp;"B"&amp;($C$1*$A1330+8)) = 0, 0, 1), "")</f>
        <v/>
      </c>
      <c r="G1330" s="20" t="n">
        <f aca="true">INDIRECT($AH$5&amp;"B"&amp;($C$1*$A1330+9))</f>
        <v>0</v>
      </c>
      <c r="H1330" s="20" t="n">
        <f aca="true">INDIRECT($AH$5&amp;"B"&amp;($C$1*$A1330+10))</f>
        <v>0</v>
      </c>
      <c r="I1330" s="20" t="n">
        <f aca="true">INDIRECT($AH$5&amp;"B"&amp;($C$1*$A1330+11))</f>
        <v>0</v>
      </c>
      <c r="J1330" s="20" t="n">
        <f aca="true">INDIRECT($AH$5&amp;"B"&amp;($C$1*$A1330+12))</f>
        <v>0</v>
      </c>
      <c r="K1330" s="21" t="str">
        <f aca="false">IF(C1330&lt;&gt;"",IFERROR((G1330+H1330+I1330)/(G1330+H1330+I1330+J1330),0), "")</f>
        <v/>
      </c>
      <c r="L1330" s="20" t="str">
        <f aca="false">IF(C1330&lt;&gt;"",(G1330* 2) +(H1330* 4) + (I1330* 6) + IF(F1330 = 1, 5, 0), "")</f>
        <v/>
      </c>
      <c r="M1330" s="25" t="str">
        <f aca="true">IF(C1330&lt;&gt;"",SUM(INDIRECT($AH$5&amp;"C"&amp;($C$1*$A1330+9)):INDIRECT($AH$5&amp;"V"&amp;($C$1*$A1330+9))), "")</f>
        <v/>
      </c>
      <c r="N1330" s="25" t="str">
        <f aca="true">IF(C1330&lt;&gt;"",SUM(INDIRECT($AH$5&amp;"C"&amp;($C$1*$A1330+10)):INDIRECT($AH$5&amp;"V"&amp;($C$1*$A1330+10))), "")</f>
        <v/>
      </c>
      <c r="O1330" s="25" t="str">
        <f aca="true">IF(C1330&lt;&gt;"",SUM(INDIRECT($AH$5&amp;"C"&amp;($C$1*$A1330+11)):INDIRECT($AH$5&amp;"V"&amp;($C$1*$A1330+11))),"")</f>
        <v/>
      </c>
      <c r="P1330" s="25" t="str">
        <f aca="true">IF(C1330&lt;&gt;"",SUM(INDIRECT($AH$5&amp;"C"&amp;($C$1*$A1330+12)):INDIRECT($AH$5&amp;"V"&amp;($C$1*$A1330+12))),"")</f>
        <v/>
      </c>
      <c r="Q1330" s="24" t="str">
        <f aca="false">IF(C1330&lt;&gt;"",IFERROR((M1330+N1330+O1330)/(M1330+N1330+O1330+P1330),0), "")</f>
        <v/>
      </c>
      <c r="R1330" s="25" t="str">
        <f aca="true">IF(C1330&lt;&gt;"",SUM(INDIRECT($AH$5&amp;"C"&amp;($C$1*$A1330+13)):INDIRECT($AH$5&amp;"V"&amp;($C$1*$A1330+13))), "")</f>
        <v/>
      </c>
      <c r="S1330" s="25" t="str">
        <f aca="false">IF(C1330&lt;&gt;"",IFERROR((M1330+N1330+O1330+P1330)/R1330, 0),"")</f>
        <v/>
      </c>
      <c r="T1330" s="25" t="str">
        <f aca="false">IF(C1330&lt;&gt;"",IFERROR((M1330+N1330+O1330)/R1330,0),"")</f>
        <v/>
      </c>
      <c r="U1330" s="25" t="str">
        <f aca="true">IF(C1330&lt;&gt;"",IF(INDIRECT($AH$5&amp;"B"&amp;($C$1*$A1330+14))= 1,1,0),"")</f>
        <v/>
      </c>
      <c r="V1330" s="25" t="str">
        <f aca="true">IF(C1330&lt;&gt;"",IF(INDIRECT($AH$5&amp;"B"&amp;($C$1*$A1330+15))= 1,1,0),"")</f>
        <v/>
      </c>
      <c r="W1330" s="25" t="str">
        <f aca="false">IF(C1330&lt;&gt;"",($M1330*1) + ($N1330*2) + ($O1330*3) + (IF(U1330 = 1, 10, 0)) + (IF(V1330 = 1, 20, 0)),"")</f>
        <v/>
      </c>
      <c r="X1330" s="27" t="str">
        <f aca="true">IF(C1330&lt;&gt;"",IF(INDIRECT($AH$5&amp;"B"&amp;($C$1*$A1330+16))= 1,1,0),"")</f>
        <v/>
      </c>
      <c r="Y1330" s="27" t="str">
        <f aca="true">IF(D1330&lt;&gt;"",IF(INDIRECT($AH$5&amp;"B"&amp;($C$1*$A1330+17))= 1,1,0),"")</f>
        <v/>
      </c>
      <c r="Z1330" s="27" t="str">
        <f aca="true">IF(E1330&lt;&gt;"",IF(INDIRECT($AH$5&amp;"B"&amp;($C$1*$A1330+18))= 1,1,0),"")</f>
        <v/>
      </c>
      <c r="AA1330" s="27" t="str">
        <f aca="true">IF(F1330&lt;&gt;"",IF(INDIRECT($AH$5&amp;"B"&amp;($C$1*$A1330+19))= 1,1,0),"")</f>
        <v/>
      </c>
      <c r="AB1330" s="27" t="str">
        <f aca="false">IF(C1330&lt;&gt;"",IF(X1330 = 1, 5, 0) + IF(Z1330 = 1, 25, 0) + IF(AA1330 = 1, 15, 0),"")</f>
        <v/>
      </c>
      <c r="AC1330" s="57" t="str">
        <f aca="false">IF(C1330&lt;&gt;"",L1330+W1330+AB1330,"")</f>
        <v/>
      </c>
    </row>
    <row r="1331" customFormat="false" ht="12.8" hidden="false" customHeight="false" outlineLevel="0" collapsed="false">
      <c r="A1331" s="11" t="n">
        <f aca="false">A1330+1</f>
        <v>328</v>
      </c>
      <c r="B1331" s="38" t="str">
        <f aca="true">IF(INDIRECT($AH$5&amp;"B"&amp;($C$1*$A1331+2))=0, "",INDIRECT($AH$5&amp;"B"&amp;($C$1*$A1331+2)))</f>
        <v/>
      </c>
      <c r="C1331" s="19" t="str">
        <f aca="true">IF(INDIRECT($AH$5&amp;"B"&amp;($C$1*$A1331+3)) = 0, "", INDIRECT($AH$5&amp;"B"&amp;($C$1*$A1331+3)))</f>
        <v/>
      </c>
      <c r="D1331" s="19" t="str">
        <f aca="true">IF(INDIRECT($AH$5&amp;"B"&amp;($C$1*$A1331+4)) = 0, "", INDIRECT($AH$5&amp;"B"&amp;($C$1*$A1331+4)))</f>
        <v/>
      </c>
      <c r="E1331" s="19" t="str">
        <f aca="true">IF(INDIRECT($AH$5&amp;"B"&amp;($C$1*$A1331+7)) = 0, "", INDIRECT($AH$5&amp;"B"&amp;($C$1*$A1331+7)))</f>
        <v/>
      </c>
      <c r="F1331" s="20" t="str">
        <f aca="true">IF(C1331 &lt;&gt; "",IF(INDIRECT($AH$5&amp;"B"&amp;($C$1*$A1331+8)) = 0, 0, 1), "")</f>
        <v/>
      </c>
      <c r="G1331" s="20" t="n">
        <f aca="true">INDIRECT($AH$5&amp;"B"&amp;($C$1*$A1331+9))</f>
        <v>0</v>
      </c>
      <c r="H1331" s="20" t="n">
        <f aca="true">INDIRECT($AH$5&amp;"B"&amp;($C$1*$A1331+10))</f>
        <v>0</v>
      </c>
      <c r="I1331" s="20" t="n">
        <f aca="true">INDIRECT($AH$5&amp;"B"&amp;($C$1*$A1331+11))</f>
        <v>0</v>
      </c>
      <c r="J1331" s="20" t="n">
        <f aca="true">INDIRECT($AH$5&amp;"B"&amp;($C$1*$A1331+12))</f>
        <v>0</v>
      </c>
      <c r="K1331" s="21" t="str">
        <f aca="false">IF(C1331&lt;&gt;"",IFERROR((G1331+H1331+I1331)/(G1331+H1331+I1331+J1331),0), "")</f>
        <v/>
      </c>
      <c r="L1331" s="20" t="str">
        <f aca="false">IF(C1331&lt;&gt;"",(G1331* 2) +(H1331* 4) + (I1331* 6) + IF(F1331 = 1, 5, 0), "")</f>
        <v/>
      </c>
      <c r="M1331" s="25" t="str">
        <f aca="true">IF(C1331&lt;&gt;"",SUM(INDIRECT($AH$5&amp;"C"&amp;($C$1*$A1331+9)):INDIRECT($AH$5&amp;"V"&amp;($C$1*$A1331+9))), "")</f>
        <v/>
      </c>
      <c r="N1331" s="25" t="str">
        <f aca="true">IF(C1331&lt;&gt;"",SUM(INDIRECT($AH$5&amp;"C"&amp;($C$1*$A1331+10)):INDIRECT($AH$5&amp;"V"&amp;($C$1*$A1331+10))), "")</f>
        <v/>
      </c>
      <c r="O1331" s="25" t="str">
        <f aca="true">IF(C1331&lt;&gt;"",SUM(INDIRECT($AH$5&amp;"C"&amp;($C$1*$A1331+11)):INDIRECT($AH$5&amp;"V"&amp;($C$1*$A1331+11))),"")</f>
        <v/>
      </c>
      <c r="P1331" s="25" t="str">
        <f aca="true">IF(C1331&lt;&gt;"",SUM(INDIRECT($AH$5&amp;"C"&amp;($C$1*$A1331+12)):INDIRECT($AH$5&amp;"V"&amp;($C$1*$A1331+12))),"")</f>
        <v/>
      </c>
      <c r="Q1331" s="24" t="str">
        <f aca="false">IF(C1331&lt;&gt;"",IFERROR((M1331+N1331+O1331)/(M1331+N1331+O1331+P1331),0), "")</f>
        <v/>
      </c>
      <c r="R1331" s="25" t="str">
        <f aca="true">IF(C1331&lt;&gt;"",SUM(INDIRECT($AH$5&amp;"C"&amp;($C$1*$A1331+13)):INDIRECT($AH$5&amp;"V"&amp;($C$1*$A1331+13))), "")</f>
        <v/>
      </c>
      <c r="S1331" s="25" t="str">
        <f aca="false">IF(C1331&lt;&gt;"",IFERROR((M1331+N1331+O1331+P1331)/R1331, 0),"")</f>
        <v/>
      </c>
      <c r="T1331" s="25" t="str">
        <f aca="false">IF(C1331&lt;&gt;"",IFERROR((M1331+N1331+O1331)/R1331,0),"")</f>
        <v/>
      </c>
      <c r="U1331" s="25" t="str">
        <f aca="true">IF(C1331&lt;&gt;"",IF(INDIRECT($AH$5&amp;"B"&amp;($C$1*$A1331+14))= 1,1,0),"")</f>
        <v/>
      </c>
      <c r="V1331" s="25" t="str">
        <f aca="true">IF(C1331&lt;&gt;"",IF(INDIRECT($AH$5&amp;"B"&amp;($C$1*$A1331+15))= 1,1,0),"")</f>
        <v/>
      </c>
      <c r="W1331" s="25" t="str">
        <f aca="false">IF(C1331&lt;&gt;"",($M1331*1) + ($N1331*2) + ($O1331*3) + (IF(U1331 = 1, 10, 0)) + (IF(V1331 = 1, 20, 0)),"")</f>
        <v/>
      </c>
      <c r="X1331" s="27" t="str">
        <f aca="true">IF(C1331&lt;&gt;"",IF(INDIRECT($AH$5&amp;"B"&amp;($C$1*$A1331+16))= 1,1,0),"")</f>
        <v/>
      </c>
      <c r="Y1331" s="27" t="str">
        <f aca="true">IF(D1331&lt;&gt;"",IF(INDIRECT($AH$5&amp;"B"&amp;($C$1*$A1331+17))= 1,1,0),"")</f>
        <v/>
      </c>
      <c r="Z1331" s="27" t="str">
        <f aca="true">IF(E1331&lt;&gt;"",IF(INDIRECT($AH$5&amp;"B"&amp;($C$1*$A1331+18))= 1,1,0),"")</f>
        <v/>
      </c>
      <c r="AA1331" s="27" t="str">
        <f aca="true">IF(F1331&lt;&gt;"",IF(INDIRECT($AH$5&amp;"B"&amp;($C$1*$A1331+19))= 1,1,0),"")</f>
        <v/>
      </c>
      <c r="AB1331" s="27" t="str">
        <f aca="false">IF(C1331&lt;&gt;"",IF(X1331 = 1, 5, 0) + IF(Z1331 = 1, 25, 0) + IF(AA1331 = 1, 15, 0),"")</f>
        <v/>
      </c>
      <c r="AC1331" s="57" t="str">
        <f aca="false">IF(C1331&lt;&gt;"",L1331+W1331+AB1331,"")</f>
        <v/>
      </c>
    </row>
    <row r="1332" customFormat="false" ht="12.8" hidden="false" customHeight="false" outlineLevel="0" collapsed="false">
      <c r="A1332" s="11" t="n">
        <f aca="false">A1331+1</f>
        <v>329</v>
      </c>
      <c r="B1332" s="38" t="str">
        <f aca="true">IF(INDIRECT($AH$5&amp;"B"&amp;($C$1*$A1332+2))=0, "",INDIRECT($AH$5&amp;"B"&amp;($C$1*$A1332+2)))</f>
        <v/>
      </c>
      <c r="C1332" s="19" t="str">
        <f aca="true">IF(INDIRECT($AH$5&amp;"B"&amp;($C$1*$A1332+3)) = 0, "", INDIRECT($AH$5&amp;"B"&amp;($C$1*$A1332+3)))</f>
        <v/>
      </c>
      <c r="D1332" s="19" t="str">
        <f aca="true">IF(INDIRECT($AH$5&amp;"B"&amp;($C$1*$A1332+4)) = 0, "", INDIRECT($AH$5&amp;"B"&amp;($C$1*$A1332+4)))</f>
        <v/>
      </c>
      <c r="E1332" s="19" t="str">
        <f aca="true">IF(INDIRECT($AH$5&amp;"B"&amp;($C$1*$A1332+7)) = 0, "", INDIRECT($AH$5&amp;"B"&amp;($C$1*$A1332+7)))</f>
        <v/>
      </c>
      <c r="F1332" s="20" t="str">
        <f aca="true">IF(C1332 &lt;&gt; "",IF(INDIRECT($AH$5&amp;"B"&amp;($C$1*$A1332+8)) = 0, 0, 1), "")</f>
        <v/>
      </c>
      <c r="G1332" s="20" t="n">
        <f aca="true">INDIRECT($AH$5&amp;"B"&amp;($C$1*$A1332+9))</f>
        <v>0</v>
      </c>
      <c r="H1332" s="20" t="n">
        <f aca="true">INDIRECT($AH$5&amp;"B"&amp;($C$1*$A1332+10))</f>
        <v>0</v>
      </c>
      <c r="I1332" s="20" t="n">
        <f aca="true">INDIRECT($AH$5&amp;"B"&amp;($C$1*$A1332+11))</f>
        <v>0</v>
      </c>
      <c r="J1332" s="20" t="n">
        <f aca="true">INDIRECT($AH$5&amp;"B"&amp;($C$1*$A1332+12))</f>
        <v>0</v>
      </c>
      <c r="K1332" s="21" t="str">
        <f aca="false">IF(C1332&lt;&gt;"",IFERROR((G1332+H1332+I1332)/(G1332+H1332+I1332+J1332),0), "")</f>
        <v/>
      </c>
      <c r="L1332" s="20" t="str">
        <f aca="false">IF(C1332&lt;&gt;"",(G1332* 2) +(H1332* 4) + (I1332* 6) + IF(F1332 = 1, 5, 0), "")</f>
        <v/>
      </c>
      <c r="M1332" s="25" t="str">
        <f aca="true">IF(C1332&lt;&gt;"",SUM(INDIRECT($AH$5&amp;"C"&amp;($C$1*$A1332+9)):INDIRECT($AH$5&amp;"V"&amp;($C$1*$A1332+9))), "")</f>
        <v/>
      </c>
      <c r="N1332" s="25" t="str">
        <f aca="true">IF(C1332&lt;&gt;"",SUM(INDIRECT($AH$5&amp;"C"&amp;($C$1*$A1332+10)):INDIRECT($AH$5&amp;"V"&amp;($C$1*$A1332+10))), "")</f>
        <v/>
      </c>
      <c r="O1332" s="25" t="str">
        <f aca="true">IF(C1332&lt;&gt;"",SUM(INDIRECT($AH$5&amp;"C"&amp;($C$1*$A1332+11)):INDIRECT($AH$5&amp;"V"&amp;($C$1*$A1332+11))),"")</f>
        <v/>
      </c>
      <c r="P1332" s="25" t="str">
        <f aca="true">IF(C1332&lt;&gt;"",SUM(INDIRECT($AH$5&amp;"C"&amp;($C$1*$A1332+12)):INDIRECT($AH$5&amp;"V"&amp;($C$1*$A1332+12))),"")</f>
        <v/>
      </c>
      <c r="Q1332" s="24" t="str">
        <f aca="false">IF(C1332&lt;&gt;"",IFERROR((M1332+N1332+O1332)/(M1332+N1332+O1332+P1332),0), "")</f>
        <v/>
      </c>
      <c r="R1332" s="25" t="str">
        <f aca="true">IF(C1332&lt;&gt;"",SUM(INDIRECT($AH$5&amp;"C"&amp;($C$1*$A1332+13)):INDIRECT($AH$5&amp;"V"&amp;($C$1*$A1332+13))), "")</f>
        <v/>
      </c>
      <c r="S1332" s="25" t="str">
        <f aca="false">IF(C1332&lt;&gt;"",IFERROR((M1332+N1332+O1332+P1332)/R1332, 0),"")</f>
        <v/>
      </c>
      <c r="T1332" s="25" t="str">
        <f aca="false">IF(C1332&lt;&gt;"",IFERROR((M1332+N1332+O1332)/R1332,0),"")</f>
        <v/>
      </c>
      <c r="U1332" s="25" t="str">
        <f aca="true">IF(C1332&lt;&gt;"",IF(INDIRECT($AH$5&amp;"B"&amp;($C$1*$A1332+14))= 1,1,0),"")</f>
        <v/>
      </c>
      <c r="V1332" s="25" t="str">
        <f aca="true">IF(C1332&lt;&gt;"",IF(INDIRECT($AH$5&amp;"B"&amp;($C$1*$A1332+15))= 1,1,0),"")</f>
        <v/>
      </c>
      <c r="W1332" s="25" t="str">
        <f aca="false">IF(C1332&lt;&gt;"",($M1332*1) + ($N1332*2) + ($O1332*3) + (IF(U1332 = 1, 10, 0)) + (IF(V1332 = 1, 20, 0)),"")</f>
        <v/>
      </c>
      <c r="X1332" s="27" t="str">
        <f aca="true">IF(C1332&lt;&gt;"",IF(INDIRECT($AH$5&amp;"B"&amp;($C$1*$A1332+16))= 1,1,0),"")</f>
        <v/>
      </c>
      <c r="Y1332" s="27" t="str">
        <f aca="true">IF(D1332&lt;&gt;"",IF(INDIRECT($AH$5&amp;"B"&amp;($C$1*$A1332+17))= 1,1,0),"")</f>
        <v/>
      </c>
      <c r="Z1332" s="27" t="str">
        <f aca="true">IF(E1332&lt;&gt;"",IF(INDIRECT($AH$5&amp;"B"&amp;($C$1*$A1332+18))= 1,1,0),"")</f>
        <v/>
      </c>
      <c r="AA1332" s="27" t="str">
        <f aca="true">IF(F1332&lt;&gt;"",IF(INDIRECT($AH$5&amp;"B"&amp;($C$1*$A1332+19))= 1,1,0),"")</f>
        <v/>
      </c>
      <c r="AB1332" s="27" t="str">
        <f aca="false">IF(C1332&lt;&gt;"",IF(X1332 = 1, 5, 0) + IF(Z1332 = 1, 25, 0) + IF(AA1332 = 1, 15, 0),"")</f>
        <v/>
      </c>
      <c r="AC1332" s="57" t="str">
        <f aca="false">IF(C1332&lt;&gt;"",L1332+W1332+AB1332,"")</f>
        <v/>
      </c>
    </row>
    <row r="1333" customFormat="false" ht="12.8" hidden="false" customHeight="false" outlineLevel="0" collapsed="false">
      <c r="A1333" s="11" t="n">
        <f aca="false">A1332+1</f>
        <v>330</v>
      </c>
      <c r="B1333" s="38" t="str">
        <f aca="true">IF(INDIRECT($AH$5&amp;"B"&amp;($C$1*$A1333+2))=0, "",INDIRECT($AH$5&amp;"B"&amp;($C$1*$A1333+2)))</f>
        <v/>
      </c>
      <c r="C1333" s="19" t="str">
        <f aca="true">IF(INDIRECT($AH$5&amp;"B"&amp;($C$1*$A1333+3)) = 0, "", INDIRECT($AH$5&amp;"B"&amp;($C$1*$A1333+3)))</f>
        <v/>
      </c>
      <c r="D1333" s="19" t="str">
        <f aca="true">IF(INDIRECT($AH$5&amp;"B"&amp;($C$1*$A1333+4)) = 0, "", INDIRECT($AH$5&amp;"B"&amp;($C$1*$A1333+4)))</f>
        <v/>
      </c>
      <c r="E1333" s="19" t="str">
        <f aca="true">IF(INDIRECT($AH$5&amp;"B"&amp;($C$1*$A1333+7)) = 0, "", INDIRECT($AH$5&amp;"B"&amp;($C$1*$A1333+7)))</f>
        <v/>
      </c>
      <c r="F1333" s="20" t="str">
        <f aca="true">IF(C1333 &lt;&gt; "",IF(INDIRECT($AH$5&amp;"B"&amp;($C$1*$A1333+8)) = 0, 0, 1), "")</f>
        <v/>
      </c>
      <c r="G1333" s="20" t="n">
        <f aca="true">INDIRECT($AH$5&amp;"B"&amp;($C$1*$A1333+9))</f>
        <v>0</v>
      </c>
      <c r="H1333" s="20" t="n">
        <f aca="true">INDIRECT($AH$5&amp;"B"&amp;($C$1*$A1333+10))</f>
        <v>0</v>
      </c>
      <c r="I1333" s="20" t="n">
        <f aca="true">INDIRECT($AH$5&amp;"B"&amp;($C$1*$A1333+11))</f>
        <v>0</v>
      </c>
      <c r="J1333" s="20" t="n">
        <f aca="true">INDIRECT($AH$5&amp;"B"&amp;($C$1*$A1333+12))</f>
        <v>0</v>
      </c>
      <c r="K1333" s="21" t="str">
        <f aca="false">IF(C1333&lt;&gt;"",IFERROR((G1333+H1333+I1333)/(G1333+H1333+I1333+J1333),0), "")</f>
        <v/>
      </c>
      <c r="L1333" s="20" t="str">
        <f aca="false">IF(C1333&lt;&gt;"",(G1333* 2) +(H1333* 4) + (I1333* 6) + IF(F1333 = 1, 5, 0), "")</f>
        <v/>
      </c>
      <c r="M1333" s="25" t="str">
        <f aca="true">IF(C1333&lt;&gt;"",SUM(INDIRECT($AH$5&amp;"C"&amp;($C$1*$A1333+9)):INDIRECT($AH$5&amp;"V"&amp;($C$1*$A1333+9))), "")</f>
        <v/>
      </c>
      <c r="N1333" s="25" t="str">
        <f aca="true">IF(C1333&lt;&gt;"",SUM(INDIRECT($AH$5&amp;"C"&amp;($C$1*$A1333+10)):INDIRECT($AH$5&amp;"V"&amp;($C$1*$A1333+10))), "")</f>
        <v/>
      </c>
      <c r="O1333" s="25" t="str">
        <f aca="true">IF(C1333&lt;&gt;"",SUM(INDIRECT($AH$5&amp;"C"&amp;($C$1*$A1333+11)):INDIRECT($AH$5&amp;"V"&amp;($C$1*$A1333+11))),"")</f>
        <v/>
      </c>
      <c r="P1333" s="25" t="str">
        <f aca="true">IF(C1333&lt;&gt;"",SUM(INDIRECT($AH$5&amp;"C"&amp;($C$1*$A1333+12)):INDIRECT($AH$5&amp;"V"&amp;($C$1*$A1333+12))),"")</f>
        <v/>
      </c>
      <c r="Q1333" s="24" t="str">
        <f aca="false">IF(C1333&lt;&gt;"",IFERROR((M1333+N1333+O1333)/(M1333+N1333+O1333+P1333),0), "")</f>
        <v/>
      </c>
      <c r="R1333" s="25" t="str">
        <f aca="true">IF(C1333&lt;&gt;"",SUM(INDIRECT($AH$5&amp;"C"&amp;($C$1*$A1333+13)):INDIRECT($AH$5&amp;"V"&amp;($C$1*$A1333+13))), "")</f>
        <v/>
      </c>
      <c r="S1333" s="25" t="str">
        <f aca="false">IF(C1333&lt;&gt;"",IFERROR((M1333+N1333+O1333+P1333)/R1333, 0),"")</f>
        <v/>
      </c>
      <c r="T1333" s="25" t="str">
        <f aca="false">IF(C1333&lt;&gt;"",IFERROR((M1333+N1333+O1333)/R1333,0),"")</f>
        <v/>
      </c>
      <c r="U1333" s="25" t="str">
        <f aca="true">IF(C1333&lt;&gt;"",IF(INDIRECT($AH$5&amp;"B"&amp;($C$1*$A1333+14))= 1,1,0),"")</f>
        <v/>
      </c>
      <c r="V1333" s="25" t="str">
        <f aca="true">IF(C1333&lt;&gt;"",IF(INDIRECT($AH$5&amp;"B"&amp;($C$1*$A1333+15))= 1,1,0),"")</f>
        <v/>
      </c>
      <c r="W1333" s="25" t="str">
        <f aca="false">IF(C1333&lt;&gt;"",($M1333*1) + ($N1333*2) + ($O1333*3) + (IF(U1333 = 1, 10, 0)) + (IF(V1333 = 1, 20, 0)),"")</f>
        <v/>
      </c>
      <c r="X1333" s="27" t="str">
        <f aca="true">IF(C1333&lt;&gt;"",IF(INDIRECT($AH$5&amp;"B"&amp;($C$1*$A1333+16))= 1,1,0),"")</f>
        <v/>
      </c>
      <c r="Y1333" s="27" t="str">
        <f aca="true">IF(D1333&lt;&gt;"",IF(INDIRECT($AH$5&amp;"B"&amp;($C$1*$A1333+17))= 1,1,0),"")</f>
        <v/>
      </c>
      <c r="Z1333" s="27" t="str">
        <f aca="true">IF(E1333&lt;&gt;"",IF(INDIRECT($AH$5&amp;"B"&amp;($C$1*$A1333+18))= 1,1,0),"")</f>
        <v/>
      </c>
      <c r="AA1333" s="27" t="str">
        <f aca="true">IF(F1333&lt;&gt;"",IF(INDIRECT($AH$5&amp;"B"&amp;($C$1*$A1333+19))= 1,1,0),"")</f>
        <v/>
      </c>
      <c r="AB1333" s="27" t="str">
        <f aca="false">IF(C1333&lt;&gt;"",IF(X1333 = 1, 5, 0) + IF(Z1333 = 1, 25, 0) + IF(AA1333 = 1, 15, 0),"")</f>
        <v/>
      </c>
      <c r="AC1333" s="57" t="str">
        <f aca="false">IF(C1333&lt;&gt;"",L1333+W1333+AB1333,"")</f>
        <v/>
      </c>
    </row>
    <row r="1334" customFormat="false" ht="12.8" hidden="false" customHeight="false" outlineLevel="0" collapsed="false">
      <c r="A1334" s="11" t="n">
        <f aca="false">A1333+1</f>
        <v>331</v>
      </c>
      <c r="B1334" s="38" t="str">
        <f aca="true">IF(INDIRECT($AH$5&amp;"B"&amp;($C$1*$A1334+2))=0, "",INDIRECT($AH$5&amp;"B"&amp;($C$1*$A1334+2)))</f>
        <v/>
      </c>
      <c r="C1334" s="19" t="str">
        <f aca="true">IF(INDIRECT($AH$5&amp;"B"&amp;($C$1*$A1334+3)) = 0, "", INDIRECT($AH$5&amp;"B"&amp;($C$1*$A1334+3)))</f>
        <v/>
      </c>
      <c r="D1334" s="19" t="str">
        <f aca="true">IF(INDIRECT($AH$5&amp;"B"&amp;($C$1*$A1334+4)) = 0, "", INDIRECT($AH$5&amp;"B"&amp;($C$1*$A1334+4)))</f>
        <v/>
      </c>
      <c r="E1334" s="19" t="str">
        <f aca="true">IF(INDIRECT($AH$5&amp;"B"&amp;($C$1*$A1334+7)) = 0, "", INDIRECT($AH$5&amp;"B"&amp;($C$1*$A1334+7)))</f>
        <v/>
      </c>
      <c r="F1334" s="20" t="str">
        <f aca="true">IF(C1334 &lt;&gt; "",IF(INDIRECT($AH$5&amp;"B"&amp;($C$1*$A1334+8)) = 0, 0, 1), "")</f>
        <v/>
      </c>
      <c r="G1334" s="20" t="n">
        <f aca="true">INDIRECT($AH$5&amp;"B"&amp;($C$1*$A1334+9))</f>
        <v>0</v>
      </c>
      <c r="H1334" s="20" t="n">
        <f aca="true">INDIRECT($AH$5&amp;"B"&amp;($C$1*$A1334+10))</f>
        <v>0</v>
      </c>
      <c r="I1334" s="20" t="n">
        <f aca="true">INDIRECT($AH$5&amp;"B"&amp;($C$1*$A1334+11))</f>
        <v>0</v>
      </c>
      <c r="J1334" s="20" t="n">
        <f aca="true">INDIRECT($AH$5&amp;"B"&amp;($C$1*$A1334+12))</f>
        <v>0</v>
      </c>
      <c r="K1334" s="21" t="str">
        <f aca="false">IF(C1334&lt;&gt;"",IFERROR((G1334+H1334+I1334)/(G1334+H1334+I1334+J1334),0), "")</f>
        <v/>
      </c>
      <c r="L1334" s="20" t="str">
        <f aca="false">IF(C1334&lt;&gt;"",(G1334* 2) +(H1334* 4) + (I1334* 6) + IF(F1334 = 1, 5, 0), "")</f>
        <v/>
      </c>
      <c r="M1334" s="25" t="str">
        <f aca="true">IF(C1334&lt;&gt;"",SUM(INDIRECT($AH$5&amp;"C"&amp;($C$1*$A1334+9)):INDIRECT($AH$5&amp;"V"&amp;($C$1*$A1334+9))), "")</f>
        <v/>
      </c>
      <c r="N1334" s="25" t="str">
        <f aca="true">IF(C1334&lt;&gt;"",SUM(INDIRECT($AH$5&amp;"C"&amp;($C$1*$A1334+10)):INDIRECT($AH$5&amp;"V"&amp;($C$1*$A1334+10))), "")</f>
        <v/>
      </c>
      <c r="O1334" s="25" t="str">
        <f aca="true">IF(C1334&lt;&gt;"",SUM(INDIRECT($AH$5&amp;"C"&amp;($C$1*$A1334+11)):INDIRECT($AH$5&amp;"V"&amp;($C$1*$A1334+11))),"")</f>
        <v/>
      </c>
      <c r="P1334" s="25" t="str">
        <f aca="true">IF(C1334&lt;&gt;"",SUM(INDIRECT($AH$5&amp;"C"&amp;($C$1*$A1334+12)):INDIRECT($AH$5&amp;"V"&amp;($C$1*$A1334+12))),"")</f>
        <v/>
      </c>
      <c r="Q1334" s="24" t="str">
        <f aca="false">IF(C1334&lt;&gt;"",IFERROR((M1334+N1334+O1334)/(M1334+N1334+O1334+P1334),0), "")</f>
        <v/>
      </c>
      <c r="R1334" s="25" t="str">
        <f aca="true">IF(C1334&lt;&gt;"",SUM(INDIRECT($AH$5&amp;"C"&amp;($C$1*$A1334+13)):INDIRECT($AH$5&amp;"V"&amp;($C$1*$A1334+13))), "")</f>
        <v/>
      </c>
      <c r="S1334" s="25" t="str">
        <f aca="false">IF(C1334&lt;&gt;"",IFERROR((M1334+N1334+O1334+P1334)/R1334, 0),"")</f>
        <v/>
      </c>
      <c r="T1334" s="25" t="str">
        <f aca="false">IF(C1334&lt;&gt;"",IFERROR((M1334+N1334+O1334)/R1334,0),"")</f>
        <v/>
      </c>
      <c r="U1334" s="25" t="str">
        <f aca="true">IF(C1334&lt;&gt;"",IF(INDIRECT($AH$5&amp;"B"&amp;($C$1*$A1334+14))= 1,1,0),"")</f>
        <v/>
      </c>
      <c r="V1334" s="25" t="str">
        <f aca="true">IF(C1334&lt;&gt;"",IF(INDIRECT($AH$5&amp;"B"&amp;($C$1*$A1334+15))= 1,1,0),"")</f>
        <v/>
      </c>
      <c r="W1334" s="25" t="str">
        <f aca="false">IF(C1334&lt;&gt;"",($M1334*1) + ($N1334*2) + ($O1334*3) + (IF(U1334 = 1, 10, 0)) + (IF(V1334 = 1, 20, 0)),"")</f>
        <v/>
      </c>
      <c r="X1334" s="27" t="str">
        <f aca="true">IF(C1334&lt;&gt;"",IF(INDIRECT($AH$5&amp;"B"&amp;($C$1*$A1334+16))= 1,1,0),"")</f>
        <v/>
      </c>
      <c r="Y1334" s="27" t="str">
        <f aca="true">IF(D1334&lt;&gt;"",IF(INDIRECT($AH$5&amp;"B"&amp;($C$1*$A1334+17))= 1,1,0),"")</f>
        <v/>
      </c>
      <c r="Z1334" s="27" t="str">
        <f aca="true">IF(E1334&lt;&gt;"",IF(INDIRECT($AH$5&amp;"B"&amp;($C$1*$A1334+18))= 1,1,0),"")</f>
        <v/>
      </c>
      <c r="AA1334" s="27" t="str">
        <f aca="true">IF(F1334&lt;&gt;"",IF(INDIRECT($AH$5&amp;"B"&amp;($C$1*$A1334+19))= 1,1,0),"")</f>
        <v/>
      </c>
      <c r="AB1334" s="27" t="str">
        <f aca="false">IF(C1334&lt;&gt;"",IF(X1334 = 1, 5, 0) + IF(Z1334 = 1, 25, 0) + IF(AA1334 = 1, 15, 0),"")</f>
        <v/>
      </c>
      <c r="AC1334" s="57" t="str">
        <f aca="false">IF(C1334&lt;&gt;"",L1334+W1334+AB1334,"")</f>
        <v/>
      </c>
    </row>
    <row r="1335" customFormat="false" ht="12.8" hidden="false" customHeight="false" outlineLevel="0" collapsed="false">
      <c r="A1335" s="11" t="n">
        <f aca="false">A1334+1</f>
        <v>332</v>
      </c>
      <c r="B1335" s="38" t="str">
        <f aca="true">IF(INDIRECT($AH$5&amp;"B"&amp;($C$1*$A1335+2))=0, "",INDIRECT($AH$5&amp;"B"&amp;($C$1*$A1335+2)))</f>
        <v/>
      </c>
      <c r="C1335" s="19" t="str">
        <f aca="true">IF(INDIRECT($AH$5&amp;"B"&amp;($C$1*$A1335+3)) = 0, "", INDIRECT($AH$5&amp;"B"&amp;($C$1*$A1335+3)))</f>
        <v/>
      </c>
      <c r="D1335" s="19" t="str">
        <f aca="true">IF(INDIRECT($AH$5&amp;"B"&amp;($C$1*$A1335+4)) = 0, "", INDIRECT($AH$5&amp;"B"&amp;($C$1*$A1335+4)))</f>
        <v/>
      </c>
      <c r="E1335" s="19" t="str">
        <f aca="true">IF(INDIRECT($AH$5&amp;"B"&amp;($C$1*$A1335+7)) = 0, "", INDIRECT($AH$5&amp;"B"&amp;($C$1*$A1335+7)))</f>
        <v/>
      </c>
      <c r="F1335" s="20" t="str">
        <f aca="true">IF(C1335 &lt;&gt; "",IF(INDIRECT($AH$5&amp;"B"&amp;($C$1*$A1335+8)) = 0, 0, 1), "")</f>
        <v/>
      </c>
      <c r="G1335" s="20" t="n">
        <f aca="true">INDIRECT($AH$5&amp;"B"&amp;($C$1*$A1335+9))</f>
        <v>0</v>
      </c>
      <c r="H1335" s="20" t="n">
        <f aca="true">INDIRECT($AH$5&amp;"B"&amp;($C$1*$A1335+10))</f>
        <v>0</v>
      </c>
      <c r="I1335" s="20" t="n">
        <f aca="true">INDIRECT($AH$5&amp;"B"&amp;($C$1*$A1335+11))</f>
        <v>0</v>
      </c>
      <c r="J1335" s="20" t="n">
        <f aca="true">INDIRECT($AH$5&amp;"B"&amp;($C$1*$A1335+12))</f>
        <v>0</v>
      </c>
      <c r="K1335" s="21" t="str">
        <f aca="false">IF(C1335&lt;&gt;"",IFERROR((G1335+H1335+I1335)/(G1335+H1335+I1335+J1335),0), "")</f>
        <v/>
      </c>
      <c r="L1335" s="20" t="str">
        <f aca="false">IF(C1335&lt;&gt;"",(G1335* 2) +(H1335* 4) + (I1335* 6) + IF(F1335 = 1, 5, 0), "")</f>
        <v/>
      </c>
      <c r="M1335" s="25" t="str">
        <f aca="true">IF(C1335&lt;&gt;"",SUM(INDIRECT($AH$5&amp;"C"&amp;($C$1*$A1335+9)):INDIRECT($AH$5&amp;"V"&amp;($C$1*$A1335+9))), "")</f>
        <v/>
      </c>
      <c r="N1335" s="25" t="str">
        <f aca="true">IF(C1335&lt;&gt;"",SUM(INDIRECT($AH$5&amp;"C"&amp;($C$1*$A1335+10)):INDIRECT($AH$5&amp;"V"&amp;($C$1*$A1335+10))), "")</f>
        <v/>
      </c>
      <c r="O1335" s="25" t="str">
        <f aca="true">IF(C1335&lt;&gt;"",SUM(INDIRECT($AH$5&amp;"C"&amp;($C$1*$A1335+11)):INDIRECT($AH$5&amp;"V"&amp;($C$1*$A1335+11))),"")</f>
        <v/>
      </c>
      <c r="P1335" s="25" t="str">
        <f aca="true">IF(C1335&lt;&gt;"",SUM(INDIRECT($AH$5&amp;"C"&amp;($C$1*$A1335+12)):INDIRECT($AH$5&amp;"V"&amp;($C$1*$A1335+12))),"")</f>
        <v/>
      </c>
      <c r="Q1335" s="24" t="str">
        <f aca="false">IF(C1335&lt;&gt;"",IFERROR((M1335+N1335+O1335)/(M1335+N1335+O1335+P1335),0), "")</f>
        <v/>
      </c>
      <c r="R1335" s="25" t="str">
        <f aca="true">IF(C1335&lt;&gt;"",SUM(INDIRECT($AH$5&amp;"C"&amp;($C$1*$A1335+13)):INDIRECT($AH$5&amp;"V"&amp;($C$1*$A1335+13))), "")</f>
        <v/>
      </c>
      <c r="S1335" s="25" t="str">
        <f aca="false">IF(C1335&lt;&gt;"",IFERROR((M1335+N1335+O1335+P1335)/R1335, 0),"")</f>
        <v/>
      </c>
      <c r="T1335" s="25" t="str">
        <f aca="false">IF(C1335&lt;&gt;"",IFERROR((M1335+N1335+O1335)/R1335,0),"")</f>
        <v/>
      </c>
      <c r="U1335" s="25" t="str">
        <f aca="true">IF(C1335&lt;&gt;"",IF(INDIRECT($AH$5&amp;"B"&amp;($C$1*$A1335+14))= 1,1,0),"")</f>
        <v/>
      </c>
      <c r="V1335" s="25" t="str">
        <f aca="true">IF(C1335&lt;&gt;"",IF(INDIRECT($AH$5&amp;"B"&amp;($C$1*$A1335+15))= 1,1,0),"")</f>
        <v/>
      </c>
      <c r="W1335" s="25" t="str">
        <f aca="false">IF(C1335&lt;&gt;"",($M1335*1) + ($N1335*2) + ($O1335*3) + (IF(U1335 = 1, 10, 0)) + (IF(V1335 = 1, 20, 0)),"")</f>
        <v/>
      </c>
      <c r="X1335" s="27" t="str">
        <f aca="true">IF(C1335&lt;&gt;"",IF(INDIRECT($AH$5&amp;"B"&amp;($C$1*$A1335+16))= 1,1,0),"")</f>
        <v/>
      </c>
      <c r="Y1335" s="27" t="str">
        <f aca="true">IF(D1335&lt;&gt;"",IF(INDIRECT($AH$5&amp;"B"&amp;($C$1*$A1335+17))= 1,1,0),"")</f>
        <v/>
      </c>
      <c r="Z1335" s="27" t="str">
        <f aca="true">IF(E1335&lt;&gt;"",IF(INDIRECT($AH$5&amp;"B"&amp;($C$1*$A1335+18))= 1,1,0),"")</f>
        <v/>
      </c>
      <c r="AA1335" s="27" t="str">
        <f aca="true">IF(F1335&lt;&gt;"",IF(INDIRECT($AH$5&amp;"B"&amp;($C$1*$A1335+19))= 1,1,0),"")</f>
        <v/>
      </c>
      <c r="AB1335" s="27" t="str">
        <f aca="false">IF(C1335&lt;&gt;"",IF(X1335 = 1, 5, 0) + IF(Z1335 = 1, 25, 0) + IF(AA1335 = 1, 15, 0),"")</f>
        <v/>
      </c>
      <c r="AC1335" s="57" t="str">
        <f aca="false">IF(C1335&lt;&gt;"",L1335+W1335+AB1335,"")</f>
        <v/>
      </c>
    </row>
    <row r="1336" customFormat="false" ht="12.8" hidden="false" customHeight="false" outlineLevel="0" collapsed="false">
      <c r="A1336" s="11" t="n">
        <f aca="false">A1335+1</f>
        <v>333</v>
      </c>
      <c r="B1336" s="38" t="str">
        <f aca="true">IF(INDIRECT($AH$5&amp;"B"&amp;($C$1*$A1336+2))=0, "",INDIRECT($AH$5&amp;"B"&amp;($C$1*$A1336+2)))</f>
        <v/>
      </c>
      <c r="C1336" s="19" t="str">
        <f aca="true">IF(INDIRECT($AH$5&amp;"B"&amp;($C$1*$A1336+3)) = 0, "", INDIRECT($AH$5&amp;"B"&amp;($C$1*$A1336+3)))</f>
        <v/>
      </c>
      <c r="D1336" s="19" t="str">
        <f aca="true">IF(INDIRECT($AH$5&amp;"B"&amp;($C$1*$A1336+4)) = 0, "", INDIRECT($AH$5&amp;"B"&amp;($C$1*$A1336+4)))</f>
        <v/>
      </c>
      <c r="E1336" s="19" t="str">
        <f aca="true">IF(INDIRECT($AH$5&amp;"B"&amp;($C$1*$A1336+7)) = 0, "", INDIRECT($AH$5&amp;"B"&amp;($C$1*$A1336+7)))</f>
        <v/>
      </c>
      <c r="F1336" s="20" t="str">
        <f aca="true">IF(C1336 &lt;&gt; "",IF(INDIRECT($AH$5&amp;"B"&amp;($C$1*$A1336+8)) = 0, 0, 1), "")</f>
        <v/>
      </c>
      <c r="G1336" s="20" t="n">
        <f aca="true">INDIRECT($AH$5&amp;"B"&amp;($C$1*$A1336+9))</f>
        <v>0</v>
      </c>
      <c r="H1336" s="20" t="n">
        <f aca="true">INDIRECT($AH$5&amp;"B"&amp;($C$1*$A1336+10))</f>
        <v>0</v>
      </c>
      <c r="I1336" s="20" t="n">
        <f aca="true">INDIRECT($AH$5&amp;"B"&amp;($C$1*$A1336+11))</f>
        <v>0</v>
      </c>
      <c r="J1336" s="20" t="n">
        <f aca="true">INDIRECT($AH$5&amp;"B"&amp;($C$1*$A1336+12))</f>
        <v>0</v>
      </c>
      <c r="K1336" s="21" t="str">
        <f aca="false">IF(C1336&lt;&gt;"",IFERROR((G1336+H1336+I1336)/(G1336+H1336+I1336+J1336),0), "")</f>
        <v/>
      </c>
      <c r="L1336" s="20" t="str">
        <f aca="false">IF(C1336&lt;&gt;"",(G1336* 2) +(H1336* 4) + (I1336* 6) + IF(F1336 = 1, 5, 0), "")</f>
        <v/>
      </c>
      <c r="M1336" s="25" t="str">
        <f aca="true">IF(C1336&lt;&gt;"",SUM(INDIRECT($AH$5&amp;"C"&amp;($C$1*$A1336+9)):INDIRECT($AH$5&amp;"V"&amp;($C$1*$A1336+9))), "")</f>
        <v/>
      </c>
      <c r="N1336" s="25" t="str">
        <f aca="true">IF(C1336&lt;&gt;"",SUM(INDIRECT($AH$5&amp;"C"&amp;($C$1*$A1336+10)):INDIRECT($AH$5&amp;"V"&amp;($C$1*$A1336+10))), "")</f>
        <v/>
      </c>
      <c r="O1336" s="25" t="str">
        <f aca="true">IF(C1336&lt;&gt;"",SUM(INDIRECT($AH$5&amp;"C"&amp;($C$1*$A1336+11)):INDIRECT($AH$5&amp;"V"&amp;($C$1*$A1336+11))),"")</f>
        <v/>
      </c>
      <c r="P1336" s="25" t="str">
        <f aca="true">IF(C1336&lt;&gt;"",SUM(INDIRECT($AH$5&amp;"C"&amp;($C$1*$A1336+12)):INDIRECT($AH$5&amp;"V"&amp;($C$1*$A1336+12))),"")</f>
        <v/>
      </c>
      <c r="Q1336" s="24" t="str">
        <f aca="false">IF(C1336&lt;&gt;"",IFERROR((M1336+N1336+O1336)/(M1336+N1336+O1336+P1336),0), "")</f>
        <v/>
      </c>
      <c r="R1336" s="25" t="str">
        <f aca="true">IF(C1336&lt;&gt;"",SUM(INDIRECT($AH$5&amp;"C"&amp;($C$1*$A1336+13)):INDIRECT($AH$5&amp;"V"&amp;($C$1*$A1336+13))), "")</f>
        <v/>
      </c>
      <c r="S1336" s="25" t="str">
        <f aca="false">IF(C1336&lt;&gt;"",IFERROR((M1336+N1336+O1336+P1336)/R1336, 0),"")</f>
        <v/>
      </c>
      <c r="T1336" s="25" t="str">
        <f aca="false">IF(C1336&lt;&gt;"",IFERROR((M1336+N1336+O1336)/R1336,0),"")</f>
        <v/>
      </c>
      <c r="U1336" s="25" t="str">
        <f aca="true">IF(C1336&lt;&gt;"",IF(INDIRECT($AH$5&amp;"B"&amp;($C$1*$A1336+14))= 1,1,0),"")</f>
        <v/>
      </c>
      <c r="V1336" s="25" t="str">
        <f aca="true">IF(C1336&lt;&gt;"",IF(INDIRECT($AH$5&amp;"B"&amp;($C$1*$A1336+15))= 1,1,0),"")</f>
        <v/>
      </c>
      <c r="W1336" s="25" t="str">
        <f aca="false">IF(C1336&lt;&gt;"",($M1336*1) + ($N1336*2) + ($O1336*3) + (IF(U1336 = 1, 10, 0)) + (IF(V1336 = 1, 20, 0)),"")</f>
        <v/>
      </c>
      <c r="X1336" s="27" t="str">
        <f aca="true">IF(C1336&lt;&gt;"",IF(INDIRECT($AH$5&amp;"B"&amp;($C$1*$A1336+16))= 1,1,0),"")</f>
        <v/>
      </c>
      <c r="Y1336" s="27" t="str">
        <f aca="true">IF(D1336&lt;&gt;"",IF(INDIRECT($AH$5&amp;"B"&amp;($C$1*$A1336+17))= 1,1,0),"")</f>
        <v/>
      </c>
      <c r="Z1336" s="27" t="str">
        <f aca="true">IF(E1336&lt;&gt;"",IF(INDIRECT($AH$5&amp;"B"&amp;($C$1*$A1336+18))= 1,1,0),"")</f>
        <v/>
      </c>
      <c r="AA1336" s="27" t="str">
        <f aca="true">IF(F1336&lt;&gt;"",IF(INDIRECT($AH$5&amp;"B"&amp;($C$1*$A1336+19))= 1,1,0),"")</f>
        <v/>
      </c>
      <c r="AB1336" s="27" t="str">
        <f aca="false">IF(C1336&lt;&gt;"",IF(X1336 = 1, 5, 0) + IF(Z1336 = 1, 25, 0) + IF(AA1336 = 1, 15, 0),"")</f>
        <v/>
      </c>
      <c r="AC1336" s="57" t="str">
        <f aca="false">IF(C1336&lt;&gt;"",L1336+W1336+AB1336,"")</f>
        <v/>
      </c>
    </row>
    <row r="1337" customFormat="false" ht="12.8" hidden="false" customHeight="false" outlineLevel="0" collapsed="false">
      <c r="A1337" s="11" t="n">
        <f aca="false">A1336+1</f>
        <v>334</v>
      </c>
      <c r="B1337" s="38" t="str">
        <f aca="true">IF(INDIRECT($AH$5&amp;"B"&amp;($C$1*$A1337+2))=0, "",INDIRECT($AH$5&amp;"B"&amp;($C$1*$A1337+2)))</f>
        <v/>
      </c>
      <c r="C1337" s="19" t="str">
        <f aca="true">IF(INDIRECT($AH$5&amp;"B"&amp;($C$1*$A1337+3)) = 0, "", INDIRECT($AH$5&amp;"B"&amp;($C$1*$A1337+3)))</f>
        <v/>
      </c>
      <c r="D1337" s="19" t="str">
        <f aca="true">IF(INDIRECT($AH$5&amp;"B"&amp;($C$1*$A1337+4)) = 0, "", INDIRECT($AH$5&amp;"B"&amp;($C$1*$A1337+4)))</f>
        <v/>
      </c>
      <c r="E1337" s="19" t="str">
        <f aca="true">IF(INDIRECT($AH$5&amp;"B"&amp;($C$1*$A1337+7)) = 0, "", INDIRECT($AH$5&amp;"B"&amp;($C$1*$A1337+7)))</f>
        <v/>
      </c>
      <c r="F1337" s="20" t="str">
        <f aca="true">IF(C1337 &lt;&gt; "",IF(INDIRECT($AH$5&amp;"B"&amp;($C$1*$A1337+8)) = 0, 0, 1), "")</f>
        <v/>
      </c>
      <c r="G1337" s="20" t="n">
        <f aca="true">INDIRECT($AH$5&amp;"B"&amp;($C$1*$A1337+9))</f>
        <v>0</v>
      </c>
      <c r="H1337" s="20" t="n">
        <f aca="true">INDIRECT($AH$5&amp;"B"&amp;($C$1*$A1337+10))</f>
        <v>0</v>
      </c>
      <c r="I1337" s="20" t="n">
        <f aca="true">INDIRECT($AH$5&amp;"B"&amp;($C$1*$A1337+11))</f>
        <v>0</v>
      </c>
      <c r="J1337" s="20" t="n">
        <f aca="true">INDIRECT($AH$5&amp;"B"&amp;($C$1*$A1337+12))</f>
        <v>0</v>
      </c>
      <c r="K1337" s="21" t="str">
        <f aca="false">IF(C1337&lt;&gt;"",IFERROR((G1337+H1337+I1337)/(G1337+H1337+I1337+J1337),0), "")</f>
        <v/>
      </c>
      <c r="L1337" s="20" t="str">
        <f aca="false">IF(C1337&lt;&gt;"",(G1337* 2) +(H1337* 4) + (I1337* 6) + IF(F1337 = 1, 5, 0), "")</f>
        <v/>
      </c>
      <c r="M1337" s="25" t="str">
        <f aca="true">IF(C1337&lt;&gt;"",SUM(INDIRECT($AH$5&amp;"C"&amp;($C$1*$A1337+9)):INDIRECT($AH$5&amp;"V"&amp;($C$1*$A1337+9))), "")</f>
        <v/>
      </c>
      <c r="N1337" s="25" t="str">
        <f aca="true">IF(C1337&lt;&gt;"",SUM(INDIRECT($AH$5&amp;"C"&amp;($C$1*$A1337+10)):INDIRECT($AH$5&amp;"V"&amp;($C$1*$A1337+10))), "")</f>
        <v/>
      </c>
      <c r="O1337" s="25" t="str">
        <f aca="true">IF(C1337&lt;&gt;"",SUM(INDIRECT($AH$5&amp;"C"&amp;($C$1*$A1337+11)):INDIRECT($AH$5&amp;"V"&amp;($C$1*$A1337+11))),"")</f>
        <v/>
      </c>
      <c r="P1337" s="25" t="str">
        <f aca="true">IF(C1337&lt;&gt;"",SUM(INDIRECT($AH$5&amp;"C"&amp;($C$1*$A1337+12)):INDIRECT($AH$5&amp;"V"&amp;($C$1*$A1337+12))),"")</f>
        <v/>
      </c>
      <c r="Q1337" s="24" t="str">
        <f aca="false">IF(C1337&lt;&gt;"",IFERROR((M1337+N1337+O1337)/(M1337+N1337+O1337+P1337),0), "")</f>
        <v/>
      </c>
      <c r="R1337" s="25" t="str">
        <f aca="true">IF(C1337&lt;&gt;"",SUM(INDIRECT($AH$5&amp;"C"&amp;($C$1*$A1337+13)):INDIRECT($AH$5&amp;"V"&amp;($C$1*$A1337+13))), "")</f>
        <v/>
      </c>
      <c r="S1337" s="25" t="str">
        <f aca="false">IF(C1337&lt;&gt;"",IFERROR((M1337+N1337+O1337+P1337)/R1337, 0),"")</f>
        <v/>
      </c>
      <c r="T1337" s="25" t="str">
        <f aca="false">IF(C1337&lt;&gt;"",IFERROR((M1337+N1337+O1337)/R1337,0),"")</f>
        <v/>
      </c>
      <c r="U1337" s="25" t="str">
        <f aca="true">IF(C1337&lt;&gt;"",IF(INDIRECT($AH$5&amp;"B"&amp;($C$1*$A1337+14))= 1,1,0),"")</f>
        <v/>
      </c>
      <c r="V1337" s="25" t="str">
        <f aca="true">IF(C1337&lt;&gt;"",IF(INDIRECT($AH$5&amp;"B"&amp;($C$1*$A1337+15))= 1,1,0),"")</f>
        <v/>
      </c>
      <c r="W1337" s="25" t="str">
        <f aca="false">IF(C1337&lt;&gt;"",($M1337*1) + ($N1337*2) + ($O1337*3) + (IF(U1337 = 1, 10, 0)) + (IF(V1337 = 1, 20, 0)),"")</f>
        <v/>
      </c>
      <c r="X1337" s="27" t="str">
        <f aca="true">IF(C1337&lt;&gt;"",IF(INDIRECT($AH$5&amp;"B"&amp;($C$1*$A1337+16))= 1,1,0),"")</f>
        <v/>
      </c>
      <c r="Y1337" s="27" t="str">
        <f aca="true">IF(D1337&lt;&gt;"",IF(INDIRECT($AH$5&amp;"B"&amp;($C$1*$A1337+17))= 1,1,0),"")</f>
        <v/>
      </c>
      <c r="Z1337" s="27" t="str">
        <f aca="true">IF(E1337&lt;&gt;"",IF(INDIRECT($AH$5&amp;"B"&amp;($C$1*$A1337+18))= 1,1,0),"")</f>
        <v/>
      </c>
      <c r="AA1337" s="27" t="str">
        <f aca="true">IF(F1337&lt;&gt;"",IF(INDIRECT($AH$5&amp;"B"&amp;($C$1*$A1337+19))= 1,1,0),"")</f>
        <v/>
      </c>
      <c r="AB1337" s="27" t="str">
        <f aca="false">IF(C1337&lt;&gt;"",IF(X1337 = 1, 5, 0) + IF(Z1337 = 1, 25, 0) + IF(AA1337 = 1, 15, 0),"")</f>
        <v/>
      </c>
      <c r="AC1337" s="57" t="str">
        <f aca="false">IF(C1337&lt;&gt;"",L1337+W1337+AB1337,"")</f>
        <v/>
      </c>
    </row>
    <row r="1338" customFormat="false" ht="12.8" hidden="false" customHeight="false" outlineLevel="0" collapsed="false">
      <c r="A1338" s="11" t="n">
        <f aca="false">A1337+1</f>
        <v>335</v>
      </c>
      <c r="B1338" s="38" t="str">
        <f aca="true">IF(INDIRECT($AH$5&amp;"B"&amp;($C$1*$A1338+2))=0, "",INDIRECT($AH$5&amp;"B"&amp;($C$1*$A1338+2)))</f>
        <v/>
      </c>
      <c r="C1338" s="19" t="str">
        <f aca="true">IF(INDIRECT($AH$5&amp;"B"&amp;($C$1*$A1338+3)) = 0, "", INDIRECT($AH$5&amp;"B"&amp;($C$1*$A1338+3)))</f>
        <v/>
      </c>
      <c r="D1338" s="19" t="str">
        <f aca="true">IF(INDIRECT($AH$5&amp;"B"&amp;($C$1*$A1338+4)) = 0, "", INDIRECT($AH$5&amp;"B"&amp;($C$1*$A1338+4)))</f>
        <v/>
      </c>
      <c r="E1338" s="19" t="str">
        <f aca="true">IF(INDIRECT($AH$5&amp;"B"&amp;($C$1*$A1338+7)) = 0, "", INDIRECT($AH$5&amp;"B"&amp;($C$1*$A1338+7)))</f>
        <v/>
      </c>
      <c r="F1338" s="20" t="str">
        <f aca="true">IF(C1338 &lt;&gt; "",IF(INDIRECT($AH$5&amp;"B"&amp;($C$1*$A1338+8)) = 0, 0, 1), "")</f>
        <v/>
      </c>
      <c r="G1338" s="20" t="n">
        <f aca="true">INDIRECT($AH$5&amp;"B"&amp;($C$1*$A1338+9))</f>
        <v>0</v>
      </c>
      <c r="H1338" s="20" t="n">
        <f aca="true">INDIRECT($AH$5&amp;"B"&amp;($C$1*$A1338+10))</f>
        <v>0</v>
      </c>
      <c r="I1338" s="20" t="n">
        <f aca="true">INDIRECT($AH$5&amp;"B"&amp;($C$1*$A1338+11))</f>
        <v>0</v>
      </c>
      <c r="J1338" s="20" t="n">
        <f aca="true">INDIRECT($AH$5&amp;"B"&amp;($C$1*$A1338+12))</f>
        <v>0</v>
      </c>
      <c r="K1338" s="21" t="str">
        <f aca="false">IF(C1338&lt;&gt;"",IFERROR((G1338+H1338+I1338)/(G1338+H1338+I1338+J1338),0), "")</f>
        <v/>
      </c>
      <c r="L1338" s="20" t="str">
        <f aca="false">IF(C1338&lt;&gt;"",(G1338* 2) +(H1338* 4) + (I1338* 6) + IF(F1338 = 1, 5, 0), "")</f>
        <v/>
      </c>
      <c r="M1338" s="25" t="str">
        <f aca="true">IF(C1338&lt;&gt;"",SUM(INDIRECT($AH$5&amp;"C"&amp;($C$1*$A1338+9)):INDIRECT($AH$5&amp;"V"&amp;($C$1*$A1338+9))), "")</f>
        <v/>
      </c>
      <c r="N1338" s="25" t="str">
        <f aca="true">IF(C1338&lt;&gt;"",SUM(INDIRECT($AH$5&amp;"C"&amp;($C$1*$A1338+10)):INDIRECT($AH$5&amp;"V"&amp;($C$1*$A1338+10))), "")</f>
        <v/>
      </c>
      <c r="O1338" s="25" t="str">
        <f aca="true">IF(C1338&lt;&gt;"",SUM(INDIRECT($AH$5&amp;"C"&amp;($C$1*$A1338+11)):INDIRECT($AH$5&amp;"V"&amp;($C$1*$A1338+11))),"")</f>
        <v/>
      </c>
      <c r="P1338" s="25" t="str">
        <f aca="true">IF(C1338&lt;&gt;"",SUM(INDIRECT($AH$5&amp;"C"&amp;($C$1*$A1338+12)):INDIRECT($AH$5&amp;"V"&amp;($C$1*$A1338+12))),"")</f>
        <v/>
      </c>
      <c r="Q1338" s="24" t="str">
        <f aca="false">IF(C1338&lt;&gt;"",IFERROR((M1338+N1338+O1338)/(M1338+N1338+O1338+P1338),0), "")</f>
        <v/>
      </c>
      <c r="R1338" s="25" t="str">
        <f aca="true">IF(C1338&lt;&gt;"",SUM(INDIRECT($AH$5&amp;"C"&amp;($C$1*$A1338+13)):INDIRECT($AH$5&amp;"V"&amp;($C$1*$A1338+13))), "")</f>
        <v/>
      </c>
      <c r="S1338" s="25" t="str">
        <f aca="false">IF(C1338&lt;&gt;"",IFERROR((M1338+N1338+O1338+P1338)/R1338, 0),"")</f>
        <v/>
      </c>
      <c r="T1338" s="25" t="str">
        <f aca="false">IF(C1338&lt;&gt;"",IFERROR((M1338+N1338+O1338)/R1338,0),"")</f>
        <v/>
      </c>
      <c r="U1338" s="25" t="str">
        <f aca="true">IF(C1338&lt;&gt;"",IF(INDIRECT($AH$5&amp;"B"&amp;($C$1*$A1338+14))= 1,1,0),"")</f>
        <v/>
      </c>
      <c r="V1338" s="25" t="str">
        <f aca="true">IF(C1338&lt;&gt;"",IF(INDIRECT($AH$5&amp;"B"&amp;($C$1*$A1338+15))= 1,1,0),"")</f>
        <v/>
      </c>
      <c r="W1338" s="25" t="str">
        <f aca="false">IF(C1338&lt;&gt;"",($M1338*1) + ($N1338*2) + ($O1338*3) + (IF(U1338 = 1, 10, 0)) + (IF(V1338 = 1, 20, 0)),"")</f>
        <v/>
      </c>
      <c r="X1338" s="27" t="str">
        <f aca="true">IF(C1338&lt;&gt;"",IF(INDIRECT($AH$5&amp;"B"&amp;($C$1*$A1338+16))= 1,1,0),"")</f>
        <v/>
      </c>
      <c r="Y1338" s="27" t="str">
        <f aca="true">IF(D1338&lt;&gt;"",IF(INDIRECT($AH$5&amp;"B"&amp;($C$1*$A1338+17))= 1,1,0),"")</f>
        <v/>
      </c>
      <c r="Z1338" s="27" t="str">
        <f aca="true">IF(E1338&lt;&gt;"",IF(INDIRECT($AH$5&amp;"B"&amp;($C$1*$A1338+18))= 1,1,0),"")</f>
        <v/>
      </c>
      <c r="AA1338" s="27" t="str">
        <f aca="true">IF(F1338&lt;&gt;"",IF(INDIRECT($AH$5&amp;"B"&amp;($C$1*$A1338+19))= 1,1,0),"")</f>
        <v/>
      </c>
      <c r="AB1338" s="27" t="str">
        <f aca="false">IF(C1338&lt;&gt;"",IF(X1338 = 1, 5, 0) + IF(Z1338 = 1, 25, 0) + IF(AA1338 = 1, 15, 0),"")</f>
        <v/>
      </c>
      <c r="AC1338" s="57" t="str">
        <f aca="false">IF(C1338&lt;&gt;"",L1338+W1338+AB1338,"")</f>
        <v/>
      </c>
    </row>
    <row r="1339" customFormat="false" ht="12.8" hidden="false" customHeight="false" outlineLevel="0" collapsed="false">
      <c r="A1339" s="11" t="n">
        <f aca="false">A1338+1</f>
        <v>336</v>
      </c>
      <c r="B1339" s="38" t="str">
        <f aca="true">IF(INDIRECT($AH$5&amp;"B"&amp;($C$1*$A1339+2))=0, "",INDIRECT($AH$5&amp;"B"&amp;($C$1*$A1339+2)))</f>
        <v/>
      </c>
      <c r="C1339" s="19" t="str">
        <f aca="true">IF(INDIRECT($AH$5&amp;"B"&amp;($C$1*$A1339+3)) = 0, "", INDIRECT($AH$5&amp;"B"&amp;($C$1*$A1339+3)))</f>
        <v/>
      </c>
      <c r="D1339" s="19" t="str">
        <f aca="true">IF(INDIRECT($AH$5&amp;"B"&amp;($C$1*$A1339+4)) = 0, "", INDIRECT($AH$5&amp;"B"&amp;($C$1*$A1339+4)))</f>
        <v/>
      </c>
      <c r="E1339" s="19" t="str">
        <f aca="true">IF(INDIRECT($AH$5&amp;"B"&amp;($C$1*$A1339+7)) = 0, "", INDIRECT($AH$5&amp;"B"&amp;($C$1*$A1339+7)))</f>
        <v/>
      </c>
      <c r="F1339" s="20" t="str">
        <f aca="true">IF(C1339 &lt;&gt; "",IF(INDIRECT($AH$5&amp;"B"&amp;($C$1*$A1339+8)) = 0, 0, 1), "")</f>
        <v/>
      </c>
      <c r="G1339" s="20" t="n">
        <f aca="true">INDIRECT($AH$5&amp;"B"&amp;($C$1*$A1339+9))</f>
        <v>0</v>
      </c>
      <c r="H1339" s="20" t="n">
        <f aca="true">INDIRECT($AH$5&amp;"B"&amp;($C$1*$A1339+10))</f>
        <v>0</v>
      </c>
      <c r="I1339" s="20" t="n">
        <f aca="true">INDIRECT($AH$5&amp;"B"&amp;($C$1*$A1339+11))</f>
        <v>0</v>
      </c>
      <c r="J1339" s="20" t="n">
        <f aca="true">INDIRECT($AH$5&amp;"B"&amp;($C$1*$A1339+12))</f>
        <v>0</v>
      </c>
      <c r="K1339" s="21" t="str">
        <f aca="false">IF(C1339&lt;&gt;"",IFERROR((G1339+H1339+I1339)/(G1339+H1339+I1339+J1339),0), "")</f>
        <v/>
      </c>
      <c r="L1339" s="20" t="str">
        <f aca="false">IF(C1339&lt;&gt;"",(G1339* 2) +(H1339* 4) + (I1339* 6) + IF(F1339 = 1, 5, 0), "")</f>
        <v/>
      </c>
      <c r="M1339" s="25" t="str">
        <f aca="true">IF(C1339&lt;&gt;"",SUM(INDIRECT($AH$5&amp;"C"&amp;($C$1*$A1339+9)):INDIRECT($AH$5&amp;"V"&amp;($C$1*$A1339+9))), "")</f>
        <v/>
      </c>
      <c r="N1339" s="25" t="str">
        <f aca="true">IF(C1339&lt;&gt;"",SUM(INDIRECT($AH$5&amp;"C"&amp;($C$1*$A1339+10)):INDIRECT($AH$5&amp;"V"&amp;($C$1*$A1339+10))), "")</f>
        <v/>
      </c>
      <c r="O1339" s="25" t="str">
        <f aca="true">IF(C1339&lt;&gt;"",SUM(INDIRECT($AH$5&amp;"C"&amp;($C$1*$A1339+11)):INDIRECT($AH$5&amp;"V"&amp;($C$1*$A1339+11))),"")</f>
        <v/>
      </c>
      <c r="P1339" s="25" t="str">
        <f aca="true">IF(C1339&lt;&gt;"",SUM(INDIRECT($AH$5&amp;"C"&amp;($C$1*$A1339+12)):INDIRECT($AH$5&amp;"V"&amp;($C$1*$A1339+12))),"")</f>
        <v/>
      </c>
      <c r="Q1339" s="24" t="str">
        <f aca="false">IF(C1339&lt;&gt;"",IFERROR((M1339+N1339+O1339)/(M1339+N1339+O1339+P1339),0), "")</f>
        <v/>
      </c>
      <c r="R1339" s="25" t="str">
        <f aca="true">IF(C1339&lt;&gt;"",SUM(INDIRECT($AH$5&amp;"C"&amp;($C$1*$A1339+13)):INDIRECT($AH$5&amp;"V"&amp;($C$1*$A1339+13))), "")</f>
        <v/>
      </c>
      <c r="S1339" s="25" t="str">
        <f aca="false">IF(C1339&lt;&gt;"",IFERROR((M1339+N1339+O1339+P1339)/R1339, 0),"")</f>
        <v/>
      </c>
      <c r="T1339" s="25" t="str">
        <f aca="false">IF(C1339&lt;&gt;"",IFERROR((M1339+N1339+O1339)/R1339,0),"")</f>
        <v/>
      </c>
      <c r="U1339" s="25" t="str">
        <f aca="true">IF(C1339&lt;&gt;"",IF(INDIRECT($AH$5&amp;"B"&amp;($C$1*$A1339+14))= 1,1,0),"")</f>
        <v/>
      </c>
      <c r="V1339" s="25" t="str">
        <f aca="true">IF(C1339&lt;&gt;"",IF(INDIRECT($AH$5&amp;"B"&amp;($C$1*$A1339+15))= 1,1,0),"")</f>
        <v/>
      </c>
      <c r="W1339" s="25" t="str">
        <f aca="false">IF(C1339&lt;&gt;"",($M1339*1) + ($N1339*2) + ($O1339*3) + (IF(U1339 = 1, 10, 0)) + (IF(V1339 = 1, 20, 0)),"")</f>
        <v/>
      </c>
      <c r="X1339" s="27" t="str">
        <f aca="true">IF(C1339&lt;&gt;"",IF(INDIRECT($AH$5&amp;"B"&amp;($C$1*$A1339+16))= 1,1,0),"")</f>
        <v/>
      </c>
      <c r="Y1339" s="27" t="str">
        <f aca="true">IF(D1339&lt;&gt;"",IF(INDIRECT($AH$5&amp;"B"&amp;($C$1*$A1339+17))= 1,1,0),"")</f>
        <v/>
      </c>
      <c r="Z1339" s="27" t="str">
        <f aca="true">IF(E1339&lt;&gt;"",IF(INDIRECT($AH$5&amp;"B"&amp;($C$1*$A1339+18))= 1,1,0),"")</f>
        <v/>
      </c>
      <c r="AA1339" s="27" t="str">
        <f aca="true">IF(F1339&lt;&gt;"",IF(INDIRECT($AH$5&amp;"B"&amp;($C$1*$A1339+19))= 1,1,0),"")</f>
        <v/>
      </c>
      <c r="AB1339" s="27" t="str">
        <f aca="false">IF(C1339&lt;&gt;"",IF(X1339 = 1, 5, 0) + IF(Z1339 = 1, 25, 0) + IF(AA1339 = 1, 15, 0),"")</f>
        <v/>
      </c>
      <c r="AC1339" s="57" t="str">
        <f aca="false">IF(C1339&lt;&gt;"",L1339+W1339+AB1339,"")</f>
        <v/>
      </c>
    </row>
    <row r="1340" customFormat="false" ht="12.8" hidden="false" customHeight="false" outlineLevel="0" collapsed="false">
      <c r="A1340" s="11" t="n">
        <f aca="false">A1339+1</f>
        <v>337</v>
      </c>
      <c r="B1340" s="38" t="str">
        <f aca="true">IF(INDIRECT($AH$5&amp;"B"&amp;($C$1*$A1340+2))=0, "",INDIRECT($AH$5&amp;"B"&amp;($C$1*$A1340+2)))</f>
        <v/>
      </c>
      <c r="C1340" s="19" t="str">
        <f aca="true">IF(INDIRECT($AH$5&amp;"B"&amp;($C$1*$A1340+3)) = 0, "", INDIRECT($AH$5&amp;"B"&amp;($C$1*$A1340+3)))</f>
        <v/>
      </c>
      <c r="D1340" s="19" t="str">
        <f aca="true">IF(INDIRECT($AH$5&amp;"B"&amp;($C$1*$A1340+4)) = 0, "", INDIRECT($AH$5&amp;"B"&amp;($C$1*$A1340+4)))</f>
        <v/>
      </c>
      <c r="E1340" s="19" t="str">
        <f aca="true">IF(INDIRECT($AH$5&amp;"B"&amp;($C$1*$A1340+7)) = 0, "", INDIRECT($AH$5&amp;"B"&amp;($C$1*$A1340+7)))</f>
        <v/>
      </c>
      <c r="F1340" s="20" t="str">
        <f aca="true">IF(C1340 &lt;&gt; "",IF(INDIRECT($AH$5&amp;"B"&amp;($C$1*$A1340+8)) = 0, 0, 1), "")</f>
        <v/>
      </c>
      <c r="G1340" s="20" t="n">
        <f aca="true">INDIRECT($AH$5&amp;"B"&amp;($C$1*$A1340+9))</f>
        <v>0</v>
      </c>
      <c r="H1340" s="20" t="n">
        <f aca="true">INDIRECT($AH$5&amp;"B"&amp;($C$1*$A1340+10))</f>
        <v>0</v>
      </c>
      <c r="I1340" s="20" t="n">
        <f aca="true">INDIRECT($AH$5&amp;"B"&amp;($C$1*$A1340+11))</f>
        <v>0</v>
      </c>
      <c r="J1340" s="20" t="n">
        <f aca="true">INDIRECT($AH$5&amp;"B"&amp;($C$1*$A1340+12))</f>
        <v>0</v>
      </c>
      <c r="K1340" s="21" t="str">
        <f aca="false">IF(C1340&lt;&gt;"",IFERROR((G1340+H1340+I1340)/(G1340+H1340+I1340+J1340),0), "")</f>
        <v/>
      </c>
      <c r="L1340" s="20" t="str">
        <f aca="false">IF(C1340&lt;&gt;"",(G1340* 2) +(H1340* 4) + (I1340* 6) + IF(F1340 = 1, 5, 0), "")</f>
        <v/>
      </c>
      <c r="M1340" s="25" t="str">
        <f aca="true">IF(C1340&lt;&gt;"",SUM(INDIRECT($AH$5&amp;"C"&amp;($C$1*$A1340+9)):INDIRECT($AH$5&amp;"V"&amp;($C$1*$A1340+9))), "")</f>
        <v/>
      </c>
      <c r="N1340" s="25" t="str">
        <f aca="true">IF(C1340&lt;&gt;"",SUM(INDIRECT($AH$5&amp;"C"&amp;($C$1*$A1340+10)):INDIRECT($AH$5&amp;"V"&amp;($C$1*$A1340+10))), "")</f>
        <v/>
      </c>
      <c r="O1340" s="25" t="str">
        <f aca="true">IF(C1340&lt;&gt;"",SUM(INDIRECT($AH$5&amp;"C"&amp;($C$1*$A1340+11)):INDIRECT($AH$5&amp;"V"&amp;($C$1*$A1340+11))),"")</f>
        <v/>
      </c>
      <c r="P1340" s="25" t="str">
        <f aca="true">IF(C1340&lt;&gt;"",SUM(INDIRECT($AH$5&amp;"C"&amp;($C$1*$A1340+12)):INDIRECT($AH$5&amp;"V"&amp;($C$1*$A1340+12))),"")</f>
        <v/>
      </c>
      <c r="Q1340" s="24" t="str">
        <f aca="false">IF(C1340&lt;&gt;"",IFERROR((M1340+N1340+O1340)/(M1340+N1340+O1340+P1340),0), "")</f>
        <v/>
      </c>
      <c r="R1340" s="25" t="str">
        <f aca="true">IF(C1340&lt;&gt;"",SUM(INDIRECT($AH$5&amp;"C"&amp;($C$1*$A1340+13)):INDIRECT($AH$5&amp;"V"&amp;($C$1*$A1340+13))), "")</f>
        <v/>
      </c>
      <c r="S1340" s="25" t="str">
        <f aca="false">IF(C1340&lt;&gt;"",IFERROR((M1340+N1340+O1340+P1340)/R1340, 0),"")</f>
        <v/>
      </c>
      <c r="T1340" s="25" t="str">
        <f aca="false">IF(C1340&lt;&gt;"",IFERROR((M1340+N1340+O1340)/R1340,0),"")</f>
        <v/>
      </c>
      <c r="U1340" s="25" t="str">
        <f aca="true">IF(C1340&lt;&gt;"",IF(INDIRECT($AH$5&amp;"B"&amp;($C$1*$A1340+14))= 1,1,0),"")</f>
        <v/>
      </c>
      <c r="V1340" s="25" t="str">
        <f aca="true">IF(C1340&lt;&gt;"",IF(INDIRECT($AH$5&amp;"B"&amp;($C$1*$A1340+15))= 1,1,0),"")</f>
        <v/>
      </c>
      <c r="W1340" s="25" t="str">
        <f aca="false">IF(C1340&lt;&gt;"",($M1340*1) + ($N1340*2) + ($O1340*3) + (IF(U1340 = 1, 10, 0)) + (IF(V1340 = 1, 20, 0)),"")</f>
        <v/>
      </c>
      <c r="X1340" s="27" t="str">
        <f aca="true">IF(C1340&lt;&gt;"",IF(INDIRECT($AH$5&amp;"B"&amp;($C$1*$A1340+16))= 1,1,0),"")</f>
        <v/>
      </c>
      <c r="Y1340" s="27" t="str">
        <f aca="true">IF(D1340&lt;&gt;"",IF(INDIRECT($AH$5&amp;"B"&amp;($C$1*$A1340+17))= 1,1,0),"")</f>
        <v/>
      </c>
      <c r="Z1340" s="27" t="str">
        <f aca="true">IF(E1340&lt;&gt;"",IF(INDIRECT($AH$5&amp;"B"&amp;($C$1*$A1340+18))= 1,1,0),"")</f>
        <v/>
      </c>
      <c r="AA1340" s="27" t="str">
        <f aca="true">IF(F1340&lt;&gt;"",IF(INDIRECT($AH$5&amp;"B"&amp;($C$1*$A1340+19))= 1,1,0),"")</f>
        <v/>
      </c>
      <c r="AB1340" s="27" t="str">
        <f aca="false">IF(C1340&lt;&gt;"",IF(X1340 = 1, 5, 0) + IF(Z1340 = 1, 25, 0) + IF(AA1340 = 1, 15, 0),"")</f>
        <v/>
      </c>
      <c r="AC1340" s="57" t="str">
        <f aca="false">IF(C1340&lt;&gt;"",L1340+W1340+AB1340,"")</f>
        <v/>
      </c>
    </row>
    <row r="1341" customFormat="false" ht="12.8" hidden="false" customHeight="false" outlineLevel="0" collapsed="false">
      <c r="A1341" s="11" t="n">
        <f aca="false">A1340+1</f>
        <v>338</v>
      </c>
      <c r="B1341" s="38" t="str">
        <f aca="true">IF(INDIRECT($AH$5&amp;"B"&amp;($C$1*$A1341+2))=0, "",INDIRECT($AH$5&amp;"B"&amp;($C$1*$A1341+2)))</f>
        <v/>
      </c>
      <c r="C1341" s="19" t="str">
        <f aca="true">IF(INDIRECT($AH$5&amp;"B"&amp;($C$1*$A1341+3)) = 0, "", INDIRECT($AH$5&amp;"B"&amp;($C$1*$A1341+3)))</f>
        <v/>
      </c>
      <c r="D1341" s="19" t="str">
        <f aca="true">IF(INDIRECT($AH$5&amp;"B"&amp;($C$1*$A1341+4)) = 0, "", INDIRECT($AH$5&amp;"B"&amp;($C$1*$A1341+4)))</f>
        <v/>
      </c>
      <c r="E1341" s="19" t="str">
        <f aca="true">IF(INDIRECT($AH$5&amp;"B"&amp;($C$1*$A1341+7)) = 0, "", INDIRECT($AH$5&amp;"B"&amp;($C$1*$A1341+7)))</f>
        <v/>
      </c>
      <c r="F1341" s="20" t="str">
        <f aca="true">IF(C1341 &lt;&gt; "",IF(INDIRECT($AH$5&amp;"B"&amp;($C$1*$A1341+8)) = 0, 0, 1), "")</f>
        <v/>
      </c>
      <c r="G1341" s="20" t="n">
        <f aca="true">INDIRECT($AH$5&amp;"B"&amp;($C$1*$A1341+9))</f>
        <v>0</v>
      </c>
      <c r="H1341" s="20" t="n">
        <f aca="true">INDIRECT($AH$5&amp;"B"&amp;($C$1*$A1341+10))</f>
        <v>0</v>
      </c>
      <c r="I1341" s="20" t="n">
        <f aca="true">INDIRECT($AH$5&amp;"B"&amp;($C$1*$A1341+11))</f>
        <v>0</v>
      </c>
      <c r="J1341" s="20" t="n">
        <f aca="true">INDIRECT($AH$5&amp;"B"&amp;($C$1*$A1341+12))</f>
        <v>0</v>
      </c>
      <c r="K1341" s="21" t="str">
        <f aca="false">IF(C1341&lt;&gt;"",IFERROR((G1341+H1341+I1341)/(G1341+H1341+I1341+J1341),0), "")</f>
        <v/>
      </c>
      <c r="L1341" s="20" t="str">
        <f aca="false">IF(C1341&lt;&gt;"",(G1341* 2) +(H1341* 4) + (I1341* 6) + IF(F1341 = 1, 5, 0), "")</f>
        <v/>
      </c>
      <c r="M1341" s="25" t="str">
        <f aca="true">IF(C1341&lt;&gt;"",SUM(INDIRECT($AH$5&amp;"C"&amp;($C$1*$A1341+9)):INDIRECT($AH$5&amp;"V"&amp;($C$1*$A1341+9))), "")</f>
        <v/>
      </c>
      <c r="N1341" s="25" t="str">
        <f aca="true">IF(C1341&lt;&gt;"",SUM(INDIRECT($AH$5&amp;"C"&amp;($C$1*$A1341+10)):INDIRECT($AH$5&amp;"V"&amp;($C$1*$A1341+10))), "")</f>
        <v/>
      </c>
      <c r="O1341" s="25" t="str">
        <f aca="true">IF(C1341&lt;&gt;"",SUM(INDIRECT($AH$5&amp;"C"&amp;($C$1*$A1341+11)):INDIRECT($AH$5&amp;"V"&amp;($C$1*$A1341+11))),"")</f>
        <v/>
      </c>
      <c r="P1341" s="25" t="str">
        <f aca="true">IF(C1341&lt;&gt;"",SUM(INDIRECT($AH$5&amp;"C"&amp;($C$1*$A1341+12)):INDIRECT($AH$5&amp;"V"&amp;($C$1*$A1341+12))),"")</f>
        <v/>
      </c>
      <c r="Q1341" s="24" t="str">
        <f aca="false">IF(C1341&lt;&gt;"",IFERROR((M1341+N1341+O1341)/(M1341+N1341+O1341+P1341),0), "")</f>
        <v/>
      </c>
      <c r="R1341" s="25" t="str">
        <f aca="true">IF(C1341&lt;&gt;"",SUM(INDIRECT($AH$5&amp;"C"&amp;($C$1*$A1341+13)):INDIRECT($AH$5&amp;"V"&amp;($C$1*$A1341+13))), "")</f>
        <v/>
      </c>
      <c r="S1341" s="25" t="str">
        <f aca="false">IF(C1341&lt;&gt;"",IFERROR((M1341+N1341+O1341+P1341)/R1341, 0),"")</f>
        <v/>
      </c>
      <c r="T1341" s="25" t="str">
        <f aca="false">IF(C1341&lt;&gt;"",IFERROR((M1341+N1341+O1341)/R1341,0),"")</f>
        <v/>
      </c>
      <c r="U1341" s="25" t="str">
        <f aca="true">IF(C1341&lt;&gt;"",IF(INDIRECT($AH$5&amp;"B"&amp;($C$1*$A1341+14))= 1,1,0),"")</f>
        <v/>
      </c>
      <c r="V1341" s="25" t="str">
        <f aca="true">IF(C1341&lt;&gt;"",IF(INDIRECT($AH$5&amp;"B"&amp;($C$1*$A1341+15))= 1,1,0),"")</f>
        <v/>
      </c>
      <c r="W1341" s="25" t="str">
        <f aca="false">IF(C1341&lt;&gt;"",($M1341*1) + ($N1341*2) + ($O1341*3) + (IF(U1341 = 1, 10, 0)) + (IF(V1341 = 1, 20, 0)),"")</f>
        <v/>
      </c>
      <c r="X1341" s="27" t="str">
        <f aca="true">IF(C1341&lt;&gt;"",IF(INDIRECT($AH$5&amp;"B"&amp;($C$1*$A1341+16))= 1,1,0),"")</f>
        <v/>
      </c>
      <c r="Y1341" s="27" t="str">
        <f aca="true">IF(D1341&lt;&gt;"",IF(INDIRECT($AH$5&amp;"B"&amp;($C$1*$A1341+17))= 1,1,0),"")</f>
        <v/>
      </c>
      <c r="Z1341" s="27" t="str">
        <f aca="true">IF(E1341&lt;&gt;"",IF(INDIRECT($AH$5&amp;"B"&amp;($C$1*$A1341+18))= 1,1,0),"")</f>
        <v/>
      </c>
      <c r="AA1341" s="27" t="str">
        <f aca="true">IF(F1341&lt;&gt;"",IF(INDIRECT($AH$5&amp;"B"&amp;($C$1*$A1341+19))= 1,1,0),"")</f>
        <v/>
      </c>
      <c r="AB1341" s="27" t="str">
        <f aca="false">IF(C1341&lt;&gt;"",IF(X1341 = 1, 5, 0) + IF(Z1341 = 1, 25, 0) + IF(AA1341 = 1, 15, 0),"")</f>
        <v/>
      </c>
      <c r="AC1341" s="57" t="str">
        <f aca="false">IF(C1341&lt;&gt;"",L1341+W1341+AB1341,"")</f>
        <v/>
      </c>
    </row>
    <row r="1342" customFormat="false" ht="12.8" hidden="false" customHeight="false" outlineLevel="0" collapsed="false">
      <c r="A1342" s="11" t="n">
        <f aca="false">A1341+1</f>
        <v>339</v>
      </c>
      <c r="B1342" s="38" t="str">
        <f aca="true">IF(INDIRECT($AH$5&amp;"B"&amp;($C$1*$A1342+2))=0, "",INDIRECT($AH$5&amp;"B"&amp;($C$1*$A1342+2)))</f>
        <v/>
      </c>
      <c r="C1342" s="19" t="str">
        <f aca="true">IF(INDIRECT($AH$5&amp;"B"&amp;($C$1*$A1342+3)) = 0, "", INDIRECT($AH$5&amp;"B"&amp;($C$1*$A1342+3)))</f>
        <v/>
      </c>
      <c r="D1342" s="19" t="str">
        <f aca="true">IF(INDIRECT($AH$5&amp;"B"&amp;($C$1*$A1342+4)) = 0, "", INDIRECT($AH$5&amp;"B"&amp;($C$1*$A1342+4)))</f>
        <v/>
      </c>
      <c r="E1342" s="19" t="str">
        <f aca="true">IF(INDIRECT($AH$5&amp;"B"&amp;($C$1*$A1342+7)) = 0, "", INDIRECT($AH$5&amp;"B"&amp;($C$1*$A1342+7)))</f>
        <v/>
      </c>
      <c r="F1342" s="20" t="str">
        <f aca="true">IF(C1342 &lt;&gt; "",IF(INDIRECT($AH$5&amp;"B"&amp;($C$1*$A1342+8)) = 0, 0, 1), "")</f>
        <v/>
      </c>
      <c r="G1342" s="20" t="n">
        <f aca="true">INDIRECT($AH$5&amp;"B"&amp;($C$1*$A1342+9))</f>
        <v>0</v>
      </c>
      <c r="H1342" s="20" t="n">
        <f aca="true">INDIRECT($AH$5&amp;"B"&amp;($C$1*$A1342+10))</f>
        <v>0</v>
      </c>
      <c r="I1342" s="20" t="n">
        <f aca="true">INDIRECT($AH$5&amp;"B"&amp;($C$1*$A1342+11))</f>
        <v>0</v>
      </c>
      <c r="J1342" s="20" t="n">
        <f aca="true">INDIRECT($AH$5&amp;"B"&amp;($C$1*$A1342+12))</f>
        <v>0</v>
      </c>
      <c r="K1342" s="21" t="str">
        <f aca="false">IF(C1342&lt;&gt;"",IFERROR((G1342+H1342+I1342)/(G1342+H1342+I1342+J1342),0), "")</f>
        <v/>
      </c>
      <c r="L1342" s="20" t="str">
        <f aca="false">IF(C1342&lt;&gt;"",(G1342* 2) +(H1342* 4) + (I1342* 6) + IF(F1342 = 1, 5, 0), "")</f>
        <v/>
      </c>
      <c r="M1342" s="25" t="str">
        <f aca="true">IF(C1342&lt;&gt;"",SUM(INDIRECT($AH$5&amp;"C"&amp;($C$1*$A1342+9)):INDIRECT($AH$5&amp;"V"&amp;($C$1*$A1342+9))), "")</f>
        <v/>
      </c>
      <c r="N1342" s="25" t="str">
        <f aca="true">IF(C1342&lt;&gt;"",SUM(INDIRECT($AH$5&amp;"C"&amp;($C$1*$A1342+10)):INDIRECT($AH$5&amp;"V"&amp;($C$1*$A1342+10))), "")</f>
        <v/>
      </c>
      <c r="O1342" s="25" t="str">
        <f aca="true">IF(C1342&lt;&gt;"",SUM(INDIRECT($AH$5&amp;"C"&amp;($C$1*$A1342+11)):INDIRECT($AH$5&amp;"V"&amp;($C$1*$A1342+11))),"")</f>
        <v/>
      </c>
      <c r="P1342" s="25" t="str">
        <f aca="true">IF(C1342&lt;&gt;"",SUM(INDIRECT($AH$5&amp;"C"&amp;($C$1*$A1342+12)):INDIRECT($AH$5&amp;"V"&amp;($C$1*$A1342+12))),"")</f>
        <v/>
      </c>
      <c r="Q1342" s="24" t="str">
        <f aca="false">IF(C1342&lt;&gt;"",IFERROR((M1342+N1342+O1342)/(M1342+N1342+O1342+P1342),0), "")</f>
        <v/>
      </c>
      <c r="R1342" s="25" t="str">
        <f aca="true">IF(C1342&lt;&gt;"",SUM(INDIRECT($AH$5&amp;"C"&amp;($C$1*$A1342+13)):INDIRECT($AH$5&amp;"V"&amp;($C$1*$A1342+13))), "")</f>
        <v/>
      </c>
      <c r="S1342" s="25" t="str">
        <f aca="false">IF(C1342&lt;&gt;"",IFERROR((M1342+N1342+O1342+P1342)/R1342, 0),"")</f>
        <v/>
      </c>
      <c r="T1342" s="25" t="str">
        <f aca="false">IF(C1342&lt;&gt;"",IFERROR((M1342+N1342+O1342)/R1342,0),"")</f>
        <v/>
      </c>
      <c r="U1342" s="25" t="str">
        <f aca="true">IF(C1342&lt;&gt;"",IF(INDIRECT($AH$5&amp;"B"&amp;($C$1*$A1342+14))= 1,1,0),"")</f>
        <v/>
      </c>
      <c r="V1342" s="25" t="str">
        <f aca="true">IF(C1342&lt;&gt;"",IF(INDIRECT($AH$5&amp;"B"&amp;($C$1*$A1342+15))= 1,1,0),"")</f>
        <v/>
      </c>
      <c r="W1342" s="25" t="str">
        <f aca="false">IF(C1342&lt;&gt;"",($M1342*1) + ($N1342*2) + ($O1342*3) + (IF(U1342 = 1, 10, 0)) + (IF(V1342 = 1, 20, 0)),"")</f>
        <v/>
      </c>
      <c r="X1342" s="27" t="str">
        <f aca="true">IF(C1342&lt;&gt;"",IF(INDIRECT($AH$5&amp;"B"&amp;($C$1*$A1342+16))= 1,1,0),"")</f>
        <v/>
      </c>
      <c r="Y1342" s="27" t="str">
        <f aca="true">IF(D1342&lt;&gt;"",IF(INDIRECT($AH$5&amp;"B"&amp;($C$1*$A1342+17))= 1,1,0),"")</f>
        <v/>
      </c>
      <c r="Z1342" s="27" t="str">
        <f aca="true">IF(E1342&lt;&gt;"",IF(INDIRECT($AH$5&amp;"B"&amp;($C$1*$A1342+18))= 1,1,0),"")</f>
        <v/>
      </c>
      <c r="AA1342" s="27" t="str">
        <f aca="true">IF(F1342&lt;&gt;"",IF(INDIRECT($AH$5&amp;"B"&amp;($C$1*$A1342+19))= 1,1,0),"")</f>
        <v/>
      </c>
      <c r="AB1342" s="27" t="str">
        <f aca="false">IF(C1342&lt;&gt;"",IF(X1342 = 1, 5, 0) + IF(Z1342 = 1, 25, 0) + IF(AA1342 = 1, 15, 0),"")</f>
        <v/>
      </c>
      <c r="AC1342" s="57" t="str">
        <f aca="false">IF(C1342&lt;&gt;"",L1342+W1342+AB1342,"")</f>
        <v/>
      </c>
    </row>
    <row r="1343" customFormat="false" ht="12.8" hidden="false" customHeight="false" outlineLevel="0" collapsed="false">
      <c r="A1343" s="11" t="n">
        <f aca="false">A1342+1</f>
        <v>340</v>
      </c>
      <c r="B1343" s="38" t="str">
        <f aca="true">IF(INDIRECT($AH$5&amp;"B"&amp;($C$1*$A1343+2))=0, "",INDIRECT($AH$5&amp;"B"&amp;($C$1*$A1343+2)))</f>
        <v/>
      </c>
      <c r="C1343" s="19" t="str">
        <f aca="true">IF(INDIRECT($AH$5&amp;"B"&amp;($C$1*$A1343+3)) = 0, "", INDIRECT($AH$5&amp;"B"&amp;($C$1*$A1343+3)))</f>
        <v/>
      </c>
      <c r="D1343" s="19" t="str">
        <f aca="true">IF(INDIRECT($AH$5&amp;"B"&amp;($C$1*$A1343+4)) = 0, "", INDIRECT($AH$5&amp;"B"&amp;($C$1*$A1343+4)))</f>
        <v/>
      </c>
      <c r="E1343" s="19" t="str">
        <f aca="true">IF(INDIRECT($AH$5&amp;"B"&amp;($C$1*$A1343+7)) = 0, "", INDIRECT($AH$5&amp;"B"&amp;($C$1*$A1343+7)))</f>
        <v/>
      </c>
      <c r="F1343" s="20" t="str">
        <f aca="true">IF(C1343 &lt;&gt; "",IF(INDIRECT($AH$5&amp;"B"&amp;($C$1*$A1343+8)) = 0, 0, 1), "")</f>
        <v/>
      </c>
      <c r="G1343" s="20" t="n">
        <f aca="true">INDIRECT($AH$5&amp;"B"&amp;($C$1*$A1343+9))</f>
        <v>0</v>
      </c>
      <c r="H1343" s="20" t="n">
        <f aca="true">INDIRECT($AH$5&amp;"B"&amp;($C$1*$A1343+10))</f>
        <v>0</v>
      </c>
      <c r="I1343" s="20" t="n">
        <f aca="true">INDIRECT($AH$5&amp;"B"&amp;($C$1*$A1343+11))</f>
        <v>0</v>
      </c>
      <c r="J1343" s="20" t="n">
        <f aca="true">INDIRECT($AH$5&amp;"B"&amp;($C$1*$A1343+12))</f>
        <v>0</v>
      </c>
      <c r="K1343" s="21" t="str">
        <f aca="false">IF(C1343&lt;&gt;"",IFERROR((G1343+H1343+I1343)/(G1343+H1343+I1343+J1343),0), "")</f>
        <v/>
      </c>
      <c r="L1343" s="20" t="str">
        <f aca="false">IF(C1343&lt;&gt;"",(G1343* 2) +(H1343* 4) + (I1343* 6) + IF(F1343 = 1, 5, 0), "")</f>
        <v/>
      </c>
      <c r="M1343" s="25" t="str">
        <f aca="true">IF(C1343&lt;&gt;"",SUM(INDIRECT($AH$5&amp;"C"&amp;($C$1*$A1343+9)):INDIRECT($AH$5&amp;"V"&amp;($C$1*$A1343+9))), "")</f>
        <v/>
      </c>
      <c r="N1343" s="25" t="str">
        <f aca="true">IF(C1343&lt;&gt;"",SUM(INDIRECT($AH$5&amp;"C"&amp;($C$1*$A1343+10)):INDIRECT($AH$5&amp;"V"&amp;($C$1*$A1343+10))), "")</f>
        <v/>
      </c>
      <c r="O1343" s="25" t="str">
        <f aca="true">IF(C1343&lt;&gt;"",SUM(INDIRECT($AH$5&amp;"C"&amp;($C$1*$A1343+11)):INDIRECT($AH$5&amp;"V"&amp;($C$1*$A1343+11))),"")</f>
        <v/>
      </c>
      <c r="P1343" s="25" t="str">
        <f aca="true">IF(C1343&lt;&gt;"",SUM(INDIRECT($AH$5&amp;"C"&amp;($C$1*$A1343+12)):INDIRECT($AH$5&amp;"V"&amp;($C$1*$A1343+12))),"")</f>
        <v/>
      </c>
      <c r="Q1343" s="24" t="str">
        <f aca="false">IF(C1343&lt;&gt;"",IFERROR((M1343+N1343+O1343)/(M1343+N1343+O1343+P1343),0), "")</f>
        <v/>
      </c>
      <c r="R1343" s="25" t="str">
        <f aca="true">IF(C1343&lt;&gt;"",SUM(INDIRECT($AH$5&amp;"C"&amp;($C$1*$A1343+13)):INDIRECT($AH$5&amp;"V"&amp;($C$1*$A1343+13))), "")</f>
        <v/>
      </c>
      <c r="S1343" s="25" t="str">
        <f aca="false">IF(C1343&lt;&gt;"",IFERROR((M1343+N1343+O1343+P1343)/R1343, 0),"")</f>
        <v/>
      </c>
      <c r="T1343" s="25" t="str">
        <f aca="false">IF(C1343&lt;&gt;"",IFERROR((M1343+N1343+O1343)/R1343,0),"")</f>
        <v/>
      </c>
      <c r="U1343" s="25" t="str">
        <f aca="true">IF(C1343&lt;&gt;"",IF(INDIRECT($AH$5&amp;"B"&amp;($C$1*$A1343+14))= 1,1,0),"")</f>
        <v/>
      </c>
      <c r="V1343" s="25" t="str">
        <f aca="true">IF(C1343&lt;&gt;"",IF(INDIRECT($AH$5&amp;"B"&amp;($C$1*$A1343+15))= 1,1,0),"")</f>
        <v/>
      </c>
      <c r="W1343" s="25" t="str">
        <f aca="false">IF(C1343&lt;&gt;"",($M1343*1) + ($N1343*2) + ($O1343*3) + (IF(U1343 = 1, 10, 0)) + (IF(V1343 = 1, 20, 0)),"")</f>
        <v/>
      </c>
      <c r="X1343" s="27" t="str">
        <f aca="true">IF(C1343&lt;&gt;"",IF(INDIRECT($AH$5&amp;"B"&amp;($C$1*$A1343+16))= 1,1,0),"")</f>
        <v/>
      </c>
      <c r="Y1343" s="27" t="str">
        <f aca="true">IF(D1343&lt;&gt;"",IF(INDIRECT($AH$5&amp;"B"&amp;($C$1*$A1343+17))= 1,1,0),"")</f>
        <v/>
      </c>
      <c r="Z1343" s="27" t="str">
        <f aca="true">IF(E1343&lt;&gt;"",IF(INDIRECT($AH$5&amp;"B"&amp;($C$1*$A1343+18))= 1,1,0),"")</f>
        <v/>
      </c>
      <c r="AA1343" s="27" t="str">
        <f aca="true">IF(F1343&lt;&gt;"",IF(INDIRECT($AH$5&amp;"B"&amp;($C$1*$A1343+19))= 1,1,0),"")</f>
        <v/>
      </c>
      <c r="AB1343" s="27" t="str">
        <f aca="false">IF(C1343&lt;&gt;"",IF(X1343 = 1, 5, 0) + IF(Z1343 = 1, 25, 0) + IF(AA1343 = 1, 15, 0),"")</f>
        <v/>
      </c>
      <c r="AC1343" s="57" t="str">
        <f aca="false">IF(C1343&lt;&gt;"",L1343+W1343+AB1343,"")</f>
        <v/>
      </c>
    </row>
    <row r="1344" customFormat="false" ht="12.8" hidden="false" customHeight="false" outlineLevel="0" collapsed="false">
      <c r="A1344" s="11" t="n">
        <f aca="false">A1343+1</f>
        <v>341</v>
      </c>
      <c r="B1344" s="38" t="str">
        <f aca="true">IF(INDIRECT($AH$5&amp;"B"&amp;($C$1*$A1344+2))=0, "",INDIRECT($AH$5&amp;"B"&amp;($C$1*$A1344+2)))</f>
        <v/>
      </c>
      <c r="C1344" s="19" t="str">
        <f aca="true">IF(INDIRECT($AH$5&amp;"B"&amp;($C$1*$A1344+3)) = 0, "", INDIRECT($AH$5&amp;"B"&amp;($C$1*$A1344+3)))</f>
        <v/>
      </c>
      <c r="D1344" s="19" t="str">
        <f aca="true">IF(INDIRECT($AH$5&amp;"B"&amp;($C$1*$A1344+4)) = 0, "", INDIRECT($AH$5&amp;"B"&amp;($C$1*$A1344+4)))</f>
        <v/>
      </c>
      <c r="E1344" s="19" t="str">
        <f aca="true">IF(INDIRECT($AH$5&amp;"B"&amp;($C$1*$A1344+7)) = 0, "", INDIRECT($AH$5&amp;"B"&amp;($C$1*$A1344+7)))</f>
        <v/>
      </c>
      <c r="F1344" s="20" t="str">
        <f aca="true">IF(C1344 &lt;&gt; "",IF(INDIRECT($AH$5&amp;"B"&amp;($C$1*$A1344+8)) = 0, 0, 1), "")</f>
        <v/>
      </c>
      <c r="G1344" s="20" t="n">
        <f aca="true">INDIRECT($AH$5&amp;"B"&amp;($C$1*$A1344+9))</f>
        <v>0</v>
      </c>
      <c r="H1344" s="20" t="n">
        <f aca="true">INDIRECT($AH$5&amp;"B"&amp;($C$1*$A1344+10))</f>
        <v>0</v>
      </c>
      <c r="I1344" s="20" t="n">
        <f aca="true">INDIRECT($AH$5&amp;"B"&amp;($C$1*$A1344+11))</f>
        <v>0</v>
      </c>
      <c r="J1344" s="20" t="n">
        <f aca="true">INDIRECT($AH$5&amp;"B"&amp;($C$1*$A1344+12))</f>
        <v>0</v>
      </c>
      <c r="K1344" s="21" t="str">
        <f aca="false">IF(C1344&lt;&gt;"",IFERROR((G1344+H1344+I1344)/(G1344+H1344+I1344+J1344),0), "")</f>
        <v/>
      </c>
      <c r="L1344" s="20" t="str">
        <f aca="false">IF(C1344&lt;&gt;"",(G1344* 2) +(H1344* 4) + (I1344* 6) + IF(F1344 = 1, 5, 0), "")</f>
        <v/>
      </c>
      <c r="M1344" s="25" t="str">
        <f aca="true">IF(C1344&lt;&gt;"",SUM(INDIRECT($AH$5&amp;"C"&amp;($C$1*$A1344+9)):INDIRECT($AH$5&amp;"V"&amp;($C$1*$A1344+9))), "")</f>
        <v/>
      </c>
      <c r="N1344" s="25" t="str">
        <f aca="true">IF(C1344&lt;&gt;"",SUM(INDIRECT($AH$5&amp;"C"&amp;($C$1*$A1344+10)):INDIRECT($AH$5&amp;"V"&amp;($C$1*$A1344+10))), "")</f>
        <v/>
      </c>
      <c r="O1344" s="25" t="str">
        <f aca="true">IF(C1344&lt;&gt;"",SUM(INDIRECT($AH$5&amp;"C"&amp;($C$1*$A1344+11)):INDIRECT($AH$5&amp;"V"&amp;($C$1*$A1344+11))),"")</f>
        <v/>
      </c>
      <c r="P1344" s="25" t="str">
        <f aca="true">IF(C1344&lt;&gt;"",SUM(INDIRECT($AH$5&amp;"C"&amp;($C$1*$A1344+12)):INDIRECT($AH$5&amp;"V"&amp;($C$1*$A1344+12))),"")</f>
        <v/>
      </c>
      <c r="Q1344" s="24" t="str">
        <f aca="false">IF(C1344&lt;&gt;"",IFERROR((M1344+N1344+O1344)/(M1344+N1344+O1344+P1344),0), "")</f>
        <v/>
      </c>
      <c r="R1344" s="25" t="str">
        <f aca="true">IF(C1344&lt;&gt;"",SUM(INDIRECT($AH$5&amp;"C"&amp;($C$1*$A1344+13)):INDIRECT($AH$5&amp;"V"&amp;($C$1*$A1344+13))), "")</f>
        <v/>
      </c>
      <c r="S1344" s="25" t="str">
        <f aca="false">IF(C1344&lt;&gt;"",IFERROR((M1344+N1344+O1344+P1344)/R1344, 0),"")</f>
        <v/>
      </c>
      <c r="T1344" s="25" t="str">
        <f aca="false">IF(C1344&lt;&gt;"",IFERROR((M1344+N1344+O1344)/R1344,0),"")</f>
        <v/>
      </c>
      <c r="U1344" s="25" t="str">
        <f aca="true">IF(C1344&lt;&gt;"",IF(INDIRECT($AH$5&amp;"B"&amp;($C$1*$A1344+14))= 1,1,0),"")</f>
        <v/>
      </c>
      <c r="V1344" s="25" t="str">
        <f aca="true">IF(C1344&lt;&gt;"",IF(INDIRECT($AH$5&amp;"B"&amp;($C$1*$A1344+15))= 1,1,0),"")</f>
        <v/>
      </c>
      <c r="W1344" s="25" t="str">
        <f aca="false">IF(C1344&lt;&gt;"",($M1344*1) + ($N1344*2) + ($O1344*3) + (IF(U1344 = 1, 10, 0)) + (IF(V1344 = 1, 20, 0)),"")</f>
        <v/>
      </c>
      <c r="X1344" s="27" t="str">
        <f aca="true">IF(C1344&lt;&gt;"",IF(INDIRECT($AH$5&amp;"B"&amp;($C$1*$A1344+16))= 1,1,0),"")</f>
        <v/>
      </c>
      <c r="Y1344" s="27" t="str">
        <f aca="true">IF(D1344&lt;&gt;"",IF(INDIRECT($AH$5&amp;"B"&amp;($C$1*$A1344+17))= 1,1,0),"")</f>
        <v/>
      </c>
      <c r="Z1344" s="27" t="str">
        <f aca="true">IF(E1344&lt;&gt;"",IF(INDIRECT($AH$5&amp;"B"&amp;($C$1*$A1344+18))= 1,1,0),"")</f>
        <v/>
      </c>
      <c r="AA1344" s="27" t="str">
        <f aca="true">IF(F1344&lt;&gt;"",IF(INDIRECT($AH$5&amp;"B"&amp;($C$1*$A1344+19))= 1,1,0),"")</f>
        <v/>
      </c>
      <c r="AB1344" s="27" t="str">
        <f aca="false">IF(C1344&lt;&gt;"",IF(X1344 = 1, 5, 0) + IF(Z1344 = 1, 25, 0) + IF(AA1344 = 1, 15, 0),"")</f>
        <v/>
      </c>
      <c r="AC1344" s="57" t="str">
        <f aca="false">IF(C1344&lt;&gt;"",L1344+W1344+AB1344,"")</f>
        <v/>
      </c>
    </row>
    <row r="1345" customFormat="false" ht="12.8" hidden="false" customHeight="false" outlineLevel="0" collapsed="false">
      <c r="A1345" s="11" t="n">
        <f aca="false">A1344+1</f>
        <v>342</v>
      </c>
      <c r="B1345" s="38" t="str">
        <f aca="true">IF(INDIRECT($AH$5&amp;"B"&amp;($C$1*$A1345+2))=0, "",INDIRECT($AH$5&amp;"B"&amp;($C$1*$A1345+2)))</f>
        <v/>
      </c>
      <c r="C1345" s="19" t="str">
        <f aca="true">IF(INDIRECT($AH$5&amp;"B"&amp;($C$1*$A1345+3)) = 0, "", INDIRECT($AH$5&amp;"B"&amp;($C$1*$A1345+3)))</f>
        <v/>
      </c>
      <c r="D1345" s="19" t="str">
        <f aca="true">IF(INDIRECT($AH$5&amp;"B"&amp;($C$1*$A1345+4)) = 0, "", INDIRECT($AH$5&amp;"B"&amp;($C$1*$A1345+4)))</f>
        <v/>
      </c>
      <c r="E1345" s="19" t="str">
        <f aca="true">IF(INDIRECT($AH$5&amp;"B"&amp;($C$1*$A1345+7)) = 0, "", INDIRECT($AH$5&amp;"B"&amp;($C$1*$A1345+7)))</f>
        <v/>
      </c>
      <c r="F1345" s="20" t="str">
        <f aca="true">IF(C1345 &lt;&gt; "",IF(INDIRECT($AH$5&amp;"B"&amp;($C$1*$A1345+8)) = 0, 0, 1), "")</f>
        <v/>
      </c>
      <c r="G1345" s="20" t="n">
        <f aca="true">INDIRECT($AH$5&amp;"B"&amp;($C$1*$A1345+9))</f>
        <v>0</v>
      </c>
      <c r="H1345" s="20" t="n">
        <f aca="true">INDIRECT($AH$5&amp;"B"&amp;($C$1*$A1345+10))</f>
        <v>0</v>
      </c>
      <c r="I1345" s="20" t="n">
        <f aca="true">INDIRECT($AH$5&amp;"B"&amp;($C$1*$A1345+11))</f>
        <v>0</v>
      </c>
      <c r="J1345" s="20" t="n">
        <f aca="true">INDIRECT($AH$5&amp;"B"&amp;($C$1*$A1345+12))</f>
        <v>0</v>
      </c>
      <c r="K1345" s="21" t="str">
        <f aca="false">IF(C1345&lt;&gt;"",IFERROR((G1345+H1345+I1345)/(G1345+H1345+I1345+J1345),0), "")</f>
        <v/>
      </c>
      <c r="L1345" s="20" t="str">
        <f aca="false">IF(C1345&lt;&gt;"",(G1345* 2) +(H1345* 4) + (I1345* 6) + IF(F1345 = 1, 5, 0), "")</f>
        <v/>
      </c>
      <c r="M1345" s="25" t="str">
        <f aca="true">IF(C1345&lt;&gt;"",SUM(INDIRECT($AH$5&amp;"C"&amp;($C$1*$A1345+9)):INDIRECT($AH$5&amp;"V"&amp;($C$1*$A1345+9))), "")</f>
        <v/>
      </c>
      <c r="N1345" s="25" t="str">
        <f aca="true">IF(C1345&lt;&gt;"",SUM(INDIRECT($AH$5&amp;"C"&amp;($C$1*$A1345+10)):INDIRECT($AH$5&amp;"V"&amp;($C$1*$A1345+10))), "")</f>
        <v/>
      </c>
      <c r="O1345" s="25" t="str">
        <f aca="true">IF(C1345&lt;&gt;"",SUM(INDIRECT($AH$5&amp;"C"&amp;($C$1*$A1345+11)):INDIRECT($AH$5&amp;"V"&amp;($C$1*$A1345+11))),"")</f>
        <v/>
      </c>
      <c r="P1345" s="25" t="str">
        <f aca="true">IF(C1345&lt;&gt;"",SUM(INDIRECT($AH$5&amp;"C"&amp;($C$1*$A1345+12)):INDIRECT($AH$5&amp;"V"&amp;($C$1*$A1345+12))),"")</f>
        <v/>
      </c>
      <c r="Q1345" s="24" t="str">
        <f aca="false">IF(C1345&lt;&gt;"",IFERROR((M1345+N1345+O1345)/(M1345+N1345+O1345+P1345),0), "")</f>
        <v/>
      </c>
      <c r="R1345" s="25" t="str">
        <f aca="true">IF(C1345&lt;&gt;"",SUM(INDIRECT($AH$5&amp;"C"&amp;($C$1*$A1345+13)):INDIRECT($AH$5&amp;"V"&amp;($C$1*$A1345+13))), "")</f>
        <v/>
      </c>
      <c r="S1345" s="25" t="str">
        <f aca="false">IF(C1345&lt;&gt;"",IFERROR((M1345+N1345+O1345+P1345)/R1345, 0),"")</f>
        <v/>
      </c>
      <c r="T1345" s="25" t="str">
        <f aca="false">IF(C1345&lt;&gt;"",IFERROR((M1345+N1345+O1345)/R1345,0),"")</f>
        <v/>
      </c>
      <c r="U1345" s="25" t="str">
        <f aca="true">IF(C1345&lt;&gt;"",IF(INDIRECT($AH$5&amp;"B"&amp;($C$1*$A1345+14))= 1,1,0),"")</f>
        <v/>
      </c>
      <c r="V1345" s="25" t="str">
        <f aca="true">IF(C1345&lt;&gt;"",IF(INDIRECT($AH$5&amp;"B"&amp;($C$1*$A1345+15))= 1,1,0),"")</f>
        <v/>
      </c>
      <c r="W1345" s="25" t="str">
        <f aca="false">IF(C1345&lt;&gt;"",($M1345*1) + ($N1345*2) + ($O1345*3) + (IF(U1345 = 1, 10, 0)) + (IF(V1345 = 1, 20, 0)),"")</f>
        <v/>
      </c>
      <c r="X1345" s="27" t="str">
        <f aca="true">IF(C1345&lt;&gt;"",IF(INDIRECT($AH$5&amp;"B"&amp;($C$1*$A1345+16))= 1,1,0),"")</f>
        <v/>
      </c>
      <c r="Y1345" s="27" t="str">
        <f aca="true">IF(D1345&lt;&gt;"",IF(INDIRECT($AH$5&amp;"B"&amp;($C$1*$A1345+17))= 1,1,0),"")</f>
        <v/>
      </c>
      <c r="Z1345" s="27" t="str">
        <f aca="true">IF(E1345&lt;&gt;"",IF(INDIRECT($AH$5&amp;"B"&amp;($C$1*$A1345+18))= 1,1,0),"")</f>
        <v/>
      </c>
      <c r="AA1345" s="27" t="str">
        <f aca="true">IF(F1345&lt;&gt;"",IF(INDIRECT($AH$5&amp;"B"&amp;($C$1*$A1345+19))= 1,1,0),"")</f>
        <v/>
      </c>
      <c r="AB1345" s="27" t="str">
        <f aca="false">IF(C1345&lt;&gt;"",IF(X1345 = 1, 5, 0) + IF(Z1345 = 1, 25, 0) + IF(AA1345 = 1, 15, 0),"")</f>
        <v/>
      </c>
      <c r="AC1345" s="57" t="str">
        <f aca="false">IF(C1345&lt;&gt;"",L1345+W1345+AB1345,"")</f>
        <v/>
      </c>
    </row>
    <row r="1346" customFormat="false" ht="12.8" hidden="false" customHeight="false" outlineLevel="0" collapsed="false">
      <c r="A1346" s="11" t="n">
        <f aca="false">A1345+1</f>
        <v>343</v>
      </c>
      <c r="B1346" s="38" t="str">
        <f aca="true">IF(INDIRECT($AH$5&amp;"B"&amp;($C$1*$A1346+2))=0, "",INDIRECT($AH$5&amp;"B"&amp;($C$1*$A1346+2)))</f>
        <v/>
      </c>
      <c r="C1346" s="19" t="str">
        <f aca="true">IF(INDIRECT($AH$5&amp;"B"&amp;($C$1*$A1346+3)) = 0, "", INDIRECT($AH$5&amp;"B"&amp;($C$1*$A1346+3)))</f>
        <v/>
      </c>
      <c r="D1346" s="19" t="str">
        <f aca="true">IF(INDIRECT($AH$5&amp;"B"&amp;($C$1*$A1346+4)) = 0, "", INDIRECT($AH$5&amp;"B"&amp;($C$1*$A1346+4)))</f>
        <v/>
      </c>
      <c r="E1346" s="19" t="str">
        <f aca="true">IF(INDIRECT($AH$5&amp;"B"&amp;($C$1*$A1346+7)) = 0, "", INDIRECT($AH$5&amp;"B"&amp;($C$1*$A1346+7)))</f>
        <v/>
      </c>
      <c r="F1346" s="20" t="str">
        <f aca="true">IF(C1346 &lt;&gt; "",IF(INDIRECT($AH$5&amp;"B"&amp;($C$1*$A1346+8)) = 0, 0, 1), "")</f>
        <v/>
      </c>
      <c r="G1346" s="20" t="n">
        <f aca="true">INDIRECT($AH$5&amp;"B"&amp;($C$1*$A1346+9))</f>
        <v>0</v>
      </c>
      <c r="H1346" s="20" t="n">
        <f aca="true">INDIRECT($AH$5&amp;"B"&amp;($C$1*$A1346+10))</f>
        <v>0</v>
      </c>
      <c r="I1346" s="20" t="n">
        <f aca="true">INDIRECT($AH$5&amp;"B"&amp;($C$1*$A1346+11))</f>
        <v>0</v>
      </c>
      <c r="J1346" s="20" t="n">
        <f aca="true">INDIRECT($AH$5&amp;"B"&amp;($C$1*$A1346+12))</f>
        <v>0</v>
      </c>
      <c r="K1346" s="21" t="str">
        <f aca="false">IF(C1346&lt;&gt;"",IFERROR((G1346+H1346+I1346)/(G1346+H1346+I1346+J1346),0), "")</f>
        <v/>
      </c>
      <c r="L1346" s="20" t="str">
        <f aca="false">IF(C1346&lt;&gt;"",(G1346* 2) +(H1346* 4) + (I1346* 6) + IF(F1346 = 1, 5, 0), "")</f>
        <v/>
      </c>
      <c r="M1346" s="25" t="str">
        <f aca="true">IF(C1346&lt;&gt;"",SUM(INDIRECT($AH$5&amp;"C"&amp;($C$1*$A1346+9)):INDIRECT($AH$5&amp;"V"&amp;($C$1*$A1346+9))), "")</f>
        <v/>
      </c>
      <c r="N1346" s="25" t="str">
        <f aca="true">IF(C1346&lt;&gt;"",SUM(INDIRECT($AH$5&amp;"C"&amp;($C$1*$A1346+10)):INDIRECT($AH$5&amp;"V"&amp;($C$1*$A1346+10))), "")</f>
        <v/>
      </c>
      <c r="O1346" s="25" t="str">
        <f aca="true">IF(C1346&lt;&gt;"",SUM(INDIRECT($AH$5&amp;"C"&amp;($C$1*$A1346+11)):INDIRECT($AH$5&amp;"V"&amp;($C$1*$A1346+11))),"")</f>
        <v/>
      </c>
      <c r="P1346" s="25" t="str">
        <f aca="true">IF(C1346&lt;&gt;"",SUM(INDIRECT($AH$5&amp;"C"&amp;($C$1*$A1346+12)):INDIRECT($AH$5&amp;"V"&amp;($C$1*$A1346+12))),"")</f>
        <v/>
      </c>
      <c r="Q1346" s="24" t="str">
        <f aca="false">IF(C1346&lt;&gt;"",IFERROR((M1346+N1346+O1346)/(M1346+N1346+O1346+P1346),0), "")</f>
        <v/>
      </c>
      <c r="R1346" s="25" t="str">
        <f aca="true">IF(C1346&lt;&gt;"",SUM(INDIRECT($AH$5&amp;"C"&amp;($C$1*$A1346+13)):INDIRECT($AH$5&amp;"V"&amp;($C$1*$A1346+13))), "")</f>
        <v/>
      </c>
      <c r="S1346" s="25" t="str">
        <f aca="false">IF(C1346&lt;&gt;"",IFERROR((M1346+N1346+O1346+P1346)/R1346, 0),"")</f>
        <v/>
      </c>
      <c r="T1346" s="25" t="str">
        <f aca="false">IF(C1346&lt;&gt;"",IFERROR((M1346+N1346+O1346)/R1346,0),"")</f>
        <v/>
      </c>
      <c r="U1346" s="25" t="str">
        <f aca="true">IF(C1346&lt;&gt;"",IF(INDIRECT($AH$5&amp;"B"&amp;($C$1*$A1346+14))= 1,1,0),"")</f>
        <v/>
      </c>
      <c r="V1346" s="25" t="str">
        <f aca="true">IF(C1346&lt;&gt;"",IF(INDIRECT($AH$5&amp;"B"&amp;($C$1*$A1346+15))= 1,1,0),"")</f>
        <v/>
      </c>
      <c r="W1346" s="25" t="str">
        <f aca="false">IF(C1346&lt;&gt;"",($M1346*1) + ($N1346*2) + ($O1346*3) + (IF(U1346 = 1, 10, 0)) + (IF(V1346 = 1, 20, 0)),"")</f>
        <v/>
      </c>
      <c r="X1346" s="27" t="str">
        <f aca="true">IF(C1346&lt;&gt;"",IF(INDIRECT($AH$5&amp;"B"&amp;($C$1*$A1346+16))= 1,1,0),"")</f>
        <v/>
      </c>
      <c r="Y1346" s="27" t="str">
        <f aca="true">IF(D1346&lt;&gt;"",IF(INDIRECT($AH$5&amp;"B"&amp;($C$1*$A1346+17))= 1,1,0),"")</f>
        <v/>
      </c>
      <c r="Z1346" s="27" t="str">
        <f aca="true">IF(E1346&lt;&gt;"",IF(INDIRECT($AH$5&amp;"B"&amp;($C$1*$A1346+18))= 1,1,0),"")</f>
        <v/>
      </c>
      <c r="AA1346" s="27" t="str">
        <f aca="true">IF(F1346&lt;&gt;"",IF(INDIRECT($AH$5&amp;"B"&amp;($C$1*$A1346+19))= 1,1,0),"")</f>
        <v/>
      </c>
      <c r="AB1346" s="27" t="str">
        <f aca="false">IF(C1346&lt;&gt;"",IF(X1346 = 1, 5, 0) + IF(Z1346 = 1, 25, 0) + IF(AA1346 = 1, 15, 0),"")</f>
        <v/>
      </c>
      <c r="AC1346" s="57" t="str">
        <f aca="false">IF(C1346&lt;&gt;"",L1346+W1346+AB1346,"")</f>
        <v/>
      </c>
    </row>
    <row r="1347" customFormat="false" ht="12.8" hidden="false" customHeight="false" outlineLevel="0" collapsed="false">
      <c r="A1347" s="11" t="n">
        <f aca="false">A1346+1</f>
        <v>344</v>
      </c>
      <c r="B1347" s="38" t="str">
        <f aca="true">IF(INDIRECT($AH$5&amp;"B"&amp;($C$1*$A1347+2))=0, "",INDIRECT($AH$5&amp;"B"&amp;($C$1*$A1347+2)))</f>
        <v/>
      </c>
      <c r="C1347" s="19" t="str">
        <f aca="true">IF(INDIRECT($AH$5&amp;"B"&amp;($C$1*$A1347+3)) = 0, "", INDIRECT($AH$5&amp;"B"&amp;($C$1*$A1347+3)))</f>
        <v/>
      </c>
      <c r="D1347" s="19" t="str">
        <f aca="true">IF(INDIRECT($AH$5&amp;"B"&amp;($C$1*$A1347+4)) = 0, "", INDIRECT($AH$5&amp;"B"&amp;($C$1*$A1347+4)))</f>
        <v/>
      </c>
      <c r="E1347" s="19" t="str">
        <f aca="true">IF(INDIRECT($AH$5&amp;"B"&amp;($C$1*$A1347+7)) = 0, "", INDIRECT($AH$5&amp;"B"&amp;($C$1*$A1347+7)))</f>
        <v/>
      </c>
      <c r="F1347" s="20" t="str">
        <f aca="true">IF(C1347 &lt;&gt; "",IF(INDIRECT($AH$5&amp;"B"&amp;($C$1*$A1347+8)) = 0, 0, 1), "")</f>
        <v/>
      </c>
      <c r="G1347" s="20" t="n">
        <f aca="true">INDIRECT($AH$5&amp;"B"&amp;($C$1*$A1347+9))</f>
        <v>0</v>
      </c>
      <c r="H1347" s="20" t="n">
        <f aca="true">INDIRECT($AH$5&amp;"B"&amp;($C$1*$A1347+10))</f>
        <v>0</v>
      </c>
      <c r="I1347" s="20" t="n">
        <f aca="true">INDIRECT($AH$5&amp;"B"&amp;($C$1*$A1347+11))</f>
        <v>0</v>
      </c>
      <c r="J1347" s="20" t="n">
        <f aca="true">INDIRECT($AH$5&amp;"B"&amp;($C$1*$A1347+12))</f>
        <v>0</v>
      </c>
      <c r="K1347" s="21" t="str">
        <f aca="false">IF(C1347&lt;&gt;"",IFERROR((G1347+H1347+I1347)/(G1347+H1347+I1347+J1347),0), "")</f>
        <v/>
      </c>
      <c r="L1347" s="20" t="str">
        <f aca="false">IF(C1347&lt;&gt;"",(G1347* 2) +(H1347* 4) + (I1347* 6) + IF(F1347 = 1, 5, 0), "")</f>
        <v/>
      </c>
      <c r="M1347" s="25" t="str">
        <f aca="true">IF(C1347&lt;&gt;"",SUM(INDIRECT($AH$5&amp;"C"&amp;($C$1*$A1347+9)):INDIRECT($AH$5&amp;"V"&amp;($C$1*$A1347+9))), "")</f>
        <v/>
      </c>
      <c r="N1347" s="25" t="str">
        <f aca="true">IF(C1347&lt;&gt;"",SUM(INDIRECT($AH$5&amp;"C"&amp;($C$1*$A1347+10)):INDIRECT($AH$5&amp;"V"&amp;($C$1*$A1347+10))), "")</f>
        <v/>
      </c>
      <c r="O1347" s="25" t="str">
        <f aca="true">IF(C1347&lt;&gt;"",SUM(INDIRECT($AH$5&amp;"C"&amp;($C$1*$A1347+11)):INDIRECT($AH$5&amp;"V"&amp;($C$1*$A1347+11))),"")</f>
        <v/>
      </c>
      <c r="P1347" s="25" t="str">
        <f aca="true">IF(C1347&lt;&gt;"",SUM(INDIRECT($AH$5&amp;"C"&amp;($C$1*$A1347+12)):INDIRECT($AH$5&amp;"V"&amp;($C$1*$A1347+12))),"")</f>
        <v/>
      </c>
      <c r="Q1347" s="24" t="str">
        <f aca="false">IF(C1347&lt;&gt;"",IFERROR((M1347+N1347+O1347)/(M1347+N1347+O1347+P1347),0), "")</f>
        <v/>
      </c>
      <c r="R1347" s="25" t="str">
        <f aca="true">IF(C1347&lt;&gt;"",SUM(INDIRECT($AH$5&amp;"C"&amp;($C$1*$A1347+13)):INDIRECT($AH$5&amp;"V"&amp;($C$1*$A1347+13))), "")</f>
        <v/>
      </c>
      <c r="S1347" s="25" t="str">
        <f aca="false">IF(C1347&lt;&gt;"",IFERROR((M1347+N1347+O1347+P1347)/R1347, 0),"")</f>
        <v/>
      </c>
      <c r="T1347" s="25" t="str">
        <f aca="false">IF(C1347&lt;&gt;"",IFERROR((M1347+N1347+O1347)/R1347,0),"")</f>
        <v/>
      </c>
      <c r="U1347" s="25" t="str">
        <f aca="true">IF(C1347&lt;&gt;"",IF(INDIRECT($AH$5&amp;"B"&amp;($C$1*$A1347+14))= 1,1,0),"")</f>
        <v/>
      </c>
      <c r="V1347" s="25" t="str">
        <f aca="true">IF(C1347&lt;&gt;"",IF(INDIRECT($AH$5&amp;"B"&amp;($C$1*$A1347+15))= 1,1,0),"")</f>
        <v/>
      </c>
      <c r="W1347" s="25" t="str">
        <f aca="false">IF(C1347&lt;&gt;"",($M1347*1) + ($N1347*2) + ($O1347*3) + (IF(U1347 = 1, 10, 0)) + (IF(V1347 = 1, 20, 0)),"")</f>
        <v/>
      </c>
      <c r="X1347" s="27" t="str">
        <f aca="true">IF(C1347&lt;&gt;"",IF(INDIRECT($AH$5&amp;"B"&amp;($C$1*$A1347+16))= 1,1,0),"")</f>
        <v/>
      </c>
      <c r="Y1347" s="27" t="str">
        <f aca="true">IF(D1347&lt;&gt;"",IF(INDIRECT($AH$5&amp;"B"&amp;($C$1*$A1347+17))= 1,1,0),"")</f>
        <v/>
      </c>
      <c r="Z1347" s="27" t="str">
        <f aca="true">IF(E1347&lt;&gt;"",IF(INDIRECT($AH$5&amp;"B"&amp;($C$1*$A1347+18))= 1,1,0),"")</f>
        <v/>
      </c>
      <c r="AA1347" s="27" t="str">
        <f aca="true">IF(F1347&lt;&gt;"",IF(INDIRECT($AH$5&amp;"B"&amp;($C$1*$A1347+19))= 1,1,0),"")</f>
        <v/>
      </c>
      <c r="AB1347" s="27" t="str">
        <f aca="false">IF(C1347&lt;&gt;"",IF(X1347 = 1, 5, 0) + IF(Z1347 = 1, 25, 0) + IF(AA1347 = 1, 15, 0),"")</f>
        <v/>
      </c>
      <c r="AC1347" s="57" t="str">
        <f aca="false">IF(C1347&lt;&gt;"",L1347+W1347+AB1347,"")</f>
        <v/>
      </c>
    </row>
    <row r="1348" customFormat="false" ht="12.8" hidden="false" customHeight="false" outlineLevel="0" collapsed="false">
      <c r="A1348" s="11" t="n">
        <f aca="false">A1347+1</f>
        <v>345</v>
      </c>
      <c r="B1348" s="38" t="str">
        <f aca="true">IF(INDIRECT($AH$5&amp;"B"&amp;($C$1*$A1348+2))=0, "",INDIRECT($AH$5&amp;"B"&amp;($C$1*$A1348+2)))</f>
        <v/>
      </c>
      <c r="C1348" s="19" t="str">
        <f aca="true">IF(INDIRECT($AH$5&amp;"B"&amp;($C$1*$A1348+3)) = 0, "", INDIRECT($AH$5&amp;"B"&amp;($C$1*$A1348+3)))</f>
        <v/>
      </c>
      <c r="D1348" s="19" t="str">
        <f aca="true">IF(INDIRECT($AH$5&amp;"B"&amp;($C$1*$A1348+4)) = 0, "", INDIRECT($AH$5&amp;"B"&amp;($C$1*$A1348+4)))</f>
        <v/>
      </c>
      <c r="E1348" s="19" t="str">
        <f aca="true">IF(INDIRECT($AH$5&amp;"B"&amp;($C$1*$A1348+7)) = 0, "", INDIRECT($AH$5&amp;"B"&amp;($C$1*$A1348+7)))</f>
        <v/>
      </c>
      <c r="F1348" s="20" t="str">
        <f aca="true">IF(C1348 &lt;&gt; "",IF(INDIRECT($AH$5&amp;"B"&amp;($C$1*$A1348+8)) = 0, 0, 1), "")</f>
        <v/>
      </c>
      <c r="G1348" s="20" t="n">
        <f aca="true">INDIRECT($AH$5&amp;"B"&amp;($C$1*$A1348+9))</f>
        <v>0</v>
      </c>
      <c r="H1348" s="20" t="n">
        <f aca="true">INDIRECT($AH$5&amp;"B"&amp;($C$1*$A1348+10))</f>
        <v>0</v>
      </c>
      <c r="I1348" s="20" t="n">
        <f aca="true">INDIRECT($AH$5&amp;"B"&amp;($C$1*$A1348+11))</f>
        <v>0</v>
      </c>
      <c r="J1348" s="20" t="n">
        <f aca="true">INDIRECT($AH$5&amp;"B"&amp;($C$1*$A1348+12))</f>
        <v>0</v>
      </c>
      <c r="K1348" s="21" t="str">
        <f aca="false">IF(C1348&lt;&gt;"",IFERROR((G1348+H1348+I1348)/(G1348+H1348+I1348+J1348),0), "")</f>
        <v/>
      </c>
      <c r="L1348" s="20" t="str">
        <f aca="false">IF(C1348&lt;&gt;"",(G1348* 2) +(H1348* 4) + (I1348* 6) + IF(F1348 = 1, 5, 0), "")</f>
        <v/>
      </c>
      <c r="M1348" s="25" t="str">
        <f aca="true">IF(C1348&lt;&gt;"",SUM(INDIRECT($AH$5&amp;"C"&amp;($C$1*$A1348+9)):INDIRECT($AH$5&amp;"V"&amp;($C$1*$A1348+9))), "")</f>
        <v/>
      </c>
      <c r="N1348" s="25" t="str">
        <f aca="true">IF(C1348&lt;&gt;"",SUM(INDIRECT($AH$5&amp;"C"&amp;($C$1*$A1348+10)):INDIRECT($AH$5&amp;"V"&amp;($C$1*$A1348+10))), "")</f>
        <v/>
      </c>
      <c r="O1348" s="25" t="str">
        <f aca="true">IF(C1348&lt;&gt;"",SUM(INDIRECT($AH$5&amp;"C"&amp;($C$1*$A1348+11)):INDIRECT($AH$5&amp;"V"&amp;($C$1*$A1348+11))),"")</f>
        <v/>
      </c>
      <c r="P1348" s="25" t="str">
        <f aca="true">IF(C1348&lt;&gt;"",SUM(INDIRECT($AH$5&amp;"C"&amp;($C$1*$A1348+12)):INDIRECT($AH$5&amp;"V"&amp;($C$1*$A1348+12))),"")</f>
        <v/>
      </c>
      <c r="Q1348" s="24" t="str">
        <f aca="false">IF(C1348&lt;&gt;"",IFERROR((M1348+N1348+O1348)/(M1348+N1348+O1348+P1348),0), "")</f>
        <v/>
      </c>
      <c r="R1348" s="25" t="str">
        <f aca="true">IF(C1348&lt;&gt;"",SUM(INDIRECT($AH$5&amp;"C"&amp;($C$1*$A1348+13)):INDIRECT($AH$5&amp;"V"&amp;($C$1*$A1348+13))), "")</f>
        <v/>
      </c>
      <c r="S1348" s="25" t="str">
        <f aca="false">IF(C1348&lt;&gt;"",IFERROR((M1348+N1348+O1348+P1348)/R1348, 0),"")</f>
        <v/>
      </c>
      <c r="T1348" s="25" t="str">
        <f aca="false">IF(C1348&lt;&gt;"",IFERROR((M1348+N1348+O1348)/R1348,0),"")</f>
        <v/>
      </c>
      <c r="U1348" s="25" t="str">
        <f aca="true">IF(C1348&lt;&gt;"",IF(INDIRECT($AH$5&amp;"B"&amp;($C$1*$A1348+14))= 1,1,0),"")</f>
        <v/>
      </c>
      <c r="V1348" s="25" t="str">
        <f aca="true">IF(C1348&lt;&gt;"",IF(INDIRECT($AH$5&amp;"B"&amp;($C$1*$A1348+15))= 1,1,0),"")</f>
        <v/>
      </c>
      <c r="W1348" s="25" t="str">
        <f aca="false">IF(C1348&lt;&gt;"",($M1348*1) + ($N1348*2) + ($O1348*3) + (IF(U1348 = 1, 10, 0)) + (IF(V1348 = 1, 20, 0)),"")</f>
        <v/>
      </c>
      <c r="X1348" s="27" t="str">
        <f aca="true">IF(C1348&lt;&gt;"",IF(INDIRECT($AH$5&amp;"B"&amp;($C$1*$A1348+16))= 1,1,0),"")</f>
        <v/>
      </c>
      <c r="Y1348" s="27" t="str">
        <f aca="true">IF(D1348&lt;&gt;"",IF(INDIRECT($AH$5&amp;"B"&amp;($C$1*$A1348+17))= 1,1,0),"")</f>
        <v/>
      </c>
      <c r="Z1348" s="27" t="str">
        <f aca="true">IF(E1348&lt;&gt;"",IF(INDIRECT($AH$5&amp;"B"&amp;($C$1*$A1348+18))= 1,1,0),"")</f>
        <v/>
      </c>
      <c r="AA1348" s="27" t="str">
        <f aca="true">IF(F1348&lt;&gt;"",IF(INDIRECT($AH$5&amp;"B"&amp;($C$1*$A1348+19))= 1,1,0),"")</f>
        <v/>
      </c>
      <c r="AB1348" s="27" t="str">
        <f aca="false">IF(C1348&lt;&gt;"",IF(X1348 = 1, 5, 0) + IF(Z1348 = 1, 25, 0) + IF(AA1348 = 1, 15, 0),"")</f>
        <v/>
      </c>
      <c r="AC1348" s="57" t="str">
        <f aca="false">IF(C1348&lt;&gt;"",L1348+W1348+AB1348,"")</f>
        <v/>
      </c>
    </row>
    <row r="1349" customFormat="false" ht="12.8" hidden="false" customHeight="false" outlineLevel="0" collapsed="false">
      <c r="A1349" s="11" t="n">
        <f aca="false">A1348+1</f>
        <v>346</v>
      </c>
      <c r="B1349" s="38" t="str">
        <f aca="true">IF(INDIRECT($AH$5&amp;"B"&amp;($C$1*$A1349+2))=0, "",INDIRECT($AH$5&amp;"B"&amp;($C$1*$A1349+2)))</f>
        <v/>
      </c>
      <c r="C1349" s="19" t="str">
        <f aca="true">IF(INDIRECT($AH$5&amp;"B"&amp;($C$1*$A1349+3)) = 0, "", INDIRECT($AH$5&amp;"B"&amp;($C$1*$A1349+3)))</f>
        <v/>
      </c>
      <c r="D1349" s="19" t="str">
        <f aca="true">IF(INDIRECT($AH$5&amp;"B"&amp;($C$1*$A1349+4)) = 0, "", INDIRECT($AH$5&amp;"B"&amp;($C$1*$A1349+4)))</f>
        <v/>
      </c>
      <c r="E1349" s="19" t="str">
        <f aca="true">IF(INDIRECT($AH$5&amp;"B"&amp;($C$1*$A1349+7)) = 0, "", INDIRECT($AH$5&amp;"B"&amp;($C$1*$A1349+7)))</f>
        <v/>
      </c>
      <c r="F1349" s="20" t="str">
        <f aca="true">IF(C1349 &lt;&gt; "",IF(INDIRECT($AH$5&amp;"B"&amp;($C$1*$A1349+8)) = 0, 0, 1), "")</f>
        <v/>
      </c>
      <c r="G1349" s="20" t="n">
        <f aca="true">INDIRECT($AH$5&amp;"B"&amp;($C$1*$A1349+9))</f>
        <v>0</v>
      </c>
      <c r="H1349" s="20" t="n">
        <f aca="true">INDIRECT($AH$5&amp;"B"&amp;($C$1*$A1349+10))</f>
        <v>0</v>
      </c>
      <c r="I1349" s="20" t="n">
        <f aca="true">INDIRECT($AH$5&amp;"B"&amp;($C$1*$A1349+11))</f>
        <v>0</v>
      </c>
      <c r="J1349" s="20" t="n">
        <f aca="true">INDIRECT($AH$5&amp;"B"&amp;($C$1*$A1349+12))</f>
        <v>0</v>
      </c>
      <c r="K1349" s="21" t="str">
        <f aca="false">IF(C1349&lt;&gt;"",IFERROR((G1349+H1349+I1349)/(G1349+H1349+I1349+J1349),0), "")</f>
        <v/>
      </c>
      <c r="L1349" s="20" t="str">
        <f aca="false">IF(C1349&lt;&gt;"",(G1349* 2) +(H1349* 4) + (I1349* 6) + IF(F1349 = 1, 5, 0), "")</f>
        <v/>
      </c>
      <c r="M1349" s="25" t="str">
        <f aca="true">IF(C1349&lt;&gt;"",SUM(INDIRECT($AH$5&amp;"C"&amp;($C$1*$A1349+9)):INDIRECT($AH$5&amp;"V"&amp;($C$1*$A1349+9))), "")</f>
        <v/>
      </c>
      <c r="N1349" s="25" t="str">
        <f aca="true">IF(C1349&lt;&gt;"",SUM(INDIRECT($AH$5&amp;"C"&amp;($C$1*$A1349+10)):INDIRECT($AH$5&amp;"V"&amp;($C$1*$A1349+10))), "")</f>
        <v/>
      </c>
      <c r="O1349" s="25" t="str">
        <f aca="true">IF(C1349&lt;&gt;"",SUM(INDIRECT($AH$5&amp;"C"&amp;($C$1*$A1349+11)):INDIRECT($AH$5&amp;"V"&amp;($C$1*$A1349+11))),"")</f>
        <v/>
      </c>
      <c r="P1349" s="25" t="str">
        <f aca="true">IF(C1349&lt;&gt;"",SUM(INDIRECT($AH$5&amp;"C"&amp;($C$1*$A1349+12)):INDIRECT($AH$5&amp;"V"&amp;($C$1*$A1349+12))),"")</f>
        <v/>
      </c>
      <c r="Q1349" s="24" t="str">
        <f aca="false">IF(C1349&lt;&gt;"",IFERROR((M1349+N1349+O1349)/(M1349+N1349+O1349+P1349),0), "")</f>
        <v/>
      </c>
      <c r="R1349" s="25" t="str">
        <f aca="true">IF(C1349&lt;&gt;"",SUM(INDIRECT($AH$5&amp;"C"&amp;($C$1*$A1349+13)):INDIRECT($AH$5&amp;"V"&amp;($C$1*$A1349+13))), "")</f>
        <v/>
      </c>
      <c r="S1349" s="25" t="str">
        <f aca="false">IF(C1349&lt;&gt;"",IFERROR((M1349+N1349+O1349+P1349)/R1349, 0),"")</f>
        <v/>
      </c>
      <c r="T1349" s="25" t="str">
        <f aca="false">IF(C1349&lt;&gt;"",IFERROR((M1349+N1349+O1349)/R1349,0),"")</f>
        <v/>
      </c>
      <c r="U1349" s="25" t="str">
        <f aca="true">IF(C1349&lt;&gt;"",IF(INDIRECT($AH$5&amp;"B"&amp;($C$1*$A1349+14))= 1,1,0),"")</f>
        <v/>
      </c>
      <c r="V1349" s="25" t="str">
        <f aca="true">IF(C1349&lt;&gt;"",IF(INDIRECT($AH$5&amp;"B"&amp;($C$1*$A1349+15))= 1,1,0),"")</f>
        <v/>
      </c>
      <c r="W1349" s="25" t="str">
        <f aca="false">IF(C1349&lt;&gt;"",($M1349*1) + ($N1349*2) + ($O1349*3) + (IF(U1349 = 1, 10, 0)) + (IF(V1349 = 1, 20, 0)),"")</f>
        <v/>
      </c>
      <c r="X1349" s="27" t="str">
        <f aca="true">IF(C1349&lt;&gt;"",IF(INDIRECT($AH$5&amp;"B"&amp;($C$1*$A1349+16))= 1,1,0),"")</f>
        <v/>
      </c>
      <c r="Y1349" s="27" t="str">
        <f aca="true">IF(D1349&lt;&gt;"",IF(INDIRECT($AH$5&amp;"B"&amp;($C$1*$A1349+17))= 1,1,0),"")</f>
        <v/>
      </c>
      <c r="Z1349" s="27" t="str">
        <f aca="true">IF(E1349&lt;&gt;"",IF(INDIRECT($AH$5&amp;"B"&amp;($C$1*$A1349+18))= 1,1,0),"")</f>
        <v/>
      </c>
      <c r="AA1349" s="27" t="str">
        <f aca="true">IF(F1349&lt;&gt;"",IF(INDIRECT($AH$5&amp;"B"&amp;($C$1*$A1349+19))= 1,1,0),"")</f>
        <v/>
      </c>
      <c r="AB1349" s="27" t="str">
        <f aca="false">IF(C1349&lt;&gt;"",IF(X1349 = 1, 5, 0) + IF(Z1349 = 1, 25, 0) + IF(AA1349 = 1, 15, 0),"")</f>
        <v/>
      </c>
      <c r="AC1349" s="57" t="str">
        <f aca="false">IF(C1349&lt;&gt;"",L1349+W1349+AB1349,"")</f>
        <v/>
      </c>
    </row>
    <row r="1350" customFormat="false" ht="12.8" hidden="false" customHeight="false" outlineLevel="0" collapsed="false">
      <c r="A1350" s="11" t="n">
        <f aca="false">A1349+1</f>
        <v>347</v>
      </c>
      <c r="B1350" s="38" t="str">
        <f aca="true">IF(INDIRECT($AH$5&amp;"B"&amp;($C$1*$A1350+2))=0, "",INDIRECT($AH$5&amp;"B"&amp;($C$1*$A1350+2)))</f>
        <v/>
      </c>
      <c r="C1350" s="19" t="str">
        <f aca="true">IF(INDIRECT($AH$5&amp;"B"&amp;($C$1*$A1350+3)) = 0, "", INDIRECT($AH$5&amp;"B"&amp;($C$1*$A1350+3)))</f>
        <v/>
      </c>
      <c r="D1350" s="19" t="str">
        <f aca="true">IF(INDIRECT($AH$5&amp;"B"&amp;($C$1*$A1350+4)) = 0, "", INDIRECT($AH$5&amp;"B"&amp;($C$1*$A1350+4)))</f>
        <v/>
      </c>
      <c r="E1350" s="19" t="str">
        <f aca="true">IF(INDIRECT($AH$5&amp;"B"&amp;($C$1*$A1350+7)) = 0, "", INDIRECT($AH$5&amp;"B"&amp;($C$1*$A1350+7)))</f>
        <v/>
      </c>
      <c r="F1350" s="20" t="str">
        <f aca="true">IF(C1350 &lt;&gt; "",IF(INDIRECT($AH$5&amp;"B"&amp;($C$1*$A1350+8)) = 0, 0, 1), "")</f>
        <v/>
      </c>
      <c r="G1350" s="20" t="n">
        <f aca="true">INDIRECT($AH$5&amp;"B"&amp;($C$1*$A1350+9))</f>
        <v>0</v>
      </c>
      <c r="H1350" s="20" t="n">
        <f aca="true">INDIRECT($AH$5&amp;"B"&amp;($C$1*$A1350+10))</f>
        <v>0</v>
      </c>
      <c r="I1350" s="20" t="n">
        <f aca="true">INDIRECT($AH$5&amp;"B"&amp;($C$1*$A1350+11))</f>
        <v>0</v>
      </c>
      <c r="J1350" s="20" t="n">
        <f aca="true">INDIRECT($AH$5&amp;"B"&amp;($C$1*$A1350+12))</f>
        <v>0</v>
      </c>
      <c r="K1350" s="21" t="str">
        <f aca="false">IF(C1350&lt;&gt;"",IFERROR((G1350+H1350+I1350)/(G1350+H1350+I1350+J1350),0), "")</f>
        <v/>
      </c>
      <c r="L1350" s="20" t="str">
        <f aca="false">IF(C1350&lt;&gt;"",(G1350* 2) +(H1350* 4) + (I1350* 6) + IF(F1350 = 1, 5, 0), "")</f>
        <v/>
      </c>
      <c r="M1350" s="25" t="str">
        <f aca="true">IF(C1350&lt;&gt;"",SUM(INDIRECT($AH$5&amp;"C"&amp;($C$1*$A1350+9)):INDIRECT($AH$5&amp;"V"&amp;($C$1*$A1350+9))), "")</f>
        <v/>
      </c>
      <c r="N1350" s="25" t="str">
        <f aca="true">IF(C1350&lt;&gt;"",SUM(INDIRECT($AH$5&amp;"C"&amp;($C$1*$A1350+10)):INDIRECT($AH$5&amp;"V"&amp;($C$1*$A1350+10))), "")</f>
        <v/>
      </c>
      <c r="O1350" s="25" t="str">
        <f aca="true">IF(C1350&lt;&gt;"",SUM(INDIRECT($AH$5&amp;"C"&amp;($C$1*$A1350+11)):INDIRECT($AH$5&amp;"V"&amp;($C$1*$A1350+11))),"")</f>
        <v/>
      </c>
      <c r="P1350" s="25" t="str">
        <f aca="true">IF(C1350&lt;&gt;"",SUM(INDIRECT($AH$5&amp;"C"&amp;($C$1*$A1350+12)):INDIRECT($AH$5&amp;"V"&amp;($C$1*$A1350+12))),"")</f>
        <v/>
      </c>
      <c r="Q1350" s="24" t="str">
        <f aca="false">IF(C1350&lt;&gt;"",IFERROR((M1350+N1350+O1350)/(M1350+N1350+O1350+P1350),0), "")</f>
        <v/>
      </c>
      <c r="R1350" s="25" t="str">
        <f aca="true">IF(C1350&lt;&gt;"",SUM(INDIRECT($AH$5&amp;"C"&amp;($C$1*$A1350+13)):INDIRECT($AH$5&amp;"V"&amp;($C$1*$A1350+13))), "")</f>
        <v/>
      </c>
      <c r="S1350" s="25" t="str">
        <f aca="false">IF(C1350&lt;&gt;"",IFERROR((M1350+N1350+O1350+P1350)/R1350, 0),"")</f>
        <v/>
      </c>
      <c r="T1350" s="25" t="str">
        <f aca="false">IF(C1350&lt;&gt;"",IFERROR((M1350+N1350+O1350)/R1350,0),"")</f>
        <v/>
      </c>
      <c r="U1350" s="25" t="str">
        <f aca="true">IF(C1350&lt;&gt;"",IF(INDIRECT($AH$5&amp;"B"&amp;($C$1*$A1350+14))= 1,1,0),"")</f>
        <v/>
      </c>
      <c r="V1350" s="25" t="str">
        <f aca="true">IF(C1350&lt;&gt;"",IF(INDIRECT($AH$5&amp;"B"&amp;($C$1*$A1350+15))= 1,1,0),"")</f>
        <v/>
      </c>
      <c r="W1350" s="25" t="str">
        <f aca="false">IF(C1350&lt;&gt;"",($M1350*1) + ($N1350*2) + ($O1350*3) + (IF(U1350 = 1, 10, 0)) + (IF(V1350 = 1, 20, 0)),"")</f>
        <v/>
      </c>
      <c r="X1350" s="27" t="str">
        <f aca="true">IF(C1350&lt;&gt;"",IF(INDIRECT($AH$5&amp;"B"&amp;($C$1*$A1350+16))= 1,1,0),"")</f>
        <v/>
      </c>
      <c r="Y1350" s="27" t="str">
        <f aca="true">IF(D1350&lt;&gt;"",IF(INDIRECT($AH$5&amp;"B"&amp;($C$1*$A1350+17))= 1,1,0),"")</f>
        <v/>
      </c>
      <c r="Z1350" s="27" t="str">
        <f aca="true">IF(E1350&lt;&gt;"",IF(INDIRECT($AH$5&amp;"B"&amp;($C$1*$A1350+18))= 1,1,0),"")</f>
        <v/>
      </c>
      <c r="AA1350" s="27" t="str">
        <f aca="true">IF(F1350&lt;&gt;"",IF(INDIRECT($AH$5&amp;"B"&amp;($C$1*$A1350+19))= 1,1,0),"")</f>
        <v/>
      </c>
      <c r="AB1350" s="27" t="str">
        <f aca="false">IF(C1350&lt;&gt;"",IF(X1350 = 1, 5, 0) + IF(Z1350 = 1, 25, 0) + IF(AA1350 = 1, 15, 0),"")</f>
        <v/>
      </c>
      <c r="AC1350" s="57" t="str">
        <f aca="false">IF(C1350&lt;&gt;"",L1350+W1350+AB1350,"")</f>
        <v/>
      </c>
    </row>
    <row r="1351" customFormat="false" ht="12.8" hidden="false" customHeight="false" outlineLevel="0" collapsed="false">
      <c r="A1351" s="11" t="n">
        <f aca="false">A1350+1</f>
        <v>348</v>
      </c>
      <c r="B1351" s="38" t="str">
        <f aca="true">IF(INDIRECT($AH$5&amp;"B"&amp;($C$1*$A1351+2))=0, "",INDIRECT($AH$5&amp;"B"&amp;($C$1*$A1351+2)))</f>
        <v/>
      </c>
      <c r="C1351" s="19" t="str">
        <f aca="true">IF(INDIRECT($AH$5&amp;"B"&amp;($C$1*$A1351+3)) = 0, "", INDIRECT($AH$5&amp;"B"&amp;($C$1*$A1351+3)))</f>
        <v/>
      </c>
      <c r="D1351" s="19" t="str">
        <f aca="true">IF(INDIRECT($AH$5&amp;"B"&amp;($C$1*$A1351+4)) = 0, "", INDIRECT($AH$5&amp;"B"&amp;($C$1*$A1351+4)))</f>
        <v/>
      </c>
      <c r="E1351" s="19" t="str">
        <f aca="true">IF(INDIRECT($AH$5&amp;"B"&amp;($C$1*$A1351+7)) = 0, "", INDIRECT($AH$5&amp;"B"&amp;($C$1*$A1351+7)))</f>
        <v/>
      </c>
      <c r="F1351" s="20" t="str">
        <f aca="true">IF(C1351 &lt;&gt; "",IF(INDIRECT($AH$5&amp;"B"&amp;($C$1*$A1351+8)) = 0, 0, 1), "")</f>
        <v/>
      </c>
      <c r="G1351" s="20" t="n">
        <f aca="true">INDIRECT($AH$5&amp;"B"&amp;($C$1*$A1351+9))</f>
        <v>0</v>
      </c>
      <c r="H1351" s="20" t="n">
        <f aca="true">INDIRECT($AH$5&amp;"B"&amp;($C$1*$A1351+10))</f>
        <v>0</v>
      </c>
      <c r="I1351" s="20" t="n">
        <f aca="true">INDIRECT($AH$5&amp;"B"&amp;($C$1*$A1351+11))</f>
        <v>0</v>
      </c>
      <c r="J1351" s="20" t="n">
        <f aca="true">INDIRECT($AH$5&amp;"B"&amp;($C$1*$A1351+12))</f>
        <v>0</v>
      </c>
      <c r="K1351" s="21" t="str">
        <f aca="false">IF(C1351&lt;&gt;"",IFERROR((G1351+H1351+I1351)/(G1351+H1351+I1351+J1351),0), "")</f>
        <v/>
      </c>
      <c r="L1351" s="20" t="str">
        <f aca="false">IF(C1351&lt;&gt;"",(G1351* 2) +(H1351* 4) + (I1351* 6) + IF(F1351 = 1, 5, 0), "")</f>
        <v/>
      </c>
      <c r="M1351" s="25" t="str">
        <f aca="true">IF(C1351&lt;&gt;"",SUM(INDIRECT($AH$5&amp;"C"&amp;($C$1*$A1351+9)):INDIRECT($AH$5&amp;"V"&amp;($C$1*$A1351+9))), "")</f>
        <v/>
      </c>
      <c r="N1351" s="25" t="str">
        <f aca="true">IF(C1351&lt;&gt;"",SUM(INDIRECT($AH$5&amp;"C"&amp;($C$1*$A1351+10)):INDIRECT($AH$5&amp;"V"&amp;($C$1*$A1351+10))), "")</f>
        <v/>
      </c>
      <c r="O1351" s="25" t="str">
        <f aca="true">IF(C1351&lt;&gt;"",SUM(INDIRECT($AH$5&amp;"C"&amp;($C$1*$A1351+11)):INDIRECT($AH$5&amp;"V"&amp;($C$1*$A1351+11))),"")</f>
        <v/>
      </c>
      <c r="P1351" s="25" t="str">
        <f aca="true">IF(C1351&lt;&gt;"",SUM(INDIRECT($AH$5&amp;"C"&amp;($C$1*$A1351+12)):INDIRECT($AH$5&amp;"V"&amp;($C$1*$A1351+12))),"")</f>
        <v/>
      </c>
      <c r="Q1351" s="24" t="str">
        <f aca="false">IF(C1351&lt;&gt;"",IFERROR((M1351+N1351+O1351)/(M1351+N1351+O1351+P1351),0), "")</f>
        <v/>
      </c>
      <c r="R1351" s="25" t="str">
        <f aca="true">IF(C1351&lt;&gt;"",SUM(INDIRECT($AH$5&amp;"C"&amp;($C$1*$A1351+13)):INDIRECT($AH$5&amp;"V"&amp;($C$1*$A1351+13))), "")</f>
        <v/>
      </c>
      <c r="S1351" s="25" t="str">
        <f aca="false">IF(C1351&lt;&gt;"",IFERROR((M1351+N1351+O1351+P1351)/R1351, 0),"")</f>
        <v/>
      </c>
      <c r="T1351" s="25" t="str">
        <f aca="false">IF(C1351&lt;&gt;"",IFERROR((M1351+N1351+O1351)/R1351,0),"")</f>
        <v/>
      </c>
      <c r="U1351" s="25" t="str">
        <f aca="true">IF(C1351&lt;&gt;"",IF(INDIRECT($AH$5&amp;"B"&amp;($C$1*$A1351+14))= 1,1,0),"")</f>
        <v/>
      </c>
      <c r="V1351" s="25" t="str">
        <f aca="true">IF(C1351&lt;&gt;"",IF(INDIRECT($AH$5&amp;"B"&amp;($C$1*$A1351+15))= 1,1,0),"")</f>
        <v/>
      </c>
      <c r="W1351" s="25" t="str">
        <f aca="false">IF(C1351&lt;&gt;"",($M1351*1) + ($N1351*2) + ($O1351*3) + (IF(U1351 = 1, 10, 0)) + (IF(V1351 = 1, 20, 0)),"")</f>
        <v/>
      </c>
      <c r="X1351" s="27" t="str">
        <f aca="true">IF(C1351&lt;&gt;"",IF(INDIRECT($AH$5&amp;"B"&amp;($C$1*$A1351+16))= 1,1,0),"")</f>
        <v/>
      </c>
      <c r="Y1351" s="27" t="str">
        <f aca="true">IF(D1351&lt;&gt;"",IF(INDIRECT($AH$5&amp;"B"&amp;($C$1*$A1351+17))= 1,1,0),"")</f>
        <v/>
      </c>
      <c r="Z1351" s="27" t="str">
        <f aca="true">IF(E1351&lt;&gt;"",IF(INDIRECT($AH$5&amp;"B"&amp;($C$1*$A1351+18))= 1,1,0),"")</f>
        <v/>
      </c>
      <c r="AA1351" s="27" t="str">
        <f aca="true">IF(F1351&lt;&gt;"",IF(INDIRECT($AH$5&amp;"B"&amp;($C$1*$A1351+19))= 1,1,0),"")</f>
        <v/>
      </c>
      <c r="AB1351" s="27" t="str">
        <f aca="false">IF(C1351&lt;&gt;"",IF(X1351 = 1, 5, 0) + IF(Z1351 = 1, 25, 0) + IF(AA1351 = 1, 15, 0),"")</f>
        <v/>
      </c>
      <c r="AC1351" s="57" t="str">
        <f aca="false">IF(C1351&lt;&gt;"",L1351+W1351+AB1351,"")</f>
        <v/>
      </c>
    </row>
    <row r="1352" customFormat="false" ht="12.8" hidden="false" customHeight="false" outlineLevel="0" collapsed="false">
      <c r="A1352" s="11" t="n">
        <f aca="false">A1351+1</f>
        <v>349</v>
      </c>
      <c r="B1352" s="38" t="str">
        <f aca="true">IF(INDIRECT($AH$5&amp;"B"&amp;($C$1*$A1352+2))=0, "",INDIRECT($AH$5&amp;"B"&amp;($C$1*$A1352+2)))</f>
        <v/>
      </c>
      <c r="C1352" s="19" t="str">
        <f aca="true">IF(INDIRECT($AH$5&amp;"B"&amp;($C$1*$A1352+3)) = 0, "", INDIRECT($AH$5&amp;"B"&amp;($C$1*$A1352+3)))</f>
        <v/>
      </c>
      <c r="D1352" s="19" t="str">
        <f aca="true">IF(INDIRECT($AH$5&amp;"B"&amp;($C$1*$A1352+4)) = 0, "", INDIRECT($AH$5&amp;"B"&amp;($C$1*$A1352+4)))</f>
        <v/>
      </c>
      <c r="E1352" s="19" t="str">
        <f aca="true">IF(INDIRECT($AH$5&amp;"B"&amp;($C$1*$A1352+7)) = 0, "", INDIRECT($AH$5&amp;"B"&amp;($C$1*$A1352+7)))</f>
        <v/>
      </c>
      <c r="F1352" s="20" t="str">
        <f aca="true">IF(C1352 &lt;&gt; "",IF(INDIRECT($AH$5&amp;"B"&amp;($C$1*$A1352+8)) = 0, 0, 1), "")</f>
        <v/>
      </c>
      <c r="G1352" s="20" t="n">
        <f aca="true">INDIRECT($AH$5&amp;"B"&amp;($C$1*$A1352+9))</f>
        <v>0</v>
      </c>
      <c r="H1352" s="20" t="n">
        <f aca="true">INDIRECT($AH$5&amp;"B"&amp;($C$1*$A1352+10))</f>
        <v>0</v>
      </c>
      <c r="I1352" s="20" t="n">
        <f aca="true">INDIRECT($AH$5&amp;"B"&amp;($C$1*$A1352+11))</f>
        <v>0</v>
      </c>
      <c r="J1352" s="20" t="n">
        <f aca="true">INDIRECT($AH$5&amp;"B"&amp;($C$1*$A1352+12))</f>
        <v>0</v>
      </c>
      <c r="K1352" s="21" t="str">
        <f aca="false">IF(C1352&lt;&gt;"",IFERROR((G1352+H1352+I1352)/(G1352+H1352+I1352+J1352),0), "")</f>
        <v/>
      </c>
      <c r="L1352" s="20" t="str">
        <f aca="false">IF(C1352&lt;&gt;"",(G1352* 2) +(H1352* 4) + (I1352* 6) + IF(F1352 = 1, 5, 0), "")</f>
        <v/>
      </c>
      <c r="M1352" s="25" t="str">
        <f aca="true">IF(C1352&lt;&gt;"",SUM(INDIRECT($AH$5&amp;"C"&amp;($C$1*$A1352+9)):INDIRECT($AH$5&amp;"V"&amp;($C$1*$A1352+9))), "")</f>
        <v/>
      </c>
      <c r="N1352" s="25" t="str">
        <f aca="true">IF(C1352&lt;&gt;"",SUM(INDIRECT($AH$5&amp;"C"&amp;($C$1*$A1352+10)):INDIRECT($AH$5&amp;"V"&amp;($C$1*$A1352+10))), "")</f>
        <v/>
      </c>
      <c r="O1352" s="25" t="str">
        <f aca="true">IF(C1352&lt;&gt;"",SUM(INDIRECT($AH$5&amp;"C"&amp;($C$1*$A1352+11)):INDIRECT($AH$5&amp;"V"&amp;($C$1*$A1352+11))),"")</f>
        <v/>
      </c>
      <c r="P1352" s="25" t="str">
        <f aca="true">IF(C1352&lt;&gt;"",SUM(INDIRECT($AH$5&amp;"C"&amp;($C$1*$A1352+12)):INDIRECT($AH$5&amp;"V"&amp;($C$1*$A1352+12))),"")</f>
        <v/>
      </c>
      <c r="Q1352" s="24" t="str">
        <f aca="false">IF(C1352&lt;&gt;"",IFERROR((M1352+N1352+O1352)/(M1352+N1352+O1352+P1352),0), "")</f>
        <v/>
      </c>
      <c r="R1352" s="25" t="str">
        <f aca="true">IF(C1352&lt;&gt;"",SUM(INDIRECT($AH$5&amp;"C"&amp;($C$1*$A1352+13)):INDIRECT($AH$5&amp;"V"&amp;($C$1*$A1352+13))), "")</f>
        <v/>
      </c>
      <c r="S1352" s="25" t="str">
        <f aca="false">IF(C1352&lt;&gt;"",IFERROR((M1352+N1352+O1352+P1352)/R1352, 0),"")</f>
        <v/>
      </c>
      <c r="T1352" s="25" t="str">
        <f aca="false">IF(C1352&lt;&gt;"",IFERROR((M1352+N1352+O1352)/R1352,0),"")</f>
        <v/>
      </c>
      <c r="U1352" s="25" t="str">
        <f aca="true">IF(C1352&lt;&gt;"",IF(INDIRECT($AH$5&amp;"B"&amp;($C$1*$A1352+14))= 1,1,0),"")</f>
        <v/>
      </c>
      <c r="V1352" s="25" t="str">
        <f aca="true">IF(C1352&lt;&gt;"",IF(INDIRECT($AH$5&amp;"B"&amp;($C$1*$A1352+15))= 1,1,0),"")</f>
        <v/>
      </c>
      <c r="W1352" s="25" t="str">
        <f aca="false">IF(C1352&lt;&gt;"",($M1352*1) + ($N1352*2) + ($O1352*3) + (IF(U1352 = 1, 10, 0)) + (IF(V1352 = 1, 20, 0)),"")</f>
        <v/>
      </c>
      <c r="X1352" s="27" t="str">
        <f aca="true">IF(C1352&lt;&gt;"",IF(INDIRECT($AH$5&amp;"B"&amp;($C$1*$A1352+16))= 1,1,0),"")</f>
        <v/>
      </c>
      <c r="Y1352" s="27" t="str">
        <f aca="true">IF(D1352&lt;&gt;"",IF(INDIRECT($AH$5&amp;"B"&amp;($C$1*$A1352+17))= 1,1,0),"")</f>
        <v/>
      </c>
      <c r="Z1352" s="27" t="str">
        <f aca="true">IF(E1352&lt;&gt;"",IF(INDIRECT($AH$5&amp;"B"&amp;($C$1*$A1352+18))= 1,1,0),"")</f>
        <v/>
      </c>
      <c r="AA1352" s="27" t="str">
        <f aca="true">IF(F1352&lt;&gt;"",IF(INDIRECT($AH$5&amp;"B"&amp;($C$1*$A1352+19))= 1,1,0),"")</f>
        <v/>
      </c>
      <c r="AB1352" s="27" t="str">
        <f aca="false">IF(C1352&lt;&gt;"",IF(X1352 = 1, 5, 0) + IF(Z1352 = 1, 25, 0) + IF(AA1352 = 1, 15, 0),"")</f>
        <v/>
      </c>
      <c r="AC1352" s="57" t="str">
        <f aca="false">IF(C1352&lt;&gt;"",L1352+W1352+AB1352,"")</f>
        <v/>
      </c>
    </row>
    <row r="1353" customFormat="false" ht="12.8" hidden="false" customHeight="false" outlineLevel="0" collapsed="false">
      <c r="A1353" s="11" t="n">
        <f aca="false">A1352+1</f>
        <v>350</v>
      </c>
      <c r="B1353" s="38" t="str">
        <f aca="true">IF(INDIRECT($AH$5&amp;"B"&amp;($C$1*$A1353+2))=0, "",INDIRECT($AH$5&amp;"B"&amp;($C$1*$A1353+2)))</f>
        <v/>
      </c>
      <c r="C1353" s="19" t="str">
        <f aca="true">IF(INDIRECT($AH$5&amp;"B"&amp;($C$1*$A1353+3)) = 0, "", INDIRECT($AH$5&amp;"B"&amp;($C$1*$A1353+3)))</f>
        <v/>
      </c>
      <c r="D1353" s="19" t="str">
        <f aca="true">IF(INDIRECT($AH$5&amp;"B"&amp;($C$1*$A1353+4)) = 0, "", INDIRECT($AH$5&amp;"B"&amp;($C$1*$A1353+4)))</f>
        <v/>
      </c>
      <c r="E1353" s="19" t="str">
        <f aca="true">IF(INDIRECT($AH$5&amp;"B"&amp;($C$1*$A1353+7)) = 0, "", INDIRECT($AH$5&amp;"B"&amp;($C$1*$A1353+7)))</f>
        <v/>
      </c>
      <c r="F1353" s="20" t="str">
        <f aca="true">IF(C1353 &lt;&gt; "",IF(INDIRECT($AH$5&amp;"B"&amp;($C$1*$A1353+8)) = 0, 0, 1), "")</f>
        <v/>
      </c>
      <c r="G1353" s="20" t="n">
        <f aca="true">INDIRECT($AH$5&amp;"B"&amp;($C$1*$A1353+9))</f>
        <v>0</v>
      </c>
      <c r="H1353" s="20" t="n">
        <f aca="true">INDIRECT($AH$5&amp;"B"&amp;($C$1*$A1353+10))</f>
        <v>0</v>
      </c>
      <c r="I1353" s="20" t="n">
        <f aca="true">INDIRECT($AH$5&amp;"B"&amp;($C$1*$A1353+11))</f>
        <v>0</v>
      </c>
      <c r="J1353" s="20" t="n">
        <f aca="true">INDIRECT($AH$5&amp;"B"&amp;($C$1*$A1353+12))</f>
        <v>0</v>
      </c>
      <c r="K1353" s="21" t="str">
        <f aca="false">IF(C1353&lt;&gt;"",IFERROR((G1353+H1353+I1353)/(G1353+H1353+I1353+J1353),0), "")</f>
        <v/>
      </c>
      <c r="L1353" s="20" t="str">
        <f aca="false">IF(C1353&lt;&gt;"",(G1353* 2) +(H1353* 4) + (I1353* 6) + IF(F1353 = 1, 5, 0), "")</f>
        <v/>
      </c>
      <c r="M1353" s="25" t="str">
        <f aca="true">IF(C1353&lt;&gt;"",SUM(INDIRECT($AH$5&amp;"C"&amp;($C$1*$A1353+9)):INDIRECT($AH$5&amp;"V"&amp;($C$1*$A1353+9))), "")</f>
        <v/>
      </c>
      <c r="N1353" s="25" t="str">
        <f aca="true">IF(C1353&lt;&gt;"",SUM(INDIRECT($AH$5&amp;"C"&amp;($C$1*$A1353+10)):INDIRECT($AH$5&amp;"V"&amp;($C$1*$A1353+10))), "")</f>
        <v/>
      </c>
      <c r="O1353" s="25" t="str">
        <f aca="true">IF(C1353&lt;&gt;"",SUM(INDIRECT($AH$5&amp;"C"&amp;($C$1*$A1353+11)):INDIRECT($AH$5&amp;"V"&amp;($C$1*$A1353+11))),"")</f>
        <v/>
      </c>
      <c r="P1353" s="25" t="str">
        <f aca="true">IF(C1353&lt;&gt;"",SUM(INDIRECT($AH$5&amp;"C"&amp;($C$1*$A1353+12)):INDIRECT($AH$5&amp;"V"&amp;($C$1*$A1353+12))),"")</f>
        <v/>
      </c>
      <c r="Q1353" s="24" t="str">
        <f aca="false">IF(C1353&lt;&gt;"",IFERROR((M1353+N1353+O1353)/(M1353+N1353+O1353+P1353),0), "")</f>
        <v/>
      </c>
      <c r="R1353" s="25" t="str">
        <f aca="true">IF(C1353&lt;&gt;"",SUM(INDIRECT($AH$5&amp;"C"&amp;($C$1*$A1353+13)):INDIRECT($AH$5&amp;"V"&amp;($C$1*$A1353+13))), "")</f>
        <v/>
      </c>
      <c r="S1353" s="25" t="str">
        <f aca="false">IF(C1353&lt;&gt;"",IFERROR((M1353+N1353+O1353+P1353)/R1353, 0),"")</f>
        <v/>
      </c>
      <c r="T1353" s="25" t="str">
        <f aca="false">IF(C1353&lt;&gt;"",IFERROR((M1353+N1353+O1353)/R1353,0),"")</f>
        <v/>
      </c>
      <c r="U1353" s="25" t="str">
        <f aca="true">IF(C1353&lt;&gt;"",IF(INDIRECT($AH$5&amp;"B"&amp;($C$1*$A1353+14))= 1,1,0),"")</f>
        <v/>
      </c>
      <c r="V1353" s="25" t="str">
        <f aca="true">IF(C1353&lt;&gt;"",IF(INDIRECT($AH$5&amp;"B"&amp;($C$1*$A1353+15))= 1,1,0),"")</f>
        <v/>
      </c>
      <c r="W1353" s="25" t="str">
        <f aca="false">IF(C1353&lt;&gt;"",($M1353*1) + ($N1353*2) + ($O1353*3) + (IF(U1353 = 1, 10, 0)) + (IF(V1353 = 1, 20, 0)),"")</f>
        <v/>
      </c>
      <c r="X1353" s="27" t="str">
        <f aca="true">IF(C1353&lt;&gt;"",IF(INDIRECT($AH$5&amp;"B"&amp;($C$1*$A1353+16))= 1,1,0),"")</f>
        <v/>
      </c>
      <c r="Y1353" s="27" t="str">
        <f aca="true">IF(D1353&lt;&gt;"",IF(INDIRECT($AH$5&amp;"B"&amp;($C$1*$A1353+17))= 1,1,0),"")</f>
        <v/>
      </c>
      <c r="Z1353" s="27" t="str">
        <f aca="true">IF(E1353&lt;&gt;"",IF(INDIRECT($AH$5&amp;"B"&amp;($C$1*$A1353+18))= 1,1,0),"")</f>
        <v/>
      </c>
      <c r="AA1353" s="27" t="str">
        <f aca="true">IF(F1353&lt;&gt;"",IF(INDIRECT($AH$5&amp;"B"&amp;($C$1*$A1353+19))= 1,1,0),"")</f>
        <v/>
      </c>
      <c r="AB1353" s="27" t="str">
        <f aca="false">IF(C1353&lt;&gt;"",IF(X1353 = 1, 5, 0) + IF(Z1353 = 1, 25, 0) + IF(AA1353 = 1, 15, 0),"")</f>
        <v/>
      </c>
      <c r="AC1353" s="57" t="str">
        <f aca="false">IF(C1353&lt;&gt;"",L1353+W1353+AB1353,"")</f>
        <v/>
      </c>
    </row>
    <row r="1354" customFormat="false" ht="12.8" hidden="false" customHeight="false" outlineLevel="0" collapsed="false">
      <c r="A1354" s="11" t="n">
        <f aca="false">A1353+1</f>
        <v>351</v>
      </c>
      <c r="B1354" s="38" t="str">
        <f aca="true">IF(INDIRECT($AH$5&amp;"B"&amp;($C$1*$A1354+2))=0, "",INDIRECT($AH$5&amp;"B"&amp;($C$1*$A1354+2)))</f>
        <v/>
      </c>
      <c r="C1354" s="19" t="str">
        <f aca="true">IF(INDIRECT($AH$5&amp;"B"&amp;($C$1*$A1354+3)) = 0, "", INDIRECT($AH$5&amp;"B"&amp;($C$1*$A1354+3)))</f>
        <v/>
      </c>
      <c r="D1354" s="19" t="str">
        <f aca="true">IF(INDIRECT($AH$5&amp;"B"&amp;($C$1*$A1354+4)) = 0, "", INDIRECT($AH$5&amp;"B"&amp;($C$1*$A1354+4)))</f>
        <v/>
      </c>
      <c r="E1354" s="19" t="str">
        <f aca="true">IF(INDIRECT($AH$5&amp;"B"&amp;($C$1*$A1354+7)) = 0, "", INDIRECT($AH$5&amp;"B"&amp;($C$1*$A1354+7)))</f>
        <v/>
      </c>
      <c r="F1354" s="20" t="str">
        <f aca="true">IF(C1354 &lt;&gt; "",IF(INDIRECT($AH$5&amp;"B"&amp;($C$1*$A1354+8)) = 0, 0, 1), "")</f>
        <v/>
      </c>
      <c r="G1354" s="20" t="n">
        <f aca="true">INDIRECT($AH$5&amp;"B"&amp;($C$1*$A1354+9))</f>
        <v>0</v>
      </c>
      <c r="H1354" s="20" t="n">
        <f aca="true">INDIRECT($AH$5&amp;"B"&amp;($C$1*$A1354+10))</f>
        <v>0</v>
      </c>
      <c r="I1354" s="20" t="n">
        <f aca="true">INDIRECT($AH$5&amp;"B"&amp;($C$1*$A1354+11))</f>
        <v>0</v>
      </c>
      <c r="J1354" s="20" t="n">
        <f aca="true">INDIRECT($AH$5&amp;"B"&amp;($C$1*$A1354+12))</f>
        <v>0</v>
      </c>
      <c r="K1354" s="21" t="str">
        <f aca="false">IF(C1354&lt;&gt;"",IFERROR((G1354+H1354+I1354)/(G1354+H1354+I1354+J1354),0), "")</f>
        <v/>
      </c>
      <c r="L1354" s="20" t="str">
        <f aca="false">IF(C1354&lt;&gt;"",(G1354* 2) +(H1354* 4) + (I1354* 6) + IF(F1354 = 1, 5, 0), "")</f>
        <v/>
      </c>
      <c r="M1354" s="25" t="str">
        <f aca="true">IF(C1354&lt;&gt;"",SUM(INDIRECT($AH$5&amp;"C"&amp;($C$1*$A1354+9)):INDIRECT($AH$5&amp;"V"&amp;($C$1*$A1354+9))), "")</f>
        <v/>
      </c>
      <c r="N1354" s="25" t="str">
        <f aca="true">IF(C1354&lt;&gt;"",SUM(INDIRECT($AH$5&amp;"C"&amp;($C$1*$A1354+10)):INDIRECT($AH$5&amp;"V"&amp;($C$1*$A1354+10))), "")</f>
        <v/>
      </c>
      <c r="O1354" s="25" t="str">
        <f aca="true">IF(C1354&lt;&gt;"",SUM(INDIRECT($AH$5&amp;"C"&amp;($C$1*$A1354+11)):INDIRECT($AH$5&amp;"V"&amp;($C$1*$A1354+11))),"")</f>
        <v/>
      </c>
      <c r="P1354" s="25" t="str">
        <f aca="true">IF(C1354&lt;&gt;"",SUM(INDIRECT($AH$5&amp;"C"&amp;($C$1*$A1354+12)):INDIRECT($AH$5&amp;"V"&amp;($C$1*$A1354+12))),"")</f>
        <v/>
      </c>
      <c r="Q1354" s="24" t="str">
        <f aca="false">IF(C1354&lt;&gt;"",IFERROR((M1354+N1354+O1354)/(M1354+N1354+O1354+P1354),0), "")</f>
        <v/>
      </c>
      <c r="R1354" s="25" t="str">
        <f aca="true">IF(C1354&lt;&gt;"",SUM(INDIRECT($AH$5&amp;"C"&amp;($C$1*$A1354+13)):INDIRECT($AH$5&amp;"V"&amp;($C$1*$A1354+13))), "")</f>
        <v/>
      </c>
      <c r="S1354" s="25" t="str">
        <f aca="false">IF(C1354&lt;&gt;"",IFERROR((M1354+N1354+O1354+P1354)/R1354, 0),"")</f>
        <v/>
      </c>
      <c r="T1354" s="25" t="str">
        <f aca="false">IF(C1354&lt;&gt;"",IFERROR((M1354+N1354+O1354)/R1354,0),"")</f>
        <v/>
      </c>
      <c r="U1354" s="25" t="str">
        <f aca="true">IF(C1354&lt;&gt;"",IF(INDIRECT($AH$5&amp;"B"&amp;($C$1*$A1354+14))= 1,1,0),"")</f>
        <v/>
      </c>
      <c r="V1354" s="25" t="str">
        <f aca="true">IF(C1354&lt;&gt;"",IF(INDIRECT($AH$5&amp;"B"&amp;($C$1*$A1354+15))= 1,1,0),"")</f>
        <v/>
      </c>
      <c r="W1354" s="25" t="str">
        <f aca="false">IF(C1354&lt;&gt;"",($M1354*1) + ($N1354*2) + ($O1354*3) + (IF(U1354 = 1, 10, 0)) + (IF(V1354 = 1, 20, 0)),"")</f>
        <v/>
      </c>
      <c r="X1354" s="27" t="str">
        <f aca="true">IF(C1354&lt;&gt;"",IF(INDIRECT($AH$5&amp;"B"&amp;($C$1*$A1354+16))= 1,1,0),"")</f>
        <v/>
      </c>
      <c r="Y1354" s="27" t="str">
        <f aca="true">IF(D1354&lt;&gt;"",IF(INDIRECT($AH$5&amp;"B"&amp;($C$1*$A1354+17))= 1,1,0),"")</f>
        <v/>
      </c>
      <c r="Z1354" s="27" t="str">
        <f aca="true">IF(E1354&lt;&gt;"",IF(INDIRECT($AH$5&amp;"B"&amp;($C$1*$A1354+18))= 1,1,0),"")</f>
        <v/>
      </c>
      <c r="AA1354" s="27" t="str">
        <f aca="true">IF(F1354&lt;&gt;"",IF(INDIRECT($AH$5&amp;"B"&amp;($C$1*$A1354+19))= 1,1,0),"")</f>
        <v/>
      </c>
      <c r="AB1354" s="27" t="str">
        <f aca="false">IF(C1354&lt;&gt;"",IF(X1354 = 1, 5, 0) + IF(Z1354 = 1, 25, 0) + IF(AA1354 = 1, 15, 0),"")</f>
        <v/>
      </c>
      <c r="AC1354" s="57" t="str">
        <f aca="false">IF(C1354&lt;&gt;"",L1354+W1354+AB1354,"")</f>
        <v/>
      </c>
    </row>
    <row r="1355" customFormat="false" ht="12.8" hidden="false" customHeight="false" outlineLevel="0" collapsed="false">
      <c r="A1355" s="11" t="n">
        <f aca="false">A1354+1</f>
        <v>352</v>
      </c>
      <c r="B1355" s="38" t="str">
        <f aca="true">IF(INDIRECT($AH$5&amp;"B"&amp;($C$1*$A1355+2))=0, "",INDIRECT($AH$5&amp;"B"&amp;($C$1*$A1355+2)))</f>
        <v/>
      </c>
      <c r="C1355" s="19" t="str">
        <f aca="true">IF(INDIRECT($AH$5&amp;"B"&amp;($C$1*$A1355+3)) = 0, "", INDIRECT($AH$5&amp;"B"&amp;($C$1*$A1355+3)))</f>
        <v/>
      </c>
      <c r="D1355" s="19" t="str">
        <f aca="true">IF(INDIRECT($AH$5&amp;"B"&amp;($C$1*$A1355+4)) = 0, "", INDIRECT($AH$5&amp;"B"&amp;($C$1*$A1355+4)))</f>
        <v/>
      </c>
      <c r="E1355" s="19" t="str">
        <f aca="true">IF(INDIRECT($AH$5&amp;"B"&amp;($C$1*$A1355+7)) = 0, "", INDIRECT($AH$5&amp;"B"&amp;($C$1*$A1355+7)))</f>
        <v/>
      </c>
      <c r="F1355" s="20" t="str">
        <f aca="true">IF(C1355 &lt;&gt; "",IF(INDIRECT($AH$5&amp;"B"&amp;($C$1*$A1355+8)) = 0, 0, 1), "")</f>
        <v/>
      </c>
      <c r="G1355" s="20" t="n">
        <f aca="true">INDIRECT($AH$5&amp;"B"&amp;($C$1*$A1355+9))</f>
        <v>0</v>
      </c>
      <c r="H1355" s="20" t="n">
        <f aca="true">INDIRECT($AH$5&amp;"B"&amp;($C$1*$A1355+10))</f>
        <v>0</v>
      </c>
      <c r="I1355" s="20" t="n">
        <f aca="true">INDIRECT($AH$5&amp;"B"&amp;($C$1*$A1355+11))</f>
        <v>0</v>
      </c>
      <c r="J1355" s="20" t="n">
        <f aca="true">INDIRECT($AH$5&amp;"B"&amp;($C$1*$A1355+12))</f>
        <v>0</v>
      </c>
      <c r="K1355" s="21" t="str">
        <f aca="false">IF(C1355&lt;&gt;"",IFERROR((G1355+H1355+I1355)/(G1355+H1355+I1355+J1355),0), "")</f>
        <v/>
      </c>
      <c r="L1355" s="20" t="str">
        <f aca="false">IF(C1355&lt;&gt;"",(G1355* 2) +(H1355* 4) + (I1355* 6) + IF(F1355 = 1, 5, 0), "")</f>
        <v/>
      </c>
      <c r="M1355" s="25" t="str">
        <f aca="true">IF(C1355&lt;&gt;"",SUM(INDIRECT($AH$5&amp;"C"&amp;($C$1*$A1355+9)):INDIRECT($AH$5&amp;"V"&amp;($C$1*$A1355+9))), "")</f>
        <v/>
      </c>
      <c r="N1355" s="25" t="str">
        <f aca="true">IF(C1355&lt;&gt;"",SUM(INDIRECT($AH$5&amp;"C"&amp;($C$1*$A1355+10)):INDIRECT($AH$5&amp;"V"&amp;($C$1*$A1355+10))), "")</f>
        <v/>
      </c>
      <c r="O1355" s="25" t="str">
        <f aca="true">IF(C1355&lt;&gt;"",SUM(INDIRECT($AH$5&amp;"C"&amp;($C$1*$A1355+11)):INDIRECT($AH$5&amp;"V"&amp;($C$1*$A1355+11))),"")</f>
        <v/>
      </c>
      <c r="P1355" s="25" t="str">
        <f aca="true">IF(C1355&lt;&gt;"",SUM(INDIRECT($AH$5&amp;"C"&amp;($C$1*$A1355+12)):INDIRECT($AH$5&amp;"V"&amp;($C$1*$A1355+12))),"")</f>
        <v/>
      </c>
      <c r="Q1355" s="24" t="str">
        <f aca="false">IF(C1355&lt;&gt;"",IFERROR((M1355+N1355+O1355)/(M1355+N1355+O1355+P1355),0), "")</f>
        <v/>
      </c>
      <c r="R1355" s="25" t="str">
        <f aca="true">IF(C1355&lt;&gt;"",SUM(INDIRECT($AH$5&amp;"C"&amp;($C$1*$A1355+13)):INDIRECT($AH$5&amp;"V"&amp;($C$1*$A1355+13))), "")</f>
        <v/>
      </c>
      <c r="S1355" s="25" t="str">
        <f aca="false">IF(C1355&lt;&gt;"",IFERROR((M1355+N1355+O1355+P1355)/R1355, 0),"")</f>
        <v/>
      </c>
      <c r="T1355" s="25" t="str">
        <f aca="false">IF(C1355&lt;&gt;"",IFERROR((M1355+N1355+O1355)/R1355,0),"")</f>
        <v/>
      </c>
      <c r="U1355" s="25" t="str">
        <f aca="true">IF(C1355&lt;&gt;"",IF(INDIRECT($AH$5&amp;"B"&amp;($C$1*$A1355+14))= 1,1,0),"")</f>
        <v/>
      </c>
      <c r="V1355" s="25" t="str">
        <f aca="true">IF(C1355&lt;&gt;"",IF(INDIRECT($AH$5&amp;"B"&amp;($C$1*$A1355+15))= 1,1,0),"")</f>
        <v/>
      </c>
      <c r="W1355" s="25" t="str">
        <f aca="false">IF(C1355&lt;&gt;"",($M1355*1) + ($N1355*2) + ($O1355*3) + (IF(U1355 = 1, 10, 0)) + (IF(V1355 = 1, 20, 0)),"")</f>
        <v/>
      </c>
      <c r="X1355" s="27" t="str">
        <f aca="true">IF(C1355&lt;&gt;"",IF(INDIRECT($AH$5&amp;"B"&amp;($C$1*$A1355+16))= 1,1,0),"")</f>
        <v/>
      </c>
      <c r="Y1355" s="27" t="str">
        <f aca="true">IF(D1355&lt;&gt;"",IF(INDIRECT($AH$5&amp;"B"&amp;($C$1*$A1355+17))= 1,1,0),"")</f>
        <v/>
      </c>
      <c r="Z1355" s="27" t="str">
        <f aca="true">IF(E1355&lt;&gt;"",IF(INDIRECT($AH$5&amp;"B"&amp;($C$1*$A1355+18))= 1,1,0),"")</f>
        <v/>
      </c>
      <c r="AA1355" s="27" t="str">
        <f aca="true">IF(F1355&lt;&gt;"",IF(INDIRECT($AH$5&amp;"B"&amp;($C$1*$A1355+19))= 1,1,0),"")</f>
        <v/>
      </c>
      <c r="AB1355" s="27" t="str">
        <f aca="false">IF(C1355&lt;&gt;"",IF(X1355 = 1, 5, 0) + IF(Z1355 = 1, 25, 0) + IF(AA1355 = 1, 15, 0),"")</f>
        <v/>
      </c>
      <c r="AC1355" s="57" t="str">
        <f aca="false">IF(C1355&lt;&gt;"",L1355+W1355+AB1355,"")</f>
        <v/>
      </c>
    </row>
    <row r="1356" customFormat="false" ht="12.8" hidden="false" customHeight="false" outlineLevel="0" collapsed="false">
      <c r="A1356" s="11" t="n">
        <f aca="false">A1355+1</f>
        <v>353</v>
      </c>
      <c r="B1356" s="38" t="str">
        <f aca="true">IF(INDIRECT($AH$5&amp;"B"&amp;($C$1*$A1356+2))=0, "",INDIRECT($AH$5&amp;"B"&amp;($C$1*$A1356+2)))</f>
        <v/>
      </c>
      <c r="C1356" s="19" t="str">
        <f aca="true">IF(INDIRECT($AH$5&amp;"B"&amp;($C$1*$A1356+3)) = 0, "", INDIRECT($AH$5&amp;"B"&amp;($C$1*$A1356+3)))</f>
        <v/>
      </c>
      <c r="D1356" s="19" t="str">
        <f aca="true">IF(INDIRECT($AH$5&amp;"B"&amp;($C$1*$A1356+4)) = 0, "", INDIRECT($AH$5&amp;"B"&amp;($C$1*$A1356+4)))</f>
        <v/>
      </c>
      <c r="E1356" s="19" t="str">
        <f aca="true">IF(INDIRECT($AH$5&amp;"B"&amp;($C$1*$A1356+7)) = 0, "", INDIRECT($AH$5&amp;"B"&amp;($C$1*$A1356+7)))</f>
        <v/>
      </c>
      <c r="F1356" s="20" t="str">
        <f aca="true">IF(C1356 &lt;&gt; "",IF(INDIRECT($AH$5&amp;"B"&amp;($C$1*$A1356+8)) = 0, 0, 1), "")</f>
        <v/>
      </c>
      <c r="G1356" s="20" t="n">
        <f aca="true">INDIRECT($AH$5&amp;"B"&amp;($C$1*$A1356+9))</f>
        <v>0</v>
      </c>
      <c r="H1356" s="20" t="n">
        <f aca="true">INDIRECT($AH$5&amp;"B"&amp;($C$1*$A1356+10))</f>
        <v>0</v>
      </c>
      <c r="I1356" s="20" t="n">
        <f aca="true">INDIRECT($AH$5&amp;"B"&amp;($C$1*$A1356+11))</f>
        <v>0</v>
      </c>
      <c r="J1356" s="20" t="n">
        <f aca="true">INDIRECT($AH$5&amp;"B"&amp;($C$1*$A1356+12))</f>
        <v>0</v>
      </c>
      <c r="K1356" s="21" t="str">
        <f aca="false">IF(C1356&lt;&gt;"",IFERROR((G1356+H1356+I1356)/(G1356+H1356+I1356+J1356),0), "")</f>
        <v/>
      </c>
      <c r="L1356" s="20" t="str">
        <f aca="false">IF(C1356&lt;&gt;"",(G1356* 2) +(H1356* 4) + (I1356* 6) + IF(F1356 = 1, 5, 0), "")</f>
        <v/>
      </c>
      <c r="M1356" s="25" t="str">
        <f aca="true">IF(C1356&lt;&gt;"",SUM(INDIRECT($AH$5&amp;"C"&amp;($C$1*$A1356+9)):INDIRECT($AH$5&amp;"V"&amp;($C$1*$A1356+9))), "")</f>
        <v/>
      </c>
      <c r="N1356" s="25" t="str">
        <f aca="true">IF(C1356&lt;&gt;"",SUM(INDIRECT($AH$5&amp;"C"&amp;($C$1*$A1356+10)):INDIRECT($AH$5&amp;"V"&amp;($C$1*$A1356+10))), "")</f>
        <v/>
      </c>
      <c r="O1356" s="25" t="str">
        <f aca="true">IF(C1356&lt;&gt;"",SUM(INDIRECT($AH$5&amp;"C"&amp;($C$1*$A1356+11)):INDIRECT($AH$5&amp;"V"&amp;($C$1*$A1356+11))),"")</f>
        <v/>
      </c>
      <c r="P1356" s="25" t="str">
        <f aca="true">IF(C1356&lt;&gt;"",SUM(INDIRECT($AH$5&amp;"C"&amp;($C$1*$A1356+12)):INDIRECT($AH$5&amp;"V"&amp;($C$1*$A1356+12))),"")</f>
        <v/>
      </c>
      <c r="Q1356" s="24" t="str">
        <f aca="false">IF(C1356&lt;&gt;"",IFERROR((M1356+N1356+O1356)/(M1356+N1356+O1356+P1356),0), "")</f>
        <v/>
      </c>
      <c r="R1356" s="25" t="str">
        <f aca="true">IF(C1356&lt;&gt;"",SUM(INDIRECT($AH$5&amp;"C"&amp;($C$1*$A1356+13)):INDIRECT($AH$5&amp;"V"&amp;($C$1*$A1356+13))), "")</f>
        <v/>
      </c>
      <c r="S1356" s="25" t="str">
        <f aca="false">IF(C1356&lt;&gt;"",IFERROR((M1356+N1356+O1356+P1356)/R1356, 0),"")</f>
        <v/>
      </c>
      <c r="T1356" s="25" t="str">
        <f aca="false">IF(C1356&lt;&gt;"",IFERROR((M1356+N1356+O1356)/R1356,0),"")</f>
        <v/>
      </c>
      <c r="U1356" s="25" t="str">
        <f aca="true">IF(C1356&lt;&gt;"",IF(INDIRECT($AH$5&amp;"B"&amp;($C$1*$A1356+14))= 1,1,0),"")</f>
        <v/>
      </c>
      <c r="V1356" s="25" t="str">
        <f aca="true">IF(C1356&lt;&gt;"",IF(INDIRECT($AH$5&amp;"B"&amp;($C$1*$A1356+15))= 1,1,0),"")</f>
        <v/>
      </c>
      <c r="W1356" s="25" t="str">
        <f aca="false">IF(C1356&lt;&gt;"",($M1356*1) + ($N1356*2) + ($O1356*3) + (IF(U1356 = 1, 10, 0)) + (IF(V1356 = 1, 20, 0)),"")</f>
        <v/>
      </c>
      <c r="X1356" s="27" t="str">
        <f aca="true">IF(C1356&lt;&gt;"",IF(INDIRECT($AH$5&amp;"B"&amp;($C$1*$A1356+16))= 1,1,0),"")</f>
        <v/>
      </c>
      <c r="Y1356" s="27" t="str">
        <f aca="true">IF(D1356&lt;&gt;"",IF(INDIRECT($AH$5&amp;"B"&amp;($C$1*$A1356+17))= 1,1,0),"")</f>
        <v/>
      </c>
      <c r="Z1356" s="27" t="str">
        <f aca="true">IF(E1356&lt;&gt;"",IF(INDIRECT($AH$5&amp;"B"&amp;($C$1*$A1356+18))= 1,1,0),"")</f>
        <v/>
      </c>
      <c r="AA1356" s="27" t="str">
        <f aca="true">IF(F1356&lt;&gt;"",IF(INDIRECT($AH$5&amp;"B"&amp;($C$1*$A1356+19))= 1,1,0),"")</f>
        <v/>
      </c>
      <c r="AB1356" s="27" t="str">
        <f aca="false">IF(C1356&lt;&gt;"",IF(X1356 = 1, 5, 0) + IF(Z1356 = 1, 25, 0) + IF(AA1356 = 1, 15, 0),"")</f>
        <v/>
      </c>
      <c r="AC1356" s="57" t="str">
        <f aca="false">IF(C1356&lt;&gt;"",L1356+W1356+AB1356,"")</f>
        <v/>
      </c>
    </row>
    <row r="1357" customFormat="false" ht="12.8" hidden="false" customHeight="false" outlineLevel="0" collapsed="false">
      <c r="A1357" s="11" t="n">
        <f aca="false">A1356+1</f>
        <v>354</v>
      </c>
      <c r="B1357" s="38" t="str">
        <f aca="true">IF(INDIRECT($AH$5&amp;"B"&amp;($C$1*$A1357+2))=0, "",INDIRECT($AH$5&amp;"B"&amp;($C$1*$A1357+2)))</f>
        <v/>
      </c>
      <c r="C1357" s="19" t="str">
        <f aca="true">IF(INDIRECT($AH$5&amp;"B"&amp;($C$1*$A1357+3)) = 0, "", INDIRECT($AH$5&amp;"B"&amp;($C$1*$A1357+3)))</f>
        <v/>
      </c>
      <c r="D1357" s="19" t="str">
        <f aca="true">IF(INDIRECT($AH$5&amp;"B"&amp;($C$1*$A1357+4)) = 0, "", INDIRECT($AH$5&amp;"B"&amp;($C$1*$A1357+4)))</f>
        <v/>
      </c>
      <c r="E1357" s="19" t="str">
        <f aca="true">IF(INDIRECT($AH$5&amp;"B"&amp;($C$1*$A1357+7)) = 0, "", INDIRECT($AH$5&amp;"B"&amp;($C$1*$A1357+7)))</f>
        <v/>
      </c>
      <c r="F1357" s="20" t="str">
        <f aca="true">IF(C1357 &lt;&gt; "",IF(INDIRECT($AH$5&amp;"B"&amp;($C$1*$A1357+8)) = 0, 0, 1), "")</f>
        <v/>
      </c>
      <c r="G1357" s="20" t="n">
        <f aca="true">INDIRECT($AH$5&amp;"B"&amp;($C$1*$A1357+9))</f>
        <v>0</v>
      </c>
      <c r="H1357" s="20" t="n">
        <f aca="true">INDIRECT($AH$5&amp;"B"&amp;($C$1*$A1357+10))</f>
        <v>0</v>
      </c>
      <c r="I1357" s="20" t="n">
        <f aca="true">INDIRECT($AH$5&amp;"B"&amp;($C$1*$A1357+11))</f>
        <v>0</v>
      </c>
      <c r="J1357" s="20" t="n">
        <f aca="true">INDIRECT($AH$5&amp;"B"&amp;($C$1*$A1357+12))</f>
        <v>0</v>
      </c>
      <c r="K1357" s="21" t="str">
        <f aca="false">IF(C1357&lt;&gt;"",IFERROR((G1357+H1357+I1357)/(G1357+H1357+I1357+J1357),0), "")</f>
        <v/>
      </c>
      <c r="L1357" s="20" t="str">
        <f aca="false">IF(C1357&lt;&gt;"",(G1357* 2) +(H1357* 4) + (I1357* 6) + IF(F1357 = 1, 5, 0), "")</f>
        <v/>
      </c>
      <c r="M1357" s="25" t="str">
        <f aca="true">IF(C1357&lt;&gt;"",SUM(INDIRECT($AH$5&amp;"C"&amp;($C$1*$A1357+9)):INDIRECT($AH$5&amp;"V"&amp;($C$1*$A1357+9))), "")</f>
        <v/>
      </c>
      <c r="N1357" s="25" t="str">
        <f aca="true">IF(C1357&lt;&gt;"",SUM(INDIRECT($AH$5&amp;"C"&amp;($C$1*$A1357+10)):INDIRECT($AH$5&amp;"V"&amp;($C$1*$A1357+10))), "")</f>
        <v/>
      </c>
      <c r="O1357" s="25" t="str">
        <f aca="true">IF(C1357&lt;&gt;"",SUM(INDIRECT($AH$5&amp;"C"&amp;($C$1*$A1357+11)):INDIRECT($AH$5&amp;"V"&amp;($C$1*$A1357+11))),"")</f>
        <v/>
      </c>
      <c r="P1357" s="25" t="str">
        <f aca="true">IF(C1357&lt;&gt;"",SUM(INDIRECT($AH$5&amp;"C"&amp;($C$1*$A1357+12)):INDIRECT($AH$5&amp;"V"&amp;($C$1*$A1357+12))),"")</f>
        <v/>
      </c>
      <c r="Q1357" s="24" t="str">
        <f aca="false">IF(C1357&lt;&gt;"",IFERROR((M1357+N1357+O1357)/(M1357+N1357+O1357+P1357),0), "")</f>
        <v/>
      </c>
      <c r="R1357" s="25" t="str">
        <f aca="true">IF(C1357&lt;&gt;"",SUM(INDIRECT($AH$5&amp;"C"&amp;($C$1*$A1357+13)):INDIRECT($AH$5&amp;"V"&amp;($C$1*$A1357+13))), "")</f>
        <v/>
      </c>
      <c r="S1357" s="25" t="str">
        <f aca="false">IF(C1357&lt;&gt;"",IFERROR((M1357+N1357+O1357+P1357)/R1357, 0),"")</f>
        <v/>
      </c>
      <c r="T1357" s="25" t="str">
        <f aca="false">IF(C1357&lt;&gt;"",IFERROR((M1357+N1357+O1357)/R1357,0),"")</f>
        <v/>
      </c>
      <c r="U1357" s="25" t="str">
        <f aca="true">IF(C1357&lt;&gt;"",IF(INDIRECT($AH$5&amp;"B"&amp;($C$1*$A1357+14))= 1,1,0),"")</f>
        <v/>
      </c>
      <c r="V1357" s="25" t="str">
        <f aca="true">IF(C1357&lt;&gt;"",IF(INDIRECT($AH$5&amp;"B"&amp;($C$1*$A1357+15))= 1,1,0),"")</f>
        <v/>
      </c>
      <c r="W1357" s="25" t="str">
        <f aca="false">IF(C1357&lt;&gt;"",($M1357*1) + ($N1357*2) + ($O1357*3) + (IF(U1357 = 1, 10, 0)) + (IF(V1357 = 1, 20, 0)),"")</f>
        <v/>
      </c>
      <c r="X1357" s="27" t="str">
        <f aca="true">IF(C1357&lt;&gt;"",IF(INDIRECT($AH$5&amp;"B"&amp;($C$1*$A1357+16))= 1,1,0),"")</f>
        <v/>
      </c>
      <c r="Y1357" s="27" t="str">
        <f aca="true">IF(D1357&lt;&gt;"",IF(INDIRECT($AH$5&amp;"B"&amp;($C$1*$A1357+17))= 1,1,0),"")</f>
        <v/>
      </c>
      <c r="Z1357" s="27" t="str">
        <f aca="true">IF(E1357&lt;&gt;"",IF(INDIRECT($AH$5&amp;"B"&amp;($C$1*$A1357+18))= 1,1,0),"")</f>
        <v/>
      </c>
      <c r="AA1357" s="27" t="str">
        <f aca="true">IF(F1357&lt;&gt;"",IF(INDIRECT($AH$5&amp;"B"&amp;($C$1*$A1357+19))= 1,1,0),"")</f>
        <v/>
      </c>
      <c r="AB1357" s="27" t="str">
        <f aca="false">IF(C1357&lt;&gt;"",IF(X1357 = 1, 5, 0) + IF(Z1357 = 1, 25, 0) + IF(AA1357 = 1, 15, 0),"")</f>
        <v/>
      </c>
      <c r="AC1357" s="57" t="str">
        <f aca="false">IF(C1357&lt;&gt;"",L1357+W1357+AB1357,"")</f>
        <v/>
      </c>
    </row>
    <row r="1358" customFormat="false" ht="12.8" hidden="false" customHeight="false" outlineLevel="0" collapsed="false">
      <c r="A1358" s="11" t="n">
        <f aca="false">A1357+1</f>
        <v>355</v>
      </c>
      <c r="B1358" s="38" t="str">
        <f aca="true">IF(INDIRECT($AH$5&amp;"B"&amp;($C$1*$A1358+2))=0, "",INDIRECT($AH$5&amp;"B"&amp;($C$1*$A1358+2)))</f>
        <v/>
      </c>
      <c r="C1358" s="19" t="str">
        <f aca="true">IF(INDIRECT($AH$5&amp;"B"&amp;($C$1*$A1358+3)) = 0, "", INDIRECT($AH$5&amp;"B"&amp;($C$1*$A1358+3)))</f>
        <v/>
      </c>
      <c r="D1358" s="19" t="str">
        <f aca="true">IF(INDIRECT($AH$5&amp;"B"&amp;($C$1*$A1358+4)) = 0, "", INDIRECT($AH$5&amp;"B"&amp;($C$1*$A1358+4)))</f>
        <v/>
      </c>
      <c r="E1358" s="19" t="str">
        <f aca="true">IF(INDIRECT($AH$5&amp;"B"&amp;($C$1*$A1358+7)) = 0, "", INDIRECT($AH$5&amp;"B"&amp;($C$1*$A1358+7)))</f>
        <v/>
      </c>
      <c r="F1358" s="20" t="str">
        <f aca="true">IF(C1358 &lt;&gt; "",IF(INDIRECT($AH$5&amp;"B"&amp;($C$1*$A1358+8)) = 0, 0, 1), "")</f>
        <v/>
      </c>
      <c r="G1358" s="20" t="n">
        <f aca="true">INDIRECT($AH$5&amp;"B"&amp;($C$1*$A1358+9))</f>
        <v>0</v>
      </c>
      <c r="H1358" s="20" t="n">
        <f aca="true">INDIRECT($AH$5&amp;"B"&amp;($C$1*$A1358+10))</f>
        <v>0</v>
      </c>
      <c r="I1358" s="20" t="n">
        <f aca="true">INDIRECT($AH$5&amp;"B"&amp;($C$1*$A1358+11))</f>
        <v>0</v>
      </c>
      <c r="J1358" s="20" t="n">
        <f aca="true">INDIRECT($AH$5&amp;"B"&amp;($C$1*$A1358+12))</f>
        <v>0</v>
      </c>
      <c r="K1358" s="21" t="str">
        <f aca="false">IF(C1358&lt;&gt;"",IFERROR((G1358+H1358+I1358)/(G1358+H1358+I1358+J1358),0), "")</f>
        <v/>
      </c>
      <c r="L1358" s="20" t="str">
        <f aca="false">IF(C1358&lt;&gt;"",(G1358* 2) +(H1358* 4) + (I1358* 6) + IF(F1358 = 1, 5, 0), "")</f>
        <v/>
      </c>
      <c r="M1358" s="25" t="str">
        <f aca="true">IF(C1358&lt;&gt;"",SUM(INDIRECT($AH$5&amp;"C"&amp;($C$1*$A1358+9)):INDIRECT($AH$5&amp;"V"&amp;($C$1*$A1358+9))), "")</f>
        <v/>
      </c>
      <c r="N1358" s="25" t="str">
        <f aca="true">IF(C1358&lt;&gt;"",SUM(INDIRECT($AH$5&amp;"C"&amp;($C$1*$A1358+10)):INDIRECT($AH$5&amp;"V"&amp;($C$1*$A1358+10))), "")</f>
        <v/>
      </c>
      <c r="O1358" s="25" t="str">
        <f aca="true">IF(C1358&lt;&gt;"",SUM(INDIRECT($AH$5&amp;"C"&amp;($C$1*$A1358+11)):INDIRECT($AH$5&amp;"V"&amp;($C$1*$A1358+11))),"")</f>
        <v/>
      </c>
      <c r="P1358" s="25" t="str">
        <f aca="true">IF(C1358&lt;&gt;"",SUM(INDIRECT($AH$5&amp;"C"&amp;($C$1*$A1358+12)):INDIRECT($AH$5&amp;"V"&amp;($C$1*$A1358+12))),"")</f>
        <v/>
      </c>
      <c r="Q1358" s="24" t="str">
        <f aca="false">IF(C1358&lt;&gt;"",IFERROR((M1358+N1358+O1358)/(M1358+N1358+O1358+P1358),0), "")</f>
        <v/>
      </c>
      <c r="R1358" s="25" t="str">
        <f aca="true">IF(C1358&lt;&gt;"",SUM(INDIRECT($AH$5&amp;"C"&amp;($C$1*$A1358+13)):INDIRECT($AH$5&amp;"V"&amp;($C$1*$A1358+13))), "")</f>
        <v/>
      </c>
      <c r="S1358" s="25" t="str">
        <f aca="false">IF(C1358&lt;&gt;"",IFERROR((M1358+N1358+O1358+P1358)/R1358, 0),"")</f>
        <v/>
      </c>
      <c r="T1358" s="25" t="str">
        <f aca="false">IF(C1358&lt;&gt;"",IFERROR((M1358+N1358+O1358)/R1358,0),"")</f>
        <v/>
      </c>
      <c r="U1358" s="25" t="str">
        <f aca="true">IF(C1358&lt;&gt;"",IF(INDIRECT($AH$5&amp;"B"&amp;($C$1*$A1358+14))= 1,1,0),"")</f>
        <v/>
      </c>
      <c r="V1358" s="25" t="str">
        <f aca="true">IF(C1358&lt;&gt;"",IF(INDIRECT($AH$5&amp;"B"&amp;($C$1*$A1358+15))= 1,1,0),"")</f>
        <v/>
      </c>
      <c r="W1358" s="25" t="str">
        <f aca="false">IF(C1358&lt;&gt;"",($M1358*1) + ($N1358*2) + ($O1358*3) + (IF(U1358 = 1, 10, 0)) + (IF(V1358 = 1, 20, 0)),"")</f>
        <v/>
      </c>
      <c r="X1358" s="27" t="str">
        <f aca="true">IF(C1358&lt;&gt;"",IF(INDIRECT($AH$5&amp;"B"&amp;($C$1*$A1358+16))= 1,1,0),"")</f>
        <v/>
      </c>
      <c r="Y1358" s="27" t="str">
        <f aca="true">IF(D1358&lt;&gt;"",IF(INDIRECT($AH$5&amp;"B"&amp;($C$1*$A1358+17))= 1,1,0),"")</f>
        <v/>
      </c>
      <c r="Z1358" s="27" t="str">
        <f aca="true">IF(E1358&lt;&gt;"",IF(INDIRECT($AH$5&amp;"B"&amp;($C$1*$A1358+18))= 1,1,0),"")</f>
        <v/>
      </c>
      <c r="AA1358" s="27" t="str">
        <f aca="true">IF(F1358&lt;&gt;"",IF(INDIRECT($AH$5&amp;"B"&amp;($C$1*$A1358+19))= 1,1,0),"")</f>
        <v/>
      </c>
      <c r="AB1358" s="27" t="str">
        <f aca="false">IF(C1358&lt;&gt;"",IF(X1358 = 1, 5, 0) + IF(Z1358 = 1, 25, 0) + IF(AA1358 = 1, 15, 0),"")</f>
        <v/>
      </c>
      <c r="AC1358" s="57" t="str">
        <f aca="false">IF(C1358&lt;&gt;"",L1358+W1358+AB1358,"")</f>
        <v/>
      </c>
    </row>
    <row r="1359" customFormat="false" ht="12.8" hidden="false" customHeight="false" outlineLevel="0" collapsed="false">
      <c r="A1359" s="11" t="n">
        <f aca="false">A1358+1</f>
        <v>356</v>
      </c>
      <c r="B1359" s="38" t="str">
        <f aca="true">IF(INDIRECT($AH$5&amp;"B"&amp;($C$1*$A1359+2))=0, "",INDIRECT($AH$5&amp;"B"&amp;($C$1*$A1359+2)))</f>
        <v/>
      </c>
      <c r="C1359" s="19" t="str">
        <f aca="true">IF(INDIRECT($AH$5&amp;"B"&amp;($C$1*$A1359+3)) = 0, "", INDIRECT($AH$5&amp;"B"&amp;($C$1*$A1359+3)))</f>
        <v/>
      </c>
      <c r="D1359" s="19" t="str">
        <f aca="true">IF(INDIRECT($AH$5&amp;"B"&amp;($C$1*$A1359+4)) = 0, "", INDIRECT($AH$5&amp;"B"&amp;($C$1*$A1359+4)))</f>
        <v/>
      </c>
      <c r="E1359" s="19" t="str">
        <f aca="true">IF(INDIRECT($AH$5&amp;"B"&amp;($C$1*$A1359+7)) = 0, "", INDIRECT($AH$5&amp;"B"&amp;($C$1*$A1359+7)))</f>
        <v/>
      </c>
      <c r="F1359" s="20" t="str">
        <f aca="true">IF(C1359 &lt;&gt; "",IF(INDIRECT($AH$5&amp;"B"&amp;($C$1*$A1359+8)) = 0, 0, 1), "")</f>
        <v/>
      </c>
      <c r="G1359" s="20" t="n">
        <f aca="true">INDIRECT($AH$5&amp;"B"&amp;($C$1*$A1359+9))</f>
        <v>0</v>
      </c>
      <c r="H1359" s="20" t="n">
        <f aca="true">INDIRECT($AH$5&amp;"B"&amp;($C$1*$A1359+10))</f>
        <v>0</v>
      </c>
      <c r="I1359" s="20" t="n">
        <f aca="true">INDIRECT($AH$5&amp;"B"&amp;($C$1*$A1359+11))</f>
        <v>0</v>
      </c>
      <c r="J1359" s="20" t="n">
        <f aca="true">INDIRECT($AH$5&amp;"B"&amp;($C$1*$A1359+12))</f>
        <v>0</v>
      </c>
      <c r="K1359" s="21" t="str">
        <f aca="false">IF(C1359&lt;&gt;"",IFERROR((G1359+H1359+I1359)/(G1359+H1359+I1359+J1359),0), "")</f>
        <v/>
      </c>
      <c r="L1359" s="20" t="str">
        <f aca="false">IF(C1359&lt;&gt;"",(G1359* 2) +(H1359* 4) + (I1359* 6) + IF(F1359 = 1, 5, 0), "")</f>
        <v/>
      </c>
      <c r="M1359" s="25" t="str">
        <f aca="true">IF(C1359&lt;&gt;"",SUM(INDIRECT($AH$5&amp;"C"&amp;($C$1*$A1359+9)):INDIRECT($AH$5&amp;"V"&amp;($C$1*$A1359+9))), "")</f>
        <v/>
      </c>
      <c r="N1359" s="25" t="str">
        <f aca="true">IF(C1359&lt;&gt;"",SUM(INDIRECT($AH$5&amp;"C"&amp;($C$1*$A1359+10)):INDIRECT($AH$5&amp;"V"&amp;($C$1*$A1359+10))), "")</f>
        <v/>
      </c>
      <c r="O1359" s="25" t="str">
        <f aca="true">IF(C1359&lt;&gt;"",SUM(INDIRECT($AH$5&amp;"C"&amp;($C$1*$A1359+11)):INDIRECT($AH$5&amp;"V"&amp;($C$1*$A1359+11))),"")</f>
        <v/>
      </c>
      <c r="P1359" s="25" t="str">
        <f aca="true">IF(C1359&lt;&gt;"",SUM(INDIRECT($AH$5&amp;"C"&amp;($C$1*$A1359+12)):INDIRECT($AH$5&amp;"V"&amp;($C$1*$A1359+12))),"")</f>
        <v/>
      </c>
      <c r="Q1359" s="24" t="str">
        <f aca="false">IF(C1359&lt;&gt;"",IFERROR((M1359+N1359+O1359)/(M1359+N1359+O1359+P1359),0), "")</f>
        <v/>
      </c>
      <c r="R1359" s="25" t="str">
        <f aca="true">IF(C1359&lt;&gt;"",SUM(INDIRECT($AH$5&amp;"C"&amp;($C$1*$A1359+13)):INDIRECT($AH$5&amp;"V"&amp;($C$1*$A1359+13))), "")</f>
        <v/>
      </c>
      <c r="S1359" s="25" t="str">
        <f aca="false">IF(C1359&lt;&gt;"",IFERROR((M1359+N1359+O1359+P1359)/R1359, 0),"")</f>
        <v/>
      </c>
      <c r="T1359" s="25" t="str">
        <f aca="false">IF(C1359&lt;&gt;"",IFERROR((M1359+N1359+O1359)/R1359,0),"")</f>
        <v/>
      </c>
      <c r="U1359" s="25" t="str">
        <f aca="true">IF(C1359&lt;&gt;"",IF(INDIRECT($AH$5&amp;"B"&amp;($C$1*$A1359+14))= 1,1,0),"")</f>
        <v/>
      </c>
      <c r="V1359" s="25" t="str">
        <f aca="true">IF(C1359&lt;&gt;"",IF(INDIRECT($AH$5&amp;"B"&amp;($C$1*$A1359+15))= 1,1,0),"")</f>
        <v/>
      </c>
      <c r="W1359" s="25" t="str">
        <f aca="false">IF(C1359&lt;&gt;"",($M1359*1) + ($N1359*2) + ($O1359*3) + (IF(U1359 = 1, 10, 0)) + (IF(V1359 = 1, 20, 0)),"")</f>
        <v/>
      </c>
      <c r="X1359" s="27" t="str">
        <f aca="true">IF(C1359&lt;&gt;"",IF(INDIRECT($AH$5&amp;"B"&amp;($C$1*$A1359+16))= 1,1,0),"")</f>
        <v/>
      </c>
      <c r="Y1359" s="27" t="str">
        <f aca="true">IF(D1359&lt;&gt;"",IF(INDIRECT($AH$5&amp;"B"&amp;($C$1*$A1359+17))= 1,1,0),"")</f>
        <v/>
      </c>
      <c r="Z1359" s="27" t="str">
        <f aca="true">IF(E1359&lt;&gt;"",IF(INDIRECT($AH$5&amp;"B"&amp;($C$1*$A1359+18))= 1,1,0),"")</f>
        <v/>
      </c>
      <c r="AA1359" s="27" t="str">
        <f aca="true">IF(F1359&lt;&gt;"",IF(INDIRECT($AH$5&amp;"B"&amp;($C$1*$A1359+19))= 1,1,0),"")</f>
        <v/>
      </c>
      <c r="AB1359" s="27" t="str">
        <f aca="false">IF(C1359&lt;&gt;"",IF(X1359 = 1, 5, 0) + IF(Z1359 = 1, 25, 0) + IF(AA1359 = 1, 15, 0),"")</f>
        <v/>
      </c>
      <c r="AC1359" s="57" t="str">
        <f aca="false">IF(C1359&lt;&gt;"",L1359+W1359+AB1359,"")</f>
        <v/>
      </c>
    </row>
    <row r="1360" customFormat="false" ht="12.8" hidden="false" customHeight="false" outlineLevel="0" collapsed="false">
      <c r="A1360" s="11" t="n">
        <f aca="false">A1359+1</f>
        <v>357</v>
      </c>
      <c r="B1360" s="38" t="str">
        <f aca="true">IF(INDIRECT($AH$5&amp;"B"&amp;($C$1*$A1360+2))=0, "",INDIRECT($AH$5&amp;"B"&amp;($C$1*$A1360+2)))</f>
        <v/>
      </c>
      <c r="C1360" s="19" t="str">
        <f aca="true">IF(INDIRECT($AH$5&amp;"B"&amp;($C$1*$A1360+3)) = 0, "", INDIRECT($AH$5&amp;"B"&amp;($C$1*$A1360+3)))</f>
        <v/>
      </c>
      <c r="D1360" s="19" t="str">
        <f aca="true">IF(INDIRECT($AH$5&amp;"B"&amp;($C$1*$A1360+4)) = 0, "", INDIRECT($AH$5&amp;"B"&amp;($C$1*$A1360+4)))</f>
        <v/>
      </c>
      <c r="E1360" s="19" t="str">
        <f aca="true">IF(INDIRECT($AH$5&amp;"B"&amp;($C$1*$A1360+7)) = 0, "", INDIRECT($AH$5&amp;"B"&amp;($C$1*$A1360+7)))</f>
        <v/>
      </c>
      <c r="F1360" s="20" t="str">
        <f aca="true">IF(C1360 &lt;&gt; "",IF(INDIRECT($AH$5&amp;"B"&amp;($C$1*$A1360+8)) = 0, 0, 1), "")</f>
        <v/>
      </c>
      <c r="G1360" s="20" t="n">
        <f aca="true">INDIRECT($AH$5&amp;"B"&amp;($C$1*$A1360+9))</f>
        <v>0</v>
      </c>
      <c r="H1360" s="20" t="n">
        <f aca="true">INDIRECT($AH$5&amp;"B"&amp;($C$1*$A1360+10))</f>
        <v>0</v>
      </c>
      <c r="I1360" s="20" t="n">
        <f aca="true">INDIRECT($AH$5&amp;"B"&amp;($C$1*$A1360+11))</f>
        <v>0</v>
      </c>
      <c r="J1360" s="20" t="n">
        <f aca="true">INDIRECT($AH$5&amp;"B"&amp;($C$1*$A1360+12))</f>
        <v>0</v>
      </c>
      <c r="K1360" s="21" t="str">
        <f aca="false">IF(C1360&lt;&gt;"",IFERROR((G1360+H1360+I1360)/(G1360+H1360+I1360+J1360),0), "")</f>
        <v/>
      </c>
      <c r="L1360" s="20" t="str">
        <f aca="false">IF(C1360&lt;&gt;"",(G1360* 2) +(H1360* 4) + (I1360* 6) + IF(F1360 = 1, 5, 0), "")</f>
        <v/>
      </c>
      <c r="M1360" s="25" t="str">
        <f aca="true">IF(C1360&lt;&gt;"",SUM(INDIRECT($AH$5&amp;"C"&amp;($C$1*$A1360+9)):INDIRECT($AH$5&amp;"V"&amp;($C$1*$A1360+9))), "")</f>
        <v/>
      </c>
      <c r="N1360" s="25" t="str">
        <f aca="true">IF(C1360&lt;&gt;"",SUM(INDIRECT($AH$5&amp;"C"&amp;($C$1*$A1360+10)):INDIRECT($AH$5&amp;"V"&amp;($C$1*$A1360+10))), "")</f>
        <v/>
      </c>
      <c r="O1360" s="25" t="str">
        <f aca="true">IF(C1360&lt;&gt;"",SUM(INDIRECT($AH$5&amp;"C"&amp;($C$1*$A1360+11)):INDIRECT($AH$5&amp;"V"&amp;($C$1*$A1360+11))),"")</f>
        <v/>
      </c>
      <c r="P1360" s="25" t="str">
        <f aca="true">IF(C1360&lt;&gt;"",SUM(INDIRECT($AH$5&amp;"C"&amp;($C$1*$A1360+12)):INDIRECT($AH$5&amp;"V"&amp;($C$1*$A1360+12))),"")</f>
        <v/>
      </c>
      <c r="Q1360" s="24" t="str">
        <f aca="false">IF(C1360&lt;&gt;"",IFERROR((M1360+N1360+O1360)/(M1360+N1360+O1360+P1360),0), "")</f>
        <v/>
      </c>
      <c r="R1360" s="25" t="str">
        <f aca="true">IF(C1360&lt;&gt;"",SUM(INDIRECT($AH$5&amp;"C"&amp;($C$1*$A1360+13)):INDIRECT($AH$5&amp;"V"&amp;($C$1*$A1360+13))), "")</f>
        <v/>
      </c>
      <c r="S1360" s="25" t="str">
        <f aca="false">IF(C1360&lt;&gt;"",IFERROR((M1360+N1360+O1360+P1360)/R1360, 0),"")</f>
        <v/>
      </c>
      <c r="T1360" s="25" t="str">
        <f aca="false">IF(C1360&lt;&gt;"",IFERROR((M1360+N1360+O1360)/R1360,0),"")</f>
        <v/>
      </c>
      <c r="U1360" s="25" t="str">
        <f aca="true">IF(C1360&lt;&gt;"",IF(INDIRECT($AH$5&amp;"B"&amp;($C$1*$A1360+14))= 1,1,0),"")</f>
        <v/>
      </c>
      <c r="V1360" s="25" t="str">
        <f aca="true">IF(C1360&lt;&gt;"",IF(INDIRECT($AH$5&amp;"B"&amp;($C$1*$A1360+15))= 1,1,0),"")</f>
        <v/>
      </c>
      <c r="W1360" s="25" t="str">
        <f aca="false">IF(C1360&lt;&gt;"",($M1360*1) + ($N1360*2) + ($O1360*3) + (IF(U1360 = 1, 10, 0)) + (IF(V1360 = 1, 20, 0)),"")</f>
        <v/>
      </c>
      <c r="X1360" s="27" t="str">
        <f aca="true">IF(C1360&lt;&gt;"",IF(INDIRECT($AH$5&amp;"B"&amp;($C$1*$A1360+16))= 1,1,0),"")</f>
        <v/>
      </c>
      <c r="Y1360" s="27" t="str">
        <f aca="true">IF(D1360&lt;&gt;"",IF(INDIRECT($AH$5&amp;"B"&amp;($C$1*$A1360+17))= 1,1,0),"")</f>
        <v/>
      </c>
      <c r="Z1360" s="27" t="str">
        <f aca="true">IF(E1360&lt;&gt;"",IF(INDIRECT($AH$5&amp;"B"&amp;($C$1*$A1360+18))= 1,1,0),"")</f>
        <v/>
      </c>
      <c r="AA1360" s="27" t="str">
        <f aca="true">IF(F1360&lt;&gt;"",IF(INDIRECT($AH$5&amp;"B"&amp;($C$1*$A1360+19))= 1,1,0),"")</f>
        <v/>
      </c>
      <c r="AB1360" s="27" t="str">
        <f aca="false">IF(C1360&lt;&gt;"",IF(X1360 = 1, 5, 0) + IF(Z1360 = 1, 25, 0) + IF(AA1360 = 1, 15, 0),"")</f>
        <v/>
      </c>
      <c r="AC1360" s="57" t="str">
        <f aca="false">IF(C1360&lt;&gt;"",L1360+W1360+AB1360,"")</f>
        <v/>
      </c>
    </row>
    <row r="1361" customFormat="false" ht="12.8" hidden="false" customHeight="false" outlineLevel="0" collapsed="false">
      <c r="A1361" s="11" t="n">
        <f aca="false">A1360+1</f>
        <v>358</v>
      </c>
      <c r="B1361" s="38" t="str">
        <f aca="true">IF(INDIRECT($AH$5&amp;"B"&amp;($C$1*$A1361+2))=0, "",INDIRECT($AH$5&amp;"B"&amp;($C$1*$A1361+2)))</f>
        <v/>
      </c>
      <c r="C1361" s="19" t="str">
        <f aca="true">IF(INDIRECT($AH$5&amp;"B"&amp;($C$1*$A1361+3)) = 0, "", INDIRECT($AH$5&amp;"B"&amp;($C$1*$A1361+3)))</f>
        <v/>
      </c>
      <c r="D1361" s="19" t="str">
        <f aca="true">IF(INDIRECT($AH$5&amp;"B"&amp;($C$1*$A1361+4)) = 0, "", INDIRECT($AH$5&amp;"B"&amp;($C$1*$A1361+4)))</f>
        <v/>
      </c>
      <c r="E1361" s="19" t="str">
        <f aca="true">IF(INDIRECT($AH$5&amp;"B"&amp;($C$1*$A1361+7)) = 0, "", INDIRECT($AH$5&amp;"B"&amp;($C$1*$A1361+7)))</f>
        <v/>
      </c>
      <c r="F1361" s="20" t="str">
        <f aca="true">IF(C1361 &lt;&gt; "",IF(INDIRECT($AH$5&amp;"B"&amp;($C$1*$A1361+8)) = 0, 0, 1), "")</f>
        <v/>
      </c>
      <c r="G1361" s="20" t="n">
        <f aca="true">INDIRECT($AH$5&amp;"B"&amp;($C$1*$A1361+9))</f>
        <v>0</v>
      </c>
      <c r="H1361" s="20" t="n">
        <f aca="true">INDIRECT($AH$5&amp;"B"&amp;($C$1*$A1361+10))</f>
        <v>0</v>
      </c>
      <c r="I1361" s="20" t="n">
        <f aca="true">INDIRECT($AH$5&amp;"B"&amp;($C$1*$A1361+11))</f>
        <v>0</v>
      </c>
      <c r="J1361" s="20" t="n">
        <f aca="true">INDIRECT($AH$5&amp;"B"&amp;($C$1*$A1361+12))</f>
        <v>0</v>
      </c>
      <c r="K1361" s="21" t="str">
        <f aca="false">IF(C1361&lt;&gt;"",IFERROR((G1361+H1361+I1361)/(G1361+H1361+I1361+J1361),0), "")</f>
        <v/>
      </c>
      <c r="L1361" s="20" t="str">
        <f aca="false">IF(C1361&lt;&gt;"",(G1361* 2) +(H1361* 4) + (I1361* 6) + IF(F1361 = 1, 5, 0), "")</f>
        <v/>
      </c>
      <c r="M1361" s="25" t="str">
        <f aca="true">IF(C1361&lt;&gt;"",SUM(INDIRECT($AH$5&amp;"C"&amp;($C$1*$A1361+9)):INDIRECT($AH$5&amp;"V"&amp;($C$1*$A1361+9))), "")</f>
        <v/>
      </c>
      <c r="N1361" s="25" t="str">
        <f aca="true">IF(C1361&lt;&gt;"",SUM(INDIRECT($AH$5&amp;"C"&amp;($C$1*$A1361+10)):INDIRECT($AH$5&amp;"V"&amp;($C$1*$A1361+10))), "")</f>
        <v/>
      </c>
      <c r="O1361" s="25" t="str">
        <f aca="true">IF(C1361&lt;&gt;"",SUM(INDIRECT($AH$5&amp;"C"&amp;($C$1*$A1361+11)):INDIRECT($AH$5&amp;"V"&amp;($C$1*$A1361+11))),"")</f>
        <v/>
      </c>
      <c r="P1361" s="25" t="str">
        <f aca="true">IF(C1361&lt;&gt;"",SUM(INDIRECT($AH$5&amp;"C"&amp;($C$1*$A1361+12)):INDIRECT($AH$5&amp;"V"&amp;($C$1*$A1361+12))),"")</f>
        <v/>
      </c>
      <c r="Q1361" s="24" t="str">
        <f aca="false">IF(C1361&lt;&gt;"",IFERROR((M1361+N1361+O1361)/(M1361+N1361+O1361+P1361),0), "")</f>
        <v/>
      </c>
      <c r="R1361" s="25" t="str">
        <f aca="true">IF(C1361&lt;&gt;"",SUM(INDIRECT($AH$5&amp;"C"&amp;($C$1*$A1361+13)):INDIRECT($AH$5&amp;"V"&amp;($C$1*$A1361+13))), "")</f>
        <v/>
      </c>
      <c r="S1361" s="25" t="str">
        <f aca="false">IF(C1361&lt;&gt;"",IFERROR((M1361+N1361+O1361+P1361)/R1361, 0),"")</f>
        <v/>
      </c>
      <c r="T1361" s="25" t="str">
        <f aca="false">IF(C1361&lt;&gt;"",IFERROR((M1361+N1361+O1361)/R1361,0),"")</f>
        <v/>
      </c>
      <c r="U1361" s="25" t="str">
        <f aca="true">IF(C1361&lt;&gt;"",IF(INDIRECT($AH$5&amp;"B"&amp;($C$1*$A1361+14))= 1,1,0),"")</f>
        <v/>
      </c>
      <c r="V1361" s="25" t="str">
        <f aca="true">IF(C1361&lt;&gt;"",IF(INDIRECT($AH$5&amp;"B"&amp;($C$1*$A1361+15))= 1,1,0),"")</f>
        <v/>
      </c>
      <c r="W1361" s="25" t="str">
        <f aca="false">IF(C1361&lt;&gt;"",($M1361*1) + ($N1361*2) + ($O1361*3) + (IF(U1361 = 1, 10, 0)) + (IF(V1361 = 1, 20, 0)),"")</f>
        <v/>
      </c>
      <c r="X1361" s="27" t="str">
        <f aca="true">IF(C1361&lt;&gt;"",IF(INDIRECT($AH$5&amp;"B"&amp;($C$1*$A1361+16))= 1,1,0),"")</f>
        <v/>
      </c>
      <c r="Y1361" s="27" t="str">
        <f aca="true">IF(D1361&lt;&gt;"",IF(INDIRECT($AH$5&amp;"B"&amp;($C$1*$A1361+17))= 1,1,0),"")</f>
        <v/>
      </c>
      <c r="Z1361" s="27" t="str">
        <f aca="true">IF(E1361&lt;&gt;"",IF(INDIRECT($AH$5&amp;"B"&amp;($C$1*$A1361+18))= 1,1,0),"")</f>
        <v/>
      </c>
      <c r="AA1361" s="27" t="str">
        <f aca="true">IF(F1361&lt;&gt;"",IF(INDIRECT($AH$5&amp;"B"&amp;($C$1*$A1361+19))= 1,1,0),"")</f>
        <v/>
      </c>
      <c r="AB1361" s="27" t="str">
        <f aca="false">IF(C1361&lt;&gt;"",IF(X1361 = 1, 5, 0) + IF(Z1361 = 1, 25, 0) + IF(AA1361 = 1, 15, 0),"")</f>
        <v/>
      </c>
      <c r="AC1361" s="57" t="str">
        <f aca="false">IF(C1361&lt;&gt;"",L1361+W1361+AB1361,"")</f>
        <v/>
      </c>
    </row>
    <row r="1362" customFormat="false" ht="12.8" hidden="false" customHeight="false" outlineLevel="0" collapsed="false">
      <c r="A1362" s="11" t="n">
        <f aca="false">A1361+1</f>
        <v>359</v>
      </c>
      <c r="B1362" s="38" t="str">
        <f aca="true">IF(INDIRECT($AH$5&amp;"B"&amp;($C$1*$A1362+2))=0, "",INDIRECT($AH$5&amp;"B"&amp;($C$1*$A1362+2)))</f>
        <v/>
      </c>
      <c r="C1362" s="19" t="str">
        <f aca="true">IF(INDIRECT($AH$5&amp;"B"&amp;($C$1*$A1362+3)) = 0, "", INDIRECT($AH$5&amp;"B"&amp;($C$1*$A1362+3)))</f>
        <v/>
      </c>
      <c r="D1362" s="19" t="str">
        <f aca="true">IF(INDIRECT($AH$5&amp;"B"&amp;($C$1*$A1362+4)) = 0, "", INDIRECT($AH$5&amp;"B"&amp;($C$1*$A1362+4)))</f>
        <v/>
      </c>
      <c r="E1362" s="19" t="str">
        <f aca="true">IF(INDIRECT($AH$5&amp;"B"&amp;($C$1*$A1362+7)) = 0, "", INDIRECT($AH$5&amp;"B"&amp;($C$1*$A1362+7)))</f>
        <v/>
      </c>
      <c r="F1362" s="20" t="str">
        <f aca="true">IF(C1362 &lt;&gt; "",IF(INDIRECT($AH$5&amp;"B"&amp;($C$1*$A1362+8)) = 0, 0, 1), "")</f>
        <v/>
      </c>
      <c r="G1362" s="20" t="n">
        <f aca="true">INDIRECT($AH$5&amp;"B"&amp;($C$1*$A1362+9))</f>
        <v>0</v>
      </c>
      <c r="H1362" s="20" t="n">
        <f aca="true">INDIRECT($AH$5&amp;"B"&amp;($C$1*$A1362+10))</f>
        <v>0</v>
      </c>
      <c r="I1362" s="20" t="n">
        <f aca="true">INDIRECT($AH$5&amp;"B"&amp;($C$1*$A1362+11))</f>
        <v>0</v>
      </c>
      <c r="J1362" s="20" t="n">
        <f aca="true">INDIRECT($AH$5&amp;"B"&amp;($C$1*$A1362+12))</f>
        <v>0</v>
      </c>
      <c r="K1362" s="21" t="str">
        <f aca="false">IF(C1362&lt;&gt;"",IFERROR((G1362+H1362+I1362)/(G1362+H1362+I1362+J1362),0), "")</f>
        <v/>
      </c>
      <c r="L1362" s="20" t="str">
        <f aca="false">IF(C1362&lt;&gt;"",(G1362* 2) +(H1362* 4) + (I1362* 6) + IF(F1362 = 1, 5, 0), "")</f>
        <v/>
      </c>
      <c r="M1362" s="25" t="str">
        <f aca="true">IF(C1362&lt;&gt;"",SUM(INDIRECT($AH$5&amp;"C"&amp;($C$1*$A1362+9)):INDIRECT($AH$5&amp;"V"&amp;($C$1*$A1362+9))), "")</f>
        <v/>
      </c>
      <c r="N1362" s="25" t="str">
        <f aca="true">IF(C1362&lt;&gt;"",SUM(INDIRECT($AH$5&amp;"C"&amp;($C$1*$A1362+10)):INDIRECT($AH$5&amp;"V"&amp;($C$1*$A1362+10))), "")</f>
        <v/>
      </c>
      <c r="O1362" s="25" t="str">
        <f aca="true">IF(C1362&lt;&gt;"",SUM(INDIRECT($AH$5&amp;"C"&amp;($C$1*$A1362+11)):INDIRECT($AH$5&amp;"V"&amp;($C$1*$A1362+11))),"")</f>
        <v/>
      </c>
      <c r="P1362" s="25" t="str">
        <f aca="true">IF(C1362&lt;&gt;"",SUM(INDIRECT($AH$5&amp;"C"&amp;($C$1*$A1362+12)):INDIRECT($AH$5&amp;"V"&amp;($C$1*$A1362+12))),"")</f>
        <v/>
      </c>
      <c r="Q1362" s="24" t="str">
        <f aca="false">IF(C1362&lt;&gt;"",IFERROR((M1362+N1362+O1362)/(M1362+N1362+O1362+P1362),0), "")</f>
        <v/>
      </c>
      <c r="R1362" s="25" t="str">
        <f aca="true">IF(C1362&lt;&gt;"",SUM(INDIRECT($AH$5&amp;"C"&amp;($C$1*$A1362+13)):INDIRECT($AH$5&amp;"V"&amp;($C$1*$A1362+13))), "")</f>
        <v/>
      </c>
      <c r="S1362" s="25" t="str">
        <f aca="false">IF(C1362&lt;&gt;"",IFERROR((M1362+N1362+O1362+P1362)/R1362, 0),"")</f>
        <v/>
      </c>
      <c r="T1362" s="25" t="str">
        <f aca="false">IF(C1362&lt;&gt;"",IFERROR((M1362+N1362+O1362)/R1362,0),"")</f>
        <v/>
      </c>
      <c r="U1362" s="25" t="str">
        <f aca="true">IF(C1362&lt;&gt;"",IF(INDIRECT($AH$5&amp;"B"&amp;($C$1*$A1362+14))= 1,1,0),"")</f>
        <v/>
      </c>
      <c r="V1362" s="25" t="str">
        <f aca="true">IF(C1362&lt;&gt;"",IF(INDIRECT($AH$5&amp;"B"&amp;($C$1*$A1362+15))= 1,1,0),"")</f>
        <v/>
      </c>
      <c r="W1362" s="25" t="str">
        <f aca="false">IF(C1362&lt;&gt;"",($M1362*1) + ($N1362*2) + ($O1362*3) + (IF(U1362 = 1, 10, 0)) + (IF(V1362 = 1, 20, 0)),"")</f>
        <v/>
      </c>
      <c r="X1362" s="27" t="str">
        <f aca="true">IF(C1362&lt;&gt;"",IF(INDIRECT($AH$5&amp;"B"&amp;($C$1*$A1362+16))= 1,1,0),"")</f>
        <v/>
      </c>
      <c r="Y1362" s="27" t="str">
        <f aca="true">IF(D1362&lt;&gt;"",IF(INDIRECT($AH$5&amp;"B"&amp;($C$1*$A1362+17))= 1,1,0),"")</f>
        <v/>
      </c>
      <c r="Z1362" s="27" t="str">
        <f aca="true">IF(E1362&lt;&gt;"",IF(INDIRECT($AH$5&amp;"B"&amp;($C$1*$A1362+18))= 1,1,0),"")</f>
        <v/>
      </c>
      <c r="AA1362" s="27" t="str">
        <f aca="true">IF(F1362&lt;&gt;"",IF(INDIRECT($AH$5&amp;"B"&amp;($C$1*$A1362+19))= 1,1,0),"")</f>
        <v/>
      </c>
      <c r="AB1362" s="27" t="str">
        <f aca="false">IF(C1362&lt;&gt;"",IF(X1362 = 1, 5, 0) + IF(Z1362 = 1, 25, 0) + IF(AA1362 = 1, 15, 0),"")</f>
        <v/>
      </c>
      <c r="AC1362" s="57" t="str">
        <f aca="false">IF(C1362&lt;&gt;"",L1362+W1362+AB1362,"")</f>
        <v/>
      </c>
    </row>
    <row r="1363" customFormat="false" ht="12.8" hidden="false" customHeight="false" outlineLevel="0" collapsed="false">
      <c r="A1363" s="11" t="n">
        <f aca="false">A1362+1</f>
        <v>360</v>
      </c>
      <c r="B1363" s="38" t="str">
        <f aca="true">IF(INDIRECT($AH$5&amp;"B"&amp;($C$1*$A1363+2))=0, "",INDIRECT($AH$5&amp;"B"&amp;($C$1*$A1363+2)))</f>
        <v/>
      </c>
      <c r="C1363" s="19" t="str">
        <f aca="true">IF(INDIRECT($AH$5&amp;"B"&amp;($C$1*$A1363+3)) = 0, "", INDIRECT($AH$5&amp;"B"&amp;($C$1*$A1363+3)))</f>
        <v/>
      </c>
      <c r="D1363" s="19" t="str">
        <f aca="true">IF(INDIRECT($AH$5&amp;"B"&amp;($C$1*$A1363+4)) = 0, "", INDIRECT($AH$5&amp;"B"&amp;($C$1*$A1363+4)))</f>
        <v/>
      </c>
      <c r="E1363" s="19" t="str">
        <f aca="true">IF(INDIRECT($AH$5&amp;"B"&amp;($C$1*$A1363+7)) = 0, "", INDIRECT($AH$5&amp;"B"&amp;($C$1*$A1363+7)))</f>
        <v/>
      </c>
      <c r="F1363" s="20" t="str">
        <f aca="true">IF(C1363 &lt;&gt; "",IF(INDIRECT($AH$5&amp;"B"&amp;($C$1*$A1363+8)) = 0, 0, 1), "")</f>
        <v/>
      </c>
      <c r="G1363" s="20" t="n">
        <f aca="true">INDIRECT($AH$5&amp;"B"&amp;($C$1*$A1363+9))</f>
        <v>0</v>
      </c>
      <c r="H1363" s="20" t="n">
        <f aca="true">INDIRECT($AH$5&amp;"B"&amp;($C$1*$A1363+10))</f>
        <v>0</v>
      </c>
      <c r="I1363" s="20" t="n">
        <f aca="true">INDIRECT($AH$5&amp;"B"&amp;($C$1*$A1363+11))</f>
        <v>0</v>
      </c>
      <c r="J1363" s="20" t="n">
        <f aca="true">INDIRECT($AH$5&amp;"B"&amp;($C$1*$A1363+12))</f>
        <v>0</v>
      </c>
      <c r="K1363" s="21" t="str">
        <f aca="false">IF(C1363&lt;&gt;"",IFERROR((G1363+H1363+I1363)/(G1363+H1363+I1363+J1363),0), "")</f>
        <v/>
      </c>
      <c r="L1363" s="20" t="str">
        <f aca="false">IF(C1363&lt;&gt;"",(G1363* 2) +(H1363* 4) + (I1363* 6) + IF(F1363 = 1, 5, 0), "")</f>
        <v/>
      </c>
      <c r="M1363" s="25" t="str">
        <f aca="true">IF(C1363&lt;&gt;"",SUM(INDIRECT($AH$5&amp;"C"&amp;($C$1*$A1363+9)):INDIRECT($AH$5&amp;"V"&amp;($C$1*$A1363+9))), "")</f>
        <v/>
      </c>
      <c r="N1363" s="25" t="str">
        <f aca="true">IF(C1363&lt;&gt;"",SUM(INDIRECT($AH$5&amp;"C"&amp;($C$1*$A1363+10)):INDIRECT($AH$5&amp;"V"&amp;($C$1*$A1363+10))), "")</f>
        <v/>
      </c>
      <c r="O1363" s="25" t="str">
        <f aca="true">IF(C1363&lt;&gt;"",SUM(INDIRECT($AH$5&amp;"C"&amp;($C$1*$A1363+11)):INDIRECT($AH$5&amp;"V"&amp;($C$1*$A1363+11))),"")</f>
        <v/>
      </c>
      <c r="P1363" s="25" t="str">
        <f aca="true">IF(C1363&lt;&gt;"",SUM(INDIRECT($AH$5&amp;"C"&amp;($C$1*$A1363+12)):INDIRECT($AH$5&amp;"V"&amp;($C$1*$A1363+12))),"")</f>
        <v/>
      </c>
      <c r="Q1363" s="24" t="str">
        <f aca="false">IF(C1363&lt;&gt;"",IFERROR((M1363+N1363+O1363)/(M1363+N1363+O1363+P1363),0), "")</f>
        <v/>
      </c>
      <c r="R1363" s="25" t="str">
        <f aca="true">IF(C1363&lt;&gt;"",SUM(INDIRECT($AH$5&amp;"C"&amp;($C$1*$A1363+13)):INDIRECT($AH$5&amp;"V"&amp;($C$1*$A1363+13))), "")</f>
        <v/>
      </c>
      <c r="S1363" s="25" t="str">
        <f aca="false">IF(C1363&lt;&gt;"",IFERROR((M1363+N1363+O1363+P1363)/R1363, 0),"")</f>
        <v/>
      </c>
      <c r="T1363" s="25" t="str">
        <f aca="false">IF(C1363&lt;&gt;"",IFERROR((M1363+N1363+O1363)/R1363,0),"")</f>
        <v/>
      </c>
      <c r="U1363" s="25" t="str">
        <f aca="true">IF(C1363&lt;&gt;"",IF(INDIRECT($AH$5&amp;"B"&amp;($C$1*$A1363+14))= 1,1,0),"")</f>
        <v/>
      </c>
      <c r="V1363" s="25" t="str">
        <f aca="true">IF(C1363&lt;&gt;"",IF(INDIRECT($AH$5&amp;"B"&amp;($C$1*$A1363+15))= 1,1,0),"")</f>
        <v/>
      </c>
      <c r="W1363" s="25" t="str">
        <f aca="false">IF(C1363&lt;&gt;"",($M1363*1) + ($N1363*2) + ($O1363*3) + (IF(U1363 = 1, 10, 0)) + (IF(V1363 = 1, 20, 0)),"")</f>
        <v/>
      </c>
      <c r="X1363" s="27" t="str">
        <f aca="true">IF(C1363&lt;&gt;"",IF(INDIRECT($AH$5&amp;"B"&amp;($C$1*$A1363+16))= 1,1,0),"")</f>
        <v/>
      </c>
      <c r="Y1363" s="27" t="str">
        <f aca="true">IF(D1363&lt;&gt;"",IF(INDIRECT($AH$5&amp;"B"&amp;($C$1*$A1363+17))= 1,1,0),"")</f>
        <v/>
      </c>
      <c r="Z1363" s="27" t="str">
        <f aca="true">IF(E1363&lt;&gt;"",IF(INDIRECT($AH$5&amp;"B"&amp;($C$1*$A1363+18))= 1,1,0),"")</f>
        <v/>
      </c>
      <c r="AA1363" s="27" t="str">
        <f aca="true">IF(F1363&lt;&gt;"",IF(INDIRECT($AH$5&amp;"B"&amp;($C$1*$A1363+19))= 1,1,0),"")</f>
        <v/>
      </c>
      <c r="AB1363" s="27" t="str">
        <f aca="false">IF(C1363&lt;&gt;"",IF(X1363 = 1, 5, 0) + IF(Z1363 = 1, 25, 0) + IF(AA1363 = 1, 15, 0),"")</f>
        <v/>
      </c>
      <c r="AC1363" s="57" t="str">
        <f aca="false">IF(C1363&lt;&gt;"",L1363+W1363+AB1363,"")</f>
        <v/>
      </c>
    </row>
    <row r="1364" customFormat="false" ht="12.8" hidden="false" customHeight="false" outlineLevel="0" collapsed="false">
      <c r="A1364" s="11" t="n">
        <f aca="false">A1363+1</f>
        <v>361</v>
      </c>
      <c r="B1364" s="38" t="str">
        <f aca="true">IF(INDIRECT($AH$5&amp;"B"&amp;($C$1*$A1364+2))=0, "",INDIRECT($AH$5&amp;"B"&amp;($C$1*$A1364+2)))</f>
        <v/>
      </c>
      <c r="C1364" s="19" t="str">
        <f aca="true">IF(INDIRECT($AH$5&amp;"B"&amp;($C$1*$A1364+3)) = 0, "", INDIRECT($AH$5&amp;"B"&amp;($C$1*$A1364+3)))</f>
        <v/>
      </c>
      <c r="D1364" s="19" t="str">
        <f aca="true">IF(INDIRECT($AH$5&amp;"B"&amp;($C$1*$A1364+4)) = 0, "", INDIRECT($AH$5&amp;"B"&amp;($C$1*$A1364+4)))</f>
        <v/>
      </c>
      <c r="E1364" s="19" t="str">
        <f aca="true">IF(INDIRECT($AH$5&amp;"B"&amp;($C$1*$A1364+7)) = 0, "", INDIRECT($AH$5&amp;"B"&amp;($C$1*$A1364+7)))</f>
        <v/>
      </c>
      <c r="F1364" s="20" t="str">
        <f aca="true">IF(C1364 &lt;&gt; "",IF(INDIRECT($AH$5&amp;"B"&amp;($C$1*$A1364+8)) = 0, 0, 1), "")</f>
        <v/>
      </c>
      <c r="G1364" s="20" t="n">
        <f aca="true">INDIRECT($AH$5&amp;"B"&amp;($C$1*$A1364+9))</f>
        <v>0</v>
      </c>
      <c r="H1364" s="20" t="n">
        <f aca="true">INDIRECT($AH$5&amp;"B"&amp;($C$1*$A1364+10))</f>
        <v>0</v>
      </c>
      <c r="I1364" s="20" t="n">
        <f aca="true">INDIRECT($AH$5&amp;"B"&amp;($C$1*$A1364+11))</f>
        <v>0</v>
      </c>
      <c r="J1364" s="20" t="n">
        <f aca="true">INDIRECT($AH$5&amp;"B"&amp;($C$1*$A1364+12))</f>
        <v>0</v>
      </c>
      <c r="K1364" s="21" t="str">
        <f aca="false">IF(C1364&lt;&gt;"",IFERROR((G1364+H1364+I1364)/(G1364+H1364+I1364+J1364),0), "")</f>
        <v/>
      </c>
      <c r="L1364" s="20" t="str">
        <f aca="false">IF(C1364&lt;&gt;"",(G1364* 2) +(H1364* 4) + (I1364* 6) + IF(F1364 = 1, 5, 0), "")</f>
        <v/>
      </c>
      <c r="M1364" s="25" t="str">
        <f aca="true">IF(C1364&lt;&gt;"",SUM(INDIRECT($AH$5&amp;"C"&amp;($C$1*$A1364+9)):INDIRECT($AH$5&amp;"V"&amp;($C$1*$A1364+9))), "")</f>
        <v/>
      </c>
      <c r="N1364" s="25" t="str">
        <f aca="true">IF(C1364&lt;&gt;"",SUM(INDIRECT($AH$5&amp;"C"&amp;($C$1*$A1364+10)):INDIRECT($AH$5&amp;"V"&amp;($C$1*$A1364+10))), "")</f>
        <v/>
      </c>
      <c r="O1364" s="25" t="str">
        <f aca="true">IF(C1364&lt;&gt;"",SUM(INDIRECT($AH$5&amp;"C"&amp;($C$1*$A1364+11)):INDIRECT($AH$5&amp;"V"&amp;($C$1*$A1364+11))),"")</f>
        <v/>
      </c>
      <c r="P1364" s="25" t="str">
        <f aca="true">IF(C1364&lt;&gt;"",SUM(INDIRECT($AH$5&amp;"C"&amp;($C$1*$A1364+12)):INDIRECT($AH$5&amp;"V"&amp;($C$1*$A1364+12))),"")</f>
        <v/>
      </c>
      <c r="Q1364" s="24" t="str">
        <f aca="false">IF(C1364&lt;&gt;"",IFERROR((M1364+N1364+O1364)/(M1364+N1364+O1364+P1364),0), "")</f>
        <v/>
      </c>
      <c r="R1364" s="25" t="str">
        <f aca="true">IF(C1364&lt;&gt;"",SUM(INDIRECT($AH$5&amp;"C"&amp;($C$1*$A1364+13)):INDIRECT($AH$5&amp;"V"&amp;($C$1*$A1364+13))), "")</f>
        <v/>
      </c>
      <c r="S1364" s="25" t="str">
        <f aca="false">IF(C1364&lt;&gt;"",IFERROR((M1364+N1364+O1364+P1364)/R1364, 0),"")</f>
        <v/>
      </c>
      <c r="T1364" s="25" t="str">
        <f aca="false">IF(C1364&lt;&gt;"",IFERROR((M1364+N1364+O1364)/R1364,0),"")</f>
        <v/>
      </c>
      <c r="U1364" s="25" t="str">
        <f aca="true">IF(C1364&lt;&gt;"",IF(INDIRECT($AH$5&amp;"B"&amp;($C$1*$A1364+14))= 1,1,0),"")</f>
        <v/>
      </c>
      <c r="V1364" s="25" t="str">
        <f aca="true">IF(C1364&lt;&gt;"",IF(INDIRECT($AH$5&amp;"B"&amp;($C$1*$A1364+15))= 1,1,0),"")</f>
        <v/>
      </c>
      <c r="W1364" s="25" t="str">
        <f aca="false">IF(C1364&lt;&gt;"",($M1364*1) + ($N1364*2) + ($O1364*3) + (IF(U1364 = 1, 10, 0)) + (IF(V1364 = 1, 20, 0)),"")</f>
        <v/>
      </c>
      <c r="X1364" s="27" t="str">
        <f aca="true">IF(C1364&lt;&gt;"",IF(INDIRECT($AH$5&amp;"B"&amp;($C$1*$A1364+16))= 1,1,0),"")</f>
        <v/>
      </c>
      <c r="Y1364" s="27" t="str">
        <f aca="true">IF(D1364&lt;&gt;"",IF(INDIRECT($AH$5&amp;"B"&amp;($C$1*$A1364+17))= 1,1,0),"")</f>
        <v/>
      </c>
      <c r="Z1364" s="27" t="str">
        <f aca="true">IF(E1364&lt;&gt;"",IF(INDIRECT($AH$5&amp;"B"&amp;($C$1*$A1364+18))= 1,1,0),"")</f>
        <v/>
      </c>
      <c r="AA1364" s="27" t="str">
        <f aca="true">IF(F1364&lt;&gt;"",IF(INDIRECT($AH$5&amp;"B"&amp;($C$1*$A1364+19))= 1,1,0),"")</f>
        <v/>
      </c>
      <c r="AB1364" s="27" t="str">
        <f aca="false">IF(C1364&lt;&gt;"",IF(X1364 = 1, 5, 0) + IF(Z1364 = 1, 25, 0) + IF(AA1364 = 1, 15, 0),"")</f>
        <v/>
      </c>
      <c r="AC1364" s="57" t="str">
        <f aca="false">IF(C1364&lt;&gt;"",L1364+W1364+AB1364,"")</f>
        <v/>
      </c>
    </row>
    <row r="1365" customFormat="false" ht="12.8" hidden="false" customHeight="false" outlineLevel="0" collapsed="false">
      <c r="A1365" s="11" t="n">
        <f aca="false">A1364+1</f>
        <v>362</v>
      </c>
      <c r="B1365" s="38" t="str">
        <f aca="true">IF(INDIRECT($AH$5&amp;"B"&amp;($C$1*$A1365+2))=0, "",INDIRECT($AH$5&amp;"B"&amp;($C$1*$A1365+2)))</f>
        <v/>
      </c>
      <c r="C1365" s="19" t="str">
        <f aca="true">IF(INDIRECT($AH$5&amp;"B"&amp;($C$1*$A1365+3)) = 0, "", INDIRECT($AH$5&amp;"B"&amp;($C$1*$A1365+3)))</f>
        <v/>
      </c>
      <c r="D1365" s="19" t="str">
        <f aca="true">IF(INDIRECT($AH$5&amp;"B"&amp;($C$1*$A1365+4)) = 0, "", INDIRECT($AH$5&amp;"B"&amp;($C$1*$A1365+4)))</f>
        <v/>
      </c>
      <c r="E1365" s="19" t="str">
        <f aca="true">IF(INDIRECT($AH$5&amp;"B"&amp;($C$1*$A1365+7)) = 0, "", INDIRECT($AH$5&amp;"B"&amp;($C$1*$A1365+7)))</f>
        <v/>
      </c>
      <c r="F1365" s="20" t="str">
        <f aca="true">IF(C1365 &lt;&gt; "",IF(INDIRECT($AH$5&amp;"B"&amp;($C$1*$A1365+8)) = 0, 0, 1), "")</f>
        <v/>
      </c>
      <c r="G1365" s="20" t="n">
        <f aca="true">INDIRECT($AH$5&amp;"B"&amp;($C$1*$A1365+9))</f>
        <v>0</v>
      </c>
      <c r="H1365" s="20" t="n">
        <f aca="true">INDIRECT($AH$5&amp;"B"&amp;($C$1*$A1365+10))</f>
        <v>0</v>
      </c>
      <c r="I1365" s="20" t="n">
        <f aca="true">INDIRECT($AH$5&amp;"B"&amp;($C$1*$A1365+11))</f>
        <v>0</v>
      </c>
      <c r="J1365" s="20" t="n">
        <f aca="true">INDIRECT($AH$5&amp;"B"&amp;($C$1*$A1365+12))</f>
        <v>0</v>
      </c>
      <c r="K1365" s="21" t="str">
        <f aca="false">IF(C1365&lt;&gt;"",IFERROR((G1365+H1365+I1365)/(G1365+H1365+I1365+J1365),0), "")</f>
        <v/>
      </c>
      <c r="L1365" s="20" t="str">
        <f aca="false">IF(C1365&lt;&gt;"",(G1365* 2) +(H1365* 4) + (I1365* 6) + IF(F1365 = 1, 5, 0), "")</f>
        <v/>
      </c>
      <c r="M1365" s="25" t="str">
        <f aca="true">IF(C1365&lt;&gt;"",SUM(INDIRECT($AH$5&amp;"C"&amp;($C$1*$A1365+9)):INDIRECT($AH$5&amp;"V"&amp;($C$1*$A1365+9))), "")</f>
        <v/>
      </c>
      <c r="N1365" s="25" t="str">
        <f aca="true">IF(C1365&lt;&gt;"",SUM(INDIRECT($AH$5&amp;"C"&amp;($C$1*$A1365+10)):INDIRECT($AH$5&amp;"V"&amp;($C$1*$A1365+10))), "")</f>
        <v/>
      </c>
      <c r="O1365" s="25" t="str">
        <f aca="true">IF(C1365&lt;&gt;"",SUM(INDIRECT($AH$5&amp;"C"&amp;($C$1*$A1365+11)):INDIRECT($AH$5&amp;"V"&amp;($C$1*$A1365+11))),"")</f>
        <v/>
      </c>
      <c r="P1365" s="25" t="str">
        <f aca="true">IF(C1365&lt;&gt;"",SUM(INDIRECT($AH$5&amp;"C"&amp;($C$1*$A1365+12)):INDIRECT($AH$5&amp;"V"&amp;($C$1*$A1365+12))),"")</f>
        <v/>
      </c>
      <c r="Q1365" s="24" t="str">
        <f aca="false">IF(C1365&lt;&gt;"",IFERROR((M1365+N1365+O1365)/(M1365+N1365+O1365+P1365),0), "")</f>
        <v/>
      </c>
      <c r="R1365" s="25" t="str">
        <f aca="true">IF(C1365&lt;&gt;"",SUM(INDIRECT($AH$5&amp;"C"&amp;($C$1*$A1365+13)):INDIRECT($AH$5&amp;"V"&amp;($C$1*$A1365+13))), "")</f>
        <v/>
      </c>
      <c r="S1365" s="25" t="str">
        <f aca="false">IF(C1365&lt;&gt;"",IFERROR((M1365+N1365+O1365+P1365)/R1365, 0),"")</f>
        <v/>
      </c>
      <c r="T1365" s="25" t="str">
        <f aca="false">IF(C1365&lt;&gt;"",IFERROR((M1365+N1365+O1365)/R1365,0),"")</f>
        <v/>
      </c>
      <c r="U1365" s="25" t="str">
        <f aca="true">IF(C1365&lt;&gt;"",IF(INDIRECT($AH$5&amp;"B"&amp;($C$1*$A1365+14))= 1,1,0),"")</f>
        <v/>
      </c>
      <c r="V1365" s="25" t="str">
        <f aca="true">IF(C1365&lt;&gt;"",IF(INDIRECT($AH$5&amp;"B"&amp;($C$1*$A1365+15))= 1,1,0),"")</f>
        <v/>
      </c>
      <c r="W1365" s="25" t="str">
        <f aca="false">IF(C1365&lt;&gt;"",($M1365*1) + ($N1365*2) + ($O1365*3) + (IF(U1365 = 1, 10, 0)) + (IF(V1365 = 1, 20, 0)),"")</f>
        <v/>
      </c>
      <c r="X1365" s="27" t="str">
        <f aca="true">IF(C1365&lt;&gt;"",IF(INDIRECT($AH$5&amp;"B"&amp;($C$1*$A1365+16))= 1,1,0),"")</f>
        <v/>
      </c>
      <c r="Y1365" s="27" t="str">
        <f aca="true">IF(D1365&lt;&gt;"",IF(INDIRECT($AH$5&amp;"B"&amp;($C$1*$A1365+17))= 1,1,0),"")</f>
        <v/>
      </c>
      <c r="Z1365" s="27" t="str">
        <f aca="true">IF(E1365&lt;&gt;"",IF(INDIRECT($AH$5&amp;"B"&amp;($C$1*$A1365+18))= 1,1,0),"")</f>
        <v/>
      </c>
      <c r="AA1365" s="27" t="str">
        <f aca="true">IF(F1365&lt;&gt;"",IF(INDIRECT($AH$5&amp;"B"&amp;($C$1*$A1365+19))= 1,1,0),"")</f>
        <v/>
      </c>
      <c r="AB1365" s="27" t="str">
        <f aca="false">IF(C1365&lt;&gt;"",IF(X1365 = 1, 5, 0) + IF(Z1365 = 1, 25, 0) + IF(AA1365 = 1, 15, 0),"")</f>
        <v/>
      </c>
      <c r="AC1365" s="57" t="str">
        <f aca="false">IF(C1365&lt;&gt;"",L1365+W1365+AB1365,"")</f>
        <v/>
      </c>
    </row>
    <row r="1366" customFormat="false" ht="12.8" hidden="false" customHeight="false" outlineLevel="0" collapsed="false">
      <c r="A1366" s="11" t="n">
        <f aca="false">A1365+1</f>
        <v>363</v>
      </c>
      <c r="B1366" s="38" t="str">
        <f aca="true">IF(INDIRECT($AH$5&amp;"B"&amp;($C$1*$A1366+2))=0, "",INDIRECT($AH$5&amp;"B"&amp;($C$1*$A1366+2)))</f>
        <v/>
      </c>
      <c r="C1366" s="19" t="str">
        <f aca="true">IF(INDIRECT($AH$5&amp;"B"&amp;($C$1*$A1366+3)) = 0, "", INDIRECT($AH$5&amp;"B"&amp;($C$1*$A1366+3)))</f>
        <v/>
      </c>
      <c r="D1366" s="19" t="str">
        <f aca="true">IF(INDIRECT($AH$5&amp;"B"&amp;($C$1*$A1366+4)) = 0, "", INDIRECT($AH$5&amp;"B"&amp;($C$1*$A1366+4)))</f>
        <v/>
      </c>
      <c r="E1366" s="19" t="str">
        <f aca="true">IF(INDIRECT($AH$5&amp;"B"&amp;($C$1*$A1366+7)) = 0, "", INDIRECT($AH$5&amp;"B"&amp;($C$1*$A1366+7)))</f>
        <v/>
      </c>
      <c r="F1366" s="20" t="str">
        <f aca="true">IF(C1366 &lt;&gt; "",IF(INDIRECT($AH$5&amp;"B"&amp;($C$1*$A1366+8)) = 0, 0, 1), "")</f>
        <v/>
      </c>
      <c r="G1366" s="20" t="n">
        <f aca="true">INDIRECT($AH$5&amp;"B"&amp;($C$1*$A1366+9))</f>
        <v>0</v>
      </c>
      <c r="H1366" s="20" t="n">
        <f aca="true">INDIRECT($AH$5&amp;"B"&amp;($C$1*$A1366+10))</f>
        <v>0</v>
      </c>
      <c r="I1366" s="20" t="n">
        <f aca="true">INDIRECT($AH$5&amp;"B"&amp;($C$1*$A1366+11))</f>
        <v>0</v>
      </c>
      <c r="J1366" s="20" t="n">
        <f aca="true">INDIRECT($AH$5&amp;"B"&amp;($C$1*$A1366+12))</f>
        <v>0</v>
      </c>
      <c r="K1366" s="21" t="str">
        <f aca="false">IF(C1366&lt;&gt;"",IFERROR((G1366+H1366+I1366)/(G1366+H1366+I1366+J1366),0), "")</f>
        <v/>
      </c>
      <c r="L1366" s="20" t="str">
        <f aca="false">IF(C1366&lt;&gt;"",(G1366* 2) +(H1366* 4) + (I1366* 6) + IF(F1366 = 1, 5, 0), "")</f>
        <v/>
      </c>
      <c r="M1366" s="25" t="str">
        <f aca="true">IF(C1366&lt;&gt;"",SUM(INDIRECT($AH$5&amp;"C"&amp;($C$1*$A1366+9)):INDIRECT($AH$5&amp;"V"&amp;($C$1*$A1366+9))), "")</f>
        <v/>
      </c>
      <c r="N1366" s="25" t="str">
        <f aca="true">IF(C1366&lt;&gt;"",SUM(INDIRECT($AH$5&amp;"C"&amp;($C$1*$A1366+10)):INDIRECT($AH$5&amp;"V"&amp;($C$1*$A1366+10))), "")</f>
        <v/>
      </c>
      <c r="O1366" s="25" t="str">
        <f aca="true">IF(C1366&lt;&gt;"",SUM(INDIRECT($AH$5&amp;"C"&amp;($C$1*$A1366+11)):INDIRECT($AH$5&amp;"V"&amp;($C$1*$A1366+11))),"")</f>
        <v/>
      </c>
      <c r="P1366" s="25" t="str">
        <f aca="true">IF(C1366&lt;&gt;"",SUM(INDIRECT($AH$5&amp;"C"&amp;($C$1*$A1366+12)):INDIRECT($AH$5&amp;"V"&amp;($C$1*$A1366+12))),"")</f>
        <v/>
      </c>
      <c r="Q1366" s="24" t="str">
        <f aca="false">IF(C1366&lt;&gt;"",IFERROR((M1366+N1366+O1366)/(M1366+N1366+O1366+P1366),0), "")</f>
        <v/>
      </c>
      <c r="R1366" s="25" t="str">
        <f aca="true">IF(C1366&lt;&gt;"",SUM(INDIRECT($AH$5&amp;"C"&amp;($C$1*$A1366+13)):INDIRECT($AH$5&amp;"V"&amp;($C$1*$A1366+13))), "")</f>
        <v/>
      </c>
      <c r="S1366" s="25" t="str">
        <f aca="false">IF(C1366&lt;&gt;"",IFERROR((M1366+N1366+O1366+P1366)/R1366, 0),"")</f>
        <v/>
      </c>
      <c r="T1366" s="25" t="str">
        <f aca="false">IF(C1366&lt;&gt;"",IFERROR((M1366+N1366+O1366)/R1366,0),"")</f>
        <v/>
      </c>
      <c r="U1366" s="25" t="str">
        <f aca="true">IF(C1366&lt;&gt;"",IF(INDIRECT($AH$5&amp;"B"&amp;($C$1*$A1366+14))= 1,1,0),"")</f>
        <v/>
      </c>
      <c r="V1366" s="25" t="str">
        <f aca="true">IF(C1366&lt;&gt;"",IF(INDIRECT($AH$5&amp;"B"&amp;($C$1*$A1366+15))= 1,1,0),"")</f>
        <v/>
      </c>
      <c r="W1366" s="25" t="str">
        <f aca="false">IF(C1366&lt;&gt;"",($M1366*1) + ($N1366*2) + ($O1366*3) + (IF(U1366 = 1, 10, 0)) + (IF(V1366 = 1, 20, 0)),"")</f>
        <v/>
      </c>
      <c r="X1366" s="27" t="str">
        <f aca="true">IF(C1366&lt;&gt;"",IF(INDIRECT($AH$5&amp;"B"&amp;($C$1*$A1366+16))= 1,1,0),"")</f>
        <v/>
      </c>
      <c r="Y1366" s="27" t="str">
        <f aca="true">IF(D1366&lt;&gt;"",IF(INDIRECT($AH$5&amp;"B"&amp;($C$1*$A1366+17))= 1,1,0),"")</f>
        <v/>
      </c>
      <c r="Z1366" s="27" t="str">
        <f aca="true">IF(E1366&lt;&gt;"",IF(INDIRECT($AH$5&amp;"B"&amp;($C$1*$A1366+18))= 1,1,0),"")</f>
        <v/>
      </c>
      <c r="AA1366" s="27" t="str">
        <f aca="true">IF(F1366&lt;&gt;"",IF(INDIRECT($AH$5&amp;"B"&amp;($C$1*$A1366+19))= 1,1,0),"")</f>
        <v/>
      </c>
      <c r="AB1366" s="27" t="str">
        <f aca="false">IF(C1366&lt;&gt;"",IF(X1366 = 1, 5, 0) + IF(Z1366 = 1, 25, 0) + IF(AA1366 = 1, 15, 0),"")</f>
        <v/>
      </c>
      <c r="AC1366" s="57" t="str">
        <f aca="false">IF(C1366&lt;&gt;"",L1366+W1366+AB1366,"")</f>
        <v/>
      </c>
    </row>
    <row r="1367" customFormat="false" ht="12.8" hidden="false" customHeight="false" outlineLevel="0" collapsed="false">
      <c r="A1367" s="11" t="n">
        <f aca="false">A1366+1</f>
        <v>364</v>
      </c>
      <c r="B1367" s="38" t="str">
        <f aca="true">IF(INDIRECT($AH$5&amp;"B"&amp;($C$1*$A1367+2))=0, "",INDIRECT($AH$5&amp;"B"&amp;($C$1*$A1367+2)))</f>
        <v/>
      </c>
      <c r="C1367" s="19" t="str">
        <f aca="true">IF(INDIRECT($AH$5&amp;"B"&amp;($C$1*$A1367+3)) = 0, "", INDIRECT($AH$5&amp;"B"&amp;($C$1*$A1367+3)))</f>
        <v/>
      </c>
      <c r="D1367" s="19" t="str">
        <f aca="true">IF(INDIRECT($AH$5&amp;"B"&amp;($C$1*$A1367+4)) = 0, "", INDIRECT($AH$5&amp;"B"&amp;($C$1*$A1367+4)))</f>
        <v/>
      </c>
      <c r="E1367" s="19" t="str">
        <f aca="true">IF(INDIRECT($AH$5&amp;"B"&amp;($C$1*$A1367+7)) = 0, "", INDIRECT($AH$5&amp;"B"&amp;($C$1*$A1367+7)))</f>
        <v/>
      </c>
      <c r="F1367" s="20" t="str">
        <f aca="true">IF(C1367 &lt;&gt; "",IF(INDIRECT($AH$5&amp;"B"&amp;($C$1*$A1367+8)) = 0, 0, 1), "")</f>
        <v/>
      </c>
      <c r="G1367" s="20" t="n">
        <f aca="true">INDIRECT($AH$5&amp;"B"&amp;($C$1*$A1367+9))</f>
        <v>0</v>
      </c>
      <c r="H1367" s="20" t="n">
        <f aca="true">INDIRECT($AH$5&amp;"B"&amp;($C$1*$A1367+10))</f>
        <v>0</v>
      </c>
      <c r="I1367" s="20" t="n">
        <f aca="true">INDIRECT($AH$5&amp;"B"&amp;($C$1*$A1367+11))</f>
        <v>0</v>
      </c>
      <c r="J1367" s="20" t="n">
        <f aca="true">INDIRECT($AH$5&amp;"B"&amp;($C$1*$A1367+12))</f>
        <v>0</v>
      </c>
      <c r="K1367" s="21" t="str">
        <f aca="false">IF(C1367&lt;&gt;"",IFERROR((G1367+H1367+I1367)/(G1367+H1367+I1367+J1367),0), "")</f>
        <v/>
      </c>
      <c r="L1367" s="20" t="str">
        <f aca="false">IF(C1367&lt;&gt;"",(G1367* 2) +(H1367* 4) + (I1367* 6) + IF(F1367 = 1, 5, 0), "")</f>
        <v/>
      </c>
      <c r="M1367" s="25" t="str">
        <f aca="true">IF(C1367&lt;&gt;"",SUM(INDIRECT($AH$5&amp;"C"&amp;($C$1*$A1367+9)):INDIRECT($AH$5&amp;"V"&amp;($C$1*$A1367+9))), "")</f>
        <v/>
      </c>
      <c r="N1367" s="25" t="str">
        <f aca="true">IF(C1367&lt;&gt;"",SUM(INDIRECT($AH$5&amp;"C"&amp;($C$1*$A1367+10)):INDIRECT($AH$5&amp;"V"&amp;($C$1*$A1367+10))), "")</f>
        <v/>
      </c>
      <c r="O1367" s="25" t="str">
        <f aca="true">IF(C1367&lt;&gt;"",SUM(INDIRECT($AH$5&amp;"C"&amp;($C$1*$A1367+11)):INDIRECT($AH$5&amp;"V"&amp;($C$1*$A1367+11))),"")</f>
        <v/>
      </c>
      <c r="P1367" s="25" t="str">
        <f aca="true">IF(C1367&lt;&gt;"",SUM(INDIRECT($AH$5&amp;"C"&amp;($C$1*$A1367+12)):INDIRECT($AH$5&amp;"V"&amp;($C$1*$A1367+12))),"")</f>
        <v/>
      </c>
      <c r="Q1367" s="24" t="str">
        <f aca="false">IF(C1367&lt;&gt;"",IFERROR((M1367+N1367+O1367)/(M1367+N1367+O1367+P1367),0), "")</f>
        <v/>
      </c>
      <c r="R1367" s="25" t="str">
        <f aca="true">IF(C1367&lt;&gt;"",SUM(INDIRECT($AH$5&amp;"C"&amp;($C$1*$A1367+13)):INDIRECT($AH$5&amp;"V"&amp;($C$1*$A1367+13))), "")</f>
        <v/>
      </c>
      <c r="S1367" s="25" t="str">
        <f aca="false">IF(C1367&lt;&gt;"",IFERROR((M1367+N1367+O1367+P1367)/R1367, 0),"")</f>
        <v/>
      </c>
      <c r="T1367" s="25" t="str">
        <f aca="false">IF(C1367&lt;&gt;"",IFERROR((M1367+N1367+O1367)/R1367,0),"")</f>
        <v/>
      </c>
      <c r="U1367" s="25" t="str">
        <f aca="true">IF(C1367&lt;&gt;"",IF(INDIRECT($AH$5&amp;"B"&amp;($C$1*$A1367+14))= 1,1,0),"")</f>
        <v/>
      </c>
      <c r="V1367" s="25" t="str">
        <f aca="true">IF(C1367&lt;&gt;"",IF(INDIRECT($AH$5&amp;"B"&amp;($C$1*$A1367+15))= 1,1,0),"")</f>
        <v/>
      </c>
      <c r="W1367" s="25" t="str">
        <f aca="false">IF(C1367&lt;&gt;"",($M1367*1) + ($N1367*2) + ($O1367*3) + (IF(U1367 = 1, 10, 0)) + (IF(V1367 = 1, 20, 0)),"")</f>
        <v/>
      </c>
      <c r="X1367" s="27" t="str">
        <f aca="true">IF(C1367&lt;&gt;"",IF(INDIRECT($AH$5&amp;"B"&amp;($C$1*$A1367+16))= 1,1,0),"")</f>
        <v/>
      </c>
      <c r="Y1367" s="27" t="str">
        <f aca="true">IF(D1367&lt;&gt;"",IF(INDIRECT($AH$5&amp;"B"&amp;($C$1*$A1367+17))= 1,1,0),"")</f>
        <v/>
      </c>
      <c r="Z1367" s="27" t="str">
        <f aca="true">IF(E1367&lt;&gt;"",IF(INDIRECT($AH$5&amp;"B"&amp;($C$1*$A1367+18))= 1,1,0),"")</f>
        <v/>
      </c>
      <c r="AA1367" s="27" t="str">
        <f aca="true">IF(F1367&lt;&gt;"",IF(INDIRECT($AH$5&amp;"B"&amp;($C$1*$A1367+19))= 1,1,0),"")</f>
        <v/>
      </c>
      <c r="AB1367" s="27" t="str">
        <f aca="false">IF(C1367&lt;&gt;"",IF(X1367 = 1, 5, 0) + IF(Z1367 = 1, 25, 0) + IF(AA1367 = 1, 15, 0),"")</f>
        <v/>
      </c>
      <c r="AC1367" s="57" t="str">
        <f aca="false">IF(C1367&lt;&gt;"",L1367+W1367+AB1367,"")</f>
        <v/>
      </c>
    </row>
    <row r="1368" customFormat="false" ht="12.8" hidden="false" customHeight="false" outlineLevel="0" collapsed="false">
      <c r="A1368" s="11" t="n">
        <f aca="false">A1367+1</f>
        <v>365</v>
      </c>
      <c r="B1368" s="38" t="str">
        <f aca="true">IF(INDIRECT($AH$5&amp;"B"&amp;($C$1*$A1368+2))=0, "",INDIRECT($AH$5&amp;"B"&amp;($C$1*$A1368+2)))</f>
        <v/>
      </c>
      <c r="C1368" s="19" t="str">
        <f aca="true">IF(INDIRECT($AH$5&amp;"B"&amp;($C$1*$A1368+3)) = 0, "", INDIRECT($AH$5&amp;"B"&amp;($C$1*$A1368+3)))</f>
        <v/>
      </c>
      <c r="D1368" s="19" t="str">
        <f aca="true">IF(INDIRECT($AH$5&amp;"B"&amp;($C$1*$A1368+4)) = 0, "", INDIRECT($AH$5&amp;"B"&amp;($C$1*$A1368+4)))</f>
        <v/>
      </c>
      <c r="E1368" s="19" t="str">
        <f aca="true">IF(INDIRECT($AH$5&amp;"B"&amp;($C$1*$A1368+7)) = 0, "", INDIRECT($AH$5&amp;"B"&amp;($C$1*$A1368+7)))</f>
        <v/>
      </c>
      <c r="F1368" s="20" t="str">
        <f aca="true">IF(C1368 &lt;&gt; "",IF(INDIRECT($AH$5&amp;"B"&amp;($C$1*$A1368+8)) = 0, 0, 1), "")</f>
        <v/>
      </c>
      <c r="G1368" s="20" t="n">
        <f aca="true">INDIRECT($AH$5&amp;"B"&amp;($C$1*$A1368+9))</f>
        <v>0</v>
      </c>
      <c r="H1368" s="20" t="n">
        <f aca="true">INDIRECT($AH$5&amp;"B"&amp;($C$1*$A1368+10))</f>
        <v>0</v>
      </c>
      <c r="I1368" s="20" t="n">
        <f aca="true">INDIRECT($AH$5&amp;"B"&amp;($C$1*$A1368+11))</f>
        <v>0</v>
      </c>
      <c r="J1368" s="20" t="n">
        <f aca="true">INDIRECT($AH$5&amp;"B"&amp;($C$1*$A1368+12))</f>
        <v>0</v>
      </c>
      <c r="K1368" s="21" t="str">
        <f aca="false">IF(C1368&lt;&gt;"",IFERROR((G1368+H1368+I1368)/(G1368+H1368+I1368+J1368),0), "")</f>
        <v/>
      </c>
      <c r="L1368" s="20" t="str">
        <f aca="false">IF(C1368&lt;&gt;"",(G1368* 2) +(H1368* 4) + (I1368* 6) + IF(F1368 = 1, 5, 0), "")</f>
        <v/>
      </c>
      <c r="M1368" s="25" t="str">
        <f aca="true">IF(C1368&lt;&gt;"",SUM(INDIRECT($AH$5&amp;"C"&amp;($C$1*$A1368+9)):INDIRECT($AH$5&amp;"V"&amp;($C$1*$A1368+9))), "")</f>
        <v/>
      </c>
      <c r="N1368" s="25" t="str">
        <f aca="true">IF(C1368&lt;&gt;"",SUM(INDIRECT($AH$5&amp;"C"&amp;($C$1*$A1368+10)):INDIRECT($AH$5&amp;"V"&amp;($C$1*$A1368+10))), "")</f>
        <v/>
      </c>
      <c r="O1368" s="25" t="str">
        <f aca="true">IF(C1368&lt;&gt;"",SUM(INDIRECT($AH$5&amp;"C"&amp;($C$1*$A1368+11)):INDIRECT($AH$5&amp;"V"&amp;($C$1*$A1368+11))),"")</f>
        <v/>
      </c>
      <c r="P1368" s="25" t="str">
        <f aca="true">IF(C1368&lt;&gt;"",SUM(INDIRECT($AH$5&amp;"C"&amp;($C$1*$A1368+12)):INDIRECT($AH$5&amp;"V"&amp;($C$1*$A1368+12))),"")</f>
        <v/>
      </c>
      <c r="Q1368" s="24" t="str">
        <f aca="false">IF(C1368&lt;&gt;"",IFERROR((M1368+N1368+O1368)/(M1368+N1368+O1368+P1368),0), "")</f>
        <v/>
      </c>
      <c r="R1368" s="25" t="str">
        <f aca="true">IF(C1368&lt;&gt;"",SUM(INDIRECT($AH$5&amp;"C"&amp;($C$1*$A1368+13)):INDIRECT($AH$5&amp;"V"&amp;($C$1*$A1368+13))), "")</f>
        <v/>
      </c>
      <c r="S1368" s="25" t="str">
        <f aca="false">IF(C1368&lt;&gt;"",IFERROR((M1368+N1368+O1368+P1368)/R1368, 0),"")</f>
        <v/>
      </c>
      <c r="T1368" s="25" t="str">
        <f aca="false">IF(C1368&lt;&gt;"",IFERROR((M1368+N1368+O1368)/R1368,0),"")</f>
        <v/>
      </c>
      <c r="U1368" s="25" t="str">
        <f aca="true">IF(C1368&lt;&gt;"",IF(INDIRECT($AH$5&amp;"B"&amp;($C$1*$A1368+14))= 1,1,0),"")</f>
        <v/>
      </c>
      <c r="V1368" s="25" t="str">
        <f aca="true">IF(C1368&lt;&gt;"",IF(INDIRECT($AH$5&amp;"B"&amp;($C$1*$A1368+15))= 1,1,0),"")</f>
        <v/>
      </c>
      <c r="W1368" s="25" t="str">
        <f aca="false">IF(C1368&lt;&gt;"",($M1368*1) + ($N1368*2) + ($O1368*3) + (IF(U1368 = 1, 10, 0)) + (IF(V1368 = 1, 20, 0)),"")</f>
        <v/>
      </c>
      <c r="X1368" s="27" t="str">
        <f aca="true">IF(C1368&lt;&gt;"",IF(INDIRECT($AH$5&amp;"B"&amp;($C$1*$A1368+16))= 1,1,0),"")</f>
        <v/>
      </c>
      <c r="Y1368" s="27" t="str">
        <f aca="true">IF(D1368&lt;&gt;"",IF(INDIRECT($AH$5&amp;"B"&amp;($C$1*$A1368+17))= 1,1,0),"")</f>
        <v/>
      </c>
      <c r="Z1368" s="27" t="str">
        <f aca="true">IF(E1368&lt;&gt;"",IF(INDIRECT($AH$5&amp;"B"&amp;($C$1*$A1368+18))= 1,1,0),"")</f>
        <v/>
      </c>
      <c r="AA1368" s="27" t="str">
        <f aca="true">IF(F1368&lt;&gt;"",IF(INDIRECT($AH$5&amp;"B"&amp;($C$1*$A1368+19))= 1,1,0),"")</f>
        <v/>
      </c>
      <c r="AB1368" s="27" t="str">
        <f aca="false">IF(C1368&lt;&gt;"",IF(X1368 = 1, 5, 0) + IF(Z1368 = 1, 25, 0) + IF(AA1368 = 1, 15, 0),"")</f>
        <v/>
      </c>
      <c r="AC1368" s="57" t="str">
        <f aca="false">IF(C1368&lt;&gt;"",L1368+W1368+AB1368,"")</f>
        <v/>
      </c>
    </row>
    <row r="1369" customFormat="false" ht="12.8" hidden="false" customHeight="false" outlineLevel="0" collapsed="false">
      <c r="A1369" s="11" t="n">
        <f aca="false">A1368+1</f>
        <v>366</v>
      </c>
      <c r="B1369" s="38" t="str">
        <f aca="true">IF(INDIRECT($AH$5&amp;"B"&amp;($C$1*$A1369+2))=0, "",INDIRECT($AH$5&amp;"B"&amp;($C$1*$A1369+2)))</f>
        <v/>
      </c>
      <c r="C1369" s="19" t="str">
        <f aca="true">IF(INDIRECT($AH$5&amp;"B"&amp;($C$1*$A1369+3)) = 0, "", INDIRECT($AH$5&amp;"B"&amp;($C$1*$A1369+3)))</f>
        <v/>
      </c>
      <c r="D1369" s="19" t="str">
        <f aca="true">IF(INDIRECT($AH$5&amp;"B"&amp;($C$1*$A1369+4)) = 0, "", INDIRECT($AH$5&amp;"B"&amp;($C$1*$A1369+4)))</f>
        <v/>
      </c>
      <c r="E1369" s="19" t="str">
        <f aca="true">IF(INDIRECT($AH$5&amp;"B"&amp;($C$1*$A1369+7)) = 0, "", INDIRECT($AH$5&amp;"B"&amp;($C$1*$A1369+7)))</f>
        <v/>
      </c>
      <c r="F1369" s="20" t="str">
        <f aca="true">IF(C1369 &lt;&gt; "",IF(INDIRECT($AH$5&amp;"B"&amp;($C$1*$A1369+8)) = 0, 0, 1), "")</f>
        <v/>
      </c>
      <c r="G1369" s="20" t="n">
        <f aca="true">INDIRECT($AH$5&amp;"B"&amp;($C$1*$A1369+9))</f>
        <v>0</v>
      </c>
      <c r="H1369" s="20" t="n">
        <f aca="true">INDIRECT($AH$5&amp;"B"&amp;($C$1*$A1369+10))</f>
        <v>0</v>
      </c>
      <c r="I1369" s="20" t="n">
        <f aca="true">INDIRECT($AH$5&amp;"B"&amp;($C$1*$A1369+11))</f>
        <v>0</v>
      </c>
      <c r="J1369" s="20" t="n">
        <f aca="true">INDIRECT($AH$5&amp;"B"&amp;($C$1*$A1369+12))</f>
        <v>0</v>
      </c>
      <c r="K1369" s="21" t="str">
        <f aca="false">IF(C1369&lt;&gt;"",IFERROR((G1369+H1369+I1369)/(G1369+H1369+I1369+J1369),0), "")</f>
        <v/>
      </c>
      <c r="L1369" s="20" t="str">
        <f aca="false">IF(C1369&lt;&gt;"",(G1369* 2) +(H1369* 4) + (I1369* 6) + IF(F1369 = 1, 5, 0), "")</f>
        <v/>
      </c>
      <c r="M1369" s="25" t="str">
        <f aca="true">IF(C1369&lt;&gt;"",SUM(INDIRECT($AH$5&amp;"C"&amp;($C$1*$A1369+9)):INDIRECT($AH$5&amp;"V"&amp;($C$1*$A1369+9))), "")</f>
        <v/>
      </c>
      <c r="N1369" s="25" t="str">
        <f aca="true">IF(C1369&lt;&gt;"",SUM(INDIRECT($AH$5&amp;"C"&amp;($C$1*$A1369+10)):INDIRECT($AH$5&amp;"V"&amp;($C$1*$A1369+10))), "")</f>
        <v/>
      </c>
      <c r="O1369" s="25" t="str">
        <f aca="true">IF(C1369&lt;&gt;"",SUM(INDIRECT($AH$5&amp;"C"&amp;($C$1*$A1369+11)):INDIRECT($AH$5&amp;"V"&amp;($C$1*$A1369+11))),"")</f>
        <v/>
      </c>
      <c r="P1369" s="25" t="str">
        <f aca="true">IF(C1369&lt;&gt;"",SUM(INDIRECT($AH$5&amp;"C"&amp;($C$1*$A1369+12)):INDIRECT($AH$5&amp;"V"&amp;($C$1*$A1369+12))),"")</f>
        <v/>
      </c>
      <c r="Q1369" s="24" t="str">
        <f aca="false">IF(C1369&lt;&gt;"",IFERROR((M1369+N1369+O1369)/(M1369+N1369+O1369+P1369),0), "")</f>
        <v/>
      </c>
      <c r="R1369" s="25" t="str">
        <f aca="true">IF(C1369&lt;&gt;"",SUM(INDIRECT($AH$5&amp;"C"&amp;($C$1*$A1369+13)):INDIRECT($AH$5&amp;"V"&amp;($C$1*$A1369+13))), "")</f>
        <v/>
      </c>
      <c r="S1369" s="25" t="str">
        <f aca="false">IF(C1369&lt;&gt;"",IFERROR((M1369+N1369+O1369+P1369)/R1369, 0),"")</f>
        <v/>
      </c>
      <c r="T1369" s="25" t="str">
        <f aca="false">IF(C1369&lt;&gt;"",IFERROR((M1369+N1369+O1369)/R1369,0),"")</f>
        <v/>
      </c>
      <c r="U1369" s="25" t="str">
        <f aca="true">IF(C1369&lt;&gt;"",IF(INDIRECT($AH$5&amp;"B"&amp;($C$1*$A1369+14))= 1,1,0),"")</f>
        <v/>
      </c>
      <c r="V1369" s="25" t="str">
        <f aca="true">IF(C1369&lt;&gt;"",IF(INDIRECT($AH$5&amp;"B"&amp;($C$1*$A1369+15))= 1,1,0),"")</f>
        <v/>
      </c>
      <c r="W1369" s="25" t="str">
        <f aca="false">IF(C1369&lt;&gt;"",($M1369*1) + ($N1369*2) + ($O1369*3) + (IF(U1369 = 1, 10, 0)) + (IF(V1369 = 1, 20, 0)),"")</f>
        <v/>
      </c>
      <c r="X1369" s="27" t="str">
        <f aca="true">IF(C1369&lt;&gt;"",IF(INDIRECT($AH$5&amp;"B"&amp;($C$1*$A1369+16))= 1,1,0),"")</f>
        <v/>
      </c>
      <c r="Y1369" s="27" t="str">
        <f aca="true">IF(D1369&lt;&gt;"",IF(INDIRECT($AH$5&amp;"B"&amp;($C$1*$A1369+17))= 1,1,0),"")</f>
        <v/>
      </c>
      <c r="Z1369" s="27" t="str">
        <f aca="true">IF(E1369&lt;&gt;"",IF(INDIRECT($AH$5&amp;"B"&amp;($C$1*$A1369+18))= 1,1,0),"")</f>
        <v/>
      </c>
      <c r="AA1369" s="27" t="str">
        <f aca="true">IF(F1369&lt;&gt;"",IF(INDIRECT($AH$5&amp;"B"&amp;($C$1*$A1369+19))= 1,1,0),"")</f>
        <v/>
      </c>
      <c r="AB1369" s="27" t="str">
        <f aca="false">IF(C1369&lt;&gt;"",IF(X1369 = 1, 5, 0) + IF(Z1369 = 1, 25, 0) + IF(AA1369 = 1, 15, 0),"")</f>
        <v/>
      </c>
      <c r="AC1369" s="57" t="str">
        <f aca="false">IF(C1369&lt;&gt;"",L1369+W1369+AB1369,"")</f>
        <v/>
      </c>
    </row>
    <row r="1370" customFormat="false" ht="12.8" hidden="false" customHeight="false" outlineLevel="0" collapsed="false">
      <c r="A1370" s="11" t="n">
        <f aca="false">A1369+1</f>
        <v>367</v>
      </c>
      <c r="B1370" s="38" t="str">
        <f aca="true">IF(INDIRECT($AH$5&amp;"B"&amp;($C$1*$A1370+2))=0, "",INDIRECT($AH$5&amp;"B"&amp;($C$1*$A1370+2)))</f>
        <v/>
      </c>
      <c r="C1370" s="19" t="str">
        <f aca="true">IF(INDIRECT($AH$5&amp;"B"&amp;($C$1*$A1370+3)) = 0, "", INDIRECT($AH$5&amp;"B"&amp;($C$1*$A1370+3)))</f>
        <v/>
      </c>
      <c r="D1370" s="19" t="str">
        <f aca="true">IF(INDIRECT($AH$5&amp;"B"&amp;($C$1*$A1370+4)) = 0, "", INDIRECT($AH$5&amp;"B"&amp;($C$1*$A1370+4)))</f>
        <v/>
      </c>
      <c r="E1370" s="19" t="str">
        <f aca="true">IF(INDIRECT($AH$5&amp;"B"&amp;($C$1*$A1370+7)) = 0, "", INDIRECT($AH$5&amp;"B"&amp;($C$1*$A1370+7)))</f>
        <v/>
      </c>
      <c r="F1370" s="20" t="str">
        <f aca="true">IF(C1370 &lt;&gt; "",IF(INDIRECT($AH$5&amp;"B"&amp;($C$1*$A1370+8)) = 0, 0, 1), "")</f>
        <v/>
      </c>
      <c r="G1370" s="20" t="n">
        <f aca="true">INDIRECT($AH$5&amp;"B"&amp;($C$1*$A1370+9))</f>
        <v>0</v>
      </c>
      <c r="H1370" s="20" t="n">
        <f aca="true">INDIRECT($AH$5&amp;"B"&amp;($C$1*$A1370+10))</f>
        <v>0</v>
      </c>
      <c r="I1370" s="20" t="n">
        <f aca="true">INDIRECT($AH$5&amp;"B"&amp;($C$1*$A1370+11))</f>
        <v>0</v>
      </c>
      <c r="J1370" s="20" t="n">
        <f aca="true">INDIRECT($AH$5&amp;"B"&amp;($C$1*$A1370+12))</f>
        <v>0</v>
      </c>
      <c r="K1370" s="21" t="str">
        <f aca="false">IF(C1370&lt;&gt;"",IFERROR((G1370+H1370+I1370)/(G1370+H1370+I1370+J1370),0), "")</f>
        <v/>
      </c>
      <c r="L1370" s="20" t="str">
        <f aca="false">IF(C1370&lt;&gt;"",(G1370* 2) +(H1370* 4) + (I1370* 6) + IF(F1370 = 1, 5, 0), "")</f>
        <v/>
      </c>
      <c r="M1370" s="25" t="str">
        <f aca="true">IF(C1370&lt;&gt;"",SUM(INDIRECT($AH$5&amp;"C"&amp;($C$1*$A1370+9)):INDIRECT($AH$5&amp;"V"&amp;($C$1*$A1370+9))), "")</f>
        <v/>
      </c>
      <c r="N1370" s="25" t="str">
        <f aca="true">IF(C1370&lt;&gt;"",SUM(INDIRECT($AH$5&amp;"C"&amp;($C$1*$A1370+10)):INDIRECT($AH$5&amp;"V"&amp;($C$1*$A1370+10))), "")</f>
        <v/>
      </c>
      <c r="O1370" s="25" t="str">
        <f aca="true">IF(C1370&lt;&gt;"",SUM(INDIRECT($AH$5&amp;"C"&amp;($C$1*$A1370+11)):INDIRECT($AH$5&amp;"V"&amp;($C$1*$A1370+11))),"")</f>
        <v/>
      </c>
      <c r="P1370" s="25" t="str">
        <f aca="true">IF(C1370&lt;&gt;"",SUM(INDIRECT($AH$5&amp;"C"&amp;($C$1*$A1370+12)):INDIRECT($AH$5&amp;"V"&amp;($C$1*$A1370+12))),"")</f>
        <v/>
      </c>
      <c r="Q1370" s="24" t="str">
        <f aca="false">IF(C1370&lt;&gt;"",IFERROR((M1370+N1370+O1370)/(M1370+N1370+O1370+P1370),0), "")</f>
        <v/>
      </c>
      <c r="R1370" s="25" t="str">
        <f aca="true">IF(C1370&lt;&gt;"",SUM(INDIRECT($AH$5&amp;"C"&amp;($C$1*$A1370+13)):INDIRECT($AH$5&amp;"V"&amp;($C$1*$A1370+13))), "")</f>
        <v/>
      </c>
      <c r="S1370" s="25" t="str">
        <f aca="false">IF(C1370&lt;&gt;"",IFERROR((M1370+N1370+O1370+P1370)/R1370, 0),"")</f>
        <v/>
      </c>
      <c r="T1370" s="25" t="str">
        <f aca="false">IF(C1370&lt;&gt;"",IFERROR((M1370+N1370+O1370)/R1370,0),"")</f>
        <v/>
      </c>
      <c r="U1370" s="25" t="str">
        <f aca="true">IF(C1370&lt;&gt;"",IF(INDIRECT($AH$5&amp;"B"&amp;($C$1*$A1370+14))= 1,1,0),"")</f>
        <v/>
      </c>
      <c r="V1370" s="25" t="str">
        <f aca="true">IF(C1370&lt;&gt;"",IF(INDIRECT($AH$5&amp;"B"&amp;($C$1*$A1370+15))= 1,1,0),"")</f>
        <v/>
      </c>
      <c r="W1370" s="25" t="str">
        <f aca="false">IF(C1370&lt;&gt;"",($M1370*1) + ($N1370*2) + ($O1370*3) + (IF(U1370 = 1, 10, 0)) + (IF(V1370 = 1, 20, 0)),"")</f>
        <v/>
      </c>
      <c r="X1370" s="27" t="str">
        <f aca="true">IF(C1370&lt;&gt;"",IF(INDIRECT($AH$5&amp;"B"&amp;($C$1*$A1370+16))= 1,1,0),"")</f>
        <v/>
      </c>
      <c r="Y1370" s="27" t="str">
        <f aca="true">IF(D1370&lt;&gt;"",IF(INDIRECT($AH$5&amp;"B"&amp;($C$1*$A1370+17))= 1,1,0),"")</f>
        <v/>
      </c>
      <c r="Z1370" s="27" t="str">
        <f aca="true">IF(E1370&lt;&gt;"",IF(INDIRECT($AH$5&amp;"B"&amp;($C$1*$A1370+18))= 1,1,0),"")</f>
        <v/>
      </c>
      <c r="AA1370" s="27" t="str">
        <f aca="true">IF(F1370&lt;&gt;"",IF(INDIRECT($AH$5&amp;"B"&amp;($C$1*$A1370+19))= 1,1,0),"")</f>
        <v/>
      </c>
      <c r="AB1370" s="27" t="str">
        <f aca="false">IF(C1370&lt;&gt;"",IF(X1370 = 1, 5, 0) + IF(Z1370 = 1, 25, 0) + IF(AA1370 = 1, 15, 0),"")</f>
        <v/>
      </c>
      <c r="AC1370" s="57" t="str">
        <f aca="false">IF(C1370&lt;&gt;"",L1370+W1370+AB1370,"")</f>
        <v/>
      </c>
    </row>
    <row r="1371" customFormat="false" ht="12.8" hidden="false" customHeight="false" outlineLevel="0" collapsed="false">
      <c r="A1371" s="11" t="n">
        <f aca="false">A1370+1</f>
        <v>368</v>
      </c>
      <c r="B1371" s="38" t="str">
        <f aca="true">IF(INDIRECT($AH$5&amp;"B"&amp;($C$1*$A1371+2))=0, "",INDIRECT($AH$5&amp;"B"&amp;($C$1*$A1371+2)))</f>
        <v/>
      </c>
      <c r="C1371" s="19" t="str">
        <f aca="true">IF(INDIRECT($AH$5&amp;"B"&amp;($C$1*$A1371+3)) = 0, "", INDIRECT($AH$5&amp;"B"&amp;($C$1*$A1371+3)))</f>
        <v/>
      </c>
      <c r="D1371" s="19" t="str">
        <f aca="true">IF(INDIRECT($AH$5&amp;"B"&amp;($C$1*$A1371+4)) = 0, "", INDIRECT($AH$5&amp;"B"&amp;($C$1*$A1371+4)))</f>
        <v/>
      </c>
      <c r="E1371" s="19" t="str">
        <f aca="true">IF(INDIRECT($AH$5&amp;"B"&amp;($C$1*$A1371+7)) = 0, "", INDIRECT($AH$5&amp;"B"&amp;($C$1*$A1371+7)))</f>
        <v/>
      </c>
      <c r="F1371" s="20" t="str">
        <f aca="true">IF(C1371 &lt;&gt; "",IF(INDIRECT($AH$5&amp;"B"&amp;($C$1*$A1371+8)) = 0, 0, 1), "")</f>
        <v/>
      </c>
      <c r="G1371" s="20" t="n">
        <f aca="true">INDIRECT($AH$5&amp;"B"&amp;($C$1*$A1371+9))</f>
        <v>0</v>
      </c>
      <c r="H1371" s="20" t="n">
        <f aca="true">INDIRECT($AH$5&amp;"B"&amp;($C$1*$A1371+10))</f>
        <v>0</v>
      </c>
      <c r="I1371" s="20" t="n">
        <f aca="true">INDIRECT($AH$5&amp;"B"&amp;($C$1*$A1371+11))</f>
        <v>0</v>
      </c>
      <c r="J1371" s="20" t="n">
        <f aca="true">INDIRECT($AH$5&amp;"B"&amp;($C$1*$A1371+12))</f>
        <v>0</v>
      </c>
      <c r="K1371" s="21" t="str">
        <f aca="false">IF(C1371&lt;&gt;"",IFERROR((G1371+H1371+I1371)/(G1371+H1371+I1371+J1371),0), "")</f>
        <v/>
      </c>
      <c r="L1371" s="20" t="str">
        <f aca="false">IF(C1371&lt;&gt;"",(G1371* 2) +(H1371* 4) + (I1371* 6) + IF(F1371 = 1, 5, 0), "")</f>
        <v/>
      </c>
      <c r="M1371" s="25" t="str">
        <f aca="true">IF(C1371&lt;&gt;"",SUM(INDIRECT($AH$5&amp;"C"&amp;($C$1*$A1371+9)):INDIRECT($AH$5&amp;"V"&amp;($C$1*$A1371+9))), "")</f>
        <v/>
      </c>
      <c r="N1371" s="25" t="str">
        <f aca="true">IF(C1371&lt;&gt;"",SUM(INDIRECT($AH$5&amp;"C"&amp;($C$1*$A1371+10)):INDIRECT($AH$5&amp;"V"&amp;($C$1*$A1371+10))), "")</f>
        <v/>
      </c>
      <c r="O1371" s="25" t="str">
        <f aca="true">IF(C1371&lt;&gt;"",SUM(INDIRECT($AH$5&amp;"C"&amp;($C$1*$A1371+11)):INDIRECT($AH$5&amp;"V"&amp;($C$1*$A1371+11))),"")</f>
        <v/>
      </c>
      <c r="P1371" s="25" t="str">
        <f aca="true">IF(C1371&lt;&gt;"",SUM(INDIRECT($AH$5&amp;"C"&amp;($C$1*$A1371+12)):INDIRECT($AH$5&amp;"V"&amp;($C$1*$A1371+12))),"")</f>
        <v/>
      </c>
      <c r="Q1371" s="24" t="str">
        <f aca="false">IF(C1371&lt;&gt;"",IFERROR((M1371+N1371+O1371)/(M1371+N1371+O1371+P1371),0), "")</f>
        <v/>
      </c>
      <c r="R1371" s="25" t="str">
        <f aca="true">IF(C1371&lt;&gt;"",SUM(INDIRECT($AH$5&amp;"C"&amp;($C$1*$A1371+13)):INDIRECT($AH$5&amp;"V"&amp;($C$1*$A1371+13))), "")</f>
        <v/>
      </c>
      <c r="S1371" s="25" t="str">
        <f aca="false">IF(C1371&lt;&gt;"",IFERROR((M1371+N1371+O1371+P1371)/R1371, 0),"")</f>
        <v/>
      </c>
      <c r="T1371" s="25" t="str">
        <f aca="false">IF(C1371&lt;&gt;"",IFERROR((M1371+N1371+O1371)/R1371,0),"")</f>
        <v/>
      </c>
      <c r="U1371" s="25" t="str">
        <f aca="true">IF(C1371&lt;&gt;"",IF(INDIRECT($AH$5&amp;"B"&amp;($C$1*$A1371+14))= 1,1,0),"")</f>
        <v/>
      </c>
      <c r="V1371" s="25" t="str">
        <f aca="true">IF(C1371&lt;&gt;"",IF(INDIRECT($AH$5&amp;"B"&amp;($C$1*$A1371+15))= 1,1,0),"")</f>
        <v/>
      </c>
      <c r="W1371" s="25" t="str">
        <f aca="false">IF(C1371&lt;&gt;"",($M1371*1) + ($N1371*2) + ($O1371*3) + (IF(U1371 = 1, 10, 0)) + (IF(V1371 = 1, 20, 0)),"")</f>
        <v/>
      </c>
      <c r="X1371" s="27" t="str">
        <f aca="true">IF(C1371&lt;&gt;"",IF(INDIRECT($AH$5&amp;"B"&amp;($C$1*$A1371+16))= 1,1,0),"")</f>
        <v/>
      </c>
      <c r="Y1371" s="27" t="str">
        <f aca="true">IF(D1371&lt;&gt;"",IF(INDIRECT($AH$5&amp;"B"&amp;($C$1*$A1371+17))= 1,1,0),"")</f>
        <v/>
      </c>
      <c r="Z1371" s="27" t="str">
        <f aca="true">IF(E1371&lt;&gt;"",IF(INDIRECT($AH$5&amp;"B"&amp;($C$1*$A1371+18))= 1,1,0),"")</f>
        <v/>
      </c>
      <c r="AA1371" s="27" t="str">
        <f aca="true">IF(F1371&lt;&gt;"",IF(INDIRECT($AH$5&amp;"B"&amp;($C$1*$A1371+19))= 1,1,0),"")</f>
        <v/>
      </c>
      <c r="AB1371" s="27" t="str">
        <f aca="false">IF(C1371&lt;&gt;"",IF(X1371 = 1, 5, 0) + IF(Z1371 = 1, 25, 0) + IF(AA1371 = 1, 15, 0),"")</f>
        <v/>
      </c>
      <c r="AC1371" s="57" t="str">
        <f aca="false">IF(C1371&lt;&gt;"",L1371+W1371+AB1371,"")</f>
        <v/>
      </c>
    </row>
    <row r="1372" customFormat="false" ht="12.8" hidden="false" customHeight="false" outlineLevel="0" collapsed="false">
      <c r="A1372" s="11" t="n">
        <f aca="false">A1371+1</f>
        <v>369</v>
      </c>
      <c r="B1372" s="38" t="str">
        <f aca="true">IF(INDIRECT($AH$5&amp;"B"&amp;($C$1*$A1372+2))=0, "",INDIRECT($AH$5&amp;"B"&amp;($C$1*$A1372+2)))</f>
        <v/>
      </c>
      <c r="C1372" s="19" t="str">
        <f aca="true">IF(INDIRECT($AH$5&amp;"B"&amp;($C$1*$A1372+3)) = 0, "", INDIRECT($AH$5&amp;"B"&amp;($C$1*$A1372+3)))</f>
        <v/>
      </c>
      <c r="D1372" s="19" t="str">
        <f aca="true">IF(INDIRECT($AH$5&amp;"B"&amp;($C$1*$A1372+4)) = 0, "", INDIRECT($AH$5&amp;"B"&amp;($C$1*$A1372+4)))</f>
        <v/>
      </c>
      <c r="E1372" s="19" t="str">
        <f aca="true">IF(INDIRECT($AH$5&amp;"B"&amp;($C$1*$A1372+7)) = 0, "", INDIRECT($AH$5&amp;"B"&amp;($C$1*$A1372+7)))</f>
        <v/>
      </c>
      <c r="F1372" s="20" t="str">
        <f aca="true">IF(C1372 &lt;&gt; "",IF(INDIRECT($AH$5&amp;"B"&amp;($C$1*$A1372+8)) = 0, 0, 1), "")</f>
        <v/>
      </c>
      <c r="G1372" s="20" t="n">
        <f aca="true">INDIRECT($AH$5&amp;"B"&amp;($C$1*$A1372+9))</f>
        <v>0</v>
      </c>
      <c r="H1372" s="20" t="n">
        <f aca="true">INDIRECT($AH$5&amp;"B"&amp;($C$1*$A1372+10))</f>
        <v>0</v>
      </c>
      <c r="I1372" s="20" t="n">
        <f aca="true">INDIRECT($AH$5&amp;"B"&amp;($C$1*$A1372+11))</f>
        <v>0</v>
      </c>
      <c r="J1372" s="20" t="n">
        <f aca="true">INDIRECT($AH$5&amp;"B"&amp;($C$1*$A1372+12))</f>
        <v>0</v>
      </c>
      <c r="K1372" s="21" t="str">
        <f aca="false">IF(C1372&lt;&gt;"",IFERROR((G1372+H1372+I1372)/(G1372+H1372+I1372+J1372),0), "")</f>
        <v/>
      </c>
      <c r="L1372" s="20" t="str">
        <f aca="false">IF(C1372&lt;&gt;"",(G1372* 2) +(H1372* 4) + (I1372* 6) + IF(F1372 = 1, 5, 0), "")</f>
        <v/>
      </c>
      <c r="M1372" s="25" t="str">
        <f aca="true">IF(C1372&lt;&gt;"",SUM(INDIRECT($AH$5&amp;"C"&amp;($C$1*$A1372+9)):INDIRECT($AH$5&amp;"V"&amp;($C$1*$A1372+9))), "")</f>
        <v/>
      </c>
      <c r="N1372" s="25" t="str">
        <f aca="true">IF(C1372&lt;&gt;"",SUM(INDIRECT($AH$5&amp;"C"&amp;($C$1*$A1372+10)):INDIRECT($AH$5&amp;"V"&amp;($C$1*$A1372+10))), "")</f>
        <v/>
      </c>
      <c r="O1372" s="25" t="str">
        <f aca="true">IF(C1372&lt;&gt;"",SUM(INDIRECT($AH$5&amp;"C"&amp;($C$1*$A1372+11)):INDIRECT($AH$5&amp;"V"&amp;($C$1*$A1372+11))),"")</f>
        <v/>
      </c>
      <c r="P1372" s="25" t="str">
        <f aca="true">IF(C1372&lt;&gt;"",SUM(INDIRECT($AH$5&amp;"C"&amp;($C$1*$A1372+12)):INDIRECT($AH$5&amp;"V"&amp;($C$1*$A1372+12))),"")</f>
        <v/>
      </c>
      <c r="Q1372" s="24" t="str">
        <f aca="false">IF(C1372&lt;&gt;"",IFERROR((M1372+N1372+O1372)/(M1372+N1372+O1372+P1372),0), "")</f>
        <v/>
      </c>
      <c r="R1372" s="25" t="str">
        <f aca="true">IF(C1372&lt;&gt;"",SUM(INDIRECT($AH$5&amp;"C"&amp;($C$1*$A1372+13)):INDIRECT($AH$5&amp;"V"&amp;($C$1*$A1372+13))), "")</f>
        <v/>
      </c>
      <c r="S1372" s="25" t="str">
        <f aca="false">IF(C1372&lt;&gt;"",IFERROR((M1372+N1372+O1372+P1372)/R1372, 0),"")</f>
        <v/>
      </c>
      <c r="T1372" s="25" t="str">
        <f aca="false">IF(C1372&lt;&gt;"",IFERROR((M1372+N1372+O1372)/R1372,0),"")</f>
        <v/>
      </c>
      <c r="U1372" s="25" t="str">
        <f aca="true">IF(C1372&lt;&gt;"",IF(INDIRECT($AH$5&amp;"B"&amp;($C$1*$A1372+14))= 1,1,0),"")</f>
        <v/>
      </c>
      <c r="V1372" s="25" t="str">
        <f aca="true">IF(C1372&lt;&gt;"",IF(INDIRECT($AH$5&amp;"B"&amp;($C$1*$A1372+15))= 1,1,0),"")</f>
        <v/>
      </c>
      <c r="W1372" s="25" t="str">
        <f aca="false">IF(C1372&lt;&gt;"",($M1372*1) + ($N1372*2) + ($O1372*3) + (IF(U1372 = 1, 10, 0)) + (IF(V1372 = 1, 20, 0)),"")</f>
        <v/>
      </c>
      <c r="X1372" s="27" t="str">
        <f aca="true">IF(C1372&lt;&gt;"",IF(INDIRECT($AH$5&amp;"B"&amp;($C$1*$A1372+16))= 1,1,0),"")</f>
        <v/>
      </c>
      <c r="Y1372" s="27" t="str">
        <f aca="true">IF(D1372&lt;&gt;"",IF(INDIRECT($AH$5&amp;"B"&amp;($C$1*$A1372+17))= 1,1,0),"")</f>
        <v/>
      </c>
      <c r="Z1372" s="27" t="str">
        <f aca="true">IF(E1372&lt;&gt;"",IF(INDIRECT($AH$5&amp;"B"&amp;($C$1*$A1372+18))= 1,1,0),"")</f>
        <v/>
      </c>
      <c r="AA1372" s="27" t="str">
        <f aca="true">IF(F1372&lt;&gt;"",IF(INDIRECT($AH$5&amp;"B"&amp;($C$1*$A1372+19))= 1,1,0),"")</f>
        <v/>
      </c>
      <c r="AB1372" s="27" t="str">
        <f aca="false">IF(C1372&lt;&gt;"",IF(X1372 = 1, 5, 0) + IF(Z1372 = 1, 25, 0) + IF(AA1372 = 1, 15, 0),"")</f>
        <v/>
      </c>
      <c r="AC1372" s="57" t="str">
        <f aca="false">IF(C1372&lt;&gt;"",L1372+W1372+AB1372,"")</f>
        <v/>
      </c>
    </row>
    <row r="1373" customFormat="false" ht="12.8" hidden="false" customHeight="false" outlineLevel="0" collapsed="false">
      <c r="A1373" s="11" t="n">
        <f aca="false">A1372+1</f>
        <v>370</v>
      </c>
      <c r="B1373" s="38" t="str">
        <f aca="true">IF(INDIRECT($AH$5&amp;"B"&amp;($C$1*$A1373+2))=0, "",INDIRECT($AH$5&amp;"B"&amp;($C$1*$A1373+2)))</f>
        <v/>
      </c>
      <c r="C1373" s="19" t="str">
        <f aca="true">IF(INDIRECT($AH$5&amp;"B"&amp;($C$1*$A1373+3)) = 0, "", INDIRECT($AH$5&amp;"B"&amp;($C$1*$A1373+3)))</f>
        <v/>
      </c>
      <c r="D1373" s="19" t="str">
        <f aca="true">IF(INDIRECT($AH$5&amp;"B"&amp;($C$1*$A1373+4)) = 0, "", INDIRECT($AH$5&amp;"B"&amp;($C$1*$A1373+4)))</f>
        <v/>
      </c>
      <c r="E1373" s="19" t="str">
        <f aca="true">IF(INDIRECT($AH$5&amp;"B"&amp;($C$1*$A1373+7)) = 0, "", INDIRECT($AH$5&amp;"B"&amp;($C$1*$A1373+7)))</f>
        <v/>
      </c>
      <c r="F1373" s="20" t="str">
        <f aca="true">IF(C1373 &lt;&gt; "",IF(INDIRECT($AH$5&amp;"B"&amp;($C$1*$A1373+8)) = 0, 0, 1), "")</f>
        <v/>
      </c>
      <c r="G1373" s="20" t="n">
        <f aca="true">INDIRECT($AH$5&amp;"B"&amp;($C$1*$A1373+9))</f>
        <v>0</v>
      </c>
      <c r="H1373" s="20" t="n">
        <f aca="true">INDIRECT($AH$5&amp;"B"&amp;($C$1*$A1373+10))</f>
        <v>0</v>
      </c>
      <c r="I1373" s="20" t="n">
        <f aca="true">INDIRECT($AH$5&amp;"B"&amp;($C$1*$A1373+11))</f>
        <v>0</v>
      </c>
      <c r="J1373" s="20" t="n">
        <f aca="true">INDIRECT($AH$5&amp;"B"&amp;($C$1*$A1373+12))</f>
        <v>0</v>
      </c>
      <c r="K1373" s="21" t="str">
        <f aca="false">IF(C1373&lt;&gt;"",IFERROR((G1373+H1373+I1373)/(G1373+H1373+I1373+J1373),0), "")</f>
        <v/>
      </c>
      <c r="L1373" s="20" t="str">
        <f aca="false">IF(C1373&lt;&gt;"",(G1373* 2) +(H1373* 4) + (I1373* 6) + IF(F1373 = 1, 5, 0), "")</f>
        <v/>
      </c>
      <c r="M1373" s="25" t="str">
        <f aca="true">IF(C1373&lt;&gt;"",SUM(INDIRECT($AH$5&amp;"C"&amp;($C$1*$A1373+9)):INDIRECT($AH$5&amp;"V"&amp;($C$1*$A1373+9))), "")</f>
        <v/>
      </c>
      <c r="N1373" s="25" t="str">
        <f aca="true">IF(C1373&lt;&gt;"",SUM(INDIRECT($AH$5&amp;"C"&amp;($C$1*$A1373+10)):INDIRECT($AH$5&amp;"V"&amp;($C$1*$A1373+10))), "")</f>
        <v/>
      </c>
      <c r="O1373" s="25" t="str">
        <f aca="true">IF(C1373&lt;&gt;"",SUM(INDIRECT($AH$5&amp;"C"&amp;($C$1*$A1373+11)):INDIRECT($AH$5&amp;"V"&amp;($C$1*$A1373+11))),"")</f>
        <v/>
      </c>
      <c r="P1373" s="25" t="str">
        <f aca="true">IF(C1373&lt;&gt;"",SUM(INDIRECT($AH$5&amp;"C"&amp;($C$1*$A1373+12)):INDIRECT($AH$5&amp;"V"&amp;($C$1*$A1373+12))),"")</f>
        <v/>
      </c>
      <c r="Q1373" s="24" t="str">
        <f aca="false">IF(C1373&lt;&gt;"",IFERROR((M1373+N1373+O1373)/(M1373+N1373+O1373+P1373),0), "")</f>
        <v/>
      </c>
      <c r="R1373" s="25" t="str">
        <f aca="true">IF(C1373&lt;&gt;"",SUM(INDIRECT($AH$5&amp;"C"&amp;($C$1*$A1373+13)):INDIRECT($AH$5&amp;"V"&amp;($C$1*$A1373+13))), "")</f>
        <v/>
      </c>
      <c r="S1373" s="25" t="str">
        <f aca="false">IF(C1373&lt;&gt;"",IFERROR((M1373+N1373+O1373+P1373)/R1373, 0),"")</f>
        <v/>
      </c>
      <c r="T1373" s="25" t="str">
        <f aca="false">IF(C1373&lt;&gt;"",IFERROR((M1373+N1373+O1373)/R1373,0),"")</f>
        <v/>
      </c>
      <c r="U1373" s="25" t="str">
        <f aca="true">IF(C1373&lt;&gt;"",IF(INDIRECT($AH$5&amp;"B"&amp;($C$1*$A1373+14))= 1,1,0),"")</f>
        <v/>
      </c>
      <c r="V1373" s="25" t="str">
        <f aca="true">IF(C1373&lt;&gt;"",IF(INDIRECT($AH$5&amp;"B"&amp;($C$1*$A1373+15))= 1,1,0),"")</f>
        <v/>
      </c>
      <c r="W1373" s="25" t="str">
        <f aca="false">IF(C1373&lt;&gt;"",($M1373*1) + ($N1373*2) + ($O1373*3) + (IF(U1373 = 1, 10, 0)) + (IF(V1373 = 1, 20, 0)),"")</f>
        <v/>
      </c>
      <c r="X1373" s="27" t="str">
        <f aca="true">IF(C1373&lt;&gt;"",IF(INDIRECT($AH$5&amp;"B"&amp;($C$1*$A1373+16))= 1,1,0),"")</f>
        <v/>
      </c>
      <c r="Y1373" s="27" t="str">
        <f aca="true">IF(D1373&lt;&gt;"",IF(INDIRECT($AH$5&amp;"B"&amp;($C$1*$A1373+17))= 1,1,0),"")</f>
        <v/>
      </c>
      <c r="Z1373" s="27" t="str">
        <f aca="true">IF(E1373&lt;&gt;"",IF(INDIRECT($AH$5&amp;"B"&amp;($C$1*$A1373+18))= 1,1,0),"")</f>
        <v/>
      </c>
      <c r="AA1373" s="27" t="str">
        <f aca="true">IF(F1373&lt;&gt;"",IF(INDIRECT($AH$5&amp;"B"&amp;($C$1*$A1373+19))= 1,1,0),"")</f>
        <v/>
      </c>
      <c r="AB1373" s="27" t="str">
        <f aca="false">IF(C1373&lt;&gt;"",IF(X1373 = 1, 5, 0) + IF(Z1373 = 1, 25, 0) + IF(AA1373 = 1, 15, 0),"")</f>
        <v/>
      </c>
      <c r="AC1373" s="57" t="str">
        <f aca="false">IF(C1373&lt;&gt;"",L1373+W1373+AB1373,"")</f>
        <v/>
      </c>
    </row>
    <row r="1374" customFormat="false" ht="12.8" hidden="false" customHeight="false" outlineLevel="0" collapsed="false">
      <c r="A1374" s="11" t="n">
        <f aca="false">A1373+1</f>
        <v>371</v>
      </c>
      <c r="B1374" s="38" t="str">
        <f aca="true">IF(INDIRECT($AH$5&amp;"B"&amp;($C$1*$A1374+2))=0, "",INDIRECT($AH$5&amp;"B"&amp;($C$1*$A1374+2)))</f>
        <v/>
      </c>
      <c r="C1374" s="19" t="str">
        <f aca="true">IF(INDIRECT($AH$5&amp;"B"&amp;($C$1*$A1374+3)) = 0, "", INDIRECT($AH$5&amp;"B"&amp;($C$1*$A1374+3)))</f>
        <v/>
      </c>
      <c r="D1374" s="19" t="str">
        <f aca="true">IF(INDIRECT($AH$5&amp;"B"&amp;($C$1*$A1374+4)) = 0, "", INDIRECT($AH$5&amp;"B"&amp;($C$1*$A1374+4)))</f>
        <v/>
      </c>
      <c r="E1374" s="19" t="str">
        <f aca="true">IF(INDIRECT($AH$5&amp;"B"&amp;($C$1*$A1374+7)) = 0, "", INDIRECT($AH$5&amp;"B"&amp;($C$1*$A1374+7)))</f>
        <v/>
      </c>
      <c r="F1374" s="20" t="str">
        <f aca="true">IF(C1374 &lt;&gt; "",IF(INDIRECT($AH$5&amp;"B"&amp;($C$1*$A1374+8)) = 0, 0, 1), "")</f>
        <v/>
      </c>
      <c r="G1374" s="20" t="n">
        <f aca="true">INDIRECT($AH$5&amp;"B"&amp;($C$1*$A1374+9))</f>
        <v>0</v>
      </c>
      <c r="H1374" s="20" t="n">
        <f aca="true">INDIRECT($AH$5&amp;"B"&amp;($C$1*$A1374+10))</f>
        <v>0</v>
      </c>
      <c r="I1374" s="20" t="n">
        <f aca="true">INDIRECT($AH$5&amp;"B"&amp;($C$1*$A1374+11))</f>
        <v>0</v>
      </c>
      <c r="J1374" s="20" t="n">
        <f aca="true">INDIRECT($AH$5&amp;"B"&amp;($C$1*$A1374+12))</f>
        <v>0</v>
      </c>
      <c r="K1374" s="21" t="str">
        <f aca="false">IF(C1374&lt;&gt;"",IFERROR((G1374+H1374+I1374)/(G1374+H1374+I1374+J1374),0), "")</f>
        <v/>
      </c>
      <c r="L1374" s="20" t="str">
        <f aca="false">IF(C1374&lt;&gt;"",(G1374* 2) +(H1374* 4) + (I1374* 6) + IF(F1374 = 1, 5, 0), "")</f>
        <v/>
      </c>
      <c r="M1374" s="25" t="str">
        <f aca="true">IF(C1374&lt;&gt;"",SUM(INDIRECT($AH$5&amp;"C"&amp;($C$1*$A1374+9)):INDIRECT($AH$5&amp;"V"&amp;($C$1*$A1374+9))), "")</f>
        <v/>
      </c>
      <c r="N1374" s="25" t="str">
        <f aca="true">IF(C1374&lt;&gt;"",SUM(INDIRECT($AH$5&amp;"C"&amp;($C$1*$A1374+10)):INDIRECT($AH$5&amp;"V"&amp;($C$1*$A1374+10))), "")</f>
        <v/>
      </c>
      <c r="O1374" s="25" t="str">
        <f aca="true">IF(C1374&lt;&gt;"",SUM(INDIRECT($AH$5&amp;"C"&amp;($C$1*$A1374+11)):INDIRECT($AH$5&amp;"V"&amp;($C$1*$A1374+11))),"")</f>
        <v/>
      </c>
      <c r="P1374" s="25" t="str">
        <f aca="true">IF(C1374&lt;&gt;"",SUM(INDIRECT($AH$5&amp;"C"&amp;($C$1*$A1374+12)):INDIRECT($AH$5&amp;"V"&amp;($C$1*$A1374+12))),"")</f>
        <v/>
      </c>
      <c r="Q1374" s="24" t="str">
        <f aca="false">IF(C1374&lt;&gt;"",IFERROR((M1374+N1374+O1374)/(M1374+N1374+O1374+P1374),0), "")</f>
        <v/>
      </c>
      <c r="R1374" s="25" t="str">
        <f aca="true">IF(C1374&lt;&gt;"",SUM(INDIRECT($AH$5&amp;"C"&amp;($C$1*$A1374+13)):INDIRECT($AH$5&amp;"V"&amp;($C$1*$A1374+13))), "")</f>
        <v/>
      </c>
      <c r="S1374" s="25" t="str">
        <f aca="false">IF(C1374&lt;&gt;"",IFERROR((M1374+N1374+O1374+P1374)/R1374, 0),"")</f>
        <v/>
      </c>
      <c r="T1374" s="25" t="str">
        <f aca="false">IF(C1374&lt;&gt;"",IFERROR((M1374+N1374+O1374)/R1374,0),"")</f>
        <v/>
      </c>
      <c r="U1374" s="25" t="str">
        <f aca="true">IF(C1374&lt;&gt;"",IF(INDIRECT($AH$5&amp;"B"&amp;($C$1*$A1374+14))= 1,1,0),"")</f>
        <v/>
      </c>
      <c r="V1374" s="25" t="str">
        <f aca="true">IF(C1374&lt;&gt;"",IF(INDIRECT($AH$5&amp;"B"&amp;($C$1*$A1374+15))= 1,1,0),"")</f>
        <v/>
      </c>
      <c r="W1374" s="25" t="str">
        <f aca="false">IF(C1374&lt;&gt;"",($M1374*1) + ($N1374*2) + ($O1374*3) + (IF(U1374 = 1, 10, 0)) + (IF(V1374 = 1, 20, 0)),"")</f>
        <v/>
      </c>
      <c r="X1374" s="27" t="str">
        <f aca="true">IF(C1374&lt;&gt;"",IF(INDIRECT($AH$5&amp;"B"&amp;($C$1*$A1374+16))= 1,1,0),"")</f>
        <v/>
      </c>
      <c r="Y1374" s="27" t="str">
        <f aca="true">IF(D1374&lt;&gt;"",IF(INDIRECT($AH$5&amp;"B"&amp;($C$1*$A1374+17))= 1,1,0),"")</f>
        <v/>
      </c>
      <c r="Z1374" s="27" t="str">
        <f aca="true">IF(E1374&lt;&gt;"",IF(INDIRECT($AH$5&amp;"B"&amp;($C$1*$A1374+18))= 1,1,0),"")</f>
        <v/>
      </c>
      <c r="AA1374" s="27" t="str">
        <f aca="true">IF(F1374&lt;&gt;"",IF(INDIRECT($AH$5&amp;"B"&amp;($C$1*$A1374+19))= 1,1,0),"")</f>
        <v/>
      </c>
      <c r="AB1374" s="27" t="str">
        <f aca="false">IF(C1374&lt;&gt;"",IF(X1374 = 1, 5, 0) + IF(Z1374 = 1, 25, 0) + IF(AA1374 = 1, 15, 0),"")</f>
        <v/>
      </c>
      <c r="AC1374" s="57" t="str">
        <f aca="false">IF(C1374&lt;&gt;"",L1374+W1374+AB1374,"")</f>
        <v/>
      </c>
    </row>
    <row r="1375" customFormat="false" ht="12.8" hidden="false" customHeight="false" outlineLevel="0" collapsed="false">
      <c r="A1375" s="11" t="n">
        <f aca="false">A1374+1</f>
        <v>372</v>
      </c>
      <c r="B1375" s="38" t="str">
        <f aca="true">IF(INDIRECT($AH$5&amp;"B"&amp;($C$1*$A1375+2))=0, "",INDIRECT($AH$5&amp;"B"&amp;($C$1*$A1375+2)))</f>
        <v/>
      </c>
      <c r="C1375" s="19" t="str">
        <f aca="true">IF(INDIRECT($AH$5&amp;"B"&amp;($C$1*$A1375+3)) = 0, "", INDIRECT($AH$5&amp;"B"&amp;($C$1*$A1375+3)))</f>
        <v/>
      </c>
      <c r="D1375" s="19" t="str">
        <f aca="true">IF(INDIRECT($AH$5&amp;"B"&amp;($C$1*$A1375+4)) = 0, "", INDIRECT($AH$5&amp;"B"&amp;($C$1*$A1375+4)))</f>
        <v/>
      </c>
      <c r="E1375" s="19" t="str">
        <f aca="true">IF(INDIRECT($AH$5&amp;"B"&amp;($C$1*$A1375+7)) = 0, "", INDIRECT($AH$5&amp;"B"&amp;($C$1*$A1375+7)))</f>
        <v/>
      </c>
      <c r="F1375" s="20" t="str">
        <f aca="true">IF(C1375 &lt;&gt; "",IF(INDIRECT($AH$5&amp;"B"&amp;($C$1*$A1375+8)) = 0, 0, 1), "")</f>
        <v/>
      </c>
      <c r="G1375" s="20" t="n">
        <f aca="true">INDIRECT($AH$5&amp;"B"&amp;($C$1*$A1375+9))</f>
        <v>0</v>
      </c>
      <c r="H1375" s="20" t="n">
        <f aca="true">INDIRECT($AH$5&amp;"B"&amp;($C$1*$A1375+10))</f>
        <v>0</v>
      </c>
      <c r="I1375" s="20" t="n">
        <f aca="true">INDIRECT($AH$5&amp;"B"&amp;($C$1*$A1375+11))</f>
        <v>0</v>
      </c>
      <c r="J1375" s="20" t="n">
        <f aca="true">INDIRECT($AH$5&amp;"B"&amp;($C$1*$A1375+12))</f>
        <v>0</v>
      </c>
      <c r="K1375" s="21" t="str">
        <f aca="false">IF(C1375&lt;&gt;"",IFERROR((G1375+H1375+I1375)/(G1375+H1375+I1375+J1375),0), "")</f>
        <v/>
      </c>
      <c r="L1375" s="20" t="str">
        <f aca="false">IF(C1375&lt;&gt;"",(G1375* 2) +(H1375* 4) + (I1375* 6) + IF(F1375 = 1, 5, 0), "")</f>
        <v/>
      </c>
      <c r="M1375" s="25" t="str">
        <f aca="true">IF(C1375&lt;&gt;"",SUM(INDIRECT($AH$5&amp;"C"&amp;($C$1*$A1375+9)):INDIRECT($AH$5&amp;"V"&amp;($C$1*$A1375+9))), "")</f>
        <v/>
      </c>
      <c r="N1375" s="25" t="str">
        <f aca="true">IF(C1375&lt;&gt;"",SUM(INDIRECT($AH$5&amp;"C"&amp;($C$1*$A1375+10)):INDIRECT($AH$5&amp;"V"&amp;($C$1*$A1375+10))), "")</f>
        <v/>
      </c>
      <c r="O1375" s="25" t="str">
        <f aca="true">IF(C1375&lt;&gt;"",SUM(INDIRECT($AH$5&amp;"C"&amp;($C$1*$A1375+11)):INDIRECT($AH$5&amp;"V"&amp;($C$1*$A1375+11))),"")</f>
        <v/>
      </c>
      <c r="P1375" s="25" t="str">
        <f aca="true">IF(C1375&lt;&gt;"",SUM(INDIRECT($AH$5&amp;"C"&amp;($C$1*$A1375+12)):INDIRECT($AH$5&amp;"V"&amp;($C$1*$A1375+12))),"")</f>
        <v/>
      </c>
      <c r="Q1375" s="24" t="str">
        <f aca="false">IF(C1375&lt;&gt;"",IFERROR((M1375+N1375+O1375)/(M1375+N1375+O1375+P1375),0), "")</f>
        <v/>
      </c>
      <c r="R1375" s="25" t="str">
        <f aca="true">IF(C1375&lt;&gt;"",SUM(INDIRECT($AH$5&amp;"C"&amp;($C$1*$A1375+13)):INDIRECT($AH$5&amp;"V"&amp;($C$1*$A1375+13))), "")</f>
        <v/>
      </c>
      <c r="S1375" s="25" t="str">
        <f aca="false">IF(C1375&lt;&gt;"",IFERROR((M1375+N1375+O1375+P1375)/R1375, 0),"")</f>
        <v/>
      </c>
      <c r="T1375" s="25" t="str">
        <f aca="false">IF(C1375&lt;&gt;"",IFERROR((M1375+N1375+O1375)/R1375,0),"")</f>
        <v/>
      </c>
      <c r="U1375" s="25" t="str">
        <f aca="true">IF(C1375&lt;&gt;"",IF(INDIRECT($AH$5&amp;"B"&amp;($C$1*$A1375+14))= 1,1,0),"")</f>
        <v/>
      </c>
      <c r="V1375" s="25" t="str">
        <f aca="true">IF(C1375&lt;&gt;"",IF(INDIRECT($AH$5&amp;"B"&amp;($C$1*$A1375+15))= 1,1,0),"")</f>
        <v/>
      </c>
      <c r="W1375" s="25" t="str">
        <f aca="false">IF(C1375&lt;&gt;"",($M1375*1) + ($N1375*2) + ($O1375*3) + (IF(U1375 = 1, 10, 0)) + (IF(V1375 = 1, 20, 0)),"")</f>
        <v/>
      </c>
      <c r="X1375" s="27" t="str">
        <f aca="true">IF(C1375&lt;&gt;"",IF(INDIRECT($AH$5&amp;"B"&amp;($C$1*$A1375+16))= 1,1,0),"")</f>
        <v/>
      </c>
      <c r="Y1375" s="27" t="str">
        <f aca="true">IF(D1375&lt;&gt;"",IF(INDIRECT($AH$5&amp;"B"&amp;($C$1*$A1375+17))= 1,1,0),"")</f>
        <v/>
      </c>
      <c r="Z1375" s="27" t="str">
        <f aca="true">IF(E1375&lt;&gt;"",IF(INDIRECT($AH$5&amp;"B"&amp;($C$1*$A1375+18))= 1,1,0),"")</f>
        <v/>
      </c>
      <c r="AA1375" s="27" t="str">
        <f aca="true">IF(F1375&lt;&gt;"",IF(INDIRECT($AH$5&amp;"B"&amp;($C$1*$A1375+19))= 1,1,0),"")</f>
        <v/>
      </c>
      <c r="AB1375" s="27" t="str">
        <f aca="false">IF(C1375&lt;&gt;"",IF(X1375 = 1, 5, 0) + IF(Z1375 = 1, 25, 0) + IF(AA1375 = 1, 15, 0),"")</f>
        <v/>
      </c>
      <c r="AC1375" s="57" t="str">
        <f aca="false">IF(C1375&lt;&gt;"",L1375+W1375+AB1375,"")</f>
        <v/>
      </c>
    </row>
    <row r="1376" customFormat="false" ht="12.8" hidden="false" customHeight="false" outlineLevel="0" collapsed="false">
      <c r="A1376" s="11" t="n">
        <f aca="false">A1375+1</f>
        <v>373</v>
      </c>
      <c r="B1376" s="38" t="str">
        <f aca="true">IF(INDIRECT($AH$5&amp;"B"&amp;($C$1*$A1376+2))=0, "",INDIRECT($AH$5&amp;"B"&amp;($C$1*$A1376+2)))</f>
        <v/>
      </c>
      <c r="C1376" s="19" t="str">
        <f aca="true">IF(INDIRECT($AH$5&amp;"B"&amp;($C$1*$A1376+3)) = 0, "", INDIRECT($AH$5&amp;"B"&amp;($C$1*$A1376+3)))</f>
        <v/>
      </c>
      <c r="D1376" s="19" t="str">
        <f aca="true">IF(INDIRECT($AH$5&amp;"B"&amp;($C$1*$A1376+4)) = 0, "", INDIRECT($AH$5&amp;"B"&amp;($C$1*$A1376+4)))</f>
        <v/>
      </c>
      <c r="E1376" s="19" t="str">
        <f aca="true">IF(INDIRECT($AH$5&amp;"B"&amp;($C$1*$A1376+7)) = 0, "", INDIRECT($AH$5&amp;"B"&amp;($C$1*$A1376+7)))</f>
        <v/>
      </c>
      <c r="F1376" s="20" t="str">
        <f aca="true">IF(C1376 &lt;&gt; "",IF(INDIRECT($AH$5&amp;"B"&amp;($C$1*$A1376+8)) = 0, 0, 1), "")</f>
        <v/>
      </c>
      <c r="G1376" s="20" t="n">
        <f aca="true">INDIRECT($AH$5&amp;"B"&amp;($C$1*$A1376+9))</f>
        <v>0</v>
      </c>
      <c r="H1376" s="20" t="n">
        <f aca="true">INDIRECT($AH$5&amp;"B"&amp;($C$1*$A1376+10))</f>
        <v>0</v>
      </c>
      <c r="I1376" s="20" t="n">
        <f aca="true">INDIRECT($AH$5&amp;"B"&amp;($C$1*$A1376+11))</f>
        <v>0</v>
      </c>
      <c r="J1376" s="20" t="n">
        <f aca="true">INDIRECT($AH$5&amp;"B"&amp;($C$1*$A1376+12))</f>
        <v>0</v>
      </c>
      <c r="K1376" s="21" t="str">
        <f aca="false">IF(C1376&lt;&gt;"",IFERROR((G1376+H1376+I1376)/(G1376+H1376+I1376+J1376),0), "")</f>
        <v/>
      </c>
      <c r="L1376" s="20" t="str">
        <f aca="false">IF(C1376&lt;&gt;"",(G1376* 2) +(H1376* 4) + (I1376* 6) + IF(F1376 = 1, 5, 0), "")</f>
        <v/>
      </c>
      <c r="M1376" s="25" t="str">
        <f aca="true">IF(C1376&lt;&gt;"",SUM(INDIRECT($AH$5&amp;"C"&amp;($C$1*$A1376+9)):INDIRECT($AH$5&amp;"V"&amp;($C$1*$A1376+9))), "")</f>
        <v/>
      </c>
      <c r="N1376" s="25" t="str">
        <f aca="true">IF(C1376&lt;&gt;"",SUM(INDIRECT($AH$5&amp;"C"&amp;($C$1*$A1376+10)):INDIRECT($AH$5&amp;"V"&amp;($C$1*$A1376+10))), "")</f>
        <v/>
      </c>
      <c r="O1376" s="25" t="str">
        <f aca="true">IF(C1376&lt;&gt;"",SUM(INDIRECT($AH$5&amp;"C"&amp;($C$1*$A1376+11)):INDIRECT($AH$5&amp;"V"&amp;($C$1*$A1376+11))),"")</f>
        <v/>
      </c>
      <c r="P1376" s="25" t="str">
        <f aca="true">IF(C1376&lt;&gt;"",SUM(INDIRECT($AH$5&amp;"C"&amp;($C$1*$A1376+12)):INDIRECT($AH$5&amp;"V"&amp;($C$1*$A1376+12))),"")</f>
        <v/>
      </c>
      <c r="Q1376" s="24" t="str">
        <f aca="false">IF(C1376&lt;&gt;"",IFERROR((M1376+N1376+O1376)/(M1376+N1376+O1376+P1376),0), "")</f>
        <v/>
      </c>
      <c r="R1376" s="25" t="str">
        <f aca="true">IF(C1376&lt;&gt;"",SUM(INDIRECT($AH$5&amp;"C"&amp;($C$1*$A1376+13)):INDIRECT($AH$5&amp;"V"&amp;($C$1*$A1376+13))), "")</f>
        <v/>
      </c>
      <c r="S1376" s="25" t="str">
        <f aca="false">IF(C1376&lt;&gt;"",IFERROR((M1376+N1376+O1376+P1376)/R1376, 0),"")</f>
        <v/>
      </c>
      <c r="T1376" s="25" t="str">
        <f aca="false">IF(C1376&lt;&gt;"",IFERROR((M1376+N1376+O1376)/R1376,0),"")</f>
        <v/>
      </c>
      <c r="U1376" s="25" t="str">
        <f aca="true">IF(C1376&lt;&gt;"",IF(INDIRECT($AH$5&amp;"B"&amp;($C$1*$A1376+14))= 1,1,0),"")</f>
        <v/>
      </c>
      <c r="V1376" s="25" t="str">
        <f aca="true">IF(C1376&lt;&gt;"",IF(INDIRECT($AH$5&amp;"B"&amp;($C$1*$A1376+15))= 1,1,0),"")</f>
        <v/>
      </c>
      <c r="W1376" s="25" t="str">
        <f aca="false">IF(C1376&lt;&gt;"",($M1376*1) + ($N1376*2) + ($O1376*3) + (IF(U1376 = 1, 10, 0)) + (IF(V1376 = 1, 20, 0)),"")</f>
        <v/>
      </c>
      <c r="X1376" s="27" t="str">
        <f aca="true">IF(C1376&lt;&gt;"",IF(INDIRECT($AH$5&amp;"B"&amp;($C$1*$A1376+16))= 1,1,0),"")</f>
        <v/>
      </c>
      <c r="Y1376" s="27" t="str">
        <f aca="true">IF(D1376&lt;&gt;"",IF(INDIRECT($AH$5&amp;"B"&amp;($C$1*$A1376+17))= 1,1,0),"")</f>
        <v/>
      </c>
      <c r="Z1376" s="27" t="str">
        <f aca="true">IF(E1376&lt;&gt;"",IF(INDIRECT($AH$5&amp;"B"&amp;($C$1*$A1376+18))= 1,1,0),"")</f>
        <v/>
      </c>
      <c r="AA1376" s="27" t="str">
        <f aca="true">IF(F1376&lt;&gt;"",IF(INDIRECT($AH$5&amp;"B"&amp;($C$1*$A1376+19))= 1,1,0),"")</f>
        <v/>
      </c>
      <c r="AB1376" s="27" t="str">
        <f aca="false">IF(C1376&lt;&gt;"",IF(X1376 = 1, 5, 0) + IF(Z1376 = 1, 25, 0) + IF(AA1376 = 1, 15, 0),"")</f>
        <v/>
      </c>
      <c r="AC1376" s="57" t="str">
        <f aca="false">IF(C1376&lt;&gt;"",L1376+W1376+AB1376,"")</f>
        <v/>
      </c>
    </row>
    <row r="1377" customFormat="false" ht="12.8" hidden="false" customHeight="false" outlineLevel="0" collapsed="false">
      <c r="A1377" s="11" t="n">
        <f aca="false">A1376+1</f>
        <v>374</v>
      </c>
      <c r="B1377" s="38" t="str">
        <f aca="true">IF(INDIRECT($AH$5&amp;"B"&amp;($C$1*$A1377+2))=0, "",INDIRECT($AH$5&amp;"B"&amp;($C$1*$A1377+2)))</f>
        <v/>
      </c>
      <c r="C1377" s="19" t="str">
        <f aca="true">IF(INDIRECT($AH$5&amp;"B"&amp;($C$1*$A1377+3)) = 0, "", INDIRECT($AH$5&amp;"B"&amp;($C$1*$A1377+3)))</f>
        <v/>
      </c>
      <c r="D1377" s="19" t="str">
        <f aca="true">IF(INDIRECT($AH$5&amp;"B"&amp;($C$1*$A1377+4)) = 0, "", INDIRECT($AH$5&amp;"B"&amp;($C$1*$A1377+4)))</f>
        <v/>
      </c>
      <c r="E1377" s="19" t="str">
        <f aca="true">IF(INDIRECT($AH$5&amp;"B"&amp;($C$1*$A1377+7)) = 0, "", INDIRECT($AH$5&amp;"B"&amp;($C$1*$A1377+7)))</f>
        <v/>
      </c>
      <c r="F1377" s="20" t="str">
        <f aca="true">IF(C1377 &lt;&gt; "",IF(INDIRECT($AH$5&amp;"B"&amp;($C$1*$A1377+8)) = 0, 0, 1), "")</f>
        <v/>
      </c>
      <c r="G1377" s="20" t="n">
        <f aca="true">INDIRECT($AH$5&amp;"B"&amp;($C$1*$A1377+9))</f>
        <v>0</v>
      </c>
      <c r="H1377" s="20" t="n">
        <f aca="true">INDIRECT($AH$5&amp;"B"&amp;($C$1*$A1377+10))</f>
        <v>0</v>
      </c>
      <c r="I1377" s="20" t="n">
        <f aca="true">INDIRECT($AH$5&amp;"B"&amp;($C$1*$A1377+11))</f>
        <v>0</v>
      </c>
      <c r="J1377" s="20" t="n">
        <f aca="true">INDIRECT($AH$5&amp;"B"&amp;($C$1*$A1377+12))</f>
        <v>0</v>
      </c>
      <c r="K1377" s="21" t="str">
        <f aca="false">IF(C1377&lt;&gt;"",IFERROR((G1377+H1377+I1377)/(G1377+H1377+I1377+J1377),0), "")</f>
        <v/>
      </c>
      <c r="L1377" s="20" t="str">
        <f aca="false">IF(C1377&lt;&gt;"",(G1377* 2) +(H1377* 4) + (I1377* 6) + IF(F1377 = 1, 5, 0), "")</f>
        <v/>
      </c>
      <c r="M1377" s="25" t="str">
        <f aca="true">IF(C1377&lt;&gt;"",SUM(INDIRECT($AH$5&amp;"C"&amp;($C$1*$A1377+9)):INDIRECT($AH$5&amp;"V"&amp;($C$1*$A1377+9))), "")</f>
        <v/>
      </c>
      <c r="N1377" s="25" t="str">
        <f aca="true">IF(C1377&lt;&gt;"",SUM(INDIRECT($AH$5&amp;"C"&amp;($C$1*$A1377+10)):INDIRECT($AH$5&amp;"V"&amp;($C$1*$A1377+10))), "")</f>
        <v/>
      </c>
      <c r="O1377" s="25" t="str">
        <f aca="true">IF(C1377&lt;&gt;"",SUM(INDIRECT($AH$5&amp;"C"&amp;($C$1*$A1377+11)):INDIRECT($AH$5&amp;"V"&amp;($C$1*$A1377+11))),"")</f>
        <v/>
      </c>
      <c r="P1377" s="25" t="str">
        <f aca="true">IF(C1377&lt;&gt;"",SUM(INDIRECT($AH$5&amp;"C"&amp;($C$1*$A1377+12)):INDIRECT($AH$5&amp;"V"&amp;($C$1*$A1377+12))),"")</f>
        <v/>
      </c>
      <c r="Q1377" s="24" t="str">
        <f aca="false">IF(C1377&lt;&gt;"",IFERROR((M1377+N1377+O1377)/(M1377+N1377+O1377+P1377),0), "")</f>
        <v/>
      </c>
      <c r="R1377" s="25" t="str">
        <f aca="true">IF(C1377&lt;&gt;"",SUM(INDIRECT($AH$5&amp;"C"&amp;($C$1*$A1377+13)):INDIRECT($AH$5&amp;"V"&amp;($C$1*$A1377+13))), "")</f>
        <v/>
      </c>
      <c r="S1377" s="25" t="str">
        <f aca="false">IF(C1377&lt;&gt;"",IFERROR((M1377+N1377+O1377+P1377)/R1377, 0),"")</f>
        <v/>
      </c>
      <c r="T1377" s="25" t="str">
        <f aca="false">IF(C1377&lt;&gt;"",IFERROR((M1377+N1377+O1377)/R1377,0),"")</f>
        <v/>
      </c>
      <c r="U1377" s="25" t="str">
        <f aca="true">IF(C1377&lt;&gt;"",IF(INDIRECT($AH$5&amp;"B"&amp;($C$1*$A1377+14))= 1,1,0),"")</f>
        <v/>
      </c>
      <c r="V1377" s="25" t="str">
        <f aca="true">IF(C1377&lt;&gt;"",IF(INDIRECT($AH$5&amp;"B"&amp;($C$1*$A1377+15))= 1,1,0),"")</f>
        <v/>
      </c>
      <c r="W1377" s="25" t="str">
        <f aca="false">IF(C1377&lt;&gt;"",($M1377*1) + ($N1377*2) + ($O1377*3) + (IF(U1377 = 1, 10, 0)) + (IF(V1377 = 1, 20, 0)),"")</f>
        <v/>
      </c>
      <c r="X1377" s="27" t="str">
        <f aca="true">IF(C1377&lt;&gt;"",IF(INDIRECT($AH$5&amp;"B"&amp;($C$1*$A1377+16))= 1,1,0),"")</f>
        <v/>
      </c>
      <c r="Y1377" s="27" t="str">
        <f aca="true">IF(D1377&lt;&gt;"",IF(INDIRECT($AH$5&amp;"B"&amp;($C$1*$A1377+17))= 1,1,0),"")</f>
        <v/>
      </c>
      <c r="Z1377" s="27" t="str">
        <f aca="true">IF(E1377&lt;&gt;"",IF(INDIRECT($AH$5&amp;"B"&amp;($C$1*$A1377+18))= 1,1,0),"")</f>
        <v/>
      </c>
      <c r="AA1377" s="27" t="str">
        <f aca="true">IF(F1377&lt;&gt;"",IF(INDIRECT($AH$5&amp;"B"&amp;($C$1*$A1377+19))= 1,1,0),"")</f>
        <v/>
      </c>
      <c r="AB1377" s="27" t="str">
        <f aca="false">IF(C1377&lt;&gt;"",IF(X1377 = 1, 5, 0) + IF(Z1377 = 1, 25, 0) + IF(AA1377 = 1, 15, 0),"")</f>
        <v/>
      </c>
      <c r="AC1377" s="57" t="str">
        <f aca="false">IF(C1377&lt;&gt;"",L1377+W1377+AB1377,"")</f>
        <v/>
      </c>
    </row>
    <row r="1378" customFormat="false" ht="12.8" hidden="false" customHeight="false" outlineLevel="0" collapsed="false">
      <c r="A1378" s="11" t="n">
        <f aca="false">A1377+1</f>
        <v>375</v>
      </c>
      <c r="B1378" s="38" t="str">
        <f aca="true">IF(INDIRECT($AH$5&amp;"B"&amp;($C$1*$A1378+2))=0, "",INDIRECT($AH$5&amp;"B"&amp;($C$1*$A1378+2)))</f>
        <v/>
      </c>
      <c r="C1378" s="19" t="str">
        <f aca="true">IF(INDIRECT($AH$5&amp;"B"&amp;($C$1*$A1378+3)) = 0, "", INDIRECT($AH$5&amp;"B"&amp;($C$1*$A1378+3)))</f>
        <v/>
      </c>
      <c r="D1378" s="19" t="str">
        <f aca="true">IF(INDIRECT($AH$5&amp;"B"&amp;($C$1*$A1378+4)) = 0, "", INDIRECT($AH$5&amp;"B"&amp;($C$1*$A1378+4)))</f>
        <v/>
      </c>
      <c r="E1378" s="19" t="str">
        <f aca="true">IF(INDIRECT($AH$5&amp;"B"&amp;($C$1*$A1378+7)) = 0, "", INDIRECT($AH$5&amp;"B"&amp;($C$1*$A1378+7)))</f>
        <v/>
      </c>
      <c r="F1378" s="20" t="str">
        <f aca="true">IF(C1378 &lt;&gt; "",IF(INDIRECT($AH$5&amp;"B"&amp;($C$1*$A1378+8)) = 0, 0, 1), "")</f>
        <v/>
      </c>
      <c r="G1378" s="20" t="n">
        <f aca="true">INDIRECT($AH$5&amp;"B"&amp;($C$1*$A1378+9))</f>
        <v>0</v>
      </c>
      <c r="H1378" s="20" t="n">
        <f aca="true">INDIRECT($AH$5&amp;"B"&amp;($C$1*$A1378+10))</f>
        <v>0</v>
      </c>
      <c r="I1378" s="20" t="n">
        <f aca="true">INDIRECT($AH$5&amp;"B"&amp;($C$1*$A1378+11))</f>
        <v>0</v>
      </c>
      <c r="J1378" s="20" t="n">
        <f aca="true">INDIRECT($AH$5&amp;"B"&amp;($C$1*$A1378+12))</f>
        <v>0</v>
      </c>
      <c r="K1378" s="21" t="str">
        <f aca="false">IF(C1378&lt;&gt;"",IFERROR((G1378+H1378+I1378)/(G1378+H1378+I1378+J1378),0), "")</f>
        <v/>
      </c>
      <c r="L1378" s="20" t="str">
        <f aca="false">IF(C1378&lt;&gt;"",(G1378* 2) +(H1378* 4) + (I1378* 6) + IF(F1378 = 1, 5, 0), "")</f>
        <v/>
      </c>
      <c r="M1378" s="25" t="str">
        <f aca="true">IF(C1378&lt;&gt;"",SUM(INDIRECT($AH$5&amp;"C"&amp;($C$1*$A1378+9)):INDIRECT($AH$5&amp;"V"&amp;($C$1*$A1378+9))), "")</f>
        <v/>
      </c>
      <c r="N1378" s="25" t="str">
        <f aca="true">IF(C1378&lt;&gt;"",SUM(INDIRECT($AH$5&amp;"C"&amp;($C$1*$A1378+10)):INDIRECT($AH$5&amp;"V"&amp;($C$1*$A1378+10))), "")</f>
        <v/>
      </c>
      <c r="O1378" s="25" t="str">
        <f aca="true">IF(C1378&lt;&gt;"",SUM(INDIRECT($AH$5&amp;"C"&amp;($C$1*$A1378+11)):INDIRECT($AH$5&amp;"V"&amp;($C$1*$A1378+11))),"")</f>
        <v/>
      </c>
      <c r="P1378" s="25" t="str">
        <f aca="true">IF(C1378&lt;&gt;"",SUM(INDIRECT($AH$5&amp;"C"&amp;($C$1*$A1378+12)):INDIRECT($AH$5&amp;"V"&amp;($C$1*$A1378+12))),"")</f>
        <v/>
      </c>
      <c r="Q1378" s="24" t="str">
        <f aca="false">IF(C1378&lt;&gt;"",IFERROR((M1378+N1378+O1378)/(M1378+N1378+O1378+P1378),0), "")</f>
        <v/>
      </c>
      <c r="R1378" s="25" t="str">
        <f aca="true">IF(C1378&lt;&gt;"",SUM(INDIRECT($AH$5&amp;"C"&amp;($C$1*$A1378+13)):INDIRECT($AH$5&amp;"V"&amp;($C$1*$A1378+13))), "")</f>
        <v/>
      </c>
      <c r="S1378" s="25" t="str">
        <f aca="false">IF(C1378&lt;&gt;"",IFERROR((M1378+N1378+O1378+P1378)/R1378, 0),"")</f>
        <v/>
      </c>
      <c r="T1378" s="25" t="str">
        <f aca="false">IF(C1378&lt;&gt;"",IFERROR((M1378+N1378+O1378)/R1378,0),"")</f>
        <v/>
      </c>
      <c r="U1378" s="25" t="str">
        <f aca="true">IF(C1378&lt;&gt;"",IF(INDIRECT($AH$5&amp;"B"&amp;($C$1*$A1378+14))= 1,1,0),"")</f>
        <v/>
      </c>
      <c r="V1378" s="25" t="str">
        <f aca="true">IF(C1378&lt;&gt;"",IF(INDIRECT($AH$5&amp;"B"&amp;($C$1*$A1378+15))= 1,1,0),"")</f>
        <v/>
      </c>
      <c r="W1378" s="25" t="str">
        <f aca="false">IF(C1378&lt;&gt;"",($M1378*1) + ($N1378*2) + ($O1378*3) + (IF(U1378 = 1, 10, 0)) + (IF(V1378 = 1, 20, 0)),"")</f>
        <v/>
      </c>
      <c r="X1378" s="27" t="str">
        <f aca="true">IF(C1378&lt;&gt;"",IF(INDIRECT($AH$5&amp;"B"&amp;($C$1*$A1378+16))= 1,1,0),"")</f>
        <v/>
      </c>
      <c r="Y1378" s="27" t="str">
        <f aca="true">IF(D1378&lt;&gt;"",IF(INDIRECT($AH$5&amp;"B"&amp;($C$1*$A1378+17))= 1,1,0),"")</f>
        <v/>
      </c>
      <c r="Z1378" s="27" t="str">
        <f aca="true">IF(E1378&lt;&gt;"",IF(INDIRECT($AH$5&amp;"B"&amp;($C$1*$A1378+18))= 1,1,0),"")</f>
        <v/>
      </c>
      <c r="AA1378" s="27" t="str">
        <f aca="true">IF(F1378&lt;&gt;"",IF(INDIRECT($AH$5&amp;"B"&amp;($C$1*$A1378+19))= 1,1,0),"")</f>
        <v/>
      </c>
      <c r="AB1378" s="27" t="str">
        <f aca="false">IF(C1378&lt;&gt;"",IF(X1378 = 1, 5, 0) + IF(Z1378 = 1, 25, 0) + IF(AA1378 = 1, 15, 0),"")</f>
        <v/>
      </c>
      <c r="AC1378" s="57" t="str">
        <f aca="false">IF(C1378&lt;&gt;"",L1378+W1378+AB1378,"")</f>
        <v/>
      </c>
    </row>
    <row r="1379" customFormat="false" ht="12.8" hidden="false" customHeight="false" outlineLevel="0" collapsed="false">
      <c r="A1379" s="11" t="n">
        <f aca="false">A1378+1</f>
        <v>376</v>
      </c>
      <c r="B1379" s="38" t="str">
        <f aca="true">IF(INDIRECT($AH$5&amp;"B"&amp;($C$1*$A1379+2))=0, "",INDIRECT($AH$5&amp;"B"&amp;($C$1*$A1379+2)))</f>
        <v/>
      </c>
      <c r="C1379" s="19" t="str">
        <f aca="true">IF(INDIRECT($AH$5&amp;"B"&amp;($C$1*$A1379+3)) = 0, "", INDIRECT($AH$5&amp;"B"&amp;($C$1*$A1379+3)))</f>
        <v/>
      </c>
      <c r="D1379" s="19" t="str">
        <f aca="true">IF(INDIRECT($AH$5&amp;"B"&amp;($C$1*$A1379+4)) = 0, "", INDIRECT($AH$5&amp;"B"&amp;($C$1*$A1379+4)))</f>
        <v/>
      </c>
      <c r="E1379" s="19" t="str">
        <f aca="true">IF(INDIRECT($AH$5&amp;"B"&amp;($C$1*$A1379+7)) = 0, "", INDIRECT($AH$5&amp;"B"&amp;($C$1*$A1379+7)))</f>
        <v/>
      </c>
      <c r="F1379" s="20" t="str">
        <f aca="true">IF(C1379 &lt;&gt; "",IF(INDIRECT($AH$5&amp;"B"&amp;($C$1*$A1379+8)) = 0, 0, 1), "")</f>
        <v/>
      </c>
      <c r="G1379" s="20" t="n">
        <f aca="true">INDIRECT($AH$5&amp;"B"&amp;($C$1*$A1379+9))</f>
        <v>0</v>
      </c>
      <c r="H1379" s="20" t="n">
        <f aca="true">INDIRECT($AH$5&amp;"B"&amp;($C$1*$A1379+10))</f>
        <v>0</v>
      </c>
      <c r="I1379" s="20" t="n">
        <f aca="true">INDIRECT($AH$5&amp;"B"&amp;($C$1*$A1379+11))</f>
        <v>0</v>
      </c>
      <c r="J1379" s="20" t="n">
        <f aca="true">INDIRECT($AH$5&amp;"B"&amp;($C$1*$A1379+12))</f>
        <v>0</v>
      </c>
      <c r="K1379" s="21" t="str">
        <f aca="false">IF(C1379&lt;&gt;"",IFERROR((G1379+H1379+I1379)/(G1379+H1379+I1379+J1379),0), "")</f>
        <v/>
      </c>
      <c r="L1379" s="20" t="str">
        <f aca="false">IF(C1379&lt;&gt;"",(G1379* 2) +(H1379* 4) + (I1379* 6) + IF(F1379 = 1, 5, 0), "")</f>
        <v/>
      </c>
      <c r="M1379" s="25" t="str">
        <f aca="true">IF(C1379&lt;&gt;"",SUM(INDIRECT($AH$5&amp;"C"&amp;($C$1*$A1379+9)):INDIRECT($AH$5&amp;"V"&amp;($C$1*$A1379+9))), "")</f>
        <v/>
      </c>
      <c r="N1379" s="25" t="str">
        <f aca="true">IF(C1379&lt;&gt;"",SUM(INDIRECT($AH$5&amp;"C"&amp;($C$1*$A1379+10)):INDIRECT($AH$5&amp;"V"&amp;($C$1*$A1379+10))), "")</f>
        <v/>
      </c>
      <c r="O1379" s="25" t="str">
        <f aca="true">IF(C1379&lt;&gt;"",SUM(INDIRECT($AH$5&amp;"C"&amp;($C$1*$A1379+11)):INDIRECT($AH$5&amp;"V"&amp;($C$1*$A1379+11))),"")</f>
        <v/>
      </c>
      <c r="P1379" s="25" t="str">
        <f aca="true">IF(C1379&lt;&gt;"",SUM(INDIRECT($AH$5&amp;"C"&amp;($C$1*$A1379+12)):INDIRECT($AH$5&amp;"V"&amp;($C$1*$A1379+12))),"")</f>
        <v/>
      </c>
      <c r="Q1379" s="24" t="str">
        <f aca="false">IF(C1379&lt;&gt;"",IFERROR((M1379+N1379+O1379)/(M1379+N1379+O1379+P1379),0), "")</f>
        <v/>
      </c>
      <c r="R1379" s="25" t="str">
        <f aca="true">IF(C1379&lt;&gt;"",SUM(INDIRECT($AH$5&amp;"C"&amp;($C$1*$A1379+13)):INDIRECT($AH$5&amp;"V"&amp;($C$1*$A1379+13))), "")</f>
        <v/>
      </c>
      <c r="S1379" s="25" t="str">
        <f aca="false">IF(C1379&lt;&gt;"",IFERROR((M1379+N1379+O1379+P1379)/R1379, 0),"")</f>
        <v/>
      </c>
      <c r="T1379" s="25" t="str">
        <f aca="false">IF(C1379&lt;&gt;"",IFERROR((M1379+N1379+O1379)/R1379,0),"")</f>
        <v/>
      </c>
      <c r="U1379" s="25" t="str">
        <f aca="true">IF(C1379&lt;&gt;"",IF(INDIRECT($AH$5&amp;"B"&amp;($C$1*$A1379+14))= 1,1,0),"")</f>
        <v/>
      </c>
      <c r="V1379" s="25" t="str">
        <f aca="true">IF(C1379&lt;&gt;"",IF(INDIRECT($AH$5&amp;"B"&amp;($C$1*$A1379+15))= 1,1,0),"")</f>
        <v/>
      </c>
      <c r="W1379" s="25" t="str">
        <f aca="false">IF(C1379&lt;&gt;"",($M1379*1) + ($N1379*2) + ($O1379*3) + (IF(U1379 = 1, 10, 0)) + (IF(V1379 = 1, 20, 0)),"")</f>
        <v/>
      </c>
      <c r="X1379" s="27" t="str">
        <f aca="true">IF(C1379&lt;&gt;"",IF(INDIRECT($AH$5&amp;"B"&amp;($C$1*$A1379+16))= 1,1,0),"")</f>
        <v/>
      </c>
      <c r="Y1379" s="27" t="str">
        <f aca="true">IF(D1379&lt;&gt;"",IF(INDIRECT($AH$5&amp;"B"&amp;($C$1*$A1379+17))= 1,1,0),"")</f>
        <v/>
      </c>
      <c r="Z1379" s="27" t="str">
        <f aca="true">IF(E1379&lt;&gt;"",IF(INDIRECT($AH$5&amp;"B"&amp;($C$1*$A1379+18))= 1,1,0),"")</f>
        <v/>
      </c>
      <c r="AA1379" s="27" t="str">
        <f aca="true">IF(F1379&lt;&gt;"",IF(INDIRECT($AH$5&amp;"B"&amp;($C$1*$A1379+19))= 1,1,0),"")</f>
        <v/>
      </c>
      <c r="AB1379" s="27" t="str">
        <f aca="false">IF(C1379&lt;&gt;"",IF(X1379 = 1, 5, 0) + IF(Z1379 = 1, 25, 0) + IF(AA1379 = 1, 15, 0),"")</f>
        <v/>
      </c>
      <c r="AC1379" s="57" t="str">
        <f aca="false">IF(C1379&lt;&gt;"",L1379+W1379+AB1379,"")</f>
        <v/>
      </c>
    </row>
    <row r="1380" customFormat="false" ht="12.8" hidden="false" customHeight="false" outlineLevel="0" collapsed="false">
      <c r="A1380" s="11" t="n">
        <f aca="false">A1379+1</f>
        <v>377</v>
      </c>
      <c r="B1380" s="38" t="str">
        <f aca="true">IF(INDIRECT($AH$5&amp;"B"&amp;($C$1*$A1380+2))=0, "",INDIRECT($AH$5&amp;"B"&amp;($C$1*$A1380+2)))</f>
        <v/>
      </c>
      <c r="C1380" s="19" t="str">
        <f aca="true">IF(INDIRECT($AH$5&amp;"B"&amp;($C$1*$A1380+3)) = 0, "", INDIRECT($AH$5&amp;"B"&amp;($C$1*$A1380+3)))</f>
        <v/>
      </c>
      <c r="D1380" s="19" t="str">
        <f aca="true">IF(INDIRECT($AH$5&amp;"B"&amp;($C$1*$A1380+4)) = 0, "", INDIRECT($AH$5&amp;"B"&amp;($C$1*$A1380+4)))</f>
        <v/>
      </c>
      <c r="E1380" s="19" t="str">
        <f aca="true">IF(INDIRECT($AH$5&amp;"B"&amp;($C$1*$A1380+7)) = 0, "", INDIRECT($AH$5&amp;"B"&amp;($C$1*$A1380+7)))</f>
        <v/>
      </c>
      <c r="F1380" s="20" t="str">
        <f aca="true">IF(C1380 &lt;&gt; "",IF(INDIRECT($AH$5&amp;"B"&amp;($C$1*$A1380+8)) = 0, 0, 1), "")</f>
        <v/>
      </c>
      <c r="G1380" s="20" t="n">
        <f aca="true">INDIRECT($AH$5&amp;"B"&amp;($C$1*$A1380+9))</f>
        <v>0</v>
      </c>
      <c r="H1380" s="20" t="n">
        <f aca="true">INDIRECT($AH$5&amp;"B"&amp;($C$1*$A1380+10))</f>
        <v>0</v>
      </c>
      <c r="I1380" s="20" t="n">
        <f aca="true">INDIRECT($AH$5&amp;"B"&amp;($C$1*$A1380+11))</f>
        <v>0</v>
      </c>
      <c r="J1380" s="20" t="n">
        <f aca="true">INDIRECT($AH$5&amp;"B"&amp;($C$1*$A1380+12))</f>
        <v>0</v>
      </c>
      <c r="K1380" s="21" t="str">
        <f aca="false">IF(C1380&lt;&gt;"",IFERROR((G1380+H1380+I1380)/(G1380+H1380+I1380+J1380),0), "")</f>
        <v/>
      </c>
      <c r="L1380" s="20" t="str">
        <f aca="false">IF(C1380&lt;&gt;"",(G1380* 2) +(H1380* 4) + (I1380* 6) + IF(F1380 = 1, 5, 0), "")</f>
        <v/>
      </c>
      <c r="M1380" s="25" t="str">
        <f aca="true">IF(C1380&lt;&gt;"",SUM(INDIRECT($AH$5&amp;"C"&amp;($C$1*$A1380+9)):INDIRECT($AH$5&amp;"V"&amp;($C$1*$A1380+9))), "")</f>
        <v/>
      </c>
      <c r="N1380" s="25" t="str">
        <f aca="true">IF(C1380&lt;&gt;"",SUM(INDIRECT($AH$5&amp;"C"&amp;($C$1*$A1380+10)):INDIRECT($AH$5&amp;"V"&amp;($C$1*$A1380+10))), "")</f>
        <v/>
      </c>
      <c r="O1380" s="25" t="str">
        <f aca="true">IF(C1380&lt;&gt;"",SUM(INDIRECT($AH$5&amp;"C"&amp;($C$1*$A1380+11)):INDIRECT($AH$5&amp;"V"&amp;($C$1*$A1380+11))),"")</f>
        <v/>
      </c>
      <c r="P1380" s="25" t="str">
        <f aca="true">IF(C1380&lt;&gt;"",SUM(INDIRECT($AH$5&amp;"C"&amp;($C$1*$A1380+12)):INDIRECT($AH$5&amp;"V"&amp;($C$1*$A1380+12))),"")</f>
        <v/>
      </c>
      <c r="Q1380" s="24" t="str">
        <f aca="false">IF(C1380&lt;&gt;"",IFERROR((M1380+N1380+O1380)/(M1380+N1380+O1380+P1380),0), "")</f>
        <v/>
      </c>
      <c r="R1380" s="25" t="str">
        <f aca="true">IF(C1380&lt;&gt;"",SUM(INDIRECT($AH$5&amp;"C"&amp;($C$1*$A1380+13)):INDIRECT($AH$5&amp;"V"&amp;($C$1*$A1380+13))), "")</f>
        <v/>
      </c>
      <c r="S1380" s="25" t="str">
        <f aca="false">IF(C1380&lt;&gt;"",IFERROR((M1380+N1380+O1380+P1380)/R1380, 0),"")</f>
        <v/>
      </c>
      <c r="T1380" s="25" t="str">
        <f aca="false">IF(C1380&lt;&gt;"",IFERROR((M1380+N1380+O1380)/R1380,0),"")</f>
        <v/>
      </c>
      <c r="U1380" s="25" t="str">
        <f aca="true">IF(C1380&lt;&gt;"",IF(INDIRECT($AH$5&amp;"B"&amp;($C$1*$A1380+14))= 1,1,0),"")</f>
        <v/>
      </c>
      <c r="V1380" s="25" t="str">
        <f aca="true">IF(C1380&lt;&gt;"",IF(INDIRECT($AH$5&amp;"B"&amp;($C$1*$A1380+15))= 1,1,0),"")</f>
        <v/>
      </c>
      <c r="W1380" s="25" t="str">
        <f aca="false">IF(C1380&lt;&gt;"",($M1380*1) + ($N1380*2) + ($O1380*3) + (IF(U1380 = 1, 10, 0)) + (IF(V1380 = 1, 20, 0)),"")</f>
        <v/>
      </c>
      <c r="X1380" s="27" t="str">
        <f aca="true">IF(C1380&lt;&gt;"",IF(INDIRECT($AH$5&amp;"B"&amp;($C$1*$A1380+16))= 1,1,0),"")</f>
        <v/>
      </c>
      <c r="Y1380" s="27" t="str">
        <f aca="true">IF(D1380&lt;&gt;"",IF(INDIRECT($AH$5&amp;"B"&amp;($C$1*$A1380+17))= 1,1,0),"")</f>
        <v/>
      </c>
      <c r="Z1380" s="27" t="str">
        <f aca="true">IF(E1380&lt;&gt;"",IF(INDIRECT($AH$5&amp;"B"&amp;($C$1*$A1380+18))= 1,1,0),"")</f>
        <v/>
      </c>
      <c r="AA1380" s="27" t="str">
        <f aca="true">IF(F1380&lt;&gt;"",IF(INDIRECT($AH$5&amp;"B"&amp;($C$1*$A1380+19))= 1,1,0),"")</f>
        <v/>
      </c>
      <c r="AB1380" s="27" t="str">
        <f aca="false">IF(C1380&lt;&gt;"",IF(X1380 = 1, 5, 0) + IF(Z1380 = 1, 25, 0) + IF(AA1380 = 1, 15, 0),"")</f>
        <v/>
      </c>
      <c r="AC1380" s="57" t="str">
        <f aca="false">IF(C1380&lt;&gt;"",L1380+W1380+AB1380,"")</f>
        <v/>
      </c>
    </row>
    <row r="1381" customFormat="false" ht="12.8" hidden="false" customHeight="false" outlineLevel="0" collapsed="false">
      <c r="A1381" s="11" t="n">
        <f aca="false">A1380+1</f>
        <v>378</v>
      </c>
      <c r="B1381" s="38" t="str">
        <f aca="true">IF(INDIRECT($AH$5&amp;"B"&amp;($C$1*$A1381+2))=0, "",INDIRECT($AH$5&amp;"B"&amp;($C$1*$A1381+2)))</f>
        <v/>
      </c>
      <c r="C1381" s="19" t="str">
        <f aca="true">IF(INDIRECT($AH$5&amp;"B"&amp;($C$1*$A1381+3)) = 0, "", INDIRECT($AH$5&amp;"B"&amp;($C$1*$A1381+3)))</f>
        <v/>
      </c>
      <c r="D1381" s="19" t="str">
        <f aca="true">IF(INDIRECT($AH$5&amp;"B"&amp;($C$1*$A1381+4)) = 0, "", INDIRECT($AH$5&amp;"B"&amp;($C$1*$A1381+4)))</f>
        <v/>
      </c>
      <c r="E1381" s="19" t="str">
        <f aca="true">IF(INDIRECT($AH$5&amp;"B"&amp;($C$1*$A1381+7)) = 0, "", INDIRECT($AH$5&amp;"B"&amp;($C$1*$A1381+7)))</f>
        <v/>
      </c>
      <c r="F1381" s="20" t="str">
        <f aca="true">IF(C1381 &lt;&gt; "",IF(INDIRECT($AH$5&amp;"B"&amp;($C$1*$A1381+8)) = 0, 0, 1), "")</f>
        <v/>
      </c>
      <c r="G1381" s="20" t="n">
        <f aca="true">INDIRECT($AH$5&amp;"B"&amp;($C$1*$A1381+9))</f>
        <v>0</v>
      </c>
      <c r="H1381" s="20" t="n">
        <f aca="true">INDIRECT($AH$5&amp;"B"&amp;($C$1*$A1381+10))</f>
        <v>0</v>
      </c>
      <c r="I1381" s="20" t="n">
        <f aca="true">INDIRECT($AH$5&amp;"B"&amp;($C$1*$A1381+11))</f>
        <v>0</v>
      </c>
      <c r="J1381" s="20" t="n">
        <f aca="true">INDIRECT($AH$5&amp;"B"&amp;($C$1*$A1381+12))</f>
        <v>0</v>
      </c>
      <c r="K1381" s="21" t="str">
        <f aca="false">IF(C1381&lt;&gt;"",IFERROR((G1381+H1381+I1381)/(G1381+H1381+I1381+J1381),0), "")</f>
        <v/>
      </c>
      <c r="L1381" s="20" t="str">
        <f aca="false">IF(C1381&lt;&gt;"",(G1381* 2) +(H1381* 4) + (I1381* 6) + IF(F1381 = 1, 5, 0), "")</f>
        <v/>
      </c>
      <c r="M1381" s="25" t="str">
        <f aca="true">IF(C1381&lt;&gt;"",SUM(INDIRECT($AH$5&amp;"C"&amp;($C$1*$A1381+9)):INDIRECT($AH$5&amp;"V"&amp;($C$1*$A1381+9))), "")</f>
        <v/>
      </c>
      <c r="N1381" s="25" t="str">
        <f aca="true">IF(C1381&lt;&gt;"",SUM(INDIRECT($AH$5&amp;"C"&amp;($C$1*$A1381+10)):INDIRECT($AH$5&amp;"V"&amp;($C$1*$A1381+10))), "")</f>
        <v/>
      </c>
      <c r="O1381" s="25" t="str">
        <f aca="true">IF(C1381&lt;&gt;"",SUM(INDIRECT($AH$5&amp;"C"&amp;($C$1*$A1381+11)):INDIRECT($AH$5&amp;"V"&amp;($C$1*$A1381+11))),"")</f>
        <v/>
      </c>
      <c r="P1381" s="25" t="str">
        <f aca="true">IF(C1381&lt;&gt;"",SUM(INDIRECT($AH$5&amp;"C"&amp;($C$1*$A1381+12)):INDIRECT($AH$5&amp;"V"&amp;($C$1*$A1381+12))),"")</f>
        <v/>
      </c>
      <c r="Q1381" s="24" t="str">
        <f aca="false">IF(C1381&lt;&gt;"",IFERROR((M1381+N1381+O1381)/(M1381+N1381+O1381+P1381),0), "")</f>
        <v/>
      </c>
      <c r="R1381" s="25" t="str">
        <f aca="true">IF(C1381&lt;&gt;"",SUM(INDIRECT($AH$5&amp;"C"&amp;($C$1*$A1381+13)):INDIRECT($AH$5&amp;"V"&amp;($C$1*$A1381+13))), "")</f>
        <v/>
      </c>
      <c r="S1381" s="25" t="str">
        <f aca="false">IF(C1381&lt;&gt;"",IFERROR((M1381+N1381+O1381+P1381)/R1381, 0),"")</f>
        <v/>
      </c>
      <c r="T1381" s="25" t="str">
        <f aca="false">IF(C1381&lt;&gt;"",IFERROR((M1381+N1381+O1381)/R1381,0),"")</f>
        <v/>
      </c>
      <c r="U1381" s="25" t="str">
        <f aca="true">IF(C1381&lt;&gt;"",IF(INDIRECT($AH$5&amp;"B"&amp;($C$1*$A1381+14))= 1,1,0),"")</f>
        <v/>
      </c>
      <c r="V1381" s="25" t="str">
        <f aca="true">IF(C1381&lt;&gt;"",IF(INDIRECT($AH$5&amp;"B"&amp;($C$1*$A1381+15))= 1,1,0),"")</f>
        <v/>
      </c>
      <c r="W1381" s="25" t="str">
        <f aca="false">IF(C1381&lt;&gt;"",($M1381*1) + ($N1381*2) + ($O1381*3) + (IF(U1381 = 1, 10, 0)) + (IF(V1381 = 1, 20, 0)),"")</f>
        <v/>
      </c>
      <c r="X1381" s="27" t="str">
        <f aca="true">IF(C1381&lt;&gt;"",IF(INDIRECT($AH$5&amp;"B"&amp;($C$1*$A1381+16))= 1,1,0),"")</f>
        <v/>
      </c>
      <c r="Y1381" s="27" t="str">
        <f aca="true">IF(D1381&lt;&gt;"",IF(INDIRECT($AH$5&amp;"B"&amp;($C$1*$A1381+17))= 1,1,0),"")</f>
        <v/>
      </c>
      <c r="Z1381" s="27" t="str">
        <f aca="true">IF(E1381&lt;&gt;"",IF(INDIRECT($AH$5&amp;"B"&amp;($C$1*$A1381+18))= 1,1,0),"")</f>
        <v/>
      </c>
      <c r="AA1381" s="27" t="str">
        <f aca="true">IF(F1381&lt;&gt;"",IF(INDIRECT($AH$5&amp;"B"&amp;($C$1*$A1381+19))= 1,1,0),"")</f>
        <v/>
      </c>
      <c r="AB1381" s="27" t="str">
        <f aca="false">IF(C1381&lt;&gt;"",IF(X1381 = 1, 5, 0) + IF(Z1381 = 1, 25, 0) + IF(AA1381 = 1, 15, 0),"")</f>
        <v/>
      </c>
      <c r="AC1381" s="57" t="str">
        <f aca="false">IF(C1381&lt;&gt;"",L1381+W1381+AB1381,"")</f>
        <v/>
      </c>
    </row>
    <row r="1382" customFormat="false" ht="12.8" hidden="false" customHeight="false" outlineLevel="0" collapsed="false">
      <c r="A1382" s="11" t="n">
        <f aca="false">A1381+1</f>
        <v>379</v>
      </c>
      <c r="B1382" s="38" t="str">
        <f aca="true">IF(INDIRECT($AH$5&amp;"B"&amp;($C$1*$A1382+2))=0, "",INDIRECT($AH$5&amp;"B"&amp;($C$1*$A1382+2)))</f>
        <v/>
      </c>
      <c r="C1382" s="19" t="str">
        <f aca="true">IF(INDIRECT($AH$5&amp;"B"&amp;($C$1*$A1382+3)) = 0, "", INDIRECT($AH$5&amp;"B"&amp;($C$1*$A1382+3)))</f>
        <v/>
      </c>
      <c r="D1382" s="19" t="str">
        <f aca="true">IF(INDIRECT($AH$5&amp;"B"&amp;($C$1*$A1382+4)) = 0, "", INDIRECT($AH$5&amp;"B"&amp;($C$1*$A1382+4)))</f>
        <v/>
      </c>
      <c r="E1382" s="19" t="str">
        <f aca="true">IF(INDIRECT($AH$5&amp;"B"&amp;($C$1*$A1382+7)) = 0, "", INDIRECT($AH$5&amp;"B"&amp;($C$1*$A1382+7)))</f>
        <v/>
      </c>
      <c r="F1382" s="20" t="str">
        <f aca="true">IF(C1382 &lt;&gt; "",IF(INDIRECT($AH$5&amp;"B"&amp;($C$1*$A1382+8)) = 0, 0, 1), "")</f>
        <v/>
      </c>
      <c r="G1382" s="20" t="n">
        <f aca="true">INDIRECT($AH$5&amp;"B"&amp;($C$1*$A1382+9))</f>
        <v>0</v>
      </c>
      <c r="H1382" s="20" t="n">
        <f aca="true">INDIRECT($AH$5&amp;"B"&amp;($C$1*$A1382+10))</f>
        <v>0</v>
      </c>
      <c r="I1382" s="20" t="n">
        <f aca="true">INDIRECT($AH$5&amp;"B"&amp;($C$1*$A1382+11))</f>
        <v>0</v>
      </c>
      <c r="J1382" s="20" t="n">
        <f aca="true">INDIRECT($AH$5&amp;"B"&amp;($C$1*$A1382+12))</f>
        <v>0</v>
      </c>
      <c r="K1382" s="21" t="str">
        <f aca="false">IF(C1382&lt;&gt;"",IFERROR((G1382+H1382+I1382)/(G1382+H1382+I1382+J1382),0), "")</f>
        <v/>
      </c>
      <c r="L1382" s="20" t="str">
        <f aca="false">IF(C1382&lt;&gt;"",(G1382* 2) +(H1382* 4) + (I1382* 6) + IF(F1382 = 1, 5, 0), "")</f>
        <v/>
      </c>
      <c r="M1382" s="25" t="str">
        <f aca="true">IF(C1382&lt;&gt;"",SUM(INDIRECT($AH$5&amp;"C"&amp;($C$1*$A1382+9)):INDIRECT($AH$5&amp;"V"&amp;($C$1*$A1382+9))), "")</f>
        <v/>
      </c>
      <c r="N1382" s="25" t="str">
        <f aca="true">IF(C1382&lt;&gt;"",SUM(INDIRECT($AH$5&amp;"C"&amp;($C$1*$A1382+10)):INDIRECT($AH$5&amp;"V"&amp;($C$1*$A1382+10))), "")</f>
        <v/>
      </c>
      <c r="O1382" s="25" t="str">
        <f aca="true">IF(C1382&lt;&gt;"",SUM(INDIRECT($AH$5&amp;"C"&amp;($C$1*$A1382+11)):INDIRECT($AH$5&amp;"V"&amp;($C$1*$A1382+11))),"")</f>
        <v/>
      </c>
      <c r="P1382" s="25" t="str">
        <f aca="true">IF(C1382&lt;&gt;"",SUM(INDIRECT($AH$5&amp;"C"&amp;($C$1*$A1382+12)):INDIRECT($AH$5&amp;"V"&amp;($C$1*$A1382+12))),"")</f>
        <v/>
      </c>
      <c r="Q1382" s="24" t="str">
        <f aca="false">IF(C1382&lt;&gt;"",IFERROR((M1382+N1382+O1382)/(M1382+N1382+O1382+P1382),0), "")</f>
        <v/>
      </c>
      <c r="R1382" s="25" t="str">
        <f aca="true">IF(C1382&lt;&gt;"",SUM(INDIRECT($AH$5&amp;"C"&amp;($C$1*$A1382+13)):INDIRECT($AH$5&amp;"V"&amp;($C$1*$A1382+13))), "")</f>
        <v/>
      </c>
      <c r="S1382" s="25" t="str">
        <f aca="false">IF(C1382&lt;&gt;"",IFERROR((M1382+N1382+O1382+P1382)/R1382, 0),"")</f>
        <v/>
      </c>
      <c r="T1382" s="25" t="str">
        <f aca="false">IF(C1382&lt;&gt;"",IFERROR((M1382+N1382+O1382)/R1382,0),"")</f>
        <v/>
      </c>
      <c r="U1382" s="25" t="str">
        <f aca="true">IF(C1382&lt;&gt;"",IF(INDIRECT($AH$5&amp;"B"&amp;($C$1*$A1382+14))= 1,1,0),"")</f>
        <v/>
      </c>
      <c r="V1382" s="25" t="str">
        <f aca="true">IF(C1382&lt;&gt;"",IF(INDIRECT($AH$5&amp;"B"&amp;($C$1*$A1382+15))= 1,1,0),"")</f>
        <v/>
      </c>
      <c r="W1382" s="25" t="str">
        <f aca="false">IF(C1382&lt;&gt;"",($M1382*1) + ($N1382*2) + ($O1382*3) + (IF(U1382 = 1, 10, 0)) + (IF(V1382 = 1, 20, 0)),"")</f>
        <v/>
      </c>
      <c r="X1382" s="27" t="str">
        <f aca="true">IF(C1382&lt;&gt;"",IF(INDIRECT($AH$5&amp;"B"&amp;($C$1*$A1382+16))= 1,1,0),"")</f>
        <v/>
      </c>
      <c r="Y1382" s="27" t="str">
        <f aca="true">IF(D1382&lt;&gt;"",IF(INDIRECT($AH$5&amp;"B"&amp;($C$1*$A1382+17))= 1,1,0),"")</f>
        <v/>
      </c>
      <c r="Z1382" s="27" t="str">
        <f aca="true">IF(E1382&lt;&gt;"",IF(INDIRECT($AH$5&amp;"B"&amp;($C$1*$A1382+18))= 1,1,0),"")</f>
        <v/>
      </c>
      <c r="AA1382" s="27" t="str">
        <f aca="true">IF(F1382&lt;&gt;"",IF(INDIRECT($AH$5&amp;"B"&amp;($C$1*$A1382+19))= 1,1,0),"")</f>
        <v/>
      </c>
      <c r="AB1382" s="27" t="str">
        <f aca="false">IF(C1382&lt;&gt;"",IF(X1382 = 1, 5, 0) + IF(Z1382 = 1, 25, 0) + IF(AA1382 = 1, 15, 0),"")</f>
        <v/>
      </c>
      <c r="AC1382" s="57" t="str">
        <f aca="false">IF(C1382&lt;&gt;"",L1382+W1382+AB1382,"")</f>
        <v/>
      </c>
    </row>
    <row r="1383" customFormat="false" ht="12.8" hidden="false" customHeight="false" outlineLevel="0" collapsed="false">
      <c r="A1383" s="11" t="n">
        <f aca="false">A1382+1</f>
        <v>380</v>
      </c>
      <c r="B1383" s="38" t="str">
        <f aca="true">IF(INDIRECT($AH$5&amp;"B"&amp;($C$1*$A1383+2))=0, "",INDIRECT($AH$5&amp;"B"&amp;($C$1*$A1383+2)))</f>
        <v/>
      </c>
      <c r="C1383" s="19" t="str">
        <f aca="true">IF(INDIRECT($AH$5&amp;"B"&amp;($C$1*$A1383+3)) = 0, "", INDIRECT($AH$5&amp;"B"&amp;($C$1*$A1383+3)))</f>
        <v/>
      </c>
      <c r="D1383" s="19" t="str">
        <f aca="true">IF(INDIRECT($AH$5&amp;"B"&amp;($C$1*$A1383+4)) = 0, "", INDIRECT($AH$5&amp;"B"&amp;($C$1*$A1383+4)))</f>
        <v/>
      </c>
      <c r="E1383" s="19" t="str">
        <f aca="true">IF(INDIRECT($AH$5&amp;"B"&amp;($C$1*$A1383+7)) = 0, "", INDIRECT($AH$5&amp;"B"&amp;($C$1*$A1383+7)))</f>
        <v/>
      </c>
      <c r="F1383" s="20" t="str">
        <f aca="true">IF(C1383 &lt;&gt; "",IF(INDIRECT($AH$5&amp;"B"&amp;($C$1*$A1383+8)) = 0, 0, 1), "")</f>
        <v/>
      </c>
      <c r="G1383" s="20" t="n">
        <f aca="true">INDIRECT($AH$5&amp;"B"&amp;($C$1*$A1383+9))</f>
        <v>0</v>
      </c>
      <c r="H1383" s="20" t="n">
        <f aca="true">INDIRECT($AH$5&amp;"B"&amp;($C$1*$A1383+10))</f>
        <v>0</v>
      </c>
      <c r="I1383" s="20" t="n">
        <f aca="true">INDIRECT($AH$5&amp;"B"&amp;($C$1*$A1383+11))</f>
        <v>0</v>
      </c>
      <c r="J1383" s="20" t="n">
        <f aca="true">INDIRECT($AH$5&amp;"B"&amp;($C$1*$A1383+12))</f>
        <v>0</v>
      </c>
      <c r="K1383" s="21" t="str">
        <f aca="false">IF(C1383&lt;&gt;"",IFERROR((G1383+H1383+I1383)/(G1383+H1383+I1383+J1383),0), "")</f>
        <v/>
      </c>
      <c r="L1383" s="20" t="str">
        <f aca="false">IF(C1383&lt;&gt;"",(G1383* 2) +(H1383* 4) + (I1383* 6) + IF(F1383 = 1, 5, 0), "")</f>
        <v/>
      </c>
      <c r="M1383" s="25" t="str">
        <f aca="true">IF(C1383&lt;&gt;"",SUM(INDIRECT($AH$5&amp;"C"&amp;($C$1*$A1383+9)):INDIRECT($AH$5&amp;"V"&amp;($C$1*$A1383+9))), "")</f>
        <v/>
      </c>
      <c r="N1383" s="25" t="str">
        <f aca="true">IF(C1383&lt;&gt;"",SUM(INDIRECT($AH$5&amp;"C"&amp;($C$1*$A1383+10)):INDIRECT($AH$5&amp;"V"&amp;($C$1*$A1383+10))), "")</f>
        <v/>
      </c>
      <c r="O1383" s="25" t="str">
        <f aca="true">IF(C1383&lt;&gt;"",SUM(INDIRECT($AH$5&amp;"C"&amp;($C$1*$A1383+11)):INDIRECT($AH$5&amp;"V"&amp;($C$1*$A1383+11))),"")</f>
        <v/>
      </c>
      <c r="P1383" s="25" t="str">
        <f aca="true">IF(C1383&lt;&gt;"",SUM(INDIRECT($AH$5&amp;"C"&amp;($C$1*$A1383+12)):INDIRECT($AH$5&amp;"V"&amp;($C$1*$A1383+12))),"")</f>
        <v/>
      </c>
      <c r="Q1383" s="24" t="str">
        <f aca="false">IF(C1383&lt;&gt;"",IFERROR((M1383+N1383+O1383)/(M1383+N1383+O1383+P1383),0), "")</f>
        <v/>
      </c>
      <c r="R1383" s="25" t="str">
        <f aca="true">IF(C1383&lt;&gt;"",SUM(INDIRECT($AH$5&amp;"C"&amp;($C$1*$A1383+13)):INDIRECT($AH$5&amp;"V"&amp;($C$1*$A1383+13))), "")</f>
        <v/>
      </c>
      <c r="S1383" s="25" t="str">
        <f aca="false">IF(C1383&lt;&gt;"",IFERROR((M1383+N1383+O1383+P1383)/R1383, 0),"")</f>
        <v/>
      </c>
      <c r="T1383" s="25" t="str">
        <f aca="false">IF(C1383&lt;&gt;"",IFERROR((M1383+N1383+O1383)/R1383,0),"")</f>
        <v/>
      </c>
      <c r="U1383" s="25" t="str">
        <f aca="true">IF(C1383&lt;&gt;"",IF(INDIRECT($AH$5&amp;"B"&amp;($C$1*$A1383+14))= 1,1,0),"")</f>
        <v/>
      </c>
      <c r="V1383" s="25" t="str">
        <f aca="true">IF(C1383&lt;&gt;"",IF(INDIRECT($AH$5&amp;"B"&amp;($C$1*$A1383+15))= 1,1,0),"")</f>
        <v/>
      </c>
      <c r="W1383" s="25" t="str">
        <f aca="false">IF(C1383&lt;&gt;"",($M1383*1) + ($N1383*2) + ($O1383*3) + (IF(U1383 = 1, 10, 0)) + (IF(V1383 = 1, 20, 0)),"")</f>
        <v/>
      </c>
      <c r="X1383" s="27" t="str">
        <f aca="true">IF(C1383&lt;&gt;"",IF(INDIRECT($AH$5&amp;"B"&amp;($C$1*$A1383+16))= 1,1,0),"")</f>
        <v/>
      </c>
      <c r="Y1383" s="27" t="str">
        <f aca="true">IF(D1383&lt;&gt;"",IF(INDIRECT($AH$5&amp;"B"&amp;($C$1*$A1383+17))= 1,1,0),"")</f>
        <v/>
      </c>
      <c r="Z1383" s="27" t="str">
        <f aca="true">IF(E1383&lt;&gt;"",IF(INDIRECT($AH$5&amp;"B"&amp;($C$1*$A1383+18))= 1,1,0),"")</f>
        <v/>
      </c>
      <c r="AA1383" s="27" t="str">
        <f aca="true">IF(F1383&lt;&gt;"",IF(INDIRECT($AH$5&amp;"B"&amp;($C$1*$A1383+19))= 1,1,0),"")</f>
        <v/>
      </c>
      <c r="AB1383" s="27" t="str">
        <f aca="false">IF(C1383&lt;&gt;"",IF(X1383 = 1, 5, 0) + IF(Z1383 = 1, 25, 0) + IF(AA1383 = 1, 15, 0),"")</f>
        <v/>
      </c>
      <c r="AC1383" s="57" t="str">
        <f aca="false">IF(C1383&lt;&gt;"",L1383+W1383+AB1383,"")</f>
        <v/>
      </c>
    </row>
    <row r="1384" customFormat="false" ht="12.8" hidden="false" customHeight="false" outlineLevel="0" collapsed="false">
      <c r="A1384" s="11" t="n">
        <f aca="false">A1383+1</f>
        <v>381</v>
      </c>
      <c r="B1384" s="38" t="str">
        <f aca="true">IF(INDIRECT($AH$5&amp;"B"&amp;($C$1*$A1384+2))=0, "",INDIRECT($AH$5&amp;"B"&amp;($C$1*$A1384+2)))</f>
        <v/>
      </c>
      <c r="C1384" s="19" t="str">
        <f aca="true">IF(INDIRECT($AH$5&amp;"B"&amp;($C$1*$A1384+3)) = 0, "", INDIRECT($AH$5&amp;"B"&amp;($C$1*$A1384+3)))</f>
        <v/>
      </c>
      <c r="D1384" s="19" t="str">
        <f aca="true">IF(INDIRECT($AH$5&amp;"B"&amp;($C$1*$A1384+4)) = 0, "", INDIRECT($AH$5&amp;"B"&amp;($C$1*$A1384+4)))</f>
        <v/>
      </c>
      <c r="E1384" s="19" t="str">
        <f aca="true">IF(INDIRECT($AH$5&amp;"B"&amp;($C$1*$A1384+7)) = 0, "", INDIRECT($AH$5&amp;"B"&amp;($C$1*$A1384+7)))</f>
        <v/>
      </c>
      <c r="F1384" s="20" t="str">
        <f aca="true">IF(C1384 &lt;&gt; "",IF(INDIRECT($AH$5&amp;"B"&amp;($C$1*$A1384+8)) = 0, 0, 1), "")</f>
        <v/>
      </c>
      <c r="G1384" s="20" t="n">
        <f aca="true">INDIRECT($AH$5&amp;"B"&amp;($C$1*$A1384+9))</f>
        <v>0</v>
      </c>
      <c r="H1384" s="20" t="n">
        <f aca="true">INDIRECT($AH$5&amp;"B"&amp;($C$1*$A1384+10))</f>
        <v>0</v>
      </c>
      <c r="I1384" s="20" t="n">
        <f aca="true">INDIRECT($AH$5&amp;"B"&amp;($C$1*$A1384+11))</f>
        <v>0</v>
      </c>
      <c r="J1384" s="20" t="n">
        <f aca="true">INDIRECT($AH$5&amp;"B"&amp;($C$1*$A1384+12))</f>
        <v>0</v>
      </c>
      <c r="K1384" s="21" t="str">
        <f aca="false">IF(C1384&lt;&gt;"",IFERROR((G1384+H1384+I1384)/(G1384+H1384+I1384+J1384),0), "")</f>
        <v/>
      </c>
      <c r="L1384" s="20" t="str">
        <f aca="false">IF(C1384&lt;&gt;"",(G1384* 2) +(H1384* 4) + (I1384* 6) + IF(F1384 = 1, 5, 0), "")</f>
        <v/>
      </c>
      <c r="M1384" s="25" t="str">
        <f aca="true">IF(C1384&lt;&gt;"",SUM(INDIRECT($AH$5&amp;"C"&amp;($C$1*$A1384+9)):INDIRECT($AH$5&amp;"V"&amp;($C$1*$A1384+9))), "")</f>
        <v/>
      </c>
      <c r="N1384" s="25" t="str">
        <f aca="true">IF(C1384&lt;&gt;"",SUM(INDIRECT($AH$5&amp;"C"&amp;($C$1*$A1384+10)):INDIRECT($AH$5&amp;"V"&amp;($C$1*$A1384+10))), "")</f>
        <v/>
      </c>
      <c r="O1384" s="25" t="str">
        <f aca="true">IF(C1384&lt;&gt;"",SUM(INDIRECT($AH$5&amp;"C"&amp;($C$1*$A1384+11)):INDIRECT($AH$5&amp;"V"&amp;($C$1*$A1384+11))),"")</f>
        <v/>
      </c>
      <c r="P1384" s="25" t="str">
        <f aca="true">IF(C1384&lt;&gt;"",SUM(INDIRECT($AH$5&amp;"C"&amp;($C$1*$A1384+12)):INDIRECT($AH$5&amp;"V"&amp;($C$1*$A1384+12))),"")</f>
        <v/>
      </c>
      <c r="Q1384" s="24" t="str">
        <f aca="false">IF(C1384&lt;&gt;"",IFERROR((M1384+N1384+O1384)/(M1384+N1384+O1384+P1384),0), "")</f>
        <v/>
      </c>
      <c r="R1384" s="25" t="str">
        <f aca="true">IF(C1384&lt;&gt;"",SUM(INDIRECT($AH$5&amp;"C"&amp;($C$1*$A1384+13)):INDIRECT($AH$5&amp;"V"&amp;($C$1*$A1384+13))), "")</f>
        <v/>
      </c>
      <c r="S1384" s="25" t="str">
        <f aca="false">IF(C1384&lt;&gt;"",IFERROR((M1384+N1384+O1384+P1384)/R1384, 0),"")</f>
        <v/>
      </c>
      <c r="T1384" s="25" t="str">
        <f aca="false">IF(C1384&lt;&gt;"",IFERROR((M1384+N1384+O1384)/R1384,0),"")</f>
        <v/>
      </c>
      <c r="U1384" s="25" t="str">
        <f aca="true">IF(C1384&lt;&gt;"",IF(INDIRECT($AH$5&amp;"B"&amp;($C$1*$A1384+14))= 1,1,0),"")</f>
        <v/>
      </c>
      <c r="V1384" s="25" t="str">
        <f aca="true">IF(C1384&lt;&gt;"",IF(INDIRECT($AH$5&amp;"B"&amp;($C$1*$A1384+15))= 1,1,0),"")</f>
        <v/>
      </c>
      <c r="W1384" s="25" t="str">
        <f aca="false">IF(C1384&lt;&gt;"",($M1384*1) + ($N1384*2) + ($O1384*3) + (IF(U1384 = 1, 10, 0)) + (IF(V1384 = 1, 20, 0)),"")</f>
        <v/>
      </c>
      <c r="X1384" s="27" t="str">
        <f aca="true">IF(C1384&lt;&gt;"",IF(INDIRECT($AH$5&amp;"B"&amp;($C$1*$A1384+16))= 1,1,0),"")</f>
        <v/>
      </c>
      <c r="Y1384" s="27" t="str">
        <f aca="true">IF(D1384&lt;&gt;"",IF(INDIRECT($AH$5&amp;"B"&amp;($C$1*$A1384+17))= 1,1,0),"")</f>
        <v/>
      </c>
      <c r="Z1384" s="27" t="str">
        <f aca="true">IF(E1384&lt;&gt;"",IF(INDIRECT($AH$5&amp;"B"&amp;($C$1*$A1384+18))= 1,1,0),"")</f>
        <v/>
      </c>
      <c r="AA1384" s="27" t="str">
        <f aca="true">IF(F1384&lt;&gt;"",IF(INDIRECT($AH$5&amp;"B"&amp;($C$1*$A1384+19))= 1,1,0),"")</f>
        <v/>
      </c>
      <c r="AB1384" s="27" t="str">
        <f aca="false">IF(C1384&lt;&gt;"",IF(X1384 = 1, 5, 0) + IF(Z1384 = 1, 25, 0) + IF(AA1384 = 1, 15, 0),"")</f>
        <v/>
      </c>
      <c r="AC1384" s="57" t="str">
        <f aca="false">IF(C1384&lt;&gt;"",L1384+W1384+AB1384,"")</f>
        <v/>
      </c>
    </row>
    <row r="1385" customFormat="false" ht="12.8" hidden="false" customHeight="false" outlineLevel="0" collapsed="false">
      <c r="A1385" s="11" t="n">
        <f aca="false">A1384+1</f>
        <v>382</v>
      </c>
      <c r="B1385" s="38" t="str">
        <f aca="true">IF(INDIRECT($AH$5&amp;"B"&amp;($C$1*$A1385+2))=0, "",INDIRECT($AH$5&amp;"B"&amp;($C$1*$A1385+2)))</f>
        <v/>
      </c>
      <c r="C1385" s="19" t="str">
        <f aca="true">IF(INDIRECT($AH$5&amp;"B"&amp;($C$1*$A1385+3)) = 0, "", INDIRECT($AH$5&amp;"B"&amp;($C$1*$A1385+3)))</f>
        <v/>
      </c>
      <c r="D1385" s="19" t="str">
        <f aca="true">IF(INDIRECT($AH$5&amp;"B"&amp;($C$1*$A1385+4)) = 0, "", INDIRECT($AH$5&amp;"B"&amp;($C$1*$A1385+4)))</f>
        <v/>
      </c>
      <c r="E1385" s="19" t="str">
        <f aca="true">IF(INDIRECT($AH$5&amp;"B"&amp;($C$1*$A1385+7)) = 0, "", INDIRECT($AH$5&amp;"B"&amp;($C$1*$A1385+7)))</f>
        <v/>
      </c>
      <c r="F1385" s="20" t="str">
        <f aca="true">IF(C1385 &lt;&gt; "",IF(INDIRECT($AH$5&amp;"B"&amp;($C$1*$A1385+8)) = 0, 0, 1), "")</f>
        <v/>
      </c>
      <c r="G1385" s="20" t="n">
        <f aca="true">INDIRECT($AH$5&amp;"B"&amp;($C$1*$A1385+9))</f>
        <v>0</v>
      </c>
      <c r="H1385" s="20" t="n">
        <f aca="true">INDIRECT($AH$5&amp;"B"&amp;($C$1*$A1385+10))</f>
        <v>0</v>
      </c>
      <c r="I1385" s="20" t="n">
        <f aca="true">INDIRECT($AH$5&amp;"B"&amp;($C$1*$A1385+11))</f>
        <v>0</v>
      </c>
      <c r="J1385" s="20" t="n">
        <f aca="true">INDIRECT($AH$5&amp;"B"&amp;($C$1*$A1385+12))</f>
        <v>0</v>
      </c>
      <c r="K1385" s="21" t="str">
        <f aca="false">IF(C1385&lt;&gt;"",IFERROR((G1385+H1385+I1385)/(G1385+H1385+I1385+J1385),0), "")</f>
        <v/>
      </c>
      <c r="L1385" s="20" t="str">
        <f aca="false">IF(C1385&lt;&gt;"",(G1385* 2) +(H1385* 4) + (I1385* 6) + IF(F1385 = 1, 5, 0), "")</f>
        <v/>
      </c>
      <c r="M1385" s="25" t="str">
        <f aca="true">IF(C1385&lt;&gt;"",SUM(INDIRECT($AH$5&amp;"C"&amp;($C$1*$A1385+9)):INDIRECT($AH$5&amp;"V"&amp;($C$1*$A1385+9))), "")</f>
        <v/>
      </c>
      <c r="N1385" s="25" t="str">
        <f aca="true">IF(C1385&lt;&gt;"",SUM(INDIRECT($AH$5&amp;"C"&amp;($C$1*$A1385+10)):INDIRECT($AH$5&amp;"V"&amp;($C$1*$A1385+10))), "")</f>
        <v/>
      </c>
      <c r="O1385" s="25" t="str">
        <f aca="true">IF(C1385&lt;&gt;"",SUM(INDIRECT($AH$5&amp;"C"&amp;($C$1*$A1385+11)):INDIRECT($AH$5&amp;"V"&amp;($C$1*$A1385+11))),"")</f>
        <v/>
      </c>
      <c r="P1385" s="25" t="str">
        <f aca="true">IF(C1385&lt;&gt;"",SUM(INDIRECT($AH$5&amp;"C"&amp;($C$1*$A1385+12)):INDIRECT($AH$5&amp;"V"&amp;($C$1*$A1385+12))),"")</f>
        <v/>
      </c>
      <c r="Q1385" s="24" t="str">
        <f aca="false">IF(C1385&lt;&gt;"",IFERROR((M1385+N1385+O1385)/(M1385+N1385+O1385+P1385),0), "")</f>
        <v/>
      </c>
      <c r="R1385" s="25" t="str">
        <f aca="true">IF(C1385&lt;&gt;"",SUM(INDIRECT($AH$5&amp;"C"&amp;($C$1*$A1385+13)):INDIRECT($AH$5&amp;"V"&amp;($C$1*$A1385+13))), "")</f>
        <v/>
      </c>
      <c r="S1385" s="25" t="str">
        <f aca="false">IF(C1385&lt;&gt;"",IFERROR((M1385+N1385+O1385+P1385)/R1385, 0),"")</f>
        <v/>
      </c>
      <c r="T1385" s="25" t="str">
        <f aca="false">IF(C1385&lt;&gt;"",IFERROR((M1385+N1385+O1385)/R1385,0),"")</f>
        <v/>
      </c>
      <c r="U1385" s="25" t="str">
        <f aca="true">IF(C1385&lt;&gt;"",IF(INDIRECT($AH$5&amp;"B"&amp;($C$1*$A1385+14))= 1,1,0),"")</f>
        <v/>
      </c>
      <c r="V1385" s="25" t="str">
        <f aca="true">IF(C1385&lt;&gt;"",IF(INDIRECT($AH$5&amp;"B"&amp;($C$1*$A1385+15))= 1,1,0),"")</f>
        <v/>
      </c>
      <c r="W1385" s="25" t="str">
        <f aca="false">IF(C1385&lt;&gt;"",($M1385*1) + ($N1385*2) + ($O1385*3) + (IF(U1385 = 1, 10, 0)) + (IF(V1385 = 1, 20, 0)),"")</f>
        <v/>
      </c>
      <c r="X1385" s="27" t="str">
        <f aca="true">IF(C1385&lt;&gt;"",IF(INDIRECT($AH$5&amp;"B"&amp;($C$1*$A1385+16))= 1,1,0),"")</f>
        <v/>
      </c>
      <c r="Y1385" s="27" t="str">
        <f aca="true">IF(D1385&lt;&gt;"",IF(INDIRECT($AH$5&amp;"B"&amp;($C$1*$A1385+17))= 1,1,0),"")</f>
        <v/>
      </c>
      <c r="Z1385" s="27" t="str">
        <f aca="true">IF(E1385&lt;&gt;"",IF(INDIRECT($AH$5&amp;"B"&amp;($C$1*$A1385+18))= 1,1,0),"")</f>
        <v/>
      </c>
      <c r="AA1385" s="27" t="str">
        <f aca="true">IF(F1385&lt;&gt;"",IF(INDIRECT($AH$5&amp;"B"&amp;($C$1*$A1385+19))= 1,1,0),"")</f>
        <v/>
      </c>
      <c r="AB1385" s="27" t="str">
        <f aca="false">IF(C1385&lt;&gt;"",IF(X1385 = 1, 5, 0) + IF(Z1385 = 1, 25, 0) + IF(AA1385 = 1, 15, 0),"")</f>
        <v/>
      </c>
      <c r="AC1385" s="57" t="str">
        <f aca="false">IF(C1385&lt;&gt;"",L1385+W1385+AB1385,"")</f>
        <v/>
      </c>
    </row>
    <row r="1386" customFormat="false" ht="12.8" hidden="false" customHeight="false" outlineLevel="0" collapsed="false">
      <c r="A1386" s="11" t="n">
        <f aca="false">A1385+1</f>
        <v>383</v>
      </c>
      <c r="B1386" s="38" t="str">
        <f aca="true">IF(INDIRECT($AH$5&amp;"B"&amp;($C$1*$A1386+2))=0, "",INDIRECT($AH$5&amp;"B"&amp;($C$1*$A1386+2)))</f>
        <v/>
      </c>
      <c r="C1386" s="19" t="str">
        <f aca="true">IF(INDIRECT($AH$5&amp;"B"&amp;($C$1*$A1386+3)) = 0, "", INDIRECT($AH$5&amp;"B"&amp;($C$1*$A1386+3)))</f>
        <v/>
      </c>
      <c r="D1386" s="19" t="str">
        <f aca="true">IF(INDIRECT($AH$5&amp;"B"&amp;($C$1*$A1386+4)) = 0, "", INDIRECT($AH$5&amp;"B"&amp;($C$1*$A1386+4)))</f>
        <v/>
      </c>
      <c r="E1386" s="19" t="str">
        <f aca="true">IF(INDIRECT($AH$5&amp;"B"&amp;($C$1*$A1386+7)) = 0, "", INDIRECT($AH$5&amp;"B"&amp;($C$1*$A1386+7)))</f>
        <v/>
      </c>
      <c r="F1386" s="20" t="str">
        <f aca="true">IF(C1386 &lt;&gt; "",IF(INDIRECT($AH$5&amp;"B"&amp;($C$1*$A1386+8)) = 0, 0, 1), "")</f>
        <v/>
      </c>
      <c r="G1386" s="20" t="n">
        <f aca="true">INDIRECT($AH$5&amp;"B"&amp;($C$1*$A1386+9))</f>
        <v>0</v>
      </c>
      <c r="H1386" s="20" t="n">
        <f aca="true">INDIRECT($AH$5&amp;"B"&amp;($C$1*$A1386+10))</f>
        <v>0</v>
      </c>
      <c r="I1386" s="20" t="n">
        <f aca="true">INDIRECT($AH$5&amp;"B"&amp;($C$1*$A1386+11))</f>
        <v>0</v>
      </c>
      <c r="J1386" s="20" t="n">
        <f aca="true">INDIRECT($AH$5&amp;"B"&amp;($C$1*$A1386+12))</f>
        <v>0</v>
      </c>
      <c r="K1386" s="21" t="str">
        <f aca="false">IF(C1386&lt;&gt;"",IFERROR((G1386+H1386+I1386)/(G1386+H1386+I1386+J1386),0), "")</f>
        <v/>
      </c>
      <c r="L1386" s="20" t="str">
        <f aca="false">IF(C1386&lt;&gt;"",(G1386* 2) +(H1386* 4) + (I1386* 6) + IF(F1386 = 1, 5, 0), "")</f>
        <v/>
      </c>
      <c r="M1386" s="25" t="str">
        <f aca="true">IF(C1386&lt;&gt;"",SUM(INDIRECT($AH$5&amp;"C"&amp;($C$1*$A1386+9)):INDIRECT($AH$5&amp;"V"&amp;($C$1*$A1386+9))), "")</f>
        <v/>
      </c>
      <c r="N1386" s="25" t="str">
        <f aca="true">IF(C1386&lt;&gt;"",SUM(INDIRECT($AH$5&amp;"C"&amp;($C$1*$A1386+10)):INDIRECT($AH$5&amp;"V"&amp;($C$1*$A1386+10))), "")</f>
        <v/>
      </c>
      <c r="O1386" s="25" t="str">
        <f aca="true">IF(C1386&lt;&gt;"",SUM(INDIRECT($AH$5&amp;"C"&amp;($C$1*$A1386+11)):INDIRECT($AH$5&amp;"V"&amp;($C$1*$A1386+11))),"")</f>
        <v/>
      </c>
      <c r="P1386" s="25" t="str">
        <f aca="true">IF(C1386&lt;&gt;"",SUM(INDIRECT($AH$5&amp;"C"&amp;($C$1*$A1386+12)):INDIRECT($AH$5&amp;"V"&amp;($C$1*$A1386+12))),"")</f>
        <v/>
      </c>
      <c r="Q1386" s="24" t="str">
        <f aca="false">IF(C1386&lt;&gt;"",IFERROR((M1386+N1386+O1386)/(M1386+N1386+O1386+P1386),0), "")</f>
        <v/>
      </c>
      <c r="R1386" s="25" t="str">
        <f aca="true">IF(C1386&lt;&gt;"",SUM(INDIRECT($AH$5&amp;"C"&amp;($C$1*$A1386+13)):INDIRECT($AH$5&amp;"V"&amp;($C$1*$A1386+13))), "")</f>
        <v/>
      </c>
      <c r="S1386" s="25" t="str">
        <f aca="false">IF(C1386&lt;&gt;"",IFERROR((M1386+N1386+O1386+P1386)/R1386, 0),"")</f>
        <v/>
      </c>
      <c r="T1386" s="25" t="str">
        <f aca="false">IF(C1386&lt;&gt;"",IFERROR((M1386+N1386+O1386)/R1386,0),"")</f>
        <v/>
      </c>
      <c r="U1386" s="25" t="str">
        <f aca="true">IF(C1386&lt;&gt;"",IF(INDIRECT($AH$5&amp;"B"&amp;($C$1*$A1386+14))= 1,1,0),"")</f>
        <v/>
      </c>
      <c r="V1386" s="25" t="str">
        <f aca="true">IF(C1386&lt;&gt;"",IF(INDIRECT($AH$5&amp;"B"&amp;($C$1*$A1386+15))= 1,1,0),"")</f>
        <v/>
      </c>
      <c r="W1386" s="25" t="str">
        <f aca="false">IF(C1386&lt;&gt;"",($M1386*1) + ($N1386*2) + ($O1386*3) + (IF(U1386 = 1, 10, 0)) + (IF(V1386 = 1, 20, 0)),"")</f>
        <v/>
      </c>
      <c r="X1386" s="27" t="str">
        <f aca="true">IF(C1386&lt;&gt;"",IF(INDIRECT($AH$5&amp;"B"&amp;($C$1*$A1386+16))= 1,1,0),"")</f>
        <v/>
      </c>
      <c r="Y1386" s="27" t="str">
        <f aca="true">IF(D1386&lt;&gt;"",IF(INDIRECT($AH$5&amp;"B"&amp;($C$1*$A1386+17))= 1,1,0),"")</f>
        <v/>
      </c>
      <c r="Z1386" s="27" t="str">
        <f aca="true">IF(E1386&lt;&gt;"",IF(INDIRECT($AH$5&amp;"B"&amp;($C$1*$A1386+18))= 1,1,0),"")</f>
        <v/>
      </c>
      <c r="AA1386" s="27" t="str">
        <f aca="true">IF(F1386&lt;&gt;"",IF(INDIRECT($AH$5&amp;"B"&amp;($C$1*$A1386+19))= 1,1,0),"")</f>
        <v/>
      </c>
      <c r="AB1386" s="27" t="str">
        <f aca="false">IF(C1386&lt;&gt;"",IF(X1386 = 1, 5, 0) + IF(Z1386 = 1, 25, 0) + IF(AA1386 = 1, 15, 0),"")</f>
        <v/>
      </c>
      <c r="AC1386" s="57" t="str">
        <f aca="false">IF(C1386&lt;&gt;"",L1386+W1386+AB1386,"")</f>
        <v/>
      </c>
    </row>
    <row r="1387" customFormat="false" ht="12.8" hidden="false" customHeight="false" outlineLevel="0" collapsed="false">
      <c r="A1387" s="11" t="n">
        <f aca="false">A1386+1</f>
        <v>384</v>
      </c>
      <c r="B1387" s="38" t="str">
        <f aca="true">IF(INDIRECT($AH$5&amp;"B"&amp;($C$1*$A1387+2))=0, "",INDIRECT($AH$5&amp;"B"&amp;($C$1*$A1387+2)))</f>
        <v/>
      </c>
      <c r="C1387" s="19" t="str">
        <f aca="true">IF(INDIRECT($AH$5&amp;"B"&amp;($C$1*$A1387+3)) = 0, "", INDIRECT($AH$5&amp;"B"&amp;($C$1*$A1387+3)))</f>
        <v/>
      </c>
      <c r="D1387" s="19" t="str">
        <f aca="true">IF(INDIRECT($AH$5&amp;"B"&amp;($C$1*$A1387+4)) = 0, "", INDIRECT($AH$5&amp;"B"&amp;($C$1*$A1387+4)))</f>
        <v/>
      </c>
      <c r="E1387" s="19" t="str">
        <f aca="true">IF(INDIRECT($AH$5&amp;"B"&amp;($C$1*$A1387+7)) = 0, "", INDIRECT($AH$5&amp;"B"&amp;($C$1*$A1387+7)))</f>
        <v/>
      </c>
      <c r="F1387" s="20" t="str">
        <f aca="true">IF(C1387 &lt;&gt; "",IF(INDIRECT($AH$5&amp;"B"&amp;($C$1*$A1387+8)) = 0, 0, 1), "")</f>
        <v/>
      </c>
      <c r="G1387" s="20" t="n">
        <f aca="true">INDIRECT($AH$5&amp;"B"&amp;($C$1*$A1387+9))</f>
        <v>0</v>
      </c>
      <c r="H1387" s="20" t="n">
        <f aca="true">INDIRECT($AH$5&amp;"B"&amp;($C$1*$A1387+10))</f>
        <v>0</v>
      </c>
      <c r="I1387" s="20" t="n">
        <f aca="true">INDIRECT($AH$5&amp;"B"&amp;($C$1*$A1387+11))</f>
        <v>0</v>
      </c>
      <c r="J1387" s="20" t="n">
        <f aca="true">INDIRECT($AH$5&amp;"B"&amp;($C$1*$A1387+12))</f>
        <v>0</v>
      </c>
      <c r="K1387" s="21" t="str">
        <f aca="false">IF(C1387&lt;&gt;"",IFERROR((G1387+H1387+I1387)/(G1387+H1387+I1387+J1387),0), "")</f>
        <v/>
      </c>
      <c r="L1387" s="20" t="str">
        <f aca="false">IF(C1387&lt;&gt;"",(G1387* 2) +(H1387* 4) + (I1387* 6) + IF(F1387 = 1, 5, 0), "")</f>
        <v/>
      </c>
      <c r="M1387" s="25" t="str">
        <f aca="true">IF(C1387&lt;&gt;"",SUM(INDIRECT($AH$5&amp;"C"&amp;($C$1*$A1387+9)):INDIRECT($AH$5&amp;"V"&amp;($C$1*$A1387+9))), "")</f>
        <v/>
      </c>
      <c r="N1387" s="25" t="str">
        <f aca="true">IF(C1387&lt;&gt;"",SUM(INDIRECT($AH$5&amp;"C"&amp;($C$1*$A1387+10)):INDIRECT($AH$5&amp;"V"&amp;($C$1*$A1387+10))), "")</f>
        <v/>
      </c>
      <c r="O1387" s="25" t="str">
        <f aca="true">IF(C1387&lt;&gt;"",SUM(INDIRECT($AH$5&amp;"C"&amp;($C$1*$A1387+11)):INDIRECT($AH$5&amp;"V"&amp;($C$1*$A1387+11))),"")</f>
        <v/>
      </c>
      <c r="P1387" s="25" t="str">
        <f aca="true">IF(C1387&lt;&gt;"",SUM(INDIRECT($AH$5&amp;"C"&amp;($C$1*$A1387+12)):INDIRECT($AH$5&amp;"V"&amp;($C$1*$A1387+12))),"")</f>
        <v/>
      </c>
      <c r="Q1387" s="24" t="str">
        <f aca="false">IF(C1387&lt;&gt;"",IFERROR((M1387+N1387+O1387)/(M1387+N1387+O1387+P1387),0), "")</f>
        <v/>
      </c>
      <c r="R1387" s="25" t="str">
        <f aca="true">IF(C1387&lt;&gt;"",SUM(INDIRECT($AH$5&amp;"C"&amp;($C$1*$A1387+13)):INDIRECT($AH$5&amp;"V"&amp;($C$1*$A1387+13))), "")</f>
        <v/>
      </c>
      <c r="S1387" s="25" t="str">
        <f aca="false">IF(C1387&lt;&gt;"",IFERROR((M1387+N1387+O1387+P1387)/R1387, 0),"")</f>
        <v/>
      </c>
      <c r="T1387" s="25" t="str">
        <f aca="false">IF(C1387&lt;&gt;"",IFERROR((M1387+N1387+O1387)/R1387,0),"")</f>
        <v/>
      </c>
      <c r="U1387" s="25" t="str">
        <f aca="true">IF(C1387&lt;&gt;"",IF(INDIRECT($AH$5&amp;"B"&amp;($C$1*$A1387+14))= 1,1,0),"")</f>
        <v/>
      </c>
      <c r="V1387" s="25" t="str">
        <f aca="true">IF(C1387&lt;&gt;"",IF(INDIRECT($AH$5&amp;"B"&amp;($C$1*$A1387+15))= 1,1,0),"")</f>
        <v/>
      </c>
      <c r="W1387" s="25" t="str">
        <f aca="false">IF(C1387&lt;&gt;"",($M1387*1) + ($N1387*2) + ($O1387*3) + (IF(U1387 = 1, 10, 0)) + (IF(V1387 = 1, 20, 0)),"")</f>
        <v/>
      </c>
      <c r="X1387" s="27" t="str">
        <f aca="true">IF(C1387&lt;&gt;"",IF(INDIRECT($AH$5&amp;"B"&amp;($C$1*$A1387+16))= 1,1,0),"")</f>
        <v/>
      </c>
      <c r="Y1387" s="27" t="str">
        <f aca="true">IF(D1387&lt;&gt;"",IF(INDIRECT($AH$5&amp;"B"&amp;($C$1*$A1387+17))= 1,1,0),"")</f>
        <v/>
      </c>
      <c r="Z1387" s="27" t="str">
        <f aca="true">IF(E1387&lt;&gt;"",IF(INDIRECT($AH$5&amp;"B"&amp;($C$1*$A1387+18))= 1,1,0),"")</f>
        <v/>
      </c>
      <c r="AA1387" s="27" t="str">
        <f aca="true">IF(F1387&lt;&gt;"",IF(INDIRECT($AH$5&amp;"B"&amp;($C$1*$A1387+19))= 1,1,0),"")</f>
        <v/>
      </c>
      <c r="AB1387" s="27" t="str">
        <f aca="false">IF(C1387&lt;&gt;"",IF(X1387 = 1, 5, 0) + IF(Z1387 = 1, 25, 0) + IF(AA1387 = 1, 15, 0),"")</f>
        <v/>
      </c>
      <c r="AC1387" s="57" t="str">
        <f aca="false">IF(C1387&lt;&gt;"",L1387+W1387+AB1387,"")</f>
        <v/>
      </c>
    </row>
    <row r="1388" customFormat="false" ht="12.8" hidden="false" customHeight="false" outlineLevel="0" collapsed="false">
      <c r="A1388" s="11" t="n">
        <f aca="false">A1387+1</f>
        <v>385</v>
      </c>
      <c r="B1388" s="38" t="str">
        <f aca="true">IF(INDIRECT($AH$5&amp;"B"&amp;($C$1*$A1388+2))=0, "",INDIRECT($AH$5&amp;"B"&amp;($C$1*$A1388+2)))</f>
        <v/>
      </c>
      <c r="C1388" s="19" t="str">
        <f aca="true">IF(INDIRECT($AH$5&amp;"B"&amp;($C$1*$A1388+3)) = 0, "", INDIRECT($AH$5&amp;"B"&amp;($C$1*$A1388+3)))</f>
        <v/>
      </c>
      <c r="D1388" s="19" t="str">
        <f aca="true">IF(INDIRECT($AH$5&amp;"B"&amp;($C$1*$A1388+4)) = 0, "", INDIRECT($AH$5&amp;"B"&amp;($C$1*$A1388+4)))</f>
        <v/>
      </c>
      <c r="E1388" s="19" t="str">
        <f aca="true">IF(INDIRECT($AH$5&amp;"B"&amp;($C$1*$A1388+7)) = 0, "", INDIRECT($AH$5&amp;"B"&amp;($C$1*$A1388+7)))</f>
        <v/>
      </c>
      <c r="F1388" s="20" t="str">
        <f aca="true">IF(C1388 &lt;&gt; "",IF(INDIRECT($AH$5&amp;"B"&amp;($C$1*$A1388+8)) = 0, 0, 1), "")</f>
        <v/>
      </c>
      <c r="G1388" s="20" t="n">
        <f aca="true">INDIRECT($AH$5&amp;"B"&amp;($C$1*$A1388+9))</f>
        <v>0</v>
      </c>
      <c r="H1388" s="20" t="n">
        <f aca="true">INDIRECT($AH$5&amp;"B"&amp;($C$1*$A1388+10))</f>
        <v>0</v>
      </c>
      <c r="I1388" s="20" t="n">
        <f aca="true">INDIRECT($AH$5&amp;"B"&amp;($C$1*$A1388+11))</f>
        <v>0</v>
      </c>
      <c r="J1388" s="20" t="n">
        <f aca="true">INDIRECT($AH$5&amp;"B"&amp;($C$1*$A1388+12))</f>
        <v>0</v>
      </c>
      <c r="K1388" s="21" t="str">
        <f aca="false">IF(C1388&lt;&gt;"",IFERROR((G1388+H1388+I1388)/(G1388+H1388+I1388+J1388),0), "")</f>
        <v/>
      </c>
      <c r="L1388" s="20" t="str">
        <f aca="false">IF(C1388&lt;&gt;"",(G1388* 2) +(H1388* 4) + (I1388* 6) + IF(F1388 = 1, 5, 0), "")</f>
        <v/>
      </c>
      <c r="M1388" s="25" t="str">
        <f aca="true">IF(C1388&lt;&gt;"",SUM(INDIRECT($AH$5&amp;"C"&amp;($C$1*$A1388+9)):INDIRECT($AH$5&amp;"V"&amp;($C$1*$A1388+9))), "")</f>
        <v/>
      </c>
      <c r="N1388" s="25" t="str">
        <f aca="true">IF(C1388&lt;&gt;"",SUM(INDIRECT($AH$5&amp;"C"&amp;($C$1*$A1388+10)):INDIRECT($AH$5&amp;"V"&amp;($C$1*$A1388+10))), "")</f>
        <v/>
      </c>
      <c r="O1388" s="25" t="str">
        <f aca="true">IF(C1388&lt;&gt;"",SUM(INDIRECT($AH$5&amp;"C"&amp;($C$1*$A1388+11)):INDIRECT($AH$5&amp;"V"&amp;($C$1*$A1388+11))),"")</f>
        <v/>
      </c>
      <c r="P1388" s="25" t="str">
        <f aca="true">IF(C1388&lt;&gt;"",SUM(INDIRECT($AH$5&amp;"C"&amp;($C$1*$A1388+12)):INDIRECT($AH$5&amp;"V"&amp;($C$1*$A1388+12))),"")</f>
        <v/>
      </c>
      <c r="Q1388" s="24" t="str">
        <f aca="false">IF(C1388&lt;&gt;"",IFERROR((M1388+N1388+O1388)/(M1388+N1388+O1388+P1388),0), "")</f>
        <v/>
      </c>
      <c r="R1388" s="25" t="str">
        <f aca="true">IF(C1388&lt;&gt;"",SUM(INDIRECT($AH$5&amp;"C"&amp;($C$1*$A1388+13)):INDIRECT($AH$5&amp;"V"&amp;($C$1*$A1388+13))), "")</f>
        <v/>
      </c>
      <c r="S1388" s="25" t="str">
        <f aca="false">IF(C1388&lt;&gt;"",IFERROR((M1388+N1388+O1388+P1388)/R1388, 0),"")</f>
        <v/>
      </c>
      <c r="T1388" s="25" t="str">
        <f aca="false">IF(C1388&lt;&gt;"",IFERROR((M1388+N1388+O1388)/R1388,0),"")</f>
        <v/>
      </c>
      <c r="U1388" s="25" t="str">
        <f aca="true">IF(C1388&lt;&gt;"",IF(INDIRECT($AH$5&amp;"B"&amp;($C$1*$A1388+14))= 1,1,0),"")</f>
        <v/>
      </c>
      <c r="V1388" s="25" t="str">
        <f aca="true">IF(C1388&lt;&gt;"",IF(INDIRECT($AH$5&amp;"B"&amp;($C$1*$A1388+15))= 1,1,0),"")</f>
        <v/>
      </c>
      <c r="W1388" s="25" t="str">
        <f aca="false">IF(C1388&lt;&gt;"",($M1388*1) + ($N1388*2) + ($O1388*3) + (IF(U1388 = 1, 10, 0)) + (IF(V1388 = 1, 20, 0)),"")</f>
        <v/>
      </c>
      <c r="X1388" s="27" t="str">
        <f aca="true">IF(C1388&lt;&gt;"",IF(INDIRECT($AH$5&amp;"B"&amp;($C$1*$A1388+16))= 1,1,0),"")</f>
        <v/>
      </c>
      <c r="Y1388" s="27" t="str">
        <f aca="true">IF(D1388&lt;&gt;"",IF(INDIRECT($AH$5&amp;"B"&amp;($C$1*$A1388+17))= 1,1,0),"")</f>
        <v/>
      </c>
      <c r="Z1388" s="27" t="str">
        <f aca="true">IF(E1388&lt;&gt;"",IF(INDIRECT($AH$5&amp;"B"&amp;($C$1*$A1388+18))= 1,1,0),"")</f>
        <v/>
      </c>
      <c r="AA1388" s="27" t="str">
        <f aca="true">IF(F1388&lt;&gt;"",IF(INDIRECT($AH$5&amp;"B"&amp;($C$1*$A1388+19))= 1,1,0),"")</f>
        <v/>
      </c>
      <c r="AB1388" s="27" t="str">
        <f aca="false">IF(C1388&lt;&gt;"",IF(X1388 = 1, 5, 0) + IF(Z1388 = 1, 25, 0) + IF(AA1388 = 1, 15, 0),"")</f>
        <v/>
      </c>
      <c r="AC1388" s="57" t="str">
        <f aca="false">IF(C1388&lt;&gt;"",L1388+W1388+AB1388,"")</f>
        <v/>
      </c>
    </row>
    <row r="1389" customFormat="false" ht="12.8" hidden="false" customHeight="false" outlineLevel="0" collapsed="false">
      <c r="A1389" s="11" t="n">
        <f aca="false">A1388+1</f>
        <v>386</v>
      </c>
      <c r="B1389" s="38" t="str">
        <f aca="true">IF(INDIRECT($AH$5&amp;"B"&amp;($C$1*$A1389+2))=0, "",INDIRECT($AH$5&amp;"B"&amp;($C$1*$A1389+2)))</f>
        <v/>
      </c>
      <c r="C1389" s="19" t="str">
        <f aca="true">IF(INDIRECT($AH$5&amp;"B"&amp;($C$1*$A1389+3)) = 0, "", INDIRECT($AH$5&amp;"B"&amp;($C$1*$A1389+3)))</f>
        <v/>
      </c>
      <c r="D1389" s="19" t="str">
        <f aca="true">IF(INDIRECT($AH$5&amp;"B"&amp;($C$1*$A1389+4)) = 0, "", INDIRECT($AH$5&amp;"B"&amp;($C$1*$A1389+4)))</f>
        <v/>
      </c>
      <c r="E1389" s="19" t="str">
        <f aca="true">IF(INDIRECT($AH$5&amp;"B"&amp;($C$1*$A1389+7)) = 0, "", INDIRECT($AH$5&amp;"B"&amp;($C$1*$A1389+7)))</f>
        <v/>
      </c>
      <c r="F1389" s="20" t="str">
        <f aca="true">IF(C1389 &lt;&gt; "",IF(INDIRECT($AH$5&amp;"B"&amp;($C$1*$A1389+8)) = 0, 0, 1), "")</f>
        <v/>
      </c>
      <c r="G1389" s="20" t="n">
        <f aca="true">INDIRECT($AH$5&amp;"B"&amp;($C$1*$A1389+9))</f>
        <v>0</v>
      </c>
      <c r="H1389" s="20" t="n">
        <f aca="true">INDIRECT($AH$5&amp;"B"&amp;($C$1*$A1389+10))</f>
        <v>0</v>
      </c>
      <c r="I1389" s="20" t="n">
        <f aca="true">INDIRECT($AH$5&amp;"B"&amp;($C$1*$A1389+11))</f>
        <v>0</v>
      </c>
      <c r="J1389" s="20" t="n">
        <f aca="true">INDIRECT($AH$5&amp;"B"&amp;($C$1*$A1389+12))</f>
        <v>0</v>
      </c>
      <c r="K1389" s="21" t="str">
        <f aca="false">IF(C1389&lt;&gt;"",IFERROR((G1389+H1389+I1389)/(G1389+H1389+I1389+J1389),0), "")</f>
        <v/>
      </c>
      <c r="L1389" s="20" t="str">
        <f aca="false">IF(C1389&lt;&gt;"",(G1389* 2) +(H1389* 4) + (I1389* 6) + IF(F1389 = 1, 5, 0), "")</f>
        <v/>
      </c>
      <c r="M1389" s="25" t="str">
        <f aca="true">IF(C1389&lt;&gt;"",SUM(INDIRECT($AH$5&amp;"C"&amp;($C$1*$A1389+9)):INDIRECT($AH$5&amp;"V"&amp;($C$1*$A1389+9))), "")</f>
        <v/>
      </c>
      <c r="N1389" s="25" t="str">
        <f aca="true">IF(C1389&lt;&gt;"",SUM(INDIRECT($AH$5&amp;"C"&amp;($C$1*$A1389+10)):INDIRECT($AH$5&amp;"V"&amp;($C$1*$A1389+10))), "")</f>
        <v/>
      </c>
      <c r="O1389" s="25" t="str">
        <f aca="true">IF(C1389&lt;&gt;"",SUM(INDIRECT($AH$5&amp;"C"&amp;($C$1*$A1389+11)):INDIRECT($AH$5&amp;"V"&amp;($C$1*$A1389+11))),"")</f>
        <v/>
      </c>
      <c r="P1389" s="25" t="str">
        <f aca="true">IF(C1389&lt;&gt;"",SUM(INDIRECT($AH$5&amp;"C"&amp;($C$1*$A1389+12)):INDIRECT($AH$5&amp;"V"&amp;($C$1*$A1389+12))),"")</f>
        <v/>
      </c>
      <c r="Q1389" s="24" t="str">
        <f aca="false">IF(C1389&lt;&gt;"",IFERROR((M1389+N1389+O1389)/(M1389+N1389+O1389+P1389),0), "")</f>
        <v/>
      </c>
      <c r="R1389" s="25" t="str">
        <f aca="true">IF(C1389&lt;&gt;"",SUM(INDIRECT($AH$5&amp;"C"&amp;($C$1*$A1389+13)):INDIRECT($AH$5&amp;"V"&amp;($C$1*$A1389+13))), "")</f>
        <v/>
      </c>
      <c r="S1389" s="25" t="str">
        <f aca="false">IF(C1389&lt;&gt;"",IFERROR((M1389+N1389+O1389+P1389)/R1389, 0),"")</f>
        <v/>
      </c>
      <c r="T1389" s="25" t="str">
        <f aca="false">IF(C1389&lt;&gt;"",IFERROR((M1389+N1389+O1389)/R1389,0),"")</f>
        <v/>
      </c>
      <c r="U1389" s="25" t="str">
        <f aca="true">IF(C1389&lt;&gt;"",IF(INDIRECT($AH$5&amp;"B"&amp;($C$1*$A1389+14))= 1,1,0),"")</f>
        <v/>
      </c>
      <c r="V1389" s="25" t="str">
        <f aca="true">IF(C1389&lt;&gt;"",IF(INDIRECT($AH$5&amp;"B"&amp;($C$1*$A1389+15))= 1,1,0),"")</f>
        <v/>
      </c>
      <c r="W1389" s="25" t="str">
        <f aca="false">IF(C1389&lt;&gt;"",($M1389*1) + ($N1389*2) + ($O1389*3) + (IF(U1389 = 1, 10, 0)) + (IF(V1389 = 1, 20, 0)),"")</f>
        <v/>
      </c>
      <c r="X1389" s="27" t="str">
        <f aca="true">IF(C1389&lt;&gt;"",IF(INDIRECT($AH$5&amp;"B"&amp;($C$1*$A1389+16))= 1,1,0),"")</f>
        <v/>
      </c>
      <c r="Y1389" s="27" t="str">
        <f aca="true">IF(D1389&lt;&gt;"",IF(INDIRECT($AH$5&amp;"B"&amp;($C$1*$A1389+17))= 1,1,0),"")</f>
        <v/>
      </c>
      <c r="Z1389" s="27" t="str">
        <f aca="true">IF(E1389&lt;&gt;"",IF(INDIRECT($AH$5&amp;"B"&amp;($C$1*$A1389+18))= 1,1,0),"")</f>
        <v/>
      </c>
      <c r="AA1389" s="27" t="str">
        <f aca="true">IF(F1389&lt;&gt;"",IF(INDIRECT($AH$5&amp;"B"&amp;($C$1*$A1389+19))= 1,1,0),"")</f>
        <v/>
      </c>
      <c r="AB1389" s="27" t="str">
        <f aca="false">IF(C1389&lt;&gt;"",IF(X1389 = 1, 5, 0) + IF(Z1389 = 1, 25, 0) + IF(AA1389 = 1, 15, 0),"")</f>
        <v/>
      </c>
      <c r="AC1389" s="57" t="str">
        <f aca="false">IF(C1389&lt;&gt;"",L1389+W1389+AB1389,"")</f>
        <v/>
      </c>
    </row>
    <row r="1390" customFormat="false" ht="12.8" hidden="false" customHeight="false" outlineLevel="0" collapsed="false">
      <c r="A1390" s="11" t="n">
        <f aca="false">A1389+1</f>
        <v>387</v>
      </c>
      <c r="B1390" s="38" t="str">
        <f aca="true">IF(INDIRECT($AH$5&amp;"B"&amp;($C$1*$A1390+2))=0, "",INDIRECT($AH$5&amp;"B"&amp;($C$1*$A1390+2)))</f>
        <v/>
      </c>
      <c r="C1390" s="19" t="str">
        <f aca="true">IF(INDIRECT($AH$5&amp;"B"&amp;($C$1*$A1390+3)) = 0, "", INDIRECT($AH$5&amp;"B"&amp;($C$1*$A1390+3)))</f>
        <v/>
      </c>
      <c r="D1390" s="19" t="str">
        <f aca="true">IF(INDIRECT($AH$5&amp;"B"&amp;($C$1*$A1390+4)) = 0, "", INDIRECT($AH$5&amp;"B"&amp;($C$1*$A1390+4)))</f>
        <v/>
      </c>
      <c r="E1390" s="19" t="str">
        <f aca="true">IF(INDIRECT($AH$5&amp;"B"&amp;($C$1*$A1390+7)) = 0, "", INDIRECT($AH$5&amp;"B"&amp;($C$1*$A1390+7)))</f>
        <v/>
      </c>
      <c r="F1390" s="20" t="str">
        <f aca="true">IF(C1390 &lt;&gt; "",IF(INDIRECT($AH$5&amp;"B"&amp;($C$1*$A1390+8)) = 0, 0, 1), "")</f>
        <v/>
      </c>
      <c r="G1390" s="20" t="n">
        <f aca="true">INDIRECT($AH$5&amp;"B"&amp;($C$1*$A1390+9))</f>
        <v>0</v>
      </c>
      <c r="H1390" s="20" t="n">
        <f aca="true">INDIRECT($AH$5&amp;"B"&amp;($C$1*$A1390+10))</f>
        <v>0</v>
      </c>
      <c r="I1390" s="20" t="n">
        <f aca="true">INDIRECT($AH$5&amp;"B"&amp;($C$1*$A1390+11))</f>
        <v>0</v>
      </c>
      <c r="J1390" s="20" t="n">
        <f aca="true">INDIRECT($AH$5&amp;"B"&amp;($C$1*$A1390+12))</f>
        <v>0</v>
      </c>
      <c r="K1390" s="21" t="str">
        <f aca="false">IF(C1390&lt;&gt;"",IFERROR((G1390+H1390+I1390)/(G1390+H1390+I1390+J1390),0), "")</f>
        <v/>
      </c>
      <c r="L1390" s="20" t="str">
        <f aca="false">IF(C1390&lt;&gt;"",(G1390* 2) +(H1390* 4) + (I1390* 6) + IF(F1390 = 1, 5, 0), "")</f>
        <v/>
      </c>
      <c r="M1390" s="25" t="str">
        <f aca="true">IF(C1390&lt;&gt;"",SUM(INDIRECT($AH$5&amp;"C"&amp;($C$1*$A1390+9)):INDIRECT($AH$5&amp;"V"&amp;($C$1*$A1390+9))), "")</f>
        <v/>
      </c>
      <c r="N1390" s="25" t="str">
        <f aca="true">IF(C1390&lt;&gt;"",SUM(INDIRECT($AH$5&amp;"C"&amp;($C$1*$A1390+10)):INDIRECT($AH$5&amp;"V"&amp;($C$1*$A1390+10))), "")</f>
        <v/>
      </c>
      <c r="O1390" s="25" t="str">
        <f aca="true">IF(C1390&lt;&gt;"",SUM(INDIRECT($AH$5&amp;"C"&amp;($C$1*$A1390+11)):INDIRECT($AH$5&amp;"V"&amp;($C$1*$A1390+11))),"")</f>
        <v/>
      </c>
      <c r="P1390" s="25" t="str">
        <f aca="true">IF(C1390&lt;&gt;"",SUM(INDIRECT($AH$5&amp;"C"&amp;($C$1*$A1390+12)):INDIRECT($AH$5&amp;"V"&amp;($C$1*$A1390+12))),"")</f>
        <v/>
      </c>
      <c r="Q1390" s="24" t="str">
        <f aca="false">IF(C1390&lt;&gt;"",IFERROR((M1390+N1390+O1390)/(M1390+N1390+O1390+P1390),0), "")</f>
        <v/>
      </c>
      <c r="R1390" s="25" t="str">
        <f aca="true">IF(C1390&lt;&gt;"",SUM(INDIRECT($AH$5&amp;"C"&amp;($C$1*$A1390+13)):INDIRECT($AH$5&amp;"V"&amp;($C$1*$A1390+13))), "")</f>
        <v/>
      </c>
      <c r="S1390" s="25" t="str">
        <f aca="false">IF(C1390&lt;&gt;"",IFERROR((M1390+N1390+O1390+P1390)/R1390, 0),"")</f>
        <v/>
      </c>
      <c r="T1390" s="25" t="str">
        <f aca="false">IF(C1390&lt;&gt;"",IFERROR((M1390+N1390+O1390)/R1390,0),"")</f>
        <v/>
      </c>
      <c r="U1390" s="25" t="str">
        <f aca="true">IF(C1390&lt;&gt;"",IF(INDIRECT($AH$5&amp;"B"&amp;($C$1*$A1390+14))= 1,1,0),"")</f>
        <v/>
      </c>
      <c r="V1390" s="25" t="str">
        <f aca="true">IF(C1390&lt;&gt;"",IF(INDIRECT($AH$5&amp;"B"&amp;($C$1*$A1390+15))= 1,1,0),"")</f>
        <v/>
      </c>
      <c r="W1390" s="25" t="str">
        <f aca="false">IF(C1390&lt;&gt;"",($M1390*1) + ($N1390*2) + ($O1390*3) + (IF(U1390 = 1, 10, 0)) + (IF(V1390 = 1, 20, 0)),"")</f>
        <v/>
      </c>
      <c r="X1390" s="27" t="str">
        <f aca="true">IF(C1390&lt;&gt;"",IF(INDIRECT($AH$5&amp;"B"&amp;($C$1*$A1390+16))= 1,1,0),"")</f>
        <v/>
      </c>
      <c r="Y1390" s="27" t="str">
        <f aca="true">IF(D1390&lt;&gt;"",IF(INDIRECT($AH$5&amp;"B"&amp;($C$1*$A1390+17))= 1,1,0),"")</f>
        <v/>
      </c>
      <c r="Z1390" s="27" t="str">
        <f aca="true">IF(E1390&lt;&gt;"",IF(INDIRECT($AH$5&amp;"B"&amp;($C$1*$A1390+18))= 1,1,0),"")</f>
        <v/>
      </c>
      <c r="AA1390" s="27" t="str">
        <f aca="true">IF(F1390&lt;&gt;"",IF(INDIRECT($AH$5&amp;"B"&amp;($C$1*$A1390+19))= 1,1,0),"")</f>
        <v/>
      </c>
      <c r="AB1390" s="27" t="str">
        <f aca="false">IF(C1390&lt;&gt;"",IF(X1390 = 1, 5, 0) + IF(Z1390 = 1, 25, 0) + IF(AA1390 = 1, 15, 0),"")</f>
        <v/>
      </c>
      <c r="AC1390" s="57" t="str">
        <f aca="false">IF(C1390&lt;&gt;"",L1390+W1390+AB1390,"")</f>
        <v/>
      </c>
    </row>
    <row r="1391" customFormat="false" ht="12.8" hidden="false" customHeight="false" outlineLevel="0" collapsed="false">
      <c r="A1391" s="11" t="n">
        <f aca="false">A1390+1</f>
        <v>388</v>
      </c>
      <c r="B1391" s="38" t="str">
        <f aca="true">IF(INDIRECT($AH$5&amp;"B"&amp;($C$1*$A1391+2))=0, "",INDIRECT($AH$5&amp;"B"&amp;($C$1*$A1391+2)))</f>
        <v/>
      </c>
      <c r="C1391" s="19" t="str">
        <f aca="true">IF(INDIRECT($AH$5&amp;"B"&amp;($C$1*$A1391+3)) = 0, "", INDIRECT($AH$5&amp;"B"&amp;($C$1*$A1391+3)))</f>
        <v/>
      </c>
      <c r="D1391" s="19" t="str">
        <f aca="true">IF(INDIRECT($AH$5&amp;"B"&amp;($C$1*$A1391+4)) = 0, "", INDIRECT($AH$5&amp;"B"&amp;($C$1*$A1391+4)))</f>
        <v/>
      </c>
      <c r="E1391" s="19" t="str">
        <f aca="true">IF(INDIRECT($AH$5&amp;"B"&amp;($C$1*$A1391+7)) = 0, "", INDIRECT($AH$5&amp;"B"&amp;($C$1*$A1391+7)))</f>
        <v/>
      </c>
      <c r="F1391" s="20" t="str">
        <f aca="true">IF(C1391 &lt;&gt; "",IF(INDIRECT($AH$5&amp;"B"&amp;($C$1*$A1391+8)) = 0, 0, 1), "")</f>
        <v/>
      </c>
      <c r="G1391" s="20" t="n">
        <f aca="true">INDIRECT($AH$5&amp;"B"&amp;($C$1*$A1391+9))</f>
        <v>0</v>
      </c>
      <c r="H1391" s="20" t="n">
        <f aca="true">INDIRECT($AH$5&amp;"B"&amp;($C$1*$A1391+10))</f>
        <v>0</v>
      </c>
      <c r="I1391" s="20" t="n">
        <f aca="true">INDIRECT($AH$5&amp;"B"&amp;($C$1*$A1391+11))</f>
        <v>0</v>
      </c>
      <c r="J1391" s="20" t="n">
        <f aca="true">INDIRECT($AH$5&amp;"B"&amp;($C$1*$A1391+12))</f>
        <v>0</v>
      </c>
      <c r="K1391" s="21" t="str">
        <f aca="false">IF(C1391&lt;&gt;"",IFERROR((G1391+H1391+I1391)/(G1391+H1391+I1391+J1391),0), "")</f>
        <v/>
      </c>
      <c r="L1391" s="20" t="str">
        <f aca="false">IF(C1391&lt;&gt;"",(G1391* 2) +(H1391* 4) + (I1391* 6) + IF(F1391 = 1, 5, 0), "")</f>
        <v/>
      </c>
      <c r="M1391" s="25" t="str">
        <f aca="true">IF(C1391&lt;&gt;"",SUM(INDIRECT($AH$5&amp;"C"&amp;($C$1*$A1391+9)):INDIRECT($AH$5&amp;"V"&amp;($C$1*$A1391+9))), "")</f>
        <v/>
      </c>
      <c r="N1391" s="25" t="str">
        <f aca="true">IF(C1391&lt;&gt;"",SUM(INDIRECT($AH$5&amp;"C"&amp;($C$1*$A1391+10)):INDIRECT($AH$5&amp;"V"&amp;($C$1*$A1391+10))), "")</f>
        <v/>
      </c>
      <c r="O1391" s="25" t="str">
        <f aca="true">IF(C1391&lt;&gt;"",SUM(INDIRECT($AH$5&amp;"C"&amp;($C$1*$A1391+11)):INDIRECT($AH$5&amp;"V"&amp;($C$1*$A1391+11))),"")</f>
        <v/>
      </c>
      <c r="P1391" s="25" t="str">
        <f aca="true">IF(C1391&lt;&gt;"",SUM(INDIRECT($AH$5&amp;"C"&amp;($C$1*$A1391+12)):INDIRECT($AH$5&amp;"V"&amp;($C$1*$A1391+12))),"")</f>
        <v/>
      </c>
      <c r="Q1391" s="24" t="str">
        <f aca="false">IF(C1391&lt;&gt;"",IFERROR((M1391+N1391+O1391)/(M1391+N1391+O1391+P1391),0), "")</f>
        <v/>
      </c>
      <c r="R1391" s="25" t="str">
        <f aca="true">IF(C1391&lt;&gt;"",SUM(INDIRECT($AH$5&amp;"C"&amp;($C$1*$A1391+13)):INDIRECT($AH$5&amp;"V"&amp;($C$1*$A1391+13))), "")</f>
        <v/>
      </c>
      <c r="S1391" s="25" t="str">
        <f aca="false">IF(C1391&lt;&gt;"",IFERROR((M1391+N1391+O1391+P1391)/R1391, 0),"")</f>
        <v/>
      </c>
      <c r="T1391" s="25" t="str">
        <f aca="false">IF(C1391&lt;&gt;"",IFERROR((M1391+N1391+O1391)/R1391,0),"")</f>
        <v/>
      </c>
      <c r="U1391" s="25" t="str">
        <f aca="true">IF(C1391&lt;&gt;"",IF(INDIRECT($AH$5&amp;"B"&amp;($C$1*$A1391+14))= 1,1,0),"")</f>
        <v/>
      </c>
      <c r="V1391" s="25" t="str">
        <f aca="true">IF(C1391&lt;&gt;"",IF(INDIRECT($AH$5&amp;"B"&amp;($C$1*$A1391+15))= 1,1,0),"")</f>
        <v/>
      </c>
      <c r="W1391" s="25" t="str">
        <f aca="false">IF(C1391&lt;&gt;"",($M1391*1) + ($N1391*2) + ($O1391*3) + (IF(U1391 = 1, 10, 0)) + (IF(V1391 = 1, 20, 0)),"")</f>
        <v/>
      </c>
      <c r="X1391" s="27" t="str">
        <f aca="true">IF(C1391&lt;&gt;"",IF(INDIRECT($AH$5&amp;"B"&amp;($C$1*$A1391+16))= 1,1,0),"")</f>
        <v/>
      </c>
      <c r="Y1391" s="27" t="str">
        <f aca="true">IF(D1391&lt;&gt;"",IF(INDIRECT($AH$5&amp;"B"&amp;($C$1*$A1391+17))= 1,1,0),"")</f>
        <v/>
      </c>
      <c r="Z1391" s="27" t="str">
        <f aca="true">IF(E1391&lt;&gt;"",IF(INDIRECT($AH$5&amp;"B"&amp;($C$1*$A1391+18))= 1,1,0),"")</f>
        <v/>
      </c>
      <c r="AA1391" s="27" t="str">
        <f aca="true">IF(F1391&lt;&gt;"",IF(INDIRECT($AH$5&amp;"B"&amp;($C$1*$A1391+19))= 1,1,0),"")</f>
        <v/>
      </c>
      <c r="AB1391" s="27" t="str">
        <f aca="false">IF(C1391&lt;&gt;"",IF(X1391 = 1, 5, 0) + IF(Z1391 = 1, 25, 0) + IF(AA1391 = 1, 15, 0),"")</f>
        <v/>
      </c>
      <c r="AC1391" s="57" t="str">
        <f aca="false">IF(C1391&lt;&gt;"",L1391+W1391+AB1391,"")</f>
        <v/>
      </c>
    </row>
    <row r="1392" customFormat="false" ht="12.8" hidden="false" customHeight="false" outlineLevel="0" collapsed="false">
      <c r="A1392" s="11" t="n">
        <f aca="false">A1391+1</f>
        <v>389</v>
      </c>
      <c r="B1392" s="38" t="str">
        <f aca="true">IF(INDIRECT($AH$5&amp;"B"&amp;($C$1*$A1392+2))=0, "",INDIRECT($AH$5&amp;"B"&amp;($C$1*$A1392+2)))</f>
        <v/>
      </c>
      <c r="C1392" s="19" t="str">
        <f aca="true">IF(INDIRECT($AH$5&amp;"B"&amp;($C$1*$A1392+3)) = 0, "", INDIRECT($AH$5&amp;"B"&amp;($C$1*$A1392+3)))</f>
        <v/>
      </c>
      <c r="D1392" s="19" t="str">
        <f aca="true">IF(INDIRECT($AH$5&amp;"B"&amp;($C$1*$A1392+4)) = 0, "", INDIRECT($AH$5&amp;"B"&amp;($C$1*$A1392+4)))</f>
        <v/>
      </c>
      <c r="E1392" s="19" t="str">
        <f aca="true">IF(INDIRECT($AH$5&amp;"B"&amp;($C$1*$A1392+7)) = 0, "", INDIRECT($AH$5&amp;"B"&amp;($C$1*$A1392+7)))</f>
        <v/>
      </c>
      <c r="F1392" s="20" t="str">
        <f aca="true">IF(C1392 &lt;&gt; "",IF(INDIRECT($AH$5&amp;"B"&amp;($C$1*$A1392+8)) = 0, 0, 1), "")</f>
        <v/>
      </c>
      <c r="G1392" s="20" t="n">
        <f aca="true">INDIRECT($AH$5&amp;"B"&amp;($C$1*$A1392+9))</f>
        <v>0</v>
      </c>
      <c r="H1392" s="20" t="n">
        <f aca="true">INDIRECT($AH$5&amp;"B"&amp;($C$1*$A1392+10))</f>
        <v>0</v>
      </c>
      <c r="I1392" s="20" t="n">
        <f aca="true">INDIRECT($AH$5&amp;"B"&amp;($C$1*$A1392+11))</f>
        <v>0</v>
      </c>
      <c r="J1392" s="20" t="n">
        <f aca="true">INDIRECT($AH$5&amp;"B"&amp;($C$1*$A1392+12))</f>
        <v>0</v>
      </c>
      <c r="K1392" s="21" t="str">
        <f aca="false">IF(C1392&lt;&gt;"",IFERROR((G1392+H1392+I1392)/(G1392+H1392+I1392+J1392),0), "")</f>
        <v/>
      </c>
      <c r="L1392" s="20" t="str">
        <f aca="false">IF(C1392&lt;&gt;"",(G1392* 2) +(H1392* 4) + (I1392* 6) + IF(F1392 = 1, 5, 0), "")</f>
        <v/>
      </c>
      <c r="M1392" s="25" t="str">
        <f aca="true">IF(C1392&lt;&gt;"",SUM(INDIRECT($AH$5&amp;"C"&amp;($C$1*$A1392+9)):INDIRECT($AH$5&amp;"V"&amp;($C$1*$A1392+9))), "")</f>
        <v/>
      </c>
      <c r="N1392" s="25" t="str">
        <f aca="true">IF(C1392&lt;&gt;"",SUM(INDIRECT($AH$5&amp;"C"&amp;($C$1*$A1392+10)):INDIRECT($AH$5&amp;"V"&amp;($C$1*$A1392+10))), "")</f>
        <v/>
      </c>
      <c r="O1392" s="25" t="str">
        <f aca="true">IF(C1392&lt;&gt;"",SUM(INDIRECT($AH$5&amp;"C"&amp;($C$1*$A1392+11)):INDIRECT($AH$5&amp;"V"&amp;($C$1*$A1392+11))),"")</f>
        <v/>
      </c>
      <c r="P1392" s="25" t="str">
        <f aca="true">IF(C1392&lt;&gt;"",SUM(INDIRECT($AH$5&amp;"C"&amp;($C$1*$A1392+12)):INDIRECT($AH$5&amp;"V"&amp;($C$1*$A1392+12))),"")</f>
        <v/>
      </c>
      <c r="Q1392" s="24" t="str">
        <f aca="false">IF(C1392&lt;&gt;"",IFERROR((M1392+N1392+O1392)/(M1392+N1392+O1392+P1392),0), "")</f>
        <v/>
      </c>
      <c r="R1392" s="25" t="str">
        <f aca="true">IF(C1392&lt;&gt;"",SUM(INDIRECT($AH$5&amp;"C"&amp;($C$1*$A1392+13)):INDIRECT($AH$5&amp;"V"&amp;($C$1*$A1392+13))), "")</f>
        <v/>
      </c>
      <c r="S1392" s="25" t="str">
        <f aca="false">IF(C1392&lt;&gt;"",IFERROR((M1392+N1392+O1392+P1392)/R1392, 0),"")</f>
        <v/>
      </c>
      <c r="T1392" s="25" t="str">
        <f aca="false">IF(C1392&lt;&gt;"",IFERROR((M1392+N1392+O1392)/R1392,0),"")</f>
        <v/>
      </c>
      <c r="U1392" s="25" t="str">
        <f aca="true">IF(C1392&lt;&gt;"",IF(INDIRECT($AH$5&amp;"B"&amp;($C$1*$A1392+14))= 1,1,0),"")</f>
        <v/>
      </c>
      <c r="V1392" s="25" t="str">
        <f aca="true">IF(C1392&lt;&gt;"",IF(INDIRECT($AH$5&amp;"B"&amp;($C$1*$A1392+15))= 1,1,0),"")</f>
        <v/>
      </c>
      <c r="W1392" s="25" t="str">
        <f aca="false">IF(C1392&lt;&gt;"",($M1392*1) + ($N1392*2) + ($O1392*3) + (IF(U1392 = 1, 10, 0)) + (IF(V1392 = 1, 20, 0)),"")</f>
        <v/>
      </c>
      <c r="X1392" s="27" t="str">
        <f aca="true">IF(C1392&lt;&gt;"",IF(INDIRECT($AH$5&amp;"B"&amp;($C$1*$A1392+16))= 1,1,0),"")</f>
        <v/>
      </c>
      <c r="Y1392" s="27" t="str">
        <f aca="true">IF(D1392&lt;&gt;"",IF(INDIRECT($AH$5&amp;"B"&amp;($C$1*$A1392+17))= 1,1,0),"")</f>
        <v/>
      </c>
      <c r="Z1392" s="27" t="str">
        <f aca="true">IF(E1392&lt;&gt;"",IF(INDIRECT($AH$5&amp;"B"&amp;($C$1*$A1392+18))= 1,1,0),"")</f>
        <v/>
      </c>
      <c r="AA1392" s="27" t="str">
        <f aca="true">IF(F1392&lt;&gt;"",IF(INDIRECT($AH$5&amp;"B"&amp;($C$1*$A1392+19))= 1,1,0),"")</f>
        <v/>
      </c>
      <c r="AB1392" s="27" t="str">
        <f aca="false">IF(C1392&lt;&gt;"",IF(X1392 = 1, 5, 0) + IF(Z1392 = 1, 25, 0) + IF(AA1392 = 1, 15, 0),"")</f>
        <v/>
      </c>
      <c r="AC1392" s="57" t="str">
        <f aca="false">IF(C1392&lt;&gt;"",L1392+W1392+AB1392,"")</f>
        <v/>
      </c>
    </row>
    <row r="1393" customFormat="false" ht="12.8" hidden="false" customHeight="false" outlineLevel="0" collapsed="false">
      <c r="A1393" s="11" t="n">
        <f aca="false">A1392+1</f>
        <v>390</v>
      </c>
      <c r="B1393" s="38" t="str">
        <f aca="true">IF(INDIRECT($AH$5&amp;"B"&amp;($C$1*$A1393+2))=0, "",INDIRECT($AH$5&amp;"B"&amp;($C$1*$A1393+2)))</f>
        <v/>
      </c>
      <c r="C1393" s="19" t="str">
        <f aca="true">IF(INDIRECT($AH$5&amp;"B"&amp;($C$1*$A1393+3)) = 0, "", INDIRECT($AH$5&amp;"B"&amp;($C$1*$A1393+3)))</f>
        <v/>
      </c>
      <c r="D1393" s="19" t="str">
        <f aca="true">IF(INDIRECT($AH$5&amp;"B"&amp;($C$1*$A1393+4)) = 0, "", INDIRECT($AH$5&amp;"B"&amp;($C$1*$A1393+4)))</f>
        <v/>
      </c>
      <c r="E1393" s="19" t="str">
        <f aca="true">IF(INDIRECT($AH$5&amp;"B"&amp;($C$1*$A1393+7)) = 0, "", INDIRECT($AH$5&amp;"B"&amp;($C$1*$A1393+7)))</f>
        <v/>
      </c>
      <c r="F1393" s="20" t="str">
        <f aca="true">IF(C1393 &lt;&gt; "",IF(INDIRECT($AH$5&amp;"B"&amp;($C$1*$A1393+8)) = 0, 0, 1), "")</f>
        <v/>
      </c>
      <c r="G1393" s="20" t="n">
        <f aca="true">INDIRECT($AH$5&amp;"B"&amp;($C$1*$A1393+9))</f>
        <v>0</v>
      </c>
      <c r="H1393" s="20" t="n">
        <f aca="true">INDIRECT($AH$5&amp;"B"&amp;($C$1*$A1393+10))</f>
        <v>0</v>
      </c>
      <c r="I1393" s="20" t="n">
        <f aca="true">INDIRECT($AH$5&amp;"B"&amp;($C$1*$A1393+11))</f>
        <v>0</v>
      </c>
      <c r="J1393" s="20" t="n">
        <f aca="true">INDIRECT($AH$5&amp;"B"&amp;($C$1*$A1393+12))</f>
        <v>0</v>
      </c>
      <c r="K1393" s="21" t="str">
        <f aca="false">IF(C1393&lt;&gt;"",IFERROR((G1393+H1393+I1393)/(G1393+H1393+I1393+J1393),0), "")</f>
        <v/>
      </c>
      <c r="L1393" s="20" t="str">
        <f aca="false">IF(C1393&lt;&gt;"",(G1393* 2) +(H1393* 4) + (I1393* 6) + IF(F1393 = 1, 5, 0), "")</f>
        <v/>
      </c>
      <c r="M1393" s="25" t="str">
        <f aca="true">IF(C1393&lt;&gt;"",SUM(INDIRECT($AH$5&amp;"C"&amp;($C$1*$A1393+9)):INDIRECT($AH$5&amp;"V"&amp;($C$1*$A1393+9))), "")</f>
        <v/>
      </c>
      <c r="N1393" s="25" t="str">
        <f aca="true">IF(C1393&lt;&gt;"",SUM(INDIRECT($AH$5&amp;"C"&amp;($C$1*$A1393+10)):INDIRECT($AH$5&amp;"V"&amp;($C$1*$A1393+10))), "")</f>
        <v/>
      </c>
      <c r="O1393" s="25" t="str">
        <f aca="true">IF(C1393&lt;&gt;"",SUM(INDIRECT($AH$5&amp;"C"&amp;($C$1*$A1393+11)):INDIRECT($AH$5&amp;"V"&amp;($C$1*$A1393+11))),"")</f>
        <v/>
      </c>
      <c r="P1393" s="25" t="str">
        <f aca="true">IF(C1393&lt;&gt;"",SUM(INDIRECT($AH$5&amp;"C"&amp;($C$1*$A1393+12)):INDIRECT($AH$5&amp;"V"&amp;($C$1*$A1393+12))),"")</f>
        <v/>
      </c>
      <c r="Q1393" s="24" t="str">
        <f aca="false">IF(C1393&lt;&gt;"",IFERROR((M1393+N1393+O1393)/(M1393+N1393+O1393+P1393),0), "")</f>
        <v/>
      </c>
      <c r="R1393" s="25" t="str">
        <f aca="true">IF(C1393&lt;&gt;"",SUM(INDIRECT($AH$5&amp;"C"&amp;($C$1*$A1393+13)):INDIRECT($AH$5&amp;"V"&amp;($C$1*$A1393+13))), "")</f>
        <v/>
      </c>
      <c r="S1393" s="25" t="str">
        <f aca="false">IF(C1393&lt;&gt;"",IFERROR((M1393+N1393+O1393+P1393)/R1393, 0),"")</f>
        <v/>
      </c>
      <c r="T1393" s="25" t="str">
        <f aca="false">IF(C1393&lt;&gt;"",IFERROR((M1393+N1393+O1393)/R1393,0),"")</f>
        <v/>
      </c>
      <c r="U1393" s="25" t="str">
        <f aca="true">IF(C1393&lt;&gt;"",IF(INDIRECT($AH$5&amp;"B"&amp;($C$1*$A1393+14))= 1,1,0),"")</f>
        <v/>
      </c>
      <c r="V1393" s="25" t="str">
        <f aca="true">IF(C1393&lt;&gt;"",IF(INDIRECT($AH$5&amp;"B"&amp;($C$1*$A1393+15))= 1,1,0),"")</f>
        <v/>
      </c>
      <c r="W1393" s="25" t="str">
        <f aca="false">IF(C1393&lt;&gt;"",($M1393*1) + ($N1393*2) + ($O1393*3) + (IF(U1393 = 1, 10, 0)) + (IF(V1393 = 1, 20, 0)),"")</f>
        <v/>
      </c>
      <c r="X1393" s="27" t="str">
        <f aca="true">IF(C1393&lt;&gt;"",IF(INDIRECT($AH$5&amp;"B"&amp;($C$1*$A1393+16))= 1,1,0),"")</f>
        <v/>
      </c>
      <c r="Y1393" s="27" t="str">
        <f aca="true">IF(D1393&lt;&gt;"",IF(INDIRECT($AH$5&amp;"B"&amp;($C$1*$A1393+17))= 1,1,0),"")</f>
        <v/>
      </c>
      <c r="Z1393" s="27" t="str">
        <f aca="true">IF(E1393&lt;&gt;"",IF(INDIRECT($AH$5&amp;"B"&amp;($C$1*$A1393+18))= 1,1,0),"")</f>
        <v/>
      </c>
      <c r="AA1393" s="27" t="str">
        <f aca="true">IF(F1393&lt;&gt;"",IF(INDIRECT($AH$5&amp;"B"&amp;($C$1*$A1393+19))= 1,1,0),"")</f>
        <v/>
      </c>
      <c r="AB1393" s="27" t="str">
        <f aca="false">IF(C1393&lt;&gt;"",IF(X1393 = 1, 5, 0) + IF(Z1393 = 1, 25, 0) + IF(AA1393 = 1, 15, 0),"")</f>
        <v/>
      </c>
      <c r="AC1393" s="57" t="str">
        <f aca="false">IF(C1393&lt;&gt;"",L1393+W1393+AB1393,"")</f>
        <v/>
      </c>
    </row>
    <row r="1394" customFormat="false" ht="12.8" hidden="false" customHeight="false" outlineLevel="0" collapsed="false">
      <c r="A1394" s="11" t="n">
        <f aca="false">A1393+1</f>
        <v>391</v>
      </c>
      <c r="B1394" s="38" t="str">
        <f aca="true">IF(INDIRECT($AH$5&amp;"B"&amp;($C$1*$A1394+2))=0, "",INDIRECT($AH$5&amp;"B"&amp;($C$1*$A1394+2)))</f>
        <v/>
      </c>
      <c r="C1394" s="19" t="str">
        <f aca="true">IF(INDIRECT($AH$5&amp;"B"&amp;($C$1*$A1394+3)) = 0, "", INDIRECT($AH$5&amp;"B"&amp;($C$1*$A1394+3)))</f>
        <v/>
      </c>
      <c r="D1394" s="19" t="str">
        <f aca="true">IF(INDIRECT($AH$5&amp;"B"&amp;($C$1*$A1394+4)) = 0, "", INDIRECT($AH$5&amp;"B"&amp;($C$1*$A1394+4)))</f>
        <v/>
      </c>
      <c r="E1394" s="19" t="str">
        <f aca="true">IF(INDIRECT($AH$5&amp;"B"&amp;($C$1*$A1394+7)) = 0, "", INDIRECT($AH$5&amp;"B"&amp;($C$1*$A1394+7)))</f>
        <v/>
      </c>
      <c r="F1394" s="20" t="str">
        <f aca="true">IF(C1394 &lt;&gt; "",IF(INDIRECT($AH$5&amp;"B"&amp;($C$1*$A1394+8)) = 0, 0, 1), "")</f>
        <v/>
      </c>
      <c r="G1394" s="20" t="n">
        <f aca="true">INDIRECT($AH$5&amp;"B"&amp;($C$1*$A1394+9))</f>
        <v>0</v>
      </c>
      <c r="H1394" s="20" t="n">
        <f aca="true">INDIRECT($AH$5&amp;"B"&amp;($C$1*$A1394+10))</f>
        <v>0</v>
      </c>
      <c r="I1394" s="20" t="n">
        <f aca="true">INDIRECT($AH$5&amp;"B"&amp;($C$1*$A1394+11))</f>
        <v>0</v>
      </c>
      <c r="J1394" s="20" t="n">
        <f aca="true">INDIRECT($AH$5&amp;"B"&amp;($C$1*$A1394+12))</f>
        <v>0</v>
      </c>
      <c r="K1394" s="21" t="str">
        <f aca="false">IF(C1394&lt;&gt;"",IFERROR((G1394+H1394+I1394)/(G1394+H1394+I1394+J1394),0), "")</f>
        <v/>
      </c>
      <c r="L1394" s="20" t="str">
        <f aca="false">IF(C1394&lt;&gt;"",(G1394* 2) +(H1394* 4) + (I1394* 6) + IF(F1394 = 1, 5, 0), "")</f>
        <v/>
      </c>
      <c r="M1394" s="25" t="str">
        <f aca="true">IF(C1394&lt;&gt;"",SUM(INDIRECT($AH$5&amp;"C"&amp;($C$1*$A1394+9)):INDIRECT($AH$5&amp;"V"&amp;($C$1*$A1394+9))), "")</f>
        <v/>
      </c>
      <c r="N1394" s="25" t="str">
        <f aca="true">IF(C1394&lt;&gt;"",SUM(INDIRECT($AH$5&amp;"C"&amp;($C$1*$A1394+10)):INDIRECT($AH$5&amp;"V"&amp;($C$1*$A1394+10))), "")</f>
        <v/>
      </c>
      <c r="O1394" s="25" t="str">
        <f aca="true">IF(C1394&lt;&gt;"",SUM(INDIRECT($AH$5&amp;"C"&amp;($C$1*$A1394+11)):INDIRECT($AH$5&amp;"V"&amp;($C$1*$A1394+11))),"")</f>
        <v/>
      </c>
      <c r="P1394" s="25" t="str">
        <f aca="true">IF(C1394&lt;&gt;"",SUM(INDIRECT($AH$5&amp;"C"&amp;($C$1*$A1394+12)):INDIRECT($AH$5&amp;"V"&amp;($C$1*$A1394+12))),"")</f>
        <v/>
      </c>
      <c r="Q1394" s="24" t="str">
        <f aca="false">IF(C1394&lt;&gt;"",IFERROR((M1394+N1394+O1394)/(M1394+N1394+O1394+P1394),0), "")</f>
        <v/>
      </c>
      <c r="R1394" s="25" t="str">
        <f aca="true">IF(C1394&lt;&gt;"",SUM(INDIRECT($AH$5&amp;"C"&amp;($C$1*$A1394+13)):INDIRECT($AH$5&amp;"V"&amp;($C$1*$A1394+13))), "")</f>
        <v/>
      </c>
      <c r="S1394" s="25" t="str">
        <f aca="false">IF(C1394&lt;&gt;"",IFERROR((M1394+N1394+O1394+P1394)/R1394, 0),"")</f>
        <v/>
      </c>
      <c r="T1394" s="25" t="str">
        <f aca="false">IF(C1394&lt;&gt;"",IFERROR((M1394+N1394+O1394)/R1394,0),"")</f>
        <v/>
      </c>
      <c r="U1394" s="25" t="str">
        <f aca="true">IF(C1394&lt;&gt;"",IF(INDIRECT($AH$5&amp;"B"&amp;($C$1*$A1394+14))= 1,1,0),"")</f>
        <v/>
      </c>
      <c r="V1394" s="25" t="str">
        <f aca="true">IF(C1394&lt;&gt;"",IF(INDIRECT($AH$5&amp;"B"&amp;($C$1*$A1394+15))= 1,1,0),"")</f>
        <v/>
      </c>
      <c r="W1394" s="25" t="str">
        <f aca="false">IF(C1394&lt;&gt;"",($M1394*1) + ($N1394*2) + ($O1394*3) + (IF(U1394 = 1, 10, 0)) + (IF(V1394 = 1, 20, 0)),"")</f>
        <v/>
      </c>
      <c r="X1394" s="27" t="str">
        <f aca="true">IF(C1394&lt;&gt;"",IF(INDIRECT($AH$5&amp;"B"&amp;($C$1*$A1394+16))= 1,1,0),"")</f>
        <v/>
      </c>
      <c r="Y1394" s="27" t="str">
        <f aca="true">IF(D1394&lt;&gt;"",IF(INDIRECT($AH$5&amp;"B"&amp;($C$1*$A1394+17))= 1,1,0),"")</f>
        <v/>
      </c>
      <c r="Z1394" s="27" t="str">
        <f aca="true">IF(E1394&lt;&gt;"",IF(INDIRECT($AH$5&amp;"B"&amp;($C$1*$A1394+18))= 1,1,0),"")</f>
        <v/>
      </c>
      <c r="AA1394" s="27" t="str">
        <f aca="true">IF(F1394&lt;&gt;"",IF(INDIRECT($AH$5&amp;"B"&amp;($C$1*$A1394+19))= 1,1,0),"")</f>
        <v/>
      </c>
      <c r="AB1394" s="27" t="str">
        <f aca="false">IF(C1394&lt;&gt;"",IF(X1394 = 1, 5, 0) + IF(Z1394 = 1, 25, 0) + IF(AA1394 = 1, 15, 0),"")</f>
        <v/>
      </c>
      <c r="AC1394" s="57" t="str">
        <f aca="false">IF(C1394&lt;&gt;"",L1394+W1394+AB1394,"")</f>
        <v/>
      </c>
    </row>
    <row r="1395" customFormat="false" ht="12.8" hidden="false" customHeight="false" outlineLevel="0" collapsed="false">
      <c r="A1395" s="11" t="n">
        <f aca="false">A1394+1</f>
        <v>392</v>
      </c>
      <c r="B1395" s="38" t="str">
        <f aca="true">IF(INDIRECT($AH$5&amp;"B"&amp;($C$1*$A1395+2))=0, "",INDIRECT($AH$5&amp;"B"&amp;($C$1*$A1395+2)))</f>
        <v/>
      </c>
      <c r="C1395" s="19" t="str">
        <f aca="true">IF(INDIRECT($AH$5&amp;"B"&amp;($C$1*$A1395+3)) = 0, "", INDIRECT($AH$5&amp;"B"&amp;($C$1*$A1395+3)))</f>
        <v/>
      </c>
      <c r="D1395" s="19" t="str">
        <f aca="true">IF(INDIRECT($AH$5&amp;"B"&amp;($C$1*$A1395+4)) = 0, "", INDIRECT($AH$5&amp;"B"&amp;($C$1*$A1395+4)))</f>
        <v/>
      </c>
      <c r="E1395" s="19" t="str">
        <f aca="true">IF(INDIRECT($AH$5&amp;"B"&amp;($C$1*$A1395+7)) = 0, "", INDIRECT($AH$5&amp;"B"&amp;($C$1*$A1395+7)))</f>
        <v/>
      </c>
      <c r="F1395" s="20" t="str">
        <f aca="true">IF(C1395 &lt;&gt; "",IF(INDIRECT($AH$5&amp;"B"&amp;($C$1*$A1395+8)) = 0, 0, 1), "")</f>
        <v/>
      </c>
      <c r="G1395" s="20" t="n">
        <f aca="true">INDIRECT($AH$5&amp;"B"&amp;($C$1*$A1395+9))</f>
        <v>0</v>
      </c>
      <c r="H1395" s="20" t="n">
        <f aca="true">INDIRECT($AH$5&amp;"B"&amp;($C$1*$A1395+10))</f>
        <v>0</v>
      </c>
      <c r="I1395" s="20" t="n">
        <f aca="true">INDIRECT($AH$5&amp;"B"&amp;($C$1*$A1395+11))</f>
        <v>0</v>
      </c>
      <c r="J1395" s="20" t="n">
        <f aca="true">INDIRECT($AH$5&amp;"B"&amp;($C$1*$A1395+12))</f>
        <v>0</v>
      </c>
      <c r="K1395" s="21" t="str">
        <f aca="false">IF(C1395&lt;&gt;"",IFERROR((G1395+H1395+I1395)/(G1395+H1395+I1395+J1395),0), "")</f>
        <v/>
      </c>
      <c r="L1395" s="20" t="str">
        <f aca="false">IF(C1395&lt;&gt;"",(G1395* 2) +(H1395* 4) + (I1395* 6) + IF(F1395 = 1, 5, 0), "")</f>
        <v/>
      </c>
      <c r="M1395" s="25" t="str">
        <f aca="true">IF(C1395&lt;&gt;"",SUM(INDIRECT($AH$5&amp;"C"&amp;($C$1*$A1395+9)):INDIRECT($AH$5&amp;"V"&amp;($C$1*$A1395+9))), "")</f>
        <v/>
      </c>
      <c r="N1395" s="25" t="str">
        <f aca="true">IF(C1395&lt;&gt;"",SUM(INDIRECT($AH$5&amp;"C"&amp;($C$1*$A1395+10)):INDIRECT($AH$5&amp;"V"&amp;($C$1*$A1395+10))), "")</f>
        <v/>
      </c>
      <c r="O1395" s="25" t="str">
        <f aca="true">IF(C1395&lt;&gt;"",SUM(INDIRECT($AH$5&amp;"C"&amp;($C$1*$A1395+11)):INDIRECT($AH$5&amp;"V"&amp;($C$1*$A1395+11))),"")</f>
        <v/>
      </c>
      <c r="P1395" s="25" t="str">
        <f aca="true">IF(C1395&lt;&gt;"",SUM(INDIRECT($AH$5&amp;"C"&amp;($C$1*$A1395+12)):INDIRECT($AH$5&amp;"V"&amp;($C$1*$A1395+12))),"")</f>
        <v/>
      </c>
      <c r="Q1395" s="24" t="str">
        <f aca="false">IF(C1395&lt;&gt;"",IFERROR((M1395+N1395+O1395)/(M1395+N1395+O1395+P1395),0), "")</f>
        <v/>
      </c>
      <c r="R1395" s="25" t="str">
        <f aca="true">IF(C1395&lt;&gt;"",SUM(INDIRECT($AH$5&amp;"C"&amp;($C$1*$A1395+13)):INDIRECT($AH$5&amp;"V"&amp;($C$1*$A1395+13))), "")</f>
        <v/>
      </c>
      <c r="S1395" s="25" t="str">
        <f aca="false">IF(C1395&lt;&gt;"",IFERROR((M1395+N1395+O1395+P1395)/R1395, 0),"")</f>
        <v/>
      </c>
      <c r="T1395" s="25" t="str">
        <f aca="false">IF(C1395&lt;&gt;"",IFERROR((M1395+N1395+O1395)/R1395,0),"")</f>
        <v/>
      </c>
      <c r="U1395" s="25" t="str">
        <f aca="true">IF(C1395&lt;&gt;"",IF(INDIRECT($AH$5&amp;"B"&amp;($C$1*$A1395+14))= 1,1,0),"")</f>
        <v/>
      </c>
      <c r="V1395" s="25" t="str">
        <f aca="true">IF(C1395&lt;&gt;"",IF(INDIRECT($AH$5&amp;"B"&amp;($C$1*$A1395+15))= 1,1,0),"")</f>
        <v/>
      </c>
      <c r="W1395" s="25" t="str">
        <f aca="false">IF(C1395&lt;&gt;"",($M1395*1) + ($N1395*2) + ($O1395*3) + (IF(U1395 = 1, 10, 0)) + (IF(V1395 = 1, 20, 0)),"")</f>
        <v/>
      </c>
      <c r="X1395" s="27" t="str">
        <f aca="true">IF(C1395&lt;&gt;"",IF(INDIRECT($AH$5&amp;"B"&amp;($C$1*$A1395+16))= 1,1,0),"")</f>
        <v/>
      </c>
      <c r="Y1395" s="27" t="str">
        <f aca="true">IF(D1395&lt;&gt;"",IF(INDIRECT($AH$5&amp;"B"&amp;($C$1*$A1395+17))= 1,1,0),"")</f>
        <v/>
      </c>
      <c r="Z1395" s="27" t="str">
        <f aca="true">IF(E1395&lt;&gt;"",IF(INDIRECT($AH$5&amp;"B"&amp;($C$1*$A1395+18))= 1,1,0),"")</f>
        <v/>
      </c>
      <c r="AA1395" s="27" t="str">
        <f aca="true">IF(F1395&lt;&gt;"",IF(INDIRECT($AH$5&amp;"B"&amp;($C$1*$A1395+19))= 1,1,0),"")</f>
        <v/>
      </c>
      <c r="AB1395" s="27" t="str">
        <f aca="false">IF(C1395&lt;&gt;"",IF(X1395 = 1, 5, 0) + IF(Z1395 = 1, 25, 0) + IF(AA1395 = 1, 15, 0),"")</f>
        <v/>
      </c>
      <c r="AC1395" s="57" t="str">
        <f aca="false">IF(C1395&lt;&gt;"",L1395+W1395+AB1395,"")</f>
        <v/>
      </c>
    </row>
    <row r="1396" customFormat="false" ht="12.8" hidden="false" customHeight="false" outlineLevel="0" collapsed="false">
      <c r="A1396" s="11" t="n">
        <f aca="false">A1395+1</f>
        <v>393</v>
      </c>
      <c r="B1396" s="38" t="str">
        <f aca="true">IF(INDIRECT($AH$5&amp;"B"&amp;($C$1*$A1396+2))=0, "",INDIRECT($AH$5&amp;"B"&amp;($C$1*$A1396+2)))</f>
        <v/>
      </c>
      <c r="C1396" s="19" t="str">
        <f aca="true">IF(INDIRECT($AH$5&amp;"B"&amp;($C$1*$A1396+3)) = 0, "", INDIRECT($AH$5&amp;"B"&amp;($C$1*$A1396+3)))</f>
        <v/>
      </c>
      <c r="D1396" s="19" t="str">
        <f aca="true">IF(INDIRECT($AH$5&amp;"B"&amp;($C$1*$A1396+4)) = 0, "", INDIRECT($AH$5&amp;"B"&amp;($C$1*$A1396+4)))</f>
        <v/>
      </c>
      <c r="E1396" s="19" t="str">
        <f aca="true">IF(INDIRECT($AH$5&amp;"B"&amp;($C$1*$A1396+7)) = 0, "", INDIRECT($AH$5&amp;"B"&amp;($C$1*$A1396+7)))</f>
        <v/>
      </c>
      <c r="F1396" s="20" t="str">
        <f aca="true">IF(C1396 &lt;&gt; "",IF(INDIRECT($AH$5&amp;"B"&amp;($C$1*$A1396+8)) = 0, 0, 1), "")</f>
        <v/>
      </c>
      <c r="G1396" s="20" t="n">
        <f aca="true">INDIRECT($AH$5&amp;"B"&amp;($C$1*$A1396+9))</f>
        <v>0</v>
      </c>
      <c r="H1396" s="20" t="n">
        <f aca="true">INDIRECT($AH$5&amp;"B"&amp;($C$1*$A1396+10))</f>
        <v>0</v>
      </c>
      <c r="I1396" s="20" t="n">
        <f aca="true">INDIRECT($AH$5&amp;"B"&amp;($C$1*$A1396+11))</f>
        <v>0</v>
      </c>
      <c r="J1396" s="20" t="n">
        <f aca="true">INDIRECT($AH$5&amp;"B"&amp;($C$1*$A1396+12))</f>
        <v>0</v>
      </c>
      <c r="K1396" s="21" t="str">
        <f aca="false">IF(C1396&lt;&gt;"",IFERROR((G1396+H1396+I1396)/(G1396+H1396+I1396+J1396),0), "")</f>
        <v/>
      </c>
      <c r="L1396" s="20" t="str">
        <f aca="false">IF(C1396&lt;&gt;"",(G1396* 2) +(H1396* 4) + (I1396* 6) + IF(F1396 = 1, 5, 0), "")</f>
        <v/>
      </c>
      <c r="M1396" s="25" t="str">
        <f aca="true">IF(C1396&lt;&gt;"",SUM(INDIRECT($AH$5&amp;"C"&amp;($C$1*$A1396+9)):INDIRECT($AH$5&amp;"V"&amp;($C$1*$A1396+9))), "")</f>
        <v/>
      </c>
      <c r="N1396" s="25" t="str">
        <f aca="true">IF(C1396&lt;&gt;"",SUM(INDIRECT($AH$5&amp;"C"&amp;($C$1*$A1396+10)):INDIRECT($AH$5&amp;"V"&amp;($C$1*$A1396+10))), "")</f>
        <v/>
      </c>
      <c r="O1396" s="25" t="str">
        <f aca="true">IF(C1396&lt;&gt;"",SUM(INDIRECT($AH$5&amp;"C"&amp;($C$1*$A1396+11)):INDIRECT($AH$5&amp;"V"&amp;($C$1*$A1396+11))),"")</f>
        <v/>
      </c>
      <c r="P1396" s="25" t="str">
        <f aca="true">IF(C1396&lt;&gt;"",SUM(INDIRECT($AH$5&amp;"C"&amp;($C$1*$A1396+12)):INDIRECT($AH$5&amp;"V"&amp;($C$1*$A1396+12))),"")</f>
        <v/>
      </c>
      <c r="Q1396" s="24" t="str">
        <f aca="false">IF(C1396&lt;&gt;"",IFERROR((M1396+N1396+O1396)/(M1396+N1396+O1396+P1396),0), "")</f>
        <v/>
      </c>
      <c r="R1396" s="25" t="str">
        <f aca="true">IF(C1396&lt;&gt;"",SUM(INDIRECT($AH$5&amp;"C"&amp;($C$1*$A1396+13)):INDIRECT($AH$5&amp;"V"&amp;($C$1*$A1396+13))), "")</f>
        <v/>
      </c>
      <c r="S1396" s="25" t="str">
        <f aca="false">IF(C1396&lt;&gt;"",IFERROR((M1396+N1396+O1396+P1396)/R1396, 0),"")</f>
        <v/>
      </c>
      <c r="T1396" s="25" t="str">
        <f aca="false">IF(C1396&lt;&gt;"",IFERROR((M1396+N1396+O1396)/R1396,0),"")</f>
        <v/>
      </c>
      <c r="U1396" s="25" t="str">
        <f aca="true">IF(C1396&lt;&gt;"",IF(INDIRECT($AH$5&amp;"B"&amp;($C$1*$A1396+14))= 1,1,0),"")</f>
        <v/>
      </c>
      <c r="V1396" s="25" t="str">
        <f aca="true">IF(C1396&lt;&gt;"",IF(INDIRECT($AH$5&amp;"B"&amp;($C$1*$A1396+15))= 1,1,0),"")</f>
        <v/>
      </c>
      <c r="W1396" s="25" t="str">
        <f aca="false">IF(C1396&lt;&gt;"",($M1396*1) + ($N1396*2) + ($O1396*3) + (IF(U1396 = 1, 10, 0)) + (IF(V1396 = 1, 20, 0)),"")</f>
        <v/>
      </c>
      <c r="X1396" s="27" t="str">
        <f aca="true">IF(C1396&lt;&gt;"",IF(INDIRECT($AH$5&amp;"B"&amp;($C$1*$A1396+16))= 1,1,0),"")</f>
        <v/>
      </c>
      <c r="Y1396" s="27" t="str">
        <f aca="true">IF(D1396&lt;&gt;"",IF(INDIRECT($AH$5&amp;"B"&amp;($C$1*$A1396+17))= 1,1,0),"")</f>
        <v/>
      </c>
      <c r="Z1396" s="27" t="str">
        <f aca="true">IF(E1396&lt;&gt;"",IF(INDIRECT($AH$5&amp;"B"&amp;($C$1*$A1396+18))= 1,1,0),"")</f>
        <v/>
      </c>
      <c r="AA1396" s="27" t="str">
        <f aca="true">IF(F1396&lt;&gt;"",IF(INDIRECT($AH$5&amp;"B"&amp;($C$1*$A1396+19))= 1,1,0),"")</f>
        <v/>
      </c>
      <c r="AB1396" s="27" t="str">
        <f aca="false">IF(C1396&lt;&gt;"",IF(X1396 = 1, 5, 0) + IF(Z1396 = 1, 25, 0) + IF(AA1396 = 1, 15, 0),"")</f>
        <v/>
      </c>
      <c r="AC1396" s="57" t="str">
        <f aca="false">IF(C1396&lt;&gt;"",L1396+W1396+AB1396,"")</f>
        <v/>
      </c>
    </row>
    <row r="1397" customFormat="false" ht="12.8" hidden="false" customHeight="false" outlineLevel="0" collapsed="false">
      <c r="A1397" s="11" t="n">
        <f aca="false">A1396+1</f>
        <v>394</v>
      </c>
      <c r="B1397" s="38" t="str">
        <f aca="true">IF(INDIRECT($AH$5&amp;"B"&amp;($C$1*$A1397+2))=0, "",INDIRECT($AH$5&amp;"B"&amp;($C$1*$A1397+2)))</f>
        <v/>
      </c>
      <c r="C1397" s="19" t="str">
        <f aca="true">IF(INDIRECT($AH$5&amp;"B"&amp;($C$1*$A1397+3)) = 0, "", INDIRECT($AH$5&amp;"B"&amp;($C$1*$A1397+3)))</f>
        <v/>
      </c>
      <c r="D1397" s="19" t="str">
        <f aca="true">IF(INDIRECT($AH$5&amp;"B"&amp;($C$1*$A1397+4)) = 0, "", INDIRECT($AH$5&amp;"B"&amp;($C$1*$A1397+4)))</f>
        <v/>
      </c>
      <c r="E1397" s="19" t="str">
        <f aca="true">IF(INDIRECT($AH$5&amp;"B"&amp;($C$1*$A1397+7)) = 0, "", INDIRECT($AH$5&amp;"B"&amp;($C$1*$A1397+7)))</f>
        <v/>
      </c>
      <c r="F1397" s="20" t="str">
        <f aca="true">IF(C1397 &lt;&gt; "",IF(INDIRECT($AH$5&amp;"B"&amp;($C$1*$A1397+8)) = 0, 0, 1), "")</f>
        <v/>
      </c>
      <c r="G1397" s="20" t="n">
        <f aca="true">INDIRECT($AH$5&amp;"B"&amp;($C$1*$A1397+9))</f>
        <v>0</v>
      </c>
      <c r="H1397" s="20" t="n">
        <f aca="true">INDIRECT($AH$5&amp;"B"&amp;($C$1*$A1397+10))</f>
        <v>0</v>
      </c>
      <c r="I1397" s="20" t="n">
        <f aca="true">INDIRECT($AH$5&amp;"B"&amp;($C$1*$A1397+11))</f>
        <v>0</v>
      </c>
      <c r="J1397" s="20" t="n">
        <f aca="true">INDIRECT($AH$5&amp;"B"&amp;($C$1*$A1397+12))</f>
        <v>0</v>
      </c>
      <c r="K1397" s="21" t="str">
        <f aca="false">IF(C1397&lt;&gt;"",IFERROR((G1397+H1397+I1397)/(G1397+H1397+I1397+J1397),0), "")</f>
        <v/>
      </c>
      <c r="L1397" s="20" t="str">
        <f aca="false">IF(C1397&lt;&gt;"",(G1397* 2) +(H1397* 4) + (I1397* 6) + IF(F1397 = 1, 5, 0), "")</f>
        <v/>
      </c>
      <c r="M1397" s="25" t="str">
        <f aca="true">IF(C1397&lt;&gt;"",SUM(INDIRECT($AH$5&amp;"C"&amp;($C$1*$A1397+9)):INDIRECT($AH$5&amp;"V"&amp;($C$1*$A1397+9))), "")</f>
        <v/>
      </c>
      <c r="N1397" s="25" t="str">
        <f aca="true">IF(C1397&lt;&gt;"",SUM(INDIRECT($AH$5&amp;"C"&amp;($C$1*$A1397+10)):INDIRECT($AH$5&amp;"V"&amp;($C$1*$A1397+10))), "")</f>
        <v/>
      </c>
      <c r="O1397" s="25" t="str">
        <f aca="true">IF(C1397&lt;&gt;"",SUM(INDIRECT($AH$5&amp;"C"&amp;($C$1*$A1397+11)):INDIRECT($AH$5&amp;"V"&amp;($C$1*$A1397+11))),"")</f>
        <v/>
      </c>
      <c r="P1397" s="25" t="str">
        <f aca="true">IF(C1397&lt;&gt;"",SUM(INDIRECT($AH$5&amp;"C"&amp;($C$1*$A1397+12)):INDIRECT($AH$5&amp;"V"&amp;($C$1*$A1397+12))),"")</f>
        <v/>
      </c>
      <c r="Q1397" s="24" t="str">
        <f aca="false">IF(C1397&lt;&gt;"",IFERROR((M1397+N1397+O1397)/(M1397+N1397+O1397+P1397),0), "")</f>
        <v/>
      </c>
      <c r="R1397" s="25" t="str">
        <f aca="true">IF(C1397&lt;&gt;"",SUM(INDIRECT($AH$5&amp;"C"&amp;($C$1*$A1397+13)):INDIRECT($AH$5&amp;"V"&amp;($C$1*$A1397+13))), "")</f>
        <v/>
      </c>
      <c r="S1397" s="25" t="str">
        <f aca="false">IF(C1397&lt;&gt;"",IFERROR((M1397+N1397+O1397+P1397)/R1397, 0),"")</f>
        <v/>
      </c>
      <c r="T1397" s="25" t="str">
        <f aca="false">IF(C1397&lt;&gt;"",IFERROR((M1397+N1397+O1397)/R1397,0),"")</f>
        <v/>
      </c>
      <c r="U1397" s="25" t="str">
        <f aca="true">IF(C1397&lt;&gt;"",IF(INDIRECT($AH$5&amp;"B"&amp;($C$1*$A1397+14))= 1,1,0),"")</f>
        <v/>
      </c>
      <c r="V1397" s="25" t="str">
        <f aca="true">IF(C1397&lt;&gt;"",IF(INDIRECT($AH$5&amp;"B"&amp;($C$1*$A1397+15))= 1,1,0),"")</f>
        <v/>
      </c>
      <c r="W1397" s="25" t="str">
        <f aca="false">IF(C1397&lt;&gt;"",($M1397*1) + ($N1397*2) + ($O1397*3) + (IF(U1397 = 1, 10, 0)) + (IF(V1397 = 1, 20, 0)),"")</f>
        <v/>
      </c>
      <c r="X1397" s="27" t="str">
        <f aca="true">IF(C1397&lt;&gt;"",IF(INDIRECT($AH$5&amp;"B"&amp;($C$1*$A1397+16))= 1,1,0),"")</f>
        <v/>
      </c>
      <c r="Y1397" s="27" t="str">
        <f aca="true">IF(D1397&lt;&gt;"",IF(INDIRECT($AH$5&amp;"B"&amp;($C$1*$A1397+17))= 1,1,0),"")</f>
        <v/>
      </c>
      <c r="Z1397" s="27" t="str">
        <f aca="true">IF(E1397&lt;&gt;"",IF(INDIRECT($AH$5&amp;"B"&amp;($C$1*$A1397+18))= 1,1,0),"")</f>
        <v/>
      </c>
      <c r="AA1397" s="27" t="str">
        <f aca="true">IF(F1397&lt;&gt;"",IF(INDIRECT($AH$5&amp;"B"&amp;($C$1*$A1397+19))= 1,1,0),"")</f>
        <v/>
      </c>
      <c r="AB1397" s="27" t="str">
        <f aca="false">IF(C1397&lt;&gt;"",IF(X1397 = 1, 5, 0) + IF(Z1397 = 1, 25, 0) + IF(AA1397 = 1, 15, 0),"")</f>
        <v/>
      </c>
      <c r="AC1397" s="57" t="str">
        <f aca="false">IF(C1397&lt;&gt;"",L1397+W1397+AB1397,"")</f>
        <v/>
      </c>
    </row>
    <row r="1398" customFormat="false" ht="12.8" hidden="false" customHeight="false" outlineLevel="0" collapsed="false">
      <c r="A1398" s="11" t="n">
        <f aca="false">A1397+1</f>
        <v>395</v>
      </c>
      <c r="B1398" s="38" t="str">
        <f aca="true">IF(INDIRECT($AH$5&amp;"B"&amp;($C$1*$A1398+2))=0, "",INDIRECT($AH$5&amp;"B"&amp;($C$1*$A1398+2)))</f>
        <v/>
      </c>
      <c r="C1398" s="19" t="str">
        <f aca="true">IF(INDIRECT($AH$5&amp;"B"&amp;($C$1*$A1398+3)) = 0, "", INDIRECT($AH$5&amp;"B"&amp;($C$1*$A1398+3)))</f>
        <v/>
      </c>
      <c r="D1398" s="19" t="str">
        <f aca="true">IF(INDIRECT($AH$5&amp;"B"&amp;($C$1*$A1398+4)) = 0, "", INDIRECT($AH$5&amp;"B"&amp;($C$1*$A1398+4)))</f>
        <v/>
      </c>
      <c r="E1398" s="19" t="str">
        <f aca="true">IF(INDIRECT($AH$5&amp;"B"&amp;($C$1*$A1398+7)) = 0, "", INDIRECT($AH$5&amp;"B"&amp;($C$1*$A1398+7)))</f>
        <v/>
      </c>
      <c r="F1398" s="20" t="str">
        <f aca="true">IF(C1398 &lt;&gt; "",IF(INDIRECT($AH$5&amp;"B"&amp;($C$1*$A1398+8)) = 0, 0, 1), "")</f>
        <v/>
      </c>
      <c r="G1398" s="20" t="n">
        <f aca="true">INDIRECT($AH$5&amp;"B"&amp;($C$1*$A1398+9))</f>
        <v>0</v>
      </c>
      <c r="H1398" s="20" t="n">
        <f aca="true">INDIRECT($AH$5&amp;"B"&amp;($C$1*$A1398+10))</f>
        <v>0</v>
      </c>
      <c r="I1398" s="20" t="n">
        <f aca="true">INDIRECT($AH$5&amp;"B"&amp;($C$1*$A1398+11))</f>
        <v>0</v>
      </c>
      <c r="J1398" s="20" t="n">
        <f aca="true">INDIRECT($AH$5&amp;"B"&amp;($C$1*$A1398+12))</f>
        <v>0</v>
      </c>
      <c r="K1398" s="21" t="str">
        <f aca="false">IF(C1398&lt;&gt;"",IFERROR((G1398+H1398+I1398)/(G1398+H1398+I1398+J1398),0), "")</f>
        <v/>
      </c>
      <c r="L1398" s="20" t="str">
        <f aca="false">IF(C1398&lt;&gt;"",(G1398* 2) +(H1398* 4) + (I1398* 6) + IF(F1398 = 1, 5, 0), "")</f>
        <v/>
      </c>
      <c r="M1398" s="25" t="str">
        <f aca="true">IF(C1398&lt;&gt;"",SUM(INDIRECT($AH$5&amp;"C"&amp;($C$1*$A1398+9)):INDIRECT($AH$5&amp;"V"&amp;($C$1*$A1398+9))), "")</f>
        <v/>
      </c>
      <c r="N1398" s="25" t="str">
        <f aca="true">IF(C1398&lt;&gt;"",SUM(INDIRECT($AH$5&amp;"C"&amp;($C$1*$A1398+10)):INDIRECT($AH$5&amp;"V"&amp;($C$1*$A1398+10))), "")</f>
        <v/>
      </c>
      <c r="O1398" s="25" t="str">
        <f aca="true">IF(C1398&lt;&gt;"",SUM(INDIRECT($AH$5&amp;"C"&amp;($C$1*$A1398+11)):INDIRECT($AH$5&amp;"V"&amp;($C$1*$A1398+11))),"")</f>
        <v/>
      </c>
      <c r="P1398" s="25" t="str">
        <f aca="true">IF(C1398&lt;&gt;"",SUM(INDIRECT($AH$5&amp;"C"&amp;($C$1*$A1398+12)):INDIRECT($AH$5&amp;"V"&amp;($C$1*$A1398+12))),"")</f>
        <v/>
      </c>
      <c r="Q1398" s="24" t="str">
        <f aca="false">IF(C1398&lt;&gt;"",IFERROR((M1398+N1398+O1398)/(M1398+N1398+O1398+P1398),0), "")</f>
        <v/>
      </c>
      <c r="R1398" s="25" t="str">
        <f aca="true">IF(C1398&lt;&gt;"",SUM(INDIRECT($AH$5&amp;"C"&amp;($C$1*$A1398+13)):INDIRECT($AH$5&amp;"V"&amp;($C$1*$A1398+13))), "")</f>
        <v/>
      </c>
      <c r="S1398" s="25" t="str">
        <f aca="false">IF(C1398&lt;&gt;"",IFERROR((M1398+N1398+O1398+P1398)/R1398, 0),"")</f>
        <v/>
      </c>
      <c r="T1398" s="25" t="str">
        <f aca="false">IF(C1398&lt;&gt;"",IFERROR((M1398+N1398+O1398)/R1398,0),"")</f>
        <v/>
      </c>
      <c r="U1398" s="25" t="str">
        <f aca="true">IF(C1398&lt;&gt;"",IF(INDIRECT($AH$5&amp;"B"&amp;($C$1*$A1398+14))= 1,1,0),"")</f>
        <v/>
      </c>
      <c r="V1398" s="25" t="str">
        <f aca="true">IF(C1398&lt;&gt;"",IF(INDIRECT($AH$5&amp;"B"&amp;($C$1*$A1398+15))= 1,1,0),"")</f>
        <v/>
      </c>
      <c r="W1398" s="25" t="str">
        <f aca="false">IF(C1398&lt;&gt;"",($M1398*1) + ($N1398*2) + ($O1398*3) + (IF(U1398 = 1, 10, 0)) + (IF(V1398 = 1, 20, 0)),"")</f>
        <v/>
      </c>
      <c r="X1398" s="27" t="str">
        <f aca="true">IF(C1398&lt;&gt;"",IF(INDIRECT($AH$5&amp;"B"&amp;($C$1*$A1398+16))= 1,1,0),"")</f>
        <v/>
      </c>
      <c r="Y1398" s="27" t="str">
        <f aca="true">IF(D1398&lt;&gt;"",IF(INDIRECT($AH$5&amp;"B"&amp;($C$1*$A1398+17))= 1,1,0),"")</f>
        <v/>
      </c>
      <c r="Z1398" s="27" t="str">
        <f aca="true">IF(E1398&lt;&gt;"",IF(INDIRECT($AH$5&amp;"B"&amp;($C$1*$A1398+18))= 1,1,0),"")</f>
        <v/>
      </c>
      <c r="AA1398" s="27" t="str">
        <f aca="true">IF(F1398&lt;&gt;"",IF(INDIRECT($AH$5&amp;"B"&amp;($C$1*$A1398+19))= 1,1,0),"")</f>
        <v/>
      </c>
      <c r="AB1398" s="27" t="str">
        <f aca="false">IF(C1398&lt;&gt;"",IF(X1398 = 1, 5, 0) + IF(Z1398 = 1, 25, 0) + IF(AA1398 = 1, 15, 0),"")</f>
        <v/>
      </c>
      <c r="AC1398" s="57" t="str">
        <f aca="false">IF(C1398&lt;&gt;"",L1398+W1398+AB1398,"")</f>
        <v/>
      </c>
    </row>
    <row r="1399" customFormat="false" ht="12.8" hidden="false" customHeight="false" outlineLevel="0" collapsed="false">
      <c r="A1399" s="11" t="n">
        <f aca="false">A1398+1</f>
        <v>396</v>
      </c>
      <c r="B1399" s="38" t="str">
        <f aca="true">IF(INDIRECT($AH$5&amp;"B"&amp;($C$1*$A1399+2))=0, "",INDIRECT($AH$5&amp;"B"&amp;($C$1*$A1399+2)))</f>
        <v/>
      </c>
      <c r="C1399" s="19" t="str">
        <f aca="true">IF(INDIRECT($AH$5&amp;"B"&amp;($C$1*$A1399+3)) = 0, "", INDIRECT($AH$5&amp;"B"&amp;($C$1*$A1399+3)))</f>
        <v/>
      </c>
      <c r="D1399" s="19" t="str">
        <f aca="true">IF(INDIRECT($AH$5&amp;"B"&amp;($C$1*$A1399+4)) = 0, "", INDIRECT($AH$5&amp;"B"&amp;($C$1*$A1399+4)))</f>
        <v/>
      </c>
      <c r="E1399" s="19" t="str">
        <f aca="true">IF(INDIRECT($AH$5&amp;"B"&amp;($C$1*$A1399+7)) = 0, "", INDIRECT($AH$5&amp;"B"&amp;($C$1*$A1399+7)))</f>
        <v/>
      </c>
      <c r="F1399" s="20" t="str">
        <f aca="true">IF(C1399 &lt;&gt; "",IF(INDIRECT($AH$5&amp;"B"&amp;($C$1*$A1399+8)) = 0, 0, 1), "")</f>
        <v/>
      </c>
      <c r="G1399" s="20" t="n">
        <f aca="true">INDIRECT($AH$5&amp;"B"&amp;($C$1*$A1399+9))</f>
        <v>0</v>
      </c>
      <c r="H1399" s="20" t="n">
        <f aca="true">INDIRECT($AH$5&amp;"B"&amp;($C$1*$A1399+10))</f>
        <v>0</v>
      </c>
      <c r="I1399" s="20" t="n">
        <f aca="true">INDIRECT($AH$5&amp;"B"&amp;($C$1*$A1399+11))</f>
        <v>0</v>
      </c>
      <c r="J1399" s="20" t="n">
        <f aca="true">INDIRECT($AH$5&amp;"B"&amp;($C$1*$A1399+12))</f>
        <v>0</v>
      </c>
      <c r="K1399" s="21" t="str">
        <f aca="false">IF(C1399&lt;&gt;"",IFERROR((G1399+H1399+I1399)/(G1399+H1399+I1399+J1399),0), "")</f>
        <v/>
      </c>
      <c r="L1399" s="20" t="str">
        <f aca="false">IF(C1399&lt;&gt;"",(G1399* 2) +(H1399* 4) + (I1399* 6) + IF(F1399 = 1, 5, 0), "")</f>
        <v/>
      </c>
      <c r="M1399" s="25" t="str">
        <f aca="true">IF(C1399&lt;&gt;"",SUM(INDIRECT($AH$5&amp;"C"&amp;($C$1*$A1399+9)):INDIRECT($AH$5&amp;"V"&amp;($C$1*$A1399+9))), "")</f>
        <v/>
      </c>
      <c r="N1399" s="25" t="str">
        <f aca="true">IF(C1399&lt;&gt;"",SUM(INDIRECT($AH$5&amp;"C"&amp;($C$1*$A1399+10)):INDIRECT($AH$5&amp;"V"&amp;($C$1*$A1399+10))), "")</f>
        <v/>
      </c>
      <c r="O1399" s="25" t="str">
        <f aca="true">IF(C1399&lt;&gt;"",SUM(INDIRECT($AH$5&amp;"C"&amp;($C$1*$A1399+11)):INDIRECT($AH$5&amp;"V"&amp;($C$1*$A1399+11))),"")</f>
        <v/>
      </c>
      <c r="P1399" s="25" t="str">
        <f aca="true">IF(C1399&lt;&gt;"",SUM(INDIRECT($AH$5&amp;"C"&amp;($C$1*$A1399+12)):INDIRECT($AH$5&amp;"V"&amp;($C$1*$A1399+12))),"")</f>
        <v/>
      </c>
      <c r="Q1399" s="24" t="str">
        <f aca="false">IF(C1399&lt;&gt;"",IFERROR((M1399+N1399+O1399)/(M1399+N1399+O1399+P1399),0), "")</f>
        <v/>
      </c>
      <c r="R1399" s="25" t="str">
        <f aca="true">IF(C1399&lt;&gt;"",SUM(INDIRECT($AH$5&amp;"C"&amp;($C$1*$A1399+13)):INDIRECT($AH$5&amp;"V"&amp;($C$1*$A1399+13))), "")</f>
        <v/>
      </c>
      <c r="S1399" s="25" t="str">
        <f aca="false">IF(C1399&lt;&gt;"",IFERROR((M1399+N1399+O1399+P1399)/R1399, 0),"")</f>
        <v/>
      </c>
      <c r="T1399" s="25" t="str">
        <f aca="false">IF(C1399&lt;&gt;"",IFERROR((M1399+N1399+O1399)/R1399,0),"")</f>
        <v/>
      </c>
      <c r="U1399" s="25" t="str">
        <f aca="true">IF(C1399&lt;&gt;"",IF(INDIRECT($AH$5&amp;"B"&amp;($C$1*$A1399+14))= 1,1,0),"")</f>
        <v/>
      </c>
      <c r="V1399" s="25" t="str">
        <f aca="true">IF(C1399&lt;&gt;"",IF(INDIRECT($AH$5&amp;"B"&amp;($C$1*$A1399+15))= 1,1,0),"")</f>
        <v/>
      </c>
      <c r="W1399" s="25" t="str">
        <f aca="false">IF(C1399&lt;&gt;"",($M1399*1) + ($N1399*2) + ($O1399*3) + (IF(U1399 = 1, 10, 0)) + (IF(V1399 = 1, 20, 0)),"")</f>
        <v/>
      </c>
      <c r="X1399" s="27" t="str">
        <f aca="true">IF(C1399&lt;&gt;"",IF(INDIRECT($AH$5&amp;"B"&amp;($C$1*$A1399+16))= 1,1,0),"")</f>
        <v/>
      </c>
      <c r="Y1399" s="27" t="str">
        <f aca="true">IF(D1399&lt;&gt;"",IF(INDIRECT($AH$5&amp;"B"&amp;($C$1*$A1399+17))= 1,1,0),"")</f>
        <v/>
      </c>
      <c r="Z1399" s="27" t="str">
        <f aca="true">IF(E1399&lt;&gt;"",IF(INDIRECT($AH$5&amp;"B"&amp;($C$1*$A1399+18))= 1,1,0),"")</f>
        <v/>
      </c>
      <c r="AA1399" s="27" t="str">
        <f aca="true">IF(F1399&lt;&gt;"",IF(INDIRECT($AH$5&amp;"B"&amp;($C$1*$A1399+19))= 1,1,0),"")</f>
        <v/>
      </c>
      <c r="AB1399" s="27" t="str">
        <f aca="false">IF(C1399&lt;&gt;"",IF(X1399 = 1, 5, 0) + IF(Z1399 = 1, 25, 0) + IF(AA1399 = 1, 15, 0),"")</f>
        <v/>
      </c>
      <c r="AC1399" s="57" t="str">
        <f aca="false">IF(C1399&lt;&gt;"",L1399+W1399+AB1399,"")</f>
        <v/>
      </c>
    </row>
    <row r="1400" customFormat="false" ht="12.8" hidden="false" customHeight="false" outlineLevel="0" collapsed="false">
      <c r="A1400" s="11" t="n">
        <f aca="false">A1399+1</f>
        <v>397</v>
      </c>
      <c r="B1400" s="38" t="str">
        <f aca="true">IF(INDIRECT($AH$5&amp;"B"&amp;($C$1*$A1400+2))=0, "",INDIRECT($AH$5&amp;"B"&amp;($C$1*$A1400+2)))</f>
        <v/>
      </c>
      <c r="C1400" s="19" t="str">
        <f aca="true">IF(INDIRECT($AH$5&amp;"B"&amp;($C$1*$A1400+3)) = 0, "", INDIRECT($AH$5&amp;"B"&amp;($C$1*$A1400+3)))</f>
        <v/>
      </c>
      <c r="D1400" s="19" t="str">
        <f aca="true">IF(INDIRECT($AH$5&amp;"B"&amp;($C$1*$A1400+4)) = 0, "", INDIRECT($AH$5&amp;"B"&amp;($C$1*$A1400+4)))</f>
        <v/>
      </c>
      <c r="E1400" s="19" t="str">
        <f aca="true">IF(INDIRECT($AH$5&amp;"B"&amp;($C$1*$A1400+7)) = 0, "", INDIRECT($AH$5&amp;"B"&amp;($C$1*$A1400+7)))</f>
        <v/>
      </c>
      <c r="F1400" s="20" t="str">
        <f aca="true">IF(C1400 &lt;&gt; "",IF(INDIRECT($AH$5&amp;"B"&amp;($C$1*$A1400+8)) = 0, 0, 1), "")</f>
        <v/>
      </c>
      <c r="G1400" s="20" t="n">
        <f aca="true">INDIRECT($AH$5&amp;"B"&amp;($C$1*$A1400+9))</f>
        <v>0</v>
      </c>
      <c r="H1400" s="20" t="n">
        <f aca="true">INDIRECT($AH$5&amp;"B"&amp;($C$1*$A1400+10))</f>
        <v>0</v>
      </c>
      <c r="I1400" s="20" t="n">
        <f aca="true">INDIRECT($AH$5&amp;"B"&amp;($C$1*$A1400+11))</f>
        <v>0</v>
      </c>
      <c r="J1400" s="20" t="n">
        <f aca="true">INDIRECT($AH$5&amp;"B"&amp;($C$1*$A1400+12))</f>
        <v>0</v>
      </c>
      <c r="K1400" s="21" t="str">
        <f aca="false">IF(C1400&lt;&gt;"",IFERROR((G1400+H1400+I1400)/(G1400+H1400+I1400+J1400),0), "")</f>
        <v/>
      </c>
      <c r="L1400" s="20" t="str">
        <f aca="false">IF(C1400&lt;&gt;"",(G1400* 2) +(H1400* 4) + (I1400* 6) + IF(F1400 = 1, 5, 0), "")</f>
        <v/>
      </c>
      <c r="M1400" s="25" t="str">
        <f aca="true">IF(C1400&lt;&gt;"",SUM(INDIRECT($AH$5&amp;"C"&amp;($C$1*$A1400+9)):INDIRECT($AH$5&amp;"V"&amp;($C$1*$A1400+9))), "")</f>
        <v/>
      </c>
      <c r="N1400" s="25" t="str">
        <f aca="true">IF(C1400&lt;&gt;"",SUM(INDIRECT($AH$5&amp;"C"&amp;($C$1*$A1400+10)):INDIRECT($AH$5&amp;"V"&amp;($C$1*$A1400+10))), "")</f>
        <v/>
      </c>
      <c r="O1400" s="25" t="str">
        <f aca="true">IF(C1400&lt;&gt;"",SUM(INDIRECT($AH$5&amp;"C"&amp;($C$1*$A1400+11)):INDIRECT($AH$5&amp;"V"&amp;($C$1*$A1400+11))),"")</f>
        <v/>
      </c>
      <c r="P1400" s="25" t="str">
        <f aca="true">IF(C1400&lt;&gt;"",SUM(INDIRECT($AH$5&amp;"C"&amp;($C$1*$A1400+12)):INDIRECT($AH$5&amp;"V"&amp;($C$1*$A1400+12))),"")</f>
        <v/>
      </c>
      <c r="Q1400" s="24" t="str">
        <f aca="false">IF(C1400&lt;&gt;"",IFERROR((M1400+N1400+O1400)/(M1400+N1400+O1400+P1400),0), "")</f>
        <v/>
      </c>
      <c r="R1400" s="25" t="str">
        <f aca="true">IF(C1400&lt;&gt;"",SUM(INDIRECT($AH$5&amp;"C"&amp;($C$1*$A1400+13)):INDIRECT($AH$5&amp;"V"&amp;($C$1*$A1400+13))), "")</f>
        <v/>
      </c>
      <c r="S1400" s="25" t="str">
        <f aca="false">IF(C1400&lt;&gt;"",IFERROR((M1400+N1400+O1400+P1400)/R1400, 0),"")</f>
        <v/>
      </c>
      <c r="T1400" s="25" t="str">
        <f aca="false">IF(C1400&lt;&gt;"",IFERROR((M1400+N1400+O1400)/R1400,0),"")</f>
        <v/>
      </c>
      <c r="U1400" s="25" t="str">
        <f aca="true">IF(C1400&lt;&gt;"",IF(INDIRECT($AH$5&amp;"B"&amp;($C$1*$A1400+14))= 1,1,0),"")</f>
        <v/>
      </c>
      <c r="V1400" s="25" t="str">
        <f aca="true">IF(C1400&lt;&gt;"",IF(INDIRECT($AH$5&amp;"B"&amp;($C$1*$A1400+15))= 1,1,0),"")</f>
        <v/>
      </c>
      <c r="W1400" s="25" t="str">
        <f aca="false">IF(C1400&lt;&gt;"",($M1400*1) + ($N1400*2) + ($O1400*3) + (IF(U1400 = 1, 10, 0)) + (IF(V1400 = 1, 20, 0)),"")</f>
        <v/>
      </c>
      <c r="X1400" s="27" t="str">
        <f aca="true">IF(C1400&lt;&gt;"",IF(INDIRECT($AH$5&amp;"B"&amp;($C$1*$A1400+16))= 1,1,0),"")</f>
        <v/>
      </c>
      <c r="Y1400" s="27" t="str">
        <f aca="true">IF(D1400&lt;&gt;"",IF(INDIRECT($AH$5&amp;"B"&amp;($C$1*$A1400+17))= 1,1,0),"")</f>
        <v/>
      </c>
      <c r="Z1400" s="27" t="str">
        <f aca="true">IF(E1400&lt;&gt;"",IF(INDIRECT($AH$5&amp;"B"&amp;($C$1*$A1400+18))= 1,1,0),"")</f>
        <v/>
      </c>
      <c r="AA1400" s="27" t="str">
        <f aca="true">IF(F1400&lt;&gt;"",IF(INDIRECT($AH$5&amp;"B"&amp;($C$1*$A1400+19))= 1,1,0),"")</f>
        <v/>
      </c>
      <c r="AB1400" s="27" t="str">
        <f aca="false">IF(C1400&lt;&gt;"",IF(X1400 = 1, 5, 0) + IF(Z1400 = 1, 25, 0) + IF(AA1400 = 1, 15, 0),"")</f>
        <v/>
      </c>
      <c r="AC1400" s="57" t="str">
        <f aca="false">IF(C1400&lt;&gt;"",L1400+W1400+AB1400,"")</f>
        <v/>
      </c>
    </row>
    <row r="1401" customFormat="false" ht="12.8" hidden="false" customHeight="false" outlineLevel="0" collapsed="false">
      <c r="A1401" s="11" t="n">
        <f aca="false">A1400+1</f>
        <v>398</v>
      </c>
      <c r="B1401" s="38" t="str">
        <f aca="true">IF(INDIRECT($AH$5&amp;"B"&amp;($C$1*$A1401+2))=0, "",INDIRECT($AH$5&amp;"B"&amp;($C$1*$A1401+2)))</f>
        <v/>
      </c>
      <c r="C1401" s="19" t="str">
        <f aca="true">IF(INDIRECT($AH$5&amp;"B"&amp;($C$1*$A1401+3)) = 0, "", INDIRECT($AH$5&amp;"B"&amp;($C$1*$A1401+3)))</f>
        <v/>
      </c>
      <c r="D1401" s="19" t="str">
        <f aca="true">IF(INDIRECT($AH$5&amp;"B"&amp;($C$1*$A1401+4)) = 0, "", INDIRECT($AH$5&amp;"B"&amp;($C$1*$A1401+4)))</f>
        <v/>
      </c>
      <c r="E1401" s="19" t="str">
        <f aca="true">IF(INDIRECT($AH$5&amp;"B"&amp;($C$1*$A1401+7)) = 0, "", INDIRECT($AH$5&amp;"B"&amp;($C$1*$A1401+7)))</f>
        <v/>
      </c>
      <c r="F1401" s="20" t="str">
        <f aca="true">IF(C1401 &lt;&gt; "",IF(INDIRECT($AH$5&amp;"B"&amp;($C$1*$A1401+8)) = 0, 0, 1), "")</f>
        <v/>
      </c>
      <c r="G1401" s="20" t="n">
        <f aca="true">INDIRECT($AH$5&amp;"B"&amp;($C$1*$A1401+9))</f>
        <v>0</v>
      </c>
      <c r="H1401" s="20" t="n">
        <f aca="true">INDIRECT($AH$5&amp;"B"&amp;($C$1*$A1401+10))</f>
        <v>0</v>
      </c>
      <c r="I1401" s="20" t="n">
        <f aca="true">INDIRECT($AH$5&amp;"B"&amp;($C$1*$A1401+11))</f>
        <v>0</v>
      </c>
      <c r="J1401" s="20" t="n">
        <f aca="true">INDIRECT($AH$5&amp;"B"&amp;($C$1*$A1401+12))</f>
        <v>0</v>
      </c>
      <c r="K1401" s="21" t="str">
        <f aca="false">IF(C1401&lt;&gt;"",IFERROR((G1401+H1401+I1401)/(G1401+H1401+I1401+J1401),0), "")</f>
        <v/>
      </c>
      <c r="L1401" s="20" t="str">
        <f aca="false">IF(C1401&lt;&gt;"",(G1401* 2) +(H1401* 4) + (I1401* 6) + IF(F1401 = 1, 5, 0), "")</f>
        <v/>
      </c>
      <c r="M1401" s="25" t="str">
        <f aca="true">IF(C1401&lt;&gt;"",SUM(INDIRECT($AH$5&amp;"C"&amp;($C$1*$A1401+9)):INDIRECT($AH$5&amp;"V"&amp;($C$1*$A1401+9))), "")</f>
        <v/>
      </c>
      <c r="N1401" s="25" t="str">
        <f aca="true">IF(C1401&lt;&gt;"",SUM(INDIRECT($AH$5&amp;"C"&amp;($C$1*$A1401+10)):INDIRECT($AH$5&amp;"V"&amp;($C$1*$A1401+10))), "")</f>
        <v/>
      </c>
      <c r="O1401" s="25" t="str">
        <f aca="true">IF(C1401&lt;&gt;"",SUM(INDIRECT($AH$5&amp;"C"&amp;($C$1*$A1401+11)):INDIRECT($AH$5&amp;"V"&amp;($C$1*$A1401+11))),"")</f>
        <v/>
      </c>
      <c r="P1401" s="25" t="str">
        <f aca="true">IF(C1401&lt;&gt;"",SUM(INDIRECT($AH$5&amp;"C"&amp;($C$1*$A1401+12)):INDIRECT($AH$5&amp;"V"&amp;($C$1*$A1401+12))),"")</f>
        <v/>
      </c>
      <c r="Q1401" s="24" t="str">
        <f aca="false">IF(C1401&lt;&gt;"",IFERROR((M1401+N1401+O1401)/(M1401+N1401+O1401+P1401),0), "")</f>
        <v/>
      </c>
      <c r="R1401" s="25" t="str">
        <f aca="true">IF(C1401&lt;&gt;"",SUM(INDIRECT($AH$5&amp;"C"&amp;($C$1*$A1401+13)):INDIRECT($AH$5&amp;"V"&amp;($C$1*$A1401+13))), "")</f>
        <v/>
      </c>
      <c r="S1401" s="25" t="str">
        <f aca="false">IF(C1401&lt;&gt;"",IFERROR((M1401+N1401+O1401+P1401)/R1401, 0),"")</f>
        <v/>
      </c>
      <c r="T1401" s="25" t="str">
        <f aca="false">IF(C1401&lt;&gt;"",IFERROR((M1401+N1401+O1401)/R1401,0),"")</f>
        <v/>
      </c>
      <c r="U1401" s="25" t="str">
        <f aca="true">IF(C1401&lt;&gt;"",IF(INDIRECT($AH$5&amp;"B"&amp;($C$1*$A1401+14))= 1,1,0),"")</f>
        <v/>
      </c>
      <c r="V1401" s="25" t="str">
        <f aca="true">IF(C1401&lt;&gt;"",IF(INDIRECT($AH$5&amp;"B"&amp;($C$1*$A1401+15))= 1,1,0),"")</f>
        <v/>
      </c>
      <c r="W1401" s="25" t="str">
        <f aca="false">IF(C1401&lt;&gt;"",($M1401*1) + ($N1401*2) + ($O1401*3) + (IF(U1401 = 1, 10, 0)) + (IF(V1401 = 1, 20, 0)),"")</f>
        <v/>
      </c>
      <c r="X1401" s="27" t="str">
        <f aca="true">IF(C1401&lt;&gt;"",IF(INDIRECT($AH$5&amp;"B"&amp;($C$1*$A1401+16))= 1,1,0),"")</f>
        <v/>
      </c>
      <c r="Y1401" s="27" t="str">
        <f aca="true">IF(D1401&lt;&gt;"",IF(INDIRECT($AH$5&amp;"B"&amp;($C$1*$A1401+17))= 1,1,0),"")</f>
        <v/>
      </c>
      <c r="Z1401" s="27" t="str">
        <f aca="true">IF(E1401&lt;&gt;"",IF(INDIRECT($AH$5&amp;"B"&amp;($C$1*$A1401+18))= 1,1,0),"")</f>
        <v/>
      </c>
      <c r="AA1401" s="27" t="str">
        <f aca="true">IF(F1401&lt;&gt;"",IF(INDIRECT($AH$5&amp;"B"&amp;($C$1*$A1401+19))= 1,1,0),"")</f>
        <v/>
      </c>
      <c r="AB1401" s="27" t="str">
        <f aca="false">IF(C1401&lt;&gt;"",IF(X1401 = 1, 5, 0) + IF(Z1401 = 1, 25, 0) + IF(AA1401 = 1, 15, 0),"")</f>
        <v/>
      </c>
      <c r="AC1401" s="57" t="str">
        <f aca="false">IF(C1401&lt;&gt;"",L1401+W1401+AB1401,"")</f>
        <v/>
      </c>
    </row>
    <row r="1402" customFormat="false" ht="12.8" hidden="false" customHeight="false" outlineLevel="0" collapsed="false">
      <c r="A1402" s="11" t="n">
        <f aca="false">A1401+1</f>
        <v>399</v>
      </c>
      <c r="B1402" s="38" t="str">
        <f aca="true">IF(INDIRECT($AH$5&amp;"B"&amp;($C$1*$A1402+2))=0, "",INDIRECT($AH$5&amp;"B"&amp;($C$1*$A1402+2)))</f>
        <v/>
      </c>
      <c r="C1402" s="19" t="str">
        <f aca="true">IF(INDIRECT($AH$5&amp;"B"&amp;($C$1*$A1402+3)) = 0, "", INDIRECT($AH$5&amp;"B"&amp;($C$1*$A1402+3)))</f>
        <v/>
      </c>
      <c r="D1402" s="19" t="str">
        <f aca="true">IF(INDIRECT($AH$5&amp;"B"&amp;($C$1*$A1402+4)) = 0, "", INDIRECT($AH$5&amp;"B"&amp;($C$1*$A1402+4)))</f>
        <v/>
      </c>
      <c r="E1402" s="19" t="str">
        <f aca="true">IF(INDIRECT($AH$5&amp;"B"&amp;($C$1*$A1402+7)) = 0, "", INDIRECT($AH$5&amp;"B"&amp;($C$1*$A1402+7)))</f>
        <v/>
      </c>
      <c r="F1402" s="20" t="str">
        <f aca="true">IF(C1402 &lt;&gt; "",IF(INDIRECT($AH$5&amp;"B"&amp;($C$1*$A1402+8)) = 0, 0, 1), "")</f>
        <v/>
      </c>
      <c r="G1402" s="20" t="n">
        <f aca="true">INDIRECT($AH$5&amp;"B"&amp;($C$1*$A1402+9))</f>
        <v>0</v>
      </c>
      <c r="H1402" s="20" t="n">
        <f aca="true">INDIRECT($AH$5&amp;"B"&amp;($C$1*$A1402+10))</f>
        <v>0</v>
      </c>
      <c r="I1402" s="20" t="n">
        <f aca="true">INDIRECT($AH$5&amp;"B"&amp;($C$1*$A1402+11))</f>
        <v>0</v>
      </c>
      <c r="J1402" s="20" t="n">
        <f aca="true">INDIRECT($AH$5&amp;"B"&amp;($C$1*$A1402+12))</f>
        <v>0</v>
      </c>
      <c r="K1402" s="21" t="str">
        <f aca="false">IF(C1402&lt;&gt;"",IFERROR((G1402+H1402+I1402)/(G1402+H1402+I1402+J1402),0), "")</f>
        <v/>
      </c>
      <c r="L1402" s="20" t="str">
        <f aca="false">IF(C1402&lt;&gt;"",(G1402* 2) +(H1402* 4) + (I1402* 6) + IF(F1402 = 1, 5, 0), "")</f>
        <v/>
      </c>
      <c r="M1402" s="25" t="str">
        <f aca="true">IF(C1402&lt;&gt;"",SUM(INDIRECT($AH$5&amp;"C"&amp;($C$1*$A1402+9)):INDIRECT($AH$5&amp;"V"&amp;($C$1*$A1402+9))), "")</f>
        <v/>
      </c>
      <c r="N1402" s="25" t="str">
        <f aca="true">IF(C1402&lt;&gt;"",SUM(INDIRECT($AH$5&amp;"C"&amp;($C$1*$A1402+10)):INDIRECT($AH$5&amp;"V"&amp;($C$1*$A1402+10))), "")</f>
        <v/>
      </c>
      <c r="O1402" s="25" t="str">
        <f aca="true">IF(C1402&lt;&gt;"",SUM(INDIRECT($AH$5&amp;"C"&amp;($C$1*$A1402+11)):INDIRECT($AH$5&amp;"V"&amp;($C$1*$A1402+11))),"")</f>
        <v/>
      </c>
      <c r="P1402" s="25" t="str">
        <f aca="true">IF(C1402&lt;&gt;"",SUM(INDIRECT($AH$5&amp;"C"&amp;($C$1*$A1402+12)):INDIRECT($AH$5&amp;"V"&amp;($C$1*$A1402+12))),"")</f>
        <v/>
      </c>
      <c r="Q1402" s="24" t="str">
        <f aca="false">IF(C1402&lt;&gt;"",IFERROR((M1402+N1402+O1402)/(M1402+N1402+O1402+P1402),0), "")</f>
        <v/>
      </c>
      <c r="R1402" s="25" t="str">
        <f aca="true">IF(C1402&lt;&gt;"",SUM(INDIRECT($AH$5&amp;"C"&amp;($C$1*$A1402+13)):INDIRECT($AH$5&amp;"V"&amp;($C$1*$A1402+13))), "")</f>
        <v/>
      </c>
      <c r="S1402" s="25" t="str">
        <f aca="false">IF(C1402&lt;&gt;"",IFERROR((M1402+N1402+O1402+P1402)/R1402, 0),"")</f>
        <v/>
      </c>
      <c r="T1402" s="25" t="str">
        <f aca="false">IF(C1402&lt;&gt;"",IFERROR((M1402+N1402+O1402)/R1402,0),"")</f>
        <v/>
      </c>
      <c r="U1402" s="25" t="str">
        <f aca="true">IF(C1402&lt;&gt;"",IF(INDIRECT($AH$5&amp;"B"&amp;($C$1*$A1402+14))= 1,1,0),"")</f>
        <v/>
      </c>
      <c r="V1402" s="25" t="str">
        <f aca="true">IF(C1402&lt;&gt;"",IF(INDIRECT($AH$5&amp;"B"&amp;($C$1*$A1402+15))= 1,1,0),"")</f>
        <v/>
      </c>
      <c r="W1402" s="25" t="str">
        <f aca="false">IF(C1402&lt;&gt;"",($M1402*1) + ($N1402*2) + ($O1402*3) + (IF(U1402 = 1, 10, 0)) + (IF(V1402 = 1, 20, 0)),"")</f>
        <v/>
      </c>
      <c r="X1402" s="27" t="str">
        <f aca="true">IF(C1402&lt;&gt;"",IF(INDIRECT($AH$5&amp;"B"&amp;($C$1*$A1402+16))= 1,1,0),"")</f>
        <v/>
      </c>
      <c r="Y1402" s="27" t="str">
        <f aca="true">IF(D1402&lt;&gt;"",IF(INDIRECT($AH$5&amp;"B"&amp;($C$1*$A1402+17))= 1,1,0),"")</f>
        <v/>
      </c>
      <c r="Z1402" s="27" t="str">
        <f aca="true">IF(E1402&lt;&gt;"",IF(INDIRECT($AH$5&amp;"B"&amp;($C$1*$A1402+18))= 1,1,0),"")</f>
        <v/>
      </c>
      <c r="AA1402" s="27" t="str">
        <f aca="true">IF(F1402&lt;&gt;"",IF(INDIRECT($AH$5&amp;"B"&amp;($C$1*$A1402+19))= 1,1,0),"")</f>
        <v/>
      </c>
      <c r="AB1402" s="27" t="str">
        <f aca="false">IF(C1402&lt;&gt;"",IF(X1402 = 1, 5, 0) + IF(Z1402 = 1, 25, 0) + IF(AA1402 = 1, 15, 0),"")</f>
        <v/>
      </c>
      <c r="AC1402" s="57" t="str">
        <f aca="false">IF(C1402&lt;&gt;"",L1402+W1402+AB1402,"")</f>
        <v/>
      </c>
    </row>
    <row r="1403" customFormat="false" ht="12.8" hidden="false" customHeight="false" outlineLevel="0" collapsed="false">
      <c r="A1403" s="11" t="n">
        <f aca="false">A1402+1</f>
        <v>400</v>
      </c>
      <c r="B1403" s="38" t="str">
        <f aca="true">IF(INDIRECT($AH$5&amp;"B"&amp;($C$1*$A1403+2))=0, "",INDIRECT($AH$5&amp;"B"&amp;($C$1*$A1403+2)))</f>
        <v/>
      </c>
      <c r="C1403" s="19" t="str">
        <f aca="true">IF(INDIRECT($AH$5&amp;"B"&amp;($C$1*$A1403+3)) = 0, "", INDIRECT($AH$5&amp;"B"&amp;($C$1*$A1403+3)))</f>
        <v/>
      </c>
      <c r="D1403" s="19" t="str">
        <f aca="true">IF(INDIRECT($AH$5&amp;"B"&amp;($C$1*$A1403+4)) = 0, "", INDIRECT($AH$5&amp;"B"&amp;($C$1*$A1403+4)))</f>
        <v/>
      </c>
      <c r="E1403" s="19" t="str">
        <f aca="true">IF(INDIRECT($AH$5&amp;"B"&amp;($C$1*$A1403+7)) = 0, "", INDIRECT($AH$5&amp;"B"&amp;($C$1*$A1403+7)))</f>
        <v/>
      </c>
      <c r="F1403" s="20" t="str">
        <f aca="true">IF(C1403 &lt;&gt; "",IF(INDIRECT($AH$5&amp;"B"&amp;($C$1*$A1403+8)) = 0, 0, 1), "")</f>
        <v/>
      </c>
      <c r="G1403" s="20" t="n">
        <f aca="true">INDIRECT($AH$5&amp;"B"&amp;($C$1*$A1403+9))</f>
        <v>0</v>
      </c>
      <c r="H1403" s="20" t="n">
        <f aca="true">INDIRECT($AH$5&amp;"B"&amp;($C$1*$A1403+10))</f>
        <v>0</v>
      </c>
      <c r="I1403" s="20" t="n">
        <f aca="true">INDIRECT($AH$5&amp;"B"&amp;($C$1*$A1403+11))</f>
        <v>0</v>
      </c>
      <c r="J1403" s="20" t="n">
        <f aca="true">INDIRECT($AH$5&amp;"B"&amp;($C$1*$A1403+12))</f>
        <v>0</v>
      </c>
      <c r="K1403" s="21" t="str">
        <f aca="false">IF(C1403&lt;&gt;"",IFERROR((G1403+H1403+I1403)/(G1403+H1403+I1403+J1403),0), "")</f>
        <v/>
      </c>
      <c r="L1403" s="20" t="str">
        <f aca="false">IF(C1403&lt;&gt;"",(G1403* 2) +(H1403* 4) + (I1403* 6) + IF(F1403 = 1, 5, 0), "")</f>
        <v/>
      </c>
      <c r="M1403" s="25" t="str">
        <f aca="true">IF(C1403&lt;&gt;"",SUM(INDIRECT($AH$5&amp;"C"&amp;($C$1*$A1403+9)):INDIRECT($AH$5&amp;"V"&amp;($C$1*$A1403+9))), "")</f>
        <v/>
      </c>
      <c r="N1403" s="25" t="str">
        <f aca="true">IF(C1403&lt;&gt;"",SUM(INDIRECT($AH$5&amp;"C"&amp;($C$1*$A1403+10)):INDIRECT($AH$5&amp;"V"&amp;($C$1*$A1403+10))), "")</f>
        <v/>
      </c>
      <c r="O1403" s="25" t="str">
        <f aca="true">IF(C1403&lt;&gt;"",SUM(INDIRECT($AH$5&amp;"C"&amp;($C$1*$A1403+11)):INDIRECT($AH$5&amp;"V"&amp;($C$1*$A1403+11))),"")</f>
        <v/>
      </c>
      <c r="P1403" s="25" t="str">
        <f aca="true">IF(C1403&lt;&gt;"",SUM(INDIRECT($AH$5&amp;"C"&amp;($C$1*$A1403+12)):INDIRECT($AH$5&amp;"V"&amp;($C$1*$A1403+12))),"")</f>
        <v/>
      </c>
      <c r="Q1403" s="24" t="str">
        <f aca="false">IF(C1403&lt;&gt;"",IFERROR((M1403+N1403+O1403)/(M1403+N1403+O1403+P1403),0), "")</f>
        <v/>
      </c>
      <c r="R1403" s="25" t="str">
        <f aca="true">IF(C1403&lt;&gt;"",SUM(INDIRECT($AH$5&amp;"C"&amp;($C$1*$A1403+13)):INDIRECT($AH$5&amp;"V"&amp;($C$1*$A1403+13))), "")</f>
        <v/>
      </c>
      <c r="S1403" s="25" t="str">
        <f aca="false">IF(C1403&lt;&gt;"",IFERROR((M1403+N1403+O1403+P1403)/R1403, 0),"")</f>
        <v/>
      </c>
      <c r="T1403" s="25" t="str">
        <f aca="false">IF(C1403&lt;&gt;"",IFERROR((M1403+N1403+O1403)/R1403,0),"")</f>
        <v/>
      </c>
      <c r="U1403" s="25" t="str">
        <f aca="true">IF(C1403&lt;&gt;"",IF(INDIRECT($AH$5&amp;"B"&amp;($C$1*$A1403+14))= 1,1,0),"")</f>
        <v/>
      </c>
      <c r="V1403" s="25" t="str">
        <f aca="true">IF(C1403&lt;&gt;"",IF(INDIRECT($AH$5&amp;"B"&amp;($C$1*$A1403+15))= 1,1,0),"")</f>
        <v/>
      </c>
      <c r="W1403" s="25" t="str">
        <f aca="false">IF(C1403&lt;&gt;"",($M1403*1) + ($N1403*2) + ($O1403*3) + (IF(U1403 = 1, 10, 0)) + (IF(V1403 = 1, 20, 0)),"")</f>
        <v/>
      </c>
      <c r="X1403" s="27" t="str">
        <f aca="true">IF(C1403&lt;&gt;"",IF(INDIRECT($AH$5&amp;"B"&amp;($C$1*$A1403+16))= 1,1,0),"")</f>
        <v/>
      </c>
      <c r="Y1403" s="27" t="str">
        <f aca="true">IF(D1403&lt;&gt;"",IF(INDIRECT($AH$5&amp;"B"&amp;($C$1*$A1403+17))= 1,1,0),"")</f>
        <v/>
      </c>
      <c r="Z1403" s="27" t="str">
        <f aca="true">IF(E1403&lt;&gt;"",IF(INDIRECT($AH$5&amp;"B"&amp;($C$1*$A1403+18))= 1,1,0),"")</f>
        <v/>
      </c>
      <c r="AA1403" s="27" t="str">
        <f aca="true">IF(F1403&lt;&gt;"",IF(INDIRECT($AH$5&amp;"B"&amp;($C$1*$A1403+19))= 1,1,0),"")</f>
        <v/>
      </c>
      <c r="AB1403" s="27" t="str">
        <f aca="false">IF(C1403&lt;&gt;"",IF(X1403 = 1, 5, 0) + IF(Z1403 = 1, 25, 0) + IF(AA1403 = 1, 15, 0),"")</f>
        <v/>
      </c>
      <c r="AC1403" s="57" t="str">
        <f aca="false">IF(C1403&lt;&gt;"",L1403+W1403+AB1403,"")</f>
        <v/>
      </c>
    </row>
    <row r="1404" customFormat="false" ht="12.8" hidden="false" customHeight="false" outlineLevel="0" collapsed="false">
      <c r="A1404" s="11" t="n">
        <f aca="false">A1403+1</f>
        <v>401</v>
      </c>
      <c r="B1404" s="38" t="str">
        <f aca="true">IF(INDIRECT($AH$5&amp;"B"&amp;($C$1*$A1404+2))=0, "",INDIRECT($AH$5&amp;"B"&amp;($C$1*$A1404+2)))</f>
        <v/>
      </c>
      <c r="C1404" s="19" t="str">
        <f aca="true">IF(INDIRECT($AH$5&amp;"B"&amp;($C$1*$A1404+3)) = 0, "", INDIRECT($AH$5&amp;"B"&amp;($C$1*$A1404+3)))</f>
        <v/>
      </c>
      <c r="D1404" s="19" t="str">
        <f aca="true">IF(INDIRECT($AH$5&amp;"B"&amp;($C$1*$A1404+4)) = 0, "", INDIRECT($AH$5&amp;"B"&amp;($C$1*$A1404+4)))</f>
        <v/>
      </c>
      <c r="E1404" s="19" t="str">
        <f aca="true">IF(INDIRECT($AH$5&amp;"B"&amp;($C$1*$A1404+7)) = 0, "", INDIRECT($AH$5&amp;"B"&amp;($C$1*$A1404+7)))</f>
        <v/>
      </c>
      <c r="F1404" s="20" t="str">
        <f aca="true">IF(C1404 &lt;&gt; "",IF(INDIRECT($AH$5&amp;"B"&amp;($C$1*$A1404+8)) = 0, 0, 1), "")</f>
        <v/>
      </c>
      <c r="G1404" s="20" t="n">
        <f aca="true">INDIRECT($AH$5&amp;"B"&amp;($C$1*$A1404+9))</f>
        <v>0</v>
      </c>
      <c r="H1404" s="20" t="n">
        <f aca="true">INDIRECT($AH$5&amp;"B"&amp;($C$1*$A1404+10))</f>
        <v>0</v>
      </c>
      <c r="I1404" s="20" t="n">
        <f aca="true">INDIRECT($AH$5&amp;"B"&amp;($C$1*$A1404+11))</f>
        <v>0</v>
      </c>
      <c r="J1404" s="20" t="n">
        <f aca="true">INDIRECT($AH$5&amp;"B"&amp;($C$1*$A1404+12))</f>
        <v>0</v>
      </c>
      <c r="K1404" s="21" t="str">
        <f aca="false">IF(C1404&lt;&gt;"",IFERROR((G1404+H1404+I1404)/(G1404+H1404+I1404+J1404),0), "")</f>
        <v/>
      </c>
      <c r="L1404" s="20" t="str">
        <f aca="false">IF(C1404&lt;&gt;"",(G1404* 2) +(H1404* 4) + (I1404* 6) + IF(F1404 = 1, 5, 0), "")</f>
        <v/>
      </c>
      <c r="M1404" s="25" t="str">
        <f aca="true">IF(C1404&lt;&gt;"",SUM(INDIRECT($AH$5&amp;"C"&amp;($C$1*$A1404+9)):INDIRECT($AH$5&amp;"V"&amp;($C$1*$A1404+9))), "")</f>
        <v/>
      </c>
      <c r="N1404" s="25" t="str">
        <f aca="true">IF(C1404&lt;&gt;"",SUM(INDIRECT($AH$5&amp;"C"&amp;($C$1*$A1404+10)):INDIRECT($AH$5&amp;"V"&amp;($C$1*$A1404+10))), "")</f>
        <v/>
      </c>
      <c r="O1404" s="25" t="str">
        <f aca="true">IF(C1404&lt;&gt;"",SUM(INDIRECT($AH$5&amp;"C"&amp;($C$1*$A1404+11)):INDIRECT($AH$5&amp;"V"&amp;($C$1*$A1404+11))),"")</f>
        <v/>
      </c>
      <c r="P1404" s="25" t="str">
        <f aca="true">IF(C1404&lt;&gt;"",SUM(INDIRECT($AH$5&amp;"C"&amp;($C$1*$A1404+12)):INDIRECT($AH$5&amp;"V"&amp;($C$1*$A1404+12))),"")</f>
        <v/>
      </c>
      <c r="Q1404" s="24" t="str">
        <f aca="false">IF(C1404&lt;&gt;"",IFERROR((M1404+N1404+O1404)/(M1404+N1404+O1404+P1404),0), "")</f>
        <v/>
      </c>
      <c r="R1404" s="25" t="str">
        <f aca="true">IF(C1404&lt;&gt;"",SUM(INDIRECT($AH$5&amp;"C"&amp;($C$1*$A1404+13)):INDIRECT($AH$5&amp;"V"&amp;($C$1*$A1404+13))), "")</f>
        <v/>
      </c>
      <c r="S1404" s="25" t="str">
        <f aca="false">IF(C1404&lt;&gt;"",IFERROR((M1404+N1404+O1404+P1404)/R1404, 0),"")</f>
        <v/>
      </c>
      <c r="T1404" s="25" t="str">
        <f aca="false">IF(C1404&lt;&gt;"",IFERROR((M1404+N1404+O1404)/R1404,0),"")</f>
        <v/>
      </c>
      <c r="U1404" s="25" t="str">
        <f aca="true">IF(C1404&lt;&gt;"",IF(INDIRECT($AH$5&amp;"B"&amp;($C$1*$A1404+14))= 1,1,0),"")</f>
        <v/>
      </c>
      <c r="V1404" s="25" t="str">
        <f aca="true">IF(C1404&lt;&gt;"",IF(INDIRECT($AH$5&amp;"B"&amp;($C$1*$A1404+15))= 1,1,0),"")</f>
        <v/>
      </c>
      <c r="W1404" s="25" t="str">
        <f aca="false">IF(C1404&lt;&gt;"",($M1404*1) + ($N1404*2) + ($O1404*3) + (IF(U1404 = 1, 10, 0)) + (IF(V1404 = 1, 20, 0)),"")</f>
        <v/>
      </c>
      <c r="X1404" s="27" t="str">
        <f aca="true">IF(C1404&lt;&gt;"",IF(INDIRECT($AH$5&amp;"B"&amp;($C$1*$A1404+16))= 1,1,0),"")</f>
        <v/>
      </c>
      <c r="Y1404" s="27" t="str">
        <f aca="true">IF(D1404&lt;&gt;"",IF(INDIRECT($AH$5&amp;"B"&amp;($C$1*$A1404+17))= 1,1,0),"")</f>
        <v/>
      </c>
      <c r="Z1404" s="27" t="str">
        <f aca="true">IF(E1404&lt;&gt;"",IF(INDIRECT($AH$5&amp;"B"&amp;($C$1*$A1404+18))= 1,1,0),"")</f>
        <v/>
      </c>
      <c r="AA1404" s="27" t="str">
        <f aca="true">IF(F1404&lt;&gt;"",IF(INDIRECT($AH$5&amp;"B"&amp;($C$1*$A1404+19))= 1,1,0),"")</f>
        <v/>
      </c>
      <c r="AB1404" s="27" t="str">
        <f aca="false">IF(C1404&lt;&gt;"",IF(X1404 = 1, 5, 0) + IF(Z1404 = 1, 25, 0) + IF(AA1404 = 1, 15, 0),"")</f>
        <v/>
      </c>
      <c r="AC1404" s="57" t="str">
        <f aca="false">IF(C1404&lt;&gt;"",L1404+W1404+AB1404,"")</f>
        <v/>
      </c>
    </row>
    <row r="1405" customFormat="false" ht="12.8" hidden="false" customHeight="false" outlineLevel="0" collapsed="false">
      <c r="A1405" s="11" t="n">
        <f aca="false">A1404+1</f>
        <v>402</v>
      </c>
      <c r="B1405" s="38" t="str">
        <f aca="true">IF(INDIRECT($AH$5&amp;"B"&amp;($C$1*$A1405+2))=0, "",INDIRECT($AH$5&amp;"B"&amp;($C$1*$A1405+2)))</f>
        <v/>
      </c>
      <c r="C1405" s="19" t="str">
        <f aca="true">IF(INDIRECT($AH$5&amp;"B"&amp;($C$1*$A1405+3)) = 0, "", INDIRECT($AH$5&amp;"B"&amp;($C$1*$A1405+3)))</f>
        <v/>
      </c>
      <c r="D1405" s="19" t="str">
        <f aca="true">IF(INDIRECT($AH$5&amp;"B"&amp;($C$1*$A1405+4)) = 0, "", INDIRECT($AH$5&amp;"B"&amp;($C$1*$A1405+4)))</f>
        <v/>
      </c>
      <c r="E1405" s="19" t="str">
        <f aca="true">IF(INDIRECT($AH$5&amp;"B"&amp;($C$1*$A1405+7)) = 0, "", INDIRECT($AH$5&amp;"B"&amp;($C$1*$A1405+7)))</f>
        <v/>
      </c>
      <c r="F1405" s="20" t="str">
        <f aca="true">IF(C1405 &lt;&gt; "",IF(INDIRECT($AH$5&amp;"B"&amp;($C$1*$A1405+8)) = 0, 0, 1), "")</f>
        <v/>
      </c>
      <c r="G1405" s="20" t="n">
        <f aca="true">INDIRECT($AH$5&amp;"B"&amp;($C$1*$A1405+9))</f>
        <v>0</v>
      </c>
      <c r="H1405" s="20" t="n">
        <f aca="true">INDIRECT($AH$5&amp;"B"&amp;($C$1*$A1405+10))</f>
        <v>0</v>
      </c>
      <c r="I1405" s="20" t="n">
        <f aca="true">INDIRECT($AH$5&amp;"B"&amp;($C$1*$A1405+11))</f>
        <v>0</v>
      </c>
      <c r="J1405" s="20" t="n">
        <f aca="true">INDIRECT($AH$5&amp;"B"&amp;($C$1*$A1405+12))</f>
        <v>0</v>
      </c>
      <c r="K1405" s="21" t="str">
        <f aca="false">IF(C1405&lt;&gt;"",IFERROR((G1405+H1405+I1405)/(G1405+H1405+I1405+J1405),0), "")</f>
        <v/>
      </c>
      <c r="L1405" s="20" t="str">
        <f aca="false">IF(C1405&lt;&gt;"",(G1405* 2) +(H1405* 4) + (I1405* 6) + IF(F1405 = 1, 5, 0), "")</f>
        <v/>
      </c>
      <c r="M1405" s="25" t="str">
        <f aca="true">IF(C1405&lt;&gt;"",SUM(INDIRECT($AH$5&amp;"C"&amp;($C$1*$A1405+9)):INDIRECT($AH$5&amp;"V"&amp;($C$1*$A1405+9))), "")</f>
        <v/>
      </c>
      <c r="N1405" s="25" t="str">
        <f aca="true">IF(C1405&lt;&gt;"",SUM(INDIRECT($AH$5&amp;"C"&amp;($C$1*$A1405+10)):INDIRECT($AH$5&amp;"V"&amp;($C$1*$A1405+10))), "")</f>
        <v/>
      </c>
      <c r="O1405" s="25" t="str">
        <f aca="true">IF(C1405&lt;&gt;"",SUM(INDIRECT($AH$5&amp;"C"&amp;($C$1*$A1405+11)):INDIRECT($AH$5&amp;"V"&amp;($C$1*$A1405+11))),"")</f>
        <v/>
      </c>
      <c r="P1405" s="25" t="str">
        <f aca="true">IF(C1405&lt;&gt;"",SUM(INDIRECT($AH$5&amp;"C"&amp;($C$1*$A1405+12)):INDIRECT($AH$5&amp;"V"&amp;($C$1*$A1405+12))),"")</f>
        <v/>
      </c>
      <c r="Q1405" s="24" t="str">
        <f aca="false">IF(C1405&lt;&gt;"",IFERROR((M1405+N1405+O1405)/(M1405+N1405+O1405+P1405),0), "")</f>
        <v/>
      </c>
      <c r="R1405" s="25" t="str">
        <f aca="true">IF(C1405&lt;&gt;"",SUM(INDIRECT($AH$5&amp;"C"&amp;($C$1*$A1405+13)):INDIRECT($AH$5&amp;"V"&amp;($C$1*$A1405+13))), "")</f>
        <v/>
      </c>
      <c r="S1405" s="25" t="str">
        <f aca="false">IF(C1405&lt;&gt;"",IFERROR((M1405+N1405+O1405+P1405)/R1405, 0),"")</f>
        <v/>
      </c>
      <c r="T1405" s="25" t="str">
        <f aca="false">IF(C1405&lt;&gt;"",IFERROR((M1405+N1405+O1405)/R1405,0),"")</f>
        <v/>
      </c>
      <c r="U1405" s="25" t="str">
        <f aca="true">IF(C1405&lt;&gt;"",IF(INDIRECT($AH$5&amp;"B"&amp;($C$1*$A1405+14))= 1,1,0),"")</f>
        <v/>
      </c>
      <c r="V1405" s="25" t="str">
        <f aca="true">IF(C1405&lt;&gt;"",IF(INDIRECT($AH$5&amp;"B"&amp;($C$1*$A1405+15))= 1,1,0),"")</f>
        <v/>
      </c>
      <c r="W1405" s="25" t="str">
        <f aca="false">IF(C1405&lt;&gt;"",($M1405*1) + ($N1405*2) + ($O1405*3) + (IF(U1405 = 1, 10, 0)) + (IF(V1405 = 1, 20, 0)),"")</f>
        <v/>
      </c>
      <c r="X1405" s="27" t="str">
        <f aca="true">IF(C1405&lt;&gt;"",IF(INDIRECT($AH$5&amp;"B"&amp;($C$1*$A1405+16))= 1,1,0),"")</f>
        <v/>
      </c>
      <c r="Y1405" s="27" t="str">
        <f aca="true">IF(D1405&lt;&gt;"",IF(INDIRECT($AH$5&amp;"B"&amp;($C$1*$A1405+17))= 1,1,0),"")</f>
        <v/>
      </c>
      <c r="Z1405" s="27" t="str">
        <f aca="true">IF(E1405&lt;&gt;"",IF(INDIRECT($AH$5&amp;"B"&amp;($C$1*$A1405+18))= 1,1,0),"")</f>
        <v/>
      </c>
      <c r="AA1405" s="27" t="str">
        <f aca="true">IF(F1405&lt;&gt;"",IF(INDIRECT($AH$5&amp;"B"&amp;($C$1*$A1405+19))= 1,1,0),"")</f>
        <v/>
      </c>
      <c r="AB1405" s="27" t="str">
        <f aca="false">IF(C1405&lt;&gt;"",IF(X1405 = 1, 5, 0) + IF(Z1405 = 1, 25, 0) + IF(AA1405 = 1, 15, 0),"")</f>
        <v/>
      </c>
      <c r="AC1405" s="57" t="str">
        <f aca="false">IF(C1405&lt;&gt;"",L1405+W1405+AB1405,"")</f>
        <v/>
      </c>
    </row>
    <row r="1406" customFormat="false" ht="12.8" hidden="false" customHeight="false" outlineLevel="0" collapsed="false">
      <c r="A1406" s="11" t="n">
        <f aca="false">A1405+1</f>
        <v>403</v>
      </c>
      <c r="B1406" s="38" t="str">
        <f aca="true">IF(INDIRECT($AH$5&amp;"B"&amp;($C$1*$A1406+2))=0, "",INDIRECT($AH$5&amp;"B"&amp;($C$1*$A1406+2)))</f>
        <v/>
      </c>
      <c r="C1406" s="19" t="str">
        <f aca="true">IF(INDIRECT($AH$5&amp;"B"&amp;($C$1*$A1406+3)) = 0, "", INDIRECT($AH$5&amp;"B"&amp;($C$1*$A1406+3)))</f>
        <v/>
      </c>
      <c r="D1406" s="19" t="str">
        <f aca="true">IF(INDIRECT($AH$5&amp;"B"&amp;($C$1*$A1406+4)) = 0, "", INDIRECT($AH$5&amp;"B"&amp;($C$1*$A1406+4)))</f>
        <v/>
      </c>
      <c r="E1406" s="19" t="str">
        <f aca="true">IF(INDIRECT($AH$5&amp;"B"&amp;($C$1*$A1406+7)) = 0, "", INDIRECT($AH$5&amp;"B"&amp;($C$1*$A1406+7)))</f>
        <v/>
      </c>
      <c r="F1406" s="20" t="str">
        <f aca="true">IF(C1406 &lt;&gt; "",IF(INDIRECT($AH$5&amp;"B"&amp;($C$1*$A1406+8)) = 0, 0, 1), "")</f>
        <v/>
      </c>
      <c r="G1406" s="20" t="n">
        <f aca="true">INDIRECT($AH$5&amp;"B"&amp;($C$1*$A1406+9))</f>
        <v>0</v>
      </c>
      <c r="H1406" s="20" t="n">
        <f aca="true">INDIRECT($AH$5&amp;"B"&amp;($C$1*$A1406+10))</f>
        <v>0</v>
      </c>
      <c r="I1406" s="20" t="n">
        <f aca="true">INDIRECT($AH$5&amp;"B"&amp;($C$1*$A1406+11))</f>
        <v>0</v>
      </c>
      <c r="J1406" s="20" t="n">
        <f aca="true">INDIRECT($AH$5&amp;"B"&amp;($C$1*$A1406+12))</f>
        <v>0</v>
      </c>
      <c r="K1406" s="21" t="str">
        <f aca="false">IF(C1406&lt;&gt;"",IFERROR((G1406+H1406+I1406)/(G1406+H1406+I1406+J1406),0), "")</f>
        <v/>
      </c>
      <c r="L1406" s="20" t="str">
        <f aca="false">IF(C1406&lt;&gt;"",(G1406* 2) +(H1406* 4) + (I1406* 6) + IF(F1406 = 1, 5, 0), "")</f>
        <v/>
      </c>
      <c r="M1406" s="25" t="str">
        <f aca="true">IF(C1406&lt;&gt;"",SUM(INDIRECT($AH$5&amp;"C"&amp;($C$1*$A1406+9)):INDIRECT($AH$5&amp;"V"&amp;($C$1*$A1406+9))), "")</f>
        <v/>
      </c>
      <c r="N1406" s="25" t="str">
        <f aca="true">IF(C1406&lt;&gt;"",SUM(INDIRECT($AH$5&amp;"C"&amp;($C$1*$A1406+10)):INDIRECT($AH$5&amp;"V"&amp;($C$1*$A1406+10))), "")</f>
        <v/>
      </c>
      <c r="O1406" s="25" t="str">
        <f aca="true">IF(C1406&lt;&gt;"",SUM(INDIRECT($AH$5&amp;"C"&amp;($C$1*$A1406+11)):INDIRECT($AH$5&amp;"V"&amp;($C$1*$A1406+11))),"")</f>
        <v/>
      </c>
      <c r="P1406" s="25" t="str">
        <f aca="true">IF(C1406&lt;&gt;"",SUM(INDIRECT($AH$5&amp;"C"&amp;($C$1*$A1406+12)):INDIRECT($AH$5&amp;"V"&amp;($C$1*$A1406+12))),"")</f>
        <v/>
      </c>
      <c r="Q1406" s="24" t="str">
        <f aca="false">IF(C1406&lt;&gt;"",IFERROR((M1406+N1406+O1406)/(M1406+N1406+O1406+P1406),0), "")</f>
        <v/>
      </c>
      <c r="R1406" s="25" t="str">
        <f aca="true">IF(C1406&lt;&gt;"",SUM(INDIRECT($AH$5&amp;"C"&amp;($C$1*$A1406+13)):INDIRECT($AH$5&amp;"V"&amp;($C$1*$A1406+13))), "")</f>
        <v/>
      </c>
      <c r="S1406" s="25" t="str">
        <f aca="false">IF(C1406&lt;&gt;"",IFERROR((M1406+N1406+O1406+P1406)/R1406, 0),"")</f>
        <v/>
      </c>
      <c r="T1406" s="25" t="str">
        <f aca="false">IF(C1406&lt;&gt;"",IFERROR((M1406+N1406+O1406)/R1406,0),"")</f>
        <v/>
      </c>
      <c r="U1406" s="25" t="str">
        <f aca="true">IF(C1406&lt;&gt;"",IF(INDIRECT($AH$5&amp;"B"&amp;($C$1*$A1406+14))= 1,1,0),"")</f>
        <v/>
      </c>
      <c r="V1406" s="25" t="str">
        <f aca="true">IF(C1406&lt;&gt;"",IF(INDIRECT($AH$5&amp;"B"&amp;($C$1*$A1406+15))= 1,1,0),"")</f>
        <v/>
      </c>
      <c r="W1406" s="25" t="str">
        <f aca="false">IF(C1406&lt;&gt;"",($M1406*1) + ($N1406*2) + ($O1406*3) + (IF(U1406 = 1, 10, 0)) + (IF(V1406 = 1, 20, 0)),"")</f>
        <v/>
      </c>
      <c r="X1406" s="27" t="str">
        <f aca="true">IF(C1406&lt;&gt;"",IF(INDIRECT($AH$5&amp;"B"&amp;($C$1*$A1406+16))= 1,1,0),"")</f>
        <v/>
      </c>
      <c r="Y1406" s="27" t="str">
        <f aca="true">IF(D1406&lt;&gt;"",IF(INDIRECT($AH$5&amp;"B"&amp;($C$1*$A1406+17))= 1,1,0),"")</f>
        <v/>
      </c>
      <c r="Z1406" s="27" t="str">
        <f aca="true">IF(E1406&lt;&gt;"",IF(INDIRECT($AH$5&amp;"B"&amp;($C$1*$A1406+18))= 1,1,0),"")</f>
        <v/>
      </c>
      <c r="AA1406" s="27" t="str">
        <f aca="true">IF(F1406&lt;&gt;"",IF(INDIRECT($AH$5&amp;"B"&amp;($C$1*$A1406+19))= 1,1,0),"")</f>
        <v/>
      </c>
      <c r="AB1406" s="27" t="str">
        <f aca="false">IF(C1406&lt;&gt;"",IF(X1406 = 1, 5, 0) + IF(Z1406 = 1, 25, 0) + IF(AA1406 = 1, 15, 0),"")</f>
        <v/>
      </c>
      <c r="AC1406" s="57" t="str">
        <f aca="false">IF(C1406&lt;&gt;"",L1406+W1406+AB1406,"")</f>
        <v/>
      </c>
    </row>
    <row r="1407" customFormat="false" ht="12.8" hidden="false" customHeight="false" outlineLevel="0" collapsed="false">
      <c r="A1407" s="11" t="n">
        <f aca="false">A1406+1</f>
        <v>404</v>
      </c>
      <c r="B1407" s="38" t="str">
        <f aca="true">IF(INDIRECT($AH$5&amp;"B"&amp;($C$1*$A1407+2))=0, "",INDIRECT($AH$5&amp;"B"&amp;($C$1*$A1407+2)))</f>
        <v/>
      </c>
      <c r="C1407" s="19" t="str">
        <f aca="true">IF(INDIRECT($AH$5&amp;"B"&amp;($C$1*$A1407+3)) = 0, "", INDIRECT($AH$5&amp;"B"&amp;($C$1*$A1407+3)))</f>
        <v/>
      </c>
      <c r="D1407" s="19" t="str">
        <f aca="true">IF(INDIRECT($AH$5&amp;"B"&amp;($C$1*$A1407+4)) = 0, "", INDIRECT($AH$5&amp;"B"&amp;($C$1*$A1407+4)))</f>
        <v/>
      </c>
      <c r="E1407" s="19" t="str">
        <f aca="true">IF(INDIRECT($AH$5&amp;"B"&amp;($C$1*$A1407+7)) = 0, "", INDIRECT($AH$5&amp;"B"&amp;($C$1*$A1407+7)))</f>
        <v/>
      </c>
      <c r="F1407" s="20" t="str">
        <f aca="true">IF(C1407 &lt;&gt; "",IF(INDIRECT($AH$5&amp;"B"&amp;($C$1*$A1407+8)) = 0, 0, 1), "")</f>
        <v/>
      </c>
      <c r="G1407" s="20" t="n">
        <f aca="true">INDIRECT($AH$5&amp;"B"&amp;($C$1*$A1407+9))</f>
        <v>0</v>
      </c>
      <c r="H1407" s="20" t="n">
        <f aca="true">INDIRECT($AH$5&amp;"B"&amp;($C$1*$A1407+10))</f>
        <v>0</v>
      </c>
      <c r="I1407" s="20" t="n">
        <f aca="true">INDIRECT($AH$5&amp;"B"&amp;($C$1*$A1407+11))</f>
        <v>0</v>
      </c>
      <c r="J1407" s="20" t="n">
        <f aca="true">INDIRECT($AH$5&amp;"B"&amp;($C$1*$A1407+12))</f>
        <v>0</v>
      </c>
      <c r="K1407" s="21" t="str">
        <f aca="false">IF(C1407&lt;&gt;"",IFERROR((G1407+H1407+I1407)/(G1407+H1407+I1407+J1407),0), "")</f>
        <v/>
      </c>
      <c r="L1407" s="20" t="str">
        <f aca="false">IF(C1407&lt;&gt;"",(G1407* 2) +(H1407* 4) + (I1407* 6) + IF(F1407 = 1, 5, 0), "")</f>
        <v/>
      </c>
      <c r="M1407" s="25" t="str">
        <f aca="true">IF(C1407&lt;&gt;"",SUM(INDIRECT($AH$5&amp;"C"&amp;($C$1*$A1407+9)):INDIRECT($AH$5&amp;"V"&amp;($C$1*$A1407+9))), "")</f>
        <v/>
      </c>
      <c r="N1407" s="25" t="str">
        <f aca="true">IF(C1407&lt;&gt;"",SUM(INDIRECT($AH$5&amp;"C"&amp;($C$1*$A1407+10)):INDIRECT($AH$5&amp;"V"&amp;($C$1*$A1407+10))), "")</f>
        <v/>
      </c>
      <c r="O1407" s="25" t="str">
        <f aca="true">IF(C1407&lt;&gt;"",SUM(INDIRECT($AH$5&amp;"C"&amp;($C$1*$A1407+11)):INDIRECT($AH$5&amp;"V"&amp;($C$1*$A1407+11))),"")</f>
        <v/>
      </c>
      <c r="P1407" s="25" t="str">
        <f aca="true">IF(C1407&lt;&gt;"",SUM(INDIRECT($AH$5&amp;"C"&amp;($C$1*$A1407+12)):INDIRECT($AH$5&amp;"V"&amp;($C$1*$A1407+12))),"")</f>
        <v/>
      </c>
      <c r="Q1407" s="24" t="str">
        <f aca="false">IF(C1407&lt;&gt;"",IFERROR((M1407+N1407+O1407)/(M1407+N1407+O1407+P1407),0), "")</f>
        <v/>
      </c>
      <c r="R1407" s="25" t="str">
        <f aca="true">IF(C1407&lt;&gt;"",SUM(INDIRECT($AH$5&amp;"C"&amp;($C$1*$A1407+13)):INDIRECT($AH$5&amp;"V"&amp;($C$1*$A1407+13))), "")</f>
        <v/>
      </c>
      <c r="S1407" s="25" t="str">
        <f aca="false">IF(C1407&lt;&gt;"",IFERROR((M1407+N1407+O1407+P1407)/R1407, 0),"")</f>
        <v/>
      </c>
      <c r="T1407" s="25" t="str">
        <f aca="false">IF(C1407&lt;&gt;"",IFERROR((M1407+N1407+O1407)/R1407,0),"")</f>
        <v/>
      </c>
      <c r="U1407" s="25" t="str">
        <f aca="true">IF(C1407&lt;&gt;"",IF(INDIRECT($AH$5&amp;"B"&amp;($C$1*$A1407+14))= 1,1,0),"")</f>
        <v/>
      </c>
      <c r="V1407" s="25" t="str">
        <f aca="true">IF(C1407&lt;&gt;"",IF(INDIRECT($AH$5&amp;"B"&amp;($C$1*$A1407+15))= 1,1,0),"")</f>
        <v/>
      </c>
      <c r="W1407" s="25" t="str">
        <f aca="false">IF(C1407&lt;&gt;"",($M1407*1) + ($N1407*2) + ($O1407*3) + (IF(U1407 = 1, 10, 0)) + (IF(V1407 = 1, 20, 0)),"")</f>
        <v/>
      </c>
      <c r="X1407" s="27" t="str">
        <f aca="true">IF(C1407&lt;&gt;"",IF(INDIRECT($AH$5&amp;"B"&amp;($C$1*$A1407+16))= 1,1,0),"")</f>
        <v/>
      </c>
      <c r="Y1407" s="27" t="str">
        <f aca="true">IF(D1407&lt;&gt;"",IF(INDIRECT($AH$5&amp;"B"&amp;($C$1*$A1407+17))= 1,1,0),"")</f>
        <v/>
      </c>
      <c r="Z1407" s="27" t="str">
        <f aca="true">IF(E1407&lt;&gt;"",IF(INDIRECT($AH$5&amp;"B"&amp;($C$1*$A1407+18))= 1,1,0),"")</f>
        <v/>
      </c>
      <c r="AA1407" s="27" t="str">
        <f aca="true">IF(F1407&lt;&gt;"",IF(INDIRECT($AH$5&amp;"B"&amp;($C$1*$A1407+19))= 1,1,0),"")</f>
        <v/>
      </c>
      <c r="AB1407" s="27" t="str">
        <f aca="false">IF(C1407&lt;&gt;"",IF(X1407 = 1, 5, 0) + IF(Z1407 = 1, 25, 0) + IF(AA1407 = 1, 15, 0),"")</f>
        <v/>
      </c>
      <c r="AC1407" s="57" t="str">
        <f aca="false">IF(C1407&lt;&gt;"",L1407+W1407+AB1407,"")</f>
        <v/>
      </c>
    </row>
    <row r="1408" customFormat="false" ht="12.8" hidden="false" customHeight="false" outlineLevel="0" collapsed="false">
      <c r="A1408" s="11" t="n">
        <f aca="false">A1407+1</f>
        <v>405</v>
      </c>
      <c r="B1408" s="38" t="str">
        <f aca="true">IF(INDIRECT($AH$5&amp;"B"&amp;($C$1*$A1408+2))=0, "",INDIRECT($AH$5&amp;"B"&amp;($C$1*$A1408+2)))</f>
        <v/>
      </c>
      <c r="C1408" s="19" t="str">
        <f aca="true">IF(INDIRECT($AH$5&amp;"B"&amp;($C$1*$A1408+3)) = 0, "", INDIRECT($AH$5&amp;"B"&amp;($C$1*$A1408+3)))</f>
        <v/>
      </c>
      <c r="D1408" s="19" t="str">
        <f aca="true">IF(INDIRECT($AH$5&amp;"B"&amp;($C$1*$A1408+4)) = 0, "", INDIRECT($AH$5&amp;"B"&amp;($C$1*$A1408+4)))</f>
        <v/>
      </c>
      <c r="E1408" s="19" t="str">
        <f aca="true">IF(INDIRECT($AH$5&amp;"B"&amp;($C$1*$A1408+7)) = 0, "", INDIRECT($AH$5&amp;"B"&amp;($C$1*$A1408+7)))</f>
        <v/>
      </c>
      <c r="F1408" s="20" t="str">
        <f aca="true">IF(C1408 &lt;&gt; "",IF(INDIRECT($AH$5&amp;"B"&amp;($C$1*$A1408+8)) = 0, 0, 1), "")</f>
        <v/>
      </c>
      <c r="G1408" s="20" t="n">
        <f aca="true">INDIRECT($AH$5&amp;"B"&amp;($C$1*$A1408+9))</f>
        <v>0</v>
      </c>
      <c r="H1408" s="20" t="n">
        <f aca="true">INDIRECT($AH$5&amp;"B"&amp;($C$1*$A1408+10))</f>
        <v>0</v>
      </c>
      <c r="I1408" s="20" t="n">
        <f aca="true">INDIRECT($AH$5&amp;"B"&amp;($C$1*$A1408+11))</f>
        <v>0</v>
      </c>
      <c r="J1408" s="20" t="n">
        <f aca="true">INDIRECT($AH$5&amp;"B"&amp;($C$1*$A1408+12))</f>
        <v>0</v>
      </c>
      <c r="K1408" s="21" t="str">
        <f aca="false">IF(C1408&lt;&gt;"",IFERROR((G1408+H1408+I1408)/(G1408+H1408+I1408+J1408),0), "")</f>
        <v/>
      </c>
      <c r="L1408" s="20" t="str">
        <f aca="false">IF(C1408&lt;&gt;"",(G1408* 2) +(H1408* 4) + (I1408* 6) + IF(F1408 = 1, 5, 0), "")</f>
        <v/>
      </c>
      <c r="M1408" s="25" t="str">
        <f aca="true">IF(C1408&lt;&gt;"",SUM(INDIRECT($AH$5&amp;"C"&amp;($C$1*$A1408+9)):INDIRECT($AH$5&amp;"V"&amp;($C$1*$A1408+9))), "")</f>
        <v/>
      </c>
      <c r="N1408" s="25" t="str">
        <f aca="true">IF(C1408&lt;&gt;"",SUM(INDIRECT($AH$5&amp;"C"&amp;($C$1*$A1408+10)):INDIRECT($AH$5&amp;"V"&amp;($C$1*$A1408+10))), "")</f>
        <v/>
      </c>
      <c r="O1408" s="25" t="str">
        <f aca="true">IF(C1408&lt;&gt;"",SUM(INDIRECT($AH$5&amp;"C"&amp;($C$1*$A1408+11)):INDIRECT($AH$5&amp;"V"&amp;($C$1*$A1408+11))),"")</f>
        <v/>
      </c>
      <c r="P1408" s="25" t="str">
        <f aca="true">IF(C1408&lt;&gt;"",SUM(INDIRECT($AH$5&amp;"C"&amp;($C$1*$A1408+12)):INDIRECT($AH$5&amp;"V"&amp;($C$1*$A1408+12))),"")</f>
        <v/>
      </c>
      <c r="Q1408" s="24" t="str">
        <f aca="false">IF(C1408&lt;&gt;"",IFERROR((M1408+N1408+O1408)/(M1408+N1408+O1408+P1408),0), "")</f>
        <v/>
      </c>
      <c r="R1408" s="25" t="str">
        <f aca="true">IF(C1408&lt;&gt;"",SUM(INDIRECT($AH$5&amp;"C"&amp;($C$1*$A1408+13)):INDIRECT($AH$5&amp;"V"&amp;($C$1*$A1408+13))), "")</f>
        <v/>
      </c>
      <c r="S1408" s="25" t="str">
        <f aca="false">IF(C1408&lt;&gt;"",IFERROR((M1408+N1408+O1408+P1408)/R1408, 0),"")</f>
        <v/>
      </c>
      <c r="T1408" s="25" t="str">
        <f aca="false">IF(C1408&lt;&gt;"",IFERROR((M1408+N1408+O1408)/R1408,0),"")</f>
        <v/>
      </c>
      <c r="U1408" s="25" t="str">
        <f aca="true">IF(C1408&lt;&gt;"",IF(INDIRECT($AH$5&amp;"B"&amp;($C$1*$A1408+14))= 1,1,0),"")</f>
        <v/>
      </c>
      <c r="V1408" s="25" t="str">
        <f aca="true">IF(C1408&lt;&gt;"",IF(INDIRECT($AH$5&amp;"B"&amp;($C$1*$A1408+15))= 1,1,0),"")</f>
        <v/>
      </c>
      <c r="W1408" s="25" t="str">
        <f aca="false">IF(C1408&lt;&gt;"",($M1408*1) + ($N1408*2) + ($O1408*3) + (IF(U1408 = 1, 10, 0)) + (IF(V1408 = 1, 20, 0)),"")</f>
        <v/>
      </c>
      <c r="X1408" s="27" t="str">
        <f aca="true">IF(C1408&lt;&gt;"",IF(INDIRECT($AH$5&amp;"B"&amp;($C$1*$A1408+16))= 1,1,0),"")</f>
        <v/>
      </c>
      <c r="Y1408" s="27" t="str">
        <f aca="true">IF(D1408&lt;&gt;"",IF(INDIRECT($AH$5&amp;"B"&amp;($C$1*$A1408+17))= 1,1,0),"")</f>
        <v/>
      </c>
      <c r="Z1408" s="27" t="str">
        <f aca="true">IF(E1408&lt;&gt;"",IF(INDIRECT($AH$5&amp;"B"&amp;($C$1*$A1408+18))= 1,1,0),"")</f>
        <v/>
      </c>
      <c r="AA1408" s="27" t="str">
        <f aca="true">IF(F1408&lt;&gt;"",IF(INDIRECT($AH$5&amp;"B"&amp;($C$1*$A1408+19))= 1,1,0),"")</f>
        <v/>
      </c>
      <c r="AB1408" s="27" t="str">
        <f aca="false">IF(C1408&lt;&gt;"",IF(X1408 = 1, 5, 0) + IF(Z1408 = 1, 25, 0) + IF(AA1408 = 1, 15, 0),"")</f>
        <v/>
      </c>
      <c r="AC1408" s="57" t="str">
        <f aca="false">IF(C1408&lt;&gt;"",L1408+W1408+AB1408,"")</f>
        <v/>
      </c>
    </row>
    <row r="1409" customFormat="false" ht="12.8" hidden="false" customHeight="false" outlineLevel="0" collapsed="false">
      <c r="A1409" s="11" t="n">
        <f aca="false">A1408+1</f>
        <v>406</v>
      </c>
      <c r="B1409" s="38" t="str">
        <f aca="true">IF(INDIRECT($AH$5&amp;"B"&amp;($C$1*$A1409+2))=0, "",INDIRECT($AH$5&amp;"B"&amp;($C$1*$A1409+2)))</f>
        <v/>
      </c>
      <c r="C1409" s="19" t="str">
        <f aca="true">IF(INDIRECT($AH$5&amp;"B"&amp;($C$1*$A1409+3)) = 0, "", INDIRECT($AH$5&amp;"B"&amp;($C$1*$A1409+3)))</f>
        <v/>
      </c>
      <c r="D1409" s="19" t="str">
        <f aca="true">IF(INDIRECT($AH$5&amp;"B"&amp;($C$1*$A1409+4)) = 0, "", INDIRECT($AH$5&amp;"B"&amp;($C$1*$A1409+4)))</f>
        <v/>
      </c>
      <c r="E1409" s="19" t="str">
        <f aca="true">IF(INDIRECT($AH$5&amp;"B"&amp;($C$1*$A1409+7)) = 0, "", INDIRECT($AH$5&amp;"B"&amp;($C$1*$A1409+7)))</f>
        <v/>
      </c>
      <c r="F1409" s="20" t="str">
        <f aca="true">IF(C1409 &lt;&gt; "",IF(INDIRECT($AH$5&amp;"B"&amp;($C$1*$A1409+8)) = 0, 0, 1), "")</f>
        <v/>
      </c>
      <c r="G1409" s="20" t="n">
        <f aca="true">INDIRECT($AH$5&amp;"B"&amp;($C$1*$A1409+9))</f>
        <v>0</v>
      </c>
      <c r="H1409" s="20" t="n">
        <f aca="true">INDIRECT($AH$5&amp;"B"&amp;($C$1*$A1409+10))</f>
        <v>0</v>
      </c>
      <c r="I1409" s="20" t="n">
        <f aca="true">INDIRECT($AH$5&amp;"B"&amp;($C$1*$A1409+11))</f>
        <v>0</v>
      </c>
      <c r="J1409" s="20" t="n">
        <f aca="true">INDIRECT($AH$5&amp;"B"&amp;($C$1*$A1409+12))</f>
        <v>0</v>
      </c>
      <c r="K1409" s="21" t="str">
        <f aca="false">IF(C1409&lt;&gt;"",IFERROR((G1409+H1409+I1409)/(G1409+H1409+I1409+J1409),0), "")</f>
        <v/>
      </c>
      <c r="L1409" s="20" t="str">
        <f aca="false">IF(C1409&lt;&gt;"",(G1409* 2) +(H1409* 4) + (I1409* 6) + IF(F1409 = 1, 5, 0), "")</f>
        <v/>
      </c>
      <c r="M1409" s="25" t="str">
        <f aca="true">IF(C1409&lt;&gt;"",SUM(INDIRECT($AH$5&amp;"C"&amp;($C$1*$A1409+9)):INDIRECT($AH$5&amp;"V"&amp;($C$1*$A1409+9))), "")</f>
        <v/>
      </c>
      <c r="N1409" s="25" t="str">
        <f aca="true">IF(C1409&lt;&gt;"",SUM(INDIRECT($AH$5&amp;"C"&amp;($C$1*$A1409+10)):INDIRECT($AH$5&amp;"V"&amp;($C$1*$A1409+10))), "")</f>
        <v/>
      </c>
      <c r="O1409" s="25" t="str">
        <f aca="true">IF(C1409&lt;&gt;"",SUM(INDIRECT($AH$5&amp;"C"&amp;($C$1*$A1409+11)):INDIRECT($AH$5&amp;"V"&amp;($C$1*$A1409+11))),"")</f>
        <v/>
      </c>
      <c r="P1409" s="25" t="str">
        <f aca="true">IF(C1409&lt;&gt;"",SUM(INDIRECT($AH$5&amp;"C"&amp;($C$1*$A1409+12)):INDIRECT($AH$5&amp;"V"&amp;($C$1*$A1409+12))),"")</f>
        <v/>
      </c>
      <c r="Q1409" s="24" t="str">
        <f aca="false">IF(C1409&lt;&gt;"",IFERROR((M1409+N1409+O1409)/(M1409+N1409+O1409+P1409),0), "")</f>
        <v/>
      </c>
      <c r="R1409" s="25" t="str">
        <f aca="true">IF(C1409&lt;&gt;"",SUM(INDIRECT($AH$5&amp;"C"&amp;($C$1*$A1409+13)):INDIRECT($AH$5&amp;"V"&amp;($C$1*$A1409+13))), "")</f>
        <v/>
      </c>
      <c r="S1409" s="25" t="str">
        <f aca="false">IF(C1409&lt;&gt;"",IFERROR((M1409+N1409+O1409+P1409)/R1409, 0),"")</f>
        <v/>
      </c>
      <c r="T1409" s="25" t="str">
        <f aca="false">IF(C1409&lt;&gt;"",IFERROR((M1409+N1409+O1409)/R1409,0),"")</f>
        <v/>
      </c>
      <c r="U1409" s="25" t="str">
        <f aca="true">IF(C1409&lt;&gt;"",IF(INDIRECT($AH$5&amp;"B"&amp;($C$1*$A1409+14))= 1,1,0),"")</f>
        <v/>
      </c>
      <c r="V1409" s="25" t="str">
        <f aca="true">IF(C1409&lt;&gt;"",IF(INDIRECT($AH$5&amp;"B"&amp;($C$1*$A1409+15))= 1,1,0),"")</f>
        <v/>
      </c>
      <c r="W1409" s="25" t="str">
        <f aca="false">IF(C1409&lt;&gt;"",($M1409*1) + ($N1409*2) + ($O1409*3) + (IF(U1409 = 1, 10, 0)) + (IF(V1409 = 1, 20, 0)),"")</f>
        <v/>
      </c>
      <c r="X1409" s="27" t="str">
        <f aca="true">IF(C1409&lt;&gt;"",IF(INDIRECT($AH$5&amp;"B"&amp;($C$1*$A1409+16))= 1,1,0),"")</f>
        <v/>
      </c>
      <c r="Y1409" s="27" t="str">
        <f aca="true">IF(D1409&lt;&gt;"",IF(INDIRECT($AH$5&amp;"B"&amp;($C$1*$A1409+17))= 1,1,0),"")</f>
        <v/>
      </c>
      <c r="Z1409" s="27" t="str">
        <f aca="true">IF(E1409&lt;&gt;"",IF(INDIRECT($AH$5&amp;"B"&amp;($C$1*$A1409+18))= 1,1,0),"")</f>
        <v/>
      </c>
      <c r="AA1409" s="27" t="str">
        <f aca="true">IF(F1409&lt;&gt;"",IF(INDIRECT($AH$5&amp;"B"&amp;($C$1*$A1409+19))= 1,1,0),"")</f>
        <v/>
      </c>
      <c r="AB1409" s="27" t="str">
        <f aca="false">IF(C1409&lt;&gt;"",IF(X1409 = 1, 5, 0) + IF(Z1409 = 1, 25, 0) + IF(AA1409 = 1, 15, 0),"")</f>
        <v/>
      </c>
      <c r="AC1409" s="57" t="str">
        <f aca="false">IF(C1409&lt;&gt;"",L1409+W1409+AB1409,"")</f>
        <v/>
      </c>
    </row>
    <row r="1410" customFormat="false" ht="12.8" hidden="false" customHeight="false" outlineLevel="0" collapsed="false">
      <c r="A1410" s="11" t="n">
        <f aca="false">A1409+1</f>
        <v>407</v>
      </c>
      <c r="B1410" s="38" t="str">
        <f aca="true">IF(INDIRECT($AH$5&amp;"B"&amp;($C$1*$A1410+2))=0, "",INDIRECT($AH$5&amp;"B"&amp;($C$1*$A1410+2)))</f>
        <v/>
      </c>
      <c r="C1410" s="19" t="str">
        <f aca="true">IF(INDIRECT($AH$5&amp;"B"&amp;($C$1*$A1410+3)) = 0, "", INDIRECT($AH$5&amp;"B"&amp;($C$1*$A1410+3)))</f>
        <v/>
      </c>
      <c r="D1410" s="19" t="str">
        <f aca="true">IF(INDIRECT($AH$5&amp;"B"&amp;($C$1*$A1410+4)) = 0, "", INDIRECT($AH$5&amp;"B"&amp;($C$1*$A1410+4)))</f>
        <v/>
      </c>
      <c r="E1410" s="19" t="str">
        <f aca="true">IF(INDIRECT($AH$5&amp;"B"&amp;($C$1*$A1410+7)) = 0, "", INDIRECT($AH$5&amp;"B"&amp;($C$1*$A1410+7)))</f>
        <v/>
      </c>
      <c r="F1410" s="20" t="str">
        <f aca="true">IF(C1410 &lt;&gt; "",IF(INDIRECT($AH$5&amp;"B"&amp;($C$1*$A1410+8)) = 0, 0, 1), "")</f>
        <v/>
      </c>
      <c r="G1410" s="20" t="n">
        <f aca="true">INDIRECT($AH$5&amp;"B"&amp;($C$1*$A1410+9))</f>
        <v>0</v>
      </c>
      <c r="H1410" s="20" t="n">
        <f aca="true">INDIRECT($AH$5&amp;"B"&amp;($C$1*$A1410+10))</f>
        <v>0</v>
      </c>
      <c r="I1410" s="20" t="n">
        <f aca="true">INDIRECT($AH$5&amp;"B"&amp;($C$1*$A1410+11))</f>
        <v>0</v>
      </c>
      <c r="J1410" s="20" t="n">
        <f aca="true">INDIRECT($AH$5&amp;"B"&amp;($C$1*$A1410+12))</f>
        <v>0</v>
      </c>
      <c r="K1410" s="21" t="str">
        <f aca="false">IF(C1410&lt;&gt;"",IFERROR((G1410+H1410+I1410)/(G1410+H1410+I1410+J1410),0), "")</f>
        <v/>
      </c>
      <c r="L1410" s="20" t="str">
        <f aca="false">IF(C1410&lt;&gt;"",(G1410* 2) +(H1410* 4) + (I1410* 6) + IF(F1410 = 1, 5, 0), "")</f>
        <v/>
      </c>
      <c r="M1410" s="25" t="str">
        <f aca="true">IF(C1410&lt;&gt;"",SUM(INDIRECT($AH$5&amp;"C"&amp;($C$1*$A1410+9)):INDIRECT($AH$5&amp;"V"&amp;($C$1*$A1410+9))), "")</f>
        <v/>
      </c>
      <c r="N1410" s="25" t="str">
        <f aca="true">IF(C1410&lt;&gt;"",SUM(INDIRECT($AH$5&amp;"C"&amp;($C$1*$A1410+10)):INDIRECT($AH$5&amp;"V"&amp;($C$1*$A1410+10))), "")</f>
        <v/>
      </c>
      <c r="O1410" s="25" t="str">
        <f aca="true">IF(C1410&lt;&gt;"",SUM(INDIRECT($AH$5&amp;"C"&amp;($C$1*$A1410+11)):INDIRECT($AH$5&amp;"V"&amp;($C$1*$A1410+11))),"")</f>
        <v/>
      </c>
      <c r="P1410" s="25" t="str">
        <f aca="true">IF(C1410&lt;&gt;"",SUM(INDIRECT($AH$5&amp;"C"&amp;($C$1*$A1410+12)):INDIRECT($AH$5&amp;"V"&amp;($C$1*$A1410+12))),"")</f>
        <v/>
      </c>
      <c r="Q1410" s="24" t="str">
        <f aca="false">IF(C1410&lt;&gt;"",IFERROR((M1410+N1410+O1410)/(M1410+N1410+O1410+P1410),0), "")</f>
        <v/>
      </c>
      <c r="R1410" s="25" t="str">
        <f aca="true">IF(C1410&lt;&gt;"",SUM(INDIRECT($AH$5&amp;"C"&amp;($C$1*$A1410+13)):INDIRECT($AH$5&amp;"V"&amp;($C$1*$A1410+13))), "")</f>
        <v/>
      </c>
      <c r="S1410" s="25" t="str">
        <f aca="false">IF(C1410&lt;&gt;"",IFERROR((M1410+N1410+O1410+P1410)/R1410, 0),"")</f>
        <v/>
      </c>
      <c r="T1410" s="25" t="str">
        <f aca="false">IF(C1410&lt;&gt;"",IFERROR((M1410+N1410+O1410)/R1410,0),"")</f>
        <v/>
      </c>
      <c r="U1410" s="25" t="str">
        <f aca="true">IF(C1410&lt;&gt;"",IF(INDIRECT($AH$5&amp;"B"&amp;($C$1*$A1410+14))= 1,1,0),"")</f>
        <v/>
      </c>
      <c r="V1410" s="25" t="str">
        <f aca="true">IF(C1410&lt;&gt;"",IF(INDIRECT($AH$5&amp;"B"&amp;($C$1*$A1410+15))= 1,1,0),"")</f>
        <v/>
      </c>
      <c r="W1410" s="25" t="str">
        <f aca="false">IF(C1410&lt;&gt;"",($M1410*1) + ($N1410*2) + ($O1410*3) + (IF(U1410 = 1, 10, 0)) + (IF(V1410 = 1, 20, 0)),"")</f>
        <v/>
      </c>
      <c r="X1410" s="27" t="str">
        <f aca="true">IF(C1410&lt;&gt;"",IF(INDIRECT($AH$5&amp;"B"&amp;($C$1*$A1410+16))= 1,1,0),"")</f>
        <v/>
      </c>
      <c r="Y1410" s="27" t="str">
        <f aca="true">IF(D1410&lt;&gt;"",IF(INDIRECT($AH$5&amp;"B"&amp;($C$1*$A1410+17))= 1,1,0),"")</f>
        <v/>
      </c>
      <c r="Z1410" s="27" t="str">
        <f aca="true">IF(E1410&lt;&gt;"",IF(INDIRECT($AH$5&amp;"B"&amp;($C$1*$A1410+18))= 1,1,0),"")</f>
        <v/>
      </c>
      <c r="AA1410" s="27" t="str">
        <f aca="true">IF(F1410&lt;&gt;"",IF(INDIRECT($AH$5&amp;"B"&amp;($C$1*$A1410+19))= 1,1,0),"")</f>
        <v/>
      </c>
      <c r="AB1410" s="27" t="str">
        <f aca="false">IF(C1410&lt;&gt;"",IF(X1410 = 1, 5, 0) + IF(Z1410 = 1, 25, 0) + IF(AA1410 = 1, 15, 0),"")</f>
        <v/>
      </c>
      <c r="AC1410" s="57" t="str">
        <f aca="false">IF(C1410&lt;&gt;"",L1410+W1410+AB1410,"")</f>
        <v/>
      </c>
    </row>
    <row r="1411" customFormat="false" ht="12.8" hidden="false" customHeight="false" outlineLevel="0" collapsed="false">
      <c r="A1411" s="11" t="n">
        <f aca="false">A1410+1</f>
        <v>408</v>
      </c>
      <c r="B1411" s="38" t="str">
        <f aca="true">IF(INDIRECT($AH$5&amp;"B"&amp;($C$1*$A1411+2))=0, "",INDIRECT($AH$5&amp;"B"&amp;($C$1*$A1411+2)))</f>
        <v/>
      </c>
      <c r="C1411" s="19" t="str">
        <f aca="true">IF(INDIRECT($AH$5&amp;"B"&amp;($C$1*$A1411+3)) = 0, "", INDIRECT($AH$5&amp;"B"&amp;($C$1*$A1411+3)))</f>
        <v/>
      </c>
      <c r="D1411" s="19" t="str">
        <f aca="true">IF(INDIRECT($AH$5&amp;"B"&amp;($C$1*$A1411+4)) = 0, "", INDIRECT($AH$5&amp;"B"&amp;($C$1*$A1411+4)))</f>
        <v/>
      </c>
      <c r="E1411" s="19" t="str">
        <f aca="true">IF(INDIRECT($AH$5&amp;"B"&amp;($C$1*$A1411+7)) = 0, "", INDIRECT($AH$5&amp;"B"&amp;($C$1*$A1411+7)))</f>
        <v/>
      </c>
      <c r="F1411" s="20" t="str">
        <f aca="true">IF(C1411 &lt;&gt; "",IF(INDIRECT($AH$5&amp;"B"&amp;($C$1*$A1411+8)) = 0, 0, 1), "")</f>
        <v/>
      </c>
      <c r="G1411" s="20" t="n">
        <f aca="true">INDIRECT($AH$5&amp;"B"&amp;($C$1*$A1411+9))</f>
        <v>0</v>
      </c>
      <c r="H1411" s="20" t="n">
        <f aca="true">INDIRECT($AH$5&amp;"B"&amp;($C$1*$A1411+10))</f>
        <v>0</v>
      </c>
      <c r="I1411" s="20" t="n">
        <f aca="true">INDIRECT($AH$5&amp;"B"&amp;($C$1*$A1411+11))</f>
        <v>0</v>
      </c>
      <c r="J1411" s="20" t="n">
        <f aca="true">INDIRECT($AH$5&amp;"B"&amp;($C$1*$A1411+12))</f>
        <v>0</v>
      </c>
      <c r="K1411" s="21" t="str">
        <f aca="false">IF(C1411&lt;&gt;"",IFERROR((G1411+H1411+I1411)/(G1411+H1411+I1411+J1411),0), "")</f>
        <v/>
      </c>
      <c r="L1411" s="20" t="str">
        <f aca="false">IF(C1411&lt;&gt;"",(G1411* 2) +(H1411* 4) + (I1411* 6) + IF(F1411 = 1, 5, 0), "")</f>
        <v/>
      </c>
      <c r="M1411" s="25" t="str">
        <f aca="true">IF(C1411&lt;&gt;"",SUM(INDIRECT($AH$5&amp;"C"&amp;($C$1*$A1411+9)):INDIRECT($AH$5&amp;"V"&amp;($C$1*$A1411+9))), "")</f>
        <v/>
      </c>
      <c r="N1411" s="25" t="str">
        <f aca="true">IF(C1411&lt;&gt;"",SUM(INDIRECT($AH$5&amp;"C"&amp;($C$1*$A1411+10)):INDIRECT($AH$5&amp;"V"&amp;($C$1*$A1411+10))), "")</f>
        <v/>
      </c>
      <c r="O1411" s="25" t="str">
        <f aca="true">IF(C1411&lt;&gt;"",SUM(INDIRECT($AH$5&amp;"C"&amp;($C$1*$A1411+11)):INDIRECT($AH$5&amp;"V"&amp;($C$1*$A1411+11))),"")</f>
        <v/>
      </c>
      <c r="P1411" s="25" t="str">
        <f aca="true">IF(C1411&lt;&gt;"",SUM(INDIRECT($AH$5&amp;"C"&amp;($C$1*$A1411+12)):INDIRECT($AH$5&amp;"V"&amp;($C$1*$A1411+12))),"")</f>
        <v/>
      </c>
      <c r="Q1411" s="24" t="str">
        <f aca="false">IF(C1411&lt;&gt;"",IFERROR((M1411+N1411+O1411)/(M1411+N1411+O1411+P1411),0), "")</f>
        <v/>
      </c>
      <c r="R1411" s="25" t="str">
        <f aca="true">IF(C1411&lt;&gt;"",SUM(INDIRECT($AH$5&amp;"C"&amp;($C$1*$A1411+13)):INDIRECT($AH$5&amp;"V"&amp;($C$1*$A1411+13))), "")</f>
        <v/>
      </c>
      <c r="S1411" s="25" t="str">
        <f aca="false">IF(C1411&lt;&gt;"",IFERROR((M1411+N1411+O1411+P1411)/R1411, 0),"")</f>
        <v/>
      </c>
      <c r="T1411" s="25" t="str">
        <f aca="false">IF(C1411&lt;&gt;"",IFERROR((M1411+N1411+O1411)/R1411,0),"")</f>
        <v/>
      </c>
      <c r="U1411" s="25" t="str">
        <f aca="true">IF(C1411&lt;&gt;"",IF(INDIRECT($AH$5&amp;"B"&amp;($C$1*$A1411+14))= 1,1,0),"")</f>
        <v/>
      </c>
      <c r="V1411" s="25" t="str">
        <f aca="true">IF(C1411&lt;&gt;"",IF(INDIRECT($AH$5&amp;"B"&amp;($C$1*$A1411+15))= 1,1,0),"")</f>
        <v/>
      </c>
      <c r="W1411" s="25" t="str">
        <f aca="false">IF(C1411&lt;&gt;"",($M1411*1) + ($N1411*2) + ($O1411*3) + (IF(U1411 = 1, 10, 0)) + (IF(V1411 = 1, 20, 0)),"")</f>
        <v/>
      </c>
      <c r="X1411" s="27" t="str">
        <f aca="true">IF(C1411&lt;&gt;"",IF(INDIRECT($AH$5&amp;"B"&amp;($C$1*$A1411+16))= 1,1,0),"")</f>
        <v/>
      </c>
      <c r="Y1411" s="27" t="str">
        <f aca="true">IF(D1411&lt;&gt;"",IF(INDIRECT($AH$5&amp;"B"&amp;($C$1*$A1411+17))= 1,1,0),"")</f>
        <v/>
      </c>
      <c r="Z1411" s="27" t="str">
        <f aca="true">IF(E1411&lt;&gt;"",IF(INDIRECT($AH$5&amp;"B"&amp;($C$1*$A1411+18))= 1,1,0),"")</f>
        <v/>
      </c>
      <c r="AA1411" s="27" t="str">
        <f aca="true">IF(F1411&lt;&gt;"",IF(INDIRECT($AH$5&amp;"B"&amp;($C$1*$A1411+19))= 1,1,0),"")</f>
        <v/>
      </c>
      <c r="AB1411" s="27" t="str">
        <f aca="false">IF(C1411&lt;&gt;"",IF(X1411 = 1, 5, 0) + IF(Z1411 = 1, 25, 0) + IF(AA1411 = 1, 15, 0),"")</f>
        <v/>
      </c>
      <c r="AC1411" s="57" t="str">
        <f aca="false">IF(C1411&lt;&gt;"",L1411+W1411+AB1411,"")</f>
        <v/>
      </c>
    </row>
    <row r="1412" customFormat="false" ht="12.8" hidden="false" customHeight="false" outlineLevel="0" collapsed="false">
      <c r="A1412" s="11" t="n">
        <f aca="false">A1411+1</f>
        <v>409</v>
      </c>
      <c r="B1412" s="38" t="str">
        <f aca="true">IF(INDIRECT($AH$5&amp;"B"&amp;($C$1*$A1412+2))=0, "",INDIRECT($AH$5&amp;"B"&amp;($C$1*$A1412+2)))</f>
        <v/>
      </c>
      <c r="C1412" s="19" t="str">
        <f aca="true">IF(INDIRECT($AH$5&amp;"B"&amp;($C$1*$A1412+3)) = 0, "", INDIRECT($AH$5&amp;"B"&amp;($C$1*$A1412+3)))</f>
        <v/>
      </c>
      <c r="D1412" s="19" t="str">
        <f aca="true">IF(INDIRECT($AH$5&amp;"B"&amp;($C$1*$A1412+4)) = 0, "", INDIRECT($AH$5&amp;"B"&amp;($C$1*$A1412+4)))</f>
        <v/>
      </c>
      <c r="E1412" s="19" t="str">
        <f aca="true">IF(INDIRECT($AH$5&amp;"B"&amp;($C$1*$A1412+7)) = 0, "", INDIRECT($AH$5&amp;"B"&amp;($C$1*$A1412+7)))</f>
        <v/>
      </c>
      <c r="F1412" s="20" t="str">
        <f aca="true">IF(C1412 &lt;&gt; "",IF(INDIRECT($AH$5&amp;"B"&amp;($C$1*$A1412+8)) = 0, 0, 1), "")</f>
        <v/>
      </c>
      <c r="G1412" s="20" t="n">
        <f aca="true">INDIRECT($AH$5&amp;"B"&amp;($C$1*$A1412+9))</f>
        <v>0</v>
      </c>
      <c r="H1412" s="20" t="n">
        <f aca="true">INDIRECT($AH$5&amp;"B"&amp;($C$1*$A1412+10))</f>
        <v>0</v>
      </c>
      <c r="I1412" s="20" t="n">
        <f aca="true">INDIRECT($AH$5&amp;"B"&amp;($C$1*$A1412+11))</f>
        <v>0</v>
      </c>
      <c r="J1412" s="20" t="n">
        <f aca="true">INDIRECT($AH$5&amp;"B"&amp;($C$1*$A1412+12))</f>
        <v>0</v>
      </c>
      <c r="K1412" s="21" t="str">
        <f aca="false">IF(C1412&lt;&gt;"",IFERROR((G1412+H1412+I1412)/(G1412+H1412+I1412+J1412),0), "")</f>
        <v/>
      </c>
      <c r="L1412" s="20" t="str">
        <f aca="false">IF(C1412&lt;&gt;"",(G1412* 2) +(H1412* 4) + (I1412* 6) + IF(F1412 = 1, 5, 0), "")</f>
        <v/>
      </c>
      <c r="M1412" s="25" t="str">
        <f aca="true">IF(C1412&lt;&gt;"",SUM(INDIRECT($AH$5&amp;"C"&amp;($C$1*$A1412+9)):INDIRECT($AH$5&amp;"V"&amp;($C$1*$A1412+9))), "")</f>
        <v/>
      </c>
      <c r="N1412" s="25" t="str">
        <f aca="true">IF(C1412&lt;&gt;"",SUM(INDIRECT($AH$5&amp;"C"&amp;($C$1*$A1412+10)):INDIRECT($AH$5&amp;"V"&amp;($C$1*$A1412+10))), "")</f>
        <v/>
      </c>
      <c r="O1412" s="25" t="str">
        <f aca="true">IF(C1412&lt;&gt;"",SUM(INDIRECT($AH$5&amp;"C"&amp;($C$1*$A1412+11)):INDIRECT($AH$5&amp;"V"&amp;($C$1*$A1412+11))),"")</f>
        <v/>
      </c>
      <c r="P1412" s="25" t="str">
        <f aca="true">IF(C1412&lt;&gt;"",SUM(INDIRECT($AH$5&amp;"C"&amp;($C$1*$A1412+12)):INDIRECT($AH$5&amp;"V"&amp;($C$1*$A1412+12))),"")</f>
        <v/>
      </c>
      <c r="Q1412" s="24" t="str">
        <f aca="false">IF(C1412&lt;&gt;"",IFERROR((M1412+N1412+O1412)/(M1412+N1412+O1412+P1412),0), "")</f>
        <v/>
      </c>
      <c r="R1412" s="25" t="str">
        <f aca="true">IF(C1412&lt;&gt;"",SUM(INDIRECT($AH$5&amp;"C"&amp;($C$1*$A1412+13)):INDIRECT($AH$5&amp;"V"&amp;($C$1*$A1412+13))), "")</f>
        <v/>
      </c>
      <c r="S1412" s="25" t="str">
        <f aca="false">IF(C1412&lt;&gt;"",IFERROR((M1412+N1412+O1412+P1412)/R1412, 0),"")</f>
        <v/>
      </c>
      <c r="T1412" s="25" t="str">
        <f aca="false">IF(C1412&lt;&gt;"",IFERROR((M1412+N1412+O1412)/R1412,0),"")</f>
        <v/>
      </c>
      <c r="U1412" s="25" t="str">
        <f aca="true">IF(C1412&lt;&gt;"",IF(INDIRECT($AH$5&amp;"B"&amp;($C$1*$A1412+14))= 1,1,0),"")</f>
        <v/>
      </c>
      <c r="V1412" s="25" t="str">
        <f aca="true">IF(C1412&lt;&gt;"",IF(INDIRECT($AH$5&amp;"B"&amp;($C$1*$A1412+15))= 1,1,0),"")</f>
        <v/>
      </c>
      <c r="W1412" s="25" t="str">
        <f aca="false">IF(C1412&lt;&gt;"",($M1412*1) + ($N1412*2) + ($O1412*3) + (IF(U1412 = 1, 10, 0)) + (IF(V1412 = 1, 20, 0)),"")</f>
        <v/>
      </c>
      <c r="X1412" s="27" t="str">
        <f aca="true">IF(C1412&lt;&gt;"",IF(INDIRECT($AH$5&amp;"B"&amp;($C$1*$A1412+16))= 1,1,0),"")</f>
        <v/>
      </c>
      <c r="Y1412" s="27" t="str">
        <f aca="true">IF(D1412&lt;&gt;"",IF(INDIRECT($AH$5&amp;"B"&amp;($C$1*$A1412+17))= 1,1,0),"")</f>
        <v/>
      </c>
      <c r="Z1412" s="27" t="str">
        <f aca="true">IF(E1412&lt;&gt;"",IF(INDIRECT($AH$5&amp;"B"&amp;($C$1*$A1412+18))= 1,1,0),"")</f>
        <v/>
      </c>
      <c r="AA1412" s="27" t="str">
        <f aca="true">IF(F1412&lt;&gt;"",IF(INDIRECT($AH$5&amp;"B"&amp;($C$1*$A1412+19))= 1,1,0),"")</f>
        <v/>
      </c>
      <c r="AB1412" s="27" t="str">
        <f aca="false">IF(C1412&lt;&gt;"",IF(X1412 = 1, 5, 0) + IF(Z1412 = 1, 25, 0) + IF(AA1412 = 1, 15, 0),"")</f>
        <v/>
      </c>
      <c r="AC1412" s="57" t="str">
        <f aca="false">IF(C1412&lt;&gt;"",L1412+W1412+AB1412,"")</f>
        <v/>
      </c>
    </row>
    <row r="1413" customFormat="false" ht="12.8" hidden="false" customHeight="false" outlineLevel="0" collapsed="false">
      <c r="A1413" s="11" t="n">
        <f aca="false">A1412+1</f>
        <v>410</v>
      </c>
      <c r="B1413" s="38" t="str">
        <f aca="true">IF(INDIRECT($AH$5&amp;"B"&amp;($C$1*$A1413+2))=0, "",INDIRECT($AH$5&amp;"B"&amp;($C$1*$A1413+2)))</f>
        <v/>
      </c>
      <c r="C1413" s="19" t="str">
        <f aca="true">IF(INDIRECT($AH$5&amp;"B"&amp;($C$1*$A1413+3)) = 0, "", INDIRECT($AH$5&amp;"B"&amp;($C$1*$A1413+3)))</f>
        <v/>
      </c>
      <c r="D1413" s="19" t="str">
        <f aca="true">IF(INDIRECT($AH$5&amp;"B"&amp;($C$1*$A1413+4)) = 0, "", INDIRECT($AH$5&amp;"B"&amp;($C$1*$A1413+4)))</f>
        <v/>
      </c>
      <c r="E1413" s="19" t="str">
        <f aca="true">IF(INDIRECT($AH$5&amp;"B"&amp;($C$1*$A1413+7)) = 0, "", INDIRECT($AH$5&amp;"B"&amp;($C$1*$A1413+7)))</f>
        <v/>
      </c>
      <c r="F1413" s="20" t="str">
        <f aca="true">IF(C1413 &lt;&gt; "",IF(INDIRECT($AH$5&amp;"B"&amp;($C$1*$A1413+8)) = 0, 0, 1), "")</f>
        <v/>
      </c>
      <c r="G1413" s="20" t="n">
        <f aca="true">INDIRECT($AH$5&amp;"B"&amp;($C$1*$A1413+9))</f>
        <v>0</v>
      </c>
      <c r="H1413" s="20" t="n">
        <f aca="true">INDIRECT($AH$5&amp;"B"&amp;($C$1*$A1413+10))</f>
        <v>0</v>
      </c>
      <c r="I1413" s="20" t="n">
        <f aca="true">INDIRECT($AH$5&amp;"B"&amp;($C$1*$A1413+11))</f>
        <v>0</v>
      </c>
      <c r="J1413" s="20" t="n">
        <f aca="true">INDIRECT($AH$5&amp;"B"&amp;($C$1*$A1413+12))</f>
        <v>0</v>
      </c>
      <c r="K1413" s="21" t="str">
        <f aca="false">IF(C1413&lt;&gt;"",IFERROR((G1413+H1413+I1413)/(G1413+H1413+I1413+J1413),0), "")</f>
        <v/>
      </c>
      <c r="L1413" s="20" t="str">
        <f aca="false">IF(C1413&lt;&gt;"",(G1413* 2) +(H1413* 4) + (I1413* 6) + IF(F1413 = 1, 5, 0), "")</f>
        <v/>
      </c>
      <c r="M1413" s="25" t="str">
        <f aca="true">IF(C1413&lt;&gt;"",SUM(INDIRECT($AH$5&amp;"C"&amp;($C$1*$A1413+9)):INDIRECT($AH$5&amp;"V"&amp;($C$1*$A1413+9))), "")</f>
        <v/>
      </c>
      <c r="N1413" s="25" t="str">
        <f aca="true">IF(C1413&lt;&gt;"",SUM(INDIRECT($AH$5&amp;"C"&amp;($C$1*$A1413+10)):INDIRECT($AH$5&amp;"V"&amp;($C$1*$A1413+10))), "")</f>
        <v/>
      </c>
      <c r="O1413" s="25" t="str">
        <f aca="true">IF(C1413&lt;&gt;"",SUM(INDIRECT($AH$5&amp;"C"&amp;($C$1*$A1413+11)):INDIRECT($AH$5&amp;"V"&amp;($C$1*$A1413+11))),"")</f>
        <v/>
      </c>
      <c r="P1413" s="25" t="str">
        <f aca="true">IF(C1413&lt;&gt;"",SUM(INDIRECT($AH$5&amp;"C"&amp;($C$1*$A1413+12)):INDIRECT($AH$5&amp;"V"&amp;($C$1*$A1413+12))),"")</f>
        <v/>
      </c>
      <c r="Q1413" s="24" t="str">
        <f aca="false">IF(C1413&lt;&gt;"",IFERROR((M1413+N1413+O1413)/(M1413+N1413+O1413+P1413),0), "")</f>
        <v/>
      </c>
      <c r="R1413" s="25" t="str">
        <f aca="true">IF(C1413&lt;&gt;"",SUM(INDIRECT($AH$5&amp;"C"&amp;($C$1*$A1413+13)):INDIRECT($AH$5&amp;"V"&amp;($C$1*$A1413+13))), "")</f>
        <v/>
      </c>
      <c r="S1413" s="25" t="str">
        <f aca="false">IF(C1413&lt;&gt;"",IFERROR((M1413+N1413+O1413+P1413)/R1413, 0),"")</f>
        <v/>
      </c>
      <c r="T1413" s="25" t="str">
        <f aca="false">IF(C1413&lt;&gt;"",IFERROR((M1413+N1413+O1413)/R1413,0),"")</f>
        <v/>
      </c>
      <c r="U1413" s="25" t="str">
        <f aca="true">IF(C1413&lt;&gt;"",IF(INDIRECT($AH$5&amp;"B"&amp;($C$1*$A1413+14))= 1,1,0),"")</f>
        <v/>
      </c>
      <c r="V1413" s="25" t="str">
        <f aca="true">IF(C1413&lt;&gt;"",IF(INDIRECT($AH$5&amp;"B"&amp;($C$1*$A1413+15))= 1,1,0),"")</f>
        <v/>
      </c>
      <c r="W1413" s="25" t="str">
        <f aca="false">IF(C1413&lt;&gt;"",($M1413*1) + ($N1413*2) + ($O1413*3) + (IF(U1413 = 1, 10, 0)) + (IF(V1413 = 1, 20, 0)),"")</f>
        <v/>
      </c>
      <c r="X1413" s="27" t="str">
        <f aca="true">IF(C1413&lt;&gt;"",IF(INDIRECT($AH$5&amp;"B"&amp;($C$1*$A1413+16))= 1,1,0),"")</f>
        <v/>
      </c>
      <c r="Y1413" s="27" t="str">
        <f aca="true">IF(D1413&lt;&gt;"",IF(INDIRECT($AH$5&amp;"B"&amp;($C$1*$A1413+17))= 1,1,0),"")</f>
        <v/>
      </c>
      <c r="Z1413" s="27" t="str">
        <f aca="true">IF(E1413&lt;&gt;"",IF(INDIRECT($AH$5&amp;"B"&amp;($C$1*$A1413+18))= 1,1,0),"")</f>
        <v/>
      </c>
      <c r="AA1413" s="27" t="str">
        <f aca="true">IF(F1413&lt;&gt;"",IF(INDIRECT($AH$5&amp;"B"&amp;($C$1*$A1413+19))= 1,1,0),"")</f>
        <v/>
      </c>
      <c r="AB1413" s="27" t="str">
        <f aca="false">IF(C1413&lt;&gt;"",IF(X1413 = 1, 5, 0) + IF(Z1413 = 1, 25, 0) + IF(AA1413 = 1, 15, 0),"")</f>
        <v/>
      </c>
      <c r="AC1413" s="57" t="str">
        <f aca="false">IF(C1413&lt;&gt;"",L1413+W1413+AB1413,"")</f>
        <v/>
      </c>
    </row>
    <row r="1414" customFormat="false" ht="12.8" hidden="false" customHeight="false" outlineLevel="0" collapsed="false">
      <c r="A1414" s="11" t="n">
        <f aca="false">A1413+1</f>
        <v>411</v>
      </c>
      <c r="B1414" s="38" t="str">
        <f aca="true">IF(INDIRECT($AH$5&amp;"B"&amp;($C$1*$A1414+2))=0, "",INDIRECT($AH$5&amp;"B"&amp;($C$1*$A1414+2)))</f>
        <v/>
      </c>
      <c r="C1414" s="19" t="str">
        <f aca="true">IF(INDIRECT($AH$5&amp;"B"&amp;($C$1*$A1414+3)) = 0, "", INDIRECT($AH$5&amp;"B"&amp;($C$1*$A1414+3)))</f>
        <v/>
      </c>
      <c r="D1414" s="19" t="str">
        <f aca="true">IF(INDIRECT($AH$5&amp;"B"&amp;($C$1*$A1414+4)) = 0, "", INDIRECT($AH$5&amp;"B"&amp;($C$1*$A1414+4)))</f>
        <v/>
      </c>
      <c r="E1414" s="19" t="str">
        <f aca="true">IF(INDIRECT($AH$5&amp;"B"&amp;($C$1*$A1414+7)) = 0, "", INDIRECT($AH$5&amp;"B"&amp;($C$1*$A1414+7)))</f>
        <v/>
      </c>
      <c r="F1414" s="20" t="str">
        <f aca="true">IF(C1414 &lt;&gt; "",IF(INDIRECT($AH$5&amp;"B"&amp;($C$1*$A1414+8)) = 0, 0, 1), "")</f>
        <v/>
      </c>
      <c r="G1414" s="20" t="n">
        <f aca="true">INDIRECT($AH$5&amp;"B"&amp;($C$1*$A1414+9))</f>
        <v>0</v>
      </c>
      <c r="H1414" s="20" t="n">
        <f aca="true">INDIRECT($AH$5&amp;"B"&amp;($C$1*$A1414+10))</f>
        <v>0</v>
      </c>
      <c r="I1414" s="20" t="n">
        <f aca="true">INDIRECT($AH$5&amp;"B"&amp;($C$1*$A1414+11))</f>
        <v>0</v>
      </c>
      <c r="J1414" s="20" t="n">
        <f aca="true">INDIRECT($AH$5&amp;"B"&amp;($C$1*$A1414+12))</f>
        <v>0</v>
      </c>
      <c r="K1414" s="21" t="str">
        <f aca="false">IF(C1414&lt;&gt;"",IFERROR((G1414+H1414+I1414)/(G1414+H1414+I1414+J1414),0), "")</f>
        <v/>
      </c>
      <c r="L1414" s="20" t="str">
        <f aca="false">IF(C1414&lt;&gt;"",(G1414* 2) +(H1414* 4) + (I1414* 6) + IF(F1414 = 1, 5, 0), "")</f>
        <v/>
      </c>
      <c r="M1414" s="25" t="str">
        <f aca="true">IF(C1414&lt;&gt;"",SUM(INDIRECT($AH$5&amp;"C"&amp;($C$1*$A1414+9)):INDIRECT($AH$5&amp;"V"&amp;($C$1*$A1414+9))), "")</f>
        <v/>
      </c>
      <c r="N1414" s="25" t="str">
        <f aca="true">IF(C1414&lt;&gt;"",SUM(INDIRECT($AH$5&amp;"C"&amp;($C$1*$A1414+10)):INDIRECT($AH$5&amp;"V"&amp;($C$1*$A1414+10))), "")</f>
        <v/>
      </c>
      <c r="O1414" s="25" t="str">
        <f aca="true">IF(C1414&lt;&gt;"",SUM(INDIRECT($AH$5&amp;"C"&amp;($C$1*$A1414+11)):INDIRECT($AH$5&amp;"V"&amp;($C$1*$A1414+11))),"")</f>
        <v/>
      </c>
      <c r="P1414" s="25" t="str">
        <f aca="true">IF(C1414&lt;&gt;"",SUM(INDIRECT($AH$5&amp;"C"&amp;($C$1*$A1414+12)):INDIRECT($AH$5&amp;"V"&amp;($C$1*$A1414+12))),"")</f>
        <v/>
      </c>
      <c r="Q1414" s="24" t="str">
        <f aca="false">IF(C1414&lt;&gt;"",IFERROR((M1414+N1414+O1414)/(M1414+N1414+O1414+P1414),0), "")</f>
        <v/>
      </c>
      <c r="R1414" s="25" t="str">
        <f aca="true">IF(C1414&lt;&gt;"",SUM(INDIRECT($AH$5&amp;"C"&amp;($C$1*$A1414+13)):INDIRECT($AH$5&amp;"V"&amp;($C$1*$A1414+13))), "")</f>
        <v/>
      </c>
      <c r="S1414" s="25" t="str">
        <f aca="false">IF(C1414&lt;&gt;"",IFERROR((M1414+N1414+O1414+P1414)/R1414, 0),"")</f>
        <v/>
      </c>
      <c r="T1414" s="25" t="str">
        <f aca="false">IF(C1414&lt;&gt;"",IFERROR((M1414+N1414+O1414)/R1414,0),"")</f>
        <v/>
      </c>
      <c r="U1414" s="25" t="str">
        <f aca="true">IF(C1414&lt;&gt;"",IF(INDIRECT($AH$5&amp;"B"&amp;($C$1*$A1414+14))= 1,1,0),"")</f>
        <v/>
      </c>
      <c r="V1414" s="25" t="str">
        <f aca="true">IF(C1414&lt;&gt;"",IF(INDIRECT($AH$5&amp;"B"&amp;($C$1*$A1414+15))= 1,1,0),"")</f>
        <v/>
      </c>
      <c r="W1414" s="25" t="str">
        <f aca="false">IF(C1414&lt;&gt;"",($M1414*1) + ($N1414*2) + ($O1414*3) + (IF(U1414 = 1, 10, 0)) + (IF(V1414 = 1, 20, 0)),"")</f>
        <v/>
      </c>
      <c r="X1414" s="27" t="str">
        <f aca="true">IF(C1414&lt;&gt;"",IF(INDIRECT($AH$5&amp;"B"&amp;($C$1*$A1414+16))= 1,1,0),"")</f>
        <v/>
      </c>
      <c r="Y1414" s="27" t="str">
        <f aca="true">IF(D1414&lt;&gt;"",IF(INDIRECT($AH$5&amp;"B"&amp;($C$1*$A1414+17))= 1,1,0),"")</f>
        <v/>
      </c>
      <c r="Z1414" s="27" t="str">
        <f aca="true">IF(E1414&lt;&gt;"",IF(INDIRECT($AH$5&amp;"B"&amp;($C$1*$A1414+18))= 1,1,0),"")</f>
        <v/>
      </c>
      <c r="AA1414" s="27" t="str">
        <f aca="true">IF(F1414&lt;&gt;"",IF(INDIRECT($AH$5&amp;"B"&amp;($C$1*$A1414+19))= 1,1,0),"")</f>
        <v/>
      </c>
      <c r="AB1414" s="27" t="str">
        <f aca="false">IF(C1414&lt;&gt;"",IF(X1414 = 1, 5, 0) + IF(Z1414 = 1, 25, 0) + IF(AA1414 = 1, 15, 0),"")</f>
        <v/>
      </c>
      <c r="AC1414" s="57" t="str">
        <f aca="false">IF(C1414&lt;&gt;"",L1414+W1414+AB1414,"")</f>
        <v/>
      </c>
    </row>
    <row r="1415" customFormat="false" ht="12.8" hidden="false" customHeight="false" outlineLevel="0" collapsed="false">
      <c r="A1415" s="11" t="n">
        <f aca="false">A1414+1</f>
        <v>412</v>
      </c>
      <c r="B1415" s="38" t="str">
        <f aca="true">IF(INDIRECT($AH$5&amp;"B"&amp;($C$1*$A1415+2))=0, "",INDIRECT($AH$5&amp;"B"&amp;($C$1*$A1415+2)))</f>
        <v/>
      </c>
      <c r="C1415" s="19" t="str">
        <f aca="true">IF(INDIRECT($AH$5&amp;"B"&amp;($C$1*$A1415+3)) = 0, "", INDIRECT($AH$5&amp;"B"&amp;($C$1*$A1415+3)))</f>
        <v/>
      </c>
      <c r="D1415" s="19" t="str">
        <f aca="true">IF(INDIRECT($AH$5&amp;"B"&amp;($C$1*$A1415+4)) = 0, "", INDIRECT($AH$5&amp;"B"&amp;($C$1*$A1415+4)))</f>
        <v/>
      </c>
      <c r="E1415" s="19" t="str">
        <f aca="true">IF(INDIRECT($AH$5&amp;"B"&amp;($C$1*$A1415+7)) = 0, "", INDIRECT($AH$5&amp;"B"&amp;($C$1*$A1415+7)))</f>
        <v/>
      </c>
      <c r="F1415" s="20" t="str">
        <f aca="true">IF(C1415 &lt;&gt; "",IF(INDIRECT($AH$5&amp;"B"&amp;($C$1*$A1415+8)) = 0, 0, 1), "")</f>
        <v/>
      </c>
      <c r="G1415" s="20" t="n">
        <f aca="true">INDIRECT($AH$5&amp;"B"&amp;($C$1*$A1415+9))</f>
        <v>0</v>
      </c>
      <c r="H1415" s="20" t="n">
        <f aca="true">INDIRECT($AH$5&amp;"B"&amp;($C$1*$A1415+10))</f>
        <v>0</v>
      </c>
      <c r="I1415" s="20" t="n">
        <f aca="true">INDIRECT($AH$5&amp;"B"&amp;($C$1*$A1415+11))</f>
        <v>0</v>
      </c>
      <c r="J1415" s="20" t="n">
        <f aca="true">INDIRECT($AH$5&amp;"B"&amp;($C$1*$A1415+12))</f>
        <v>0</v>
      </c>
      <c r="K1415" s="21" t="str">
        <f aca="false">IF(C1415&lt;&gt;"",IFERROR((G1415+H1415+I1415)/(G1415+H1415+I1415+J1415),0), "")</f>
        <v/>
      </c>
      <c r="L1415" s="20" t="str">
        <f aca="false">IF(C1415&lt;&gt;"",(G1415* 2) +(H1415* 4) + (I1415* 6) + IF(F1415 = 1, 5, 0), "")</f>
        <v/>
      </c>
      <c r="M1415" s="25" t="str">
        <f aca="true">IF(C1415&lt;&gt;"",SUM(INDIRECT($AH$5&amp;"C"&amp;($C$1*$A1415+9)):INDIRECT($AH$5&amp;"V"&amp;($C$1*$A1415+9))), "")</f>
        <v/>
      </c>
      <c r="N1415" s="25" t="str">
        <f aca="true">IF(C1415&lt;&gt;"",SUM(INDIRECT($AH$5&amp;"C"&amp;($C$1*$A1415+10)):INDIRECT($AH$5&amp;"V"&amp;($C$1*$A1415+10))), "")</f>
        <v/>
      </c>
      <c r="O1415" s="25" t="str">
        <f aca="true">IF(C1415&lt;&gt;"",SUM(INDIRECT($AH$5&amp;"C"&amp;($C$1*$A1415+11)):INDIRECT($AH$5&amp;"V"&amp;($C$1*$A1415+11))),"")</f>
        <v/>
      </c>
      <c r="P1415" s="25" t="str">
        <f aca="true">IF(C1415&lt;&gt;"",SUM(INDIRECT($AH$5&amp;"C"&amp;($C$1*$A1415+12)):INDIRECT($AH$5&amp;"V"&amp;($C$1*$A1415+12))),"")</f>
        <v/>
      </c>
      <c r="Q1415" s="24" t="str">
        <f aca="false">IF(C1415&lt;&gt;"",IFERROR((M1415+N1415+O1415)/(M1415+N1415+O1415+P1415),0), "")</f>
        <v/>
      </c>
      <c r="R1415" s="25" t="str">
        <f aca="true">IF(C1415&lt;&gt;"",SUM(INDIRECT($AH$5&amp;"C"&amp;($C$1*$A1415+13)):INDIRECT($AH$5&amp;"V"&amp;($C$1*$A1415+13))), "")</f>
        <v/>
      </c>
      <c r="S1415" s="25" t="str">
        <f aca="false">IF(C1415&lt;&gt;"",IFERROR((M1415+N1415+O1415+P1415)/R1415, 0),"")</f>
        <v/>
      </c>
      <c r="T1415" s="25" t="str">
        <f aca="false">IF(C1415&lt;&gt;"",IFERROR((M1415+N1415+O1415)/R1415,0),"")</f>
        <v/>
      </c>
      <c r="U1415" s="25" t="str">
        <f aca="true">IF(C1415&lt;&gt;"",IF(INDIRECT($AH$5&amp;"B"&amp;($C$1*$A1415+14))= 1,1,0),"")</f>
        <v/>
      </c>
      <c r="V1415" s="25" t="str">
        <f aca="true">IF(C1415&lt;&gt;"",IF(INDIRECT($AH$5&amp;"B"&amp;($C$1*$A1415+15))= 1,1,0),"")</f>
        <v/>
      </c>
      <c r="W1415" s="25" t="str">
        <f aca="false">IF(C1415&lt;&gt;"",($M1415*1) + ($N1415*2) + ($O1415*3) + (IF(U1415 = 1, 10, 0)) + (IF(V1415 = 1, 20, 0)),"")</f>
        <v/>
      </c>
      <c r="X1415" s="27" t="str">
        <f aca="true">IF(C1415&lt;&gt;"",IF(INDIRECT($AH$5&amp;"B"&amp;($C$1*$A1415+16))= 1,1,0),"")</f>
        <v/>
      </c>
      <c r="Y1415" s="27" t="str">
        <f aca="true">IF(D1415&lt;&gt;"",IF(INDIRECT($AH$5&amp;"B"&amp;($C$1*$A1415+17))= 1,1,0),"")</f>
        <v/>
      </c>
      <c r="Z1415" s="27" t="str">
        <f aca="true">IF(E1415&lt;&gt;"",IF(INDIRECT($AH$5&amp;"B"&amp;($C$1*$A1415+18))= 1,1,0),"")</f>
        <v/>
      </c>
      <c r="AA1415" s="27" t="str">
        <f aca="true">IF(F1415&lt;&gt;"",IF(INDIRECT($AH$5&amp;"B"&amp;($C$1*$A1415+19))= 1,1,0),"")</f>
        <v/>
      </c>
      <c r="AB1415" s="27" t="str">
        <f aca="false">IF(C1415&lt;&gt;"",IF(X1415 = 1, 5, 0) + IF(Z1415 = 1, 25, 0) + IF(AA1415 = 1, 15, 0),"")</f>
        <v/>
      </c>
      <c r="AC1415" s="57" t="str">
        <f aca="false">IF(C1415&lt;&gt;"",L1415+W1415+AB1415,"")</f>
        <v/>
      </c>
    </row>
    <row r="1416" customFormat="false" ht="12.8" hidden="false" customHeight="false" outlineLevel="0" collapsed="false">
      <c r="A1416" s="11" t="n">
        <f aca="false">A1415+1</f>
        <v>413</v>
      </c>
      <c r="B1416" s="38" t="str">
        <f aca="true">IF(INDIRECT($AH$5&amp;"B"&amp;($C$1*$A1416+2))=0, "",INDIRECT($AH$5&amp;"B"&amp;($C$1*$A1416+2)))</f>
        <v/>
      </c>
      <c r="C1416" s="19" t="str">
        <f aca="true">IF(INDIRECT($AH$5&amp;"B"&amp;($C$1*$A1416+3)) = 0, "", INDIRECT($AH$5&amp;"B"&amp;($C$1*$A1416+3)))</f>
        <v/>
      </c>
      <c r="D1416" s="19" t="str">
        <f aca="true">IF(INDIRECT($AH$5&amp;"B"&amp;($C$1*$A1416+4)) = 0, "", INDIRECT($AH$5&amp;"B"&amp;($C$1*$A1416+4)))</f>
        <v/>
      </c>
      <c r="E1416" s="19" t="str">
        <f aca="true">IF(INDIRECT($AH$5&amp;"B"&amp;($C$1*$A1416+7)) = 0, "", INDIRECT($AH$5&amp;"B"&amp;($C$1*$A1416+7)))</f>
        <v/>
      </c>
      <c r="F1416" s="20" t="str">
        <f aca="true">IF(C1416 &lt;&gt; "",IF(INDIRECT($AH$5&amp;"B"&amp;($C$1*$A1416+8)) = 0, 0, 1), "")</f>
        <v/>
      </c>
      <c r="G1416" s="20" t="n">
        <f aca="true">INDIRECT($AH$5&amp;"B"&amp;($C$1*$A1416+9))</f>
        <v>0</v>
      </c>
      <c r="H1416" s="20" t="n">
        <f aca="true">INDIRECT($AH$5&amp;"B"&amp;($C$1*$A1416+10))</f>
        <v>0</v>
      </c>
      <c r="I1416" s="20" t="n">
        <f aca="true">INDIRECT($AH$5&amp;"B"&amp;($C$1*$A1416+11))</f>
        <v>0</v>
      </c>
      <c r="J1416" s="20" t="n">
        <f aca="true">INDIRECT($AH$5&amp;"B"&amp;($C$1*$A1416+12))</f>
        <v>0</v>
      </c>
      <c r="K1416" s="21" t="str">
        <f aca="false">IF(C1416&lt;&gt;"",IFERROR((G1416+H1416+I1416)/(G1416+H1416+I1416+J1416),0), "")</f>
        <v/>
      </c>
      <c r="L1416" s="20" t="str">
        <f aca="false">IF(C1416&lt;&gt;"",(G1416* 2) +(H1416* 4) + (I1416* 6) + IF(F1416 = 1, 5, 0), "")</f>
        <v/>
      </c>
      <c r="M1416" s="25" t="str">
        <f aca="true">IF(C1416&lt;&gt;"",SUM(INDIRECT($AH$5&amp;"C"&amp;($C$1*$A1416+9)):INDIRECT($AH$5&amp;"V"&amp;($C$1*$A1416+9))), "")</f>
        <v/>
      </c>
      <c r="N1416" s="25" t="str">
        <f aca="true">IF(C1416&lt;&gt;"",SUM(INDIRECT($AH$5&amp;"C"&amp;($C$1*$A1416+10)):INDIRECT($AH$5&amp;"V"&amp;($C$1*$A1416+10))), "")</f>
        <v/>
      </c>
      <c r="O1416" s="25" t="str">
        <f aca="true">IF(C1416&lt;&gt;"",SUM(INDIRECT($AH$5&amp;"C"&amp;($C$1*$A1416+11)):INDIRECT($AH$5&amp;"V"&amp;($C$1*$A1416+11))),"")</f>
        <v/>
      </c>
      <c r="P1416" s="25" t="str">
        <f aca="true">IF(C1416&lt;&gt;"",SUM(INDIRECT($AH$5&amp;"C"&amp;($C$1*$A1416+12)):INDIRECT($AH$5&amp;"V"&amp;($C$1*$A1416+12))),"")</f>
        <v/>
      </c>
      <c r="Q1416" s="24" t="str">
        <f aca="false">IF(C1416&lt;&gt;"",IFERROR((M1416+N1416+O1416)/(M1416+N1416+O1416+P1416),0), "")</f>
        <v/>
      </c>
      <c r="R1416" s="25" t="str">
        <f aca="true">IF(C1416&lt;&gt;"",SUM(INDIRECT($AH$5&amp;"C"&amp;($C$1*$A1416+13)):INDIRECT($AH$5&amp;"V"&amp;($C$1*$A1416+13))), "")</f>
        <v/>
      </c>
      <c r="S1416" s="25" t="str">
        <f aca="false">IF(C1416&lt;&gt;"",IFERROR((M1416+N1416+O1416+P1416)/R1416, 0),"")</f>
        <v/>
      </c>
      <c r="T1416" s="25" t="str">
        <f aca="false">IF(C1416&lt;&gt;"",IFERROR((M1416+N1416+O1416)/R1416,0),"")</f>
        <v/>
      </c>
      <c r="U1416" s="25" t="str">
        <f aca="true">IF(C1416&lt;&gt;"",IF(INDIRECT($AH$5&amp;"B"&amp;($C$1*$A1416+14))= 1,1,0),"")</f>
        <v/>
      </c>
      <c r="V1416" s="25" t="str">
        <f aca="true">IF(C1416&lt;&gt;"",IF(INDIRECT($AH$5&amp;"B"&amp;($C$1*$A1416+15))= 1,1,0),"")</f>
        <v/>
      </c>
      <c r="W1416" s="25" t="str">
        <f aca="false">IF(C1416&lt;&gt;"",($M1416*1) + ($N1416*2) + ($O1416*3) + (IF(U1416 = 1, 10, 0)) + (IF(V1416 = 1, 20, 0)),"")</f>
        <v/>
      </c>
      <c r="X1416" s="27" t="str">
        <f aca="true">IF(C1416&lt;&gt;"",IF(INDIRECT($AH$5&amp;"B"&amp;($C$1*$A1416+16))= 1,1,0),"")</f>
        <v/>
      </c>
      <c r="Y1416" s="27" t="str">
        <f aca="true">IF(D1416&lt;&gt;"",IF(INDIRECT($AH$5&amp;"B"&amp;($C$1*$A1416+17))= 1,1,0),"")</f>
        <v/>
      </c>
      <c r="Z1416" s="27" t="str">
        <f aca="true">IF(E1416&lt;&gt;"",IF(INDIRECT($AH$5&amp;"B"&amp;($C$1*$A1416+18))= 1,1,0),"")</f>
        <v/>
      </c>
      <c r="AA1416" s="27" t="str">
        <f aca="true">IF(F1416&lt;&gt;"",IF(INDIRECT($AH$5&amp;"B"&amp;($C$1*$A1416+19))= 1,1,0),"")</f>
        <v/>
      </c>
      <c r="AB1416" s="27" t="str">
        <f aca="false">IF(C1416&lt;&gt;"",IF(X1416 = 1, 5, 0) + IF(Z1416 = 1, 25, 0) + IF(AA1416 = 1, 15, 0),"")</f>
        <v/>
      </c>
      <c r="AC1416" s="57" t="str">
        <f aca="false">IF(C1416&lt;&gt;"",L1416+W1416+AB1416,"")</f>
        <v/>
      </c>
    </row>
    <row r="1417" customFormat="false" ht="12.8" hidden="false" customHeight="false" outlineLevel="0" collapsed="false">
      <c r="A1417" s="11" t="n">
        <f aca="false">A1416+1</f>
        <v>414</v>
      </c>
      <c r="B1417" s="38" t="str">
        <f aca="true">IF(INDIRECT($AH$5&amp;"B"&amp;($C$1*$A1417+2))=0, "",INDIRECT($AH$5&amp;"B"&amp;($C$1*$A1417+2)))</f>
        <v/>
      </c>
      <c r="C1417" s="19" t="str">
        <f aca="true">IF(INDIRECT($AH$5&amp;"B"&amp;($C$1*$A1417+3)) = 0, "", INDIRECT($AH$5&amp;"B"&amp;($C$1*$A1417+3)))</f>
        <v/>
      </c>
      <c r="D1417" s="19" t="str">
        <f aca="true">IF(INDIRECT($AH$5&amp;"B"&amp;($C$1*$A1417+4)) = 0, "", INDIRECT($AH$5&amp;"B"&amp;($C$1*$A1417+4)))</f>
        <v/>
      </c>
      <c r="E1417" s="19" t="str">
        <f aca="true">IF(INDIRECT($AH$5&amp;"B"&amp;($C$1*$A1417+7)) = 0, "", INDIRECT($AH$5&amp;"B"&amp;($C$1*$A1417+7)))</f>
        <v/>
      </c>
      <c r="F1417" s="20" t="str">
        <f aca="true">IF(C1417 &lt;&gt; "",IF(INDIRECT($AH$5&amp;"B"&amp;($C$1*$A1417+8)) = 0, 0, 1), "")</f>
        <v/>
      </c>
      <c r="G1417" s="20" t="n">
        <f aca="true">INDIRECT($AH$5&amp;"B"&amp;($C$1*$A1417+9))</f>
        <v>0</v>
      </c>
      <c r="H1417" s="20" t="n">
        <f aca="true">INDIRECT($AH$5&amp;"B"&amp;($C$1*$A1417+10))</f>
        <v>0</v>
      </c>
      <c r="I1417" s="20" t="n">
        <f aca="true">INDIRECT($AH$5&amp;"B"&amp;($C$1*$A1417+11))</f>
        <v>0</v>
      </c>
      <c r="J1417" s="20" t="n">
        <f aca="true">INDIRECT($AH$5&amp;"B"&amp;($C$1*$A1417+12))</f>
        <v>0</v>
      </c>
      <c r="K1417" s="21" t="str">
        <f aca="false">IF(C1417&lt;&gt;"",IFERROR((G1417+H1417+I1417)/(G1417+H1417+I1417+J1417),0), "")</f>
        <v/>
      </c>
      <c r="L1417" s="20" t="str">
        <f aca="false">IF(C1417&lt;&gt;"",(G1417* 2) +(H1417* 4) + (I1417* 6) + IF(F1417 = 1, 5, 0), "")</f>
        <v/>
      </c>
      <c r="M1417" s="25" t="str">
        <f aca="true">IF(C1417&lt;&gt;"",SUM(INDIRECT($AH$5&amp;"C"&amp;($C$1*$A1417+9)):INDIRECT($AH$5&amp;"V"&amp;($C$1*$A1417+9))), "")</f>
        <v/>
      </c>
      <c r="N1417" s="25" t="str">
        <f aca="true">IF(C1417&lt;&gt;"",SUM(INDIRECT($AH$5&amp;"C"&amp;($C$1*$A1417+10)):INDIRECT($AH$5&amp;"V"&amp;($C$1*$A1417+10))), "")</f>
        <v/>
      </c>
      <c r="O1417" s="25" t="str">
        <f aca="true">IF(C1417&lt;&gt;"",SUM(INDIRECT($AH$5&amp;"C"&amp;($C$1*$A1417+11)):INDIRECT($AH$5&amp;"V"&amp;($C$1*$A1417+11))),"")</f>
        <v/>
      </c>
      <c r="P1417" s="25" t="str">
        <f aca="true">IF(C1417&lt;&gt;"",SUM(INDIRECT($AH$5&amp;"C"&amp;($C$1*$A1417+12)):INDIRECT($AH$5&amp;"V"&amp;($C$1*$A1417+12))),"")</f>
        <v/>
      </c>
      <c r="Q1417" s="24" t="str">
        <f aca="false">IF(C1417&lt;&gt;"",IFERROR((M1417+N1417+O1417)/(M1417+N1417+O1417+P1417),0), "")</f>
        <v/>
      </c>
      <c r="R1417" s="25" t="str">
        <f aca="true">IF(C1417&lt;&gt;"",SUM(INDIRECT($AH$5&amp;"C"&amp;($C$1*$A1417+13)):INDIRECT($AH$5&amp;"V"&amp;($C$1*$A1417+13))), "")</f>
        <v/>
      </c>
      <c r="S1417" s="25" t="str">
        <f aca="false">IF(C1417&lt;&gt;"",IFERROR((M1417+N1417+O1417+P1417)/R1417, 0),"")</f>
        <v/>
      </c>
      <c r="T1417" s="25" t="str">
        <f aca="false">IF(C1417&lt;&gt;"",IFERROR((M1417+N1417+O1417)/R1417,0),"")</f>
        <v/>
      </c>
      <c r="U1417" s="25" t="str">
        <f aca="true">IF(C1417&lt;&gt;"",IF(INDIRECT($AH$5&amp;"B"&amp;($C$1*$A1417+14))= 1,1,0),"")</f>
        <v/>
      </c>
      <c r="V1417" s="25" t="str">
        <f aca="true">IF(C1417&lt;&gt;"",IF(INDIRECT($AH$5&amp;"B"&amp;($C$1*$A1417+15))= 1,1,0),"")</f>
        <v/>
      </c>
      <c r="W1417" s="25" t="str">
        <f aca="false">IF(C1417&lt;&gt;"",($M1417*1) + ($N1417*2) + ($O1417*3) + (IF(U1417 = 1, 10, 0)) + (IF(V1417 = 1, 20, 0)),"")</f>
        <v/>
      </c>
      <c r="X1417" s="27" t="str">
        <f aca="true">IF(C1417&lt;&gt;"",IF(INDIRECT($AH$5&amp;"B"&amp;($C$1*$A1417+16))= 1,1,0),"")</f>
        <v/>
      </c>
      <c r="Y1417" s="27" t="str">
        <f aca="true">IF(D1417&lt;&gt;"",IF(INDIRECT($AH$5&amp;"B"&amp;($C$1*$A1417+17))= 1,1,0),"")</f>
        <v/>
      </c>
      <c r="Z1417" s="27" t="str">
        <f aca="true">IF(E1417&lt;&gt;"",IF(INDIRECT($AH$5&amp;"B"&amp;($C$1*$A1417+18))= 1,1,0),"")</f>
        <v/>
      </c>
      <c r="AA1417" s="27" t="str">
        <f aca="true">IF(F1417&lt;&gt;"",IF(INDIRECT($AH$5&amp;"B"&amp;($C$1*$A1417+19))= 1,1,0),"")</f>
        <v/>
      </c>
      <c r="AB1417" s="27" t="str">
        <f aca="false">IF(C1417&lt;&gt;"",IF(X1417 = 1, 5, 0) + IF(Z1417 = 1, 25, 0) + IF(AA1417 = 1, 15, 0),"")</f>
        <v/>
      </c>
      <c r="AC1417" s="57" t="str">
        <f aca="false">IF(C1417&lt;&gt;"",L1417+W1417+AB1417,"")</f>
        <v/>
      </c>
    </row>
    <row r="1418" customFormat="false" ht="12.8" hidden="false" customHeight="false" outlineLevel="0" collapsed="false">
      <c r="A1418" s="11" t="n">
        <f aca="false">A1417+1</f>
        <v>415</v>
      </c>
      <c r="B1418" s="38" t="str">
        <f aca="true">IF(INDIRECT($AH$5&amp;"B"&amp;($C$1*$A1418+2))=0, "",INDIRECT($AH$5&amp;"B"&amp;($C$1*$A1418+2)))</f>
        <v/>
      </c>
      <c r="C1418" s="19" t="str">
        <f aca="true">IF(INDIRECT($AH$5&amp;"B"&amp;($C$1*$A1418+3)) = 0, "", INDIRECT($AH$5&amp;"B"&amp;($C$1*$A1418+3)))</f>
        <v/>
      </c>
      <c r="D1418" s="19" t="str">
        <f aca="true">IF(INDIRECT($AH$5&amp;"B"&amp;($C$1*$A1418+4)) = 0, "", INDIRECT($AH$5&amp;"B"&amp;($C$1*$A1418+4)))</f>
        <v/>
      </c>
      <c r="E1418" s="19" t="str">
        <f aca="true">IF(INDIRECT($AH$5&amp;"B"&amp;($C$1*$A1418+7)) = 0, "", INDIRECT($AH$5&amp;"B"&amp;($C$1*$A1418+7)))</f>
        <v/>
      </c>
      <c r="F1418" s="20" t="str">
        <f aca="true">IF(C1418 &lt;&gt; "",IF(INDIRECT($AH$5&amp;"B"&amp;($C$1*$A1418+8)) = 0, 0, 1), "")</f>
        <v/>
      </c>
      <c r="G1418" s="20" t="n">
        <f aca="true">INDIRECT($AH$5&amp;"B"&amp;($C$1*$A1418+9))</f>
        <v>0</v>
      </c>
      <c r="H1418" s="20" t="n">
        <f aca="true">INDIRECT($AH$5&amp;"B"&amp;($C$1*$A1418+10))</f>
        <v>0</v>
      </c>
      <c r="I1418" s="20" t="n">
        <f aca="true">INDIRECT($AH$5&amp;"B"&amp;($C$1*$A1418+11))</f>
        <v>0</v>
      </c>
      <c r="J1418" s="20" t="n">
        <f aca="true">INDIRECT($AH$5&amp;"B"&amp;($C$1*$A1418+12))</f>
        <v>0</v>
      </c>
      <c r="K1418" s="21" t="str">
        <f aca="false">IF(C1418&lt;&gt;"",IFERROR((G1418+H1418+I1418)/(G1418+H1418+I1418+J1418),0), "")</f>
        <v/>
      </c>
      <c r="L1418" s="20" t="str">
        <f aca="false">IF(C1418&lt;&gt;"",(G1418* 2) +(H1418* 4) + (I1418* 6) + IF(F1418 = 1, 5, 0), "")</f>
        <v/>
      </c>
      <c r="M1418" s="25" t="str">
        <f aca="true">IF(C1418&lt;&gt;"",SUM(INDIRECT($AH$5&amp;"C"&amp;($C$1*$A1418+9)):INDIRECT($AH$5&amp;"V"&amp;($C$1*$A1418+9))), "")</f>
        <v/>
      </c>
      <c r="N1418" s="25" t="str">
        <f aca="true">IF(C1418&lt;&gt;"",SUM(INDIRECT($AH$5&amp;"C"&amp;($C$1*$A1418+10)):INDIRECT($AH$5&amp;"V"&amp;($C$1*$A1418+10))), "")</f>
        <v/>
      </c>
      <c r="O1418" s="25" t="str">
        <f aca="true">IF(C1418&lt;&gt;"",SUM(INDIRECT($AH$5&amp;"C"&amp;($C$1*$A1418+11)):INDIRECT($AH$5&amp;"V"&amp;($C$1*$A1418+11))),"")</f>
        <v/>
      </c>
      <c r="P1418" s="25" t="str">
        <f aca="true">IF(C1418&lt;&gt;"",SUM(INDIRECT($AH$5&amp;"C"&amp;($C$1*$A1418+12)):INDIRECT($AH$5&amp;"V"&amp;($C$1*$A1418+12))),"")</f>
        <v/>
      </c>
      <c r="Q1418" s="24" t="str">
        <f aca="false">IF(C1418&lt;&gt;"",IFERROR((M1418+N1418+O1418)/(M1418+N1418+O1418+P1418),0), "")</f>
        <v/>
      </c>
      <c r="R1418" s="25" t="str">
        <f aca="true">IF(C1418&lt;&gt;"",SUM(INDIRECT($AH$5&amp;"C"&amp;($C$1*$A1418+13)):INDIRECT($AH$5&amp;"V"&amp;($C$1*$A1418+13))), "")</f>
        <v/>
      </c>
      <c r="S1418" s="25" t="str">
        <f aca="false">IF(C1418&lt;&gt;"",IFERROR((M1418+N1418+O1418+P1418)/R1418, 0),"")</f>
        <v/>
      </c>
      <c r="T1418" s="25" t="str">
        <f aca="false">IF(C1418&lt;&gt;"",IFERROR((M1418+N1418+O1418)/R1418,0),"")</f>
        <v/>
      </c>
      <c r="U1418" s="25" t="str">
        <f aca="true">IF(C1418&lt;&gt;"",IF(INDIRECT($AH$5&amp;"B"&amp;($C$1*$A1418+14))= 1,1,0),"")</f>
        <v/>
      </c>
      <c r="V1418" s="25" t="str">
        <f aca="true">IF(C1418&lt;&gt;"",IF(INDIRECT($AH$5&amp;"B"&amp;($C$1*$A1418+15))= 1,1,0),"")</f>
        <v/>
      </c>
      <c r="W1418" s="25" t="str">
        <f aca="false">IF(C1418&lt;&gt;"",($M1418*1) + ($N1418*2) + ($O1418*3) + (IF(U1418 = 1, 10, 0)) + (IF(V1418 = 1, 20, 0)),"")</f>
        <v/>
      </c>
      <c r="X1418" s="27" t="str">
        <f aca="true">IF(C1418&lt;&gt;"",IF(INDIRECT($AH$5&amp;"B"&amp;($C$1*$A1418+16))= 1,1,0),"")</f>
        <v/>
      </c>
      <c r="Y1418" s="27" t="str">
        <f aca="true">IF(D1418&lt;&gt;"",IF(INDIRECT($AH$5&amp;"B"&amp;($C$1*$A1418+17))= 1,1,0),"")</f>
        <v/>
      </c>
      <c r="Z1418" s="27" t="str">
        <f aca="true">IF(E1418&lt;&gt;"",IF(INDIRECT($AH$5&amp;"B"&amp;($C$1*$A1418+18))= 1,1,0),"")</f>
        <v/>
      </c>
      <c r="AA1418" s="27" t="str">
        <f aca="true">IF(F1418&lt;&gt;"",IF(INDIRECT($AH$5&amp;"B"&amp;($C$1*$A1418+19))= 1,1,0),"")</f>
        <v/>
      </c>
      <c r="AB1418" s="27" t="str">
        <f aca="false">IF(C1418&lt;&gt;"",IF(X1418 = 1, 5, 0) + IF(Z1418 = 1, 25, 0) + IF(AA1418 = 1, 15, 0),"")</f>
        <v/>
      </c>
      <c r="AC1418" s="57" t="str">
        <f aca="false">IF(C1418&lt;&gt;"",L1418+W1418+AB1418,"")</f>
        <v/>
      </c>
    </row>
    <row r="1419" customFormat="false" ht="12.8" hidden="false" customHeight="false" outlineLevel="0" collapsed="false">
      <c r="A1419" s="11" t="n">
        <f aca="false">A1418+1</f>
        <v>416</v>
      </c>
      <c r="B1419" s="38" t="str">
        <f aca="true">IF(INDIRECT($AH$5&amp;"B"&amp;($C$1*$A1419+2))=0, "",INDIRECT($AH$5&amp;"B"&amp;($C$1*$A1419+2)))</f>
        <v/>
      </c>
      <c r="C1419" s="19" t="str">
        <f aca="true">IF(INDIRECT($AH$5&amp;"B"&amp;($C$1*$A1419+3)) = 0, "", INDIRECT($AH$5&amp;"B"&amp;($C$1*$A1419+3)))</f>
        <v/>
      </c>
      <c r="D1419" s="19" t="str">
        <f aca="true">IF(INDIRECT($AH$5&amp;"B"&amp;($C$1*$A1419+4)) = 0, "", INDIRECT($AH$5&amp;"B"&amp;($C$1*$A1419+4)))</f>
        <v/>
      </c>
      <c r="E1419" s="19" t="str">
        <f aca="true">IF(INDIRECT($AH$5&amp;"B"&amp;($C$1*$A1419+7)) = 0, "", INDIRECT($AH$5&amp;"B"&amp;($C$1*$A1419+7)))</f>
        <v/>
      </c>
      <c r="F1419" s="20" t="str">
        <f aca="true">IF(C1419 &lt;&gt; "",IF(INDIRECT($AH$5&amp;"B"&amp;($C$1*$A1419+8)) = 0, 0, 1), "")</f>
        <v/>
      </c>
      <c r="G1419" s="20" t="n">
        <f aca="true">INDIRECT($AH$5&amp;"B"&amp;($C$1*$A1419+9))</f>
        <v>0</v>
      </c>
      <c r="H1419" s="20" t="n">
        <f aca="true">INDIRECT($AH$5&amp;"B"&amp;($C$1*$A1419+10))</f>
        <v>0</v>
      </c>
      <c r="I1419" s="20" t="n">
        <f aca="true">INDIRECT($AH$5&amp;"B"&amp;($C$1*$A1419+11))</f>
        <v>0</v>
      </c>
      <c r="J1419" s="20" t="n">
        <f aca="true">INDIRECT($AH$5&amp;"B"&amp;($C$1*$A1419+12))</f>
        <v>0</v>
      </c>
      <c r="K1419" s="21" t="str">
        <f aca="false">IF(C1419&lt;&gt;"",IFERROR((G1419+H1419+I1419)/(G1419+H1419+I1419+J1419),0), "")</f>
        <v/>
      </c>
      <c r="L1419" s="20" t="str">
        <f aca="false">IF(C1419&lt;&gt;"",(G1419* 2) +(H1419* 4) + (I1419* 6) + IF(F1419 = 1, 5, 0), "")</f>
        <v/>
      </c>
      <c r="M1419" s="25" t="str">
        <f aca="true">IF(C1419&lt;&gt;"",SUM(INDIRECT($AH$5&amp;"C"&amp;($C$1*$A1419+9)):INDIRECT($AH$5&amp;"V"&amp;($C$1*$A1419+9))), "")</f>
        <v/>
      </c>
      <c r="N1419" s="25" t="str">
        <f aca="true">IF(C1419&lt;&gt;"",SUM(INDIRECT($AH$5&amp;"C"&amp;($C$1*$A1419+10)):INDIRECT($AH$5&amp;"V"&amp;($C$1*$A1419+10))), "")</f>
        <v/>
      </c>
      <c r="O1419" s="25" t="str">
        <f aca="true">IF(C1419&lt;&gt;"",SUM(INDIRECT($AH$5&amp;"C"&amp;($C$1*$A1419+11)):INDIRECT($AH$5&amp;"V"&amp;($C$1*$A1419+11))),"")</f>
        <v/>
      </c>
      <c r="P1419" s="25" t="str">
        <f aca="true">IF(C1419&lt;&gt;"",SUM(INDIRECT($AH$5&amp;"C"&amp;($C$1*$A1419+12)):INDIRECT($AH$5&amp;"V"&amp;($C$1*$A1419+12))),"")</f>
        <v/>
      </c>
      <c r="Q1419" s="24" t="str">
        <f aca="false">IF(C1419&lt;&gt;"",IFERROR((M1419+N1419+O1419)/(M1419+N1419+O1419+P1419),0), "")</f>
        <v/>
      </c>
      <c r="R1419" s="25" t="str">
        <f aca="true">IF(C1419&lt;&gt;"",SUM(INDIRECT($AH$5&amp;"C"&amp;($C$1*$A1419+13)):INDIRECT($AH$5&amp;"V"&amp;($C$1*$A1419+13))), "")</f>
        <v/>
      </c>
      <c r="S1419" s="25" t="str">
        <f aca="false">IF(C1419&lt;&gt;"",IFERROR((M1419+N1419+O1419+P1419)/R1419, 0),"")</f>
        <v/>
      </c>
      <c r="T1419" s="25" t="str">
        <f aca="false">IF(C1419&lt;&gt;"",IFERROR((M1419+N1419+O1419)/R1419,0),"")</f>
        <v/>
      </c>
      <c r="U1419" s="25" t="str">
        <f aca="true">IF(C1419&lt;&gt;"",IF(INDIRECT($AH$5&amp;"B"&amp;($C$1*$A1419+14))= 1,1,0),"")</f>
        <v/>
      </c>
      <c r="V1419" s="25" t="str">
        <f aca="true">IF(C1419&lt;&gt;"",IF(INDIRECT($AH$5&amp;"B"&amp;($C$1*$A1419+15))= 1,1,0),"")</f>
        <v/>
      </c>
      <c r="W1419" s="25" t="str">
        <f aca="false">IF(C1419&lt;&gt;"",($M1419*1) + ($N1419*2) + ($O1419*3) + (IF(U1419 = 1, 10, 0)) + (IF(V1419 = 1, 20, 0)),"")</f>
        <v/>
      </c>
      <c r="X1419" s="27" t="str">
        <f aca="true">IF(C1419&lt;&gt;"",IF(INDIRECT($AH$5&amp;"B"&amp;($C$1*$A1419+16))= 1,1,0),"")</f>
        <v/>
      </c>
      <c r="Y1419" s="27" t="str">
        <f aca="true">IF(D1419&lt;&gt;"",IF(INDIRECT($AH$5&amp;"B"&amp;($C$1*$A1419+17))= 1,1,0),"")</f>
        <v/>
      </c>
      <c r="Z1419" s="27" t="str">
        <f aca="true">IF(E1419&lt;&gt;"",IF(INDIRECT($AH$5&amp;"B"&amp;($C$1*$A1419+18))= 1,1,0),"")</f>
        <v/>
      </c>
      <c r="AA1419" s="27" t="str">
        <f aca="true">IF(F1419&lt;&gt;"",IF(INDIRECT($AH$5&amp;"B"&amp;($C$1*$A1419+19))= 1,1,0),"")</f>
        <v/>
      </c>
      <c r="AB1419" s="27" t="str">
        <f aca="false">IF(C1419&lt;&gt;"",IF(X1419 = 1, 5, 0) + IF(Z1419 = 1, 25, 0) + IF(AA1419 = 1, 15, 0),"")</f>
        <v/>
      </c>
      <c r="AC1419" s="57" t="str">
        <f aca="false">IF(C1419&lt;&gt;"",L1419+W1419+AB1419,"")</f>
        <v/>
      </c>
    </row>
    <row r="1420" customFormat="false" ht="12.8" hidden="false" customHeight="false" outlineLevel="0" collapsed="false">
      <c r="A1420" s="11" t="n">
        <f aca="false">A1419+1</f>
        <v>417</v>
      </c>
      <c r="B1420" s="38" t="str">
        <f aca="true">IF(INDIRECT($AH$5&amp;"B"&amp;($C$1*$A1420+2))=0, "",INDIRECT($AH$5&amp;"B"&amp;($C$1*$A1420+2)))</f>
        <v/>
      </c>
      <c r="C1420" s="19" t="str">
        <f aca="true">IF(INDIRECT($AH$5&amp;"B"&amp;($C$1*$A1420+3)) = 0, "", INDIRECT($AH$5&amp;"B"&amp;($C$1*$A1420+3)))</f>
        <v/>
      </c>
      <c r="D1420" s="19" t="str">
        <f aca="true">IF(INDIRECT($AH$5&amp;"B"&amp;($C$1*$A1420+4)) = 0, "", INDIRECT($AH$5&amp;"B"&amp;($C$1*$A1420+4)))</f>
        <v/>
      </c>
      <c r="E1420" s="19" t="str">
        <f aca="true">IF(INDIRECT($AH$5&amp;"B"&amp;($C$1*$A1420+7)) = 0, "", INDIRECT($AH$5&amp;"B"&amp;($C$1*$A1420+7)))</f>
        <v/>
      </c>
      <c r="F1420" s="20" t="str">
        <f aca="true">IF(C1420 &lt;&gt; "",IF(INDIRECT($AH$5&amp;"B"&amp;($C$1*$A1420+8)) = 0, 0, 1), "")</f>
        <v/>
      </c>
      <c r="G1420" s="20" t="n">
        <f aca="true">INDIRECT($AH$5&amp;"B"&amp;($C$1*$A1420+9))</f>
        <v>0</v>
      </c>
      <c r="H1420" s="20" t="n">
        <f aca="true">INDIRECT($AH$5&amp;"B"&amp;($C$1*$A1420+10))</f>
        <v>0</v>
      </c>
      <c r="I1420" s="20" t="n">
        <f aca="true">INDIRECT($AH$5&amp;"B"&amp;($C$1*$A1420+11))</f>
        <v>0</v>
      </c>
      <c r="J1420" s="20" t="n">
        <f aca="true">INDIRECT($AH$5&amp;"B"&amp;($C$1*$A1420+12))</f>
        <v>0</v>
      </c>
      <c r="K1420" s="21" t="str">
        <f aca="false">IF(C1420&lt;&gt;"",IFERROR((G1420+H1420+I1420)/(G1420+H1420+I1420+J1420),0), "")</f>
        <v/>
      </c>
      <c r="L1420" s="20" t="str">
        <f aca="false">IF(C1420&lt;&gt;"",(G1420* 2) +(H1420* 4) + (I1420* 6) + IF(F1420 = 1, 5, 0), "")</f>
        <v/>
      </c>
      <c r="M1420" s="25" t="str">
        <f aca="true">IF(C1420&lt;&gt;"",SUM(INDIRECT($AH$5&amp;"C"&amp;($C$1*$A1420+9)):INDIRECT($AH$5&amp;"V"&amp;($C$1*$A1420+9))), "")</f>
        <v/>
      </c>
      <c r="N1420" s="25" t="str">
        <f aca="true">IF(C1420&lt;&gt;"",SUM(INDIRECT($AH$5&amp;"C"&amp;($C$1*$A1420+10)):INDIRECT($AH$5&amp;"V"&amp;($C$1*$A1420+10))), "")</f>
        <v/>
      </c>
      <c r="O1420" s="25" t="str">
        <f aca="true">IF(C1420&lt;&gt;"",SUM(INDIRECT($AH$5&amp;"C"&amp;($C$1*$A1420+11)):INDIRECT($AH$5&amp;"V"&amp;($C$1*$A1420+11))),"")</f>
        <v/>
      </c>
      <c r="P1420" s="25" t="str">
        <f aca="true">IF(C1420&lt;&gt;"",SUM(INDIRECT($AH$5&amp;"C"&amp;($C$1*$A1420+12)):INDIRECT($AH$5&amp;"V"&amp;($C$1*$A1420+12))),"")</f>
        <v/>
      </c>
      <c r="Q1420" s="24" t="str">
        <f aca="false">IF(C1420&lt;&gt;"",IFERROR((M1420+N1420+O1420)/(M1420+N1420+O1420+P1420),0), "")</f>
        <v/>
      </c>
      <c r="R1420" s="25" t="str">
        <f aca="true">IF(C1420&lt;&gt;"",SUM(INDIRECT($AH$5&amp;"C"&amp;($C$1*$A1420+13)):INDIRECT($AH$5&amp;"V"&amp;($C$1*$A1420+13))), "")</f>
        <v/>
      </c>
      <c r="S1420" s="25" t="str">
        <f aca="false">IF(C1420&lt;&gt;"",IFERROR((M1420+N1420+O1420+P1420)/R1420, 0),"")</f>
        <v/>
      </c>
      <c r="T1420" s="25" t="str">
        <f aca="false">IF(C1420&lt;&gt;"",IFERROR((M1420+N1420+O1420)/R1420,0),"")</f>
        <v/>
      </c>
      <c r="U1420" s="25" t="str">
        <f aca="true">IF(C1420&lt;&gt;"",IF(INDIRECT($AH$5&amp;"B"&amp;($C$1*$A1420+14))= 1,1,0),"")</f>
        <v/>
      </c>
      <c r="V1420" s="25" t="str">
        <f aca="true">IF(C1420&lt;&gt;"",IF(INDIRECT($AH$5&amp;"B"&amp;($C$1*$A1420+15))= 1,1,0),"")</f>
        <v/>
      </c>
      <c r="W1420" s="25" t="str">
        <f aca="false">IF(C1420&lt;&gt;"",($M1420*1) + ($N1420*2) + ($O1420*3) + (IF(U1420 = 1, 10, 0)) + (IF(V1420 = 1, 20, 0)),"")</f>
        <v/>
      </c>
      <c r="X1420" s="27" t="str">
        <f aca="true">IF(C1420&lt;&gt;"",IF(INDIRECT($AH$5&amp;"B"&amp;($C$1*$A1420+16))= 1,1,0),"")</f>
        <v/>
      </c>
      <c r="Y1420" s="27" t="str">
        <f aca="true">IF(D1420&lt;&gt;"",IF(INDIRECT($AH$5&amp;"B"&amp;($C$1*$A1420+17))= 1,1,0),"")</f>
        <v/>
      </c>
      <c r="Z1420" s="27" t="str">
        <f aca="true">IF(E1420&lt;&gt;"",IF(INDIRECT($AH$5&amp;"B"&amp;($C$1*$A1420+18))= 1,1,0),"")</f>
        <v/>
      </c>
      <c r="AA1420" s="27" t="str">
        <f aca="true">IF(F1420&lt;&gt;"",IF(INDIRECT($AH$5&amp;"B"&amp;($C$1*$A1420+19))= 1,1,0),"")</f>
        <v/>
      </c>
      <c r="AB1420" s="27" t="str">
        <f aca="false">IF(C1420&lt;&gt;"",IF(X1420 = 1, 5, 0) + IF(Z1420 = 1, 25, 0) + IF(AA1420 = 1, 15, 0),"")</f>
        <v/>
      </c>
      <c r="AC1420" s="57" t="str">
        <f aca="false">IF(C1420&lt;&gt;"",L1420+W1420+AB1420,"")</f>
        <v/>
      </c>
    </row>
    <row r="1421" customFormat="false" ht="12.8" hidden="false" customHeight="false" outlineLevel="0" collapsed="false">
      <c r="A1421" s="11" t="n">
        <f aca="false">A1420+1</f>
        <v>418</v>
      </c>
      <c r="B1421" s="38" t="str">
        <f aca="true">IF(INDIRECT($AH$5&amp;"B"&amp;($C$1*$A1421+2))=0, "",INDIRECT($AH$5&amp;"B"&amp;($C$1*$A1421+2)))</f>
        <v/>
      </c>
      <c r="C1421" s="19" t="str">
        <f aca="true">IF(INDIRECT($AH$5&amp;"B"&amp;($C$1*$A1421+3)) = 0, "", INDIRECT($AH$5&amp;"B"&amp;($C$1*$A1421+3)))</f>
        <v/>
      </c>
      <c r="D1421" s="19" t="str">
        <f aca="true">IF(INDIRECT($AH$5&amp;"B"&amp;($C$1*$A1421+4)) = 0, "", INDIRECT($AH$5&amp;"B"&amp;($C$1*$A1421+4)))</f>
        <v/>
      </c>
      <c r="E1421" s="19" t="str">
        <f aca="true">IF(INDIRECT($AH$5&amp;"B"&amp;($C$1*$A1421+7)) = 0, "", INDIRECT($AH$5&amp;"B"&amp;($C$1*$A1421+7)))</f>
        <v/>
      </c>
      <c r="F1421" s="20" t="str">
        <f aca="true">IF(C1421 &lt;&gt; "",IF(INDIRECT($AH$5&amp;"B"&amp;($C$1*$A1421+8)) = 0, 0, 1), "")</f>
        <v/>
      </c>
      <c r="G1421" s="20" t="n">
        <f aca="true">INDIRECT($AH$5&amp;"B"&amp;($C$1*$A1421+9))</f>
        <v>0</v>
      </c>
      <c r="H1421" s="20" t="n">
        <f aca="true">INDIRECT($AH$5&amp;"B"&amp;($C$1*$A1421+10))</f>
        <v>0</v>
      </c>
      <c r="I1421" s="20" t="n">
        <f aca="true">INDIRECT($AH$5&amp;"B"&amp;($C$1*$A1421+11))</f>
        <v>0</v>
      </c>
      <c r="J1421" s="20" t="n">
        <f aca="true">INDIRECT($AH$5&amp;"B"&amp;($C$1*$A1421+12))</f>
        <v>0</v>
      </c>
      <c r="K1421" s="21" t="str">
        <f aca="false">IF(C1421&lt;&gt;"",IFERROR((G1421+H1421+I1421)/(G1421+H1421+I1421+J1421),0), "")</f>
        <v/>
      </c>
      <c r="L1421" s="20" t="str">
        <f aca="false">IF(C1421&lt;&gt;"",(G1421* 2) +(H1421* 4) + (I1421* 6) + IF(F1421 = 1, 5, 0), "")</f>
        <v/>
      </c>
      <c r="M1421" s="25" t="str">
        <f aca="true">IF(C1421&lt;&gt;"",SUM(INDIRECT($AH$5&amp;"C"&amp;($C$1*$A1421+9)):INDIRECT($AH$5&amp;"V"&amp;($C$1*$A1421+9))), "")</f>
        <v/>
      </c>
      <c r="N1421" s="25" t="str">
        <f aca="true">IF(C1421&lt;&gt;"",SUM(INDIRECT($AH$5&amp;"C"&amp;($C$1*$A1421+10)):INDIRECT($AH$5&amp;"V"&amp;($C$1*$A1421+10))), "")</f>
        <v/>
      </c>
      <c r="O1421" s="25" t="str">
        <f aca="true">IF(C1421&lt;&gt;"",SUM(INDIRECT($AH$5&amp;"C"&amp;($C$1*$A1421+11)):INDIRECT($AH$5&amp;"V"&amp;($C$1*$A1421+11))),"")</f>
        <v/>
      </c>
      <c r="P1421" s="25" t="str">
        <f aca="true">IF(C1421&lt;&gt;"",SUM(INDIRECT($AH$5&amp;"C"&amp;($C$1*$A1421+12)):INDIRECT($AH$5&amp;"V"&amp;($C$1*$A1421+12))),"")</f>
        <v/>
      </c>
      <c r="Q1421" s="24" t="str">
        <f aca="false">IF(C1421&lt;&gt;"",IFERROR((M1421+N1421+O1421)/(M1421+N1421+O1421+P1421),0), "")</f>
        <v/>
      </c>
      <c r="R1421" s="25" t="str">
        <f aca="true">IF(C1421&lt;&gt;"",SUM(INDIRECT($AH$5&amp;"C"&amp;($C$1*$A1421+13)):INDIRECT($AH$5&amp;"V"&amp;($C$1*$A1421+13))), "")</f>
        <v/>
      </c>
      <c r="S1421" s="25" t="str">
        <f aca="false">IF(C1421&lt;&gt;"",IFERROR((M1421+N1421+O1421+P1421)/R1421, 0),"")</f>
        <v/>
      </c>
      <c r="T1421" s="25" t="str">
        <f aca="false">IF(C1421&lt;&gt;"",IFERROR((M1421+N1421+O1421)/R1421,0),"")</f>
        <v/>
      </c>
      <c r="U1421" s="25" t="str">
        <f aca="true">IF(C1421&lt;&gt;"",IF(INDIRECT($AH$5&amp;"B"&amp;($C$1*$A1421+14))= 1,1,0),"")</f>
        <v/>
      </c>
      <c r="V1421" s="25" t="str">
        <f aca="true">IF(C1421&lt;&gt;"",IF(INDIRECT($AH$5&amp;"B"&amp;($C$1*$A1421+15))= 1,1,0),"")</f>
        <v/>
      </c>
      <c r="W1421" s="25" t="str">
        <f aca="false">IF(C1421&lt;&gt;"",($M1421*1) + ($N1421*2) + ($O1421*3) + (IF(U1421 = 1, 10, 0)) + (IF(V1421 = 1, 20, 0)),"")</f>
        <v/>
      </c>
      <c r="X1421" s="27" t="str">
        <f aca="true">IF(C1421&lt;&gt;"",IF(INDIRECT($AH$5&amp;"B"&amp;($C$1*$A1421+16))= 1,1,0),"")</f>
        <v/>
      </c>
      <c r="Y1421" s="27" t="str">
        <f aca="true">IF(D1421&lt;&gt;"",IF(INDIRECT($AH$5&amp;"B"&amp;($C$1*$A1421+17))= 1,1,0),"")</f>
        <v/>
      </c>
      <c r="Z1421" s="27" t="str">
        <f aca="true">IF(E1421&lt;&gt;"",IF(INDIRECT($AH$5&amp;"B"&amp;($C$1*$A1421+18))= 1,1,0),"")</f>
        <v/>
      </c>
      <c r="AA1421" s="27" t="str">
        <f aca="true">IF(F1421&lt;&gt;"",IF(INDIRECT($AH$5&amp;"B"&amp;($C$1*$A1421+19))= 1,1,0),"")</f>
        <v/>
      </c>
      <c r="AB1421" s="27" t="str">
        <f aca="false">IF(C1421&lt;&gt;"",IF(X1421 = 1, 5, 0) + IF(Z1421 = 1, 25, 0) + IF(AA1421 = 1, 15, 0),"")</f>
        <v/>
      </c>
      <c r="AC1421" s="57" t="str">
        <f aca="false">IF(C1421&lt;&gt;"",L1421+W1421+AB1421,"")</f>
        <v/>
      </c>
    </row>
    <row r="1422" customFormat="false" ht="12.8" hidden="false" customHeight="false" outlineLevel="0" collapsed="false">
      <c r="A1422" s="11" t="n">
        <f aca="false">A1421+1</f>
        <v>419</v>
      </c>
      <c r="B1422" s="38" t="str">
        <f aca="true">IF(INDIRECT($AH$5&amp;"B"&amp;($C$1*$A1422+2))=0, "",INDIRECT($AH$5&amp;"B"&amp;($C$1*$A1422+2)))</f>
        <v/>
      </c>
      <c r="C1422" s="19" t="str">
        <f aca="true">IF(INDIRECT($AH$5&amp;"B"&amp;($C$1*$A1422+3)) = 0, "", INDIRECT($AH$5&amp;"B"&amp;($C$1*$A1422+3)))</f>
        <v/>
      </c>
      <c r="D1422" s="19" t="str">
        <f aca="true">IF(INDIRECT($AH$5&amp;"B"&amp;($C$1*$A1422+4)) = 0, "", INDIRECT($AH$5&amp;"B"&amp;($C$1*$A1422+4)))</f>
        <v/>
      </c>
      <c r="E1422" s="19" t="str">
        <f aca="true">IF(INDIRECT($AH$5&amp;"B"&amp;($C$1*$A1422+7)) = 0, "", INDIRECT($AH$5&amp;"B"&amp;($C$1*$A1422+7)))</f>
        <v/>
      </c>
      <c r="F1422" s="20" t="str">
        <f aca="true">IF(C1422 &lt;&gt; "",IF(INDIRECT($AH$5&amp;"B"&amp;($C$1*$A1422+8)) = 0, 0, 1), "")</f>
        <v/>
      </c>
      <c r="G1422" s="20" t="n">
        <f aca="true">INDIRECT($AH$5&amp;"B"&amp;($C$1*$A1422+9))</f>
        <v>0</v>
      </c>
      <c r="H1422" s="20" t="n">
        <f aca="true">INDIRECT($AH$5&amp;"B"&amp;($C$1*$A1422+10))</f>
        <v>0</v>
      </c>
      <c r="I1422" s="20" t="n">
        <f aca="true">INDIRECT($AH$5&amp;"B"&amp;($C$1*$A1422+11))</f>
        <v>0</v>
      </c>
      <c r="J1422" s="20" t="n">
        <f aca="true">INDIRECT($AH$5&amp;"B"&amp;($C$1*$A1422+12))</f>
        <v>0</v>
      </c>
      <c r="K1422" s="21" t="str">
        <f aca="false">IF(C1422&lt;&gt;"",IFERROR((G1422+H1422+I1422)/(G1422+H1422+I1422+J1422),0), "")</f>
        <v/>
      </c>
      <c r="L1422" s="20" t="str">
        <f aca="false">IF(C1422&lt;&gt;"",(G1422* 2) +(H1422* 4) + (I1422* 6) + IF(F1422 = 1, 5, 0), "")</f>
        <v/>
      </c>
      <c r="M1422" s="25" t="str">
        <f aca="true">IF(C1422&lt;&gt;"",SUM(INDIRECT($AH$5&amp;"C"&amp;($C$1*$A1422+9)):INDIRECT($AH$5&amp;"V"&amp;($C$1*$A1422+9))), "")</f>
        <v/>
      </c>
      <c r="N1422" s="25" t="str">
        <f aca="true">IF(C1422&lt;&gt;"",SUM(INDIRECT($AH$5&amp;"C"&amp;($C$1*$A1422+10)):INDIRECT($AH$5&amp;"V"&amp;($C$1*$A1422+10))), "")</f>
        <v/>
      </c>
      <c r="O1422" s="25" t="str">
        <f aca="true">IF(C1422&lt;&gt;"",SUM(INDIRECT($AH$5&amp;"C"&amp;($C$1*$A1422+11)):INDIRECT($AH$5&amp;"V"&amp;($C$1*$A1422+11))),"")</f>
        <v/>
      </c>
      <c r="P1422" s="25" t="str">
        <f aca="true">IF(C1422&lt;&gt;"",SUM(INDIRECT($AH$5&amp;"C"&amp;($C$1*$A1422+12)):INDIRECT($AH$5&amp;"V"&amp;($C$1*$A1422+12))),"")</f>
        <v/>
      </c>
      <c r="Q1422" s="24" t="str">
        <f aca="false">IF(C1422&lt;&gt;"",IFERROR((M1422+N1422+O1422)/(M1422+N1422+O1422+P1422),0), "")</f>
        <v/>
      </c>
      <c r="R1422" s="25" t="str">
        <f aca="true">IF(C1422&lt;&gt;"",SUM(INDIRECT($AH$5&amp;"C"&amp;($C$1*$A1422+13)):INDIRECT($AH$5&amp;"V"&amp;($C$1*$A1422+13))), "")</f>
        <v/>
      </c>
      <c r="S1422" s="25" t="str">
        <f aca="false">IF(C1422&lt;&gt;"",IFERROR((M1422+N1422+O1422+P1422)/R1422, 0),"")</f>
        <v/>
      </c>
      <c r="T1422" s="25" t="str">
        <f aca="false">IF(C1422&lt;&gt;"",IFERROR((M1422+N1422+O1422)/R1422,0),"")</f>
        <v/>
      </c>
      <c r="U1422" s="25" t="str">
        <f aca="true">IF(C1422&lt;&gt;"",IF(INDIRECT($AH$5&amp;"B"&amp;($C$1*$A1422+14))= 1,1,0),"")</f>
        <v/>
      </c>
      <c r="V1422" s="25" t="str">
        <f aca="true">IF(C1422&lt;&gt;"",IF(INDIRECT($AH$5&amp;"B"&amp;($C$1*$A1422+15))= 1,1,0),"")</f>
        <v/>
      </c>
      <c r="W1422" s="25" t="str">
        <f aca="false">IF(C1422&lt;&gt;"",($M1422*1) + ($N1422*2) + ($O1422*3) + (IF(U1422 = 1, 10, 0)) + (IF(V1422 = 1, 20, 0)),"")</f>
        <v/>
      </c>
      <c r="X1422" s="27" t="str">
        <f aca="true">IF(C1422&lt;&gt;"",IF(INDIRECT($AH$5&amp;"B"&amp;($C$1*$A1422+16))= 1,1,0),"")</f>
        <v/>
      </c>
      <c r="Y1422" s="27" t="str">
        <f aca="true">IF(D1422&lt;&gt;"",IF(INDIRECT($AH$5&amp;"B"&amp;($C$1*$A1422+17))= 1,1,0),"")</f>
        <v/>
      </c>
      <c r="Z1422" s="27" t="str">
        <f aca="true">IF(E1422&lt;&gt;"",IF(INDIRECT($AH$5&amp;"B"&amp;($C$1*$A1422+18))= 1,1,0),"")</f>
        <v/>
      </c>
      <c r="AA1422" s="27" t="str">
        <f aca="true">IF(F1422&lt;&gt;"",IF(INDIRECT($AH$5&amp;"B"&amp;($C$1*$A1422+19))= 1,1,0),"")</f>
        <v/>
      </c>
      <c r="AB1422" s="27" t="str">
        <f aca="false">IF(C1422&lt;&gt;"",IF(X1422 = 1, 5, 0) + IF(Z1422 = 1, 25, 0) + IF(AA1422 = 1, 15, 0),"")</f>
        <v/>
      </c>
      <c r="AC1422" s="57" t="str">
        <f aca="false">IF(C1422&lt;&gt;"",L1422+W1422+AB1422,"")</f>
        <v/>
      </c>
    </row>
    <row r="1423" customFormat="false" ht="12.8" hidden="false" customHeight="false" outlineLevel="0" collapsed="false">
      <c r="A1423" s="11" t="n">
        <f aca="false">A1422+1</f>
        <v>420</v>
      </c>
      <c r="B1423" s="38" t="str">
        <f aca="true">IF(INDIRECT($AH$5&amp;"B"&amp;($C$1*$A1423+2))=0, "",INDIRECT($AH$5&amp;"B"&amp;($C$1*$A1423+2)))</f>
        <v/>
      </c>
      <c r="C1423" s="19" t="str">
        <f aca="true">IF(INDIRECT($AH$5&amp;"B"&amp;($C$1*$A1423+3)) = 0, "", INDIRECT($AH$5&amp;"B"&amp;($C$1*$A1423+3)))</f>
        <v/>
      </c>
      <c r="D1423" s="19" t="str">
        <f aca="true">IF(INDIRECT($AH$5&amp;"B"&amp;($C$1*$A1423+4)) = 0, "", INDIRECT($AH$5&amp;"B"&amp;($C$1*$A1423+4)))</f>
        <v/>
      </c>
      <c r="E1423" s="19" t="str">
        <f aca="true">IF(INDIRECT($AH$5&amp;"B"&amp;($C$1*$A1423+7)) = 0, "", INDIRECT($AH$5&amp;"B"&amp;($C$1*$A1423+7)))</f>
        <v/>
      </c>
      <c r="F1423" s="20" t="str">
        <f aca="true">IF(C1423 &lt;&gt; "",IF(INDIRECT($AH$5&amp;"B"&amp;($C$1*$A1423+8)) = 0, 0, 1), "")</f>
        <v/>
      </c>
      <c r="G1423" s="20" t="n">
        <f aca="true">INDIRECT($AH$5&amp;"B"&amp;($C$1*$A1423+9))</f>
        <v>0</v>
      </c>
      <c r="H1423" s="20" t="n">
        <f aca="true">INDIRECT($AH$5&amp;"B"&amp;($C$1*$A1423+10))</f>
        <v>0</v>
      </c>
      <c r="I1423" s="20" t="n">
        <f aca="true">INDIRECT($AH$5&amp;"B"&amp;($C$1*$A1423+11))</f>
        <v>0</v>
      </c>
      <c r="J1423" s="20" t="n">
        <f aca="true">INDIRECT($AH$5&amp;"B"&amp;($C$1*$A1423+12))</f>
        <v>0</v>
      </c>
      <c r="K1423" s="21" t="str">
        <f aca="false">IF(C1423&lt;&gt;"",IFERROR((G1423+H1423+I1423)/(G1423+H1423+I1423+J1423),0), "")</f>
        <v/>
      </c>
      <c r="L1423" s="20" t="str">
        <f aca="false">IF(C1423&lt;&gt;"",(G1423* 2) +(H1423* 4) + (I1423* 6) + IF(F1423 = 1, 5, 0), "")</f>
        <v/>
      </c>
      <c r="M1423" s="25" t="str">
        <f aca="true">IF(C1423&lt;&gt;"",SUM(INDIRECT($AH$5&amp;"C"&amp;($C$1*$A1423+9)):INDIRECT($AH$5&amp;"V"&amp;($C$1*$A1423+9))), "")</f>
        <v/>
      </c>
      <c r="N1423" s="25" t="str">
        <f aca="true">IF(C1423&lt;&gt;"",SUM(INDIRECT($AH$5&amp;"C"&amp;($C$1*$A1423+10)):INDIRECT($AH$5&amp;"V"&amp;($C$1*$A1423+10))), "")</f>
        <v/>
      </c>
      <c r="O1423" s="25" t="str">
        <f aca="true">IF(C1423&lt;&gt;"",SUM(INDIRECT($AH$5&amp;"C"&amp;($C$1*$A1423+11)):INDIRECT($AH$5&amp;"V"&amp;($C$1*$A1423+11))),"")</f>
        <v/>
      </c>
      <c r="P1423" s="25" t="str">
        <f aca="true">IF(C1423&lt;&gt;"",SUM(INDIRECT($AH$5&amp;"C"&amp;($C$1*$A1423+12)):INDIRECT($AH$5&amp;"V"&amp;($C$1*$A1423+12))),"")</f>
        <v/>
      </c>
      <c r="Q1423" s="24" t="str">
        <f aca="false">IF(C1423&lt;&gt;"",IFERROR((M1423+N1423+O1423)/(M1423+N1423+O1423+P1423),0), "")</f>
        <v/>
      </c>
      <c r="R1423" s="25" t="str">
        <f aca="true">IF(C1423&lt;&gt;"",SUM(INDIRECT($AH$5&amp;"C"&amp;($C$1*$A1423+13)):INDIRECT($AH$5&amp;"V"&amp;($C$1*$A1423+13))), "")</f>
        <v/>
      </c>
      <c r="S1423" s="25" t="str">
        <f aca="false">IF(C1423&lt;&gt;"",IFERROR((M1423+N1423+O1423+P1423)/R1423, 0),"")</f>
        <v/>
      </c>
      <c r="T1423" s="25" t="str">
        <f aca="false">IF(C1423&lt;&gt;"",IFERROR((M1423+N1423+O1423)/R1423,0),"")</f>
        <v/>
      </c>
      <c r="U1423" s="25" t="str">
        <f aca="true">IF(C1423&lt;&gt;"",IF(INDIRECT($AH$5&amp;"B"&amp;($C$1*$A1423+14))= 1,1,0),"")</f>
        <v/>
      </c>
      <c r="V1423" s="25" t="str">
        <f aca="true">IF(C1423&lt;&gt;"",IF(INDIRECT($AH$5&amp;"B"&amp;($C$1*$A1423+15))= 1,1,0),"")</f>
        <v/>
      </c>
      <c r="W1423" s="25" t="str">
        <f aca="false">IF(C1423&lt;&gt;"",($M1423*1) + ($N1423*2) + ($O1423*3) + (IF(U1423 = 1, 10, 0)) + (IF(V1423 = 1, 20, 0)),"")</f>
        <v/>
      </c>
      <c r="X1423" s="27" t="str">
        <f aca="true">IF(C1423&lt;&gt;"",IF(INDIRECT($AH$5&amp;"B"&amp;($C$1*$A1423+16))= 1,1,0),"")</f>
        <v/>
      </c>
      <c r="Y1423" s="27" t="str">
        <f aca="true">IF(D1423&lt;&gt;"",IF(INDIRECT($AH$5&amp;"B"&amp;($C$1*$A1423+17))= 1,1,0),"")</f>
        <v/>
      </c>
      <c r="Z1423" s="27" t="str">
        <f aca="true">IF(E1423&lt;&gt;"",IF(INDIRECT($AH$5&amp;"B"&amp;($C$1*$A1423+18))= 1,1,0),"")</f>
        <v/>
      </c>
      <c r="AA1423" s="27" t="str">
        <f aca="true">IF(F1423&lt;&gt;"",IF(INDIRECT($AH$5&amp;"B"&amp;($C$1*$A1423+19))= 1,1,0),"")</f>
        <v/>
      </c>
      <c r="AB1423" s="27" t="str">
        <f aca="false">IF(C1423&lt;&gt;"",IF(X1423 = 1, 5, 0) + IF(Z1423 = 1, 25, 0) + IF(AA1423 = 1, 15, 0),"")</f>
        <v/>
      </c>
      <c r="AC1423" s="57" t="str">
        <f aca="false">IF(C1423&lt;&gt;"",L1423+W1423+AB1423,"")</f>
        <v/>
      </c>
    </row>
    <row r="1424" customFormat="false" ht="12.8" hidden="false" customHeight="false" outlineLevel="0" collapsed="false">
      <c r="A1424" s="11" t="n">
        <f aca="false">A1423+1</f>
        <v>421</v>
      </c>
      <c r="B1424" s="38" t="str">
        <f aca="true">IF(INDIRECT($AH$5&amp;"B"&amp;($C$1*$A1424+2))=0, "",INDIRECT($AH$5&amp;"B"&amp;($C$1*$A1424+2)))</f>
        <v/>
      </c>
      <c r="C1424" s="19" t="str">
        <f aca="true">IF(INDIRECT($AH$5&amp;"B"&amp;($C$1*$A1424+3)) = 0, "", INDIRECT($AH$5&amp;"B"&amp;($C$1*$A1424+3)))</f>
        <v/>
      </c>
      <c r="D1424" s="19" t="str">
        <f aca="true">IF(INDIRECT($AH$5&amp;"B"&amp;($C$1*$A1424+4)) = 0, "", INDIRECT($AH$5&amp;"B"&amp;($C$1*$A1424+4)))</f>
        <v/>
      </c>
      <c r="E1424" s="19" t="str">
        <f aca="true">IF(INDIRECT($AH$5&amp;"B"&amp;($C$1*$A1424+7)) = 0, "", INDIRECT($AH$5&amp;"B"&amp;($C$1*$A1424+7)))</f>
        <v/>
      </c>
      <c r="F1424" s="20" t="str">
        <f aca="true">IF(C1424 &lt;&gt; "",IF(INDIRECT($AH$5&amp;"B"&amp;($C$1*$A1424+8)) = 0, 0, 1), "")</f>
        <v/>
      </c>
      <c r="G1424" s="20" t="n">
        <f aca="true">INDIRECT($AH$5&amp;"B"&amp;($C$1*$A1424+9))</f>
        <v>0</v>
      </c>
      <c r="H1424" s="20" t="n">
        <f aca="true">INDIRECT($AH$5&amp;"B"&amp;($C$1*$A1424+10))</f>
        <v>0</v>
      </c>
      <c r="I1424" s="20" t="n">
        <f aca="true">INDIRECT($AH$5&amp;"B"&amp;($C$1*$A1424+11))</f>
        <v>0</v>
      </c>
      <c r="J1424" s="20" t="n">
        <f aca="true">INDIRECT($AH$5&amp;"B"&amp;($C$1*$A1424+12))</f>
        <v>0</v>
      </c>
      <c r="K1424" s="21" t="str">
        <f aca="false">IF(C1424&lt;&gt;"",IFERROR((G1424+H1424+I1424)/(G1424+H1424+I1424+J1424),0), "")</f>
        <v/>
      </c>
      <c r="L1424" s="20" t="str">
        <f aca="false">IF(C1424&lt;&gt;"",(G1424* 2) +(H1424* 4) + (I1424* 6) + IF(F1424 = 1, 5, 0), "")</f>
        <v/>
      </c>
      <c r="M1424" s="25" t="str">
        <f aca="true">IF(C1424&lt;&gt;"",SUM(INDIRECT($AH$5&amp;"C"&amp;($C$1*$A1424+9)):INDIRECT($AH$5&amp;"V"&amp;($C$1*$A1424+9))), "")</f>
        <v/>
      </c>
      <c r="N1424" s="25" t="str">
        <f aca="true">IF(C1424&lt;&gt;"",SUM(INDIRECT($AH$5&amp;"C"&amp;($C$1*$A1424+10)):INDIRECT($AH$5&amp;"V"&amp;($C$1*$A1424+10))), "")</f>
        <v/>
      </c>
      <c r="O1424" s="25" t="str">
        <f aca="true">IF(C1424&lt;&gt;"",SUM(INDIRECT($AH$5&amp;"C"&amp;($C$1*$A1424+11)):INDIRECT($AH$5&amp;"V"&amp;($C$1*$A1424+11))),"")</f>
        <v/>
      </c>
      <c r="P1424" s="25" t="str">
        <f aca="true">IF(C1424&lt;&gt;"",SUM(INDIRECT($AH$5&amp;"C"&amp;($C$1*$A1424+12)):INDIRECT($AH$5&amp;"V"&amp;($C$1*$A1424+12))),"")</f>
        <v/>
      </c>
      <c r="Q1424" s="24" t="str">
        <f aca="false">IF(C1424&lt;&gt;"",IFERROR((M1424+N1424+O1424)/(M1424+N1424+O1424+P1424),0), "")</f>
        <v/>
      </c>
      <c r="R1424" s="25" t="str">
        <f aca="true">IF(C1424&lt;&gt;"",SUM(INDIRECT($AH$5&amp;"C"&amp;($C$1*$A1424+13)):INDIRECT($AH$5&amp;"V"&amp;($C$1*$A1424+13))), "")</f>
        <v/>
      </c>
      <c r="S1424" s="25" t="str">
        <f aca="false">IF(C1424&lt;&gt;"",IFERROR((M1424+N1424+O1424+P1424)/R1424, 0),"")</f>
        <v/>
      </c>
      <c r="T1424" s="25" t="str">
        <f aca="false">IF(C1424&lt;&gt;"",IFERROR((M1424+N1424+O1424)/R1424,0),"")</f>
        <v/>
      </c>
      <c r="U1424" s="25" t="str">
        <f aca="true">IF(C1424&lt;&gt;"",IF(INDIRECT($AH$5&amp;"B"&amp;($C$1*$A1424+14))= 1,1,0),"")</f>
        <v/>
      </c>
      <c r="V1424" s="25" t="str">
        <f aca="true">IF(C1424&lt;&gt;"",IF(INDIRECT($AH$5&amp;"B"&amp;($C$1*$A1424+15))= 1,1,0),"")</f>
        <v/>
      </c>
      <c r="W1424" s="25" t="str">
        <f aca="false">IF(C1424&lt;&gt;"",($M1424*1) + ($N1424*2) + ($O1424*3) + (IF(U1424 = 1, 10, 0)) + (IF(V1424 = 1, 20, 0)),"")</f>
        <v/>
      </c>
      <c r="X1424" s="27" t="str">
        <f aca="true">IF(C1424&lt;&gt;"",IF(INDIRECT($AH$5&amp;"B"&amp;($C$1*$A1424+16))= 1,1,0),"")</f>
        <v/>
      </c>
      <c r="Y1424" s="27" t="str">
        <f aca="true">IF(D1424&lt;&gt;"",IF(INDIRECT($AH$5&amp;"B"&amp;($C$1*$A1424+17))= 1,1,0),"")</f>
        <v/>
      </c>
      <c r="Z1424" s="27" t="str">
        <f aca="true">IF(E1424&lt;&gt;"",IF(INDIRECT($AH$5&amp;"B"&amp;($C$1*$A1424+18))= 1,1,0),"")</f>
        <v/>
      </c>
      <c r="AA1424" s="27" t="str">
        <f aca="true">IF(F1424&lt;&gt;"",IF(INDIRECT($AH$5&amp;"B"&amp;($C$1*$A1424+19))= 1,1,0),"")</f>
        <v/>
      </c>
      <c r="AB1424" s="27" t="str">
        <f aca="false">IF(C1424&lt;&gt;"",IF(X1424 = 1, 5, 0) + IF(Z1424 = 1, 25, 0) + IF(AA1424 = 1, 15, 0),"")</f>
        <v/>
      </c>
      <c r="AC1424" s="57" t="str">
        <f aca="false">IF(C1424&lt;&gt;"",L1424+W1424+AB1424,"")</f>
        <v/>
      </c>
    </row>
    <row r="1425" customFormat="false" ht="12.8" hidden="false" customHeight="false" outlineLevel="0" collapsed="false">
      <c r="A1425" s="11" t="n">
        <f aca="false">A1424+1</f>
        <v>422</v>
      </c>
      <c r="B1425" s="38" t="str">
        <f aca="true">IF(INDIRECT($AH$5&amp;"B"&amp;($C$1*$A1425+2))=0, "",INDIRECT($AH$5&amp;"B"&amp;($C$1*$A1425+2)))</f>
        <v/>
      </c>
      <c r="C1425" s="19" t="str">
        <f aca="true">IF(INDIRECT($AH$5&amp;"B"&amp;($C$1*$A1425+3)) = 0, "", INDIRECT($AH$5&amp;"B"&amp;($C$1*$A1425+3)))</f>
        <v/>
      </c>
      <c r="D1425" s="19" t="str">
        <f aca="true">IF(INDIRECT($AH$5&amp;"B"&amp;($C$1*$A1425+4)) = 0, "", INDIRECT($AH$5&amp;"B"&amp;($C$1*$A1425+4)))</f>
        <v/>
      </c>
      <c r="E1425" s="19" t="str">
        <f aca="true">IF(INDIRECT($AH$5&amp;"B"&amp;($C$1*$A1425+7)) = 0, "", INDIRECT($AH$5&amp;"B"&amp;($C$1*$A1425+7)))</f>
        <v/>
      </c>
      <c r="F1425" s="20" t="str">
        <f aca="true">IF(C1425 &lt;&gt; "",IF(INDIRECT($AH$5&amp;"B"&amp;($C$1*$A1425+8)) = 0, 0, 1), "")</f>
        <v/>
      </c>
      <c r="G1425" s="20" t="n">
        <f aca="true">INDIRECT($AH$5&amp;"B"&amp;($C$1*$A1425+9))</f>
        <v>0</v>
      </c>
      <c r="H1425" s="20" t="n">
        <f aca="true">INDIRECT($AH$5&amp;"B"&amp;($C$1*$A1425+10))</f>
        <v>0</v>
      </c>
      <c r="I1425" s="20" t="n">
        <f aca="true">INDIRECT($AH$5&amp;"B"&amp;($C$1*$A1425+11))</f>
        <v>0</v>
      </c>
      <c r="J1425" s="20" t="n">
        <f aca="true">INDIRECT($AH$5&amp;"B"&amp;($C$1*$A1425+12))</f>
        <v>0</v>
      </c>
      <c r="K1425" s="21" t="str">
        <f aca="false">IF(C1425&lt;&gt;"",IFERROR((G1425+H1425+I1425)/(G1425+H1425+I1425+J1425),0), "")</f>
        <v/>
      </c>
      <c r="L1425" s="20" t="str">
        <f aca="false">IF(C1425&lt;&gt;"",(G1425* 2) +(H1425* 4) + (I1425* 6) + IF(F1425 = 1, 5, 0), "")</f>
        <v/>
      </c>
      <c r="M1425" s="25" t="str">
        <f aca="true">IF(C1425&lt;&gt;"",SUM(INDIRECT($AH$5&amp;"C"&amp;($C$1*$A1425+9)):INDIRECT($AH$5&amp;"V"&amp;($C$1*$A1425+9))), "")</f>
        <v/>
      </c>
      <c r="N1425" s="25" t="str">
        <f aca="true">IF(C1425&lt;&gt;"",SUM(INDIRECT($AH$5&amp;"C"&amp;($C$1*$A1425+10)):INDIRECT($AH$5&amp;"V"&amp;($C$1*$A1425+10))), "")</f>
        <v/>
      </c>
      <c r="O1425" s="25" t="str">
        <f aca="true">IF(C1425&lt;&gt;"",SUM(INDIRECT($AH$5&amp;"C"&amp;($C$1*$A1425+11)):INDIRECT($AH$5&amp;"V"&amp;($C$1*$A1425+11))),"")</f>
        <v/>
      </c>
      <c r="P1425" s="25" t="str">
        <f aca="true">IF(C1425&lt;&gt;"",SUM(INDIRECT($AH$5&amp;"C"&amp;($C$1*$A1425+12)):INDIRECT($AH$5&amp;"V"&amp;($C$1*$A1425+12))),"")</f>
        <v/>
      </c>
      <c r="Q1425" s="24" t="str">
        <f aca="false">IF(C1425&lt;&gt;"",IFERROR((M1425+N1425+O1425)/(M1425+N1425+O1425+P1425),0), "")</f>
        <v/>
      </c>
      <c r="R1425" s="25" t="str">
        <f aca="true">IF(C1425&lt;&gt;"",SUM(INDIRECT($AH$5&amp;"C"&amp;($C$1*$A1425+13)):INDIRECT($AH$5&amp;"V"&amp;($C$1*$A1425+13))), "")</f>
        <v/>
      </c>
      <c r="S1425" s="25" t="str">
        <f aca="false">IF(C1425&lt;&gt;"",IFERROR((M1425+N1425+O1425+P1425)/R1425, 0),"")</f>
        <v/>
      </c>
      <c r="T1425" s="25" t="str">
        <f aca="false">IF(C1425&lt;&gt;"",IFERROR((M1425+N1425+O1425)/R1425,0),"")</f>
        <v/>
      </c>
      <c r="U1425" s="25" t="str">
        <f aca="true">IF(C1425&lt;&gt;"",IF(INDIRECT($AH$5&amp;"B"&amp;($C$1*$A1425+14))= 1,1,0),"")</f>
        <v/>
      </c>
      <c r="V1425" s="25" t="str">
        <f aca="true">IF(C1425&lt;&gt;"",IF(INDIRECT($AH$5&amp;"B"&amp;($C$1*$A1425+15))= 1,1,0),"")</f>
        <v/>
      </c>
      <c r="W1425" s="25" t="str">
        <f aca="false">IF(C1425&lt;&gt;"",($M1425*1) + ($N1425*2) + ($O1425*3) + (IF(U1425 = 1, 10, 0)) + (IF(V1425 = 1, 20, 0)),"")</f>
        <v/>
      </c>
      <c r="X1425" s="27" t="str">
        <f aca="true">IF(C1425&lt;&gt;"",IF(INDIRECT($AH$5&amp;"B"&amp;($C$1*$A1425+16))= 1,1,0),"")</f>
        <v/>
      </c>
      <c r="Y1425" s="27" t="str">
        <f aca="true">IF(D1425&lt;&gt;"",IF(INDIRECT($AH$5&amp;"B"&amp;($C$1*$A1425+17))= 1,1,0),"")</f>
        <v/>
      </c>
      <c r="Z1425" s="27" t="str">
        <f aca="true">IF(E1425&lt;&gt;"",IF(INDIRECT($AH$5&amp;"B"&amp;($C$1*$A1425+18))= 1,1,0),"")</f>
        <v/>
      </c>
      <c r="AA1425" s="27" t="str">
        <f aca="true">IF(F1425&lt;&gt;"",IF(INDIRECT($AH$5&amp;"B"&amp;($C$1*$A1425+19))= 1,1,0),"")</f>
        <v/>
      </c>
      <c r="AB1425" s="27" t="str">
        <f aca="false">IF(C1425&lt;&gt;"",IF(X1425 = 1, 5, 0) + IF(Z1425 = 1, 25, 0) + IF(AA1425 = 1, 15, 0),"")</f>
        <v/>
      </c>
      <c r="AC1425" s="57" t="str">
        <f aca="false">IF(C1425&lt;&gt;"",L1425+W1425+AB1425,"")</f>
        <v/>
      </c>
    </row>
    <row r="1426" customFormat="false" ht="12.8" hidden="false" customHeight="false" outlineLevel="0" collapsed="false">
      <c r="A1426" s="11" t="n">
        <f aca="false">A1425+1</f>
        <v>423</v>
      </c>
      <c r="B1426" s="38" t="str">
        <f aca="true">IF(INDIRECT($AH$5&amp;"B"&amp;($C$1*$A1426+2))=0, "",INDIRECT($AH$5&amp;"B"&amp;($C$1*$A1426+2)))</f>
        <v/>
      </c>
      <c r="C1426" s="19" t="str">
        <f aca="true">IF(INDIRECT($AH$5&amp;"B"&amp;($C$1*$A1426+3)) = 0, "", INDIRECT($AH$5&amp;"B"&amp;($C$1*$A1426+3)))</f>
        <v/>
      </c>
      <c r="D1426" s="19" t="str">
        <f aca="true">IF(INDIRECT($AH$5&amp;"B"&amp;($C$1*$A1426+4)) = 0, "", INDIRECT($AH$5&amp;"B"&amp;($C$1*$A1426+4)))</f>
        <v/>
      </c>
      <c r="E1426" s="19" t="str">
        <f aca="true">IF(INDIRECT($AH$5&amp;"B"&amp;($C$1*$A1426+7)) = 0, "", INDIRECT($AH$5&amp;"B"&amp;($C$1*$A1426+7)))</f>
        <v/>
      </c>
      <c r="F1426" s="20" t="str">
        <f aca="true">IF(C1426 &lt;&gt; "",IF(INDIRECT($AH$5&amp;"B"&amp;($C$1*$A1426+8)) = 0, 0, 1), "")</f>
        <v/>
      </c>
      <c r="G1426" s="20" t="n">
        <f aca="true">INDIRECT($AH$5&amp;"B"&amp;($C$1*$A1426+9))</f>
        <v>0</v>
      </c>
      <c r="H1426" s="20" t="n">
        <f aca="true">INDIRECT($AH$5&amp;"B"&amp;($C$1*$A1426+10))</f>
        <v>0</v>
      </c>
      <c r="I1426" s="20" t="n">
        <f aca="true">INDIRECT($AH$5&amp;"B"&amp;($C$1*$A1426+11))</f>
        <v>0</v>
      </c>
      <c r="J1426" s="20" t="n">
        <f aca="true">INDIRECT($AH$5&amp;"B"&amp;($C$1*$A1426+12))</f>
        <v>0</v>
      </c>
      <c r="K1426" s="21" t="str">
        <f aca="false">IF(C1426&lt;&gt;"",IFERROR((G1426+H1426+I1426)/(G1426+H1426+I1426+J1426),0), "")</f>
        <v/>
      </c>
      <c r="L1426" s="20" t="str">
        <f aca="false">IF(C1426&lt;&gt;"",(G1426* 2) +(H1426* 4) + (I1426* 6) + IF(F1426 = 1, 5, 0), "")</f>
        <v/>
      </c>
      <c r="M1426" s="25" t="str">
        <f aca="true">IF(C1426&lt;&gt;"",SUM(INDIRECT($AH$5&amp;"C"&amp;($C$1*$A1426+9)):INDIRECT($AH$5&amp;"V"&amp;($C$1*$A1426+9))), "")</f>
        <v/>
      </c>
      <c r="N1426" s="25" t="str">
        <f aca="true">IF(C1426&lt;&gt;"",SUM(INDIRECT($AH$5&amp;"C"&amp;($C$1*$A1426+10)):INDIRECT($AH$5&amp;"V"&amp;($C$1*$A1426+10))), "")</f>
        <v/>
      </c>
      <c r="O1426" s="25" t="str">
        <f aca="true">IF(C1426&lt;&gt;"",SUM(INDIRECT($AH$5&amp;"C"&amp;($C$1*$A1426+11)):INDIRECT($AH$5&amp;"V"&amp;($C$1*$A1426+11))),"")</f>
        <v/>
      </c>
      <c r="P1426" s="25" t="str">
        <f aca="true">IF(C1426&lt;&gt;"",SUM(INDIRECT($AH$5&amp;"C"&amp;($C$1*$A1426+12)):INDIRECT($AH$5&amp;"V"&amp;($C$1*$A1426+12))),"")</f>
        <v/>
      </c>
      <c r="Q1426" s="24" t="str">
        <f aca="false">IF(C1426&lt;&gt;"",IFERROR((M1426+N1426+O1426)/(M1426+N1426+O1426+P1426),0), "")</f>
        <v/>
      </c>
      <c r="R1426" s="25" t="str">
        <f aca="true">IF(C1426&lt;&gt;"",SUM(INDIRECT($AH$5&amp;"C"&amp;($C$1*$A1426+13)):INDIRECT($AH$5&amp;"V"&amp;($C$1*$A1426+13))), "")</f>
        <v/>
      </c>
      <c r="S1426" s="25" t="str">
        <f aca="false">IF(C1426&lt;&gt;"",IFERROR((M1426+N1426+O1426+P1426)/R1426, 0),"")</f>
        <v/>
      </c>
      <c r="T1426" s="25" t="str">
        <f aca="false">IF(C1426&lt;&gt;"",IFERROR((M1426+N1426+O1426)/R1426,0),"")</f>
        <v/>
      </c>
      <c r="U1426" s="25" t="str">
        <f aca="true">IF(C1426&lt;&gt;"",IF(INDIRECT($AH$5&amp;"B"&amp;($C$1*$A1426+14))= 1,1,0),"")</f>
        <v/>
      </c>
      <c r="V1426" s="25" t="str">
        <f aca="true">IF(C1426&lt;&gt;"",IF(INDIRECT($AH$5&amp;"B"&amp;($C$1*$A1426+15))= 1,1,0),"")</f>
        <v/>
      </c>
      <c r="W1426" s="25" t="str">
        <f aca="false">IF(C1426&lt;&gt;"",($M1426*1) + ($N1426*2) + ($O1426*3) + (IF(U1426 = 1, 10, 0)) + (IF(V1426 = 1, 20, 0)),"")</f>
        <v/>
      </c>
      <c r="X1426" s="27" t="str">
        <f aca="true">IF(C1426&lt;&gt;"",IF(INDIRECT($AH$5&amp;"B"&amp;($C$1*$A1426+16))= 1,1,0),"")</f>
        <v/>
      </c>
      <c r="Y1426" s="27" t="str">
        <f aca="true">IF(D1426&lt;&gt;"",IF(INDIRECT($AH$5&amp;"B"&amp;($C$1*$A1426+17))= 1,1,0),"")</f>
        <v/>
      </c>
      <c r="Z1426" s="27" t="str">
        <f aca="true">IF(E1426&lt;&gt;"",IF(INDIRECT($AH$5&amp;"B"&amp;($C$1*$A1426+18))= 1,1,0),"")</f>
        <v/>
      </c>
      <c r="AA1426" s="27" t="str">
        <f aca="true">IF(F1426&lt;&gt;"",IF(INDIRECT($AH$5&amp;"B"&amp;($C$1*$A1426+19))= 1,1,0),"")</f>
        <v/>
      </c>
      <c r="AB1426" s="27" t="str">
        <f aca="false">IF(C1426&lt;&gt;"",IF(X1426 = 1, 5, 0) + IF(Z1426 = 1, 25, 0) + IF(AA1426 = 1, 15, 0),"")</f>
        <v/>
      </c>
      <c r="AC1426" s="57" t="str">
        <f aca="false">IF(C1426&lt;&gt;"",L1426+W1426+AB1426,"")</f>
        <v/>
      </c>
    </row>
    <row r="1427" customFormat="false" ht="12.8" hidden="false" customHeight="false" outlineLevel="0" collapsed="false">
      <c r="A1427" s="11" t="n">
        <f aca="false">A1426+1</f>
        <v>424</v>
      </c>
      <c r="B1427" s="38" t="str">
        <f aca="true">IF(INDIRECT($AH$5&amp;"B"&amp;($C$1*$A1427+2))=0, "",INDIRECT($AH$5&amp;"B"&amp;($C$1*$A1427+2)))</f>
        <v/>
      </c>
      <c r="C1427" s="19" t="str">
        <f aca="true">IF(INDIRECT($AH$5&amp;"B"&amp;($C$1*$A1427+3)) = 0, "", INDIRECT($AH$5&amp;"B"&amp;($C$1*$A1427+3)))</f>
        <v/>
      </c>
      <c r="D1427" s="19" t="str">
        <f aca="true">IF(INDIRECT($AH$5&amp;"B"&amp;($C$1*$A1427+4)) = 0, "", INDIRECT($AH$5&amp;"B"&amp;($C$1*$A1427+4)))</f>
        <v/>
      </c>
      <c r="E1427" s="19" t="str">
        <f aca="true">IF(INDIRECT($AH$5&amp;"B"&amp;($C$1*$A1427+7)) = 0, "", INDIRECT($AH$5&amp;"B"&amp;($C$1*$A1427+7)))</f>
        <v/>
      </c>
      <c r="F1427" s="20" t="str">
        <f aca="true">IF(C1427 &lt;&gt; "",IF(INDIRECT($AH$5&amp;"B"&amp;($C$1*$A1427+8)) = 0, 0, 1), "")</f>
        <v/>
      </c>
      <c r="G1427" s="20" t="n">
        <f aca="true">INDIRECT($AH$5&amp;"B"&amp;($C$1*$A1427+9))</f>
        <v>0</v>
      </c>
      <c r="H1427" s="20" t="n">
        <f aca="true">INDIRECT($AH$5&amp;"B"&amp;($C$1*$A1427+10))</f>
        <v>0</v>
      </c>
      <c r="I1427" s="20" t="n">
        <f aca="true">INDIRECT($AH$5&amp;"B"&amp;($C$1*$A1427+11))</f>
        <v>0</v>
      </c>
      <c r="J1427" s="20" t="n">
        <f aca="true">INDIRECT($AH$5&amp;"B"&amp;($C$1*$A1427+12))</f>
        <v>0</v>
      </c>
      <c r="K1427" s="21" t="str">
        <f aca="false">IF(C1427&lt;&gt;"",IFERROR((G1427+H1427+I1427)/(G1427+H1427+I1427+J1427),0), "")</f>
        <v/>
      </c>
      <c r="L1427" s="20" t="str">
        <f aca="false">IF(C1427&lt;&gt;"",(G1427* 2) +(H1427* 4) + (I1427* 6) + IF(F1427 = 1, 5, 0), "")</f>
        <v/>
      </c>
      <c r="M1427" s="25" t="str">
        <f aca="true">IF(C1427&lt;&gt;"",SUM(INDIRECT($AH$5&amp;"C"&amp;($C$1*$A1427+9)):INDIRECT($AH$5&amp;"V"&amp;($C$1*$A1427+9))), "")</f>
        <v/>
      </c>
      <c r="N1427" s="25" t="str">
        <f aca="true">IF(C1427&lt;&gt;"",SUM(INDIRECT($AH$5&amp;"C"&amp;($C$1*$A1427+10)):INDIRECT($AH$5&amp;"V"&amp;($C$1*$A1427+10))), "")</f>
        <v/>
      </c>
      <c r="O1427" s="25" t="str">
        <f aca="true">IF(C1427&lt;&gt;"",SUM(INDIRECT($AH$5&amp;"C"&amp;($C$1*$A1427+11)):INDIRECT($AH$5&amp;"V"&amp;($C$1*$A1427+11))),"")</f>
        <v/>
      </c>
      <c r="P1427" s="25" t="str">
        <f aca="true">IF(C1427&lt;&gt;"",SUM(INDIRECT($AH$5&amp;"C"&amp;($C$1*$A1427+12)):INDIRECT($AH$5&amp;"V"&amp;($C$1*$A1427+12))),"")</f>
        <v/>
      </c>
      <c r="Q1427" s="24" t="str">
        <f aca="false">IF(C1427&lt;&gt;"",IFERROR((M1427+N1427+O1427)/(M1427+N1427+O1427+P1427),0), "")</f>
        <v/>
      </c>
      <c r="R1427" s="25" t="str">
        <f aca="true">IF(C1427&lt;&gt;"",SUM(INDIRECT($AH$5&amp;"C"&amp;($C$1*$A1427+13)):INDIRECT($AH$5&amp;"V"&amp;($C$1*$A1427+13))), "")</f>
        <v/>
      </c>
      <c r="S1427" s="25" t="str">
        <f aca="false">IF(C1427&lt;&gt;"",IFERROR((M1427+N1427+O1427+P1427)/R1427, 0),"")</f>
        <v/>
      </c>
      <c r="T1427" s="25" t="str">
        <f aca="false">IF(C1427&lt;&gt;"",IFERROR((M1427+N1427+O1427)/R1427,0),"")</f>
        <v/>
      </c>
      <c r="U1427" s="25" t="str">
        <f aca="true">IF(C1427&lt;&gt;"",IF(INDIRECT($AH$5&amp;"B"&amp;($C$1*$A1427+14))= 1,1,0),"")</f>
        <v/>
      </c>
      <c r="V1427" s="25" t="str">
        <f aca="true">IF(C1427&lt;&gt;"",IF(INDIRECT($AH$5&amp;"B"&amp;($C$1*$A1427+15))= 1,1,0),"")</f>
        <v/>
      </c>
      <c r="W1427" s="25" t="str">
        <f aca="false">IF(C1427&lt;&gt;"",($M1427*1) + ($N1427*2) + ($O1427*3) + (IF(U1427 = 1, 10, 0)) + (IF(V1427 = 1, 20, 0)),"")</f>
        <v/>
      </c>
      <c r="X1427" s="27" t="str">
        <f aca="true">IF(C1427&lt;&gt;"",IF(INDIRECT($AH$5&amp;"B"&amp;($C$1*$A1427+16))= 1,1,0),"")</f>
        <v/>
      </c>
      <c r="Y1427" s="27" t="str">
        <f aca="true">IF(D1427&lt;&gt;"",IF(INDIRECT($AH$5&amp;"B"&amp;($C$1*$A1427+17))= 1,1,0),"")</f>
        <v/>
      </c>
      <c r="Z1427" s="27" t="str">
        <f aca="true">IF(E1427&lt;&gt;"",IF(INDIRECT($AH$5&amp;"B"&amp;($C$1*$A1427+18))= 1,1,0),"")</f>
        <v/>
      </c>
      <c r="AA1427" s="27" t="str">
        <f aca="true">IF(F1427&lt;&gt;"",IF(INDIRECT($AH$5&amp;"B"&amp;($C$1*$A1427+19))= 1,1,0),"")</f>
        <v/>
      </c>
      <c r="AB1427" s="27" t="str">
        <f aca="false">IF(C1427&lt;&gt;"",IF(X1427 = 1, 5, 0) + IF(Z1427 = 1, 25, 0) + IF(AA1427 = 1, 15, 0),"")</f>
        <v/>
      </c>
      <c r="AC1427" s="57" t="str">
        <f aca="false">IF(C1427&lt;&gt;"",L1427+W1427+AB1427,"")</f>
        <v/>
      </c>
    </row>
    <row r="1428" customFormat="false" ht="12.8" hidden="false" customHeight="false" outlineLevel="0" collapsed="false">
      <c r="A1428" s="11" t="n">
        <f aca="false">A1427+1</f>
        <v>425</v>
      </c>
      <c r="B1428" s="38" t="str">
        <f aca="true">IF(INDIRECT($AH$5&amp;"B"&amp;($C$1*$A1428+2))=0, "",INDIRECT($AH$5&amp;"B"&amp;($C$1*$A1428+2)))</f>
        <v/>
      </c>
      <c r="C1428" s="19" t="str">
        <f aca="true">IF(INDIRECT($AH$5&amp;"B"&amp;($C$1*$A1428+3)) = 0, "", INDIRECT($AH$5&amp;"B"&amp;($C$1*$A1428+3)))</f>
        <v/>
      </c>
      <c r="D1428" s="19" t="str">
        <f aca="true">IF(INDIRECT($AH$5&amp;"B"&amp;($C$1*$A1428+4)) = 0, "", INDIRECT($AH$5&amp;"B"&amp;($C$1*$A1428+4)))</f>
        <v/>
      </c>
      <c r="E1428" s="19" t="str">
        <f aca="true">IF(INDIRECT($AH$5&amp;"B"&amp;($C$1*$A1428+7)) = 0, "", INDIRECT($AH$5&amp;"B"&amp;($C$1*$A1428+7)))</f>
        <v/>
      </c>
      <c r="F1428" s="20" t="str">
        <f aca="true">IF(C1428 &lt;&gt; "",IF(INDIRECT($AH$5&amp;"B"&amp;($C$1*$A1428+8)) = 0, 0, 1), "")</f>
        <v/>
      </c>
      <c r="G1428" s="20" t="n">
        <f aca="true">INDIRECT($AH$5&amp;"B"&amp;($C$1*$A1428+9))</f>
        <v>0</v>
      </c>
      <c r="H1428" s="20" t="n">
        <f aca="true">INDIRECT($AH$5&amp;"B"&amp;($C$1*$A1428+10))</f>
        <v>0</v>
      </c>
      <c r="I1428" s="20" t="n">
        <f aca="true">INDIRECT($AH$5&amp;"B"&amp;($C$1*$A1428+11))</f>
        <v>0</v>
      </c>
      <c r="J1428" s="20" t="n">
        <f aca="true">INDIRECT($AH$5&amp;"B"&amp;($C$1*$A1428+12))</f>
        <v>0</v>
      </c>
      <c r="K1428" s="21" t="str">
        <f aca="false">IF(C1428&lt;&gt;"",IFERROR((G1428+H1428+I1428)/(G1428+H1428+I1428+J1428),0), "")</f>
        <v/>
      </c>
      <c r="L1428" s="20" t="str">
        <f aca="false">IF(C1428&lt;&gt;"",(G1428* 2) +(H1428* 4) + (I1428* 6) + IF(F1428 = 1, 5, 0), "")</f>
        <v/>
      </c>
      <c r="M1428" s="25" t="str">
        <f aca="true">IF(C1428&lt;&gt;"",SUM(INDIRECT($AH$5&amp;"C"&amp;($C$1*$A1428+9)):INDIRECT($AH$5&amp;"V"&amp;($C$1*$A1428+9))), "")</f>
        <v/>
      </c>
      <c r="N1428" s="25" t="str">
        <f aca="true">IF(C1428&lt;&gt;"",SUM(INDIRECT($AH$5&amp;"C"&amp;($C$1*$A1428+10)):INDIRECT($AH$5&amp;"V"&amp;($C$1*$A1428+10))), "")</f>
        <v/>
      </c>
      <c r="O1428" s="25" t="str">
        <f aca="true">IF(C1428&lt;&gt;"",SUM(INDIRECT($AH$5&amp;"C"&amp;($C$1*$A1428+11)):INDIRECT($AH$5&amp;"V"&amp;($C$1*$A1428+11))),"")</f>
        <v/>
      </c>
      <c r="P1428" s="25" t="str">
        <f aca="true">IF(C1428&lt;&gt;"",SUM(INDIRECT($AH$5&amp;"C"&amp;($C$1*$A1428+12)):INDIRECT($AH$5&amp;"V"&amp;($C$1*$A1428+12))),"")</f>
        <v/>
      </c>
      <c r="Q1428" s="24" t="str">
        <f aca="false">IF(C1428&lt;&gt;"",IFERROR((M1428+N1428+O1428)/(M1428+N1428+O1428+P1428),0), "")</f>
        <v/>
      </c>
      <c r="R1428" s="25" t="str">
        <f aca="true">IF(C1428&lt;&gt;"",SUM(INDIRECT($AH$5&amp;"C"&amp;($C$1*$A1428+13)):INDIRECT($AH$5&amp;"V"&amp;($C$1*$A1428+13))), "")</f>
        <v/>
      </c>
      <c r="S1428" s="25" t="str">
        <f aca="false">IF(C1428&lt;&gt;"",IFERROR((M1428+N1428+O1428+P1428)/R1428, 0),"")</f>
        <v/>
      </c>
      <c r="T1428" s="25" t="str">
        <f aca="false">IF(C1428&lt;&gt;"",IFERROR((M1428+N1428+O1428)/R1428,0),"")</f>
        <v/>
      </c>
      <c r="U1428" s="25" t="str">
        <f aca="true">IF(C1428&lt;&gt;"",IF(INDIRECT($AH$5&amp;"B"&amp;($C$1*$A1428+14))= 1,1,0),"")</f>
        <v/>
      </c>
      <c r="V1428" s="25" t="str">
        <f aca="true">IF(C1428&lt;&gt;"",IF(INDIRECT($AH$5&amp;"B"&amp;($C$1*$A1428+15))= 1,1,0),"")</f>
        <v/>
      </c>
      <c r="W1428" s="25" t="str">
        <f aca="false">IF(C1428&lt;&gt;"",($M1428*1) + ($N1428*2) + ($O1428*3) + (IF(U1428 = 1, 10, 0)) + (IF(V1428 = 1, 20, 0)),"")</f>
        <v/>
      </c>
      <c r="X1428" s="27" t="str">
        <f aca="true">IF(C1428&lt;&gt;"",IF(INDIRECT($AH$5&amp;"B"&amp;($C$1*$A1428+16))= 1,1,0),"")</f>
        <v/>
      </c>
      <c r="Y1428" s="27" t="str">
        <f aca="true">IF(D1428&lt;&gt;"",IF(INDIRECT($AH$5&amp;"B"&amp;($C$1*$A1428+17))= 1,1,0),"")</f>
        <v/>
      </c>
      <c r="Z1428" s="27" t="str">
        <f aca="true">IF(E1428&lt;&gt;"",IF(INDIRECT($AH$5&amp;"B"&amp;($C$1*$A1428+18))= 1,1,0),"")</f>
        <v/>
      </c>
      <c r="AA1428" s="27" t="str">
        <f aca="true">IF(F1428&lt;&gt;"",IF(INDIRECT($AH$5&amp;"B"&amp;($C$1*$A1428+19))= 1,1,0),"")</f>
        <v/>
      </c>
      <c r="AB1428" s="27" t="str">
        <f aca="false">IF(C1428&lt;&gt;"",IF(X1428 = 1, 5, 0) + IF(Z1428 = 1, 25, 0) + IF(AA1428 = 1, 15, 0),"")</f>
        <v/>
      </c>
      <c r="AC1428" s="57" t="str">
        <f aca="false">IF(C1428&lt;&gt;"",L1428+W1428+AB1428,"")</f>
        <v/>
      </c>
    </row>
    <row r="1429" customFormat="false" ht="12.8" hidden="false" customHeight="false" outlineLevel="0" collapsed="false">
      <c r="A1429" s="11" t="n">
        <f aca="false">A1428+1</f>
        <v>426</v>
      </c>
      <c r="B1429" s="38" t="str">
        <f aca="true">IF(INDIRECT($AH$5&amp;"B"&amp;($C$1*$A1429+2))=0, "",INDIRECT($AH$5&amp;"B"&amp;($C$1*$A1429+2)))</f>
        <v/>
      </c>
      <c r="C1429" s="19" t="str">
        <f aca="true">IF(INDIRECT($AH$5&amp;"B"&amp;($C$1*$A1429+3)) = 0, "", INDIRECT($AH$5&amp;"B"&amp;($C$1*$A1429+3)))</f>
        <v/>
      </c>
      <c r="D1429" s="19" t="str">
        <f aca="true">IF(INDIRECT($AH$5&amp;"B"&amp;($C$1*$A1429+4)) = 0, "", INDIRECT($AH$5&amp;"B"&amp;($C$1*$A1429+4)))</f>
        <v/>
      </c>
      <c r="E1429" s="19" t="str">
        <f aca="true">IF(INDIRECT($AH$5&amp;"B"&amp;($C$1*$A1429+7)) = 0, "", INDIRECT($AH$5&amp;"B"&amp;($C$1*$A1429+7)))</f>
        <v/>
      </c>
      <c r="F1429" s="20" t="str">
        <f aca="true">IF(C1429 &lt;&gt; "",IF(INDIRECT($AH$5&amp;"B"&amp;($C$1*$A1429+8)) = 0, 0, 1), "")</f>
        <v/>
      </c>
      <c r="G1429" s="20" t="n">
        <f aca="true">INDIRECT($AH$5&amp;"B"&amp;($C$1*$A1429+9))</f>
        <v>0</v>
      </c>
      <c r="H1429" s="20" t="n">
        <f aca="true">INDIRECT($AH$5&amp;"B"&amp;($C$1*$A1429+10))</f>
        <v>0</v>
      </c>
      <c r="I1429" s="20" t="n">
        <f aca="true">INDIRECT($AH$5&amp;"B"&amp;($C$1*$A1429+11))</f>
        <v>0</v>
      </c>
      <c r="J1429" s="20" t="n">
        <f aca="true">INDIRECT($AH$5&amp;"B"&amp;($C$1*$A1429+12))</f>
        <v>0</v>
      </c>
      <c r="K1429" s="21" t="str">
        <f aca="false">IF(C1429&lt;&gt;"",IFERROR((G1429+H1429+I1429)/(G1429+H1429+I1429+J1429),0), "")</f>
        <v/>
      </c>
      <c r="L1429" s="20" t="str">
        <f aca="false">IF(C1429&lt;&gt;"",(G1429* 2) +(H1429* 4) + (I1429* 6) + IF(F1429 = 1, 5, 0), "")</f>
        <v/>
      </c>
      <c r="M1429" s="25" t="str">
        <f aca="true">IF(C1429&lt;&gt;"",SUM(INDIRECT($AH$5&amp;"C"&amp;($C$1*$A1429+9)):INDIRECT($AH$5&amp;"V"&amp;($C$1*$A1429+9))), "")</f>
        <v/>
      </c>
      <c r="N1429" s="25" t="str">
        <f aca="true">IF(C1429&lt;&gt;"",SUM(INDIRECT($AH$5&amp;"C"&amp;($C$1*$A1429+10)):INDIRECT($AH$5&amp;"V"&amp;($C$1*$A1429+10))), "")</f>
        <v/>
      </c>
      <c r="O1429" s="25" t="str">
        <f aca="true">IF(C1429&lt;&gt;"",SUM(INDIRECT($AH$5&amp;"C"&amp;($C$1*$A1429+11)):INDIRECT($AH$5&amp;"V"&amp;($C$1*$A1429+11))),"")</f>
        <v/>
      </c>
      <c r="P1429" s="25" t="str">
        <f aca="true">IF(C1429&lt;&gt;"",SUM(INDIRECT($AH$5&amp;"C"&amp;($C$1*$A1429+12)):INDIRECT($AH$5&amp;"V"&amp;($C$1*$A1429+12))),"")</f>
        <v/>
      </c>
      <c r="Q1429" s="24" t="str">
        <f aca="false">IF(C1429&lt;&gt;"",IFERROR((M1429+N1429+O1429)/(M1429+N1429+O1429+P1429),0), "")</f>
        <v/>
      </c>
      <c r="R1429" s="25" t="str">
        <f aca="true">IF(C1429&lt;&gt;"",SUM(INDIRECT($AH$5&amp;"C"&amp;($C$1*$A1429+13)):INDIRECT($AH$5&amp;"V"&amp;($C$1*$A1429+13))), "")</f>
        <v/>
      </c>
      <c r="S1429" s="25" t="str">
        <f aca="false">IF(C1429&lt;&gt;"",IFERROR((M1429+N1429+O1429+P1429)/R1429, 0),"")</f>
        <v/>
      </c>
      <c r="T1429" s="25" t="str">
        <f aca="false">IF(C1429&lt;&gt;"",IFERROR((M1429+N1429+O1429)/R1429,0),"")</f>
        <v/>
      </c>
      <c r="U1429" s="25" t="str">
        <f aca="true">IF(C1429&lt;&gt;"",IF(INDIRECT($AH$5&amp;"B"&amp;($C$1*$A1429+14))= 1,1,0),"")</f>
        <v/>
      </c>
      <c r="V1429" s="25" t="str">
        <f aca="true">IF(C1429&lt;&gt;"",IF(INDIRECT($AH$5&amp;"B"&amp;($C$1*$A1429+15))= 1,1,0),"")</f>
        <v/>
      </c>
      <c r="W1429" s="25" t="str">
        <f aca="false">IF(C1429&lt;&gt;"",($M1429*1) + ($N1429*2) + ($O1429*3) + (IF(U1429 = 1, 10, 0)) + (IF(V1429 = 1, 20, 0)),"")</f>
        <v/>
      </c>
      <c r="X1429" s="27" t="str">
        <f aca="true">IF(C1429&lt;&gt;"",IF(INDIRECT($AH$5&amp;"B"&amp;($C$1*$A1429+16))= 1,1,0),"")</f>
        <v/>
      </c>
      <c r="Y1429" s="27" t="str">
        <f aca="true">IF(D1429&lt;&gt;"",IF(INDIRECT($AH$5&amp;"B"&amp;($C$1*$A1429+17))= 1,1,0),"")</f>
        <v/>
      </c>
      <c r="Z1429" s="27" t="str">
        <f aca="true">IF(E1429&lt;&gt;"",IF(INDIRECT($AH$5&amp;"B"&amp;($C$1*$A1429+18))= 1,1,0),"")</f>
        <v/>
      </c>
      <c r="AA1429" s="27" t="str">
        <f aca="true">IF(F1429&lt;&gt;"",IF(INDIRECT($AH$5&amp;"B"&amp;($C$1*$A1429+19))= 1,1,0),"")</f>
        <v/>
      </c>
      <c r="AB1429" s="27" t="str">
        <f aca="false">IF(C1429&lt;&gt;"",IF(X1429 = 1, 5, 0) + IF(Z1429 = 1, 25, 0) + IF(AA1429 = 1, 15, 0),"")</f>
        <v/>
      </c>
      <c r="AC1429" s="57" t="str">
        <f aca="false">IF(C1429&lt;&gt;"",L1429+W1429+AB1429,"")</f>
        <v/>
      </c>
    </row>
    <row r="1430" customFormat="false" ht="12.8" hidden="false" customHeight="false" outlineLevel="0" collapsed="false">
      <c r="A1430" s="11" t="n">
        <f aca="false">A1429+1</f>
        <v>427</v>
      </c>
      <c r="B1430" s="38" t="str">
        <f aca="true">IF(INDIRECT($AH$5&amp;"B"&amp;($C$1*$A1430+2))=0, "",INDIRECT($AH$5&amp;"B"&amp;($C$1*$A1430+2)))</f>
        <v/>
      </c>
      <c r="C1430" s="19" t="str">
        <f aca="true">IF(INDIRECT($AH$5&amp;"B"&amp;($C$1*$A1430+3)) = 0, "", INDIRECT($AH$5&amp;"B"&amp;($C$1*$A1430+3)))</f>
        <v/>
      </c>
      <c r="D1430" s="19" t="str">
        <f aca="true">IF(INDIRECT($AH$5&amp;"B"&amp;($C$1*$A1430+4)) = 0, "", INDIRECT($AH$5&amp;"B"&amp;($C$1*$A1430+4)))</f>
        <v/>
      </c>
      <c r="E1430" s="19" t="str">
        <f aca="true">IF(INDIRECT($AH$5&amp;"B"&amp;($C$1*$A1430+7)) = 0, "", INDIRECT($AH$5&amp;"B"&amp;($C$1*$A1430+7)))</f>
        <v/>
      </c>
      <c r="F1430" s="20" t="str">
        <f aca="true">IF(C1430 &lt;&gt; "",IF(INDIRECT($AH$5&amp;"B"&amp;($C$1*$A1430+8)) = 0, 0, 1), "")</f>
        <v/>
      </c>
      <c r="G1430" s="20" t="n">
        <f aca="true">INDIRECT($AH$5&amp;"B"&amp;($C$1*$A1430+9))</f>
        <v>0</v>
      </c>
      <c r="H1430" s="20" t="n">
        <f aca="true">INDIRECT($AH$5&amp;"B"&amp;($C$1*$A1430+10))</f>
        <v>0</v>
      </c>
      <c r="I1430" s="20" t="n">
        <f aca="true">INDIRECT($AH$5&amp;"B"&amp;($C$1*$A1430+11))</f>
        <v>0</v>
      </c>
      <c r="J1430" s="20" t="n">
        <f aca="true">INDIRECT($AH$5&amp;"B"&amp;($C$1*$A1430+12))</f>
        <v>0</v>
      </c>
      <c r="K1430" s="21" t="str">
        <f aca="false">IF(C1430&lt;&gt;"",IFERROR((G1430+H1430+I1430)/(G1430+H1430+I1430+J1430),0), "")</f>
        <v/>
      </c>
      <c r="L1430" s="20" t="str">
        <f aca="false">IF(C1430&lt;&gt;"",(G1430* 2) +(H1430* 4) + (I1430* 6) + IF(F1430 = 1, 5, 0), "")</f>
        <v/>
      </c>
      <c r="M1430" s="25" t="str">
        <f aca="true">IF(C1430&lt;&gt;"",SUM(INDIRECT($AH$5&amp;"C"&amp;($C$1*$A1430+9)):INDIRECT($AH$5&amp;"V"&amp;($C$1*$A1430+9))), "")</f>
        <v/>
      </c>
      <c r="N1430" s="25" t="str">
        <f aca="true">IF(C1430&lt;&gt;"",SUM(INDIRECT($AH$5&amp;"C"&amp;($C$1*$A1430+10)):INDIRECT($AH$5&amp;"V"&amp;($C$1*$A1430+10))), "")</f>
        <v/>
      </c>
      <c r="O1430" s="25" t="str">
        <f aca="true">IF(C1430&lt;&gt;"",SUM(INDIRECT($AH$5&amp;"C"&amp;($C$1*$A1430+11)):INDIRECT($AH$5&amp;"V"&amp;($C$1*$A1430+11))),"")</f>
        <v/>
      </c>
      <c r="P1430" s="25" t="str">
        <f aca="true">IF(C1430&lt;&gt;"",SUM(INDIRECT($AH$5&amp;"C"&amp;($C$1*$A1430+12)):INDIRECT($AH$5&amp;"V"&amp;($C$1*$A1430+12))),"")</f>
        <v/>
      </c>
      <c r="Q1430" s="24" t="str">
        <f aca="false">IF(C1430&lt;&gt;"",IFERROR((M1430+N1430+O1430)/(M1430+N1430+O1430+P1430),0), "")</f>
        <v/>
      </c>
      <c r="R1430" s="25" t="str">
        <f aca="true">IF(C1430&lt;&gt;"",SUM(INDIRECT($AH$5&amp;"C"&amp;($C$1*$A1430+13)):INDIRECT($AH$5&amp;"V"&amp;($C$1*$A1430+13))), "")</f>
        <v/>
      </c>
      <c r="S1430" s="25" t="str">
        <f aca="false">IF(C1430&lt;&gt;"",IFERROR((M1430+N1430+O1430+P1430)/R1430, 0),"")</f>
        <v/>
      </c>
      <c r="T1430" s="25" t="str">
        <f aca="false">IF(C1430&lt;&gt;"",IFERROR((M1430+N1430+O1430)/R1430,0),"")</f>
        <v/>
      </c>
      <c r="U1430" s="25" t="str">
        <f aca="true">IF(C1430&lt;&gt;"",IF(INDIRECT($AH$5&amp;"B"&amp;($C$1*$A1430+14))= 1,1,0),"")</f>
        <v/>
      </c>
      <c r="V1430" s="25" t="str">
        <f aca="true">IF(C1430&lt;&gt;"",IF(INDIRECT($AH$5&amp;"B"&amp;($C$1*$A1430+15))= 1,1,0),"")</f>
        <v/>
      </c>
      <c r="W1430" s="25" t="str">
        <f aca="false">IF(C1430&lt;&gt;"",($M1430*1) + ($N1430*2) + ($O1430*3) + (IF(U1430 = 1, 10, 0)) + (IF(V1430 = 1, 20, 0)),"")</f>
        <v/>
      </c>
      <c r="X1430" s="27" t="str">
        <f aca="true">IF(C1430&lt;&gt;"",IF(INDIRECT($AH$5&amp;"B"&amp;($C$1*$A1430+16))= 1,1,0),"")</f>
        <v/>
      </c>
      <c r="Y1430" s="27" t="str">
        <f aca="true">IF(D1430&lt;&gt;"",IF(INDIRECT($AH$5&amp;"B"&amp;($C$1*$A1430+17))= 1,1,0),"")</f>
        <v/>
      </c>
      <c r="Z1430" s="27" t="str">
        <f aca="true">IF(E1430&lt;&gt;"",IF(INDIRECT($AH$5&amp;"B"&amp;($C$1*$A1430+18))= 1,1,0),"")</f>
        <v/>
      </c>
      <c r="AA1430" s="27" t="str">
        <f aca="true">IF(F1430&lt;&gt;"",IF(INDIRECT($AH$5&amp;"B"&amp;($C$1*$A1430+19))= 1,1,0),"")</f>
        <v/>
      </c>
      <c r="AB1430" s="27" t="str">
        <f aca="false">IF(C1430&lt;&gt;"",IF(X1430 = 1, 5, 0) + IF(Z1430 = 1, 25, 0) + IF(AA1430 = 1, 15, 0),"")</f>
        <v/>
      </c>
      <c r="AC1430" s="57" t="str">
        <f aca="false">IF(C1430&lt;&gt;"",L1430+W1430+AB1430,"")</f>
        <v/>
      </c>
    </row>
    <row r="1431" customFormat="false" ht="12.8" hidden="false" customHeight="false" outlineLevel="0" collapsed="false">
      <c r="A1431" s="11" t="n">
        <f aca="false">A1430+1</f>
        <v>428</v>
      </c>
      <c r="B1431" s="38" t="str">
        <f aca="true">IF(INDIRECT($AH$5&amp;"B"&amp;($C$1*$A1431+2))=0, "",INDIRECT($AH$5&amp;"B"&amp;($C$1*$A1431+2)))</f>
        <v/>
      </c>
      <c r="C1431" s="19" t="str">
        <f aca="true">IF(INDIRECT($AH$5&amp;"B"&amp;($C$1*$A1431+3)) = 0, "", INDIRECT($AH$5&amp;"B"&amp;($C$1*$A1431+3)))</f>
        <v/>
      </c>
      <c r="D1431" s="19" t="str">
        <f aca="true">IF(INDIRECT($AH$5&amp;"B"&amp;($C$1*$A1431+4)) = 0, "", INDIRECT($AH$5&amp;"B"&amp;($C$1*$A1431+4)))</f>
        <v/>
      </c>
      <c r="E1431" s="19" t="str">
        <f aca="true">IF(INDIRECT($AH$5&amp;"B"&amp;($C$1*$A1431+7)) = 0, "", INDIRECT($AH$5&amp;"B"&amp;($C$1*$A1431+7)))</f>
        <v/>
      </c>
      <c r="F1431" s="20" t="str">
        <f aca="true">IF(C1431 &lt;&gt; "",IF(INDIRECT($AH$5&amp;"B"&amp;($C$1*$A1431+8)) = 0, 0, 1), "")</f>
        <v/>
      </c>
      <c r="G1431" s="20" t="n">
        <f aca="true">INDIRECT($AH$5&amp;"B"&amp;($C$1*$A1431+9))</f>
        <v>0</v>
      </c>
      <c r="H1431" s="20" t="n">
        <f aca="true">INDIRECT($AH$5&amp;"B"&amp;($C$1*$A1431+10))</f>
        <v>0</v>
      </c>
      <c r="I1431" s="20" t="n">
        <f aca="true">INDIRECT($AH$5&amp;"B"&amp;($C$1*$A1431+11))</f>
        <v>0</v>
      </c>
      <c r="J1431" s="20" t="n">
        <f aca="true">INDIRECT($AH$5&amp;"B"&amp;($C$1*$A1431+12))</f>
        <v>0</v>
      </c>
      <c r="K1431" s="21" t="str">
        <f aca="false">IF(C1431&lt;&gt;"",IFERROR((G1431+H1431+I1431)/(G1431+H1431+I1431+J1431),0), "")</f>
        <v/>
      </c>
      <c r="L1431" s="20" t="str">
        <f aca="false">IF(C1431&lt;&gt;"",(G1431* 2) +(H1431* 4) + (I1431* 6) + IF(F1431 = 1, 5, 0), "")</f>
        <v/>
      </c>
      <c r="M1431" s="25" t="str">
        <f aca="true">IF(C1431&lt;&gt;"",SUM(INDIRECT($AH$5&amp;"C"&amp;($C$1*$A1431+9)):INDIRECT($AH$5&amp;"V"&amp;($C$1*$A1431+9))), "")</f>
        <v/>
      </c>
      <c r="N1431" s="25" t="str">
        <f aca="true">IF(C1431&lt;&gt;"",SUM(INDIRECT($AH$5&amp;"C"&amp;($C$1*$A1431+10)):INDIRECT($AH$5&amp;"V"&amp;($C$1*$A1431+10))), "")</f>
        <v/>
      </c>
      <c r="O1431" s="25" t="str">
        <f aca="true">IF(C1431&lt;&gt;"",SUM(INDIRECT($AH$5&amp;"C"&amp;($C$1*$A1431+11)):INDIRECT($AH$5&amp;"V"&amp;($C$1*$A1431+11))),"")</f>
        <v/>
      </c>
      <c r="P1431" s="25" t="str">
        <f aca="true">IF(C1431&lt;&gt;"",SUM(INDIRECT($AH$5&amp;"C"&amp;($C$1*$A1431+12)):INDIRECT($AH$5&amp;"V"&amp;($C$1*$A1431+12))),"")</f>
        <v/>
      </c>
      <c r="Q1431" s="24" t="str">
        <f aca="false">IF(C1431&lt;&gt;"",IFERROR((M1431+N1431+O1431)/(M1431+N1431+O1431+P1431),0), "")</f>
        <v/>
      </c>
      <c r="R1431" s="25" t="str">
        <f aca="true">IF(C1431&lt;&gt;"",SUM(INDIRECT($AH$5&amp;"C"&amp;($C$1*$A1431+13)):INDIRECT($AH$5&amp;"V"&amp;($C$1*$A1431+13))), "")</f>
        <v/>
      </c>
      <c r="S1431" s="25" t="str">
        <f aca="false">IF(C1431&lt;&gt;"",IFERROR((M1431+N1431+O1431+P1431)/R1431, 0),"")</f>
        <v/>
      </c>
      <c r="T1431" s="25" t="str">
        <f aca="false">IF(C1431&lt;&gt;"",IFERROR((M1431+N1431+O1431)/R1431,0),"")</f>
        <v/>
      </c>
      <c r="U1431" s="25" t="str">
        <f aca="true">IF(C1431&lt;&gt;"",IF(INDIRECT($AH$5&amp;"B"&amp;($C$1*$A1431+14))= 1,1,0),"")</f>
        <v/>
      </c>
      <c r="V1431" s="25" t="str">
        <f aca="true">IF(C1431&lt;&gt;"",IF(INDIRECT($AH$5&amp;"B"&amp;($C$1*$A1431+15))= 1,1,0),"")</f>
        <v/>
      </c>
      <c r="W1431" s="25" t="str">
        <f aca="false">IF(C1431&lt;&gt;"",($M1431*1) + ($N1431*2) + ($O1431*3) + (IF(U1431 = 1, 10, 0)) + (IF(V1431 = 1, 20, 0)),"")</f>
        <v/>
      </c>
      <c r="X1431" s="27" t="str">
        <f aca="true">IF(C1431&lt;&gt;"",IF(INDIRECT($AH$5&amp;"B"&amp;($C$1*$A1431+16))= 1,1,0),"")</f>
        <v/>
      </c>
      <c r="Y1431" s="27" t="str">
        <f aca="true">IF(D1431&lt;&gt;"",IF(INDIRECT($AH$5&amp;"B"&amp;($C$1*$A1431+17))= 1,1,0),"")</f>
        <v/>
      </c>
      <c r="Z1431" s="27" t="str">
        <f aca="true">IF(E1431&lt;&gt;"",IF(INDIRECT($AH$5&amp;"B"&amp;($C$1*$A1431+18))= 1,1,0),"")</f>
        <v/>
      </c>
      <c r="AA1431" s="27" t="str">
        <f aca="true">IF(F1431&lt;&gt;"",IF(INDIRECT($AH$5&amp;"B"&amp;($C$1*$A1431+19))= 1,1,0),"")</f>
        <v/>
      </c>
      <c r="AB1431" s="27" t="str">
        <f aca="false">IF(C1431&lt;&gt;"",IF(X1431 = 1, 5, 0) + IF(Z1431 = 1, 25, 0) + IF(AA1431 = 1, 15, 0),"")</f>
        <v/>
      </c>
      <c r="AC1431" s="57" t="str">
        <f aca="false">IF(C1431&lt;&gt;"",L1431+W1431+AB1431,"")</f>
        <v/>
      </c>
    </row>
    <row r="1432" customFormat="false" ht="12.8" hidden="false" customHeight="false" outlineLevel="0" collapsed="false">
      <c r="A1432" s="11" t="n">
        <f aca="false">A1431+1</f>
        <v>429</v>
      </c>
      <c r="B1432" s="38" t="str">
        <f aca="true">IF(INDIRECT($AH$5&amp;"B"&amp;($C$1*$A1432+2))=0, "",INDIRECT($AH$5&amp;"B"&amp;($C$1*$A1432+2)))</f>
        <v/>
      </c>
      <c r="C1432" s="19" t="str">
        <f aca="true">IF(INDIRECT($AH$5&amp;"B"&amp;($C$1*$A1432+3)) = 0, "", INDIRECT($AH$5&amp;"B"&amp;($C$1*$A1432+3)))</f>
        <v/>
      </c>
      <c r="D1432" s="19" t="str">
        <f aca="true">IF(INDIRECT($AH$5&amp;"B"&amp;($C$1*$A1432+4)) = 0, "", INDIRECT($AH$5&amp;"B"&amp;($C$1*$A1432+4)))</f>
        <v/>
      </c>
      <c r="E1432" s="19" t="str">
        <f aca="true">IF(INDIRECT($AH$5&amp;"B"&amp;($C$1*$A1432+7)) = 0, "", INDIRECT($AH$5&amp;"B"&amp;($C$1*$A1432+7)))</f>
        <v/>
      </c>
      <c r="F1432" s="20" t="str">
        <f aca="true">IF(C1432 &lt;&gt; "",IF(INDIRECT($AH$5&amp;"B"&amp;($C$1*$A1432+8)) = 0, 0, 1), "")</f>
        <v/>
      </c>
      <c r="G1432" s="20" t="n">
        <f aca="true">INDIRECT($AH$5&amp;"B"&amp;($C$1*$A1432+9))</f>
        <v>0</v>
      </c>
      <c r="H1432" s="20" t="n">
        <f aca="true">INDIRECT($AH$5&amp;"B"&amp;($C$1*$A1432+10))</f>
        <v>0</v>
      </c>
      <c r="I1432" s="20" t="n">
        <f aca="true">INDIRECT($AH$5&amp;"B"&amp;($C$1*$A1432+11))</f>
        <v>0</v>
      </c>
      <c r="J1432" s="20" t="n">
        <f aca="true">INDIRECT($AH$5&amp;"B"&amp;($C$1*$A1432+12))</f>
        <v>0</v>
      </c>
      <c r="K1432" s="21" t="str">
        <f aca="false">IF(C1432&lt;&gt;"",IFERROR((G1432+H1432+I1432)/(G1432+H1432+I1432+J1432),0), "")</f>
        <v/>
      </c>
      <c r="L1432" s="20" t="str">
        <f aca="false">IF(C1432&lt;&gt;"",(G1432* 2) +(H1432* 4) + (I1432* 6) + IF(F1432 = 1, 5, 0), "")</f>
        <v/>
      </c>
      <c r="M1432" s="25" t="str">
        <f aca="true">IF(C1432&lt;&gt;"",SUM(INDIRECT($AH$5&amp;"C"&amp;($C$1*$A1432+9)):INDIRECT($AH$5&amp;"V"&amp;($C$1*$A1432+9))), "")</f>
        <v/>
      </c>
      <c r="N1432" s="25" t="str">
        <f aca="true">IF(C1432&lt;&gt;"",SUM(INDIRECT($AH$5&amp;"C"&amp;($C$1*$A1432+10)):INDIRECT($AH$5&amp;"V"&amp;($C$1*$A1432+10))), "")</f>
        <v/>
      </c>
      <c r="O1432" s="25" t="str">
        <f aca="true">IF(C1432&lt;&gt;"",SUM(INDIRECT($AH$5&amp;"C"&amp;($C$1*$A1432+11)):INDIRECT($AH$5&amp;"V"&amp;($C$1*$A1432+11))),"")</f>
        <v/>
      </c>
      <c r="P1432" s="25" t="str">
        <f aca="true">IF(C1432&lt;&gt;"",SUM(INDIRECT($AH$5&amp;"C"&amp;($C$1*$A1432+12)):INDIRECT($AH$5&amp;"V"&amp;($C$1*$A1432+12))),"")</f>
        <v/>
      </c>
      <c r="Q1432" s="24" t="str">
        <f aca="false">IF(C1432&lt;&gt;"",IFERROR((M1432+N1432+O1432)/(M1432+N1432+O1432+P1432),0), "")</f>
        <v/>
      </c>
      <c r="R1432" s="25" t="str">
        <f aca="true">IF(C1432&lt;&gt;"",SUM(INDIRECT($AH$5&amp;"C"&amp;($C$1*$A1432+13)):INDIRECT($AH$5&amp;"V"&amp;($C$1*$A1432+13))), "")</f>
        <v/>
      </c>
      <c r="S1432" s="25" t="str">
        <f aca="false">IF(C1432&lt;&gt;"",IFERROR((M1432+N1432+O1432+P1432)/R1432, 0),"")</f>
        <v/>
      </c>
      <c r="T1432" s="25" t="str">
        <f aca="false">IF(C1432&lt;&gt;"",IFERROR((M1432+N1432+O1432)/R1432,0),"")</f>
        <v/>
      </c>
      <c r="U1432" s="25" t="str">
        <f aca="true">IF(C1432&lt;&gt;"",IF(INDIRECT($AH$5&amp;"B"&amp;($C$1*$A1432+14))= 1,1,0),"")</f>
        <v/>
      </c>
      <c r="V1432" s="25" t="str">
        <f aca="true">IF(C1432&lt;&gt;"",IF(INDIRECT($AH$5&amp;"B"&amp;($C$1*$A1432+15))= 1,1,0),"")</f>
        <v/>
      </c>
      <c r="W1432" s="25" t="str">
        <f aca="false">IF(C1432&lt;&gt;"",($M1432*1) + ($N1432*2) + ($O1432*3) + (IF(U1432 = 1, 10, 0)) + (IF(V1432 = 1, 20, 0)),"")</f>
        <v/>
      </c>
      <c r="X1432" s="27" t="str">
        <f aca="true">IF(C1432&lt;&gt;"",IF(INDIRECT($AH$5&amp;"B"&amp;($C$1*$A1432+16))= 1,1,0),"")</f>
        <v/>
      </c>
      <c r="Y1432" s="27" t="str">
        <f aca="true">IF(D1432&lt;&gt;"",IF(INDIRECT($AH$5&amp;"B"&amp;($C$1*$A1432+17))= 1,1,0),"")</f>
        <v/>
      </c>
      <c r="Z1432" s="27" t="str">
        <f aca="true">IF(E1432&lt;&gt;"",IF(INDIRECT($AH$5&amp;"B"&amp;($C$1*$A1432+18))= 1,1,0),"")</f>
        <v/>
      </c>
      <c r="AA1432" s="27" t="str">
        <f aca="true">IF(F1432&lt;&gt;"",IF(INDIRECT($AH$5&amp;"B"&amp;($C$1*$A1432+19))= 1,1,0),"")</f>
        <v/>
      </c>
      <c r="AB1432" s="27" t="str">
        <f aca="false">IF(C1432&lt;&gt;"",IF(X1432 = 1, 5, 0) + IF(Z1432 = 1, 25, 0) + IF(AA1432 = 1, 15, 0),"")</f>
        <v/>
      </c>
      <c r="AC1432" s="57" t="str">
        <f aca="false">IF(C1432&lt;&gt;"",L1432+W1432+AB1432,"")</f>
        <v/>
      </c>
    </row>
    <row r="1433" customFormat="false" ht="12.8" hidden="false" customHeight="false" outlineLevel="0" collapsed="false">
      <c r="A1433" s="11" t="n">
        <f aca="false">A1432+1</f>
        <v>430</v>
      </c>
      <c r="B1433" s="38" t="str">
        <f aca="true">IF(INDIRECT($AH$5&amp;"B"&amp;($C$1*$A1433+2))=0, "",INDIRECT($AH$5&amp;"B"&amp;($C$1*$A1433+2)))</f>
        <v/>
      </c>
      <c r="C1433" s="19" t="str">
        <f aca="true">IF(INDIRECT($AH$5&amp;"B"&amp;($C$1*$A1433+3)) = 0, "", INDIRECT($AH$5&amp;"B"&amp;($C$1*$A1433+3)))</f>
        <v/>
      </c>
      <c r="D1433" s="19" t="str">
        <f aca="true">IF(INDIRECT($AH$5&amp;"B"&amp;($C$1*$A1433+4)) = 0, "", INDIRECT($AH$5&amp;"B"&amp;($C$1*$A1433+4)))</f>
        <v/>
      </c>
      <c r="E1433" s="19" t="str">
        <f aca="true">IF(INDIRECT($AH$5&amp;"B"&amp;($C$1*$A1433+7)) = 0, "", INDIRECT($AH$5&amp;"B"&amp;($C$1*$A1433+7)))</f>
        <v/>
      </c>
      <c r="F1433" s="20" t="str">
        <f aca="true">IF(C1433 &lt;&gt; "",IF(INDIRECT($AH$5&amp;"B"&amp;($C$1*$A1433+8)) = 0, 0, 1), "")</f>
        <v/>
      </c>
      <c r="G1433" s="20" t="n">
        <f aca="true">INDIRECT($AH$5&amp;"B"&amp;($C$1*$A1433+9))</f>
        <v>0</v>
      </c>
      <c r="H1433" s="20" t="n">
        <f aca="true">INDIRECT($AH$5&amp;"B"&amp;($C$1*$A1433+10))</f>
        <v>0</v>
      </c>
      <c r="I1433" s="20" t="n">
        <f aca="true">INDIRECT($AH$5&amp;"B"&amp;($C$1*$A1433+11))</f>
        <v>0</v>
      </c>
      <c r="J1433" s="20" t="n">
        <f aca="true">INDIRECT($AH$5&amp;"B"&amp;($C$1*$A1433+12))</f>
        <v>0</v>
      </c>
      <c r="K1433" s="21" t="str">
        <f aca="false">IF(C1433&lt;&gt;"",IFERROR((G1433+H1433+I1433)/(G1433+H1433+I1433+J1433),0), "")</f>
        <v/>
      </c>
      <c r="L1433" s="20" t="str">
        <f aca="false">IF(C1433&lt;&gt;"",(G1433* 2) +(H1433* 4) + (I1433* 6) + IF(F1433 = 1, 5, 0), "")</f>
        <v/>
      </c>
      <c r="M1433" s="25" t="str">
        <f aca="true">IF(C1433&lt;&gt;"",SUM(INDIRECT($AH$5&amp;"C"&amp;($C$1*$A1433+9)):INDIRECT($AH$5&amp;"V"&amp;($C$1*$A1433+9))), "")</f>
        <v/>
      </c>
      <c r="N1433" s="25" t="str">
        <f aca="true">IF(C1433&lt;&gt;"",SUM(INDIRECT($AH$5&amp;"C"&amp;($C$1*$A1433+10)):INDIRECT($AH$5&amp;"V"&amp;($C$1*$A1433+10))), "")</f>
        <v/>
      </c>
      <c r="O1433" s="25" t="str">
        <f aca="true">IF(C1433&lt;&gt;"",SUM(INDIRECT($AH$5&amp;"C"&amp;($C$1*$A1433+11)):INDIRECT($AH$5&amp;"V"&amp;($C$1*$A1433+11))),"")</f>
        <v/>
      </c>
      <c r="P1433" s="25" t="str">
        <f aca="true">IF(C1433&lt;&gt;"",SUM(INDIRECT($AH$5&amp;"C"&amp;($C$1*$A1433+12)):INDIRECT($AH$5&amp;"V"&amp;($C$1*$A1433+12))),"")</f>
        <v/>
      </c>
      <c r="Q1433" s="24" t="str">
        <f aca="false">IF(C1433&lt;&gt;"",IFERROR((M1433+N1433+O1433)/(M1433+N1433+O1433+P1433),0), "")</f>
        <v/>
      </c>
      <c r="R1433" s="25" t="str">
        <f aca="true">IF(C1433&lt;&gt;"",SUM(INDIRECT($AH$5&amp;"C"&amp;($C$1*$A1433+13)):INDIRECT($AH$5&amp;"V"&amp;($C$1*$A1433+13))), "")</f>
        <v/>
      </c>
      <c r="S1433" s="25" t="str">
        <f aca="false">IF(C1433&lt;&gt;"",IFERROR((M1433+N1433+O1433+P1433)/R1433, 0),"")</f>
        <v/>
      </c>
      <c r="T1433" s="25" t="str">
        <f aca="false">IF(C1433&lt;&gt;"",IFERROR((M1433+N1433+O1433)/R1433,0),"")</f>
        <v/>
      </c>
      <c r="U1433" s="25" t="str">
        <f aca="true">IF(C1433&lt;&gt;"",IF(INDIRECT($AH$5&amp;"B"&amp;($C$1*$A1433+14))= 1,1,0),"")</f>
        <v/>
      </c>
      <c r="V1433" s="25" t="str">
        <f aca="true">IF(C1433&lt;&gt;"",IF(INDIRECT($AH$5&amp;"B"&amp;($C$1*$A1433+15))= 1,1,0),"")</f>
        <v/>
      </c>
      <c r="W1433" s="25" t="str">
        <f aca="false">IF(C1433&lt;&gt;"",($M1433*1) + ($N1433*2) + ($O1433*3) + (IF(U1433 = 1, 10, 0)) + (IF(V1433 = 1, 20, 0)),"")</f>
        <v/>
      </c>
      <c r="X1433" s="27" t="str">
        <f aca="true">IF(C1433&lt;&gt;"",IF(INDIRECT($AH$5&amp;"B"&amp;($C$1*$A1433+16))= 1,1,0),"")</f>
        <v/>
      </c>
      <c r="Y1433" s="27" t="str">
        <f aca="true">IF(D1433&lt;&gt;"",IF(INDIRECT($AH$5&amp;"B"&amp;($C$1*$A1433+17))= 1,1,0),"")</f>
        <v/>
      </c>
      <c r="Z1433" s="27" t="str">
        <f aca="true">IF(E1433&lt;&gt;"",IF(INDIRECT($AH$5&amp;"B"&amp;($C$1*$A1433+18))= 1,1,0),"")</f>
        <v/>
      </c>
      <c r="AA1433" s="27" t="str">
        <f aca="true">IF(F1433&lt;&gt;"",IF(INDIRECT($AH$5&amp;"B"&amp;($C$1*$A1433+19))= 1,1,0),"")</f>
        <v/>
      </c>
      <c r="AB1433" s="27" t="str">
        <f aca="false">IF(C1433&lt;&gt;"",IF(X1433 = 1, 5, 0) + IF(Z1433 = 1, 25, 0) + IF(AA1433 = 1, 15, 0),"")</f>
        <v/>
      </c>
      <c r="AC1433" s="57" t="str">
        <f aca="false">IF(C1433&lt;&gt;"",L1433+W1433+AB1433,"")</f>
        <v/>
      </c>
    </row>
    <row r="1434" customFormat="false" ht="12.8" hidden="false" customHeight="false" outlineLevel="0" collapsed="false">
      <c r="A1434" s="11" t="n">
        <f aca="false">A1433+1</f>
        <v>431</v>
      </c>
      <c r="B1434" s="38" t="str">
        <f aca="true">IF(INDIRECT($AH$5&amp;"B"&amp;($C$1*$A1434+2))=0, "",INDIRECT($AH$5&amp;"B"&amp;($C$1*$A1434+2)))</f>
        <v/>
      </c>
      <c r="C1434" s="19" t="str">
        <f aca="true">IF(INDIRECT($AH$5&amp;"B"&amp;($C$1*$A1434+3)) = 0, "", INDIRECT($AH$5&amp;"B"&amp;($C$1*$A1434+3)))</f>
        <v/>
      </c>
      <c r="D1434" s="19" t="str">
        <f aca="true">IF(INDIRECT($AH$5&amp;"B"&amp;($C$1*$A1434+4)) = 0, "", INDIRECT($AH$5&amp;"B"&amp;($C$1*$A1434+4)))</f>
        <v/>
      </c>
      <c r="E1434" s="19" t="str">
        <f aca="true">IF(INDIRECT($AH$5&amp;"B"&amp;($C$1*$A1434+7)) = 0, "", INDIRECT($AH$5&amp;"B"&amp;($C$1*$A1434+7)))</f>
        <v/>
      </c>
      <c r="F1434" s="20" t="str">
        <f aca="true">IF(C1434 &lt;&gt; "",IF(INDIRECT($AH$5&amp;"B"&amp;($C$1*$A1434+8)) = 0, 0, 1), "")</f>
        <v/>
      </c>
      <c r="G1434" s="20" t="n">
        <f aca="true">INDIRECT($AH$5&amp;"B"&amp;($C$1*$A1434+9))</f>
        <v>0</v>
      </c>
      <c r="H1434" s="20" t="n">
        <f aca="true">INDIRECT($AH$5&amp;"B"&amp;($C$1*$A1434+10))</f>
        <v>0</v>
      </c>
      <c r="I1434" s="20" t="n">
        <f aca="true">INDIRECT($AH$5&amp;"B"&amp;($C$1*$A1434+11))</f>
        <v>0</v>
      </c>
      <c r="J1434" s="20" t="n">
        <f aca="true">INDIRECT($AH$5&amp;"B"&amp;($C$1*$A1434+12))</f>
        <v>0</v>
      </c>
      <c r="K1434" s="21" t="str">
        <f aca="false">IF(C1434&lt;&gt;"",IFERROR((G1434+H1434+I1434)/(G1434+H1434+I1434+J1434),0), "")</f>
        <v/>
      </c>
      <c r="L1434" s="20" t="str">
        <f aca="false">IF(C1434&lt;&gt;"",(G1434* 2) +(H1434* 4) + (I1434* 6) + IF(F1434 = 1, 5, 0), "")</f>
        <v/>
      </c>
      <c r="M1434" s="25" t="str">
        <f aca="true">IF(C1434&lt;&gt;"",SUM(INDIRECT($AH$5&amp;"C"&amp;($C$1*$A1434+9)):INDIRECT($AH$5&amp;"V"&amp;($C$1*$A1434+9))), "")</f>
        <v/>
      </c>
      <c r="N1434" s="25" t="str">
        <f aca="true">IF(C1434&lt;&gt;"",SUM(INDIRECT($AH$5&amp;"C"&amp;($C$1*$A1434+10)):INDIRECT($AH$5&amp;"V"&amp;($C$1*$A1434+10))), "")</f>
        <v/>
      </c>
      <c r="O1434" s="25" t="str">
        <f aca="true">IF(C1434&lt;&gt;"",SUM(INDIRECT($AH$5&amp;"C"&amp;($C$1*$A1434+11)):INDIRECT($AH$5&amp;"V"&amp;($C$1*$A1434+11))),"")</f>
        <v/>
      </c>
      <c r="P1434" s="25" t="str">
        <f aca="true">IF(C1434&lt;&gt;"",SUM(INDIRECT($AH$5&amp;"C"&amp;($C$1*$A1434+12)):INDIRECT($AH$5&amp;"V"&amp;($C$1*$A1434+12))),"")</f>
        <v/>
      </c>
      <c r="Q1434" s="24" t="str">
        <f aca="false">IF(C1434&lt;&gt;"",IFERROR((M1434+N1434+O1434)/(M1434+N1434+O1434+P1434),0), "")</f>
        <v/>
      </c>
      <c r="R1434" s="25" t="str">
        <f aca="true">IF(C1434&lt;&gt;"",SUM(INDIRECT($AH$5&amp;"C"&amp;($C$1*$A1434+13)):INDIRECT($AH$5&amp;"V"&amp;($C$1*$A1434+13))), "")</f>
        <v/>
      </c>
      <c r="S1434" s="25" t="str">
        <f aca="false">IF(C1434&lt;&gt;"",IFERROR((M1434+N1434+O1434+P1434)/R1434, 0),"")</f>
        <v/>
      </c>
      <c r="T1434" s="25" t="str">
        <f aca="false">IF(C1434&lt;&gt;"",IFERROR((M1434+N1434+O1434)/R1434,0),"")</f>
        <v/>
      </c>
      <c r="U1434" s="25" t="str">
        <f aca="true">IF(C1434&lt;&gt;"",IF(INDIRECT($AH$5&amp;"B"&amp;($C$1*$A1434+14))= 1,1,0),"")</f>
        <v/>
      </c>
      <c r="V1434" s="25" t="str">
        <f aca="true">IF(C1434&lt;&gt;"",IF(INDIRECT($AH$5&amp;"B"&amp;($C$1*$A1434+15))= 1,1,0),"")</f>
        <v/>
      </c>
      <c r="W1434" s="25" t="str">
        <f aca="false">IF(C1434&lt;&gt;"",($M1434*1) + ($N1434*2) + ($O1434*3) + (IF(U1434 = 1, 10, 0)) + (IF(V1434 = 1, 20, 0)),"")</f>
        <v/>
      </c>
      <c r="X1434" s="27" t="str">
        <f aca="true">IF(C1434&lt;&gt;"",IF(INDIRECT($AH$5&amp;"B"&amp;($C$1*$A1434+16))= 1,1,0),"")</f>
        <v/>
      </c>
      <c r="Y1434" s="27" t="str">
        <f aca="true">IF(D1434&lt;&gt;"",IF(INDIRECT($AH$5&amp;"B"&amp;($C$1*$A1434+17))= 1,1,0),"")</f>
        <v/>
      </c>
      <c r="Z1434" s="27" t="str">
        <f aca="true">IF(E1434&lt;&gt;"",IF(INDIRECT($AH$5&amp;"B"&amp;($C$1*$A1434+18))= 1,1,0),"")</f>
        <v/>
      </c>
      <c r="AA1434" s="27" t="str">
        <f aca="true">IF(F1434&lt;&gt;"",IF(INDIRECT($AH$5&amp;"B"&amp;($C$1*$A1434+19))= 1,1,0),"")</f>
        <v/>
      </c>
      <c r="AB1434" s="27" t="str">
        <f aca="false">IF(C1434&lt;&gt;"",IF(X1434 = 1, 5, 0) + IF(Z1434 = 1, 25, 0) + IF(AA1434 = 1, 15, 0),"")</f>
        <v/>
      </c>
      <c r="AC1434" s="57" t="str">
        <f aca="false">IF(C1434&lt;&gt;"",L1434+W1434+AB1434,"")</f>
        <v/>
      </c>
    </row>
    <row r="1435" customFormat="false" ht="12.8" hidden="false" customHeight="false" outlineLevel="0" collapsed="false">
      <c r="A1435" s="11" t="n">
        <f aca="false">A1434+1</f>
        <v>432</v>
      </c>
      <c r="B1435" s="38" t="str">
        <f aca="true">IF(INDIRECT($AH$5&amp;"B"&amp;($C$1*$A1435+2))=0, "",INDIRECT($AH$5&amp;"B"&amp;($C$1*$A1435+2)))</f>
        <v/>
      </c>
      <c r="C1435" s="19" t="str">
        <f aca="true">IF(INDIRECT($AH$5&amp;"B"&amp;($C$1*$A1435+3)) = 0, "", INDIRECT($AH$5&amp;"B"&amp;($C$1*$A1435+3)))</f>
        <v/>
      </c>
      <c r="D1435" s="19" t="str">
        <f aca="true">IF(INDIRECT($AH$5&amp;"B"&amp;($C$1*$A1435+4)) = 0, "", INDIRECT($AH$5&amp;"B"&amp;($C$1*$A1435+4)))</f>
        <v/>
      </c>
      <c r="E1435" s="19" t="str">
        <f aca="true">IF(INDIRECT($AH$5&amp;"B"&amp;($C$1*$A1435+7)) = 0, "", INDIRECT($AH$5&amp;"B"&amp;($C$1*$A1435+7)))</f>
        <v/>
      </c>
      <c r="F1435" s="20" t="str">
        <f aca="true">IF(C1435 &lt;&gt; "",IF(INDIRECT($AH$5&amp;"B"&amp;($C$1*$A1435+8)) = 0, 0, 1), "")</f>
        <v/>
      </c>
      <c r="G1435" s="20" t="n">
        <f aca="true">INDIRECT($AH$5&amp;"B"&amp;($C$1*$A1435+9))</f>
        <v>0</v>
      </c>
      <c r="H1435" s="20" t="n">
        <f aca="true">INDIRECT($AH$5&amp;"B"&amp;($C$1*$A1435+10))</f>
        <v>0</v>
      </c>
      <c r="I1435" s="20" t="n">
        <f aca="true">INDIRECT($AH$5&amp;"B"&amp;($C$1*$A1435+11))</f>
        <v>0</v>
      </c>
      <c r="J1435" s="20" t="n">
        <f aca="true">INDIRECT($AH$5&amp;"B"&amp;($C$1*$A1435+12))</f>
        <v>0</v>
      </c>
      <c r="K1435" s="21" t="str">
        <f aca="false">IF(C1435&lt;&gt;"",IFERROR((G1435+H1435+I1435)/(G1435+H1435+I1435+J1435),0), "")</f>
        <v/>
      </c>
      <c r="L1435" s="20" t="str">
        <f aca="false">IF(C1435&lt;&gt;"",(G1435* 2) +(H1435* 4) + (I1435* 6) + IF(F1435 = 1, 5, 0), "")</f>
        <v/>
      </c>
      <c r="M1435" s="25" t="str">
        <f aca="true">IF(C1435&lt;&gt;"",SUM(INDIRECT($AH$5&amp;"C"&amp;($C$1*$A1435+9)):INDIRECT($AH$5&amp;"V"&amp;($C$1*$A1435+9))), "")</f>
        <v/>
      </c>
      <c r="N1435" s="25" t="str">
        <f aca="true">IF(C1435&lt;&gt;"",SUM(INDIRECT($AH$5&amp;"C"&amp;($C$1*$A1435+10)):INDIRECT($AH$5&amp;"V"&amp;($C$1*$A1435+10))), "")</f>
        <v/>
      </c>
      <c r="O1435" s="25" t="str">
        <f aca="true">IF(C1435&lt;&gt;"",SUM(INDIRECT($AH$5&amp;"C"&amp;($C$1*$A1435+11)):INDIRECT($AH$5&amp;"V"&amp;($C$1*$A1435+11))),"")</f>
        <v/>
      </c>
      <c r="P1435" s="25" t="str">
        <f aca="true">IF(C1435&lt;&gt;"",SUM(INDIRECT($AH$5&amp;"C"&amp;($C$1*$A1435+12)):INDIRECT($AH$5&amp;"V"&amp;($C$1*$A1435+12))),"")</f>
        <v/>
      </c>
      <c r="Q1435" s="24" t="str">
        <f aca="false">IF(C1435&lt;&gt;"",IFERROR((M1435+N1435+O1435)/(M1435+N1435+O1435+P1435),0), "")</f>
        <v/>
      </c>
      <c r="R1435" s="25" t="str">
        <f aca="true">IF(C1435&lt;&gt;"",SUM(INDIRECT($AH$5&amp;"C"&amp;($C$1*$A1435+13)):INDIRECT($AH$5&amp;"V"&amp;($C$1*$A1435+13))), "")</f>
        <v/>
      </c>
      <c r="S1435" s="25" t="str">
        <f aca="false">IF(C1435&lt;&gt;"",IFERROR((M1435+N1435+O1435+P1435)/R1435, 0),"")</f>
        <v/>
      </c>
      <c r="T1435" s="25" t="str">
        <f aca="false">IF(C1435&lt;&gt;"",IFERROR((M1435+N1435+O1435)/R1435,0),"")</f>
        <v/>
      </c>
      <c r="U1435" s="25" t="str">
        <f aca="true">IF(C1435&lt;&gt;"",IF(INDIRECT($AH$5&amp;"B"&amp;($C$1*$A1435+14))= 1,1,0),"")</f>
        <v/>
      </c>
      <c r="V1435" s="25" t="str">
        <f aca="true">IF(C1435&lt;&gt;"",IF(INDIRECT($AH$5&amp;"B"&amp;($C$1*$A1435+15))= 1,1,0),"")</f>
        <v/>
      </c>
      <c r="W1435" s="25" t="str">
        <f aca="false">IF(C1435&lt;&gt;"",($M1435*1) + ($N1435*2) + ($O1435*3) + (IF(U1435 = 1, 10, 0)) + (IF(V1435 = 1, 20, 0)),"")</f>
        <v/>
      </c>
      <c r="X1435" s="27" t="str">
        <f aca="true">IF(C1435&lt;&gt;"",IF(INDIRECT($AH$5&amp;"B"&amp;($C$1*$A1435+16))= 1,1,0),"")</f>
        <v/>
      </c>
      <c r="Y1435" s="27" t="str">
        <f aca="true">IF(D1435&lt;&gt;"",IF(INDIRECT($AH$5&amp;"B"&amp;($C$1*$A1435+17))= 1,1,0),"")</f>
        <v/>
      </c>
      <c r="Z1435" s="27" t="str">
        <f aca="true">IF(E1435&lt;&gt;"",IF(INDIRECT($AH$5&amp;"B"&amp;($C$1*$A1435+18))= 1,1,0),"")</f>
        <v/>
      </c>
      <c r="AA1435" s="27" t="str">
        <f aca="true">IF(F1435&lt;&gt;"",IF(INDIRECT($AH$5&amp;"B"&amp;($C$1*$A1435+19))= 1,1,0),"")</f>
        <v/>
      </c>
      <c r="AB1435" s="27" t="str">
        <f aca="false">IF(C1435&lt;&gt;"",IF(X1435 = 1, 5, 0) + IF(Z1435 = 1, 25, 0) + IF(AA1435 = 1, 15, 0),"")</f>
        <v/>
      </c>
      <c r="AC1435" s="57" t="str">
        <f aca="false">IF(C1435&lt;&gt;"",L1435+W1435+AB1435,"")</f>
        <v/>
      </c>
    </row>
    <row r="1436" customFormat="false" ht="12.8" hidden="false" customHeight="false" outlineLevel="0" collapsed="false">
      <c r="A1436" s="11" t="n">
        <f aca="false">A1435+1</f>
        <v>433</v>
      </c>
      <c r="B1436" s="38" t="str">
        <f aca="true">IF(INDIRECT($AH$5&amp;"B"&amp;($C$1*$A1436+2))=0, "",INDIRECT($AH$5&amp;"B"&amp;($C$1*$A1436+2)))</f>
        <v/>
      </c>
      <c r="C1436" s="19" t="str">
        <f aca="true">IF(INDIRECT($AH$5&amp;"B"&amp;($C$1*$A1436+3)) = 0, "", INDIRECT($AH$5&amp;"B"&amp;($C$1*$A1436+3)))</f>
        <v/>
      </c>
      <c r="D1436" s="19" t="str">
        <f aca="true">IF(INDIRECT($AH$5&amp;"B"&amp;($C$1*$A1436+4)) = 0, "", INDIRECT($AH$5&amp;"B"&amp;($C$1*$A1436+4)))</f>
        <v/>
      </c>
      <c r="E1436" s="19" t="str">
        <f aca="true">IF(INDIRECT($AH$5&amp;"B"&amp;($C$1*$A1436+7)) = 0, "", INDIRECT($AH$5&amp;"B"&amp;($C$1*$A1436+7)))</f>
        <v/>
      </c>
      <c r="F1436" s="20" t="str">
        <f aca="true">IF(C1436 &lt;&gt; "",IF(INDIRECT($AH$5&amp;"B"&amp;($C$1*$A1436+8)) = 0, 0, 1), "")</f>
        <v/>
      </c>
      <c r="G1436" s="20" t="n">
        <f aca="true">INDIRECT($AH$5&amp;"B"&amp;($C$1*$A1436+9))</f>
        <v>0</v>
      </c>
      <c r="H1436" s="20" t="n">
        <f aca="true">INDIRECT($AH$5&amp;"B"&amp;($C$1*$A1436+10))</f>
        <v>0</v>
      </c>
      <c r="I1436" s="20" t="n">
        <f aca="true">INDIRECT($AH$5&amp;"B"&amp;($C$1*$A1436+11))</f>
        <v>0</v>
      </c>
      <c r="J1436" s="20" t="n">
        <f aca="true">INDIRECT($AH$5&amp;"B"&amp;($C$1*$A1436+12))</f>
        <v>0</v>
      </c>
      <c r="K1436" s="21" t="str">
        <f aca="false">IF(C1436&lt;&gt;"",IFERROR((G1436+H1436+I1436)/(G1436+H1436+I1436+J1436),0), "")</f>
        <v/>
      </c>
      <c r="L1436" s="20" t="str">
        <f aca="false">IF(C1436&lt;&gt;"",(G1436* 2) +(H1436* 4) + (I1436* 6) + IF(F1436 = 1, 5, 0), "")</f>
        <v/>
      </c>
      <c r="M1436" s="25" t="str">
        <f aca="true">IF(C1436&lt;&gt;"",SUM(INDIRECT($AH$5&amp;"C"&amp;($C$1*$A1436+9)):INDIRECT($AH$5&amp;"V"&amp;($C$1*$A1436+9))), "")</f>
        <v/>
      </c>
      <c r="N1436" s="25" t="str">
        <f aca="true">IF(C1436&lt;&gt;"",SUM(INDIRECT($AH$5&amp;"C"&amp;($C$1*$A1436+10)):INDIRECT($AH$5&amp;"V"&amp;($C$1*$A1436+10))), "")</f>
        <v/>
      </c>
      <c r="O1436" s="25" t="str">
        <f aca="true">IF(C1436&lt;&gt;"",SUM(INDIRECT($AH$5&amp;"C"&amp;($C$1*$A1436+11)):INDIRECT($AH$5&amp;"V"&amp;($C$1*$A1436+11))),"")</f>
        <v/>
      </c>
      <c r="P1436" s="25" t="str">
        <f aca="true">IF(C1436&lt;&gt;"",SUM(INDIRECT($AH$5&amp;"C"&amp;($C$1*$A1436+12)):INDIRECT($AH$5&amp;"V"&amp;($C$1*$A1436+12))),"")</f>
        <v/>
      </c>
      <c r="Q1436" s="24" t="str">
        <f aca="false">IF(C1436&lt;&gt;"",IFERROR((M1436+N1436+O1436)/(M1436+N1436+O1436+P1436),0), "")</f>
        <v/>
      </c>
      <c r="R1436" s="25" t="str">
        <f aca="true">IF(C1436&lt;&gt;"",SUM(INDIRECT($AH$5&amp;"C"&amp;($C$1*$A1436+13)):INDIRECT($AH$5&amp;"V"&amp;($C$1*$A1436+13))), "")</f>
        <v/>
      </c>
      <c r="S1436" s="25" t="str">
        <f aca="false">IF(C1436&lt;&gt;"",IFERROR((M1436+N1436+O1436+P1436)/R1436, 0),"")</f>
        <v/>
      </c>
      <c r="T1436" s="25" t="str">
        <f aca="false">IF(C1436&lt;&gt;"",IFERROR((M1436+N1436+O1436)/R1436,0),"")</f>
        <v/>
      </c>
      <c r="U1436" s="25" t="str">
        <f aca="true">IF(C1436&lt;&gt;"",IF(INDIRECT($AH$5&amp;"B"&amp;($C$1*$A1436+14))= 1,1,0),"")</f>
        <v/>
      </c>
      <c r="V1436" s="25" t="str">
        <f aca="true">IF(C1436&lt;&gt;"",IF(INDIRECT($AH$5&amp;"B"&amp;($C$1*$A1436+15))= 1,1,0),"")</f>
        <v/>
      </c>
      <c r="W1436" s="25" t="str">
        <f aca="false">IF(C1436&lt;&gt;"",($M1436*1) + ($N1436*2) + ($O1436*3) + (IF(U1436 = 1, 10, 0)) + (IF(V1436 = 1, 20, 0)),"")</f>
        <v/>
      </c>
      <c r="X1436" s="27" t="str">
        <f aca="true">IF(C1436&lt;&gt;"",IF(INDIRECT($AH$5&amp;"B"&amp;($C$1*$A1436+16))= 1,1,0),"")</f>
        <v/>
      </c>
      <c r="Y1436" s="27" t="str">
        <f aca="true">IF(D1436&lt;&gt;"",IF(INDIRECT($AH$5&amp;"B"&amp;($C$1*$A1436+17))= 1,1,0),"")</f>
        <v/>
      </c>
      <c r="Z1436" s="27" t="str">
        <f aca="true">IF(E1436&lt;&gt;"",IF(INDIRECT($AH$5&amp;"B"&amp;($C$1*$A1436+18))= 1,1,0),"")</f>
        <v/>
      </c>
      <c r="AA1436" s="27" t="str">
        <f aca="true">IF(F1436&lt;&gt;"",IF(INDIRECT($AH$5&amp;"B"&amp;($C$1*$A1436+19))= 1,1,0),"")</f>
        <v/>
      </c>
      <c r="AB1436" s="27" t="str">
        <f aca="false">IF(C1436&lt;&gt;"",IF(X1436 = 1, 5, 0) + IF(Z1436 = 1, 25, 0) + IF(AA1436 = 1, 15, 0),"")</f>
        <v/>
      </c>
      <c r="AC1436" s="57" t="str">
        <f aca="false">IF(C1436&lt;&gt;"",L1436+W1436+AB1436,"")</f>
        <v/>
      </c>
    </row>
    <row r="1437" customFormat="false" ht="12.8" hidden="false" customHeight="false" outlineLevel="0" collapsed="false">
      <c r="A1437" s="11" t="n">
        <f aca="false">A1436+1</f>
        <v>434</v>
      </c>
      <c r="B1437" s="38" t="str">
        <f aca="true">IF(INDIRECT($AH$5&amp;"B"&amp;($C$1*$A1437+2))=0, "",INDIRECT($AH$5&amp;"B"&amp;($C$1*$A1437+2)))</f>
        <v/>
      </c>
      <c r="C1437" s="19" t="str">
        <f aca="true">IF(INDIRECT($AH$5&amp;"B"&amp;($C$1*$A1437+3)) = 0, "", INDIRECT($AH$5&amp;"B"&amp;($C$1*$A1437+3)))</f>
        <v/>
      </c>
      <c r="D1437" s="19" t="str">
        <f aca="true">IF(INDIRECT($AH$5&amp;"B"&amp;($C$1*$A1437+4)) = 0, "", INDIRECT($AH$5&amp;"B"&amp;($C$1*$A1437+4)))</f>
        <v/>
      </c>
      <c r="E1437" s="19" t="str">
        <f aca="true">IF(INDIRECT($AH$5&amp;"B"&amp;($C$1*$A1437+7)) = 0, "", INDIRECT($AH$5&amp;"B"&amp;($C$1*$A1437+7)))</f>
        <v/>
      </c>
      <c r="F1437" s="20" t="str">
        <f aca="true">IF(C1437 &lt;&gt; "",IF(INDIRECT($AH$5&amp;"B"&amp;($C$1*$A1437+8)) = 0, 0, 1), "")</f>
        <v/>
      </c>
      <c r="G1437" s="20" t="n">
        <f aca="true">INDIRECT($AH$5&amp;"B"&amp;($C$1*$A1437+9))</f>
        <v>0</v>
      </c>
      <c r="H1437" s="20" t="n">
        <f aca="true">INDIRECT($AH$5&amp;"B"&amp;($C$1*$A1437+10))</f>
        <v>0</v>
      </c>
      <c r="I1437" s="20" t="n">
        <f aca="true">INDIRECT($AH$5&amp;"B"&amp;($C$1*$A1437+11))</f>
        <v>0</v>
      </c>
      <c r="J1437" s="20" t="n">
        <f aca="true">INDIRECT($AH$5&amp;"B"&amp;($C$1*$A1437+12))</f>
        <v>0</v>
      </c>
      <c r="K1437" s="21" t="str">
        <f aca="false">IF(C1437&lt;&gt;"",IFERROR((G1437+H1437+I1437)/(G1437+H1437+I1437+J1437),0), "")</f>
        <v/>
      </c>
      <c r="L1437" s="20" t="str">
        <f aca="false">IF(C1437&lt;&gt;"",(G1437* 2) +(H1437* 4) + (I1437* 6) + IF(F1437 = 1, 5, 0), "")</f>
        <v/>
      </c>
      <c r="M1437" s="25" t="str">
        <f aca="true">IF(C1437&lt;&gt;"",SUM(INDIRECT($AH$5&amp;"C"&amp;($C$1*$A1437+9)):INDIRECT($AH$5&amp;"V"&amp;($C$1*$A1437+9))), "")</f>
        <v/>
      </c>
      <c r="N1437" s="25" t="str">
        <f aca="true">IF(C1437&lt;&gt;"",SUM(INDIRECT($AH$5&amp;"C"&amp;($C$1*$A1437+10)):INDIRECT($AH$5&amp;"V"&amp;($C$1*$A1437+10))), "")</f>
        <v/>
      </c>
      <c r="O1437" s="25" t="str">
        <f aca="true">IF(C1437&lt;&gt;"",SUM(INDIRECT($AH$5&amp;"C"&amp;($C$1*$A1437+11)):INDIRECT($AH$5&amp;"V"&amp;($C$1*$A1437+11))),"")</f>
        <v/>
      </c>
      <c r="P1437" s="25" t="str">
        <f aca="true">IF(C1437&lt;&gt;"",SUM(INDIRECT($AH$5&amp;"C"&amp;($C$1*$A1437+12)):INDIRECT($AH$5&amp;"V"&amp;($C$1*$A1437+12))),"")</f>
        <v/>
      </c>
      <c r="Q1437" s="24" t="str">
        <f aca="false">IF(C1437&lt;&gt;"",IFERROR((M1437+N1437+O1437)/(M1437+N1437+O1437+P1437),0), "")</f>
        <v/>
      </c>
      <c r="R1437" s="25" t="str">
        <f aca="true">IF(C1437&lt;&gt;"",SUM(INDIRECT($AH$5&amp;"C"&amp;($C$1*$A1437+13)):INDIRECT($AH$5&amp;"V"&amp;($C$1*$A1437+13))), "")</f>
        <v/>
      </c>
      <c r="S1437" s="25" t="str">
        <f aca="false">IF(C1437&lt;&gt;"",IFERROR((M1437+N1437+O1437+P1437)/R1437, 0),"")</f>
        <v/>
      </c>
      <c r="T1437" s="25" t="str">
        <f aca="false">IF(C1437&lt;&gt;"",IFERROR((M1437+N1437+O1437)/R1437,0),"")</f>
        <v/>
      </c>
      <c r="U1437" s="25" t="str">
        <f aca="true">IF(C1437&lt;&gt;"",IF(INDIRECT($AH$5&amp;"B"&amp;($C$1*$A1437+14))= 1,1,0),"")</f>
        <v/>
      </c>
      <c r="V1437" s="25" t="str">
        <f aca="true">IF(C1437&lt;&gt;"",IF(INDIRECT($AH$5&amp;"B"&amp;($C$1*$A1437+15))= 1,1,0),"")</f>
        <v/>
      </c>
      <c r="W1437" s="25" t="str">
        <f aca="false">IF(C1437&lt;&gt;"",($M1437*1) + ($N1437*2) + ($O1437*3) + (IF(U1437 = 1, 10, 0)) + (IF(V1437 = 1, 20, 0)),"")</f>
        <v/>
      </c>
      <c r="X1437" s="27" t="str">
        <f aca="true">IF(C1437&lt;&gt;"",IF(INDIRECT($AH$5&amp;"B"&amp;($C$1*$A1437+16))= 1,1,0),"")</f>
        <v/>
      </c>
      <c r="Y1437" s="27" t="str">
        <f aca="true">IF(D1437&lt;&gt;"",IF(INDIRECT($AH$5&amp;"B"&amp;($C$1*$A1437+17))= 1,1,0),"")</f>
        <v/>
      </c>
      <c r="Z1437" s="27" t="str">
        <f aca="true">IF(E1437&lt;&gt;"",IF(INDIRECT($AH$5&amp;"B"&amp;($C$1*$A1437+18))= 1,1,0),"")</f>
        <v/>
      </c>
      <c r="AA1437" s="27" t="str">
        <f aca="true">IF(F1437&lt;&gt;"",IF(INDIRECT($AH$5&amp;"B"&amp;($C$1*$A1437+19))= 1,1,0),"")</f>
        <v/>
      </c>
      <c r="AB1437" s="27" t="str">
        <f aca="false">IF(C1437&lt;&gt;"",IF(X1437 = 1, 5, 0) + IF(Z1437 = 1, 25, 0) + IF(AA1437 = 1, 15, 0),"")</f>
        <v/>
      </c>
      <c r="AC1437" s="57" t="str">
        <f aca="false">IF(C1437&lt;&gt;"",L1437+W1437+AB1437,"")</f>
        <v/>
      </c>
    </row>
    <row r="1438" customFormat="false" ht="12.8" hidden="false" customHeight="false" outlineLevel="0" collapsed="false">
      <c r="A1438" s="11" t="n">
        <f aca="false">A1437+1</f>
        <v>435</v>
      </c>
      <c r="B1438" s="38" t="str">
        <f aca="true">IF(INDIRECT($AH$5&amp;"B"&amp;($C$1*$A1438+2))=0, "",INDIRECT($AH$5&amp;"B"&amp;($C$1*$A1438+2)))</f>
        <v/>
      </c>
      <c r="C1438" s="19" t="str">
        <f aca="true">IF(INDIRECT($AH$5&amp;"B"&amp;($C$1*$A1438+3)) = 0, "", INDIRECT($AH$5&amp;"B"&amp;($C$1*$A1438+3)))</f>
        <v/>
      </c>
      <c r="D1438" s="19" t="str">
        <f aca="true">IF(INDIRECT($AH$5&amp;"B"&amp;($C$1*$A1438+4)) = 0, "", INDIRECT($AH$5&amp;"B"&amp;($C$1*$A1438+4)))</f>
        <v/>
      </c>
      <c r="E1438" s="19" t="str">
        <f aca="true">IF(INDIRECT($AH$5&amp;"B"&amp;($C$1*$A1438+7)) = 0, "", INDIRECT($AH$5&amp;"B"&amp;($C$1*$A1438+7)))</f>
        <v/>
      </c>
      <c r="F1438" s="20" t="str">
        <f aca="true">IF(C1438 &lt;&gt; "",IF(INDIRECT($AH$5&amp;"B"&amp;($C$1*$A1438+8)) = 0, 0, 1), "")</f>
        <v/>
      </c>
      <c r="G1438" s="20" t="n">
        <f aca="true">INDIRECT($AH$5&amp;"B"&amp;($C$1*$A1438+9))</f>
        <v>0</v>
      </c>
      <c r="H1438" s="20" t="n">
        <f aca="true">INDIRECT($AH$5&amp;"B"&amp;($C$1*$A1438+10))</f>
        <v>0</v>
      </c>
      <c r="I1438" s="20" t="n">
        <f aca="true">INDIRECT($AH$5&amp;"B"&amp;($C$1*$A1438+11))</f>
        <v>0</v>
      </c>
      <c r="J1438" s="20" t="n">
        <f aca="true">INDIRECT($AH$5&amp;"B"&amp;($C$1*$A1438+12))</f>
        <v>0</v>
      </c>
      <c r="K1438" s="21" t="str">
        <f aca="false">IF(C1438&lt;&gt;"",IFERROR((G1438+H1438+I1438)/(G1438+H1438+I1438+J1438),0), "")</f>
        <v/>
      </c>
      <c r="L1438" s="20" t="str">
        <f aca="false">IF(C1438&lt;&gt;"",(G1438* 2) +(H1438* 4) + (I1438* 6) + IF(F1438 = 1, 5, 0), "")</f>
        <v/>
      </c>
      <c r="M1438" s="25" t="str">
        <f aca="true">IF(C1438&lt;&gt;"",SUM(INDIRECT($AH$5&amp;"C"&amp;($C$1*$A1438+9)):INDIRECT($AH$5&amp;"V"&amp;($C$1*$A1438+9))), "")</f>
        <v/>
      </c>
      <c r="N1438" s="25" t="str">
        <f aca="true">IF(C1438&lt;&gt;"",SUM(INDIRECT($AH$5&amp;"C"&amp;($C$1*$A1438+10)):INDIRECT($AH$5&amp;"V"&amp;($C$1*$A1438+10))), "")</f>
        <v/>
      </c>
      <c r="O1438" s="25" t="str">
        <f aca="true">IF(C1438&lt;&gt;"",SUM(INDIRECT($AH$5&amp;"C"&amp;($C$1*$A1438+11)):INDIRECT($AH$5&amp;"V"&amp;($C$1*$A1438+11))),"")</f>
        <v/>
      </c>
      <c r="P1438" s="25" t="str">
        <f aca="true">IF(C1438&lt;&gt;"",SUM(INDIRECT($AH$5&amp;"C"&amp;($C$1*$A1438+12)):INDIRECT($AH$5&amp;"V"&amp;($C$1*$A1438+12))),"")</f>
        <v/>
      </c>
      <c r="Q1438" s="24" t="str">
        <f aca="false">IF(C1438&lt;&gt;"",IFERROR((M1438+N1438+O1438)/(M1438+N1438+O1438+P1438),0), "")</f>
        <v/>
      </c>
      <c r="R1438" s="25" t="str">
        <f aca="true">IF(C1438&lt;&gt;"",SUM(INDIRECT($AH$5&amp;"C"&amp;($C$1*$A1438+13)):INDIRECT($AH$5&amp;"V"&amp;($C$1*$A1438+13))), "")</f>
        <v/>
      </c>
      <c r="S1438" s="25" t="str">
        <f aca="false">IF(C1438&lt;&gt;"",IFERROR((M1438+N1438+O1438+P1438)/R1438, 0),"")</f>
        <v/>
      </c>
      <c r="T1438" s="25" t="str">
        <f aca="false">IF(C1438&lt;&gt;"",IFERROR((M1438+N1438+O1438)/R1438,0),"")</f>
        <v/>
      </c>
      <c r="U1438" s="25" t="str">
        <f aca="true">IF(C1438&lt;&gt;"",IF(INDIRECT($AH$5&amp;"B"&amp;($C$1*$A1438+14))= 1,1,0),"")</f>
        <v/>
      </c>
      <c r="V1438" s="25" t="str">
        <f aca="true">IF(C1438&lt;&gt;"",IF(INDIRECT($AH$5&amp;"B"&amp;($C$1*$A1438+15))= 1,1,0),"")</f>
        <v/>
      </c>
      <c r="W1438" s="25" t="str">
        <f aca="false">IF(C1438&lt;&gt;"",($M1438*1) + ($N1438*2) + ($O1438*3) + (IF(U1438 = 1, 10, 0)) + (IF(V1438 = 1, 20, 0)),"")</f>
        <v/>
      </c>
      <c r="X1438" s="27" t="str">
        <f aca="true">IF(C1438&lt;&gt;"",IF(INDIRECT($AH$5&amp;"B"&amp;($C$1*$A1438+16))= 1,1,0),"")</f>
        <v/>
      </c>
      <c r="Y1438" s="27" t="str">
        <f aca="true">IF(D1438&lt;&gt;"",IF(INDIRECT($AH$5&amp;"B"&amp;($C$1*$A1438+17))= 1,1,0),"")</f>
        <v/>
      </c>
      <c r="Z1438" s="27" t="str">
        <f aca="true">IF(E1438&lt;&gt;"",IF(INDIRECT($AH$5&amp;"B"&amp;($C$1*$A1438+18))= 1,1,0),"")</f>
        <v/>
      </c>
      <c r="AA1438" s="27" t="str">
        <f aca="true">IF(F1438&lt;&gt;"",IF(INDIRECT($AH$5&amp;"B"&amp;($C$1*$A1438+19))= 1,1,0),"")</f>
        <v/>
      </c>
      <c r="AB1438" s="27" t="str">
        <f aca="false">IF(C1438&lt;&gt;"",IF(X1438 = 1, 5, 0) + IF(Z1438 = 1, 25, 0) + IF(AA1438 = 1, 15, 0),"")</f>
        <v/>
      </c>
      <c r="AC1438" s="57" t="str">
        <f aca="false">IF(C1438&lt;&gt;"",L1438+W1438+AB1438,"")</f>
        <v/>
      </c>
    </row>
    <row r="1439" customFormat="false" ht="12.8" hidden="false" customHeight="false" outlineLevel="0" collapsed="false">
      <c r="A1439" s="11" t="n">
        <f aca="false">A1438+1</f>
        <v>436</v>
      </c>
      <c r="B1439" s="38" t="str">
        <f aca="true">IF(INDIRECT($AH$5&amp;"B"&amp;($C$1*$A1439+2))=0, "",INDIRECT($AH$5&amp;"B"&amp;($C$1*$A1439+2)))</f>
        <v/>
      </c>
      <c r="C1439" s="19" t="str">
        <f aca="true">IF(INDIRECT($AH$5&amp;"B"&amp;($C$1*$A1439+3)) = 0, "", INDIRECT($AH$5&amp;"B"&amp;($C$1*$A1439+3)))</f>
        <v/>
      </c>
      <c r="D1439" s="19" t="str">
        <f aca="true">IF(INDIRECT($AH$5&amp;"B"&amp;($C$1*$A1439+4)) = 0, "", INDIRECT($AH$5&amp;"B"&amp;($C$1*$A1439+4)))</f>
        <v/>
      </c>
      <c r="E1439" s="19" t="str">
        <f aca="true">IF(INDIRECT($AH$5&amp;"B"&amp;($C$1*$A1439+7)) = 0, "", INDIRECT($AH$5&amp;"B"&amp;($C$1*$A1439+7)))</f>
        <v/>
      </c>
      <c r="F1439" s="20" t="str">
        <f aca="true">IF(C1439 &lt;&gt; "",IF(INDIRECT($AH$5&amp;"B"&amp;($C$1*$A1439+8)) = 0, 0, 1), "")</f>
        <v/>
      </c>
      <c r="G1439" s="20" t="n">
        <f aca="true">INDIRECT($AH$5&amp;"B"&amp;($C$1*$A1439+9))</f>
        <v>0</v>
      </c>
      <c r="H1439" s="20" t="n">
        <f aca="true">INDIRECT($AH$5&amp;"B"&amp;($C$1*$A1439+10))</f>
        <v>0</v>
      </c>
      <c r="I1439" s="20" t="n">
        <f aca="true">INDIRECT($AH$5&amp;"B"&amp;($C$1*$A1439+11))</f>
        <v>0</v>
      </c>
      <c r="J1439" s="20" t="n">
        <f aca="true">INDIRECT($AH$5&amp;"B"&amp;($C$1*$A1439+12))</f>
        <v>0</v>
      </c>
      <c r="K1439" s="21" t="str">
        <f aca="false">IF(C1439&lt;&gt;"",IFERROR((G1439+H1439+I1439)/(G1439+H1439+I1439+J1439),0), "")</f>
        <v/>
      </c>
      <c r="L1439" s="20" t="str">
        <f aca="false">IF(C1439&lt;&gt;"",(G1439* 2) +(H1439* 4) + (I1439* 6) + IF(F1439 = 1, 5, 0), "")</f>
        <v/>
      </c>
      <c r="M1439" s="25" t="str">
        <f aca="true">IF(C1439&lt;&gt;"",SUM(INDIRECT($AH$5&amp;"C"&amp;($C$1*$A1439+9)):INDIRECT($AH$5&amp;"V"&amp;($C$1*$A1439+9))), "")</f>
        <v/>
      </c>
      <c r="N1439" s="25" t="str">
        <f aca="true">IF(C1439&lt;&gt;"",SUM(INDIRECT($AH$5&amp;"C"&amp;($C$1*$A1439+10)):INDIRECT($AH$5&amp;"V"&amp;($C$1*$A1439+10))), "")</f>
        <v/>
      </c>
      <c r="O1439" s="25" t="str">
        <f aca="true">IF(C1439&lt;&gt;"",SUM(INDIRECT($AH$5&amp;"C"&amp;($C$1*$A1439+11)):INDIRECT($AH$5&amp;"V"&amp;($C$1*$A1439+11))),"")</f>
        <v/>
      </c>
      <c r="P1439" s="25" t="str">
        <f aca="true">IF(C1439&lt;&gt;"",SUM(INDIRECT($AH$5&amp;"C"&amp;($C$1*$A1439+12)):INDIRECT($AH$5&amp;"V"&amp;($C$1*$A1439+12))),"")</f>
        <v/>
      </c>
      <c r="Q1439" s="24" t="str">
        <f aca="false">IF(C1439&lt;&gt;"",IFERROR((M1439+N1439+O1439)/(M1439+N1439+O1439+P1439),0), "")</f>
        <v/>
      </c>
      <c r="R1439" s="25" t="str">
        <f aca="true">IF(C1439&lt;&gt;"",SUM(INDIRECT($AH$5&amp;"C"&amp;($C$1*$A1439+13)):INDIRECT($AH$5&amp;"V"&amp;($C$1*$A1439+13))), "")</f>
        <v/>
      </c>
      <c r="S1439" s="25" t="str">
        <f aca="false">IF(C1439&lt;&gt;"",IFERROR((M1439+N1439+O1439+P1439)/R1439, 0),"")</f>
        <v/>
      </c>
      <c r="T1439" s="25" t="str">
        <f aca="false">IF(C1439&lt;&gt;"",IFERROR((M1439+N1439+O1439)/R1439,0),"")</f>
        <v/>
      </c>
      <c r="U1439" s="25" t="str">
        <f aca="true">IF(C1439&lt;&gt;"",IF(INDIRECT($AH$5&amp;"B"&amp;($C$1*$A1439+14))= 1,1,0),"")</f>
        <v/>
      </c>
      <c r="V1439" s="25" t="str">
        <f aca="true">IF(C1439&lt;&gt;"",IF(INDIRECT($AH$5&amp;"B"&amp;($C$1*$A1439+15))= 1,1,0),"")</f>
        <v/>
      </c>
      <c r="W1439" s="25" t="str">
        <f aca="false">IF(C1439&lt;&gt;"",($M1439*1) + ($N1439*2) + ($O1439*3) + (IF(U1439 = 1, 10, 0)) + (IF(V1439 = 1, 20, 0)),"")</f>
        <v/>
      </c>
      <c r="X1439" s="27" t="str">
        <f aca="true">IF(C1439&lt;&gt;"",IF(INDIRECT($AH$5&amp;"B"&amp;($C$1*$A1439+16))= 1,1,0),"")</f>
        <v/>
      </c>
      <c r="Y1439" s="27" t="str">
        <f aca="true">IF(D1439&lt;&gt;"",IF(INDIRECT($AH$5&amp;"B"&amp;($C$1*$A1439+17))= 1,1,0),"")</f>
        <v/>
      </c>
      <c r="Z1439" s="27" t="str">
        <f aca="true">IF(E1439&lt;&gt;"",IF(INDIRECT($AH$5&amp;"B"&amp;($C$1*$A1439+18))= 1,1,0),"")</f>
        <v/>
      </c>
      <c r="AA1439" s="27" t="str">
        <f aca="true">IF(F1439&lt;&gt;"",IF(INDIRECT($AH$5&amp;"B"&amp;($C$1*$A1439+19))= 1,1,0),"")</f>
        <v/>
      </c>
      <c r="AB1439" s="27" t="str">
        <f aca="false">IF(C1439&lt;&gt;"",IF(X1439 = 1, 5, 0) + IF(Z1439 = 1, 25, 0) + IF(AA1439 = 1, 15, 0),"")</f>
        <v/>
      </c>
      <c r="AC1439" s="57" t="str">
        <f aca="false">IF(C1439&lt;&gt;"",L1439+W1439+AB1439,"")</f>
        <v/>
      </c>
    </row>
    <row r="1440" customFormat="false" ht="12.8" hidden="false" customHeight="false" outlineLevel="0" collapsed="false">
      <c r="A1440" s="11" t="n">
        <f aca="false">A1439+1</f>
        <v>437</v>
      </c>
      <c r="B1440" s="38" t="str">
        <f aca="true">IF(INDIRECT($AH$5&amp;"B"&amp;($C$1*$A1440+2))=0, "",INDIRECT($AH$5&amp;"B"&amp;($C$1*$A1440+2)))</f>
        <v/>
      </c>
      <c r="C1440" s="19" t="str">
        <f aca="true">IF(INDIRECT($AH$5&amp;"B"&amp;($C$1*$A1440+3)) = 0, "", INDIRECT($AH$5&amp;"B"&amp;($C$1*$A1440+3)))</f>
        <v/>
      </c>
      <c r="D1440" s="19" t="str">
        <f aca="true">IF(INDIRECT($AH$5&amp;"B"&amp;($C$1*$A1440+4)) = 0, "", INDIRECT($AH$5&amp;"B"&amp;($C$1*$A1440+4)))</f>
        <v/>
      </c>
      <c r="E1440" s="19" t="str">
        <f aca="true">IF(INDIRECT($AH$5&amp;"B"&amp;($C$1*$A1440+7)) = 0, "", INDIRECT($AH$5&amp;"B"&amp;($C$1*$A1440+7)))</f>
        <v/>
      </c>
      <c r="F1440" s="20" t="str">
        <f aca="true">IF(C1440 &lt;&gt; "",IF(INDIRECT($AH$5&amp;"B"&amp;($C$1*$A1440+8)) = 0, 0, 1), "")</f>
        <v/>
      </c>
      <c r="G1440" s="20" t="n">
        <f aca="true">INDIRECT($AH$5&amp;"B"&amp;($C$1*$A1440+9))</f>
        <v>0</v>
      </c>
      <c r="H1440" s="20" t="n">
        <f aca="true">INDIRECT($AH$5&amp;"B"&amp;($C$1*$A1440+10))</f>
        <v>0</v>
      </c>
      <c r="I1440" s="20" t="n">
        <f aca="true">INDIRECT($AH$5&amp;"B"&amp;($C$1*$A1440+11))</f>
        <v>0</v>
      </c>
      <c r="J1440" s="20" t="n">
        <f aca="true">INDIRECT($AH$5&amp;"B"&amp;($C$1*$A1440+12))</f>
        <v>0</v>
      </c>
      <c r="K1440" s="21" t="str">
        <f aca="false">IF(C1440&lt;&gt;"",IFERROR((G1440+H1440+I1440)/(G1440+H1440+I1440+J1440),0), "")</f>
        <v/>
      </c>
      <c r="L1440" s="20" t="str">
        <f aca="false">IF(C1440&lt;&gt;"",(G1440* 2) +(H1440* 4) + (I1440* 6) + IF(F1440 = 1, 5, 0), "")</f>
        <v/>
      </c>
      <c r="M1440" s="25" t="str">
        <f aca="true">IF(C1440&lt;&gt;"",SUM(INDIRECT($AH$5&amp;"C"&amp;($C$1*$A1440+9)):INDIRECT($AH$5&amp;"V"&amp;($C$1*$A1440+9))), "")</f>
        <v/>
      </c>
      <c r="N1440" s="25" t="str">
        <f aca="true">IF(C1440&lt;&gt;"",SUM(INDIRECT($AH$5&amp;"C"&amp;($C$1*$A1440+10)):INDIRECT($AH$5&amp;"V"&amp;($C$1*$A1440+10))), "")</f>
        <v/>
      </c>
      <c r="O1440" s="25" t="str">
        <f aca="true">IF(C1440&lt;&gt;"",SUM(INDIRECT($AH$5&amp;"C"&amp;($C$1*$A1440+11)):INDIRECT($AH$5&amp;"V"&amp;($C$1*$A1440+11))),"")</f>
        <v/>
      </c>
      <c r="P1440" s="25" t="str">
        <f aca="true">IF(C1440&lt;&gt;"",SUM(INDIRECT($AH$5&amp;"C"&amp;($C$1*$A1440+12)):INDIRECT($AH$5&amp;"V"&amp;($C$1*$A1440+12))),"")</f>
        <v/>
      </c>
      <c r="Q1440" s="24" t="str">
        <f aca="false">IF(C1440&lt;&gt;"",IFERROR((M1440+N1440+O1440)/(M1440+N1440+O1440+P1440),0), "")</f>
        <v/>
      </c>
      <c r="R1440" s="25" t="str">
        <f aca="true">IF(C1440&lt;&gt;"",SUM(INDIRECT($AH$5&amp;"C"&amp;($C$1*$A1440+13)):INDIRECT($AH$5&amp;"V"&amp;($C$1*$A1440+13))), "")</f>
        <v/>
      </c>
      <c r="S1440" s="25" t="str">
        <f aca="false">IF(C1440&lt;&gt;"",IFERROR((M1440+N1440+O1440+P1440)/R1440, 0),"")</f>
        <v/>
      </c>
      <c r="T1440" s="25" t="str">
        <f aca="false">IF(C1440&lt;&gt;"",IFERROR((M1440+N1440+O1440)/R1440,0),"")</f>
        <v/>
      </c>
      <c r="U1440" s="25" t="str">
        <f aca="true">IF(C1440&lt;&gt;"",IF(INDIRECT($AH$5&amp;"B"&amp;($C$1*$A1440+14))= 1,1,0),"")</f>
        <v/>
      </c>
      <c r="V1440" s="25" t="str">
        <f aca="true">IF(C1440&lt;&gt;"",IF(INDIRECT($AH$5&amp;"B"&amp;($C$1*$A1440+15))= 1,1,0),"")</f>
        <v/>
      </c>
      <c r="W1440" s="25" t="str">
        <f aca="false">IF(C1440&lt;&gt;"",($M1440*1) + ($N1440*2) + ($O1440*3) + (IF(U1440 = 1, 10, 0)) + (IF(V1440 = 1, 20, 0)),"")</f>
        <v/>
      </c>
      <c r="X1440" s="27" t="str">
        <f aca="true">IF(C1440&lt;&gt;"",IF(INDIRECT($AH$5&amp;"B"&amp;($C$1*$A1440+16))= 1,1,0),"")</f>
        <v/>
      </c>
      <c r="Y1440" s="27" t="str">
        <f aca="true">IF(D1440&lt;&gt;"",IF(INDIRECT($AH$5&amp;"B"&amp;($C$1*$A1440+17))= 1,1,0),"")</f>
        <v/>
      </c>
      <c r="Z1440" s="27" t="str">
        <f aca="true">IF(E1440&lt;&gt;"",IF(INDIRECT($AH$5&amp;"B"&amp;($C$1*$A1440+18))= 1,1,0),"")</f>
        <v/>
      </c>
      <c r="AA1440" s="27" t="str">
        <f aca="true">IF(F1440&lt;&gt;"",IF(INDIRECT($AH$5&amp;"B"&amp;($C$1*$A1440+19))= 1,1,0),"")</f>
        <v/>
      </c>
      <c r="AB1440" s="27" t="str">
        <f aca="false">IF(C1440&lt;&gt;"",IF(X1440 = 1, 5, 0) + IF(Z1440 = 1, 25, 0) + IF(AA1440 = 1, 15, 0),"")</f>
        <v/>
      </c>
      <c r="AC1440" s="57" t="str">
        <f aca="false">IF(C1440&lt;&gt;"",L1440+W1440+AB1440,"")</f>
        <v/>
      </c>
    </row>
    <row r="1441" customFormat="false" ht="12.8" hidden="false" customHeight="false" outlineLevel="0" collapsed="false">
      <c r="A1441" s="11" t="n">
        <f aca="false">A1440+1</f>
        <v>438</v>
      </c>
      <c r="B1441" s="38" t="str">
        <f aca="true">IF(INDIRECT($AH$5&amp;"B"&amp;($C$1*$A1441+2))=0, "",INDIRECT($AH$5&amp;"B"&amp;($C$1*$A1441+2)))</f>
        <v/>
      </c>
      <c r="C1441" s="19" t="str">
        <f aca="true">IF(INDIRECT($AH$5&amp;"B"&amp;($C$1*$A1441+3)) = 0, "", INDIRECT($AH$5&amp;"B"&amp;($C$1*$A1441+3)))</f>
        <v/>
      </c>
      <c r="D1441" s="19" t="str">
        <f aca="true">IF(INDIRECT($AH$5&amp;"B"&amp;($C$1*$A1441+4)) = 0, "", INDIRECT($AH$5&amp;"B"&amp;($C$1*$A1441+4)))</f>
        <v/>
      </c>
      <c r="E1441" s="19" t="str">
        <f aca="true">IF(INDIRECT($AH$5&amp;"B"&amp;($C$1*$A1441+7)) = 0, "", INDIRECT($AH$5&amp;"B"&amp;($C$1*$A1441+7)))</f>
        <v/>
      </c>
      <c r="F1441" s="20" t="str">
        <f aca="true">IF(C1441 &lt;&gt; "",IF(INDIRECT($AH$5&amp;"B"&amp;($C$1*$A1441+8)) = 0, 0, 1), "")</f>
        <v/>
      </c>
      <c r="G1441" s="20" t="n">
        <f aca="true">INDIRECT($AH$5&amp;"B"&amp;($C$1*$A1441+9))</f>
        <v>0</v>
      </c>
      <c r="H1441" s="20" t="n">
        <f aca="true">INDIRECT($AH$5&amp;"B"&amp;($C$1*$A1441+10))</f>
        <v>0</v>
      </c>
      <c r="I1441" s="20" t="n">
        <f aca="true">INDIRECT($AH$5&amp;"B"&amp;($C$1*$A1441+11))</f>
        <v>0</v>
      </c>
      <c r="J1441" s="20" t="n">
        <f aca="true">INDIRECT($AH$5&amp;"B"&amp;($C$1*$A1441+12))</f>
        <v>0</v>
      </c>
      <c r="K1441" s="21" t="str">
        <f aca="false">IF(C1441&lt;&gt;"",IFERROR((G1441+H1441+I1441)/(G1441+H1441+I1441+J1441),0), "")</f>
        <v/>
      </c>
      <c r="L1441" s="20" t="str">
        <f aca="false">IF(C1441&lt;&gt;"",(G1441* 2) +(H1441* 4) + (I1441* 6) + IF(F1441 = 1, 5, 0), "")</f>
        <v/>
      </c>
      <c r="M1441" s="25" t="str">
        <f aca="true">IF(C1441&lt;&gt;"",SUM(INDIRECT($AH$5&amp;"C"&amp;($C$1*$A1441+9)):INDIRECT($AH$5&amp;"V"&amp;($C$1*$A1441+9))), "")</f>
        <v/>
      </c>
      <c r="N1441" s="25" t="str">
        <f aca="true">IF(C1441&lt;&gt;"",SUM(INDIRECT($AH$5&amp;"C"&amp;($C$1*$A1441+10)):INDIRECT($AH$5&amp;"V"&amp;($C$1*$A1441+10))), "")</f>
        <v/>
      </c>
      <c r="O1441" s="25" t="str">
        <f aca="true">IF(C1441&lt;&gt;"",SUM(INDIRECT($AH$5&amp;"C"&amp;($C$1*$A1441+11)):INDIRECT($AH$5&amp;"V"&amp;($C$1*$A1441+11))),"")</f>
        <v/>
      </c>
      <c r="P1441" s="25" t="str">
        <f aca="true">IF(C1441&lt;&gt;"",SUM(INDIRECT($AH$5&amp;"C"&amp;($C$1*$A1441+12)):INDIRECT($AH$5&amp;"V"&amp;($C$1*$A1441+12))),"")</f>
        <v/>
      </c>
      <c r="Q1441" s="24" t="str">
        <f aca="false">IF(C1441&lt;&gt;"",IFERROR((M1441+N1441+O1441)/(M1441+N1441+O1441+P1441),0), "")</f>
        <v/>
      </c>
      <c r="R1441" s="25" t="str">
        <f aca="true">IF(C1441&lt;&gt;"",SUM(INDIRECT($AH$5&amp;"C"&amp;($C$1*$A1441+13)):INDIRECT($AH$5&amp;"V"&amp;($C$1*$A1441+13))), "")</f>
        <v/>
      </c>
      <c r="S1441" s="25" t="str">
        <f aca="false">IF(C1441&lt;&gt;"",IFERROR((M1441+N1441+O1441+P1441)/R1441, 0),"")</f>
        <v/>
      </c>
      <c r="T1441" s="25" t="str">
        <f aca="false">IF(C1441&lt;&gt;"",IFERROR((M1441+N1441+O1441)/R1441,0),"")</f>
        <v/>
      </c>
      <c r="U1441" s="25" t="str">
        <f aca="true">IF(C1441&lt;&gt;"",IF(INDIRECT($AH$5&amp;"B"&amp;($C$1*$A1441+14))= 1,1,0),"")</f>
        <v/>
      </c>
      <c r="V1441" s="25" t="str">
        <f aca="true">IF(C1441&lt;&gt;"",IF(INDIRECT($AH$5&amp;"B"&amp;($C$1*$A1441+15))= 1,1,0),"")</f>
        <v/>
      </c>
      <c r="W1441" s="25" t="str">
        <f aca="false">IF(C1441&lt;&gt;"",($M1441*1) + ($N1441*2) + ($O1441*3) + (IF(U1441 = 1, 10, 0)) + (IF(V1441 = 1, 20, 0)),"")</f>
        <v/>
      </c>
      <c r="X1441" s="27" t="str">
        <f aca="true">IF(C1441&lt;&gt;"",IF(INDIRECT($AH$5&amp;"B"&amp;($C$1*$A1441+16))= 1,1,0),"")</f>
        <v/>
      </c>
      <c r="Y1441" s="27" t="str">
        <f aca="true">IF(D1441&lt;&gt;"",IF(INDIRECT($AH$5&amp;"B"&amp;($C$1*$A1441+17))= 1,1,0),"")</f>
        <v/>
      </c>
      <c r="Z1441" s="27" t="str">
        <f aca="true">IF(E1441&lt;&gt;"",IF(INDIRECT($AH$5&amp;"B"&amp;($C$1*$A1441+18))= 1,1,0),"")</f>
        <v/>
      </c>
      <c r="AA1441" s="27" t="str">
        <f aca="true">IF(F1441&lt;&gt;"",IF(INDIRECT($AH$5&amp;"B"&amp;($C$1*$A1441+19))= 1,1,0),"")</f>
        <v/>
      </c>
      <c r="AB1441" s="27" t="str">
        <f aca="false">IF(C1441&lt;&gt;"",IF(X1441 = 1, 5, 0) + IF(Z1441 = 1, 25, 0) + IF(AA1441 = 1, 15, 0),"")</f>
        <v/>
      </c>
      <c r="AC1441" s="57" t="str">
        <f aca="false">IF(C1441&lt;&gt;"",L1441+W1441+AB1441,"")</f>
        <v/>
      </c>
    </row>
    <row r="1442" customFormat="false" ht="12.8" hidden="false" customHeight="false" outlineLevel="0" collapsed="false">
      <c r="A1442" s="11" t="n">
        <f aca="false">A1441+1</f>
        <v>439</v>
      </c>
      <c r="B1442" s="38" t="str">
        <f aca="true">IF(INDIRECT($AH$5&amp;"B"&amp;($C$1*$A1442+2))=0, "",INDIRECT($AH$5&amp;"B"&amp;($C$1*$A1442+2)))</f>
        <v/>
      </c>
      <c r="C1442" s="19" t="str">
        <f aca="true">IF(INDIRECT($AH$5&amp;"B"&amp;($C$1*$A1442+3)) = 0, "", INDIRECT($AH$5&amp;"B"&amp;($C$1*$A1442+3)))</f>
        <v/>
      </c>
      <c r="D1442" s="19" t="str">
        <f aca="true">IF(INDIRECT($AH$5&amp;"B"&amp;($C$1*$A1442+4)) = 0, "", INDIRECT($AH$5&amp;"B"&amp;($C$1*$A1442+4)))</f>
        <v/>
      </c>
      <c r="E1442" s="19" t="str">
        <f aca="true">IF(INDIRECT($AH$5&amp;"B"&amp;($C$1*$A1442+7)) = 0, "", INDIRECT($AH$5&amp;"B"&amp;($C$1*$A1442+7)))</f>
        <v/>
      </c>
      <c r="F1442" s="20" t="str">
        <f aca="true">IF(C1442 &lt;&gt; "",IF(INDIRECT($AH$5&amp;"B"&amp;($C$1*$A1442+8)) = 0, 0, 1), "")</f>
        <v/>
      </c>
      <c r="G1442" s="20" t="n">
        <f aca="true">INDIRECT($AH$5&amp;"B"&amp;($C$1*$A1442+9))</f>
        <v>0</v>
      </c>
      <c r="H1442" s="20" t="n">
        <f aca="true">INDIRECT($AH$5&amp;"B"&amp;($C$1*$A1442+10))</f>
        <v>0</v>
      </c>
      <c r="I1442" s="20" t="n">
        <f aca="true">INDIRECT($AH$5&amp;"B"&amp;($C$1*$A1442+11))</f>
        <v>0</v>
      </c>
      <c r="J1442" s="20" t="n">
        <f aca="true">INDIRECT($AH$5&amp;"B"&amp;($C$1*$A1442+12))</f>
        <v>0</v>
      </c>
      <c r="K1442" s="21" t="str">
        <f aca="false">IF(C1442&lt;&gt;"",IFERROR((G1442+H1442+I1442)/(G1442+H1442+I1442+J1442),0), "")</f>
        <v/>
      </c>
      <c r="L1442" s="20" t="str">
        <f aca="false">IF(C1442&lt;&gt;"",(G1442* 2) +(H1442* 4) + (I1442* 6) + IF(F1442 = 1, 5, 0), "")</f>
        <v/>
      </c>
      <c r="M1442" s="25" t="str">
        <f aca="true">IF(C1442&lt;&gt;"",SUM(INDIRECT($AH$5&amp;"C"&amp;($C$1*$A1442+9)):INDIRECT($AH$5&amp;"V"&amp;($C$1*$A1442+9))), "")</f>
        <v/>
      </c>
      <c r="N1442" s="25" t="str">
        <f aca="true">IF(C1442&lt;&gt;"",SUM(INDIRECT($AH$5&amp;"C"&amp;($C$1*$A1442+10)):INDIRECT($AH$5&amp;"V"&amp;($C$1*$A1442+10))), "")</f>
        <v/>
      </c>
      <c r="O1442" s="25" t="str">
        <f aca="true">IF(C1442&lt;&gt;"",SUM(INDIRECT($AH$5&amp;"C"&amp;($C$1*$A1442+11)):INDIRECT($AH$5&amp;"V"&amp;($C$1*$A1442+11))),"")</f>
        <v/>
      </c>
      <c r="P1442" s="25" t="str">
        <f aca="true">IF(C1442&lt;&gt;"",SUM(INDIRECT($AH$5&amp;"C"&amp;($C$1*$A1442+12)):INDIRECT($AH$5&amp;"V"&amp;($C$1*$A1442+12))),"")</f>
        <v/>
      </c>
      <c r="Q1442" s="24" t="str">
        <f aca="false">IF(C1442&lt;&gt;"",IFERROR((M1442+N1442+O1442)/(M1442+N1442+O1442+P1442),0), "")</f>
        <v/>
      </c>
      <c r="R1442" s="25" t="str">
        <f aca="true">IF(C1442&lt;&gt;"",SUM(INDIRECT($AH$5&amp;"C"&amp;($C$1*$A1442+13)):INDIRECT($AH$5&amp;"V"&amp;($C$1*$A1442+13))), "")</f>
        <v/>
      </c>
      <c r="S1442" s="25" t="str">
        <f aca="false">IF(C1442&lt;&gt;"",IFERROR((M1442+N1442+O1442+P1442)/R1442, 0),"")</f>
        <v/>
      </c>
      <c r="T1442" s="25" t="str">
        <f aca="false">IF(C1442&lt;&gt;"",IFERROR((M1442+N1442+O1442)/R1442,0),"")</f>
        <v/>
      </c>
      <c r="U1442" s="25" t="str">
        <f aca="true">IF(C1442&lt;&gt;"",IF(INDIRECT($AH$5&amp;"B"&amp;($C$1*$A1442+14))= 1,1,0),"")</f>
        <v/>
      </c>
      <c r="V1442" s="25" t="str">
        <f aca="true">IF(C1442&lt;&gt;"",IF(INDIRECT($AH$5&amp;"B"&amp;($C$1*$A1442+15))= 1,1,0),"")</f>
        <v/>
      </c>
      <c r="W1442" s="25" t="str">
        <f aca="false">IF(C1442&lt;&gt;"",($M1442*1) + ($N1442*2) + ($O1442*3) + (IF(U1442 = 1, 10, 0)) + (IF(V1442 = 1, 20, 0)),"")</f>
        <v/>
      </c>
      <c r="X1442" s="27" t="str">
        <f aca="true">IF(C1442&lt;&gt;"",IF(INDIRECT($AH$5&amp;"B"&amp;($C$1*$A1442+16))= 1,1,0),"")</f>
        <v/>
      </c>
      <c r="Y1442" s="27" t="str">
        <f aca="true">IF(D1442&lt;&gt;"",IF(INDIRECT($AH$5&amp;"B"&amp;($C$1*$A1442+17))= 1,1,0),"")</f>
        <v/>
      </c>
      <c r="Z1442" s="27" t="str">
        <f aca="true">IF(E1442&lt;&gt;"",IF(INDIRECT($AH$5&amp;"B"&amp;($C$1*$A1442+18))= 1,1,0),"")</f>
        <v/>
      </c>
      <c r="AA1442" s="27" t="str">
        <f aca="true">IF(F1442&lt;&gt;"",IF(INDIRECT($AH$5&amp;"B"&amp;($C$1*$A1442+19))= 1,1,0),"")</f>
        <v/>
      </c>
      <c r="AB1442" s="27" t="str">
        <f aca="false">IF(C1442&lt;&gt;"",IF(X1442 = 1, 5, 0) + IF(Z1442 = 1, 25, 0) + IF(AA1442 = 1, 15, 0),"")</f>
        <v/>
      </c>
      <c r="AC1442" s="57" t="str">
        <f aca="false">IF(C1442&lt;&gt;"",L1442+W1442+AB1442,"")</f>
        <v/>
      </c>
    </row>
    <row r="1443" customFormat="false" ht="12.8" hidden="false" customHeight="false" outlineLevel="0" collapsed="false">
      <c r="A1443" s="11" t="n">
        <f aca="false">A1442+1</f>
        <v>440</v>
      </c>
      <c r="B1443" s="38" t="str">
        <f aca="true">IF(INDIRECT($AH$5&amp;"B"&amp;($C$1*$A1443+2))=0, "",INDIRECT($AH$5&amp;"B"&amp;($C$1*$A1443+2)))</f>
        <v/>
      </c>
      <c r="C1443" s="19" t="str">
        <f aca="true">IF(INDIRECT($AH$5&amp;"B"&amp;($C$1*$A1443+3)) = 0, "", INDIRECT($AH$5&amp;"B"&amp;($C$1*$A1443+3)))</f>
        <v/>
      </c>
      <c r="D1443" s="19" t="str">
        <f aca="true">IF(INDIRECT($AH$5&amp;"B"&amp;($C$1*$A1443+4)) = 0, "", INDIRECT($AH$5&amp;"B"&amp;($C$1*$A1443+4)))</f>
        <v/>
      </c>
      <c r="E1443" s="19" t="str">
        <f aca="true">IF(INDIRECT($AH$5&amp;"B"&amp;($C$1*$A1443+7)) = 0, "", INDIRECT($AH$5&amp;"B"&amp;($C$1*$A1443+7)))</f>
        <v/>
      </c>
      <c r="F1443" s="20" t="str">
        <f aca="true">IF(C1443 &lt;&gt; "",IF(INDIRECT($AH$5&amp;"B"&amp;($C$1*$A1443+8)) = 0, 0, 1), "")</f>
        <v/>
      </c>
      <c r="G1443" s="20" t="n">
        <f aca="true">INDIRECT($AH$5&amp;"B"&amp;($C$1*$A1443+9))</f>
        <v>0</v>
      </c>
      <c r="H1443" s="20" t="n">
        <f aca="true">INDIRECT($AH$5&amp;"B"&amp;($C$1*$A1443+10))</f>
        <v>0</v>
      </c>
      <c r="I1443" s="20" t="n">
        <f aca="true">INDIRECT($AH$5&amp;"B"&amp;($C$1*$A1443+11))</f>
        <v>0</v>
      </c>
      <c r="J1443" s="20" t="n">
        <f aca="true">INDIRECT($AH$5&amp;"B"&amp;($C$1*$A1443+12))</f>
        <v>0</v>
      </c>
      <c r="K1443" s="21" t="str">
        <f aca="false">IF(C1443&lt;&gt;"",IFERROR((G1443+H1443+I1443)/(G1443+H1443+I1443+J1443),0), "")</f>
        <v/>
      </c>
      <c r="L1443" s="20" t="str">
        <f aca="false">IF(C1443&lt;&gt;"",(G1443* 2) +(H1443* 4) + (I1443* 6) + IF(F1443 = 1, 5, 0), "")</f>
        <v/>
      </c>
      <c r="M1443" s="25" t="str">
        <f aca="true">IF(C1443&lt;&gt;"",SUM(INDIRECT($AH$5&amp;"C"&amp;($C$1*$A1443+9)):INDIRECT($AH$5&amp;"V"&amp;($C$1*$A1443+9))), "")</f>
        <v/>
      </c>
      <c r="N1443" s="25" t="str">
        <f aca="true">IF(C1443&lt;&gt;"",SUM(INDIRECT($AH$5&amp;"C"&amp;($C$1*$A1443+10)):INDIRECT($AH$5&amp;"V"&amp;($C$1*$A1443+10))), "")</f>
        <v/>
      </c>
      <c r="O1443" s="25" t="str">
        <f aca="true">IF(C1443&lt;&gt;"",SUM(INDIRECT($AH$5&amp;"C"&amp;($C$1*$A1443+11)):INDIRECT($AH$5&amp;"V"&amp;($C$1*$A1443+11))),"")</f>
        <v/>
      </c>
      <c r="P1443" s="25" t="str">
        <f aca="true">IF(C1443&lt;&gt;"",SUM(INDIRECT($AH$5&amp;"C"&amp;($C$1*$A1443+12)):INDIRECT($AH$5&amp;"V"&amp;($C$1*$A1443+12))),"")</f>
        <v/>
      </c>
      <c r="Q1443" s="24" t="str">
        <f aca="false">IF(C1443&lt;&gt;"",IFERROR((M1443+N1443+O1443)/(M1443+N1443+O1443+P1443),0), "")</f>
        <v/>
      </c>
      <c r="R1443" s="25" t="str">
        <f aca="true">IF(C1443&lt;&gt;"",SUM(INDIRECT($AH$5&amp;"C"&amp;($C$1*$A1443+13)):INDIRECT($AH$5&amp;"V"&amp;($C$1*$A1443+13))), "")</f>
        <v/>
      </c>
      <c r="S1443" s="25" t="str">
        <f aca="false">IF(C1443&lt;&gt;"",IFERROR((M1443+N1443+O1443+P1443)/R1443, 0),"")</f>
        <v/>
      </c>
      <c r="T1443" s="25" t="str">
        <f aca="false">IF(C1443&lt;&gt;"",IFERROR((M1443+N1443+O1443)/R1443,0),"")</f>
        <v/>
      </c>
      <c r="U1443" s="25" t="str">
        <f aca="true">IF(C1443&lt;&gt;"",IF(INDIRECT($AH$5&amp;"B"&amp;($C$1*$A1443+14))= 1,1,0),"")</f>
        <v/>
      </c>
      <c r="V1443" s="25" t="str">
        <f aca="true">IF(C1443&lt;&gt;"",IF(INDIRECT($AH$5&amp;"B"&amp;($C$1*$A1443+15))= 1,1,0),"")</f>
        <v/>
      </c>
      <c r="W1443" s="25" t="str">
        <f aca="false">IF(C1443&lt;&gt;"",($M1443*1) + ($N1443*2) + ($O1443*3) + (IF(U1443 = 1, 10, 0)) + (IF(V1443 = 1, 20, 0)),"")</f>
        <v/>
      </c>
      <c r="X1443" s="27" t="str">
        <f aca="true">IF(C1443&lt;&gt;"",IF(INDIRECT($AH$5&amp;"B"&amp;($C$1*$A1443+16))= 1,1,0),"")</f>
        <v/>
      </c>
      <c r="Y1443" s="27" t="str">
        <f aca="true">IF(D1443&lt;&gt;"",IF(INDIRECT($AH$5&amp;"B"&amp;($C$1*$A1443+17))= 1,1,0),"")</f>
        <v/>
      </c>
      <c r="Z1443" s="27" t="str">
        <f aca="true">IF(E1443&lt;&gt;"",IF(INDIRECT($AH$5&amp;"B"&amp;($C$1*$A1443+18))= 1,1,0),"")</f>
        <v/>
      </c>
      <c r="AA1443" s="27" t="str">
        <f aca="true">IF(F1443&lt;&gt;"",IF(INDIRECT($AH$5&amp;"B"&amp;($C$1*$A1443+19))= 1,1,0),"")</f>
        <v/>
      </c>
      <c r="AB1443" s="27" t="str">
        <f aca="false">IF(C1443&lt;&gt;"",IF(X1443 = 1, 5, 0) + IF(Z1443 = 1, 25, 0) + IF(AA1443 = 1, 15, 0),"")</f>
        <v/>
      </c>
      <c r="AC1443" s="57" t="str">
        <f aca="false">IF(C1443&lt;&gt;"",L1443+W1443+AB1443,"")</f>
        <v/>
      </c>
    </row>
    <row r="1444" customFormat="false" ht="12.8" hidden="false" customHeight="false" outlineLevel="0" collapsed="false">
      <c r="A1444" s="11" t="n">
        <f aca="false">A1443+1</f>
        <v>441</v>
      </c>
      <c r="B1444" s="38" t="str">
        <f aca="true">IF(INDIRECT($AH$5&amp;"B"&amp;($C$1*$A1444+2))=0, "",INDIRECT($AH$5&amp;"B"&amp;($C$1*$A1444+2)))</f>
        <v/>
      </c>
      <c r="C1444" s="19" t="str">
        <f aca="true">IF(INDIRECT($AH$5&amp;"B"&amp;($C$1*$A1444+3)) = 0, "", INDIRECT($AH$5&amp;"B"&amp;($C$1*$A1444+3)))</f>
        <v/>
      </c>
      <c r="D1444" s="19" t="str">
        <f aca="true">IF(INDIRECT($AH$5&amp;"B"&amp;($C$1*$A1444+4)) = 0, "", INDIRECT($AH$5&amp;"B"&amp;($C$1*$A1444+4)))</f>
        <v/>
      </c>
      <c r="E1444" s="19" t="str">
        <f aca="true">IF(INDIRECT($AH$5&amp;"B"&amp;($C$1*$A1444+7)) = 0, "", INDIRECT($AH$5&amp;"B"&amp;($C$1*$A1444+7)))</f>
        <v/>
      </c>
      <c r="F1444" s="20" t="str">
        <f aca="true">IF(C1444 &lt;&gt; "",IF(INDIRECT($AH$5&amp;"B"&amp;($C$1*$A1444+8)) = 0, 0, 1), "")</f>
        <v/>
      </c>
      <c r="G1444" s="20" t="n">
        <f aca="true">INDIRECT($AH$5&amp;"B"&amp;($C$1*$A1444+9))</f>
        <v>0</v>
      </c>
      <c r="H1444" s="20" t="n">
        <f aca="true">INDIRECT($AH$5&amp;"B"&amp;($C$1*$A1444+10))</f>
        <v>0</v>
      </c>
      <c r="I1444" s="20" t="n">
        <f aca="true">INDIRECT($AH$5&amp;"B"&amp;($C$1*$A1444+11))</f>
        <v>0</v>
      </c>
      <c r="J1444" s="20" t="n">
        <f aca="true">INDIRECT($AH$5&amp;"B"&amp;($C$1*$A1444+12))</f>
        <v>0</v>
      </c>
      <c r="K1444" s="21" t="str">
        <f aca="false">IF(C1444&lt;&gt;"",IFERROR((G1444+H1444+I1444)/(G1444+H1444+I1444+J1444),0), "")</f>
        <v/>
      </c>
      <c r="L1444" s="20" t="str">
        <f aca="false">IF(C1444&lt;&gt;"",(G1444* 2) +(H1444* 4) + (I1444* 6) + IF(F1444 = 1, 5, 0), "")</f>
        <v/>
      </c>
      <c r="M1444" s="25" t="str">
        <f aca="true">IF(C1444&lt;&gt;"",SUM(INDIRECT($AH$5&amp;"C"&amp;($C$1*$A1444+9)):INDIRECT($AH$5&amp;"V"&amp;($C$1*$A1444+9))), "")</f>
        <v/>
      </c>
      <c r="N1444" s="25" t="str">
        <f aca="true">IF(C1444&lt;&gt;"",SUM(INDIRECT($AH$5&amp;"C"&amp;($C$1*$A1444+10)):INDIRECT($AH$5&amp;"V"&amp;($C$1*$A1444+10))), "")</f>
        <v/>
      </c>
      <c r="O1444" s="25" t="str">
        <f aca="true">IF(C1444&lt;&gt;"",SUM(INDIRECT($AH$5&amp;"C"&amp;($C$1*$A1444+11)):INDIRECT($AH$5&amp;"V"&amp;($C$1*$A1444+11))),"")</f>
        <v/>
      </c>
      <c r="P1444" s="25" t="str">
        <f aca="true">IF(C1444&lt;&gt;"",SUM(INDIRECT($AH$5&amp;"C"&amp;($C$1*$A1444+12)):INDIRECT($AH$5&amp;"V"&amp;($C$1*$A1444+12))),"")</f>
        <v/>
      </c>
      <c r="Q1444" s="24" t="str">
        <f aca="false">IF(C1444&lt;&gt;"",IFERROR((M1444+N1444+O1444)/(M1444+N1444+O1444+P1444),0), "")</f>
        <v/>
      </c>
      <c r="R1444" s="25" t="str">
        <f aca="true">IF(C1444&lt;&gt;"",SUM(INDIRECT($AH$5&amp;"C"&amp;($C$1*$A1444+13)):INDIRECT($AH$5&amp;"V"&amp;($C$1*$A1444+13))), "")</f>
        <v/>
      </c>
      <c r="S1444" s="25" t="str">
        <f aca="false">IF(C1444&lt;&gt;"",IFERROR((M1444+N1444+O1444+P1444)/R1444, 0),"")</f>
        <v/>
      </c>
      <c r="T1444" s="25" t="str">
        <f aca="false">IF(C1444&lt;&gt;"",IFERROR((M1444+N1444+O1444)/R1444,0),"")</f>
        <v/>
      </c>
      <c r="U1444" s="25" t="str">
        <f aca="true">IF(C1444&lt;&gt;"",IF(INDIRECT($AH$5&amp;"B"&amp;($C$1*$A1444+14))= 1,1,0),"")</f>
        <v/>
      </c>
      <c r="V1444" s="25" t="str">
        <f aca="true">IF(C1444&lt;&gt;"",IF(INDIRECT($AH$5&amp;"B"&amp;($C$1*$A1444+15))= 1,1,0),"")</f>
        <v/>
      </c>
      <c r="W1444" s="25" t="str">
        <f aca="false">IF(C1444&lt;&gt;"",($M1444*1) + ($N1444*2) + ($O1444*3) + (IF(U1444 = 1, 10, 0)) + (IF(V1444 = 1, 20, 0)),"")</f>
        <v/>
      </c>
      <c r="X1444" s="27" t="str">
        <f aca="true">IF(C1444&lt;&gt;"",IF(INDIRECT($AH$5&amp;"B"&amp;($C$1*$A1444+16))= 1,1,0),"")</f>
        <v/>
      </c>
      <c r="Y1444" s="27" t="str">
        <f aca="true">IF(D1444&lt;&gt;"",IF(INDIRECT($AH$5&amp;"B"&amp;($C$1*$A1444+17))= 1,1,0),"")</f>
        <v/>
      </c>
      <c r="Z1444" s="27" t="str">
        <f aca="true">IF(E1444&lt;&gt;"",IF(INDIRECT($AH$5&amp;"B"&amp;($C$1*$A1444+18))= 1,1,0),"")</f>
        <v/>
      </c>
      <c r="AA1444" s="27" t="str">
        <f aca="true">IF(F1444&lt;&gt;"",IF(INDIRECT($AH$5&amp;"B"&amp;($C$1*$A1444+19))= 1,1,0),"")</f>
        <v/>
      </c>
      <c r="AB1444" s="27" t="str">
        <f aca="false">IF(C1444&lt;&gt;"",IF(X1444 = 1, 5, 0) + IF(Z1444 = 1, 25, 0) + IF(AA1444 = 1, 15, 0),"")</f>
        <v/>
      </c>
      <c r="AC1444" s="57" t="str">
        <f aca="false">IF(C1444&lt;&gt;"",L1444+W1444+AB1444,"")</f>
        <v/>
      </c>
    </row>
    <row r="1445" customFormat="false" ht="12.8" hidden="false" customHeight="false" outlineLevel="0" collapsed="false">
      <c r="A1445" s="11" t="n">
        <f aca="false">A1444+1</f>
        <v>442</v>
      </c>
      <c r="B1445" s="38" t="str">
        <f aca="true">IF(INDIRECT($AH$5&amp;"B"&amp;($C$1*$A1445+2))=0, "",INDIRECT($AH$5&amp;"B"&amp;($C$1*$A1445+2)))</f>
        <v/>
      </c>
      <c r="C1445" s="19" t="str">
        <f aca="true">IF(INDIRECT($AH$5&amp;"B"&amp;($C$1*$A1445+3)) = 0, "", INDIRECT($AH$5&amp;"B"&amp;($C$1*$A1445+3)))</f>
        <v/>
      </c>
      <c r="D1445" s="19" t="str">
        <f aca="true">IF(INDIRECT($AH$5&amp;"B"&amp;($C$1*$A1445+4)) = 0, "", INDIRECT($AH$5&amp;"B"&amp;($C$1*$A1445+4)))</f>
        <v/>
      </c>
      <c r="E1445" s="19" t="str">
        <f aca="true">IF(INDIRECT($AH$5&amp;"B"&amp;($C$1*$A1445+7)) = 0, "", INDIRECT($AH$5&amp;"B"&amp;($C$1*$A1445+7)))</f>
        <v/>
      </c>
      <c r="F1445" s="20" t="str">
        <f aca="true">IF(C1445 &lt;&gt; "",IF(INDIRECT($AH$5&amp;"B"&amp;($C$1*$A1445+8)) = 0, 0, 1), "")</f>
        <v/>
      </c>
      <c r="G1445" s="20" t="n">
        <f aca="true">INDIRECT($AH$5&amp;"B"&amp;($C$1*$A1445+9))</f>
        <v>0</v>
      </c>
      <c r="H1445" s="20" t="n">
        <f aca="true">INDIRECT($AH$5&amp;"B"&amp;($C$1*$A1445+10))</f>
        <v>0</v>
      </c>
      <c r="I1445" s="20" t="n">
        <f aca="true">INDIRECT($AH$5&amp;"B"&amp;($C$1*$A1445+11))</f>
        <v>0</v>
      </c>
      <c r="J1445" s="20" t="n">
        <f aca="true">INDIRECT($AH$5&amp;"B"&amp;($C$1*$A1445+12))</f>
        <v>0</v>
      </c>
      <c r="K1445" s="21" t="str">
        <f aca="false">IF(C1445&lt;&gt;"",IFERROR((G1445+H1445+I1445)/(G1445+H1445+I1445+J1445),0), "")</f>
        <v/>
      </c>
      <c r="L1445" s="20" t="str">
        <f aca="false">IF(C1445&lt;&gt;"",(G1445* 2) +(H1445* 4) + (I1445* 6) + IF(F1445 = 1, 5, 0), "")</f>
        <v/>
      </c>
      <c r="M1445" s="25" t="str">
        <f aca="true">IF(C1445&lt;&gt;"",SUM(INDIRECT($AH$5&amp;"C"&amp;($C$1*$A1445+9)):INDIRECT($AH$5&amp;"V"&amp;($C$1*$A1445+9))), "")</f>
        <v/>
      </c>
      <c r="N1445" s="25" t="str">
        <f aca="true">IF(C1445&lt;&gt;"",SUM(INDIRECT($AH$5&amp;"C"&amp;($C$1*$A1445+10)):INDIRECT($AH$5&amp;"V"&amp;($C$1*$A1445+10))), "")</f>
        <v/>
      </c>
      <c r="O1445" s="25" t="str">
        <f aca="true">IF(C1445&lt;&gt;"",SUM(INDIRECT($AH$5&amp;"C"&amp;($C$1*$A1445+11)):INDIRECT($AH$5&amp;"V"&amp;($C$1*$A1445+11))),"")</f>
        <v/>
      </c>
      <c r="P1445" s="25" t="str">
        <f aca="true">IF(C1445&lt;&gt;"",SUM(INDIRECT($AH$5&amp;"C"&amp;($C$1*$A1445+12)):INDIRECT($AH$5&amp;"V"&amp;($C$1*$A1445+12))),"")</f>
        <v/>
      </c>
      <c r="Q1445" s="24" t="str">
        <f aca="false">IF(C1445&lt;&gt;"",IFERROR((M1445+N1445+O1445)/(M1445+N1445+O1445+P1445),0), "")</f>
        <v/>
      </c>
      <c r="R1445" s="25" t="str">
        <f aca="true">IF(C1445&lt;&gt;"",SUM(INDIRECT($AH$5&amp;"C"&amp;($C$1*$A1445+13)):INDIRECT($AH$5&amp;"V"&amp;($C$1*$A1445+13))), "")</f>
        <v/>
      </c>
      <c r="S1445" s="25" t="str">
        <f aca="false">IF(C1445&lt;&gt;"",IFERROR((M1445+N1445+O1445+P1445)/R1445, 0),"")</f>
        <v/>
      </c>
      <c r="T1445" s="25" t="str">
        <f aca="false">IF(C1445&lt;&gt;"",IFERROR((M1445+N1445+O1445)/R1445,0),"")</f>
        <v/>
      </c>
      <c r="U1445" s="25" t="str">
        <f aca="true">IF(C1445&lt;&gt;"",IF(INDIRECT($AH$5&amp;"B"&amp;($C$1*$A1445+14))= 1,1,0),"")</f>
        <v/>
      </c>
      <c r="V1445" s="25" t="str">
        <f aca="true">IF(C1445&lt;&gt;"",IF(INDIRECT($AH$5&amp;"B"&amp;($C$1*$A1445+15))= 1,1,0),"")</f>
        <v/>
      </c>
      <c r="W1445" s="25" t="str">
        <f aca="false">IF(C1445&lt;&gt;"",($M1445*1) + ($N1445*2) + ($O1445*3) + (IF(U1445 = 1, 10, 0)) + (IF(V1445 = 1, 20, 0)),"")</f>
        <v/>
      </c>
      <c r="X1445" s="27" t="str">
        <f aca="true">IF(C1445&lt;&gt;"",IF(INDIRECT($AH$5&amp;"B"&amp;($C$1*$A1445+16))= 1,1,0),"")</f>
        <v/>
      </c>
      <c r="Y1445" s="27" t="str">
        <f aca="true">IF(D1445&lt;&gt;"",IF(INDIRECT($AH$5&amp;"B"&amp;($C$1*$A1445+17))= 1,1,0),"")</f>
        <v/>
      </c>
      <c r="Z1445" s="27" t="str">
        <f aca="true">IF(E1445&lt;&gt;"",IF(INDIRECT($AH$5&amp;"B"&amp;($C$1*$A1445+18))= 1,1,0),"")</f>
        <v/>
      </c>
      <c r="AA1445" s="27" t="str">
        <f aca="true">IF(F1445&lt;&gt;"",IF(INDIRECT($AH$5&amp;"B"&amp;($C$1*$A1445+19))= 1,1,0),"")</f>
        <v/>
      </c>
      <c r="AB1445" s="27" t="str">
        <f aca="false">IF(C1445&lt;&gt;"",IF(X1445 = 1, 5, 0) + IF(Z1445 = 1, 25, 0) + IF(AA1445 = 1, 15, 0),"")</f>
        <v/>
      </c>
      <c r="AC1445" s="57" t="str">
        <f aca="false">IF(C1445&lt;&gt;"",L1445+W1445+AB1445,"")</f>
        <v/>
      </c>
    </row>
    <row r="1446" customFormat="false" ht="12.8" hidden="false" customHeight="false" outlineLevel="0" collapsed="false">
      <c r="A1446" s="11" t="n">
        <f aca="false">A1445+1</f>
        <v>443</v>
      </c>
      <c r="B1446" s="38" t="str">
        <f aca="true">IF(INDIRECT($AH$5&amp;"B"&amp;($C$1*$A1446+2))=0, "",INDIRECT($AH$5&amp;"B"&amp;($C$1*$A1446+2)))</f>
        <v/>
      </c>
      <c r="C1446" s="19" t="str">
        <f aca="true">IF(INDIRECT($AH$5&amp;"B"&amp;($C$1*$A1446+3)) = 0, "", INDIRECT($AH$5&amp;"B"&amp;($C$1*$A1446+3)))</f>
        <v/>
      </c>
      <c r="D1446" s="19" t="str">
        <f aca="true">IF(INDIRECT($AH$5&amp;"B"&amp;($C$1*$A1446+4)) = 0, "", INDIRECT($AH$5&amp;"B"&amp;($C$1*$A1446+4)))</f>
        <v/>
      </c>
      <c r="E1446" s="19" t="str">
        <f aca="true">IF(INDIRECT($AH$5&amp;"B"&amp;($C$1*$A1446+7)) = 0, "", INDIRECT($AH$5&amp;"B"&amp;($C$1*$A1446+7)))</f>
        <v/>
      </c>
      <c r="F1446" s="20" t="str">
        <f aca="true">IF(C1446 &lt;&gt; "",IF(INDIRECT($AH$5&amp;"B"&amp;($C$1*$A1446+8)) = 0, 0, 1), "")</f>
        <v/>
      </c>
      <c r="G1446" s="20" t="n">
        <f aca="true">INDIRECT($AH$5&amp;"B"&amp;($C$1*$A1446+9))</f>
        <v>0</v>
      </c>
      <c r="H1446" s="20" t="n">
        <f aca="true">INDIRECT($AH$5&amp;"B"&amp;($C$1*$A1446+10))</f>
        <v>0</v>
      </c>
      <c r="I1446" s="20" t="n">
        <f aca="true">INDIRECT($AH$5&amp;"B"&amp;($C$1*$A1446+11))</f>
        <v>0</v>
      </c>
      <c r="J1446" s="20" t="n">
        <f aca="true">INDIRECT($AH$5&amp;"B"&amp;($C$1*$A1446+12))</f>
        <v>0</v>
      </c>
      <c r="K1446" s="21" t="str">
        <f aca="false">IF(C1446&lt;&gt;"",IFERROR((G1446+H1446+I1446)/(G1446+H1446+I1446+J1446),0), "")</f>
        <v/>
      </c>
      <c r="L1446" s="20" t="str">
        <f aca="false">IF(C1446&lt;&gt;"",(G1446* 2) +(H1446* 4) + (I1446* 6) + IF(F1446 = 1, 5, 0), "")</f>
        <v/>
      </c>
      <c r="M1446" s="25" t="str">
        <f aca="true">IF(C1446&lt;&gt;"",SUM(INDIRECT($AH$5&amp;"C"&amp;($C$1*$A1446+9)):INDIRECT($AH$5&amp;"V"&amp;($C$1*$A1446+9))), "")</f>
        <v/>
      </c>
      <c r="N1446" s="25" t="str">
        <f aca="true">IF(C1446&lt;&gt;"",SUM(INDIRECT($AH$5&amp;"C"&amp;($C$1*$A1446+10)):INDIRECT($AH$5&amp;"V"&amp;($C$1*$A1446+10))), "")</f>
        <v/>
      </c>
      <c r="O1446" s="25" t="str">
        <f aca="true">IF(C1446&lt;&gt;"",SUM(INDIRECT($AH$5&amp;"C"&amp;($C$1*$A1446+11)):INDIRECT($AH$5&amp;"V"&amp;($C$1*$A1446+11))),"")</f>
        <v/>
      </c>
      <c r="P1446" s="25" t="str">
        <f aca="true">IF(C1446&lt;&gt;"",SUM(INDIRECT($AH$5&amp;"C"&amp;($C$1*$A1446+12)):INDIRECT($AH$5&amp;"V"&amp;($C$1*$A1446+12))),"")</f>
        <v/>
      </c>
      <c r="Q1446" s="24" t="str">
        <f aca="false">IF(C1446&lt;&gt;"",IFERROR((M1446+N1446+O1446)/(M1446+N1446+O1446+P1446),0), "")</f>
        <v/>
      </c>
      <c r="R1446" s="25" t="str">
        <f aca="true">IF(C1446&lt;&gt;"",SUM(INDIRECT($AH$5&amp;"C"&amp;($C$1*$A1446+13)):INDIRECT($AH$5&amp;"V"&amp;($C$1*$A1446+13))), "")</f>
        <v/>
      </c>
      <c r="S1446" s="25" t="str">
        <f aca="false">IF(C1446&lt;&gt;"",IFERROR((M1446+N1446+O1446+P1446)/R1446, 0),"")</f>
        <v/>
      </c>
      <c r="T1446" s="25" t="str">
        <f aca="false">IF(C1446&lt;&gt;"",IFERROR((M1446+N1446+O1446)/R1446,0),"")</f>
        <v/>
      </c>
      <c r="U1446" s="25" t="str">
        <f aca="true">IF(C1446&lt;&gt;"",IF(INDIRECT($AH$5&amp;"B"&amp;($C$1*$A1446+14))= 1,1,0),"")</f>
        <v/>
      </c>
      <c r="V1446" s="25" t="str">
        <f aca="true">IF(C1446&lt;&gt;"",IF(INDIRECT($AH$5&amp;"B"&amp;($C$1*$A1446+15))= 1,1,0),"")</f>
        <v/>
      </c>
      <c r="W1446" s="25" t="str">
        <f aca="false">IF(C1446&lt;&gt;"",($M1446*1) + ($N1446*2) + ($O1446*3) + (IF(U1446 = 1, 10, 0)) + (IF(V1446 = 1, 20, 0)),"")</f>
        <v/>
      </c>
      <c r="X1446" s="27" t="str">
        <f aca="true">IF(C1446&lt;&gt;"",IF(INDIRECT($AH$5&amp;"B"&amp;($C$1*$A1446+16))= 1,1,0),"")</f>
        <v/>
      </c>
      <c r="Y1446" s="27" t="str">
        <f aca="true">IF(D1446&lt;&gt;"",IF(INDIRECT($AH$5&amp;"B"&amp;($C$1*$A1446+17))= 1,1,0),"")</f>
        <v/>
      </c>
      <c r="Z1446" s="27" t="str">
        <f aca="true">IF(E1446&lt;&gt;"",IF(INDIRECT($AH$5&amp;"B"&amp;($C$1*$A1446+18))= 1,1,0),"")</f>
        <v/>
      </c>
      <c r="AA1446" s="27" t="str">
        <f aca="true">IF(F1446&lt;&gt;"",IF(INDIRECT($AH$5&amp;"B"&amp;($C$1*$A1446+19))= 1,1,0),"")</f>
        <v/>
      </c>
      <c r="AB1446" s="27" t="str">
        <f aca="false">IF(C1446&lt;&gt;"",IF(X1446 = 1, 5, 0) + IF(Z1446 = 1, 25, 0) + IF(AA1446 = 1, 15, 0),"")</f>
        <v/>
      </c>
      <c r="AC1446" s="57" t="str">
        <f aca="false">IF(C1446&lt;&gt;"",L1446+W1446+AB1446,"")</f>
        <v/>
      </c>
    </row>
    <row r="1447" customFormat="false" ht="12.8" hidden="false" customHeight="false" outlineLevel="0" collapsed="false">
      <c r="A1447" s="11" t="n">
        <f aca="false">A1446+1</f>
        <v>444</v>
      </c>
      <c r="B1447" s="38" t="str">
        <f aca="true">IF(INDIRECT($AH$5&amp;"B"&amp;($C$1*$A1447+2))=0, "",INDIRECT($AH$5&amp;"B"&amp;($C$1*$A1447+2)))</f>
        <v/>
      </c>
      <c r="C1447" s="19" t="str">
        <f aca="true">IF(INDIRECT($AH$5&amp;"B"&amp;($C$1*$A1447+3)) = 0, "", INDIRECT($AH$5&amp;"B"&amp;($C$1*$A1447+3)))</f>
        <v/>
      </c>
      <c r="D1447" s="19" t="str">
        <f aca="true">IF(INDIRECT($AH$5&amp;"B"&amp;($C$1*$A1447+4)) = 0, "", INDIRECT($AH$5&amp;"B"&amp;($C$1*$A1447+4)))</f>
        <v/>
      </c>
      <c r="E1447" s="19" t="str">
        <f aca="true">IF(INDIRECT($AH$5&amp;"B"&amp;($C$1*$A1447+7)) = 0, "", INDIRECT($AH$5&amp;"B"&amp;($C$1*$A1447+7)))</f>
        <v/>
      </c>
      <c r="F1447" s="20" t="str">
        <f aca="true">IF(C1447 &lt;&gt; "",IF(INDIRECT($AH$5&amp;"B"&amp;($C$1*$A1447+8)) = 0, 0, 1), "")</f>
        <v/>
      </c>
      <c r="G1447" s="20" t="n">
        <f aca="true">INDIRECT($AH$5&amp;"B"&amp;($C$1*$A1447+9))</f>
        <v>0</v>
      </c>
      <c r="H1447" s="20" t="n">
        <f aca="true">INDIRECT($AH$5&amp;"B"&amp;($C$1*$A1447+10))</f>
        <v>0</v>
      </c>
      <c r="I1447" s="20" t="n">
        <f aca="true">INDIRECT($AH$5&amp;"B"&amp;($C$1*$A1447+11))</f>
        <v>0</v>
      </c>
      <c r="J1447" s="20" t="n">
        <f aca="true">INDIRECT($AH$5&amp;"B"&amp;($C$1*$A1447+12))</f>
        <v>0</v>
      </c>
      <c r="K1447" s="21" t="str">
        <f aca="false">IF(C1447&lt;&gt;"",IFERROR((G1447+H1447+I1447)/(G1447+H1447+I1447+J1447),0), "")</f>
        <v/>
      </c>
      <c r="L1447" s="20" t="str">
        <f aca="false">IF(C1447&lt;&gt;"",(G1447* 2) +(H1447* 4) + (I1447* 6) + IF(F1447 = 1, 5, 0), "")</f>
        <v/>
      </c>
      <c r="M1447" s="25" t="str">
        <f aca="true">IF(C1447&lt;&gt;"",SUM(INDIRECT($AH$5&amp;"C"&amp;($C$1*$A1447+9)):INDIRECT($AH$5&amp;"V"&amp;($C$1*$A1447+9))), "")</f>
        <v/>
      </c>
      <c r="N1447" s="25" t="str">
        <f aca="true">IF(C1447&lt;&gt;"",SUM(INDIRECT($AH$5&amp;"C"&amp;($C$1*$A1447+10)):INDIRECT($AH$5&amp;"V"&amp;($C$1*$A1447+10))), "")</f>
        <v/>
      </c>
      <c r="O1447" s="25" t="str">
        <f aca="true">IF(C1447&lt;&gt;"",SUM(INDIRECT($AH$5&amp;"C"&amp;($C$1*$A1447+11)):INDIRECT($AH$5&amp;"V"&amp;($C$1*$A1447+11))),"")</f>
        <v/>
      </c>
      <c r="P1447" s="25" t="str">
        <f aca="true">IF(C1447&lt;&gt;"",SUM(INDIRECT($AH$5&amp;"C"&amp;($C$1*$A1447+12)):INDIRECT($AH$5&amp;"V"&amp;($C$1*$A1447+12))),"")</f>
        <v/>
      </c>
      <c r="Q1447" s="24" t="str">
        <f aca="false">IF(C1447&lt;&gt;"",IFERROR((M1447+N1447+O1447)/(M1447+N1447+O1447+P1447),0), "")</f>
        <v/>
      </c>
      <c r="R1447" s="25" t="str">
        <f aca="true">IF(C1447&lt;&gt;"",SUM(INDIRECT($AH$5&amp;"C"&amp;($C$1*$A1447+13)):INDIRECT($AH$5&amp;"V"&amp;($C$1*$A1447+13))), "")</f>
        <v/>
      </c>
      <c r="S1447" s="25" t="str">
        <f aca="false">IF(C1447&lt;&gt;"",IFERROR((M1447+N1447+O1447+P1447)/R1447, 0),"")</f>
        <v/>
      </c>
      <c r="T1447" s="25" t="str">
        <f aca="false">IF(C1447&lt;&gt;"",IFERROR((M1447+N1447+O1447)/R1447,0),"")</f>
        <v/>
      </c>
      <c r="U1447" s="25" t="str">
        <f aca="true">IF(C1447&lt;&gt;"",IF(INDIRECT($AH$5&amp;"B"&amp;($C$1*$A1447+14))= 1,1,0),"")</f>
        <v/>
      </c>
      <c r="V1447" s="25" t="str">
        <f aca="true">IF(C1447&lt;&gt;"",IF(INDIRECT($AH$5&amp;"B"&amp;($C$1*$A1447+15))= 1,1,0),"")</f>
        <v/>
      </c>
      <c r="W1447" s="25" t="str">
        <f aca="false">IF(C1447&lt;&gt;"",($M1447*1) + ($N1447*2) + ($O1447*3) + (IF(U1447 = 1, 10, 0)) + (IF(V1447 = 1, 20, 0)),"")</f>
        <v/>
      </c>
      <c r="X1447" s="27" t="str">
        <f aca="true">IF(C1447&lt;&gt;"",IF(INDIRECT($AH$5&amp;"B"&amp;($C$1*$A1447+16))= 1,1,0),"")</f>
        <v/>
      </c>
      <c r="Y1447" s="27" t="str">
        <f aca="true">IF(D1447&lt;&gt;"",IF(INDIRECT($AH$5&amp;"B"&amp;($C$1*$A1447+17))= 1,1,0),"")</f>
        <v/>
      </c>
      <c r="Z1447" s="27" t="str">
        <f aca="true">IF(E1447&lt;&gt;"",IF(INDIRECT($AH$5&amp;"B"&amp;($C$1*$A1447+18))= 1,1,0),"")</f>
        <v/>
      </c>
      <c r="AA1447" s="27" t="str">
        <f aca="true">IF(F1447&lt;&gt;"",IF(INDIRECT($AH$5&amp;"B"&amp;($C$1*$A1447+19))= 1,1,0),"")</f>
        <v/>
      </c>
      <c r="AB1447" s="27" t="str">
        <f aca="false">IF(C1447&lt;&gt;"",IF(X1447 = 1, 5, 0) + IF(Z1447 = 1, 25, 0) + IF(AA1447 = 1, 15, 0),"")</f>
        <v/>
      </c>
      <c r="AC1447" s="57" t="str">
        <f aca="false">IF(C1447&lt;&gt;"",L1447+W1447+AB1447,"")</f>
        <v/>
      </c>
    </row>
    <row r="1448" customFormat="false" ht="12.8" hidden="false" customHeight="false" outlineLevel="0" collapsed="false">
      <c r="A1448" s="11" t="n">
        <f aca="false">A1447+1</f>
        <v>445</v>
      </c>
      <c r="B1448" s="38" t="str">
        <f aca="true">IF(INDIRECT($AH$5&amp;"B"&amp;($C$1*$A1448+2))=0, "",INDIRECT($AH$5&amp;"B"&amp;($C$1*$A1448+2)))</f>
        <v/>
      </c>
      <c r="C1448" s="19" t="str">
        <f aca="true">IF(INDIRECT($AH$5&amp;"B"&amp;($C$1*$A1448+3)) = 0, "", INDIRECT($AH$5&amp;"B"&amp;($C$1*$A1448+3)))</f>
        <v/>
      </c>
      <c r="D1448" s="19" t="str">
        <f aca="true">IF(INDIRECT($AH$5&amp;"B"&amp;($C$1*$A1448+4)) = 0, "", INDIRECT($AH$5&amp;"B"&amp;($C$1*$A1448+4)))</f>
        <v/>
      </c>
      <c r="E1448" s="19" t="str">
        <f aca="true">IF(INDIRECT($AH$5&amp;"B"&amp;($C$1*$A1448+7)) = 0, "", INDIRECT($AH$5&amp;"B"&amp;($C$1*$A1448+7)))</f>
        <v/>
      </c>
      <c r="F1448" s="20" t="str">
        <f aca="true">IF(C1448 &lt;&gt; "",IF(INDIRECT($AH$5&amp;"B"&amp;($C$1*$A1448+8)) = 0, 0, 1), "")</f>
        <v/>
      </c>
      <c r="G1448" s="20" t="n">
        <f aca="true">INDIRECT($AH$5&amp;"B"&amp;($C$1*$A1448+9))</f>
        <v>0</v>
      </c>
      <c r="H1448" s="20" t="n">
        <f aca="true">INDIRECT($AH$5&amp;"B"&amp;($C$1*$A1448+10))</f>
        <v>0</v>
      </c>
      <c r="I1448" s="20" t="n">
        <f aca="true">INDIRECT($AH$5&amp;"B"&amp;($C$1*$A1448+11))</f>
        <v>0</v>
      </c>
      <c r="J1448" s="20" t="n">
        <f aca="true">INDIRECT($AH$5&amp;"B"&amp;($C$1*$A1448+12))</f>
        <v>0</v>
      </c>
      <c r="K1448" s="21" t="str">
        <f aca="false">IF(C1448&lt;&gt;"",IFERROR((G1448+H1448+I1448)/(G1448+H1448+I1448+J1448),0), "")</f>
        <v/>
      </c>
      <c r="L1448" s="20" t="str">
        <f aca="false">IF(C1448&lt;&gt;"",(G1448* 2) +(H1448* 4) + (I1448* 6) + IF(F1448 = 1, 5, 0), "")</f>
        <v/>
      </c>
      <c r="M1448" s="25" t="str">
        <f aca="true">IF(C1448&lt;&gt;"",SUM(INDIRECT($AH$5&amp;"C"&amp;($C$1*$A1448+9)):INDIRECT($AH$5&amp;"V"&amp;($C$1*$A1448+9))), "")</f>
        <v/>
      </c>
      <c r="N1448" s="25" t="str">
        <f aca="true">IF(C1448&lt;&gt;"",SUM(INDIRECT($AH$5&amp;"C"&amp;($C$1*$A1448+10)):INDIRECT($AH$5&amp;"V"&amp;($C$1*$A1448+10))), "")</f>
        <v/>
      </c>
      <c r="O1448" s="25" t="str">
        <f aca="true">IF(C1448&lt;&gt;"",SUM(INDIRECT($AH$5&amp;"C"&amp;($C$1*$A1448+11)):INDIRECT($AH$5&amp;"V"&amp;($C$1*$A1448+11))),"")</f>
        <v/>
      </c>
      <c r="P1448" s="25" t="str">
        <f aca="true">IF(C1448&lt;&gt;"",SUM(INDIRECT($AH$5&amp;"C"&amp;($C$1*$A1448+12)):INDIRECT($AH$5&amp;"V"&amp;($C$1*$A1448+12))),"")</f>
        <v/>
      </c>
      <c r="Q1448" s="24" t="str">
        <f aca="false">IF(C1448&lt;&gt;"",IFERROR((M1448+N1448+O1448)/(M1448+N1448+O1448+P1448),0), "")</f>
        <v/>
      </c>
      <c r="R1448" s="25" t="str">
        <f aca="true">IF(C1448&lt;&gt;"",SUM(INDIRECT($AH$5&amp;"C"&amp;($C$1*$A1448+13)):INDIRECT($AH$5&amp;"V"&amp;($C$1*$A1448+13))), "")</f>
        <v/>
      </c>
      <c r="S1448" s="25" t="str">
        <f aca="false">IF(C1448&lt;&gt;"",IFERROR((M1448+N1448+O1448+P1448)/R1448, 0),"")</f>
        <v/>
      </c>
      <c r="T1448" s="25" t="str">
        <f aca="false">IF(C1448&lt;&gt;"",IFERROR((M1448+N1448+O1448)/R1448,0),"")</f>
        <v/>
      </c>
      <c r="U1448" s="25" t="str">
        <f aca="true">IF(C1448&lt;&gt;"",IF(INDIRECT($AH$5&amp;"B"&amp;($C$1*$A1448+14))= 1,1,0),"")</f>
        <v/>
      </c>
      <c r="V1448" s="25" t="str">
        <f aca="true">IF(C1448&lt;&gt;"",IF(INDIRECT($AH$5&amp;"B"&amp;($C$1*$A1448+15))= 1,1,0),"")</f>
        <v/>
      </c>
      <c r="W1448" s="25" t="str">
        <f aca="false">IF(C1448&lt;&gt;"",($M1448*1) + ($N1448*2) + ($O1448*3) + (IF(U1448 = 1, 10, 0)) + (IF(V1448 = 1, 20, 0)),"")</f>
        <v/>
      </c>
      <c r="X1448" s="27" t="str">
        <f aca="true">IF(C1448&lt;&gt;"",IF(INDIRECT($AH$5&amp;"B"&amp;($C$1*$A1448+16))= 1,1,0),"")</f>
        <v/>
      </c>
      <c r="Y1448" s="27" t="str">
        <f aca="true">IF(D1448&lt;&gt;"",IF(INDIRECT($AH$5&amp;"B"&amp;($C$1*$A1448+17))= 1,1,0),"")</f>
        <v/>
      </c>
      <c r="Z1448" s="27" t="str">
        <f aca="true">IF(E1448&lt;&gt;"",IF(INDIRECT($AH$5&amp;"B"&amp;($C$1*$A1448+18))= 1,1,0),"")</f>
        <v/>
      </c>
      <c r="AA1448" s="27" t="str">
        <f aca="true">IF(F1448&lt;&gt;"",IF(INDIRECT($AH$5&amp;"B"&amp;($C$1*$A1448+19))= 1,1,0),"")</f>
        <v/>
      </c>
      <c r="AB1448" s="27" t="str">
        <f aca="false">IF(C1448&lt;&gt;"",IF(X1448 = 1, 5, 0) + IF(Z1448 = 1, 25, 0) + IF(AA1448 = 1, 15, 0),"")</f>
        <v/>
      </c>
      <c r="AC1448" s="57" t="str">
        <f aca="false">IF(C1448&lt;&gt;"",L1448+W1448+AB1448,"")</f>
        <v/>
      </c>
    </row>
    <row r="1449" customFormat="false" ht="12.8" hidden="false" customHeight="false" outlineLevel="0" collapsed="false">
      <c r="A1449" s="11" t="n">
        <f aca="false">A1448+1</f>
        <v>446</v>
      </c>
      <c r="B1449" s="38" t="str">
        <f aca="true">IF(INDIRECT($AH$5&amp;"B"&amp;($C$1*$A1449+2))=0, "",INDIRECT($AH$5&amp;"B"&amp;($C$1*$A1449+2)))</f>
        <v/>
      </c>
      <c r="C1449" s="19" t="str">
        <f aca="true">IF(INDIRECT($AH$5&amp;"B"&amp;($C$1*$A1449+3)) = 0, "", INDIRECT($AH$5&amp;"B"&amp;($C$1*$A1449+3)))</f>
        <v/>
      </c>
      <c r="D1449" s="19" t="str">
        <f aca="true">IF(INDIRECT($AH$5&amp;"B"&amp;($C$1*$A1449+4)) = 0, "", INDIRECT($AH$5&amp;"B"&amp;($C$1*$A1449+4)))</f>
        <v/>
      </c>
      <c r="E1449" s="19" t="str">
        <f aca="true">IF(INDIRECT($AH$5&amp;"B"&amp;($C$1*$A1449+7)) = 0, "", INDIRECT($AH$5&amp;"B"&amp;($C$1*$A1449+7)))</f>
        <v/>
      </c>
      <c r="F1449" s="20" t="str">
        <f aca="true">IF(C1449 &lt;&gt; "",IF(INDIRECT($AH$5&amp;"B"&amp;($C$1*$A1449+8)) = 0, 0, 1), "")</f>
        <v/>
      </c>
      <c r="G1449" s="20" t="n">
        <f aca="true">INDIRECT($AH$5&amp;"B"&amp;($C$1*$A1449+9))</f>
        <v>0</v>
      </c>
      <c r="H1449" s="20" t="n">
        <f aca="true">INDIRECT($AH$5&amp;"B"&amp;($C$1*$A1449+10))</f>
        <v>0</v>
      </c>
      <c r="I1449" s="20" t="n">
        <f aca="true">INDIRECT($AH$5&amp;"B"&amp;($C$1*$A1449+11))</f>
        <v>0</v>
      </c>
      <c r="J1449" s="20" t="n">
        <f aca="true">INDIRECT($AH$5&amp;"B"&amp;($C$1*$A1449+12))</f>
        <v>0</v>
      </c>
      <c r="K1449" s="21" t="str">
        <f aca="false">IF(C1449&lt;&gt;"",IFERROR((G1449+H1449+I1449)/(G1449+H1449+I1449+J1449),0), "")</f>
        <v/>
      </c>
      <c r="L1449" s="20" t="str">
        <f aca="false">IF(C1449&lt;&gt;"",(G1449* 2) +(H1449* 4) + (I1449* 6) + IF(F1449 = 1, 5, 0), "")</f>
        <v/>
      </c>
      <c r="M1449" s="25" t="str">
        <f aca="true">IF(C1449&lt;&gt;"",SUM(INDIRECT($AH$5&amp;"C"&amp;($C$1*$A1449+9)):INDIRECT($AH$5&amp;"V"&amp;($C$1*$A1449+9))), "")</f>
        <v/>
      </c>
      <c r="N1449" s="25" t="str">
        <f aca="true">IF(C1449&lt;&gt;"",SUM(INDIRECT($AH$5&amp;"C"&amp;($C$1*$A1449+10)):INDIRECT($AH$5&amp;"V"&amp;($C$1*$A1449+10))), "")</f>
        <v/>
      </c>
      <c r="O1449" s="25" t="str">
        <f aca="true">IF(C1449&lt;&gt;"",SUM(INDIRECT($AH$5&amp;"C"&amp;($C$1*$A1449+11)):INDIRECT($AH$5&amp;"V"&amp;($C$1*$A1449+11))),"")</f>
        <v/>
      </c>
      <c r="P1449" s="25" t="str">
        <f aca="true">IF(C1449&lt;&gt;"",SUM(INDIRECT($AH$5&amp;"C"&amp;($C$1*$A1449+12)):INDIRECT($AH$5&amp;"V"&amp;($C$1*$A1449+12))),"")</f>
        <v/>
      </c>
      <c r="Q1449" s="24" t="str">
        <f aca="false">IF(C1449&lt;&gt;"",IFERROR((M1449+N1449+O1449)/(M1449+N1449+O1449+P1449),0), "")</f>
        <v/>
      </c>
      <c r="R1449" s="25" t="str">
        <f aca="true">IF(C1449&lt;&gt;"",SUM(INDIRECT($AH$5&amp;"C"&amp;($C$1*$A1449+13)):INDIRECT($AH$5&amp;"V"&amp;($C$1*$A1449+13))), "")</f>
        <v/>
      </c>
      <c r="S1449" s="25" t="str">
        <f aca="false">IF(C1449&lt;&gt;"",IFERROR((M1449+N1449+O1449+P1449)/R1449, 0),"")</f>
        <v/>
      </c>
      <c r="T1449" s="25" t="str">
        <f aca="false">IF(C1449&lt;&gt;"",IFERROR((M1449+N1449+O1449)/R1449,0),"")</f>
        <v/>
      </c>
      <c r="U1449" s="25" t="str">
        <f aca="true">IF(C1449&lt;&gt;"",IF(INDIRECT($AH$5&amp;"B"&amp;($C$1*$A1449+14))= 1,1,0),"")</f>
        <v/>
      </c>
      <c r="V1449" s="25" t="str">
        <f aca="true">IF(C1449&lt;&gt;"",IF(INDIRECT($AH$5&amp;"B"&amp;($C$1*$A1449+15))= 1,1,0),"")</f>
        <v/>
      </c>
      <c r="W1449" s="25" t="str">
        <f aca="false">IF(C1449&lt;&gt;"",($M1449*1) + ($N1449*2) + ($O1449*3) + (IF(U1449 = 1, 10, 0)) + (IF(V1449 = 1, 20, 0)),"")</f>
        <v/>
      </c>
      <c r="X1449" s="27" t="str">
        <f aca="true">IF(C1449&lt;&gt;"",IF(INDIRECT($AH$5&amp;"B"&amp;($C$1*$A1449+16))= 1,1,0),"")</f>
        <v/>
      </c>
      <c r="Y1449" s="27" t="str">
        <f aca="true">IF(D1449&lt;&gt;"",IF(INDIRECT($AH$5&amp;"B"&amp;($C$1*$A1449+17))= 1,1,0),"")</f>
        <v/>
      </c>
      <c r="Z1449" s="27" t="str">
        <f aca="true">IF(E1449&lt;&gt;"",IF(INDIRECT($AH$5&amp;"B"&amp;($C$1*$A1449+18))= 1,1,0),"")</f>
        <v/>
      </c>
      <c r="AA1449" s="27" t="str">
        <f aca="true">IF(F1449&lt;&gt;"",IF(INDIRECT($AH$5&amp;"B"&amp;($C$1*$A1449+19))= 1,1,0),"")</f>
        <v/>
      </c>
      <c r="AB1449" s="27" t="str">
        <f aca="false">IF(C1449&lt;&gt;"",IF(X1449 = 1, 5, 0) + IF(Z1449 = 1, 25, 0) + IF(AA1449 = 1, 15, 0),"")</f>
        <v/>
      </c>
      <c r="AC1449" s="57" t="str">
        <f aca="false">IF(C1449&lt;&gt;"",L1449+W1449+AB1449,"")</f>
        <v/>
      </c>
    </row>
    <row r="1450" customFormat="false" ht="12.8" hidden="false" customHeight="false" outlineLevel="0" collapsed="false">
      <c r="A1450" s="11" t="n">
        <f aca="false">A1449+1</f>
        <v>447</v>
      </c>
      <c r="B1450" s="38" t="str">
        <f aca="true">IF(INDIRECT($AH$5&amp;"B"&amp;($C$1*$A1450+2))=0, "",INDIRECT($AH$5&amp;"B"&amp;($C$1*$A1450+2)))</f>
        <v/>
      </c>
      <c r="C1450" s="19" t="str">
        <f aca="true">IF(INDIRECT($AH$5&amp;"B"&amp;($C$1*$A1450+3)) = 0, "", INDIRECT($AH$5&amp;"B"&amp;($C$1*$A1450+3)))</f>
        <v/>
      </c>
      <c r="D1450" s="19" t="str">
        <f aca="true">IF(INDIRECT($AH$5&amp;"B"&amp;($C$1*$A1450+4)) = 0, "", INDIRECT($AH$5&amp;"B"&amp;($C$1*$A1450+4)))</f>
        <v/>
      </c>
      <c r="E1450" s="19" t="str">
        <f aca="true">IF(INDIRECT($AH$5&amp;"B"&amp;($C$1*$A1450+7)) = 0, "", INDIRECT($AH$5&amp;"B"&amp;($C$1*$A1450+7)))</f>
        <v/>
      </c>
      <c r="F1450" s="20" t="str">
        <f aca="true">IF(C1450 &lt;&gt; "",IF(INDIRECT($AH$5&amp;"B"&amp;($C$1*$A1450+8)) = 0, 0, 1), "")</f>
        <v/>
      </c>
      <c r="G1450" s="20" t="n">
        <f aca="true">INDIRECT($AH$5&amp;"B"&amp;($C$1*$A1450+9))</f>
        <v>0</v>
      </c>
      <c r="H1450" s="20" t="n">
        <f aca="true">INDIRECT($AH$5&amp;"B"&amp;($C$1*$A1450+10))</f>
        <v>0</v>
      </c>
      <c r="I1450" s="20" t="n">
        <f aca="true">INDIRECT($AH$5&amp;"B"&amp;($C$1*$A1450+11))</f>
        <v>0</v>
      </c>
      <c r="J1450" s="20" t="n">
        <f aca="true">INDIRECT($AH$5&amp;"B"&amp;($C$1*$A1450+12))</f>
        <v>0</v>
      </c>
      <c r="K1450" s="21" t="str">
        <f aca="false">IF(C1450&lt;&gt;"",IFERROR((G1450+H1450+I1450)/(G1450+H1450+I1450+J1450),0), "")</f>
        <v/>
      </c>
      <c r="L1450" s="20" t="str">
        <f aca="false">IF(C1450&lt;&gt;"",(G1450* 2) +(H1450* 4) + (I1450* 6) + IF(F1450 = 1, 5, 0), "")</f>
        <v/>
      </c>
      <c r="M1450" s="25" t="str">
        <f aca="true">IF(C1450&lt;&gt;"",SUM(INDIRECT($AH$5&amp;"C"&amp;($C$1*$A1450+9)):INDIRECT($AH$5&amp;"V"&amp;($C$1*$A1450+9))), "")</f>
        <v/>
      </c>
      <c r="N1450" s="25" t="str">
        <f aca="true">IF(C1450&lt;&gt;"",SUM(INDIRECT($AH$5&amp;"C"&amp;($C$1*$A1450+10)):INDIRECT($AH$5&amp;"V"&amp;($C$1*$A1450+10))), "")</f>
        <v/>
      </c>
      <c r="O1450" s="25" t="str">
        <f aca="true">IF(C1450&lt;&gt;"",SUM(INDIRECT($AH$5&amp;"C"&amp;($C$1*$A1450+11)):INDIRECT($AH$5&amp;"V"&amp;($C$1*$A1450+11))),"")</f>
        <v/>
      </c>
      <c r="P1450" s="25" t="str">
        <f aca="true">IF(C1450&lt;&gt;"",SUM(INDIRECT($AH$5&amp;"C"&amp;($C$1*$A1450+12)):INDIRECT($AH$5&amp;"V"&amp;($C$1*$A1450+12))),"")</f>
        <v/>
      </c>
      <c r="Q1450" s="24" t="str">
        <f aca="false">IF(C1450&lt;&gt;"",IFERROR((M1450+N1450+O1450)/(M1450+N1450+O1450+P1450),0), "")</f>
        <v/>
      </c>
      <c r="R1450" s="25" t="str">
        <f aca="true">IF(C1450&lt;&gt;"",SUM(INDIRECT($AH$5&amp;"C"&amp;($C$1*$A1450+13)):INDIRECT($AH$5&amp;"V"&amp;($C$1*$A1450+13))), "")</f>
        <v/>
      </c>
      <c r="S1450" s="25" t="str">
        <f aca="false">IF(C1450&lt;&gt;"",IFERROR((M1450+N1450+O1450+P1450)/R1450, 0),"")</f>
        <v/>
      </c>
      <c r="T1450" s="25" t="str">
        <f aca="false">IF(C1450&lt;&gt;"",IFERROR((M1450+N1450+O1450)/R1450,0),"")</f>
        <v/>
      </c>
      <c r="U1450" s="25" t="str">
        <f aca="true">IF(C1450&lt;&gt;"",IF(INDIRECT($AH$5&amp;"B"&amp;($C$1*$A1450+14))= 1,1,0),"")</f>
        <v/>
      </c>
      <c r="V1450" s="25" t="str">
        <f aca="true">IF(C1450&lt;&gt;"",IF(INDIRECT($AH$5&amp;"B"&amp;($C$1*$A1450+15))= 1,1,0),"")</f>
        <v/>
      </c>
      <c r="W1450" s="25" t="str">
        <f aca="false">IF(C1450&lt;&gt;"",($M1450*1) + ($N1450*2) + ($O1450*3) + (IF(U1450 = 1, 10, 0)) + (IF(V1450 = 1, 20, 0)),"")</f>
        <v/>
      </c>
      <c r="X1450" s="27" t="str">
        <f aca="true">IF(C1450&lt;&gt;"",IF(INDIRECT($AH$5&amp;"B"&amp;($C$1*$A1450+16))= 1,1,0),"")</f>
        <v/>
      </c>
      <c r="Y1450" s="27" t="str">
        <f aca="true">IF(D1450&lt;&gt;"",IF(INDIRECT($AH$5&amp;"B"&amp;($C$1*$A1450+17))= 1,1,0),"")</f>
        <v/>
      </c>
      <c r="Z1450" s="27" t="str">
        <f aca="true">IF(E1450&lt;&gt;"",IF(INDIRECT($AH$5&amp;"B"&amp;($C$1*$A1450+18))= 1,1,0),"")</f>
        <v/>
      </c>
      <c r="AA1450" s="27" t="str">
        <f aca="true">IF(F1450&lt;&gt;"",IF(INDIRECT($AH$5&amp;"B"&amp;($C$1*$A1450+19))= 1,1,0),"")</f>
        <v/>
      </c>
      <c r="AB1450" s="27" t="str">
        <f aca="false">IF(C1450&lt;&gt;"",IF(X1450 = 1, 5, 0) + IF(Z1450 = 1, 25, 0) + IF(AA1450 = 1, 15, 0),"")</f>
        <v/>
      </c>
      <c r="AC1450" s="57" t="str">
        <f aca="false">IF(C1450&lt;&gt;"",L1450+W1450+AB1450,"")</f>
        <v/>
      </c>
    </row>
    <row r="1451" customFormat="false" ht="12.8" hidden="false" customHeight="false" outlineLevel="0" collapsed="false">
      <c r="A1451" s="11" t="n">
        <f aca="false">A1450+1</f>
        <v>448</v>
      </c>
      <c r="B1451" s="38" t="str">
        <f aca="true">IF(INDIRECT($AH$5&amp;"B"&amp;($C$1*$A1451+2))=0, "",INDIRECT($AH$5&amp;"B"&amp;($C$1*$A1451+2)))</f>
        <v/>
      </c>
      <c r="C1451" s="19" t="str">
        <f aca="true">IF(INDIRECT($AH$5&amp;"B"&amp;($C$1*$A1451+3)) = 0, "", INDIRECT($AH$5&amp;"B"&amp;($C$1*$A1451+3)))</f>
        <v/>
      </c>
      <c r="D1451" s="19" t="str">
        <f aca="true">IF(INDIRECT($AH$5&amp;"B"&amp;($C$1*$A1451+4)) = 0, "", INDIRECT($AH$5&amp;"B"&amp;($C$1*$A1451+4)))</f>
        <v/>
      </c>
      <c r="E1451" s="19" t="str">
        <f aca="true">IF(INDIRECT($AH$5&amp;"B"&amp;($C$1*$A1451+7)) = 0, "", INDIRECT($AH$5&amp;"B"&amp;($C$1*$A1451+7)))</f>
        <v/>
      </c>
      <c r="F1451" s="20" t="str">
        <f aca="true">IF(C1451 &lt;&gt; "",IF(INDIRECT($AH$5&amp;"B"&amp;($C$1*$A1451+8)) = 0, 0, 1), "")</f>
        <v/>
      </c>
      <c r="G1451" s="20" t="n">
        <f aca="true">INDIRECT($AH$5&amp;"B"&amp;($C$1*$A1451+9))</f>
        <v>0</v>
      </c>
      <c r="H1451" s="20" t="n">
        <f aca="true">INDIRECT($AH$5&amp;"B"&amp;($C$1*$A1451+10))</f>
        <v>0</v>
      </c>
      <c r="I1451" s="20" t="n">
        <f aca="true">INDIRECT($AH$5&amp;"B"&amp;($C$1*$A1451+11))</f>
        <v>0</v>
      </c>
      <c r="J1451" s="20" t="n">
        <f aca="true">INDIRECT($AH$5&amp;"B"&amp;($C$1*$A1451+12))</f>
        <v>0</v>
      </c>
      <c r="K1451" s="21" t="str">
        <f aca="false">IF(C1451&lt;&gt;"",IFERROR((G1451+H1451+I1451)/(G1451+H1451+I1451+J1451),0), "")</f>
        <v/>
      </c>
      <c r="L1451" s="20" t="str">
        <f aca="false">IF(C1451&lt;&gt;"",(G1451* 2) +(H1451* 4) + (I1451* 6) + IF(F1451 = 1, 5, 0), "")</f>
        <v/>
      </c>
      <c r="M1451" s="25" t="str">
        <f aca="true">IF(C1451&lt;&gt;"",SUM(INDIRECT($AH$5&amp;"C"&amp;($C$1*$A1451+9)):INDIRECT($AH$5&amp;"V"&amp;($C$1*$A1451+9))), "")</f>
        <v/>
      </c>
      <c r="N1451" s="25" t="str">
        <f aca="true">IF(C1451&lt;&gt;"",SUM(INDIRECT($AH$5&amp;"C"&amp;($C$1*$A1451+10)):INDIRECT($AH$5&amp;"V"&amp;($C$1*$A1451+10))), "")</f>
        <v/>
      </c>
      <c r="O1451" s="25" t="str">
        <f aca="true">IF(C1451&lt;&gt;"",SUM(INDIRECT($AH$5&amp;"C"&amp;($C$1*$A1451+11)):INDIRECT($AH$5&amp;"V"&amp;($C$1*$A1451+11))),"")</f>
        <v/>
      </c>
      <c r="P1451" s="25" t="str">
        <f aca="true">IF(C1451&lt;&gt;"",SUM(INDIRECT($AH$5&amp;"C"&amp;($C$1*$A1451+12)):INDIRECT($AH$5&amp;"V"&amp;($C$1*$A1451+12))),"")</f>
        <v/>
      </c>
      <c r="Q1451" s="24" t="str">
        <f aca="false">IF(C1451&lt;&gt;"",IFERROR((M1451+N1451+O1451)/(M1451+N1451+O1451+P1451),0), "")</f>
        <v/>
      </c>
      <c r="R1451" s="25" t="str">
        <f aca="true">IF(C1451&lt;&gt;"",SUM(INDIRECT($AH$5&amp;"C"&amp;($C$1*$A1451+13)):INDIRECT($AH$5&amp;"V"&amp;($C$1*$A1451+13))), "")</f>
        <v/>
      </c>
      <c r="S1451" s="25" t="str">
        <f aca="false">IF(C1451&lt;&gt;"",IFERROR((M1451+N1451+O1451+P1451)/R1451, 0),"")</f>
        <v/>
      </c>
      <c r="T1451" s="25" t="str">
        <f aca="false">IF(C1451&lt;&gt;"",IFERROR((M1451+N1451+O1451)/R1451,0),"")</f>
        <v/>
      </c>
      <c r="U1451" s="25" t="str">
        <f aca="true">IF(C1451&lt;&gt;"",IF(INDIRECT($AH$5&amp;"B"&amp;($C$1*$A1451+14))= 1,1,0),"")</f>
        <v/>
      </c>
      <c r="V1451" s="25" t="str">
        <f aca="true">IF(C1451&lt;&gt;"",IF(INDIRECT($AH$5&amp;"B"&amp;($C$1*$A1451+15))= 1,1,0),"")</f>
        <v/>
      </c>
      <c r="W1451" s="25" t="str">
        <f aca="false">IF(C1451&lt;&gt;"",($M1451*1) + ($N1451*2) + ($O1451*3) + (IF(U1451 = 1, 10, 0)) + (IF(V1451 = 1, 20, 0)),"")</f>
        <v/>
      </c>
      <c r="X1451" s="27" t="str">
        <f aca="true">IF(C1451&lt;&gt;"",IF(INDIRECT($AH$5&amp;"B"&amp;($C$1*$A1451+16))= 1,1,0),"")</f>
        <v/>
      </c>
      <c r="Y1451" s="27" t="str">
        <f aca="true">IF(D1451&lt;&gt;"",IF(INDIRECT($AH$5&amp;"B"&amp;($C$1*$A1451+17))= 1,1,0),"")</f>
        <v/>
      </c>
      <c r="Z1451" s="27" t="str">
        <f aca="true">IF(E1451&lt;&gt;"",IF(INDIRECT($AH$5&amp;"B"&amp;($C$1*$A1451+18))= 1,1,0),"")</f>
        <v/>
      </c>
      <c r="AA1451" s="27" t="str">
        <f aca="true">IF(F1451&lt;&gt;"",IF(INDIRECT($AH$5&amp;"B"&amp;($C$1*$A1451+19))= 1,1,0),"")</f>
        <v/>
      </c>
      <c r="AB1451" s="27" t="str">
        <f aca="false">IF(C1451&lt;&gt;"",IF(X1451 = 1, 5, 0) + IF(Z1451 = 1, 25, 0) + IF(AA1451 = 1, 15, 0),"")</f>
        <v/>
      </c>
      <c r="AC1451" s="57" t="str">
        <f aca="false">IF(C1451&lt;&gt;"",L1451+W1451+AB1451,"")</f>
        <v/>
      </c>
    </row>
    <row r="1452" customFormat="false" ht="12.8" hidden="false" customHeight="false" outlineLevel="0" collapsed="false">
      <c r="A1452" s="11" t="n">
        <f aca="false">A1451+1</f>
        <v>449</v>
      </c>
      <c r="B1452" s="38" t="str">
        <f aca="true">IF(INDIRECT($AH$5&amp;"B"&amp;($C$1*$A1452+2))=0, "",INDIRECT($AH$5&amp;"B"&amp;($C$1*$A1452+2)))</f>
        <v/>
      </c>
      <c r="C1452" s="19" t="str">
        <f aca="true">IF(INDIRECT($AH$5&amp;"B"&amp;($C$1*$A1452+3)) = 0, "", INDIRECT($AH$5&amp;"B"&amp;($C$1*$A1452+3)))</f>
        <v/>
      </c>
      <c r="D1452" s="19" t="str">
        <f aca="true">IF(INDIRECT($AH$5&amp;"B"&amp;($C$1*$A1452+4)) = 0, "", INDIRECT($AH$5&amp;"B"&amp;($C$1*$A1452+4)))</f>
        <v/>
      </c>
      <c r="E1452" s="19" t="str">
        <f aca="true">IF(INDIRECT($AH$5&amp;"B"&amp;($C$1*$A1452+7)) = 0, "", INDIRECT($AH$5&amp;"B"&amp;($C$1*$A1452+7)))</f>
        <v/>
      </c>
      <c r="F1452" s="20" t="str">
        <f aca="true">IF(C1452 &lt;&gt; "",IF(INDIRECT($AH$5&amp;"B"&amp;($C$1*$A1452+8)) = 0, 0, 1), "")</f>
        <v/>
      </c>
      <c r="G1452" s="20" t="n">
        <f aca="true">INDIRECT($AH$5&amp;"B"&amp;($C$1*$A1452+9))</f>
        <v>0</v>
      </c>
      <c r="H1452" s="20" t="n">
        <f aca="true">INDIRECT($AH$5&amp;"B"&amp;($C$1*$A1452+10))</f>
        <v>0</v>
      </c>
      <c r="I1452" s="20" t="n">
        <f aca="true">INDIRECT($AH$5&amp;"B"&amp;($C$1*$A1452+11))</f>
        <v>0</v>
      </c>
      <c r="J1452" s="20" t="n">
        <f aca="true">INDIRECT($AH$5&amp;"B"&amp;($C$1*$A1452+12))</f>
        <v>0</v>
      </c>
      <c r="K1452" s="21" t="str">
        <f aca="false">IF(C1452&lt;&gt;"",IFERROR((G1452+H1452+I1452)/(G1452+H1452+I1452+J1452),0), "")</f>
        <v/>
      </c>
      <c r="L1452" s="20" t="str">
        <f aca="false">IF(C1452&lt;&gt;"",(G1452* 2) +(H1452* 4) + (I1452* 6) + IF(F1452 = 1, 5, 0), "")</f>
        <v/>
      </c>
      <c r="M1452" s="25" t="str">
        <f aca="true">IF(C1452&lt;&gt;"",SUM(INDIRECT($AH$5&amp;"C"&amp;($C$1*$A1452+9)):INDIRECT($AH$5&amp;"V"&amp;($C$1*$A1452+9))), "")</f>
        <v/>
      </c>
      <c r="N1452" s="25" t="str">
        <f aca="true">IF(C1452&lt;&gt;"",SUM(INDIRECT($AH$5&amp;"C"&amp;($C$1*$A1452+10)):INDIRECT($AH$5&amp;"V"&amp;($C$1*$A1452+10))), "")</f>
        <v/>
      </c>
      <c r="O1452" s="25" t="str">
        <f aca="true">IF(C1452&lt;&gt;"",SUM(INDIRECT($AH$5&amp;"C"&amp;($C$1*$A1452+11)):INDIRECT($AH$5&amp;"V"&amp;($C$1*$A1452+11))),"")</f>
        <v/>
      </c>
      <c r="P1452" s="25" t="str">
        <f aca="true">IF(C1452&lt;&gt;"",SUM(INDIRECT($AH$5&amp;"C"&amp;($C$1*$A1452+12)):INDIRECT($AH$5&amp;"V"&amp;($C$1*$A1452+12))),"")</f>
        <v/>
      </c>
      <c r="Q1452" s="24" t="str">
        <f aca="false">IF(C1452&lt;&gt;"",IFERROR((M1452+N1452+O1452)/(M1452+N1452+O1452+P1452),0), "")</f>
        <v/>
      </c>
      <c r="R1452" s="25" t="str">
        <f aca="true">IF(C1452&lt;&gt;"",SUM(INDIRECT($AH$5&amp;"C"&amp;($C$1*$A1452+13)):INDIRECT($AH$5&amp;"V"&amp;($C$1*$A1452+13))), "")</f>
        <v/>
      </c>
      <c r="S1452" s="25" t="str">
        <f aca="false">IF(C1452&lt;&gt;"",IFERROR((M1452+N1452+O1452+P1452)/R1452, 0),"")</f>
        <v/>
      </c>
      <c r="T1452" s="25" t="str">
        <f aca="false">IF(C1452&lt;&gt;"",IFERROR((M1452+N1452+O1452)/R1452,0),"")</f>
        <v/>
      </c>
      <c r="U1452" s="25" t="str">
        <f aca="true">IF(C1452&lt;&gt;"",IF(INDIRECT($AH$5&amp;"B"&amp;($C$1*$A1452+14))= 1,1,0),"")</f>
        <v/>
      </c>
      <c r="V1452" s="25" t="str">
        <f aca="true">IF(C1452&lt;&gt;"",IF(INDIRECT($AH$5&amp;"B"&amp;($C$1*$A1452+15))= 1,1,0),"")</f>
        <v/>
      </c>
      <c r="W1452" s="25" t="str">
        <f aca="false">IF(C1452&lt;&gt;"",($M1452*1) + ($N1452*2) + ($O1452*3) + (IF(U1452 = 1, 10, 0)) + (IF(V1452 = 1, 20, 0)),"")</f>
        <v/>
      </c>
      <c r="X1452" s="27" t="str">
        <f aca="true">IF(C1452&lt;&gt;"",IF(INDIRECT($AH$5&amp;"B"&amp;($C$1*$A1452+16))= 1,1,0),"")</f>
        <v/>
      </c>
      <c r="Y1452" s="27" t="str">
        <f aca="true">IF(D1452&lt;&gt;"",IF(INDIRECT($AH$5&amp;"B"&amp;($C$1*$A1452+17))= 1,1,0),"")</f>
        <v/>
      </c>
      <c r="Z1452" s="27" t="str">
        <f aca="true">IF(E1452&lt;&gt;"",IF(INDIRECT($AH$5&amp;"B"&amp;($C$1*$A1452+18))= 1,1,0),"")</f>
        <v/>
      </c>
      <c r="AA1452" s="27" t="str">
        <f aca="true">IF(F1452&lt;&gt;"",IF(INDIRECT($AH$5&amp;"B"&amp;($C$1*$A1452+19))= 1,1,0),"")</f>
        <v/>
      </c>
      <c r="AB1452" s="27" t="str">
        <f aca="false">IF(C1452&lt;&gt;"",IF(X1452 = 1, 5, 0) + IF(Z1452 = 1, 25, 0) + IF(AA1452 = 1, 15, 0),"")</f>
        <v/>
      </c>
      <c r="AC1452" s="57" t="str">
        <f aca="false">IF(C1452&lt;&gt;"",L1452+W1452+AB1452,"")</f>
        <v/>
      </c>
    </row>
    <row r="1453" customFormat="false" ht="12.8" hidden="false" customHeight="false" outlineLevel="0" collapsed="false">
      <c r="A1453" s="11" t="n">
        <f aca="false">A1452+1</f>
        <v>450</v>
      </c>
      <c r="B1453" s="38" t="str">
        <f aca="true">IF(INDIRECT($AH$5&amp;"B"&amp;($C$1*$A1453+2))=0, "",INDIRECT($AH$5&amp;"B"&amp;($C$1*$A1453+2)))</f>
        <v/>
      </c>
      <c r="C1453" s="19" t="str">
        <f aca="true">IF(INDIRECT($AH$5&amp;"B"&amp;($C$1*$A1453+3)) = 0, "", INDIRECT($AH$5&amp;"B"&amp;($C$1*$A1453+3)))</f>
        <v/>
      </c>
      <c r="D1453" s="19" t="str">
        <f aca="true">IF(INDIRECT($AH$5&amp;"B"&amp;($C$1*$A1453+4)) = 0, "", INDIRECT($AH$5&amp;"B"&amp;($C$1*$A1453+4)))</f>
        <v/>
      </c>
      <c r="E1453" s="19" t="str">
        <f aca="true">IF(INDIRECT($AH$5&amp;"B"&amp;($C$1*$A1453+7)) = 0, "", INDIRECT($AH$5&amp;"B"&amp;($C$1*$A1453+7)))</f>
        <v/>
      </c>
      <c r="F1453" s="20" t="str">
        <f aca="true">IF(C1453 &lt;&gt; "",IF(INDIRECT($AH$5&amp;"B"&amp;($C$1*$A1453+8)) = 0, 0, 1), "")</f>
        <v/>
      </c>
      <c r="G1453" s="20" t="n">
        <f aca="true">INDIRECT($AH$5&amp;"B"&amp;($C$1*$A1453+9))</f>
        <v>0</v>
      </c>
      <c r="H1453" s="20" t="n">
        <f aca="true">INDIRECT($AH$5&amp;"B"&amp;($C$1*$A1453+10))</f>
        <v>0</v>
      </c>
      <c r="I1453" s="20" t="n">
        <f aca="true">INDIRECT($AH$5&amp;"B"&amp;($C$1*$A1453+11))</f>
        <v>0</v>
      </c>
      <c r="J1453" s="20" t="n">
        <f aca="true">INDIRECT($AH$5&amp;"B"&amp;($C$1*$A1453+12))</f>
        <v>0</v>
      </c>
      <c r="K1453" s="21" t="str">
        <f aca="false">IF(C1453&lt;&gt;"",IFERROR((G1453+H1453+I1453)/(G1453+H1453+I1453+J1453),0), "")</f>
        <v/>
      </c>
      <c r="L1453" s="20" t="str">
        <f aca="false">IF(C1453&lt;&gt;"",(G1453* 2) +(H1453* 4) + (I1453* 6) + IF(F1453 = 1, 5, 0), "")</f>
        <v/>
      </c>
      <c r="M1453" s="25" t="str">
        <f aca="true">IF(C1453&lt;&gt;"",SUM(INDIRECT($AH$5&amp;"C"&amp;($C$1*$A1453+9)):INDIRECT($AH$5&amp;"V"&amp;($C$1*$A1453+9))), "")</f>
        <v/>
      </c>
      <c r="N1453" s="25" t="str">
        <f aca="true">IF(C1453&lt;&gt;"",SUM(INDIRECT($AH$5&amp;"C"&amp;($C$1*$A1453+10)):INDIRECT($AH$5&amp;"V"&amp;($C$1*$A1453+10))), "")</f>
        <v/>
      </c>
      <c r="O1453" s="25" t="str">
        <f aca="true">IF(C1453&lt;&gt;"",SUM(INDIRECT($AH$5&amp;"C"&amp;($C$1*$A1453+11)):INDIRECT($AH$5&amp;"V"&amp;($C$1*$A1453+11))),"")</f>
        <v/>
      </c>
      <c r="P1453" s="25" t="str">
        <f aca="true">IF(C1453&lt;&gt;"",SUM(INDIRECT($AH$5&amp;"C"&amp;($C$1*$A1453+12)):INDIRECT($AH$5&amp;"V"&amp;($C$1*$A1453+12))),"")</f>
        <v/>
      </c>
      <c r="Q1453" s="24" t="str">
        <f aca="false">IF(C1453&lt;&gt;"",IFERROR((M1453+N1453+O1453)/(M1453+N1453+O1453+P1453),0), "")</f>
        <v/>
      </c>
      <c r="R1453" s="25" t="str">
        <f aca="true">IF(C1453&lt;&gt;"",SUM(INDIRECT($AH$5&amp;"C"&amp;($C$1*$A1453+13)):INDIRECT($AH$5&amp;"V"&amp;($C$1*$A1453+13))), "")</f>
        <v/>
      </c>
      <c r="S1453" s="25" t="str">
        <f aca="false">IF(C1453&lt;&gt;"",IFERROR((M1453+N1453+O1453+P1453)/R1453, 0),"")</f>
        <v/>
      </c>
      <c r="T1453" s="25" t="str">
        <f aca="false">IF(C1453&lt;&gt;"",IFERROR((M1453+N1453+O1453)/R1453,0),"")</f>
        <v/>
      </c>
      <c r="U1453" s="25" t="str">
        <f aca="true">IF(C1453&lt;&gt;"",IF(INDIRECT($AH$5&amp;"B"&amp;($C$1*$A1453+14))= 1,1,0),"")</f>
        <v/>
      </c>
      <c r="V1453" s="25" t="str">
        <f aca="true">IF(C1453&lt;&gt;"",IF(INDIRECT($AH$5&amp;"B"&amp;($C$1*$A1453+15))= 1,1,0),"")</f>
        <v/>
      </c>
      <c r="W1453" s="25" t="str">
        <f aca="false">IF(C1453&lt;&gt;"",($M1453*1) + ($N1453*2) + ($O1453*3) + (IF(U1453 = 1, 10, 0)) + (IF(V1453 = 1, 20, 0)),"")</f>
        <v/>
      </c>
      <c r="X1453" s="27" t="str">
        <f aca="true">IF(C1453&lt;&gt;"",IF(INDIRECT($AH$5&amp;"B"&amp;($C$1*$A1453+16))= 1,1,0),"")</f>
        <v/>
      </c>
      <c r="Y1453" s="27" t="str">
        <f aca="true">IF(D1453&lt;&gt;"",IF(INDIRECT($AH$5&amp;"B"&amp;($C$1*$A1453+17))= 1,1,0),"")</f>
        <v/>
      </c>
      <c r="Z1453" s="27" t="str">
        <f aca="true">IF(E1453&lt;&gt;"",IF(INDIRECT($AH$5&amp;"B"&amp;($C$1*$A1453+18))= 1,1,0),"")</f>
        <v/>
      </c>
      <c r="AA1453" s="27" t="str">
        <f aca="true">IF(F1453&lt;&gt;"",IF(INDIRECT($AH$5&amp;"B"&amp;($C$1*$A1453+19))= 1,1,0),"")</f>
        <v/>
      </c>
      <c r="AB1453" s="27" t="str">
        <f aca="false">IF(C1453&lt;&gt;"",IF(X1453 = 1, 5, 0) + IF(Z1453 = 1, 25, 0) + IF(AA1453 = 1, 15, 0),"")</f>
        <v/>
      </c>
      <c r="AC1453" s="57" t="str">
        <f aca="false">IF(C1453&lt;&gt;"",L1453+W1453+AB1453,"")</f>
        <v/>
      </c>
    </row>
    <row r="1454" customFormat="false" ht="12.8" hidden="false" customHeight="false" outlineLevel="0" collapsed="false">
      <c r="A1454" s="11" t="n">
        <f aca="false">A1453+1</f>
        <v>451</v>
      </c>
      <c r="B1454" s="38" t="str">
        <f aca="true">IF(INDIRECT($AH$5&amp;"B"&amp;($C$1*$A1454+2))=0, "",INDIRECT($AH$5&amp;"B"&amp;($C$1*$A1454+2)))</f>
        <v/>
      </c>
      <c r="C1454" s="19" t="str">
        <f aca="true">IF(INDIRECT($AH$5&amp;"B"&amp;($C$1*$A1454+3)) = 0, "", INDIRECT($AH$5&amp;"B"&amp;($C$1*$A1454+3)))</f>
        <v/>
      </c>
      <c r="D1454" s="19" t="str">
        <f aca="true">IF(INDIRECT($AH$5&amp;"B"&amp;($C$1*$A1454+4)) = 0, "", INDIRECT($AH$5&amp;"B"&amp;($C$1*$A1454+4)))</f>
        <v/>
      </c>
      <c r="E1454" s="19" t="str">
        <f aca="true">IF(INDIRECT($AH$5&amp;"B"&amp;($C$1*$A1454+7)) = 0, "", INDIRECT($AH$5&amp;"B"&amp;($C$1*$A1454+7)))</f>
        <v/>
      </c>
      <c r="F1454" s="20" t="str">
        <f aca="true">IF(C1454 &lt;&gt; "",IF(INDIRECT($AH$5&amp;"B"&amp;($C$1*$A1454+8)) = 0, 0, 1), "")</f>
        <v/>
      </c>
      <c r="G1454" s="20" t="n">
        <f aca="true">INDIRECT($AH$5&amp;"B"&amp;($C$1*$A1454+9))</f>
        <v>0</v>
      </c>
      <c r="H1454" s="20" t="n">
        <f aca="true">INDIRECT($AH$5&amp;"B"&amp;($C$1*$A1454+10))</f>
        <v>0</v>
      </c>
      <c r="I1454" s="20" t="n">
        <f aca="true">INDIRECT($AH$5&amp;"B"&amp;($C$1*$A1454+11))</f>
        <v>0</v>
      </c>
      <c r="J1454" s="20" t="n">
        <f aca="true">INDIRECT($AH$5&amp;"B"&amp;($C$1*$A1454+12))</f>
        <v>0</v>
      </c>
      <c r="K1454" s="21" t="str">
        <f aca="false">IF(C1454&lt;&gt;"",IFERROR((G1454+H1454+I1454)/(G1454+H1454+I1454+J1454),0), "")</f>
        <v/>
      </c>
      <c r="L1454" s="20" t="str">
        <f aca="false">IF(C1454&lt;&gt;"",(G1454* 2) +(H1454* 4) + (I1454* 6) + IF(F1454 = 1, 5, 0), "")</f>
        <v/>
      </c>
      <c r="M1454" s="25" t="str">
        <f aca="true">IF(C1454&lt;&gt;"",SUM(INDIRECT($AH$5&amp;"C"&amp;($C$1*$A1454+9)):INDIRECT($AH$5&amp;"V"&amp;($C$1*$A1454+9))), "")</f>
        <v/>
      </c>
      <c r="N1454" s="25" t="str">
        <f aca="true">IF(C1454&lt;&gt;"",SUM(INDIRECT($AH$5&amp;"C"&amp;($C$1*$A1454+10)):INDIRECT($AH$5&amp;"V"&amp;($C$1*$A1454+10))), "")</f>
        <v/>
      </c>
      <c r="O1454" s="25" t="str">
        <f aca="true">IF(C1454&lt;&gt;"",SUM(INDIRECT($AH$5&amp;"C"&amp;($C$1*$A1454+11)):INDIRECT($AH$5&amp;"V"&amp;($C$1*$A1454+11))),"")</f>
        <v/>
      </c>
      <c r="P1454" s="25" t="str">
        <f aca="true">IF(C1454&lt;&gt;"",SUM(INDIRECT($AH$5&amp;"C"&amp;($C$1*$A1454+12)):INDIRECT($AH$5&amp;"V"&amp;($C$1*$A1454+12))),"")</f>
        <v/>
      </c>
      <c r="Q1454" s="24" t="str">
        <f aca="false">IF(C1454&lt;&gt;"",IFERROR((M1454+N1454+O1454)/(M1454+N1454+O1454+P1454),0), "")</f>
        <v/>
      </c>
      <c r="R1454" s="25" t="str">
        <f aca="true">IF(C1454&lt;&gt;"",SUM(INDIRECT($AH$5&amp;"C"&amp;($C$1*$A1454+13)):INDIRECT($AH$5&amp;"V"&amp;($C$1*$A1454+13))), "")</f>
        <v/>
      </c>
      <c r="S1454" s="25" t="str">
        <f aca="false">IF(C1454&lt;&gt;"",IFERROR((M1454+N1454+O1454+P1454)/R1454, 0),"")</f>
        <v/>
      </c>
      <c r="T1454" s="25" t="str">
        <f aca="false">IF(C1454&lt;&gt;"",IFERROR((M1454+N1454+O1454)/R1454,0),"")</f>
        <v/>
      </c>
      <c r="U1454" s="25" t="str">
        <f aca="true">IF(C1454&lt;&gt;"",IF(INDIRECT($AH$5&amp;"B"&amp;($C$1*$A1454+14))= 1,1,0),"")</f>
        <v/>
      </c>
      <c r="V1454" s="25" t="str">
        <f aca="true">IF(C1454&lt;&gt;"",IF(INDIRECT($AH$5&amp;"B"&amp;($C$1*$A1454+15))= 1,1,0),"")</f>
        <v/>
      </c>
      <c r="W1454" s="25" t="str">
        <f aca="false">IF(C1454&lt;&gt;"",($M1454*1) + ($N1454*2) + ($O1454*3) + (IF(U1454 = 1, 10, 0)) + (IF(V1454 = 1, 20, 0)),"")</f>
        <v/>
      </c>
      <c r="X1454" s="27" t="str">
        <f aca="true">IF(C1454&lt;&gt;"",IF(INDIRECT($AH$5&amp;"B"&amp;($C$1*$A1454+16))= 1,1,0),"")</f>
        <v/>
      </c>
      <c r="Y1454" s="27" t="str">
        <f aca="true">IF(D1454&lt;&gt;"",IF(INDIRECT($AH$5&amp;"B"&amp;($C$1*$A1454+17))= 1,1,0),"")</f>
        <v/>
      </c>
      <c r="Z1454" s="27" t="str">
        <f aca="true">IF(E1454&lt;&gt;"",IF(INDIRECT($AH$5&amp;"B"&amp;($C$1*$A1454+18))= 1,1,0),"")</f>
        <v/>
      </c>
      <c r="AA1454" s="27" t="str">
        <f aca="true">IF(F1454&lt;&gt;"",IF(INDIRECT($AH$5&amp;"B"&amp;($C$1*$A1454+19))= 1,1,0),"")</f>
        <v/>
      </c>
      <c r="AB1454" s="27" t="str">
        <f aca="false">IF(C1454&lt;&gt;"",IF(X1454 = 1, 5, 0) + IF(Z1454 = 1, 25, 0) + IF(AA1454 = 1, 15, 0),"")</f>
        <v/>
      </c>
      <c r="AC1454" s="57" t="str">
        <f aca="false">IF(C1454&lt;&gt;"",L1454+W1454+AB1454,"")</f>
        <v/>
      </c>
    </row>
    <row r="1455" customFormat="false" ht="12.8" hidden="false" customHeight="false" outlineLevel="0" collapsed="false">
      <c r="A1455" s="11" t="n">
        <f aca="false">A1454+1</f>
        <v>452</v>
      </c>
      <c r="B1455" s="38" t="str">
        <f aca="true">IF(INDIRECT($AH$5&amp;"B"&amp;($C$1*$A1455+2))=0, "",INDIRECT($AH$5&amp;"B"&amp;($C$1*$A1455+2)))</f>
        <v/>
      </c>
      <c r="C1455" s="19" t="str">
        <f aca="true">IF(INDIRECT($AH$5&amp;"B"&amp;($C$1*$A1455+3)) = 0, "", INDIRECT($AH$5&amp;"B"&amp;($C$1*$A1455+3)))</f>
        <v/>
      </c>
      <c r="D1455" s="19" t="str">
        <f aca="true">IF(INDIRECT($AH$5&amp;"B"&amp;($C$1*$A1455+4)) = 0, "", INDIRECT($AH$5&amp;"B"&amp;($C$1*$A1455+4)))</f>
        <v/>
      </c>
      <c r="E1455" s="19" t="str">
        <f aca="true">IF(INDIRECT($AH$5&amp;"B"&amp;($C$1*$A1455+7)) = 0, "", INDIRECT($AH$5&amp;"B"&amp;($C$1*$A1455+7)))</f>
        <v/>
      </c>
      <c r="F1455" s="20" t="str">
        <f aca="true">IF(C1455 &lt;&gt; "",IF(INDIRECT($AH$5&amp;"B"&amp;($C$1*$A1455+8)) = 0, 0, 1), "")</f>
        <v/>
      </c>
      <c r="G1455" s="20" t="n">
        <f aca="true">INDIRECT($AH$5&amp;"B"&amp;($C$1*$A1455+9))</f>
        <v>0</v>
      </c>
      <c r="H1455" s="20" t="n">
        <f aca="true">INDIRECT($AH$5&amp;"B"&amp;($C$1*$A1455+10))</f>
        <v>0</v>
      </c>
      <c r="I1455" s="20" t="n">
        <f aca="true">INDIRECT($AH$5&amp;"B"&amp;($C$1*$A1455+11))</f>
        <v>0</v>
      </c>
      <c r="J1455" s="20" t="n">
        <f aca="true">INDIRECT($AH$5&amp;"B"&amp;($C$1*$A1455+12))</f>
        <v>0</v>
      </c>
      <c r="K1455" s="21" t="str">
        <f aca="false">IF(C1455&lt;&gt;"",IFERROR((G1455+H1455+I1455)/(G1455+H1455+I1455+J1455),0), "")</f>
        <v/>
      </c>
      <c r="L1455" s="20" t="str">
        <f aca="false">IF(C1455&lt;&gt;"",(G1455* 2) +(H1455* 4) + (I1455* 6) + IF(F1455 = 1, 5, 0), "")</f>
        <v/>
      </c>
      <c r="M1455" s="25" t="str">
        <f aca="true">IF(C1455&lt;&gt;"",SUM(INDIRECT($AH$5&amp;"C"&amp;($C$1*$A1455+9)):INDIRECT($AH$5&amp;"V"&amp;($C$1*$A1455+9))), "")</f>
        <v/>
      </c>
      <c r="N1455" s="25" t="str">
        <f aca="true">IF(C1455&lt;&gt;"",SUM(INDIRECT($AH$5&amp;"C"&amp;($C$1*$A1455+10)):INDIRECT($AH$5&amp;"V"&amp;($C$1*$A1455+10))), "")</f>
        <v/>
      </c>
      <c r="O1455" s="25" t="str">
        <f aca="true">IF(C1455&lt;&gt;"",SUM(INDIRECT($AH$5&amp;"C"&amp;($C$1*$A1455+11)):INDIRECT($AH$5&amp;"V"&amp;($C$1*$A1455+11))),"")</f>
        <v/>
      </c>
      <c r="P1455" s="25" t="str">
        <f aca="true">IF(C1455&lt;&gt;"",SUM(INDIRECT($AH$5&amp;"C"&amp;($C$1*$A1455+12)):INDIRECT($AH$5&amp;"V"&amp;($C$1*$A1455+12))),"")</f>
        <v/>
      </c>
      <c r="Q1455" s="24" t="str">
        <f aca="false">IF(C1455&lt;&gt;"",IFERROR((M1455+N1455+O1455)/(M1455+N1455+O1455+P1455),0), "")</f>
        <v/>
      </c>
      <c r="R1455" s="25" t="str">
        <f aca="true">IF(C1455&lt;&gt;"",SUM(INDIRECT($AH$5&amp;"C"&amp;($C$1*$A1455+13)):INDIRECT($AH$5&amp;"V"&amp;($C$1*$A1455+13))), "")</f>
        <v/>
      </c>
      <c r="S1455" s="25" t="str">
        <f aca="false">IF(C1455&lt;&gt;"",IFERROR((M1455+N1455+O1455+P1455)/R1455, 0),"")</f>
        <v/>
      </c>
      <c r="T1455" s="25" t="str">
        <f aca="false">IF(C1455&lt;&gt;"",IFERROR((M1455+N1455+O1455)/R1455,0),"")</f>
        <v/>
      </c>
      <c r="U1455" s="25" t="str">
        <f aca="true">IF(C1455&lt;&gt;"",IF(INDIRECT($AH$5&amp;"B"&amp;($C$1*$A1455+14))= 1,1,0),"")</f>
        <v/>
      </c>
      <c r="V1455" s="25" t="str">
        <f aca="true">IF(C1455&lt;&gt;"",IF(INDIRECT($AH$5&amp;"B"&amp;($C$1*$A1455+15))= 1,1,0),"")</f>
        <v/>
      </c>
      <c r="W1455" s="25" t="str">
        <f aca="false">IF(C1455&lt;&gt;"",($M1455*1) + ($N1455*2) + ($O1455*3) + (IF(U1455 = 1, 10, 0)) + (IF(V1455 = 1, 20, 0)),"")</f>
        <v/>
      </c>
      <c r="X1455" s="27" t="str">
        <f aca="true">IF(C1455&lt;&gt;"",IF(INDIRECT($AH$5&amp;"B"&amp;($C$1*$A1455+16))= 1,1,0),"")</f>
        <v/>
      </c>
      <c r="Y1455" s="27" t="str">
        <f aca="true">IF(D1455&lt;&gt;"",IF(INDIRECT($AH$5&amp;"B"&amp;($C$1*$A1455+17))= 1,1,0),"")</f>
        <v/>
      </c>
      <c r="Z1455" s="27" t="str">
        <f aca="true">IF(E1455&lt;&gt;"",IF(INDIRECT($AH$5&amp;"B"&amp;($C$1*$A1455+18))= 1,1,0),"")</f>
        <v/>
      </c>
      <c r="AA1455" s="27" t="str">
        <f aca="true">IF(F1455&lt;&gt;"",IF(INDIRECT($AH$5&amp;"B"&amp;($C$1*$A1455+19))= 1,1,0),"")</f>
        <v/>
      </c>
      <c r="AB1455" s="27" t="str">
        <f aca="false">IF(C1455&lt;&gt;"",IF(X1455 = 1, 5, 0) + IF(Z1455 = 1, 25, 0) + IF(AA1455 = 1, 15, 0),"")</f>
        <v/>
      </c>
      <c r="AC1455" s="57" t="str">
        <f aca="false">IF(C1455&lt;&gt;"",L1455+W1455+AB1455,"")</f>
        <v/>
      </c>
    </row>
    <row r="1456" customFormat="false" ht="12.8" hidden="false" customHeight="false" outlineLevel="0" collapsed="false">
      <c r="A1456" s="11" t="n">
        <f aca="false">A1455+1</f>
        <v>453</v>
      </c>
      <c r="B1456" s="38" t="str">
        <f aca="true">IF(INDIRECT($AH$5&amp;"B"&amp;($C$1*$A1456+2))=0, "",INDIRECT($AH$5&amp;"B"&amp;($C$1*$A1456+2)))</f>
        <v/>
      </c>
      <c r="C1456" s="19" t="str">
        <f aca="true">IF(INDIRECT($AH$5&amp;"B"&amp;($C$1*$A1456+3)) = 0, "", INDIRECT($AH$5&amp;"B"&amp;($C$1*$A1456+3)))</f>
        <v/>
      </c>
      <c r="D1456" s="19" t="str">
        <f aca="true">IF(INDIRECT($AH$5&amp;"B"&amp;($C$1*$A1456+4)) = 0, "", INDIRECT($AH$5&amp;"B"&amp;($C$1*$A1456+4)))</f>
        <v/>
      </c>
      <c r="E1456" s="19" t="str">
        <f aca="true">IF(INDIRECT($AH$5&amp;"B"&amp;($C$1*$A1456+7)) = 0, "", INDIRECT($AH$5&amp;"B"&amp;($C$1*$A1456+7)))</f>
        <v/>
      </c>
      <c r="F1456" s="20" t="str">
        <f aca="true">IF(C1456 &lt;&gt; "",IF(INDIRECT($AH$5&amp;"B"&amp;($C$1*$A1456+8)) = 0, 0, 1), "")</f>
        <v/>
      </c>
      <c r="G1456" s="20" t="n">
        <f aca="true">INDIRECT($AH$5&amp;"B"&amp;($C$1*$A1456+9))</f>
        <v>0</v>
      </c>
      <c r="H1456" s="20" t="n">
        <f aca="true">INDIRECT($AH$5&amp;"B"&amp;($C$1*$A1456+10))</f>
        <v>0</v>
      </c>
      <c r="I1456" s="20" t="n">
        <f aca="true">INDIRECT($AH$5&amp;"B"&amp;($C$1*$A1456+11))</f>
        <v>0</v>
      </c>
      <c r="J1456" s="20" t="n">
        <f aca="true">INDIRECT($AH$5&amp;"B"&amp;($C$1*$A1456+12))</f>
        <v>0</v>
      </c>
      <c r="K1456" s="21" t="str">
        <f aca="false">IF(C1456&lt;&gt;"",IFERROR((G1456+H1456+I1456)/(G1456+H1456+I1456+J1456),0), "")</f>
        <v/>
      </c>
      <c r="L1456" s="20" t="str">
        <f aca="false">IF(C1456&lt;&gt;"",(G1456* 2) +(H1456* 4) + (I1456* 6) + IF(F1456 = 1, 5, 0), "")</f>
        <v/>
      </c>
      <c r="M1456" s="25" t="str">
        <f aca="true">IF(C1456&lt;&gt;"",SUM(INDIRECT($AH$5&amp;"C"&amp;($C$1*$A1456+9)):INDIRECT($AH$5&amp;"V"&amp;($C$1*$A1456+9))), "")</f>
        <v/>
      </c>
      <c r="N1456" s="25" t="str">
        <f aca="true">IF(C1456&lt;&gt;"",SUM(INDIRECT($AH$5&amp;"C"&amp;($C$1*$A1456+10)):INDIRECT($AH$5&amp;"V"&amp;($C$1*$A1456+10))), "")</f>
        <v/>
      </c>
      <c r="O1456" s="25" t="str">
        <f aca="true">IF(C1456&lt;&gt;"",SUM(INDIRECT($AH$5&amp;"C"&amp;($C$1*$A1456+11)):INDIRECT($AH$5&amp;"V"&amp;($C$1*$A1456+11))),"")</f>
        <v/>
      </c>
      <c r="P1456" s="25" t="str">
        <f aca="true">IF(C1456&lt;&gt;"",SUM(INDIRECT($AH$5&amp;"C"&amp;($C$1*$A1456+12)):INDIRECT($AH$5&amp;"V"&amp;($C$1*$A1456+12))),"")</f>
        <v/>
      </c>
      <c r="Q1456" s="24" t="str">
        <f aca="false">IF(C1456&lt;&gt;"",IFERROR((M1456+N1456+O1456)/(M1456+N1456+O1456+P1456),0), "")</f>
        <v/>
      </c>
      <c r="R1456" s="25" t="str">
        <f aca="true">IF(C1456&lt;&gt;"",SUM(INDIRECT($AH$5&amp;"C"&amp;($C$1*$A1456+13)):INDIRECT($AH$5&amp;"V"&amp;($C$1*$A1456+13))), "")</f>
        <v/>
      </c>
      <c r="S1456" s="25" t="str">
        <f aca="false">IF(C1456&lt;&gt;"",IFERROR((M1456+N1456+O1456+P1456)/R1456, 0),"")</f>
        <v/>
      </c>
      <c r="T1456" s="25" t="str">
        <f aca="false">IF(C1456&lt;&gt;"",IFERROR((M1456+N1456+O1456)/R1456,0),"")</f>
        <v/>
      </c>
      <c r="U1456" s="25" t="str">
        <f aca="true">IF(C1456&lt;&gt;"",IF(INDIRECT($AH$5&amp;"B"&amp;($C$1*$A1456+14))= 1,1,0),"")</f>
        <v/>
      </c>
      <c r="V1456" s="25" t="str">
        <f aca="true">IF(C1456&lt;&gt;"",IF(INDIRECT($AH$5&amp;"B"&amp;($C$1*$A1456+15))= 1,1,0),"")</f>
        <v/>
      </c>
      <c r="W1456" s="25" t="str">
        <f aca="false">IF(C1456&lt;&gt;"",($M1456*1) + ($N1456*2) + ($O1456*3) + (IF(U1456 = 1, 10, 0)) + (IF(V1456 = 1, 20, 0)),"")</f>
        <v/>
      </c>
      <c r="X1456" s="27" t="str">
        <f aca="true">IF(C1456&lt;&gt;"",IF(INDIRECT($AH$5&amp;"B"&amp;($C$1*$A1456+16))= 1,1,0),"")</f>
        <v/>
      </c>
      <c r="Y1456" s="27" t="str">
        <f aca="true">IF(D1456&lt;&gt;"",IF(INDIRECT($AH$5&amp;"B"&amp;($C$1*$A1456+17))= 1,1,0),"")</f>
        <v/>
      </c>
      <c r="Z1456" s="27" t="str">
        <f aca="true">IF(E1456&lt;&gt;"",IF(INDIRECT($AH$5&amp;"B"&amp;($C$1*$A1456+18))= 1,1,0),"")</f>
        <v/>
      </c>
      <c r="AA1456" s="27" t="str">
        <f aca="true">IF(F1456&lt;&gt;"",IF(INDIRECT($AH$5&amp;"B"&amp;($C$1*$A1456+19))= 1,1,0),"")</f>
        <v/>
      </c>
      <c r="AB1456" s="27" t="str">
        <f aca="false">IF(C1456&lt;&gt;"",IF(X1456 = 1, 5, 0) + IF(Z1456 = 1, 25, 0) + IF(AA1456 = 1, 15, 0),"")</f>
        <v/>
      </c>
      <c r="AC1456" s="57" t="str">
        <f aca="false">IF(C1456&lt;&gt;"",L1456+W1456+AB1456,"")</f>
        <v/>
      </c>
    </row>
    <row r="1457" customFormat="false" ht="12.8" hidden="false" customHeight="false" outlineLevel="0" collapsed="false">
      <c r="A1457" s="11" t="n">
        <f aca="false">A1456+1</f>
        <v>454</v>
      </c>
      <c r="B1457" s="38" t="str">
        <f aca="true">IF(INDIRECT($AH$5&amp;"B"&amp;($C$1*$A1457+2))=0, "",INDIRECT($AH$5&amp;"B"&amp;($C$1*$A1457+2)))</f>
        <v/>
      </c>
      <c r="C1457" s="19" t="str">
        <f aca="true">IF(INDIRECT($AH$5&amp;"B"&amp;($C$1*$A1457+3)) = 0, "", INDIRECT($AH$5&amp;"B"&amp;($C$1*$A1457+3)))</f>
        <v/>
      </c>
      <c r="D1457" s="19" t="str">
        <f aca="true">IF(INDIRECT($AH$5&amp;"B"&amp;($C$1*$A1457+4)) = 0, "", INDIRECT($AH$5&amp;"B"&amp;($C$1*$A1457+4)))</f>
        <v/>
      </c>
      <c r="E1457" s="19" t="str">
        <f aca="true">IF(INDIRECT($AH$5&amp;"B"&amp;($C$1*$A1457+7)) = 0, "", INDIRECT($AH$5&amp;"B"&amp;($C$1*$A1457+7)))</f>
        <v/>
      </c>
      <c r="F1457" s="20" t="str">
        <f aca="true">IF(C1457 &lt;&gt; "",IF(INDIRECT($AH$5&amp;"B"&amp;($C$1*$A1457+8)) = 0, 0, 1), "")</f>
        <v/>
      </c>
      <c r="G1457" s="20" t="n">
        <f aca="true">INDIRECT($AH$5&amp;"B"&amp;($C$1*$A1457+9))</f>
        <v>0</v>
      </c>
      <c r="H1457" s="20" t="n">
        <f aca="true">INDIRECT($AH$5&amp;"B"&amp;($C$1*$A1457+10))</f>
        <v>0</v>
      </c>
      <c r="I1457" s="20" t="n">
        <f aca="true">INDIRECT($AH$5&amp;"B"&amp;($C$1*$A1457+11))</f>
        <v>0</v>
      </c>
      <c r="J1457" s="20" t="n">
        <f aca="true">INDIRECT($AH$5&amp;"B"&amp;($C$1*$A1457+12))</f>
        <v>0</v>
      </c>
      <c r="K1457" s="21" t="str">
        <f aca="false">IF(C1457&lt;&gt;"",IFERROR((G1457+H1457+I1457)/(G1457+H1457+I1457+J1457),0), "")</f>
        <v/>
      </c>
      <c r="L1457" s="20" t="str">
        <f aca="false">IF(C1457&lt;&gt;"",(G1457* 2) +(H1457* 4) + (I1457* 6) + IF(F1457 = 1, 5, 0), "")</f>
        <v/>
      </c>
      <c r="M1457" s="25" t="str">
        <f aca="true">IF(C1457&lt;&gt;"",SUM(INDIRECT($AH$5&amp;"C"&amp;($C$1*$A1457+9)):INDIRECT($AH$5&amp;"V"&amp;($C$1*$A1457+9))), "")</f>
        <v/>
      </c>
      <c r="N1457" s="25" t="str">
        <f aca="true">IF(C1457&lt;&gt;"",SUM(INDIRECT($AH$5&amp;"C"&amp;($C$1*$A1457+10)):INDIRECT($AH$5&amp;"V"&amp;($C$1*$A1457+10))), "")</f>
        <v/>
      </c>
      <c r="O1457" s="25" t="str">
        <f aca="true">IF(C1457&lt;&gt;"",SUM(INDIRECT($AH$5&amp;"C"&amp;($C$1*$A1457+11)):INDIRECT($AH$5&amp;"V"&amp;($C$1*$A1457+11))),"")</f>
        <v/>
      </c>
      <c r="P1457" s="25" t="str">
        <f aca="true">IF(C1457&lt;&gt;"",SUM(INDIRECT($AH$5&amp;"C"&amp;($C$1*$A1457+12)):INDIRECT($AH$5&amp;"V"&amp;($C$1*$A1457+12))),"")</f>
        <v/>
      </c>
      <c r="Q1457" s="24" t="str">
        <f aca="false">IF(C1457&lt;&gt;"",IFERROR((M1457+N1457+O1457)/(M1457+N1457+O1457+P1457),0), "")</f>
        <v/>
      </c>
      <c r="R1457" s="25" t="str">
        <f aca="true">IF(C1457&lt;&gt;"",SUM(INDIRECT($AH$5&amp;"C"&amp;($C$1*$A1457+13)):INDIRECT($AH$5&amp;"V"&amp;($C$1*$A1457+13))), "")</f>
        <v/>
      </c>
      <c r="S1457" s="25" t="str">
        <f aca="false">IF(C1457&lt;&gt;"",IFERROR((M1457+N1457+O1457+P1457)/R1457, 0),"")</f>
        <v/>
      </c>
      <c r="T1457" s="25" t="str">
        <f aca="false">IF(C1457&lt;&gt;"",IFERROR((M1457+N1457+O1457)/R1457,0),"")</f>
        <v/>
      </c>
      <c r="U1457" s="25" t="str">
        <f aca="true">IF(C1457&lt;&gt;"",IF(INDIRECT($AH$5&amp;"B"&amp;($C$1*$A1457+14))= 1,1,0),"")</f>
        <v/>
      </c>
      <c r="V1457" s="25" t="str">
        <f aca="true">IF(C1457&lt;&gt;"",IF(INDIRECT($AH$5&amp;"B"&amp;($C$1*$A1457+15))= 1,1,0),"")</f>
        <v/>
      </c>
      <c r="W1457" s="25" t="str">
        <f aca="false">IF(C1457&lt;&gt;"",($M1457*1) + ($N1457*2) + ($O1457*3) + (IF(U1457 = 1, 10, 0)) + (IF(V1457 = 1, 20, 0)),"")</f>
        <v/>
      </c>
      <c r="X1457" s="27" t="str">
        <f aca="true">IF(C1457&lt;&gt;"",IF(INDIRECT($AH$5&amp;"B"&amp;($C$1*$A1457+16))= 1,1,0),"")</f>
        <v/>
      </c>
      <c r="Y1457" s="27" t="str">
        <f aca="true">IF(D1457&lt;&gt;"",IF(INDIRECT($AH$5&amp;"B"&amp;($C$1*$A1457+17))= 1,1,0),"")</f>
        <v/>
      </c>
      <c r="Z1457" s="27" t="str">
        <f aca="true">IF(E1457&lt;&gt;"",IF(INDIRECT($AH$5&amp;"B"&amp;($C$1*$A1457+18))= 1,1,0),"")</f>
        <v/>
      </c>
      <c r="AA1457" s="27" t="str">
        <f aca="true">IF(F1457&lt;&gt;"",IF(INDIRECT($AH$5&amp;"B"&amp;($C$1*$A1457+19))= 1,1,0),"")</f>
        <v/>
      </c>
      <c r="AB1457" s="27" t="str">
        <f aca="false">IF(C1457&lt;&gt;"",IF(X1457 = 1, 5, 0) + IF(Z1457 = 1, 25, 0) + IF(AA1457 = 1, 15, 0),"")</f>
        <v/>
      </c>
      <c r="AC1457" s="57" t="str">
        <f aca="false">IF(C1457&lt;&gt;"",L1457+W1457+AB1457,"")</f>
        <v/>
      </c>
    </row>
    <row r="1458" customFormat="false" ht="12.8" hidden="false" customHeight="false" outlineLevel="0" collapsed="false">
      <c r="A1458" s="11" t="n">
        <f aca="false">A1457+1</f>
        <v>455</v>
      </c>
      <c r="B1458" s="38" t="str">
        <f aca="true">IF(INDIRECT($AH$5&amp;"B"&amp;($C$1*$A1458+2))=0, "",INDIRECT($AH$5&amp;"B"&amp;($C$1*$A1458+2)))</f>
        <v/>
      </c>
      <c r="C1458" s="19" t="str">
        <f aca="true">IF(INDIRECT($AH$5&amp;"B"&amp;($C$1*$A1458+3)) = 0, "", INDIRECT($AH$5&amp;"B"&amp;($C$1*$A1458+3)))</f>
        <v/>
      </c>
      <c r="D1458" s="19" t="str">
        <f aca="true">IF(INDIRECT($AH$5&amp;"B"&amp;($C$1*$A1458+4)) = 0, "", INDIRECT($AH$5&amp;"B"&amp;($C$1*$A1458+4)))</f>
        <v/>
      </c>
      <c r="E1458" s="19" t="str">
        <f aca="true">IF(INDIRECT($AH$5&amp;"B"&amp;($C$1*$A1458+7)) = 0, "", INDIRECT($AH$5&amp;"B"&amp;($C$1*$A1458+7)))</f>
        <v/>
      </c>
      <c r="F1458" s="20" t="str">
        <f aca="true">IF(C1458 &lt;&gt; "",IF(INDIRECT($AH$5&amp;"B"&amp;($C$1*$A1458+8)) = 0, 0, 1), "")</f>
        <v/>
      </c>
      <c r="G1458" s="20" t="n">
        <f aca="true">INDIRECT($AH$5&amp;"B"&amp;($C$1*$A1458+9))</f>
        <v>0</v>
      </c>
      <c r="H1458" s="20" t="n">
        <f aca="true">INDIRECT($AH$5&amp;"B"&amp;($C$1*$A1458+10))</f>
        <v>0</v>
      </c>
      <c r="I1458" s="20" t="n">
        <f aca="true">INDIRECT($AH$5&amp;"B"&amp;($C$1*$A1458+11))</f>
        <v>0</v>
      </c>
      <c r="J1458" s="20" t="n">
        <f aca="true">INDIRECT($AH$5&amp;"B"&amp;($C$1*$A1458+12))</f>
        <v>0</v>
      </c>
      <c r="K1458" s="21" t="str">
        <f aca="false">IF(C1458&lt;&gt;"",IFERROR((G1458+H1458+I1458)/(G1458+H1458+I1458+J1458),0), "")</f>
        <v/>
      </c>
      <c r="L1458" s="20" t="str">
        <f aca="false">IF(C1458&lt;&gt;"",(G1458* 2) +(H1458* 4) + (I1458* 6) + IF(F1458 = 1, 5, 0), "")</f>
        <v/>
      </c>
      <c r="M1458" s="25" t="str">
        <f aca="true">IF(C1458&lt;&gt;"",SUM(INDIRECT($AH$5&amp;"C"&amp;($C$1*$A1458+9)):INDIRECT($AH$5&amp;"V"&amp;($C$1*$A1458+9))), "")</f>
        <v/>
      </c>
      <c r="N1458" s="25" t="str">
        <f aca="true">IF(C1458&lt;&gt;"",SUM(INDIRECT($AH$5&amp;"C"&amp;($C$1*$A1458+10)):INDIRECT($AH$5&amp;"V"&amp;($C$1*$A1458+10))), "")</f>
        <v/>
      </c>
      <c r="O1458" s="25" t="str">
        <f aca="true">IF(C1458&lt;&gt;"",SUM(INDIRECT($AH$5&amp;"C"&amp;($C$1*$A1458+11)):INDIRECT($AH$5&amp;"V"&amp;($C$1*$A1458+11))),"")</f>
        <v/>
      </c>
      <c r="P1458" s="25" t="str">
        <f aca="true">IF(C1458&lt;&gt;"",SUM(INDIRECT($AH$5&amp;"C"&amp;($C$1*$A1458+12)):INDIRECT($AH$5&amp;"V"&amp;($C$1*$A1458+12))),"")</f>
        <v/>
      </c>
      <c r="Q1458" s="24" t="str">
        <f aca="false">IF(C1458&lt;&gt;"",IFERROR((M1458+N1458+O1458)/(M1458+N1458+O1458+P1458),0), "")</f>
        <v/>
      </c>
      <c r="R1458" s="25" t="str">
        <f aca="true">IF(C1458&lt;&gt;"",SUM(INDIRECT($AH$5&amp;"C"&amp;($C$1*$A1458+13)):INDIRECT($AH$5&amp;"V"&amp;($C$1*$A1458+13))), "")</f>
        <v/>
      </c>
      <c r="S1458" s="25" t="str">
        <f aca="false">IF(C1458&lt;&gt;"",IFERROR((M1458+N1458+O1458+P1458)/R1458, 0),"")</f>
        <v/>
      </c>
      <c r="T1458" s="25" t="str">
        <f aca="false">IF(C1458&lt;&gt;"",IFERROR((M1458+N1458+O1458)/R1458,0),"")</f>
        <v/>
      </c>
      <c r="U1458" s="25" t="str">
        <f aca="true">IF(C1458&lt;&gt;"",IF(INDIRECT($AH$5&amp;"B"&amp;($C$1*$A1458+14))= 1,1,0),"")</f>
        <v/>
      </c>
      <c r="V1458" s="25" t="str">
        <f aca="true">IF(C1458&lt;&gt;"",IF(INDIRECT($AH$5&amp;"B"&amp;($C$1*$A1458+15))= 1,1,0),"")</f>
        <v/>
      </c>
      <c r="W1458" s="25" t="str">
        <f aca="false">IF(C1458&lt;&gt;"",($M1458*1) + ($N1458*2) + ($O1458*3) + (IF(U1458 = 1, 10, 0)) + (IF(V1458 = 1, 20, 0)),"")</f>
        <v/>
      </c>
      <c r="X1458" s="27" t="str">
        <f aca="true">IF(C1458&lt;&gt;"",IF(INDIRECT($AH$5&amp;"B"&amp;($C$1*$A1458+16))= 1,1,0),"")</f>
        <v/>
      </c>
      <c r="Y1458" s="27" t="str">
        <f aca="true">IF(D1458&lt;&gt;"",IF(INDIRECT($AH$5&amp;"B"&amp;($C$1*$A1458+17))= 1,1,0),"")</f>
        <v/>
      </c>
      <c r="Z1458" s="27" t="str">
        <f aca="true">IF(E1458&lt;&gt;"",IF(INDIRECT($AH$5&amp;"B"&amp;($C$1*$A1458+18))= 1,1,0),"")</f>
        <v/>
      </c>
      <c r="AA1458" s="27" t="str">
        <f aca="true">IF(F1458&lt;&gt;"",IF(INDIRECT($AH$5&amp;"B"&amp;($C$1*$A1458+19))= 1,1,0),"")</f>
        <v/>
      </c>
      <c r="AB1458" s="27" t="str">
        <f aca="false">IF(C1458&lt;&gt;"",IF(X1458 = 1, 5, 0) + IF(Z1458 = 1, 25, 0) + IF(AA1458 = 1, 15, 0),"")</f>
        <v/>
      </c>
      <c r="AC1458" s="57" t="str">
        <f aca="false">IF(C1458&lt;&gt;"",L1458+W1458+AB1458,"")</f>
        <v/>
      </c>
    </row>
    <row r="1459" customFormat="false" ht="12.8" hidden="false" customHeight="false" outlineLevel="0" collapsed="false">
      <c r="A1459" s="11" t="n">
        <f aca="false">A1458+1</f>
        <v>456</v>
      </c>
      <c r="B1459" s="38" t="str">
        <f aca="true">IF(INDIRECT($AH$5&amp;"B"&amp;($C$1*$A1459+2))=0, "",INDIRECT($AH$5&amp;"B"&amp;($C$1*$A1459+2)))</f>
        <v/>
      </c>
      <c r="C1459" s="19" t="str">
        <f aca="true">IF(INDIRECT($AH$5&amp;"B"&amp;($C$1*$A1459+3)) = 0, "", INDIRECT($AH$5&amp;"B"&amp;($C$1*$A1459+3)))</f>
        <v/>
      </c>
      <c r="D1459" s="19" t="str">
        <f aca="true">IF(INDIRECT($AH$5&amp;"B"&amp;($C$1*$A1459+4)) = 0, "", INDIRECT($AH$5&amp;"B"&amp;($C$1*$A1459+4)))</f>
        <v/>
      </c>
      <c r="E1459" s="19" t="str">
        <f aca="true">IF(INDIRECT($AH$5&amp;"B"&amp;($C$1*$A1459+7)) = 0, "", INDIRECT($AH$5&amp;"B"&amp;($C$1*$A1459+7)))</f>
        <v/>
      </c>
      <c r="F1459" s="20" t="str">
        <f aca="true">IF(C1459 &lt;&gt; "",IF(INDIRECT($AH$5&amp;"B"&amp;($C$1*$A1459+8)) = 0, 0, 1), "")</f>
        <v/>
      </c>
      <c r="G1459" s="20" t="n">
        <f aca="true">INDIRECT($AH$5&amp;"B"&amp;($C$1*$A1459+9))</f>
        <v>0</v>
      </c>
      <c r="H1459" s="20" t="n">
        <f aca="true">INDIRECT($AH$5&amp;"B"&amp;($C$1*$A1459+10))</f>
        <v>0</v>
      </c>
      <c r="I1459" s="20" t="n">
        <f aca="true">INDIRECT($AH$5&amp;"B"&amp;($C$1*$A1459+11))</f>
        <v>0</v>
      </c>
      <c r="J1459" s="20" t="n">
        <f aca="true">INDIRECT($AH$5&amp;"B"&amp;($C$1*$A1459+12))</f>
        <v>0</v>
      </c>
      <c r="K1459" s="21" t="str">
        <f aca="false">IF(C1459&lt;&gt;"",IFERROR((G1459+H1459+I1459)/(G1459+H1459+I1459+J1459),0), "")</f>
        <v/>
      </c>
      <c r="L1459" s="20" t="str">
        <f aca="false">IF(C1459&lt;&gt;"",(G1459* 2) +(H1459* 4) + (I1459* 6) + IF(F1459 = 1, 5, 0), "")</f>
        <v/>
      </c>
      <c r="M1459" s="25" t="str">
        <f aca="true">IF(C1459&lt;&gt;"",SUM(INDIRECT($AH$5&amp;"C"&amp;($C$1*$A1459+9)):INDIRECT($AH$5&amp;"V"&amp;($C$1*$A1459+9))), "")</f>
        <v/>
      </c>
      <c r="N1459" s="25" t="str">
        <f aca="true">IF(C1459&lt;&gt;"",SUM(INDIRECT($AH$5&amp;"C"&amp;($C$1*$A1459+10)):INDIRECT($AH$5&amp;"V"&amp;($C$1*$A1459+10))), "")</f>
        <v/>
      </c>
      <c r="O1459" s="25" t="str">
        <f aca="true">IF(C1459&lt;&gt;"",SUM(INDIRECT($AH$5&amp;"C"&amp;($C$1*$A1459+11)):INDIRECT($AH$5&amp;"V"&amp;($C$1*$A1459+11))),"")</f>
        <v/>
      </c>
      <c r="P1459" s="25" t="str">
        <f aca="true">IF(C1459&lt;&gt;"",SUM(INDIRECT($AH$5&amp;"C"&amp;($C$1*$A1459+12)):INDIRECT($AH$5&amp;"V"&amp;($C$1*$A1459+12))),"")</f>
        <v/>
      </c>
      <c r="Q1459" s="24" t="str">
        <f aca="false">IF(C1459&lt;&gt;"",IFERROR((M1459+N1459+O1459)/(M1459+N1459+O1459+P1459),0), "")</f>
        <v/>
      </c>
      <c r="R1459" s="25" t="str">
        <f aca="true">IF(C1459&lt;&gt;"",SUM(INDIRECT($AH$5&amp;"C"&amp;($C$1*$A1459+13)):INDIRECT($AH$5&amp;"V"&amp;($C$1*$A1459+13))), "")</f>
        <v/>
      </c>
      <c r="S1459" s="25" t="str">
        <f aca="false">IF(C1459&lt;&gt;"",IFERROR((M1459+N1459+O1459+P1459)/R1459, 0),"")</f>
        <v/>
      </c>
      <c r="T1459" s="25" t="str">
        <f aca="false">IF(C1459&lt;&gt;"",IFERROR((M1459+N1459+O1459)/R1459,0),"")</f>
        <v/>
      </c>
      <c r="U1459" s="25" t="str">
        <f aca="true">IF(C1459&lt;&gt;"",IF(INDIRECT($AH$5&amp;"B"&amp;($C$1*$A1459+14))= 1,1,0),"")</f>
        <v/>
      </c>
      <c r="V1459" s="25" t="str">
        <f aca="true">IF(C1459&lt;&gt;"",IF(INDIRECT($AH$5&amp;"B"&amp;($C$1*$A1459+15))= 1,1,0),"")</f>
        <v/>
      </c>
      <c r="W1459" s="25" t="str">
        <f aca="false">IF(C1459&lt;&gt;"",($M1459*1) + ($N1459*2) + ($O1459*3) + (IF(U1459 = 1, 10, 0)) + (IF(V1459 = 1, 20, 0)),"")</f>
        <v/>
      </c>
      <c r="X1459" s="27" t="str">
        <f aca="true">IF(C1459&lt;&gt;"",IF(INDIRECT($AH$5&amp;"B"&amp;($C$1*$A1459+16))= 1,1,0),"")</f>
        <v/>
      </c>
      <c r="Y1459" s="27" t="str">
        <f aca="true">IF(D1459&lt;&gt;"",IF(INDIRECT($AH$5&amp;"B"&amp;($C$1*$A1459+17))= 1,1,0),"")</f>
        <v/>
      </c>
      <c r="Z1459" s="27" t="str">
        <f aca="true">IF(E1459&lt;&gt;"",IF(INDIRECT($AH$5&amp;"B"&amp;($C$1*$A1459+18))= 1,1,0),"")</f>
        <v/>
      </c>
      <c r="AA1459" s="27" t="str">
        <f aca="true">IF(F1459&lt;&gt;"",IF(INDIRECT($AH$5&amp;"B"&amp;($C$1*$A1459+19))= 1,1,0),"")</f>
        <v/>
      </c>
      <c r="AB1459" s="27" t="str">
        <f aca="false">IF(C1459&lt;&gt;"",IF(X1459 = 1, 5, 0) + IF(Z1459 = 1, 25, 0) + IF(AA1459 = 1, 15, 0),"")</f>
        <v/>
      </c>
      <c r="AC1459" s="57" t="str">
        <f aca="false">IF(C1459&lt;&gt;"",L1459+W1459+AB1459,"")</f>
        <v/>
      </c>
    </row>
    <row r="1460" customFormat="false" ht="12.8" hidden="false" customHeight="false" outlineLevel="0" collapsed="false">
      <c r="A1460" s="11" t="n">
        <f aca="false">A1459+1</f>
        <v>457</v>
      </c>
      <c r="B1460" s="38" t="str">
        <f aca="true">IF(INDIRECT($AH$5&amp;"B"&amp;($C$1*$A1460+2))=0, "",INDIRECT($AH$5&amp;"B"&amp;($C$1*$A1460+2)))</f>
        <v/>
      </c>
      <c r="C1460" s="19" t="str">
        <f aca="true">IF(INDIRECT($AH$5&amp;"B"&amp;($C$1*$A1460+3)) = 0, "", INDIRECT($AH$5&amp;"B"&amp;($C$1*$A1460+3)))</f>
        <v/>
      </c>
      <c r="D1460" s="19" t="str">
        <f aca="true">IF(INDIRECT($AH$5&amp;"B"&amp;($C$1*$A1460+4)) = 0, "", INDIRECT($AH$5&amp;"B"&amp;($C$1*$A1460+4)))</f>
        <v/>
      </c>
      <c r="E1460" s="19" t="str">
        <f aca="true">IF(INDIRECT($AH$5&amp;"B"&amp;($C$1*$A1460+7)) = 0, "", INDIRECT($AH$5&amp;"B"&amp;($C$1*$A1460+7)))</f>
        <v/>
      </c>
      <c r="F1460" s="20" t="str">
        <f aca="true">IF(C1460 &lt;&gt; "",IF(INDIRECT($AH$5&amp;"B"&amp;($C$1*$A1460+8)) = 0, 0, 1), "")</f>
        <v/>
      </c>
      <c r="G1460" s="20" t="n">
        <f aca="true">INDIRECT($AH$5&amp;"B"&amp;($C$1*$A1460+9))</f>
        <v>0</v>
      </c>
      <c r="H1460" s="20" t="n">
        <f aca="true">INDIRECT($AH$5&amp;"B"&amp;($C$1*$A1460+10))</f>
        <v>0</v>
      </c>
      <c r="I1460" s="20" t="n">
        <f aca="true">INDIRECT($AH$5&amp;"B"&amp;($C$1*$A1460+11))</f>
        <v>0</v>
      </c>
      <c r="J1460" s="20" t="n">
        <f aca="true">INDIRECT($AH$5&amp;"B"&amp;($C$1*$A1460+12))</f>
        <v>0</v>
      </c>
      <c r="K1460" s="21" t="str">
        <f aca="false">IF(C1460&lt;&gt;"",IFERROR((G1460+H1460+I1460)/(G1460+H1460+I1460+J1460),0), "")</f>
        <v/>
      </c>
      <c r="L1460" s="20" t="str">
        <f aca="false">IF(C1460&lt;&gt;"",(G1460* 2) +(H1460* 4) + (I1460* 6) + IF(F1460 = 1, 5, 0), "")</f>
        <v/>
      </c>
      <c r="M1460" s="25" t="str">
        <f aca="true">IF(C1460&lt;&gt;"",SUM(INDIRECT($AH$5&amp;"C"&amp;($C$1*$A1460+9)):INDIRECT($AH$5&amp;"V"&amp;($C$1*$A1460+9))), "")</f>
        <v/>
      </c>
      <c r="N1460" s="25" t="str">
        <f aca="true">IF(C1460&lt;&gt;"",SUM(INDIRECT($AH$5&amp;"C"&amp;($C$1*$A1460+10)):INDIRECT($AH$5&amp;"V"&amp;($C$1*$A1460+10))), "")</f>
        <v/>
      </c>
      <c r="O1460" s="25" t="str">
        <f aca="true">IF(C1460&lt;&gt;"",SUM(INDIRECT($AH$5&amp;"C"&amp;($C$1*$A1460+11)):INDIRECT($AH$5&amp;"V"&amp;($C$1*$A1460+11))),"")</f>
        <v/>
      </c>
      <c r="P1460" s="25" t="str">
        <f aca="true">IF(C1460&lt;&gt;"",SUM(INDIRECT($AH$5&amp;"C"&amp;($C$1*$A1460+12)):INDIRECT($AH$5&amp;"V"&amp;($C$1*$A1460+12))),"")</f>
        <v/>
      </c>
      <c r="Q1460" s="24" t="str">
        <f aca="false">IF(C1460&lt;&gt;"",IFERROR((M1460+N1460+O1460)/(M1460+N1460+O1460+P1460),0), "")</f>
        <v/>
      </c>
      <c r="R1460" s="25" t="str">
        <f aca="true">IF(C1460&lt;&gt;"",SUM(INDIRECT($AH$5&amp;"C"&amp;($C$1*$A1460+13)):INDIRECT($AH$5&amp;"V"&amp;($C$1*$A1460+13))), "")</f>
        <v/>
      </c>
      <c r="S1460" s="25" t="str">
        <f aca="false">IF(C1460&lt;&gt;"",IFERROR((M1460+N1460+O1460+P1460)/R1460, 0),"")</f>
        <v/>
      </c>
      <c r="T1460" s="25" t="str">
        <f aca="false">IF(C1460&lt;&gt;"",IFERROR((M1460+N1460+O1460)/R1460,0),"")</f>
        <v/>
      </c>
      <c r="U1460" s="25" t="str">
        <f aca="true">IF(C1460&lt;&gt;"",IF(INDIRECT($AH$5&amp;"B"&amp;($C$1*$A1460+14))= 1,1,0),"")</f>
        <v/>
      </c>
      <c r="V1460" s="25" t="str">
        <f aca="true">IF(C1460&lt;&gt;"",IF(INDIRECT($AH$5&amp;"B"&amp;($C$1*$A1460+15))= 1,1,0),"")</f>
        <v/>
      </c>
      <c r="W1460" s="25" t="str">
        <f aca="false">IF(C1460&lt;&gt;"",($M1460*1) + ($N1460*2) + ($O1460*3) + (IF(U1460 = 1, 10, 0)) + (IF(V1460 = 1, 20, 0)),"")</f>
        <v/>
      </c>
      <c r="X1460" s="27" t="str">
        <f aca="true">IF(C1460&lt;&gt;"",IF(INDIRECT($AH$5&amp;"B"&amp;($C$1*$A1460+16))= 1,1,0),"")</f>
        <v/>
      </c>
      <c r="Y1460" s="27" t="str">
        <f aca="true">IF(D1460&lt;&gt;"",IF(INDIRECT($AH$5&amp;"B"&amp;($C$1*$A1460+17))= 1,1,0),"")</f>
        <v/>
      </c>
      <c r="Z1460" s="27" t="str">
        <f aca="true">IF(E1460&lt;&gt;"",IF(INDIRECT($AH$5&amp;"B"&amp;($C$1*$A1460+18))= 1,1,0),"")</f>
        <v/>
      </c>
      <c r="AA1460" s="27" t="str">
        <f aca="true">IF(F1460&lt;&gt;"",IF(INDIRECT($AH$5&amp;"B"&amp;($C$1*$A1460+19))= 1,1,0),"")</f>
        <v/>
      </c>
      <c r="AB1460" s="27" t="str">
        <f aca="false">IF(C1460&lt;&gt;"",IF(X1460 = 1, 5, 0) + IF(Z1460 = 1, 25, 0) + IF(AA1460 = 1, 15, 0),"")</f>
        <v/>
      </c>
      <c r="AC1460" s="57" t="str">
        <f aca="false">IF(C1460&lt;&gt;"",L1460+W1460+AB1460,"")</f>
        <v/>
      </c>
    </row>
    <row r="1461" customFormat="false" ht="12.8" hidden="false" customHeight="false" outlineLevel="0" collapsed="false">
      <c r="A1461" s="11" t="n">
        <f aca="false">A1460+1</f>
        <v>458</v>
      </c>
      <c r="B1461" s="38" t="str">
        <f aca="true">IF(INDIRECT($AH$5&amp;"B"&amp;($C$1*$A1461+2))=0, "",INDIRECT($AH$5&amp;"B"&amp;($C$1*$A1461+2)))</f>
        <v/>
      </c>
      <c r="C1461" s="19" t="str">
        <f aca="true">IF(INDIRECT($AH$5&amp;"B"&amp;($C$1*$A1461+3)) = 0, "", INDIRECT($AH$5&amp;"B"&amp;($C$1*$A1461+3)))</f>
        <v/>
      </c>
      <c r="D1461" s="19" t="str">
        <f aca="true">IF(INDIRECT($AH$5&amp;"B"&amp;($C$1*$A1461+4)) = 0, "", INDIRECT($AH$5&amp;"B"&amp;($C$1*$A1461+4)))</f>
        <v/>
      </c>
      <c r="E1461" s="19" t="str">
        <f aca="true">IF(INDIRECT($AH$5&amp;"B"&amp;($C$1*$A1461+7)) = 0, "", INDIRECT($AH$5&amp;"B"&amp;($C$1*$A1461+7)))</f>
        <v/>
      </c>
      <c r="F1461" s="20" t="str">
        <f aca="true">IF(C1461 &lt;&gt; "",IF(INDIRECT($AH$5&amp;"B"&amp;($C$1*$A1461+8)) = 0, 0, 1), "")</f>
        <v/>
      </c>
      <c r="G1461" s="20" t="n">
        <f aca="true">INDIRECT($AH$5&amp;"B"&amp;($C$1*$A1461+9))</f>
        <v>0</v>
      </c>
      <c r="H1461" s="20" t="n">
        <f aca="true">INDIRECT($AH$5&amp;"B"&amp;($C$1*$A1461+10))</f>
        <v>0</v>
      </c>
      <c r="I1461" s="20" t="n">
        <f aca="true">INDIRECT($AH$5&amp;"B"&amp;($C$1*$A1461+11))</f>
        <v>0</v>
      </c>
      <c r="J1461" s="20" t="n">
        <f aca="true">INDIRECT($AH$5&amp;"B"&amp;($C$1*$A1461+12))</f>
        <v>0</v>
      </c>
      <c r="K1461" s="21" t="str">
        <f aca="false">IF(C1461&lt;&gt;"",IFERROR((G1461+H1461+I1461)/(G1461+H1461+I1461+J1461),0), "")</f>
        <v/>
      </c>
      <c r="L1461" s="20" t="str">
        <f aca="false">IF(C1461&lt;&gt;"",(G1461* 2) +(H1461* 4) + (I1461* 6) + IF(F1461 = 1, 5, 0), "")</f>
        <v/>
      </c>
      <c r="M1461" s="25" t="str">
        <f aca="true">IF(C1461&lt;&gt;"",SUM(INDIRECT($AH$5&amp;"C"&amp;($C$1*$A1461+9)):INDIRECT($AH$5&amp;"V"&amp;($C$1*$A1461+9))), "")</f>
        <v/>
      </c>
      <c r="N1461" s="25" t="str">
        <f aca="true">IF(C1461&lt;&gt;"",SUM(INDIRECT($AH$5&amp;"C"&amp;($C$1*$A1461+10)):INDIRECT($AH$5&amp;"V"&amp;($C$1*$A1461+10))), "")</f>
        <v/>
      </c>
      <c r="O1461" s="25" t="str">
        <f aca="true">IF(C1461&lt;&gt;"",SUM(INDIRECT($AH$5&amp;"C"&amp;($C$1*$A1461+11)):INDIRECT($AH$5&amp;"V"&amp;($C$1*$A1461+11))),"")</f>
        <v/>
      </c>
      <c r="P1461" s="25" t="str">
        <f aca="true">IF(C1461&lt;&gt;"",SUM(INDIRECT($AH$5&amp;"C"&amp;($C$1*$A1461+12)):INDIRECT($AH$5&amp;"V"&amp;($C$1*$A1461+12))),"")</f>
        <v/>
      </c>
      <c r="Q1461" s="24" t="str">
        <f aca="false">IF(C1461&lt;&gt;"",IFERROR((M1461+N1461+O1461)/(M1461+N1461+O1461+P1461),0), "")</f>
        <v/>
      </c>
      <c r="R1461" s="25" t="str">
        <f aca="true">IF(C1461&lt;&gt;"",SUM(INDIRECT($AH$5&amp;"C"&amp;($C$1*$A1461+13)):INDIRECT($AH$5&amp;"V"&amp;($C$1*$A1461+13))), "")</f>
        <v/>
      </c>
      <c r="S1461" s="25" t="str">
        <f aca="false">IF(C1461&lt;&gt;"",IFERROR((M1461+N1461+O1461+P1461)/R1461, 0),"")</f>
        <v/>
      </c>
      <c r="T1461" s="25" t="str">
        <f aca="false">IF(C1461&lt;&gt;"",IFERROR((M1461+N1461+O1461)/R1461,0),"")</f>
        <v/>
      </c>
      <c r="U1461" s="25" t="str">
        <f aca="true">IF(C1461&lt;&gt;"",IF(INDIRECT($AH$5&amp;"B"&amp;($C$1*$A1461+14))= 1,1,0),"")</f>
        <v/>
      </c>
      <c r="V1461" s="25" t="str">
        <f aca="true">IF(C1461&lt;&gt;"",IF(INDIRECT($AH$5&amp;"B"&amp;($C$1*$A1461+15))= 1,1,0),"")</f>
        <v/>
      </c>
      <c r="W1461" s="25" t="str">
        <f aca="false">IF(C1461&lt;&gt;"",($M1461*1) + ($N1461*2) + ($O1461*3) + (IF(U1461 = 1, 10, 0)) + (IF(V1461 = 1, 20, 0)),"")</f>
        <v/>
      </c>
      <c r="X1461" s="27" t="str">
        <f aca="true">IF(C1461&lt;&gt;"",IF(INDIRECT($AH$5&amp;"B"&amp;($C$1*$A1461+16))= 1,1,0),"")</f>
        <v/>
      </c>
      <c r="Y1461" s="27" t="str">
        <f aca="true">IF(D1461&lt;&gt;"",IF(INDIRECT($AH$5&amp;"B"&amp;($C$1*$A1461+17))= 1,1,0),"")</f>
        <v/>
      </c>
      <c r="Z1461" s="27" t="str">
        <f aca="true">IF(E1461&lt;&gt;"",IF(INDIRECT($AH$5&amp;"B"&amp;($C$1*$A1461+18))= 1,1,0),"")</f>
        <v/>
      </c>
      <c r="AA1461" s="27" t="str">
        <f aca="true">IF(F1461&lt;&gt;"",IF(INDIRECT($AH$5&amp;"B"&amp;($C$1*$A1461+19))= 1,1,0),"")</f>
        <v/>
      </c>
      <c r="AB1461" s="27" t="str">
        <f aca="false">IF(C1461&lt;&gt;"",IF(X1461 = 1, 5, 0) + IF(Z1461 = 1, 25, 0) + IF(AA1461 = 1, 15, 0),"")</f>
        <v/>
      </c>
      <c r="AC1461" s="57" t="str">
        <f aca="false">IF(C1461&lt;&gt;"",L1461+W1461+AB1461,"")</f>
        <v/>
      </c>
    </row>
    <row r="1462" customFormat="false" ht="12.8" hidden="false" customHeight="false" outlineLevel="0" collapsed="false">
      <c r="A1462" s="11" t="n">
        <f aca="false">A1461+1</f>
        <v>459</v>
      </c>
      <c r="B1462" s="38" t="str">
        <f aca="true">IF(INDIRECT($AH$5&amp;"B"&amp;($C$1*$A1462+2))=0, "",INDIRECT($AH$5&amp;"B"&amp;($C$1*$A1462+2)))</f>
        <v/>
      </c>
      <c r="C1462" s="19" t="str">
        <f aca="true">IF(INDIRECT($AH$5&amp;"B"&amp;($C$1*$A1462+3)) = 0, "", INDIRECT($AH$5&amp;"B"&amp;($C$1*$A1462+3)))</f>
        <v/>
      </c>
      <c r="D1462" s="19" t="str">
        <f aca="true">IF(INDIRECT($AH$5&amp;"B"&amp;($C$1*$A1462+4)) = 0, "", INDIRECT($AH$5&amp;"B"&amp;($C$1*$A1462+4)))</f>
        <v/>
      </c>
      <c r="E1462" s="19" t="str">
        <f aca="true">IF(INDIRECT($AH$5&amp;"B"&amp;($C$1*$A1462+7)) = 0, "", INDIRECT($AH$5&amp;"B"&amp;($C$1*$A1462+7)))</f>
        <v/>
      </c>
      <c r="F1462" s="20" t="str">
        <f aca="true">IF(C1462 &lt;&gt; "",IF(INDIRECT($AH$5&amp;"B"&amp;($C$1*$A1462+8)) = 0, 0, 1), "")</f>
        <v/>
      </c>
      <c r="G1462" s="20" t="n">
        <f aca="true">INDIRECT($AH$5&amp;"B"&amp;($C$1*$A1462+9))</f>
        <v>0</v>
      </c>
      <c r="H1462" s="20" t="n">
        <f aca="true">INDIRECT($AH$5&amp;"B"&amp;($C$1*$A1462+10))</f>
        <v>0</v>
      </c>
      <c r="I1462" s="20" t="n">
        <f aca="true">INDIRECT($AH$5&amp;"B"&amp;($C$1*$A1462+11))</f>
        <v>0</v>
      </c>
      <c r="J1462" s="20" t="n">
        <f aca="true">INDIRECT($AH$5&amp;"B"&amp;($C$1*$A1462+12))</f>
        <v>0</v>
      </c>
      <c r="K1462" s="21" t="str">
        <f aca="false">IF(C1462&lt;&gt;"",IFERROR((G1462+H1462+I1462)/(G1462+H1462+I1462+J1462),0), "")</f>
        <v/>
      </c>
      <c r="L1462" s="20" t="str">
        <f aca="false">IF(C1462&lt;&gt;"",(G1462* 2) +(H1462* 4) + (I1462* 6) + IF(F1462 = 1, 5, 0), "")</f>
        <v/>
      </c>
      <c r="M1462" s="25" t="str">
        <f aca="true">IF(C1462&lt;&gt;"",SUM(INDIRECT($AH$5&amp;"C"&amp;($C$1*$A1462+9)):INDIRECT($AH$5&amp;"V"&amp;($C$1*$A1462+9))), "")</f>
        <v/>
      </c>
      <c r="N1462" s="25" t="str">
        <f aca="true">IF(C1462&lt;&gt;"",SUM(INDIRECT($AH$5&amp;"C"&amp;($C$1*$A1462+10)):INDIRECT($AH$5&amp;"V"&amp;($C$1*$A1462+10))), "")</f>
        <v/>
      </c>
      <c r="O1462" s="25" t="str">
        <f aca="true">IF(C1462&lt;&gt;"",SUM(INDIRECT($AH$5&amp;"C"&amp;($C$1*$A1462+11)):INDIRECT($AH$5&amp;"V"&amp;($C$1*$A1462+11))),"")</f>
        <v/>
      </c>
      <c r="P1462" s="25" t="str">
        <f aca="true">IF(C1462&lt;&gt;"",SUM(INDIRECT($AH$5&amp;"C"&amp;($C$1*$A1462+12)):INDIRECT($AH$5&amp;"V"&amp;($C$1*$A1462+12))),"")</f>
        <v/>
      </c>
      <c r="Q1462" s="24" t="str">
        <f aca="false">IF(C1462&lt;&gt;"",IFERROR((M1462+N1462+O1462)/(M1462+N1462+O1462+P1462),0), "")</f>
        <v/>
      </c>
      <c r="R1462" s="25" t="str">
        <f aca="true">IF(C1462&lt;&gt;"",SUM(INDIRECT($AH$5&amp;"C"&amp;($C$1*$A1462+13)):INDIRECT($AH$5&amp;"V"&amp;($C$1*$A1462+13))), "")</f>
        <v/>
      </c>
      <c r="S1462" s="25" t="str">
        <f aca="false">IF(C1462&lt;&gt;"",IFERROR((M1462+N1462+O1462+P1462)/R1462, 0),"")</f>
        <v/>
      </c>
      <c r="T1462" s="25" t="str">
        <f aca="false">IF(C1462&lt;&gt;"",IFERROR((M1462+N1462+O1462)/R1462,0),"")</f>
        <v/>
      </c>
      <c r="U1462" s="25" t="str">
        <f aca="true">IF(C1462&lt;&gt;"",IF(INDIRECT($AH$5&amp;"B"&amp;($C$1*$A1462+14))= 1,1,0),"")</f>
        <v/>
      </c>
      <c r="V1462" s="25" t="str">
        <f aca="true">IF(C1462&lt;&gt;"",IF(INDIRECT($AH$5&amp;"B"&amp;($C$1*$A1462+15))= 1,1,0),"")</f>
        <v/>
      </c>
      <c r="W1462" s="25" t="str">
        <f aca="false">IF(C1462&lt;&gt;"",($M1462*1) + ($N1462*2) + ($O1462*3) + (IF(U1462 = 1, 10, 0)) + (IF(V1462 = 1, 20, 0)),"")</f>
        <v/>
      </c>
      <c r="X1462" s="27" t="str">
        <f aca="true">IF(C1462&lt;&gt;"",IF(INDIRECT($AH$5&amp;"B"&amp;($C$1*$A1462+16))= 1,1,0),"")</f>
        <v/>
      </c>
      <c r="Y1462" s="27" t="str">
        <f aca="true">IF(D1462&lt;&gt;"",IF(INDIRECT($AH$5&amp;"B"&amp;($C$1*$A1462+17))= 1,1,0),"")</f>
        <v/>
      </c>
      <c r="Z1462" s="27" t="str">
        <f aca="true">IF(E1462&lt;&gt;"",IF(INDIRECT($AH$5&amp;"B"&amp;($C$1*$A1462+18))= 1,1,0),"")</f>
        <v/>
      </c>
      <c r="AA1462" s="27" t="str">
        <f aca="true">IF(F1462&lt;&gt;"",IF(INDIRECT($AH$5&amp;"B"&amp;($C$1*$A1462+19))= 1,1,0),"")</f>
        <v/>
      </c>
      <c r="AB1462" s="27" t="str">
        <f aca="false">IF(C1462&lt;&gt;"",IF(X1462 = 1, 5, 0) + IF(Z1462 = 1, 25, 0) + IF(AA1462 = 1, 15, 0),"")</f>
        <v/>
      </c>
      <c r="AC1462" s="57" t="str">
        <f aca="false">IF(C1462&lt;&gt;"",L1462+W1462+AB1462,"")</f>
        <v/>
      </c>
    </row>
    <row r="1463" customFormat="false" ht="12.8" hidden="false" customHeight="false" outlineLevel="0" collapsed="false">
      <c r="A1463" s="11" t="n">
        <f aca="false">A1462+1</f>
        <v>460</v>
      </c>
      <c r="B1463" s="38" t="str">
        <f aca="true">IF(INDIRECT($AH$5&amp;"B"&amp;($C$1*$A1463+2))=0, "",INDIRECT($AH$5&amp;"B"&amp;($C$1*$A1463+2)))</f>
        <v/>
      </c>
      <c r="C1463" s="19" t="str">
        <f aca="true">IF(INDIRECT($AH$5&amp;"B"&amp;($C$1*$A1463+3)) = 0, "", INDIRECT($AH$5&amp;"B"&amp;($C$1*$A1463+3)))</f>
        <v/>
      </c>
      <c r="D1463" s="19" t="str">
        <f aca="true">IF(INDIRECT($AH$5&amp;"B"&amp;($C$1*$A1463+4)) = 0, "", INDIRECT($AH$5&amp;"B"&amp;($C$1*$A1463+4)))</f>
        <v/>
      </c>
      <c r="E1463" s="19" t="str">
        <f aca="true">IF(INDIRECT($AH$5&amp;"B"&amp;($C$1*$A1463+7)) = 0, "", INDIRECT($AH$5&amp;"B"&amp;($C$1*$A1463+7)))</f>
        <v/>
      </c>
      <c r="F1463" s="20" t="str">
        <f aca="true">IF(C1463 &lt;&gt; "",IF(INDIRECT($AH$5&amp;"B"&amp;($C$1*$A1463+8)) = 0, 0, 1), "")</f>
        <v/>
      </c>
      <c r="G1463" s="20" t="n">
        <f aca="true">INDIRECT($AH$5&amp;"B"&amp;($C$1*$A1463+9))</f>
        <v>0</v>
      </c>
      <c r="H1463" s="20" t="n">
        <f aca="true">INDIRECT($AH$5&amp;"B"&amp;($C$1*$A1463+10))</f>
        <v>0</v>
      </c>
      <c r="I1463" s="20" t="n">
        <f aca="true">INDIRECT($AH$5&amp;"B"&amp;($C$1*$A1463+11))</f>
        <v>0</v>
      </c>
      <c r="J1463" s="20" t="n">
        <f aca="true">INDIRECT($AH$5&amp;"B"&amp;($C$1*$A1463+12))</f>
        <v>0</v>
      </c>
      <c r="K1463" s="21" t="str">
        <f aca="false">IF(C1463&lt;&gt;"",IFERROR((G1463+H1463+I1463)/(G1463+H1463+I1463+J1463),0), "")</f>
        <v/>
      </c>
      <c r="L1463" s="20" t="str">
        <f aca="false">IF(C1463&lt;&gt;"",(G1463* 2) +(H1463* 4) + (I1463* 6) + IF(F1463 = 1, 5, 0), "")</f>
        <v/>
      </c>
      <c r="M1463" s="25" t="str">
        <f aca="true">IF(C1463&lt;&gt;"",SUM(INDIRECT($AH$5&amp;"C"&amp;($C$1*$A1463+9)):INDIRECT($AH$5&amp;"V"&amp;($C$1*$A1463+9))), "")</f>
        <v/>
      </c>
      <c r="N1463" s="25" t="str">
        <f aca="true">IF(C1463&lt;&gt;"",SUM(INDIRECT($AH$5&amp;"C"&amp;($C$1*$A1463+10)):INDIRECT($AH$5&amp;"V"&amp;($C$1*$A1463+10))), "")</f>
        <v/>
      </c>
      <c r="O1463" s="25" t="str">
        <f aca="true">IF(C1463&lt;&gt;"",SUM(INDIRECT($AH$5&amp;"C"&amp;($C$1*$A1463+11)):INDIRECT($AH$5&amp;"V"&amp;($C$1*$A1463+11))),"")</f>
        <v/>
      </c>
      <c r="P1463" s="25" t="str">
        <f aca="true">IF(C1463&lt;&gt;"",SUM(INDIRECT($AH$5&amp;"C"&amp;($C$1*$A1463+12)):INDIRECT($AH$5&amp;"V"&amp;($C$1*$A1463+12))),"")</f>
        <v/>
      </c>
      <c r="Q1463" s="24" t="str">
        <f aca="false">IF(C1463&lt;&gt;"",IFERROR((M1463+N1463+O1463)/(M1463+N1463+O1463+P1463),0), "")</f>
        <v/>
      </c>
      <c r="R1463" s="25" t="str">
        <f aca="true">IF(C1463&lt;&gt;"",SUM(INDIRECT($AH$5&amp;"C"&amp;($C$1*$A1463+13)):INDIRECT($AH$5&amp;"V"&amp;($C$1*$A1463+13))), "")</f>
        <v/>
      </c>
      <c r="S1463" s="25" t="str">
        <f aca="false">IF(C1463&lt;&gt;"",IFERROR((M1463+N1463+O1463+P1463)/R1463, 0),"")</f>
        <v/>
      </c>
      <c r="T1463" s="25" t="str">
        <f aca="false">IF(C1463&lt;&gt;"",IFERROR((M1463+N1463+O1463)/R1463,0),"")</f>
        <v/>
      </c>
      <c r="U1463" s="25" t="str">
        <f aca="true">IF(C1463&lt;&gt;"",IF(INDIRECT($AH$5&amp;"B"&amp;($C$1*$A1463+14))= 1,1,0),"")</f>
        <v/>
      </c>
      <c r="V1463" s="25" t="str">
        <f aca="true">IF(C1463&lt;&gt;"",IF(INDIRECT($AH$5&amp;"B"&amp;($C$1*$A1463+15))= 1,1,0),"")</f>
        <v/>
      </c>
      <c r="W1463" s="25" t="str">
        <f aca="false">IF(C1463&lt;&gt;"",($M1463*1) + ($N1463*2) + ($O1463*3) + (IF(U1463 = 1, 10, 0)) + (IF(V1463 = 1, 20, 0)),"")</f>
        <v/>
      </c>
      <c r="X1463" s="27" t="str">
        <f aca="true">IF(C1463&lt;&gt;"",IF(INDIRECT($AH$5&amp;"B"&amp;($C$1*$A1463+16))= 1,1,0),"")</f>
        <v/>
      </c>
      <c r="Y1463" s="27" t="str">
        <f aca="true">IF(D1463&lt;&gt;"",IF(INDIRECT($AH$5&amp;"B"&amp;($C$1*$A1463+17))= 1,1,0),"")</f>
        <v/>
      </c>
      <c r="Z1463" s="27" t="str">
        <f aca="true">IF(E1463&lt;&gt;"",IF(INDIRECT($AH$5&amp;"B"&amp;($C$1*$A1463+18))= 1,1,0),"")</f>
        <v/>
      </c>
      <c r="AA1463" s="27" t="str">
        <f aca="true">IF(F1463&lt;&gt;"",IF(INDIRECT($AH$5&amp;"B"&amp;($C$1*$A1463+19))= 1,1,0),"")</f>
        <v/>
      </c>
      <c r="AB1463" s="27" t="str">
        <f aca="false">IF(C1463&lt;&gt;"",IF(X1463 = 1, 5, 0) + IF(Z1463 = 1, 25, 0) + IF(AA1463 = 1, 15, 0),"")</f>
        <v/>
      </c>
      <c r="AC1463" s="57" t="str">
        <f aca="false">IF(C1463&lt;&gt;"",L1463+W1463+AB1463,"")</f>
        <v/>
      </c>
    </row>
    <row r="1464" customFormat="false" ht="12.8" hidden="false" customHeight="false" outlineLevel="0" collapsed="false">
      <c r="A1464" s="11" t="n">
        <f aca="false">A1463+1</f>
        <v>461</v>
      </c>
      <c r="B1464" s="38" t="str">
        <f aca="true">IF(INDIRECT($AH$5&amp;"B"&amp;($C$1*$A1464+2))=0, "",INDIRECT($AH$5&amp;"B"&amp;($C$1*$A1464+2)))</f>
        <v/>
      </c>
      <c r="C1464" s="19" t="str">
        <f aca="true">IF(INDIRECT($AH$5&amp;"B"&amp;($C$1*$A1464+3)) = 0, "", INDIRECT($AH$5&amp;"B"&amp;($C$1*$A1464+3)))</f>
        <v/>
      </c>
      <c r="D1464" s="19" t="str">
        <f aca="true">IF(INDIRECT($AH$5&amp;"B"&amp;($C$1*$A1464+4)) = 0, "", INDIRECT($AH$5&amp;"B"&amp;($C$1*$A1464+4)))</f>
        <v/>
      </c>
      <c r="E1464" s="19" t="str">
        <f aca="true">IF(INDIRECT($AH$5&amp;"B"&amp;($C$1*$A1464+7)) = 0, "", INDIRECT($AH$5&amp;"B"&amp;($C$1*$A1464+7)))</f>
        <v/>
      </c>
      <c r="F1464" s="20" t="str">
        <f aca="true">IF(C1464 &lt;&gt; "",IF(INDIRECT($AH$5&amp;"B"&amp;($C$1*$A1464+8)) = 0, 0, 1), "")</f>
        <v/>
      </c>
      <c r="G1464" s="20" t="n">
        <f aca="true">INDIRECT($AH$5&amp;"B"&amp;($C$1*$A1464+9))</f>
        <v>0</v>
      </c>
      <c r="H1464" s="20" t="n">
        <f aca="true">INDIRECT($AH$5&amp;"B"&amp;($C$1*$A1464+10))</f>
        <v>0</v>
      </c>
      <c r="I1464" s="20" t="n">
        <f aca="true">INDIRECT($AH$5&amp;"B"&amp;($C$1*$A1464+11))</f>
        <v>0</v>
      </c>
      <c r="J1464" s="20" t="n">
        <f aca="true">INDIRECT($AH$5&amp;"B"&amp;($C$1*$A1464+12))</f>
        <v>0</v>
      </c>
      <c r="K1464" s="21" t="str">
        <f aca="false">IF(C1464&lt;&gt;"",IFERROR((G1464+H1464+I1464)/(G1464+H1464+I1464+J1464),0), "")</f>
        <v/>
      </c>
      <c r="L1464" s="20" t="str">
        <f aca="false">IF(C1464&lt;&gt;"",(G1464* 2) +(H1464* 4) + (I1464* 6) + IF(F1464 = 1, 5, 0), "")</f>
        <v/>
      </c>
      <c r="M1464" s="25" t="str">
        <f aca="true">IF(C1464&lt;&gt;"",SUM(INDIRECT($AH$5&amp;"C"&amp;($C$1*$A1464+9)):INDIRECT($AH$5&amp;"V"&amp;($C$1*$A1464+9))), "")</f>
        <v/>
      </c>
      <c r="N1464" s="25" t="str">
        <f aca="true">IF(C1464&lt;&gt;"",SUM(INDIRECT($AH$5&amp;"C"&amp;($C$1*$A1464+10)):INDIRECT($AH$5&amp;"V"&amp;($C$1*$A1464+10))), "")</f>
        <v/>
      </c>
      <c r="O1464" s="25" t="str">
        <f aca="true">IF(C1464&lt;&gt;"",SUM(INDIRECT($AH$5&amp;"C"&amp;($C$1*$A1464+11)):INDIRECT($AH$5&amp;"V"&amp;($C$1*$A1464+11))),"")</f>
        <v/>
      </c>
      <c r="P1464" s="25" t="str">
        <f aca="true">IF(C1464&lt;&gt;"",SUM(INDIRECT($AH$5&amp;"C"&amp;($C$1*$A1464+12)):INDIRECT($AH$5&amp;"V"&amp;($C$1*$A1464+12))),"")</f>
        <v/>
      </c>
      <c r="Q1464" s="24" t="str">
        <f aca="false">IF(C1464&lt;&gt;"",IFERROR((M1464+N1464+O1464)/(M1464+N1464+O1464+P1464),0), "")</f>
        <v/>
      </c>
      <c r="R1464" s="25" t="str">
        <f aca="true">IF(C1464&lt;&gt;"",SUM(INDIRECT($AH$5&amp;"C"&amp;($C$1*$A1464+13)):INDIRECT($AH$5&amp;"V"&amp;($C$1*$A1464+13))), "")</f>
        <v/>
      </c>
      <c r="S1464" s="25" t="str">
        <f aca="false">IF(C1464&lt;&gt;"",IFERROR((M1464+N1464+O1464+P1464)/R1464, 0),"")</f>
        <v/>
      </c>
      <c r="T1464" s="25" t="str">
        <f aca="false">IF(C1464&lt;&gt;"",IFERROR((M1464+N1464+O1464)/R1464,0),"")</f>
        <v/>
      </c>
      <c r="U1464" s="25" t="str">
        <f aca="true">IF(C1464&lt;&gt;"",IF(INDIRECT($AH$5&amp;"B"&amp;($C$1*$A1464+14))= 1,1,0),"")</f>
        <v/>
      </c>
      <c r="V1464" s="25" t="str">
        <f aca="true">IF(C1464&lt;&gt;"",IF(INDIRECT($AH$5&amp;"B"&amp;($C$1*$A1464+15))= 1,1,0),"")</f>
        <v/>
      </c>
      <c r="W1464" s="25" t="str">
        <f aca="false">IF(C1464&lt;&gt;"",($M1464*1) + ($N1464*2) + ($O1464*3) + (IF(U1464 = 1, 10, 0)) + (IF(V1464 = 1, 20, 0)),"")</f>
        <v/>
      </c>
      <c r="X1464" s="27" t="str">
        <f aca="true">IF(C1464&lt;&gt;"",IF(INDIRECT($AH$5&amp;"B"&amp;($C$1*$A1464+16))= 1,1,0),"")</f>
        <v/>
      </c>
      <c r="Y1464" s="27" t="str">
        <f aca="true">IF(D1464&lt;&gt;"",IF(INDIRECT($AH$5&amp;"B"&amp;($C$1*$A1464+17))= 1,1,0),"")</f>
        <v/>
      </c>
      <c r="Z1464" s="27" t="str">
        <f aca="true">IF(E1464&lt;&gt;"",IF(INDIRECT($AH$5&amp;"B"&amp;($C$1*$A1464+18))= 1,1,0),"")</f>
        <v/>
      </c>
      <c r="AA1464" s="27" t="str">
        <f aca="true">IF(F1464&lt;&gt;"",IF(INDIRECT($AH$5&amp;"B"&amp;($C$1*$A1464+19))= 1,1,0),"")</f>
        <v/>
      </c>
      <c r="AB1464" s="27" t="str">
        <f aca="false">IF(C1464&lt;&gt;"",IF(X1464 = 1, 5, 0) + IF(Z1464 = 1, 25, 0) + IF(AA1464 = 1, 15, 0),"")</f>
        <v/>
      </c>
      <c r="AC1464" s="57" t="str">
        <f aca="false">IF(C1464&lt;&gt;"",L1464+W1464+AB1464,"")</f>
        <v/>
      </c>
    </row>
    <row r="1465" customFormat="false" ht="12.8" hidden="false" customHeight="false" outlineLevel="0" collapsed="false">
      <c r="A1465" s="11" t="n">
        <f aca="false">A1464+1</f>
        <v>462</v>
      </c>
      <c r="B1465" s="38" t="str">
        <f aca="true">IF(INDIRECT($AH$5&amp;"B"&amp;($C$1*$A1465+2))=0, "",INDIRECT($AH$5&amp;"B"&amp;($C$1*$A1465+2)))</f>
        <v/>
      </c>
      <c r="C1465" s="19" t="str">
        <f aca="true">IF(INDIRECT($AH$5&amp;"B"&amp;($C$1*$A1465+3)) = 0, "", INDIRECT($AH$5&amp;"B"&amp;($C$1*$A1465+3)))</f>
        <v/>
      </c>
      <c r="D1465" s="19" t="str">
        <f aca="true">IF(INDIRECT($AH$5&amp;"B"&amp;($C$1*$A1465+4)) = 0, "", INDIRECT($AH$5&amp;"B"&amp;($C$1*$A1465+4)))</f>
        <v/>
      </c>
      <c r="E1465" s="19" t="str">
        <f aca="true">IF(INDIRECT($AH$5&amp;"B"&amp;($C$1*$A1465+7)) = 0, "", INDIRECT($AH$5&amp;"B"&amp;($C$1*$A1465+7)))</f>
        <v/>
      </c>
      <c r="F1465" s="20" t="str">
        <f aca="true">IF(C1465 &lt;&gt; "",IF(INDIRECT($AH$5&amp;"B"&amp;($C$1*$A1465+8)) = 0, 0, 1), "")</f>
        <v/>
      </c>
      <c r="G1465" s="20" t="n">
        <f aca="true">INDIRECT($AH$5&amp;"B"&amp;($C$1*$A1465+9))</f>
        <v>0</v>
      </c>
      <c r="H1465" s="20" t="n">
        <f aca="true">INDIRECT($AH$5&amp;"B"&amp;($C$1*$A1465+10))</f>
        <v>0</v>
      </c>
      <c r="I1465" s="20" t="n">
        <f aca="true">INDIRECT($AH$5&amp;"B"&amp;($C$1*$A1465+11))</f>
        <v>0</v>
      </c>
      <c r="J1465" s="20" t="n">
        <f aca="true">INDIRECT($AH$5&amp;"B"&amp;($C$1*$A1465+12))</f>
        <v>0</v>
      </c>
      <c r="K1465" s="21" t="str">
        <f aca="false">IF(C1465&lt;&gt;"",IFERROR((G1465+H1465+I1465)/(G1465+H1465+I1465+J1465),0), "")</f>
        <v/>
      </c>
      <c r="L1465" s="20" t="str">
        <f aca="false">IF(C1465&lt;&gt;"",(G1465* 2) +(H1465* 4) + (I1465* 6) + IF(F1465 = 1, 5, 0), "")</f>
        <v/>
      </c>
      <c r="M1465" s="25" t="str">
        <f aca="true">IF(C1465&lt;&gt;"",SUM(INDIRECT($AH$5&amp;"C"&amp;($C$1*$A1465+9)):INDIRECT($AH$5&amp;"V"&amp;($C$1*$A1465+9))), "")</f>
        <v/>
      </c>
      <c r="N1465" s="25" t="str">
        <f aca="true">IF(C1465&lt;&gt;"",SUM(INDIRECT($AH$5&amp;"C"&amp;($C$1*$A1465+10)):INDIRECT($AH$5&amp;"V"&amp;($C$1*$A1465+10))), "")</f>
        <v/>
      </c>
      <c r="O1465" s="25" t="str">
        <f aca="true">IF(C1465&lt;&gt;"",SUM(INDIRECT($AH$5&amp;"C"&amp;($C$1*$A1465+11)):INDIRECT($AH$5&amp;"V"&amp;($C$1*$A1465+11))),"")</f>
        <v/>
      </c>
      <c r="P1465" s="25" t="str">
        <f aca="true">IF(C1465&lt;&gt;"",SUM(INDIRECT($AH$5&amp;"C"&amp;($C$1*$A1465+12)):INDIRECT($AH$5&amp;"V"&amp;($C$1*$A1465+12))),"")</f>
        <v/>
      </c>
      <c r="Q1465" s="24" t="str">
        <f aca="false">IF(C1465&lt;&gt;"",IFERROR((M1465+N1465+O1465)/(M1465+N1465+O1465+P1465),0), "")</f>
        <v/>
      </c>
      <c r="R1465" s="25" t="str">
        <f aca="true">IF(C1465&lt;&gt;"",SUM(INDIRECT($AH$5&amp;"C"&amp;($C$1*$A1465+13)):INDIRECT($AH$5&amp;"V"&amp;($C$1*$A1465+13))), "")</f>
        <v/>
      </c>
      <c r="S1465" s="25" t="str">
        <f aca="false">IF(C1465&lt;&gt;"",IFERROR((M1465+N1465+O1465+P1465)/R1465, 0),"")</f>
        <v/>
      </c>
      <c r="T1465" s="25" t="str">
        <f aca="false">IF(C1465&lt;&gt;"",IFERROR((M1465+N1465+O1465)/R1465,0),"")</f>
        <v/>
      </c>
      <c r="U1465" s="25" t="str">
        <f aca="true">IF(C1465&lt;&gt;"",IF(INDIRECT($AH$5&amp;"B"&amp;($C$1*$A1465+14))= 1,1,0),"")</f>
        <v/>
      </c>
      <c r="V1465" s="25" t="str">
        <f aca="true">IF(C1465&lt;&gt;"",IF(INDIRECT($AH$5&amp;"B"&amp;($C$1*$A1465+15))= 1,1,0),"")</f>
        <v/>
      </c>
      <c r="W1465" s="25" t="str">
        <f aca="false">IF(C1465&lt;&gt;"",($M1465*1) + ($N1465*2) + ($O1465*3) + (IF(U1465 = 1, 10, 0)) + (IF(V1465 = 1, 20, 0)),"")</f>
        <v/>
      </c>
      <c r="X1465" s="27" t="str">
        <f aca="true">IF(C1465&lt;&gt;"",IF(INDIRECT($AH$5&amp;"B"&amp;($C$1*$A1465+16))= 1,1,0),"")</f>
        <v/>
      </c>
      <c r="Y1465" s="27" t="str">
        <f aca="true">IF(D1465&lt;&gt;"",IF(INDIRECT($AH$5&amp;"B"&amp;($C$1*$A1465+17))= 1,1,0),"")</f>
        <v/>
      </c>
      <c r="Z1465" s="27" t="str">
        <f aca="true">IF(E1465&lt;&gt;"",IF(INDIRECT($AH$5&amp;"B"&amp;($C$1*$A1465+18))= 1,1,0),"")</f>
        <v/>
      </c>
      <c r="AA1465" s="27" t="str">
        <f aca="true">IF(F1465&lt;&gt;"",IF(INDIRECT($AH$5&amp;"B"&amp;($C$1*$A1465+19))= 1,1,0),"")</f>
        <v/>
      </c>
      <c r="AB1465" s="27" t="str">
        <f aca="false">IF(C1465&lt;&gt;"",IF(X1465 = 1, 5, 0) + IF(Z1465 = 1, 25, 0) + IF(AA1465 = 1, 15, 0),"")</f>
        <v/>
      </c>
      <c r="AC1465" s="57" t="str">
        <f aca="false">IF(C1465&lt;&gt;"",L1465+W1465+AB1465,"")</f>
        <v/>
      </c>
    </row>
    <row r="1466" customFormat="false" ht="12.8" hidden="false" customHeight="false" outlineLevel="0" collapsed="false">
      <c r="A1466" s="11" t="n">
        <f aca="false">A1465+1</f>
        <v>463</v>
      </c>
      <c r="B1466" s="38" t="str">
        <f aca="true">IF(INDIRECT($AH$5&amp;"B"&amp;($C$1*$A1466+2))=0, "",INDIRECT($AH$5&amp;"B"&amp;($C$1*$A1466+2)))</f>
        <v/>
      </c>
      <c r="C1466" s="19" t="str">
        <f aca="true">IF(INDIRECT($AH$5&amp;"B"&amp;($C$1*$A1466+3)) = 0, "", INDIRECT($AH$5&amp;"B"&amp;($C$1*$A1466+3)))</f>
        <v/>
      </c>
      <c r="D1466" s="19" t="str">
        <f aca="true">IF(INDIRECT($AH$5&amp;"B"&amp;($C$1*$A1466+4)) = 0, "", INDIRECT($AH$5&amp;"B"&amp;($C$1*$A1466+4)))</f>
        <v/>
      </c>
      <c r="E1466" s="19" t="str">
        <f aca="true">IF(INDIRECT($AH$5&amp;"B"&amp;($C$1*$A1466+7)) = 0, "", INDIRECT($AH$5&amp;"B"&amp;($C$1*$A1466+7)))</f>
        <v/>
      </c>
      <c r="F1466" s="20" t="str">
        <f aca="true">IF(C1466 &lt;&gt; "",IF(INDIRECT($AH$5&amp;"B"&amp;($C$1*$A1466+8)) = 0, 0, 1), "")</f>
        <v/>
      </c>
      <c r="G1466" s="20" t="n">
        <f aca="true">INDIRECT($AH$5&amp;"B"&amp;($C$1*$A1466+9))</f>
        <v>0</v>
      </c>
      <c r="H1466" s="20" t="n">
        <f aca="true">INDIRECT($AH$5&amp;"B"&amp;($C$1*$A1466+10))</f>
        <v>0</v>
      </c>
      <c r="I1466" s="20" t="n">
        <f aca="true">INDIRECT($AH$5&amp;"B"&amp;($C$1*$A1466+11))</f>
        <v>0</v>
      </c>
      <c r="J1466" s="20" t="n">
        <f aca="true">INDIRECT($AH$5&amp;"B"&amp;($C$1*$A1466+12))</f>
        <v>0</v>
      </c>
      <c r="K1466" s="21" t="str">
        <f aca="false">IF(C1466&lt;&gt;"",IFERROR((G1466+H1466+I1466)/(G1466+H1466+I1466+J1466),0), "")</f>
        <v/>
      </c>
      <c r="L1466" s="20" t="str">
        <f aca="false">IF(C1466&lt;&gt;"",(G1466* 2) +(H1466* 4) + (I1466* 6) + IF(F1466 = 1, 5, 0), "")</f>
        <v/>
      </c>
      <c r="M1466" s="25" t="str">
        <f aca="true">IF(C1466&lt;&gt;"",SUM(INDIRECT($AH$5&amp;"C"&amp;($C$1*$A1466+9)):INDIRECT($AH$5&amp;"V"&amp;($C$1*$A1466+9))), "")</f>
        <v/>
      </c>
      <c r="N1466" s="25" t="str">
        <f aca="true">IF(C1466&lt;&gt;"",SUM(INDIRECT($AH$5&amp;"C"&amp;($C$1*$A1466+10)):INDIRECT($AH$5&amp;"V"&amp;($C$1*$A1466+10))), "")</f>
        <v/>
      </c>
      <c r="O1466" s="25" t="str">
        <f aca="true">IF(C1466&lt;&gt;"",SUM(INDIRECT($AH$5&amp;"C"&amp;($C$1*$A1466+11)):INDIRECT($AH$5&amp;"V"&amp;($C$1*$A1466+11))),"")</f>
        <v/>
      </c>
      <c r="P1466" s="25" t="str">
        <f aca="true">IF(C1466&lt;&gt;"",SUM(INDIRECT($AH$5&amp;"C"&amp;($C$1*$A1466+12)):INDIRECT($AH$5&amp;"V"&amp;($C$1*$A1466+12))),"")</f>
        <v/>
      </c>
      <c r="Q1466" s="24" t="str">
        <f aca="false">IF(C1466&lt;&gt;"",IFERROR((M1466+N1466+O1466)/(M1466+N1466+O1466+P1466),0), "")</f>
        <v/>
      </c>
      <c r="R1466" s="25" t="str">
        <f aca="true">IF(C1466&lt;&gt;"",SUM(INDIRECT($AH$5&amp;"C"&amp;($C$1*$A1466+13)):INDIRECT($AH$5&amp;"V"&amp;($C$1*$A1466+13))), "")</f>
        <v/>
      </c>
      <c r="S1466" s="25" t="str">
        <f aca="false">IF(C1466&lt;&gt;"",IFERROR((M1466+N1466+O1466+P1466)/R1466, 0),"")</f>
        <v/>
      </c>
      <c r="T1466" s="25" t="str">
        <f aca="false">IF(C1466&lt;&gt;"",IFERROR((M1466+N1466+O1466)/R1466,0),"")</f>
        <v/>
      </c>
      <c r="U1466" s="25" t="str">
        <f aca="true">IF(C1466&lt;&gt;"",IF(INDIRECT($AH$5&amp;"B"&amp;($C$1*$A1466+14))= 1,1,0),"")</f>
        <v/>
      </c>
      <c r="V1466" s="25" t="str">
        <f aca="true">IF(C1466&lt;&gt;"",IF(INDIRECT($AH$5&amp;"B"&amp;($C$1*$A1466+15))= 1,1,0),"")</f>
        <v/>
      </c>
      <c r="W1466" s="25" t="str">
        <f aca="false">IF(C1466&lt;&gt;"",($M1466*1) + ($N1466*2) + ($O1466*3) + (IF(U1466 = 1, 10, 0)) + (IF(V1466 = 1, 20, 0)),"")</f>
        <v/>
      </c>
      <c r="X1466" s="27" t="str">
        <f aca="true">IF(C1466&lt;&gt;"",IF(INDIRECT($AH$5&amp;"B"&amp;($C$1*$A1466+16))= 1,1,0),"")</f>
        <v/>
      </c>
      <c r="Y1466" s="27" t="str">
        <f aca="true">IF(D1466&lt;&gt;"",IF(INDIRECT($AH$5&amp;"B"&amp;($C$1*$A1466+17))= 1,1,0),"")</f>
        <v/>
      </c>
      <c r="Z1466" s="27" t="str">
        <f aca="true">IF(E1466&lt;&gt;"",IF(INDIRECT($AH$5&amp;"B"&amp;($C$1*$A1466+18))= 1,1,0),"")</f>
        <v/>
      </c>
      <c r="AA1466" s="27" t="str">
        <f aca="true">IF(F1466&lt;&gt;"",IF(INDIRECT($AH$5&amp;"B"&amp;($C$1*$A1466+19))= 1,1,0),"")</f>
        <v/>
      </c>
      <c r="AB1466" s="27" t="str">
        <f aca="false">IF(C1466&lt;&gt;"",IF(X1466 = 1, 5, 0) + IF(Z1466 = 1, 25, 0) + IF(AA1466 = 1, 15, 0),"")</f>
        <v/>
      </c>
      <c r="AC1466" s="57" t="str">
        <f aca="false">IF(C1466&lt;&gt;"",L1466+W1466+AB1466,"")</f>
        <v/>
      </c>
    </row>
    <row r="1467" customFormat="false" ht="12.8" hidden="false" customHeight="false" outlineLevel="0" collapsed="false">
      <c r="A1467" s="11" t="n">
        <f aca="false">A1466+1</f>
        <v>464</v>
      </c>
      <c r="B1467" s="38" t="str">
        <f aca="true">IF(INDIRECT($AH$5&amp;"B"&amp;($C$1*$A1467+2))=0, "",INDIRECT($AH$5&amp;"B"&amp;($C$1*$A1467+2)))</f>
        <v/>
      </c>
      <c r="C1467" s="19" t="str">
        <f aca="true">IF(INDIRECT($AH$5&amp;"B"&amp;($C$1*$A1467+3)) = 0, "", INDIRECT($AH$5&amp;"B"&amp;($C$1*$A1467+3)))</f>
        <v/>
      </c>
      <c r="D1467" s="19" t="str">
        <f aca="true">IF(INDIRECT($AH$5&amp;"B"&amp;($C$1*$A1467+4)) = 0, "", INDIRECT($AH$5&amp;"B"&amp;($C$1*$A1467+4)))</f>
        <v/>
      </c>
      <c r="E1467" s="19" t="str">
        <f aca="true">IF(INDIRECT($AH$5&amp;"B"&amp;($C$1*$A1467+7)) = 0, "", INDIRECT($AH$5&amp;"B"&amp;($C$1*$A1467+7)))</f>
        <v/>
      </c>
      <c r="F1467" s="20" t="str">
        <f aca="true">IF(C1467 &lt;&gt; "",IF(INDIRECT($AH$5&amp;"B"&amp;($C$1*$A1467+8)) = 0, 0, 1), "")</f>
        <v/>
      </c>
      <c r="G1467" s="20" t="n">
        <f aca="true">INDIRECT($AH$5&amp;"B"&amp;($C$1*$A1467+9))</f>
        <v>0</v>
      </c>
      <c r="H1467" s="20" t="n">
        <f aca="true">INDIRECT($AH$5&amp;"B"&amp;($C$1*$A1467+10))</f>
        <v>0</v>
      </c>
      <c r="I1467" s="20" t="n">
        <f aca="true">INDIRECT($AH$5&amp;"B"&amp;($C$1*$A1467+11))</f>
        <v>0</v>
      </c>
      <c r="J1467" s="20" t="n">
        <f aca="true">INDIRECT($AH$5&amp;"B"&amp;($C$1*$A1467+12))</f>
        <v>0</v>
      </c>
      <c r="K1467" s="21" t="str">
        <f aca="false">IF(C1467&lt;&gt;"",IFERROR((G1467+H1467+I1467)/(G1467+H1467+I1467+J1467),0), "")</f>
        <v/>
      </c>
      <c r="L1467" s="20" t="str">
        <f aca="false">IF(C1467&lt;&gt;"",(G1467* 2) +(H1467* 4) + (I1467* 6) + IF(F1467 = 1, 5, 0), "")</f>
        <v/>
      </c>
      <c r="M1467" s="25" t="str">
        <f aca="true">IF(C1467&lt;&gt;"",SUM(INDIRECT($AH$5&amp;"C"&amp;($C$1*$A1467+9)):INDIRECT($AH$5&amp;"V"&amp;($C$1*$A1467+9))), "")</f>
        <v/>
      </c>
      <c r="N1467" s="25" t="str">
        <f aca="true">IF(C1467&lt;&gt;"",SUM(INDIRECT($AH$5&amp;"C"&amp;($C$1*$A1467+10)):INDIRECT($AH$5&amp;"V"&amp;($C$1*$A1467+10))), "")</f>
        <v/>
      </c>
      <c r="O1467" s="25" t="str">
        <f aca="true">IF(C1467&lt;&gt;"",SUM(INDIRECT($AH$5&amp;"C"&amp;($C$1*$A1467+11)):INDIRECT($AH$5&amp;"V"&amp;($C$1*$A1467+11))),"")</f>
        <v/>
      </c>
      <c r="P1467" s="25" t="str">
        <f aca="true">IF(C1467&lt;&gt;"",SUM(INDIRECT($AH$5&amp;"C"&amp;($C$1*$A1467+12)):INDIRECT($AH$5&amp;"V"&amp;($C$1*$A1467+12))),"")</f>
        <v/>
      </c>
      <c r="Q1467" s="24" t="str">
        <f aca="false">IF(C1467&lt;&gt;"",IFERROR((M1467+N1467+O1467)/(M1467+N1467+O1467+P1467),0), "")</f>
        <v/>
      </c>
      <c r="R1467" s="25" t="str">
        <f aca="true">IF(C1467&lt;&gt;"",SUM(INDIRECT($AH$5&amp;"C"&amp;($C$1*$A1467+13)):INDIRECT($AH$5&amp;"V"&amp;($C$1*$A1467+13))), "")</f>
        <v/>
      </c>
      <c r="S1467" s="25" t="str">
        <f aca="false">IF(C1467&lt;&gt;"",IFERROR((M1467+N1467+O1467+P1467)/R1467, 0),"")</f>
        <v/>
      </c>
      <c r="T1467" s="25" t="str">
        <f aca="false">IF(C1467&lt;&gt;"",IFERROR((M1467+N1467+O1467)/R1467,0),"")</f>
        <v/>
      </c>
      <c r="U1467" s="25" t="str">
        <f aca="true">IF(C1467&lt;&gt;"",IF(INDIRECT($AH$5&amp;"B"&amp;($C$1*$A1467+14))= 1,1,0),"")</f>
        <v/>
      </c>
      <c r="V1467" s="25" t="str">
        <f aca="true">IF(C1467&lt;&gt;"",IF(INDIRECT($AH$5&amp;"B"&amp;($C$1*$A1467+15))= 1,1,0),"")</f>
        <v/>
      </c>
      <c r="W1467" s="25" t="str">
        <f aca="false">IF(C1467&lt;&gt;"",($M1467*1) + ($N1467*2) + ($O1467*3) + (IF(U1467 = 1, 10, 0)) + (IF(V1467 = 1, 20, 0)),"")</f>
        <v/>
      </c>
      <c r="X1467" s="27" t="str">
        <f aca="true">IF(C1467&lt;&gt;"",IF(INDIRECT($AH$5&amp;"B"&amp;($C$1*$A1467+16))= 1,1,0),"")</f>
        <v/>
      </c>
      <c r="Y1467" s="27" t="str">
        <f aca="true">IF(D1467&lt;&gt;"",IF(INDIRECT($AH$5&amp;"B"&amp;($C$1*$A1467+17))= 1,1,0),"")</f>
        <v/>
      </c>
      <c r="Z1467" s="27" t="str">
        <f aca="true">IF(E1467&lt;&gt;"",IF(INDIRECT($AH$5&amp;"B"&amp;($C$1*$A1467+18))= 1,1,0),"")</f>
        <v/>
      </c>
      <c r="AA1467" s="27" t="str">
        <f aca="true">IF(F1467&lt;&gt;"",IF(INDIRECT($AH$5&amp;"B"&amp;($C$1*$A1467+19))= 1,1,0),"")</f>
        <v/>
      </c>
      <c r="AB1467" s="27" t="str">
        <f aca="false">IF(C1467&lt;&gt;"",IF(X1467 = 1, 5, 0) + IF(Z1467 = 1, 25, 0) + IF(AA1467 = 1, 15, 0),"")</f>
        <v/>
      </c>
      <c r="AC1467" s="57" t="str">
        <f aca="false">IF(C1467&lt;&gt;"",L1467+W1467+AB1467,"")</f>
        <v/>
      </c>
    </row>
    <row r="1468" customFormat="false" ht="12.8" hidden="false" customHeight="false" outlineLevel="0" collapsed="false">
      <c r="A1468" s="11" t="n">
        <f aca="false">A1467+1</f>
        <v>465</v>
      </c>
      <c r="B1468" s="38" t="str">
        <f aca="true">IF(INDIRECT($AH$5&amp;"B"&amp;($C$1*$A1468+2))=0, "",INDIRECT($AH$5&amp;"B"&amp;($C$1*$A1468+2)))</f>
        <v/>
      </c>
      <c r="C1468" s="19" t="str">
        <f aca="true">IF(INDIRECT($AH$5&amp;"B"&amp;($C$1*$A1468+3)) = 0, "", INDIRECT($AH$5&amp;"B"&amp;($C$1*$A1468+3)))</f>
        <v/>
      </c>
      <c r="D1468" s="19" t="str">
        <f aca="true">IF(INDIRECT($AH$5&amp;"B"&amp;($C$1*$A1468+4)) = 0, "", INDIRECT($AH$5&amp;"B"&amp;($C$1*$A1468+4)))</f>
        <v/>
      </c>
      <c r="E1468" s="19" t="str">
        <f aca="true">IF(INDIRECT($AH$5&amp;"B"&amp;($C$1*$A1468+7)) = 0, "", INDIRECT($AH$5&amp;"B"&amp;($C$1*$A1468+7)))</f>
        <v/>
      </c>
      <c r="F1468" s="20" t="str">
        <f aca="true">IF(C1468 &lt;&gt; "",IF(INDIRECT($AH$5&amp;"B"&amp;($C$1*$A1468+8)) = 0, 0, 1), "")</f>
        <v/>
      </c>
      <c r="G1468" s="20" t="n">
        <f aca="true">INDIRECT($AH$5&amp;"B"&amp;($C$1*$A1468+9))</f>
        <v>0</v>
      </c>
      <c r="H1468" s="20" t="n">
        <f aca="true">INDIRECT($AH$5&amp;"B"&amp;($C$1*$A1468+10))</f>
        <v>0</v>
      </c>
      <c r="I1468" s="20" t="n">
        <f aca="true">INDIRECT($AH$5&amp;"B"&amp;($C$1*$A1468+11))</f>
        <v>0</v>
      </c>
      <c r="J1468" s="20" t="n">
        <f aca="true">INDIRECT($AH$5&amp;"B"&amp;($C$1*$A1468+12))</f>
        <v>0</v>
      </c>
      <c r="K1468" s="21" t="str">
        <f aca="false">IF(C1468&lt;&gt;"",IFERROR((G1468+H1468+I1468)/(G1468+H1468+I1468+J1468),0), "")</f>
        <v/>
      </c>
      <c r="L1468" s="20" t="str">
        <f aca="false">IF(C1468&lt;&gt;"",(G1468* 2) +(H1468* 4) + (I1468* 6) + IF(F1468 = 1, 5, 0), "")</f>
        <v/>
      </c>
      <c r="M1468" s="25" t="str">
        <f aca="true">IF(C1468&lt;&gt;"",SUM(INDIRECT($AH$5&amp;"C"&amp;($C$1*$A1468+9)):INDIRECT($AH$5&amp;"V"&amp;($C$1*$A1468+9))), "")</f>
        <v/>
      </c>
      <c r="N1468" s="25" t="str">
        <f aca="true">IF(C1468&lt;&gt;"",SUM(INDIRECT($AH$5&amp;"C"&amp;($C$1*$A1468+10)):INDIRECT($AH$5&amp;"V"&amp;($C$1*$A1468+10))), "")</f>
        <v/>
      </c>
      <c r="O1468" s="25" t="str">
        <f aca="true">IF(C1468&lt;&gt;"",SUM(INDIRECT($AH$5&amp;"C"&amp;($C$1*$A1468+11)):INDIRECT($AH$5&amp;"V"&amp;($C$1*$A1468+11))),"")</f>
        <v/>
      </c>
      <c r="P1468" s="25" t="str">
        <f aca="true">IF(C1468&lt;&gt;"",SUM(INDIRECT($AH$5&amp;"C"&amp;($C$1*$A1468+12)):INDIRECT($AH$5&amp;"V"&amp;($C$1*$A1468+12))),"")</f>
        <v/>
      </c>
      <c r="Q1468" s="24" t="str">
        <f aca="false">IF(C1468&lt;&gt;"",IFERROR((M1468+N1468+O1468)/(M1468+N1468+O1468+P1468),0), "")</f>
        <v/>
      </c>
      <c r="R1468" s="25" t="str">
        <f aca="true">IF(C1468&lt;&gt;"",SUM(INDIRECT($AH$5&amp;"C"&amp;($C$1*$A1468+13)):INDIRECT($AH$5&amp;"V"&amp;($C$1*$A1468+13))), "")</f>
        <v/>
      </c>
      <c r="S1468" s="25" t="str">
        <f aca="false">IF(C1468&lt;&gt;"",IFERROR((M1468+N1468+O1468+P1468)/R1468, 0),"")</f>
        <v/>
      </c>
      <c r="T1468" s="25" t="str">
        <f aca="false">IF(C1468&lt;&gt;"",IFERROR((M1468+N1468+O1468)/R1468,0),"")</f>
        <v/>
      </c>
      <c r="U1468" s="25" t="str">
        <f aca="true">IF(C1468&lt;&gt;"",IF(INDIRECT($AH$5&amp;"B"&amp;($C$1*$A1468+14))= 1,1,0),"")</f>
        <v/>
      </c>
      <c r="V1468" s="25" t="str">
        <f aca="true">IF(C1468&lt;&gt;"",IF(INDIRECT($AH$5&amp;"B"&amp;($C$1*$A1468+15))= 1,1,0),"")</f>
        <v/>
      </c>
      <c r="W1468" s="25" t="str">
        <f aca="false">IF(C1468&lt;&gt;"",($M1468*1) + ($N1468*2) + ($O1468*3) + (IF(U1468 = 1, 10, 0)) + (IF(V1468 = 1, 20, 0)),"")</f>
        <v/>
      </c>
      <c r="X1468" s="27" t="str">
        <f aca="true">IF(C1468&lt;&gt;"",IF(INDIRECT($AH$5&amp;"B"&amp;($C$1*$A1468+16))= 1,1,0),"")</f>
        <v/>
      </c>
      <c r="Y1468" s="27" t="str">
        <f aca="true">IF(D1468&lt;&gt;"",IF(INDIRECT($AH$5&amp;"B"&amp;($C$1*$A1468+17))= 1,1,0),"")</f>
        <v/>
      </c>
      <c r="Z1468" s="27" t="str">
        <f aca="true">IF(E1468&lt;&gt;"",IF(INDIRECT($AH$5&amp;"B"&amp;($C$1*$A1468+18))= 1,1,0),"")</f>
        <v/>
      </c>
      <c r="AA1468" s="27" t="str">
        <f aca="true">IF(F1468&lt;&gt;"",IF(INDIRECT($AH$5&amp;"B"&amp;($C$1*$A1468+19))= 1,1,0),"")</f>
        <v/>
      </c>
      <c r="AB1468" s="27" t="str">
        <f aca="false">IF(C1468&lt;&gt;"",IF(X1468 = 1, 5, 0) + IF(Z1468 = 1, 25, 0) + IF(AA1468 = 1, 15, 0),"")</f>
        <v/>
      </c>
      <c r="AC1468" s="57" t="str">
        <f aca="false">IF(C1468&lt;&gt;"",L1468+W1468+AB1468,"")</f>
        <v/>
      </c>
    </row>
    <row r="1469" customFormat="false" ht="12.8" hidden="false" customHeight="false" outlineLevel="0" collapsed="false">
      <c r="A1469" s="11" t="n">
        <f aca="false">A1468+1</f>
        <v>466</v>
      </c>
      <c r="B1469" s="38" t="str">
        <f aca="true">IF(INDIRECT($AH$5&amp;"B"&amp;($C$1*$A1469+2))=0, "",INDIRECT($AH$5&amp;"B"&amp;($C$1*$A1469+2)))</f>
        <v/>
      </c>
      <c r="C1469" s="19" t="str">
        <f aca="true">IF(INDIRECT($AH$5&amp;"B"&amp;($C$1*$A1469+3)) = 0, "", INDIRECT($AH$5&amp;"B"&amp;($C$1*$A1469+3)))</f>
        <v/>
      </c>
      <c r="D1469" s="19" t="str">
        <f aca="true">IF(INDIRECT($AH$5&amp;"B"&amp;($C$1*$A1469+4)) = 0, "", INDIRECT($AH$5&amp;"B"&amp;($C$1*$A1469+4)))</f>
        <v/>
      </c>
      <c r="E1469" s="19" t="str">
        <f aca="true">IF(INDIRECT($AH$5&amp;"B"&amp;($C$1*$A1469+7)) = 0, "", INDIRECT($AH$5&amp;"B"&amp;($C$1*$A1469+7)))</f>
        <v/>
      </c>
      <c r="F1469" s="20" t="str">
        <f aca="true">IF(C1469 &lt;&gt; "",IF(INDIRECT($AH$5&amp;"B"&amp;($C$1*$A1469+8)) = 0, 0, 1), "")</f>
        <v/>
      </c>
      <c r="G1469" s="20" t="n">
        <f aca="true">INDIRECT($AH$5&amp;"B"&amp;($C$1*$A1469+9))</f>
        <v>0</v>
      </c>
      <c r="H1469" s="20" t="n">
        <f aca="true">INDIRECT($AH$5&amp;"B"&amp;($C$1*$A1469+10))</f>
        <v>0</v>
      </c>
      <c r="I1469" s="20" t="n">
        <f aca="true">INDIRECT($AH$5&amp;"B"&amp;($C$1*$A1469+11))</f>
        <v>0</v>
      </c>
      <c r="J1469" s="20" t="n">
        <f aca="true">INDIRECT($AH$5&amp;"B"&amp;($C$1*$A1469+12))</f>
        <v>0</v>
      </c>
      <c r="K1469" s="21" t="str">
        <f aca="false">IF(C1469&lt;&gt;"",IFERROR((G1469+H1469+I1469)/(G1469+H1469+I1469+J1469),0), "")</f>
        <v/>
      </c>
      <c r="L1469" s="20" t="str">
        <f aca="false">IF(C1469&lt;&gt;"",(G1469* 2) +(H1469* 4) + (I1469* 6) + IF(F1469 = 1, 5, 0), "")</f>
        <v/>
      </c>
      <c r="M1469" s="25" t="str">
        <f aca="true">IF(C1469&lt;&gt;"",SUM(INDIRECT($AH$5&amp;"C"&amp;($C$1*$A1469+9)):INDIRECT($AH$5&amp;"V"&amp;($C$1*$A1469+9))), "")</f>
        <v/>
      </c>
      <c r="N1469" s="25" t="str">
        <f aca="true">IF(C1469&lt;&gt;"",SUM(INDIRECT($AH$5&amp;"C"&amp;($C$1*$A1469+10)):INDIRECT($AH$5&amp;"V"&amp;($C$1*$A1469+10))), "")</f>
        <v/>
      </c>
      <c r="O1469" s="25" t="str">
        <f aca="true">IF(C1469&lt;&gt;"",SUM(INDIRECT($AH$5&amp;"C"&amp;($C$1*$A1469+11)):INDIRECT($AH$5&amp;"V"&amp;($C$1*$A1469+11))),"")</f>
        <v/>
      </c>
      <c r="P1469" s="25" t="str">
        <f aca="true">IF(C1469&lt;&gt;"",SUM(INDIRECT($AH$5&amp;"C"&amp;($C$1*$A1469+12)):INDIRECT($AH$5&amp;"V"&amp;($C$1*$A1469+12))),"")</f>
        <v/>
      </c>
      <c r="Q1469" s="24" t="str">
        <f aca="false">IF(C1469&lt;&gt;"",IFERROR((M1469+N1469+O1469)/(M1469+N1469+O1469+P1469),0), "")</f>
        <v/>
      </c>
      <c r="R1469" s="25" t="str">
        <f aca="true">IF(C1469&lt;&gt;"",SUM(INDIRECT($AH$5&amp;"C"&amp;($C$1*$A1469+13)):INDIRECT($AH$5&amp;"V"&amp;($C$1*$A1469+13))), "")</f>
        <v/>
      </c>
      <c r="S1469" s="25" t="str">
        <f aca="false">IF(C1469&lt;&gt;"",IFERROR((M1469+N1469+O1469+P1469)/R1469, 0),"")</f>
        <v/>
      </c>
      <c r="T1469" s="25" t="str">
        <f aca="false">IF(C1469&lt;&gt;"",IFERROR((M1469+N1469+O1469)/R1469,0),"")</f>
        <v/>
      </c>
      <c r="U1469" s="25" t="str">
        <f aca="true">IF(C1469&lt;&gt;"",IF(INDIRECT($AH$5&amp;"B"&amp;($C$1*$A1469+14))= 1,1,0),"")</f>
        <v/>
      </c>
      <c r="V1469" s="25" t="str">
        <f aca="true">IF(C1469&lt;&gt;"",IF(INDIRECT($AH$5&amp;"B"&amp;($C$1*$A1469+15))= 1,1,0),"")</f>
        <v/>
      </c>
      <c r="W1469" s="25" t="str">
        <f aca="false">IF(C1469&lt;&gt;"",($M1469*1) + ($N1469*2) + ($O1469*3) + (IF(U1469 = 1, 10, 0)) + (IF(V1469 = 1, 20, 0)),"")</f>
        <v/>
      </c>
      <c r="X1469" s="27" t="str">
        <f aca="true">IF(C1469&lt;&gt;"",IF(INDIRECT($AH$5&amp;"B"&amp;($C$1*$A1469+16))= 1,1,0),"")</f>
        <v/>
      </c>
      <c r="Y1469" s="27" t="str">
        <f aca="true">IF(D1469&lt;&gt;"",IF(INDIRECT($AH$5&amp;"B"&amp;($C$1*$A1469+17))= 1,1,0),"")</f>
        <v/>
      </c>
      <c r="Z1469" s="27" t="str">
        <f aca="true">IF(E1469&lt;&gt;"",IF(INDIRECT($AH$5&amp;"B"&amp;($C$1*$A1469+18))= 1,1,0),"")</f>
        <v/>
      </c>
      <c r="AA1469" s="27" t="str">
        <f aca="true">IF(F1469&lt;&gt;"",IF(INDIRECT($AH$5&amp;"B"&amp;($C$1*$A1469+19))= 1,1,0),"")</f>
        <v/>
      </c>
      <c r="AB1469" s="27" t="str">
        <f aca="false">IF(C1469&lt;&gt;"",IF(X1469 = 1, 5, 0) + IF(Z1469 = 1, 25, 0) + IF(AA1469 = 1, 15, 0),"")</f>
        <v/>
      </c>
      <c r="AC1469" s="57" t="str">
        <f aca="false">IF(C1469&lt;&gt;"",L1469+W1469+AB1469,"")</f>
        <v/>
      </c>
    </row>
    <row r="1470" customFormat="false" ht="12.8" hidden="false" customHeight="false" outlineLevel="0" collapsed="false">
      <c r="A1470" s="11" t="n">
        <f aca="false">A1469+1</f>
        <v>467</v>
      </c>
      <c r="B1470" s="38" t="str">
        <f aca="true">IF(INDIRECT($AH$5&amp;"B"&amp;($C$1*$A1470+2))=0, "",INDIRECT($AH$5&amp;"B"&amp;($C$1*$A1470+2)))</f>
        <v/>
      </c>
      <c r="C1470" s="19" t="str">
        <f aca="true">IF(INDIRECT($AH$5&amp;"B"&amp;($C$1*$A1470+3)) = 0, "", INDIRECT($AH$5&amp;"B"&amp;($C$1*$A1470+3)))</f>
        <v/>
      </c>
      <c r="D1470" s="19" t="str">
        <f aca="true">IF(INDIRECT($AH$5&amp;"B"&amp;($C$1*$A1470+4)) = 0, "", INDIRECT($AH$5&amp;"B"&amp;($C$1*$A1470+4)))</f>
        <v/>
      </c>
      <c r="E1470" s="19" t="str">
        <f aca="true">IF(INDIRECT($AH$5&amp;"B"&amp;($C$1*$A1470+7)) = 0, "", INDIRECT($AH$5&amp;"B"&amp;($C$1*$A1470+7)))</f>
        <v/>
      </c>
      <c r="F1470" s="20" t="str">
        <f aca="true">IF(C1470 &lt;&gt; "",IF(INDIRECT($AH$5&amp;"B"&amp;($C$1*$A1470+8)) = 0, 0, 1), "")</f>
        <v/>
      </c>
      <c r="G1470" s="20" t="n">
        <f aca="true">INDIRECT($AH$5&amp;"B"&amp;($C$1*$A1470+9))</f>
        <v>0</v>
      </c>
      <c r="H1470" s="20" t="n">
        <f aca="true">INDIRECT($AH$5&amp;"B"&amp;($C$1*$A1470+10))</f>
        <v>0</v>
      </c>
      <c r="I1470" s="20" t="n">
        <f aca="true">INDIRECT($AH$5&amp;"B"&amp;($C$1*$A1470+11))</f>
        <v>0</v>
      </c>
      <c r="J1470" s="20" t="n">
        <f aca="true">INDIRECT($AH$5&amp;"B"&amp;($C$1*$A1470+12))</f>
        <v>0</v>
      </c>
      <c r="K1470" s="21" t="str">
        <f aca="false">IF(C1470&lt;&gt;"",IFERROR((G1470+H1470+I1470)/(G1470+H1470+I1470+J1470),0), "")</f>
        <v/>
      </c>
      <c r="L1470" s="20" t="str">
        <f aca="false">IF(C1470&lt;&gt;"",(G1470* 2) +(H1470* 4) + (I1470* 6) + IF(F1470 = 1, 5, 0), "")</f>
        <v/>
      </c>
      <c r="M1470" s="25" t="str">
        <f aca="true">IF(C1470&lt;&gt;"",SUM(INDIRECT($AH$5&amp;"C"&amp;($C$1*$A1470+9)):INDIRECT($AH$5&amp;"V"&amp;($C$1*$A1470+9))), "")</f>
        <v/>
      </c>
      <c r="N1470" s="25" t="str">
        <f aca="true">IF(C1470&lt;&gt;"",SUM(INDIRECT($AH$5&amp;"C"&amp;($C$1*$A1470+10)):INDIRECT($AH$5&amp;"V"&amp;($C$1*$A1470+10))), "")</f>
        <v/>
      </c>
      <c r="O1470" s="25" t="str">
        <f aca="true">IF(C1470&lt;&gt;"",SUM(INDIRECT($AH$5&amp;"C"&amp;($C$1*$A1470+11)):INDIRECT($AH$5&amp;"V"&amp;($C$1*$A1470+11))),"")</f>
        <v/>
      </c>
      <c r="P1470" s="25" t="str">
        <f aca="true">IF(C1470&lt;&gt;"",SUM(INDIRECT($AH$5&amp;"C"&amp;($C$1*$A1470+12)):INDIRECT($AH$5&amp;"V"&amp;($C$1*$A1470+12))),"")</f>
        <v/>
      </c>
      <c r="Q1470" s="24" t="str">
        <f aca="false">IF(C1470&lt;&gt;"",IFERROR((M1470+N1470+O1470)/(M1470+N1470+O1470+P1470),0), "")</f>
        <v/>
      </c>
      <c r="R1470" s="25" t="str">
        <f aca="true">IF(C1470&lt;&gt;"",SUM(INDIRECT($AH$5&amp;"C"&amp;($C$1*$A1470+13)):INDIRECT($AH$5&amp;"V"&amp;($C$1*$A1470+13))), "")</f>
        <v/>
      </c>
      <c r="S1470" s="25" t="str">
        <f aca="false">IF(C1470&lt;&gt;"",IFERROR((M1470+N1470+O1470+P1470)/R1470, 0),"")</f>
        <v/>
      </c>
      <c r="T1470" s="25" t="str">
        <f aca="false">IF(C1470&lt;&gt;"",IFERROR((M1470+N1470+O1470)/R1470,0),"")</f>
        <v/>
      </c>
      <c r="U1470" s="25" t="str">
        <f aca="true">IF(C1470&lt;&gt;"",IF(INDIRECT($AH$5&amp;"B"&amp;($C$1*$A1470+14))= 1,1,0),"")</f>
        <v/>
      </c>
      <c r="V1470" s="25" t="str">
        <f aca="true">IF(C1470&lt;&gt;"",IF(INDIRECT($AH$5&amp;"B"&amp;($C$1*$A1470+15))= 1,1,0),"")</f>
        <v/>
      </c>
      <c r="W1470" s="25" t="str">
        <f aca="false">IF(C1470&lt;&gt;"",($M1470*1) + ($N1470*2) + ($O1470*3) + (IF(U1470 = 1, 10, 0)) + (IF(V1470 = 1, 20, 0)),"")</f>
        <v/>
      </c>
      <c r="X1470" s="27" t="str">
        <f aca="true">IF(C1470&lt;&gt;"",IF(INDIRECT($AH$5&amp;"B"&amp;($C$1*$A1470+16))= 1,1,0),"")</f>
        <v/>
      </c>
      <c r="Y1470" s="27" t="str">
        <f aca="true">IF(D1470&lt;&gt;"",IF(INDIRECT($AH$5&amp;"B"&amp;($C$1*$A1470+17))= 1,1,0),"")</f>
        <v/>
      </c>
      <c r="Z1470" s="27" t="str">
        <f aca="true">IF(E1470&lt;&gt;"",IF(INDIRECT($AH$5&amp;"B"&amp;($C$1*$A1470+18))= 1,1,0),"")</f>
        <v/>
      </c>
      <c r="AA1470" s="27" t="str">
        <f aca="true">IF(F1470&lt;&gt;"",IF(INDIRECT($AH$5&amp;"B"&amp;($C$1*$A1470+19))= 1,1,0),"")</f>
        <v/>
      </c>
      <c r="AB1470" s="27" t="str">
        <f aca="false">IF(C1470&lt;&gt;"",IF(X1470 = 1, 5, 0) + IF(Z1470 = 1, 25, 0) + IF(AA1470 = 1, 15, 0),"")</f>
        <v/>
      </c>
      <c r="AC1470" s="57" t="str">
        <f aca="false">IF(C1470&lt;&gt;"",L1470+W1470+AB1470,"")</f>
        <v/>
      </c>
    </row>
    <row r="1471" customFormat="false" ht="12.8" hidden="false" customHeight="false" outlineLevel="0" collapsed="false">
      <c r="A1471" s="11" t="n">
        <f aca="false">A1470+1</f>
        <v>468</v>
      </c>
      <c r="B1471" s="38" t="str">
        <f aca="true">IF(INDIRECT($AH$5&amp;"B"&amp;($C$1*$A1471+2))=0, "",INDIRECT($AH$5&amp;"B"&amp;($C$1*$A1471+2)))</f>
        <v/>
      </c>
      <c r="C1471" s="19" t="str">
        <f aca="true">IF(INDIRECT($AH$5&amp;"B"&amp;($C$1*$A1471+3)) = 0, "", INDIRECT($AH$5&amp;"B"&amp;($C$1*$A1471+3)))</f>
        <v/>
      </c>
      <c r="D1471" s="19" t="str">
        <f aca="true">IF(INDIRECT($AH$5&amp;"B"&amp;($C$1*$A1471+4)) = 0, "", INDIRECT($AH$5&amp;"B"&amp;($C$1*$A1471+4)))</f>
        <v/>
      </c>
      <c r="E1471" s="19" t="str">
        <f aca="true">IF(INDIRECT($AH$5&amp;"B"&amp;($C$1*$A1471+7)) = 0, "", INDIRECT($AH$5&amp;"B"&amp;($C$1*$A1471+7)))</f>
        <v/>
      </c>
      <c r="F1471" s="20" t="str">
        <f aca="true">IF(C1471 &lt;&gt; "",IF(INDIRECT($AH$5&amp;"B"&amp;($C$1*$A1471+8)) = 0, 0, 1), "")</f>
        <v/>
      </c>
      <c r="G1471" s="20" t="n">
        <f aca="true">INDIRECT($AH$5&amp;"B"&amp;($C$1*$A1471+9))</f>
        <v>0</v>
      </c>
      <c r="H1471" s="20" t="n">
        <f aca="true">INDIRECT($AH$5&amp;"B"&amp;($C$1*$A1471+10))</f>
        <v>0</v>
      </c>
      <c r="I1471" s="20" t="n">
        <f aca="true">INDIRECT($AH$5&amp;"B"&amp;($C$1*$A1471+11))</f>
        <v>0</v>
      </c>
      <c r="J1471" s="20" t="n">
        <f aca="true">INDIRECT($AH$5&amp;"B"&amp;($C$1*$A1471+12))</f>
        <v>0</v>
      </c>
      <c r="K1471" s="21" t="str">
        <f aca="false">IF(C1471&lt;&gt;"",IFERROR((G1471+H1471+I1471)/(G1471+H1471+I1471+J1471),0), "")</f>
        <v/>
      </c>
      <c r="L1471" s="20" t="str">
        <f aca="false">IF(C1471&lt;&gt;"",(G1471* 2) +(H1471* 4) + (I1471* 6) + IF(F1471 = 1, 5, 0), "")</f>
        <v/>
      </c>
      <c r="M1471" s="25" t="str">
        <f aca="true">IF(C1471&lt;&gt;"",SUM(INDIRECT($AH$5&amp;"C"&amp;($C$1*$A1471+9)):INDIRECT($AH$5&amp;"V"&amp;($C$1*$A1471+9))), "")</f>
        <v/>
      </c>
      <c r="N1471" s="25" t="str">
        <f aca="true">IF(C1471&lt;&gt;"",SUM(INDIRECT($AH$5&amp;"C"&amp;($C$1*$A1471+10)):INDIRECT($AH$5&amp;"V"&amp;($C$1*$A1471+10))), "")</f>
        <v/>
      </c>
      <c r="O1471" s="25" t="str">
        <f aca="true">IF(C1471&lt;&gt;"",SUM(INDIRECT($AH$5&amp;"C"&amp;($C$1*$A1471+11)):INDIRECT($AH$5&amp;"V"&amp;($C$1*$A1471+11))),"")</f>
        <v/>
      </c>
      <c r="P1471" s="25" t="str">
        <f aca="true">IF(C1471&lt;&gt;"",SUM(INDIRECT($AH$5&amp;"C"&amp;($C$1*$A1471+12)):INDIRECT($AH$5&amp;"V"&amp;($C$1*$A1471+12))),"")</f>
        <v/>
      </c>
      <c r="Q1471" s="24" t="str">
        <f aca="false">IF(C1471&lt;&gt;"",IFERROR((M1471+N1471+O1471)/(M1471+N1471+O1471+P1471),0), "")</f>
        <v/>
      </c>
      <c r="R1471" s="25" t="str">
        <f aca="true">IF(C1471&lt;&gt;"",SUM(INDIRECT($AH$5&amp;"C"&amp;($C$1*$A1471+13)):INDIRECT($AH$5&amp;"V"&amp;($C$1*$A1471+13))), "")</f>
        <v/>
      </c>
      <c r="S1471" s="25" t="str">
        <f aca="false">IF(C1471&lt;&gt;"",IFERROR((M1471+N1471+O1471+P1471)/R1471, 0),"")</f>
        <v/>
      </c>
      <c r="T1471" s="25" t="str">
        <f aca="false">IF(C1471&lt;&gt;"",IFERROR((M1471+N1471+O1471)/R1471,0),"")</f>
        <v/>
      </c>
      <c r="U1471" s="25" t="str">
        <f aca="true">IF(C1471&lt;&gt;"",IF(INDIRECT($AH$5&amp;"B"&amp;($C$1*$A1471+14))= 1,1,0),"")</f>
        <v/>
      </c>
      <c r="V1471" s="25" t="str">
        <f aca="true">IF(C1471&lt;&gt;"",IF(INDIRECT($AH$5&amp;"B"&amp;($C$1*$A1471+15))= 1,1,0),"")</f>
        <v/>
      </c>
      <c r="W1471" s="25" t="str">
        <f aca="false">IF(C1471&lt;&gt;"",($M1471*1) + ($N1471*2) + ($O1471*3) + (IF(U1471 = 1, 10, 0)) + (IF(V1471 = 1, 20, 0)),"")</f>
        <v/>
      </c>
      <c r="X1471" s="27" t="str">
        <f aca="true">IF(C1471&lt;&gt;"",IF(INDIRECT($AH$5&amp;"B"&amp;($C$1*$A1471+16))= 1,1,0),"")</f>
        <v/>
      </c>
      <c r="Y1471" s="27" t="str">
        <f aca="true">IF(D1471&lt;&gt;"",IF(INDIRECT($AH$5&amp;"B"&amp;($C$1*$A1471+17))= 1,1,0),"")</f>
        <v/>
      </c>
      <c r="Z1471" s="27" t="str">
        <f aca="true">IF(E1471&lt;&gt;"",IF(INDIRECT($AH$5&amp;"B"&amp;($C$1*$A1471+18))= 1,1,0),"")</f>
        <v/>
      </c>
      <c r="AA1471" s="27" t="str">
        <f aca="true">IF(F1471&lt;&gt;"",IF(INDIRECT($AH$5&amp;"B"&amp;($C$1*$A1471+19))= 1,1,0),"")</f>
        <v/>
      </c>
      <c r="AB1471" s="27" t="str">
        <f aca="false">IF(C1471&lt;&gt;"",IF(X1471 = 1, 5, 0) + IF(Z1471 = 1, 25, 0) + IF(AA1471 = 1, 15, 0),"")</f>
        <v/>
      </c>
      <c r="AC1471" s="57" t="str">
        <f aca="false">IF(C1471&lt;&gt;"",L1471+W1471+AB1471,"")</f>
        <v/>
      </c>
    </row>
    <row r="1472" customFormat="false" ht="12.8" hidden="false" customHeight="false" outlineLevel="0" collapsed="false">
      <c r="A1472" s="11" t="n">
        <f aca="false">A1471+1</f>
        <v>469</v>
      </c>
      <c r="B1472" s="38" t="str">
        <f aca="true">IF(INDIRECT($AH$5&amp;"B"&amp;($C$1*$A1472+2))=0, "",INDIRECT($AH$5&amp;"B"&amp;($C$1*$A1472+2)))</f>
        <v/>
      </c>
      <c r="C1472" s="19" t="str">
        <f aca="true">IF(INDIRECT($AH$5&amp;"B"&amp;($C$1*$A1472+3)) = 0, "", INDIRECT($AH$5&amp;"B"&amp;($C$1*$A1472+3)))</f>
        <v/>
      </c>
      <c r="D1472" s="19" t="str">
        <f aca="true">IF(INDIRECT($AH$5&amp;"B"&amp;($C$1*$A1472+4)) = 0, "", INDIRECT($AH$5&amp;"B"&amp;($C$1*$A1472+4)))</f>
        <v/>
      </c>
      <c r="E1472" s="19" t="str">
        <f aca="true">IF(INDIRECT($AH$5&amp;"B"&amp;($C$1*$A1472+7)) = 0, "", INDIRECT($AH$5&amp;"B"&amp;($C$1*$A1472+7)))</f>
        <v/>
      </c>
      <c r="F1472" s="20" t="str">
        <f aca="true">IF(C1472 &lt;&gt; "",IF(INDIRECT($AH$5&amp;"B"&amp;($C$1*$A1472+8)) = 0, 0, 1), "")</f>
        <v/>
      </c>
      <c r="G1472" s="20" t="n">
        <f aca="true">INDIRECT($AH$5&amp;"B"&amp;($C$1*$A1472+9))</f>
        <v>0</v>
      </c>
      <c r="H1472" s="20" t="n">
        <f aca="true">INDIRECT($AH$5&amp;"B"&amp;($C$1*$A1472+10))</f>
        <v>0</v>
      </c>
      <c r="I1472" s="20" t="n">
        <f aca="true">INDIRECT($AH$5&amp;"B"&amp;($C$1*$A1472+11))</f>
        <v>0</v>
      </c>
      <c r="J1472" s="20" t="n">
        <f aca="true">INDIRECT($AH$5&amp;"B"&amp;($C$1*$A1472+12))</f>
        <v>0</v>
      </c>
      <c r="K1472" s="21" t="str">
        <f aca="false">IF(C1472&lt;&gt;"",IFERROR((G1472+H1472+I1472)/(G1472+H1472+I1472+J1472),0), "")</f>
        <v/>
      </c>
      <c r="L1472" s="20" t="str">
        <f aca="false">IF(C1472&lt;&gt;"",(G1472* 2) +(H1472* 4) + (I1472* 6) + IF(F1472 = 1, 5, 0), "")</f>
        <v/>
      </c>
      <c r="M1472" s="25" t="str">
        <f aca="true">IF(C1472&lt;&gt;"",SUM(INDIRECT($AH$5&amp;"C"&amp;($C$1*$A1472+9)):INDIRECT($AH$5&amp;"V"&amp;($C$1*$A1472+9))), "")</f>
        <v/>
      </c>
      <c r="N1472" s="25" t="str">
        <f aca="true">IF(C1472&lt;&gt;"",SUM(INDIRECT($AH$5&amp;"C"&amp;($C$1*$A1472+10)):INDIRECT($AH$5&amp;"V"&amp;($C$1*$A1472+10))), "")</f>
        <v/>
      </c>
      <c r="O1472" s="25" t="str">
        <f aca="true">IF(C1472&lt;&gt;"",SUM(INDIRECT($AH$5&amp;"C"&amp;($C$1*$A1472+11)):INDIRECT($AH$5&amp;"V"&amp;($C$1*$A1472+11))),"")</f>
        <v/>
      </c>
      <c r="P1472" s="25" t="str">
        <f aca="true">IF(C1472&lt;&gt;"",SUM(INDIRECT($AH$5&amp;"C"&amp;($C$1*$A1472+12)):INDIRECT($AH$5&amp;"V"&amp;($C$1*$A1472+12))),"")</f>
        <v/>
      </c>
      <c r="Q1472" s="24" t="str">
        <f aca="false">IF(C1472&lt;&gt;"",IFERROR((M1472+N1472+O1472)/(M1472+N1472+O1472+P1472),0), "")</f>
        <v/>
      </c>
      <c r="R1472" s="25" t="str">
        <f aca="true">IF(C1472&lt;&gt;"",SUM(INDIRECT($AH$5&amp;"C"&amp;($C$1*$A1472+13)):INDIRECT($AH$5&amp;"V"&amp;($C$1*$A1472+13))), "")</f>
        <v/>
      </c>
      <c r="S1472" s="25" t="str">
        <f aca="false">IF(C1472&lt;&gt;"",IFERROR((M1472+N1472+O1472+P1472)/R1472, 0),"")</f>
        <v/>
      </c>
      <c r="T1472" s="25" t="str">
        <f aca="false">IF(C1472&lt;&gt;"",IFERROR((M1472+N1472+O1472)/R1472,0),"")</f>
        <v/>
      </c>
      <c r="U1472" s="25" t="str">
        <f aca="true">IF(C1472&lt;&gt;"",IF(INDIRECT($AH$5&amp;"B"&amp;($C$1*$A1472+14))= 1,1,0),"")</f>
        <v/>
      </c>
      <c r="V1472" s="25" t="str">
        <f aca="true">IF(C1472&lt;&gt;"",IF(INDIRECT($AH$5&amp;"B"&amp;($C$1*$A1472+15))= 1,1,0),"")</f>
        <v/>
      </c>
      <c r="W1472" s="25" t="str">
        <f aca="false">IF(C1472&lt;&gt;"",($M1472*1) + ($N1472*2) + ($O1472*3) + (IF(U1472 = 1, 10, 0)) + (IF(V1472 = 1, 20, 0)),"")</f>
        <v/>
      </c>
      <c r="X1472" s="27" t="str">
        <f aca="true">IF(C1472&lt;&gt;"",IF(INDIRECT($AH$5&amp;"B"&amp;($C$1*$A1472+16))= 1,1,0),"")</f>
        <v/>
      </c>
      <c r="Y1472" s="27" t="str">
        <f aca="true">IF(D1472&lt;&gt;"",IF(INDIRECT($AH$5&amp;"B"&amp;($C$1*$A1472+17))= 1,1,0),"")</f>
        <v/>
      </c>
      <c r="Z1472" s="27" t="str">
        <f aca="true">IF(E1472&lt;&gt;"",IF(INDIRECT($AH$5&amp;"B"&amp;($C$1*$A1472+18))= 1,1,0),"")</f>
        <v/>
      </c>
      <c r="AA1472" s="27" t="str">
        <f aca="true">IF(F1472&lt;&gt;"",IF(INDIRECT($AH$5&amp;"B"&amp;($C$1*$A1472+19))= 1,1,0),"")</f>
        <v/>
      </c>
      <c r="AB1472" s="27" t="str">
        <f aca="false">IF(C1472&lt;&gt;"",IF(X1472 = 1, 5, 0) + IF(Z1472 = 1, 25, 0) + IF(AA1472 = 1, 15, 0),"")</f>
        <v/>
      </c>
      <c r="AC1472" s="57" t="str">
        <f aca="false">IF(C1472&lt;&gt;"",L1472+W1472+AB1472,"")</f>
        <v/>
      </c>
    </row>
    <row r="1473" customFormat="false" ht="12.8" hidden="false" customHeight="false" outlineLevel="0" collapsed="false">
      <c r="A1473" s="11" t="n">
        <f aca="false">A1472+1</f>
        <v>470</v>
      </c>
      <c r="B1473" s="38" t="str">
        <f aca="true">IF(INDIRECT($AH$5&amp;"B"&amp;($C$1*$A1473+2))=0, "",INDIRECT($AH$5&amp;"B"&amp;($C$1*$A1473+2)))</f>
        <v/>
      </c>
      <c r="C1473" s="19" t="str">
        <f aca="true">IF(INDIRECT($AH$5&amp;"B"&amp;($C$1*$A1473+3)) = 0, "", INDIRECT($AH$5&amp;"B"&amp;($C$1*$A1473+3)))</f>
        <v/>
      </c>
      <c r="D1473" s="19" t="str">
        <f aca="true">IF(INDIRECT($AH$5&amp;"B"&amp;($C$1*$A1473+4)) = 0, "", INDIRECT($AH$5&amp;"B"&amp;($C$1*$A1473+4)))</f>
        <v/>
      </c>
      <c r="E1473" s="19" t="str">
        <f aca="true">IF(INDIRECT($AH$5&amp;"B"&amp;($C$1*$A1473+7)) = 0, "", INDIRECT($AH$5&amp;"B"&amp;($C$1*$A1473+7)))</f>
        <v/>
      </c>
      <c r="F1473" s="20" t="str">
        <f aca="true">IF(C1473 &lt;&gt; "",IF(INDIRECT($AH$5&amp;"B"&amp;($C$1*$A1473+8)) = 0, 0, 1), "")</f>
        <v/>
      </c>
      <c r="G1473" s="20" t="n">
        <f aca="true">INDIRECT($AH$5&amp;"B"&amp;($C$1*$A1473+9))</f>
        <v>0</v>
      </c>
      <c r="H1473" s="20" t="n">
        <f aca="true">INDIRECT($AH$5&amp;"B"&amp;($C$1*$A1473+10))</f>
        <v>0</v>
      </c>
      <c r="I1473" s="20" t="n">
        <f aca="true">INDIRECT($AH$5&amp;"B"&amp;($C$1*$A1473+11))</f>
        <v>0</v>
      </c>
      <c r="J1473" s="20" t="n">
        <f aca="true">INDIRECT($AH$5&amp;"B"&amp;($C$1*$A1473+12))</f>
        <v>0</v>
      </c>
      <c r="K1473" s="21" t="str">
        <f aca="false">IF(C1473&lt;&gt;"",IFERROR((G1473+H1473+I1473)/(G1473+H1473+I1473+J1473),0), "")</f>
        <v/>
      </c>
      <c r="L1473" s="20" t="str">
        <f aca="false">IF(C1473&lt;&gt;"",(G1473* 2) +(H1473* 4) + (I1473* 6) + IF(F1473 = 1, 5, 0), "")</f>
        <v/>
      </c>
      <c r="M1473" s="25" t="str">
        <f aca="true">IF(C1473&lt;&gt;"",SUM(INDIRECT($AH$5&amp;"C"&amp;($C$1*$A1473+9)):INDIRECT($AH$5&amp;"V"&amp;($C$1*$A1473+9))), "")</f>
        <v/>
      </c>
      <c r="N1473" s="25" t="str">
        <f aca="true">IF(C1473&lt;&gt;"",SUM(INDIRECT($AH$5&amp;"C"&amp;($C$1*$A1473+10)):INDIRECT($AH$5&amp;"V"&amp;($C$1*$A1473+10))), "")</f>
        <v/>
      </c>
      <c r="O1473" s="25" t="str">
        <f aca="true">IF(C1473&lt;&gt;"",SUM(INDIRECT($AH$5&amp;"C"&amp;($C$1*$A1473+11)):INDIRECT($AH$5&amp;"V"&amp;($C$1*$A1473+11))),"")</f>
        <v/>
      </c>
      <c r="P1473" s="25" t="str">
        <f aca="true">IF(C1473&lt;&gt;"",SUM(INDIRECT($AH$5&amp;"C"&amp;($C$1*$A1473+12)):INDIRECT($AH$5&amp;"V"&amp;($C$1*$A1473+12))),"")</f>
        <v/>
      </c>
      <c r="Q1473" s="24" t="str">
        <f aca="false">IF(C1473&lt;&gt;"",IFERROR((M1473+N1473+O1473)/(M1473+N1473+O1473+P1473),0), "")</f>
        <v/>
      </c>
      <c r="R1473" s="25" t="str">
        <f aca="true">IF(C1473&lt;&gt;"",SUM(INDIRECT($AH$5&amp;"C"&amp;($C$1*$A1473+13)):INDIRECT($AH$5&amp;"V"&amp;($C$1*$A1473+13))), "")</f>
        <v/>
      </c>
      <c r="S1473" s="25" t="str">
        <f aca="false">IF(C1473&lt;&gt;"",IFERROR((M1473+N1473+O1473+P1473)/R1473, 0),"")</f>
        <v/>
      </c>
      <c r="T1473" s="25" t="str">
        <f aca="false">IF(C1473&lt;&gt;"",IFERROR((M1473+N1473+O1473)/R1473,0),"")</f>
        <v/>
      </c>
      <c r="U1473" s="25" t="str">
        <f aca="true">IF(C1473&lt;&gt;"",IF(INDIRECT($AH$5&amp;"B"&amp;($C$1*$A1473+14))= 1,1,0),"")</f>
        <v/>
      </c>
      <c r="V1473" s="25" t="str">
        <f aca="true">IF(C1473&lt;&gt;"",IF(INDIRECT($AH$5&amp;"B"&amp;($C$1*$A1473+15))= 1,1,0),"")</f>
        <v/>
      </c>
      <c r="W1473" s="25" t="str">
        <f aca="false">IF(C1473&lt;&gt;"",($M1473*1) + ($N1473*2) + ($O1473*3) + (IF(U1473 = 1, 10, 0)) + (IF(V1473 = 1, 20, 0)),"")</f>
        <v/>
      </c>
      <c r="X1473" s="27" t="str">
        <f aca="true">IF(C1473&lt;&gt;"",IF(INDIRECT($AH$5&amp;"B"&amp;($C$1*$A1473+16))= 1,1,0),"")</f>
        <v/>
      </c>
      <c r="Y1473" s="27" t="str">
        <f aca="true">IF(D1473&lt;&gt;"",IF(INDIRECT($AH$5&amp;"B"&amp;($C$1*$A1473+17))= 1,1,0),"")</f>
        <v/>
      </c>
      <c r="Z1473" s="27" t="str">
        <f aca="true">IF(E1473&lt;&gt;"",IF(INDIRECT($AH$5&amp;"B"&amp;($C$1*$A1473+18))= 1,1,0),"")</f>
        <v/>
      </c>
      <c r="AA1473" s="27" t="str">
        <f aca="true">IF(F1473&lt;&gt;"",IF(INDIRECT($AH$5&amp;"B"&amp;($C$1*$A1473+19))= 1,1,0),"")</f>
        <v/>
      </c>
      <c r="AB1473" s="27" t="str">
        <f aca="false">IF(C1473&lt;&gt;"",IF(X1473 = 1, 5, 0) + IF(Z1473 = 1, 25, 0) + IF(AA1473 = 1, 15, 0),"")</f>
        <v/>
      </c>
      <c r="AC1473" s="57" t="str">
        <f aca="false">IF(C1473&lt;&gt;"",L1473+W1473+AB1473,"")</f>
        <v/>
      </c>
    </row>
    <row r="1474" customFormat="false" ht="12.8" hidden="false" customHeight="false" outlineLevel="0" collapsed="false">
      <c r="A1474" s="11" t="n">
        <f aca="false">A1473+1</f>
        <v>471</v>
      </c>
      <c r="B1474" s="38" t="str">
        <f aca="true">IF(INDIRECT($AH$5&amp;"B"&amp;($C$1*$A1474+2))=0, "",INDIRECT($AH$5&amp;"B"&amp;($C$1*$A1474+2)))</f>
        <v/>
      </c>
      <c r="C1474" s="19" t="str">
        <f aca="true">IF(INDIRECT($AH$5&amp;"B"&amp;($C$1*$A1474+3)) = 0, "", INDIRECT($AH$5&amp;"B"&amp;($C$1*$A1474+3)))</f>
        <v/>
      </c>
      <c r="D1474" s="19" t="str">
        <f aca="true">IF(INDIRECT($AH$5&amp;"B"&amp;($C$1*$A1474+4)) = 0, "", INDIRECT($AH$5&amp;"B"&amp;($C$1*$A1474+4)))</f>
        <v/>
      </c>
      <c r="E1474" s="19" t="str">
        <f aca="true">IF(INDIRECT($AH$5&amp;"B"&amp;($C$1*$A1474+7)) = 0, "", INDIRECT($AH$5&amp;"B"&amp;($C$1*$A1474+7)))</f>
        <v/>
      </c>
      <c r="F1474" s="20" t="str">
        <f aca="true">IF(C1474 &lt;&gt; "",IF(INDIRECT($AH$5&amp;"B"&amp;($C$1*$A1474+8)) = 0, 0, 1), "")</f>
        <v/>
      </c>
      <c r="G1474" s="20" t="n">
        <f aca="true">INDIRECT($AH$5&amp;"B"&amp;($C$1*$A1474+9))</f>
        <v>0</v>
      </c>
      <c r="H1474" s="20" t="n">
        <f aca="true">INDIRECT($AH$5&amp;"B"&amp;($C$1*$A1474+10))</f>
        <v>0</v>
      </c>
      <c r="I1474" s="20" t="n">
        <f aca="true">INDIRECT($AH$5&amp;"B"&amp;($C$1*$A1474+11))</f>
        <v>0</v>
      </c>
      <c r="J1474" s="20" t="n">
        <f aca="true">INDIRECT($AH$5&amp;"B"&amp;($C$1*$A1474+12))</f>
        <v>0</v>
      </c>
      <c r="K1474" s="21" t="str">
        <f aca="false">IF(C1474&lt;&gt;"",IFERROR((G1474+H1474+I1474)/(G1474+H1474+I1474+J1474),0), "")</f>
        <v/>
      </c>
      <c r="L1474" s="20" t="str">
        <f aca="false">IF(C1474&lt;&gt;"",(G1474* 2) +(H1474* 4) + (I1474* 6) + IF(F1474 = 1, 5, 0), "")</f>
        <v/>
      </c>
      <c r="M1474" s="25" t="str">
        <f aca="true">IF(C1474&lt;&gt;"",SUM(INDIRECT($AH$5&amp;"C"&amp;($C$1*$A1474+9)):INDIRECT($AH$5&amp;"V"&amp;($C$1*$A1474+9))), "")</f>
        <v/>
      </c>
      <c r="N1474" s="25" t="str">
        <f aca="true">IF(C1474&lt;&gt;"",SUM(INDIRECT($AH$5&amp;"C"&amp;($C$1*$A1474+10)):INDIRECT($AH$5&amp;"V"&amp;($C$1*$A1474+10))), "")</f>
        <v/>
      </c>
      <c r="O1474" s="25" t="str">
        <f aca="true">IF(C1474&lt;&gt;"",SUM(INDIRECT($AH$5&amp;"C"&amp;($C$1*$A1474+11)):INDIRECT($AH$5&amp;"V"&amp;($C$1*$A1474+11))),"")</f>
        <v/>
      </c>
      <c r="P1474" s="25" t="str">
        <f aca="true">IF(C1474&lt;&gt;"",SUM(INDIRECT($AH$5&amp;"C"&amp;($C$1*$A1474+12)):INDIRECT($AH$5&amp;"V"&amp;($C$1*$A1474+12))),"")</f>
        <v/>
      </c>
      <c r="Q1474" s="24" t="str">
        <f aca="false">IF(C1474&lt;&gt;"",IFERROR((M1474+N1474+O1474)/(M1474+N1474+O1474+P1474),0), "")</f>
        <v/>
      </c>
      <c r="R1474" s="25" t="str">
        <f aca="true">IF(C1474&lt;&gt;"",SUM(INDIRECT($AH$5&amp;"C"&amp;($C$1*$A1474+13)):INDIRECT($AH$5&amp;"V"&amp;($C$1*$A1474+13))), "")</f>
        <v/>
      </c>
      <c r="S1474" s="25" t="str">
        <f aca="false">IF(C1474&lt;&gt;"",IFERROR((M1474+N1474+O1474+P1474)/R1474, 0),"")</f>
        <v/>
      </c>
      <c r="T1474" s="25" t="str">
        <f aca="false">IF(C1474&lt;&gt;"",IFERROR((M1474+N1474+O1474)/R1474,0),"")</f>
        <v/>
      </c>
      <c r="U1474" s="25" t="str">
        <f aca="true">IF(C1474&lt;&gt;"",IF(INDIRECT($AH$5&amp;"B"&amp;($C$1*$A1474+14))= 1,1,0),"")</f>
        <v/>
      </c>
      <c r="V1474" s="25" t="str">
        <f aca="true">IF(C1474&lt;&gt;"",IF(INDIRECT($AH$5&amp;"B"&amp;($C$1*$A1474+15))= 1,1,0),"")</f>
        <v/>
      </c>
      <c r="W1474" s="25" t="str">
        <f aca="false">IF(C1474&lt;&gt;"",($M1474*1) + ($N1474*2) + ($O1474*3) + (IF(U1474 = 1, 10, 0)) + (IF(V1474 = 1, 20, 0)),"")</f>
        <v/>
      </c>
      <c r="X1474" s="27" t="str">
        <f aca="true">IF(C1474&lt;&gt;"",IF(INDIRECT($AH$5&amp;"B"&amp;($C$1*$A1474+16))= 1,1,0),"")</f>
        <v/>
      </c>
      <c r="Y1474" s="27" t="str">
        <f aca="true">IF(D1474&lt;&gt;"",IF(INDIRECT($AH$5&amp;"B"&amp;($C$1*$A1474+17))= 1,1,0),"")</f>
        <v/>
      </c>
      <c r="Z1474" s="27" t="str">
        <f aca="true">IF(E1474&lt;&gt;"",IF(INDIRECT($AH$5&amp;"B"&amp;($C$1*$A1474+18))= 1,1,0),"")</f>
        <v/>
      </c>
      <c r="AA1474" s="27" t="str">
        <f aca="true">IF(F1474&lt;&gt;"",IF(INDIRECT($AH$5&amp;"B"&amp;($C$1*$A1474+19))= 1,1,0),"")</f>
        <v/>
      </c>
      <c r="AB1474" s="27" t="str">
        <f aca="false">IF(C1474&lt;&gt;"",IF(X1474 = 1, 5, 0) + IF(Z1474 = 1, 25, 0) + IF(AA1474 = 1, 15, 0),"")</f>
        <v/>
      </c>
      <c r="AC1474" s="57" t="str">
        <f aca="false">IF(C1474&lt;&gt;"",L1474+W1474+AB1474,"")</f>
        <v/>
      </c>
    </row>
    <row r="1475" customFormat="false" ht="12.8" hidden="false" customHeight="false" outlineLevel="0" collapsed="false">
      <c r="A1475" s="11" t="n">
        <f aca="false">A1474+1</f>
        <v>472</v>
      </c>
      <c r="B1475" s="38" t="str">
        <f aca="true">IF(INDIRECT($AH$5&amp;"B"&amp;($C$1*$A1475+2))=0, "",INDIRECT($AH$5&amp;"B"&amp;($C$1*$A1475+2)))</f>
        <v/>
      </c>
      <c r="C1475" s="19" t="str">
        <f aca="true">IF(INDIRECT($AH$5&amp;"B"&amp;($C$1*$A1475+3)) = 0, "", INDIRECT($AH$5&amp;"B"&amp;($C$1*$A1475+3)))</f>
        <v/>
      </c>
      <c r="D1475" s="19" t="str">
        <f aca="true">IF(INDIRECT($AH$5&amp;"B"&amp;($C$1*$A1475+4)) = 0, "", INDIRECT($AH$5&amp;"B"&amp;($C$1*$A1475+4)))</f>
        <v/>
      </c>
      <c r="E1475" s="19" t="str">
        <f aca="true">IF(INDIRECT($AH$5&amp;"B"&amp;($C$1*$A1475+7)) = 0, "", INDIRECT($AH$5&amp;"B"&amp;($C$1*$A1475+7)))</f>
        <v/>
      </c>
      <c r="F1475" s="20" t="str">
        <f aca="true">IF(C1475 &lt;&gt; "",IF(INDIRECT($AH$5&amp;"B"&amp;($C$1*$A1475+8)) = 0, 0, 1), "")</f>
        <v/>
      </c>
      <c r="G1475" s="20" t="n">
        <f aca="true">INDIRECT($AH$5&amp;"B"&amp;($C$1*$A1475+9))</f>
        <v>0</v>
      </c>
      <c r="H1475" s="20" t="n">
        <f aca="true">INDIRECT($AH$5&amp;"B"&amp;($C$1*$A1475+10))</f>
        <v>0</v>
      </c>
      <c r="I1475" s="20" t="n">
        <f aca="true">INDIRECT($AH$5&amp;"B"&amp;($C$1*$A1475+11))</f>
        <v>0</v>
      </c>
      <c r="J1475" s="20" t="n">
        <f aca="true">INDIRECT($AH$5&amp;"B"&amp;($C$1*$A1475+12))</f>
        <v>0</v>
      </c>
      <c r="K1475" s="21" t="str">
        <f aca="false">IF(C1475&lt;&gt;"",IFERROR((G1475+H1475+I1475)/(G1475+H1475+I1475+J1475),0), "")</f>
        <v/>
      </c>
      <c r="L1475" s="20" t="str">
        <f aca="false">IF(C1475&lt;&gt;"",(G1475* 2) +(H1475* 4) + (I1475* 6) + IF(F1475 = 1, 5, 0), "")</f>
        <v/>
      </c>
      <c r="M1475" s="25" t="str">
        <f aca="true">IF(C1475&lt;&gt;"",SUM(INDIRECT($AH$5&amp;"C"&amp;($C$1*$A1475+9)):INDIRECT($AH$5&amp;"V"&amp;($C$1*$A1475+9))), "")</f>
        <v/>
      </c>
      <c r="N1475" s="25" t="str">
        <f aca="true">IF(C1475&lt;&gt;"",SUM(INDIRECT($AH$5&amp;"C"&amp;($C$1*$A1475+10)):INDIRECT($AH$5&amp;"V"&amp;($C$1*$A1475+10))), "")</f>
        <v/>
      </c>
      <c r="O1475" s="25" t="str">
        <f aca="true">IF(C1475&lt;&gt;"",SUM(INDIRECT($AH$5&amp;"C"&amp;($C$1*$A1475+11)):INDIRECT($AH$5&amp;"V"&amp;($C$1*$A1475+11))),"")</f>
        <v/>
      </c>
      <c r="P1475" s="25" t="str">
        <f aca="true">IF(C1475&lt;&gt;"",SUM(INDIRECT($AH$5&amp;"C"&amp;($C$1*$A1475+12)):INDIRECT($AH$5&amp;"V"&amp;($C$1*$A1475+12))),"")</f>
        <v/>
      </c>
      <c r="Q1475" s="24" t="str">
        <f aca="false">IF(C1475&lt;&gt;"",IFERROR((M1475+N1475+O1475)/(M1475+N1475+O1475+P1475),0), "")</f>
        <v/>
      </c>
      <c r="R1475" s="25" t="str">
        <f aca="true">IF(C1475&lt;&gt;"",SUM(INDIRECT($AH$5&amp;"C"&amp;($C$1*$A1475+13)):INDIRECT($AH$5&amp;"V"&amp;($C$1*$A1475+13))), "")</f>
        <v/>
      </c>
      <c r="S1475" s="25" t="str">
        <f aca="false">IF(C1475&lt;&gt;"",IFERROR((M1475+N1475+O1475+P1475)/R1475, 0),"")</f>
        <v/>
      </c>
      <c r="T1475" s="25" t="str">
        <f aca="false">IF(C1475&lt;&gt;"",IFERROR((M1475+N1475+O1475)/R1475,0),"")</f>
        <v/>
      </c>
      <c r="U1475" s="25" t="str">
        <f aca="true">IF(C1475&lt;&gt;"",IF(INDIRECT($AH$5&amp;"B"&amp;($C$1*$A1475+14))= 1,1,0),"")</f>
        <v/>
      </c>
      <c r="V1475" s="25" t="str">
        <f aca="true">IF(C1475&lt;&gt;"",IF(INDIRECT($AH$5&amp;"B"&amp;($C$1*$A1475+15))= 1,1,0),"")</f>
        <v/>
      </c>
      <c r="W1475" s="25" t="str">
        <f aca="false">IF(C1475&lt;&gt;"",($M1475*1) + ($N1475*2) + ($O1475*3) + (IF(U1475 = 1, 10, 0)) + (IF(V1475 = 1, 20, 0)),"")</f>
        <v/>
      </c>
      <c r="X1475" s="27" t="str">
        <f aca="true">IF(C1475&lt;&gt;"",IF(INDIRECT($AH$5&amp;"B"&amp;($C$1*$A1475+16))= 1,1,0),"")</f>
        <v/>
      </c>
      <c r="Y1475" s="27" t="str">
        <f aca="true">IF(D1475&lt;&gt;"",IF(INDIRECT($AH$5&amp;"B"&amp;($C$1*$A1475+17))= 1,1,0),"")</f>
        <v/>
      </c>
      <c r="Z1475" s="27" t="str">
        <f aca="true">IF(E1475&lt;&gt;"",IF(INDIRECT($AH$5&amp;"B"&amp;($C$1*$A1475+18))= 1,1,0),"")</f>
        <v/>
      </c>
      <c r="AA1475" s="27" t="str">
        <f aca="true">IF(F1475&lt;&gt;"",IF(INDIRECT($AH$5&amp;"B"&amp;($C$1*$A1475+19))= 1,1,0),"")</f>
        <v/>
      </c>
      <c r="AB1475" s="27" t="str">
        <f aca="false">IF(C1475&lt;&gt;"",IF(X1475 = 1, 5, 0) + IF(Z1475 = 1, 25, 0) + IF(AA1475 = 1, 15, 0),"")</f>
        <v/>
      </c>
      <c r="AC1475" s="57" t="str">
        <f aca="false">IF(C1475&lt;&gt;"",L1475+W1475+AB1475,"")</f>
        <v/>
      </c>
    </row>
    <row r="1476" customFormat="false" ht="12.8" hidden="false" customHeight="false" outlineLevel="0" collapsed="false">
      <c r="A1476" s="11" t="n">
        <f aca="false">A1475+1</f>
        <v>473</v>
      </c>
      <c r="B1476" s="38" t="str">
        <f aca="true">IF(INDIRECT($AH$5&amp;"B"&amp;($C$1*$A1476+2))=0, "",INDIRECT($AH$5&amp;"B"&amp;($C$1*$A1476+2)))</f>
        <v/>
      </c>
      <c r="C1476" s="19" t="str">
        <f aca="true">IF(INDIRECT($AH$5&amp;"B"&amp;($C$1*$A1476+3)) = 0, "", INDIRECT($AH$5&amp;"B"&amp;($C$1*$A1476+3)))</f>
        <v/>
      </c>
      <c r="D1476" s="19" t="str">
        <f aca="true">IF(INDIRECT($AH$5&amp;"B"&amp;($C$1*$A1476+4)) = 0, "", INDIRECT($AH$5&amp;"B"&amp;($C$1*$A1476+4)))</f>
        <v/>
      </c>
      <c r="E1476" s="19" t="str">
        <f aca="true">IF(INDIRECT($AH$5&amp;"B"&amp;($C$1*$A1476+7)) = 0, "", INDIRECT($AH$5&amp;"B"&amp;($C$1*$A1476+7)))</f>
        <v/>
      </c>
      <c r="F1476" s="20" t="str">
        <f aca="true">IF(C1476 &lt;&gt; "",IF(INDIRECT($AH$5&amp;"B"&amp;($C$1*$A1476+8)) = 0, 0, 1), "")</f>
        <v/>
      </c>
      <c r="G1476" s="20" t="n">
        <f aca="true">INDIRECT($AH$5&amp;"B"&amp;($C$1*$A1476+9))</f>
        <v>0</v>
      </c>
      <c r="H1476" s="20" t="n">
        <f aca="true">INDIRECT($AH$5&amp;"B"&amp;($C$1*$A1476+10))</f>
        <v>0</v>
      </c>
      <c r="I1476" s="20" t="n">
        <f aca="true">INDIRECT($AH$5&amp;"B"&amp;($C$1*$A1476+11))</f>
        <v>0</v>
      </c>
      <c r="J1476" s="20" t="n">
        <f aca="true">INDIRECT($AH$5&amp;"B"&amp;($C$1*$A1476+12))</f>
        <v>0</v>
      </c>
      <c r="K1476" s="21" t="str">
        <f aca="false">IF(C1476&lt;&gt;"",IFERROR((G1476+H1476+I1476)/(G1476+H1476+I1476+J1476),0), "")</f>
        <v/>
      </c>
      <c r="L1476" s="20" t="str">
        <f aca="false">IF(C1476&lt;&gt;"",(G1476* 2) +(H1476* 4) + (I1476* 6) + IF(F1476 = 1, 5, 0), "")</f>
        <v/>
      </c>
      <c r="M1476" s="25" t="str">
        <f aca="true">IF(C1476&lt;&gt;"",SUM(INDIRECT($AH$5&amp;"C"&amp;($C$1*$A1476+9)):INDIRECT($AH$5&amp;"V"&amp;($C$1*$A1476+9))), "")</f>
        <v/>
      </c>
      <c r="N1476" s="25" t="str">
        <f aca="true">IF(C1476&lt;&gt;"",SUM(INDIRECT($AH$5&amp;"C"&amp;($C$1*$A1476+10)):INDIRECT($AH$5&amp;"V"&amp;($C$1*$A1476+10))), "")</f>
        <v/>
      </c>
      <c r="O1476" s="25" t="str">
        <f aca="true">IF(C1476&lt;&gt;"",SUM(INDIRECT($AH$5&amp;"C"&amp;($C$1*$A1476+11)):INDIRECT($AH$5&amp;"V"&amp;($C$1*$A1476+11))),"")</f>
        <v/>
      </c>
      <c r="P1476" s="25" t="str">
        <f aca="true">IF(C1476&lt;&gt;"",SUM(INDIRECT($AH$5&amp;"C"&amp;($C$1*$A1476+12)):INDIRECT($AH$5&amp;"V"&amp;($C$1*$A1476+12))),"")</f>
        <v/>
      </c>
      <c r="Q1476" s="24" t="str">
        <f aca="false">IF(C1476&lt;&gt;"",IFERROR((M1476+N1476+O1476)/(M1476+N1476+O1476+P1476),0), "")</f>
        <v/>
      </c>
      <c r="R1476" s="25" t="str">
        <f aca="true">IF(C1476&lt;&gt;"",SUM(INDIRECT($AH$5&amp;"C"&amp;($C$1*$A1476+13)):INDIRECT($AH$5&amp;"V"&amp;($C$1*$A1476+13))), "")</f>
        <v/>
      </c>
      <c r="S1476" s="25" t="str">
        <f aca="false">IF(C1476&lt;&gt;"",IFERROR((M1476+N1476+O1476+P1476)/R1476, 0),"")</f>
        <v/>
      </c>
      <c r="T1476" s="25" t="str">
        <f aca="false">IF(C1476&lt;&gt;"",IFERROR((M1476+N1476+O1476)/R1476,0),"")</f>
        <v/>
      </c>
      <c r="U1476" s="25" t="str">
        <f aca="true">IF(C1476&lt;&gt;"",IF(INDIRECT($AH$5&amp;"B"&amp;($C$1*$A1476+14))= 1,1,0),"")</f>
        <v/>
      </c>
      <c r="V1476" s="25" t="str">
        <f aca="true">IF(C1476&lt;&gt;"",IF(INDIRECT($AH$5&amp;"B"&amp;($C$1*$A1476+15))= 1,1,0),"")</f>
        <v/>
      </c>
      <c r="W1476" s="25" t="str">
        <f aca="false">IF(C1476&lt;&gt;"",($M1476*1) + ($N1476*2) + ($O1476*3) + (IF(U1476 = 1, 10, 0)) + (IF(V1476 = 1, 20, 0)),"")</f>
        <v/>
      </c>
      <c r="X1476" s="27" t="str">
        <f aca="true">IF(C1476&lt;&gt;"",IF(INDIRECT($AH$5&amp;"B"&amp;($C$1*$A1476+16))= 1,1,0),"")</f>
        <v/>
      </c>
      <c r="Y1476" s="27" t="str">
        <f aca="true">IF(D1476&lt;&gt;"",IF(INDIRECT($AH$5&amp;"B"&amp;($C$1*$A1476+17))= 1,1,0),"")</f>
        <v/>
      </c>
      <c r="Z1476" s="27" t="str">
        <f aca="true">IF(E1476&lt;&gt;"",IF(INDIRECT($AH$5&amp;"B"&amp;($C$1*$A1476+18))= 1,1,0),"")</f>
        <v/>
      </c>
      <c r="AA1476" s="27" t="str">
        <f aca="true">IF(F1476&lt;&gt;"",IF(INDIRECT($AH$5&amp;"B"&amp;($C$1*$A1476+19))= 1,1,0),"")</f>
        <v/>
      </c>
      <c r="AB1476" s="27" t="str">
        <f aca="false">IF(C1476&lt;&gt;"",IF(X1476 = 1, 5, 0) + IF(Z1476 = 1, 25, 0) + IF(AA1476 = 1, 15, 0),"")</f>
        <v/>
      </c>
      <c r="AC1476" s="57" t="str">
        <f aca="false">IF(C1476&lt;&gt;"",L1476+W1476+AB1476,"")</f>
        <v/>
      </c>
    </row>
    <row r="1477" customFormat="false" ht="12.8" hidden="false" customHeight="false" outlineLevel="0" collapsed="false">
      <c r="A1477" s="11" t="n">
        <f aca="false">A1476+1</f>
        <v>474</v>
      </c>
      <c r="B1477" s="38" t="str">
        <f aca="true">IF(INDIRECT($AH$5&amp;"B"&amp;($C$1*$A1477+2))=0, "",INDIRECT($AH$5&amp;"B"&amp;($C$1*$A1477+2)))</f>
        <v/>
      </c>
      <c r="C1477" s="19" t="str">
        <f aca="true">IF(INDIRECT($AH$5&amp;"B"&amp;($C$1*$A1477+3)) = 0, "", INDIRECT($AH$5&amp;"B"&amp;($C$1*$A1477+3)))</f>
        <v/>
      </c>
      <c r="D1477" s="19" t="str">
        <f aca="true">IF(INDIRECT($AH$5&amp;"B"&amp;($C$1*$A1477+4)) = 0, "", INDIRECT($AH$5&amp;"B"&amp;($C$1*$A1477+4)))</f>
        <v/>
      </c>
      <c r="E1477" s="19" t="str">
        <f aca="true">IF(INDIRECT($AH$5&amp;"B"&amp;($C$1*$A1477+7)) = 0, "", INDIRECT($AH$5&amp;"B"&amp;($C$1*$A1477+7)))</f>
        <v/>
      </c>
      <c r="F1477" s="20" t="str">
        <f aca="true">IF(C1477 &lt;&gt; "",IF(INDIRECT($AH$5&amp;"B"&amp;($C$1*$A1477+8)) = 0, 0, 1), "")</f>
        <v/>
      </c>
      <c r="G1477" s="20" t="n">
        <f aca="true">INDIRECT($AH$5&amp;"B"&amp;($C$1*$A1477+9))</f>
        <v>0</v>
      </c>
      <c r="H1477" s="20" t="n">
        <f aca="true">INDIRECT($AH$5&amp;"B"&amp;($C$1*$A1477+10))</f>
        <v>0</v>
      </c>
      <c r="I1477" s="20" t="n">
        <f aca="true">INDIRECT($AH$5&amp;"B"&amp;($C$1*$A1477+11))</f>
        <v>0</v>
      </c>
      <c r="J1477" s="20" t="n">
        <f aca="true">INDIRECT($AH$5&amp;"B"&amp;($C$1*$A1477+12))</f>
        <v>0</v>
      </c>
      <c r="K1477" s="21" t="str">
        <f aca="false">IF(C1477&lt;&gt;"",IFERROR((G1477+H1477+I1477)/(G1477+H1477+I1477+J1477),0), "")</f>
        <v/>
      </c>
      <c r="L1477" s="20" t="str">
        <f aca="false">IF(C1477&lt;&gt;"",(G1477* 2) +(H1477* 4) + (I1477* 6) + IF(F1477 = 1, 5, 0), "")</f>
        <v/>
      </c>
      <c r="M1477" s="25" t="str">
        <f aca="true">IF(C1477&lt;&gt;"",SUM(INDIRECT($AH$5&amp;"C"&amp;($C$1*$A1477+9)):INDIRECT($AH$5&amp;"V"&amp;($C$1*$A1477+9))), "")</f>
        <v/>
      </c>
      <c r="N1477" s="25" t="str">
        <f aca="true">IF(C1477&lt;&gt;"",SUM(INDIRECT($AH$5&amp;"C"&amp;($C$1*$A1477+10)):INDIRECT($AH$5&amp;"V"&amp;($C$1*$A1477+10))), "")</f>
        <v/>
      </c>
      <c r="O1477" s="25" t="str">
        <f aca="true">IF(C1477&lt;&gt;"",SUM(INDIRECT($AH$5&amp;"C"&amp;($C$1*$A1477+11)):INDIRECT($AH$5&amp;"V"&amp;($C$1*$A1477+11))),"")</f>
        <v/>
      </c>
      <c r="P1477" s="25" t="str">
        <f aca="true">IF(C1477&lt;&gt;"",SUM(INDIRECT($AH$5&amp;"C"&amp;($C$1*$A1477+12)):INDIRECT($AH$5&amp;"V"&amp;($C$1*$A1477+12))),"")</f>
        <v/>
      </c>
      <c r="Q1477" s="24" t="str">
        <f aca="false">IF(C1477&lt;&gt;"",IFERROR((M1477+N1477+O1477)/(M1477+N1477+O1477+P1477),0), "")</f>
        <v/>
      </c>
      <c r="R1477" s="25" t="str">
        <f aca="true">IF(C1477&lt;&gt;"",SUM(INDIRECT($AH$5&amp;"C"&amp;($C$1*$A1477+13)):INDIRECT($AH$5&amp;"V"&amp;($C$1*$A1477+13))), "")</f>
        <v/>
      </c>
      <c r="S1477" s="25" t="str">
        <f aca="false">IF(C1477&lt;&gt;"",IFERROR((M1477+N1477+O1477+P1477)/R1477, 0),"")</f>
        <v/>
      </c>
      <c r="T1477" s="25" t="str">
        <f aca="false">IF(C1477&lt;&gt;"",IFERROR((M1477+N1477+O1477)/R1477,0),"")</f>
        <v/>
      </c>
      <c r="U1477" s="25" t="str">
        <f aca="true">IF(C1477&lt;&gt;"",IF(INDIRECT($AH$5&amp;"B"&amp;($C$1*$A1477+14))= 1,1,0),"")</f>
        <v/>
      </c>
      <c r="V1477" s="25" t="str">
        <f aca="true">IF(C1477&lt;&gt;"",IF(INDIRECT($AH$5&amp;"B"&amp;($C$1*$A1477+15))= 1,1,0),"")</f>
        <v/>
      </c>
      <c r="W1477" s="25" t="str">
        <f aca="false">IF(C1477&lt;&gt;"",($M1477*1) + ($N1477*2) + ($O1477*3) + (IF(U1477 = 1, 10, 0)) + (IF(V1477 = 1, 20, 0)),"")</f>
        <v/>
      </c>
      <c r="X1477" s="27" t="str">
        <f aca="true">IF(C1477&lt;&gt;"",IF(INDIRECT($AH$5&amp;"B"&amp;($C$1*$A1477+16))= 1,1,0),"")</f>
        <v/>
      </c>
      <c r="Y1477" s="27" t="str">
        <f aca="true">IF(D1477&lt;&gt;"",IF(INDIRECT($AH$5&amp;"B"&amp;($C$1*$A1477+17))= 1,1,0),"")</f>
        <v/>
      </c>
      <c r="Z1477" s="27" t="str">
        <f aca="true">IF(E1477&lt;&gt;"",IF(INDIRECT($AH$5&amp;"B"&amp;($C$1*$A1477+18))= 1,1,0),"")</f>
        <v/>
      </c>
      <c r="AA1477" s="27" t="str">
        <f aca="true">IF(F1477&lt;&gt;"",IF(INDIRECT($AH$5&amp;"B"&amp;($C$1*$A1477+19))= 1,1,0),"")</f>
        <v/>
      </c>
      <c r="AB1477" s="27" t="str">
        <f aca="false">IF(C1477&lt;&gt;"",IF(X1477 = 1, 5, 0) + IF(Z1477 = 1, 25, 0) + IF(AA1477 = 1, 15, 0),"")</f>
        <v/>
      </c>
      <c r="AC1477" s="57" t="str">
        <f aca="false">IF(C1477&lt;&gt;"",L1477+W1477+AB1477,"")</f>
        <v/>
      </c>
    </row>
    <row r="1478" customFormat="false" ht="12.8" hidden="false" customHeight="false" outlineLevel="0" collapsed="false">
      <c r="A1478" s="11" t="n">
        <f aca="false">A1477+1</f>
        <v>475</v>
      </c>
      <c r="B1478" s="38" t="str">
        <f aca="true">IF(INDIRECT($AH$5&amp;"B"&amp;($C$1*$A1478+2))=0, "",INDIRECT($AH$5&amp;"B"&amp;($C$1*$A1478+2)))</f>
        <v/>
      </c>
      <c r="C1478" s="19" t="str">
        <f aca="true">IF(INDIRECT($AH$5&amp;"B"&amp;($C$1*$A1478+3)) = 0, "", INDIRECT($AH$5&amp;"B"&amp;($C$1*$A1478+3)))</f>
        <v/>
      </c>
      <c r="D1478" s="19" t="str">
        <f aca="true">IF(INDIRECT($AH$5&amp;"B"&amp;($C$1*$A1478+4)) = 0, "", INDIRECT($AH$5&amp;"B"&amp;($C$1*$A1478+4)))</f>
        <v/>
      </c>
      <c r="E1478" s="19" t="str">
        <f aca="true">IF(INDIRECT($AH$5&amp;"B"&amp;($C$1*$A1478+7)) = 0, "", INDIRECT($AH$5&amp;"B"&amp;($C$1*$A1478+7)))</f>
        <v/>
      </c>
      <c r="F1478" s="20" t="str">
        <f aca="true">IF(C1478 &lt;&gt; "",IF(INDIRECT($AH$5&amp;"B"&amp;($C$1*$A1478+8)) = 0, 0, 1), "")</f>
        <v/>
      </c>
      <c r="G1478" s="20" t="n">
        <f aca="true">INDIRECT($AH$5&amp;"B"&amp;($C$1*$A1478+9))</f>
        <v>0</v>
      </c>
      <c r="H1478" s="20" t="n">
        <f aca="true">INDIRECT($AH$5&amp;"B"&amp;($C$1*$A1478+10))</f>
        <v>0</v>
      </c>
      <c r="I1478" s="20" t="n">
        <f aca="true">INDIRECT($AH$5&amp;"B"&amp;($C$1*$A1478+11))</f>
        <v>0</v>
      </c>
      <c r="J1478" s="20" t="n">
        <f aca="true">INDIRECT($AH$5&amp;"B"&amp;($C$1*$A1478+12))</f>
        <v>0</v>
      </c>
      <c r="K1478" s="21" t="str">
        <f aca="false">IF(C1478&lt;&gt;"",IFERROR((G1478+H1478+I1478)/(G1478+H1478+I1478+J1478),0), "")</f>
        <v/>
      </c>
      <c r="L1478" s="20" t="str">
        <f aca="false">IF(C1478&lt;&gt;"",(G1478* 2) +(H1478* 4) + (I1478* 6) + IF(F1478 = 1, 5, 0), "")</f>
        <v/>
      </c>
      <c r="M1478" s="25" t="str">
        <f aca="true">IF(C1478&lt;&gt;"",SUM(INDIRECT($AH$5&amp;"C"&amp;($C$1*$A1478+9)):INDIRECT($AH$5&amp;"V"&amp;($C$1*$A1478+9))), "")</f>
        <v/>
      </c>
      <c r="N1478" s="25" t="str">
        <f aca="true">IF(C1478&lt;&gt;"",SUM(INDIRECT($AH$5&amp;"C"&amp;($C$1*$A1478+10)):INDIRECT($AH$5&amp;"V"&amp;($C$1*$A1478+10))), "")</f>
        <v/>
      </c>
      <c r="O1478" s="25" t="str">
        <f aca="true">IF(C1478&lt;&gt;"",SUM(INDIRECT($AH$5&amp;"C"&amp;($C$1*$A1478+11)):INDIRECT($AH$5&amp;"V"&amp;($C$1*$A1478+11))),"")</f>
        <v/>
      </c>
      <c r="P1478" s="25" t="str">
        <f aca="true">IF(C1478&lt;&gt;"",SUM(INDIRECT($AH$5&amp;"C"&amp;($C$1*$A1478+12)):INDIRECT($AH$5&amp;"V"&amp;($C$1*$A1478+12))),"")</f>
        <v/>
      </c>
      <c r="Q1478" s="24" t="str">
        <f aca="false">IF(C1478&lt;&gt;"",IFERROR((M1478+N1478+O1478)/(M1478+N1478+O1478+P1478),0), "")</f>
        <v/>
      </c>
      <c r="R1478" s="25" t="str">
        <f aca="true">IF(C1478&lt;&gt;"",SUM(INDIRECT($AH$5&amp;"C"&amp;($C$1*$A1478+13)):INDIRECT($AH$5&amp;"V"&amp;($C$1*$A1478+13))), "")</f>
        <v/>
      </c>
      <c r="S1478" s="25" t="str">
        <f aca="false">IF(C1478&lt;&gt;"",IFERROR((M1478+N1478+O1478+P1478)/R1478, 0),"")</f>
        <v/>
      </c>
      <c r="T1478" s="25" t="str">
        <f aca="false">IF(C1478&lt;&gt;"",IFERROR((M1478+N1478+O1478)/R1478,0),"")</f>
        <v/>
      </c>
      <c r="U1478" s="25" t="str">
        <f aca="true">IF(C1478&lt;&gt;"",IF(INDIRECT($AH$5&amp;"B"&amp;($C$1*$A1478+14))= 1,1,0),"")</f>
        <v/>
      </c>
      <c r="V1478" s="25" t="str">
        <f aca="true">IF(C1478&lt;&gt;"",IF(INDIRECT($AH$5&amp;"B"&amp;($C$1*$A1478+15))= 1,1,0),"")</f>
        <v/>
      </c>
      <c r="W1478" s="25" t="str">
        <f aca="false">IF(C1478&lt;&gt;"",($M1478*1) + ($N1478*2) + ($O1478*3) + (IF(U1478 = 1, 10, 0)) + (IF(V1478 = 1, 20, 0)),"")</f>
        <v/>
      </c>
      <c r="X1478" s="27" t="str">
        <f aca="true">IF(C1478&lt;&gt;"",IF(INDIRECT($AH$5&amp;"B"&amp;($C$1*$A1478+16))= 1,1,0),"")</f>
        <v/>
      </c>
      <c r="Y1478" s="27" t="str">
        <f aca="true">IF(D1478&lt;&gt;"",IF(INDIRECT($AH$5&amp;"B"&amp;($C$1*$A1478+17))= 1,1,0),"")</f>
        <v/>
      </c>
      <c r="Z1478" s="27" t="str">
        <f aca="true">IF(E1478&lt;&gt;"",IF(INDIRECT($AH$5&amp;"B"&amp;($C$1*$A1478+18))= 1,1,0),"")</f>
        <v/>
      </c>
      <c r="AA1478" s="27" t="str">
        <f aca="true">IF(F1478&lt;&gt;"",IF(INDIRECT($AH$5&amp;"B"&amp;($C$1*$A1478+19))= 1,1,0),"")</f>
        <v/>
      </c>
      <c r="AB1478" s="27" t="str">
        <f aca="false">IF(C1478&lt;&gt;"",IF(X1478 = 1, 5, 0) + IF(Z1478 = 1, 25, 0) + IF(AA1478 = 1, 15, 0),"")</f>
        <v/>
      </c>
      <c r="AC1478" s="57" t="str">
        <f aca="false">IF(C1478&lt;&gt;"",L1478+W1478+AB1478,"")</f>
        <v/>
      </c>
    </row>
    <row r="1479" customFormat="false" ht="12.8" hidden="false" customHeight="false" outlineLevel="0" collapsed="false">
      <c r="A1479" s="11" t="n">
        <f aca="false">A1478+1</f>
        <v>476</v>
      </c>
      <c r="B1479" s="38" t="str">
        <f aca="true">IF(INDIRECT($AH$5&amp;"B"&amp;($C$1*$A1479+2))=0, "",INDIRECT($AH$5&amp;"B"&amp;($C$1*$A1479+2)))</f>
        <v/>
      </c>
      <c r="C1479" s="19" t="str">
        <f aca="true">IF(INDIRECT($AH$5&amp;"B"&amp;($C$1*$A1479+3)) = 0, "", INDIRECT($AH$5&amp;"B"&amp;($C$1*$A1479+3)))</f>
        <v/>
      </c>
      <c r="D1479" s="19" t="str">
        <f aca="true">IF(INDIRECT($AH$5&amp;"B"&amp;($C$1*$A1479+4)) = 0, "", INDIRECT($AH$5&amp;"B"&amp;($C$1*$A1479+4)))</f>
        <v/>
      </c>
      <c r="E1479" s="19" t="str">
        <f aca="true">IF(INDIRECT($AH$5&amp;"B"&amp;($C$1*$A1479+7)) = 0, "", INDIRECT($AH$5&amp;"B"&amp;($C$1*$A1479+7)))</f>
        <v/>
      </c>
      <c r="F1479" s="20" t="str">
        <f aca="true">IF(C1479 &lt;&gt; "",IF(INDIRECT($AH$5&amp;"B"&amp;($C$1*$A1479+8)) = 0, 0, 1), "")</f>
        <v/>
      </c>
      <c r="G1479" s="20" t="n">
        <f aca="true">INDIRECT($AH$5&amp;"B"&amp;($C$1*$A1479+9))</f>
        <v>0</v>
      </c>
      <c r="H1479" s="20" t="n">
        <f aca="true">INDIRECT($AH$5&amp;"B"&amp;($C$1*$A1479+10))</f>
        <v>0</v>
      </c>
      <c r="I1479" s="20" t="n">
        <f aca="true">INDIRECT($AH$5&amp;"B"&amp;($C$1*$A1479+11))</f>
        <v>0</v>
      </c>
      <c r="J1479" s="20" t="n">
        <f aca="true">INDIRECT($AH$5&amp;"B"&amp;($C$1*$A1479+12))</f>
        <v>0</v>
      </c>
      <c r="K1479" s="21" t="str">
        <f aca="false">IF(C1479&lt;&gt;"",IFERROR((G1479+H1479+I1479)/(G1479+H1479+I1479+J1479),0), "")</f>
        <v/>
      </c>
      <c r="L1479" s="20" t="str">
        <f aca="false">IF(C1479&lt;&gt;"",(G1479* 2) +(H1479* 4) + (I1479* 6) + IF(F1479 = 1, 5, 0), "")</f>
        <v/>
      </c>
      <c r="M1479" s="25" t="str">
        <f aca="true">IF(C1479&lt;&gt;"",SUM(INDIRECT($AH$5&amp;"C"&amp;($C$1*$A1479+9)):INDIRECT($AH$5&amp;"V"&amp;($C$1*$A1479+9))), "")</f>
        <v/>
      </c>
      <c r="N1479" s="25" t="str">
        <f aca="true">IF(C1479&lt;&gt;"",SUM(INDIRECT($AH$5&amp;"C"&amp;($C$1*$A1479+10)):INDIRECT($AH$5&amp;"V"&amp;($C$1*$A1479+10))), "")</f>
        <v/>
      </c>
      <c r="O1479" s="25" t="str">
        <f aca="true">IF(C1479&lt;&gt;"",SUM(INDIRECT($AH$5&amp;"C"&amp;($C$1*$A1479+11)):INDIRECT($AH$5&amp;"V"&amp;($C$1*$A1479+11))),"")</f>
        <v/>
      </c>
      <c r="P1479" s="25" t="str">
        <f aca="true">IF(C1479&lt;&gt;"",SUM(INDIRECT($AH$5&amp;"C"&amp;($C$1*$A1479+12)):INDIRECT($AH$5&amp;"V"&amp;($C$1*$A1479+12))),"")</f>
        <v/>
      </c>
      <c r="Q1479" s="24" t="str">
        <f aca="false">IF(C1479&lt;&gt;"",IFERROR((M1479+N1479+O1479)/(M1479+N1479+O1479+P1479),0), "")</f>
        <v/>
      </c>
      <c r="R1479" s="25" t="str">
        <f aca="true">IF(C1479&lt;&gt;"",SUM(INDIRECT($AH$5&amp;"C"&amp;($C$1*$A1479+13)):INDIRECT($AH$5&amp;"V"&amp;($C$1*$A1479+13))), "")</f>
        <v/>
      </c>
      <c r="S1479" s="25" t="str">
        <f aca="false">IF(C1479&lt;&gt;"",IFERROR((M1479+N1479+O1479+P1479)/R1479, 0),"")</f>
        <v/>
      </c>
      <c r="T1479" s="25" t="str">
        <f aca="false">IF(C1479&lt;&gt;"",IFERROR((M1479+N1479+O1479)/R1479,0),"")</f>
        <v/>
      </c>
      <c r="U1479" s="25" t="str">
        <f aca="true">IF(C1479&lt;&gt;"",IF(INDIRECT($AH$5&amp;"B"&amp;($C$1*$A1479+14))= 1,1,0),"")</f>
        <v/>
      </c>
      <c r="V1479" s="25" t="str">
        <f aca="true">IF(C1479&lt;&gt;"",IF(INDIRECT($AH$5&amp;"B"&amp;($C$1*$A1479+15))= 1,1,0),"")</f>
        <v/>
      </c>
      <c r="W1479" s="25" t="str">
        <f aca="false">IF(C1479&lt;&gt;"",($M1479*1) + ($N1479*2) + ($O1479*3) + (IF(U1479 = 1, 10, 0)) + (IF(V1479 = 1, 20, 0)),"")</f>
        <v/>
      </c>
      <c r="X1479" s="27" t="str">
        <f aca="true">IF(C1479&lt;&gt;"",IF(INDIRECT($AH$5&amp;"B"&amp;($C$1*$A1479+16))= 1,1,0),"")</f>
        <v/>
      </c>
      <c r="Y1479" s="27" t="str">
        <f aca="true">IF(D1479&lt;&gt;"",IF(INDIRECT($AH$5&amp;"B"&amp;($C$1*$A1479+17))= 1,1,0),"")</f>
        <v/>
      </c>
      <c r="Z1479" s="27" t="str">
        <f aca="true">IF(E1479&lt;&gt;"",IF(INDIRECT($AH$5&amp;"B"&amp;($C$1*$A1479+18))= 1,1,0),"")</f>
        <v/>
      </c>
      <c r="AA1479" s="27" t="str">
        <f aca="true">IF(F1479&lt;&gt;"",IF(INDIRECT($AH$5&amp;"B"&amp;($C$1*$A1479+19))= 1,1,0),"")</f>
        <v/>
      </c>
      <c r="AB1479" s="27" t="str">
        <f aca="false">IF(C1479&lt;&gt;"",IF(X1479 = 1, 5, 0) + IF(Z1479 = 1, 25, 0) + IF(AA1479 = 1, 15, 0),"")</f>
        <v/>
      </c>
      <c r="AC1479" s="57" t="str">
        <f aca="false">IF(C1479&lt;&gt;"",L1479+W1479+AB1479,"")</f>
        <v/>
      </c>
    </row>
    <row r="1480" customFormat="false" ht="12.8" hidden="false" customHeight="false" outlineLevel="0" collapsed="false">
      <c r="A1480" s="11" t="n">
        <f aca="false">A1479+1</f>
        <v>477</v>
      </c>
      <c r="B1480" s="38" t="str">
        <f aca="true">IF(INDIRECT($AH$5&amp;"B"&amp;($C$1*$A1480+2))=0, "",INDIRECT($AH$5&amp;"B"&amp;($C$1*$A1480+2)))</f>
        <v/>
      </c>
      <c r="C1480" s="19" t="str">
        <f aca="true">IF(INDIRECT($AH$5&amp;"B"&amp;($C$1*$A1480+3)) = 0, "", INDIRECT($AH$5&amp;"B"&amp;($C$1*$A1480+3)))</f>
        <v/>
      </c>
      <c r="D1480" s="19" t="str">
        <f aca="true">IF(INDIRECT($AH$5&amp;"B"&amp;($C$1*$A1480+4)) = 0, "", INDIRECT($AH$5&amp;"B"&amp;($C$1*$A1480+4)))</f>
        <v/>
      </c>
      <c r="E1480" s="19" t="str">
        <f aca="true">IF(INDIRECT($AH$5&amp;"B"&amp;($C$1*$A1480+7)) = 0, "", INDIRECT($AH$5&amp;"B"&amp;($C$1*$A1480+7)))</f>
        <v/>
      </c>
      <c r="F1480" s="20" t="str">
        <f aca="true">IF(C1480 &lt;&gt; "",IF(INDIRECT($AH$5&amp;"B"&amp;($C$1*$A1480+8)) = 0, 0, 1), "")</f>
        <v/>
      </c>
      <c r="G1480" s="20" t="n">
        <f aca="true">INDIRECT($AH$5&amp;"B"&amp;($C$1*$A1480+9))</f>
        <v>0</v>
      </c>
      <c r="H1480" s="20" t="n">
        <f aca="true">INDIRECT($AH$5&amp;"B"&amp;($C$1*$A1480+10))</f>
        <v>0</v>
      </c>
      <c r="I1480" s="20" t="n">
        <f aca="true">INDIRECT($AH$5&amp;"B"&amp;($C$1*$A1480+11))</f>
        <v>0</v>
      </c>
      <c r="J1480" s="20" t="n">
        <f aca="true">INDIRECT($AH$5&amp;"B"&amp;($C$1*$A1480+12))</f>
        <v>0</v>
      </c>
      <c r="K1480" s="21" t="str">
        <f aca="false">IF(C1480&lt;&gt;"",IFERROR((G1480+H1480+I1480)/(G1480+H1480+I1480+J1480),0), "")</f>
        <v/>
      </c>
      <c r="L1480" s="20" t="str">
        <f aca="false">IF(C1480&lt;&gt;"",(G1480* 2) +(H1480* 4) + (I1480* 6) + IF(F1480 = 1, 5, 0), "")</f>
        <v/>
      </c>
      <c r="M1480" s="25" t="str">
        <f aca="true">IF(C1480&lt;&gt;"",SUM(INDIRECT($AH$5&amp;"C"&amp;($C$1*$A1480+9)):INDIRECT($AH$5&amp;"V"&amp;($C$1*$A1480+9))), "")</f>
        <v/>
      </c>
      <c r="N1480" s="25" t="str">
        <f aca="true">IF(C1480&lt;&gt;"",SUM(INDIRECT($AH$5&amp;"C"&amp;($C$1*$A1480+10)):INDIRECT($AH$5&amp;"V"&amp;($C$1*$A1480+10))), "")</f>
        <v/>
      </c>
      <c r="O1480" s="25" t="str">
        <f aca="true">IF(C1480&lt;&gt;"",SUM(INDIRECT($AH$5&amp;"C"&amp;($C$1*$A1480+11)):INDIRECT($AH$5&amp;"V"&amp;($C$1*$A1480+11))),"")</f>
        <v/>
      </c>
      <c r="P1480" s="25" t="str">
        <f aca="true">IF(C1480&lt;&gt;"",SUM(INDIRECT($AH$5&amp;"C"&amp;($C$1*$A1480+12)):INDIRECT($AH$5&amp;"V"&amp;($C$1*$A1480+12))),"")</f>
        <v/>
      </c>
      <c r="Q1480" s="24" t="str">
        <f aca="false">IF(C1480&lt;&gt;"",IFERROR((M1480+N1480+O1480)/(M1480+N1480+O1480+P1480),0), "")</f>
        <v/>
      </c>
      <c r="R1480" s="25" t="str">
        <f aca="true">IF(C1480&lt;&gt;"",SUM(INDIRECT($AH$5&amp;"C"&amp;($C$1*$A1480+13)):INDIRECT($AH$5&amp;"V"&amp;($C$1*$A1480+13))), "")</f>
        <v/>
      </c>
      <c r="S1480" s="25" t="str">
        <f aca="false">IF(C1480&lt;&gt;"",IFERROR((M1480+N1480+O1480+P1480)/R1480, 0),"")</f>
        <v/>
      </c>
      <c r="T1480" s="25" t="str">
        <f aca="false">IF(C1480&lt;&gt;"",IFERROR((M1480+N1480+O1480)/R1480,0),"")</f>
        <v/>
      </c>
      <c r="U1480" s="25" t="str">
        <f aca="true">IF(C1480&lt;&gt;"",IF(INDIRECT($AH$5&amp;"B"&amp;($C$1*$A1480+14))= 1,1,0),"")</f>
        <v/>
      </c>
      <c r="V1480" s="25" t="str">
        <f aca="true">IF(C1480&lt;&gt;"",IF(INDIRECT($AH$5&amp;"B"&amp;($C$1*$A1480+15))= 1,1,0),"")</f>
        <v/>
      </c>
      <c r="W1480" s="25" t="str">
        <f aca="false">IF(C1480&lt;&gt;"",($M1480*1) + ($N1480*2) + ($O1480*3) + (IF(U1480 = 1, 10, 0)) + (IF(V1480 = 1, 20, 0)),"")</f>
        <v/>
      </c>
      <c r="X1480" s="27" t="str">
        <f aca="true">IF(C1480&lt;&gt;"",IF(INDIRECT($AH$5&amp;"B"&amp;($C$1*$A1480+16))= 1,1,0),"")</f>
        <v/>
      </c>
      <c r="Y1480" s="27" t="str">
        <f aca="true">IF(D1480&lt;&gt;"",IF(INDIRECT($AH$5&amp;"B"&amp;($C$1*$A1480+17))= 1,1,0),"")</f>
        <v/>
      </c>
      <c r="Z1480" s="27" t="str">
        <f aca="true">IF(E1480&lt;&gt;"",IF(INDIRECT($AH$5&amp;"B"&amp;($C$1*$A1480+18))= 1,1,0),"")</f>
        <v/>
      </c>
      <c r="AA1480" s="27" t="str">
        <f aca="true">IF(F1480&lt;&gt;"",IF(INDIRECT($AH$5&amp;"B"&amp;($C$1*$A1480+19))= 1,1,0),"")</f>
        <v/>
      </c>
      <c r="AB1480" s="27" t="str">
        <f aca="false">IF(C1480&lt;&gt;"",IF(X1480 = 1, 5, 0) + IF(Z1480 = 1, 25, 0) + IF(AA1480 = 1, 15, 0),"")</f>
        <v/>
      </c>
      <c r="AC1480" s="57" t="str">
        <f aca="false">IF(C1480&lt;&gt;"",L1480+W1480+AB1480,"")</f>
        <v/>
      </c>
    </row>
    <row r="1481" customFormat="false" ht="12.8" hidden="false" customHeight="false" outlineLevel="0" collapsed="false">
      <c r="A1481" s="11" t="n">
        <f aca="false">A1480+1</f>
        <v>478</v>
      </c>
      <c r="B1481" s="38" t="str">
        <f aca="true">IF(INDIRECT($AH$5&amp;"B"&amp;($C$1*$A1481+2))=0, "",INDIRECT($AH$5&amp;"B"&amp;($C$1*$A1481+2)))</f>
        <v/>
      </c>
      <c r="C1481" s="19" t="str">
        <f aca="true">IF(INDIRECT($AH$5&amp;"B"&amp;($C$1*$A1481+3)) = 0, "", INDIRECT($AH$5&amp;"B"&amp;($C$1*$A1481+3)))</f>
        <v/>
      </c>
      <c r="D1481" s="19" t="str">
        <f aca="true">IF(INDIRECT($AH$5&amp;"B"&amp;($C$1*$A1481+4)) = 0, "", INDIRECT($AH$5&amp;"B"&amp;($C$1*$A1481+4)))</f>
        <v/>
      </c>
      <c r="E1481" s="19" t="str">
        <f aca="true">IF(INDIRECT($AH$5&amp;"B"&amp;($C$1*$A1481+7)) = 0, "", INDIRECT($AH$5&amp;"B"&amp;($C$1*$A1481+7)))</f>
        <v/>
      </c>
      <c r="F1481" s="20" t="str">
        <f aca="true">IF(C1481 &lt;&gt; "",IF(INDIRECT($AH$5&amp;"B"&amp;($C$1*$A1481+8)) = 0, 0, 1), "")</f>
        <v/>
      </c>
      <c r="G1481" s="20" t="n">
        <f aca="true">INDIRECT($AH$5&amp;"B"&amp;($C$1*$A1481+9))</f>
        <v>0</v>
      </c>
      <c r="H1481" s="20" t="n">
        <f aca="true">INDIRECT($AH$5&amp;"B"&amp;($C$1*$A1481+10))</f>
        <v>0</v>
      </c>
      <c r="I1481" s="20" t="n">
        <f aca="true">INDIRECT($AH$5&amp;"B"&amp;($C$1*$A1481+11))</f>
        <v>0</v>
      </c>
      <c r="J1481" s="20" t="n">
        <f aca="true">INDIRECT($AH$5&amp;"B"&amp;($C$1*$A1481+12))</f>
        <v>0</v>
      </c>
      <c r="K1481" s="21" t="str">
        <f aca="false">IF(C1481&lt;&gt;"",IFERROR((G1481+H1481+I1481)/(G1481+H1481+I1481+J1481),0), "")</f>
        <v/>
      </c>
      <c r="L1481" s="20" t="str">
        <f aca="false">IF(C1481&lt;&gt;"",(G1481* 2) +(H1481* 4) + (I1481* 6) + IF(F1481 = 1, 5, 0), "")</f>
        <v/>
      </c>
      <c r="M1481" s="25" t="str">
        <f aca="true">IF(C1481&lt;&gt;"",SUM(INDIRECT($AH$5&amp;"C"&amp;($C$1*$A1481+9)):INDIRECT($AH$5&amp;"V"&amp;($C$1*$A1481+9))), "")</f>
        <v/>
      </c>
      <c r="N1481" s="25" t="str">
        <f aca="true">IF(C1481&lt;&gt;"",SUM(INDIRECT($AH$5&amp;"C"&amp;($C$1*$A1481+10)):INDIRECT($AH$5&amp;"V"&amp;($C$1*$A1481+10))), "")</f>
        <v/>
      </c>
      <c r="O1481" s="25" t="str">
        <f aca="true">IF(C1481&lt;&gt;"",SUM(INDIRECT($AH$5&amp;"C"&amp;($C$1*$A1481+11)):INDIRECT($AH$5&amp;"V"&amp;($C$1*$A1481+11))),"")</f>
        <v/>
      </c>
      <c r="P1481" s="25" t="str">
        <f aca="true">IF(C1481&lt;&gt;"",SUM(INDIRECT($AH$5&amp;"C"&amp;($C$1*$A1481+12)):INDIRECT($AH$5&amp;"V"&amp;($C$1*$A1481+12))),"")</f>
        <v/>
      </c>
      <c r="Q1481" s="24" t="str">
        <f aca="false">IF(C1481&lt;&gt;"",IFERROR((M1481+N1481+O1481)/(M1481+N1481+O1481+P1481),0), "")</f>
        <v/>
      </c>
      <c r="R1481" s="25" t="str">
        <f aca="true">IF(C1481&lt;&gt;"",SUM(INDIRECT($AH$5&amp;"C"&amp;($C$1*$A1481+13)):INDIRECT($AH$5&amp;"V"&amp;($C$1*$A1481+13))), "")</f>
        <v/>
      </c>
      <c r="S1481" s="25" t="str">
        <f aca="false">IF(C1481&lt;&gt;"",IFERROR((M1481+N1481+O1481+P1481)/R1481, 0),"")</f>
        <v/>
      </c>
      <c r="T1481" s="25" t="str">
        <f aca="false">IF(C1481&lt;&gt;"",IFERROR((M1481+N1481+O1481)/R1481,0),"")</f>
        <v/>
      </c>
      <c r="U1481" s="25" t="str">
        <f aca="true">IF(C1481&lt;&gt;"",IF(INDIRECT($AH$5&amp;"B"&amp;($C$1*$A1481+14))= 1,1,0),"")</f>
        <v/>
      </c>
      <c r="V1481" s="25" t="str">
        <f aca="true">IF(C1481&lt;&gt;"",IF(INDIRECT($AH$5&amp;"B"&amp;($C$1*$A1481+15))= 1,1,0),"")</f>
        <v/>
      </c>
      <c r="W1481" s="25" t="str">
        <f aca="false">IF(C1481&lt;&gt;"",($M1481*1) + ($N1481*2) + ($O1481*3) + (IF(U1481 = 1, 10, 0)) + (IF(V1481 = 1, 20, 0)),"")</f>
        <v/>
      </c>
      <c r="X1481" s="27" t="str">
        <f aca="true">IF(C1481&lt;&gt;"",IF(INDIRECT($AH$5&amp;"B"&amp;($C$1*$A1481+16))= 1,1,0),"")</f>
        <v/>
      </c>
      <c r="Y1481" s="27" t="str">
        <f aca="true">IF(D1481&lt;&gt;"",IF(INDIRECT($AH$5&amp;"B"&amp;($C$1*$A1481+17))= 1,1,0),"")</f>
        <v/>
      </c>
      <c r="Z1481" s="27" t="str">
        <f aca="true">IF(E1481&lt;&gt;"",IF(INDIRECT($AH$5&amp;"B"&amp;($C$1*$A1481+18))= 1,1,0),"")</f>
        <v/>
      </c>
      <c r="AA1481" s="27" t="str">
        <f aca="true">IF(F1481&lt;&gt;"",IF(INDIRECT($AH$5&amp;"B"&amp;($C$1*$A1481+19))= 1,1,0),"")</f>
        <v/>
      </c>
      <c r="AB1481" s="27" t="str">
        <f aca="false">IF(C1481&lt;&gt;"",IF(X1481 = 1, 5, 0) + IF(Z1481 = 1, 25, 0) + IF(AA1481 = 1, 15, 0),"")</f>
        <v/>
      </c>
      <c r="AC1481" s="57" t="str">
        <f aca="false">IF(C1481&lt;&gt;"",L1481+W1481+AB1481,"")</f>
        <v/>
      </c>
    </row>
    <row r="1482" customFormat="false" ht="12.8" hidden="false" customHeight="false" outlineLevel="0" collapsed="false">
      <c r="A1482" s="11" t="n">
        <f aca="false">A1481+1</f>
        <v>479</v>
      </c>
      <c r="B1482" s="38" t="str">
        <f aca="true">IF(INDIRECT($AH$5&amp;"B"&amp;($C$1*$A1482+2))=0, "",INDIRECT($AH$5&amp;"B"&amp;($C$1*$A1482+2)))</f>
        <v/>
      </c>
      <c r="C1482" s="19" t="str">
        <f aca="true">IF(INDIRECT($AH$5&amp;"B"&amp;($C$1*$A1482+3)) = 0, "", INDIRECT($AH$5&amp;"B"&amp;($C$1*$A1482+3)))</f>
        <v/>
      </c>
      <c r="D1482" s="19" t="str">
        <f aca="true">IF(INDIRECT($AH$5&amp;"B"&amp;($C$1*$A1482+4)) = 0, "", INDIRECT($AH$5&amp;"B"&amp;($C$1*$A1482+4)))</f>
        <v/>
      </c>
      <c r="E1482" s="19" t="str">
        <f aca="true">IF(INDIRECT($AH$5&amp;"B"&amp;($C$1*$A1482+7)) = 0, "", INDIRECT($AH$5&amp;"B"&amp;($C$1*$A1482+7)))</f>
        <v/>
      </c>
      <c r="F1482" s="20" t="str">
        <f aca="true">IF(C1482 &lt;&gt; "",IF(INDIRECT($AH$5&amp;"B"&amp;($C$1*$A1482+8)) = 0, 0, 1), "")</f>
        <v/>
      </c>
      <c r="G1482" s="20" t="n">
        <f aca="true">INDIRECT($AH$5&amp;"B"&amp;($C$1*$A1482+9))</f>
        <v>0</v>
      </c>
      <c r="H1482" s="20" t="n">
        <f aca="true">INDIRECT($AH$5&amp;"B"&amp;($C$1*$A1482+10))</f>
        <v>0</v>
      </c>
      <c r="I1482" s="20" t="n">
        <f aca="true">INDIRECT($AH$5&amp;"B"&amp;($C$1*$A1482+11))</f>
        <v>0</v>
      </c>
      <c r="J1482" s="20" t="n">
        <f aca="true">INDIRECT($AH$5&amp;"B"&amp;($C$1*$A1482+12))</f>
        <v>0</v>
      </c>
      <c r="K1482" s="21" t="str">
        <f aca="false">IF(C1482&lt;&gt;"",IFERROR((G1482+H1482+I1482)/(G1482+H1482+I1482+J1482),0), "")</f>
        <v/>
      </c>
      <c r="L1482" s="20" t="str">
        <f aca="false">IF(C1482&lt;&gt;"",(G1482* 2) +(H1482* 4) + (I1482* 6) + IF(F1482 = 1, 5, 0), "")</f>
        <v/>
      </c>
      <c r="M1482" s="25" t="str">
        <f aca="true">IF(C1482&lt;&gt;"",SUM(INDIRECT($AH$5&amp;"C"&amp;($C$1*$A1482+9)):INDIRECT($AH$5&amp;"V"&amp;($C$1*$A1482+9))), "")</f>
        <v/>
      </c>
      <c r="N1482" s="25" t="str">
        <f aca="true">IF(C1482&lt;&gt;"",SUM(INDIRECT($AH$5&amp;"C"&amp;($C$1*$A1482+10)):INDIRECT($AH$5&amp;"V"&amp;($C$1*$A1482+10))), "")</f>
        <v/>
      </c>
      <c r="O1482" s="25" t="str">
        <f aca="true">IF(C1482&lt;&gt;"",SUM(INDIRECT($AH$5&amp;"C"&amp;($C$1*$A1482+11)):INDIRECT($AH$5&amp;"V"&amp;($C$1*$A1482+11))),"")</f>
        <v/>
      </c>
      <c r="P1482" s="25" t="str">
        <f aca="true">IF(C1482&lt;&gt;"",SUM(INDIRECT($AH$5&amp;"C"&amp;($C$1*$A1482+12)):INDIRECT($AH$5&amp;"V"&amp;($C$1*$A1482+12))),"")</f>
        <v/>
      </c>
      <c r="Q1482" s="24" t="str">
        <f aca="false">IF(C1482&lt;&gt;"",IFERROR((M1482+N1482+O1482)/(M1482+N1482+O1482+P1482),0), "")</f>
        <v/>
      </c>
      <c r="R1482" s="25" t="str">
        <f aca="true">IF(C1482&lt;&gt;"",SUM(INDIRECT($AH$5&amp;"C"&amp;($C$1*$A1482+13)):INDIRECT($AH$5&amp;"V"&amp;($C$1*$A1482+13))), "")</f>
        <v/>
      </c>
      <c r="S1482" s="25" t="str">
        <f aca="false">IF(C1482&lt;&gt;"",IFERROR((M1482+N1482+O1482+P1482)/R1482, 0),"")</f>
        <v/>
      </c>
      <c r="T1482" s="25" t="str">
        <f aca="false">IF(C1482&lt;&gt;"",IFERROR((M1482+N1482+O1482)/R1482,0),"")</f>
        <v/>
      </c>
      <c r="U1482" s="25" t="str">
        <f aca="true">IF(C1482&lt;&gt;"",IF(INDIRECT($AH$5&amp;"B"&amp;($C$1*$A1482+14))= 1,1,0),"")</f>
        <v/>
      </c>
      <c r="V1482" s="25" t="str">
        <f aca="true">IF(C1482&lt;&gt;"",IF(INDIRECT($AH$5&amp;"B"&amp;($C$1*$A1482+15))= 1,1,0),"")</f>
        <v/>
      </c>
      <c r="W1482" s="25" t="str">
        <f aca="false">IF(C1482&lt;&gt;"",($M1482*1) + ($N1482*2) + ($O1482*3) + (IF(U1482 = 1, 10, 0)) + (IF(V1482 = 1, 20, 0)),"")</f>
        <v/>
      </c>
      <c r="X1482" s="27" t="str">
        <f aca="true">IF(C1482&lt;&gt;"",IF(INDIRECT($AH$5&amp;"B"&amp;($C$1*$A1482+16))= 1,1,0),"")</f>
        <v/>
      </c>
      <c r="Y1482" s="27" t="str">
        <f aca="true">IF(D1482&lt;&gt;"",IF(INDIRECT($AH$5&amp;"B"&amp;($C$1*$A1482+17))= 1,1,0),"")</f>
        <v/>
      </c>
      <c r="Z1482" s="27" t="str">
        <f aca="true">IF(E1482&lt;&gt;"",IF(INDIRECT($AH$5&amp;"B"&amp;($C$1*$A1482+18))= 1,1,0),"")</f>
        <v/>
      </c>
      <c r="AA1482" s="27" t="str">
        <f aca="true">IF(F1482&lt;&gt;"",IF(INDIRECT($AH$5&amp;"B"&amp;($C$1*$A1482+19))= 1,1,0),"")</f>
        <v/>
      </c>
      <c r="AB1482" s="27" t="str">
        <f aca="false">IF(C1482&lt;&gt;"",IF(X1482 = 1, 5, 0) + IF(Z1482 = 1, 25, 0) + IF(AA1482 = 1, 15, 0),"")</f>
        <v/>
      </c>
      <c r="AC1482" s="57" t="str">
        <f aca="false">IF(C1482&lt;&gt;"",L1482+W1482+AB1482,"")</f>
        <v/>
      </c>
    </row>
    <row r="1483" customFormat="false" ht="12.8" hidden="false" customHeight="false" outlineLevel="0" collapsed="false">
      <c r="A1483" s="11" t="n">
        <f aca="false">A1482+1</f>
        <v>480</v>
      </c>
      <c r="B1483" s="38" t="str">
        <f aca="true">IF(INDIRECT($AH$5&amp;"B"&amp;($C$1*$A1483+2))=0, "",INDIRECT($AH$5&amp;"B"&amp;($C$1*$A1483+2)))</f>
        <v/>
      </c>
      <c r="C1483" s="19" t="str">
        <f aca="true">IF(INDIRECT($AH$5&amp;"B"&amp;($C$1*$A1483+3)) = 0, "", INDIRECT($AH$5&amp;"B"&amp;($C$1*$A1483+3)))</f>
        <v/>
      </c>
      <c r="D1483" s="19" t="str">
        <f aca="true">IF(INDIRECT($AH$5&amp;"B"&amp;($C$1*$A1483+4)) = 0, "", INDIRECT($AH$5&amp;"B"&amp;($C$1*$A1483+4)))</f>
        <v/>
      </c>
      <c r="E1483" s="19" t="str">
        <f aca="true">IF(INDIRECT($AH$5&amp;"B"&amp;($C$1*$A1483+7)) = 0, "", INDIRECT($AH$5&amp;"B"&amp;($C$1*$A1483+7)))</f>
        <v/>
      </c>
      <c r="F1483" s="20" t="str">
        <f aca="true">IF(C1483 &lt;&gt; "",IF(INDIRECT($AH$5&amp;"B"&amp;($C$1*$A1483+8)) = 0, 0, 1), "")</f>
        <v/>
      </c>
      <c r="G1483" s="20" t="n">
        <f aca="true">INDIRECT($AH$5&amp;"B"&amp;($C$1*$A1483+9))</f>
        <v>0</v>
      </c>
      <c r="H1483" s="20" t="n">
        <f aca="true">INDIRECT($AH$5&amp;"B"&amp;($C$1*$A1483+10))</f>
        <v>0</v>
      </c>
      <c r="I1483" s="20" t="n">
        <f aca="true">INDIRECT($AH$5&amp;"B"&amp;($C$1*$A1483+11))</f>
        <v>0</v>
      </c>
      <c r="J1483" s="20" t="n">
        <f aca="true">INDIRECT($AH$5&amp;"B"&amp;($C$1*$A1483+12))</f>
        <v>0</v>
      </c>
      <c r="K1483" s="21" t="str">
        <f aca="false">IF(C1483&lt;&gt;"",IFERROR((G1483+H1483+I1483)/(G1483+H1483+I1483+J1483),0), "")</f>
        <v/>
      </c>
      <c r="L1483" s="20" t="str">
        <f aca="false">IF(C1483&lt;&gt;"",(G1483* 2) +(H1483* 4) + (I1483* 6) + IF(F1483 = 1, 5, 0), "")</f>
        <v/>
      </c>
      <c r="M1483" s="25" t="str">
        <f aca="true">IF(C1483&lt;&gt;"",SUM(INDIRECT($AH$5&amp;"C"&amp;($C$1*$A1483+9)):INDIRECT($AH$5&amp;"V"&amp;($C$1*$A1483+9))), "")</f>
        <v/>
      </c>
      <c r="N1483" s="25" t="str">
        <f aca="true">IF(C1483&lt;&gt;"",SUM(INDIRECT($AH$5&amp;"C"&amp;($C$1*$A1483+10)):INDIRECT($AH$5&amp;"V"&amp;($C$1*$A1483+10))), "")</f>
        <v/>
      </c>
      <c r="O1483" s="25" t="str">
        <f aca="true">IF(C1483&lt;&gt;"",SUM(INDIRECT($AH$5&amp;"C"&amp;($C$1*$A1483+11)):INDIRECT($AH$5&amp;"V"&amp;($C$1*$A1483+11))),"")</f>
        <v/>
      </c>
      <c r="P1483" s="25" t="str">
        <f aca="true">IF(C1483&lt;&gt;"",SUM(INDIRECT($AH$5&amp;"C"&amp;($C$1*$A1483+12)):INDIRECT($AH$5&amp;"V"&amp;($C$1*$A1483+12))),"")</f>
        <v/>
      </c>
      <c r="Q1483" s="24" t="str">
        <f aca="false">IF(C1483&lt;&gt;"",IFERROR((M1483+N1483+O1483)/(M1483+N1483+O1483+P1483),0), "")</f>
        <v/>
      </c>
      <c r="R1483" s="25" t="str">
        <f aca="true">IF(C1483&lt;&gt;"",SUM(INDIRECT($AH$5&amp;"C"&amp;($C$1*$A1483+13)):INDIRECT($AH$5&amp;"V"&amp;($C$1*$A1483+13))), "")</f>
        <v/>
      </c>
      <c r="S1483" s="25" t="str">
        <f aca="false">IF(C1483&lt;&gt;"",IFERROR((M1483+N1483+O1483+P1483)/R1483, 0),"")</f>
        <v/>
      </c>
      <c r="T1483" s="25" t="str">
        <f aca="false">IF(C1483&lt;&gt;"",IFERROR((M1483+N1483+O1483)/R1483,0),"")</f>
        <v/>
      </c>
      <c r="U1483" s="25" t="str">
        <f aca="true">IF(C1483&lt;&gt;"",IF(INDIRECT($AH$5&amp;"B"&amp;($C$1*$A1483+14))= 1,1,0),"")</f>
        <v/>
      </c>
      <c r="V1483" s="25" t="str">
        <f aca="true">IF(C1483&lt;&gt;"",IF(INDIRECT($AH$5&amp;"B"&amp;($C$1*$A1483+15))= 1,1,0),"")</f>
        <v/>
      </c>
      <c r="W1483" s="25" t="str">
        <f aca="false">IF(C1483&lt;&gt;"",($M1483*1) + ($N1483*2) + ($O1483*3) + (IF(U1483 = 1, 10, 0)) + (IF(V1483 = 1, 20, 0)),"")</f>
        <v/>
      </c>
      <c r="X1483" s="27" t="str">
        <f aca="true">IF(C1483&lt;&gt;"",IF(INDIRECT($AH$5&amp;"B"&amp;($C$1*$A1483+16))= 1,1,0),"")</f>
        <v/>
      </c>
      <c r="Y1483" s="27" t="str">
        <f aca="true">IF(D1483&lt;&gt;"",IF(INDIRECT($AH$5&amp;"B"&amp;($C$1*$A1483+17))= 1,1,0),"")</f>
        <v/>
      </c>
      <c r="Z1483" s="27" t="str">
        <f aca="true">IF(E1483&lt;&gt;"",IF(INDIRECT($AH$5&amp;"B"&amp;($C$1*$A1483+18))= 1,1,0),"")</f>
        <v/>
      </c>
      <c r="AA1483" s="27" t="str">
        <f aca="true">IF(F1483&lt;&gt;"",IF(INDIRECT($AH$5&amp;"B"&amp;($C$1*$A1483+19))= 1,1,0),"")</f>
        <v/>
      </c>
      <c r="AB1483" s="27" t="str">
        <f aca="false">IF(C1483&lt;&gt;"",IF(X1483 = 1, 5, 0) + IF(Z1483 = 1, 25, 0) + IF(AA1483 = 1, 15, 0),"")</f>
        <v/>
      </c>
      <c r="AC1483" s="57" t="str">
        <f aca="false">IF(C1483&lt;&gt;"",L1483+W1483+AB1483,"")</f>
        <v/>
      </c>
    </row>
    <row r="1484" customFormat="false" ht="12.8" hidden="false" customHeight="false" outlineLevel="0" collapsed="false">
      <c r="A1484" s="11" t="n">
        <f aca="false">A1483+1</f>
        <v>481</v>
      </c>
      <c r="B1484" s="38" t="str">
        <f aca="true">IF(INDIRECT($AH$5&amp;"B"&amp;($C$1*$A1484+2))=0, "",INDIRECT($AH$5&amp;"B"&amp;($C$1*$A1484+2)))</f>
        <v/>
      </c>
      <c r="C1484" s="19" t="str">
        <f aca="true">IF(INDIRECT($AH$5&amp;"B"&amp;($C$1*$A1484+3)) = 0, "", INDIRECT($AH$5&amp;"B"&amp;($C$1*$A1484+3)))</f>
        <v/>
      </c>
      <c r="D1484" s="19" t="str">
        <f aca="true">IF(INDIRECT($AH$5&amp;"B"&amp;($C$1*$A1484+4)) = 0, "", INDIRECT($AH$5&amp;"B"&amp;($C$1*$A1484+4)))</f>
        <v/>
      </c>
      <c r="E1484" s="19" t="str">
        <f aca="true">IF(INDIRECT($AH$5&amp;"B"&amp;($C$1*$A1484+7)) = 0, "", INDIRECT($AH$5&amp;"B"&amp;($C$1*$A1484+7)))</f>
        <v/>
      </c>
      <c r="F1484" s="20" t="str">
        <f aca="true">IF(C1484 &lt;&gt; "",IF(INDIRECT($AH$5&amp;"B"&amp;($C$1*$A1484+8)) = 0, 0, 1), "")</f>
        <v/>
      </c>
      <c r="G1484" s="20" t="n">
        <f aca="true">INDIRECT($AH$5&amp;"B"&amp;($C$1*$A1484+9))</f>
        <v>0</v>
      </c>
      <c r="H1484" s="20" t="n">
        <f aca="true">INDIRECT($AH$5&amp;"B"&amp;($C$1*$A1484+10))</f>
        <v>0</v>
      </c>
      <c r="I1484" s="20" t="n">
        <f aca="true">INDIRECT($AH$5&amp;"B"&amp;($C$1*$A1484+11))</f>
        <v>0</v>
      </c>
      <c r="J1484" s="20" t="n">
        <f aca="true">INDIRECT($AH$5&amp;"B"&amp;($C$1*$A1484+12))</f>
        <v>0</v>
      </c>
      <c r="K1484" s="21" t="str">
        <f aca="false">IF(C1484&lt;&gt;"",IFERROR((G1484+H1484+I1484)/(G1484+H1484+I1484+J1484),0), "")</f>
        <v/>
      </c>
      <c r="L1484" s="20" t="str">
        <f aca="false">IF(C1484&lt;&gt;"",(G1484* 2) +(H1484* 4) + (I1484* 6) + IF(F1484 = 1, 5, 0), "")</f>
        <v/>
      </c>
      <c r="M1484" s="25" t="str">
        <f aca="true">IF(C1484&lt;&gt;"",SUM(INDIRECT($AH$5&amp;"C"&amp;($C$1*$A1484+9)):INDIRECT($AH$5&amp;"V"&amp;($C$1*$A1484+9))), "")</f>
        <v/>
      </c>
      <c r="N1484" s="25" t="str">
        <f aca="true">IF(C1484&lt;&gt;"",SUM(INDIRECT($AH$5&amp;"C"&amp;($C$1*$A1484+10)):INDIRECT($AH$5&amp;"V"&amp;($C$1*$A1484+10))), "")</f>
        <v/>
      </c>
      <c r="O1484" s="25" t="str">
        <f aca="true">IF(C1484&lt;&gt;"",SUM(INDIRECT($AH$5&amp;"C"&amp;($C$1*$A1484+11)):INDIRECT($AH$5&amp;"V"&amp;($C$1*$A1484+11))),"")</f>
        <v/>
      </c>
      <c r="P1484" s="25" t="str">
        <f aca="true">IF(C1484&lt;&gt;"",SUM(INDIRECT($AH$5&amp;"C"&amp;($C$1*$A1484+12)):INDIRECT($AH$5&amp;"V"&amp;($C$1*$A1484+12))),"")</f>
        <v/>
      </c>
      <c r="Q1484" s="24" t="str">
        <f aca="false">IF(C1484&lt;&gt;"",IFERROR((M1484+N1484+O1484)/(M1484+N1484+O1484+P1484),0), "")</f>
        <v/>
      </c>
      <c r="R1484" s="25" t="str">
        <f aca="true">IF(C1484&lt;&gt;"",SUM(INDIRECT($AH$5&amp;"C"&amp;($C$1*$A1484+13)):INDIRECT($AH$5&amp;"V"&amp;($C$1*$A1484+13))), "")</f>
        <v/>
      </c>
      <c r="S1484" s="25" t="str">
        <f aca="false">IF(C1484&lt;&gt;"",IFERROR((M1484+N1484+O1484+P1484)/R1484, 0),"")</f>
        <v/>
      </c>
      <c r="T1484" s="25" t="str">
        <f aca="false">IF(C1484&lt;&gt;"",IFERROR((M1484+N1484+O1484)/R1484,0),"")</f>
        <v/>
      </c>
      <c r="U1484" s="25" t="str">
        <f aca="true">IF(C1484&lt;&gt;"",IF(INDIRECT($AH$5&amp;"B"&amp;($C$1*$A1484+14))= 1,1,0),"")</f>
        <v/>
      </c>
      <c r="V1484" s="25" t="str">
        <f aca="true">IF(C1484&lt;&gt;"",IF(INDIRECT($AH$5&amp;"B"&amp;($C$1*$A1484+15))= 1,1,0),"")</f>
        <v/>
      </c>
      <c r="W1484" s="25" t="str">
        <f aca="false">IF(C1484&lt;&gt;"",($M1484*1) + ($N1484*2) + ($O1484*3) + (IF(U1484 = 1, 10, 0)) + (IF(V1484 = 1, 20, 0)),"")</f>
        <v/>
      </c>
      <c r="X1484" s="27" t="str">
        <f aca="true">IF(C1484&lt;&gt;"",IF(INDIRECT($AH$5&amp;"B"&amp;($C$1*$A1484+16))= 1,1,0),"")</f>
        <v/>
      </c>
      <c r="Y1484" s="27" t="str">
        <f aca="true">IF(D1484&lt;&gt;"",IF(INDIRECT($AH$5&amp;"B"&amp;($C$1*$A1484+17))= 1,1,0),"")</f>
        <v/>
      </c>
      <c r="Z1484" s="27" t="str">
        <f aca="true">IF(E1484&lt;&gt;"",IF(INDIRECT($AH$5&amp;"B"&amp;($C$1*$A1484+18))= 1,1,0),"")</f>
        <v/>
      </c>
      <c r="AA1484" s="27" t="str">
        <f aca="true">IF(F1484&lt;&gt;"",IF(INDIRECT($AH$5&amp;"B"&amp;($C$1*$A1484+19))= 1,1,0),"")</f>
        <v/>
      </c>
      <c r="AB1484" s="27" t="str">
        <f aca="false">IF(C1484&lt;&gt;"",IF(X1484 = 1, 5, 0) + IF(Z1484 = 1, 25, 0) + IF(AA1484 = 1, 15, 0),"")</f>
        <v/>
      </c>
      <c r="AC1484" s="57" t="str">
        <f aca="false">IF(C1484&lt;&gt;"",L1484+W1484+AB1484,"")</f>
        <v/>
      </c>
    </row>
    <row r="1485" customFormat="false" ht="12.8" hidden="false" customHeight="false" outlineLevel="0" collapsed="false">
      <c r="A1485" s="11" t="n">
        <f aca="false">A1484+1</f>
        <v>482</v>
      </c>
      <c r="B1485" s="38" t="str">
        <f aca="true">IF(INDIRECT($AH$5&amp;"B"&amp;($C$1*$A1485+2))=0, "",INDIRECT($AH$5&amp;"B"&amp;($C$1*$A1485+2)))</f>
        <v/>
      </c>
      <c r="C1485" s="19" t="str">
        <f aca="true">IF(INDIRECT($AH$5&amp;"B"&amp;($C$1*$A1485+3)) = 0, "", INDIRECT($AH$5&amp;"B"&amp;($C$1*$A1485+3)))</f>
        <v/>
      </c>
      <c r="D1485" s="19" t="str">
        <f aca="true">IF(INDIRECT($AH$5&amp;"B"&amp;($C$1*$A1485+4)) = 0, "", INDIRECT($AH$5&amp;"B"&amp;($C$1*$A1485+4)))</f>
        <v/>
      </c>
      <c r="E1485" s="19" t="str">
        <f aca="true">IF(INDIRECT($AH$5&amp;"B"&amp;($C$1*$A1485+7)) = 0, "", INDIRECT($AH$5&amp;"B"&amp;($C$1*$A1485+7)))</f>
        <v/>
      </c>
      <c r="F1485" s="20" t="str">
        <f aca="true">IF(C1485 &lt;&gt; "",IF(INDIRECT($AH$5&amp;"B"&amp;($C$1*$A1485+8)) = 0, 0, 1), "")</f>
        <v/>
      </c>
      <c r="G1485" s="20" t="n">
        <f aca="true">INDIRECT($AH$5&amp;"B"&amp;($C$1*$A1485+9))</f>
        <v>0</v>
      </c>
      <c r="H1485" s="20" t="n">
        <f aca="true">INDIRECT($AH$5&amp;"B"&amp;($C$1*$A1485+10))</f>
        <v>0</v>
      </c>
      <c r="I1485" s="20" t="n">
        <f aca="true">INDIRECT($AH$5&amp;"B"&amp;($C$1*$A1485+11))</f>
        <v>0</v>
      </c>
      <c r="J1485" s="20" t="n">
        <f aca="true">INDIRECT($AH$5&amp;"B"&amp;($C$1*$A1485+12))</f>
        <v>0</v>
      </c>
      <c r="K1485" s="21" t="str">
        <f aca="false">IF(C1485&lt;&gt;"",IFERROR((G1485+H1485+I1485)/(G1485+H1485+I1485+J1485),0), "")</f>
        <v/>
      </c>
      <c r="L1485" s="20" t="str">
        <f aca="false">IF(C1485&lt;&gt;"",(G1485* 2) +(H1485* 4) + (I1485* 6) + IF(F1485 = 1, 5, 0), "")</f>
        <v/>
      </c>
      <c r="M1485" s="25" t="str">
        <f aca="true">IF(C1485&lt;&gt;"",SUM(INDIRECT($AH$5&amp;"C"&amp;($C$1*$A1485+9)):INDIRECT($AH$5&amp;"V"&amp;($C$1*$A1485+9))), "")</f>
        <v/>
      </c>
      <c r="N1485" s="25" t="str">
        <f aca="true">IF(C1485&lt;&gt;"",SUM(INDIRECT($AH$5&amp;"C"&amp;($C$1*$A1485+10)):INDIRECT($AH$5&amp;"V"&amp;($C$1*$A1485+10))), "")</f>
        <v/>
      </c>
      <c r="O1485" s="25" t="str">
        <f aca="true">IF(C1485&lt;&gt;"",SUM(INDIRECT($AH$5&amp;"C"&amp;($C$1*$A1485+11)):INDIRECT($AH$5&amp;"V"&amp;($C$1*$A1485+11))),"")</f>
        <v/>
      </c>
      <c r="P1485" s="25" t="str">
        <f aca="true">IF(C1485&lt;&gt;"",SUM(INDIRECT($AH$5&amp;"C"&amp;($C$1*$A1485+12)):INDIRECT($AH$5&amp;"V"&amp;($C$1*$A1485+12))),"")</f>
        <v/>
      </c>
      <c r="Q1485" s="24" t="str">
        <f aca="false">IF(C1485&lt;&gt;"",IFERROR((M1485+N1485+O1485)/(M1485+N1485+O1485+P1485),0), "")</f>
        <v/>
      </c>
      <c r="R1485" s="25" t="str">
        <f aca="true">IF(C1485&lt;&gt;"",SUM(INDIRECT($AH$5&amp;"C"&amp;($C$1*$A1485+13)):INDIRECT($AH$5&amp;"V"&amp;($C$1*$A1485+13))), "")</f>
        <v/>
      </c>
      <c r="S1485" s="25" t="str">
        <f aca="false">IF(C1485&lt;&gt;"",IFERROR((M1485+N1485+O1485+P1485)/R1485, 0),"")</f>
        <v/>
      </c>
      <c r="T1485" s="25" t="str">
        <f aca="false">IF(C1485&lt;&gt;"",IFERROR((M1485+N1485+O1485)/R1485,0),"")</f>
        <v/>
      </c>
      <c r="U1485" s="25" t="str">
        <f aca="true">IF(C1485&lt;&gt;"",IF(INDIRECT($AH$5&amp;"B"&amp;($C$1*$A1485+14))= 1,1,0),"")</f>
        <v/>
      </c>
      <c r="V1485" s="25" t="str">
        <f aca="true">IF(C1485&lt;&gt;"",IF(INDIRECT($AH$5&amp;"B"&amp;($C$1*$A1485+15))= 1,1,0),"")</f>
        <v/>
      </c>
      <c r="W1485" s="25" t="str">
        <f aca="false">IF(C1485&lt;&gt;"",($M1485*1) + ($N1485*2) + ($O1485*3) + (IF(U1485 = 1, 10, 0)) + (IF(V1485 = 1, 20, 0)),"")</f>
        <v/>
      </c>
      <c r="X1485" s="27" t="str">
        <f aca="true">IF(C1485&lt;&gt;"",IF(INDIRECT($AH$5&amp;"B"&amp;($C$1*$A1485+16))= 1,1,0),"")</f>
        <v/>
      </c>
      <c r="Y1485" s="27" t="str">
        <f aca="true">IF(D1485&lt;&gt;"",IF(INDIRECT($AH$5&amp;"B"&amp;($C$1*$A1485+17))= 1,1,0),"")</f>
        <v/>
      </c>
      <c r="Z1485" s="27" t="str">
        <f aca="true">IF(E1485&lt;&gt;"",IF(INDIRECT($AH$5&amp;"B"&amp;($C$1*$A1485+18))= 1,1,0),"")</f>
        <v/>
      </c>
      <c r="AA1485" s="27" t="str">
        <f aca="true">IF(F1485&lt;&gt;"",IF(INDIRECT($AH$5&amp;"B"&amp;($C$1*$A1485+19))= 1,1,0),"")</f>
        <v/>
      </c>
      <c r="AB1485" s="27" t="str">
        <f aca="false">IF(C1485&lt;&gt;"",IF(X1485 = 1, 5, 0) + IF(Z1485 = 1, 25, 0) + IF(AA1485 = 1, 15, 0),"")</f>
        <v/>
      </c>
      <c r="AC1485" s="57" t="str">
        <f aca="false">IF(C1485&lt;&gt;"",L1485+W1485+AB1485,"")</f>
        <v/>
      </c>
    </row>
    <row r="1486" customFormat="false" ht="12.8" hidden="false" customHeight="false" outlineLevel="0" collapsed="false">
      <c r="A1486" s="11" t="n">
        <f aca="false">A1485+1</f>
        <v>483</v>
      </c>
      <c r="B1486" s="38" t="str">
        <f aca="true">IF(INDIRECT($AH$5&amp;"B"&amp;($C$1*$A1486+2))=0, "",INDIRECT($AH$5&amp;"B"&amp;($C$1*$A1486+2)))</f>
        <v/>
      </c>
      <c r="C1486" s="19" t="str">
        <f aca="true">IF(INDIRECT($AH$5&amp;"B"&amp;($C$1*$A1486+3)) = 0, "", INDIRECT($AH$5&amp;"B"&amp;($C$1*$A1486+3)))</f>
        <v/>
      </c>
      <c r="D1486" s="19" t="str">
        <f aca="true">IF(INDIRECT($AH$5&amp;"B"&amp;($C$1*$A1486+4)) = 0, "", INDIRECT($AH$5&amp;"B"&amp;($C$1*$A1486+4)))</f>
        <v/>
      </c>
      <c r="E1486" s="19" t="str">
        <f aca="true">IF(INDIRECT($AH$5&amp;"B"&amp;($C$1*$A1486+7)) = 0, "", INDIRECT($AH$5&amp;"B"&amp;($C$1*$A1486+7)))</f>
        <v/>
      </c>
      <c r="F1486" s="20" t="str">
        <f aca="true">IF(C1486 &lt;&gt; "",IF(INDIRECT($AH$5&amp;"B"&amp;($C$1*$A1486+8)) = 0, 0, 1), "")</f>
        <v/>
      </c>
      <c r="G1486" s="20" t="n">
        <f aca="true">INDIRECT($AH$5&amp;"B"&amp;($C$1*$A1486+9))</f>
        <v>0</v>
      </c>
      <c r="H1486" s="20" t="n">
        <f aca="true">INDIRECT($AH$5&amp;"B"&amp;($C$1*$A1486+10))</f>
        <v>0</v>
      </c>
      <c r="I1486" s="20" t="n">
        <f aca="true">INDIRECT($AH$5&amp;"B"&amp;($C$1*$A1486+11))</f>
        <v>0</v>
      </c>
      <c r="J1486" s="20" t="n">
        <f aca="true">INDIRECT($AH$5&amp;"B"&amp;($C$1*$A1486+12))</f>
        <v>0</v>
      </c>
      <c r="K1486" s="21" t="str">
        <f aca="false">IF(C1486&lt;&gt;"",IFERROR((G1486+H1486+I1486)/(G1486+H1486+I1486+J1486),0), "")</f>
        <v/>
      </c>
      <c r="L1486" s="20" t="str">
        <f aca="false">IF(C1486&lt;&gt;"",(G1486* 2) +(H1486* 4) + (I1486* 6) + IF(F1486 = 1, 5, 0), "")</f>
        <v/>
      </c>
      <c r="M1486" s="25" t="str">
        <f aca="true">IF(C1486&lt;&gt;"",SUM(INDIRECT($AH$5&amp;"C"&amp;($C$1*$A1486+9)):INDIRECT($AH$5&amp;"V"&amp;($C$1*$A1486+9))), "")</f>
        <v/>
      </c>
      <c r="N1486" s="25" t="str">
        <f aca="true">IF(C1486&lt;&gt;"",SUM(INDIRECT($AH$5&amp;"C"&amp;($C$1*$A1486+10)):INDIRECT($AH$5&amp;"V"&amp;($C$1*$A1486+10))), "")</f>
        <v/>
      </c>
      <c r="O1486" s="25" t="str">
        <f aca="true">IF(C1486&lt;&gt;"",SUM(INDIRECT($AH$5&amp;"C"&amp;($C$1*$A1486+11)):INDIRECT($AH$5&amp;"V"&amp;($C$1*$A1486+11))),"")</f>
        <v/>
      </c>
      <c r="P1486" s="25" t="str">
        <f aca="true">IF(C1486&lt;&gt;"",SUM(INDIRECT($AH$5&amp;"C"&amp;($C$1*$A1486+12)):INDIRECT($AH$5&amp;"V"&amp;($C$1*$A1486+12))),"")</f>
        <v/>
      </c>
      <c r="Q1486" s="24" t="str">
        <f aca="false">IF(C1486&lt;&gt;"",IFERROR((M1486+N1486+O1486)/(M1486+N1486+O1486+P1486),0), "")</f>
        <v/>
      </c>
      <c r="R1486" s="25" t="str">
        <f aca="true">IF(C1486&lt;&gt;"",SUM(INDIRECT($AH$5&amp;"C"&amp;($C$1*$A1486+13)):INDIRECT($AH$5&amp;"V"&amp;($C$1*$A1486+13))), "")</f>
        <v/>
      </c>
      <c r="S1486" s="25" t="str">
        <f aca="false">IF(C1486&lt;&gt;"",IFERROR((M1486+N1486+O1486+P1486)/R1486, 0),"")</f>
        <v/>
      </c>
      <c r="T1486" s="25" t="str">
        <f aca="false">IF(C1486&lt;&gt;"",IFERROR((M1486+N1486+O1486)/R1486,0),"")</f>
        <v/>
      </c>
      <c r="U1486" s="25" t="str">
        <f aca="true">IF(C1486&lt;&gt;"",IF(INDIRECT($AH$5&amp;"B"&amp;($C$1*$A1486+14))= 1,1,0),"")</f>
        <v/>
      </c>
      <c r="V1486" s="25" t="str">
        <f aca="true">IF(C1486&lt;&gt;"",IF(INDIRECT($AH$5&amp;"B"&amp;($C$1*$A1486+15))= 1,1,0),"")</f>
        <v/>
      </c>
      <c r="W1486" s="25" t="str">
        <f aca="false">IF(C1486&lt;&gt;"",($M1486*1) + ($N1486*2) + ($O1486*3) + (IF(U1486 = 1, 10, 0)) + (IF(V1486 = 1, 20, 0)),"")</f>
        <v/>
      </c>
      <c r="X1486" s="27" t="str">
        <f aca="true">IF(C1486&lt;&gt;"",IF(INDIRECT($AH$5&amp;"B"&amp;($C$1*$A1486+16))= 1,1,0),"")</f>
        <v/>
      </c>
      <c r="Y1486" s="27" t="str">
        <f aca="true">IF(D1486&lt;&gt;"",IF(INDIRECT($AH$5&amp;"B"&amp;($C$1*$A1486+17))= 1,1,0),"")</f>
        <v/>
      </c>
      <c r="Z1486" s="27" t="str">
        <f aca="true">IF(E1486&lt;&gt;"",IF(INDIRECT($AH$5&amp;"B"&amp;($C$1*$A1486+18))= 1,1,0),"")</f>
        <v/>
      </c>
      <c r="AA1486" s="27" t="str">
        <f aca="true">IF(F1486&lt;&gt;"",IF(INDIRECT($AH$5&amp;"B"&amp;($C$1*$A1486+19))= 1,1,0),"")</f>
        <v/>
      </c>
      <c r="AB1486" s="27" t="str">
        <f aca="false">IF(C1486&lt;&gt;"",IF(X1486 = 1, 5, 0) + IF(Z1486 = 1, 25, 0) + IF(AA1486 = 1, 15, 0),"")</f>
        <v/>
      </c>
      <c r="AC1486" s="57" t="str">
        <f aca="false">IF(C1486&lt;&gt;"",L1486+W1486+AB1486,"")</f>
        <v/>
      </c>
    </row>
    <row r="1487" customFormat="false" ht="12.8" hidden="false" customHeight="false" outlineLevel="0" collapsed="false">
      <c r="A1487" s="11" t="n">
        <f aca="false">A1486+1</f>
        <v>484</v>
      </c>
      <c r="B1487" s="38" t="str">
        <f aca="true">IF(INDIRECT($AH$5&amp;"B"&amp;($C$1*$A1487+2))=0, "",INDIRECT($AH$5&amp;"B"&amp;($C$1*$A1487+2)))</f>
        <v/>
      </c>
      <c r="C1487" s="19" t="str">
        <f aca="true">IF(INDIRECT($AH$5&amp;"B"&amp;($C$1*$A1487+3)) = 0, "", INDIRECT($AH$5&amp;"B"&amp;($C$1*$A1487+3)))</f>
        <v/>
      </c>
      <c r="D1487" s="19" t="str">
        <f aca="true">IF(INDIRECT($AH$5&amp;"B"&amp;($C$1*$A1487+4)) = 0, "", INDIRECT($AH$5&amp;"B"&amp;($C$1*$A1487+4)))</f>
        <v/>
      </c>
      <c r="E1487" s="19" t="str">
        <f aca="true">IF(INDIRECT($AH$5&amp;"B"&amp;($C$1*$A1487+7)) = 0, "", INDIRECT($AH$5&amp;"B"&amp;($C$1*$A1487+7)))</f>
        <v/>
      </c>
      <c r="F1487" s="20" t="str">
        <f aca="true">IF(C1487 &lt;&gt; "",IF(INDIRECT($AH$5&amp;"B"&amp;($C$1*$A1487+8)) = 0, 0, 1), "")</f>
        <v/>
      </c>
      <c r="G1487" s="20" t="n">
        <f aca="true">INDIRECT($AH$5&amp;"B"&amp;($C$1*$A1487+9))</f>
        <v>0</v>
      </c>
      <c r="H1487" s="20" t="n">
        <f aca="true">INDIRECT($AH$5&amp;"B"&amp;($C$1*$A1487+10))</f>
        <v>0</v>
      </c>
      <c r="I1487" s="20" t="n">
        <f aca="true">INDIRECT($AH$5&amp;"B"&amp;($C$1*$A1487+11))</f>
        <v>0</v>
      </c>
      <c r="J1487" s="20" t="n">
        <f aca="true">INDIRECT($AH$5&amp;"B"&amp;($C$1*$A1487+12))</f>
        <v>0</v>
      </c>
      <c r="K1487" s="21" t="str">
        <f aca="false">IF(C1487&lt;&gt;"",IFERROR((G1487+H1487+I1487)/(G1487+H1487+I1487+J1487),0), "")</f>
        <v/>
      </c>
      <c r="L1487" s="20" t="str">
        <f aca="false">IF(C1487&lt;&gt;"",(G1487* 2) +(H1487* 4) + (I1487* 6) + IF(F1487 = 1, 5, 0), "")</f>
        <v/>
      </c>
      <c r="M1487" s="25" t="str">
        <f aca="true">IF(C1487&lt;&gt;"",SUM(INDIRECT($AH$5&amp;"C"&amp;($C$1*$A1487+9)):INDIRECT($AH$5&amp;"V"&amp;($C$1*$A1487+9))), "")</f>
        <v/>
      </c>
      <c r="N1487" s="25" t="str">
        <f aca="true">IF(C1487&lt;&gt;"",SUM(INDIRECT($AH$5&amp;"C"&amp;($C$1*$A1487+10)):INDIRECT($AH$5&amp;"V"&amp;($C$1*$A1487+10))), "")</f>
        <v/>
      </c>
      <c r="O1487" s="25" t="str">
        <f aca="true">IF(C1487&lt;&gt;"",SUM(INDIRECT($AH$5&amp;"C"&amp;($C$1*$A1487+11)):INDIRECT($AH$5&amp;"V"&amp;($C$1*$A1487+11))),"")</f>
        <v/>
      </c>
      <c r="P1487" s="25" t="str">
        <f aca="true">IF(C1487&lt;&gt;"",SUM(INDIRECT($AH$5&amp;"C"&amp;($C$1*$A1487+12)):INDIRECT($AH$5&amp;"V"&amp;($C$1*$A1487+12))),"")</f>
        <v/>
      </c>
      <c r="Q1487" s="24" t="str">
        <f aca="false">IF(C1487&lt;&gt;"",IFERROR((M1487+N1487+O1487)/(M1487+N1487+O1487+P1487),0), "")</f>
        <v/>
      </c>
      <c r="R1487" s="25" t="str">
        <f aca="true">IF(C1487&lt;&gt;"",SUM(INDIRECT($AH$5&amp;"C"&amp;($C$1*$A1487+13)):INDIRECT($AH$5&amp;"V"&amp;($C$1*$A1487+13))), "")</f>
        <v/>
      </c>
      <c r="S1487" s="25" t="str">
        <f aca="false">IF(C1487&lt;&gt;"",IFERROR((M1487+N1487+O1487+P1487)/R1487, 0),"")</f>
        <v/>
      </c>
      <c r="T1487" s="25" t="str">
        <f aca="false">IF(C1487&lt;&gt;"",IFERROR((M1487+N1487+O1487)/R1487,0),"")</f>
        <v/>
      </c>
      <c r="U1487" s="25" t="str">
        <f aca="true">IF(C1487&lt;&gt;"",IF(INDIRECT($AH$5&amp;"B"&amp;($C$1*$A1487+14))= 1,1,0),"")</f>
        <v/>
      </c>
      <c r="V1487" s="25" t="str">
        <f aca="true">IF(C1487&lt;&gt;"",IF(INDIRECT($AH$5&amp;"B"&amp;($C$1*$A1487+15))= 1,1,0),"")</f>
        <v/>
      </c>
      <c r="W1487" s="25" t="str">
        <f aca="false">IF(C1487&lt;&gt;"",($M1487*1) + ($N1487*2) + ($O1487*3) + (IF(U1487 = 1, 10, 0)) + (IF(V1487 = 1, 20, 0)),"")</f>
        <v/>
      </c>
      <c r="X1487" s="27" t="str">
        <f aca="true">IF(C1487&lt;&gt;"",IF(INDIRECT($AH$5&amp;"B"&amp;($C$1*$A1487+16))= 1,1,0),"")</f>
        <v/>
      </c>
      <c r="Y1487" s="27" t="str">
        <f aca="true">IF(D1487&lt;&gt;"",IF(INDIRECT($AH$5&amp;"B"&amp;($C$1*$A1487+17))= 1,1,0),"")</f>
        <v/>
      </c>
      <c r="Z1487" s="27" t="str">
        <f aca="true">IF(E1487&lt;&gt;"",IF(INDIRECT($AH$5&amp;"B"&amp;($C$1*$A1487+18))= 1,1,0),"")</f>
        <v/>
      </c>
      <c r="AA1487" s="27" t="str">
        <f aca="true">IF(F1487&lt;&gt;"",IF(INDIRECT($AH$5&amp;"B"&amp;($C$1*$A1487+19))= 1,1,0),"")</f>
        <v/>
      </c>
      <c r="AB1487" s="27" t="str">
        <f aca="false">IF(C1487&lt;&gt;"",IF(X1487 = 1, 5, 0) + IF(Z1487 = 1, 25, 0) + IF(AA1487 = 1, 15, 0),"")</f>
        <v/>
      </c>
      <c r="AC1487" s="57" t="str">
        <f aca="false">IF(C1487&lt;&gt;"",L1487+W1487+AB1487,"")</f>
        <v/>
      </c>
    </row>
    <row r="1488" customFormat="false" ht="12.8" hidden="false" customHeight="false" outlineLevel="0" collapsed="false">
      <c r="A1488" s="11" t="n">
        <f aca="false">A1487+1</f>
        <v>485</v>
      </c>
      <c r="B1488" s="38" t="str">
        <f aca="true">IF(INDIRECT($AH$5&amp;"B"&amp;($C$1*$A1488+2))=0, "",INDIRECT($AH$5&amp;"B"&amp;($C$1*$A1488+2)))</f>
        <v/>
      </c>
      <c r="C1488" s="19" t="str">
        <f aca="true">IF(INDIRECT($AH$5&amp;"B"&amp;($C$1*$A1488+3)) = 0, "", INDIRECT($AH$5&amp;"B"&amp;($C$1*$A1488+3)))</f>
        <v/>
      </c>
      <c r="D1488" s="19" t="str">
        <f aca="true">IF(INDIRECT($AH$5&amp;"B"&amp;($C$1*$A1488+4)) = 0, "", INDIRECT($AH$5&amp;"B"&amp;($C$1*$A1488+4)))</f>
        <v/>
      </c>
      <c r="E1488" s="19" t="str">
        <f aca="true">IF(INDIRECT($AH$5&amp;"B"&amp;($C$1*$A1488+7)) = 0, "", INDIRECT($AH$5&amp;"B"&amp;($C$1*$A1488+7)))</f>
        <v/>
      </c>
      <c r="F1488" s="20" t="str">
        <f aca="true">IF(C1488 &lt;&gt; "",IF(INDIRECT($AH$5&amp;"B"&amp;($C$1*$A1488+8)) = 0, 0, 1), "")</f>
        <v/>
      </c>
      <c r="G1488" s="20" t="n">
        <f aca="true">INDIRECT($AH$5&amp;"B"&amp;($C$1*$A1488+9))</f>
        <v>0</v>
      </c>
      <c r="H1488" s="20" t="n">
        <f aca="true">INDIRECT($AH$5&amp;"B"&amp;($C$1*$A1488+10))</f>
        <v>0</v>
      </c>
      <c r="I1488" s="20" t="n">
        <f aca="true">INDIRECT($AH$5&amp;"B"&amp;($C$1*$A1488+11))</f>
        <v>0</v>
      </c>
      <c r="J1488" s="20" t="n">
        <f aca="true">INDIRECT($AH$5&amp;"B"&amp;($C$1*$A1488+12))</f>
        <v>0</v>
      </c>
      <c r="K1488" s="21" t="str">
        <f aca="false">IF(C1488&lt;&gt;"",IFERROR((G1488+H1488+I1488)/(G1488+H1488+I1488+J1488),0), "")</f>
        <v/>
      </c>
      <c r="L1488" s="20" t="str">
        <f aca="false">IF(C1488&lt;&gt;"",(G1488* 2) +(H1488* 4) + (I1488* 6) + IF(F1488 = 1, 5, 0), "")</f>
        <v/>
      </c>
      <c r="M1488" s="25" t="str">
        <f aca="true">IF(C1488&lt;&gt;"",SUM(INDIRECT($AH$5&amp;"C"&amp;($C$1*$A1488+9)):INDIRECT($AH$5&amp;"V"&amp;($C$1*$A1488+9))), "")</f>
        <v/>
      </c>
      <c r="N1488" s="25" t="str">
        <f aca="true">IF(C1488&lt;&gt;"",SUM(INDIRECT($AH$5&amp;"C"&amp;($C$1*$A1488+10)):INDIRECT($AH$5&amp;"V"&amp;($C$1*$A1488+10))), "")</f>
        <v/>
      </c>
      <c r="O1488" s="25" t="str">
        <f aca="true">IF(C1488&lt;&gt;"",SUM(INDIRECT($AH$5&amp;"C"&amp;($C$1*$A1488+11)):INDIRECT($AH$5&amp;"V"&amp;($C$1*$A1488+11))),"")</f>
        <v/>
      </c>
      <c r="P1488" s="25" t="str">
        <f aca="true">IF(C1488&lt;&gt;"",SUM(INDIRECT($AH$5&amp;"C"&amp;($C$1*$A1488+12)):INDIRECT($AH$5&amp;"V"&amp;($C$1*$A1488+12))),"")</f>
        <v/>
      </c>
      <c r="Q1488" s="24" t="str">
        <f aca="false">IF(C1488&lt;&gt;"",IFERROR((M1488+N1488+O1488)/(M1488+N1488+O1488+P1488),0), "")</f>
        <v/>
      </c>
      <c r="R1488" s="25" t="str">
        <f aca="true">IF(C1488&lt;&gt;"",SUM(INDIRECT($AH$5&amp;"C"&amp;($C$1*$A1488+13)):INDIRECT($AH$5&amp;"V"&amp;($C$1*$A1488+13))), "")</f>
        <v/>
      </c>
      <c r="S1488" s="25" t="str">
        <f aca="false">IF(C1488&lt;&gt;"",IFERROR((M1488+N1488+O1488+P1488)/R1488, 0),"")</f>
        <v/>
      </c>
      <c r="T1488" s="25" t="str">
        <f aca="false">IF(C1488&lt;&gt;"",IFERROR((M1488+N1488+O1488)/R1488,0),"")</f>
        <v/>
      </c>
      <c r="U1488" s="25" t="str">
        <f aca="true">IF(C1488&lt;&gt;"",IF(INDIRECT($AH$5&amp;"B"&amp;($C$1*$A1488+14))= 1,1,0),"")</f>
        <v/>
      </c>
      <c r="V1488" s="25" t="str">
        <f aca="true">IF(C1488&lt;&gt;"",IF(INDIRECT($AH$5&amp;"B"&amp;($C$1*$A1488+15))= 1,1,0),"")</f>
        <v/>
      </c>
      <c r="W1488" s="25" t="str">
        <f aca="false">IF(C1488&lt;&gt;"",($M1488*1) + ($N1488*2) + ($O1488*3) + (IF(U1488 = 1, 10, 0)) + (IF(V1488 = 1, 20, 0)),"")</f>
        <v/>
      </c>
      <c r="X1488" s="27" t="str">
        <f aca="true">IF(C1488&lt;&gt;"",IF(INDIRECT($AH$5&amp;"B"&amp;($C$1*$A1488+16))= 1,1,0),"")</f>
        <v/>
      </c>
      <c r="Y1488" s="27" t="str">
        <f aca="true">IF(D1488&lt;&gt;"",IF(INDIRECT($AH$5&amp;"B"&amp;($C$1*$A1488+17))= 1,1,0),"")</f>
        <v/>
      </c>
      <c r="Z1488" s="27" t="str">
        <f aca="true">IF(E1488&lt;&gt;"",IF(INDIRECT($AH$5&amp;"B"&amp;($C$1*$A1488+18))= 1,1,0),"")</f>
        <v/>
      </c>
      <c r="AA1488" s="27" t="str">
        <f aca="true">IF(F1488&lt;&gt;"",IF(INDIRECT($AH$5&amp;"B"&amp;($C$1*$A1488+19))= 1,1,0),"")</f>
        <v/>
      </c>
      <c r="AB1488" s="27" t="str">
        <f aca="false">IF(C1488&lt;&gt;"",IF(X1488 = 1, 5, 0) + IF(Z1488 = 1, 25, 0) + IF(AA1488 = 1, 15, 0),"")</f>
        <v/>
      </c>
      <c r="AC1488" s="57" t="str">
        <f aca="false">IF(C1488&lt;&gt;"",L1488+W1488+AB1488,"")</f>
        <v/>
      </c>
    </row>
    <row r="1489" customFormat="false" ht="12.8" hidden="false" customHeight="false" outlineLevel="0" collapsed="false">
      <c r="A1489" s="11" t="n">
        <f aca="false">A1488+1</f>
        <v>486</v>
      </c>
      <c r="B1489" s="38" t="str">
        <f aca="true">IF(INDIRECT($AH$5&amp;"B"&amp;($C$1*$A1489+2))=0, "",INDIRECT($AH$5&amp;"B"&amp;($C$1*$A1489+2)))</f>
        <v/>
      </c>
      <c r="C1489" s="19" t="str">
        <f aca="true">IF(INDIRECT($AH$5&amp;"B"&amp;($C$1*$A1489+3)) = 0, "", INDIRECT($AH$5&amp;"B"&amp;($C$1*$A1489+3)))</f>
        <v/>
      </c>
      <c r="D1489" s="19" t="str">
        <f aca="true">IF(INDIRECT($AH$5&amp;"B"&amp;($C$1*$A1489+4)) = 0, "", INDIRECT($AH$5&amp;"B"&amp;($C$1*$A1489+4)))</f>
        <v/>
      </c>
      <c r="E1489" s="19" t="str">
        <f aca="true">IF(INDIRECT($AH$5&amp;"B"&amp;($C$1*$A1489+7)) = 0, "", INDIRECT($AH$5&amp;"B"&amp;($C$1*$A1489+7)))</f>
        <v/>
      </c>
      <c r="F1489" s="20" t="str">
        <f aca="true">IF(C1489 &lt;&gt; "",IF(INDIRECT($AH$5&amp;"B"&amp;($C$1*$A1489+8)) = 0, 0, 1), "")</f>
        <v/>
      </c>
      <c r="G1489" s="20" t="n">
        <f aca="true">INDIRECT($AH$5&amp;"B"&amp;($C$1*$A1489+9))</f>
        <v>0</v>
      </c>
      <c r="H1489" s="20" t="n">
        <f aca="true">INDIRECT($AH$5&amp;"B"&amp;($C$1*$A1489+10))</f>
        <v>0</v>
      </c>
      <c r="I1489" s="20" t="n">
        <f aca="true">INDIRECT($AH$5&amp;"B"&amp;($C$1*$A1489+11))</f>
        <v>0</v>
      </c>
      <c r="J1489" s="20" t="n">
        <f aca="true">INDIRECT($AH$5&amp;"B"&amp;($C$1*$A1489+12))</f>
        <v>0</v>
      </c>
      <c r="K1489" s="21" t="str">
        <f aca="false">IF(C1489&lt;&gt;"",IFERROR((G1489+H1489+I1489)/(G1489+H1489+I1489+J1489),0), "")</f>
        <v/>
      </c>
      <c r="L1489" s="20" t="str">
        <f aca="false">IF(C1489&lt;&gt;"",(G1489* 2) +(H1489* 4) + (I1489* 6) + IF(F1489 = 1, 5, 0), "")</f>
        <v/>
      </c>
      <c r="M1489" s="25" t="str">
        <f aca="true">IF(C1489&lt;&gt;"",SUM(INDIRECT($AH$5&amp;"C"&amp;($C$1*$A1489+9)):INDIRECT($AH$5&amp;"V"&amp;($C$1*$A1489+9))), "")</f>
        <v/>
      </c>
      <c r="N1489" s="25" t="str">
        <f aca="true">IF(C1489&lt;&gt;"",SUM(INDIRECT($AH$5&amp;"C"&amp;($C$1*$A1489+10)):INDIRECT($AH$5&amp;"V"&amp;($C$1*$A1489+10))), "")</f>
        <v/>
      </c>
      <c r="O1489" s="25" t="str">
        <f aca="true">IF(C1489&lt;&gt;"",SUM(INDIRECT($AH$5&amp;"C"&amp;($C$1*$A1489+11)):INDIRECT($AH$5&amp;"V"&amp;($C$1*$A1489+11))),"")</f>
        <v/>
      </c>
      <c r="P1489" s="25" t="str">
        <f aca="true">IF(C1489&lt;&gt;"",SUM(INDIRECT($AH$5&amp;"C"&amp;($C$1*$A1489+12)):INDIRECT($AH$5&amp;"V"&amp;($C$1*$A1489+12))),"")</f>
        <v/>
      </c>
      <c r="Q1489" s="24" t="str">
        <f aca="false">IF(C1489&lt;&gt;"",IFERROR((M1489+N1489+O1489)/(M1489+N1489+O1489+P1489),0), "")</f>
        <v/>
      </c>
      <c r="R1489" s="25" t="str">
        <f aca="true">IF(C1489&lt;&gt;"",SUM(INDIRECT($AH$5&amp;"C"&amp;($C$1*$A1489+13)):INDIRECT($AH$5&amp;"V"&amp;($C$1*$A1489+13))), "")</f>
        <v/>
      </c>
      <c r="S1489" s="25" t="str">
        <f aca="false">IF(C1489&lt;&gt;"",IFERROR((M1489+N1489+O1489+P1489)/R1489, 0),"")</f>
        <v/>
      </c>
      <c r="T1489" s="25" t="str">
        <f aca="false">IF(C1489&lt;&gt;"",IFERROR((M1489+N1489+O1489)/R1489,0),"")</f>
        <v/>
      </c>
      <c r="U1489" s="25" t="str">
        <f aca="true">IF(C1489&lt;&gt;"",IF(INDIRECT($AH$5&amp;"B"&amp;($C$1*$A1489+14))= 1,1,0),"")</f>
        <v/>
      </c>
      <c r="V1489" s="25" t="str">
        <f aca="true">IF(C1489&lt;&gt;"",IF(INDIRECT($AH$5&amp;"B"&amp;($C$1*$A1489+15))= 1,1,0),"")</f>
        <v/>
      </c>
      <c r="W1489" s="25" t="str">
        <f aca="false">IF(C1489&lt;&gt;"",($M1489*1) + ($N1489*2) + ($O1489*3) + (IF(U1489 = 1, 10, 0)) + (IF(V1489 = 1, 20, 0)),"")</f>
        <v/>
      </c>
      <c r="X1489" s="27" t="str">
        <f aca="true">IF(C1489&lt;&gt;"",IF(INDIRECT($AH$5&amp;"B"&amp;($C$1*$A1489+16))= 1,1,0),"")</f>
        <v/>
      </c>
      <c r="Y1489" s="27" t="str">
        <f aca="true">IF(D1489&lt;&gt;"",IF(INDIRECT($AH$5&amp;"B"&amp;($C$1*$A1489+17))= 1,1,0),"")</f>
        <v/>
      </c>
      <c r="Z1489" s="27" t="str">
        <f aca="true">IF(E1489&lt;&gt;"",IF(INDIRECT($AH$5&amp;"B"&amp;($C$1*$A1489+18))= 1,1,0),"")</f>
        <v/>
      </c>
      <c r="AA1489" s="27" t="str">
        <f aca="true">IF(F1489&lt;&gt;"",IF(INDIRECT($AH$5&amp;"B"&amp;($C$1*$A1489+19))= 1,1,0),"")</f>
        <v/>
      </c>
      <c r="AB1489" s="27" t="str">
        <f aca="false">IF(C1489&lt;&gt;"",IF(X1489 = 1, 5, 0) + IF(Z1489 = 1, 25, 0) + IF(AA1489 = 1, 15, 0),"")</f>
        <v/>
      </c>
      <c r="AC1489" s="57" t="str">
        <f aca="false">IF(C1489&lt;&gt;"",L1489+W1489+AB1489,"")</f>
        <v/>
      </c>
    </row>
    <row r="1490" customFormat="false" ht="12.8" hidden="false" customHeight="false" outlineLevel="0" collapsed="false">
      <c r="A1490" s="11" t="n">
        <f aca="false">A1489+1</f>
        <v>487</v>
      </c>
      <c r="B1490" s="38" t="str">
        <f aca="true">IF(INDIRECT($AH$5&amp;"B"&amp;($C$1*$A1490+2))=0, "",INDIRECT($AH$5&amp;"B"&amp;($C$1*$A1490+2)))</f>
        <v/>
      </c>
      <c r="C1490" s="19" t="str">
        <f aca="true">IF(INDIRECT($AH$5&amp;"B"&amp;($C$1*$A1490+3)) = 0, "", INDIRECT($AH$5&amp;"B"&amp;($C$1*$A1490+3)))</f>
        <v/>
      </c>
      <c r="D1490" s="19" t="str">
        <f aca="true">IF(INDIRECT($AH$5&amp;"B"&amp;($C$1*$A1490+4)) = 0, "", INDIRECT($AH$5&amp;"B"&amp;($C$1*$A1490+4)))</f>
        <v/>
      </c>
      <c r="E1490" s="19" t="str">
        <f aca="true">IF(INDIRECT($AH$5&amp;"B"&amp;($C$1*$A1490+7)) = 0, "", INDIRECT($AH$5&amp;"B"&amp;($C$1*$A1490+7)))</f>
        <v/>
      </c>
      <c r="F1490" s="20" t="str">
        <f aca="true">IF(C1490 &lt;&gt; "",IF(INDIRECT($AH$5&amp;"B"&amp;($C$1*$A1490+8)) = 0, 0, 1), "")</f>
        <v/>
      </c>
      <c r="G1490" s="20" t="n">
        <f aca="true">INDIRECT($AH$5&amp;"B"&amp;($C$1*$A1490+9))</f>
        <v>0</v>
      </c>
      <c r="H1490" s="20" t="n">
        <f aca="true">INDIRECT($AH$5&amp;"B"&amp;($C$1*$A1490+10))</f>
        <v>0</v>
      </c>
      <c r="I1490" s="20" t="n">
        <f aca="true">INDIRECT($AH$5&amp;"B"&amp;($C$1*$A1490+11))</f>
        <v>0</v>
      </c>
      <c r="J1490" s="20" t="n">
        <f aca="true">INDIRECT($AH$5&amp;"B"&amp;($C$1*$A1490+12))</f>
        <v>0</v>
      </c>
      <c r="K1490" s="21" t="str">
        <f aca="false">IF(C1490&lt;&gt;"",IFERROR((G1490+H1490+I1490)/(G1490+H1490+I1490+J1490),0), "")</f>
        <v/>
      </c>
      <c r="L1490" s="20" t="str">
        <f aca="false">IF(C1490&lt;&gt;"",(G1490* 2) +(H1490* 4) + (I1490* 6) + IF(F1490 = 1, 5, 0), "")</f>
        <v/>
      </c>
      <c r="M1490" s="25" t="str">
        <f aca="true">IF(C1490&lt;&gt;"",SUM(INDIRECT($AH$5&amp;"C"&amp;($C$1*$A1490+9)):INDIRECT($AH$5&amp;"V"&amp;($C$1*$A1490+9))), "")</f>
        <v/>
      </c>
      <c r="N1490" s="25" t="str">
        <f aca="true">IF(C1490&lt;&gt;"",SUM(INDIRECT($AH$5&amp;"C"&amp;($C$1*$A1490+10)):INDIRECT($AH$5&amp;"V"&amp;($C$1*$A1490+10))), "")</f>
        <v/>
      </c>
      <c r="O1490" s="25" t="str">
        <f aca="true">IF(C1490&lt;&gt;"",SUM(INDIRECT($AH$5&amp;"C"&amp;($C$1*$A1490+11)):INDIRECT($AH$5&amp;"V"&amp;($C$1*$A1490+11))),"")</f>
        <v/>
      </c>
      <c r="P1490" s="25" t="str">
        <f aca="true">IF(C1490&lt;&gt;"",SUM(INDIRECT($AH$5&amp;"C"&amp;($C$1*$A1490+12)):INDIRECT($AH$5&amp;"V"&amp;($C$1*$A1490+12))),"")</f>
        <v/>
      </c>
      <c r="Q1490" s="24" t="str">
        <f aca="false">IF(C1490&lt;&gt;"",IFERROR((M1490+N1490+O1490)/(M1490+N1490+O1490+P1490),0), "")</f>
        <v/>
      </c>
      <c r="R1490" s="25" t="str">
        <f aca="true">IF(C1490&lt;&gt;"",SUM(INDIRECT($AH$5&amp;"C"&amp;($C$1*$A1490+13)):INDIRECT($AH$5&amp;"V"&amp;($C$1*$A1490+13))), "")</f>
        <v/>
      </c>
      <c r="S1490" s="25" t="str">
        <f aca="false">IF(C1490&lt;&gt;"",IFERROR((M1490+N1490+O1490+P1490)/R1490, 0),"")</f>
        <v/>
      </c>
      <c r="T1490" s="25" t="str">
        <f aca="false">IF(C1490&lt;&gt;"",IFERROR((M1490+N1490+O1490)/R1490,0),"")</f>
        <v/>
      </c>
      <c r="U1490" s="25" t="str">
        <f aca="true">IF(C1490&lt;&gt;"",IF(INDIRECT($AH$5&amp;"B"&amp;($C$1*$A1490+14))= 1,1,0),"")</f>
        <v/>
      </c>
      <c r="V1490" s="25" t="str">
        <f aca="true">IF(C1490&lt;&gt;"",IF(INDIRECT($AH$5&amp;"B"&amp;($C$1*$A1490+15))= 1,1,0),"")</f>
        <v/>
      </c>
      <c r="W1490" s="25" t="str">
        <f aca="false">IF(C1490&lt;&gt;"",($M1490*1) + ($N1490*2) + ($O1490*3) + (IF(U1490 = 1, 10, 0)) + (IF(V1490 = 1, 20, 0)),"")</f>
        <v/>
      </c>
      <c r="X1490" s="27" t="str">
        <f aca="true">IF(C1490&lt;&gt;"",IF(INDIRECT($AH$5&amp;"B"&amp;($C$1*$A1490+16))= 1,1,0),"")</f>
        <v/>
      </c>
      <c r="Y1490" s="27" t="str">
        <f aca="true">IF(D1490&lt;&gt;"",IF(INDIRECT($AH$5&amp;"B"&amp;($C$1*$A1490+17))= 1,1,0),"")</f>
        <v/>
      </c>
      <c r="Z1490" s="27" t="str">
        <f aca="true">IF(E1490&lt;&gt;"",IF(INDIRECT($AH$5&amp;"B"&amp;($C$1*$A1490+18))= 1,1,0),"")</f>
        <v/>
      </c>
      <c r="AA1490" s="27" t="str">
        <f aca="true">IF(F1490&lt;&gt;"",IF(INDIRECT($AH$5&amp;"B"&amp;($C$1*$A1490+19))= 1,1,0),"")</f>
        <v/>
      </c>
      <c r="AB1490" s="27" t="str">
        <f aca="false">IF(C1490&lt;&gt;"",IF(X1490 = 1, 5, 0) + IF(Z1490 = 1, 25, 0) + IF(AA1490 = 1, 15, 0),"")</f>
        <v/>
      </c>
      <c r="AC1490" s="57" t="str">
        <f aca="false">IF(C1490&lt;&gt;"",L1490+W1490+AB1490,"")</f>
        <v/>
      </c>
    </row>
    <row r="1491" customFormat="false" ht="12.8" hidden="false" customHeight="false" outlineLevel="0" collapsed="false">
      <c r="A1491" s="11" t="n">
        <f aca="false">A1490+1</f>
        <v>488</v>
      </c>
      <c r="B1491" s="38" t="str">
        <f aca="true">IF(INDIRECT($AH$5&amp;"B"&amp;($C$1*$A1491+2))=0, "",INDIRECT($AH$5&amp;"B"&amp;($C$1*$A1491+2)))</f>
        <v/>
      </c>
      <c r="C1491" s="19" t="str">
        <f aca="true">IF(INDIRECT($AH$5&amp;"B"&amp;($C$1*$A1491+3)) = 0, "", INDIRECT($AH$5&amp;"B"&amp;($C$1*$A1491+3)))</f>
        <v/>
      </c>
      <c r="D1491" s="19" t="str">
        <f aca="true">IF(INDIRECT($AH$5&amp;"B"&amp;($C$1*$A1491+4)) = 0, "", INDIRECT($AH$5&amp;"B"&amp;($C$1*$A1491+4)))</f>
        <v/>
      </c>
      <c r="E1491" s="19" t="str">
        <f aca="true">IF(INDIRECT($AH$5&amp;"B"&amp;($C$1*$A1491+7)) = 0, "", INDIRECT($AH$5&amp;"B"&amp;($C$1*$A1491+7)))</f>
        <v/>
      </c>
      <c r="F1491" s="20" t="str">
        <f aca="true">IF(C1491 &lt;&gt; "",IF(INDIRECT($AH$5&amp;"B"&amp;($C$1*$A1491+8)) = 0, 0, 1), "")</f>
        <v/>
      </c>
      <c r="G1491" s="20" t="n">
        <f aca="true">INDIRECT($AH$5&amp;"B"&amp;($C$1*$A1491+9))</f>
        <v>0</v>
      </c>
      <c r="H1491" s="20" t="n">
        <f aca="true">INDIRECT($AH$5&amp;"B"&amp;($C$1*$A1491+10))</f>
        <v>0</v>
      </c>
      <c r="I1491" s="20" t="n">
        <f aca="true">INDIRECT($AH$5&amp;"B"&amp;($C$1*$A1491+11))</f>
        <v>0</v>
      </c>
      <c r="J1491" s="20" t="n">
        <f aca="true">INDIRECT($AH$5&amp;"B"&amp;($C$1*$A1491+12))</f>
        <v>0</v>
      </c>
      <c r="K1491" s="21" t="str">
        <f aca="false">IF(C1491&lt;&gt;"",IFERROR((G1491+H1491+I1491)/(G1491+H1491+I1491+J1491),0), "")</f>
        <v/>
      </c>
      <c r="L1491" s="20" t="str">
        <f aca="false">IF(C1491&lt;&gt;"",(G1491* 2) +(H1491* 4) + (I1491* 6) + IF(F1491 = 1, 5, 0), "")</f>
        <v/>
      </c>
      <c r="M1491" s="25" t="str">
        <f aca="true">IF(C1491&lt;&gt;"",SUM(INDIRECT($AH$5&amp;"C"&amp;($C$1*$A1491+9)):INDIRECT($AH$5&amp;"V"&amp;($C$1*$A1491+9))), "")</f>
        <v/>
      </c>
      <c r="N1491" s="25" t="str">
        <f aca="true">IF(C1491&lt;&gt;"",SUM(INDIRECT($AH$5&amp;"C"&amp;($C$1*$A1491+10)):INDIRECT($AH$5&amp;"V"&amp;($C$1*$A1491+10))), "")</f>
        <v/>
      </c>
      <c r="O1491" s="25" t="str">
        <f aca="true">IF(C1491&lt;&gt;"",SUM(INDIRECT($AH$5&amp;"C"&amp;($C$1*$A1491+11)):INDIRECT($AH$5&amp;"V"&amp;($C$1*$A1491+11))),"")</f>
        <v/>
      </c>
      <c r="P1491" s="25" t="str">
        <f aca="true">IF(C1491&lt;&gt;"",SUM(INDIRECT($AH$5&amp;"C"&amp;($C$1*$A1491+12)):INDIRECT($AH$5&amp;"V"&amp;($C$1*$A1491+12))),"")</f>
        <v/>
      </c>
      <c r="Q1491" s="24" t="str">
        <f aca="false">IF(C1491&lt;&gt;"",IFERROR((M1491+N1491+O1491)/(M1491+N1491+O1491+P1491),0), "")</f>
        <v/>
      </c>
      <c r="R1491" s="25" t="str">
        <f aca="true">IF(C1491&lt;&gt;"",SUM(INDIRECT($AH$5&amp;"C"&amp;($C$1*$A1491+13)):INDIRECT($AH$5&amp;"V"&amp;($C$1*$A1491+13))), "")</f>
        <v/>
      </c>
      <c r="S1491" s="25" t="str">
        <f aca="false">IF(C1491&lt;&gt;"",IFERROR((M1491+N1491+O1491+P1491)/R1491, 0),"")</f>
        <v/>
      </c>
      <c r="T1491" s="25" t="str">
        <f aca="false">IF(C1491&lt;&gt;"",IFERROR((M1491+N1491+O1491)/R1491,0),"")</f>
        <v/>
      </c>
      <c r="U1491" s="25" t="str">
        <f aca="true">IF(C1491&lt;&gt;"",IF(INDIRECT($AH$5&amp;"B"&amp;($C$1*$A1491+14))= 1,1,0),"")</f>
        <v/>
      </c>
      <c r="V1491" s="25" t="str">
        <f aca="true">IF(C1491&lt;&gt;"",IF(INDIRECT($AH$5&amp;"B"&amp;($C$1*$A1491+15))= 1,1,0),"")</f>
        <v/>
      </c>
      <c r="W1491" s="25" t="str">
        <f aca="false">IF(C1491&lt;&gt;"",($M1491*1) + ($N1491*2) + ($O1491*3) + (IF(U1491 = 1, 10, 0)) + (IF(V1491 = 1, 20, 0)),"")</f>
        <v/>
      </c>
      <c r="X1491" s="27" t="str">
        <f aca="true">IF(C1491&lt;&gt;"",IF(INDIRECT($AH$5&amp;"B"&amp;($C$1*$A1491+16))= 1,1,0),"")</f>
        <v/>
      </c>
      <c r="Y1491" s="27" t="str">
        <f aca="true">IF(D1491&lt;&gt;"",IF(INDIRECT($AH$5&amp;"B"&amp;($C$1*$A1491+17))= 1,1,0),"")</f>
        <v/>
      </c>
      <c r="Z1491" s="27" t="str">
        <f aca="true">IF(E1491&lt;&gt;"",IF(INDIRECT($AH$5&amp;"B"&amp;($C$1*$A1491+18))= 1,1,0),"")</f>
        <v/>
      </c>
      <c r="AA1491" s="27" t="str">
        <f aca="true">IF(F1491&lt;&gt;"",IF(INDIRECT($AH$5&amp;"B"&amp;($C$1*$A1491+19))= 1,1,0),"")</f>
        <v/>
      </c>
      <c r="AB1491" s="27" t="str">
        <f aca="false">IF(C1491&lt;&gt;"",IF(X1491 = 1, 5, 0) + IF(Z1491 = 1, 25, 0) + IF(AA1491 = 1, 15, 0),"")</f>
        <v/>
      </c>
      <c r="AC1491" s="57" t="str">
        <f aca="false">IF(C1491&lt;&gt;"",L1491+W1491+AB1491,"")</f>
        <v/>
      </c>
    </row>
    <row r="1492" customFormat="false" ht="12.8" hidden="false" customHeight="false" outlineLevel="0" collapsed="false">
      <c r="A1492" s="11" t="n">
        <f aca="false">A1491+1</f>
        <v>489</v>
      </c>
      <c r="B1492" s="38" t="str">
        <f aca="true">IF(INDIRECT($AH$5&amp;"B"&amp;($C$1*$A1492+2))=0, "",INDIRECT($AH$5&amp;"B"&amp;($C$1*$A1492+2)))</f>
        <v/>
      </c>
      <c r="C1492" s="19" t="str">
        <f aca="true">IF(INDIRECT($AH$5&amp;"B"&amp;($C$1*$A1492+3)) = 0, "", INDIRECT($AH$5&amp;"B"&amp;($C$1*$A1492+3)))</f>
        <v/>
      </c>
      <c r="D1492" s="19" t="str">
        <f aca="true">IF(INDIRECT($AH$5&amp;"B"&amp;($C$1*$A1492+4)) = 0, "", INDIRECT($AH$5&amp;"B"&amp;($C$1*$A1492+4)))</f>
        <v/>
      </c>
      <c r="E1492" s="19" t="str">
        <f aca="true">IF(INDIRECT($AH$5&amp;"B"&amp;($C$1*$A1492+7)) = 0, "", INDIRECT($AH$5&amp;"B"&amp;($C$1*$A1492+7)))</f>
        <v/>
      </c>
      <c r="F1492" s="20" t="str">
        <f aca="true">IF(C1492 &lt;&gt; "",IF(INDIRECT($AH$5&amp;"B"&amp;($C$1*$A1492+8)) = 0, 0, 1), "")</f>
        <v/>
      </c>
      <c r="G1492" s="20" t="n">
        <f aca="true">INDIRECT($AH$5&amp;"B"&amp;($C$1*$A1492+9))</f>
        <v>0</v>
      </c>
      <c r="H1492" s="20" t="n">
        <f aca="true">INDIRECT($AH$5&amp;"B"&amp;($C$1*$A1492+10))</f>
        <v>0</v>
      </c>
      <c r="I1492" s="20" t="n">
        <f aca="true">INDIRECT($AH$5&amp;"B"&amp;($C$1*$A1492+11))</f>
        <v>0</v>
      </c>
      <c r="J1492" s="20" t="n">
        <f aca="true">INDIRECT($AH$5&amp;"B"&amp;($C$1*$A1492+12))</f>
        <v>0</v>
      </c>
      <c r="K1492" s="21" t="str">
        <f aca="false">IF(C1492&lt;&gt;"",IFERROR((G1492+H1492+I1492)/(G1492+H1492+I1492+J1492),0), "")</f>
        <v/>
      </c>
      <c r="L1492" s="20" t="str">
        <f aca="false">IF(C1492&lt;&gt;"",(G1492* 2) +(H1492* 4) + (I1492* 6) + IF(F1492 = 1, 5, 0), "")</f>
        <v/>
      </c>
      <c r="M1492" s="25" t="str">
        <f aca="true">IF(C1492&lt;&gt;"",SUM(INDIRECT($AH$5&amp;"C"&amp;($C$1*$A1492+9)):INDIRECT($AH$5&amp;"V"&amp;($C$1*$A1492+9))), "")</f>
        <v/>
      </c>
      <c r="N1492" s="25" t="str">
        <f aca="true">IF(C1492&lt;&gt;"",SUM(INDIRECT($AH$5&amp;"C"&amp;($C$1*$A1492+10)):INDIRECT($AH$5&amp;"V"&amp;($C$1*$A1492+10))), "")</f>
        <v/>
      </c>
      <c r="O1492" s="25" t="str">
        <f aca="true">IF(C1492&lt;&gt;"",SUM(INDIRECT($AH$5&amp;"C"&amp;($C$1*$A1492+11)):INDIRECT($AH$5&amp;"V"&amp;($C$1*$A1492+11))),"")</f>
        <v/>
      </c>
      <c r="P1492" s="25" t="str">
        <f aca="true">IF(C1492&lt;&gt;"",SUM(INDIRECT($AH$5&amp;"C"&amp;($C$1*$A1492+12)):INDIRECT($AH$5&amp;"V"&amp;($C$1*$A1492+12))),"")</f>
        <v/>
      </c>
      <c r="Q1492" s="24" t="str">
        <f aca="false">IF(C1492&lt;&gt;"",IFERROR((M1492+N1492+O1492)/(M1492+N1492+O1492+P1492),0), "")</f>
        <v/>
      </c>
      <c r="R1492" s="25" t="str">
        <f aca="true">IF(C1492&lt;&gt;"",SUM(INDIRECT($AH$5&amp;"C"&amp;($C$1*$A1492+13)):INDIRECT($AH$5&amp;"V"&amp;($C$1*$A1492+13))), "")</f>
        <v/>
      </c>
      <c r="S1492" s="25" t="str">
        <f aca="false">IF(C1492&lt;&gt;"",IFERROR((M1492+N1492+O1492+P1492)/R1492, 0),"")</f>
        <v/>
      </c>
      <c r="T1492" s="25" t="str">
        <f aca="false">IF(C1492&lt;&gt;"",IFERROR((M1492+N1492+O1492)/R1492,0),"")</f>
        <v/>
      </c>
      <c r="U1492" s="25" t="str">
        <f aca="true">IF(C1492&lt;&gt;"",IF(INDIRECT($AH$5&amp;"B"&amp;($C$1*$A1492+14))= 1,1,0),"")</f>
        <v/>
      </c>
      <c r="V1492" s="25" t="str">
        <f aca="true">IF(C1492&lt;&gt;"",IF(INDIRECT($AH$5&amp;"B"&amp;($C$1*$A1492+15))= 1,1,0),"")</f>
        <v/>
      </c>
      <c r="W1492" s="25" t="str">
        <f aca="false">IF(C1492&lt;&gt;"",($M1492*1) + ($N1492*2) + ($O1492*3) + (IF(U1492 = 1, 10, 0)) + (IF(V1492 = 1, 20, 0)),"")</f>
        <v/>
      </c>
      <c r="X1492" s="27" t="str">
        <f aca="true">IF(C1492&lt;&gt;"",IF(INDIRECT($AH$5&amp;"B"&amp;($C$1*$A1492+16))= 1,1,0),"")</f>
        <v/>
      </c>
      <c r="Y1492" s="27" t="str">
        <f aca="true">IF(D1492&lt;&gt;"",IF(INDIRECT($AH$5&amp;"B"&amp;($C$1*$A1492+17))= 1,1,0),"")</f>
        <v/>
      </c>
      <c r="Z1492" s="27" t="str">
        <f aca="true">IF(E1492&lt;&gt;"",IF(INDIRECT($AH$5&amp;"B"&amp;($C$1*$A1492+18))= 1,1,0),"")</f>
        <v/>
      </c>
      <c r="AA1492" s="27" t="str">
        <f aca="true">IF(F1492&lt;&gt;"",IF(INDIRECT($AH$5&amp;"B"&amp;($C$1*$A1492+19))= 1,1,0),"")</f>
        <v/>
      </c>
      <c r="AB1492" s="27" t="str">
        <f aca="false">IF(C1492&lt;&gt;"",IF(X1492 = 1, 5, 0) + IF(Z1492 = 1, 25, 0) + IF(AA1492 = 1, 15, 0),"")</f>
        <v/>
      </c>
      <c r="AC1492" s="57" t="str">
        <f aca="false">IF(C1492&lt;&gt;"",L1492+W1492+AB1492,"")</f>
        <v/>
      </c>
    </row>
    <row r="1493" customFormat="false" ht="12.8" hidden="false" customHeight="false" outlineLevel="0" collapsed="false">
      <c r="A1493" s="11" t="n">
        <f aca="false">A1492+1</f>
        <v>490</v>
      </c>
      <c r="B1493" s="38" t="str">
        <f aca="true">IF(INDIRECT($AH$5&amp;"B"&amp;($C$1*$A1493+2))=0, "",INDIRECT($AH$5&amp;"B"&amp;($C$1*$A1493+2)))</f>
        <v/>
      </c>
      <c r="C1493" s="19" t="str">
        <f aca="true">IF(INDIRECT($AH$5&amp;"B"&amp;($C$1*$A1493+3)) = 0, "", INDIRECT($AH$5&amp;"B"&amp;($C$1*$A1493+3)))</f>
        <v/>
      </c>
      <c r="D1493" s="19" t="str">
        <f aca="true">IF(INDIRECT($AH$5&amp;"B"&amp;($C$1*$A1493+4)) = 0, "", INDIRECT($AH$5&amp;"B"&amp;($C$1*$A1493+4)))</f>
        <v/>
      </c>
      <c r="E1493" s="19" t="str">
        <f aca="true">IF(INDIRECT($AH$5&amp;"B"&amp;($C$1*$A1493+7)) = 0, "", INDIRECT($AH$5&amp;"B"&amp;($C$1*$A1493+7)))</f>
        <v/>
      </c>
      <c r="F1493" s="20" t="str">
        <f aca="true">IF(C1493 &lt;&gt; "",IF(INDIRECT($AH$5&amp;"B"&amp;($C$1*$A1493+8)) = 0, 0, 1), "")</f>
        <v/>
      </c>
      <c r="G1493" s="20" t="n">
        <f aca="true">INDIRECT($AH$5&amp;"B"&amp;($C$1*$A1493+9))</f>
        <v>0</v>
      </c>
      <c r="H1493" s="20" t="n">
        <f aca="true">INDIRECT($AH$5&amp;"B"&amp;($C$1*$A1493+10))</f>
        <v>0</v>
      </c>
      <c r="I1493" s="20" t="n">
        <f aca="true">INDIRECT($AH$5&amp;"B"&amp;($C$1*$A1493+11))</f>
        <v>0</v>
      </c>
      <c r="J1493" s="20" t="n">
        <f aca="true">INDIRECT($AH$5&amp;"B"&amp;($C$1*$A1493+12))</f>
        <v>0</v>
      </c>
      <c r="K1493" s="21" t="str">
        <f aca="false">IF(C1493&lt;&gt;"",IFERROR((G1493+H1493+I1493)/(G1493+H1493+I1493+J1493),0), "")</f>
        <v/>
      </c>
      <c r="L1493" s="20" t="str">
        <f aca="false">IF(C1493&lt;&gt;"",(G1493* 2) +(H1493* 4) + (I1493* 6) + IF(F1493 = 1, 5, 0), "")</f>
        <v/>
      </c>
      <c r="M1493" s="25" t="str">
        <f aca="true">IF(C1493&lt;&gt;"",SUM(INDIRECT($AH$5&amp;"C"&amp;($C$1*$A1493+9)):INDIRECT($AH$5&amp;"V"&amp;($C$1*$A1493+9))), "")</f>
        <v/>
      </c>
      <c r="N1493" s="25" t="str">
        <f aca="true">IF(C1493&lt;&gt;"",SUM(INDIRECT($AH$5&amp;"C"&amp;($C$1*$A1493+10)):INDIRECT($AH$5&amp;"V"&amp;($C$1*$A1493+10))), "")</f>
        <v/>
      </c>
      <c r="O1493" s="25" t="str">
        <f aca="true">IF(C1493&lt;&gt;"",SUM(INDIRECT($AH$5&amp;"C"&amp;($C$1*$A1493+11)):INDIRECT($AH$5&amp;"V"&amp;($C$1*$A1493+11))),"")</f>
        <v/>
      </c>
      <c r="P1493" s="25" t="str">
        <f aca="true">IF(C1493&lt;&gt;"",SUM(INDIRECT($AH$5&amp;"C"&amp;($C$1*$A1493+12)):INDIRECT($AH$5&amp;"V"&amp;($C$1*$A1493+12))),"")</f>
        <v/>
      </c>
      <c r="Q1493" s="24" t="str">
        <f aca="false">IF(C1493&lt;&gt;"",IFERROR((M1493+N1493+O1493)/(M1493+N1493+O1493+P1493),0), "")</f>
        <v/>
      </c>
      <c r="R1493" s="25" t="str">
        <f aca="true">IF(C1493&lt;&gt;"",SUM(INDIRECT($AH$5&amp;"C"&amp;($C$1*$A1493+13)):INDIRECT($AH$5&amp;"V"&amp;($C$1*$A1493+13))), "")</f>
        <v/>
      </c>
      <c r="S1493" s="25" t="str">
        <f aca="false">IF(C1493&lt;&gt;"",IFERROR((M1493+N1493+O1493+P1493)/R1493, 0),"")</f>
        <v/>
      </c>
      <c r="T1493" s="25" t="str">
        <f aca="false">IF(C1493&lt;&gt;"",IFERROR((M1493+N1493+O1493)/R1493,0),"")</f>
        <v/>
      </c>
      <c r="U1493" s="25" t="str">
        <f aca="true">IF(C1493&lt;&gt;"",IF(INDIRECT($AH$5&amp;"B"&amp;($C$1*$A1493+14))= 1,1,0),"")</f>
        <v/>
      </c>
      <c r="V1493" s="25" t="str">
        <f aca="true">IF(C1493&lt;&gt;"",IF(INDIRECT($AH$5&amp;"B"&amp;($C$1*$A1493+15))= 1,1,0),"")</f>
        <v/>
      </c>
      <c r="W1493" s="25" t="str">
        <f aca="false">IF(C1493&lt;&gt;"",($M1493*1) + ($N1493*2) + ($O1493*3) + (IF(U1493 = 1, 10, 0)) + (IF(V1493 = 1, 20, 0)),"")</f>
        <v/>
      </c>
      <c r="X1493" s="27" t="str">
        <f aca="true">IF(C1493&lt;&gt;"",IF(INDIRECT($AH$5&amp;"B"&amp;($C$1*$A1493+16))= 1,1,0),"")</f>
        <v/>
      </c>
      <c r="Y1493" s="27" t="str">
        <f aca="true">IF(D1493&lt;&gt;"",IF(INDIRECT($AH$5&amp;"B"&amp;($C$1*$A1493+17))= 1,1,0),"")</f>
        <v/>
      </c>
      <c r="Z1493" s="27" t="str">
        <f aca="true">IF(E1493&lt;&gt;"",IF(INDIRECT($AH$5&amp;"B"&amp;($C$1*$A1493+18))= 1,1,0),"")</f>
        <v/>
      </c>
      <c r="AA1493" s="27" t="str">
        <f aca="true">IF(F1493&lt;&gt;"",IF(INDIRECT($AH$5&amp;"B"&amp;($C$1*$A1493+19))= 1,1,0),"")</f>
        <v/>
      </c>
      <c r="AB1493" s="27" t="str">
        <f aca="false">IF(C1493&lt;&gt;"",IF(X1493 = 1, 5, 0) + IF(Z1493 = 1, 25, 0) + IF(AA1493 = 1, 15, 0),"")</f>
        <v/>
      </c>
      <c r="AC1493" s="57" t="str">
        <f aca="false">IF(C1493&lt;&gt;"",L1493+W1493+AB1493,"")</f>
        <v/>
      </c>
    </row>
    <row r="1494" customFormat="false" ht="12.8" hidden="false" customHeight="false" outlineLevel="0" collapsed="false">
      <c r="A1494" s="11" t="n">
        <f aca="false">A1493+1</f>
        <v>491</v>
      </c>
      <c r="B1494" s="38" t="str">
        <f aca="true">IF(INDIRECT($AH$5&amp;"B"&amp;($C$1*$A1494+2))=0, "",INDIRECT($AH$5&amp;"B"&amp;($C$1*$A1494+2)))</f>
        <v/>
      </c>
      <c r="C1494" s="19" t="str">
        <f aca="true">IF(INDIRECT($AH$5&amp;"B"&amp;($C$1*$A1494+3)) = 0, "", INDIRECT($AH$5&amp;"B"&amp;($C$1*$A1494+3)))</f>
        <v/>
      </c>
      <c r="D1494" s="19" t="str">
        <f aca="true">IF(INDIRECT($AH$5&amp;"B"&amp;($C$1*$A1494+4)) = 0, "", INDIRECT($AH$5&amp;"B"&amp;($C$1*$A1494+4)))</f>
        <v/>
      </c>
      <c r="E1494" s="19" t="str">
        <f aca="true">IF(INDIRECT($AH$5&amp;"B"&amp;($C$1*$A1494+7)) = 0, "", INDIRECT($AH$5&amp;"B"&amp;($C$1*$A1494+7)))</f>
        <v/>
      </c>
      <c r="F1494" s="20" t="str">
        <f aca="true">IF(C1494 &lt;&gt; "",IF(INDIRECT($AH$5&amp;"B"&amp;($C$1*$A1494+8)) = 0, 0, 1), "")</f>
        <v/>
      </c>
      <c r="G1494" s="20" t="n">
        <f aca="true">INDIRECT($AH$5&amp;"B"&amp;($C$1*$A1494+9))</f>
        <v>0</v>
      </c>
      <c r="H1494" s="20" t="n">
        <f aca="true">INDIRECT($AH$5&amp;"B"&amp;($C$1*$A1494+10))</f>
        <v>0</v>
      </c>
      <c r="I1494" s="20" t="n">
        <f aca="true">INDIRECT($AH$5&amp;"B"&amp;($C$1*$A1494+11))</f>
        <v>0</v>
      </c>
      <c r="J1494" s="20" t="n">
        <f aca="true">INDIRECT($AH$5&amp;"B"&amp;($C$1*$A1494+12))</f>
        <v>0</v>
      </c>
      <c r="K1494" s="21" t="str">
        <f aca="false">IF(C1494&lt;&gt;"",IFERROR((G1494+H1494+I1494)/(G1494+H1494+I1494+J1494),0), "")</f>
        <v/>
      </c>
      <c r="L1494" s="20" t="str">
        <f aca="false">IF(C1494&lt;&gt;"",(G1494* 2) +(H1494* 4) + (I1494* 6) + IF(F1494 = 1, 5, 0), "")</f>
        <v/>
      </c>
      <c r="M1494" s="25" t="str">
        <f aca="true">IF(C1494&lt;&gt;"",SUM(INDIRECT($AH$5&amp;"C"&amp;($C$1*$A1494+9)):INDIRECT($AH$5&amp;"V"&amp;($C$1*$A1494+9))), "")</f>
        <v/>
      </c>
      <c r="N1494" s="25" t="str">
        <f aca="true">IF(C1494&lt;&gt;"",SUM(INDIRECT($AH$5&amp;"C"&amp;($C$1*$A1494+10)):INDIRECT($AH$5&amp;"V"&amp;($C$1*$A1494+10))), "")</f>
        <v/>
      </c>
      <c r="O1494" s="25" t="str">
        <f aca="true">IF(C1494&lt;&gt;"",SUM(INDIRECT($AH$5&amp;"C"&amp;($C$1*$A1494+11)):INDIRECT($AH$5&amp;"V"&amp;($C$1*$A1494+11))),"")</f>
        <v/>
      </c>
      <c r="P1494" s="25" t="str">
        <f aca="true">IF(C1494&lt;&gt;"",SUM(INDIRECT($AH$5&amp;"C"&amp;($C$1*$A1494+12)):INDIRECT($AH$5&amp;"V"&amp;($C$1*$A1494+12))),"")</f>
        <v/>
      </c>
      <c r="Q1494" s="24" t="str">
        <f aca="false">IF(C1494&lt;&gt;"",IFERROR((M1494+N1494+O1494)/(M1494+N1494+O1494+P1494),0), "")</f>
        <v/>
      </c>
      <c r="R1494" s="25" t="str">
        <f aca="true">IF(C1494&lt;&gt;"",SUM(INDIRECT($AH$5&amp;"C"&amp;($C$1*$A1494+13)):INDIRECT($AH$5&amp;"V"&amp;($C$1*$A1494+13))), "")</f>
        <v/>
      </c>
      <c r="S1494" s="25" t="str">
        <f aca="false">IF(C1494&lt;&gt;"",IFERROR((M1494+N1494+O1494+P1494)/R1494, 0),"")</f>
        <v/>
      </c>
      <c r="T1494" s="25" t="str">
        <f aca="false">IF(C1494&lt;&gt;"",IFERROR((M1494+N1494+O1494)/R1494,0),"")</f>
        <v/>
      </c>
      <c r="U1494" s="25" t="str">
        <f aca="true">IF(C1494&lt;&gt;"",IF(INDIRECT($AH$5&amp;"B"&amp;($C$1*$A1494+14))= 1,1,0),"")</f>
        <v/>
      </c>
      <c r="V1494" s="25" t="str">
        <f aca="true">IF(C1494&lt;&gt;"",IF(INDIRECT($AH$5&amp;"B"&amp;($C$1*$A1494+15))= 1,1,0),"")</f>
        <v/>
      </c>
      <c r="W1494" s="25" t="str">
        <f aca="false">IF(C1494&lt;&gt;"",($M1494*1) + ($N1494*2) + ($O1494*3) + (IF(U1494 = 1, 10, 0)) + (IF(V1494 = 1, 20, 0)),"")</f>
        <v/>
      </c>
      <c r="X1494" s="27" t="str">
        <f aca="true">IF(C1494&lt;&gt;"",IF(INDIRECT($AH$5&amp;"B"&amp;($C$1*$A1494+16))= 1,1,0),"")</f>
        <v/>
      </c>
      <c r="Y1494" s="27" t="str">
        <f aca="true">IF(D1494&lt;&gt;"",IF(INDIRECT($AH$5&amp;"B"&amp;($C$1*$A1494+17))= 1,1,0),"")</f>
        <v/>
      </c>
      <c r="Z1494" s="27" t="str">
        <f aca="true">IF(E1494&lt;&gt;"",IF(INDIRECT($AH$5&amp;"B"&amp;($C$1*$A1494+18))= 1,1,0),"")</f>
        <v/>
      </c>
      <c r="AA1494" s="27" t="str">
        <f aca="true">IF(F1494&lt;&gt;"",IF(INDIRECT($AH$5&amp;"B"&amp;($C$1*$A1494+19))= 1,1,0),"")</f>
        <v/>
      </c>
      <c r="AB1494" s="27" t="str">
        <f aca="false">IF(C1494&lt;&gt;"",IF(X1494 = 1, 5, 0) + IF(Z1494 = 1, 25, 0) + IF(AA1494 = 1, 15, 0),"")</f>
        <v/>
      </c>
      <c r="AC1494" s="57" t="str">
        <f aca="false">IF(C1494&lt;&gt;"",L1494+W1494+AB1494,"")</f>
        <v/>
      </c>
    </row>
    <row r="1495" customFormat="false" ht="12.8" hidden="false" customHeight="false" outlineLevel="0" collapsed="false">
      <c r="A1495" s="11" t="n">
        <f aca="false">A1494+1</f>
        <v>492</v>
      </c>
      <c r="B1495" s="38" t="str">
        <f aca="true">IF(INDIRECT($AH$5&amp;"B"&amp;($C$1*$A1495+2))=0, "",INDIRECT($AH$5&amp;"B"&amp;($C$1*$A1495+2)))</f>
        <v/>
      </c>
      <c r="C1495" s="19" t="str">
        <f aca="true">IF(INDIRECT($AH$5&amp;"B"&amp;($C$1*$A1495+3)) = 0, "", INDIRECT($AH$5&amp;"B"&amp;($C$1*$A1495+3)))</f>
        <v/>
      </c>
      <c r="D1495" s="19" t="str">
        <f aca="true">IF(INDIRECT($AH$5&amp;"B"&amp;($C$1*$A1495+4)) = 0, "", INDIRECT($AH$5&amp;"B"&amp;($C$1*$A1495+4)))</f>
        <v/>
      </c>
      <c r="E1495" s="19" t="str">
        <f aca="true">IF(INDIRECT($AH$5&amp;"B"&amp;($C$1*$A1495+7)) = 0, "", INDIRECT($AH$5&amp;"B"&amp;($C$1*$A1495+7)))</f>
        <v/>
      </c>
      <c r="F1495" s="20" t="str">
        <f aca="true">IF(C1495 &lt;&gt; "",IF(INDIRECT($AH$5&amp;"B"&amp;($C$1*$A1495+8)) = 0, 0, 1), "")</f>
        <v/>
      </c>
      <c r="G1495" s="20" t="n">
        <f aca="true">INDIRECT($AH$5&amp;"B"&amp;($C$1*$A1495+9))</f>
        <v>0</v>
      </c>
      <c r="H1495" s="20" t="n">
        <f aca="true">INDIRECT($AH$5&amp;"B"&amp;($C$1*$A1495+10))</f>
        <v>0</v>
      </c>
      <c r="I1495" s="20" t="n">
        <f aca="true">INDIRECT($AH$5&amp;"B"&amp;($C$1*$A1495+11))</f>
        <v>0</v>
      </c>
      <c r="J1495" s="20" t="n">
        <f aca="true">INDIRECT($AH$5&amp;"B"&amp;($C$1*$A1495+12))</f>
        <v>0</v>
      </c>
      <c r="K1495" s="21" t="str">
        <f aca="false">IF(C1495&lt;&gt;"",IFERROR((G1495+H1495+I1495)/(G1495+H1495+I1495+J1495),0), "")</f>
        <v/>
      </c>
      <c r="L1495" s="20" t="str">
        <f aca="false">IF(C1495&lt;&gt;"",(G1495* 2) +(H1495* 4) + (I1495* 6) + IF(F1495 = 1, 5, 0), "")</f>
        <v/>
      </c>
      <c r="M1495" s="25" t="str">
        <f aca="true">IF(C1495&lt;&gt;"",SUM(INDIRECT($AH$5&amp;"C"&amp;($C$1*$A1495+9)):INDIRECT($AH$5&amp;"V"&amp;($C$1*$A1495+9))), "")</f>
        <v/>
      </c>
      <c r="N1495" s="25" t="str">
        <f aca="true">IF(C1495&lt;&gt;"",SUM(INDIRECT($AH$5&amp;"C"&amp;($C$1*$A1495+10)):INDIRECT($AH$5&amp;"V"&amp;($C$1*$A1495+10))), "")</f>
        <v/>
      </c>
      <c r="O1495" s="25" t="str">
        <f aca="true">IF(C1495&lt;&gt;"",SUM(INDIRECT($AH$5&amp;"C"&amp;($C$1*$A1495+11)):INDIRECT($AH$5&amp;"V"&amp;($C$1*$A1495+11))),"")</f>
        <v/>
      </c>
      <c r="P1495" s="25" t="str">
        <f aca="true">IF(C1495&lt;&gt;"",SUM(INDIRECT($AH$5&amp;"C"&amp;($C$1*$A1495+12)):INDIRECT($AH$5&amp;"V"&amp;($C$1*$A1495+12))),"")</f>
        <v/>
      </c>
      <c r="Q1495" s="24" t="str">
        <f aca="false">IF(C1495&lt;&gt;"",IFERROR((M1495+N1495+O1495)/(M1495+N1495+O1495+P1495),0), "")</f>
        <v/>
      </c>
      <c r="R1495" s="25" t="str">
        <f aca="true">IF(C1495&lt;&gt;"",SUM(INDIRECT($AH$5&amp;"C"&amp;($C$1*$A1495+13)):INDIRECT($AH$5&amp;"V"&amp;($C$1*$A1495+13))), "")</f>
        <v/>
      </c>
      <c r="S1495" s="25" t="str">
        <f aca="false">IF(C1495&lt;&gt;"",IFERROR((M1495+N1495+O1495+P1495)/R1495, 0),"")</f>
        <v/>
      </c>
      <c r="T1495" s="25" t="str">
        <f aca="false">IF(C1495&lt;&gt;"",IFERROR((M1495+N1495+O1495)/R1495,0),"")</f>
        <v/>
      </c>
      <c r="U1495" s="25" t="str">
        <f aca="true">IF(C1495&lt;&gt;"",IF(INDIRECT($AH$5&amp;"B"&amp;($C$1*$A1495+14))= 1,1,0),"")</f>
        <v/>
      </c>
      <c r="V1495" s="25" t="str">
        <f aca="true">IF(C1495&lt;&gt;"",IF(INDIRECT($AH$5&amp;"B"&amp;($C$1*$A1495+15))= 1,1,0),"")</f>
        <v/>
      </c>
      <c r="W1495" s="25" t="str">
        <f aca="false">IF(C1495&lt;&gt;"",($M1495*1) + ($N1495*2) + ($O1495*3) + (IF(U1495 = 1, 10, 0)) + (IF(V1495 = 1, 20, 0)),"")</f>
        <v/>
      </c>
      <c r="X1495" s="27" t="str">
        <f aca="true">IF(C1495&lt;&gt;"",IF(INDIRECT($AH$5&amp;"B"&amp;($C$1*$A1495+16))= 1,1,0),"")</f>
        <v/>
      </c>
      <c r="Y1495" s="27" t="str">
        <f aca="true">IF(D1495&lt;&gt;"",IF(INDIRECT($AH$5&amp;"B"&amp;($C$1*$A1495+17))= 1,1,0),"")</f>
        <v/>
      </c>
      <c r="Z1495" s="27" t="str">
        <f aca="true">IF(E1495&lt;&gt;"",IF(INDIRECT($AH$5&amp;"B"&amp;($C$1*$A1495+18))= 1,1,0),"")</f>
        <v/>
      </c>
      <c r="AA1495" s="27" t="str">
        <f aca="true">IF(F1495&lt;&gt;"",IF(INDIRECT($AH$5&amp;"B"&amp;($C$1*$A1495+19))= 1,1,0),"")</f>
        <v/>
      </c>
      <c r="AB1495" s="27" t="str">
        <f aca="false">IF(C1495&lt;&gt;"",IF(X1495 = 1, 5, 0) + IF(Z1495 = 1, 25, 0) + IF(AA1495 = 1, 15, 0),"")</f>
        <v/>
      </c>
      <c r="AC1495" s="57" t="str">
        <f aca="false">IF(C1495&lt;&gt;"",L1495+W1495+AB1495,"")</f>
        <v/>
      </c>
    </row>
    <row r="1496" customFormat="false" ht="12.8" hidden="false" customHeight="false" outlineLevel="0" collapsed="false">
      <c r="A1496" s="11" t="n">
        <f aca="false">A1495+1</f>
        <v>493</v>
      </c>
      <c r="B1496" s="38" t="str">
        <f aca="true">IF(INDIRECT($AH$5&amp;"B"&amp;($C$1*$A1496+2))=0, "",INDIRECT($AH$5&amp;"B"&amp;($C$1*$A1496+2)))</f>
        <v/>
      </c>
      <c r="C1496" s="19" t="str">
        <f aca="true">IF(INDIRECT($AH$5&amp;"B"&amp;($C$1*$A1496+3)) = 0, "", INDIRECT($AH$5&amp;"B"&amp;($C$1*$A1496+3)))</f>
        <v/>
      </c>
      <c r="D1496" s="19" t="str">
        <f aca="true">IF(INDIRECT($AH$5&amp;"B"&amp;($C$1*$A1496+4)) = 0, "", INDIRECT($AH$5&amp;"B"&amp;($C$1*$A1496+4)))</f>
        <v/>
      </c>
      <c r="E1496" s="19" t="str">
        <f aca="true">IF(INDIRECT($AH$5&amp;"B"&amp;($C$1*$A1496+7)) = 0, "", INDIRECT($AH$5&amp;"B"&amp;($C$1*$A1496+7)))</f>
        <v/>
      </c>
      <c r="F1496" s="20" t="str">
        <f aca="true">IF(C1496 &lt;&gt; "",IF(INDIRECT($AH$5&amp;"B"&amp;($C$1*$A1496+8)) = 0, 0, 1), "")</f>
        <v/>
      </c>
      <c r="G1496" s="20" t="n">
        <f aca="true">INDIRECT($AH$5&amp;"B"&amp;($C$1*$A1496+9))</f>
        <v>0</v>
      </c>
      <c r="H1496" s="20" t="n">
        <f aca="true">INDIRECT($AH$5&amp;"B"&amp;($C$1*$A1496+10))</f>
        <v>0</v>
      </c>
      <c r="I1496" s="20" t="n">
        <f aca="true">INDIRECT($AH$5&amp;"B"&amp;($C$1*$A1496+11))</f>
        <v>0</v>
      </c>
      <c r="J1496" s="20" t="n">
        <f aca="true">INDIRECT($AH$5&amp;"B"&amp;($C$1*$A1496+12))</f>
        <v>0</v>
      </c>
      <c r="K1496" s="21" t="str">
        <f aca="false">IF(C1496&lt;&gt;"",IFERROR((G1496+H1496+I1496)/(G1496+H1496+I1496+J1496),0), "")</f>
        <v/>
      </c>
      <c r="L1496" s="20" t="str">
        <f aca="false">IF(C1496&lt;&gt;"",(G1496* 2) +(H1496* 4) + (I1496* 6) + IF(F1496 = 1, 5, 0), "")</f>
        <v/>
      </c>
      <c r="M1496" s="25" t="str">
        <f aca="true">IF(C1496&lt;&gt;"",SUM(INDIRECT($AH$5&amp;"C"&amp;($C$1*$A1496+9)):INDIRECT($AH$5&amp;"V"&amp;($C$1*$A1496+9))), "")</f>
        <v/>
      </c>
      <c r="N1496" s="25" t="str">
        <f aca="true">IF(C1496&lt;&gt;"",SUM(INDIRECT($AH$5&amp;"C"&amp;($C$1*$A1496+10)):INDIRECT($AH$5&amp;"V"&amp;($C$1*$A1496+10))), "")</f>
        <v/>
      </c>
      <c r="O1496" s="25" t="str">
        <f aca="true">IF(C1496&lt;&gt;"",SUM(INDIRECT($AH$5&amp;"C"&amp;($C$1*$A1496+11)):INDIRECT($AH$5&amp;"V"&amp;($C$1*$A1496+11))),"")</f>
        <v/>
      </c>
      <c r="P1496" s="25" t="str">
        <f aca="true">IF(C1496&lt;&gt;"",SUM(INDIRECT($AH$5&amp;"C"&amp;($C$1*$A1496+12)):INDIRECT($AH$5&amp;"V"&amp;($C$1*$A1496+12))),"")</f>
        <v/>
      </c>
      <c r="Q1496" s="24" t="str">
        <f aca="false">IF(C1496&lt;&gt;"",IFERROR((M1496+N1496+O1496)/(M1496+N1496+O1496+P1496),0), "")</f>
        <v/>
      </c>
      <c r="R1496" s="25" t="str">
        <f aca="true">IF(C1496&lt;&gt;"",SUM(INDIRECT($AH$5&amp;"C"&amp;($C$1*$A1496+13)):INDIRECT($AH$5&amp;"V"&amp;($C$1*$A1496+13))), "")</f>
        <v/>
      </c>
      <c r="S1496" s="25" t="str">
        <f aca="false">IF(C1496&lt;&gt;"",IFERROR((M1496+N1496+O1496+P1496)/R1496, 0),"")</f>
        <v/>
      </c>
      <c r="T1496" s="25" t="str">
        <f aca="false">IF(C1496&lt;&gt;"",IFERROR((M1496+N1496+O1496)/R1496,0),"")</f>
        <v/>
      </c>
      <c r="U1496" s="25" t="str">
        <f aca="true">IF(C1496&lt;&gt;"",IF(INDIRECT($AH$5&amp;"B"&amp;($C$1*$A1496+14))= 1,1,0),"")</f>
        <v/>
      </c>
      <c r="V1496" s="25" t="str">
        <f aca="true">IF(C1496&lt;&gt;"",IF(INDIRECT($AH$5&amp;"B"&amp;($C$1*$A1496+15))= 1,1,0),"")</f>
        <v/>
      </c>
      <c r="W1496" s="25" t="str">
        <f aca="false">IF(C1496&lt;&gt;"",($M1496*1) + ($N1496*2) + ($O1496*3) + (IF(U1496 = 1, 10, 0)) + (IF(V1496 = 1, 20, 0)),"")</f>
        <v/>
      </c>
      <c r="X1496" s="27" t="str">
        <f aca="true">IF(C1496&lt;&gt;"",IF(INDIRECT($AH$5&amp;"B"&amp;($C$1*$A1496+16))= 1,1,0),"")</f>
        <v/>
      </c>
      <c r="Y1496" s="27" t="str">
        <f aca="true">IF(D1496&lt;&gt;"",IF(INDIRECT($AH$5&amp;"B"&amp;($C$1*$A1496+17))= 1,1,0),"")</f>
        <v/>
      </c>
      <c r="Z1496" s="27" t="str">
        <f aca="true">IF(E1496&lt;&gt;"",IF(INDIRECT($AH$5&amp;"B"&amp;($C$1*$A1496+18))= 1,1,0),"")</f>
        <v/>
      </c>
      <c r="AA1496" s="27" t="str">
        <f aca="true">IF(F1496&lt;&gt;"",IF(INDIRECT($AH$5&amp;"B"&amp;($C$1*$A1496+19))= 1,1,0),"")</f>
        <v/>
      </c>
      <c r="AB1496" s="27" t="str">
        <f aca="false">IF(C1496&lt;&gt;"",IF(X1496 = 1, 5, 0) + IF(Z1496 = 1, 25, 0) + IF(AA1496 = 1, 15, 0),"")</f>
        <v/>
      </c>
      <c r="AC1496" s="57" t="str">
        <f aca="false">IF(C1496&lt;&gt;"",L1496+W1496+AB1496,"")</f>
        <v/>
      </c>
    </row>
    <row r="1497" customFormat="false" ht="12.8" hidden="false" customHeight="false" outlineLevel="0" collapsed="false">
      <c r="A1497" s="11" t="n">
        <f aca="false">A1496+1</f>
        <v>494</v>
      </c>
      <c r="B1497" s="38" t="str">
        <f aca="true">IF(INDIRECT($AH$5&amp;"B"&amp;($C$1*$A1497+2))=0, "",INDIRECT($AH$5&amp;"B"&amp;($C$1*$A1497+2)))</f>
        <v/>
      </c>
      <c r="C1497" s="19" t="str">
        <f aca="true">IF(INDIRECT($AH$5&amp;"B"&amp;($C$1*$A1497+3)) = 0, "", INDIRECT($AH$5&amp;"B"&amp;($C$1*$A1497+3)))</f>
        <v/>
      </c>
      <c r="D1497" s="19" t="str">
        <f aca="true">IF(INDIRECT($AH$5&amp;"B"&amp;($C$1*$A1497+4)) = 0, "", INDIRECT($AH$5&amp;"B"&amp;($C$1*$A1497+4)))</f>
        <v/>
      </c>
      <c r="E1497" s="19" t="str">
        <f aca="true">IF(INDIRECT($AH$5&amp;"B"&amp;($C$1*$A1497+7)) = 0, "", INDIRECT($AH$5&amp;"B"&amp;($C$1*$A1497+7)))</f>
        <v/>
      </c>
      <c r="F1497" s="20" t="str">
        <f aca="true">IF(C1497 &lt;&gt; "",IF(INDIRECT($AH$5&amp;"B"&amp;($C$1*$A1497+8)) = 0, 0, 1), "")</f>
        <v/>
      </c>
      <c r="G1497" s="20" t="n">
        <f aca="true">INDIRECT($AH$5&amp;"B"&amp;($C$1*$A1497+9))</f>
        <v>0</v>
      </c>
      <c r="H1497" s="20" t="n">
        <f aca="true">INDIRECT($AH$5&amp;"B"&amp;($C$1*$A1497+10))</f>
        <v>0</v>
      </c>
      <c r="I1497" s="20" t="n">
        <f aca="true">INDIRECT($AH$5&amp;"B"&amp;($C$1*$A1497+11))</f>
        <v>0</v>
      </c>
      <c r="J1497" s="20" t="n">
        <f aca="true">INDIRECT($AH$5&amp;"B"&amp;($C$1*$A1497+12))</f>
        <v>0</v>
      </c>
      <c r="K1497" s="21" t="str">
        <f aca="false">IF(C1497&lt;&gt;"",IFERROR((G1497+H1497+I1497)/(G1497+H1497+I1497+J1497),0), "")</f>
        <v/>
      </c>
      <c r="L1497" s="20" t="str">
        <f aca="false">IF(C1497&lt;&gt;"",(G1497* 2) +(H1497* 4) + (I1497* 6) + IF(F1497 = 1, 5, 0), "")</f>
        <v/>
      </c>
      <c r="M1497" s="25" t="str">
        <f aca="true">IF(C1497&lt;&gt;"",SUM(INDIRECT($AH$5&amp;"C"&amp;($C$1*$A1497+9)):INDIRECT($AH$5&amp;"V"&amp;($C$1*$A1497+9))), "")</f>
        <v/>
      </c>
      <c r="N1497" s="25" t="str">
        <f aca="true">IF(C1497&lt;&gt;"",SUM(INDIRECT($AH$5&amp;"C"&amp;($C$1*$A1497+10)):INDIRECT($AH$5&amp;"V"&amp;($C$1*$A1497+10))), "")</f>
        <v/>
      </c>
      <c r="O1497" s="25" t="str">
        <f aca="true">IF(C1497&lt;&gt;"",SUM(INDIRECT($AH$5&amp;"C"&amp;($C$1*$A1497+11)):INDIRECT($AH$5&amp;"V"&amp;($C$1*$A1497+11))),"")</f>
        <v/>
      </c>
      <c r="P1497" s="25" t="str">
        <f aca="true">IF(C1497&lt;&gt;"",SUM(INDIRECT($AH$5&amp;"C"&amp;($C$1*$A1497+12)):INDIRECT($AH$5&amp;"V"&amp;($C$1*$A1497+12))),"")</f>
        <v/>
      </c>
      <c r="Q1497" s="24" t="str">
        <f aca="false">IF(C1497&lt;&gt;"",IFERROR((M1497+N1497+O1497)/(M1497+N1497+O1497+P1497),0), "")</f>
        <v/>
      </c>
      <c r="R1497" s="25" t="str">
        <f aca="true">IF(C1497&lt;&gt;"",SUM(INDIRECT($AH$5&amp;"C"&amp;($C$1*$A1497+13)):INDIRECT($AH$5&amp;"V"&amp;($C$1*$A1497+13))), "")</f>
        <v/>
      </c>
      <c r="S1497" s="25" t="str">
        <f aca="false">IF(C1497&lt;&gt;"",IFERROR((M1497+N1497+O1497+P1497)/R1497, 0),"")</f>
        <v/>
      </c>
      <c r="T1497" s="25" t="str">
        <f aca="false">IF(C1497&lt;&gt;"",IFERROR((M1497+N1497+O1497)/R1497,0),"")</f>
        <v/>
      </c>
      <c r="U1497" s="25" t="str">
        <f aca="true">IF(C1497&lt;&gt;"",IF(INDIRECT($AH$5&amp;"B"&amp;($C$1*$A1497+14))= 1,1,0),"")</f>
        <v/>
      </c>
      <c r="V1497" s="25" t="str">
        <f aca="true">IF(C1497&lt;&gt;"",IF(INDIRECT($AH$5&amp;"B"&amp;($C$1*$A1497+15))= 1,1,0),"")</f>
        <v/>
      </c>
      <c r="W1497" s="25" t="str">
        <f aca="false">IF(C1497&lt;&gt;"",($M1497*1) + ($N1497*2) + ($O1497*3) + (IF(U1497 = 1, 10, 0)) + (IF(V1497 = 1, 20, 0)),"")</f>
        <v/>
      </c>
      <c r="X1497" s="27" t="str">
        <f aca="true">IF(C1497&lt;&gt;"",IF(INDIRECT($AH$5&amp;"B"&amp;($C$1*$A1497+16))= 1,1,0),"")</f>
        <v/>
      </c>
      <c r="Y1497" s="27" t="str">
        <f aca="true">IF(D1497&lt;&gt;"",IF(INDIRECT($AH$5&amp;"B"&amp;($C$1*$A1497+17))= 1,1,0),"")</f>
        <v/>
      </c>
      <c r="Z1497" s="27" t="str">
        <f aca="true">IF(E1497&lt;&gt;"",IF(INDIRECT($AH$5&amp;"B"&amp;($C$1*$A1497+18))= 1,1,0),"")</f>
        <v/>
      </c>
      <c r="AA1497" s="27" t="str">
        <f aca="true">IF(F1497&lt;&gt;"",IF(INDIRECT($AH$5&amp;"B"&amp;($C$1*$A1497+19))= 1,1,0),"")</f>
        <v/>
      </c>
      <c r="AB1497" s="27" t="str">
        <f aca="false">IF(C1497&lt;&gt;"",IF(X1497 = 1, 5, 0) + IF(Z1497 = 1, 25, 0) + IF(AA1497 = 1, 15, 0),"")</f>
        <v/>
      </c>
      <c r="AC1497" s="57" t="str">
        <f aca="false">IF(C1497&lt;&gt;"",L1497+W1497+AB1497,"")</f>
        <v/>
      </c>
    </row>
    <row r="1498" customFormat="false" ht="12.8" hidden="false" customHeight="false" outlineLevel="0" collapsed="false">
      <c r="A1498" s="11" t="n">
        <f aca="false">A1497+1</f>
        <v>495</v>
      </c>
      <c r="B1498" s="38" t="str">
        <f aca="true">IF(INDIRECT($AH$5&amp;"B"&amp;($C$1*$A1498+2))=0, "",INDIRECT($AH$5&amp;"B"&amp;($C$1*$A1498+2)))</f>
        <v/>
      </c>
      <c r="C1498" s="19" t="str">
        <f aca="true">IF(INDIRECT($AH$5&amp;"B"&amp;($C$1*$A1498+3)) = 0, "", INDIRECT($AH$5&amp;"B"&amp;($C$1*$A1498+3)))</f>
        <v/>
      </c>
      <c r="D1498" s="19" t="str">
        <f aca="true">IF(INDIRECT($AH$5&amp;"B"&amp;($C$1*$A1498+4)) = 0, "", INDIRECT($AH$5&amp;"B"&amp;($C$1*$A1498+4)))</f>
        <v/>
      </c>
      <c r="E1498" s="19" t="str">
        <f aca="true">IF(INDIRECT($AH$5&amp;"B"&amp;($C$1*$A1498+7)) = 0, "", INDIRECT($AH$5&amp;"B"&amp;($C$1*$A1498+7)))</f>
        <v/>
      </c>
      <c r="F1498" s="20" t="str">
        <f aca="true">IF(C1498 &lt;&gt; "",IF(INDIRECT($AH$5&amp;"B"&amp;($C$1*$A1498+8)) = 0, 0, 1), "")</f>
        <v/>
      </c>
      <c r="G1498" s="20" t="n">
        <f aca="true">INDIRECT($AH$5&amp;"B"&amp;($C$1*$A1498+9))</f>
        <v>0</v>
      </c>
      <c r="H1498" s="20" t="n">
        <f aca="true">INDIRECT($AH$5&amp;"B"&amp;($C$1*$A1498+10))</f>
        <v>0</v>
      </c>
      <c r="I1498" s="20" t="n">
        <f aca="true">INDIRECT($AH$5&amp;"B"&amp;($C$1*$A1498+11))</f>
        <v>0</v>
      </c>
      <c r="J1498" s="20" t="n">
        <f aca="true">INDIRECT($AH$5&amp;"B"&amp;($C$1*$A1498+12))</f>
        <v>0</v>
      </c>
      <c r="K1498" s="21" t="str">
        <f aca="false">IF(C1498&lt;&gt;"",IFERROR((G1498+H1498+I1498)/(G1498+H1498+I1498+J1498),0), "")</f>
        <v/>
      </c>
      <c r="L1498" s="20" t="str">
        <f aca="false">IF(C1498&lt;&gt;"",(G1498* 2) +(H1498* 4) + (I1498* 6) + IF(F1498 = 1, 5, 0), "")</f>
        <v/>
      </c>
      <c r="M1498" s="25" t="str">
        <f aca="true">IF(C1498&lt;&gt;"",SUM(INDIRECT($AH$5&amp;"C"&amp;($C$1*$A1498+9)):INDIRECT($AH$5&amp;"V"&amp;($C$1*$A1498+9))), "")</f>
        <v/>
      </c>
      <c r="N1498" s="25" t="str">
        <f aca="true">IF(C1498&lt;&gt;"",SUM(INDIRECT($AH$5&amp;"C"&amp;($C$1*$A1498+10)):INDIRECT($AH$5&amp;"V"&amp;($C$1*$A1498+10))), "")</f>
        <v/>
      </c>
      <c r="O1498" s="25" t="str">
        <f aca="true">IF(C1498&lt;&gt;"",SUM(INDIRECT($AH$5&amp;"C"&amp;($C$1*$A1498+11)):INDIRECT($AH$5&amp;"V"&amp;($C$1*$A1498+11))),"")</f>
        <v/>
      </c>
      <c r="P1498" s="25" t="str">
        <f aca="true">IF(C1498&lt;&gt;"",SUM(INDIRECT($AH$5&amp;"C"&amp;($C$1*$A1498+12)):INDIRECT($AH$5&amp;"V"&amp;($C$1*$A1498+12))),"")</f>
        <v/>
      </c>
      <c r="Q1498" s="24" t="str">
        <f aca="false">IF(C1498&lt;&gt;"",IFERROR((M1498+N1498+O1498)/(M1498+N1498+O1498+P1498),0), "")</f>
        <v/>
      </c>
      <c r="R1498" s="25" t="str">
        <f aca="true">IF(C1498&lt;&gt;"",SUM(INDIRECT($AH$5&amp;"C"&amp;($C$1*$A1498+13)):INDIRECT($AH$5&amp;"V"&amp;($C$1*$A1498+13))), "")</f>
        <v/>
      </c>
      <c r="S1498" s="25" t="str">
        <f aca="false">IF(C1498&lt;&gt;"",IFERROR((M1498+N1498+O1498+P1498)/R1498, 0),"")</f>
        <v/>
      </c>
      <c r="T1498" s="25" t="str">
        <f aca="false">IF(C1498&lt;&gt;"",IFERROR((M1498+N1498+O1498)/R1498,0),"")</f>
        <v/>
      </c>
      <c r="U1498" s="25" t="str">
        <f aca="true">IF(C1498&lt;&gt;"",IF(INDIRECT($AH$5&amp;"B"&amp;($C$1*$A1498+14))= 1,1,0),"")</f>
        <v/>
      </c>
      <c r="V1498" s="25" t="str">
        <f aca="true">IF(C1498&lt;&gt;"",IF(INDIRECT($AH$5&amp;"B"&amp;($C$1*$A1498+15))= 1,1,0),"")</f>
        <v/>
      </c>
      <c r="W1498" s="25" t="str">
        <f aca="false">IF(C1498&lt;&gt;"",($M1498*1) + ($N1498*2) + ($O1498*3) + (IF(U1498 = 1, 10, 0)) + (IF(V1498 = 1, 20, 0)),"")</f>
        <v/>
      </c>
      <c r="X1498" s="27" t="str">
        <f aca="true">IF(C1498&lt;&gt;"",IF(INDIRECT($AH$5&amp;"B"&amp;($C$1*$A1498+16))= 1,1,0),"")</f>
        <v/>
      </c>
      <c r="Y1498" s="27" t="str">
        <f aca="true">IF(D1498&lt;&gt;"",IF(INDIRECT($AH$5&amp;"B"&amp;($C$1*$A1498+17))= 1,1,0),"")</f>
        <v/>
      </c>
      <c r="Z1498" s="27" t="str">
        <f aca="true">IF(E1498&lt;&gt;"",IF(INDIRECT($AH$5&amp;"B"&amp;($C$1*$A1498+18))= 1,1,0),"")</f>
        <v/>
      </c>
      <c r="AA1498" s="27" t="str">
        <f aca="true">IF(F1498&lt;&gt;"",IF(INDIRECT($AH$5&amp;"B"&amp;($C$1*$A1498+19))= 1,1,0),"")</f>
        <v/>
      </c>
      <c r="AB1498" s="27" t="str">
        <f aca="false">IF(C1498&lt;&gt;"",IF(X1498 = 1, 5, 0) + IF(Z1498 = 1, 25, 0) + IF(AA1498 = 1, 15, 0),"")</f>
        <v/>
      </c>
      <c r="AC1498" s="57" t="str">
        <f aca="false">IF(C1498&lt;&gt;"",L1498+W1498+AB1498,"")</f>
        <v/>
      </c>
    </row>
    <row r="1499" customFormat="false" ht="12.8" hidden="false" customHeight="false" outlineLevel="0" collapsed="false">
      <c r="A1499" s="11" t="n">
        <f aca="false">A1498+1</f>
        <v>496</v>
      </c>
      <c r="B1499" s="38" t="str">
        <f aca="true">IF(INDIRECT($AH$5&amp;"B"&amp;($C$1*$A1499+2))=0, "",INDIRECT($AH$5&amp;"B"&amp;($C$1*$A1499+2)))</f>
        <v/>
      </c>
      <c r="C1499" s="19" t="str">
        <f aca="true">IF(INDIRECT($AH$5&amp;"B"&amp;($C$1*$A1499+3)) = 0, "", INDIRECT($AH$5&amp;"B"&amp;($C$1*$A1499+3)))</f>
        <v/>
      </c>
      <c r="D1499" s="19" t="str">
        <f aca="true">IF(INDIRECT($AH$5&amp;"B"&amp;($C$1*$A1499+4)) = 0, "", INDIRECT($AH$5&amp;"B"&amp;($C$1*$A1499+4)))</f>
        <v/>
      </c>
      <c r="E1499" s="19" t="str">
        <f aca="true">IF(INDIRECT($AH$5&amp;"B"&amp;($C$1*$A1499+7)) = 0, "", INDIRECT($AH$5&amp;"B"&amp;($C$1*$A1499+7)))</f>
        <v/>
      </c>
      <c r="F1499" s="20" t="str">
        <f aca="true">IF(C1499 &lt;&gt; "",IF(INDIRECT($AH$5&amp;"B"&amp;($C$1*$A1499+8)) = 0, 0, 1), "")</f>
        <v/>
      </c>
      <c r="G1499" s="20" t="n">
        <f aca="true">INDIRECT($AH$5&amp;"B"&amp;($C$1*$A1499+9))</f>
        <v>0</v>
      </c>
      <c r="H1499" s="20" t="n">
        <f aca="true">INDIRECT($AH$5&amp;"B"&amp;($C$1*$A1499+10))</f>
        <v>0</v>
      </c>
      <c r="I1499" s="20" t="n">
        <f aca="true">INDIRECT($AH$5&amp;"B"&amp;($C$1*$A1499+11))</f>
        <v>0</v>
      </c>
      <c r="J1499" s="20" t="n">
        <f aca="true">INDIRECT($AH$5&amp;"B"&amp;($C$1*$A1499+12))</f>
        <v>0</v>
      </c>
      <c r="K1499" s="21" t="str">
        <f aca="false">IF(C1499&lt;&gt;"",IFERROR((G1499+H1499+I1499)/(G1499+H1499+I1499+J1499),0), "")</f>
        <v/>
      </c>
      <c r="L1499" s="20" t="str">
        <f aca="false">IF(C1499&lt;&gt;"",(G1499* 2) +(H1499* 4) + (I1499* 6) + IF(F1499 = 1, 5, 0), "")</f>
        <v/>
      </c>
      <c r="M1499" s="25" t="str">
        <f aca="true">IF(C1499&lt;&gt;"",SUM(INDIRECT($AH$5&amp;"C"&amp;($C$1*$A1499+9)):INDIRECT($AH$5&amp;"V"&amp;($C$1*$A1499+9))), "")</f>
        <v/>
      </c>
      <c r="N1499" s="25" t="str">
        <f aca="true">IF(C1499&lt;&gt;"",SUM(INDIRECT($AH$5&amp;"C"&amp;($C$1*$A1499+10)):INDIRECT($AH$5&amp;"V"&amp;($C$1*$A1499+10))), "")</f>
        <v/>
      </c>
      <c r="O1499" s="25" t="str">
        <f aca="true">IF(C1499&lt;&gt;"",SUM(INDIRECT($AH$5&amp;"C"&amp;($C$1*$A1499+11)):INDIRECT($AH$5&amp;"V"&amp;($C$1*$A1499+11))),"")</f>
        <v/>
      </c>
      <c r="P1499" s="25" t="str">
        <f aca="true">IF(C1499&lt;&gt;"",SUM(INDIRECT($AH$5&amp;"C"&amp;($C$1*$A1499+12)):INDIRECT($AH$5&amp;"V"&amp;($C$1*$A1499+12))),"")</f>
        <v/>
      </c>
      <c r="Q1499" s="24" t="str">
        <f aca="false">IF(C1499&lt;&gt;"",IFERROR((M1499+N1499+O1499)/(M1499+N1499+O1499+P1499),0), "")</f>
        <v/>
      </c>
      <c r="R1499" s="25" t="str">
        <f aca="true">IF(C1499&lt;&gt;"",SUM(INDIRECT($AH$5&amp;"C"&amp;($C$1*$A1499+13)):INDIRECT($AH$5&amp;"V"&amp;($C$1*$A1499+13))), "")</f>
        <v/>
      </c>
      <c r="S1499" s="25" t="str">
        <f aca="false">IF(C1499&lt;&gt;"",IFERROR((M1499+N1499+O1499+P1499)/R1499, 0),"")</f>
        <v/>
      </c>
      <c r="T1499" s="25" t="str">
        <f aca="false">IF(C1499&lt;&gt;"",IFERROR((M1499+N1499+O1499)/R1499,0),"")</f>
        <v/>
      </c>
      <c r="U1499" s="25" t="str">
        <f aca="true">IF(C1499&lt;&gt;"",IF(INDIRECT($AH$5&amp;"B"&amp;($C$1*$A1499+14))= 1,1,0),"")</f>
        <v/>
      </c>
      <c r="V1499" s="25" t="str">
        <f aca="true">IF(C1499&lt;&gt;"",IF(INDIRECT($AH$5&amp;"B"&amp;($C$1*$A1499+15))= 1,1,0),"")</f>
        <v/>
      </c>
      <c r="W1499" s="25" t="str">
        <f aca="false">IF(C1499&lt;&gt;"",($M1499*1) + ($N1499*2) + ($O1499*3) + (IF(U1499 = 1, 10, 0)) + (IF(V1499 = 1, 20, 0)),"")</f>
        <v/>
      </c>
      <c r="X1499" s="27" t="str">
        <f aca="true">IF(C1499&lt;&gt;"",IF(INDIRECT($AH$5&amp;"B"&amp;($C$1*$A1499+16))= 1,1,0),"")</f>
        <v/>
      </c>
      <c r="Y1499" s="27" t="str">
        <f aca="true">IF(D1499&lt;&gt;"",IF(INDIRECT($AH$5&amp;"B"&amp;($C$1*$A1499+17))= 1,1,0),"")</f>
        <v/>
      </c>
      <c r="Z1499" s="27" t="str">
        <f aca="true">IF(E1499&lt;&gt;"",IF(INDIRECT($AH$5&amp;"B"&amp;($C$1*$A1499+18))= 1,1,0),"")</f>
        <v/>
      </c>
      <c r="AA1499" s="27" t="str">
        <f aca="true">IF(F1499&lt;&gt;"",IF(INDIRECT($AH$5&amp;"B"&amp;($C$1*$A1499+19))= 1,1,0),"")</f>
        <v/>
      </c>
      <c r="AB1499" s="27" t="str">
        <f aca="false">IF(C1499&lt;&gt;"",IF(X1499 = 1, 5, 0) + IF(Z1499 = 1, 25, 0) + IF(AA1499 = 1, 15, 0),"")</f>
        <v/>
      </c>
      <c r="AC1499" s="57" t="str">
        <f aca="false">IF(C1499&lt;&gt;"",L1499+W1499+AB1499,"")</f>
        <v/>
      </c>
    </row>
    <row r="1500" customFormat="false" ht="12.8" hidden="false" customHeight="false" outlineLevel="0" collapsed="false">
      <c r="A1500" s="11" t="n">
        <f aca="false">A1499+1</f>
        <v>497</v>
      </c>
      <c r="B1500" s="38" t="str">
        <f aca="true">IF(INDIRECT($AH$5&amp;"B"&amp;($C$1*$A1500+2))=0, "",INDIRECT($AH$5&amp;"B"&amp;($C$1*$A1500+2)))</f>
        <v/>
      </c>
      <c r="C1500" s="19" t="str">
        <f aca="true">IF(INDIRECT($AH$5&amp;"B"&amp;($C$1*$A1500+3)) = 0, "", INDIRECT($AH$5&amp;"B"&amp;($C$1*$A1500+3)))</f>
        <v/>
      </c>
      <c r="D1500" s="19" t="str">
        <f aca="true">IF(INDIRECT($AH$5&amp;"B"&amp;($C$1*$A1500+4)) = 0, "", INDIRECT($AH$5&amp;"B"&amp;($C$1*$A1500+4)))</f>
        <v/>
      </c>
      <c r="E1500" s="19" t="str">
        <f aca="true">IF(INDIRECT($AH$5&amp;"B"&amp;($C$1*$A1500+7)) = 0, "", INDIRECT($AH$5&amp;"B"&amp;($C$1*$A1500+7)))</f>
        <v/>
      </c>
      <c r="F1500" s="20" t="str">
        <f aca="true">IF(C1500 &lt;&gt; "",IF(INDIRECT($AH$5&amp;"B"&amp;($C$1*$A1500+8)) = 0, 0, 1), "")</f>
        <v/>
      </c>
      <c r="G1500" s="20" t="n">
        <f aca="true">INDIRECT($AH$5&amp;"B"&amp;($C$1*$A1500+9))</f>
        <v>0</v>
      </c>
      <c r="H1500" s="20" t="n">
        <f aca="true">INDIRECT($AH$5&amp;"B"&amp;($C$1*$A1500+10))</f>
        <v>0</v>
      </c>
      <c r="I1500" s="20" t="n">
        <f aca="true">INDIRECT($AH$5&amp;"B"&amp;($C$1*$A1500+11))</f>
        <v>0</v>
      </c>
      <c r="J1500" s="20" t="n">
        <f aca="true">INDIRECT($AH$5&amp;"B"&amp;($C$1*$A1500+12))</f>
        <v>0</v>
      </c>
      <c r="K1500" s="21" t="str">
        <f aca="false">IF(C1500&lt;&gt;"",IFERROR((G1500+H1500+I1500)/(G1500+H1500+I1500+J1500),0), "")</f>
        <v/>
      </c>
      <c r="L1500" s="20" t="str">
        <f aca="false">IF(C1500&lt;&gt;"",(G1500* 2) +(H1500* 4) + (I1500* 6) + IF(F1500 = 1, 5, 0), "")</f>
        <v/>
      </c>
      <c r="M1500" s="25" t="str">
        <f aca="true">IF(C1500&lt;&gt;"",SUM(INDIRECT($AH$5&amp;"C"&amp;($C$1*$A1500+9)):INDIRECT($AH$5&amp;"V"&amp;($C$1*$A1500+9))), "")</f>
        <v/>
      </c>
      <c r="N1500" s="25" t="str">
        <f aca="true">IF(C1500&lt;&gt;"",SUM(INDIRECT($AH$5&amp;"C"&amp;($C$1*$A1500+10)):INDIRECT($AH$5&amp;"V"&amp;($C$1*$A1500+10))), "")</f>
        <v/>
      </c>
      <c r="O1500" s="25" t="str">
        <f aca="true">IF(C1500&lt;&gt;"",SUM(INDIRECT($AH$5&amp;"C"&amp;($C$1*$A1500+11)):INDIRECT($AH$5&amp;"V"&amp;($C$1*$A1500+11))),"")</f>
        <v/>
      </c>
      <c r="P1500" s="25" t="str">
        <f aca="true">IF(C1500&lt;&gt;"",SUM(INDIRECT($AH$5&amp;"C"&amp;($C$1*$A1500+12)):INDIRECT($AH$5&amp;"V"&amp;($C$1*$A1500+12))),"")</f>
        <v/>
      </c>
      <c r="Q1500" s="24" t="str">
        <f aca="false">IF(C1500&lt;&gt;"",IFERROR((M1500+N1500+O1500)/(M1500+N1500+O1500+P1500),0), "")</f>
        <v/>
      </c>
      <c r="R1500" s="25" t="str">
        <f aca="true">IF(C1500&lt;&gt;"",SUM(INDIRECT($AH$5&amp;"C"&amp;($C$1*$A1500+13)):INDIRECT($AH$5&amp;"V"&amp;($C$1*$A1500+13))), "")</f>
        <v/>
      </c>
      <c r="S1500" s="25" t="str">
        <f aca="false">IF(C1500&lt;&gt;"",IFERROR((M1500+N1500+O1500+P1500)/R1500, 0),"")</f>
        <v/>
      </c>
      <c r="T1500" s="25" t="str">
        <f aca="false">IF(C1500&lt;&gt;"",IFERROR((M1500+N1500+O1500)/R1500,0),"")</f>
        <v/>
      </c>
      <c r="U1500" s="25" t="str">
        <f aca="true">IF(C1500&lt;&gt;"",IF(INDIRECT($AH$5&amp;"B"&amp;($C$1*$A1500+14))= 1,1,0),"")</f>
        <v/>
      </c>
      <c r="V1500" s="25" t="str">
        <f aca="true">IF(C1500&lt;&gt;"",IF(INDIRECT($AH$5&amp;"B"&amp;($C$1*$A1500+15))= 1,1,0),"")</f>
        <v/>
      </c>
      <c r="W1500" s="25" t="str">
        <f aca="false">IF(C1500&lt;&gt;"",($M1500*1) + ($N1500*2) + ($O1500*3) + (IF(U1500 = 1, 10, 0)) + (IF(V1500 = 1, 20, 0)),"")</f>
        <v/>
      </c>
      <c r="X1500" s="27" t="str">
        <f aca="true">IF(C1500&lt;&gt;"",IF(INDIRECT($AH$5&amp;"B"&amp;($C$1*$A1500+16))= 1,1,0),"")</f>
        <v/>
      </c>
      <c r="Y1500" s="27" t="str">
        <f aca="true">IF(D1500&lt;&gt;"",IF(INDIRECT($AH$5&amp;"B"&amp;($C$1*$A1500+17))= 1,1,0),"")</f>
        <v/>
      </c>
      <c r="Z1500" s="27" t="str">
        <f aca="true">IF(E1500&lt;&gt;"",IF(INDIRECT($AH$5&amp;"B"&amp;($C$1*$A1500+18))= 1,1,0),"")</f>
        <v/>
      </c>
      <c r="AA1500" s="27" t="str">
        <f aca="true">IF(F1500&lt;&gt;"",IF(INDIRECT($AH$5&amp;"B"&amp;($C$1*$A1500+19))= 1,1,0),"")</f>
        <v/>
      </c>
      <c r="AB1500" s="27" t="str">
        <f aca="false">IF(C1500&lt;&gt;"",IF(X1500 = 1, 5, 0) + IF(Z1500 = 1, 25, 0) + IF(AA1500 = 1, 15, 0),"")</f>
        <v/>
      </c>
      <c r="AC1500" s="57" t="str">
        <f aca="false">IF(C1500&lt;&gt;"",L1500+W1500+AB1500,"")</f>
        <v/>
      </c>
    </row>
    <row r="1501" customFormat="false" ht="12.8" hidden="false" customHeight="false" outlineLevel="0" collapsed="false">
      <c r="A1501" s="11" t="n">
        <f aca="false">A1500+1</f>
        <v>498</v>
      </c>
      <c r="B1501" s="38" t="str">
        <f aca="true">IF(INDIRECT($AH$5&amp;"B"&amp;($C$1*$A1501+2))=0, "",INDIRECT($AH$5&amp;"B"&amp;($C$1*$A1501+2)))</f>
        <v/>
      </c>
      <c r="C1501" s="19" t="str">
        <f aca="true">IF(INDIRECT($AH$5&amp;"B"&amp;($C$1*$A1501+3)) = 0, "", INDIRECT($AH$5&amp;"B"&amp;($C$1*$A1501+3)))</f>
        <v/>
      </c>
      <c r="D1501" s="19" t="str">
        <f aca="true">IF(INDIRECT($AH$5&amp;"B"&amp;($C$1*$A1501+4)) = 0, "", INDIRECT($AH$5&amp;"B"&amp;($C$1*$A1501+4)))</f>
        <v/>
      </c>
      <c r="E1501" s="19" t="str">
        <f aca="true">IF(INDIRECT($AH$5&amp;"B"&amp;($C$1*$A1501+7)) = 0, "", INDIRECT($AH$5&amp;"B"&amp;($C$1*$A1501+7)))</f>
        <v/>
      </c>
      <c r="F1501" s="20" t="str">
        <f aca="true">IF(C1501 &lt;&gt; "",IF(INDIRECT($AH$5&amp;"B"&amp;($C$1*$A1501+8)) = 0, 0, 1), "")</f>
        <v/>
      </c>
      <c r="G1501" s="20" t="n">
        <f aca="true">INDIRECT($AH$5&amp;"B"&amp;($C$1*$A1501+9))</f>
        <v>0</v>
      </c>
      <c r="H1501" s="20" t="n">
        <f aca="true">INDIRECT($AH$5&amp;"B"&amp;($C$1*$A1501+10))</f>
        <v>0</v>
      </c>
      <c r="I1501" s="20" t="n">
        <f aca="true">INDIRECT($AH$5&amp;"B"&amp;($C$1*$A1501+11))</f>
        <v>0</v>
      </c>
      <c r="J1501" s="20" t="n">
        <f aca="true">INDIRECT($AH$5&amp;"B"&amp;($C$1*$A1501+12))</f>
        <v>0</v>
      </c>
      <c r="K1501" s="21" t="str">
        <f aca="false">IF(C1501&lt;&gt;"",IFERROR((G1501+H1501+I1501)/(G1501+H1501+I1501+J1501),0), "")</f>
        <v/>
      </c>
      <c r="L1501" s="20" t="str">
        <f aca="false">IF(C1501&lt;&gt;"",(G1501* 2) +(H1501* 4) + (I1501* 6) + IF(F1501 = 1, 5, 0), "")</f>
        <v/>
      </c>
      <c r="M1501" s="25" t="str">
        <f aca="true">IF(C1501&lt;&gt;"",SUM(INDIRECT($AH$5&amp;"C"&amp;($C$1*$A1501+9)):INDIRECT($AH$5&amp;"V"&amp;($C$1*$A1501+9))), "")</f>
        <v/>
      </c>
      <c r="N1501" s="25" t="str">
        <f aca="true">IF(C1501&lt;&gt;"",SUM(INDIRECT($AH$5&amp;"C"&amp;($C$1*$A1501+10)):INDIRECT($AH$5&amp;"V"&amp;($C$1*$A1501+10))), "")</f>
        <v/>
      </c>
      <c r="O1501" s="25" t="str">
        <f aca="true">IF(C1501&lt;&gt;"",SUM(INDIRECT($AH$5&amp;"C"&amp;($C$1*$A1501+11)):INDIRECT($AH$5&amp;"V"&amp;($C$1*$A1501+11))),"")</f>
        <v/>
      </c>
      <c r="P1501" s="25" t="str">
        <f aca="true">IF(C1501&lt;&gt;"",SUM(INDIRECT($AH$5&amp;"C"&amp;($C$1*$A1501+12)):INDIRECT($AH$5&amp;"V"&amp;($C$1*$A1501+12))),"")</f>
        <v/>
      </c>
      <c r="Q1501" s="24" t="str">
        <f aca="false">IF(C1501&lt;&gt;"",IFERROR((M1501+N1501+O1501)/(M1501+N1501+O1501+P1501),0), "")</f>
        <v/>
      </c>
      <c r="R1501" s="25" t="str">
        <f aca="true">IF(C1501&lt;&gt;"",SUM(INDIRECT($AH$5&amp;"C"&amp;($C$1*$A1501+13)):INDIRECT($AH$5&amp;"V"&amp;($C$1*$A1501+13))), "")</f>
        <v/>
      </c>
      <c r="S1501" s="25" t="str">
        <f aca="false">IF(C1501&lt;&gt;"",IFERROR((M1501+N1501+O1501+P1501)/R1501, 0),"")</f>
        <v/>
      </c>
      <c r="T1501" s="25" t="str">
        <f aca="false">IF(C1501&lt;&gt;"",IFERROR((M1501+N1501+O1501)/R1501,0),"")</f>
        <v/>
      </c>
      <c r="U1501" s="25" t="str">
        <f aca="true">IF(C1501&lt;&gt;"",IF(INDIRECT($AH$5&amp;"B"&amp;($C$1*$A1501+14))= 1,1,0),"")</f>
        <v/>
      </c>
      <c r="V1501" s="25" t="str">
        <f aca="true">IF(C1501&lt;&gt;"",IF(INDIRECT($AH$5&amp;"B"&amp;($C$1*$A1501+15))= 1,1,0),"")</f>
        <v/>
      </c>
      <c r="W1501" s="25" t="str">
        <f aca="false">IF(C1501&lt;&gt;"",($M1501*1) + ($N1501*2) + ($O1501*3) + (IF(U1501 = 1, 10, 0)) + (IF(V1501 = 1, 20, 0)),"")</f>
        <v/>
      </c>
      <c r="X1501" s="27" t="str">
        <f aca="true">IF(C1501&lt;&gt;"",IF(INDIRECT($AH$5&amp;"B"&amp;($C$1*$A1501+16))= 1,1,0),"")</f>
        <v/>
      </c>
      <c r="Y1501" s="27" t="str">
        <f aca="true">IF(D1501&lt;&gt;"",IF(INDIRECT($AH$5&amp;"B"&amp;($C$1*$A1501+17))= 1,1,0),"")</f>
        <v/>
      </c>
      <c r="Z1501" s="27" t="str">
        <f aca="true">IF(E1501&lt;&gt;"",IF(INDIRECT($AH$5&amp;"B"&amp;($C$1*$A1501+18))= 1,1,0),"")</f>
        <v/>
      </c>
      <c r="AA1501" s="27" t="str">
        <f aca="true">IF(F1501&lt;&gt;"",IF(INDIRECT($AH$5&amp;"B"&amp;($C$1*$A1501+19))= 1,1,0),"")</f>
        <v/>
      </c>
      <c r="AB1501" s="27" t="str">
        <f aca="false">IF(C1501&lt;&gt;"",IF(X1501 = 1, 5, 0) + IF(Z1501 = 1, 25, 0) + IF(AA1501 = 1, 15, 0),"")</f>
        <v/>
      </c>
      <c r="AC1501" s="57" t="str">
        <f aca="false">IF(C1501&lt;&gt;"",L1501+W1501+AB1501,"")</f>
        <v/>
      </c>
    </row>
    <row r="1502" customFormat="false" ht="12.75" hidden="false" customHeight="false" outlineLevel="0" collapsed="false">
      <c r="A1502" s="32"/>
      <c r="B1502" s="32"/>
      <c r="C1502" s="32"/>
      <c r="D1502" s="32"/>
      <c r="E1502" s="32"/>
      <c r="F1502" s="32"/>
      <c r="G1502" s="32"/>
      <c r="H1502" s="32"/>
      <c r="I1502" s="32"/>
      <c r="J1502" s="32"/>
      <c r="K1502" s="33"/>
      <c r="L1502" s="32"/>
      <c r="M1502" s="32"/>
      <c r="N1502" s="32"/>
      <c r="O1502" s="32"/>
      <c r="P1502" s="32"/>
      <c r="Q1502" s="33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</row>
    <row r="1503" customFormat="false" ht="12.95" hidden="false" customHeight="false" outlineLevel="0" collapsed="false">
      <c r="A1503" s="11" t="n">
        <v>0</v>
      </c>
      <c r="B1503" s="38" t="str">
        <f aca="true">IF(INDIRECT($AH$6&amp;"B"&amp;($C$1*$A1503+2))=0, "",INDIRECT($AH$6&amp;"B"&amp;($C$1*$A1503+2)))</f>
        <v>Middle</v>
      </c>
      <c r="C1503" s="19" t="n">
        <f aca="true">IF(INDIRECT($AH$6&amp;"B"&amp;($C$1*$A1503+3)) = 0, "", INDIRECT($AH$6&amp;"B"&amp;($C$1*$A1503+3)))</f>
        <v>111</v>
      </c>
      <c r="D1503" s="19" t="str">
        <f aca="true">IF(INDIRECT($AH$6&amp;"B"&amp;($C$1*$A1503+4)) = 0, "", INDIRECT($AH$6&amp;"B"&amp;($C$1*$A1503+4)))</f>
        <v>862home</v>
      </c>
      <c r="E1503" s="19" t="str">
        <f aca="true">IF(INDIRECT($AH$6&amp;"B"&amp;($C$1*$A1503+7)) = 0, "", INDIRECT($AH$6&amp;"B"&amp;($C$1*$A1503+7)))</f>
        <v>David</v>
      </c>
      <c r="F1503" s="20" t="n">
        <f aca="true">IF(C1503 &lt;&gt; "",IF(INDIRECT($AH$6&amp;"B"&amp;($C$1*$A1503+8)) = 0, 0, 1), "")</f>
        <v>0</v>
      </c>
      <c r="G1503" s="20" t="n">
        <f aca="true">INDIRECT($AH$6&amp;"B"&amp;($C$1*$A1503+9))</f>
        <v>2</v>
      </c>
      <c r="H1503" s="20" t="n">
        <f aca="true">INDIRECT($AH$6&amp;"B"&amp;($C$1*$A1503+10))</f>
        <v>1</v>
      </c>
      <c r="I1503" s="20" t="n">
        <f aca="true">INDIRECT($AH$6&amp;"B"&amp;($C$1*$A1503+11))</f>
        <v>1</v>
      </c>
      <c r="J1503" s="20" t="n">
        <f aca="true">INDIRECT($AH$6&amp;"B"&amp;($C$1*$A1503+12))</f>
        <v>1</v>
      </c>
      <c r="K1503" s="21" t="n">
        <f aca="false">IF(C1503&lt;&gt;"",IFERROR((G1503+H1503+I1503)/(G1503+H1503+I1503+J1503),0), "")</f>
        <v>0.8</v>
      </c>
      <c r="L1503" s="22" t="n">
        <f aca="false">IF(C1503&lt;&gt;"",(G1503* 2) +(H1503* 4) + (I1503* 6) + IF(F1503 = 1, 5, 0), "")</f>
        <v>14</v>
      </c>
      <c r="M1503" s="23" t="n">
        <f aca="true">IF(C1503&lt;&gt;"",SUM(INDIRECT($AH$6&amp;"C"&amp;($C$1*$A1503+9)):INDIRECT($AH$6&amp;"V"&amp;($C$1*$A1503+9))), "")</f>
        <v>0</v>
      </c>
      <c r="N1503" s="23" t="n">
        <f aca="true">IF(C1503&lt;&gt;"",SUM(INDIRECT($AH$6&amp;"C"&amp;($C$1*$A1503+10)):INDIRECT($AH$6&amp;"V"&amp;($C$1*$A1503+10))), "")</f>
        <v>0</v>
      </c>
      <c r="O1503" s="23" t="n">
        <f aca="true">IF(C1503&lt;&gt;"",SUM(INDIRECT($AH$6&amp;"C"&amp;($C$1*$A1503+11)):INDIRECT($AH$6&amp;"V"&amp;($C$1*$A1503+11))),"")</f>
        <v>2</v>
      </c>
      <c r="P1503" s="23" t="n">
        <f aca="true">IF(C1503&lt;&gt;"",SUM(INDIRECT($AH$6&amp;"C"&amp;($C$1*$A1503+12)):INDIRECT($AH$6&amp;"V"&amp;($C$1*$A1503+12))),"")</f>
        <v>0</v>
      </c>
      <c r="Q1503" s="39" t="n">
        <f aca="false">IF(C1503&lt;&gt;"",IFERROR((M1503+N1503+O1503)/(M1503+N1503+O1503+P1503),0), "")</f>
        <v>1</v>
      </c>
      <c r="R1503" s="23" t="n">
        <f aca="true">IF(C1503&lt;&gt;"",SUM(INDIRECT($AH$6&amp;"C"&amp;($C$1*$A1503+13)):INDIRECT($AH$6&amp;"V"&amp;($C$1*$A1503+13))), "")</f>
        <v>1</v>
      </c>
      <c r="S1503" s="40" t="n">
        <f aca="false">IF(C1503&lt;&gt;"",IFERROR((M1503+N1503+O1503+P1503)/R1503, 0),"")</f>
        <v>2</v>
      </c>
      <c r="T1503" s="40" t="n">
        <f aca="false">IF(C1503&lt;&gt;"",IFERROR((M1503+N1503+O1503)/R1503,0),"")</f>
        <v>2</v>
      </c>
      <c r="U1503" s="25" t="n">
        <f aca="true">IF(C1503&lt;&gt;"",IF(INDIRECT($AH$6&amp;"B"&amp;($C$1*$A1503+14))= 1,1,0),"")</f>
        <v>0</v>
      </c>
      <c r="V1503" s="25" t="n">
        <f aca="true">IF(C1503&lt;&gt;"",IF(INDIRECT($AH$6&amp;"B"&amp;($C$1*$A1503+15))= 1,1,0),"")</f>
        <v>0</v>
      </c>
      <c r="W1503" s="26" t="n">
        <f aca="false">IF(C1503&lt;&gt;"",($M1503*1) + ($N1503*2) + ($O1503*3) + (IF(U1503 = 1, 10, 0)) + (IF(V1503 = 1, 20, 0)),"")</f>
        <v>6</v>
      </c>
      <c r="X1503" s="27" t="n">
        <f aca="true">IF(C1503&lt;&gt;"",IF(INDIRECT($AH$6&amp;"B"&amp;($C$1*$A1503+16))= 1,1,0),"")</f>
        <v>0</v>
      </c>
      <c r="Y1503" s="27" t="n">
        <f aca="true">IF(D1503&lt;&gt;"",IF(INDIRECT($AH$6&amp;"B"&amp;($C$1*$A1503+17))= 1,1,0),"")</f>
        <v>0</v>
      </c>
      <c r="Z1503" s="27" t="n">
        <f aca="true">IF(E1503&lt;&gt;"",IF(INDIRECT($AH$6&amp;"B"&amp;($C$1*$A1503+18))= 1,1,0),"")</f>
        <v>0</v>
      </c>
      <c r="AA1503" s="27" t="n">
        <f aca="true">IF(F1503&lt;&gt;"",IF(INDIRECT($AH$6&amp;"B"&amp;($C$1*$A1503+19))= 1,1,0),"")</f>
        <v>0</v>
      </c>
      <c r="AB1503" s="28" t="n">
        <f aca="false">IF(C1503&lt;&gt;"",IF(X1503 = 1, 5, 0) + IF(Z1503 = 1, 25, 0) + IF(AA1503 = 1, 15, 0),"")</f>
        <v>0</v>
      </c>
      <c r="AC1503" s="18" t="n">
        <f aca="false">IF(C1503&lt;&gt;"",L1503+W1503+AB1503,"")</f>
        <v>20</v>
      </c>
    </row>
    <row r="1504" customFormat="false" ht="12.95" hidden="false" customHeight="false" outlineLevel="0" collapsed="false">
      <c r="A1504" s="11" t="n">
        <f aca="false">A1503+1</f>
        <v>1</v>
      </c>
      <c r="B1504" s="38" t="str">
        <f aca="true">IF(INDIRECT($AH$6&amp;"B"&amp;($C$1*$A1504+2))=0, "",INDIRECT($AH$6&amp;"B"&amp;($C$1*$A1504+2)))</f>
        <v>Bot Bois</v>
      </c>
      <c r="C1504" s="19" t="n">
        <f aca="true">IF(INDIRECT($AH$6&amp;"B"&amp;($C$1*$A1504+3)) = 0, "", INDIRECT($AH$6&amp;"B"&amp;($C$1*$A1504+3)))</f>
        <v>666</v>
      </c>
      <c r="D1504" s="19" t="str">
        <f aca="true">IF(INDIRECT($AH$6&amp;"B"&amp;($C$1*$A1504+4)) = 0, "", INDIRECT($AH$6&amp;"B"&amp;($C$1*$A1504+4)))</f>
        <v>862home</v>
      </c>
      <c r="E1504" s="19" t="str">
        <f aca="true">IF(INDIRECT($AH$6&amp;"B"&amp;($C$1*$A1504+7)) = 0, "", INDIRECT($AH$6&amp;"B"&amp;($C$1*$A1504+7)))</f>
        <v>David</v>
      </c>
      <c r="F1504" s="20" t="n">
        <f aca="true">IF(C1504 &lt;&gt; "",IF(INDIRECT($AH$6&amp;"B"&amp;($C$1*$A1504+8)) = 0, 0, 1), "")</f>
        <v>1</v>
      </c>
      <c r="G1504" s="20" t="n">
        <f aca="true">INDIRECT($AH$6&amp;"B"&amp;($C$1*$A1504+9))</f>
        <v>2</v>
      </c>
      <c r="H1504" s="20" t="n">
        <f aca="true">INDIRECT($AH$6&amp;"B"&amp;($C$1*$A1504+10))</f>
        <v>1</v>
      </c>
      <c r="I1504" s="20" t="n">
        <f aca="true">INDIRECT($AH$6&amp;"B"&amp;($C$1*$A1504+11))</f>
        <v>0</v>
      </c>
      <c r="J1504" s="20" t="n">
        <f aca="true">INDIRECT($AH$6&amp;"B"&amp;($C$1*$A1504+12))</f>
        <v>0</v>
      </c>
      <c r="K1504" s="21" t="n">
        <f aca="false">IF(C1504&lt;&gt;"",IFERROR((G1504+H1504+I1504)/(G1504+H1504+I1504+J1504),0), "")</f>
        <v>1</v>
      </c>
      <c r="L1504" s="22" t="n">
        <f aca="false">IF(C1504&lt;&gt;"",(G1504* 2) +(H1504* 4) + (I1504* 6) + IF(F1504 = 1, 5, 0), "")</f>
        <v>13</v>
      </c>
      <c r="M1504" s="23" t="n">
        <f aca="true">IF(C1504&lt;&gt;"",SUM(INDIRECT($AH$6&amp;"C"&amp;($C$1*$A1504+9)):INDIRECT($AH$6&amp;"V"&amp;($C$1*$A1504+9))), "")</f>
        <v>0</v>
      </c>
      <c r="N1504" s="23" t="n">
        <f aca="true">IF(C1504&lt;&gt;"",SUM(INDIRECT($AH$6&amp;"C"&amp;($C$1*$A1504+10)):INDIRECT($AH$6&amp;"V"&amp;($C$1*$A1504+10))), "")</f>
        <v>15</v>
      </c>
      <c r="O1504" s="23" t="n">
        <f aca="true">IF(C1504&lt;&gt;"",SUM(INDIRECT($AH$6&amp;"C"&amp;($C$1*$A1504+11)):INDIRECT($AH$6&amp;"V"&amp;($C$1*$A1504+11))),"")</f>
        <v>11</v>
      </c>
      <c r="P1504" s="23" t="n">
        <f aca="true">IF(C1504&lt;&gt;"",SUM(INDIRECT($AH$6&amp;"C"&amp;($C$1*$A1504+12)):INDIRECT($AH$6&amp;"V"&amp;($C$1*$A1504+12))),"")</f>
        <v>9</v>
      </c>
      <c r="Q1504" s="41" t="n">
        <f aca="false">IF(C1504&lt;&gt;"",IFERROR((M1504+N1504+O1504)/(M1504+N1504+O1504+P1504),0), "")</f>
        <v>0.742857142857143</v>
      </c>
      <c r="R1504" s="23" t="n">
        <f aca="true">IF(C1504&lt;&gt;"",SUM(INDIRECT($AH$6&amp;"C"&amp;($C$1*$A1504+13)):INDIRECT($AH$6&amp;"V"&amp;($C$1*$A1504+13))), "")</f>
        <v>7</v>
      </c>
      <c r="S1504" s="42" t="n">
        <f aca="false">IF(C1504&lt;&gt;"",IFERROR((M1504+N1504+O1504+P1504)/R1504, 0),"")</f>
        <v>5</v>
      </c>
      <c r="T1504" s="43" t="n">
        <f aca="false">IF(C1504&lt;&gt;"",IFERROR((M1504+N1504+O1504)/R1504,0),"")</f>
        <v>3.71428571428571</v>
      </c>
      <c r="U1504" s="25" t="n">
        <f aca="true">IF(C1504&lt;&gt;"",IF(INDIRECT($AH$6&amp;"B"&amp;($C$1*$A1504+14))= 1,1,0),"")</f>
        <v>1</v>
      </c>
      <c r="V1504" s="25" t="n">
        <f aca="true">IF(C1504&lt;&gt;"",IF(INDIRECT($AH$6&amp;"B"&amp;($C$1*$A1504+15))= 1,1,0),"")</f>
        <v>1</v>
      </c>
      <c r="W1504" s="26" t="n">
        <f aca="false">IF(C1504&lt;&gt;"",($M1504*1) + ($N1504*2) + ($O1504*3) + (IF(U1504 = 1, 10, 0)) + (IF(V1504 = 1, 20, 0)),"")</f>
        <v>93</v>
      </c>
      <c r="X1504" s="27" t="n">
        <f aca="true">IF(C1504&lt;&gt;"",IF(INDIRECT($AH$6&amp;"B"&amp;($C$1*$A1504+16))= 1,1,0),"")</f>
        <v>0</v>
      </c>
      <c r="Y1504" s="27" t="n">
        <f aca="true">IF(D1504&lt;&gt;"",IF(INDIRECT($AH$6&amp;"B"&amp;($C$1*$A1504+17))= 1,1,0),"")</f>
        <v>1</v>
      </c>
      <c r="Z1504" s="27" t="n">
        <f aca="true">IF(E1504&lt;&gt;"",IF(INDIRECT($AH$6&amp;"B"&amp;($C$1*$A1504+18))= 1,1,0),"")</f>
        <v>1</v>
      </c>
      <c r="AA1504" s="27" t="n">
        <f aca="true">IF(F1504&lt;&gt;"",IF(INDIRECT($AH$6&amp;"B"&amp;($C$1*$A1504+19))= 1,1,0),"")</f>
        <v>1</v>
      </c>
      <c r="AB1504" s="28" t="n">
        <f aca="false">IF(C1504&lt;&gt;"",IF(X1504 = 1, 5, 0) + IF(Z1504 = 1, 25, 0) + IF(AA1504 = 1, 15, 0),"")</f>
        <v>40</v>
      </c>
      <c r="AC1504" s="18" t="n">
        <f aca="false">IF(C1504&lt;&gt;"",L1504+W1504+AB1504,"")</f>
        <v>146</v>
      </c>
    </row>
    <row r="1505" customFormat="false" ht="12.95" hidden="false" customHeight="false" outlineLevel="0" collapsed="false">
      <c r="A1505" s="11" t="n">
        <f aca="false">A1504+1</f>
        <v>2</v>
      </c>
      <c r="B1505" s="38" t="str">
        <f aca="true">IF(INDIRECT($AH$6&amp;"B"&amp;($C$1*$A1505+2))=0, "",INDIRECT($AH$6&amp;"B"&amp;($C$1*$A1505+2)))</f>
        <v>Le Family</v>
      </c>
      <c r="C1505" s="19" t="n">
        <f aca="true">IF(INDIRECT($AH$6&amp;"B"&amp;($C$1*$A1505+3)) = 0, "", INDIRECT($AH$6&amp;"B"&amp;($C$1*$A1505+3)))</f>
        <v>777</v>
      </c>
      <c r="D1505" s="19" t="str">
        <f aca="true">IF(INDIRECT($AH$6&amp;"B"&amp;($C$1*$A1505+4)) = 0, "", INDIRECT($AH$6&amp;"B"&amp;($C$1*$A1505+4)))</f>
        <v>862home</v>
      </c>
      <c r="E1505" s="19" t="str">
        <f aca="true">IF(INDIRECT($AH$6&amp;"B"&amp;($C$1*$A1505+7)) = 0, "", INDIRECT($AH$6&amp;"B"&amp;($C$1*$A1505+7)))</f>
        <v>David</v>
      </c>
      <c r="F1505" s="20" t="n">
        <f aca="true">IF(C1505 &lt;&gt; "",IF(INDIRECT($AH$6&amp;"B"&amp;($C$1*$A1505+8)) = 0, 0, 1), "")</f>
        <v>1</v>
      </c>
      <c r="G1505" s="20" t="n">
        <f aca="true">INDIRECT($AH$6&amp;"B"&amp;($C$1*$A1505+9))</f>
        <v>0</v>
      </c>
      <c r="H1505" s="20" t="n">
        <f aca="true">INDIRECT($AH$6&amp;"B"&amp;($C$1*$A1505+10))</f>
        <v>1</v>
      </c>
      <c r="I1505" s="20" t="n">
        <f aca="true">INDIRECT($AH$6&amp;"B"&amp;($C$1*$A1505+11))</f>
        <v>1</v>
      </c>
      <c r="J1505" s="20" t="n">
        <f aca="true">INDIRECT($AH$6&amp;"B"&amp;($C$1*$A1505+12))</f>
        <v>1</v>
      </c>
      <c r="K1505" s="21" t="n">
        <f aca="false">IF(C1505&lt;&gt;"",IFERROR((G1505+H1505+I1505)/(G1505+H1505+I1505+J1505),0), "")</f>
        <v>0.666666666666667</v>
      </c>
      <c r="L1505" s="22" t="n">
        <f aca="false">IF(C1505&lt;&gt;"",(G1505* 2) +(H1505* 4) + (I1505* 6) + IF(F1505 = 1, 5, 0), "")</f>
        <v>15</v>
      </c>
      <c r="M1505" s="23" t="n">
        <f aca="true">IF(C1505&lt;&gt;"",SUM(INDIRECT($AH$6&amp;"C"&amp;($C$1*$A1505+9)):INDIRECT($AH$6&amp;"V"&amp;($C$1*$A1505+9))), "")</f>
        <v>0</v>
      </c>
      <c r="N1505" s="23" t="n">
        <f aca="true">IF(C1505&lt;&gt;"",SUM(INDIRECT($AH$6&amp;"C"&amp;($C$1*$A1505+10)):INDIRECT($AH$6&amp;"V"&amp;($C$1*$A1505+10))), "")</f>
        <v>21</v>
      </c>
      <c r="O1505" s="23" t="n">
        <f aca="true">IF(C1505&lt;&gt;"",SUM(INDIRECT($AH$6&amp;"C"&amp;($C$1*$A1505+11)):INDIRECT($AH$6&amp;"V"&amp;($C$1*$A1505+11))),"")</f>
        <v>19</v>
      </c>
      <c r="P1505" s="23" t="n">
        <f aca="true">IF(C1505&lt;&gt;"",SUM(INDIRECT($AH$6&amp;"C"&amp;($C$1*$A1505+12)):INDIRECT($AH$6&amp;"V"&amp;($C$1*$A1505+12))),"")</f>
        <v>10</v>
      </c>
      <c r="Q1505" s="44" t="n">
        <f aca="false">IF(C1505&lt;&gt;"",IFERROR((M1505+N1505+O1505)/(M1505+N1505+O1505+P1505),0), "")</f>
        <v>0.8</v>
      </c>
      <c r="R1505" s="23" t="n">
        <f aca="true">IF(C1505&lt;&gt;"",SUM(INDIRECT($AH$6&amp;"C"&amp;($C$1*$A1505+13)):INDIRECT($AH$6&amp;"V"&amp;($C$1*$A1505+13))), "")</f>
        <v>10</v>
      </c>
      <c r="S1505" s="42" t="n">
        <f aca="false">IF(C1505&lt;&gt;"",IFERROR((M1505+N1505+O1505+P1505)/R1505, 0),"")</f>
        <v>5</v>
      </c>
      <c r="T1505" s="45" t="n">
        <f aca="false">IF(C1505&lt;&gt;"",IFERROR((M1505+N1505+O1505)/R1505,0),"")</f>
        <v>4</v>
      </c>
      <c r="U1505" s="25" t="n">
        <f aca="true">IF(C1505&lt;&gt;"",IF(INDIRECT($AH$6&amp;"B"&amp;($C$1*$A1505+14))= 1,1,0),"")</f>
        <v>0</v>
      </c>
      <c r="V1505" s="25" t="n">
        <f aca="true">IF(C1505&lt;&gt;"",IF(INDIRECT($AH$6&amp;"B"&amp;($C$1*$A1505+15))= 1,1,0),"")</f>
        <v>0</v>
      </c>
      <c r="W1505" s="26" t="n">
        <f aca="false">IF(C1505&lt;&gt;"",($M1505*1) + ($N1505*2) + ($O1505*3) + (IF(U1505 = 1, 10, 0)) + (IF(V1505 = 1, 20, 0)),"")</f>
        <v>99</v>
      </c>
      <c r="X1505" s="27" t="n">
        <f aca="true">IF(C1505&lt;&gt;"",IF(INDIRECT($AH$6&amp;"B"&amp;($C$1*$A1505+16))= 1,1,0),"")</f>
        <v>1</v>
      </c>
      <c r="Y1505" s="27" t="n">
        <f aca="true">IF(D1505&lt;&gt;"",IF(INDIRECT($AH$6&amp;"B"&amp;($C$1*$A1505+17))= 1,1,0),"")</f>
        <v>1</v>
      </c>
      <c r="Z1505" s="27" t="n">
        <f aca="true">IF(E1505&lt;&gt;"",IF(INDIRECT($AH$6&amp;"B"&amp;($C$1*$A1505+18))= 1,1,0),"")</f>
        <v>0</v>
      </c>
      <c r="AA1505" s="27" t="n">
        <f aca="true">IF(F1505&lt;&gt;"",IF(INDIRECT($AH$6&amp;"B"&amp;($C$1*$A1505+19))= 1,1,0),"")</f>
        <v>0</v>
      </c>
      <c r="AB1505" s="28" t="n">
        <f aca="false">IF(C1505&lt;&gt;"",IF(X1505 = 1, 5, 0) + IF(Z1505 = 1, 25, 0) + IF(AA1505 = 1, 15, 0),"")</f>
        <v>5</v>
      </c>
      <c r="AC1505" s="18" t="n">
        <f aca="false">IF(C1505&lt;&gt;"",L1505+W1505+AB1505,"")</f>
        <v>119</v>
      </c>
    </row>
    <row r="1506" customFormat="false" ht="12.95" hidden="false" customHeight="false" outlineLevel="0" collapsed="false">
      <c r="A1506" s="11" t="n">
        <f aca="false">A1505+1</f>
        <v>3</v>
      </c>
      <c r="B1506" s="38" t="str">
        <f aca="true">IF(INDIRECT($AH$6&amp;"B"&amp;($C$1*$A1506+2))=0, "",INDIRECT($AH$6&amp;"B"&amp;($C$1*$A1506+2)))</f>
        <v>The Russians</v>
      </c>
      <c r="C1506" s="19" t="n">
        <f aca="true">IF(INDIRECT($AH$6&amp;"B"&amp;($C$1*$A1506+3)) = 0, "", INDIRECT($AH$6&amp;"B"&amp;($C$1*$A1506+3)))</f>
        <v>888</v>
      </c>
      <c r="D1506" s="19" t="str">
        <f aca="true">IF(INDIRECT($AH$6&amp;"B"&amp;($C$1*$A1506+4)) = 0, "", INDIRECT($AH$6&amp;"B"&amp;($C$1*$A1506+4)))</f>
        <v>862home</v>
      </c>
      <c r="E1506" s="19" t="str">
        <f aca="true">IF(INDIRECT($AH$6&amp;"B"&amp;($C$1*$A1506+7)) = 0, "", INDIRECT($AH$6&amp;"B"&amp;($C$1*$A1506+7)))</f>
        <v>David</v>
      </c>
      <c r="F1506" s="20" t="n">
        <f aca="true">IF(C1506 &lt;&gt; "",IF(INDIRECT($AH$6&amp;"B"&amp;($C$1*$A1506+8)) = 0, 0, 1), "")</f>
        <v>1</v>
      </c>
      <c r="G1506" s="20" t="n">
        <f aca="true">INDIRECT($AH$6&amp;"B"&amp;($C$1*$A1506+9))</f>
        <v>3</v>
      </c>
      <c r="H1506" s="20" t="n">
        <f aca="true">INDIRECT($AH$6&amp;"B"&amp;($C$1*$A1506+10))</f>
        <v>0</v>
      </c>
      <c r="I1506" s="20" t="n">
        <f aca="true">INDIRECT($AH$6&amp;"B"&amp;($C$1*$A1506+11))</f>
        <v>0</v>
      </c>
      <c r="J1506" s="20" t="n">
        <f aca="true">INDIRECT($AH$6&amp;"B"&amp;($C$1*$A1506+12))</f>
        <v>0</v>
      </c>
      <c r="K1506" s="21" t="n">
        <f aca="false">IF(C1506&lt;&gt;"",IFERROR((G1506+H1506+I1506)/(G1506+H1506+I1506+J1506),0), "")</f>
        <v>1</v>
      </c>
      <c r="L1506" s="22" t="n">
        <f aca="false">IF(C1506&lt;&gt;"",(G1506* 2) +(H1506* 4) + (I1506* 6) + IF(F1506 = 1, 5, 0), "")</f>
        <v>11</v>
      </c>
      <c r="M1506" s="23" t="n">
        <f aca="true">IF(C1506&lt;&gt;"",SUM(INDIRECT($AH$6&amp;"C"&amp;($C$1*$A1506+9)):INDIRECT($AH$6&amp;"V"&amp;($C$1*$A1506+9))), "")</f>
        <v>22</v>
      </c>
      <c r="N1506" s="23" t="n">
        <f aca="true">IF(C1506&lt;&gt;"",SUM(INDIRECT($AH$6&amp;"C"&amp;($C$1*$A1506+10)):INDIRECT($AH$6&amp;"V"&amp;($C$1*$A1506+10))), "")</f>
        <v>0</v>
      </c>
      <c r="O1506" s="23" t="n">
        <f aca="true">IF(C1506&lt;&gt;"",SUM(INDIRECT($AH$6&amp;"C"&amp;($C$1*$A1506+11)):INDIRECT($AH$6&amp;"V"&amp;($C$1*$A1506+11))),"")</f>
        <v>0</v>
      </c>
      <c r="P1506" s="23" t="n">
        <f aca="true">IF(C1506&lt;&gt;"",SUM(INDIRECT($AH$6&amp;"C"&amp;($C$1*$A1506+12)):INDIRECT($AH$6&amp;"V"&amp;($C$1*$A1506+12))),"")</f>
        <v>8</v>
      </c>
      <c r="Q1506" s="46" t="n">
        <f aca="false">IF(C1506&lt;&gt;"",IFERROR((M1506+N1506+O1506)/(M1506+N1506+O1506+P1506),0), "")</f>
        <v>0.733333333333333</v>
      </c>
      <c r="R1506" s="23" t="n">
        <f aca="true">IF(C1506&lt;&gt;"",SUM(INDIRECT($AH$6&amp;"C"&amp;($C$1*$A1506+13)):INDIRECT($AH$6&amp;"V"&amp;($C$1*$A1506+13))), "")</f>
        <v>6</v>
      </c>
      <c r="S1506" s="42" t="n">
        <f aca="false">IF(C1506&lt;&gt;"",IFERROR((M1506+N1506+O1506+P1506)/R1506, 0),"")</f>
        <v>5</v>
      </c>
      <c r="T1506" s="47" t="n">
        <f aca="false">IF(C1506&lt;&gt;"",IFERROR((M1506+N1506+O1506)/R1506,0),"")</f>
        <v>3.66666666666667</v>
      </c>
      <c r="U1506" s="25" t="n">
        <f aca="true">IF(C1506&lt;&gt;"",IF(INDIRECT($AH$6&amp;"B"&amp;($C$1*$A1506+14))= 1,1,0),"")</f>
        <v>0</v>
      </c>
      <c r="V1506" s="25" t="n">
        <f aca="true">IF(C1506&lt;&gt;"",IF(INDIRECT($AH$6&amp;"B"&amp;($C$1*$A1506+15))= 1,1,0),"")</f>
        <v>0</v>
      </c>
      <c r="W1506" s="26" t="n">
        <f aca="false">IF(C1506&lt;&gt;"",($M1506*1) + ($N1506*2) + ($O1506*3) + (IF(U1506 = 1, 10, 0)) + (IF(V1506 = 1, 20, 0)),"")</f>
        <v>22</v>
      </c>
      <c r="X1506" s="27" t="n">
        <f aca="true">IF(C1506&lt;&gt;"",IF(INDIRECT($AH$6&amp;"B"&amp;($C$1*$A1506+16))= 1,1,0),"")</f>
        <v>0</v>
      </c>
      <c r="Y1506" s="27" t="n">
        <f aca="true">IF(D1506&lt;&gt;"",IF(INDIRECT($AH$6&amp;"B"&amp;($C$1*$A1506+17))= 1,1,0),"")</f>
        <v>1</v>
      </c>
      <c r="Z1506" s="27" t="n">
        <f aca="true">IF(E1506&lt;&gt;"",IF(INDIRECT($AH$6&amp;"B"&amp;($C$1*$A1506+18))= 1,1,0),"")</f>
        <v>1</v>
      </c>
      <c r="AA1506" s="27" t="n">
        <f aca="true">IF(F1506&lt;&gt;"",IF(INDIRECT($AH$6&amp;"B"&amp;($C$1*$A1506+19))= 1,1,0),"")</f>
        <v>0</v>
      </c>
      <c r="AB1506" s="28" t="n">
        <f aca="false">IF(C1506&lt;&gt;"",IF(X1506 = 1, 5, 0) + IF(Z1506 = 1, 25, 0) + IF(AA1506 = 1, 15, 0),"")</f>
        <v>25</v>
      </c>
      <c r="AC1506" s="18" t="n">
        <f aca="false">IF(C1506&lt;&gt;"",L1506+W1506+AB1506,"")</f>
        <v>58</v>
      </c>
    </row>
    <row r="1507" customFormat="false" ht="12.95" hidden="false" customHeight="false" outlineLevel="0" collapsed="false">
      <c r="A1507" s="11" t="n">
        <f aca="false">A1506+1</f>
        <v>4</v>
      </c>
      <c r="B1507" s="38" t="str">
        <f aca="true">IF(INDIRECT($AH$6&amp;"B"&amp;($C$1*$A1507+2))=0, "",INDIRECT($AH$6&amp;"B"&amp;($C$1*$A1507+2)))</f>
        <v>Le Bon Bon</v>
      </c>
      <c r="C1507" s="19" t="n">
        <f aca="true">IF(INDIRECT($AH$6&amp;"B"&amp;($C$1*$A1507+3)) = 0, "", INDIRECT($AH$6&amp;"B"&amp;($C$1*$A1507+3)))</f>
        <v>999</v>
      </c>
      <c r="D1507" s="19" t="str">
        <f aca="true">IF(INDIRECT($AH$6&amp;"B"&amp;($C$1*$A1507+4)) = 0, "", INDIRECT($AH$6&amp;"B"&amp;($C$1*$A1507+4)))</f>
        <v>862home</v>
      </c>
      <c r="E1507" s="19" t="str">
        <f aca="true">IF(INDIRECT($AH$6&amp;"B"&amp;($C$1*$A1507+7)) = 0, "", INDIRECT($AH$6&amp;"B"&amp;($C$1*$A1507+7)))</f>
        <v>David</v>
      </c>
      <c r="F1507" s="20" t="n">
        <f aca="true">IF(C1507 &lt;&gt; "",IF(INDIRECT($AH$6&amp;"B"&amp;($C$1*$A1507+8)) = 0, 0, 1), "")</f>
        <v>1</v>
      </c>
      <c r="G1507" s="20" t="n">
        <f aca="true">INDIRECT($AH$6&amp;"B"&amp;($C$1*$A1507+9))</f>
        <v>0</v>
      </c>
      <c r="H1507" s="20" t="n">
        <f aca="true">INDIRECT($AH$6&amp;"B"&amp;($C$1*$A1507+10))</f>
        <v>0</v>
      </c>
      <c r="I1507" s="20" t="n">
        <f aca="true">INDIRECT($AH$6&amp;"B"&amp;($C$1*$A1507+11))</f>
        <v>3</v>
      </c>
      <c r="J1507" s="20" t="n">
        <f aca="true">INDIRECT($AH$6&amp;"B"&amp;($C$1*$A1507+12))</f>
        <v>0</v>
      </c>
      <c r="K1507" s="21" t="n">
        <f aca="false">IF(C1507&lt;&gt;"",IFERROR((G1507+H1507+I1507)/(G1507+H1507+I1507+J1507),0), "")</f>
        <v>1</v>
      </c>
      <c r="L1507" s="22" t="n">
        <f aca="false">IF(C1507&lt;&gt;"",(G1507* 2) +(H1507* 4) + (I1507* 6) + IF(F1507 = 1, 5, 0), "")</f>
        <v>23</v>
      </c>
      <c r="M1507" s="23" t="n">
        <f aca="true">IF(C1507&lt;&gt;"",SUM(INDIRECT($AH$6&amp;"C"&amp;($C$1*$A1507+9)):INDIRECT($AH$6&amp;"V"&amp;($C$1*$A1507+9))), "")</f>
        <v>0</v>
      </c>
      <c r="N1507" s="23" t="n">
        <f aca="true">IF(C1507&lt;&gt;"",SUM(INDIRECT($AH$6&amp;"C"&amp;($C$1*$A1507+10)):INDIRECT($AH$6&amp;"V"&amp;($C$1*$A1507+10))), "")</f>
        <v>20</v>
      </c>
      <c r="O1507" s="23" t="n">
        <f aca="true">IF(C1507&lt;&gt;"",SUM(INDIRECT($AH$6&amp;"C"&amp;($C$1*$A1507+11)):INDIRECT($AH$6&amp;"V"&amp;($C$1*$A1507+11))),"")</f>
        <v>22</v>
      </c>
      <c r="P1507" s="23" t="n">
        <f aca="true">IF(C1507&lt;&gt;"",SUM(INDIRECT($AH$6&amp;"C"&amp;($C$1*$A1507+12)):INDIRECT($AH$6&amp;"V"&amp;($C$1*$A1507+12))),"")</f>
        <v>3</v>
      </c>
      <c r="Q1507" s="48" t="n">
        <f aca="false">IF(C1507&lt;&gt;"",IFERROR((M1507+N1507+O1507)/(M1507+N1507+O1507+P1507),0), "")</f>
        <v>0.933333333333333</v>
      </c>
      <c r="R1507" s="23" t="n">
        <f aca="true">IF(C1507&lt;&gt;"",SUM(INDIRECT($AH$6&amp;"C"&amp;($C$1*$A1507+13)):INDIRECT($AH$6&amp;"V"&amp;($C$1*$A1507+13))), "")</f>
        <v>9</v>
      </c>
      <c r="S1507" s="42" t="n">
        <f aca="false">IF(C1507&lt;&gt;"",IFERROR((M1507+N1507+O1507+P1507)/R1507, 0),"")</f>
        <v>5</v>
      </c>
      <c r="T1507" s="42" t="n">
        <f aca="false">IF(C1507&lt;&gt;"",IFERROR((M1507+N1507+O1507)/R1507,0),"")</f>
        <v>4.66666666666667</v>
      </c>
      <c r="U1507" s="25" t="n">
        <f aca="true">IF(C1507&lt;&gt;"",IF(INDIRECT($AH$6&amp;"B"&amp;($C$1*$A1507+14))= 1,1,0),"")</f>
        <v>1</v>
      </c>
      <c r="V1507" s="25" t="n">
        <f aca="true">IF(C1507&lt;&gt;"",IF(INDIRECT($AH$6&amp;"B"&amp;($C$1*$A1507+15))= 1,1,0),"")</f>
        <v>1</v>
      </c>
      <c r="W1507" s="26" t="n">
        <f aca="false">IF(C1507&lt;&gt;"",($M1507*1) + ($N1507*2) + ($O1507*3) + (IF(U1507 = 1, 10, 0)) + (IF(V1507 = 1, 20, 0)),"")</f>
        <v>136</v>
      </c>
      <c r="X1507" s="27" t="n">
        <f aca="true">IF(C1507&lt;&gt;"",IF(INDIRECT($AH$6&amp;"B"&amp;($C$1*$A1507+16))= 1,1,0),"")</f>
        <v>0</v>
      </c>
      <c r="Y1507" s="27" t="n">
        <f aca="true">IF(D1507&lt;&gt;"",IF(INDIRECT($AH$6&amp;"B"&amp;($C$1*$A1507+17))= 1,1,0),"")</f>
        <v>1</v>
      </c>
      <c r="Z1507" s="27" t="n">
        <f aca="true">IF(E1507&lt;&gt;"",IF(INDIRECT($AH$6&amp;"B"&amp;($C$1*$A1507+18))= 1,1,0),"")</f>
        <v>1</v>
      </c>
      <c r="AA1507" s="27" t="n">
        <f aca="true">IF(F1507&lt;&gt;"",IF(INDIRECT($AH$6&amp;"B"&amp;($C$1*$A1507+19))= 1,1,0),"")</f>
        <v>1</v>
      </c>
      <c r="AB1507" s="28" t="n">
        <f aca="false">IF(C1507&lt;&gt;"",IF(X1507 = 1, 5, 0) + IF(Z1507 = 1, 25, 0) + IF(AA1507 = 1, 15, 0),"")</f>
        <v>40</v>
      </c>
      <c r="AC1507" s="18" t="n">
        <f aca="false">IF(C1507&lt;&gt;"",L1507+W1507+AB1507,"")</f>
        <v>199</v>
      </c>
    </row>
    <row r="1508" customFormat="false" ht="12.95" hidden="false" customHeight="false" outlineLevel="0" collapsed="false">
      <c r="A1508" s="11" t="n">
        <f aca="false">A1507+1</f>
        <v>5</v>
      </c>
      <c r="B1508" s="38" t="str">
        <f aca="true">IF(INDIRECT($AH$6&amp;"B"&amp;($C$1*$A1508+2))=0, "",INDIRECT($AH$6&amp;"B"&amp;($C$1*$A1508+2)))</f>
        <v>Spooders</v>
      </c>
      <c r="C1508" s="19" t="n">
        <f aca="true">IF(INDIRECT($AH$6&amp;"B"&amp;($C$1*$A1508+3)) = 0, "", INDIRECT($AH$6&amp;"B"&amp;($C$1*$A1508+3)))</f>
        <v>1010</v>
      </c>
      <c r="D1508" s="19" t="str">
        <f aca="true">IF(INDIRECT($AH$6&amp;"B"&amp;($C$1*$A1508+4)) = 0, "", INDIRECT($AH$6&amp;"B"&amp;($C$1*$A1508+4)))</f>
        <v>862home</v>
      </c>
      <c r="E1508" s="19" t="str">
        <f aca="true">IF(INDIRECT($AH$6&amp;"B"&amp;($C$1*$A1508+7)) = 0, "", INDIRECT($AH$6&amp;"B"&amp;($C$1*$A1508+7)))</f>
        <v>David</v>
      </c>
      <c r="F1508" s="20" t="n">
        <f aca="true">IF(C1508 &lt;&gt; "",IF(INDIRECT($AH$6&amp;"B"&amp;($C$1*$A1508+8)) = 0, 0, 1), "")</f>
        <v>1</v>
      </c>
      <c r="G1508" s="20" t="n">
        <f aca="true">INDIRECT($AH$6&amp;"B"&amp;($C$1*$A1508+9))</f>
        <v>0</v>
      </c>
      <c r="H1508" s="20" t="n">
        <f aca="true">INDIRECT($AH$6&amp;"B"&amp;($C$1*$A1508+10))</f>
        <v>0</v>
      </c>
      <c r="I1508" s="20" t="n">
        <f aca="true">INDIRECT($AH$6&amp;"B"&amp;($C$1*$A1508+11))</f>
        <v>0</v>
      </c>
      <c r="J1508" s="20" t="n">
        <f aca="true">INDIRECT($AH$6&amp;"B"&amp;($C$1*$A1508+12))</f>
        <v>3</v>
      </c>
      <c r="K1508" s="21" t="n">
        <f aca="false">IF(C1508&lt;&gt;"",IFERROR((G1508+H1508+I1508)/(G1508+H1508+I1508+J1508),0), "")</f>
        <v>0</v>
      </c>
      <c r="L1508" s="22" t="n">
        <f aca="false">IF(C1508&lt;&gt;"",(G1508* 2) +(H1508* 4) + (I1508* 6) + IF(F1508 = 1, 5, 0), "")</f>
        <v>5</v>
      </c>
      <c r="M1508" s="23" t="n">
        <f aca="true">IF(C1508&lt;&gt;"",SUM(INDIRECT($AH$6&amp;"C"&amp;($C$1*$A1508+9)):INDIRECT($AH$6&amp;"V"&amp;($C$1*$A1508+9))), "")</f>
        <v>12</v>
      </c>
      <c r="N1508" s="23" t="n">
        <f aca="true">IF(C1508&lt;&gt;"",SUM(INDIRECT($AH$6&amp;"C"&amp;($C$1*$A1508+10)):INDIRECT($AH$6&amp;"V"&amp;($C$1*$A1508+10))), "")</f>
        <v>0</v>
      </c>
      <c r="O1508" s="23" t="n">
        <f aca="true">IF(C1508&lt;&gt;"",SUM(INDIRECT($AH$6&amp;"C"&amp;($C$1*$A1508+11)):INDIRECT($AH$6&amp;"V"&amp;($C$1*$A1508+11))),"")</f>
        <v>0</v>
      </c>
      <c r="P1508" s="23" t="n">
        <f aca="true">IF(C1508&lt;&gt;"",SUM(INDIRECT($AH$6&amp;"C"&amp;($C$1*$A1508+12)):INDIRECT($AH$6&amp;"V"&amp;($C$1*$A1508+12))),"")</f>
        <v>8</v>
      </c>
      <c r="Q1508" s="49" t="n">
        <f aca="false">IF(C1508&lt;&gt;"",IFERROR((M1508+N1508+O1508)/(M1508+N1508+O1508+P1508),0), "")</f>
        <v>0.6</v>
      </c>
      <c r="R1508" s="23" t="n">
        <f aca="true">IF(C1508&lt;&gt;"",SUM(INDIRECT($AH$6&amp;"C"&amp;($C$1*$A1508+13)):INDIRECT($AH$6&amp;"V"&amp;($C$1*$A1508+13))), "")</f>
        <v>4</v>
      </c>
      <c r="S1508" s="42" t="n">
        <f aca="false">IF(C1508&lt;&gt;"",IFERROR((M1508+N1508+O1508+P1508)/R1508, 0),"")</f>
        <v>5</v>
      </c>
      <c r="T1508" s="50" t="n">
        <f aca="false">IF(C1508&lt;&gt;"",IFERROR((M1508+N1508+O1508)/R1508,0),"")</f>
        <v>3</v>
      </c>
      <c r="U1508" s="25" t="n">
        <f aca="true">IF(C1508&lt;&gt;"",IF(INDIRECT($AH$6&amp;"B"&amp;($C$1*$A1508+14))= 1,1,0),"")</f>
        <v>0</v>
      </c>
      <c r="V1508" s="25" t="n">
        <f aca="true">IF(C1508&lt;&gt;"",IF(INDIRECT($AH$6&amp;"B"&amp;($C$1*$A1508+15))= 1,1,0),"")</f>
        <v>0</v>
      </c>
      <c r="W1508" s="26" t="n">
        <f aca="false">IF(C1508&lt;&gt;"",($M1508*1) + ($N1508*2) + ($O1508*3) + (IF(U1508 = 1, 10, 0)) + (IF(V1508 = 1, 20, 0)),"")</f>
        <v>12</v>
      </c>
      <c r="X1508" s="27" t="n">
        <f aca="true">IF(C1508&lt;&gt;"",IF(INDIRECT($AH$6&amp;"B"&amp;($C$1*$A1508+16))= 1,1,0),"")</f>
        <v>1</v>
      </c>
      <c r="Y1508" s="27" t="n">
        <f aca="true">IF(D1508&lt;&gt;"",IF(INDIRECT($AH$6&amp;"B"&amp;($C$1*$A1508+17))= 1,1,0),"")</f>
        <v>0</v>
      </c>
      <c r="Z1508" s="27" t="n">
        <f aca="true">IF(E1508&lt;&gt;"",IF(INDIRECT($AH$6&amp;"B"&amp;($C$1*$A1508+18))= 1,1,0),"")</f>
        <v>0</v>
      </c>
      <c r="AA1508" s="27" t="n">
        <f aca="true">IF(F1508&lt;&gt;"",IF(INDIRECT($AH$6&amp;"B"&amp;($C$1*$A1508+19))= 1,1,0),"")</f>
        <v>0</v>
      </c>
      <c r="AB1508" s="28" t="n">
        <f aca="false">IF(C1508&lt;&gt;"",IF(X1508 = 1, 5, 0) + IF(Z1508 = 1, 25, 0) + IF(AA1508 = 1, 15, 0),"")</f>
        <v>5</v>
      </c>
      <c r="AC1508" s="18" t="n">
        <f aca="false">IF(C1508&lt;&gt;"",L1508+W1508+AB1508,"")</f>
        <v>22</v>
      </c>
    </row>
    <row r="1509" customFormat="false" ht="12.95" hidden="false" customHeight="false" outlineLevel="0" collapsed="false">
      <c r="A1509" s="11" t="n">
        <f aca="false">A1508+1</f>
        <v>6</v>
      </c>
      <c r="B1509" s="38" t="str">
        <f aca="true">IF(INDIRECT($AH$6&amp;"B"&amp;($C$1*$A1509+2))=0, "",INDIRECT($AH$6&amp;"B"&amp;($C$1*$A1509+2)))</f>
        <v>The Bratva</v>
      </c>
      <c r="C1509" s="19" t="n">
        <f aca="true">IF(INDIRECT($AH$6&amp;"B"&amp;($C$1*$A1509+3)) = 0, "", INDIRECT($AH$6&amp;"B"&amp;($C$1*$A1509+3)))</f>
        <v>1111</v>
      </c>
      <c r="D1509" s="19" t="str">
        <f aca="true">IF(INDIRECT($AH$6&amp;"B"&amp;($C$1*$A1509+4)) = 0, "", INDIRECT($AH$6&amp;"B"&amp;($C$1*$A1509+4)))</f>
        <v>862home</v>
      </c>
      <c r="E1509" s="19" t="str">
        <f aca="true">IF(INDIRECT($AH$6&amp;"B"&amp;($C$1*$A1509+7)) = 0, "", INDIRECT($AH$6&amp;"B"&amp;($C$1*$A1509+7)))</f>
        <v>David</v>
      </c>
      <c r="F1509" s="20" t="n">
        <f aca="true">IF(C1509 &lt;&gt; "",IF(INDIRECT($AH$6&amp;"B"&amp;($C$1*$A1509+8)) = 0, 0, 1), "")</f>
        <v>1</v>
      </c>
      <c r="G1509" s="20" t="n">
        <f aca="true">INDIRECT($AH$6&amp;"B"&amp;($C$1*$A1509+9))</f>
        <v>0</v>
      </c>
      <c r="H1509" s="20" t="n">
        <f aca="true">INDIRECT($AH$6&amp;"B"&amp;($C$1*$A1509+10))</f>
        <v>3</v>
      </c>
      <c r="I1509" s="20" t="n">
        <f aca="true">INDIRECT($AH$6&amp;"B"&amp;($C$1*$A1509+11))</f>
        <v>0</v>
      </c>
      <c r="J1509" s="20" t="n">
        <f aca="true">INDIRECT($AH$6&amp;"B"&amp;($C$1*$A1509+12))</f>
        <v>0</v>
      </c>
      <c r="K1509" s="21" t="n">
        <f aca="false">IF(C1509&lt;&gt;"",IFERROR((G1509+H1509+I1509)/(G1509+H1509+I1509+J1509),0), "")</f>
        <v>1</v>
      </c>
      <c r="L1509" s="22" t="n">
        <f aca="false">IF(C1509&lt;&gt;"",(G1509* 2) +(H1509* 4) + (I1509* 6) + IF(F1509 = 1, 5, 0), "")</f>
        <v>17</v>
      </c>
      <c r="M1509" s="23" t="n">
        <f aca="true">IF(C1509&lt;&gt;"",SUM(INDIRECT($AH$6&amp;"C"&amp;($C$1*$A1509+9)):INDIRECT($AH$6&amp;"V"&amp;($C$1*$A1509+9))), "")</f>
        <v>3</v>
      </c>
      <c r="N1509" s="23" t="n">
        <f aca="true">IF(C1509&lt;&gt;"",SUM(INDIRECT($AH$6&amp;"C"&amp;($C$1*$A1509+10)):INDIRECT($AH$6&amp;"V"&amp;($C$1*$A1509+10))), "")</f>
        <v>17</v>
      </c>
      <c r="O1509" s="23" t="n">
        <f aca="true">IF(C1509&lt;&gt;"",SUM(INDIRECT($AH$6&amp;"C"&amp;($C$1*$A1509+11)):INDIRECT($AH$6&amp;"V"&amp;($C$1*$A1509+11))),"")</f>
        <v>8</v>
      </c>
      <c r="P1509" s="23" t="n">
        <f aca="true">IF(C1509&lt;&gt;"",SUM(INDIRECT($AH$6&amp;"C"&amp;($C$1*$A1509+12)):INDIRECT($AH$6&amp;"V"&amp;($C$1*$A1509+12))),"")</f>
        <v>13</v>
      </c>
      <c r="Q1509" s="51" t="n">
        <f aca="false">IF(C1509&lt;&gt;"",IFERROR((M1509+N1509+O1509)/(M1509+N1509+O1509+P1509),0), "")</f>
        <v>0.682926829268293</v>
      </c>
      <c r="R1509" s="23" t="n">
        <f aca="true">IF(C1509&lt;&gt;"",SUM(INDIRECT($AH$6&amp;"C"&amp;($C$1*$A1509+13)):INDIRECT($AH$6&amp;"V"&amp;($C$1*$A1509+13))), "")</f>
        <v>9</v>
      </c>
      <c r="S1509" s="52" t="n">
        <f aca="false">IF(C1509&lt;&gt;"",IFERROR((M1509+N1509+O1509+P1509)/R1509, 0),"")</f>
        <v>4.55555555555556</v>
      </c>
      <c r="T1509" s="53" t="n">
        <f aca="false">IF(C1509&lt;&gt;"",IFERROR((M1509+N1509+O1509)/R1509,0),"")</f>
        <v>3.11111111111111</v>
      </c>
      <c r="U1509" s="25" t="n">
        <f aca="true">IF(C1509&lt;&gt;"",IF(INDIRECT($AH$6&amp;"B"&amp;($C$1*$A1509+14))= 1,1,0),"")</f>
        <v>0</v>
      </c>
      <c r="V1509" s="25" t="n">
        <f aca="true">IF(C1509&lt;&gt;"",IF(INDIRECT($AH$6&amp;"B"&amp;($C$1*$A1509+15))= 1,1,0),"")</f>
        <v>0</v>
      </c>
      <c r="W1509" s="26" t="n">
        <f aca="false">IF(C1509&lt;&gt;"",($M1509*1) + ($N1509*2) + ($O1509*3) + (IF(U1509 = 1, 10, 0)) + (IF(V1509 = 1, 20, 0)),"")</f>
        <v>61</v>
      </c>
      <c r="X1509" s="27" t="n">
        <f aca="true">IF(C1509&lt;&gt;"",IF(INDIRECT($AH$6&amp;"B"&amp;($C$1*$A1509+16))= 1,1,0),"")</f>
        <v>0</v>
      </c>
      <c r="Y1509" s="27" t="n">
        <f aca="true">IF(D1509&lt;&gt;"",IF(INDIRECT($AH$6&amp;"B"&amp;($C$1*$A1509+17))= 1,1,0),"")</f>
        <v>1</v>
      </c>
      <c r="Z1509" s="27" t="n">
        <f aca="true">IF(E1509&lt;&gt;"",IF(INDIRECT($AH$6&amp;"B"&amp;($C$1*$A1509+18))= 1,1,0),"")</f>
        <v>1</v>
      </c>
      <c r="AA1509" s="27" t="n">
        <f aca="true">IF(F1509&lt;&gt;"",IF(INDIRECT($AH$6&amp;"B"&amp;($C$1*$A1509+19))= 1,1,0),"")</f>
        <v>0</v>
      </c>
      <c r="AB1509" s="28" t="n">
        <f aca="false">IF(C1509&lt;&gt;"",IF(X1509 = 1, 5, 0) + IF(Z1509 = 1, 25, 0) + IF(AA1509 = 1, 15, 0),"")</f>
        <v>25</v>
      </c>
      <c r="AC1509" s="18" t="n">
        <f aca="false">IF(C1509&lt;&gt;"",L1509+W1509+AB1509,"")</f>
        <v>103</v>
      </c>
    </row>
    <row r="1510" customFormat="false" ht="12.95" hidden="false" customHeight="false" outlineLevel="0" collapsed="false">
      <c r="A1510" s="11" t="n">
        <f aca="false">A1509+1</f>
        <v>7</v>
      </c>
      <c r="B1510" s="38" t="str">
        <f aca="true">IF(INDIRECT($AH$6&amp;"B"&amp;($C$1*$A1510+2))=0, "",INDIRECT($AH$6&amp;"B"&amp;($C$1*$A1510+2)))</f>
        <v>Flashpoint</v>
      </c>
      <c r="C1510" s="19" t="n">
        <f aca="true">IF(INDIRECT($AH$6&amp;"B"&amp;($C$1*$A1510+3)) = 0, "", INDIRECT($AH$6&amp;"B"&amp;($C$1*$A1510+3)))</f>
        <v>2222</v>
      </c>
      <c r="D1510" s="19" t="str">
        <f aca="true">IF(INDIRECT($AH$6&amp;"B"&amp;($C$1*$A1510+4)) = 0, "", INDIRECT($AH$6&amp;"B"&amp;($C$1*$A1510+4)))</f>
        <v>862home</v>
      </c>
      <c r="E1510" s="19" t="str">
        <f aca="true">IF(INDIRECT($AH$6&amp;"B"&amp;($C$1*$A1510+7)) = 0, "", INDIRECT($AH$6&amp;"B"&amp;($C$1*$A1510+7)))</f>
        <v>David</v>
      </c>
      <c r="F1510" s="20" t="n">
        <f aca="true">IF(C1510 &lt;&gt; "",IF(INDIRECT($AH$6&amp;"B"&amp;($C$1*$A1510+8)) = 0, 0, 1), "")</f>
        <v>1</v>
      </c>
      <c r="G1510" s="20" t="n">
        <f aca="true">INDIRECT($AH$6&amp;"B"&amp;($C$1*$A1510+9))</f>
        <v>3</v>
      </c>
      <c r="H1510" s="20" t="n">
        <f aca="true">INDIRECT($AH$6&amp;"B"&amp;($C$1*$A1510+10))</f>
        <v>0</v>
      </c>
      <c r="I1510" s="20" t="n">
        <f aca="true">INDIRECT($AH$6&amp;"B"&amp;($C$1*$A1510+11))</f>
        <v>0</v>
      </c>
      <c r="J1510" s="20" t="n">
        <f aca="true">INDIRECT($AH$6&amp;"B"&amp;($C$1*$A1510+12))</f>
        <v>0</v>
      </c>
      <c r="K1510" s="21" t="n">
        <f aca="false">IF(C1510&lt;&gt;"",IFERROR((G1510+H1510+I1510)/(G1510+H1510+I1510+J1510),0), "")</f>
        <v>1</v>
      </c>
      <c r="L1510" s="22" t="n">
        <f aca="false">IF(C1510&lt;&gt;"",(G1510* 2) +(H1510* 4) + (I1510* 6) + IF(F1510 = 1, 5, 0), "")</f>
        <v>11</v>
      </c>
      <c r="M1510" s="23" t="n">
        <f aca="true">IF(C1510&lt;&gt;"",SUM(INDIRECT($AH$6&amp;"C"&amp;($C$1*$A1510+9)):INDIRECT($AH$6&amp;"V"&amp;($C$1*$A1510+9))), "")</f>
        <v>9</v>
      </c>
      <c r="N1510" s="23" t="n">
        <f aca="true">IF(C1510&lt;&gt;"",SUM(INDIRECT($AH$6&amp;"C"&amp;($C$1*$A1510+10)):INDIRECT($AH$6&amp;"V"&amp;($C$1*$A1510+10))), "")</f>
        <v>7</v>
      </c>
      <c r="O1510" s="23" t="n">
        <f aca="true">IF(C1510&lt;&gt;"",SUM(INDIRECT($AH$6&amp;"C"&amp;($C$1*$A1510+11)):INDIRECT($AH$6&amp;"V"&amp;($C$1*$A1510+11))),"")</f>
        <v>0</v>
      </c>
      <c r="P1510" s="23" t="n">
        <f aca="true">IF(C1510&lt;&gt;"",SUM(INDIRECT($AH$6&amp;"C"&amp;($C$1*$A1510+12)):INDIRECT($AH$6&amp;"V"&amp;($C$1*$A1510+12))),"")</f>
        <v>8</v>
      </c>
      <c r="Q1510" s="54" t="n">
        <f aca="false">IF(C1510&lt;&gt;"",IFERROR((M1510+N1510+O1510)/(M1510+N1510+O1510+P1510),0), "")</f>
        <v>0.666666666666667</v>
      </c>
      <c r="R1510" s="23" t="n">
        <f aca="true">IF(C1510&lt;&gt;"",SUM(INDIRECT($AH$6&amp;"C"&amp;($C$1*$A1510+13)):INDIRECT($AH$6&amp;"V"&amp;($C$1*$A1510+13))), "")</f>
        <v>7</v>
      </c>
      <c r="S1510" s="55" t="n">
        <f aca="false">IF(C1510&lt;&gt;"",IFERROR((M1510+N1510+O1510+P1510)/R1510, 0),"")</f>
        <v>3.42857142857143</v>
      </c>
      <c r="T1510" s="56" t="n">
        <f aca="false">IF(C1510&lt;&gt;"",IFERROR((M1510+N1510+O1510)/R1510,0),"")</f>
        <v>2.28571428571429</v>
      </c>
      <c r="U1510" s="25" t="n">
        <f aca="true">IF(C1510&lt;&gt;"",IF(INDIRECT($AH$6&amp;"B"&amp;($C$1*$A1510+14))= 1,1,0),"")</f>
        <v>1</v>
      </c>
      <c r="V1510" s="25" t="n">
        <f aca="true">IF(C1510&lt;&gt;"",IF(INDIRECT($AH$6&amp;"B"&amp;($C$1*$A1510+15))= 1,1,0),"")</f>
        <v>0</v>
      </c>
      <c r="W1510" s="26" t="n">
        <f aca="false">IF(C1510&lt;&gt;"",($M1510*1) + ($N1510*2) + ($O1510*3) + (IF(U1510 = 1, 10, 0)) + (IF(V1510 = 1, 20, 0)),"")</f>
        <v>33</v>
      </c>
      <c r="X1510" s="27" t="n">
        <f aca="true">IF(C1510&lt;&gt;"",IF(INDIRECT($AH$6&amp;"B"&amp;($C$1*$A1510+16))= 1,1,0),"")</f>
        <v>1</v>
      </c>
      <c r="Y1510" s="27" t="n">
        <f aca="true">IF(D1510&lt;&gt;"",IF(INDIRECT($AH$6&amp;"B"&amp;($C$1*$A1510+17))= 1,1,0),"")</f>
        <v>1</v>
      </c>
      <c r="Z1510" s="27" t="n">
        <f aca="true">IF(E1510&lt;&gt;"",IF(INDIRECT($AH$6&amp;"B"&amp;($C$1*$A1510+18))= 1,1,0),"")</f>
        <v>0</v>
      </c>
      <c r="AA1510" s="27" t="n">
        <f aca="true">IF(F1510&lt;&gt;"",IF(INDIRECT($AH$6&amp;"B"&amp;($C$1*$A1510+19))= 1,1,0),"")</f>
        <v>0</v>
      </c>
      <c r="AB1510" s="28" t="n">
        <f aca="false">IF(C1510&lt;&gt;"",IF(X1510 = 1, 5, 0) + IF(Z1510 = 1, 25, 0) + IF(AA1510 = 1, 15, 0),"")</f>
        <v>5</v>
      </c>
      <c r="AC1510" s="18" t="n">
        <f aca="false">IF(C1510&lt;&gt;"",L1510+W1510+AB1510,"")</f>
        <v>49</v>
      </c>
    </row>
    <row r="1511" customFormat="false" ht="12.8" hidden="false" customHeight="false" outlineLevel="0" collapsed="false">
      <c r="A1511" s="11" t="n">
        <f aca="false">A1510+1</f>
        <v>8</v>
      </c>
      <c r="B1511" s="38" t="str">
        <f aca="true">IF(INDIRECT($AH$6&amp;"B"&amp;($C$1*$A1511+2))=0, "",INDIRECT($AH$6&amp;"B"&amp;($C$1*$A1511+2)))</f>
        <v/>
      </c>
      <c r="C1511" s="19" t="str">
        <f aca="true">IF(INDIRECT($AH$6&amp;"B"&amp;($C$1*$A1511+3)) = 0, "", INDIRECT($AH$6&amp;"B"&amp;($C$1*$A1511+3)))</f>
        <v/>
      </c>
      <c r="D1511" s="19" t="str">
        <f aca="true">IF(INDIRECT($AH$6&amp;"B"&amp;($C$1*$A1511+4)) = 0, "", INDIRECT($AH$6&amp;"B"&amp;($C$1*$A1511+4)))</f>
        <v/>
      </c>
      <c r="E1511" s="19" t="str">
        <f aca="true">IF(INDIRECT($AH$6&amp;"B"&amp;($C$1*$A1511+7)) = 0, "", INDIRECT($AH$6&amp;"B"&amp;($C$1*$A1511+7)))</f>
        <v/>
      </c>
      <c r="F1511" s="20" t="str">
        <f aca="true">IF(C1511 &lt;&gt; "",IF(INDIRECT($AH$6&amp;"B"&amp;($C$1*$A1511+8)) = 0, 0, 1), "")</f>
        <v/>
      </c>
      <c r="G1511" s="20" t="n">
        <f aca="true">INDIRECT($AH$6&amp;"B"&amp;($C$1*$A1511+9))</f>
        <v>0</v>
      </c>
      <c r="H1511" s="20" t="n">
        <f aca="true">INDIRECT($AH$6&amp;"B"&amp;($C$1*$A1511+10))</f>
        <v>0</v>
      </c>
      <c r="I1511" s="20" t="n">
        <f aca="true">INDIRECT($AH$6&amp;"B"&amp;($C$1*$A1511+11))</f>
        <v>0</v>
      </c>
      <c r="J1511" s="20" t="n">
        <f aca="true">INDIRECT($AH$6&amp;"B"&amp;($C$1*$A1511+12))</f>
        <v>0</v>
      </c>
      <c r="K1511" s="21" t="str">
        <f aca="false">IF(C1511&lt;&gt;"",IFERROR((G1511+H1511+I1511)/(G1511+H1511+I1511+J1511),0), "")</f>
        <v/>
      </c>
      <c r="L1511" s="20" t="str">
        <f aca="false">IF(C1511&lt;&gt;"",(G1511* 2) +(H1511* 4) + (I1511* 6) + IF(F1511 = 1, 5, 0), "")</f>
        <v/>
      </c>
      <c r="M1511" s="25" t="str">
        <f aca="true">IF(C1511&lt;&gt;"",SUM(INDIRECT($AH$6&amp;"C"&amp;($C$1*$A1511+9)):INDIRECT($AH$6&amp;"V"&amp;($C$1*$A1511+9))), "")</f>
        <v/>
      </c>
      <c r="N1511" s="25" t="str">
        <f aca="true">IF(C1511&lt;&gt;"",SUM(INDIRECT($AH$6&amp;"C"&amp;($C$1*$A1511+10)):INDIRECT($AH$6&amp;"V"&amp;($C$1*$A1511+10))), "")</f>
        <v/>
      </c>
      <c r="O1511" s="25" t="str">
        <f aca="true">IF(C1511&lt;&gt;"",SUM(INDIRECT($AH$6&amp;"C"&amp;($C$1*$A1511+11)):INDIRECT($AH$6&amp;"V"&amp;($C$1*$A1511+11))),"")</f>
        <v/>
      </c>
      <c r="P1511" s="25" t="str">
        <f aca="true">IF(C1511&lt;&gt;"",SUM(INDIRECT($AH$6&amp;"C"&amp;($C$1*$A1511+12)):INDIRECT($AH$6&amp;"V"&amp;($C$1*$A1511+12))),"")</f>
        <v/>
      </c>
      <c r="Q1511" s="24" t="str">
        <f aca="false">IF(C1511&lt;&gt;"",IFERROR((M1511+N1511+O1511)/(M1511+N1511+O1511+P1511),0), "")</f>
        <v/>
      </c>
      <c r="R1511" s="25" t="str">
        <f aca="true">IF(C1511&lt;&gt;"",SUM(INDIRECT($AH$6&amp;"C"&amp;($C$1*$A1511+13)):INDIRECT($AH$6&amp;"V"&amp;($C$1*$A1511+13))), "")</f>
        <v/>
      </c>
      <c r="S1511" s="25" t="str">
        <f aca="false">IF(C1511&lt;&gt;"",IFERROR((M1511+N1511+O1511+P1511)/R1511, 0),"")</f>
        <v/>
      </c>
      <c r="T1511" s="25" t="str">
        <f aca="false">IF(C1511&lt;&gt;"",IFERROR((M1511+N1511+O1511)/R1511,0),"")</f>
        <v/>
      </c>
      <c r="U1511" s="25" t="str">
        <f aca="true">IF(C1511&lt;&gt;"",IF(INDIRECT($AH$6&amp;"B"&amp;($C$1*$A1511+14))= 1,1,0),"")</f>
        <v/>
      </c>
      <c r="V1511" s="25" t="str">
        <f aca="true">IF(C1511&lt;&gt;"",IF(INDIRECT($AH$6&amp;"B"&amp;($C$1*$A1511+15))= 1,1,0),"")</f>
        <v/>
      </c>
      <c r="W1511" s="25" t="str">
        <f aca="false">IF(C1511&lt;&gt;"",($M1511*1) + ($N1511*2) + ($O1511*3) + (IF(U1511 = 1, 10, 0)) + (IF(V1511 = 1, 20, 0)),"")</f>
        <v/>
      </c>
      <c r="X1511" s="27" t="str">
        <f aca="true">IF(C1511&lt;&gt;"",IF(INDIRECT($AH$6&amp;"B"&amp;($C$1*$A1511+16))= 1,1,0),"")</f>
        <v/>
      </c>
      <c r="Y1511" s="27" t="str">
        <f aca="true">IF(D1511&lt;&gt;"",IF(INDIRECT($AH$6&amp;"B"&amp;($C$1*$A1511+17))= 1,1,0),"")</f>
        <v/>
      </c>
      <c r="Z1511" s="27" t="str">
        <f aca="true">IF(E1511&lt;&gt;"",IF(INDIRECT($AH$6&amp;"B"&amp;($C$1*$A1511+18))= 1,1,0),"")</f>
        <v/>
      </c>
      <c r="AA1511" s="27" t="str">
        <f aca="true">IF(F1511&lt;&gt;"",IF(INDIRECT($AH$6&amp;"B"&amp;($C$1*$A1511+19))= 1,1,0),"")</f>
        <v/>
      </c>
      <c r="AB1511" s="27" t="str">
        <f aca="false">IF(C1511&lt;&gt;"",IF(X1511 = 1, 5, 0) + IF(Z1511 = 1, 25, 0) + IF(AA1511 = 1, 15, 0),"")</f>
        <v/>
      </c>
      <c r="AC1511" s="57" t="str">
        <f aca="false">IF(C1511&lt;&gt;"",L1511+W1511+AB1511,"")</f>
        <v/>
      </c>
    </row>
    <row r="1512" customFormat="false" ht="12.8" hidden="false" customHeight="false" outlineLevel="0" collapsed="false">
      <c r="A1512" s="11" t="n">
        <f aca="false">A1511+1</f>
        <v>9</v>
      </c>
      <c r="B1512" s="38" t="str">
        <f aca="true">IF(INDIRECT($AH$6&amp;"B"&amp;($C$1*$A1512+2))=0, "",INDIRECT($AH$6&amp;"B"&amp;($C$1*$A1512+2)))</f>
        <v/>
      </c>
      <c r="C1512" s="19" t="str">
        <f aca="true">IF(INDIRECT($AH$6&amp;"B"&amp;($C$1*$A1512+3)) = 0, "", INDIRECT($AH$6&amp;"B"&amp;($C$1*$A1512+3)))</f>
        <v/>
      </c>
      <c r="D1512" s="19" t="str">
        <f aca="true">IF(INDIRECT($AH$6&amp;"B"&amp;($C$1*$A1512+4)) = 0, "", INDIRECT($AH$6&amp;"B"&amp;($C$1*$A1512+4)))</f>
        <v/>
      </c>
      <c r="E1512" s="19" t="str">
        <f aca="true">IF(INDIRECT($AH$6&amp;"B"&amp;($C$1*$A1512+7)) = 0, "", INDIRECT($AH$6&amp;"B"&amp;($C$1*$A1512+7)))</f>
        <v/>
      </c>
      <c r="F1512" s="20" t="str">
        <f aca="true">IF(C1512 &lt;&gt; "",IF(INDIRECT($AH$6&amp;"B"&amp;($C$1*$A1512+8)) = 0, 0, 1), "")</f>
        <v/>
      </c>
      <c r="G1512" s="20" t="n">
        <f aca="true">INDIRECT($AH$6&amp;"B"&amp;($C$1*$A1512+9))</f>
        <v>0</v>
      </c>
      <c r="H1512" s="20" t="n">
        <f aca="true">INDIRECT($AH$6&amp;"B"&amp;($C$1*$A1512+10))</f>
        <v>0</v>
      </c>
      <c r="I1512" s="20" t="n">
        <f aca="true">INDIRECT($AH$6&amp;"B"&amp;($C$1*$A1512+11))</f>
        <v>0</v>
      </c>
      <c r="J1512" s="20" t="n">
        <f aca="true">INDIRECT($AH$6&amp;"B"&amp;($C$1*$A1512+12))</f>
        <v>0</v>
      </c>
      <c r="K1512" s="21" t="str">
        <f aca="false">IF(C1512&lt;&gt;"",IFERROR((G1512+H1512+I1512)/(G1512+H1512+I1512+J1512),0), "")</f>
        <v/>
      </c>
      <c r="L1512" s="20" t="str">
        <f aca="false">IF(C1512&lt;&gt;"",(G1512* 2) +(H1512* 4) + (I1512* 6) + IF(F1512 = 1, 5, 0), "")</f>
        <v/>
      </c>
      <c r="M1512" s="25" t="str">
        <f aca="true">IF(C1512&lt;&gt;"",SUM(INDIRECT($AH$6&amp;"C"&amp;($C$1*$A1512+9)):INDIRECT($AH$6&amp;"V"&amp;($C$1*$A1512+9))), "")</f>
        <v/>
      </c>
      <c r="N1512" s="25" t="str">
        <f aca="true">IF(C1512&lt;&gt;"",SUM(INDIRECT($AH$6&amp;"C"&amp;($C$1*$A1512+10)):INDIRECT($AH$6&amp;"V"&amp;($C$1*$A1512+10))), "")</f>
        <v/>
      </c>
      <c r="O1512" s="25" t="str">
        <f aca="true">IF(C1512&lt;&gt;"",SUM(INDIRECT($AH$6&amp;"C"&amp;($C$1*$A1512+11)):INDIRECT($AH$6&amp;"V"&amp;($C$1*$A1512+11))),"")</f>
        <v/>
      </c>
      <c r="P1512" s="25" t="str">
        <f aca="true">IF(C1512&lt;&gt;"",SUM(INDIRECT($AH$6&amp;"C"&amp;($C$1*$A1512+12)):INDIRECT($AH$6&amp;"V"&amp;($C$1*$A1512+12))),"")</f>
        <v/>
      </c>
      <c r="Q1512" s="24" t="str">
        <f aca="false">IF(C1512&lt;&gt;"",IFERROR((M1512+N1512+O1512)/(M1512+N1512+O1512+P1512),0), "")</f>
        <v/>
      </c>
      <c r="R1512" s="25" t="str">
        <f aca="true">IF(C1512&lt;&gt;"",SUM(INDIRECT($AH$6&amp;"C"&amp;($C$1*$A1512+13)):INDIRECT($AH$6&amp;"V"&amp;($C$1*$A1512+13))), "")</f>
        <v/>
      </c>
      <c r="S1512" s="25" t="str">
        <f aca="false">IF(C1512&lt;&gt;"",IFERROR((M1512+N1512+O1512+P1512)/R1512, 0),"")</f>
        <v/>
      </c>
      <c r="T1512" s="25" t="str">
        <f aca="false">IF(C1512&lt;&gt;"",IFERROR((M1512+N1512+O1512)/R1512,0),"")</f>
        <v/>
      </c>
      <c r="U1512" s="25" t="str">
        <f aca="true">IF(C1512&lt;&gt;"",IF(INDIRECT($AH$6&amp;"B"&amp;($C$1*$A1512+14))= 1,1,0),"")</f>
        <v/>
      </c>
      <c r="V1512" s="25" t="str">
        <f aca="true">IF(C1512&lt;&gt;"",IF(INDIRECT($AH$6&amp;"B"&amp;($C$1*$A1512+15))= 1,1,0),"")</f>
        <v/>
      </c>
      <c r="W1512" s="25" t="str">
        <f aca="false">IF(C1512&lt;&gt;"",($M1512*1) + ($N1512*2) + ($O1512*3) + (IF(U1512 = 1, 10, 0)) + (IF(V1512 = 1, 20, 0)),"")</f>
        <v/>
      </c>
      <c r="X1512" s="27" t="str">
        <f aca="true">IF(C1512&lt;&gt;"",IF(INDIRECT($AH$6&amp;"B"&amp;($C$1*$A1512+16))= 1,1,0),"")</f>
        <v/>
      </c>
      <c r="Y1512" s="27" t="str">
        <f aca="true">IF(D1512&lt;&gt;"",IF(INDIRECT($AH$6&amp;"B"&amp;($C$1*$A1512+17))= 1,1,0),"")</f>
        <v/>
      </c>
      <c r="Z1512" s="27" t="str">
        <f aca="true">IF(E1512&lt;&gt;"",IF(INDIRECT($AH$6&amp;"B"&amp;($C$1*$A1512+18))= 1,1,0),"")</f>
        <v/>
      </c>
      <c r="AA1512" s="27" t="str">
        <f aca="true">IF(F1512&lt;&gt;"",IF(INDIRECT($AH$6&amp;"B"&amp;($C$1*$A1512+19))= 1,1,0),"")</f>
        <v/>
      </c>
      <c r="AB1512" s="27" t="str">
        <f aca="false">IF(C1512&lt;&gt;"",IF(X1512 = 1, 5, 0) + IF(Z1512 = 1, 25, 0) + IF(AA1512 = 1, 15, 0),"")</f>
        <v/>
      </c>
      <c r="AC1512" s="57" t="str">
        <f aca="false">IF(C1512&lt;&gt;"",L1512+W1512+AB1512,"")</f>
        <v/>
      </c>
    </row>
    <row r="1513" customFormat="false" ht="12.8" hidden="false" customHeight="false" outlineLevel="0" collapsed="false">
      <c r="A1513" s="11" t="n">
        <f aca="false">A1512+1</f>
        <v>10</v>
      </c>
      <c r="B1513" s="38" t="str">
        <f aca="true">IF(INDIRECT($AH$6&amp;"B"&amp;($C$1*$A1513+2))=0, "",INDIRECT($AH$6&amp;"B"&amp;($C$1*$A1513+2)))</f>
        <v/>
      </c>
      <c r="C1513" s="19" t="str">
        <f aca="true">IF(INDIRECT($AH$6&amp;"B"&amp;($C$1*$A1513+3)) = 0, "", INDIRECT($AH$6&amp;"B"&amp;($C$1*$A1513+3)))</f>
        <v/>
      </c>
      <c r="D1513" s="19" t="str">
        <f aca="true">IF(INDIRECT($AH$6&amp;"B"&amp;($C$1*$A1513+4)) = 0, "", INDIRECT($AH$6&amp;"B"&amp;($C$1*$A1513+4)))</f>
        <v/>
      </c>
      <c r="E1513" s="19" t="str">
        <f aca="true">IF(INDIRECT($AH$6&amp;"B"&amp;($C$1*$A1513+7)) = 0, "", INDIRECT($AH$6&amp;"B"&amp;($C$1*$A1513+7)))</f>
        <v/>
      </c>
      <c r="F1513" s="20" t="str">
        <f aca="true">IF(C1513 &lt;&gt; "",IF(INDIRECT($AH$6&amp;"B"&amp;($C$1*$A1513+8)) = 0, 0, 1), "")</f>
        <v/>
      </c>
      <c r="G1513" s="20" t="n">
        <f aca="true">INDIRECT($AH$6&amp;"B"&amp;($C$1*$A1513+9))</f>
        <v>0</v>
      </c>
      <c r="H1513" s="20" t="n">
        <f aca="true">INDIRECT($AH$6&amp;"B"&amp;($C$1*$A1513+10))</f>
        <v>0</v>
      </c>
      <c r="I1513" s="20" t="n">
        <f aca="true">INDIRECT($AH$6&amp;"B"&amp;($C$1*$A1513+11))</f>
        <v>0</v>
      </c>
      <c r="J1513" s="20" t="n">
        <f aca="true">INDIRECT($AH$6&amp;"B"&amp;($C$1*$A1513+12))</f>
        <v>0</v>
      </c>
      <c r="K1513" s="21" t="str">
        <f aca="false">IF(C1513&lt;&gt;"",IFERROR((G1513+H1513+I1513)/(G1513+H1513+I1513+J1513),0), "")</f>
        <v/>
      </c>
      <c r="L1513" s="20" t="str">
        <f aca="false">IF(C1513&lt;&gt;"",(G1513* 2) +(H1513* 4) + (I1513* 6) + IF(F1513 = 1, 5, 0), "")</f>
        <v/>
      </c>
      <c r="M1513" s="25" t="str">
        <f aca="true">IF(C1513&lt;&gt;"",SUM(INDIRECT($AH$6&amp;"C"&amp;($C$1*$A1513+9)):INDIRECT($AH$6&amp;"V"&amp;($C$1*$A1513+9))), "")</f>
        <v/>
      </c>
      <c r="N1513" s="25" t="str">
        <f aca="true">IF(C1513&lt;&gt;"",SUM(INDIRECT($AH$6&amp;"C"&amp;($C$1*$A1513+10)):INDIRECT($AH$6&amp;"V"&amp;($C$1*$A1513+10))), "")</f>
        <v/>
      </c>
      <c r="O1513" s="25" t="str">
        <f aca="true">IF(C1513&lt;&gt;"",SUM(INDIRECT($AH$6&amp;"C"&amp;($C$1*$A1513+11)):INDIRECT($AH$6&amp;"V"&amp;($C$1*$A1513+11))),"")</f>
        <v/>
      </c>
      <c r="P1513" s="25" t="str">
        <f aca="true">IF(C1513&lt;&gt;"",SUM(INDIRECT($AH$6&amp;"C"&amp;($C$1*$A1513+12)):INDIRECT($AH$6&amp;"V"&amp;($C$1*$A1513+12))),"")</f>
        <v/>
      </c>
      <c r="Q1513" s="24" t="str">
        <f aca="false">IF(C1513&lt;&gt;"",IFERROR((M1513+N1513+O1513)/(M1513+N1513+O1513+P1513),0), "")</f>
        <v/>
      </c>
      <c r="R1513" s="25" t="str">
        <f aca="true">IF(C1513&lt;&gt;"",SUM(INDIRECT($AH$6&amp;"C"&amp;($C$1*$A1513+13)):INDIRECT($AH$6&amp;"V"&amp;($C$1*$A1513+13))), "")</f>
        <v/>
      </c>
      <c r="S1513" s="25" t="str">
        <f aca="false">IF(C1513&lt;&gt;"",IFERROR((M1513+N1513+O1513+P1513)/R1513, 0),"")</f>
        <v/>
      </c>
      <c r="T1513" s="25" t="str">
        <f aca="false">IF(C1513&lt;&gt;"",IFERROR((M1513+N1513+O1513)/R1513,0),"")</f>
        <v/>
      </c>
      <c r="U1513" s="25" t="str">
        <f aca="true">IF(C1513&lt;&gt;"",IF(INDIRECT($AH$6&amp;"B"&amp;($C$1*$A1513+14))= 1,1,0),"")</f>
        <v/>
      </c>
      <c r="V1513" s="25" t="str">
        <f aca="true">IF(C1513&lt;&gt;"",IF(INDIRECT($AH$6&amp;"B"&amp;($C$1*$A1513+15))= 1,1,0),"")</f>
        <v/>
      </c>
      <c r="W1513" s="25" t="str">
        <f aca="false">IF(C1513&lt;&gt;"",($M1513*1) + ($N1513*2) + ($O1513*3) + (IF(U1513 = 1, 10, 0)) + (IF(V1513 = 1, 20, 0)),"")</f>
        <v/>
      </c>
      <c r="X1513" s="27" t="str">
        <f aca="true">IF(C1513&lt;&gt;"",IF(INDIRECT($AH$6&amp;"B"&amp;($C$1*$A1513+16))= 1,1,0),"")</f>
        <v/>
      </c>
      <c r="Y1513" s="27" t="str">
        <f aca="true">IF(D1513&lt;&gt;"",IF(INDIRECT($AH$6&amp;"B"&amp;($C$1*$A1513+17))= 1,1,0),"")</f>
        <v/>
      </c>
      <c r="Z1513" s="27" t="str">
        <f aca="true">IF(E1513&lt;&gt;"",IF(INDIRECT($AH$6&amp;"B"&amp;($C$1*$A1513+18))= 1,1,0),"")</f>
        <v/>
      </c>
      <c r="AA1513" s="27" t="str">
        <f aca="true">IF(F1513&lt;&gt;"",IF(INDIRECT($AH$6&amp;"B"&amp;($C$1*$A1513+19))= 1,1,0),"")</f>
        <v/>
      </c>
      <c r="AB1513" s="27" t="str">
        <f aca="false">IF(C1513&lt;&gt;"",IF(X1513 = 1, 5, 0) + IF(Z1513 = 1, 25, 0) + IF(AA1513 = 1, 15, 0),"")</f>
        <v/>
      </c>
      <c r="AC1513" s="57" t="str">
        <f aca="false">IF(C1513&lt;&gt;"",L1513+W1513+AB1513,"")</f>
        <v/>
      </c>
    </row>
    <row r="1514" customFormat="false" ht="12.8" hidden="false" customHeight="false" outlineLevel="0" collapsed="false">
      <c r="A1514" s="11" t="n">
        <f aca="false">A1513+1</f>
        <v>11</v>
      </c>
      <c r="B1514" s="38" t="str">
        <f aca="true">IF(INDIRECT($AH$6&amp;"B"&amp;($C$1*$A1514+2))=0, "",INDIRECT($AH$6&amp;"B"&amp;($C$1*$A1514+2)))</f>
        <v/>
      </c>
      <c r="C1514" s="19" t="str">
        <f aca="true">IF(INDIRECT($AH$6&amp;"B"&amp;($C$1*$A1514+3)) = 0, "", INDIRECT($AH$6&amp;"B"&amp;($C$1*$A1514+3)))</f>
        <v/>
      </c>
      <c r="D1514" s="19" t="str">
        <f aca="true">IF(INDIRECT($AH$6&amp;"B"&amp;($C$1*$A1514+4)) = 0, "", INDIRECT($AH$6&amp;"B"&amp;($C$1*$A1514+4)))</f>
        <v/>
      </c>
      <c r="E1514" s="19" t="str">
        <f aca="true">IF(INDIRECT($AH$6&amp;"B"&amp;($C$1*$A1514+7)) = 0, "", INDIRECT($AH$6&amp;"B"&amp;($C$1*$A1514+7)))</f>
        <v/>
      </c>
      <c r="F1514" s="20" t="str">
        <f aca="true">IF(C1514 &lt;&gt; "",IF(INDIRECT($AH$6&amp;"B"&amp;($C$1*$A1514+8)) = 0, 0, 1), "")</f>
        <v/>
      </c>
      <c r="G1514" s="20" t="n">
        <f aca="true">INDIRECT($AH$6&amp;"B"&amp;($C$1*$A1514+9))</f>
        <v>0</v>
      </c>
      <c r="H1514" s="20" t="n">
        <f aca="true">INDIRECT($AH$6&amp;"B"&amp;($C$1*$A1514+10))</f>
        <v>0</v>
      </c>
      <c r="I1514" s="20" t="n">
        <f aca="true">INDIRECT($AH$6&amp;"B"&amp;($C$1*$A1514+11))</f>
        <v>0</v>
      </c>
      <c r="J1514" s="20" t="n">
        <f aca="true">INDIRECT($AH$6&amp;"B"&amp;($C$1*$A1514+12))</f>
        <v>0</v>
      </c>
      <c r="K1514" s="21" t="str">
        <f aca="false">IF(C1514&lt;&gt;"",IFERROR((G1514+H1514+I1514)/(G1514+H1514+I1514+J1514),0), "")</f>
        <v/>
      </c>
      <c r="L1514" s="20" t="str">
        <f aca="false">IF(C1514&lt;&gt;"",(G1514* 2) +(H1514* 4) + (I1514* 6) + IF(F1514 = 1, 5, 0), "")</f>
        <v/>
      </c>
      <c r="M1514" s="25" t="str">
        <f aca="true">IF(C1514&lt;&gt;"",SUM(INDIRECT($AH$6&amp;"C"&amp;($C$1*$A1514+9)):INDIRECT($AH$6&amp;"V"&amp;($C$1*$A1514+9))), "")</f>
        <v/>
      </c>
      <c r="N1514" s="25" t="str">
        <f aca="true">IF(C1514&lt;&gt;"",SUM(INDIRECT($AH$6&amp;"C"&amp;($C$1*$A1514+10)):INDIRECT($AH$6&amp;"V"&amp;($C$1*$A1514+10))), "")</f>
        <v/>
      </c>
      <c r="O1514" s="25" t="str">
        <f aca="true">IF(C1514&lt;&gt;"",SUM(INDIRECT($AH$6&amp;"C"&amp;($C$1*$A1514+11)):INDIRECT($AH$6&amp;"V"&amp;($C$1*$A1514+11))),"")</f>
        <v/>
      </c>
      <c r="P1514" s="25" t="str">
        <f aca="true">IF(C1514&lt;&gt;"",SUM(INDIRECT($AH$6&amp;"C"&amp;($C$1*$A1514+12)):INDIRECT($AH$6&amp;"V"&amp;($C$1*$A1514+12))),"")</f>
        <v/>
      </c>
      <c r="Q1514" s="24" t="str">
        <f aca="false">IF(C1514&lt;&gt;"",IFERROR((M1514+N1514+O1514)/(M1514+N1514+O1514+P1514),0), "")</f>
        <v/>
      </c>
      <c r="R1514" s="25" t="str">
        <f aca="true">IF(C1514&lt;&gt;"",SUM(INDIRECT($AH$6&amp;"C"&amp;($C$1*$A1514+13)):INDIRECT($AH$6&amp;"V"&amp;($C$1*$A1514+13))), "")</f>
        <v/>
      </c>
      <c r="S1514" s="25" t="str">
        <f aca="false">IF(C1514&lt;&gt;"",IFERROR((M1514+N1514+O1514+P1514)/R1514, 0),"")</f>
        <v/>
      </c>
      <c r="T1514" s="25" t="str">
        <f aca="false">IF(C1514&lt;&gt;"",IFERROR((M1514+N1514+O1514)/R1514,0),"")</f>
        <v/>
      </c>
      <c r="U1514" s="25" t="str">
        <f aca="true">IF(C1514&lt;&gt;"",IF(INDIRECT($AH$6&amp;"B"&amp;($C$1*$A1514+14))= 1,1,0),"")</f>
        <v/>
      </c>
      <c r="V1514" s="25" t="str">
        <f aca="true">IF(C1514&lt;&gt;"",IF(INDIRECT($AH$6&amp;"B"&amp;($C$1*$A1514+15))= 1,1,0),"")</f>
        <v/>
      </c>
      <c r="W1514" s="25" t="str">
        <f aca="false">IF(C1514&lt;&gt;"",($M1514*1) + ($N1514*2) + ($O1514*3) + (IF(U1514 = 1, 10, 0)) + (IF(V1514 = 1, 20, 0)),"")</f>
        <v/>
      </c>
      <c r="X1514" s="27" t="str">
        <f aca="true">IF(C1514&lt;&gt;"",IF(INDIRECT($AH$6&amp;"B"&amp;($C$1*$A1514+16))= 1,1,0),"")</f>
        <v/>
      </c>
      <c r="Y1514" s="27" t="str">
        <f aca="true">IF(D1514&lt;&gt;"",IF(INDIRECT($AH$6&amp;"B"&amp;($C$1*$A1514+17))= 1,1,0),"")</f>
        <v/>
      </c>
      <c r="Z1514" s="27" t="str">
        <f aca="true">IF(E1514&lt;&gt;"",IF(INDIRECT($AH$6&amp;"B"&amp;($C$1*$A1514+18))= 1,1,0),"")</f>
        <v/>
      </c>
      <c r="AA1514" s="27" t="str">
        <f aca="true">IF(F1514&lt;&gt;"",IF(INDIRECT($AH$6&amp;"B"&amp;($C$1*$A1514+19))= 1,1,0),"")</f>
        <v/>
      </c>
      <c r="AB1514" s="27" t="str">
        <f aca="false">IF(C1514&lt;&gt;"",IF(X1514 = 1, 5, 0) + IF(Z1514 = 1, 25, 0) + IF(AA1514 = 1, 15, 0),"")</f>
        <v/>
      </c>
      <c r="AC1514" s="57" t="str">
        <f aca="false">IF(C1514&lt;&gt;"",L1514+W1514+AB1514,"")</f>
        <v/>
      </c>
    </row>
    <row r="1515" customFormat="false" ht="12.8" hidden="false" customHeight="false" outlineLevel="0" collapsed="false">
      <c r="A1515" s="11" t="n">
        <f aca="false">A1514+1</f>
        <v>12</v>
      </c>
      <c r="B1515" s="38" t="str">
        <f aca="true">IF(INDIRECT($AH$6&amp;"B"&amp;($C$1*$A1515+2))=0, "",INDIRECT($AH$6&amp;"B"&amp;($C$1*$A1515+2)))</f>
        <v/>
      </c>
      <c r="C1515" s="19" t="str">
        <f aca="true">IF(INDIRECT($AH$6&amp;"B"&amp;($C$1*$A1515+3)) = 0, "", INDIRECT($AH$6&amp;"B"&amp;($C$1*$A1515+3)))</f>
        <v/>
      </c>
      <c r="D1515" s="19" t="str">
        <f aca="true">IF(INDIRECT($AH$6&amp;"B"&amp;($C$1*$A1515+4)) = 0, "", INDIRECT($AH$6&amp;"B"&amp;($C$1*$A1515+4)))</f>
        <v/>
      </c>
      <c r="E1515" s="19" t="str">
        <f aca="true">IF(INDIRECT($AH$6&amp;"B"&amp;($C$1*$A1515+7)) = 0, "", INDIRECT($AH$6&amp;"B"&amp;($C$1*$A1515+7)))</f>
        <v/>
      </c>
      <c r="F1515" s="20" t="str">
        <f aca="true">IF(C1515 &lt;&gt; "",IF(INDIRECT($AH$6&amp;"B"&amp;($C$1*$A1515+8)) = 0, 0, 1), "")</f>
        <v/>
      </c>
      <c r="G1515" s="20" t="n">
        <f aca="true">INDIRECT($AH$6&amp;"B"&amp;($C$1*$A1515+9))</f>
        <v>0</v>
      </c>
      <c r="H1515" s="20" t="n">
        <f aca="true">INDIRECT($AH$6&amp;"B"&amp;($C$1*$A1515+10))</f>
        <v>0</v>
      </c>
      <c r="I1515" s="20" t="n">
        <f aca="true">INDIRECT($AH$6&amp;"B"&amp;($C$1*$A1515+11))</f>
        <v>0</v>
      </c>
      <c r="J1515" s="20" t="n">
        <f aca="true">INDIRECT($AH$6&amp;"B"&amp;($C$1*$A1515+12))</f>
        <v>0</v>
      </c>
      <c r="K1515" s="21" t="str">
        <f aca="false">IF(C1515&lt;&gt;"",IFERROR((G1515+H1515+I1515)/(G1515+H1515+I1515+J1515),0), "")</f>
        <v/>
      </c>
      <c r="L1515" s="20" t="str">
        <f aca="false">IF(C1515&lt;&gt;"",(G1515* 2) +(H1515* 4) + (I1515* 6) + IF(F1515 = 1, 5, 0), "")</f>
        <v/>
      </c>
      <c r="M1515" s="25" t="str">
        <f aca="true">IF(C1515&lt;&gt;"",SUM(INDIRECT($AH$6&amp;"C"&amp;($C$1*$A1515+9)):INDIRECT($AH$6&amp;"V"&amp;($C$1*$A1515+9))), "")</f>
        <v/>
      </c>
      <c r="N1515" s="25" t="str">
        <f aca="true">IF(C1515&lt;&gt;"",SUM(INDIRECT($AH$6&amp;"C"&amp;($C$1*$A1515+10)):INDIRECT($AH$6&amp;"V"&amp;($C$1*$A1515+10))), "")</f>
        <v/>
      </c>
      <c r="O1515" s="25" t="str">
        <f aca="true">IF(C1515&lt;&gt;"",SUM(INDIRECT($AH$6&amp;"C"&amp;($C$1*$A1515+11)):INDIRECT($AH$6&amp;"V"&amp;($C$1*$A1515+11))),"")</f>
        <v/>
      </c>
      <c r="P1515" s="25" t="str">
        <f aca="true">IF(C1515&lt;&gt;"",SUM(INDIRECT($AH$6&amp;"C"&amp;($C$1*$A1515+12)):INDIRECT($AH$6&amp;"V"&amp;($C$1*$A1515+12))),"")</f>
        <v/>
      </c>
      <c r="Q1515" s="24" t="str">
        <f aca="false">IF(C1515&lt;&gt;"",IFERROR((M1515+N1515+O1515)/(M1515+N1515+O1515+P1515),0), "")</f>
        <v/>
      </c>
      <c r="R1515" s="25" t="str">
        <f aca="true">IF(C1515&lt;&gt;"",SUM(INDIRECT($AH$6&amp;"C"&amp;($C$1*$A1515+13)):INDIRECT($AH$6&amp;"V"&amp;($C$1*$A1515+13))), "")</f>
        <v/>
      </c>
      <c r="S1515" s="25" t="str">
        <f aca="false">IF(C1515&lt;&gt;"",IFERROR((M1515+N1515+O1515+P1515)/R1515, 0),"")</f>
        <v/>
      </c>
      <c r="T1515" s="25" t="str">
        <f aca="false">IF(C1515&lt;&gt;"",IFERROR((M1515+N1515+O1515)/R1515,0),"")</f>
        <v/>
      </c>
      <c r="U1515" s="25" t="str">
        <f aca="true">IF(C1515&lt;&gt;"",IF(INDIRECT($AH$6&amp;"B"&amp;($C$1*$A1515+14))= 1,1,0),"")</f>
        <v/>
      </c>
      <c r="V1515" s="25" t="str">
        <f aca="true">IF(C1515&lt;&gt;"",IF(INDIRECT($AH$6&amp;"B"&amp;($C$1*$A1515+15))= 1,1,0),"")</f>
        <v/>
      </c>
      <c r="W1515" s="25" t="str">
        <f aca="false">IF(C1515&lt;&gt;"",($M1515*1) + ($N1515*2) + ($O1515*3) + (IF(U1515 = 1, 10, 0)) + (IF(V1515 = 1, 20, 0)),"")</f>
        <v/>
      </c>
      <c r="X1515" s="27" t="str">
        <f aca="true">IF(C1515&lt;&gt;"",IF(INDIRECT($AH$6&amp;"B"&amp;($C$1*$A1515+16))= 1,1,0),"")</f>
        <v/>
      </c>
      <c r="Y1515" s="27" t="str">
        <f aca="true">IF(D1515&lt;&gt;"",IF(INDIRECT($AH$6&amp;"B"&amp;($C$1*$A1515+17))= 1,1,0),"")</f>
        <v/>
      </c>
      <c r="Z1515" s="27" t="str">
        <f aca="true">IF(E1515&lt;&gt;"",IF(INDIRECT($AH$6&amp;"B"&amp;($C$1*$A1515+18))= 1,1,0),"")</f>
        <v/>
      </c>
      <c r="AA1515" s="27" t="str">
        <f aca="true">IF(F1515&lt;&gt;"",IF(INDIRECT($AH$6&amp;"B"&amp;($C$1*$A1515+19))= 1,1,0),"")</f>
        <v/>
      </c>
      <c r="AB1515" s="27" t="str">
        <f aca="false">IF(C1515&lt;&gt;"",IF(X1515 = 1, 5, 0) + IF(Z1515 = 1, 25, 0) + IF(AA1515 = 1, 15, 0),"")</f>
        <v/>
      </c>
      <c r="AC1515" s="57" t="str">
        <f aca="false">IF(C1515&lt;&gt;"",L1515+W1515+AB1515,"")</f>
        <v/>
      </c>
    </row>
    <row r="1516" customFormat="false" ht="12.8" hidden="false" customHeight="false" outlineLevel="0" collapsed="false">
      <c r="A1516" s="11" t="n">
        <f aca="false">A1515+1</f>
        <v>13</v>
      </c>
      <c r="B1516" s="38" t="str">
        <f aca="true">IF(INDIRECT($AH$6&amp;"B"&amp;($C$1*$A1516+2))=0, "",INDIRECT($AH$6&amp;"B"&amp;($C$1*$A1516+2)))</f>
        <v/>
      </c>
      <c r="C1516" s="19" t="str">
        <f aca="true">IF(INDIRECT($AH$6&amp;"B"&amp;($C$1*$A1516+3)) = 0, "", INDIRECT($AH$6&amp;"B"&amp;($C$1*$A1516+3)))</f>
        <v/>
      </c>
      <c r="D1516" s="19" t="str">
        <f aca="true">IF(INDIRECT($AH$6&amp;"B"&amp;($C$1*$A1516+4)) = 0, "", INDIRECT($AH$6&amp;"B"&amp;($C$1*$A1516+4)))</f>
        <v/>
      </c>
      <c r="E1516" s="19" t="str">
        <f aca="true">IF(INDIRECT($AH$6&amp;"B"&amp;($C$1*$A1516+7)) = 0, "", INDIRECT($AH$6&amp;"B"&amp;($C$1*$A1516+7)))</f>
        <v/>
      </c>
      <c r="F1516" s="20" t="str">
        <f aca="true">IF(C1516 &lt;&gt; "",IF(INDIRECT($AH$6&amp;"B"&amp;($C$1*$A1516+8)) = 0, 0, 1), "")</f>
        <v/>
      </c>
      <c r="G1516" s="20" t="n">
        <f aca="true">INDIRECT($AH$6&amp;"B"&amp;($C$1*$A1516+9))</f>
        <v>0</v>
      </c>
      <c r="H1516" s="20" t="n">
        <f aca="true">INDIRECT($AH$6&amp;"B"&amp;($C$1*$A1516+10))</f>
        <v>0</v>
      </c>
      <c r="I1516" s="20" t="n">
        <f aca="true">INDIRECT($AH$6&amp;"B"&amp;($C$1*$A1516+11))</f>
        <v>0</v>
      </c>
      <c r="J1516" s="20" t="n">
        <f aca="true">INDIRECT($AH$6&amp;"B"&amp;($C$1*$A1516+12))</f>
        <v>0</v>
      </c>
      <c r="K1516" s="21" t="str">
        <f aca="false">IF(C1516&lt;&gt;"",IFERROR((G1516+H1516+I1516)/(G1516+H1516+I1516+J1516),0), "")</f>
        <v/>
      </c>
      <c r="L1516" s="20" t="str">
        <f aca="false">IF(C1516&lt;&gt;"",(G1516* 2) +(H1516* 4) + (I1516* 6) + IF(F1516 = 1, 5, 0), "")</f>
        <v/>
      </c>
      <c r="M1516" s="25" t="str">
        <f aca="true">IF(C1516&lt;&gt;"",SUM(INDIRECT($AH$6&amp;"C"&amp;($C$1*$A1516+9)):INDIRECT($AH$6&amp;"V"&amp;($C$1*$A1516+9))), "")</f>
        <v/>
      </c>
      <c r="N1516" s="25" t="str">
        <f aca="true">IF(C1516&lt;&gt;"",SUM(INDIRECT($AH$6&amp;"C"&amp;($C$1*$A1516+10)):INDIRECT($AH$6&amp;"V"&amp;($C$1*$A1516+10))), "")</f>
        <v/>
      </c>
      <c r="O1516" s="25" t="str">
        <f aca="true">IF(C1516&lt;&gt;"",SUM(INDIRECT($AH$6&amp;"C"&amp;($C$1*$A1516+11)):INDIRECT($AH$6&amp;"V"&amp;($C$1*$A1516+11))),"")</f>
        <v/>
      </c>
      <c r="P1516" s="25" t="str">
        <f aca="true">IF(C1516&lt;&gt;"",SUM(INDIRECT($AH$6&amp;"C"&amp;($C$1*$A1516+12)):INDIRECT($AH$6&amp;"V"&amp;($C$1*$A1516+12))),"")</f>
        <v/>
      </c>
      <c r="Q1516" s="24" t="str">
        <f aca="false">IF(C1516&lt;&gt;"",IFERROR((M1516+N1516+O1516)/(M1516+N1516+O1516+P1516),0), "")</f>
        <v/>
      </c>
      <c r="R1516" s="25" t="str">
        <f aca="true">IF(C1516&lt;&gt;"",SUM(INDIRECT($AH$6&amp;"C"&amp;($C$1*$A1516+13)):INDIRECT($AH$6&amp;"V"&amp;($C$1*$A1516+13))), "")</f>
        <v/>
      </c>
      <c r="S1516" s="25" t="str">
        <f aca="false">IF(C1516&lt;&gt;"",IFERROR((M1516+N1516+O1516+P1516)/R1516, 0),"")</f>
        <v/>
      </c>
      <c r="T1516" s="25" t="str">
        <f aca="false">IF(C1516&lt;&gt;"",IFERROR((M1516+N1516+O1516)/R1516,0),"")</f>
        <v/>
      </c>
      <c r="U1516" s="25" t="str">
        <f aca="true">IF(C1516&lt;&gt;"",IF(INDIRECT($AH$6&amp;"B"&amp;($C$1*$A1516+14))= 1,1,0),"")</f>
        <v/>
      </c>
      <c r="V1516" s="25" t="str">
        <f aca="true">IF(C1516&lt;&gt;"",IF(INDIRECT($AH$6&amp;"B"&amp;($C$1*$A1516+15))= 1,1,0),"")</f>
        <v/>
      </c>
      <c r="W1516" s="25" t="str">
        <f aca="false">IF(C1516&lt;&gt;"",($M1516*1) + ($N1516*2) + ($O1516*3) + (IF(U1516 = 1, 10, 0)) + (IF(V1516 = 1, 20, 0)),"")</f>
        <v/>
      </c>
      <c r="X1516" s="27" t="str">
        <f aca="true">IF(C1516&lt;&gt;"",IF(INDIRECT($AH$6&amp;"B"&amp;($C$1*$A1516+16))= 1,1,0),"")</f>
        <v/>
      </c>
      <c r="Y1516" s="27" t="str">
        <f aca="true">IF(D1516&lt;&gt;"",IF(INDIRECT($AH$6&amp;"B"&amp;($C$1*$A1516+17))= 1,1,0),"")</f>
        <v/>
      </c>
      <c r="Z1516" s="27" t="str">
        <f aca="true">IF(E1516&lt;&gt;"",IF(INDIRECT($AH$6&amp;"B"&amp;($C$1*$A1516+18))= 1,1,0),"")</f>
        <v/>
      </c>
      <c r="AA1516" s="27" t="str">
        <f aca="true">IF(F1516&lt;&gt;"",IF(INDIRECT($AH$6&amp;"B"&amp;($C$1*$A1516+19))= 1,1,0),"")</f>
        <v/>
      </c>
      <c r="AB1516" s="27" t="str">
        <f aca="false">IF(C1516&lt;&gt;"",IF(X1516 = 1, 5, 0) + IF(Z1516 = 1, 25, 0) + IF(AA1516 = 1, 15, 0),"")</f>
        <v/>
      </c>
      <c r="AC1516" s="57" t="str">
        <f aca="false">IF(C1516&lt;&gt;"",L1516+W1516+AB1516,"")</f>
        <v/>
      </c>
    </row>
    <row r="1517" customFormat="false" ht="12.8" hidden="false" customHeight="false" outlineLevel="0" collapsed="false">
      <c r="A1517" s="11" t="n">
        <f aca="false">A1516+1</f>
        <v>14</v>
      </c>
      <c r="B1517" s="38" t="str">
        <f aca="true">IF(INDIRECT($AH$6&amp;"B"&amp;($C$1*$A1517+2))=0, "",INDIRECT($AH$6&amp;"B"&amp;($C$1*$A1517+2)))</f>
        <v/>
      </c>
      <c r="C1517" s="19" t="str">
        <f aca="true">IF(INDIRECT($AH$6&amp;"B"&amp;($C$1*$A1517+3)) = 0, "", INDIRECT($AH$6&amp;"B"&amp;($C$1*$A1517+3)))</f>
        <v/>
      </c>
      <c r="D1517" s="19" t="str">
        <f aca="true">IF(INDIRECT($AH$6&amp;"B"&amp;($C$1*$A1517+4)) = 0, "", INDIRECT($AH$6&amp;"B"&amp;($C$1*$A1517+4)))</f>
        <v/>
      </c>
      <c r="E1517" s="19" t="str">
        <f aca="true">IF(INDIRECT($AH$6&amp;"B"&amp;($C$1*$A1517+7)) = 0, "", INDIRECT($AH$6&amp;"B"&amp;($C$1*$A1517+7)))</f>
        <v/>
      </c>
      <c r="F1517" s="20" t="str">
        <f aca="true">IF(C1517 &lt;&gt; "",IF(INDIRECT($AH$6&amp;"B"&amp;($C$1*$A1517+8)) = 0, 0, 1), "")</f>
        <v/>
      </c>
      <c r="G1517" s="20" t="n">
        <f aca="true">INDIRECT($AH$6&amp;"B"&amp;($C$1*$A1517+9))</f>
        <v>0</v>
      </c>
      <c r="H1517" s="20" t="n">
        <f aca="true">INDIRECT($AH$6&amp;"B"&amp;($C$1*$A1517+10))</f>
        <v>0</v>
      </c>
      <c r="I1517" s="20" t="n">
        <f aca="true">INDIRECT($AH$6&amp;"B"&amp;($C$1*$A1517+11))</f>
        <v>0</v>
      </c>
      <c r="J1517" s="20" t="n">
        <f aca="true">INDIRECT($AH$6&amp;"B"&amp;($C$1*$A1517+12))</f>
        <v>0</v>
      </c>
      <c r="K1517" s="21" t="str">
        <f aca="false">IF(C1517&lt;&gt;"",IFERROR((G1517+H1517+I1517)/(G1517+H1517+I1517+J1517),0), "")</f>
        <v/>
      </c>
      <c r="L1517" s="20" t="str">
        <f aca="false">IF(C1517&lt;&gt;"",(G1517* 2) +(H1517* 4) + (I1517* 6) + IF(F1517 = 1, 5, 0), "")</f>
        <v/>
      </c>
      <c r="M1517" s="25" t="str">
        <f aca="true">IF(C1517&lt;&gt;"",SUM(INDIRECT($AH$6&amp;"C"&amp;($C$1*$A1517+9)):INDIRECT($AH$6&amp;"V"&amp;($C$1*$A1517+9))), "")</f>
        <v/>
      </c>
      <c r="N1517" s="25" t="str">
        <f aca="true">IF(C1517&lt;&gt;"",SUM(INDIRECT($AH$6&amp;"C"&amp;($C$1*$A1517+10)):INDIRECT($AH$6&amp;"V"&amp;($C$1*$A1517+10))), "")</f>
        <v/>
      </c>
      <c r="O1517" s="25" t="str">
        <f aca="true">IF(C1517&lt;&gt;"",SUM(INDIRECT($AH$6&amp;"C"&amp;($C$1*$A1517+11)):INDIRECT($AH$6&amp;"V"&amp;($C$1*$A1517+11))),"")</f>
        <v/>
      </c>
      <c r="P1517" s="25" t="str">
        <f aca="true">IF(C1517&lt;&gt;"",SUM(INDIRECT($AH$6&amp;"C"&amp;($C$1*$A1517+12)):INDIRECT($AH$6&amp;"V"&amp;($C$1*$A1517+12))),"")</f>
        <v/>
      </c>
      <c r="Q1517" s="24" t="str">
        <f aca="false">IF(C1517&lt;&gt;"",IFERROR((M1517+N1517+O1517)/(M1517+N1517+O1517+P1517),0), "")</f>
        <v/>
      </c>
      <c r="R1517" s="25" t="str">
        <f aca="true">IF(C1517&lt;&gt;"",SUM(INDIRECT($AH$6&amp;"C"&amp;($C$1*$A1517+13)):INDIRECT($AH$6&amp;"V"&amp;($C$1*$A1517+13))), "")</f>
        <v/>
      </c>
      <c r="S1517" s="25" t="str">
        <f aca="false">IF(C1517&lt;&gt;"",IFERROR((M1517+N1517+O1517+P1517)/R1517, 0),"")</f>
        <v/>
      </c>
      <c r="T1517" s="25" t="str">
        <f aca="false">IF(C1517&lt;&gt;"",IFERROR((M1517+N1517+O1517)/R1517,0),"")</f>
        <v/>
      </c>
      <c r="U1517" s="25" t="str">
        <f aca="true">IF(C1517&lt;&gt;"",IF(INDIRECT($AH$6&amp;"B"&amp;($C$1*$A1517+14))= 1,1,0),"")</f>
        <v/>
      </c>
      <c r="V1517" s="25" t="str">
        <f aca="true">IF(C1517&lt;&gt;"",IF(INDIRECT($AH$6&amp;"B"&amp;($C$1*$A1517+15))= 1,1,0),"")</f>
        <v/>
      </c>
      <c r="W1517" s="25" t="str">
        <f aca="false">IF(C1517&lt;&gt;"",($M1517*1) + ($N1517*2) + ($O1517*3) + (IF(U1517 = 1, 10, 0)) + (IF(V1517 = 1, 20, 0)),"")</f>
        <v/>
      </c>
      <c r="X1517" s="27" t="str">
        <f aca="true">IF(C1517&lt;&gt;"",IF(INDIRECT($AH$6&amp;"B"&amp;($C$1*$A1517+16))= 1,1,0),"")</f>
        <v/>
      </c>
      <c r="Y1517" s="27" t="str">
        <f aca="true">IF(D1517&lt;&gt;"",IF(INDIRECT($AH$6&amp;"B"&amp;($C$1*$A1517+17))= 1,1,0),"")</f>
        <v/>
      </c>
      <c r="Z1517" s="27" t="str">
        <f aca="true">IF(E1517&lt;&gt;"",IF(INDIRECT($AH$6&amp;"B"&amp;($C$1*$A1517+18))= 1,1,0),"")</f>
        <v/>
      </c>
      <c r="AA1517" s="27" t="str">
        <f aca="true">IF(F1517&lt;&gt;"",IF(INDIRECT($AH$6&amp;"B"&amp;($C$1*$A1517+19))= 1,1,0),"")</f>
        <v/>
      </c>
      <c r="AB1517" s="27" t="str">
        <f aca="false">IF(C1517&lt;&gt;"",IF(X1517 = 1, 5, 0) + IF(Z1517 = 1, 25, 0) + IF(AA1517 = 1, 15, 0),"")</f>
        <v/>
      </c>
      <c r="AC1517" s="57" t="str">
        <f aca="false">IF(C1517&lt;&gt;"",L1517+W1517+AB1517,"")</f>
        <v/>
      </c>
    </row>
    <row r="1518" customFormat="false" ht="12.8" hidden="false" customHeight="false" outlineLevel="0" collapsed="false">
      <c r="A1518" s="11" t="n">
        <f aca="false">A1517+1</f>
        <v>15</v>
      </c>
      <c r="B1518" s="38" t="str">
        <f aca="true">IF(INDIRECT($AH$6&amp;"B"&amp;($C$1*$A1518+2))=0, "",INDIRECT($AH$6&amp;"B"&amp;($C$1*$A1518+2)))</f>
        <v/>
      </c>
      <c r="C1518" s="19" t="str">
        <f aca="true">IF(INDIRECT($AH$6&amp;"B"&amp;($C$1*$A1518+3)) = 0, "", INDIRECT($AH$6&amp;"B"&amp;($C$1*$A1518+3)))</f>
        <v/>
      </c>
      <c r="D1518" s="19" t="str">
        <f aca="true">IF(INDIRECT($AH$6&amp;"B"&amp;($C$1*$A1518+4)) = 0, "", INDIRECT($AH$6&amp;"B"&amp;($C$1*$A1518+4)))</f>
        <v/>
      </c>
      <c r="E1518" s="19" t="str">
        <f aca="true">IF(INDIRECT($AH$6&amp;"B"&amp;($C$1*$A1518+7)) = 0, "", INDIRECT($AH$6&amp;"B"&amp;($C$1*$A1518+7)))</f>
        <v/>
      </c>
      <c r="F1518" s="20" t="str">
        <f aca="true">IF(C1518 &lt;&gt; "",IF(INDIRECT($AH$6&amp;"B"&amp;($C$1*$A1518+8)) = 0, 0, 1), "")</f>
        <v/>
      </c>
      <c r="G1518" s="20" t="n">
        <f aca="true">INDIRECT($AH$6&amp;"B"&amp;($C$1*$A1518+9))</f>
        <v>0</v>
      </c>
      <c r="H1518" s="20" t="n">
        <f aca="true">INDIRECT($AH$6&amp;"B"&amp;($C$1*$A1518+10))</f>
        <v>0</v>
      </c>
      <c r="I1518" s="20" t="n">
        <f aca="true">INDIRECT($AH$6&amp;"B"&amp;($C$1*$A1518+11))</f>
        <v>0</v>
      </c>
      <c r="J1518" s="20" t="n">
        <f aca="true">INDIRECT($AH$6&amp;"B"&amp;($C$1*$A1518+12))</f>
        <v>0</v>
      </c>
      <c r="K1518" s="21" t="str">
        <f aca="false">IF(C1518&lt;&gt;"",IFERROR((G1518+H1518+I1518)/(G1518+H1518+I1518+J1518),0), "")</f>
        <v/>
      </c>
      <c r="L1518" s="20" t="str">
        <f aca="false">IF(C1518&lt;&gt;"",(G1518* 2) +(H1518* 4) + (I1518* 6) + IF(F1518 = 1, 5, 0), "")</f>
        <v/>
      </c>
      <c r="M1518" s="25" t="str">
        <f aca="true">IF(C1518&lt;&gt;"",SUM(INDIRECT($AH$6&amp;"C"&amp;($C$1*$A1518+9)):INDIRECT($AH$6&amp;"V"&amp;($C$1*$A1518+9))), "")</f>
        <v/>
      </c>
      <c r="N1518" s="25" t="str">
        <f aca="true">IF(C1518&lt;&gt;"",SUM(INDIRECT($AH$6&amp;"C"&amp;($C$1*$A1518+10)):INDIRECT($AH$6&amp;"V"&amp;($C$1*$A1518+10))), "")</f>
        <v/>
      </c>
      <c r="O1518" s="25" t="str">
        <f aca="true">IF(C1518&lt;&gt;"",SUM(INDIRECT($AH$6&amp;"C"&amp;($C$1*$A1518+11)):INDIRECT($AH$6&amp;"V"&amp;($C$1*$A1518+11))),"")</f>
        <v/>
      </c>
      <c r="P1518" s="25" t="str">
        <f aca="true">IF(C1518&lt;&gt;"",SUM(INDIRECT($AH$6&amp;"C"&amp;($C$1*$A1518+12)):INDIRECT($AH$6&amp;"V"&amp;($C$1*$A1518+12))),"")</f>
        <v/>
      </c>
      <c r="Q1518" s="24" t="str">
        <f aca="false">IF(C1518&lt;&gt;"",IFERROR((M1518+N1518+O1518)/(M1518+N1518+O1518+P1518),0), "")</f>
        <v/>
      </c>
      <c r="R1518" s="25" t="str">
        <f aca="true">IF(C1518&lt;&gt;"",SUM(INDIRECT($AH$6&amp;"C"&amp;($C$1*$A1518+13)):INDIRECT($AH$6&amp;"V"&amp;($C$1*$A1518+13))), "")</f>
        <v/>
      </c>
      <c r="S1518" s="25" t="str">
        <f aca="false">IF(C1518&lt;&gt;"",IFERROR((M1518+N1518+O1518+P1518)/R1518, 0),"")</f>
        <v/>
      </c>
      <c r="T1518" s="25" t="str">
        <f aca="false">IF(C1518&lt;&gt;"",IFERROR((M1518+N1518+O1518)/R1518,0),"")</f>
        <v/>
      </c>
      <c r="U1518" s="25" t="str">
        <f aca="true">IF(C1518&lt;&gt;"",IF(INDIRECT($AH$6&amp;"B"&amp;($C$1*$A1518+14))= 1,1,0),"")</f>
        <v/>
      </c>
      <c r="V1518" s="25" t="str">
        <f aca="true">IF(C1518&lt;&gt;"",IF(INDIRECT($AH$6&amp;"B"&amp;($C$1*$A1518+15))= 1,1,0),"")</f>
        <v/>
      </c>
      <c r="W1518" s="25" t="str">
        <f aca="false">IF(C1518&lt;&gt;"",($M1518*1) + ($N1518*2) + ($O1518*3) + (IF(U1518 = 1, 10, 0)) + (IF(V1518 = 1, 20, 0)),"")</f>
        <v/>
      </c>
      <c r="X1518" s="27" t="str">
        <f aca="true">IF(C1518&lt;&gt;"",IF(INDIRECT($AH$6&amp;"B"&amp;($C$1*$A1518+16))= 1,1,0),"")</f>
        <v/>
      </c>
      <c r="Y1518" s="27" t="str">
        <f aca="true">IF(D1518&lt;&gt;"",IF(INDIRECT($AH$6&amp;"B"&amp;($C$1*$A1518+17))= 1,1,0),"")</f>
        <v/>
      </c>
      <c r="Z1518" s="27" t="str">
        <f aca="true">IF(E1518&lt;&gt;"",IF(INDIRECT($AH$6&amp;"B"&amp;($C$1*$A1518+18))= 1,1,0),"")</f>
        <v/>
      </c>
      <c r="AA1518" s="27" t="str">
        <f aca="true">IF(F1518&lt;&gt;"",IF(INDIRECT($AH$6&amp;"B"&amp;($C$1*$A1518+19))= 1,1,0),"")</f>
        <v/>
      </c>
      <c r="AB1518" s="27" t="str">
        <f aca="false">IF(C1518&lt;&gt;"",IF(X1518 = 1, 5, 0) + IF(Z1518 = 1, 25, 0) + IF(AA1518 = 1, 15, 0),"")</f>
        <v/>
      </c>
      <c r="AC1518" s="57" t="str">
        <f aca="false">IF(C1518&lt;&gt;"",L1518+W1518+AB1518,"")</f>
        <v/>
      </c>
    </row>
    <row r="1519" customFormat="false" ht="12.8" hidden="false" customHeight="false" outlineLevel="0" collapsed="false">
      <c r="A1519" s="11" t="n">
        <f aca="false">A1518+1</f>
        <v>16</v>
      </c>
      <c r="B1519" s="38" t="str">
        <f aca="true">IF(INDIRECT($AH$6&amp;"B"&amp;($C$1*$A1519+2))=0, "",INDIRECT($AH$6&amp;"B"&amp;($C$1*$A1519+2)))</f>
        <v/>
      </c>
      <c r="C1519" s="19" t="str">
        <f aca="true">IF(INDIRECT($AH$6&amp;"B"&amp;($C$1*$A1519+3)) = 0, "", INDIRECT($AH$6&amp;"B"&amp;($C$1*$A1519+3)))</f>
        <v/>
      </c>
      <c r="D1519" s="19" t="str">
        <f aca="true">IF(INDIRECT($AH$6&amp;"B"&amp;($C$1*$A1519+4)) = 0, "", INDIRECT($AH$6&amp;"B"&amp;($C$1*$A1519+4)))</f>
        <v/>
      </c>
      <c r="E1519" s="19" t="str">
        <f aca="true">IF(INDIRECT($AH$6&amp;"B"&amp;($C$1*$A1519+7)) = 0, "", INDIRECT($AH$6&amp;"B"&amp;($C$1*$A1519+7)))</f>
        <v/>
      </c>
      <c r="F1519" s="20" t="str">
        <f aca="true">IF(C1519 &lt;&gt; "",IF(INDIRECT($AH$6&amp;"B"&amp;($C$1*$A1519+8)) = 0, 0, 1), "")</f>
        <v/>
      </c>
      <c r="G1519" s="20" t="n">
        <f aca="true">INDIRECT($AH$6&amp;"B"&amp;($C$1*$A1519+9))</f>
        <v>0</v>
      </c>
      <c r="H1519" s="20" t="n">
        <f aca="true">INDIRECT($AH$6&amp;"B"&amp;($C$1*$A1519+10))</f>
        <v>0</v>
      </c>
      <c r="I1519" s="20" t="n">
        <f aca="true">INDIRECT($AH$6&amp;"B"&amp;($C$1*$A1519+11))</f>
        <v>0</v>
      </c>
      <c r="J1519" s="20" t="n">
        <f aca="true">INDIRECT($AH$6&amp;"B"&amp;($C$1*$A1519+12))</f>
        <v>0</v>
      </c>
      <c r="K1519" s="21" t="str">
        <f aca="false">IF(C1519&lt;&gt;"",IFERROR((G1519+H1519+I1519)/(G1519+H1519+I1519+J1519),0), "")</f>
        <v/>
      </c>
      <c r="L1519" s="20" t="str">
        <f aca="false">IF(C1519&lt;&gt;"",(G1519* 2) +(H1519* 4) + (I1519* 6) + IF(F1519 = 1, 5, 0), "")</f>
        <v/>
      </c>
      <c r="M1519" s="25" t="str">
        <f aca="true">IF(C1519&lt;&gt;"",SUM(INDIRECT($AH$6&amp;"C"&amp;($C$1*$A1519+9)):INDIRECT($AH$6&amp;"V"&amp;($C$1*$A1519+9))), "")</f>
        <v/>
      </c>
      <c r="N1519" s="25" t="str">
        <f aca="true">IF(C1519&lt;&gt;"",SUM(INDIRECT($AH$6&amp;"C"&amp;($C$1*$A1519+10)):INDIRECT($AH$6&amp;"V"&amp;($C$1*$A1519+10))), "")</f>
        <v/>
      </c>
      <c r="O1519" s="25" t="str">
        <f aca="true">IF(C1519&lt;&gt;"",SUM(INDIRECT($AH$6&amp;"C"&amp;($C$1*$A1519+11)):INDIRECT($AH$6&amp;"V"&amp;($C$1*$A1519+11))),"")</f>
        <v/>
      </c>
      <c r="P1519" s="25" t="str">
        <f aca="true">IF(C1519&lt;&gt;"",SUM(INDIRECT($AH$6&amp;"C"&amp;($C$1*$A1519+12)):INDIRECT($AH$6&amp;"V"&amp;($C$1*$A1519+12))),"")</f>
        <v/>
      </c>
      <c r="Q1519" s="24" t="str">
        <f aca="false">IF(C1519&lt;&gt;"",IFERROR((M1519+N1519+O1519)/(M1519+N1519+O1519+P1519),0), "")</f>
        <v/>
      </c>
      <c r="R1519" s="25" t="str">
        <f aca="true">IF(C1519&lt;&gt;"",SUM(INDIRECT($AH$6&amp;"C"&amp;($C$1*$A1519+13)):INDIRECT($AH$6&amp;"V"&amp;($C$1*$A1519+13))), "")</f>
        <v/>
      </c>
      <c r="S1519" s="25" t="str">
        <f aca="false">IF(C1519&lt;&gt;"",IFERROR((M1519+N1519+O1519+P1519)/R1519, 0),"")</f>
        <v/>
      </c>
      <c r="T1519" s="25" t="str">
        <f aca="false">IF(C1519&lt;&gt;"",IFERROR((M1519+N1519+O1519)/R1519,0),"")</f>
        <v/>
      </c>
      <c r="U1519" s="25" t="str">
        <f aca="true">IF(C1519&lt;&gt;"",IF(INDIRECT($AH$6&amp;"B"&amp;($C$1*$A1519+14))= 1,1,0),"")</f>
        <v/>
      </c>
      <c r="V1519" s="25" t="str">
        <f aca="true">IF(C1519&lt;&gt;"",IF(INDIRECT($AH$6&amp;"B"&amp;($C$1*$A1519+15))= 1,1,0),"")</f>
        <v/>
      </c>
      <c r="W1519" s="25" t="str">
        <f aca="false">IF(C1519&lt;&gt;"",($M1519*1) + ($N1519*2) + ($O1519*3) + (IF(U1519 = 1, 10, 0)) + (IF(V1519 = 1, 20, 0)),"")</f>
        <v/>
      </c>
      <c r="X1519" s="27" t="str">
        <f aca="true">IF(C1519&lt;&gt;"",IF(INDIRECT($AH$6&amp;"B"&amp;($C$1*$A1519+16))= 1,1,0),"")</f>
        <v/>
      </c>
      <c r="Y1519" s="27" t="str">
        <f aca="true">IF(D1519&lt;&gt;"",IF(INDIRECT($AH$6&amp;"B"&amp;($C$1*$A1519+17))= 1,1,0),"")</f>
        <v/>
      </c>
      <c r="Z1519" s="27" t="str">
        <f aca="true">IF(E1519&lt;&gt;"",IF(INDIRECT($AH$6&amp;"B"&amp;($C$1*$A1519+18))= 1,1,0),"")</f>
        <v/>
      </c>
      <c r="AA1519" s="27" t="str">
        <f aca="true">IF(F1519&lt;&gt;"",IF(INDIRECT($AH$6&amp;"B"&amp;($C$1*$A1519+19))= 1,1,0),"")</f>
        <v/>
      </c>
      <c r="AB1519" s="27" t="str">
        <f aca="false">IF(C1519&lt;&gt;"",IF(X1519 = 1, 5, 0) + IF(Z1519 = 1, 25, 0) + IF(AA1519 = 1, 15, 0),"")</f>
        <v/>
      </c>
      <c r="AC1519" s="57" t="str">
        <f aca="false">IF(C1519&lt;&gt;"",L1519+W1519+AB1519,"")</f>
        <v/>
      </c>
    </row>
    <row r="1520" customFormat="false" ht="12.8" hidden="false" customHeight="false" outlineLevel="0" collapsed="false">
      <c r="A1520" s="11" t="n">
        <f aca="false">A1519+1</f>
        <v>17</v>
      </c>
      <c r="B1520" s="38" t="str">
        <f aca="true">IF(INDIRECT($AH$6&amp;"B"&amp;($C$1*$A1520+2))=0, "",INDIRECT($AH$6&amp;"B"&amp;($C$1*$A1520+2)))</f>
        <v/>
      </c>
      <c r="C1520" s="19" t="str">
        <f aca="true">IF(INDIRECT($AH$6&amp;"B"&amp;($C$1*$A1520+3)) = 0, "", INDIRECT($AH$6&amp;"B"&amp;($C$1*$A1520+3)))</f>
        <v/>
      </c>
      <c r="D1520" s="19" t="str">
        <f aca="true">IF(INDIRECT($AH$6&amp;"B"&amp;($C$1*$A1520+4)) = 0, "", INDIRECT($AH$6&amp;"B"&amp;($C$1*$A1520+4)))</f>
        <v/>
      </c>
      <c r="E1520" s="19" t="str">
        <f aca="true">IF(INDIRECT($AH$6&amp;"B"&amp;($C$1*$A1520+7)) = 0, "", INDIRECT($AH$6&amp;"B"&amp;($C$1*$A1520+7)))</f>
        <v/>
      </c>
      <c r="F1520" s="20" t="str">
        <f aca="true">IF(C1520 &lt;&gt; "",IF(INDIRECT($AH$6&amp;"B"&amp;($C$1*$A1520+8)) = 0, 0, 1), "")</f>
        <v/>
      </c>
      <c r="G1520" s="20" t="n">
        <f aca="true">INDIRECT($AH$6&amp;"B"&amp;($C$1*$A1520+9))</f>
        <v>0</v>
      </c>
      <c r="H1520" s="20" t="n">
        <f aca="true">INDIRECT($AH$6&amp;"B"&amp;($C$1*$A1520+10))</f>
        <v>0</v>
      </c>
      <c r="I1520" s="20" t="n">
        <f aca="true">INDIRECT($AH$6&amp;"B"&amp;($C$1*$A1520+11))</f>
        <v>0</v>
      </c>
      <c r="J1520" s="20" t="n">
        <f aca="true">INDIRECT($AH$6&amp;"B"&amp;($C$1*$A1520+12))</f>
        <v>0</v>
      </c>
      <c r="K1520" s="21" t="str">
        <f aca="false">IF(C1520&lt;&gt;"",IFERROR((G1520+H1520+I1520)/(G1520+H1520+I1520+J1520),0), "")</f>
        <v/>
      </c>
      <c r="L1520" s="20" t="str">
        <f aca="false">IF(C1520&lt;&gt;"",(G1520* 2) +(H1520* 4) + (I1520* 6) + IF(F1520 = 1, 5, 0), "")</f>
        <v/>
      </c>
      <c r="M1520" s="25" t="str">
        <f aca="true">IF(C1520&lt;&gt;"",SUM(INDIRECT($AH$6&amp;"C"&amp;($C$1*$A1520+9)):INDIRECT($AH$6&amp;"V"&amp;($C$1*$A1520+9))), "")</f>
        <v/>
      </c>
      <c r="N1520" s="25" t="str">
        <f aca="true">IF(C1520&lt;&gt;"",SUM(INDIRECT($AH$6&amp;"C"&amp;($C$1*$A1520+10)):INDIRECT($AH$6&amp;"V"&amp;($C$1*$A1520+10))), "")</f>
        <v/>
      </c>
      <c r="O1520" s="25" t="str">
        <f aca="true">IF(C1520&lt;&gt;"",SUM(INDIRECT($AH$6&amp;"C"&amp;($C$1*$A1520+11)):INDIRECT($AH$6&amp;"V"&amp;($C$1*$A1520+11))),"")</f>
        <v/>
      </c>
      <c r="P1520" s="25" t="str">
        <f aca="true">IF(C1520&lt;&gt;"",SUM(INDIRECT($AH$6&amp;"C"&amp;($C$1*$A1520+12)):INDIRECT($AH$6&amp;"V"&amp;($C$1*$A1520+12))),"")</f>
        <v/>
      </c>
      <c r="Q1520" s="24" t="str">
        <f aca="false">IF(C1520&lt;&gt;"",IFERROR((M1520+N1520+O1520)/(M1520+N1520+O1520+P1520),0), "")</f>
        <v/>
      </c>
      <c r="R1520" s="25" t="str">
        <f aca="true">IF(C1520&lt;&gt;"",SUM(INDIRECT($AH$6&amp;"C"&amp;($C$1*$A1520+13)):INDIRECT($AH$6&amp;"V"&amp;($C$1*$A1520+13))), "")</f>
        <v/>
      </c>
      <c r="S1520" s="25" t="str">
        <f aca="false">IF(C1520&lt;&gt;"",IFERROR((M1520+N1520+O1520+P1520)/R1520, 0),"")</f>
        <v/>
      </c>
      <c r="T1520" s="25" t="str">
        <f aca="false">IF(C1520&lt;&gt;"",IFERROR((M1520+N1520+O1520)/R1520,0),"")</f>
        <v/>
      </c>
      <c r="U1520" s="25" t="str">
        <f aca="true">IF(C1520&lt;&gt;"",IF(INDIRECT($AH$6&amp;"B"&amp;($C$1*$A1520+14))= 1,1,0),"")</f>
        <v/>
      </c>
      <c r="V1520" s="25" t="str">
        <f aca="true">IF(C1520&lt;&gt;"",IF(INDIRECT($AH$6&amp;"B"&amp;($C$1*$A1520+15))= 1,1,0),"")</f>
        <v/>
      </c>
      <c r="W1520" s="25" t="str">
        <f aca="false">IF(C1520&lt;&gt;"",($M1520*1) + ($N1520*2) + ($O1520*3) + (IF(U1520 = 1, 10, 0)) + (IF(V1520 = 1, 20, 0)),"")</f>
        <v/>
      </c>
      <c r="X1520" s="27" t="str">
        <f aca="true">IF(C1520&lt;&gt;"",IF(INDIRECT($AH$6&amp;"B"&amp;($C$1*$A1520+16))= 1,1,0),"")</f>
        <v/>
      </c>
      <c r="Y1520" s="27" t="str">
        <f aca="true">IF(D1520&lt;&gt;"",IF(INDIRECT($AH$6&amp;"B"&amp;($C$1*$A1520+17))= 1,1,0),"")</f>
        <v/>
      </c>
      <c r="Z1520" s="27" t="str">
        <f aca="true">IF(E1520&lt;&gt;"",IF(INDIRECT($AH$6&amp;"B"&amp;($C$1*$A1520+18))= 1,1,0),"")</f>
        <v/>
      </c>
      <c r="AA1520" s="27" t="str">
        <f aca="true">IF(F1520&lt;&gt;"",IF(INDIRECT($AH$6&amp;"B"&amp;($C$1*$A1520+19))= 1,1,0),"")</f>
        <v/>
      </c>
      <c r="AB1520" s="27" t="str">
        <f aca="false">IF(C1520&lt;&gt;"",IF(X1520 = 1, 5, 0) + IF(Z1520 = 1, 25, 0) + IF(AA1520 = 1, 15, 0),"")</f>
        <v/>
      </c>
      <c r="AC1520" s="57" t="str">
        <f aca="false">IF(C1520&lt;&gt;"",L1520+W1520+AB1520,"")</f>
        <v/>
      </c>
    </row>
    <row r="1521" customFormat="false" ht="12.8" hidden="false" customHeight="false" outlineLevel="0" collapsed="false">
      <c r="A1521" s="11" t="n">
        <f aca="false">A1520+1</f>
        <v>18</v>
      </c>
      <c r="B1521" s="38" t="str">
        <f aca="true">IF(INDIRECT($AH$6&amp;"B"&amp;($C$1*$A1521+2))=0, "",INDIRECT($AH$6&amp;"B"&amp;($C$1*$A1521+2)))</f>
        <v/>
      </c>
      <c r="C1521" s="19" t="str">
        <f aca="true">IF(INDIRECT($AH$6&amp;"B"&amp;($C$1*$A1521+3)) = 0, "", INDIRECT($AH$6&amp;"B"&amp;($C$1*$A1521+3)))</f>
        <v/>
      </c>
      <c r="D1521" s="19" t="str">
        <f aca="true">IF(INDIRECT($AH$6&amp;"B"&amp;($C$1*$A1521+4)) = 0, "", INDIRECT($AH$6&amp;"B"&amp;($C$1*$A1521+4)))</f>
        <v/>
      </c>
      <c r="E1521" s="19" t="str">
        <f aca="true">IF(INDIRECT($AH$6&amp;"B"&amp;($C$1*$A1521+7)) = 0, "", INDIRECT($AH$6&amp;"B"&amp;($C$1*$A1521+7)))</f>
        <v/>
      </c>
      <c r="F1521" s="20" t="str">
        <f aca="true">IF(C1521 &lt;&gt; "",IF(INDIRECT($AH$6&amp;"B"&amp;($C$1*$A1521+8)) = 0, 0, 1), "")</f>
        <v/>
      </c>
      <c r="G1521" s="20" t="n">
        <f aca="true">INDIRECT($AH$6&amp;"B"&amp;($C$1*$A1521+9))</f>
        <v>0</v>
      </c>
      <c r="H1521" s="20" t="n">
        <f aca="true">INDIRECT($AH$6&amp;"B"&amp;($C$1*$A1521+10))</f>
        <v>0</v>
      </c>
      <c r="I1521" s="20" t="n">
        <f aca="true">INDIRECT($AH$6&amp;"B"&amp;($C$1*$A1521+11))</f>
        <v>0</v>
      </c>
      <c r="J1521" s="20" t="n">
        <f aca="true">INDIRECT($AH$6&amp;"B"&amp;($C$1*$A1521+12))</f>
        <v>0</v>
      </c>
      <c r="K1521" s="21" t="str">
        <f aca="false">IF(C1521&lt;&gt;"",IFERROR((G1521+H1521+I1521)/(G1521+H1521+I1521+J1521),0), "")</f>
        <v/>
      </c>
      <c r="L1521" s="20" t="str">
        <f aca="false">IF(C1521&lt;&gt;"",(G1521* 2) +(H1521* 4) + (I1521* 6) + IF(F1521 = 1, 5, 0), "")</f>
        <v/>
      </c>
      <c r="M1521" s="25" t="str">
        <f aca="true">IF(C1521&lt;&gt;"",SUM(INDIRECT($AH$6&amp;"C"&amp;($C$1*$A1521+9)):INDIRECT($AH$6&amp;"V"&amp;($C$1*$A1521+9))), "")</f>
        <v/>
      </c>
      <c r="N1521" s="25" t="str">
        <f aca="true">IF(C1521&lt;&gt;"",SUM(INDIRECT($AH$6&amp;"C"&amp;($C$1*$A1521+10)):INDIRECT($AH$6&amp;"V"&amp;($C$1*$A1521+10))), "")</f>
        <v/>
      </c>
      <c r="O1521" s="25" t="str">
        <f aca="true">IF(C1521&lt;&gt;"",SUM(INDIRECT($AH$6&amp;"C"&amp;($C$1*$A1521+11)):INDIRECT($AH$6&amp;"V"&amp;($C$1*$A1521+11))),"")</f>
        <v/>
      </c>
      <c r="P1521" s="25" t="str">
        <f aca="true">IF(C1521&lt;&gt;"",SUM(INDIRECT($AH$6&amp;"C"&amp;($C$1*$A1521+12)):INDIRECT($AH$6&amp;"V"&amp;($C$1*$A1521+12))),"")</f>
        <v/>
      </c>
      <c r="Q1521" s="24" t="str">
        <f aca="false">IF(C1521&lt;&gt;"",IFERROR((M1521+N1521+O1521)/(M1521+N1521+O1521+P1521),0), "")</f>
        <v/>
      </c>
      <c r="R1521" s="25" t="str">
        <f aca="true">IF(C1521&lt;&gt;"",SUM(INDIRECT($AH$6&amp;"C"&amp;($C$1*$A1521+13)):INDIRECT($AH$6&amp;"V"&amp;($C$1*$A1521+13))), "")</f>
        <v/>
      </c>
      <c r="S1521" s="25" t="str">
        <f aca="false">IF(C1521&lt;&gt;"",IFERROR((M1521+N1521+O1521+P1521)/R1521, 0),"")</f>
        <v/>
      </c>
      <c r="T1521" s="25" t="str">
        <f aca="false">IF(C1521&lt;&gt;"",IFERROR((M1521+N1521+O1521)/R1521,0),"")</f>
        <v/>
      </c>
      <c r="U1521" s="25" t="str">
        <f aca="true">IF(C1521&lt;&gt;"",IF(INDIRECT($AH$6&amp;"B"&amp;($C$1*$A1521+14))= 1,1,0),"")</f>
        <v/>
      </c>
      <c r="V1521" s="25" t="str">
        <f aca="true">IF(C1521&lt;&gt;"",IF(INDIRECT($AH$6&amp;"B"&amp;($C$1*$A1521+15))= 1,1,0),"")</f>
        <v/>
      </c>
      <c r="W1521" s="25" t="str">
        <f aca="false">IF(C1521&lt;&gt;"",($M1521*1) + ($N1521*2) + ($O1521*3) + (IF(U1521 = 1, 10, 0)) + (IF(V1521 = 1, 20, 0)),"")</f>
        <v/>
      </c>
      <c r="X1521" s="27" t="str">
        <f aca="true">IF(C1521&lt;&gt;"",IF(INDIRECT($AH$6&amp;"B"&amp;($C$1*$A1521+16))= 1,1,0),"")</f>
        <v/>
      </c>
      <c r="Y1521" s="27" t="str">
        <f aca="true">IF(D1521&lt;&gt;"",IF(INDIRECT($AH$6&amp;"B"&amp;($C$1*$A1521+17))= 1,1,0),"")</f>
        <v/>
      </c>
      <c r="Z1521" s="27" t="str">
        <f aca="true">IF(E1521&lt;&gt;"",IF(INDIRECT($AH$6&amp;"B"&amp;($C$1*$A1521+18))= 1,1,0),"")</f>
        <v/>
      </c>
      <c r="AA1521" s="27" t="str">
        <f aca="true">IF(F1521&lt;&gt;"",IF(INDIRECT($AH$6&amp;"B"&amp;($C$1*$A1521+19))= 1,1,0),"")</f>
        <v/>
      </c>
      <c r="AB1521" s="27" t="str">
        <f aca="false">IF(C1521&lt;&gt;"",IF(X1521 = 1, 5, 0) + IF(Z1521 = 1, 25, 0) + IF(AA1521 = 1, 15, 0),"")</f>
        <v/>
      </c>
      <c r="AC1521" s="57" t="str">
        <f aca="false">IF(C1521&lt;&gt;"",L1521+W1521+AB1521,"")</f>
        <v/>
      </c>
    </row>
    <row r="1522" customFormat="false" ht="12.8" hidden="false" customHeight="false" outlineLevel="0" collapsed="false">
      <c r="A1522" s="11" t="n">
        <f aca="false">A1521+1</f>
        <v>19</v>
      </c>
      <c r="B1522" s="38" t="str">
        <f aca="true">IF(INDIRECT($AH$6&amp;"B"&amp;($C$1*$A1522+2))=0, "",INDIRECT($AH$6&amp;"B"&amp;($C$1*$A1522+2)))</f>
        <v/>
      </c>
      <c r="C1522" s="19" t="str">
        <f aca="true">IF(INDIRECT($AH$6&amp;"B"&amp;($C$1*$A1522+3)) = 0, "", INDIRECT($AH$6&amp;"B"&amp;($C$1*$A1522+3)))</f>
        <v/>
      </c>
      <c r="D1522" s="19" t="str">
        <f aca="true">IF(INDIRECT($AH$6&amp;"B"&amp;($C$1*$A1522+4)) = 0, "", INDIRECT($AH$6&amp;"B"&amp;($C$1*$A1522+4)))</f>
        <v/>
      </c>
      <c r="E1522" s="19" t="str">
        <f aca="true">IF(INDIRECT($AH$6&amp;"B"&amp;($C$1*$A1522+7)) = 0, "", INDIRECT($AH$6&amp;"B"&amp;($C$1*$A1522+7)))</f>
        <v/>
      </c>
      <c r="F1522" s="20" t="str">
        <f aca="true">IF(C1522 &lt;&gt; "",IF(INDIRECT($AH$6&amp;"B"&amp;($C$1*$A1522+8)) = 0, 0, 1), "")</f>
        <v/>
      </c>
      <c r="G1522" s="20" t="n">
        <f aca="true">INDIRECT($AH$6&amp;"B"&amp;($C$1*$A1522+9))</f>
        <v>0</v>
      </c>
      <c r="H1522" s="20" t="n">
        <f aca="true">INDIRECT($AH$6&amp;"B"&amp;($C$1*$A1522+10))</f>
        <v>0</v>
      </c>
      <c r="I1522" s="20" t="n">
        <f aca="true">INDIRECT($AH$6&amp;"B"&amp;($C$1*$A1522+11))</f>
        <v>0</v>
      </c>
      <c r="J1522" s="20" t="n">
        <f aca="true">INDIRECT($AH$6&amp;"B"&amp;($C$1*$A1522+12))</f>
        <v>0</v>
      </c>
      <c r="K1522" s="21" t="str">
        <f aca="false">IF(C1522&lt;&gt;"",IFERROR((G1522+H1522+I1522)/(G1522+H1522+I1522+J1522),0), "")</f>
        <v/>
      </c>
      <c r="L1522" s="20" t="str">
        <f aca="false">IF(C1522&lt;&gt;"",(G1522* 2) +(H1522* 4) + (I1522* 6) + IF(F1522 = 1, 5, 0), "")</f>
        <v/>
      </c>
      <c r="M1522" s="25" t="str">
        <f aca="true">IF(C1522&lt;&gt;"",SUM(INDIRECT($AH$6&amp;"C"&amp;($C$1*$A1522+9)):INDIRECT($AH$6&amp;"V"&amp;($C$1*$A1522+9))), "")</f>
        <v/>
      </c>
      <c r="N1522" s="25" t="str">
        <f aca="true">IF(C1522&lt;&gt;"",SUM(INDIRECT($AH$6&amp;"C"&amp;($C$1*$A1522+10)):INDIRECT($AH$6&amp;"V"&amp;($C$1*$A1522+10))), "")</f>
        <v/>
      </c>
      <c r="O1522" s="25" t="str">
        <f aca="true">IF(C1522&lt;&gt;"",SUM(INDIRECT($AH$6&amp;"C"&amp;($C$1*$A1522+11)):INDIRECT($AH$6&amp;"V"&amp;($C$1*$A1522+11))),"")</f>
        <v/>
      </c>
      <c r="P1522" s="25" t="str">
        <f aca="true">IF(C1522&lt;&gt;"",SUM(INDIRECT($AH$6&amp;"C"&amp;($C$1*$A1522+12)):INDIRECT($AH$6&amp;"V"&amp;($C$1*$A1522+12))),"")</f>
        <v/>
      </c>
      <c r="Q1522" s="24" t="str">
        <f aca="false">IF(C1522&lt;&gt;"",IFERROR((M1522+N1522+O1522)/(M1522+N1522+O1522+P1522),0), "")</f>
        <v/>
      </c>
      <c r="R1522" s="25" t="str">
        <f aca="true">IF(C1522&lt;&gt;"",SUM(INDIRECT($AH$6&amp;"C"&amp;($C$1*$A1522+13)):INDIRECT($AH$6&amp;"V"&amp;($C$1*$A1522+13))), "")</f>
        <v/>
      </c>
      <c r="S1522" s="25" t="str">
        <f aca="false">IF(C1522&lt;&gt;"",IFERROR((M1522+N1522+O1522+P1522)/R1522, 0),"")</f>
        <v/>
      </c>
      <c r="T1522" s="25" t="str">
        <f aca="false">IF(C1522&lt;&gt;"",IFERROR((M1522+N1522+O1522)/R1522,0),"")</f>
        <v/>
      </c>
      <c r="U1522" s="25" t="str">
        <f aca="true">IF(C1522&lt;&gt;"",IF(INDIRECT($AH$6&amp;"B"&amp;($C$1*$A1522+14))= 1,1,0),"")</f>
        <v/>
      </c>
      <c r="V1522" s="25" t="str">
        <f aca="true">IF(C1522&lt;&gt;"",IF(INDIRECT($AH$6&amp;"B"&amp;($C$1*$A1522+15))= 1,1,0),"")</f>
        <v/>
      </c>
      <c r="W1522" s="25" t="str">
        <f aca="false">IF(C1522&lt;&gt;"",($M1522*1) + ($N1522*2) + ($O1522*3) + (IF(U1522 = 1, 10, 0)) + (IF(V1522 = 1, 20, 0)),"")</f>
        <v/>
      </c>
      <c r="X1522" s="27" t="str">
        <f aca="true">IF(C1522&lt;&gt;"",IF(INDIRECT($AH$6&amp;"B"&amp;($C$1*$A1522+16))= 1,1,0),"")</f>
        <v/>
      </c>
      <c r="Y1522" s="27" t="str">
        <f aca="true">IF(D1522&lt;&gt;"",IF(INDIRECT($AH$6&amp;"B"&amp;($C$1*$A1522+17))= 1,1,0),"")</f>
        <v/>
      </c>
      <c r="Z1522" s="27" t="str">
        <f aca="true">IF(E1522&lt;&gt;"",IF(INDIRECT($AH$6&amp;"B"&amp;($C$1*$A1522+18))= 1,1,0),"")</f>
        <v/>
      </c>
      <c r="AA1522" s="27" t="str">
        <f aca="true">IF(F1522&lt;&gt;"",IF(INDIRECT($AH$6&amp;"B"&amp;($C$1*$A1522+19))= 1,1,0),"")</f>
        <v/>
      </c>
      <c r="AB1522" s="27" t="str">
        <f aca="false">IF(C1522&lt;&gt;"",IF(X1522 = 1, 5, 0) + IF(Z1522 = 1, 25, 0) + IF(AA1522 = 1, 15, 0),"")</f>
        <v/>
      </c>
      <c r="AC1522" s="57" t="str">
        <f aca="false">IF(C1522&lt;&gt;"",L1522+W1522+AB1522,"")</f>
        <v/>
      </c>
    </row>
    <row r="1523" customFormat="false" ht="12.8" hidden="false" customHeight="false" outlineLevel="0" collapsed="false">
      <c r="A1523" s="11" t="n">
        <f aca="false">A1522+1</f>
        <v>20</v>
      </c>
      <c r="B1523" s="38" t="str">
        <f aca="true">IF(INDIRECT($AH$6&amp;"B"&amp;($C$1*$A1523+2))=0, "",INDIRECT($AH$6&amp;"B"&amp;($C$1*$A1523+2)))</f>
        <v/>
      </c>
      <c r="C1523" s="19" t="str">
        <f aca="true">IF(INDIRECT($AH$6&amp;"B"&amp;($C$1*$A1523+3)) = 0, "", INDIRECT($AH$6&amp;"B"&amp;($C$1*$A1523+3)))</f>
        <v/>
      </c>
      <c r="D1523" s="19" t="str">
        <f aca="true">IF(INDIRECT($AH$6&amp;"B"&amp;($C$1*$A1523+4)) = 0, "", INDIRECT($AH$6&amp;"B"&amp;($C$1*$A1523+4)))</f>
        <v/>
      </c>
      <c r="E1523" s="19" t="str">
        <f aca="true">IF(INDIRECT($AH$6&amp;"B"&amp;($C$1*$A1523+7)) = 0, "", INDIRECT($AH$6&amp;"B"&amp;($C$1*$A1523+7)))</f>
        <v/>
      </c>
      <c r="F1523" s="20" t="str">
        <f aca="true">IF(C1523 &lt;&gt; "",IF(INDIRECT($AH$6&amp;"B"&amp;($C$1*$A1523+8)) = 0, 0, 1), "")</f>
        <v/>
      </c>
      <c r="G1523" s="20" t="n">
        <f aca="true">INDIRECT($AH$6&amp;"B"&amp;($C$1*$A1523+9))</f>
        <v>0</v>
      </c>
      <c r="H1523" s="20" t="n">
        <f aca="true">INDIRECT($AH$6&amp;"B"&amp;($C$1*$A1523+10))</f>
        <v>0</v>
      </c>
      <c r="I1523" s="20" t="n">
        <f aca="true">INDIRECT($AH$6&amp;"B"&amp;($C$1*$A1523+11))</f>
        <v>0</v>
      </c>
      <c r="J1523" s="20" t="n">
        <f aca="true">INDIRECT($AH$6&amp;"B"&amp;($C$1*$A1523+12))</f>
        <v>0</v>
      </c>
      <c r="K1523" s="21" t="str">
        <f aca="false">IF(C1523&lt;&gt;"",IFERROR((G1523+H1523+I1523)/(G1523+H1523+I1523+J1523),0), "")</f>
        <v/>
      </c>
      <c r="L1523" s="20" t="str">
        <f aca="false">IF(C1523&lt;&gt;"",(G1523* 2) +(H1523* 4) + (I1523* 6) + IF(F1523 = 1, 5, 0), "")</f>
        <v/>
      </c>
      <c r="M1523" s="25" t="str">
        <f aca="true">IF(C1523&lt;&gt;"",SUM(INDIRECT($AH$6&amp;"C"&amp;($C$1*$A1523+9)):INDIRECT($AH$6&amp;"V"&amp;($C$1*$A1523+9))), "")</f>
        <v/>
      </c>
      <c r="N1523" s="25" t="str">
        <f aca="true">IF(C1523&lt;&gt;"",SUM(INDIRECT($AH$6&amp;"C"&amp;($C$1*$A1523+10)):INDIRECT($AH$6&amp;"V"&amp;($C$1*$A1523+10))), "")</f>
        <v/>
      </c>
      <c r="O1523" s="25" t="str">
        <f aca="true">IF(C1523&lt;&gt;"",SUM(INDIRECT($AH$6&amp;"C"&amp;($C$1*$A1523+11)):INDIRECT($AH$6&amp;"V"&amp;($C$1*$A1523+11))),"")</f>
        <v/>
      </c>
      <c r="P1523" s="25" t="str">
        <f aca="true">IF(C1523&lt;&gt;"",SUM(INDIRECT($AH$6&amp;"C"&amp;($C$1*$A1523+12)):INDIRECT($AH$6&amp;"V"&amp;($C$1*$A1523+12))),"")</f>
        <v/>
      </c>
      <c r="Q1523" s="24" t="str">
        <f aca="false">IF(C1523&lt;&gt;"",IFERROR((M1523+N1523+O1523)/(M1523+N1523+O1523+P1523),0), "")</f>
        <v/>
      </c>
      <c r="R1523" s="25" t="str">
        <f aca="true">IF(C1523&lt;&gt;"",SUM(INDIRECT($AH$6&amp;"C"&amp;($C$1*$A1523+13)):INDIRECT($AH$6&amp;"V"&amp;($C$1*$A1523+13))), "")</f>
        <v/>
      </c>
      <c r="S1523" s="25" t="str">
        <f aca="false">IF(C1523&lt;&gt;"",IFERROR((M1523+N1523+O1523+P1523)/R1523, 0),"")</f>
        <v/>
      </c>
      <c r="T1523" s="25" t="str">
        <f aca="false">IF(C1523&lt;&gt;"",IFERROR((M1523+N1523+O1523)/R1523,0),"")</f>
        <v/>
      </c>
      <c r="U1523" s="25" t="str">
        <f aca="true">IF(C1523&lt;&gt;"",IF(INDIRECT($AH$6&amp;"B"&amp;($C$1*$A1523+14))= 1,1,0),"")</f>
        <v/>
      </c>
      <c r="V1523" s="25" t="str">
        <f aca="true">IF(C1523&lt;&gt;"",IF(INDIRECT($AH$6&amp;"B"&amp;($C$1*$A1523+15))= 1,1,0),"")</f>
        <v/>
      </c>
      <c r="W1523" s="25" t="str">
        <f aca="false">IF(C1523&lt;&gt;"",($M1523*1) + ($N1523*2) + ($O1523*3) + (IF(U1523 = 1, 10, 0)) + (IF(V1523 = 1, 20, 0)),"")</f>
        <v/>
      </c>
      <c r="X1523" s="27" t="str">
        <f aca="true">IF(C1523&lt;&gt;"",IF(INDIRECT($AH$6&amp;"B"&amp;($C$1*$A1523+16))= 1,1,0),"")</f>
        <v/>
      </c>
      <c r="Y1523" s="27" t="str">
        <f aca="true">IF(D1523&lt;&gt;"",IF(INDIRECT($AH$6&amp;"B"&amp;($C$1*$A1523+17))= 1,1,0),"")</f>
        <v/>
      </c>
      <c r="Z1523" s="27" t="str">
        <f aca="true">IF(E1523&lt;&gt;"",IF(INDIRECT($AH$6&amp;"B"&amp;($C$1*$A1523+18))= 1,1,0),"")</f>
        <v/>
      </c>
      <c r="AA1523" s="27" t="str">
        <f aca="true">IF(F1523&lt;&gt;"",IF(INDIRECT($AH$6&amp;"B"&amp;($C$1*$A1523+19))= 1,1,0),"")</f>
        <v/>
      </c>
      <c r="AB1523" s="27" t="str">
        <f aca="false">IF(C1523&lt;&gt;"",IF(X1523 = 1, 5, 0) + IF(Z1523 = 1, 25, 0) + IF(AA1523 = 1, 15, 0),"")</f>
        <v/>
      </c>
      <c r="AC1523" s="57" t="str">
        <f aca="false">IF(C1523&lt;&gt;"",L1523+W1523+AB1523,"")</f>
        <v/>
      </c>
    </row>
    <row r="1524" customFormat="false" ht="12.8" hidden="false" customHeight="false" outlineLevel="0" collapsed="false">
      <c r="A1524" s="11" t="n">
        <f aca="false">A1523+1</f>
        <v>21</v>
      </c>
      <c r="B1524" s="38" t="str">
        <f aca="true">IF(INDIRECT($AH$6&amp;"B"&amp;($C$1*$A1524+2))=0, "",INDIRECT($AH$6&amp;"B"&amp;($C$1*$A1524+2)))</f>
        <v/>
      </c>
      <c r="C1524" s="19" t="str">
        <f aca="true">IF(INDIRECT($AH$6&amp;"B"&amp;($C$1*$A1524+3)) = 0, "", INDIRECT($AH$6&amp;"B"&amp;($C$1*$A1524+3)))</f>
        <v/>
      </c>
      <c r="D1524" s="19" t="str">
        <f aca="true">IF(INDIRECT($AH$6&amp;"B"&amp;($C$1*$A1524+4)) = 0, "", INDIRECT($AH$6&amp;"B"&amp;($C$1*$A1524+4)))</f>
        <v/>
      </c>
      <c r="E1524" s="19" t="str">
        <f aca="true">IF(INDIRECT($AH$6&amp;"B"&amp;($C$1*$A1524+7)) = 0, "", INDIRECT($AH$6&amp;"B"&amp;($C$1*$A1524+7)))</f>
        <v/>
      </c>
      <c r="F1524" s="20" t="str">
        <f aca="true">IF(C1524 &lt;&gt; "",IF(INDIRECT($AH$6&amp;"B"&amp;($C$1*$A1524+8)) = 0, 0, 1), "")</f>
        <v/>
      </c>
      <c r="G1524" s="20" t="n">
        <f aca="true">INDIRECT($AH$6&amp;"B"&amp;($C$1*$A1524+9))</f>
        <v>0</v>
      </c>
      <c r="H1524" s="20" t="n">
        <f aca="true">INDIRECT($AH$6&amp;"B"&amp;($C$1*$A1524+10))</f>
        <v>0</v>
      </c>
      <c r="I1524" s="20" t="n">
        <f aca="true">INDIRECT($AH$6&amp;"B"&amp;($C$1*$A1524+11))</f>
        <v>0</v>
      </c>
      <c r="J1524" s="20" t="n">
        <f aca="true">INDIRECT($AH$6&amp;"B"&amp;($C$1*$A1524+12))</f>
        <v>0</v>
      </c>
      <c r="K1524" s="21" t="str">
        <f aca="false">IF(C1524&lt;&gt;"",IFERROR((G1524+H1524+I1524)/(G1524+H1524+I1524+J1524),0), "")</f>
        <v/>
      </c>
      <c r="L1524" s="20" t="str">
        <f aca="false">IF(C1524&lt;&gt;"",(G1524* 2) +(H1524* 4) + (I1524* 6) + IF(F1524 = 1, 5, 0), "")</f>
        <v/>
      </c>
      <c r="M1524" s="25" t="str">
        <f aca="true">IF(C1524&lt;&gt;"",SUM(INDIRECT($AH$6&amp;"C"&amp;($C$1*$A1524+9)):INDIRECT($AH$6&amp;"V"&amp;($C$1*$A1524+9))), "")</f>
        <v/>
      </c>
      <c r="N1524" s="25" t="str">
        <f aca="true">IF(C1524&lt;&gt;"",SUM(INDIRECT($AH$6&amp;"C"&amp;($C$1*$A1524+10)):INDIRECT($AH$6&amp;"V"&amp;($C$1*$A1524+10))), "")</f>
        <v/>
      </c>
      <c r="O1524" s="25" t="str">
        <f aca="true">IF(C1524&lt;&gt;"",SUM(INDIRECT($AH$6&amp;"C"&amp;($C$1*$A1524+11)):INDIRECT($AH$6&amp;"V"&amp;($C$1*$A1524+11))),"")</f>
        <v/>
      </c>
      <c r="P1524" s="25" t="str">
        <f aca="true">IF(C1524&lt;&gt;"",SUM(INDIRECT($AH$6&amp;"C"&amp;($C$1*$A1524+12)):INDIRECT($AH$6&amp;"V"&amp;($C$1*$A1524+12))),"")</f>
        <v/>
      </c>
      <c r="Q1524" s="24" t="str">
        <f aca="false">IF(C1524&lt;&gt;"",IFERROR((M1524+N1524+O1524)/(M1524+N1524+O1524+P1524),0), "")</f>
        <v/>
      </c>
      <c r="R1524" s="25" t="str">
        <f aca="true">IF(C1524&lt;&gt;"",SUM(INDIRECT($AH$6&amp;"C"&amp;($C$1*$A1524+13)):INDIRECT($AH$6&amp;"V"&amp;($C$1*$A1524+13))), "")</f>
        <v/>
      </c>
      <c r="S1524" s="25" t="str">
        <f aca="false">IF(C1524&lt;&gt;"",IFERROR((M1524+N1524+O1524+P1524)/R1524, 0),"")</f>
        <v/>
      </c>
      <c r="T1524" s="25" t="str">
        <f aca="false">IF(C1524&lt;&gt;"",IFERROR((M1524+N1524+O1524)/R1524,0),"")</f>
        <v/>
      </c>
      <c r="U1524" s="25" t="str">
        <f aca="true">IF(C1524&lt;&gt;"",IF(INDIRECT($AH$6&amp;"B"&amp;($C$1*$A1524+14))= 1,1,0),"")</f>
        <v/>
      </c>
      <c r="V1524" s="25" t="str">
        <f aca="true">IF(C1524&lt;&gt;"",IF(INDIRECT($AH$6&amp;"B"&amp;($C$1*$A1524+15))= 1,1,0),"")</f>
        <v/>
      </c>
      <c r="W1524" s="25" t="str">
        <f aca="false">IF(C1524&lt;&gt;"",($M1524*1) + ($N1524*2) + ($O1524*3) + (IF(U1524 = 1, 10, 0)) + (IF(V1524 = 1, 20, 0)),"")</f>
        <v/>
      </c>
      <c r="X1524" s="27" t="str">
        <f aca="true">IF(C1524&lt;&gt;"",IF(INDIRECT($AH$6&amp;"B"&amp;($C$1*$A1524+16))= 1,1,0),"")</f>
        <v/>
      </c>
      <c r="Y1524" s="27" t="str">
        <f aca="true">IF(D1524&lt;&gt;"",IF(INDIRECT($AH$6&amp;"B"&amp;($C$1*$A1524+17))= 1,1,0),"")</f>
        <v/>
      </c>
      <c r="Z1524" s="27" t="str">
        <f aca="true">IF(E1524&lt;&gt;"",IF(INDIRECT($AH$6&amp;"B"&amp;($C$1*$A1524+18))= 1,1,0),"")</f>
        <v/>
      </c>
      <c r="AA1524" s="27" t="str">
        <f aca="true">IF(F1524&lt;&gt;"",IF(INDIRECT($AH$6&amp;"B"&amp;($C$1*$A1524+19))= 1,1,0),"")</f>
        <v/>
      </c>
      <c r="AB1524" s="27" t="str">
        <f aca="false">IF(C1524&lt;&gt;"",IF(X1524 = 1, 5, 0) + IF(Z1524 = 1, 25, 0) + IF(AA1524 = 1, 15, 0),"")</f>
        <v/>
      </c>
      <c r="AC1524" s="57" t="str">
        <f aca="false">IF(C1524&lt;&gt;"",L1524+W1524+AB1524,"")</f>
        <v/>
      </c>
    </row>
    <row r="1525" customFormat="false" ht="12.8" hidden="false" customHeight="false" outlineLevel="0" collapsed="false">
      <c r="A1525" s="11" t="n">
        <f aca="false">A1524+1</f>
        <v>22</v>
      </c>
      <c r="B1525" s="38" t="str">
        <f aca="true">IF(INDIRECT($AH$6&amp;"B"&amp;($C$1*$A1525+2))=0, "",INDIRECT($AH$6&amp;"B"&amp;($C$1*$A1525+2)))</f>
        <v/>
      </c>
      <c r="C1525" s="19" t="str">
        <f aca="true">IF(INDIRECT($AH$6&amp;"B"&amp;($C$1*$A1525+3)) = 0, "", INDIRECT($AH$6&amp;"B"&amp;($C$1*$A1525+3)))</f>
        <v/>
      </c>
      <c r="D1525" s="19" t="str">
        <f aca="true">IF(INDIRECT($AH$6&amp;"B"&amp;($C$1*$A1525+4)) = 0, "", INDIRECT($AH$6&amp;"B"&amp;($C$1*$A1525+4)))</f>
        <v/>
      </c>
      <c r="E1525" s="19" t="str">
        <f aca="true">IF(INDIRECT($AH$6&amp;"B"&amp;($C$1*$A1525+7)) = 0, "", INDIRECT($AH$6&amp;"B"&amp;($C$1*$A1525+7)))</f>
        <v/>
      </c>
      <c r="F1525" s="20" t="str">
        <f aca="true">IF(C1525 &lt;&gt; "",IF(INDIRECT($AH$6&amp;"B"&amp;($C$1*$A1525+8)) = 0, 0, 1), "")</f>
        <v/>
      </c>
      <c r="G1525" s="20" t="n">
        <f aca="true">INDIRECT($AH$6&amp;"B"&amp;($C$1*$A1525+9))</f>
        <v>0</v>
      </c>
      <c r="H1525" s="20" t="n">
        <f aca="true">INDIRECT($AH$6&amp;"B"&amp;($C$1*$A1525+10))</f>
        <v>0</v>
      </c>
      <c r="I1525" s="20" t="n">
        <f aca="true">INDIRECT($AH$6&amp;"B"&amp;($C$1*$A1525+11))</f>
        <v>0</v>
      </c>
      <c r="J1525" s="20" t="n">
        <f aca="true">INDIRECT($AH$6&amp;"B"&amp;($C$1*$A1525+12))</f>
        <v>0</v>
      </c>
      <c r="K1525" s="21" t="str">
        <f aca="false">IF(C1525&lt;&gt;"",IFERROR((G1525+H1525+I1525)/(G1525+H1525+I1525+J1525),0), "")</f>
        <v/>
      </c>
      <c r="L1525" s="20" t="str">
        <f aca="false">IF(C1525&lt;&gt;"",(G1525* 2) +(H1525* 4) + (I1525* 6) + IF(F1525 = 1, 5, 0), "")</f>
        <v/>
      </c>
      <c r="M1525" s="25" t="str">
        <f aca="true">IF(C1525&lt;&gt;"",SUM(INDIRECT($AH$6&amp;"C"&amp;($C$1*$A1525+9)):INDIRECT($AH$6&amp;"V"&amp;($C$1*$A1525+9))), "")</f>
        <v/>
      </c>
      <c r="N1525" s="25" t="str">
        <f aca="true">IF(C1525&lt;&gt;"",SUM(INDIRECT($AH$6&amp;"C"&amp;($C$1*$A1525+10)):INDIRECT($AH$6&amp;"V"&amp;($C$1*$A1525+10))), "")</f>
        <v/>
      </c>
      <c r="O1525" s="25" t="str">
        <f aca="true">IF(C1525&lt;&gt;"",SUM(INDIRECT($AH$6&amp;"C"&amp;($C$1*$A1525+11)):INDIRECT($AH$6&amp;"V"&amp;($C$1*$A1525+11))),"")</f>
        <v/>
      </c>
      <c r="P1525" s="25" t="str">
        <f aca="true">IF(C1525&lt;&gt;"",SUM(INDIRECT($AH$6&amp;"C"&amp;($C$1*$A1525+12)):INDIRECT($AH$6&amp;"V"&amp;($C$1*$A1525+12))),"")</f>
        <v/>
      </c>
      <c r="Q1525" s="24" t="str">
        <f aca="false">IF(C1525&lt;&gt;"",IFERROR((M1525+N1525+O1525)/(M1525+N1525+O1525+P1525),0), "")</f>
        <v/>
      </c>
      <c r="R1525" s="25" t="str">
        <f aca="true">IF(C1525&lt;&gt;"",SUM(INDIRECT($AH$6&amp;"C"&amp;($C$1*$A1525+13)):INDIRECT($AH$6&amp;"V"&amp;($C$1*$A1525+13))), "")</f>
        <v/>
      </c>
      <c r="S1525" s="25" t="str">
        <f aca="false">IF(C1525&lt;&gt;"",IFERROR((M1525+N1525+O1525+P1525)/R1525, 0),"")</f>
        <v/>
      </c>
      <c r="T1525" s="25" t="str">
        <f aca="false">IF(C1525&lt;&gt;"",IFERROR((M1525+N1525+O1525)/R1525,0),"")</f>
        <v/>
      </c>
      <c r="U1525" s="25" t="str">
        <f aca="true">IF(C1525&lt;&gt;"",IF(INDIRECT($AH$6&amp;"B"&amp;($C$1*$A1525+14))= 1,1,0),"")</f>
        <v/>
      </c>
      <c r="V1525" s="25" t="str">
        <f aca="true">IF(C1525&lt;&gt;"",IF(INDIRECT($AH$6&amp;"B"&amp;($C$1*$A1525+15))= 1,1,0),"")</f>
        <v/>
      </c>
      <c r="W1525" s="25" t="str">
        <f aca="false">IF(C1525&lt;&gt;"",($M1525*1) + ($N1525*2) + ($O1525*3) + (IF(U1525 = 1, 10, 0)) + (IF(V1525 = 1, 20, 0)),"")</f>
        <v/>
      </c>
      <c r="X1525" s="27" t="str">
        <f aca="true">IF(C1525&lt;&gt;"",IF(INDIRECT($AH$6&amp;"B"&amp;($C$1*$A1525+16))= 1,1,0),"")</f>
        <v/>
      </c>
      <c r="Y1525" s="27" t="str">
        <f aca="true">IF(D1525&lt;&gt;"",IF(INDIRECT($AH$6&amp;"B"&amp;($C$1*$A1525+17))= 1,1,0),"")</f>
        <v/>
      </c>
      <c r="Z1525" s="27" t="str">
        <f aca="true">IF(E1525&lt;&gt;"",IF(INDIRECT($AH$6&amp;"B"&amp;($C$1*$A1525+18))= 1,1,0),"")</f>
        <v/>
      </c>
      <c r="AA1525" s="27" t="str">
        <f aca="true">IF(F1525&lt;&gt;"",IF(INDIRECT($AH$6&amp;"B"&amp;($C$1*$A1525+19))= 1,1,0),"")</f>
        <v/>
      </c>
      <c r="AB1525" s="27" t="str">
        <f aca="false">IF(C1525&lt;&gt;"",IF(X1525 = 1, 5, 0) + IF(Z1525 = 1, 25, 0) + IF(AA1525 = 1, 15, 0),"")</f>
        <v/>
      </c>
      <c r="AC1525" s="57" t="str">
        <f aca="false">IF(C1525&lt;&gt;"",L1525+W1525+AB1525,"")</f>
        <v/>
      </c>
    </row>
    <row r="1526" customFormat="false" ht="12.8" hidden="false" customHeight="false" outlineLevel="0" collapsed="false">
      <c r="A1526" s="11" t="n">
        <f aca="false">A1525+1</f>
        <v>23</v>
      </c>
      <c r="B1526" s="38" t="str">
        <f aca="true">IF(INDIRECT($AH$6&amp;"B"&amp;($C$1*$A1526+2))=0, "",INDIRECT($AH$6&amp;"B"&amp;($C$1*$A1526+2)))</f>
        <v/>
      </c>
      <c r="C1526" s="19" t="str">
        <f aca="true">IF(INDIRECT($AH$6&amp;"B"&amp;($C$1*$A1526+3)) = 0, "", INDIRECT($AH$6&amp;"B"&amp;($C$1*$A1526+3)))</f>
        <v/>
      </c>
      <c r="D1526" s="19" t="str">
        <f aca="true">IF(INDIRECT($AH$6&amp;"B"&amp;($C$1*$A1526+4)) = 0, "", INDIRECT($AH$6&amp;"B"&amp;($C$1*$A1526+4)))</f>
        <v/>
      </c>
      <c r="E1526" s="19" t="str">
        <f aca="true">IF(INDIRECT($AH$6&amp;"B"&amp;($C$1*$A1526+7)) = 0, "", INDIRECT($AH$6&amp;"B"&amp;($C$1*$A1526+7)))</f>
        <v/>
      </c>
      <c r="F1526" s="20" t="str">
        <f aca="true">IF(C1526 &lt;&gt; "",IF(INDIRECT($AH$6&amp;"B"&amp;($C$1*$A1526+8)) = 0, 0, 1), "")</f>
        <v/>
      </c>
      <c r="G1526" s="20" t="n">
        <f aca="true">INDIRECT($AH$6&amp;"B"&amp;($C$1*$A1526+9))</f>
        <v>0</v>
      </c>
      <c r="H1526" s="20" t="n">
        <f aca="true">INDIRECT($AH$6&amp;"B"&amp;($C$1*$A1526+10))</f>
        <v>0</v>
      </c>
      <c r="I1526" s="20" t="n">
        <f aca="true">INDIRECT($AH$6&amp;"B"&amp;($C$1*$A1526+11))</f>
        <v>0</v>
      </c>
      <c r="J1526" s="20" t="n">
        <f aca="true">INDIRECT($AH$6&amp;"B"&amp;($C$1*$A1526+12))</f>
        <v>0</v>
      </c>
      <c r="K1526" s="21" t="str">
        <f aca="false">IF(C1526&lt;&gt;"",IFERROR((G1526+H1526+I1526)/(G1526+H1526+I1526+J1526),0), "")</f>
        <v/>
      </c>
      <c r="L1526" s="20" t="str">
        <f aca="false">IF(C1526&lt;&gt;"",(G1526* 2) +(H1526* 4) + (I1526* 6) + IF(F1526 = 1, 5, 0), "")</f>
        <v/>
      </c>
      <c r="M1526" s="25" t="str">
        <f aca="true">IF(C1526&lt;&gt;"",SUM(INDIRECT($AH$6&amp;"C"&amp;($C$1*$A1526+9)):INDIRECT($AH$6&amp;"V"&amp;($C$1*$A1526+9))), "")</f>
        <v/>
      </c>
      <c r="N1526" s="25" t="str">
        <f aca="true">IF(C1526&lt;&gt;"",SUM(INDIRECT($AH$6&amp;"C"&amp;($C$1*$A1526+10)):INDIRECT($AH$6&amp;"V"&amp;($C$1*$A1526+10))), "")</f>
        <v/>
      </c>
      <c r="O1526" s="25" t="str">
        <f aca="true">IF(C1526&lt;&gt;"",SUM(INDIRECT($AH$6&amp;"C"&amp;($C$1*$A1526+11)):INDIRECT($AH$6&amp;"V"&amp;($C$1*$A1526+11))),"")</f>
        <v/>
      </c>
      <c r="P1526" s="25" t="str">
        <f aca="true">IF(C1526&lt;&gt;"",SUM(INDIRECT($AH$6&amp;"C"&amp;($C$1*$A1526+12)):INDIRECT($AH$6&amp;"V"&amp;($C$1*$A1526+12))),"")</f>
        <v/>
      </c>
      <c r="Q1526" s="24" t="str">
        <f aca="false">IF(C1526&lt;&gt;"",IFERROR((M1526+N1526+O1526)/(M1526+N1526+O1526+P1526),0), "")</f>
        <v/>
      </c>
      <c r="R1526" s="25" t="str">
        <f aca="true">IF(C1526&lt;&gt;"",SUM(INDIRECT($AH$6&amp;"C"&amp;($C$1*$A1526+13)):INDIRECT($AH$6&amp;"V"&amp;($C$1*$A1526+13))), "")</f>
        <v/>
      </c>
      <c r="S1526" s="25" t="str">
        <f aca="false">IF(C1526&lt;&gt;"",IFERROR((M1526+N1526+O1526+P1526)/R1526, 0),"")</f>
        <v/>
      </c>
      <c r="T1526" s="25" t="str">
        <f aca="false">IF(C1526&lt;&gt;"",IFERROR((M1526+N1526+O1526)/R1526,0),"")</f>
        <v/>
      </c>
      <c r="U1526" s="25" t="str">
        <f aca="true">IF(C1526&lt;&gt;"",IF(INDIRECT($AH$6&amp;"B"&amp;($C$1*$A1526+14))= 1,1,0),"")</f>
        <v/>
      </c>
      <c r="V1526" s="25" t="str">
        <f aca="true">IF(C1526&lt;&gt;"",IF(INDIRECT($AH$6&amp;"B"&amp;($C$1*$A1526+15))= 1,1,0),"")</f>
        <v/>
      </c>
      <c r="W1526" s="25" t="str">
        <f aca="false">IF(C1526&lt;&gt;"",($M1526*1) + ($N1526*2) + ($O1526*3) + (IF(U1526 = 1, 10, 0)) + (IF(V1526 = 1, 20, 0)),"")</f>
        <v/>
      </c>
      <c r="X1526" s="27" t="str">
        <f aca="true">IF(C1526&lt;&gt;"",IF(INDIRECT($AH$6&amp;"B"&amp;($C$1*$A1526+16))= 1,1,0),"")</f>
        <v/>
      </c>
      <c r="Y1526" s="27" t="str">
        <f aca="true">IF(D1526&lt;&gt;"",IF(INDIRECT($AH$6&amp;"B"&amp;($C$1*$A1526+17))= 1,1,0),"")</f>
        <v/>
      </c>
      <c r="Z1526" s="27" t="str">
        <f aca="true">IF(E1526&lt;&gt;"",IF(INDIRECT($AH$6&amp;"B"&amp;($C$1*$A1526+18))= 1,1,0),"")</f>
        <v/>
      </c>
      <c r="AA1526" s="27" t="str">
        <f aca="true">IF(F1526&lt;&gt;"",IF(INDIRECT($AH$6&amp;"B"&amp;($C$1*$A1526+19))= 1,1,0),"")</f>
        <v/>
      </c>
      <c r="AB1526" s="27" t="str">
        <f aca="false">IF(C1526&lt;&gt;"",IF(X1526 = 1, 5, 0) + IF(Z1526 = 1, 25, 0) + IF(AA1526 = 1, 15, 0),"")</f>
        <v/>
      </c>
      <c r="AC1526" s="57" t="str">
        <f aca="false">IF(C1526&lt;&gt;"",L1526+W1526+AB1526,"")</f>
        <v/>
      </c>
    </row>
    <row r="1527" customFormat="false" ht="12.8" hidden="false" customHeight="false" outlineLevel="0" collapsed="false">
      <c r="A1527" s="11" t="n">
        <f aca="false">A1526+1</f>
        <v>24</v>
      </c>
      <c r="B1527" s="38" t="str">
        <f aca="true">IF(INDIRECT($AH$6&amp;"B"&amp;($C$1*$A1527+2))=0, "",INDIRECT($AH$6&amp;"B"&amp;($C$1*$A1527+2)))</f>
        <v/>
      </c>
      <c r="C1527" s="19" t="str">
        <f aca="true">IF(INDIRECT($AH$6&amp;"B"&amp;($C$1*$A1527+3)) = 0, "", INDIRECT($AH$6&amp;"B"&amp;($C$1*$A1527+3)))</f>
        <v/>
      </c>
      <c r="D1527" s="19" t="str">
        <f aca="true">IF(INDIRECT($AH$6&amp;"B"&amp;($C$1*$A1527+4)) = 0, "", INDIRECT($AH$6&amp;"B"&amp;($C$1*$A1527+4)))</f>
        <v/>
      </c>
      <c r="E1527" s="19" t="str">
        <f aca="true">IF(INDIRECT($AH$6&amp;"B"&amp;($C$1*$A1527+7)) = 0, "", INDIRECT($AH$6&amp;"B"&amp;($C$1*$A1527+7)))</f>
        <v/>
      </c>
      <c r="F1527" s="20" t="str">
        <f aca="true">IF(C1527 &lt;&gt; "",IF(INDIRECT($AH$6&amp;"B"&amp;($C$1*$A1527+8)) = 0, 0, 1), "")</f>
        <v/>
      </c>
      <c r="G1527" s="20" t="n">
        <f aca="true">INDIRECT($AH$6&amp;"B"&amp;($C$1*$A1527+9))</f>
        <v>0</v>
      </c>
      <c r="H1527" s="20" t="n">
        <f aca="true">INDIRECT($AH$6&amp;"B"&amp;($C$1*$A1527+10))</f>
        <v>0</v>
      </c>
      <c r="I1527" s="20" t="n">
        <f aca="true">INDIRECT($AH$6&amp;"B"&amp;($C$1*$A1527+11))</f>
        <v>0</v>
      </c>
      <c r="J1527" s="20" t="n">
        <f aca="true">INDIRECT($AH$6&amp;"B"&amp;($C$1*$A1527+12))</f>
        <v>0</v>
      </c>
      <c r="K1527" s="21" t="str">
        <f aca="false">IF(C1527&lt;&gt;"",IFERROR((G1527+H1527+I1527)/(G1527+H1527+I1527+J1527),0), "")</f>
        <v/>
      </c>
      <c r="L1527" s="20" t="str">
        <f aca="false">IF(C1527&lt;&gt;"",(G1527* 2) +(H1527* 4) + (I1527* 6) + IF(F1527 = 1, 5, 0), "")</f>
        <v/>
      </c>
      <c r="M1527" s="25" t="str">
        <f aca="true">IF(C1527&lt;&gt;"",SUM(INDIRECT($AH$6&amp;"C"&amp;($C$1*$A1527+9)):INDIRECT($AH$6&amp;"V"&amp;($C$1*$A1527+9))), "")</f>
        <v/>
      </c>
      <c r="N1527" s="25" t="str">
        <f aca="true">IF(C1527&lt;&gt;"",SUM(INDIRECT($AH$6&amp;"C"&amp;($C$1*$A1527+10)):INDIRECT($AH$6&amp;"V"&amp;($C$1*$A1527+10))), "")</f>
        <v/>
      </c>
      <c r="O1527" s="25" t="str">
        <f aca="true">IF(C1527&lt;&gt;"",SUM(INDIRECT($AH$6&amp;"C"&amp;($C$1*$A1527+11)):INDIRECT($AH$6&amp;"V"&amp;($C$1*$A1527+11))),"")</f>
        <v/>
      </c>
      <c r="P1527" s="25" t="str">
        <f aca="true">IF(C1527&lt;&gt;"",SUM(INDIRECT($AH$6&amp;"C"&amp;($C$1*$A1527+12)):INDIRECT($AH$6&amp;"V"&amp;($C$1*$A1527+12))),"")</f>
        <v/>
      </c>
      <c r="Q1527" s="24" t="str">
        <f aca="false">IF(C1527&lt;&gt;"",IFERROR((M1527+N1527+O1527)/(M1527+N1527+O1527+P1527),0), "")</f>
        <v/>
      </c>
      <c r="R1527" s="25" t="str">
        <f aca="true">IF(C1527&lt;&gt;"",SUM(INDIRECT($AH$6&amp;"C"&amp;($C$1*$A1527+13)):INDIRECT($AH$6&amp;"V"&amp;($C$1*$A1527+13))), "")</f>
        <v/>
      </c>
      <c r="S1527" s="25" t="str">
        <f aca="false">IF(C1527&lt;&gt;"",IFERROR((M1527+N1527+O1527+P1527)/R1527, 0),"")</f>
        <v/>
      </c>
      <c r="T1527" s="25" t="str">
        <f aca="false">IF(C1527&lt;&gt;"",IFERROR((M1527+N1527+O1527)/R1527,0),"")</f>
        <v/>
      </c>
      <c r="U1527" s="25" t="str">
        <f aca="true">IF(C1527&lt;&gt;"",IF(INDIRECT($AH$6&amp;"B"&amp;($C$1*$A1527+14))= 1,1,0),"")</f>
        <v/>
      </c>
      <c r="V1527" s="25" t="str">
        <f aca="true">IF(C1527&lt;&gt;"",IF(INDIRECT($AH$6&amp;"B"&amp;($C$1*$A1527+15))= 1,1,0),"")</f>
        <v/>
      </c>
      <c r="W1527" s="25" t="str">
        <f aca="false">IF(C1527&lt;&gt;"",($M1527*1) + ($N1527*2) + ($O1527*3) + (IF(U1527 = 1, 10, 0)) + (IF(V1527 = 1, 20, 0)),"")</f>
        <v/>
      </c>
      <c r="X1527" s="27" t="str">
        <f aca="true">IF(C1527&lt;&gt;"",IF(INDIRECT($AH$6&amp;"B"&amp;($C$1*$A1527+16))= 1,1,0),"")</f>
        <v/>
      </c>
      <c r="Y1527" s="27" t="str">
        <f aca="true">IF(D1527&lt;&gt;"",IF(INDIRECT($AH$6&amp;"B"&amp;($C$1*$A1527+17))= 1,1,0),"")</f>
        <v/>
      </c>
      <c r="Z1527" s="27" t="str">
        <f aca="true">IF(E1527&lt;&gt;"",IF(INDIRECT($AH$6&amp;"B"&amp;($C$1*$A1527+18))= 1,1,0),"")</f>
        <v/>
      </c>
      <c r="AA1527" s="27" t="str">
        <f aca="true">IF(F1527&lt;&gt;"",IF(INDIRECT($AH$6&amp;"B"&amp;($C$1*$A1527+19))= 1,1,0),"")</f>
        <v/>
      </c>
      <c r="AB1527" s="27" t="str">
        <f aca="false">IF(C1527&lt;&gt;"",IF(X1527 = 1, 5, 0) + IF(Z1527 = 1, 25, 0) + IF(AA1527 = 1, 15, 0),"")</f>
        <v/>
      </c>
      <c r="AC1527" s="57" t="str">
        <f aca="false">IF(C1527&lt;&gt;"",L1527+W1527+AB1527,"")</f>
        <v/>
      </c>
    </row>
    <row r="1528" customFormat="false" ht="12.8" hidden="false" customHeight="false" outlineLevel="0" collapsed="false">
      <c r="A1528" s="11" t="n">
        <f aca="false">A1527+1</f>
        <v>25</v>
      </c>
      <c r="B1528" s="38" t="str">
        <f aca="true">IF(INDIRECT($AH$6&amp;"B"&amp;($C$1*$A1528+2))=0, "",INDIRECT($AH$6&amp;"B"&amp;($C$1*$A1528+2)))</f>
        <v/>
      </c>
      <c r="C1528" s="19" t="str">
        <f aca="true">IF(INDIRECT($AH$6&amp;"B"&amp;($C$1*$A1528+3)) = 0, "", INDIRECT($AH$6&amp;"B"&amp;($C$1*$A1528+3)))</f>
        <v/>
      </c>
      <c r="D1528" s="19" t="str">
        <f aca="true">IF(INDIRECT($AH$6&amp;"B"&amp;($C$1*$A1528+4)) = 0, "", INDIRECT($AH$6&amp;"B"&amp;($C$1*$A1528+4)))</f>
        <v/>
      </c>
      <c r="E1528" s="19" t="str">
        <f aca="true">IF(INDIRECT($AH$6&amp;"B"&amp;($C$1*$A1528+7)) = 0, "", INDIRECT($AH$6&amp;"B"&amp;($C$1*$A1528+7)))</f>
        <v/>
      </c>
      <c r="F1528" s="20" t="str">
        <f aca="true">IF(C1528 &lt;&gt; "",IF(INDIRECT($AH$6&amp;"B"&amp;($C$1*$A1528+8)) = 0, 0, 1), "")</f>
        <v/>
      </c>
      <c r="G1528" s="20" t="n">
        <f aca="true">INDIRECT($AH$6&amp;"B"&amp;($C$1*$A1528+9))</f>
        <v>0</v>
      </c>
      <c r="H1528" s="20" t="n">
        <f aca="true">INDIRECT($AH$6&amp;"B"&amp;($C$1*$A1528+10))</f>
        <v>0</v>
      </c>
      <c r="I1528" s="20" t="n">
        <f aca="true">INDIRECT($AH$6&amp;"B"&amp;($C$1*$A1528+11))</f>
        <v>0</v>
      </c>
      <c r="J1528" s="20" t="n">
        <f aca="true">INDIRECT($AH$6&amp;"B"&amp;($C$1*$A1528+12))</f>
        <v>0</v>
      </c>
      <c r="K1528" s="21" t="str">
        <f aca="false">IF(C1528&lt;&gt;"",IFERROR((G1528+H1528+I1528)/(G1528+H1528+I1528+J1528),0), "")</f>
        <v/>
      </c>
      <c r="L1528" s="20" t="str">
        <f aca="false">IF(C1528&lt;&gt;"",(G1528* 2) +(H1528* 4) + (I1528* 6) + IF(F1528 = 1, 5, 0), "")</f>
        <v/>
      </c>
      <c r="M1528" s="25" t="str">
        <f aca="true">IF(C1528&lt;&gt;"",SUM(INDIRECT($AH$6&amp;"C"&amp;($C$1*$A1528+9)):INDIRECT($AH$6&amp;"V"&amp;($C$1*$A1528+9))), "")</f>
        <v/>
      </c>
      <c r="N1528" s="25" t="str">
        <f aca="true">IF(C1528&lt;&gt;"",SUM(INDIRECT($AH$6&amp;"C"&amp;($C$1*$A1528+10)):INDIRECT($AH$6&amp;"V"&amp;($C$1*$A1528+10))), "")</f>
        <v/>
      </c>
      <c r="O1528" s="25" t="str">
        <f aca="true">IF(C1528&lt;&gt;"",SUM(INDIRECT($AH$6&amp;"C"&amp;($C$1*$A1528+11)):INDIRECT($AH$6&amp;"V"&amp;($C$1*$A1528+11))),"")</f>
        <v/>
      </c>
      <c r="P1528" s="25" t="str">
        <f aca="true">IF(C1528&lt;&gt;"",SUM(INDIRECT($AH$6&amp;"C"&amp;($C$1*$A1528+12)):INDIRECT($AH$6&amp;"V"&amp;($C$1*$A1528+12))),"")</f>
        <v/>
      </c>
      <c r="Q1528" s="24" t="str">
        <f aca="false">IF(C1528&lt;&gt;"",IFERROR((M1528+N1528+O1528)/(M1528+N1528+O1528+P1528),0), "")</f>
        <v/>
      </c>
      <c r="R1528" s="25" t="str">
        <f aca="true">IF(C1528&lt;&gt;"",SUM(INDIRECT($AH$6&amp;"C"&amp;($C$1*$A1528+13)):INDIRECT($AH$6&amp;"V"&amp;($C$1*$A1528+13))), "")</f>
        <v/>
      </c>
      <c r="S1528" s="25" t="str">
        <f aca="false">IF(C1528&lt;&gt;"",IFERROR((M1528+N1528+O1528+P1528)/R1528, 0),"")</f>
        <v/>
      </c>
      <c r="T1528" s="25" t="str">
        <f aca="false">IF(C1528&lt;&gt;"",IFERROR((M1528+N1528+O1528)/R1528,0),"")</f>
        <v/>
      </c>
      <c r="U1528" s="25" t="str">
        <f aca="true">IF(C1528&lt;&gt;"",IF(INDIRECT($AH$6&amp;"B"&amp;($C$1*$A1528+14))= 1,1,0),"")</f>
        <v/>
      </c>
      <c r="V1528" s="25" t="str">
        <f aca="true">IF(C1528&lt;&gt;"",IF(INDIRECT($AH$6&amp;"B"&amp;($C$1*$A1528+15))= 1,1,0),"")</f>
        <v/>
      </c>
      <c r="W1528" s="25" t="str">
        <f aca="false">IF(C1528&lt;&gt;"",($M1528*1) + ($N1528*2) + ($O1528*3) + (IF(U1528 = 1, 10, 0)) + (IF(V1528 = 1, 20, 0)),"")</f>
        <v/>
      </c>
      <c r="X1528" s="27" t="str">
        <f aca="true">IF(C1528&lt;&gt;"",IF(INDIRECT($AH$6&amp;"B"&amp;($C$1*$A1528+16))= 1,1,0),"")</f>
        <v/>
      </c>
      <c r="Y1528" s="27" t="str">
        <f aca="true">IF(D1528&lt;&gt;"",IF(INDIRECT($AH$6&amp;"B"&amp;($C$1*$A1528+17))= 1,1,0),"")</f>
        <v/>
      </c>
      <c r="Z1528" s="27" t="str">
        <f aca="true">IF(E1528&lt;&gt;"",IF(INDIRECT($AH$6&amp;"B"&amp;($C$1*$A1528+18))= 1,1,0),"")</f>
        <v/>
      </c>
      <c r="AA1528" s="27" t="str">
        <f aca="true">IF(F1528&lt;&gt;"",IF(INDIRECT($AH$6&amp;"B"&amp;($C$1*$A1528+19))= 1,1,0),"")</f>
        <v/>
      </c>
      <c r="AB1528" s="27" t="str">
        <f aca="false">IF(C1528&lt;&gt;"",IF(X1528 = 1, 5, 0) + IF(Z1528 = 1, 25, 0) + IF(AA1528 = 1, 15, 0),"")</f>
        <v/>
      </c>
      <c r="AC1528" s="57" t="str">
        <f aca="false">IF(C1528&lt;&gt;"",L1528+W1528+AB1528,"")</f>
        <v/>
      </c>
    </row>
    <row r="1529" customFormat="false" ht="12.8" hidden="false" customHeight="false" outlineLevel="0" collapsed="false">
      <c r="A1529" s="11" t="n">
        <f aca="false">A1528+1</f>
        <v>26</v>
      </c>
      <c r="B1529" s="38" t="str">
        <f aca="true">IF(INDIRECT($AH$6&amp;"B"&amp;($C$1*$A1529+2))=0, "",INDIRECT($AH$6&amp;"B"&amp;($C$1*$A1529+2)))</f>
        <v/>
      </c>
      <c r="C1529" s="19" t="str">
        <f aca="true">IF(INDIRECT($AH$6&amp;"B"&amp;($C$1*$A1529+3)) = 0, "", INDIRECT($AH$6&amp;"B"&amp;($C$1*$A1529+3)))</f>
        <v/>
      </c>
      <c r="D1529" s="19" t="str">
        <f aca="true">IF(INDIRECT($AH$6&amp;"B"&amp;($C$1*$A1529+4)) = 0, "", INDIRECT($AH$6&amp;"B"&amp;($C$1*$A1529+4)))</f>
        <v/>
      </c>
      <c r="E1529" s="19" t="str">
        <f aca="true">IF(INDIRECT($AH$6&amp;"B"&amp;($C$1*$A1529+7)) = 0, "", INDIRECT($AH$6&amp;"B"&amp;($C$1*$A1529+7)))</f>
        <v/>
      </c>
      <c r="F1529" s="20" t="str">
        <f aca="true">IF(C1529 &lt;&gt; "",IF(INDIRECT($AH$6&amp;"B"&amp;($C$1*$A1529+8)) = 0, 0, 1), "")</f>
        <v/>
      </c>
      <c r="G1529" s="20" t="n">
        <f aca="true">INDIRECT($AH$6&amp;"B"&amp;($C$1*$A1529+9))</f>
        <v>0</v>
      </c>
      <c r="H1529" s="20" t="n">
        <f aca="true">INDIRECT($AH$6&amp;"B"&amp;($C$1*$A1529+10))</f>
        <v>0</v>
      </c>
      <c r="I1529" s="20" t="n">
        <f aca="true">INDIRECT($AH$6&amp;"B"&amp;($C$1*$A1529+11))</f>
        <v>0</v>
      </c>
      <c r="J1529" s="20" t="n">
        <f aca="true">INDIRECT($AH$6&amp;"B"&amp;($C$1*$A1529+12))</f>
        <v>0</v>
      </c>
      <c r="K1529" s="21" t="str">
        <f aca="false">IF(C1529&lt;&gt;"",IFERROR((G1529+H1529+I1529)/(G1529+H1529+I1529+J1529),0), "")</f>
        <v/>
      </c>
      <c r="L1529" s="20" t="str">
        <f aca="false">IF(C1529&lt;&gt;"",(G1529* 2) +(H1529* 4) + (I1529* 6) + IF(F1529 = 1, 5, 0), "")</f>
        <v/>
      </c>
      <c r="M1529" s="25" t="str">
        <f aca="true">IF(C1529&lt;&gt;"",SUM(INDIRECT($AH$6&amp;"C"&amp;($C$1*$A1529+9)):INDIRECT($AH$6&amp;"V"&amp;($C$1*$A1529+9))), "")</f>
        <v/>
      </c>
      <c r="N1529" s="25" t="str">
        <f aca="true">IF(C1529&lt;&gt;"",SUM(INDIRECT($AH$6&amp;"C"&amp;($C$1*$A1529+10)):INDIRECT($AH$6&amp;"V"&amp;($C$1*$A1529+10))), "")</f>
        <v/>
      </c>
      <c r="O1529" s="25" t="str">
        <f aca="true">IF(C1529&lt;&gt;"",SUM(INDIRECT($AH$6&amp;"C"&amp;($C$1*$A1529+11)):INDIRECT($AH$6&amp;"V"&amp;($C$1*$A1529+11))),"")</f>
        <v/>
      </c>
      <c r="P1529" s="25" t="str">
        <f aca="true">IF(C1529&lt;&gt;"",SUM(INDIRECT($AH$6&amp;"C"&amp;($C$1*$A1529+12)):INDIRECT($AH$6&amp;"V"&amp;($C$1*$A1529+12))),"")</f>
        <v/>
      </c>
      <c r="Q1529" s="24" t="str">
        <f aca="false">IF(C1529&lt;&gt;"",IFERROR((M1529+N1529+O1529)/(M1529+N1529+O1529+P1529),0), "")</f>
        <v/>
      </c>
      <c r="R1529" s="25" t="str">
        <f aca="true">IF(C1529&lt;&gt;"",SUM(INDIRECT($AH$6&amp;"C"&amp;($C$1*$A1529+13)):INDIRECT($AH$6&amp;"V"&amp;($C$1*$A1529+13))), "")</f>
        <v/>
      </c>
      <c r="S1529" s="25" t="str">
        <f aca="false">IF(C1529&lt;&gt;"",IFERROR((M1529+N1529+O1529+P1529)/R1529, 0),"")</f>
        <v/>
      </c>
      <c r="T1529" s="25" t="str">
        <f aca="false">IF(C1529&lt;&gt;"",IFERROR((M1529+N1529+O1529)/R1529,0),"")</f>
        <v/>
      </c>
      <c r="U1529" s="25" t="str">
        <f aca="true">IF(C1529&lt;&gt;"",IF(INDIRECT($AH$6&amp;"B"&amp;($C$1*$A1529+14))= 1,1,0),"")</f>
        <v/>
      </c>
      <c r="V1529" s="25" t="str">
        <f aca="true">IF(C1529&lt;&gt;"",IF(INDIRECT($AH$6&amp;"B"&amp;($C$1*$A1529+15))= 1,1,0),"")</f>
        <v/>
      </c>
      <c r="W1529" s="25" t="str">
        <f aca="false">IF(C1529&lt;&gt;"",($M1529*1) + ($N1529*2) + ($O1529*3) + (IF(U1529 = 1, 10, 0)) + (IF(V1529 = 1, 20, 0)),"")</f>
        <v/>
      </c>
      <c r="X1529" s="27" t="str">
        <f aca="true">IF(C1529&lt;&gt;"",IF(INDIRECT($AH$6&amp;"B"&amp;($C$1*$A1529+16))= 1,1,0),"")</f>
        <v/>
      </c>
      <c r="Y1529" s="27" t="str">
        <f aca="true">IF(D1529&lt;&gt;"",IF(INDIRECT($AH$6&amp;"B"&amp;($C$1*$A1529+17))= 1,1,0),"")</f>
        <v/>
      </c>
      <c r="Z1529" s="27" t="str">
        <f aca="true">IF(E1529&lt;&gt;"",IF(INDIRECT($AH$6&amp;"B"&amp;($C$1*$A1529+18))= 1,1,0),"")</f>
        <v/>
      </c>
      <c r="AA1529" s="27" t="str">
        <f aca="true">IF(F1529&lt;&gt;"",IF(INDIRECT($AH$6&amp;"B"&amp;($C$1*$A1529+19))= 1,1,0),"")</f>
        <v/>
      </c>
      <c r="AB1529" s="27" t="str">
        <f aca="false">IF(C1529&lt;&gt;"",IF(X1529 = 1, 5, 0) + IF(Z1529 = 1, 25, 0) + IF(AA1529 = 1, 15, 0),"")</f>
        <v/>
      </c>
      <c r="AC1529" s="57" t="str">
        <f aca="false">IF(C1529&lt;&gt;"",L1529+W1529+AB1529,"")</f>
        <v/>
      </c>
    </row>
    <row r="1530" customFormat="false" ht="12.8" hidden="false" customHeight="false" outlineLevel="0" collapsed="false">
      <c r="A1530" s="11" t="n">
        <f aca="false">A1529+1</f>
        <v>27</v>
      </c>
      <c r="B1530" s="38" t="str">
        <f aca="true">IF(INDIRECT($AH$6&amp;"B"&amp;($C$1*$A1530+2))=0, "",INDIRECT($AH$6&amp;"B"&amp;($C$1*$A1530+2)))</f>
        <v/>
      </c>
      <c r="C1530" s="19" t="str">
        <f aca="true">IF(INDIRECT($AH$6&amp;"B"&amp;($C$1*$A1530+3)) = 0, "", INDIRECT($AH$6&amp;"B"&amp;($C$1*$A1530+3)))</f>
        <v/>
      </c>
      <c r="D1530" s="19" t="str">
        <f aca="true">IF(INDIRECT($AH$6&amp;"B"&amp;($C$1*$A1530+4)) = 0, "", INDIRECT($AH$6&amp;"B"&amp;($C$1*$A1530+4)))</f>
        <v/>
      </c>
      <c r="E1530" s="19" t="str">
        <f aca="true">IF(INDIRECT($AH$6&amp;"B"&amp;($C$1*$A1530+7)) = 0, "", INDIRECT($AH$6&amp;"B"&amp;($C$1*$A1530+7)))</f>
        <v/>
      </c>
      <c r="F1530" s="20" t="str">
        <f aca="true">IF(C1530 &lt;&gt; "",IF(INDIRECT($AH$6&amp;"B"&amp;($C$1*$A1530+8)) = 0, 0, 1), "")</f>
        <v/>
      </c>
      <c r="G1530" s="20" t="n">
        <f aca="true">INDIRECT($AH$6&amp;"B"&amp;($C$1*$A1530+9))</f>
        <v>0</v>
      </c>
      <c r="H1530" s="20" t="n">
        <f aca="true">INDIRECT($AH$6&amp;"B"&amp;($C$1*$A1530+10))</f>
        <v>0</v>
      </c>
      <c r="I1530" s="20" t="n">
        <f aca="true">INDIRECT($AH$6&amp;"B"&amp;($C$1*$A1530+11))</f>
        <v>0</v>
      </c>
      <c r="J1530" s="20" t="n">
        <f aca="true">INDIRECT($AH$6&amp;"B"&amp;($C$1*$A1530+12))</f>
        <v>0</v>
      </c>
      <c r="K1530" s="21" t="str">
        <f aca="false">IF(C1530&lt;&gt;"",IFERROR((G1530+H1530+I1530)/(G1530+H1530+I1530+J1530),0), "")</f>
        <v/>
      </c>
      <c r="L1530" s="20" t="str">
        <f aca="false">IF(C1530&lt;&gt;"",(G1530* 2) +(H1530* 4) + (I1530* 6) + IF(F1530 = 1, 5, 0), "")</f>
        <v/>
      </c>
      <c r="M1530" s="25" t="str">
        <f aca="true">IF(C1530&lt;&gt;"",SUM(INDIRECT($AH$6&amp;"C"&amp;($C$1*$A1530+9)):INDIRECT($AH$6&amp;"V"&amp;($C$1*$A1530+9))), "")</f>
        <v/>
      </c>
      <c r="N1530" s="25" t="str">
        <f aca="true">IF(C1530&lt;&gt;"",SUM(INDIRECT($AH$6&amp;"C"&amp;($C$1*$A1530+10)):INDIRECT($AH$6&amp;"V"&amp;($C$1*$A1530+10))), "")</f>
        <v/>
      </c>
      <c r="O1530" s="25" t="str">
        <f aca="true">IF(C1530&lt;&gt;"",SUM(INDIRECT($AH$6&amp;"C"&amp;($C$1*$A1530+11)):INDIRECT($AH$6&amp;"V"&amp;($C$1*$A1530+11))),"")</f>
        <v/>
      </c>
      <c r="P1530" s="25" t="str">
        <f aca="true">IF(C1530&lt;&gt;"",SUM(INDIRECT($AH$6&amp;"C"&amp;($C$1*$A1530+12)):INDIRECT($AH$6&amp;"V"&amp;($C$1*$A1530+12))),"")</f>
        <v/>
      </c>
      <c r="Q1530" s="24" t="str">
        <f aca="false">IF(C1530&lt;&gt;"",IFERROR((M1530+N1530+O1530)/(M1530+N1530+O1530+P1530),0), "")</f>
        <v/>
      </c>
      <c r="R1530" s="25" t="str">
        <f aca="true">IF(C1530&lt;&gt;"",SUM(INDIRECT($AH$6&amp;"C"&amp;($C$1*$A1530+13)):INDIRECT($AH$6&amp;"V"&amp;($C$1*$A1530+13))), "")</f>
        <v/>
      </c>
      <c r="S1530" s="25" t="str">
        <f aca="false">IF(C1530&lt;&gt;"",IFERROR((M1530+N1530+O1530+P1530)/R1530, 0),"")</f>
        <v/>
      </c>
      <c r="T1530" s="25" t="str">
        <f aca="false">IF(C1530&lt;&gt;"",IFERROR((M1530+N1530+O1530)/R1530,0),"")</f>
        <v/>
      </c>
      <c r="U1530" s="25" t="str">
        <f aca="true">IF(C1530&lt;&gt;"",IF(INDIRECT($AH$6&amp;"B"&amp;($C$1*$A1530+14))= 1,1,0),"")</f>
        <v/>
      </c>
      <c r="V1530" s="25" t="str">
        <f aca="true">IF(C1530&lt;&gt;"",IF(INDIRECT($AH$6&amp;"B"&amp;($C$1*$A1530+15))= 1,1,0),"")</f>
        <v/>
      </c>
      <c r="W1530" s="25" t="str">
        <f aca="false">IF(C1530&lt;&gt;"",($M1530*1) + ($N1530*2) + ($O1530*3) + (IF(U1530 = 1, 10, 0)) + (IF(V1530 = 1, 20, 0)),"")</f>
        <v/>
      </c>
      <c r="X1530" s="27" t="str">
        <f aca="true">IF(C1530&lt;&gt;"",IF(INDIRECT($AH$6&amp;"B"&amp;($C$1*$A1530+16))= 1,1,0),"")</f>
        <v/>
      </c>
      <c r="Y1530" s="27" t="str">
        <f aca="true">IF(D1530&lt;&gt;"",IF(INDIRECT($AH$6&amp;"B"&amp;($C$1*$A1530+17))= 1,1,0),"")</f>
        <v/>
      </c>
      <c r="Z1530" s="27" t="str">
        <f aca="true">IF(E1530&lt;&gt;"",IF(INDIRECT($AH$6&amp;"B"&amp;($C$1*$A1530+18))= 1,1,0),"")</f>
        <v/>
      </c>
      <c r="AA1530" s="27" t="str">
        <f aca="true">IF(F1530&lt;&gt;"",IF(INDIRECT($AH$6&amp;"B"&amp;($C$1*$A1530+19))= 1,1,0),"")</f>
        <v/>
      </c>
      <c r="AB1530" s="27" t="str">
        <f aca="false">IF(C1530&lt;&gt;"",IF(X1530 = 1, 5, 0) + IF(Z1530 = 1, 25, 0) + IF(AA1530 = 1, 15, 0),"")</f>
        <v/>
      </c>
      <c r="AC1530" s="57" t="str">
        <f aca="false">IF(C1530&lt;&gt;"",L1530+W1530+AB1530,"")</f>
        <v/>
      </c>
    </row>
    <row r="1531" customFormat="false" ht="12.8" hidden="false" customHeight="false" outlineLevel="0" collapsed="false">
      <c r="A1531" s="11" t="n">
        <f aca="false">A1530+1</f>
        <v>28</v>
      </c>
      <c r="B1531" s="38" t="str">
        <f aca="true">IF(INDIRECT($AH$6&amp;"B"&amp;($C$1*$A1531+2))=0, "",INDIRECT($AH$6&amp;"B"&amp;($C$1*$A1531+2)))</f>
        <v/>
      </c>
      <c r="C1531" s="19" t="str">
        <f aca="true">IF(INDIRECT($AH$6&amp;"B"&amp;($C$1*$A1531+3)) = 0, "", INDIRECT($AH$6&amp;"B"&amp;($C$1*$A1531+3)))</f>
        <v/>
      </c>
      <c r="D1531" s="19" t="str">
        <f aca="true">IF(INDIRECT($AH$6&amp;"B"&amp;($C$1*$A1531+4)) = 0, "", INDIRECT($AH$6&amp;"B"&amp;($C$1*$A1531+4)))</f>
        <v/>
      </c>
      <c r="E1531" s="19" t="str">
        <f aca="true">IF(INDIRECT($AH$6&amp;"B"&amp;($C$1*$A1531+7)) = 0, "", INDIRECT($AH$6&amp;"B"&amp;($C$1*$A1531+7)))</f>
        <v/>
      </c>
      <c r="F1531" s="20" t="str">
        <f aca="true">IF(C1531 &lt;&gt; "",IF(INDIRECT($AH$6&amp;"B"&amp;($C$1*$A1531+8)) = 0, 0, 1), "")</f>
        <v/>
      </c>
      <c r="G1531" s="20" t="n">
        <f aca="true">INDIRECT($AH$6&amp;"B"&amp;($C$1*$A1531+9))</f>
        <v>0</v>
      </c>
      <c r="H1531" s="20" t="n">
        <f aca="true">INDIRECT($AH$6&amp;"B"&amp;($C$1*$A1531+10))</f>
        <v>0</v>
      </c>
      <c r="I1531" s="20" t="n">
        <f aca="true">INDIRECT($AH$6&amp;"B"&amp;($C$1*$A1531+11))</f>
        <v>0</v>
      </c>
      <c r="J1531" s="20" t="n">
        <f aca="true">INDIRECT($AH$6&amp;"B"&amp;($C$1*$A1531+12))</f>
        <v>0</v>
      </c>
      <c r="K1531" s="21" t="str">
        <f aca="false">IF(C1531&lt;&gt;"",IFERROR((G1531+H1531+I1531)/(G1531+H1531+I1531+J1531),0), "")</f>
        <v/>
      </c>
      <c r="L1531" s="20" t="str">
        <f aca="false">IF(C1531&lt;&gt;"",(G1531* 2) +(H1531* 4) + (I1531* 6) + IF(F1531 = 1, 5, 0), "")</f>
        <v/>
      </c>
      <c r="M1531" s="25" t="str">
        <f aca="true">IF(C1531&lt;&gt;"",SUM(INDIRECT($AH$6&amp;"C"&amp;($C$1*$A1531+9)):INDIRECT($AH$6&amp;"V"&amp;($C$1*$A1531+9))), "")</f>
        <v/>
      </c>
      <c r="N1531" s="25" t="str">
        <f aca="true">IF(C1531&lt;&gt;"",SUM(INDIRECT($AH$6&amp;"C"&amp;($C$1*$A1531+10)):INDIRECT($AH$6&amp;"V"&amp;($C$1*$A1531+10))), "")</f>
        <v/>
      </c>
      <c r="O1531" s="25" t="str">
        <f aca="true">IF(C1531&lt;&gt;"",SUM(INDIRECT($AH$6&amp;"C"&amp;($C$1*$A1531+11)):INDIRECT($AH$6&amp;"V"&amp;($C$1*$A1531+11))),"")</f>
        <v/>
      </c>
      <c r="P1531" s="25" t="str">
        <f aca="true">IF(C1531&lt;&gt;"",SUM(INDIRECT($AH$6&amp;"C"&amp;($C$1*$A1531+12)):INDIRECT($AH$6&amp;"V"&amp;($C$1*$A1531+12))),"")</f>
        <v/>
      </c>
      <c r="Q1531" s="24" t="str">
        <f aca="false">IF(C1531&lt;&gt;"",IFERROR((M1531+N1531+O1531)/(M1531+N1531+O1531+P1531),0), "")</f>
        <v/>
      </c>
      <c r="R1531" s="25" t="str">
        <f aca="true">IF(C1531&lt;&gt;"",SUM(INDIRECT($AH$6&amp;"C"&amp;($C$1*$A1531+13)):INDIRECT($AH$6&amp;"V"&amp;($C$1*$A1531+13))), "")</f>
        <v/>
      </c>
      <c r="S1531" s="25" t="str">
        <f aca="false">IF(C1531&lt;&gt;"",IFERROR((M1531+N1531+O1531+P1531)/R1531, 0),"")</f>
        <v/>
      </c>
      <c r="T1531" s="25" t="str">
        <f aca="false">IF(C1531&lt;&gt;"",IFERROR((M1531+N1531+O1531)/R1531,0),"")</f>
        <v/>
      </c>
      <c r="U1531" s="25" t="str">
        <f aca="true">IF(C1531&lt;&gt;"",IF(INDIRECT($AH$6&amp;"B"&amp;($C$1*$A1531+14))= 1,1,0),"")</f>
        <v/>
      </c>
      <c r="V1531" s="25" t="str">
        <f aca="true">IF(C1531&lt;&gt;"",IF(INDIRECT($AH$6&amp;"B"&amp;($C$1*$A1531+15))= 1,1,0),"")</f>
        <v/>
      </c>
      <c r="W1531" s="25" t="str">
        <f aca="false">IF(C1531&lt;&gt;"",($M1531*1) + ($N1531*2) + ($O1531*3) + (IF(U1531 = 1, 10, 0)) + (IF(V1531 = 1, 20, 0)),"")</f>
        <v/>
      </c>
      <c r="X1531" s="27" t="str">
        <f aca="true">IF(C1531&lt;&gt;"",IF(INDIRECT($AH$6&amp;"B"&amp;($C$1*$A1531+16))= 1,1,0),"")</f>
        <v/>
      </c>
      <c r="Y1531" s="27" t="str">
        <f aca="true">IF(D1531&lt;&gt;"",IF(INDIRECT($AH$6&amp;"B"&amp;($C$1*$A1531+17))= 1,1,0),"")</f>
        <v/>
      </c>
      <c r="Z1531" s="27" t="str">
        <f aca="true">IF(E1531&lt;&gt;"",IF(INDIRECT($AH$6&amp;"B"&amp;($C$1*$A1531+18))= 1,1,0),"")</f>
        <v/>
      </c>
      <c r="AA1531" s="27" t="str">
        <f aca="true">IF(F1531&lt;&gt;"",IF(INDIRECT($AH$6&amp;"B"&amp;($C$1*$A1531+19))= 1,1,0),"")</f>
        <v/>
      </c>
      <c r="AB1531" s="27" t="str">
        <f aca="false">IF(C1531&lt;&gt;"",IF(X1531 = 1, 5, 0) + IF(Z1531 = 1, 25, 0) + IF(AA1531 = 1, 15, 0),"")</f>
        <v/>
      </c>
      <c r="AC1531" s="57" t="str">
        <f aca="false">IF(C1531&lt;&gt;"",L1531+W1531+AB1531,"")</f>
        <v/>
      </c>
    </row>
    <row r="1532" customFormat="false" ht="12.8" hidden="false" customHeight="false" outlineLevel="0" collapsed="false">
      <c r="A1532" s="11" t="n">
        <f aca="false">A1531+1</f>
        <v>29</v>
      </c>
      <c r="B1532" s="38" t="str">
        <f aca="true">IF(INDIRECT($AH$6&amp;"B"&amp;($C$1*$A1532+2))=0, "",INDIRECT($AH$6&amp;"B"&amp;($C$1*$A1532+2)))</f>
        <v/>
      </c>
      <c r="C1532" s="19" t="str">
        <f aca="true">IF(INDIRECT($AH$6&amp;"B"&amp;($C$1*$A1532+3)) = 0, "", INDIRECT($AH$6&amp;"B"&amp;($C$1*$A1532+3)))</f>
        <v/>
      </c>
      <c r="D1532" s="19" t="str">
        <f aca="true">IF(INDIRECT($AH$6&amp;"B"&amp;($C$1*$A1532+4)) = 0, "", INDIRECT($AH$6&amp;"B"&amp;($C$1*$A1532+4)))</f>
        <v/>
      </c>
      <c r="E1532" s="19" t="str">
        <f aca="true">IF(INDIRECT($AH$6&amp;"B"&amp;($C$1*$A1532+7)) = 0, "", INDIRECT($AH$6&amp;"B"&amp;($C$1*$A1532+7)))</f>
        <v/>
      </c>
      <c r="F1532" s="20" t="str">
        <f aca="true">IF(C1532 &lt;&gt; "",IF(INDIRECT($AH$6&amp;"B"&amp;($C$1*$A1532+8)) = 0, 0, 1), "")</f>
        <v/>
      </c>
      <c r="G1532" s="20" t="n">
        <f aca="true">INDIRECT($AH$6&amp;"B"&amp;($C$1*$A1532+9))</f>
        <v>0</v>
      </c>
      <c r="H1532" s="20" t="n">
        <f aca="true">INDIRECT($AH$6&amp;"B"&amp;($C$1*$A1532+10))</f>
        <v>0</v>
      </c>
      <c r="I1532" s="20" t="n">
        <f aca="true">INDIRECT($AH$6&amp;"B"&amp;($C$1*$A1532+11))</f>
        <v>0</v>
      </c>
      <c r="J1532" s="20" t="n">
        <f aca="true">INDIRECT($AH$6&amp;"B"&amp;($C$1*$A1532+12))</f>
        <v>0</v>
      </c>
      <c r="K1532" s="21" t="str">
        <f aca="false">IF(C1532&lt;&gt;"",IFERROR((G1532+H1532+I1532)/(G1532+H1532+I1532+J1532),0), "")</f>
        <v/>
      </c>
      <c r="L1532" s="20" t="str">
        <f aca="false">IF(C1532&lt;&gt;"",(G1532* 2) +(H1532* 4) + (I1532* 6) + IF(F1532 = 1, 5, 0), "")</f>
        <v/>
      </c>
      <c r="M1532" s="25" t="str">
        <f aca="true">IF(C1532&lt;&gt;"",SUM(INDIRECT($AH$6&amp;"C"&amp;($C$1*$A1532+9)):INDIRECT($AH$6&amp;"V"&amp;($C$1*$A1532+9))), "")</f>
        <v/>
      </c>
      <c r="N1532" s="25" t="str">
        <f aca="true">IF(C1532&lt;&gt;"",SUM(INDIRECT($AH$6&amp;"C"&amp;($C$1*$A1532+10)):INDIRECT($AH$6&amp;"V"&amp;($C$1*$A1532+10))), "")</f>
        <v/>
      </c>
      <c r="O1532" s="25" t="str">
        <f aca="true">IF(C1532&lt;&gt;"",SUM(INDIRECT($AH$6&amp;"C"&amp;($C$1*$A1532+11)):INDIRECT($AH$6&amp;"V"&amp;($C$1*$A1532+11))),"")</f>
        <v/>
      </c>
      <c r="P1532" s="25" t="str">
        <f aca="true">IF(C1532&lt;&gt;"",SUM(INDIRECT($AH$6&amp;"C"&amp;($C$1*$A1532+12)):INDIRECT($AH$6&amp;"V"&amp;($C$1*$A1532+12))),"")</f>
        <v/>
      </c>
      <c r="Q1532" s="24" t="str">
        <f aca="false">IF(C1532&lt;&gt;"",IFERROR((M1532+N1532+O1532)/(M1532+N1532+O1532+P1532),0), "")</f>
        <v/>
      </c>
      <c r="R1532" s="25" t="str">
        <f aca="true">IF(C1532&lt;&gt;"",SUM(INDIRECT($AH$6&amp;"C"&amp;($C$1*$A1532+13)):INDIRECT($AH$6&amp;"V"&amp;($C$1*$A1532+13))), "")</f>
        <v/>
      </c>
      <c r="S1532" s="25" t="str">
        <f aca="false">IF(C1532&lt;&gt;"",IFERROR((M1532+N1532+O1532+P1532)/R1532, 0),"")</f>
        <v/>
      </c>
      <c r="T1532" s="25" t="str">
        <f aca="false">IF(C1532&lt;&gt;"",IFERROR((M1532+N1532+O1532)/R1532,0),"")</f>
        <v/>
      </c>
      <c r="U1532" s="25" t="str">
        <f aca="true">IF(C1532&lt;&gt;"",IF(INDIRECT($AH$6&amp;"B"&amp;($C$1*$A1532+14))= 1,1,0),"")</f>
        <v/>
      </c>
      <c r="V1532" s="25" t="str">
        <f aca="true">IF(C1532&lt;&gt;"",IF(INDIRECT($AH$6&amp;"B"&amp;($C$1*$A1532+15))= 1,1,0),"")</f>
        <v/>
      </c>
      <c r="W1532" s="25" t="str">
        <f aca="false">IF(C1532&lt;&gt;"",($M1532*1) + ($N1532*2) + ($O1532*3) + (IF(U1532 = 1, 10, 0)) + (IF(V1532 = 1, 20, 0)),"")</f>
        <v/>
      </c>
      <c r="X1532" s="27" t="str">
        <f aca="true">IF(C1532&lt;&gt;"",IF(INDIRECT($AH$6&amp;"B"&amp;($C$1*$A1532+16))= 1,1,0),"")</f>
        <v/>
      </c>
      <c r="Y1532" s="27" t="str">
        <f aca="true">IF(D1532&lt;&gt;"",IF(INDIRECT($AH$6&amp;"B"&amp;($C$1*$A1532+17))= 1,1,0),"")</f>
        <v/>
      </c>
      <c r="Z1532" s="27" t="str">
        <f aca="true">IF(E1532&lt;&gt;"",IF(INDIRECT($AH$6&amp;"B"&amp;($C$1*$A1532+18))= 1,1,0),"")</f>
        <v/>
      </c>
      <c r="AA1532" s="27" t="str">
        <f aca="true">IF(F1532&lt;&gt;"",IF(INDIRECT($AH$6&amp;"B"&amp;($C$1*$A1532+19))= 1,1,0),"")</f>
        <v/>
      </c>
      <c r="AB1532" s="27" t="str">
        <f aca="false">IF(C1532&lt;&gt;"",IF(X1532 = 1, 5, 0) + IF(Z1532 = 1, 25, 0) + IF(AA1532 = 1, 15, 0),"")</f>
        <v/>
      </c>
      <c r="AC1532" s="57" t="str">
        <f aca="false">IF(C1532&lt;&gt;"",L1532+W1532+AB1532,"")</f>
        <v/>
      </c>
    </row>
    <row r="1533" customFormat="false" ht="12.8" hidden="false" customHeight="false" outlineLevel="0" collapsed="false">
      <c r="A1533" s="11" t="n">
        <f aca="false">A1532+1</f>
        <v>30</v>
      </c>
      <c r="B1533" s="38" t="str">
        <f aca="true">IF(INDIRECT($AH$6&amp;"B"&amp;($C$1*$A1533+2))=0, "",INDIRECT($AH$6&amp;"B"&amp;($C$1*$A1533+2)))</f>
        <v/>
      </c>
      <c r="C1533" s="19" t="str">
        <f aca="true">IF(INDIRECT($AH$6&amp;"B"&amp;($C$1*$A1533+3)) = 0, "", INDIRECT($AH$6&amp;"B"&amp;($C$1*$A1533+3)))</f>
        <v/>
      </c>
      <c r="D1533" s="19" t="str">
        <f aca="true">IF(INDIRECT($AH$6&amp;"B"&amp;($C$1*$A1533+4)) = 0, "", INDIRECT($AH$6&amp;"B"&amp;($C$1*$A1533+4)))</f>
        <v/>
      </c>
      <c r="E1533" s="19" t="str">
        <f aca="true">IF(INDIRECT($AH$6&amp;"B"&amp;($C$1*$A1533+7)) = 0, "", INDIRECT($AH$6&amp;"B"&amp;($C$1*$A1533+7)))</f>
        <v/>
      </c>
      <c r="F1533" s="20" t="str">
        <f aca="true">IF(C1533 &lt;&gt; "",IF(INDIRECT($AH$6&amp;"B"&amp;($C$1*$A1533+8)) = 0, 0, 1), "")</f>
        <v/>
      </c>
      <c r="G1533" s="20" t="n">
        <f aca="true">INDIRECT($AH$6&amp;"B"&amp;($C$1*$A1533+9))</f>
        <v>0</v>
      </c>
      <c r="H1533" s="20" t="n">
        <f aca="true">INDIRECT($AH$6&amp;"B"&amp;($C$1*$A1533+10))</f>
        <v>0</v>
      </c>
      <c r="I1533" s="20" t="n">
        <f aca="true">INDIRECT($AH$6&amp;"B"&amp;($C$1*$A1533+11))</f>
        <v>0</v>
      </c>
      <c r="J1533" s="20" t="n">
        <f aca="true">INDIRECT($AH$6&amp;"B"&amp;($C$1*$A1533+12))</f>
        <v>0</v>
      </c>
      <c r="K1533" s="21" t="str">
        <f aca="false">IF(C1533&lt;&gt;"",IFERROR((G1533+H1533+I1533)/(G1533+H1533+I1533+J1533),0), "")</f>
        <v/>
      </c>
      <c r="L1533" s="20" t="str">
        <f aca="false">IF(C1533&lt;&gt;"",(G1533* 2) +(H1533* 4) + (I1533* 6) + IF(F1533 = 1, 5, 0), "")</f>
        <v/>
      </c>
      <c r="M1533" s="25" t="str">
        <f aca="true">IF(C1533&lt;&gt;"",SUM(INDIRECT($AH$6&amp;"C"&amp;($C$1*$A1533+9)):INDIRECT($AH$6&amp;"V"&amp;($C$1*$A1533+9))), "")</f>
        <v/>
      </c>
      <c r="N1533" s="25" t="str">
        <f aca="true">IF(C1533&lt;&gt;"",SUM(INDIRECT($AH$6&amp;"C"&amp;($C$1*$A1533+10)):INDIRECT($AH$6&amp;"V"&amp;($C$1*$A1533+10))), "")</f>
        <v/>
      </c>
      <c r="O1533" s="25" t="str">
        <f aca="true">IF(C1533&lt;&gt;"",SUM(INDIRECT($AH$6&amp;"C"&amp;($C$1*$A1533+11)):INDIRECT($AH$6&amp;"V"&amp;($C$1*$A1533+11))),"")</f>
        <v/>
      </c>
      <c r="P1533" s="25" t="str">
        <f aca="true">IF(C1533&lt;&gt;"",SUM(INDIRECT($AH$6&amp;"C"&amp;($C$1*$A1533+12)):INDIRECT($AH$6&amp;"V"&amp;($C$1*$A1533+12))),"")</f>
        <v/>
      </c>
      <c r="Q1533" s="24" t="str">
        <f aca="false">IF(C1533&lt;&gt;"",IFERROR((M1533+N1533+O1533)/(M1533+N1533+O1533+P1533),0), "")</f>
        <v/>
      </c>
      <c r="R1533" s="25" t="str">
        <f aca="true">IF(C1533&lt;&gt;"",SUM(INDIRECT($AH$6&amp;"C"&amp;($C$1*$A1533+13)):INDIRECT($AH$6&amp;"V"&amp;($C$1*$A1533+13))), "")</f>
        <v/>
      </c>
      <c r="S1533" s="25" t="str">
        <f aca="false">IF(C1533&lt;&gt;"",IFERROR((M1533+N1533+O1533+P1533)/R1533, 0),"")</f>
        <v/>
      </c>
      <c r="T1533" s="25" t="str">
        <f aca="false">IF(C1533&lt;&gt;"",IFERROR((M1533+N1533+O1533)/R1533,0),"")</f>
        <v/>
      </c>
      <c r="U1533" s="25" t="str">
        <f aca="true">IF(C1533&lt;&gt;"",IF(INDIRECT($AH$6&amp;"B"&amp;($C$1*$A1533+14))= 1,1,0),"")</f>
        <v/>
      </c>
      <c r="V1533" s="25" t="str">
        <f aca="true">IF(C1533&lt;&gt;"",IF(INDIRECT($AH$6&amp;"B"&amp;($C$1*$A1533+15))= 1,1,0),"")</f>
        <v/>
      </c>
      <c r="W1533" s="25" t="str">
        <f aca="false">IF(C1533&lt;&gt;"",($M1533*1) + ($N1533*2) + ($O1533*3) + (IF(U1533 = 1, 10, 0)) + (IF(V1533 = 1, 20, 0)),"")</f>
        <v/>
      </c>
      <c r="X1533" s="27" t="str">
        <f aca="true">IF(C1533&lt;&gt;"",IF(INDIRECT($AH$6&amp;"B"&amp;($C$1*$A1533+16))= 1,1,0),"")</f>
        <v/>
      </c>
      <c r="Y1533" s="27" t="str">
        <f aca="true">IF(D1533&lt;&gt;"",IF(INDIRECT($AH$6&amp;"B"&amp;($C$1*$A1533+17))= 1,1,0),"")</f>
        <v/>
      </c>
      <c r="Z1533" s="27" t="str">
        <f aca="true">IF(E1533&lt;&gt;"",IF(INDIRECT($AH$6&amp;"B"&amp;($C$1*$A1533+18))= 1,1,0),"")</f>
        <v/>
      </c>
      <c r="AA1533" s="27" t="str">
        <f aca="true">IF(F1533&lt;&gt;"",IF(INDIRECT($AH$6&amp;"B"&amp;($C$1*$A1533+19))= 1,1,0),"")</f>
        <v/>
      </c>
      <c r="AB1533" s="27" t="str">
        <f aca="false">IF(C1533&lt;&gt;"",IF(X1533 = 1, 5, 0) + IF(Z1533 = 1, 25, 0) + IF(AA1533 = 1, 15, 0),"")</f>
        <v/>
      </c>
      <c r="AC1533" s="57" t="str">
        <f aca="false">IF(C1533&lt;&gt;"",L1533+W1533+AB1533,"")</f>
        <v/>
      </c>
    </row>
    <row r="1534" customFormat="false" ht="12.8" hidden="false" customHeight="false" outlineLevel="0" collapsed="false">
      <c r="A1534" s="11" t="n">
        <f aca="false">A1533+1</f>
        <v>31</v>
      </c>
      <c r="B1534" s="38" t="str">
        <f aca="true">IF(INDIRECT($AH$6&amp;"B"&amp;($C$1*$A1534+2))=0, "",INDIRECT($AH$6&amp;"B"&amp;($C$1*$A1534+2)))</f>
        <v/>
      </c>
      <c r="C1534" s="19" t="str">
        <f aca="true">IF(INDIRECT($AH$6&amp;"B"&amp;($C$1*$A1534+3)) = 0, "", INDIRECT($AH$6&amp;"B"&amp;($C$1*$A1534+3)))</f>
        <v/>
      </c>
      <c r="D1534" s="19" t="str">
        <f aca="true">IF(INDIRECT($AH$6&amp;"B"&amp;($C$1*$A1534+4)) = 0, "", INDIRECT($AH$6&amp;"B"&amp;($C$1*$A1534+4)))</f>
        <v/>
      </c>
      <c r="E1534" s="19" t="str">
        <f aca="true">IF(INDIRECT($AH$6&amp;"B"&amp;($C$1*$A1534+7)) = 0, "", INDIRECT($AH$6&amp;"B"&amp;($C$1*$A1534+7)))</f>
        <v/>
      </c>
      <c r="F1534" s="20" t="str">
        <f aca="true">IF(C1534 &lt;&gt; "",IF(INDIRECT($AH$6&amp;"B"&amp;($C$1*$A1534+8)) = 0, 0, 1), "")</f>
        <v/>
      </c>
      <c r="G1534" s="20" t="n">
        <f aca="true">INDIRECT($AH$6&amp;"B"&amp;($C$1*$A1534+9))</f>
        <v>0</v>
      </c>
      <c r="H1534" s="20" t="n">
        <f aca="true">INDIRECT($AH$6&amp;"B"&amp;($C$1*$A1534+10))</f>
        <v>0</v>
      </c>
      <c r="I1534" s="20" t="n">
        <f aca="true">INDIRECT($AH$6&amp;"B"&amp;($C$1*$A1534+11))</f>
        <v>0</v>
      </c>
      <c r="J1534" s="20" t="n">
        <f aca="true">INDIRECT($AH$6&amp;"B"&amp;($C$1*$A1534+12))</f>
        <v>0</v>
      </c>
      <c r="K1534" s="21" t="str">
        <f aca="false">IF(C1534&lt;&gt;"",IFERROR((G1534+H1534+I1534)/(G1534+H1534+I1534+J1534),0), "")</f>
        <v/>
      </c>
      <c r="L1534" s="20" t="str">
        <f aca="false">IF(C1534&lt;&gt;"",(G1534* 2) +(H1534* 4) + (I1534* 6) + IF(F1534 = 1, 5, 0), "")</f>
        <v/>
      </c>
      <c r="M1534" s="25" t="str">
        <f aca="true">IF(C1534&lt;&gt;"",SUM(INDIRECT($AH$6&amp;"C"&amp;($C$1*$A1534+9)):INDIRECT($AH$6&amp;"V"&amp;($C$1*$A1534+9))), "")</f>
        <v/>
      </c>
      <c r="N1534" s="25" t="str">
        <f aca="true">IF(C1534&lt;&gt;"",SUM(INDIRECT($AH$6&amp;"C"&amp;($C$1*$A1534+10)):INDIRECT($AH$6&amp;"V"&amp;($C$1*$A1534+10))), "")</f>
        <v/>
      </c>
      <c r="O1534" s="25" t="str">
        <f aca="true">IF(C1534&lt;&gt;"",SUM(INDIRECT($AH$6&amp;"C"&amp;($C$1*$A1534+11)):INDIRECT($AH$6&amp;"V"&amp;($C$1*$A1534+11))),"")</f>
        <v/>
      </c>
      <c r="P1534" s="25" t="str">
        <f aca="true">IF(C1534&lt;&gt;"",SUM(INDIRECT($AH$6&amp;"C"&amp;($C$1*$A1534+12)):INDIRECT($AH$6&amp;"V"&amp;($C$1*$A1534+12))),"")</f>
        <v/>
      </c>
      <c r="Q1534" s="24" t="str">
        <f aca="false">IF(C1534&lt;&gt;"",IFERROR((M1534+N1534+O1534)/(M1534+N1534+O1534+P1534),0), "")</f>
        <v/>
      </c>
      <c r="R1534" s="25" t="str">
        <f aca="true">IF(C1534&lt;&gt;"",SUM(INDIRECT($AH$6&amp;"C"&amp;($C$1*$A1534+13)):INDIRECT($AH$6&amp;"V"&amp;($C$1*$A1534+13))), "")</f>
        <v/>
      </c>
      <c r="S1534" s="25" t="str">
        <f aca="false">IF(C1534&lt;&gt;"",IFERROR((M1534+N1534+O1534+P1534)/R1534, 0),"")</f>
        <v/>
      </c>
      <c r="T1534" s="25" t="str">
        <f aca="false">IF(C1534&lt;&gt;"",IFERROR((M1534+N1534+O1534)/R1534,0),"")</f>
        <v/>
      </c>
      <c r="U1534" s="25" t="str">
        <f aca="true">IF(C1534&lt;&gt;"",IF(INDIRECT($AH$6&amp;"B"&amp;($C$1*$A1534+14))= 1,1,0),"")</f>
        <v/>
      </c>
      <c r="V1534" s="25" t="str">
        <f aca="true">IF(C1534&lt;&gt;"",IF(INDIRECT($AH$6&amp;"B"&amp;($C$1*$A1534+15))= 1,1,0),"")</f>
        <v/>
      </c>
      <c r="W1534" s="25" t="str">
        <f aca="false">IF(C1534&lt;&gt;"",($M1534*1) + ($N1534*2) + ($O1534*3) + (IF(U1534 = 1, 10, 0)) + (IF(V1534 = 1, 20, 0)),"")</f>
        <v/>
      </c>
      <c r="X1534" s="27" t="str">
        <f aca="true">IF(C1534&lt;&gt;"",IF(INDIRECT($AH$6&amp;"B"&amp;($C$1*$A1534+16))= 1,1,0),"")</f>
        <v/>
      </c>
      <c r="Y1534" s="27" t="str">
        <f aca="true">IF(D1534&lt;&gt;"",IF(INDIRECT($AH$6&amp;"B"&amp;($C$1*$A1534+17))= 1,1,0),"")</f>
        <v/>
      </c>
      <c r="Z1534" s="27" t="str">
        <f aca="true">IF(E1534&lt;&gt;"",IF(INDIRECT($AH$6&amp;"B"&amp;($C$1*$A1534+18))= 1,1,0),"")</f>
        <v/>
      </c>
      <c r="AA1534" s="27" t="str">
        <f aca="true">IF(F1534&lt;&gt;"",IF(INDIRECT($AH$6&amp;"B"&amp;($C$1*$A1534+19))= 1,1,0),"")</f>
        <v/>
      </c>
      <c r="AB1534" s="27" t="str">
        <f aca="false">IF(C1534&lt;&gt;"",IF(X1534 = 1, 5, 0) + IF(Z1534 = 1, 25, 0) + IF(AA1534 = 1, 15, 0),"")</f>
        <v/>
      </c>
      <c r="AC1534" s="57" t="str">
        <f aca="false">IF(C1534&lt;&gt;"",L1534+W1534+AB1534,"")</f>
        <v/>
      </c>
    </row>
    <row r="1535" customFormat="false" ht="12.8" hidden="false" customHeight="false" outlineLevel="0" collapsed="false">
      <c r="A1535" s="11" t="n">
        <f aca="false">A1534+1</f>
        <v>32</v>
      </c>
      <c r="B1535" s="38" t="str">
        <f aca="true">IF(INDIRECT($AH$6&amp;"B"&amp;($C$1*$A1535+2))=0, "",INDIRECT($AH$6&amp;"B"&amp;($C$1*$A1535+2)))</f>
        <v/>
      </c>
      <c r="C1535" s="19" t="str">
        <f aca="true">IF(INDIRECT($AH$6&amp;"B"&amp;($C$1*$A1535+3)) = 0, "", INDIRECT($AH$6&amp;"B"&amp;($C$1*$A1535+3)))</f>
        <v/>
      </c>
      <c r="D1535" s="19" t="str">
        <f aca="true">IF(INDIRECT($AH$6&amp;"B"&amp;($C$1*$A1535+4)) = 0, "", INDIRECT($AH$6&amp;"B"&amp;($C$1*$A1535+4)))</f>
        <v/>
      </c>
      <c r="E1535" s="19" t="str">
        <f aca="true">IF(INDIRECT($AH$6&amp;"B"&amp;($C$1*$A1535+7)) = 0, "", INDIRECT($AH$6&amp;"B"&amp;($C$1*$A1535+7)))</f>
        <v/>
      </c>
      <c r="F1535" s="20" t="str">
        <f aca="true">IF(C1535 &lt;&gt; "",IF(INDIRECT($AH$6&amp;"B"&amp;($C$1*$A1535+8)) = 0, 0, 1), "")</f>
        <v/>
      </c>
      <c r="G1535" s="20" t="n">
        <f aca="true">INDIRECT($AH$6&amp;"B"&amp;($C$1*$A1535+9))</f>
        <v>0</v>
      </c>
      <c r="H1535" s="20" t="n">
        <f aca="true">INDIRECT($AH$6&amp;"B"&amp;($C$1*$A1535+10))</f>
        <v>0</v>
      </c>
      <c r="I1535" s="20" t="n">
        <f aca="true">INDIRECT($AH$6&amp;"B"&amp;($C$1*$A1535+11))</f>
        <v>0</v>
      </c>
      <c r="J1535" s="20" t="n">
        <f aca="true">INDIRECT($AH$6&amp;"B"&amp;($C$1*$A1535+12))</f>
        <v>0</v>
      </c>
      <c r="K1535" s="21" t="str">
        <f aca="false">IF(C1535&lt;&gt;"",IFERROR((G1535+H1535+I1535)/(G1535+H1535+I1535+J1535),0), "")</f>
        <v/>
      </c>
      <c r="L1535" s="20" t="str">
        <f aca="false">IF(C1535&lt;&gt;"",(G1535* 2) +(H1535* 4) + (I1535* 6) + IF(F1535 = 1, 5, 0), "")</f>
        <v/>
      </c>
      <c r="M1535" s="25" t="str">
        <f aca="true">IF(C1535&lt;&gt;"",SUM(INDIRECT($AH$6&amp;"C"&amp;($C$1*$A1535+9)):INDIRECT($AH$6&amp;"V"&amp;($C$1*$A1535+9))), "")</f>
        <v/>
      </c>
      <c r="N1535" s="25" t="str">
        <f aca="true">IF(C1535&lt;&gt;"",SUM(INDIRECT($AH$6&amp;"C"&amp;($C$1*$A1535+10)):INDIRECT($AH$6&amp;"V"&amp;($C$1*$A1535+10))), "")</f>
        <v/>
      </c>
      <c r="O1535" s="25" t="str">
        <f aca="true">IF(C1535&lt;&gt;"",SUM(INDIRECT($AH$6&amp;"C"&amp;($C$1*$A1535+11)):INDIRECT($AH$6&amp;"V"&amp;($C$1*$A1535+11))),"")</f>
        <v/>
      </c>
      <c r="P1535" s="25" t="str">
        <f aca="true">IF(C1535&lt;&gt;"",SUM(INDIRECT($AH$6&amp;"C"&amp;($C$1*$A1535+12)):INDIRECT($AH$6&amp;"V"&amp;($C$1*$A1535+12))),"")</f>
        <v/>
      </c>
      <c r="Q1535" s="24" t="str">
        <f aca="false">IF(C1535&lt;&gt;"",IFERROR((M1535+N1535+O1535)/(M1535+N1535+O1535+P1535),0), "")</f>
        <v/>
      </c>
      <c r="R1535" s="25" t="str">
        <f aca="true">IF(C1535&lt;&gt;"",SUM(INDIRECT($AH$6&amp;"C"&amp;($C$1*$A1535+13)):INDIRECT($AH$6&amp;"V"&amp;($C$1*$A1535+13))), "")</f>
        <v/>
      </c>
      <c r="S1535" s="25" t="str">
        <f aca="false">IF(C1535&lt;&gt;"",IFERROR((M1535+N1535+O1535+P1535)/R1535, 0),"")</f>
        <v/>
      </c>
      <c r="T1535" s="25" t="str">
        <f aca="false">IF(C1535&lt;&gt;"",IFERROR((M1535+N1535+O1535)/R1535,0),"")</f>
        <v/>
      </c>
      <c r="U1535" s="25" t="str">
        <f aca="true">IF(C1535&lt;&gt;"",IF(INDIRECT($AH$6&amp;"B"&amp;($C$1*$A1535+14))= 1,1,0),"")</f>
        <v/>
      </c>
      <c r="V1535" s="25" t="str">
        <f aca="true">IF(C1535&lt;&gt;"",IF(INDIRECT($AH$6&amp;"B"&amp;($C$1*$A1535+15))= 1,1,0),"")</f>
        <v/>
      </c>
      <c r="W1535" s="25" t="str">
        <f aca="false">IF(C1535&lt;&gt;"",($M1535*1) + ($N1535*2) + ($O1535*3) + (IF(U1535 = 1, 10, 0)) + (IF(V1535 = 1, 20, 0)),"")</f>
        <v/>
      </c>
      <c r="X1535" s="27" t="str">
        <f aca="true">IF(C1535&lt;&gt;"",IF(INDIRECT($AH$6&amp;"B"&amp;($C$1*$A1535+16))= 1,1,0),"")</f>
        <v/>
      </c>
      <c r="Y1535" s="27" t="str">
        <f aca="true">IF(D1535&lt;&gt;"",IF(INDIRECT($AH$6&amp;"B"&amp;($C$1*$A1535+17))= 1,1,0),"")</f>
        <v/>
      </c>
      <c r="Z1535" s="27" t="str">
        <f aca="true">IF(E1535&lt;&gt;"",IF(INDIRECT($AH$6&amp;"B"&amp;($C$1*$A1535+18))= 1,1,0),"")</f>
        <v/>
      </c>
      <c r="AA1535" s="27" t="str">
        <f aca="true">IF(F1535&lt;&gt;"",IF(INDIRECT($AH$6&amp;"B"&amp;($C$1*$A1535+19))= 1,1,0),"")</f>
        <v/>
      </c>
      <c r="AB1535" s="27" t="str">
        <f aca="false">IF(C1535&lt;&gt;"",IF(X1535 = 1, 5, 0) + IF(Z1535 = 1, 25, 0) + IF(AA1535 = 1, 15, 0),"")</f>
        <v/>
      </c>
      <c r="AC1535" s="57" t="str">
        <f aca="false">IF(C1535&lt;&gt;"",L1535+W1535+AB1535,"")</f>
        <v/>
      </c>
    </row>
    <row r="1536" customFormat="false" ht="12.8" hidden="false" customHeight="false" outlineLevel="0" collapsed="false">
      <c r="A1536" s="11" t="n">
        <f aca="false">A1535+1</f>
        <v>33</v>
      </c>
      <c r="B1536" s="38" t="str">
        <f aca="true">IF(INDIRECT($AH$6&amp;"B"&amp;($C$1*$A1536+2))=0, "",INDIRECT($AH$6&amp;"B"&amp;($C$1*$A1536+2)))</f>
        <v/>
      </c>
      <c r="C1536" s="19" t="str">
        <f aca="true">IF(INDIRECT($AH$6&amp;"B"&amp;($C$1*$A1536+3)) = 0, "", INDIRECT($AH$6&amp;"B"&amp;($C$1*$A1536+3)))</f>
        <v/>
      </c>
      <c r="D1536" s="19" t="str">
        <f aca="true">IF(INDIRECT($AH$6&amp;"B"&amp;($C$1*$A1536+4)) = 0, "", INDIRECT($AH$6&amp;"B"&amp;($C$1*$A1536+4)))</f>
        <v/>
      </c>
      <c r="E1536" s="19" t="str">
        <f aca="true">IF(INDIRECT($AH$6&amp;"B"&amp;($C$1*$A1536+7)) = 0, "", INDIRECT($AH$6&amp;"B"&amp;($C$1*$A1536+7)))</f>
        <v/>
      </c>
      <c r="F1536" s="20" t="str">
        <f aca="true">IF(C1536 &lt;&gt; "",IF(INDIRECT($AH$6&amp;"B"&amp;($C$1*$A1536+8)) = 0, 0, 1), "")</f>
        <v/>
      </c>
      <c r="G1536" s="20" t="n">
        <f aca="true">INDIRECT($AH$6&amp;"B"&amp;($C$1*$A1536+9))</f>
        <v>0</v>
      </c>
      <c r="H1536" s="20" t="n">
        <f aca="true">INDIRECT($AH$6&amp;"B"&amp;($C$1*$A1536+10))</f>
        <v>0</v>
      </c>
      <c r="I1536" s="20" t="n">
        <f aca="true">INDIRECT($AH$6&amp;"B"&amp;($C$1*$A1536+11))</f>
        <v>0</v>
      </c>
      <c r="J1536" s="20" t="n">
        <f aca="true">INDIRECT($AH$6&amp;"B"&amp;($C$1*$A1536+12))</f>
        <v>0</v>
      </c>
      <c r="K1536" s="21" t="str">
        <f aca="false">IF(C1536&lt;&gt;"",IFERROR((G1536+H1536+I1536)/(G1536+H1536+I1536+J1536),0), "")</f>
        <v/>
      </c>
      <c r="L1536" s="20" t="str">
        <f aca="false">IF(C1536&lt;&gt;"",(G1536* 2) +(H1536* 4) + (I1536* 6) + IF(F1536 = 1, 5, 0), "")</f>
        <v/>
      </c>
      <c r="M1536" s="25" t="str">
        <f aca="true">IF(C1536&lt;&gt;"",SUM(INDIRECT($AH$6&amp;"C"&amp;($C$1*$A1536+9)):INDIRECT($AH$6&amp;"V"&amp;($C$1*$A1536+9))), "")</f>
        <v/>
      </c>
      <c r="N1536" s="25" t="str">
        <f aca="true">IF(C1536&lt;&gt;"",SUM(INDIRECT($AH$6&amp;"C"&amp;($C$1*$A1536+10)):INDIRECT($AH$6&amp;"V"&amp;($C$1*$A1536+10))), "")</f>
        <v/>
      </c>
      <c r="O1536" s="25" t="str">
        <f aca="true">IF(C1536&lt;&gt;"",SUM(INDIRECT($AH$6&amp;"C"&amp;($C$1*$A1536+11)):INDIRECT($AH$6&amp;"V"&amp;($C$1*$A1536+11))),"")</f>
        <v/>
      </c>
      <c r="P1536" s="25" t="str">
        <f aca="true">IF(C1536&lt;&gt;"",SUM(INDIRECT($AH$6&amp;"C"&amp;($C$1*$A1536+12)):INDIRECT($AH$6&amp;"V"&amp;($C$1*$A1536+12))),"")</f>
        <v/>
      </c>
      <c r="Q1536" s="24" t="str">
        <f aca="false">IF(C1536&lt;&gt;"",IFERROR((M1536+N1536+O1536)/(M1536+N1536+O1536+P1536),0), "")</f>
        <v/>
      </c>
      <c r="R1536" s="25" t="str">
        <f aca="true">IF(C1536&lt;&gt;"",SUM(INDIRECT($AH$6&amp;"C"&amp;($C$1*$A1536+13)):INDIRECT($AH$6&amp;"V"&amp;($C$1*$A1536+13))), "")</f>
        <v/>
      </c>
      <c r="S1536" s="25" t="str">
        <f aca="false">IF(C1536&lt;&gt;"",IFERROR((M1536+N1536+O1536+P1536)/R1536, 0),"")</f>
        <v/>
      </c>
      <c r="T1536" s="25" t="str">
        <f aca="false">IF(C1536&lt;&gt;"",IFERROR((M1536+N1536+O1536)/R1536,0),"")</f>
        <v/>
      </c>
      <c r="U1536" s="25" t="str">
        <f aca="true">IF(C1536&lt;&gt;"",IF(INDIRECT($AH$6&amp;"B"&amp;($C$1*$A1536+14))= 1,1,0),"")</f>
        <v/>
      </c>
      <c r="V1536" s="25" t="str">
        <f aca="true">IF(C1536&lt;&gt;"",IF(INDIRECT($AH$6&amp;"B"&amp;($C$1*$A1536+15))= 1,1,0),"")</f>
        <v/>
      </c>
      <c r="W1536" s="25" t="str">
        <f aca="false">IF(C1536&lt;&gt;"",($M1536*1) + ($N1536*2) + ($O1536*3) + (IF(U1536 = 1, 10, 0)) + (IF(V1536 = 1, 20, 0)),"")</f>
        <v/>
      </c>
      <c r="X1536" s="27" t="str">
        <f aca="true">IF(C1536&lt;&gt;"",IF(INDIRECT($AH$6&amp;"B"&amp;($C$1*$A1536+16))= 1,1,0),"")</f>
        <v/>
      </c>
      <c r="Y1536" s="27" t="str">
        <f aca="true">IF(D1536&lt;&gt;"",IF(INDIRECT($AH$6&amp;"B"&amp;($C$1*$A1536+17))= 1,1,0),"")</f>
        <v/>
      </c>
      <c r="Z1536" s="27" t="str">
        <f aca="true">IF(E1536&lt;&gt;"",IF(INDIRECT($AH$6&amp;"B"&amp;($C$1*$A1536+18))= 1,1,0),"")</f>
        <v/>
      </c>
      <c r="AA1536" s="27" t="str">
        <f aca="true">IF(F1536&lt;&gt;"",IF(INDIRECT($AH$6&amp;"B"&amp;($C$1*$A1536+19))= 1,1,0),"")</f>
        <v/>
      </c>
      <c r="AB1536" s="27" t="str">
        <f aca="false">IF(C1536&lt;&gt;"",IF(X1536 = 1, 5, 0) + IF(Z1536 = 1, 25, 0) + IF(AA1536 = 1, 15, 0),"")</f>
        <v/>
      </c>
      <c r="AC1536" s="57" t="str">
        <f aca="false">IF(C1536&lt;&gt;"",L1536+W1536+AB1536,"")</f>
        <v/>
      </c>
    </row>
    <row r="1537" customFormat="false" ht="12.8" hidden="false" customHeight="false" outlineLevel="0" collapsed="false">
      <c r="A1537" s="11" t="n">
        <f aca="false">A1536+1</f>
        <v>34</v>
      </c>
      <c r="B1537" s="38" t="str">
        <f aca="true">IF(INDIRECT($AH$6&amp;"B"&amp;($C$1*$A1537+2))=0, "",INDIRECT($AH$6&amp;"B"&amp;($C$1*$A1537+2)))</f>
        <v/>
      </c>
      <c r="C1537" s="19" t="str">
        <f aca="true">IF(INDIRECT($AH$6&amp;"B"&amp;($C$1*$A1537+3)) = 0, "", INDIRECT($AH$6&amp;"B"&amp;($C$1*$A1537+3)))</f>
        <v/>
      </c>
      <c r="D1537" s="19" t="str">
        <f aca="true">IF(INDIRECT($AH$6&amp;"B"&amp;($C$1*$A1537+4)) = 0, "", INDIRECT($AH$6&amp;"B"&amp;($C$1*$A1537+4)))</f>
        <v/>
      </c>
      <c r="E1537" s="19" t="str">
        <f aca="true">IF(INDIRECT($AH$6&amp;"B"&amp;($C$1*$A1537+7)) = 0, "", INDIRECT($AH$6&amp;"B"&amp;($C$1*$A1537+7)))</f>
        <v/>
      </c>
      <c r="F1537" s="20" t="str">
        <f aca="true">IF(C1537 &lt;&gt; "",IF(INDIRECT($AH$6&amp;"B"&amp;($C$1*$A1537+8)) = 0, 0, 1), "")</f>
        <v/>
      </c>
      <c r="G1537" s="20" t="n">
        <f aca="true">INDIRECT($AH$6&amp;"B"&amp;($C$1*$A1537+9))</f>
        <v>0</v>
      </c>
      <c r="H1537" s="20" t="n">
        <f aca="true">INDIRECT($AH$6&amp;"B"&amp;($C$1*$A1537+10))</f>
        <v>0</v>
      </c>
      <c r="I1537" s="20" t="n">
        <f aca="true">INDIRECT($AH$6&amp;"B"&amp;($C$1*$A1537+11))</f>
        <v>0</v>
      </c>
      <c r="J1537" s="20" t="n">
        <f aca="true">INDIRECT($AH$6&amp;"B"&amp;($C$1*$A1537+12))</f>
        <v>0</v>
      </c>
      <c r="K1537" s="21" t="str">
        <f aca="false">IF(C1537&lt;&gt;"",IFERROR((G1537+H1537+I1537)/(G1537+H1537+I1537+J1537),0), "")</f>
        <v/>
      </c>
      <c r="L1537" s="20" t="str">
        <f aca="false">IF(C1537&lt;&gt;"",(G1537* 2) +(H1537* 4) + (I1537* 6) + IF(F1537 = 1, 5, 0), "")</f>
        <v/>
      </c>
      <c r="M1537" s="25" t="str">
        <f aca="true">IF(C1537&lt;&gt;"",SUM(INDIRECT($AH$6&amp;"C"&amp;($C$1*$A1537+9)):INDIRECT($AH$6&amp;"V"&amp;($C$1*$A1537+9))), "")</f>
        <v/>
      </c>
      <c r="N1537" s="25" t="str">
        <f aca="true">IF(C1537&lt;&gt;"",SUM(INDIRECT($AH$6&amp;"C"&amp;($C$1*$A1537+10)):INDIRECT($AH$6&amp;"V"&amp;($C$1*$A1537+10))), "")</f>
        <v/>
      </c>
      <c r="O1537" s="25" t="str">
        <f aca="true">IF(C1537&lt;&gt;"",SUM(INDIRECT($AH$6&amp;"C"&amp;($C$1*$A1537+11)):INDIRECT($AH$6&amp;"V"&amp;($C$1*$A1537+11))),"")</f>
        <v/>
      </c>
      <c r="P1537" s="25" t="str">
        <f aca="true">IF(C1537&lt;&gt;"",SUM(INDIRECT($AH$6&amp;"C"&amp;($C$1*$A1537+12)):INDIRECT($AH$6&amp;"V"&amp;($C$1*$A1537+12))),"")</f>
        <v/>
      </c>
      <c r="Q1537" s="24" t="str">
        <f aca="false">IF(C1537&lt;&gt;"",IFERROR((M1537+N1537+O1537)/(M1537+N1537+O1537+P1537),0), "")</f>
        <v/>
      </c>
      <c r="R1537" s="25" t="str">
        <f aca="true">IF(C1537&lt;&gt;"",SUM(INDIRECT($AH$6&amp;"C"&amp;($C$1*$A1537+13)):INDIRECT($AH$6&amp;"V"&amp;($C$1*$A1537+13))), "")</f>
        <v/>
      </c>
      <c r="S1537" s="25" t="str">
        <f aca="false">IF(C1537&lt;&gt;"",IFERROR((M1537+N1537+O1537+P1537)/R1537, 0),"")</f>
        <v/>
      </c>
      <c r="T1537" s="25" t="str">
        <f aca="false">IF(C1537&lt;&gt;"",IFERROR((M1537+N1537+O1537)/R1537,0),"")</f>
        <v/>
      </c>
      <c r="U1537" s="25" t="str">
        <f aca="true">IF(C1537&lt;&gt;"",IF(INDIRECT($AH$6&amp;"B"&amp;($C$1*$A1537+14))= 1,1,0),"")</f>
        <v/>
      </c>
      <c r="V1537" s="25" t="str">
        <f aca="true">IF(C1537&lt;&gt;"",IF(INDIRECT($AH$6&amp;"B"&amp;($C$1*$A1537+15))= 1,1,0),"")</f>
        <v/>
      </c>
      <c r="W1537" s="25" t="str">
        <f aca="false">IF(C1537&lt;&gt;"",($M1537*1) + ($N1537*2) + ($O1537*3) + (IF(U1537 = 1, 10, 0)) + (IF(V1537 = 1, 20, 0)),"")</f>
        <v/>
      </c>
      <c r="X1537" s="27" t="str">
        <f aca="true">IF(C1537&lt;&gt;"",IF(INDIRECT($AH$6&amp;"B"&amp;($C$1*$A1537+16))= 1,1,0),"")</f>
        <v/>
      </c>
      <c r="Y1537" s="27" t="str">
        <f aca="true">IF(D1537&lt;&gt;"",IF(INDIRECT($AH$6&amp;"B"&amp;($C$1*$A1537+17))= 1,1,0),"")</f>
        <v/>
      </c>
      <c r="Z1537" s="27" t="str">
        <f aca="true">IF(E1537&lt;&gt;"",IF(INDIRECT($AH$6&amp;"B"&amp;($C$1*$A1537+18))= 1,1,0),"")</f>
        <v/>
      </c>
      <c r="AA1537" s="27" t="str">
        <f aca="true">IF(F1537&lt;&gt;"",IF(INDIRECT($AH$6&amp;"B"&amp;($C$1*$A1537+19))= 1,1,0),"")</f>
        <v/>
      </c>
      <c r="AB1537" s="27" t="str">
        <f aca="false">IF(C1537&lt;&gt;"",IF(X1537 = 1, 5, 0) + IF(Z1537 = 1, 25, 0) + IF(AA1537 = 1, 15, 0),"")</f>
        <v/>
      </c>
      <c r="AC1537" s="57" t="str">
        <f aca="false">IF(C1537&lt;&gt;"",L1537+W1537+AB1537,"")</f>
        <v/>
      </c>
    </row>
    <row r="1538" customFormat="false" ht="12.8" hidden="false" customHeight="false" outlineLevel="0" collapsed="false">
      <c r="A1538" s="11" t="n">
        <f aca="false">A1537+1</f>
        <v>35</v>
      </c>
      <c r="B1538" s="38" t="str">
        <f aca="true">IF(INDIRECT($AH$6&amp;"B"&amp;($C$1*$A1538+2))=0, "",INDIRECT($AH$6&amp;"B"&amp;($C$1*$A1538+2)))</f>
        <v/>
      </c>
      <c r="C1538" s="19" t="str">
        <f aca="true">IF(INDIRECT($AH$6&amp;"B"&amp;($C$1*$A1538+3)) = 0, "", INDIRECT($AH$6&amp;"B"&amp;($C$1*$A1538+3)))</f>
        <v/>
      </c>
      <c r="D1538" s="19" t="str">
        <f aca="true">IF(INDIRECT($AH$6&amp;"B"&amp;($C$1*$A1538+4)) = 0, "", INDIRECT($AH$6&amp;"B"&amp;($C$1*$A1538+4)))</f>
        <v/>
      </c>
      <c r="E1538" s="19" t="str">
        <f aca="true">IF(INDIRECT($AH$6&amp;"B"&amp;($C$1*$A1538+7)) = 0, "", INDIRECT($AH$6&amp;"B"&amp;($C$1*$A1538+7)))</f>
        <v/>
      </c>
      <c r="F1538" s="20" t="str">
        <f aca="true">IF(C1538 &lt;&gt; "",IF(INDIRECT($AH$6&amp;"B"&amp;($C$1*$A1538+8)) = 0, 0, 1), "")</f>
        <v/>
      </c>
      <c r="G1538" s="20" t="n">
        <f aca="true">INDIRECT($AH$6&amp;"B"&amp;($C$1*$A1538+9))</f>
        <v>0</v>
      </c>
      <c r="H1538" s="20" t="n">
        <f aca="true">INDIRECT($AH$6&amp;"B"&amp;($C$1*$A1538+10))</f>
        <v>0</v>
      </c>
      <c r="I1538" s="20" t="n">
        <f aca="true">INDIRECT($AH$6&amp;"B"&amp;($C$1*$A1538+11))</f>
        <v>0</v>
      </c>
      <c r="J1538" s="20" t="n">
        <f aca="true">INDIRECT($AH$6&amp;"B"&amp;($C$1*$A1538+12))</f>
        <v>0</v>
      </c>
      <c r="K1538" s="21" t="str">
        <f aca="false">IF(C1538&lt;&gt;"",IFERROR((G1538+H1538+I1538)/(G1538+H1538+I1538+J1538),0), "")</f>
        <v/>
      </c>
      <c r="L1538" s="20" t="str">
        <f aca="false">IF(C1538&lt;&gt;"",(G1538* 2) +(H1538* 4) + (I1538* 6) + IF(F1538 = 1, 5, 0), "")</f>
        <v/>
      </c>
      <c r="M1538" s="25" t="str">
        <f aca="true">IF(C1538&lt;&gt;"",SUM(INDIRECT($AH$6&amp;"C"&amp;($C$1*$A1538+9)):INDIRECT($AH$6&amp;"V"&amp;($C$1*$A1538+9))), "")</f>
        <v/>
      </c>
      <c r="N1538" s="25" t="str">
        <f aca="true">IF(C1538&lt;&gt;"",SUM(INDIRECT($AH$6&amp;"C"&amp;($C$1*$A1538+10)):INDIRECT($AH$6&amp;"V"&amp;($C$1*$A1538+10))), "")</f>
        <v/>
      </c>
      <c r="O1538" s="25" t="str">
        <f aca="true">IF(C1538&lt;&gt;"",SUM(INDIRECT($AH$6&amp;"C"&amp;($C$1*$A1538+11)):INDIRECT($AH$6&amp;"V"&amp;($C$1*$A1538+11))),"")</f>
        <v/>
      </c>
      <c r="P1538" s="25" t="str">
        <f aca="true">IF(C1538&lt;&gt;"",SUM(INDIRECT($AH$6&amp;"C"&amp;($C$1*$A1538+12)):INDIRECT($AH$6&amp;"V"&amp;($C$1*$A1538+12))),"")</f>
        <v/>
      </c>
      <c r="Q1538" s="24" t="str">
        <f aca="false">IF(C1538&lt;&gt;"",IFERROR((M1538+N1538+O1538)/(M1538+N1538+O1538+P1538),0), "")</f>
        <v/>
      </c>
      <c r="R1538" s="25" t="str">
        <f aca="true">IF(C1538&lt;&gt;"",SUM(INDIRECT($AH$6&amp;"C"&amp;($C$1*$A1538+13)):INDIRECT($AH$6&amp;"V"&amp;($C$1*$A1538+13))), "")</f>
        <v/>
      </c>
      <c r="S1538" s="25" t="str">
        <f aca="false">IF(C1538&lt;&gt;"",IFERROR((M1538+N1538+O1538+P1538)/R1538, 0),"")</f>
        <v/>
      </c>
      <c r="T1538" s="25" t="str">
        <f aca="false">IF(C1538&lt;&gt;"",IFERROR((M1538+N1538+O1538)/R1538,0),"")</f>
        <v/>
      </c>
      <c r="U1538" s="25" t="str">
        <f aca="true">IF(C1538&lt;&gt;"",IF(INDIRECT($AH$6&amp;"B"&amp;($C$1*$A1538+14))= 1,1,0),"")</f>
        <v/>
      </c>
      <c r="V1538" s="25" t="str">
        <f aca="true">IF(C1538&lt;&gt;"",IF(INDIRECT($AH$6&amp;"B"&amp;($C$1*$A1538+15))= 1,1,0),"")</f>
        <v/>
      </c>
      <c r="W1538" s="25" t="str">
        <f aca="false">IF(C1538&lt;&gt;"",($M1538*1) + ($N1538*2) + ($O1538*3) + (IF(U1538 = 1, 10, 0)) + (IF(V1538 = 1, 20, 0)),"")</f>
        <v/>
      </c>
      <c r="X1538" s="27" t="str">
        <f aca="true">IF(C1538&lt;&gt;"",IF(INDIRECT($AH$6&amp;"B"&amp;($C$1*$A1538+16))= 1,1,0),"")</f>
        <v/>
      </c>
      <c r="Y1538" s="27" t="str">
        <f aca="true">IF(D1538&lt;&gt;"",IF(INDIRECT($AH$6&amp;"B"&amp;($C$1*$A1538+17))= 1,1,0),"")</f>
        <v/>
      </c>
      <c r="Z1538" s="27" t="str">
        <f aca="true">IF(E1538&lt;&gt;"",IF(INDIRECT($AH$6&amp;"B"&amp;($C$1*$A1538+18))= 1,1,0),"")</f>
        <v/>
      </c>
      <c r="AA1538" s="27" t="str">
        <f aca="true">IF(F1538&lt;&gt;"",IF(INDIRECT($AH$6&amp;"B"&amp;($C$1*$A1538+19))= 1,1,0),"")</f>
        <v/>
      </c>
      <c r="AB1538" s="27" t="str">
        <f aca="false">IF(C1538&lt;&gt;"",IF(X1538 = 1, 5, 0) + IF(Z1538 = 1, 25, 0) + IF(AA1538 = 1, 15, 0),"")</f>
        <v/>
      </c>
      <c r="AC1538" s="57" t="str">
        <f aca="false">IF(C1538&lt;&gt;"",L1538+W1538+AB1538,"")</f>
        <v/>
      </c>
    </row>
    <row r="1539" customFormat="false" ht="12.8" hidden="false" customHeight="false" outlineLevel="0" collapsed="false">
      <c r="A1539" s="11" t="n">
        <f aca="false">A1538+1</f>
        <v>36</v>
      </c>
      <c r="B1539" s="38" t="str">
        <f aca="true">IF(INDIRECT($AH$6&amp;"B"&amp;($C$1*$A1539+2))=0, "",INDIRECT($AH$6&amp;"B"&amp;($C$1*$A1539+2)))</f>
        <v/>
      </c>
      <c r="C1539" s="19" t="str">
        <f aca="true">IF(INDIRECT($AH$6&amp;"B"&amp;($C$1*$A1539+3)) = 0, "", INDIRECT($AH$6&amp;"B"&amp;($C$1*$A1539+3)))</f>
        <v/>
      </c>
      <c r="D1539" s="19" t="str">
        <f aca="true">IF(INDIRECT($AH$6&amp;"B"&amp;($C$1*$A1539+4)) = 0, "", INDIRECT($AH$6&amp;"B"&amp;($C$1*$A1539+4)))</f>
        <v/>
      </c>
      <c r="E1539" s="19" t="str">
        <f aca="true">IF(INDIRECT($AH$6&amp;"B"&amp;($C$1*$A1539+7)) = 0, "", INDIRECT($AH$6&amp;"B"&amp;($C$1*$A1539+7)))</f>
        <v/>
      </c>
      <c r="F1539" s="20" t="str">
        <f aca="true">IF(C1539 &lt;&gt; "",IF(INDIRECT($AH$6&amp;"B"&amp;($C$1*$A1539+8)) = 0, 0, 1), "")</f>
        <v/>
      </c>
      <c r="G1539" s="20" t="n">
        <f aca="true">INDIRECT($AH$6&amp;"B"&amp;($C$1*$A1539+9))</f>
        <v>0</v>
      </c>
      <c r="H1539" s="20" t="n">
        <f aca="true">INDIRECT($AH$6&amp;"B"&amp;($C$1*$A1539+10))</f>
        <v>0</v>
      </c>
      <c r="I1539" s="20" t="n">
        <f aca="true">INDIRECT($AH$6&amp;"B"&amp;($C$1*$A1539+11))</f>
        <v>0</v>
      </c>
      <c r="J1539" s="20" t="n">
        <f aca="true">INDIRECT($AH$6&amp;"B"&amp;($C$1*$A1539+12))</f>
        <v>0</v>
      </c>
      <c r="K1539" s="21" t="str">
        <f aca="false">IF(C1539&lt;&gt;"",IFERROR((G1539+H1539+I1539)/(G1539+H1539+I1539+J1539),0), "")</f>
        <v/>
      </c>
      <c r="L1539" s="20" t="str">
        <f aca="false">IF(C1539&lt;&gt;"",(G1539* 2) +(H1539* 4) + (I1539* 6) + IF(F1539 = 1, 5, 0), "")</f>
        <v/>
      </c>
      <c r="M1539" s="25" t="str">
        <f aca="true">IF(C1539&lt;&gt;"",SUM(INDIRECT($AH$6&amp;"C"&amp;($C$1*$A1539+9)):INDIRECT($AH$6&amp;"V"&amp;($C$1*$A1539+9))), "")</f>
        <v/>
      </c>
      <c r="N1539" s="25" t="str">
        <f aca="true">IF(C1539&lt;&gt;"",SUM(INDIRECT($AH$6&amp;"C"&amp;($C$1*$A1539+10)):INDIRECT($AH$6&amp;"V"&amp;($C$1*$A1539+10))), "")</f>
        <v/>
      </c>
      <c r="O1539" s="25" t="str">
        <f aca="true">IF(C1539&lt;&gt;"",SUM(INDIRECT($AH$6&amp;"C"&amp;($C$1*$A1539+11)):INDIRECT($AH$6&amp;"V"&amp;($C$1*$A1539+11))),"")</f>
        <v/>
      </c>
      <c r="P1539" s="25" t="str">
        <f aca="true">IF(C1539&lt;&gt;"",SUM(INDIRECT($AH$6&amp;"C"&amp;($C$1*$A1539+12)):INDIRECT($AH$6&amp;"V"&amp;($C$1*$A1539+12))),"")</f>
        <v/>
      </c>
      <c r="Q1539" s="24" t="str">
        <f aca="false">IF(C1539&lt;&gt;"",IFERROR((M1539+N1539+O1539)/(M1539+N1539+O1539+P1539),0), "")</f>
        <v/>
      </c>
      <c r="R1539" s="25" t="str">
        <f aca="true">IF(C1539&lt;&gt;"",SUM(INDIRECT($AH$6&amp;"C"&amp;($C$1*$A1539+13)):INDIRECT($AH$6&amp;"V"&amp;($C$1*$A1539+13))), "")</f>
        <v/>
      </c>
      <c r="S1539" s="25" t="str">
        <f aca="false">IF(C1539&lt;&gt;"",IFERROR((M1539+N1539+O1539+P1539)/R1539, 0),"")</f>
        <v/>
      </c>
      <c r="T1539" s="25" t="str">
        <f aca="false">IF(C1539&lt;&gt;"",IFERROR((M1539+N1539+O1539)/R1539,0),"")</f>
        <v/>
      </c>
      <c r="U1539" s="25" t="str">
        <f aca="true">IF(C1539&lt;&gt;"",IF(INDIRECT($AH$6&amp;"B"&amp;($C$1*$A1539+14))= 1,1,0),"")</f>
        <v/>
      </c>
      <c r="V1539" s="25" t="str">
        <f aca="true">IF(C1539&lt;&gt;"",IF(INDIRECT($AH$6&amp;"B"&amp;($C$1*$A1539+15))= 1,1,0),"")</f>
        <v/>
      </c>
      <c r="W1539" s="25" t="str">
        <f aca="false">IF(C1539&lt;&gt;"",($M1539*1) + ($N1539*2) + ($O1539*3) + (IF(U1539 = 1, 10, 0)) + (IF(V1539 = 1, 20, 0)),"")</f>
        <v/>
      </c>
      <c r="X1539" s="27" t="str">
        <f aca="true">IF(C1539&lt;&gt;"",IF(INDIRECT($AH$6&amp;"B"&amp;($C$1*$A1539+16))= 1,1,0),"")</f>
        <v/>
      </c>
      <c r="Y1539" s="27" t="str">
        <f aca="true">IF(D1539&lt;&gt;"",IF(INDIRECT($AH$6&amp;"B"&amp;($C$1*$A1539+17))= 1,1,0),"")</f>
        <v/>
      </c>
      <c r="Z1539" s="27" t="str">
        <f aca="true">IF(E1539&lt;&gt;"",IF(INDIRECT($AH$6&amp;"B"&amp;($C$1*$A1539+18))= 1,1,0),"")</f>
        <v/>
      </c>
      <c r="AA1539" s="27" t="str">
        <f aca="true">IF(F1539&lt;&gt;"",IF(INDIRECT($AH$6&amp;"B"&amp;($C$1*$A1539+19))= 1,1,0),"")</f>
        <v/>
      </c>
      <c r="AB1539" s="27" t="str">
        <f aca="false">IF(C1539&lt;&gt;"",IF(X1539 = 1, 5, 0) + IF(Z1539 = 1, 25, 0) + IF(AA1539 = 1, 15, 0),"")</f>
        <v/>
      </c>
      <c r="AC1539" s="57" t="str">
        <f aca="false">IF(C1539&lt;&gt;"",L1539+W1539+AB1539,"")</f>
        <v/>
      </c>
    </row>
    <row r="1540" customFormat="false" ht="12.8" hidden="false" customHeight="false" outlineLevel="0" collapsed="false">
      <c r="A1540" s="11" t="n">
        <f aca="false">A1539+1</f>
        <v>37</v>
      </c>
      <c r="B1540" s="38" t="str">
        <f aca="true">IF(INDIRECT($AH$6&amp;"B"&amp;($C$1*$A1540+2))=0, "",INDIRECT($AH$6&amp;"B"&amp;($C$1*$A1540+2)))</f>
        <v/>
      </c>
      <c r="C1540" s="19" t="str">
        <f aca="true">IF(INDIRECT($AH$6&amp;"B"&amp;($C$1*$A1540+3)) = 0, "", INDIRECT($AH$6&amp;"B"&amp;($C$1*$A1540+3)))</f>
        <v/>
      </c>
      <c r="D1540" s="19" t="str">
        <f aca="true">IF(INDIRECT($AH$6&amp;"B"&amp;($C$1*$A1540+4)) = 0, "", INDIRECT($AH$6&amp;"B"&amp;($C$1*$A1540+4)))</f>
        <v/>
      </c>
      <c r="E1540" s="19" t="str">
        <f aca="true">IF(INDIRECT($AH$6&amp;"B"&amp;($C$1*$A1540+7)) = 0, "", INDIRECT($AH$6&amp;"B"&amp;($C$1*$A1540+7)))</f>
        <v/>
      </c>
      <c r="F1540" s="20" t="str">
        <f aca="true">IF(C1540 &lt;&gt; "",IF(INDIRECT($AH$6&amp;"B"&amp;($C$1*$A1540+8)) = 0, 0, 1), "")</f>
        <v/>
      </c>
      <c r="G1540" s="20" t="n">
        <f aca="true">INDIRECT($AH$6&amp;"B"&amp;($C$1*$A1540+9))</f>
        <v>0</v>
      </c>
      <c r="H1540" s="20" t="n">
        <f aca="true">INDIRECT($AH$6&amp;"B"&amp;($C$1*$A1540+10))</f>
        <v>0</v>
      </c>
      <c r="I1540" s="20" t="n">
        <f aca="true">INDIRECT($AH$6&amp;"B"&amp;($C$1*$A1540+11))</f>
        <v>0</v>
      </c>
      <c r="J1540" s="20" t="n">
        <f aca="true">INDIRECT($AH$6&amp;"B"&amp;($C$1*$A1540+12))</f>
        <v>0</v>
      </c>
      <c r="K1540" s="21" t="str">
        <f aca="false">IF(C1540&lt;&gt;"",IFERROR((G1540+H1540+I1540)/(G1540+H1540+I1540+J1540),0), "")</f>
        <v/>
      </c>
      <c r="L1540" s="20" t="str">
        <f aca="false">IF(C1540&lt;&gt;"",(G1540* 2) +(H1540* 4) + (I1540* 6) + IF(F1540 = 1, 5, 0), "")</f>
        <v/>
      </c>
      <c r="M1540" s="25" t="str">
        <f aca="true">IF(C1540&lt;&gt;"",SUM(INDIRECT($AH$6&amp;"C"&amp;($C$1*$A1540+9)):INDIRECT($AH$6&amp;"V"&amp;($C$1*$A1540+9))), "")</f>
        <v/>
      </c>
      <c r="N1540" s="25" t="str">
        <f aca="true">IF(C1540&lt;&gt;"",SUM(INDIRECT($AH$6&amp;"C"&amp;($C$1*$A1540+10)):INDIRECT($AH$6&amp;"V"&amp;($C$1*$A1540+10))), "")</f>
        <v/>
      </c>
      <c r="O1540" s="25" t="str">
        <f aca="true">IF(C1540&lt;&gt;"",SUM(INDIRECT($AH$6&amp;"C"&amp;($C$1*$A1540+11)):INDIRECT($AH$6&amp;"V"&amp;($C$1*$A1540+11))),"")</f>
        <v/>
      </c>
      <c r="P1540" s="25" t="str">
        <f aca="true">IF(C1540&lt;&gt;"",SUM(INDIRECT($AH$6&amp;"C"&amp;($C$1*$A1540+12)):INDIRECT($AH$6&amp;"V"&amp;($C$1*$A1540+12))),"")</f>
        <v/>
      </c>
      <c r="Q1540" s="24" t="str">
        <f aca="false">IF(C1540&lt;&gt;"",IFERROR((M1540+N1540+O1540)/(M1540+N1540+O1540+P1540),0), "")</f>
        <v/>
      </c>
      <c r="R1540" s="25" t="str">
        <f aca="true">IF(C1540&lt;&gt;"",SUM(INDIRECT($AH$6&amp;"C"&amp;($C$1*$A1540+13)):INDIRECT($AH$6&amp;"V"&amp;($C$1*$A1540+13))), "")</f>
        <v/>
      </c>
      <c r="S1540" s="25" t="str">
        <f aca="false">IF(C1540&lt;&gt;"",IFERROR((M1540+N1540+O1540+P1540)/R1540, 0),"")</f>
        <v/>
      </c>
      <c r="T1540" s="25" t="str">
        <f aca="false">IF(C1540&lt;&gt;"",IFERROR((M1540+N1540+O1540)/R1540,0),"")</f>
        <v/>
      </c>
      <c r="U1540" s="25" t="str">
        <f aca="true">IF(C1540&lt;&gt;"",IF(INDIRECT($AH$6&amp;"B"&amp;($C$1*$A1540+14))= 1,1,0),"")</f>
        <v/>
      </c>
      <c r="V1540" s="25" t="str">
        <f aca="true">IF(C1540&lt;&gt;"",IF(INDIRECT($AH$6&amp;"B"&amp;($C$1*$A1540+15))= 1,1,0),"")</f>
        <v/>
      </c>
      <c r="W1540" s="25" t="str">
        <f aca="false">IF(C1540&lt;&gt;"",($M1540*1) + ($N1540*2) + ($O1540*3) + (IF(U1540 = 1, 10, 0)) + (IF(V1540 = 1, 20, 0)),"")</f>
        <v/>
      </c>
      <c r="X1540" s="27" t="str">
        <f aca="true">IF(C1540&lt;&gt;"",IF(INDIRECT($AH$6&amp;"B"&amp;($C$1*$A1540+16))= 1,1,0),"")</f>
        <v/>
      </c>
      <c r="Y1540" s="27" t="str">
        <f aca="true">IF(D1540&lt;&gt;"",IF(INDIRECT($AH$6&amp;"B"&amp;($C$1*$A1540+17))= 1,1,0),"")</f>
        <v/>
      </c>
      <c r="Z1540" s="27" t="str">
        <f aca="true">IF(E1540&lt;&gt;"",IF(INDIRECT($AH$6&amp;"B"&amp;($C$1*$A1540+18))= 1,1,0),"")</f>
        <v/>
      </c>
      <c r="AA1540" s="27" t="str">
        <f aca="true">IF(F1540&lt;&gt;"",IF(INDIRECT($AH$6&amp;"B"&amp;($C$1*$A1540+19))= 1,1,0),"")</f>
        <v/>
      </c>
      <c r="AB1540" s="27" t="str">
        <f aca="false">IF(C1540&lt;&gt;"",IF(X1540 = 1, 5, 0) + IF(Z1540 = 1, 25, 0) + IF(AA1540 = 1, 15, 0),"")</f>
        <v/>
      </c>
      <c r="AC1540" s="57" t="str">
        <f aca="false">IF(C1540&lt;&gt;"",L1540+W1540+AB1540,"")</f>
        <v/>
      </c>
    </row>
    <row r="1541" customFormat="false" ht="12.8" hidden="false" customHeight="false" outlineLevel="0" collapsed="false">
      <c r="A1541" s="11" t="n">
        <f aca="false">A1540+1</f>
        <v>38</v>
      </c>
      <c r="B1541" s="38" t="str">
        <f aca="true">IF(INDIRECT($AH$6&amp;"B"&amp;($C$1*$A1541+2))=0, "",INDIRECT($AH$6&amp;"B"&amp;($C$1*$A1541+2)))</f>
        <v/>
      </c>
      <c r="C1541" s="19" t="str">
        <f aca="true">IF(INDIRECT($AH$6&amp;"B"&amp;($C$1*$A1541+3)) = 0, "", INDIRECT($AH$6&amp;"B"&amp;($C$1*$A1541+3)))</f>
        <v/>
      </c>
      <c r="D1541" s="19" t="str">
        <f aca="true">IF(INDIRECT($AH$6&amp;"B"&amp;($C$1*$A1541+4)) = 0, "", INDIRECT($AH$6&amp;"B"&amp;($C$1*$A1541+4)))</f>
        <v/>
      </c>
      <c r="E1541" s="19" t="str">
        <f aca="true">IF(INDIRECT($AH$6&amp;"B"&amp;($C$1*$A1541+7)) = 0, "", INDIRECT($AH$6&amp;"B"&amp;($C$1*$A1541+7)))</f>
        <v/>
      </c>
      <c r="F1541" s="20" t="str">
        <f aca="true">IF(C1541 &lt;&gt; "",IF(INDIRECT($AH$6&amp;"B"&amp;($C$1*$A1541+8)) = 0, 0, 1), "")</f>
        <v/>
      </c>
      <c r="G1541" s="20" t="n">
        <f aca="true">INDIRECT($AH$6&amp;"B"&amp;($C$1*$A1541+9))</f>
        <v>0</v>
      </c>
      <c r="H1541" s="20" t="n">
        <f aca="true">INDIRECT($AH$6&amp;"B"&amp;($C$1*$A1541+10))</f>
        <v>0</v>
      </c>
      <c r="I1541" s="20" t="n">
        <f aca="true">INDIRECT($AH$6&amp;"B"&amp;($C$1*$A1541+11))</f>
        <v>0</v>
      </c>
      <c r="J1541" s="20" t="n">
        <f aca="true">INDIRECT($AH$6&amp;"B"&amp;($C$1*$A1541+12))</f>
        <v>0</v>
      </c>
      <c r="K1541" s="21" t="str">
        <f aca="false">IF(C1541&lt;&gt;"",IFERROR((G1541+H1541+I1541)/(G1541+H1541+I1541+J1541),0), "")</f>
        <v/>
      </c>
      <c r="L1541" s="20" t="str">
        <f aca="false">IF(C1541&lt;&gt;"",(G1541* 2) +(H1541* 4) + (I1541* 6) + IF(F1541 = 1, 5, 0), "")</f>
        <v/>
      </c>
      <c r="M1541" s="25" t="str">
        <f aca="true">IF(C1541&lt;&gt;"",SUM(INDIRECT($AH$6&amp;"C"&amp;($C$1*$A1541+9)):INDIRECT($AH$6&amp;"V"&amp;($C$1*$A1541+9))), "")</f>
        <v/>
      </c>
      <c r="N1541" s="25" t="str">
        <f aca="true">IF(C1541&lt;&gt;"",SUM(INDIRECT($AH$6&amp;"C"&amp;($C$1*$A1541+10)):INDIRECT($AH$6&amp;"V"&amp;($C$1*$A1541+10))), "")</f>
        <v/>
      </c>
      <c r="O1541" s="25" t="str">
        <f aca="true">IF(C1541&lt;&gt;"",SUM(INDIRECT($AH$6&amp;"C"&amp;($C$1*$A1541+11)):INDIRECT($AH$6&amp;"V"&amp;($C$1*$A1541+11))),"")</f>
        <v/>
      </c>
      <c r="P1541" s="25" t="str">
        <f aca="true">IF(C1541&lt;&gt;"",SUM(INDIRECT($AH$6&amp;"C"&amp;($C$1*$A1541+12)):INDIRECT($AH$6&amp;"V"&amp;($C$1*$A1541+12))),"")</f>
        <v/>
      </c>
      <c r="Q1541" s="24" t="str">
        <f aca="false">IF(C1541&lt;&gt;"",IFERROR((M1541+N1541+O1541)/(M1541+N1541+O1541+P1541),0), "")</f>
        <v/>
      </c>
      <c r="R1541" s="25" t="str">
        <f aca="true">IF(C1541&lt;&gt;"",SUM(INDIRECT($AH$6&amp;"C"&amp;($C$1*$A1541+13)):INDIRECT($AH$6&amp;"V"&amp;($C$1*$A1541+13))), "")</f>
        <v/>
      </c>
      <c r="S1541" s="25" t="str">
        <f aca="false">IF(C1541&lt;&gt;"",IFERROR((M1541+N1541+O1541+P1541)/R1541, 0),"")</f>
        <v/>
      </c>
      <c r="T1541" s="25" t="str">
        <f aca="false">IF(C1541&lt;&gt;"",IFERROR((M1541+N1541+O1541)/R1541,0),"")</f>
        <v/>
      </c>
      <c r="U1541" s="25" t="str">
        <f aca="true">IF(C1541&lt;&gt;"",IF(INDIRECT($AH$6&amp;"B"&amp;($C$1*$A1541+14))= 1,1,0),"")</f>
        <v/>
      </c>
      <c r="V1541" s="25" t="str">
        <f aca="true">IF(C1541&lt;&gt;"",IF(INDIRECT($AH$6&amp;"B"&amp;($C$1*$A1541+15))= 1,1,0),"")</f>
        <v/>
      </c>
      <c r="W1541" s="25" t="str">
        <f aca="false">IF(C1541&lt;&gt;"",($M1541*1) + ($N1541*2) + ($O1541*3) + (IF(U1541 = 1, 10, 0)) + (IF(V1541 = 1, 20, 0)),"")</f>
        <v/>
      </c>
      <c r="X1541" s="27" t="str">
        <f aca="true">IF(C1541&lt;&gt;"",IF(INDIRECT($AH$6&amp;"B"&amp;($C$1*$A1541+16))= 1,1,0),"")</f>
        <v/>
      </c>
      <c r="Y1541" s="27" t="str">
        <f aca="true">IF(D1541&lt;&gt;"",IF(INDIRECT($AH$6&amp;"B"&amp;($C$1*$A1541+17))= 1,1,0),"")</f>
        <v/>
      </c>
      <c r="Z1541" s="27" t="str">
        <f aca="true">IF(E1541&lt;&gt;"",IF(INDIRECT($AH$6&amp;"B"&amp;($C$1*$A1541+18))= 1,1,0),"")</f>
        <v/>
      </c>
      <c r="AA1541" s="27" t="str">
        <f aca="true">IF(F1541&lt;&gt;"",IF(INDIRECT($AH$6&amp;"B"&amp;($C$1*$A1541+19))= 1,1,0),"")</f>
        <v/>
      </c>
      <c r="AB1541" s="27" t="str">
        <f aca="false">IF(C1541&lt;&gt;"",IF(X1541 = 1, 5, 0) + IF(Z1541 = 1, 25, 0) + IF(AA1541 = 1, 15, 0),"")</f>
        <v/>
      </c>
      <c r="AC1541" s="57" t="str">
        <f aca="false">IF(C1541&lt;&gt;"",L1541+W1541+AB1541,"")</f>
        <v/>
      </c>
    </row>
    <row r="1542" customFormat="false" ht="12.8" hidden="false" customHeight="false" outlineLevel="0" collapsed="false">
      <c r="A1542" s="11" t="n">
        <f aca="false">A1541+1</f>
        <v>39</v>
      </c>
      <c r="B1542" s="38" t="str">
        <f aca="true">IF(INDIRECT($AH$6&amp;"B"&amp;($C$1*$A1542+2))=0, "",INDIRECT($AH$6&amp;"B"&amp;($C$1*$A1542+2)))</f>
        <v/>
      </c>
      <c r="C1542" s="19" t="str">
        <f aca="true">IF(INDIRECT($AH$6&amp;"B"&amp;($C$1*$A1542+3)) = 0, "", INDIRECT($AH$6&amp;"B"&amp;($C$1*$A1542+3)))</f>
        <v/>
      </c>
      <c r="D1542" s="19" t="str">
        <f aca="true">IF(INDIRECT($AH$6&amp;"B"&amp;($C$1*$A1542+4)) = 0, "", INDIRECT($AH$6&amp;"B"&amp;($C$1*$A1542+4)))</f>
        <v/>
      </c>
      <c r="E1542" s="19" t="str">
        <f aca="true">IF(INDIRECT($AH$6&amp;"B"&amp;($C$1*$A1542+7)) = 0, "", INDIRECT($AH$6&amp;"B"&amp;($C$1*$A1542+7)))</f>
        <v/>
      </c>
      <c r="F1542" s="20" t="str">
        <f aca="true">IF(C1542 &lt;&gt; "",IF(INDIRECT($AH$6&amp;"B"&amp;($C$1*$A1542+8)) = 0, 0, 1), "")</f>
        <v/>
      </c>
      <c r="G1542" s="20" t="n">
        <f aca="true">INDIRECT($AH$6&amp;"B"&amp;($C$1*$A1542+9))</f>
        <v>0</v>
      </c>
      <c r="H1542" s="20" t="n">
        <f aca="true">INDIRECT($AH$6&amp;"B"&amp;($C$1*$A1542+10))</f>
        <v>0</v>
      </c>
      <c r="I1542" s="20" t="n">
        <f aca="true">INDIRECT($AH$6&amp;"B"&amp;($C$1*$A1542+11))</f>
        <v>0</v>
      </c>
      <c r="J1542" s="20" t="n">
        <f aca="true">INDIRECT($AH$6&amp;"B"&amp;($C$1*$A1542+12))</f>
        <v>0</v>
      </c>
      <c r="K1542" s="21" t="str">
        <f aca="false">IF(C1542&lt;&gt;"",IFERROR((G1542+H1542+I1542)/(G1542+H1542+I1542+J1542),0), "")</f>
        <v/>
      </c>
      <c r="L1542" s="20" t="str">
        <f aca="false">IF(C1542&lt;&gt;"",(G1542* 2) +(H1542* 4) + (I1542* 6) + IF(F1542 = 1, 5, 0), "")</f>
        <v/>
      </c>
      <c r="M1542" s="25" t="str">
        <f aca="true">IF(C1542&lt;&gt;"",SUM(INDIRECT($AH$6&amp;"C"&amp;($C$1*$A1542+9)):INDIRECT($AH$6&amp;"V"&amp;($C$1*$A1542+9))), "")</f>
        <v/>
      </c>
      <c r="N1542" s="25" t="str">
        <f aca="true">IF(C1542&lt;&gt;"",SUM(INDIRECT($AH$6&amp;"C"&amp;($C$1*$A1542+10)):INDIRECT($AH$6&amp;"V"&amp;($C$1*$A1542+10))), "")</f>
        <v/>
      </c>
      <c r="O1542" s="25" t="str">
        <f aca="true">IF(C1542&lt;&gt;"",SUM(INDIRECT($AH$6&amp;"C"&amp;($C$1*$A1542+11)):INDIRECT($AH$6&amp;"V"&amp;($C$1*$A1542+11))),"")</f>
        <v/>
      </c>
      <c r="P1542" s="25" t="str">
        <f aca="true">IF(C1542&lt;&gt;"",SUM(INDIRECT($AH$6&amp;"C"&amp;($C$1*$A1542+12)):INDIRECT($AH$6&amp;"V"&amp;($C$1*$A1542+12))),"")</f>
        <v/>
      </c>
      <c r="Q1542" s="24" t="str">
        <f aca="false">IF(C1542&lt;&gt;"",IFERROR((M1542+N1542+O1542)/(M1542+N1542+O1542+P1542),0), "")</f>
        <v/>
      </c>
      <c r="R1542" s="25" t="str">
        <f aca="true">IF(C1542&lt;&gt;"",SUM(INDIRECT($AH$6&amp;"C"&amp;($C$1*$A1542+13)):INDIRECT($AH$6&amp;"V"&amp;($C$1*$A1542+13))), "")</f>
        <v/>
      </c>
      <c r="S1542" s="25" t="str">
        <f aca="false">IF(C1542&lt;&gt;"",IFERROR((M1542+N1542+O1542+P1542)/R1542, 0),"")</f>
        <v/>
      </c>
      <c r="T1542" s="25" t="str">
        <f aca="false">IF(C1542&lt;&gt;"",IFERROR((M1542+N1542+O1542)/R1542,0),"")</f>
        <v/>
      </c>
      <c r="U1542" s="25" t="str">
        <f aca="true">IF(C1542&lt;&gt;"",IF(INDIRECT($AH$6&amp;"B"&amp;($C$1*$A1542+14))= 1,1,0),"")</f>
        <v/>
      </c>
      <c r="V1542" s="25" t="str">
        <f aca="true">IF(C1542&lt;&gt;"",IF(INDIRECT($AH$6&amp;"B"&amp;($C$1*$A1542+15))= 1,1,0),"")</f>
        <v/>
      </c>
      <c r="W1542" s="25" t="str">
        <f aca="false">IF(C1542&lt;&gt;"",($M1542*1) + ($N1542*2) + ($O1542*3) + (IF(U1542 = 1, 10, 0)) + (IF(V1542 = 1, 20, 0)),"")</f>
        <v/>
      </c>
      <c r="X1542" s="27" t="str">
        <f aca="true">IF(C1542&lt;&gt;"",IF(INDIRECT($AH$6&amp;"B"&amp;($C$1*$A1542+16))= 1,1,0),"")</f>
        <v/>
      </c>
      <c r="Y1542" s="27" t="str">
        <f aca="true">IF(D1542&lt;&gt;"",IF(INDIRECT($AH$6&amp;"B"&amp;($C$1*$A1542+17))= 1,1,0),"")</f>
        <v/>
      </c>
      <c r="Z1542" s="27" t="str">
        <f aca="true">IF(E1542&lt;&gt;"",IF(INDIRECT($AH$6&amp;"B"&amp;($C$1*$A1542+18))= 1,1,0),"")</f>
        <v/>
      </c>
      <c r="AA1542" s="27" t="str">
        <f aca="true">IF(F1542&lt;&gt;"",IF(INDIRECT($AH$6&amp;"B"&amp;($C$1*$A1542+19))= 1,1,0),"")</f>
        <v/>
      </c>
      <c r="AB1542" s="27" t="str">
        <f aca="false">IF(C1542&lt;&gt;"",IF(X1542 = 1, 5, 0) + IF(Z1542 = 1, 25, 0) + IF(AA1542 = 1, 15, 0),"")</f>
        <v/>
      </c>
      <c r="AC1542" s="57" t="str">
        <f aca="false">IF(C1542&lt;&gt;"",L1542+W1542+AB1542,"")</f>
        <v/>
      </c>
    </row>
    <row r="1543" customFormat="false" ht="12.8" hidden="false" customHeight="false" outlineLevel="0" collapsed="false">
      <c r="A1543" s="11" t="n">
        <f aca="false">A1542+1</f>
        <v>40</v>
      </c>
      <c r="B1543" s="38" t="str">
        <f aca="true">IF(INDIRECT($AH$6&amp;"B"&amp;($C$1*$A1543+2))=0, "",INDIRECT($AH$6&amp;"B"&amp;($C$1*$A1543+2)))</f>
        <v/>
      </c>
      <c r="C1543" s="19" t="str">
        <f aca="true">IF(INDIRECT($AH$6&amp;"B"&amp;($C$1*$A1543+3)) = 0, "", INDIRECT($AH$6&amp;"B"&amp;($C$1*$A1543+3)))</f>
        <v/>
      </c>
      <c r="D1543" s="19" t="str">
        <f aca="true">IF(INDIRECT($AH$6&amp;"B"&amp;($C$1*$A1543+4)) = 0, "", INDIRECT($AH$6&amp;"B"&amp;($C$1*$A1543+4)))</f>
        <v/>
      </c>
      <c r="E1543" s="19" t="str">
        <f aca="true">IF(INDIRECT($AH$6&amp;"B"&amp;($C$1*$A1543+7)) = 0, "", INDIRECT($AH$6&amp;"B"&amp;($C$1*$A1543+7)))</f>
        <v/>
      </c>
      <c r="F1543" s="20" t="str">
        <f aca="true">IF(C1543 &lt;&gt; "",IF(INDIRECT($AH$6&amp;"B"&amp;($C$1*$A1543+8)) = 0, 0, 1), "")</f>
        <v/>
      </c>
      <c r="G1543" s="20" t="n">
        <f aca="true">INDIRECT($AH$6&amp;"B"&amp;($C$1*$A1543+9))</f>
        <v>0</v>
      </c>
      <c r="H1543" s="20" t="n">
        <f aca="true">INDIRECT($AH$6&amp;"B"&amp;($C$1*$A1543+10))</f>
        <v>0</v>
      </c>
      <c r="I1543" s="20" t="n">
        <f aca="true">INDIRECT($AH$6&amp;"B"&amp;($C$1*$A1543+11))</f>
        <v>0</v>
      </c>
      <c r="J1543" s="20" t="n">
        <f aca="true">INDIRECT($AH$6&amp;"B"&amp;($C$1*$A1543+12))</f>
        <v>0</v>
      </c>
      <c r="K1543" s="21" t="str">
        <f aca="false">IF(C1543&lt;&gt;"",IFERROR((G1543+H1543+I1543)/(G1543+H1543+I1543+J1543),0), "")</f>
        <v/>
      </c>
      <c r="L1543" s="20" t="str">
        <f aca="false">IF(C1543&lt;&gt;"",(G1543* 2) +(H1543* 4) + (I1543* 6) + IF(F1543 = 1, 5, 0), "")</f>
        <v/>
      </c>
      <c r="M1543" s="25" t="str">
        <f aca="true">IF(C1543&lt;&gt;"",SUM(INDIRECT($AH$6&amp;"C"&amp;($C$1*$A1543+9)):INDIRECT($AH$6&amp;"V"&amp;($C$1*$A1543+9))), "")</f>
        <v/>
      </c>
      <c r="N1543" s="25" t="str">
        <f aca="true">IF(C1543&lt;&gt;"",SUM(INDIRECT($AH$6&amp;"C"&amp;($C$1*$A1543+10)):INDIRECT($AH$6&amp;"V"&amp;($C$1*$A1543+10))), "")</f>
        <v/>
      </c>
      <c r="O1543" s="25" t="str">
        <f aca="true">IF(C1543&lt;&gt;"",SUM(INDIRECT($AH$6&amp;"C"&amp;($C$1*$A1543+11)):INDIRECT($AH$6&amp;"V"&amp;($C$1*$A1543+11))),"")</f>
        <v/>
      </c>
      <c r="P1543" s="25" t="str">
        <f aca="true">IF(C1543&lt;&gt;"",SUM(INDIRECT($AH$6&amp;"C"&amp;($C$1*$A1543+12)):INDIRECT($AH$6&amp;"V"&amp;($C$1*$A1543+12))),"")</f>
        <v/>
      </c>
      <c r="Q1543" s="24" t="str">
        <f aca="false">IF(C1543&lt;&gt;"",IFERROR((M1543+N1543+O1543)/(M1543+N1543+O1543+P1543),0), "")</f>
        <v/>
      </c>
      <c r="R1543" s="25" t="str">
        <f aca="true">IF(C1543&lt;&gt;"",SUM(INDIRECT($AH$6&amp;"C"&amp;($C$1*$A1543+13)):INDIRECT($AH$6&amp;"V"&amp;($C$1*$A1543+13))), "")</f>
        <v/>
      </c>
      <c r="S1543" s="25" t="str">
        <f aca="false">IF(C1543&lt;&gt;"",IFERROR((M1543+N1543+O1543+P1543)/R1543, 0),"")</f>
        <v/>
      </c>
      <c r="T1543" s="25" t="str">
        <f aca="false">IF(C1543&lt;&gt;"",IFERROR((M1543+N1543+O1543)/R1543,0),"")</f>
        <v/>
      </c>
      <c r="U1543" s="25" t="str">
        <f aca="true">IF(C1543&lt;&gt;"",IF(INDIRECT($AH$6&amp;"B"&amp;($C$1*$A1543+14))= 1,1,0),"")</f>
        <v/>
      </c>
      <c r="V1543" s="25" t="str">
        <f aca="true">IF(C1543&lt;&gt;"",IF(INDIRECT($AH$6&amp;"B"&amp;($C$1*$A1543+15))= 1,1,0),"")</f>
        <v/>
      </c>
      <c r="W1543" s="25" t="str">
        <f aca="false">IF(C1543&lt;&gt;"",($M1543*1) + ($N1543*2) + ($O1543*3) + (IF(U1543 = 1, 10, 0)) + (IF(V1543 = 1, 20, 0)),"")</f>
        <v/>
      </c>
      <c r="X1543" s="27" t="str">
        <f aca="true">IF(C1543&lt;&gt;"",IF(INDIRECT($AH$6&amp;"B"&amp;($C$1*$A1543+16))= 1,1,0),"")</f>
        <v/>
      </c>
      <c r="Y1543" s="27" t="str">
        <f aca="true">IF(D1543&lt;&gt;"",IF(INDIRECT($AH$6&amp;"B"&amp;($C$1*$A1543+17))= 1,1,0),"")</f>
        <v/>
      </c>
      <c r="Z1543" s="27" t="str">
        <f aca="true">IF(E1543&lt;&gt;"",IF(INDIRECT($AH$6&amp;"B"&amp;($C$1*$A1543+18))= 1,1,0),"")</f>
        <v/>
      </c>
      <c r="AA1543" s="27" t="str">
        <f aca="true">IF(F1543&lt;&gt;"",IF(INDIRECT($AH$6&amp;"B"&amp;($C$1*$A1543+19))= 1,1,0),"")</f>
        <v/>
      </c>
      <c r="AB1543" s="27" t="str">
        <f aca="false">IF(C1543&lt;&gt;"",IF(X1543 = 1, 5, 0) + IF(Z1543 = 1, 25, 0) + IF(AA1543 = 1, 15, 0),"")</f>
        <v/>
      </c>
      <c r="AC1543" s="57" t="str">
        <f aca="false">IF(C1543&lt;&gt;"",L1543+W1543+AB1543,"")</f>
        <v/>
      </c>
    </row>
    <row r="1544" customFormat="false" ht="12.8" hidden="false" customHeight="false" outlineLevel="0" collapsed="false">
      <c r="A1544" s="11" t="n">
        <f aca="false">A1543+1</f>
        <v>41</v>
      </c>
      <c r="B1544" s="38" t="str">
        <f aca="true">IF(INDIRECT($AH$6&amp;"B"&amp;($C$1*$A1544+2))=0, "",INDIRECT($AH$6&amp;"B"&amp;($C$1*$A1544+2)))</f>
        <v/>
      </c>
      <c r="C1544" s="19" t="str">
        <f aca="true">IF(INDIRECT($AH$6&amp;"B"&amp;($C$1*$A1544+3)) = 0, "", INDIRECT($AH$6&amp;"B"&amp;($C$1*$A1544+3)))</f>
        <v/>
      </c>
      <c r="D1544" s="19" t="str">
        <f aca="true">IF(INDIRECT($AH$6&amp;"B"&amp;($C$1*$A1544+4)) = 0, "", INDIRECT($AH$6&amp;"B"&amp;($C$1*$A1544+4)))</f>
        <v/>
      </c>
      <c r="E1544" s="19" t="str">
        <f aca="true">IF(INDIRECT($AH$6&amp;"B"&amp;($C$1*$A1544+7)) = 0, "", INDIRECT($AH$6&amp;"B"&amp;($C$1*$A1544+7)))</f>
        <v/>
      </c>
      <c r="F1544" s="20" t="str">
        <f aca="true">IF(C1544 &lt;&gt; "",IF(INDIRECT($AH$6&amp;"B"&amp;($C$1*$A1544+8)) = 0, 0, 1), "")</f>
        <v/>
      </c>
      <c r="G1544" s="20" t="n">
        <f aca="true">INDIRECT($AH$6&amp;"B"&amp;($C$1*$A1544+9))</f>
        <v>0</v>
      </c>
      <c r="H1544" s="20" t="n">
        <f aca="true">INDIRECT($AH$6&amp;"B"&amp;($C$1*$A1544+10))</f>
        <v>0</v>
      </c>
      <c r="I1544" s="20" t="n">
        <f aca="true">INDIRECT($AH$6&amp;"B"&amp;($C$1*$A1544+11))</f>
        <v>0</v>
      </c>
      <c r="J1544" s="20" t="n">
        <f aca="true">INDIRECT($AH$6&amp;"B"&amp;($C$1*$A1544+12))</f>
        <v>0</v>
      </c>
      <c r="K1544" s="21" t="str">
        <f aca="false">IF(C1544&lt;&gt;"",IFERROR((G1544+H1544+I1544)/(G1544+H1544+I1544+J1544),0), "")</f>
        <v/>
      </c>
      <c r="L1544" s="20" t="str">
        <f aca="false">IF(C1544&lt;&gt;"",(G1544* 2) +(H1544* 4) + (I1544* 6) + IF(F1544 = 1, 5, 0), "")</f>
        <v/>
      </c>
      <c r="M1544" s="25" t="str">
        <f aca="true">IF(C1544&lt;&gt;"",SUM(INDIRECT($AH$6&amp;"C"&amp;($C$1*$A1544+9)):INDIRECT($AH$6&amp;"V"&amp;($C$1*$A1544+9))), "")</f>
        <v/>
      </c>
      <c r="N1544" s="25" t="str">
        <f aca="true">IF(C1544&lt;&gt;"",SUM(INDIRECT($AH$6&amp;"C"&amp;($C$1*$A1544+10)):INDIRECT($AH$6&amp;"V"&amp;($C$1*$A1544+10))), "")</f>
        <v/>
      </c>
      <c r="O1544" s="25" t="str">
        <f aca="true">IF(C1544&lt;&gt;"",SUM(INDIRECT($AH$6&amp;"C"&amp;($C$1*$A1544+11)):INDIRECT($AH$6&amp;"V"&amp;($C$1*$A1544+11))),"")</f>
        <v/>
      </c>
      <c r="P1544" s="25" t="str">
        <f aca="true">IF(C1544&lt;&gt;"",SUM(INDIRECT($AH$6&amp;"C"&amp;($C$1*$A1544+12)):INDIRECT($AH$6&amp;"V"&amp;($C$1*$A1544+12))),"")</f>
        <v/>
      </c>
      <c r="Q1544" s="24" t="str">
        <f aca="false">IF(C1544&lt;&gt;"",IFERROR((M1544+N1544+O1544)/(M1544+N1544+O1544+P1544),0), "")</f>
        <v/>
      </c>
      <c r="R1544" s="25" t="str">
        <f aca="true">IF(C1544&lt;&gt;"",SUM(INDIRECT($AH$6&amp;"C"&amp;($C$1*$A1544+13)):INDIRECT($AH$6&amp;"V"&amp;($C$1*$A1544+13))), "")</f>
        <v/>
      </c>
      <c r="S1544" s="25" t="str">
        <f aca="false">IF(C1544&lt;&gt;"",IFERROR((M1544+N1544+O1544+P1544)/R1544, 0),"")</f>
        <v/>
      </c>
      <c r="T1544" s="25" t="str">
        <f aca="false">IF(C1544&lt;&gt;"",IFERROR((M1544+N1544+O1544)/R1544,0),"")</f>
        <v/>
      </c>
      <c r="U1544" s="25" t="str">
        <f aca="true">IF(C1544&lt;&gt;"",IF(INDIRECT($AH$6&amp;"B"&amp;($C$1*$A1544+14))= 1,1,0),"")</f>
        <v/>
      </c>
      <c r="V1544" s="25" t="str">
        <f aca="true">IF(C1544&lt;&gt;"",IF(INDIRECT($AH$6&amp;"B"&amp;($C$1*$A1544+15))= 1,1,0),"")</f>
        <v/>
      </c>
      <c r="W1544" s="25" t="str">
        <f aca="false">IF(C1544&lt;&gt;"",($M1544*1) + ($N1544*2) + ($O1544*3) + (IF(U1544 = 1, 10, 0)) + (IF(V1544 = 1, 20, 0)),"")</f>
        <v/>
      </c>
      <c r="X1544" s="27" t="str">
        <f aca="true">IF(C1544&lt;&gt;"",IF(INDIRECT($AH$6&amp;"B"&amp;($C$1*$A1544+16))= 1,1,0),"")</f>
        <v/>
      </c>
      <c r="Y1544" s="27" t="str">
        <f aca="true">IF(D1544&lt;&gt;"",IF(INDIRECT($AH$6&amp;"B"&amp;($C$1*$A1544+17))= 1,1,0),"")</f>
        <v/>
      </c>
      <c r="Z1544" s="27" t="str">
        <f aca="true">IF(E1544&lt;&gt;"",IF(INDIRECT($AH$6&amp;"B"&amp;($C$1*$A1544+18))= 1,1,0),"")</f>
        <v/>
      </c>
      <c r="AA1544" s="27" t="str">
        <f aca="true">IF(F1544&lt;&gt;"",IF(INDIRECT($AH$6&amp;"B"&amp;($C$1*$A1544+19))= 1,1,0),"")</f>
        <v/>
      </c>
      <c r="AB1544" s="27" t="str">
        <f aca="false">IF(C1544&lt;&gt;"",IF(X1544 = 1, 5, 0) + IF(Z1544 = 1, 25, 0) + IF(AA1544 = 1, 15, 0),"")</f>
        <v/>
      </c>
      <c r="AC1544" s="57" t="str">
        <f aca="false">IF(C1544&lt;&gt;"",L1544+W1544+AB1544,"")</f>
        <v/>
      </c>
    </row>
    <row r="1545" customFormat="false" ht="12.8" hidden="false" customHeight="false" outlineLevel="0" collapsed="false">
      <c r="A1545" s="11" t="n">
        <f aca="false">A1544+1</f>
        <v>42</v>
      </c>
      <c r="B1545" s="38" t="str">
        <f aca="true">IF(INDIRECT($AH$6&amp;"B"&amp;($C$1*$A1545+2))=0, "",INDIRECT($AH$6&amp;"B"&amp;($C$1*$A1545+2)))</f>
        <v/>
      </c>
      <c r="C1545" s="19" t="str">
        <f aca="true">IF(INDIRECT($AH$6&amp;"B"&amp;($C$1*$A1545+3)) = 0, "", INDIRECT($AH$6&amp;"B"&amp;($C$1*$A1545+3)))</f>
        <v/>
      </c>
      <c r="D1545" s="19" t="str">
        <f aca="true">IF(INDIRECT($AH$6&amp;"B"&amp;($C$1*$A1545+4)) = 0, "", INDIRECT($AH$6&amp;"B"&amp;($C$1*$A1545+4)))</f>
        <v/>
      </c>
      <c r="E1545" s="19" t="str">
        <f aca="true">IF(INDIRECT($AH$6&amp;"B"&amp;($C$1*$A1545+7)) = 0, "", INDIRECT($AH$6&amp;"B"&amp;($C$1*$A1545+7)))</f>
        <v/>
      </c>
      <c r="F1545" s="20" t="str">
        <f aca="true">IF(C1545 &lt;&gt; "",IF(INDIRECT($AH$6&amp;"B"&amp;($C$1*$A1545+8)) = 0, 0, 1), "")</f>
        <v/>
      </c>
      <c r="G1545" s="20" t="n">
        <f aca="true">INDIRECT($AH$6&amp;"B"&amp;($C$1*$A1545+9))</f>
        <v>0</v>
      </c>
      <c r="H1545" s="20" t="n">
        <f aca="true">INDIRECT($AH$6&amp;"B"&amp;($C$1*$A1545+10))</f>
        <v>0</v>
      </c>
      <c r="I1545" s="20" t="n">
        <f aca="true">INDIRECT($AH$6&amp;"B"&amp;($C$1*$A1545+11))</f>
        <v>0</v>
      </c>
      <c r="J1545" s="20" t="n">
        <f aca="true">INDIRECT($AH$6&amp;"B"&amp;($C$1*$A1545+12))</f>
        <v>0</v>
      </c>
      <c r="K1545" s="21" t="str">
        <f aca="false">IF(C1545&lt;&gt;"",IFERROR((G1545+H1545+I1545)/(G1545+H1545+I1545+J1545),0), "")</f>
        <v/>
      </c>
      <c r="L1545" s="20" t="str">
        <f aca="false">IF(C1545&lt;&gt;"",(G1545* 2) +(H1545* 4) + (I1545* 6) + IF(F1545 = 1, 5, 0), "")</f>
        <v/>
      </c>
      <c r="M1545" s="25" t="str">
        <f aca="true">IF(C1545&lt;&gt;"",SUM(INDIRECT($AH$6&amp;"C"&amp;($C$1*$A1545+9)):INDIRECT($AH$6&amp;"V"&amp;($C$1*$A1545+9))), "")</f>
        <v/>
      </c>
      <c r="N1545" s="25" t="str">
        <f aca="true">IF(C1545&lt;&gt;"",SUM(INDIRECT($AH$6&amp;"C"&amp;($C$1*$A1545+10)):INDIRECT($AH$6&amp;"V"&amp;($C$1*$A1545+10))), "")</f>
        <v/>
      </c>
      <c r="O1545" s="25" t="str">
        <f aca="true">IF(C1545&lt;&gt;"",SUM(INDIRECT($AH$6&amp;"C"&amp;($C$1*$A1545+11)):INDIRECT($AH$6&amp;"V"&amp;($C$1*$A1545+11))),"")</f>
        <v/>
      </c>
      <c r="P1545" s="25" t="str">
        <f aca="true">IF(C1545&lt;&gt;"",SUM(INDIRECT($AH$6&amp;"C"&amp;($C$1*$A1545+12)):INDIRECT($AH$6&amp;"V"&amp;($C$1*$A1545+12))),"")</f>
        <v/>
      </c>
      <c r="Q1545" s="24" t="str">
        <f aca="false">IF(C1545&lt;&gt;"",IFERROR((M1545+N1545+O1545)/(M1545+N1545+O1545+P1545),0), "")</f>
        <v/>
      </c>
      <c r="R1545" s="25" t="str">
        <f aca="true">IF(C1545&lt;&gt;"",SUM(INDIRECT($AH$6&amp;"C"&amp;($C$1*$A1545+13)):INDIRECT($AH$6&amp;"V"&amp;($C$1*$A1545+13))), "")</f>
        <v/>
      </c>
      <c r="S1545" s="25" t="str">
        <f aca="false">IF(C1545&lt;&gt;"",IFERROR((M1545+N1545+O1545+P1545)/R1545, 0),"")</f>
        <v/>
      </c>
      <c r="T1545" s="25" t="str">
        <f aca="false">IF(C1545&lt;&gt;"",IFERROR((M1545+N1545+O1545)/R1545,0),"")</f>
        <v/>
      </c>
      <c r="U1545" s="25" t="str">
        <f aca="true">IF(C1545&lt;&gt;"",IF(INDIRECT($AH$6&amp;"B"&amp;($C$1*$A1545+14))= 1,1,0),"")</f>
        <v/>
      </c>
      <c r="V1545" s="25" t="str">
        <f aca="true">IF(C1545&lt;&gt;"",IF(INDIRECT($AH$6&amp;"B"&amp;($C$1*$A1545+15))= 1,1,0),"")</f>
        <v/>
      </c>
      <c r="W1545" s="25" t="str">
        <f aca="false">IF(C1545&lt;&gt;"",($M1545*1) + ($N1545*2) + ($O1545*3) + (IF(U1545 = 1, 10, 0)) + (IF(V1545 = 1, 20, 0)),"")</f>
        <v/>
      </c>
      <c r="X1545" s="27" t="str">
        <f aca="true">IF(C1545&lt;&gt;"",IF(INDIRECT($AH$6&amp;"B"&amp;($C$1*$A1545+16))= 1,1,0),"")</f>
        <v/>
      </c>
      <c r="Y1545" s="27" t="str">
        <f aca="true">IF(D1545&lt;&gt;"",IF(INDIRECT($AH$6&amp;"B"&amp;($C$1*$A1545+17))= 1,1,0),"")</f>
        <v/>
      </c>
      <c r="Z1545" s="27" t="str">
        <f aca="true">IF(E1545&lt;&gt;"",IF(INDIRECT($AH$6&amp;"B"&amp;($C$1*$A1545+18))= 1,1,0),"")</f>
        <v/>
      </c>
      <c r="AA1545" s="27" t="str">
        <f aca="true">IF(F1545&lt;&gt;"",IF(INDIRECT($AH$6&amp;"B"&amp;($C$1*$A1545+19))= 1,1,0),"")</f>
        <v/>
      </c>
      <c r="AB1545" s="27" t="str">
        <f aca="false">IF(C1545&lt;&gt;"",IF(X1545 = 1, 5, 0) + IF(Z1545 = 1, 25, 0) + IF(AA1545 = 1, 15, 0),"")</f>
        <v/>
      </c>
      <c r="AC1545" s="57" t="str">
        <f aca="false">IF(C1545&lt;&gt;"",L1545+W1545+AB1545,"")</f>
        <v/>
      </c>
    </row>
    <row r="1546" customFormat="false" ht="12.8" hidden="false" customHeight="false" outlineLevel="0" collapsed="false">
      <c r="A1546" s="11" t="n">
        <f aca="false">A1545+1</f>
        <v>43</v>
      </c>
      <c r="B1546" s="38" t="str">
        <f aca="true">IF(INDIRECT($AH$6&amp;"B"&amp;($C$1*$A1546+2))=0, "",INDIRECT($AH$6&amp;"B"&amp;($C$1*$A1546+2)))</f>
        <v/>
      </c>
      <c r="C1546" s="19" t="str">
        <f aca="true">IF(INDIRECT($AH$6&amp;"B"&amp;($C$1*$A1546+3)) = 0, "", INDIRECT($AH$6&amp;"B"&amp;($C$1*$A1546+3)))</f>
        <v/>
      </c>
      <c r="D1546" s="19" t="str">
        <f aca="true">IF(INDIRECT($AH$6&amp;"B"&amp;($C$1*$A1546+4)) = 0, "", INDIRECT($AH$6&amp;"B"&amp;($C$1*$A1546+4)))</f>
        <v/>
      </c>
      <c r="E1546" s="19" t="str">
        <f aca="true">IF(INDIRECT($AH$6&amp;"B"&amp;($C$1*$A1546+7)) = 0, "", INDIRECT($AH$6&amp;"B"&amp;($C$1*$A1546+7)))</f>
        <v/>
      </c>
      <c r="F1546" s="20" t="str">
        <f aca="true">IF(C1546 &lt;&gt; "",IF(INDIRECT($AH$6&amp;"B"&amp;($C$1*$A1546+8)) = 0, 0, 1), "")</f>
        <v/>
      </c>
      <c r="G1546" s="20" t="n">
        <f aca="true">INDIRECT($AH$6&amp;"B"&amp;($C$1*$A1546+9))</f>
        <v>0</v>
      </c>
      <c r="H1546" s="20" t="n">
        <f aca="true">INDIRECT($AH$6&amp;"B"&amp;($C$1*$A1546+10))</f>
        <v>0</v>
      </c>
      <c r="I1546" s="20" t="n">
        <f aca="true">INDIRECT($AH$6&amp;"B"&amp;($C$1*$A1546+11))</f>
        <v>0</v>
      </c>
      <c r="J1546" s="20" t="n">
        <f aca="true">INDIRECT($AH$6&amp;"B"&amp;($C$1*$A1546+12))</f>
        <v>0</v>
      </c>
      <c r="K1546" s="21" t="str">
        <f aca="false">IF(C1546&lt;&gt;"",IFERROR((G1546+H1546+I1546)/(G1546+H1546+I1546+J1546),0), "")</f>
        <v/>
      </c>
      <c r="L1546" s="20" t="str">
        <f aca="false">IF(C1546&lt;&gt;"",(G1546* 2) +(H1546* 4) + (I1546* 6) + IF(F1546 = 1, 5, 0), "")</f>
        <v/>
      </c>
      <c r="M1546" s="25" t="str">
        <f aca="true">IF(C1546&lt;&gt;"",SUM(INDIRECT($AH$6&amp;"C"&amp;($C$1*$A1546+9)):INDIRECT($AH$6&amp;"V"&amp;($C$1*$A1546+9))), "")</f>
        <v/>
      </c>
      <c r="N1546" s="25" t="str">
        <f aca="true">IF(C1546&lt;&gt;"",SUM(INDIRECT($AH$6&amp;"C"&amp;($C$1*$A1546+10)):INDIRECT($AH$6&amp;"V"&amp;($C$1*$A1546+10))), "")</f>
        <v/>
      </c>
      <c r="O1546" s="25" t="str">
        <f aca="true">IF(C1546&lt;&gt;"",SUM(INDIRECT($AH$6&amp;"C"&amp;($C$1*$A1546+11)):INDIRECT($AH$6&amp;"V"&amp;($C$1*$A1546+11))),"")</f>
        <v/>
      </c>
      <c r="P1546" s="25" t="str">
        <f aca="true">IF(C1546&lt;&gt;"",SUM(INDIRECT($AH$6&amp;"C"&amp;($C$1*$A1546+12)):INDIRECT($AH$6&amp;"V"&amp;($C$1*$A1546+12))),"")</f>
        <v/>
      </c>
      <c r="Q1546" s="24" t="str">
        <f aca="false">IF(C1546&lt;&gt;"",IFERROR((M1546+N1546+O1546)/(M1546+N1546+O1546+P1546),0), "")</f>
        <v/>
      </c>
      <c r="R1546" s="25" t="str">
        <f aca="true">IF(C1546&lt;&gt;"",SUM(INDIRECT($AH$6&amp;"C"&amp;($C$1*$A1546+13)):INDIRECT($AH$6&amp;"V"&amp;($C$1*$A1546+13))), "")</f>
        <v/>
      </c>
      <c r="S1546" s="25" t="str">
        <f aca="false">IF(C1546&lt;&gt;"",IFERROR((M1546+N1546+O1546+P1546)/R1546, 0),"")</f>
        <v/>
      </c>
      <c r="T1546" s="25" t="str">
        <f aca="false">IF(C1546&lt;&gt;"",IFERROR((M1546+N1546+O1546)/R1546,0),"")</f>
        <v/>
      </c>
      <c r="U1546" s="25" t="str">
        <f aca="true">IF(C1546&lt;&gt;"",IF(INDIRECT($AH$6&amp;"B"&amp;($C$1*$A1546+14))= 1,1,0),"")</f>
        <v/>
      </c>
      <c r="V1546" s="25" t="str">
        <f aca="true">IF(C1546&lt;&gt;"",IF(INDIRECT($AH$6&amp;"B"&amp;($C$1*$A1546+15))= 1,1,0),"")</f>
        <v/>
      </c>
      <c r="W1546" s="25" t="str">
        <f aca="false">IF(C1546&lt;&gt;"",($M1546*1) + ($N1546*2) + ($O1546*3) + (IF(U1546 = 1, 10, 0)) + (IF(V1546 = 1, 20, 0)),"")</f>
        <v/>
      </c>
      <c r="X1546" s="27" t="str">
        <f aca="true">IF(C1546&lt;&gt;"",IF(INDIRECT($AH$6&amp;"B"&amp;($C$1*$A1546+16))= 1,1,0),"")</f>
        <v/>
      </c>
      <c r="Y1546" s="27" t="str">
        <f aca="true">IF(D1546&lt;&gt;"",IF(INDIRECT($AH$6&amp;"B"&amp;($C$1*$A1546+17))= 1,1,0),"")</f>
        <v/>
      </c>
      <c r="Z1546" s="27" t="str">
        <f aca="true">IF(E1546&lt;&gt;"",IF(INDIRECT($AH$6&amp;"B"&amp;($C$1*$A1546+18))= 1,1,0),"")</f>
        <v/>
      </c>
      <c r="AA1546" s="27" t="str">
        <f aca="true">IF(F1546&lt;&gt;"",IF(INDIRECT($AH$6&amp;"B"&amp;($C$1*$A1546+19))= 1,1,0),"")</f>
        <v/>
      </c>
      <c r="AB1546" s="27" t="str">
        <f aca="false">IF(C1546&lt;&gt;"",IF(X1546 = 1, 5, 0) + IF(Z1546 = 1, 25, 0) + IF(AA1546 = 1, 15, 0),"")</f>
        <v/>
      </c>
      <c r="AC1546" s="57" t="str">
        <f aca="false">IF(C1546&lt;&gt;"",L1546+W1546+AB1546,"")</f>
        <v/>
      </c>
    </row>
    <row r="1547" customFormat="false" ht="12.8" hidden="false" customHeight="false" outlineLevel="0" collapsed="false">
      <c r="A1547" s="11" t="n">
        <f aca="false">A1546+1</f>
        <v>44</v>
      </c>
      <c r="B1547" s="38" t="str">
        <f aca="true">IF(INDIRECT($AH$6&amp;"B"&amp;($C$1*$A1547+2))=0, "",INDIRECT($AH$6&amp;"B"&amp;($C$1*$A1547+2)))</f>
        <v/>
      </c>
      <c r="C1547" s="19" t="str">
        <f aca="true">IF(INDIRECT($AH$6&amp;"B"&amp;($C$1*$A1547+3)) = 0, "", INDIRECT($AH$6&amp;"B"&amp;($C$1*$A1547+3)))</f>
        <v/>
      </c>
      <c r="D1547" s="19" t="str">
        <f aca="true">IF(INDIRECT($AH$6&amp;"B"&amp;($C$1*$A1547+4)) = 0, "", INDIRECT($AH$6&amp;"B"&amp;($C$1*$A1547+4)))</f>
        <v/>
      </c>
      <c r="E1547" s="19" t="str">
        <f aca="true">IF(INDIRECT($AH$6&amp;"B"&amp;($C$1*$A1547+7)) = 0, "", INDIRECT($AH$6&amp;"B"&amp;($C$1*$A1547+7)))</f>
        <v/>
      </c>
      <c r="F1547" s="20" t="str">
        <f aca="true">IF(C1547 &lt;&gt; "",IF(INDIRECT($AH$6&amp;"B"&amp;($C$1*$A1547+8)) = 0, 0, 1), "")</f>
        <v/>
      </c>
      <c r="G1547" s="20" t="n">
        <f aca="true">INDIRECT($AH$6&amp;"B"&amp;($C$1*$A1547+9))</f>
        <v>0</v>
      </c>
      <c r="H1547" s="20" t="n">
        <f aca="true">INDIRECT($AH$6&amp;"B"&amp;($C$1*$A1547+10))</f>
        <v>0</v>
      </c>
      <c r="I1547" s="20" t="n">
        <f aca="true">INDIRECT($AH$6&amp;"B"&amp;($C$1*$A1547+11))</f>
        <v>0</v>
      </c>
      <c r="J1547" s="20" t="n">
        <f aca="true">INDIRECT($AH$6&amp;"B"&amp;($C$1*$A1547+12))</f>
        <v>0</v>
      </c>
      <c r="K1547" s="21" t="str">
        <f aca="false">IF(C1547&lt;&gt;"",IFERROR((G1547+H1547+I1547)/(G1547+H1547+I1547+J1547),0), "")</f>
        <v/>
      </c>
      <c r="L1547" s="20" t="str">
        <f aca="false">IF(C1547&lt;&gt;"",(G1547* 2) +(H1547* 4) + (I1547* 6) + IF(F1547 = 1, 5, 0), "")</f>
        <v/>
      </c>
      <c r="M1547" s="25" t="str">
        <f aca="true">IF(C1547&lt;&gt;"",SUM(INDIRECT($AH$6&amp;"C"&amp;($C$1*$A1547+9)):INDIRECT($AH$6&amp;"V"&amp;($C$1*$A1547+9))), "")</f>
        <v/>
      </c>
      <c r="N1547" s="25" t="str">
        <f aca="true">IF(C1547&lt;&gt;"",SUM(INDIRECT($AH$6&amp;"C"&amp;($C$1*$A1547+10)):INDIRECT($AH$6&amp;"V"&amp;($C$1*$A1547+10))), "")</f>
        <v/>
      </c>
      <c r="O1547" s="25" t="str">
        <f aca="true">IF(C1547&lt;&gt;"",SUM(INDIRECT($AH$6&amp;"C"&amp;($C$1*$A1547+11)):INDIRECT($AH$6&amp;"V"&amp;($C$1*$A1547+11))),"")</f>
        <v/>
      </c>
      <c r="P1547" s="25" t="str">
        <f aca="true">IF(C1547&lt;&gt;"",SUM(INDIRECT($AH$6&amp;"C"&amp;($C$1*$A1547+12)):INDIRECT($AH$6&amp;"V"&amp;($C$1*$A1547+12))),"")</f>
        <v/>
      </c>
      <c r="Q1547" s="24" t="str">
        <f aca="false">IF(C1547&lt;&gt;"",IFERROR((M1547+N1547+O1547)/(M1547+N1547+O1547+P1547),0), "")</f>
        <v/>
      </c>
      <c r="R1547" s="25" t="str">
        <f aca="true">IF(C1547&lt;&gt;"",SUM(INDIRECT($AH$6&amp;"C"&amp;($C$1*$A1547+13)):INDIRECT($AH$6&amp;"V"&amp;($C$1*$A1547+13))), "")</f>
        <v/>
      </c>
      <c r="S1547" s="25" t="str">
        <f aca="false">IF(C1547&lt;&gt;"",IFERROR((M1547+N1547+O1547+P1547)/R1547, 0),"")</f>
        <v/>
      </c>
      <c r="T1547" s="25" t="str">
        <f aca="false">IF(C1547&lt;&gt;"",IFERROR((M1547+N1547+O1547)/R1547,0),"")</f>
        <v/>
      </c>
      <c r="U1547" s="25" t="str">
        <f aca="true">IF(C1547&lt;&gt;"",IF(INDIRECT($AH$6&amp;"B"&amp;($C$1*$A1547+14))= 1,1,0),"")</f>
        <v/>
      </c>
      <c r="V1547" s="25" t="str">
        <f aca="true">IF(C1547&lt;&gt;"",IF(INDIRECT($AH$6&amp;"B"&amp;($C$1*$A1547+15))= 1,1,0),"")</f>
        <v/>
      </c>
      <c r="W1547" s="25" t="str">
        <f aca="false">IF(C1547&lt;&gt;"",($M1547*1) + ($N1547*2) + ($O1547*3) + (IF(U1547 = 1, 10, 0)) + (IF(V1547 = 1, 20, 0)),"")</f>
        <v/>
      </c>
      <c r="X1547" s="27" t="str">
        <f aca="true">IF(C1547&lt;&gt;"",IF(INDIRECT($AH$6&amp;"B"&amp;($C$1*$A1547+16))= 1,1,0),"")</f>
        <v/>
      </c>
      <c r="Y1547" s="27" t="str">
        <f aca="true">IF(D1547&lt;&gt;"",IF(INDIRECT($AH$6&amp;"B"&amp;($C$1*$A1547+17))= 1,1,0),"")</f>
        <v/>
      </c>
      <c r="Z1547" s="27" t="str">
        <f aca="true">IF(E1547&lt;&gt;"",IF(INDIRECT($AH$6&amp;"B"&amp;($C$1*$A1547+18))= 1,1,0),"")</f>
        <v/>
      </c>
      <c r="AA1547" s="27" t="str">
        <f aca="true">IF(F1547&lt;&gt;"",IF(INDIRECT($AH$6&amp;"B"&amp;($C$1*$A1547+19))= 1,1,0),"")</f>
        <v/>
      </c>
      <c r="AB1547" s="27" t="str">
        <f aca="false">IF(C1547&lt;&gt;"",IF(X1547 = 1, 5, 0) + IF(Z1547 = 1, 25, 0) + IF(AA1547 = 1, 15, 0),"")</f>
        <v/>
      </c>
      <c r="AC1547" s="57" t="str">
        <f aca="false">IF(C1547&lt;&gt;"",L1547+W1547+AB1547,"")</f>
        <v/>
      </c>
    </row>
    <row r="1548" customFormat="false" ht="12.8" hidden="false" customHeight="false" outlineLevel="0" collapsed="false">
      <c r="A1548" s="11" t="n">
        <f aca="false">A1547+1</f>
        <v>45</v>
      </c>
      <c r="B1548" s="38" t="str">
        <f aca="true">IF(INDIRECT($AH$6&amp;"B"&amp;($C$1*$A1548+2))=0, "",INDIRECT($AH$6&amp;"B"&amp;($C$1*$A1548+2)))</f>
        <v/>
      </c>
      <c r="C1548" s="19" t="str">
        <f aca="true">IF(INDIRECT($AH$6&amp;"B"&amp;($C$1*$A1548+3)) = 0, "", INDIRECT($AH$6&amp;"B"&amp;($C$1*$A1548+3)))</f>
        <v/>
      </c>
      <c r="D1548" s="19" t="str">
        <f aca="true">IF(INDIRECT($AH$6&amp;"B"&amp;($C$1*$A1548+4)) = 0, "", INDIRECT($AH$6&amp;"B"&amp;($C$1*$A1548+4)))</f>
        <v/>
      </c>
      <c r="E1548" s="19" t="str">
        <f aca="true">IF(INDIRECT($AH$6&amp;"B"&amp;($C$1*$A1548+7)) = 0, "", INDIRECT($AH$6&amp;"B"&amp;($C$1*$A1548+7)))</f>
        <v/>
      </c>
      <c r="F1548" s="20" t="str">
        <f aca="true">IF(C1548 &lt;&gt; "",IF(INDIRECT($AH$6&amp;"B"&amp;($C$1*$A1548+8)) = 0, 0, 1), "")</f>
        <v/>
      </c>
      <c r="G1548" s="20" t="n">
        <f aca="true">INDIRECT($AH$6&amp;"B"&amp;($C$1*$A1548+9))</f>
        <v>0</v>
      </c>
      <c r="H1548" s="20" t="n">
        <f aca="true">INDIRECT($AH$6&amp;"B"&amp;($C$1*$A1548+10))</f>
        <v>0</v>
      </c>
      <c r="I1548" s="20" t="n">
        <f aca="true">INDIRECT($AH$6&amp;"B"&amp;($C$1*$A1548+11))</f>
        <v>0</v>
      </c>
      <c r="J1548" s="20" t="n">
        <f aca="true">INDIRECT($AH$6&amp;"B"&amp;($C$1*$A1548+12))</f>
        <v>0</v>
      </c>
      <c r="K1548" s="21" t="str">
        <f aca="false">IF(C1548&lt;&gt;"",IFERROR((G1548+H1548+I1548)/(G1548+H1548+I1548+J1548),0), "")</f>
        <v/>
      </c>
      <c r="L1548" s="20" t="str">
        <f aca="false">IF(C1548&lt;&gt;"",(G1548* 2) +(H1548* 4) + (I1548* 6) + IF(F1548 = 1, 5, 0), "")</f>
        <v/>
      </c>
      <c r="M1548" s="25" t="str">
        <f aca="true">IF(C1548&lt;&gt;"",SUM(INDIRECT($AH$6&amp;"C"&amp;($C$1*$A1548+9)):INDIRECT($AH$6&amp;"V"&amp;($C$1*$A1548+9))), "")</f>
        <v/>
      </c>
      <c r="N1548" s="25" t="str">
        <f aca="true">IF(C1548&lt;&gt;"",SUM(INDIRECT($AH$6&amp;"C"&amp;($C$1*$A1548+10)):INDIRECT($AH$6&amp;"V"&amp;($C$1*$A1548+10))), "")</f>
        <v/>
      </c>
      <c r="O1548" s="25" t="str">
        <f aca="true">IF(C1548&lt;&gt;"",SUM(INDIRECT($AH$6&amp;"C"&amp;($C$1*$A1548+11)):INDIRECT($AH$6&amp;"V"&amp;($C$1*$A1548+11))),"")</f>
        <v/>
      </c>
      <c r="P1548" s="25" t="str">
        <f aca="true">IF(C1548&lt;&gt;"",SUM(INDIRECT($AH$6&amp;"C"&amp;($C$1*$A1548+12)):INDIRECT($AH$6&amp;"V"&amp;($C$1*$A1548+12))),"")</f>
        <v/>
      </c>
      <c r="Q1548" s="24" t="str">
        <f aca="false">IF(C1548&lt;&gt;"",IFERROR((M1548+N1548+O1548)/(M1548+N1548+O1548+P1548),0), "")</f>
        <v/>
      </c>
      <c r="R1548" s="25" t="str">
        <f aca="true">IF(C1548&lt;&gt;"",SUM(INDIRECT($AH$6&amp;"C"&amp;($C$1*$A1548+13)):INDIRECT($AH$6&amp;"V"&amp;($C$1*$A1548+13))), "")</f>
        <v/>
      </c>
      <c r="S1548" s="25" t="str">
        <f aca="false">IF(C1548&lt;&gt;"",IFERROR((M1548+N1548+O1548+P1548)/R1548, 0),"")</f>
        <v/>
      </c>
      <c r="T1548" s="25" t="str">
        <f aca="false">IF(C1548&lt;&gt;"",IFERROR((M1548+N1548+O1548)/R1548,0),"")</f>
        <v/>
      </c>
      <c r="U1548" s="25" t="str">
        <f aca="true">IF(C1548&lt;&gt;"",IF(INDIRECT($AH$6&amp;"B"&amp;($C$1*$A1548+14))= 1,1,0),"")</f>
        <v/>
      </c>
      <c r="V1548" s="25" t="str">
        <f aca="true">IF(C1548&lt;&gt;"",IF(INDIRECT($AH$6&amp;"B"&amp;($C$1*$A1548+15))= 1,1,0),"")</f>
        <v/>
      </c>
      <c r="W1548" s="25" t="str">
        <f aca="false">IF(C1548&lt;&gt;"",($M1548*1) + ($N1548*2) + ($O1548*3) + (IF(U1548 = 1, 10, 0)) + (IF(V1548 = 1, 20, 0)),"")</f>
        <v/>
      </c>
      <c r="X1548" s="27" t="str">
        <f aca="true">IF(C1548&lt;&gt;"",IF(INDIRECT($AH$6&amp;"B"&amp;($C$1*$A1548+16))= 1,1,0),"")</f>
        <v/>
      </c>
      <c r="Y1548" s="27" t="str">
        <f aca="true">IF(D1548&lt;&gt;"",IF(INDIRECT($AH$6&amp;"B"&amp;($C$1*$A1548+17))= 1,1,0),"")</f>
        <v/>
      </c>
      <c r="Z1548" s="27" t="str">
        <f aca="true">IF(E1548&lt;&gt;"",IF(INDIRECT($AH$6&amp;"B"&amp;($C$1*$A1548+18))= 1,1,0),"")</f>
        <v/>
      </c>
      <c r="AA1548" s="27" t="str">
        <f aca="true">IF(F1548&lt;&gt;"",IF(INDIRECT($AH$6&amp;"B"&amp;($C$1*$A1548+19))= 1,1,0),"")</f>
        <v/>
      </c>
      <c r="AB1548" s="27" t="str">
        <f aca="false">IF(C1548&lt;&gt;"",IF(X1548 = 1, 5, 0) + IF(Z1548 = 1, 25, 0) + IF(AA1548 = 1, 15, 0),"")</f>
        <v/>
      </c>
      <c r="AC1548" s="57" t="str">
        <f aca="false">IF(C1548&lt;&gt;"",L1548+W1548+AB1548,"")</f>
        <v/>
      </c>
    </row>
    <row r="1549" customFormat="false" ht="12.8" hidden="false" customHeight="false" outlineLevel="0" collapsed="false">
      <c r="A1549" s="11" t="n">
        <f aca="false">A1548+1</f>
        <v>46</v>
      </c>
      <c r="B1549" s="38" t="str">
        <f aca="true">IF(INDIRECT($AH$6&amp;"B"&amp;($C$1*$A1549+2))=0, "",INDIRECT($AH$6&amp;"B"&amp;($C$1*$A1549+2)))</f>
        <v/>
      </c>
      <c r="C1549" s="19" t="str">
        <f aca="true">IF(INDIRECT($AH$6&amp;"B"&amp;($C$1*$A1549+3)) = 0, "", INDIRECT($AH$6&amp;"B"&amp;($C$1*$A1549+3)))</f>
        <v/>
      </c>
      <c r="D1549" s="19" t="str">
        <f aca="true">IF(INDIRECT($AH$6&amp;"B"&amp;($C$1*$A1549+4)) = 0, "", INDIRECT($AH$6&amp;"B"&amp;($C$1*$A1549+4)))</f>
        <v/>
      </c>
      <c r="E1549" s="19" t="str">
        <f aca="true">IF(INDIRECT($AH$6&amp;"B"&amp;($C$1*$A1549+7)) = 0, "", INDIRECT($AH$6&amp;"B"&amp;($C$1*$A1549+7)))</f>
        <v/>
      </c>
      <c r="F1549" s="20" t="str">
        <f aca="true">IF(C1549 &lt;&gt; "",IF(INDIRECT($AH$6&amp;"B"&amp;($C$1*$A1549+8)) = 0, 0, 1), "")</f>
        <v/>
      </c>
      <c r="G1549" s="20" t="n">
        <f aca="true">INDIRECT($AH$6&amp;"B"&amp;($C$1*$A1549+9))</f>
        <v>0</v>
      </c>
      <c r="H1549" s="20" t="n">
        <f aca="true">INDIRECT($AH$6&amp;"B"&amp;($C$1*$A1549+10))</f>
        <v>0</v>
      </c>
      <c r="I1549" s="20" t="n">
        <f aca="true">INDIRECT($AH$6&amp;"B"&amp;($C$1*$A1549+11))</f>
        <v>0</v>
      </c>
      <c r="J1549" s="20" t="n">
        <f aca="true">INDIRECT($AH$6&amp;"B"&amp;($C$1*$A1549+12))</f>
        <v>0</v>
      </c>
      <c r="K1549" s="21" t="str">
        <f aca="false">IF(C1549&lt;&gt;"",IFERROR((G1549+H1549+I1549)/(G1549+H1549+I1549+J1549),0), "")</f>
        <v/>
      </c>
      <c r="L1549" s="20" t="str">
        <f aca="false">IF(C1549&lt;&gt;"",(G1549* 2) +(H1549* 4) + (I1549* 6) + IF(F1549 = 1, 5, 0), "")</f>
        <v/>
      </c>
      <c r="M1549" s="25" t="str">
        <f aca="true">IF(C1549&lt;&gt;"",SUM(INDIRECT($AH$6&amp;"C"&amp;($C$1*$A1549+9)):INDIRECT($AH$6&amp;"V"&amp;($C$1*$A1549+9))), "")</f>
        <v/>
      </c>
      <c r="N1549" s="25" t="str">
        <f aca="true">IF(C1549&lt;&gt;"",SUM(INDIRECT($AH$6&amp;"C"&amp;($C$1*$A1549+10)):INDIRECT($AH$6&amp;"V"&amp;($C$1*$A1549+10))), "")</f>
        <v/>
      </c>
      <c r="O1549" s="25" t="str">
        <f aca="true">IF(C1549&lt;&gt;"",SUM(INDIRECT($AH$6&amp;"C"&amp;($C$1*$A1549+11)):INDIRECT($AH$6&amp;"V"&amp;($C$1*$A1549+11))),"")</f>
        <v/>
      </c>
      <c r="P1549" s="25" t="str">
        <f aca="true">IF(C1549&lt;&gt;"",SUM(INDIRECT($AH$6&amp;"C"&amp;($C$1*$A1549+12)):INDIRECT($AH$6&amp;"V"&amp;($C$1*$A1549+12))),"")</f>
        <v/>
      </c>
      <c r="Q1549" s="24" t="str">
        <f aca="false">IF(C1549&lt;&gt;"",IFERROR((M1549+N1549+O1549)/(M1549+N1549+O1549+P1549),0), "")</f>
        <v/>
      </c>
      <c r="R1549" s="25" t="str">
        <f aca="true">IF(C1549&lt;&gt;"",SUM(INDIRECT($AH$6&amp;"C"&amp;($C$1*$A1549+13)):INDIRECT($AH$6&amp;"V"&amp;($C$1*$A1549+13))), "")</f>
        <v/>
      </c>
      <c r="S1549" s="25" t="str">
        <f aca="false">IF(C1549&lt;&gt;"",IFERROR((M1549+N1549+O1549+P1549)/R1549, 0),"")</f>
        <v/>
      </c>
      <c r="T1549" s="25" t="str">
        <f aca="false">IF(C1549&lt;&gt;"",IFERROR((M1549+N1549+O1549)/R1549,0),"")</f>
        <v/>
      </c>
      <c r="U1549" s="25" t="str">
        <f aca="true">IF(C1549&lt;&gt;"",IF(INDIRECT($AH$6&amp;"B"&amp;($C$1*$A1549+14))= 1,1,0),"")</f>
        <v/>
      </c>
      <c r="V1549" s="25" t="str">
        <f aca="true">IF(C1549&lt;&gt;"",IF(INDIRECT($AH$6&amp;"B"&amp;($C$1*$A1549+15))= 1,1,0),"")</f>
        <v/>
      </c>
      <c r="W1549" s="25" t="str">
        <f aca="false">IF(C1549&lt;&gt;"",($M1549*1) + ($N1549*2) + ($O1549*3) + (IF(U1549 = 1, 10, 0)) + (IF(V1549 = 1, 20, 0)),"")</f>
        <v/>
      </c>
      <c r="X1549" s="27" t="str">
        <f aca="true">IF(C1549&lt;&gt;"",IF(INDIRECT($AH$6&amp;"B"&amp;($C$1*$A1549+16))= 1,1,0),"")</f>
        <v/>
      </c>
      <c r="Y1549" s="27" t="str">
        <f aca="true">IF(D1549&lt;&gt;"",IF(INDIRECT($AH$6&amp;"B"&amp;($C$1*$A1549+17))= 1,1,0),"")</f>
        <v/>
      </c>
      <c r="Z1549" s="27" t="str">
        <f aca="true">IF(E1549&lt;&gt;"",IF(INDIRECT($AH$6&amp;"B"&amp;($C$1*$A1549+18))= 1,1,0),"")</f>
        <v/>
      </c>
      <c r="AA1549" s="27" t="str">
        <f aca="true">IF(F1549&lt;&gt;"",IF(INDIRECT($AH$6&amp;"B"&amp;($C$1*$A1549+19))= 1,1,0),"")</f>
        <v/>
      </c>
      <c r="AB1549" s="27" t="str">
        <f aca="false">IF(C1549&lt;&gt;"",IF(X1549 = 1, 5, 0) + IF(Z1549 = 1, 25, 0) + IF(AA1549 = 1, 15, 0),"")</f>
        <v/>
      </c>
      <c r="AC1549" s="57" t="str">
        <f aca="false">IF(C1549&lt;&gt;"",L1549+W1549+AB1549,"")</f>
        <v/>
      </c>
    </row>
    <row r="1550" customFormat="false" ht="12.8" hidden="false" customHeight="false" outlineLevel="0" collapsed="false">
      <c r="A1550" s="11" t="n">
        <f aca="false">A1549+1</f>
        <v>47</v>
      </c>
      <c r="B1550" s="38" t="str">
        <f aca="true">IF(INDIRECT($AH$6&amp;"B"&amp;($C$1*$A1550+2))=0, "",INDIRECT($AH$6&amp;"B"&amp;($C$1*$A1550+2)))</f>
        <v/>
      </c>
      <c r="C1550" s="19" t="str">
        <f aca="true">IF(INDIRECT($AH$6&amp;"B"&amp;($C$1*$A1550+3)) = 0, "", INDIRECT($AH$6&amp;"B"&amp;($C$1*$A1550+3)))</f>
        <v/>
      </c>
      <c r="D1550" s="19" t="str">
        <f aca="true">IF(INDIRECT($AH$6&amp;"B"&amp;($C$1*$A1550+4)) = 0, "", INDIRECT($AH$6&amp;"B"&amp;($C$1*$A1550+4)))</f>
        <v/>
      </c>
      <c r="E1550" s="19" t="str">
        <f aca="true">IF(INDIRECT($AH$6&amp;"B"&amp;($C$1*$A1550+7)) = 0, "", INDIRECT($AH$6&amp;"B"&amp;($C$1*$A1550+7)))</f>
        <v/>
      </c>
      <c r="F1550" s="20" t="str">
        <f aca="true">IF(C1550 &lt;&gt; "",IF(INDIRECT($AH$6&amp;"B"&amp;($C$1*$A1550+8)) = 0, 0, 1), "")</f>
        <v/>
      </c>
      <c r="G1550" s="20" t="n">
        <f aca="true">INDIRECT($AH$6&amp;"B"&amp;($C$1*$A1550+9))</f>
        <v>0</v>
      </c>
      <c r="H1550" s="20" t="n">
        <f aca="true">INDIRECT($AH$6&amp;"B"&amp;($C$1*$A1550+10))</f>
        <v>0</v>
      </c>
      <c r="I1550" s="20" t="n">
        <f aca="true">INDIRECT($AH$6&amp;"B"&amp;($C$1*$A1550+11))</f>
        <v>0</v>
      </c>
      <c r="J1550" s="20" t="n">
        <f aca="true">INDIRECT($AH$6&amp;"B"&amp;($C$1*$A1550+12))</f>
        <v>0</v>
      </c>
      <c r="K1550" s="21" t="str">
        <f aca="false">IF(C1550&lt;&gt;"",IFERROR((G1550+H1550+I1550)/(G1550+H1550+I1550+J1550),0), "")</f>
        <v/>
      </c>
      <c r="L1550" s="20" t="str">
        <f aca="false">IF(C1550&lt;&gt;"",(G1550* 2) +(H1550* 4) + (I1550* 6) + IF(F1550 = 1, 5, 0), "")</f>
        <v/>
      </c>
      <c r="M1550" s="25" t="str">
        <f aca="true">IF(C1550&lt;&gt;"",SUM(INDIRECT($AH$6&amp;"C"&amp;($C$1*$A1550+9)):INDIRECT($AH$6&amp;"V"&amp;($C$1*$A1550+9))), "")</f>
        <v/>
      </c>
      <c r="N1550" s="25" t="str">
        <f aca="true">IF(C1550&lt;&gt;"",SUM(INDIRECT($AH$6&amp;"C"&amp;($C$1*$A1550+10)):INDIRECT($AH$6&amp;"V"&amp;($C$1*$A1550+10))), "")</f>
        <v/>
      </c>
      <c r="O1550" s="25" t="str">
        <f aca="true">IF(C1550&lt;&gt;"",SUM(INDIRECT($AH$6&amp;"C"&amp;($C$1*$A1550+11)):INDIRECT($AH$6&amp;"V"&amp;($C$1*$A1550+11))),"")</f>
        <v/>
      </c>
      <c r="P1550" s="25" t="str">
        <f aca="true">IF(C1550&lt;&gt;"",SUM(INDIRECT($AH$6&amp;"C"&amp;($C$1*$A1550+12)):INDIRECT($AH$6&amp;"V"&amp;($C$1*$A1550+12))),"")</f>
        <v/>
      </c>
      <c r="Q1550" s="24" t="str">
        <f aca="false">IF(C1550&lt;&gt;"",IFERROR((M1550+N1550+O1550)/(M1550+N1550+O1550+P1550),0), "")</f>
        <v/>
      </c>
      <c r="R1550" s="25" t="str">
        <f aca="true">IF(C1550&lt;&gt;"",SUM(INDIRECT($AH$6&amp;"C"&amp;($C$1*$A1550+13)):INDIRECT($AH$6&amp;"V"&amp;($C$1*$A1550+13))), "")</f>
        <v/>
      </c>
      <c r="S1550" s="25" t="str">
        <f aca="false">IF(C1550&lt;&gt;"",IFERROR((M1550+N1550+O1550+P1550)/R1550, 0),"")</f>
        <v/>
      </c>
      <c r="T1550" s="25" t="str">
        <f aca="false">IF(C1550&lt;&gt;"",IFERROR((M1550+N1550+O1550)/R1550,0),"")</f>
        <v/>
      </c>
      <c r="U1550" s="25" t="str">
        <f aca="true">IF(C1550&lt;&gt;"",IF(INDIRECT($AH$6&amp;"B"&amp;($C$1*$A1550+14))= 1,1,0),"")</f>
        <v/>
      </c>
      <c r="V1550" s="25" t="str">
        <f aca="true">IF(C1550&lt;&gt;"",IF(INDIRECT($AH$6&amp;"B"&amp;($C$1*$A1550+15))= 1,1,0),"")</f>
        <v/>
      </c>
      <c r="W1550" s="25" t="str">
        <f aca="false">IF(C1550&lt;&gt;"",($M1550*1) + ($N1550*2) + ($O1550*3) + (IF(U1550 = 1, 10, 0)) + (IF(V1550 = 1, 20, 0)),"")</f>
        <v/>
      </c>
      <c r="X1550" s="27" t="str">
        <f aca="true">IF(C1550&lt;&gt;"",IF(INDIRECT($AH$6&amp;"B"&amp;($C$1*$A1550+16))= 1,1,0),"")</f>
        <v/>
      </c>
      <c r="Y1550" s="27" t="str">
        <f aca="true">IF(D1550&lt;&gt;"",IF(INDIRECT($AH$6&amp;"B"&amp;($C$1*$A1550+17))= 1,1,0),"")</f>
        <v/>
      </c>
      <c r="Z1550" s="27" t="str">
        <f aca="true">IF(E1550&lt;&gt;"",IF(INDIRECT($AH$6&amp;"B"&amp;($C$1*$A1550+18))= 1,1,0),"")</f>
        <v/>
      </c>
      <c r="AA1550" s="27" t="str">
        <f aca="true">IF(F1550&lt;&gt;"",IF(INDIRECT($AH$6&amp;"B"&amp;($C$1*$A1550+19))= 1,1,0),"")</f>
        <v/>
      </c>
      <c r="AB1550" s="27" t="str">
        <f aca="false">IF(C1550&lt;&gt;"",IF(X1550 = 1, 5, 0) + IF(Z1550 = 1, 25, 0) + IF(AA1550 = 1, 15, 0),"")</f>
        <v/>
      </c>
      <c r="AC1550" s="57" t="str">
        <f aca="false">IF(C1550&lt;&gt;"",L1550+W1550+AB1550,"")</f>
        <v/>
      </c>
    </row>
    <row r="1551" customFormat="false" ht="12.8" hidden="false" customHeight="false" outlineLevel="0" collapsed="false">
      <c r="A1551" s="11" t="n">
        <f aca="false">A1550+1</f>
        <v>48</v>
      </c>
      <c r="B1551" s="38" t="str">
        <f aca="true">IF(INDIRECT($AH$6&amp;"B"&amp;($C$1*$A1551+2))=0, "",INDIRECT($AH$6&amp;"B"&amp;($C$1*$A1551+2)))</f>
        <v/>
      </c>
      <c r="C1551" s="19" t="str">
        <f aca="true">IF(INDIRECT($AH$6&amp;"B"&amp;($C$1*$A1551+3)) = 0, "", INDIRECT($AH$6&amp;"B"&amp;($C$1*$A1551+3)))</f>
        <v/>
      </c>
      <c r="D1551" s="19" t="str">
        <f aca="true">IF(INDIRECT($AH$6&amp;"B"&amp;($C$1*$A1551+4)) = 0, "", INDIRECT($AH$6&amp;"B"&amp;($C$1*$A1551+4)))</f>
        <v/>
      </c>
      <c r="E1551" s="19" t="str">
        <f aca="true">IF(INDIRECT($AH$6&amp;"B"&amp;($C$1*$A1551+7)) = 0, "", INDIRECT($AH$6&amp;"B"&amp;($C$1*$A1551+7)))</f>
        <v/>
      </c>
      <c r="F1551" s="20" t="str">
        <f aca="true">IF(C1551 &lt;&gt; "",IF(INDIRECT($AH$6&amp;"B"&amp;($C$1*$A1551+8)) = 0, 0, 1), "")</f>
        <v/>
      </c>
      <c r="G1551" s="20" t="n">
        <f aca="true">INDIRECT($AH$6&amp;"B"&amp;($C$1*$A1551+9))</f>
        <v>0</v>
      </c>
      <c r="H1551" s="20" t="n">
        <f aca="true">INDIRECT($AH$6&amp;"B"&amp;($C$1*$A1551+10))</f>
        <v>0</v>
      </c>
      <c r="I1551" s="20" t="n">
        <f aca="true">INDIRECT($AH$6&amp;"B"&amp;($C$1*$A1551+11))</f>
        <v>0</v>
      </c>
      <c r="J1551" s="20" t="n">
        <f aca="true">INDIRECT($AH$6&amp;"B"&amp;($C$1*$A1551+12))</f>
        <v>0</v>
      </c>
      <c r="K1551" s="21" t="str">
        <f aca="false">IF(C1551&lt;&gt;"",IFERROR((G1551+H1551+I1551)/(G1551+H1551+I1551+J1551),0), "")</f>
        <v/>
      </c>
      <c r="L1551" s="20" t="str">
        <f aca="false">IF(C1551&lt;&gt;"",(G1551* 2) +(H1551* 4) + (I1551* 6) + IF(F1551 = 1, 5, 0), "")</f>
        <v/>
      </c>
      <c r="M1551" s="25" t="str">
        <f aca="true">IF(C1551&lt;&gt;"",SUM(INDIRECT($AH$6&amp;"C"&amp;($C$1*$A1551+9)):INDIRECT($AH$6&amp;"V"&amp;($C$1*$A1551+9))), "")</f>
        <v/>
      </c>
      <c r="N1551" s="25" t="str">
        <f aca="true">IF(C1551&lt;&gt;"",SUM(INDIRECT($AH$6&amp;"C"&amp;($C$1*$A1551+10)):INDIRECT($AH$6&amp;"V"&amp;($C$1*$A1551+10))), "")</f>
        <v/>
      </c>
      <c r="O1551" s="25" t="str">
        <f aca="true">IF(C1551&lt;&gt;"",SUM(INDIRECT($AH$6&amp;"C"&amp;($C$1*$A1551+11)):INDIRECT($AH$6&amp;"V"&amp;($C$1*$A1551+11))),"")</f>
        <v/>
      </c>
      <c r="P1551" s="25" t="str">
        <f aca="true">IF(C1551&lt;&gt;"",SUM(INDIRECT($AH$6&amp;"C"&amp;($C$1*$A1551+12)):INDIRECT($AH$6&amp;"V"&amp;($C$1*$A1551+12))),"")</f>
        <v/>
      </c>
      <c r="Q1551" s="24" t="str">
        <f aca="false">IF(C1551&lt;&gt;"",IFERROR((M1551+N1551+O1551)/(M1551+N1551+O1551+P1551),0), "")</f>
        <v/>
      </c>
      <c r="R1551" s="25" t="str">
        <f aca="true">IF(C1551&lt;&gt;"",SUM(INDIRECT($AH$6&amp;"C"&amp;($C$1*$A1551+13)):INDIRECT($AH$6&amp;"V"&amp;($C$1*$A1551+13))), "")</f>
        <v/>
      </c>
      <c r="S1551" s="25" t="str">
        <f aca="false">IF(C1551&lt;&gt;"",IFERROR((M1551+N1551+O1551+P1551)/R1551, 0),"")</f>
        <v/>
      </c>
      <c r="T1551" s="25" t="str">
        <f aca="false">IF(C1551&lt;&gt;"",IFERROR((M1551+N1551+O1551)/R1551,0),"")</f>
        <v/>
      </c>
      <c r="U1551" s="25" t="str">
        <f aca="true">IF(C1551&lt;&gt;"",IF(INDIRECT($AH$6&amp;"B"&amp;($C$1*$A1551+14))= 1,1,0),"")</f>
        <v/>
      </c>
      <c r="V1551" s="25" t="str">
        <f aca="true">IF(C1551&lt;&gt;"",IF(INDIRECT($AH$6&amp;"B"&amp;($C$1*$A1551+15))= 1,1,0),"")</f>
        <v/>
      </c>
      <c r="W1551" s="25" t="str">
        <f aca="false">IF(C1551&lt;&gt;"",($M1551*1) + ($N1551*2) + ($O1551*3) + (IF(U1551 = 1, 10, 0)) + (IF(V1551 = 1, 20, 0)),"")</f>
        <v/>
      </c>
      <c r="X1551" s="27" t="str">
        <f aca="true">IF(C1551&lt;&gt;"",IF(INDIRECT($AH$6&amp;"B"&amp;($C$1*$A1551+16))= 1,1,0),"")</f>
        <v/>
      </c>
      <c r="Y1551" s="27" t="str">
        <f aca="true">IF(D1551&lt;&gt;"",IF(INDIRECT($AH$6&amp;"B"&amp;($C$1*$A1551+17))= 1,1,0),"")</f>
        <v/>
      </c>
      <c r="Z1551" s="27" t="str">
        <f aca="true">IF(E1551&lt;&gt;"",IF(INDIRECT($AH$6&amp;"B"&amp;($C$1*$A1551+18))= 1,1,0),"")</f>
        <v/>
      </c>
      <c r="AA1551" s="27" t="str">
        <f aca="true">IF(F1551&lt;&gt;"",IF(INDIRECT($AH$6&amp;"B"&amp;($C$1*$A1551+19))= 1,1,0),"")</f>
        <v/>
      </c>
      <c r="AB1551" s="27" t="str">
        <f aca="false">IF(C1551&lt;&gt;"",IF(X1551 = 1, 5, 0) + IF(Z1551 = 1, 25, 0) + IF(AA1551 = 1, 15, 0),"")</f>
        <v/>
      </c>
      <c r="AC1551" s="57" t="str">
        <f aca="false">IF(C1551&lt;&gt;"",L1551+W1551+AB1551,"")</f>
        <v/>
      </c>
    </row>
    <row r="1552" customFormat="false" ht="12.8" hidden="false" customHeight="false" outlineLevel="0" collapsed="false">
      <c r="A1552" s="11" t="n">
        <f aca="false">A1551+1</f>
        <v>49</v>
      </c>
      <c r="B1552" s="38" t="str">
        <f aca="true">IF(INDIRECT($AH$6&amp;"B"&amp;($C$1*$A1552+2))=0, "",INDIRECT($AH$6&amp;"B"&amp;($C$1*$A1552+2)))</f>
        <v/>
      </c>
      <c r="C1552" s="19" t="str">
        <f aca="true">IF(INDIRECT($AH$6&amp;"B"&amp;($C$1*$A1552+3)) = 0, "", INDIRECT($AH$6&amp;"B"&amp;($C$1*$A1552+3)))</f>
        <v/>
      </c>
      <c r="D1552" s="19" t="str">
        <f aca="true">IF(INDIRECT($AH$6&amp;"B"&amp;($C$1*$A1552+4)) = 0, "", INDIRECT($AH$6&amp;"B"&amp;($C$1*$A1552+4)))</f>
        <v/>
      </c>
      <c r="E1552" s="19" t="str">
        <f aca="true">IF(INDIRECT($AH$6&amp;"B"&amp;($C$1*$A1552+7)) = 0, "", INDIRECT($AH$6&amp;"B"&amp;($C$1*$A1552+7)))</f>
        <v/>
      </c>
      <c r="F1552" s="20" t="str">
        <f aca="true">IF(C1552 &lt;&gt; "",IF(INDIRECT($AH$6&amp;"B"&amp;($C$1*$A1552+8)) = 0, 0, 1), "")</f>
        <v/>
      </c>
      <c r="G1552" s="20" t="n">
        <f aca="true">INDIRECT($AH$6&amp;"B"&amp;($C$1*$A1552+9))</f>
        <v>0</v>
      </c>
      <c r="H1552" s="20" t="n">
        <f aca="true">INDIRECT($AH$6&amp;"B"&amp;($C$1*$A1552+10))</f>
        <v>0</v>
      </c>
      <c r="I1552" s="20" t="n">
        <f aca="true">INDIRECT($AH$6&amp;"B"&amp;($C$1*$A1552+11))</f>
        <v>0</v>
      </c>
      <c r="J1552" s="20" t="n">
        <f aca="true">INDIRECT($AH$6&amp;"B"&amp;($C$1*$A1552+12))</f>
        <v>0</v>
      </c>
      <c r="K1552" s="21" t="str">
        <f aca="false">IF(C1552&lt;&gt;"",IFERROR((G1552+H1552+I1552)/(G1552+H1552+I1552+J1552),0), "")</f>
        <v/>
      </c>
      <c r="L1552" s="20" t="str">
        <f aca="false">IF(C1552&lt;&gt;"",(G1552* 2) +(H1552* 4) + (I1552* 6) + IF(F1552 = 1, 5, 0), "")</f>
        <v/>
      </c>
      <c r="M1552" s="25" t="str">
        <f aca="true">IF(C1552&lt;&gt;"",SUM(INDIRECT($AH$6&amp;"C"&amp;($C$1*$A1552+9)):INDIRECT($AH$6&amp;"V"&amp;($C$1*$A1552+9))), "")</f>
        <v/>
      </c>
      <c r="N1552" s="25" t="str">
        <f aca="true">IF(C1552&lt;&gt;"",SUM(INDIRECT($AH$6&amp;"C"&amp;($C$1*$A1552+10)):INDIRECT($AH$6&amp;"V"&amp;($C$1*$A1552+10))), "")</f>
        <v/>
      </c>
      <c r="O1552" s="25" t="str">
        <f aca="true">IF(C1552&lt;&gt;"",SUM(INDIRECT($AH$6&amp;"C"&amp;($C$1*$A1552+11)):INDIRECT($AH$6&amp;"V"&amp;($C$1*$A1552+11))),"")</f>
        <v/>
      </c>
      <c r="P1552" s="25" t="str">
        <f aca="true">IF(C1552&lt;&gt;"",SUM(INDIRECT($AH$6&amp;"C"&amp;($C$1*$A1552+12)):INDIRECT($AH$6&amp;"V"&amp;($C$1*$A1552+12))),"")</f>
        <v/>
      </c>
      <c r="Q1552" s="24" t="str">
        <f aca="false">IF(C1552&lt;&gt;"",IFERROR((M1552+N1552+O1552)/(M1552+N1552+O1552+P1552),0), "")</f>
        <v/>
      </c>
      <c r="R1552" s="25" t="str">
        <f aca="true">IF(C1552&lt;&gt;"",SUM(INDIRECT($AH$6&amp;"C"&amp;($C$1*$A1552+13)):INDIRECT($AH$6&amp;"V"&amp;($C$1*$A1552+13))), "")</f>
        <v/>
      </c>
      <c r="S1552" s="25" t="str">
        <f aca="false">IF(C1552&lt;&gt;"",IFERROR((M1552+N1552+O1552+P1552)/R1552, 0),"")</f>
        <v/>
      </c>
      <c r="T1552" s="25" t="str">
        <f aca="false">IF(C1552&lt;&gt;"",IFERROR((M1552+N1552+O1552)/R1552,0),"")</f>
        <v/>
      </c>
      <c r="U1552" s="25" t="str">
        <f aca="true">IF(C1552&lt;&gt;"",IF(INDIRECT($AH$6&amp;"B"&amp;($C$1*$A1552+14))= 1,1,0),"")</f>
        <v/>
      </c>
      <c r="V1552" s="25" t="str">
        <f aca="true">IF(C1552&lt;&gt;"",IF(INDIRECT($AH$6&amp;"B"&amp;($C$1*$A1552+15))= 1,1,0),"")</f>
        <v/>
      </c>
      <c r="W1552" s="25" t="str">
        <f aca="false">IF(C1552&lt;&gt;"",($M1552*1) + ($N1552*2) + ($O1552*3) + (IF(U1552 = 1, 10, 0)) + (IF(V1552 = 1, 20, 0)),"")</f>
        <v/>
      </c>
      <c r="X1552" s="27" t="str">
        <f aca="true">IF(C1552&lt;&gt;"",IF(INDIRECT($AH$6&amp;"B"&amp;($C$1*$A1552+16))= 1,1,0),"")</f>
        <v/>
      </c>
      <c r="Y1552" s="27" t="str">
        <f aca="true">IF(D1552&lt;&gt;"",IF(INDIRECT($AH$6&amp;"B"&amp;($C$1*$A1552+17))= 1,1,0),"")</f>
        <v/>
      </c>
      <c r="Z1552" s="27" t="str">
        <f aca="true">IF(E1552&lt;&gt;"",IF(INDIRECT($AH$6&amp;"B"&amp;($C$1*$A1552+18))= 1,1,0),"")</f>
        <v/>
      </c>
      <c r="AA1552" s="27" t="str">
        <f aca="true">IF(F1552&lt;&gt;"",IF(INDIRECT($AH$6&amp;"B"&amp;($C$1*$A1552+19))= 1,1,0),"")</f>
        <v/>
      </c>
      <c r="AB1552" s="27" t="str">
        <f aca="false">IF(C1552&lt;&gt;"",IF(X1552 = 1, 5, 0) + IF(Z1552 = 1, 25, 0) + IF(AA1552 = 1, 15, 0),"")</f>
        <v/>
      </c>
      <c r="AC1552" s="57" t="str">
        <f aca="false">IF(C1552&lt;&gt;"",L1552+W1552+AB1552,"")</f>
        <v/>
      </c>
    </row>
    <row r="1553" customFormat="false" ht="12.8" hidden="false" customHeight="false" outlineLevel="0" collapsed="false">
      <c r="A1553" s="11" t="n">
        <f aca="false">A1552+1</f>
        <v>50</v>
      </c>
      <c r="B1553" s="38" t="str">
        <f aca="true">IF(INDIRECT($AH$6&amp;"B"&amp;($C$1*$A1553+2))=0, "",INDIRECT($AH$6&amp;"B"&amp;($C$1*$A1553+2)))</f>
        <v/>
      </c>
      <c r="C1553" s="19" t="str">
        <f aca="true">IF(INDIRECT($AH$6&amp;"B"&amp;($C$1*$A1553+3)) = 0, "", INDIRECT($AH$6&amp;"B"&amp;($C$1*$A1553+3)))</f>
        <v/>
      </c>
      <c r="D1553" s="19" t="str">
        <f aca="true">IF(INDIRECT($AH$6&amp;"B"&amp;($C$1*$A1553+4)) = 0, "", INDIRECT($AH$6&amp;"B"&amp;($C$1*$A1553+4)))</f>
        <v/>
      </c>
      <c r="E1553" s="19" t="str">
        <f aca="true">IF(INDIRECT($AH$6&amp;"B"&amp;($C$1*$A1553+7)) = 0, "", INDIRECT($AH$6&amp;"B"&amp;($C$1*$A1553+7)))</f>
        <v/>
      </c>
      <c r="F1553" s="20" t="str">
        <f aca="true">IF(C1553 &lt;&gt; "",IF(INDIRECT($AH$6&amp;"B"&amp;($C$1*$A1553+8)) = 0, 0, 1), "")</f>
        <v/>
      </c>
      <c r="G1553" s="20" t="n">
        <f aca="true">INDIRECT($AH$6&amp;"B"&amp;($C$1*$A1553+9))</f>
        <v>0</v>
      </c>
      <c r="H1553" s="20" t="n">
        <f aca="true">INDIRECT($AH$6&amp;"B"&amp;($C$1*$A1553+10))</f>
        <v>0</v>
      </c>
      <c r="I1553" s="20" t="n">
        <f aca="true">INDIRECT($AH$6&amp;"B"&amp;($C$1*$A1553+11))</f>
        <v>0</v>
      </c>
      <c r="J1553" s="20" t="n">
        <f aca="true">INDIRECT($AH$6&amp;"B"&amp;($C$1*$A1553+12))</f>
        <v>0</v>
      </c>
      <c r="K1553" s="21" t="str">
        <f aca="false">IF(C1553&lt;&gt;"",IFERROR((G1553+H1553+I1553)/(G1553+H1553+I1553+J1553),0), "")</f>
        <v/>
      </c>
      <c r="L1553" s="20" t="str">
        <f aca="false">IF(C1553&lt;&gt;"",(G1553* 2) +(H1553* 4) + (I1553* 6) + IF(F1553 = 1, 5, 0), "")</f>
        <v/>
      </c>
      <c r="M1553" s="25" t="str">
        <f aca="true">IF(C1553&lt;&gt;"",SUM(INDIRECT($AH$6&amp;"C"&amp;($C$1*$A1553+9)):INDIRECT($AH$6&amp;"V"&amp;($C$1*$A1553+9))), "")</f>
        <v/>
      </c>
      <c r="N1553" s="25" t="str">
        <f aca="true">IF(C1553&lt;&gt;"",SUM(INDIRECT($AH$6&amp;"C"&amp;($C$1*$A1553+10)):INDIRECT($AH$6&amp;"V"&amp;($C$1*$A1553+10))), "")</f>
        <v/>
      </c>
      <c r="O1553" s="25" t="str">
        <f aca="true">IF(C1553&lt;&gt;"",SUM(INDIRECT($AH$6&amp;"C"&amp;($C$1*$A1553+11)):INDIRECT($AH$6&amp;"V"&amp;($C$1*$A1553+11))),"")</f>
        <v/>
      </c>
      <c r="P1553" s="25" t="str">
        <f aca="true">IF(C1553&lt;&gt;"",SUM(INDIRECT($AH$6&amp;"C"&amp;($C$1*$A1553+12)):INDIRECT($AH$6&amp;"V"&amp;($C$1*$A1553+12))),"")</f>
        <v/>
      </c>
      <c r="Q1553" s="24" t="str">
        <f aca="false">IF(C1553&lt;&gt;"",IFERROR((M1553+N1553+O1553)/(M1553+N1553+O1553+P1553),0), "")</f>
        <v/>
      </c>
      <c r="R1553" s="25" t="str">
        <f aca="true">IF(C1553&lt;&gt;"",SUM(INDIRECT($AH$6&amp;"C"&amp;($C$1*$A1553+13)):INDIRECT($AH$6&amp;"V"&amp;($C$1*$A1553+13))), "")</f>
        <v/>
      </c>
      <c r="S1553" s="25" t="str">
        <f aca="false">IF(C1553&lt;&gt;"",IFERROR((M1553+N1553+O1553+P1553)/R1553, 0),"")</f>
        <v/>
      </c>
      <c r="T1553" s="25" t="str">
        <f aca="false">IF(C1553&lt;&gt;"",IFERROR((M1553+N1553+O1553)/R1553,0),"")</f>
        <v/>
      </c>
      <c r="U1553" s="25" t="str">
        <f aca="true">IF(C1553&lt;&gt;"",IF(INDIRECT($AH$6&amp;"B"&amp;($C$1*$A1553+14))= 1,1,0),"")</f>
        <v/>
      </c>
      <c r="V1553" s="25" t="str">
        <f aca="true">IF(C1553&lt;&gt;"",IF(INDIRECT($AH$6&amp;"B"&amp;($C$1*$A1553+15))= 1,1,0),"")</f>
        <v/>
      </c>
      <c r="W1553" s="25" t="str">
        <f aca="false">IF(C1553&lt;&gt;"",($M1553*1) + ($N1553*2) + ($O1553*3) + (IF(U1553 = 1, 10, 0)) + (IF(V1553 = 1, 20, 0)),"")</f>
        <v/>
      </c>
      <c r="X1553" s="27" t="str">
        <f aca="true">IF(C1553&lt;&gt;"",IF(INDIRECT($AH$6&amp;"B"&amp;($C$1*$A1553+16))= 1,1,0),"")</f>
        <v/>
      </c>
      <c r="Y1553" s="27" t="str">
        <f aca="true">IF(D1553&lt;&gt;"",IF(INDIRECT($AH$6&amp;"B"&amp;($C$1*$A1553+17))= 1,1,0),"")</f>
        <v/>
      </c>
      <c r="Z1553" s="27" t="str">
        <f aca="true">IF(E1553&lt;&gt;"",IF(INDIRECT($AH$6&amp;"B"&amp;($C$1*$A1553+18))= 1,1,0),"")</f>
        <v/>
      </c>
      <c r="AA1553" s="27" t="str">
        <f aca="true">IF(F1553&lt;&gt;"",IF(INDIRECT($AH$6&amp;"B"&amp;($C$1*$A1553+19))= 1,1,0),"")</f>
        <v/>
      </c>
      <c r="AB1553" s="27" t="str">
        <f aca="false">IF(C1553&lt;&gt;"",IF(X1553 = 1, 5, 0) + IF(Z1553 = 1, 25, 0) + IF(AA1553 = 1, 15, 0),"")</f>
        <v/>
      </c>
      <c r="AC1553" s="57" t="str">
        <f aca="false">IF(C1553&lt;&gt;"",L1553+W1553+AB1553,"")</f>
        <v/>
      </c>
    </row>
    <row r="1554" customFormat="false" ht="12.8" hidden="false" customHeight="false" outlineLevel="0" collapsed="false">
      <c r="A1554" s="11" t="n">
        <f aca="false">A1553+1</f>
        <v>51</v>
      </c>
      <c r="B1554" s="38" t="str">
        <f aca="true">IF(INDIRECT($AH$6&amp;"B"&amp;($C$1*$A1554+2))=0, "",INDIRECT($AH$6&amp;"B"&amp;($C$1*$A1554+2)))</f>
        <v/>
      </c>
      <c r="C1554" s="19" t="str">
        <f aca="true">IF(INDIRECT($AH$6&amp;"B"&amp;($C$1*$A1554+3)) = 0, "", INDIRECT($AH$6&amp;"B"&amp;($C$1*$A1554+3)))</f>
        <v/>
      </c>
      <c r="D1554" s="19" t="str">
        <f aca="true">IF(INDIRECT($AH$6&amp;"B"&amp;($C$1*$A1554+4)) = 0, "", INDIRECT($AH$6&amp;"B"&amp;($C$1*$A1554+4)))</f>
        <v/>
      </c>
      <c r="E1554" s="19" t="str">
        <f aca="true">IF(INDIRECT($AH$6&amp;"B"&amp;($C$1*$A1554+7)) = 0, "", INDIRECT($AH$6&amp;"B"&amp;($C$1*$A1554+7)))</f>
        <v/>
      </c>
      <c r="F1554" s="20" t="str">
        <f aca="true">IF(C1554 &lt;&gt; "",IF(INDIRECT($AH$6&amp;"B"&amp;($C$1*$A1554+8)) = 0, 0, 1), "")</f>
        <v/>
      </c>
      <c r="G1554" s="20" t="n">
        <f aca="true">INDIRECT($AH$6&amp;"B"&amp;($C$1*$A1554+9))</f>
        <v>0</v>
      </c>
      <c r="H1554" s="20" t="n">
        <f aca="true">INDIRECT($AH$6&amp;"B"&amp;($C$1*$A1554+10))</f>
        <v>0</v>
      </c>
      <c r="I1554" s="20" t="n">
        <f aca="true">INDIRECT($AH$6&amp;"B"&amp;($C$1*$A1554+11))</f>
        <v>0</v>
      </c>
      <c r="J1554" s="20" t="n">
        <f aca="true">INDIRECT($AH$6&amp;"B"&amp;($C$1*$A1554+12))</f>
        <v>0</v>
      </c>
      <c r="K1554" s="21" t="str">
        <f aca="false">IF(C1554&lt;&gt;"",IFERROR((G1554+H1554+I1554)/(G1554+H1554+I1554+J1554),0), "")</f>
        <v/>
      </c>
      <c r="L1554" s="20" t="str">
        <f aca="false">IF(C1554&lt;&gt;"",(G1554* 2) +(H1554* 4) + (I1554* 6) + IF(F1554 = 1, 5, 0), "")</f>
        <v/>
      </c>
      <c r="M1554" s="25" t="str">
        <f aca="true">IF(C1554&lt;&gt;"",SUM(INDIRECT($AH$6&amp;"C"&amp;($C$1*$A1554+9)):INDIRECT($AH$6&amp;"V"&amp;($C$1*$A1554+9))), "")</f>
        <v/>
      </c>
      <c r="N1554" s="25" t="str">
        <f aca="true">IF(C1554&lt;&gt;"",SUM(INDIRECT($AH$6&amp;"C"&amp;($C$1*$A1554+10)):INDIRECT($AH$6&amp;"V"&amp;($C$1*$A1554+10))), "")</f>
        <v/>
      </c>
      <c r="O1554" s="25" t="str">
        <f aca="true">IF(C1554&lt;&gt;"",SUM(INDIRECT($AH$6&amp;"C"&amp;($C$1*$A1554+11)):INDIRECT($AH$6&amp;"V"&amp;($C$1*$A1554+11))),"")</f>
        <v/>
      </c>
      <c r="P1554" s="25" t="str">
        <f aca="true">IF(C1554&lt;&gt;"",SUM(INDIRECT($AH$6&amp;"C"&amp;($C$1*$A1554+12)):INDIRECT($AH$6&amp;"V"&amp;($C$1*$A1554+12))),"")</f>
        <v/>
      </c>
      <c r="Q1554" s="24" t="str">
        <f aca="false">IF(C1554&lt;&gt;"",IFERROR((M1554+N1554+O1554)/(M1554+N1554+O1554+P1554),0), "")</f>
        <v/>
      </c>
      <c r="R1554" s="25" t="str">
        <f aca="true">IF(C1554&lt;&gt;"",SUM(INDIRECT($AH$6&amp;"C"&amp;($C$1*$A1554+13)):INDIRECT($AH$6&amp;"V"&amp;($C$1*$A1554+13))), "")</f>
        <v/>
      </c>
      <c r="S1554" s="25" t="str">
        <f aca="false">IF(C1554&lt;&gt;"",IFERROR((M1554+N1554+O1554+P1554)/R1554, 0),"")</f>
        <v/>
      </c>
      <c r="T1554" s="25" t="str">
        <f aca="false">IF(C1554&lt;&gt;"",IFERROR((M1554+N1554+O1554)/R1554,0),"")</f>
        <v/>
      </c>
      <c r="U1554" s="25" t="str">
        <f aca="true">IF(C1554&lt;&gt;"",IF(INDIRECT($AH$6&amp;"B"&amp;($C$1*$A1554+14))= 1,1,0),"")</f>
        <v/>
      </c>
      <c r="V1554" s="25" t="str">
        <f aca="true">IF(C1554&lt;&gt;"",IF(INDIRECT($AH$6&amp;"B"&amp;($C$1*$A1554+15))= 1,1,0),"")</f>
        <v/>
      </c>
      <c r="W1554" s="25" t="str">
        <f aca="false">IF(C1554&lt;&gt;"",($M1554*1) + ($N1554*2) + ($O1554*3) + (IF(U1554 = 1, 10, 0)) + (IF(V1554 = 1, 20, 0)),"")</f>
        <v/>
      </c>
      <c r="X1554" s="27" t="str">
        <f aca="true">IF(C1554&lt;&gt;"",IF(INDIRECT($AH$6&amp;"B"&amp;($C$1*$A1554+16))= 1,1,0),"")</f>
        <v/>
      </c>
      <c r="Y1554" s="27" t="str">
        <f aca="true">IF(D1554&lt;&gt;"",IF(INDIRECT($AH$6&amp;"B"&amp;($C$1*$A1554+17))= 1,1,0),"")</f>
        <v/>
      </c>
      <c r="Z1554" s="27" t="str">
        <f aca="true">IF(E1554&lt;&gt;"",IF(INDIRECT($AH$6&amp;"B"&amp;($C$1*$A1554+18))= 1,1,0),"")</f>
        <v/>
      </c>
      <c r="AA1554" s="27" t="str">
        <f aca="true">IF(F1554&lt;&gt;"",IF(INDIRECT($AH$6&amp;"B"&amp;($C$1*$A1554+19))= 1,1,0),"")</f>
        <v/>
      </c>
      <c r="AB1554" s="27" t="str">
        <f aca="false">IF(C1554&lt;&gt;"",IF(X1554 = 1, 5, 0) + IF(Z1554 = 1, 25, 0) + IF(AA1554 = 1, 15, 0),"")</f>
        <v/>
      </c>
      <c r="AC1554" s="57" t="str">
        <f aca="false">IF(C1554&lt;&gt;"",L1554+W1554+AB1554,"")</f>
        <v/>
      </c>
    </row>
    <row r="1555" customFormat="false" ht="12.8" hidden="false" customHeight="false" outlineLevel="0" collapsed="false">
      <c r="A1555" s="11" t="n">
        <f aca="false">A1554+1</f>
        <v>52</v>
      </c>
      <c r="B1555" s="38" t="str">
        <f aca="true">IF(INDIRECT($AH$6&amp;"B"&amp;($C$1*$A1555+2))=0, "",INDIRECT($AH$6&amp;"B"&amp;($C$1*$A1555+2)))</f>
        <v/>
      </c>
      <c r="C1555" s="19" t="str">
        <f aca="true">IF(INDIRECT($AH$6&amp;"B"&amp;($C$1*$A1555+3)) = 0, "", INDIRECT($AH$6&amp;"B"&amp;($C$1*$A1555+3)))</f>
        <v/>
      </c>
      <c r="D1555" s="19" t="str">
        <f aca="true">IF(INDIRECT($AH$6&amp;"B"&amp;($C$1*$A1555+4)) = 0, "", INDIRECT($AH$6&amp;"B"&amp;($C$1*$A1555+4)))</f>
        <v/>
      </c>
      <c r="E1555" s="19" t="str">
        <f aca="true">IF(INDIRECT($AH$6&amp;"B"&amp;($C$1*$A1555+7)) = 0, "", INDIRECT($AH$6&amp;"B"&amp;($C$1*$A1555+7)))</f>
        <v/>
      </c>
      <c r="F1555" s="20" t="str">
        <f aca="true">IF(C1555 &lt;&gt; "",IF(INDIRECT($AH$6&amp;"B"&amp;($C$1*$A1555+8)) = 0, 0, 1), "")</f>
        <v/>
      </c>
      <c r="G1555" s="20" t="n">
        <f aca="true">INDIRECT($AH$6&amp;"B"&amp;($C$1*$A1555+9))</f>
        <v>0</v>
      </c>
      <c r="H1555" s="20" t="n">
        <f aca="true">INDIRECT($AH$6&amp;"B"&amp;($C$1*$A1555+10))</f>
        <v>0</v>
      </c>
      <c r="I1555" s="20" t="n">
        <f aca="true">INDIRECT($AH$6&amp;"B"&amp;($C$1*$A1555+11))</f>
        <v>0</v>
      </c>
      <c r="J1555" s="20" t="n">
        <f aca="true">INDIRECT($AH$6&amp;"B"&amp;($C$1*$A1555+12))</f>
        <v>0</v>
      </c>
      <c r="K1555" s="21" t="str">
        <f aca="false">IF(C1555&lt;&gt;"",IFERROR((G1555+H1555+I1555)/(G1555+H1555+I1555+J1555),0), "")</f>
        <v/>
      </c>
      <c r="L1555" s="20" t="str">
        <f aca="false">IF(C1555&lt;&gt;"",(G1555* 2) +(H1555* 4) + (I1555* 6) + IF(F1555 = 1, 5, 0), "")</f>
        <v/>
      </c>
      <c r="M1555" s="25" t="str">
        <f aca="true">IF(C1555&lt;&gt;"",SUM(INDIRECT($AH$6&amp;"C"&amp;($C$1*$A1555+9)):INDIRECT($AH$6&amp;"V"&amp;($C$1*$A1555+9))), "")</f>
        <v/>
      </c>
      <c r="N1555" s="25" t="str">
        <f aca="true">IF(C1555&lt;&gt;"",SUM(INDIRECT($AH$6&amp;"C"&amp;($C$1*$A1555+10)):INDIRECT($AH$6&amp;"V"&amp;($C$1*$A1555+10))), "")</f>
        <v/>
      </c>
      <c r="O1555" s="25" t="str">
        <f aca="true">IF(C1555&lt;&gt;"",SUM(INDIRECT($AH$6&amp;"C"&amp;($C$1*$A1555+11)):INDIRECT($AH$6&amp;"V"&amp;($C$1*$A1555+11))),"")</f>
        <v/>
      </c>
      <c r="P1555" s="25" t="str">
        <f aca="true">IF(C1555&lt;&gt;"",SUM(INDIRECT($AH$6&amp;"C"&amp;($C$1*$A1555+12)):INDIRECT($AH$6&amp;"V"&amp;($C$1*$A1555+12))),"")</f>
        <v/>
      </c>
      <c r="Q1555" s="24" t="str">
        <f aca="false">IF(C1555&lt;&gt;"",IFERROR((M1555+N1555+O1555)/(M1555+N1555+O1555+P1555),0), "")</f>
        <v/>
      </c>
      <c r="R1555" s="25" t="str">
        <f aca="true">IF(C1555&lt;&gt;"",SUM(INDIRECT($AH$6&amp;"C"&amp;($C$1*$A1555+13)):INDIRECT($AH$6&amp;"V"&amp;($C$1*$A1555+13))), "")</f>
        <v/>
      </c>
      <c r="S1555" s="25" t="str">
        <f aca="false">IF(C1555&lt;&gt;"",IFERROR((M1555+N1555+O1555+P1555)/R1555, 0),"")</f>
        <v/>
      </c>
      <c r="T1555" s="25" t="str">
        <f aca="false">IF(C1555&lt;&gt;"",IFERROR((M1555+N1555+O1555)/R1555,0),"")</f>
        <v/>
      </c>
      <c r="U1555" s="25" t="str">
        <f aca="true">IF(C1555&lt;&gt;"",IF(INDIRECT($AH$6&amp;"B"&amp;($C$1*$A1555+14))= 1,1,0),"")</f>
        <v/>
      </c>
      <c r="V1555" s="25" t="str">
        <f aca="true">IF(C1555&lt;&gt;"",IF(INDIRECT($AH$6&amp;"B"&amp;($C$1*$A1555+15))= 1,1,0),"")</f>
        <v/>
      </c>
      <c r="W1555" s="25" t="str">
        <f aca="false">IF(C1555&lt;&gt;"",($M1555*1) + ($N1555*2) + ($O1555*3) + (IF(U1555 = 1, 10, 0)) + (IF(V1555 = 1, 20, 0)),"")</f>
        <v/>
      </c>
      <c r="X1555" s="27" t="str">
        <f aca="true">IF(C1555&lt;&gt;"",IF(INDIRECT($AH$6&amp;"B"&amp;($C$1*$A1555+16))= 1,1,0),"")</f>
        <v/>
      </c>
      <c r="Y1555" s="27" t="str">
        <f aca="true">IF(D1555&lt;&gt;"",IF(INDIRECT($AH$6&amp;"B"&amp;($C$1*$A1555+17))= 1,1,0),"")</f>
        <v/>
      </c>
      <c r="Z1555" s="27" t="str">
        <f aca="true">IF(E1555&lt;&gt;"",IF(INDIRECT($AH$6&amp;"B"&amp;($C$1*$A1555+18))= 1,1,0),"")</f>
        <v/>
      </c>
      <c r="AA1555" s="27" t="str">
        <f aca="true">IF(F1555&lt;&gt;"",IF(INDIRECT($AH$6&amp;"B"&amp;($C$1*$A1555+19))= 1,1,0),"")</f>
        <v/>
      </c>
      <c r="AB1555" s="27" t="str">
        <f aca="false">IF(C1555&lt;&gt;"",IF(X1555 = 1, 5, 0) + IF(Z1555 = 1, 25, 0) + IF(AA1555 = 1, 15, 0),"")</f>
        <v/>
      </c>
      <c r="AC1555" s="57" t="str">
        <f aca="false">IF(C1555&lt;&gt;"",L1555+W1555+AB1555,"")</f>
        <v/>
      </c>
    </row>
    <row r="1556" customFormat="false" ht="12.8" hidden="false" customHeight="false" outlineLevel="0" collapsed="false">
      <c r="A1556" s="11" t="n">
        <f aca="false">A1555+1</f>
        <v>53</v>
      </c>
      <c r="B1556" s="38" t="str">
        <f aca="true">IF(INDIRECT($AH$6&amp;"B"&amp;($C$1*$A1556+2))=0, "",INDIRECT($AH$6&amp;"B"&amp;($C$1*$A1556+2)))</f>
        <v/>
      </c>
      <c r="C1556" s="19" t="str">
        <f aca="true">IF(INDIRECT($AH$6&amp;"B"&amp;($C$1*$A1556+3)) = 0, "", INDIRECT($AH$6&amp;"B"&amp;($C$1*$A1556+3)))</f>
        <v/>
      </c>
      <c r="D1556" s="19" t="str">
        <f aca="true">IF(INDIRECT($AH$6&amp;"B"&amp;($C$1*$A1556+4)) = 0, "", INDIRECT($AH$6&amp;"B"&amp;($C$1*$A1556+4)))</f>
        <v/>
      </c>
      <c r="E1556" s="19" t="str">
        <f aca="true">IF(INDIRECT($AH$6&amp;"B"&amp;($C$1*$A1556+7)) = 0, "", INDIRECT($AH$6&amp;"B"&amp;($C$1*$A1556+7)))</f>
        <v/>
      </c>
      <c r="F1556" s="20" t="str">
        <f aca="true">IF(C1556 &lt;&gt; "",IF(INDIRECT($AH$6&amp;"B"&amp;($C$1*$A1556+8)) = 0, 0, 1), "")</f>
        <v/>
      </c>
      <c r="G1556" s="20" t="n">
        <f aca="true">INDIRECT($AH$6&amp;"B"&amp;($C$1*$A1556+9))</f>
        <v>0</v>
      </c>
      <c r="H1556" s="20" t="n">
        <f aca="true">INDIRECT($AH$6&amp;"B"&amp;($C$1*$A1556+10))</f>
        <v>0</v>
      </c>
      <c r="I1556" s="20" t="n">
        <f aca="true">INDIRECT($AH$6&amp;"B"&amp;($C$1*$A1556+11))</f>
        <v>0</v>
      </c>
      <c r="J1556" s="20" t="n">
        <f aca="true">INDIRECT($AH$6&amp;"B"&amp;($C$1*$A1556+12))</f>
        <v>0</v>
      </c>
      <c r="K1556" s="21" t="str">
        <f aca="false">IF(C1556&lt;&gt;"",IFERROR((G1556+H1556+I1556)/(G1556+H1556+I1556+J1556),0), "")</f>
        <v/>
      </c>
      <c r="L1556" s="20" t="str">
        <f aca="false">IF(C1556&lt;&gt;"",(G1556* 2) +(H1556* 4) + (I1556* 6) + IF(F1556 = 1, 5, 0), "")</f>
        <v/>
      </c>
      <c r="M1556" s="25" t="str">
        <f aca="true">IF(C1556&lt;&gt;"",SUM(INDIRECT($AH$6&amp;"C"&amp;($C$1*$A1556+9)):INDIRECT($AH$6&amp;"V"&amp;($C$1*$A1556+9))), "")</f>
        <v/>
      </c>
      <c r="N1556" s="25" t="str">
        <f aca="true">IF(C1556&lt;&gt;"",SUM(INDIRECT($AH$6&amp;"C"&amp;($C$1*$A1556+10)):INDIRECT($AH$6&amp;"V"&amp;($C$1*$A1556+10))), "")</f>
        <v/>
      </c>
      <c r="O1556" s="25" t="str">
        <f aca="true">IF(C1556&lt;&gt;"",SUM(INDIRECT($AH$6&amp;"C"&amp;($C$1*$A1556+11)):INDIRECT($AH$6&amp;"V"&amp;($C$1*$A1556+11))),"")</f>
        <v/>
      </c>
      <c r="P1556" s="25" t="str">
        <f aca="true">IF(C1556&lt;&gt;"",SUM(INDIRECT($AH$6&amp;"C"&amp;($C$1*$A1556+12)):INDIRECT($AH$6&amp;"V"&amp;($C$1*$A1556+12))),"")</f>
        <v/>
      </c>
      <c r="Q1556" s="24" t="str">
        <f aca="false">IF(C1556&lt;&gt;"",IFERROR((M1556+N1556+O1556)/(M1556+N1556+O1556+P1556),0), "")</f>
        <v/>
      </c>
      <c r="R1556" s="25" t="str">
        <f aca="true">IF(C1556&lt;&gt;"",SUM(INDIRECT($AH$6&amp;"C"&amp;($C$1*$A1556+13)):INDIRECT($AH$6&amp;"V"&amp;($C$1*$A1556+13))), "")</f>
        <v/>
      </c>
      <c r="S1556" s="25" t="str">
        <f aca="false">IF(C1556&lt;&gt;"",IFERROR((M1556+N1556+O1556+P1556)/R1556, 0),"")</f>
        <v/>
      </c>
      <c r="T1556" s="25" t="str">
        <f aca="false">IF(C1556&lt;&gt;"",IFERROR((M1556+N1556+O1556)/R1556,0),"")</f>
        <v/>
      </c>
      <c r="U1556" s="25" t="str">
        <f aca="true">IF(C1556&lt;&gt;"",IF(INDIRECT($AH$6&amp;"B"&amp;($C$1*$A1556+14))= 1,1,0),"")</f>
        <v/>
      </c>
      <c r="V1556" s="25" t="str">
        <f aca="true">IF(C1556&lt;&gt;"",IF(INDIRECT($AH$6&amp;"B"&amp;($C$1*$A1556+15))= 1,1,0),"")</f>
        <v/>
      </c>
      <c r="W1556" s="25" t="str">
        <f aca="false">IF(C1556&lt;&gt;"",($M1556*1) + ($N1556*2) + ($O1556*3) + (IF(U1556 = 1, 10, 0)) + (IF(V1556 = 1, 20, 0)),"")</f>
        <v/>
      </c>
      <c r="X1556" s="27" t="str">
        <f aca="true">IF(C1556&lt;&gt;"",IF(INDIRECT($AH$6&amp;"B"&amp;($C$1*$A1556+16))= 1,1,0),"")</f>
        <v/>
      </c>
      <c r="Y1556" s="27" t="str">
        <f aca="true">IF(D1556&lt;&gt;"",IF(INDIRECT($AH$6&amp;"B"&amp;($C$1*$A1556+17))= 1,1,0),"")</f>
        <v/>
      </c>
      <c r="Z1556" s="27" t="str">
        <f aca="true">IF(E1556&lt;&gt;"",IF(INDIRECT($AH$6&amp;"B"&amp;($C$1*$A1556+18))= 1,1,0),"")</f>
        <v/>
      </c>
      <c r="AA1556" s="27" t="str">
        <f aca="true">IF(F1556&lt;&gt;"",IF(INDIRECT($AH$6&amp;"B"&amp;($C$1*$A1556+19))= 1,1,0),"")</f>
        <v/>
      </c>
      <c r="AB1556" s="27" t="str">
        <f aca="false">IF(C1556&lt;&gt;"",IF(X1556 = 1, 5, 0) + IF(Z1556 = 1, 25, 0) + IF(AA1556 = 1, 15, 0),"")</f>
        <v/>
      </c>
      <c r="AC1556" s="57" t="str">
        <f aca="false">IF(C1556&lt;&gt;"",L1556+W1556+AB1556,"")</f>
        <v/>
      </c>
    </row>
    <row r="1557" customFormat="false" ht="12.8" hidden="false" customHeight="false" outlineLevel="0" collapsed="false">
      <c r="A1557" s="11" t="n">
        <f aca="false">A1556+1</f>
        <v>54</v>
      </c>
      <c r="B1557" s="38" t="str">
        <f aca="true">IF(INDIRECT($AH$6&amp;"B"&amp;($C$1*$A1557+2))=0, "",INDIRECT($AH$6&amp;"B"&amp;($C$1*$A1557+2)))</f>
        <v/>
      </c>
      <c r="C1557" s="19" t="str">
        <f aca="true">IF(INDIRECT($AH$6&amp;"B"&amp;($C$1*$A1557+3)) = 0, "", INDIRECT($AH$6&amp;"B"&amp;($C$1*$A1557+3)))</f>
        <v/>
      </c>
      <c r="D1557" s="19" t="str">
        <f aca="true">IF(INDIRECT($AH$6&amp;"B"&amp;($C$1*$A1557+4)) = 0, "", INDIRECT($AH$6&amp;"B"&amp;($C$1*$A1557+4)))</f>
        <v/>
      </c>
      <c r="E1557" s="19" t="str">
        <f aca="true">IF(INDIRECT($AH$6&amp;"B"&amp;($C$1*$A1557+7)) = 0, "", INDIRECT($AH$6&amp;"B"&amp;($C$1*$A1557+7)))</f>
        <v/>
      </c>
      <c r="F1557" s="20" t="str">
        <f aca="true">IF(C1557 &lt;&gt; "",IF(INDIRECT($AH$6&amp;"B"&amp;($C$1*$A1557+8)) = 0, 0, 1), "")</f>
        <v/>
      </c>
      <c r="G1557" s="20" t="n">
        <f aca="true">INDIRECT($AH$6&amp;"B"&amp;($C$1*$A1557+9))</f>
        <v>0</v>
      </c>
      <c r="H1557" s="20" t="n">
        <f aca="true">INDIRECT($AH$6&amp;"B"&amp;($C$1*$A1557+10))</f>
        <v>0</v>
      </c>
      <c r="I1557" s="20" t="n">
        <f aca="true">INDIRECT($AH$6&amp;"B"&amp;($C$1*$A1557+11))</f>
        <v>0</v>
      </c>
      <c r="J1557" s="20" t="n">
        <f aca="true">INDIRECT($AH$6&amp;"B"&amp;($C$1*$A1557+12))</f>
        <v>0</v>
      </c>
      <c r="K1557" s="21" t="str">
        <f aca="false">IF(C1557&lt;&gt;"",IFERROR((G1557+H1557+I1557)/(G1557+H1557+I1557+J1557),0), "")</f>
        <v/>
      </c>
      <c r="L1557" s="20" t="str">
        <f aca="false">IF(C1557&lt;&gt;"",(G1557* 2) +(H1557* 4) + (I1557* 6) + IF(F1557 = 1, 5, 0), "")</f>
        <v/>
      </c>
      <c r="M1557" s="25" t="str">
        <f aca="true">IF(C1557&lt;&gt;"",SUM(INDIRECT($AH$6&amp;"C"&amp;($C$1*$A1557+9)):INDIRECT($AH$6&amp;"V"&amp;($C$1*$A1557+9))), "")</f>
        <v/>
      </c>
      <c r="N1557" s="25" t="str">
        <f aca="true">IF(C1557&lt;&gt;"",SUM(INDIRECT($AH$6&amp;"C"&amp;($C$1*$A1557+10)):INDIRECT($AH$6&amp;"V"&amp;($C$1*$A1557+10))), "")</f>
        <v/>
      </c>
      <c r="O1557" s="25" t="str">
        <f aca="true">IF(C1557&lt;&gt;"",SUM(INDIRECT($AH$6&amp;"C"&amp;($C$1*$A1557+11)):INDIRECT($AH$6&amp;"V"&amp;($C$1*$A1557+11))),"")</f>
        <v/>
      </c>
      <c r="P1557" s="25" t="str">
        <f aca="true">IF(C1557&lt;&gt;"",SUM(INDIRECT($AH$6&amp;"C"&amp;($C$1*$A1557+12)):INDIRECT($AH$6&amp;"V"&amp;($C$1*$A1557+12))),"")</f>
        <v/>
      </c>
      <c r="Q1557" s="24" t="str">
        <f aca="false">IF(C1557&lt;&gt;"",IFERROR((M1557+N1557+O1557)/(M1557+N1557+O1557+P1557),0), "")</f>
        <v/>
      </c>
      <c r="R1557" s="25" t="str">
        <f aca="true">IF(C1557&lt;&gt;"",SUM(INDIRECT($AH$6&amp;"C"&amp;($C$1*$A1557+13)):INDIRECT($AH$6&amp;"V"&amp;($C$1*$A1557+13))), "")</f>
        <v/>
      </c>
      <c r="S1557" s="25" t="str">
        <f aca="false">IF(C1557&lt;&gt;"",IFERROR((M1557+N1557+O1557+P1557)/R1557, 0),"")</f>
        <v/>
      </c>
      <c r="T1557" s="25" t="str">
        <f aca="false">IF(C1557&lt;&gt;"",IFERROR((M1557+N1557+O1557)/R1557,0),"")</f>
        <v/>
      </c>
      <c r="U1557" s="25" t="str">
        <f aca="true">IF(C1557&lt;&gt;"",IF(INDIRECT($AH$6&amp;"B"&amp;($C$1*$A1557+14))= 1,1,0),"")</f>
        <v/>
      </c>
      <c r="V1557" s="25" t="str">
        <f aca="true">IF(C1557&lt;&gt;"",IF(INDIRECT($AH$6&amp;"B"&amp;($C$1*$A1557+15))= 1,1,0),"")</f>
        <v/>
      </c>
      <c r="W1557" s="25" t="str">
        <f aca="false">IF(C1557&lt;&gt;"",($M1557*1) + ($N1557*2) + ($O1557*3) + (IF(U1557 = 1, 10, 0)) + (IF(V1557 = 1, 20, 0)),"")</f>
        <v/>
      </c>
      <c r="X1557" s="27" t="str">
        <f aca="true">IF(C1557&lt;&gt;"",IF(INDIRECT($AH$6&amp;"B"&amp;($C$1*$A1557+16))= 1,1,0),"")</f>
        <v/>
      </c>
      <c r="Y1557" s="27" t="str">
        <f aca="true">IF(D1557&lt;&gt;"",IF(INDIRECT($AH$6&amp;"B"&amp;($C$1*$A1557+17))= 1,1,0),"")</f>
        <v/>
      </c>
      <c r="Z1557" s="27" t="str">
        <f aca="true">IF(E1557&lt;&gt;"",IF(INDIRECT($AH$6&amp;"B"&amp;($C$1*$A1557+18))= 1,1,0),"")</f>
        <v/>
      </c>
      <c r="AA1557" s="27" t="str">
        <f aca="true">IF(F1557&lt;&gt;"",IF(INDIRECT($AH$6&amp;"B"&amp;($C$1*$A1557+19))= 1,1,0),"")</f>
        <v/>
      </c>
      <c r="AB1557" s="27" t="str">
        <f aca="false">IF(C1557&lt;&gt;"",IF(X1557 = 1, 5, 0) + IF(Z1557 = 1, 25, 0) + IF(AA1557 = 1, 15, 0),"")</f>
        <v/>
      </c>
      <c r="AC1557" s="57" t="str">
        <f aca="false">IF(C1557&lt;&gt;"",L1557+W1557+AB1557,"")</f>
        <v/>
      </c>
    </row>
    <row r="1558" customFormat="false" ht="12.8" hidden="false" customHeight="false" outlineLevel="0" collapsed="false">
      <c r="A1558" s="11" t="n">
        <f aca="false">A1557+1</f>
        <v>55</v>
      </c>
      <c r="B1558" s="38" t="str">
        <f aca="true">IF(INDIRECT($AH$6&amp;"B"&amp;($C$1*$A1558+2))=0, "",INDIRECT($AH$6&amp;"B"&amp;($C$1*$A1558+2)))</f>
        <v/>
      </c>
      <c r="C1558" s="19" t="str">
        <f aca="true">IF(INDIRECT($AH$6&amp;"B"&amp;($C$1*$A1558+3)) = 0, "", INDIRECT($AH$6&amp;"B"&amp;($C$1*$A1558+3)))</f>
        <v/>
      </c>
      <c r="D1558" s="19" t="str">
        <f aca="true">IF(INDIRECT($AH$6&amp;"B"&amp;($C$1*$A1558+4)) = 0, "", INDIRECT($AH$6&amp;"B"&amp;($C$1*$A1558+4)))</f>
        <v/>
      </c>
      <c r="E1558" s="19" t="str">
        <f aca="true">IF(INDIRECT($AH$6&amp;"B"&amp;($C$1*$A1558+7)) = 0, "", INDIRECT($AH$6&amp;"B"&amp;($C$1*$A1558+7)))</f>
        <v/>
      </c>
      <c r="F1558" s="20" t="str">
        <f aca="true">IF(C1558 &lt;&gt; "",IF(INDIRECT($AH$6&amp;"B"&amp;($C$1*$A1558+8)) = 0, 0, 1), "")</f>
        <v/>
      </c>
      <c r="G1558" s="20" t="n">
        <f aca="true">INDIRECT($AH$6&amp;"B"&amp;($C$1*$A1558+9))</f>
        <v>0</v>
      </c>
      <c r="H1558" s="20" t="n">
        <f aca="true">INDIRECT($AH$6&amp;"B"&amp;($C$1*$A1558+10))</f>
        <v>0</v>
      </c>
      <c r="I1558" s="20" t="n">
        <f aca="true">INDIRECT($AH$6&amp;"B"&amp;($C$1*$A1558+11))</f>
        <v>0</v>
      </c>
      <c r="J1558" s="20" t="n">
        <f aca="true">INDIRECT($AH$6&amp;"B"&amp;($C$1*$A1558+12))</f>
        <v>0</v>
      </c>
      <c r="K1558" s="21" t="str">
        <f aca="false">IF(C1558&lt;&gt;"",IFERROR((G1558+H1558+I1558)/(G1558+H1558+I1558+J1558),0), "")</f>
        <v/>
      </c>
      <c r="L1558" s="20" t="str">
        <f aca="false">IF(C1558&lt;&gt;"",(G1558* 2) +(H1558* 4) + (I1558* 6) + IF(F1558 = 1, 5, 0), "")</f>
        <v/>
      </c>
      <c r="M1558" s="25" t="str">
        <f aca="true">IF(C1558&lt;&gt;"",SUM(INDIRECT($AH$6&amp;"C"&amp;($C$1*$A1558+9)):INDIRECT($AH$6&amp;"V"&amp;($C$1*$A1558+9))), "")</f>
        <v/>
      </c>
      <c r="N1558" s="25" t="str">
        <f aca="true">IF(C1558&lt;&gt;"",SUM(INDIRECT($AH$6&amp;"C"&amp;($C$1*$A1558+10)):INDIRECT($AH$6&amp;"V"&amp;($C$1*$A1558+10))), "")</f>
        <v/>
      </c>
      <c r="O1558" s="25" t="str">
        <f aca="true">IF(C1558&lt;&gt;"",SUM(INDIRECT($AH$6&amp;"C"&amp;($C$1*$A1558+11)):INDIRECT($AH$6&amp;"V"&amp;($C$1*$A1558+11))),"")</f>
        <v/>
      </c>
      <c r="P1558" s="25" t="str">
        <f aca="true">IF(C1558&lt;&gt;"",SUM(INDIRECT($AH$6&amp;"C"&amp;($C$1*$A1558+12)):INDIRECT($AH$6&amp;"V"&amp;($C$1*$A1558+12))),"")</f>
        <v/>
      </c>
      <c r="Q1558" s="24" t="str">
        <f aca="false">IF(C1558&lt;&gt;"",IFERROR((M1558+N1558+O1558)/(M1558+N1558+O1558+P1558),0), "")</f>
        <v/>
      </c>
      <c r="R1558" s="25" t="str">
        <f aca="true">IF(C1558&lt;&gt;"",SUM(INDIRECT($AH$6&amp;"C"&amp;($C$1*$A1558+13)):INDIRECT($AH$6&amp;"V"&amp;($C$1*$A1558+13))), "")</f>
        <v/>
      </c>
      <c r="S1558" s="25" t="str">
        <f aca="false">IF(C1558&lt;&gt;"",IFERROR((M1558+N1558+O1558+P1558)/R1558, 0),"")</f>
        <v/>
      </c>
      <c r="T1558" s="25" t="str">
        <f aca="false">IF(C1558&lt;&gt;"",IFERROR((M1558+N1558+O1558)/R1558,0),"")</f>
        <v/>
      </c>
      <c r="U1558" s="25" t="str">
        <f aca="true">IF(C1558&lt;&gt;"",IF(INDIRECT($AH$6&amp;"B"&amp;($C$1*$A1558+14))= 1,1,0),"")</f>
        <v/>
      </c>
      <c r="V1558" s="25" t="str">
        <f aca="true">IF(C1558&lt;&gt;"",IF(INDIRECT($AH$6&amp;"B"&amp;($C$1*$A1558+15))= 1,1,0),"")</f>
        <v/>
      </c>
      <c r="W1558" s="25" t="str">
        <f aca="false">IF(C1558&lt;&gt;"",($M1558*1) + ($N1558*2) + ($O1558*3) + (IF(U1558 = 1, 10, 0)) + (IF(V1558 = 1, 20, 0)),"")</f>
        <v/>
      </c>
      <c r="X1558" s="27" t="str">
        <f aca="true">IF(C1558&lt;&gt;"",IF(INDIRECT($AH$6&amp;"B"&amp;($C$1*$A1558+16))= 1,1,0),"")</f>
        <v/>
      </c>
      <c r="Y1558" s="27" t="str">
        <f aca="true">IF(D1558&lt;&gt;"",IF(INDIRECT($AH$6&amp;"B"&amp;($C$1*$A1558+17))= 1,1,0),"")</f>
        <v/>
      </c>
      <c r="Z1558" s="27" t="str">
        <f aca="true">IF(E1558&lt;&gt;"",IF(INDIRECT($AH$6&amp;"B"&amp;($C$1*$A1558+18))= 1,1,0),"")</f>
        <v/>
      </c>
      <c r="AA1558" s="27" t="str">
        <f aca="true">IF(F1558&lt;&gt;"",IF(INDIRECT($AH$6&amp;"B"&amp;($C$1*$A1558+19))= 1,1,0),"")</f>
        <v/>
      </c>
      <c r="AB1558" s="27" t="str">
        <f aca="false">IF(C1558&lt;&gt;"",IF(X1558 = 1, 5, 0) + IF(Z1558 = 1, 25, 0) + IF(AA1558 = 1, 15, 0),"")</f>
        <v/>
      </c>
      <c r="AC1558" s="57" t="str">
        <f aca="false">IF(C1558&lt;&gt;"",L1558+W1558+AB1558,"")</f>
        <v/>
      </c>
    </row>
    <row r="1559" customFormat="false" ht="12.8" hidden="false" customHeight="false" outlineLevel="0" collapsed="false">
      <c r="A1559" s="11" t="n">
        <f aca="false">A1558+1</f>
        <v>56</v>
      </c>
      <c r="B1559" s="38" t="str">
        <f aca="true">IF(INDIRECT($AH$6&amp;"B"&amp;($C$1*$A1559+2))=0, "",INDIRECT($AH$6&amp;"B"&amp;($C$1*$A1559+2)))</f>
        <v/>
      </c>
      <c r="C1559" s="19" t="str">
        <f aca="true">IF(INDIRECT($AH$6&amp;"B"&amp;($C$1*$A1559+3)) = 0, "", INDIRECT($AH$6&amp;"B"&amp;($C$1*$A1559+3)))</f>
        <v/>
      </c>
      <c r="D1559" s="19" t="str">
        <f aca="true">IF(INDIRECT($AH$6&amp;"B"&amp;($C$1*$A1559+4)) = 0, "", INDIRECT($AH$6&amp;"B"&amp;($C$1*$A1559+4)))</f>
        <v/>
      </c>
      <c r="E1559" s="19" t="str">
        <f aca="true">IF(INDIRECT($AH$6&amp;"B"&amp;($C$1*$A1559+7)) = 0, "", INDIRECT($AH$6&amp;"B"&amp;($C$1*$A1559+7)))</f>
        <v/>
      </c>
      <c r="F1559" s="20" t="str">
        <f aca="true">IF(C1559 &lt;&gt; "",IF(INDIRECT($AH$6&amp;"B"&amp;($C$1*$A1559+8)) = 0, 0, 1), "")</f>
        <v/>
      </c>
      <c r="G1559" s="20" t="n">
        <f aca="true">INDIRECT($AH$6&amp;"B"&amp;($C$1*$A1559+9))</f>
        <v>0</v>
      </c>
      <c r="H1559" s="20" t="n">
        <f aca="true">INDIRECT($AH$6&amp;"B"&amp;($C$1*$A1559+10))</f>
        <v>0</v>
      </c>
      <c r="I1559" s="20" t="n">
        <f aca="true">INDIRECT($AH$6&amp;"B"&amp;($C$1*$A1559+11))</f>
        <v>0</v>
      </c>
      <c r="J1559" s="20" t="n">
        <f aca="true">INDIRECT($AH$6&amp;"B"&amp;($C$1*$A1559+12))</f>
        <v>0</v>
      </c>
      <c r="K1559" s="21" t="str">
        <f aca="false">IF(C1559&lt;&gt;"",IFERROR((G1559+H1559+I1559)/(G1559+H1559+I1559+J1559),0), "")</f>
        <v/>
      </c>
      <c r="L1559" s="20" t="str">
        <f aca="false">IF(C1559&lt;&gt;"",(G1559* 2) +(H1559* 4) + (I1559* 6) + IF(F1559 = 1, 5, 0), "")</f>
        <v/>
      </c>
      <c r="M1559" s="25" t="str">
        <f aca="true">IF(C1559&lt;&gt;"",SUM(INDIRECT($AH$6&amp;"C"&amp;($C$1*$A1559+9)):INDIRECT($AH$6&amp;"V"&amp;($C$1*$A1559+9))), "")</f>
        <v/>
      </c>
      <c r="N1559" s="25" t="str">
        <f aca="true">IF(C1559&lt;&gt;"",SUM(INDIRECT($AH$6&amp;"C"&amp;($C$1*$A1559+10)):INDIRECT($AH$6&amp;"V"&amp;($C$1*$A1559+10))), "")</f>
        <v/>
      </c>
      <c r="O1559" s="25" t="str">
        <f aca="true">IF(C1559&lt;&gt;"",SUM(INDIRECT($AH$6&amp;"C"&amp;($C$1*$A1559+11)):INDIRECT($AH$6&amp;"V"&amp;($C$1*$A1559+11))),"")</f>
        <v/>
      </c>
      <c r="P1559" s="25" t="str">
        <f aca="true">IF(C1559&lt;&gt;"",SUM(INDIRECT($AH$6&amp;"C"&amp;($C$1*$A1559+12)):INDIRECT($AH$6&amp;"V"&amp;($C$1*$A1559+12))),"")</f>
        <v/>
      </c>
      <c r="Q1559" s="24" t="str">
        <f aca="false">IF(C1559&lt;&gt;"",IFERROR((M1559+N1559+O1559)/(M1559+N1559+O1559+P1559),0), "")</f>
        <v/>
      </c>
      <c r="R1559" s="25" t="str">
        <f aca="true">IF(C1559&lt;&gt;"",SUM(INDIRECT($AH$6&amp;"C"&amp;($C$1*$A1559+13)):INDIRECT($AH$6&amp;"V"&amp;($C$1*$A1559+13))), "")</f>
        <v/>
      </c>
      <c r="S1559" s="25" t="str">
        <f aca="false">IF(C1559&lt;&gt;"",IFERROR((M1559+N1559+O1559+P1559)/R1559, 0),"")</f>
        <v/>
      </c>
      <c r="T1559" s="25" t="str">
        <f aca="false">IF(C1559&lt;&gt;"",IFERROR((M1559+N1559+O1559)/R1559,0),"")</f>
        <v/>
      </c>
      <c r="U1559" s="25" t="str">
        <f aca="true">IF(C1559&lt;&gt;"",IF(INDIRECT($AH$6&amp;"B"&amp;($C$1*$A1559+14))= 1,1,0),"")</f>
        <v/>
      </c>
      <c r="V1559" s="25" t="str">
        <f aca="true">IF(C1559&lt;&gt;"",IF(INDIRECT($AH$6&amp;"B"&amp;($C$1*$A1559+15))= 1,1,0),"")</f>
        <v/>
      </c>
      <c r="W1559" s="25" t="str">
        <f aca="false">IF(C1559&lt;&gt;"",($M1559*1) + ($N1559*2) + ($O1559*3) + (IF(U1559 = 1, 10, 0)) + (IF(V1559 = 1, 20, 0)),"")</f>
        <v/>
      </c>
      <c r="X1559" s="27" t="str">
        <f aca="true">IF(C1559&lt;&gt;"",IF(INDIRECT($AH$6&amp;"B"&amp;($C$1*$A1559+16))= 1,1,0),"")</f>
        <v/>
      </c>
      <c r="Y1559" s="27" t="str">
        <f aca="true">IF(D1559&lt;&gt;"",IF(INDIRECT($AH$6&amp;"B"&amp;($C$1*$A1559+17))= 1,1,0),"")</f>
        <v/>
      </c>
      <c r="Z1559" s="27" t="str">
        <f aca="true">IF(E1559&lt;&gt;"",IF(INDIRECT($AH$6&amp;"B"&amp;($C$1*$A1559+18))= 1,1,0),"")</f>
        <v/>
      </c>
      <c r="AA1559" s="27" t="str">
        <f aca="true">IF(F1559&lt;&gt;"",IF(INDIRECT($AH$6&amp;"B"&amp;($C$1*$A1559+19))= 1,1,0),"")</f>
        <v/>
      </c>
      <c r="AB1559" s="27" t="str">
        <f aca="false">IF(C1559&lt;&gt;"",IF(X1559 = 1, 5, 0) + IF(Z1559 = 1, 25, 0) + IF(AA1559 = 1, 15, 0),"")</f>
        <v/>
      </c>
      <c r="AC1559" s="57" t="str">
        <f aca="false">IF(C1559&lt;&gt;"",L1559+W1559+AB1559,"")</f>
        <v/>
      </c>
    </row>
    <row r="1560" customFormat="false" ht="12.8" hidden="false" customHeight="false" outlineLevel="0" collapsed="false">
      <c r="A1560" s="11" t="n">
        <f aca="false">A1559+1</f>
        <v>57</v>
      </c>
      <c r="B1560" s="38" t="str">
        <f aca="true">IF(INDIRECT($AH$6&amp;"B"&amp;($C$1*$A1560+2))=0, "",INDIRECT($AH$6&amp;"B"&amp;($C$1*$A1560+2)))</f>
        <v/>
      </c>
      <c r="C1560" s="19" t="str">
        <f aca="true">IF(INDIRECT($AH$6&amp;"B"&amp;($C$1*$A1560+3)) = 0, "", INDIRECT($AH$6&amp;"B"&amp;($C$1*$A1560+3)))</f>
        <v/>
      </c>
      <c r="D1560" s="19" t="str">
        <f aca="true">IF(INDIRECT($AH$6&amp;"B"&amp;($C$1*$A1560+4)) = 0, "", INDIRECT($AH$6&amp;"B"&amp;($C$1*$A1560+4)))</f>
        <v/>
      </c>
      <c r="E1560" s="19" t="str">
        <f aca="true">IF(INDIRECT($AH$6&amp;"B"&amp;($C$1*$A1560+7)) = 0, "", INDIRECT($AH$6&amp;"B"&amp;($C$1*$A1560+7)))</f>
        <v/>
      </c>
      <c r="F1560" s="20" t="str">
        <f aca="true">IF(C1560 &lt;&gt; "",IF(INDIRECT($AH$6&amp;"B"&amp;($C$1*$A1560+8)) = 0, 0, 1), "")</f>
        <v/>
      </c>
      <c r="G1560" s="20" t="n">
        <f aca="true">INDIRECT($AH$6&amp;"B"&amp;($C$1*$A1560+9))</f>
        <v>0</v>
      </c>
      <c r="H1560" s="20" t="n">
        <f aca="true">INDIRECT($AH$6&amp;"B"&amp;($C$1*$A1560+10))</f>
        <v>0</v>
      </c>
      <c r="I1560" s="20" t="n">
        <f aca="true">INDIRECT($AH$6&amp;"B"&amp;($C$1*$A1560+11))</f>
        <v>0</v>
      </c>
      <c r="J1560" s="20" t="n">
        <f aca="true">INDIRECT($AH$6&amp;"B"&amp;($C$1*$A1560+12))</f>
        <v>0</v>
      </c>
      <c r="K1560" s="21" t="str">
        <f aca="false">IF(C1560&lt;&gt;"",IFERROR((G1560+H1560+I1560)/(G1560+H1560+I1560+J1560),0), "")</f>
        <v/>
      </c>
      <c r="L1560" s="20" t="str">
        <f aca="false">IF(C1560&lt;&gt;"",(G1560* 2) +(H1560* 4) + (I1560* 6) + IF(F1560 = 1, 5, 0), "")</f>
        <v/>
      </c>
      <c r="M1560" s="25" t="str">
        <f aca="true">IF(C1560&lt;&gt;"",SUM(INDIRECT($AH$6&amp;"C"&amp;($C$1*$A1560+9)):INDIRECT($AH$6&amp;"V"&amp;($C$1*$A1560+9))), "")</f>
        <v/>
      </c>
      <c r="N1560" s="25" t="str">
        <f aca="true">IF(C1560&lt;&gt;"",SUM(INDIRECT($AH$6&amp;"C"&amp;($C$1*$A1560+10)):INDIRECT($AH$6&amp;"V"&amp;($C$1*$A1560+10))), "")</f>
        <v/>
      </c>
      <c r="O1560" s="25" t="str">
        <f aca="true">IF(C1560&lt;&gt;"",SUM(INDIRECT($AH$6&amp;"C"&amp;($C$1*$A1560+11)):INDIRECT($AH$6&amp;"V"&amp;($C$1*$A1560+11))),"")</f>
        <v/>
      </c>
      <c r="P1560" s="25" t="str">
        <f aca="true">IF(C1560&lt;&gt;"",SUM(INDIRECT($AH$6&amp;"C"&amp;($C$1*$A1560+12)):INDIRECT($AH$6&amp;"V"&amp;($C$1*$A1560+12))),"")</f>
        <v/>
      </c>
      <c r="Q1560" s="24" t="str">
        <f aca="false">IF(C1560&lt;&gt;"",IFERROR((M1560+N1560+O1560)/(M1560+N1560+O1560+P1560),0), "")</f>
        <v/>
      </c>
      <c r="R1560" s="25" t="str">
        <f aca="true">IF(C1560&lt;&gt;"",SUM(INDIRECT($AH$6&amp;"C"&amp;($C$1*$A1560+13)):INDIRECT($AH$6&amp;"V"&amp;($C$1*$A1560+13))), "")</f>
        <v/>
      </c>
      <c r="S1560" s="25" t="str">
        <f aca="false">IF(C1560&lt;&gt;"",IFERROR((M1560+N1560+O1560+P1560)/R1560, 0),"")</f>
        <v/>
      </c>
      <c r="T1560" s="25" t="str">
        <f aca="false">IF(C1560&lt;&gt;"",IFERROR((M1560+N1560+O1560)/R1560,0),"")</f>
        <v/>
      </c>
      <c r="U1560" s="25" t="str">
        <f aca="true">IF(C1560&lt;&gt;"",IF(INDIRECT($AH$6&amp;"B"&amp;($C$1*$A1560+14))= 1,1,0),"")</f>
        <v/>
      </c>
      <c r="V1560" s="25" t="str">
        <f aca="true">IF(C1560&lt;&gt;"",IF(INDIRECT($AH$6&amp;"B"&amp;($C$1*$A1560+15))= 1,1,0),"")</f>
        <v/>
      </c>
      <c r="W1560" s="25" t="str">
        <f aca="false">IF(C1560&lt;&gt;"",($M1560*1) + ($N1560*2) + ($O1560*3) + (IF(U1560 = 1, 10, 0)) + (IF(V1560 = 1, 20, 0)),"")</f>
        <v/>
      </c>
      <c r="X1560" s="27" t="str">
        <f aca="true">IF(C1560&lt;&gt;"",IF(INDIRECT($AH$6&amp;"B"&amp;($C$1*$A1560+16))= 1,1,0),"")</f>
        <v/>
      </c>
      <c r="Y1560" s="27" t="str">
        <f aca="true">IF(D1560&lt;&gt;"",IF(INDIRECT($AH$6&amp;"B"&amp;($C$1*$A1560+17))= 1,1,0),"")</f>
        <v/>
      </c>
      <c r="Z1560" s="27" t="str">
        <f aca="true">IF(E1560&lt;&gt;"",IF(INDIRECT($AH$6&amp;"B"&amp;($C$1*$A1560+18))= 1,1,0),"")</f>
        <v/>
      </c>
      <c r="AA1560" s="27" t="str">
        <f aca="true">IF(F1560&lt;&gt;"",IF(INDIRECT($AH$6&amp;"B"&amp;($C$1*$A1560+19))= 1,1,0),"")</f>
        <v/>
      </c>
      <c r="AB1560" s="27" t="str">
        <f aca="false">IF(C1560&lt;&gt;"",IF(X1560 = 1, 5, 0) + IF(Z1560 = 1, 25, 0) + IF(AA1560 = 1, 15, 0),"")</f>
        <v/>
      </c>
      <c r="AC1560" s="57" t="str">
        <f aca="false">IF(C1560&lt;&gt;"",L1560+W1560+AB1560,"")</f>
        <v/>
      </c>
    </row>
    <row r="1561" customFormat="false" ht="12.8" hidden="false" customHeight="false" outlineLevel="0" collapsed="false">
      <c r="A1561" s="11" t="n">
        <f aca="false">A1560+1</f>
        <v>58</v>
      </c>
      <c r="B1561" s="38" t="str">
        <f aca="true">IF(INDIRECT($AH$6&amp;"B"&amp;($C$1*$A1561+2))=0, "",INDIRECT($AH$6&amp;"B"&amp;($C$1*$A1561+2)))</f>
        <v/>
      </c>
      <c r="C1561" s="19" t="str">
        <f aca="true">IF(INDIRECT($AH$6&amp;"B"&amp;($C$1*$A1561+3)) = 0, "", INDIRECT($AH$6&amp;"B"&amp;($C$1*$A1561+3)))</f>
        <v/>
      </c>
      <c r="D1561" s="19" t="str">
        <f aca="true">IF(INDIRECT($AH$6&amp;"B"&amp;($C$1*$A1561+4)) = 0, "", INDIRECT($AH$6&amp;"B"&amp;($C$1*$A1561+4)))</f>
        <v/>
      </c>
      <c r="E1561" s="19" t="str">
        <f aca="true">IF(INDIRECT($AH$6&amp;"B"&amp;($C$1*$A1561+7)) = 0, "", INDIRECT($AH$6&amp;"B"&amp;($C$1*$A1561+7)))</f>
        <v/>
      </c>
      <c r="F1561" s="20" t="str">
        <f aca="true">IF(C1561 &lt;&gt; "",IF(INDIRECT($AH$6&amp;"B"&amp;($C$1*$A1561+8)) = 0, 0, 1), "")</f>
        <v/>
      </c>
      <c r="G1561" s="20" t="n">
        <f aca="true">INDIRECT($AH$6&amp;"B"&amp;($C$1*$A1561+9))</f>
        <v>0</v>
      </c>
      <c r="H1561" s="20" t="n">
        <f aca="true">INDIRECT($AH$6&amp;"B"&amp;($C$1*$A1561+10))</f>
        <v>0</v>
      </c>
      <c r="I1561" s="20" t="n">
        <f aca="true">INDIRECT($AH$6&amp;"B"&amp;($C$1*$A1561+11))</f>
        <v>0</v>
      </c>
      <c r="J1561" s="20" t="n">
        <f aca="true">INDIRECT($AH$6&amp;"B"&amp;($C$1*$A1561+12))</f>
        <v>0</v>
      </c>
      <c r="K1561" s="21" t="str">
        <f aca="false">IF(C1561&lt;&gt;"",IFERROR((G1561+H1561+I1561)/(G1561+H1561+I1561+J1561),0), "")</f>
        <v/>
      </c>
      <c r="L1561" s="20" t="str">
        <f aca="false">IF(C1561&lt;&gt;"",(G1561* 2) +(H1561* 4) + (I1561* 6) + IF(F1561 = 1, 5, 0), "")</f>
        <v/>
      </c>
      <c r="M1561" s="25" t="str">
        <f aca="true">IF(C1561&lt;&gt;"",SUM(INDIRECT($AH$6&amp;"C"&amp;($C$1*$A1561+9)):INDIRECT($AH$6&amp;"V"&amp;($C$1*$A1561+9))), "")</f>
        <v/>
      </c>
      <c r="N1561" s="25" t="str">
        <f aca="true">IF(C1561&lt;&gt;"",SUM(INDIRECT($AH$6&amp;"C"&amp;($C$1*$A1561+10)):INDIRECT($AH$6&amp;"V"&amp;($C$1*$A1561+10))), "")</f>
        <v/>
      </c>
      <c r="O1561" s="25" t="str">
        <f aca="true">IF(C1561&lt;&gt;"",SUM(INDIRECT($AH$6&amp;"C"&amp;($C$1*$A1561+11)):INDIRECT($AH$6&amp;"V"&amp;($C$1*$A1561+11))),"")</f>
        <v/>
      </c>
      <c r="P1561" s="25" t="str">
        <f aca="true">IF(C1561&lt;&gt;"",SUM(INDIRECT($AH$6&amp;"C"&amp;($C$1*$A1561+12)):INDIRECT($AH$6&amp;"V"&amp;($C$1*$A1561+12))),"")</f>
        <v/>
      </c>
      <c r="Q1561" s="24" t="str">
        <f aca="false">IF(C1561&lt;&gt;"",IFERROR((M1561+N1561+O1561)/(M1561+N1561+O1561+P1561),0), "")</f>
        <v/>
      </c>
      <c r="R1561" s="25" t="str">
        <f aca="true">IF(C1561&lt;&gt;"",SUM(INDIRECT($AH$6&amp;"C"&amp;($C$1*$A1561+13)):INDIRECT($AH$6&amp;"V"&amp;($C$1*$A1561+13))), "")</f>
        <v/>
      </c>
      <c r="S1561" s="25" t="str">
        <f aca="false">IF(C1561&lt;&gt;"",IFERROR((M1561+N1561+O1561+P1561)/R1561, 0),"")</f>
        <v/>
      </c>
      <c r="T1561" s="25" t="str">
        <f aca="false">IF(C1561&lt;&gt;"",IFERROR((M1561+N1561+O1561)/R1561,0),"")</f>
        <v/>
      </c>
      <c r="U1561" s="25" t="str">
        <f aca="true">IF(C1561&lt;&gt;"",IF(INDIRECT($AH$6&amp;"B"&amp;($C$1*$A1561+14))= 1,1,0),"")</f>
        <v/>
      </c>
      <c r="V1561" s="25" t="str">
        <f aca="true">IF(C1561&lt;&gt;"",IF(INDIRECT($AH$6&amp;"B"&amp;($C$1*$A1561+15))= 1,1,0),"")</f>
        <v/>
      </c>
      <c r="W1561" s="25" t="str">
        <f aca="false">IF(C1561&lt;&gt;"",($M1561*1) + ($N1561*2) + ($O1561*3) + (IF(U1561 = 1, 10, 0)) + (IF(V1561 = 1, 20, 0)),"")</f>
        <v/>
      </c>
      <c r="X1561" s="27" t="str">
        <f aca="true">IF(C1561&lt;&gt;"",IF(INDIRECT($AH$6&amp;"B"&amp;($C$1*$A1561+16))= 1,1,0),"")</f>
        <v/>
      </c>
      <c r="Y1561" s="27" t="str">
        <f aca="true">IF(D1561&lt;&gt;"",IF(INDIRECT($AH$6&amp;"B"&amp;($C$1*$A1561+17))= 1,1,0),"")</f>
        <v/>
      </c>
      <c r="Z1561" s="27" t="str">
        <f aca="true">IF(E1561&lt;&gt;"",IF(INDIRECT($AH$6&amp;"B"&amp;($C$1*$A1561+18))= 1,1,0),"")</f>
        <v/>
      </c>
      <c r="AA1561" s="27" t="str">
        <f aca="true">IF(F1561&lt;&gt;"",IF(INDIRECT($AH$6&amp;"B"&amp;($C$1*$A1561+19))= 1,1,0),"")</f>
        <v/>
      </c>
      <c r="AB1561" s="27" t="str">
        <f aca="false">IF(C1561&lt;&gt;"",IF(X1561 = 1, 5, 0) + IF(Z1561 = 1, 25, 0) + IF(AA1561 = 1, 15, 0),"")</f>
        <v/>
      </c>
      <c r="AC1561" s="57" t="str">
        <f aca="false">IF(C1561&lt;&gt;"",L1561+W1561+AB1561,"")</f>
        <v/>
      </c>
    </row>
    <row r="1562" customFormat="false" ht="12.8" hidden="false" customHeight="false" outlineLevel="0" collapsed="false">
      <c r="A1562" s="11" t="n">
        <f aca="false">A1561+1</f>
        <v>59</v>
      </c>
      <c r="B1562" s="38" t="str">
        <f aca="true">IF(INDIRECT($AH$6&amp;"B"&amp;($C$1*$A1562+2))=0, "",INDIRECT($AH$6&amp;"B"&amp;($C$1*$A1562+2)))</f>
        <v/>
      </c>
      <c r="C1562" s="19" t="str">
        <f aca="true">IF(INDIRECT($AH$6&amp;"B"&amp;($C$1*$A1562+3)) = 0, "", INDIRECT($AH$6&amp;"B"&amp;($C$1*$A1562+3)))</f>
        <v/>
      </c>
      <c r="D1562" s="19" t="str">
        <f aca="true">IF(INDIRECT($AH$6&amp;"B"&amp;($C$1*$A1562+4)) = 0, "", INDIRECT($AH$6&amp;"B"&amp;($C$1*$A1562+4)))</f>
        <v/>
      </c>
      <c r="E1562" s="19" t="str">
        <f aca="true">IF(INDIRECT($AH$6&amp;"B"&amp;($C$1*$A1562+7)) = 0, "", INDIRECT($AH$6&amp;"B"&amp;($C$1*$A1562+7)))</f>
        <v/>
      </c>
      <c r="F1562" s="20" t="str">
        <f aca="true">IF(C1562 &lt;&gt; "",IF(INDIRECT($AH$6&amp;"B"&amp;($C$1*$A1562+8)) = 0, 0, 1), "")</f>
        <v/>
      </c>
      <c r="G1562" s="20" t="n">
        <f aca="true">INDIRECT($AH$6&amp;"B"&amp;($C$1*$A1562+9))</f>
        <v>0</v>
      </c>
      <c r="H1562" s="20" t="n">
        <f aca="true">INDIRECT($AH$6&amp;"B"&amp;($C$1*$A1562+10))</f>
        <v>0</v>
      </c>
      <c r="I1562" s="20" t="n">
        <f aca="true">INDIRECT($AH$6&amp;"B"&amp;($C$1*$A1562+11))</f>
        <v>0</v>
      </c>
      <c r="J1562" s="20" t="n">
        <f aca="true">INDIRECT($AH$6&amp;"B"&amp;($C$1*$A1562+12))</f>
        <v>0</v>
      </c>
      <c r="K1562" s="21" t="str">
        <f aca="false">IF(C1562&lt;&gt;"",IFERROR((G1562+H1562+I1562)/(G1562+H1562+I1562+J1562),0), "")</f>
        <v/>
      </c>
      <c r="L1562" s="20" t="str">
        <f aca="false">IF(C1562&lt;&gt;"",(G1562* 2) +(H1562* 4) + (I1562* 6) + IF(F1562 = 1, 5, 0), "")</f>
        <v/>
      </c>
      <c r="M1562" s="25" t="str">
        <f aca="true">IF(C1562&lt;&gt;"",SUM(INDIRECT($AH$6&amp;"C"&amp;($C$1*$A1562+9)):INDIRECT($AH$6&amp;"V"&amp;($C$1*$A1562+9))), "")</f>
        <v/>
      </c>
      <c r="N1562" s="25" t="str">
        <f aca="true">IF(C1562&lt;&gt;"",SUM(INDIRECT($AH$6&amp;"C"&amp;($C$1*$A1562+10)):INDIRECT($AH$6&amp;"V"&amp;($C$1*$A1562+10))), "")</f>
        <v/>
      </c>
      <c r="O1562" s="25" t="str">
        <f aca="true">IF(C1562&lt;&gt;"",SUM(INDIRECT($AH$6&amp;"C"&amp;($C$1*$A1562+11)):INDIRECT($AH$6&amp;"V"&amp;($C$1*$A1562+11))),"")</f>
        <v/>
      </c>
      <c r="P1562" s="25" t="str">
        <f aca="true">IF(C1562&lt;&gt;"",SUM(INDIRECT($AH$6&amp;"C"&amp;($C$1*$A1562+12)):INDIRECT($AH$6&amp;"V"&amp;($C$1*$A1562+12))),"")</f>
        <v/>
      </c>
      <c r="Q1562" s="24" t="str">
        <f aca="false">IF(C1562&lt;&gt;"",IFERROR((M1562+N1562+O1562)/(M1562+N1562+O1562+P1562),0), "")</f>
        <v/>
      </c>
      <c r="R1562" s="25" t="str">
        <f aca="true">IF(C1562&lt;&gt;"",SUM(INDIRECT($AH$6&amp;"C"&amp;($C$1*$A1562+13)):INDIRECT($AH$6&amp;"V"&amp;($C$1*$A1562+13))), "")</f>
        <v/>
      </c>
      <c r="S1562" s="25" t="str">
        <f aca="false">IF(C1562&lt;&gt;"",IFERROR((M1562+N1562+O1562+P1562)/R1562, 0),"")</f>
        <v/>
      </c>
      <c r="T1562" s="25" t="str">
        <f aca="false">IF(C1562&lt;&gt;"",IFERROR((M1562+N1562+O1562)/R1562,0),"")</f>
        <v/>
      </c>
      <c r="U1562" s="25" t="str">
        <f aca="true">IF(C1562&lt;&gt;"",IF(INDIRECT($AH$6&amp;"B"&amp;($C$1*$A1562+14))= 1,1,0),"")</f>
        <v/>
      </c>
      <c r="V1562" s="25" t="str">
        <f aca="true">IF(C1562&lt;&gt;"",IF(INDIRECT($AH$6&amp;"B"&amp;($C$1*$A1562+15))= 1,1,0),"")</f>
        <v/>
      </c>
      <c r="W1562" s="25" t="str">
        <f aca="false">IF(C1562&lt;&gt;"",($M1562*1) + ($N1562*2) + ($O1562*3) + (IF(U1562 = 1, 10, 0)) + (IF(V1562 = 1, 20, 0)),"")</f>
        <v/>
      </c>
      <c r="X1562" s="27" t="str">
        <f aca="true">IF(C1562&lt;&gt;"",IF(INDIRECT($AH$6&amp;"B"&amp;($C$1*$A1562+16))= 1,1,0),"")</f>
        <v/>
      </c>
      <c r="Y1562" s="27" t="str">
        <f aca="true">IF(D1562&lt;&gt;"",IF(INDIRECT($AH$6&amp;"B"&amp;($C$1*$A1562+17))= 1,1,0),"")</f>
        <v/>
      </c>
      <c r="Z1562" s="27" t="str">
        <f aca="true">IF(E1562&lt;&gt;"",IF(INDIRECT($AH$6&amp;"B"&amp;($C$1*$A1562+18))= 1,1,0),"")</f>
        <v/>
      </c>
      <c r="AA1562" s="27" t="str">
        <f aca="true">IF(F1562&lt;&gt;"",IF(INDIRECT($AH$6&amp;"B"&amp;($C$1*$A1562+19))= 1,1,0),"")</f>
        <v/>
      </c>
      <c r="AB1562" s="27" t="str">
        <f aca="false">IF(C1562&lt;&gt;"",IF(X1562 = 1, 5, 0) + IF(Z1562 = 1, 25, 0) + IF(AA1562 = 1, 15, 0),"")</f>
        <v/>
      </c>
      <c r="AC1562" s="57" t="str">
        <f aca="false">IF(C1562&lt;&gt;"",L1562+W1562+AB1562,"")</f>
        <v/>
      </c>
    </row>
    <row r="1563" customFormat="false" ht="12.8" hidden="false" customHeight="false" outlineLevel="0" collapsed="false">
      <c r="A1563" s="11" t="n">
        <f aca="false">A1562+1</f>
        <v>60</v>
      </c>
      <c r="B1563" s="38" t="str">
        <f aca="true">IF(INDIRECT($AH$6&amp;"B"&amp;($C$1*$A1563+2))=0, "",INDIRECT($AH$6&amp;"B"&amp;($C$1*$A1563+2)))</f>
        <v/>
      </c>
      <c r="C1563" s="19" t="str">
        <f aca="true">IF(INDIRECT($AH$6&amp;"B"&amp;($C$1*$A1563+3)) = 0, "", INDIRECT($AH$6&amp;"B"&amp;($C$1*$A1563+3)))</f>
        <v/>
      </c>
      <c r="D1563" s="19" t="str">
        <f aca="true">IF(INDIRECT($AH$6&amp;"B"&amp;($C$1*$A1563+4)) = 0, "", INDIRECT($AH$6&amp;"B"&amp;($C$1*$A1563+4)))</f>
        <v/>
      </c>
      <c r="E1563" s="19" t="str">
        <f aca="true">IF(INDIRECT($AH$6&amp;"B"&amp;($C$1*$A1563+7)) = 0, "", INDIRECT($AH$6&amp;"B"&amp;($C$1*$A1563+7)))</f>
        <v/>
      </c>
      <c r="F1563" s="20" t="str">
        <f aca="true">IF(C1563 &lt;&gt; "",IF(INDIRECT($AH$6&amp;"B"&amp;($C$1*$A1563+8)) = 0, 0, 1), "")</f>
        <v/>
      </c>
      <c r="G1563" s="20" t="n">
        <f aca="true">INDIRECT($AH$6&amp;"B"&amp;($C$1*$A1563+9))</f>
        <v>0</v>
      </c>
      <c r="H1563" s="20" t="n">
        <f aca="true">INDIRECT($AH$6&amp;"B"&amp;($C$1*$A1563+10))</f>
        <v>0</v>
      </c>
      <c r="I1563" s="20" t="n">
        <f aca="true">INDIRECT($AH$6&amp;"B"&amp;($C$1*$A1563+11))</f>
        <v>0</v>
      </c>
      <c r="J1563" s="20" t="n">
        <f aca="true">INDIRECT($AH$6&amp;"B"&amp;($C$1*$A1563+12))</f>
        <v>0</v>
      </c>
      <c r="K1563" s="21" t="str">
        <f aca="false">IF(C1563&lt;&gt;"",IFERROR((G1563+H1563+I1563)/(G1563+H1563+I1563+J1563),0), "")</f>
        <v/>
      </c>
      <c r="L1563" s="20" t="str">
        <f aca="false">IF(C1563&lt;&gt;"",(G1563* 2) +(H1563* 4) + (I1563* 6) + IF(F1563 = 1, 5, 0), "")</f>
        <v/>
      </c>
      <c r="M1563" s="25" t="str">
        <f aca="true">IF(C1563&lt;&gt;"",SUM(INDIRECT($AH$6&amp;"C"&amp;($C$1*$A1563+9)):INDIRECT($AH$6&amp;"V"&amp;($C$1*$A1563+9))), "")</f>
        <v/>
      </c>
      <c r="N1563" s="25" t="str">
        <f aca="true">IF(C1563&lt;&gt;"",SUM(INDIRECT($AH$6&amp;"C"&amp;($C$1*$A1563+10)):INDIRECT($AH$6&amp;"V"&amp;($C$1*$A1563+10))), "")</f>
        <v/>
      </c>
      <c r="O1563" s="25" t="str">
        <f aca="true">IF(C1563&lt;&gt;"",SUM(INDIRECT($AH$6&amp;"C"&amp;($C$1*$A1563+11)):INDIRECT($AH$6&amp;"V"&amp;($C$1*$A1563+11))),"")</f>
        <v/>
      </c>
      <c r="P1563" s="25" t="str">
        <f aca="true">IF(C1563&lt;&gt;"",SUM(INDIRECT($AH$6&amp;"C"&amp;($C$1*$A1563+12)):INDIRECT($AH$6&amp;"V"&amp;($C$1*$A1563+12))),"")</f>
        <v/>
      </c>
      <c r="Q1563" s="24" t="str">
        <f aca="false">IF(C1563&lt;&gt;"",IFERROR((M1563+N1563+O1563)/(M1563+N1563+O1563+P1563),0), "")</f>
        <v/>
      </c>
      <c r="R1563" s="25" t="str">
        <f aca="true">IF(C1563&lt;&gt;"",SUM(INDIRECT($AH$6&amp;"C"&amp;($C$1*$A1563+13)):INDIRECT($AH$6&amp;"V"&amp;($C$1*$A1563+13))), "")</f>
        <v/>
      </c>
      <c r="S1563" s="25" t="str">
        <f aca="false">IF(C1563&lt;&gt;"",IFERROR((M1563+N1563+O1563+P1563)/R1563, 0),"")</f>
        <v/>
      </c>
      <c r="T1563" s="25" t="str">
        <f aca="false">IF(C1563&lt;&gt;"",IFERROR((M1563+N1563+O1563)/R1563,0),"")</f>
        <v/>
      </c>
      <c r="U1563" s="25" t="str">
        <f aca="true">IF(C1563&lt;&gt;"",IF(INDIRECT($AH$6&amp;"B"&amp;($C$1*$A1563+14))= 1,1,0),"")</f>
        <v/>
      </c>
      <c r="V1563" s="25" t="str">
        <f aca="true">IF(C1563&lt;&gt;"",IF(INDIRECT($AH$6&amp;"B"&amp;($C$1*$A1563+15))= 1,1,0),"")</f>
        <v/>
      </c>
      <c r="W1563" s="25" t="str">
        <f aca="false">IF(C1563&lt;&gt;"",($M1563*1) + ($N1563*2) + ($O1563*3) + (IF(U1563 = 1, 10, 0)) + (IF(V1563 = 1, 20, 0)),"")</f>
        <v/>
      </c>
      <c r="X1563" s="27" t="str">
        <f aca="true">IF(C1563&lt;&gt;"",IF(INDIRECT($AH$6&amp;"B"&amp;($C$1*$A1563+16))= 1,1,0),"")</f>
        <v/>
      </c>
      <c r="Y1563" s="27" t="str">
        <f aca="true">IF(D1563&lt;&gt;"",IF(INDIRECT($AH$6&amp;"B"&amp;($C$1*$A1563+17))= 1,1,0),"")</f>
        <v/>
      </c>
      <c r="Z1563" s="27" t="str">
        <f aca="true">IF(E1563&lt;&gt;"",IF(INDIRECT($AH$6&amp;"B"&amp;($C$1*$A1563+18))= 1,1,0),"")</f>
        <v/>
      </c>
      <c r="AA1563" s="27" t="str">
        <f aca="true">IF(F1563&lt;&gt;"",IF(INDIRECT($AH$6&amp;"B"&amp;($C$1*$A1563+19))= 1,1,0),"")</f>
        <v/>
      </c>
      <c r="AB1563" s="27" t="str">
        <f aca="false">IF(C1563&lt;&gt;"",IF(X1563 = 1, 5, 0) + IF(Z1563 = 1, 25, 0) + IF(AA1563 = 1, 15, 0),"")</f>
        <v/>
      </c>
      <c r="AC1563" s="57" t="str">
        <f aca="false">IF(C1563&lt;&gt;"",L1563+W1563+AB1563,"")</f>
        <v/>
      </c>
    </row>
    <row r="1564" customFormat="false" ht="12.8" hidden="false" customHeight="false" outlineLevel="0" collapsed="false">
      <c r="A1564" s="11" t="n">
        <f aca="false">A1563+1</f>
        <v>61</v>
      </c>
      <c r="B1564" s="38" t="str">
        <f aca="true">IF(INDIRECT($AH$6&amp;"B"&amp;($C$1*$A1564+2))=0, "",INDIRECT($AH$6&amp;"B"&amp;($C$1*$A1564+2)))</f>
        <v/>
      </c>
      <c r="C1564" s="19" t="str">
        <f aca="true">IF(INDIRECT($AH$6&amp;"B"&amp;($C$1*$A1564+3)) = 0, "", INDIRECT($AH$6&amp;"B"&amp;($C$1*$A1564+3)))</f>
        <v/>
      </c>
      <c r="D1564" s="19" t="str">
        <f aca="true">IF(INDIRECT($AH$6&amp;"B"&amp;($C$1*$A1564+4)) = 0, "", INDIRECT($AH$6&amp;"B"&amp;($C$1*$A1564+4)))</f>
        <v/>
      </c>
      <c r="E1564" s="19" t="str">
        <f aca="true">IF(INDIRECT($AH$6&amp;"B"&amp;($C$1*$A1564+7)) = 0, "", INDIRECT($AH$6&amp;"B"&amp;($C$1*$A1564+7)))</f>
        <v/>
      </c>
      <c r="F1564" s="20" t="str">
        <f aca="true">IF(C1564 &lt;&gt; "",IF(INDIRECT($AH$6&amp;"B"&amp;($C$1*$A1564+8)) = 0, 0, 1), "")</f>
        <v/>
      </c>
      <c r="G1564" s="20" t="n">
        <f aca="true">INDIRECT($AH$6&amp;"B"&amp;($C$1*$A1564+9))</f>
        <v>0</v>
      </c>
      <c r="H1564" s="20" t="n">
        <f aca="true">INDIRECT($AH$6&amp;"B"&amp;($C$1*$A1564+10))</f>
        <v>0</v>
      </c>
      <c r="I1564" s="20" t="n">
        <f aca="true">INDIRECT($AH$6&amp;"B"&amp;($C$1*$A1564+11))</f>
        <v>0</v>
      </c>
      <c r="J1564" s="20" t="n">
        <f aca="true">INDIRECT($AH$6&amp;"B"&amp;($C$1*$A1564+12))</f>
        <v>0</v>
      </c>
      <c r="K1564" s="21" t="str">
        <f aca="false">IF(C1564&lt;&gt;"",IFERROR((G1564+H1564+I1564)/(G1564+H1564+I1564+J1564),0), "")</f>
        <v/>
      </c>
      <c r="L1564" s="20" t="str">
        <f aca="false">IF(C1564&lt;&gt;"",(G1564* 2) +(H1564* 4) + (I1564* 6) + IF(F1564 = 1, 5, 0), "")</f>
        <v/>
      </c>
      <c r="M1564" s="25" t="str">
        <f aca="true">IF(C1564&lt;&gt;"",SUM(INDIRECT($AH$6&amp;"C"&amp;($C$1*$A1564+9)):INDIRECT($AH$6&amp;"V"&amp;($C$1*$A1564+9))), "")</f>
        <v/>
      </c>
      <c r="N1564" s="25" t="str">
        <f aca="true">IF(C1564&lt;&gt;"",SUM(INDIRECT($AH$6&amp;"C"&amp;($C$1*$A1564+10)):INDIRECT($AH$6&amp;"V"&amp;($C$1*$A1564+10))), "")</f>
        <v/>
      </c>
      <c r="O1564" s="25" t="str">
        <f aca="true">IF(C1564&lt;&gt;"",SUM(INDIRECT($AH$6&amp;"C"&amp;($C$1*$A1564+11)):INDIRECT($AH$6&amp;"V"&amp;($C$1*$A1564+11))),"")</f>
        <v/>
      </c>
      <c r="P1564" s="25" t="str">
        <f aca="true">IF(C1564&lt;&gt;"",SUM(INDIRECT($AH$6&amp;"C"&amp;($C$1*$A1564+12)):INDIRECT($AH$6&amp;"V"&amp;($C$1*$A1564+12))),"")</f>
        <v/>
      </c>
      <c r="Q1564" s="24" t="str">
        <f aca="false">IF(C1564&lt;&gt;"",IFERROR((M1564+N1564+O1564)/(M1564+N1564+O1564+P1564),0), "")</f>
        <v/>
      </c>
      <c r="R1564" s="25" t="str">
        <f aca="true">IF(C1564&lt;&gt;"",SUM(INDIRECT($AH$6&amp;"C"&amp;($C$1*$A1564+13)):INDIRECT($AH$6&amp;"V"&amp;($C$1*$A1564+13))), "")</f>
        <v/>
      </c>
      <c r="S1564" s="25" t="str">
        <f aca="false">IF(C1564&lt;&gt;"",IFERROR((M1564+N1564+O1564+P1564)/R1564, 0),"")</f>
        <v/>
      </c>
      <c r="T1564" s="25" t="str">
        <f aca="false">IF(C1564&lt;&gt;"",IFERROR((M1564+N1564+O1564)/R1564,0),"")</f>
        <v/>
      </c>
      <c r="U1564" s="25" t="str">
        <f aca="true">IF(C1564&lt;&gt;"",IF(INDIRECT($AH$6&amp;"B"&amp;($C$1*$A1564+14))= 1,1,0),"")</f>
        <v/>
      </c>
      <c r="V1564" s="25" t="str">
        <f aca="true">IF(C1564&lt;&gt;"",IF(INDIRECT($AH$6&amp;"B"&amp;($C$1*$A1564+15))= 1,1,0),"")</f>
        <v/>
      </c>
      <c r="W1564" s="25" t="str">
        <f aca="false">IF(C1564&lt;&gt;"",($M1564*1) + ($N1564*2) + ($O1564*3) + (IF(U1564 = 1, 10, 0)) + (IF(V1564 = 1, 20, 0)),"")</f>
        <v/>
      </c>
      <c r="X1564" s="27" t="str">
        <f aca="true">IF(C1564&lt;&gt;"",IF(INDIRECT($AH$6&amp;"B"&amp;($C$1*$A1564+16))= 1,1,0),"")</f>
        <v/>
      </c>
      <c r="Y1564" s="27" t="str">
        <f aca="true">IF(D1564&lt;&gt;"",IF(INDIRECT($AH$6&amp;"B"&amp;($C$1*$A1564+17))= 1,1,0),"")</f>
        <v/>
      </c>
      <c r="Z1564" s="27" t="str">
        <f aca="true">IF(E1564&lt;&gt;"",IF(INDIRECT($AH$6&amp;"B"&amp;($C$1*$A1564+18))= 1,1,0),"")</f>
        <v/>
      </c>
      <c r="AA1564" s="27" t="str">
        <f aca="true">IF(F1564&lt;&gt;"",IF(INDIRECT($AH$6&amp;"B"&amp;($C$1*$A1564+19))= 1,1,0),"")</f>
        <v/>
      </c>
      <c r="AB1564" s="27" t="str">
        <f aca="false">IF(C1564&lt;&gt;"",IF(X1564 = 1, 5, 0) + IF(Z1564 = 1, 25, 0) + IF(AA1564 = 1, 15, 0),"")</f>
        <v/>
      </c>
      <c r="AC1564" s="57" t="str">
        <f aca="false">IF(C1564&lt;&gt;"",L1564+W1564+AB1564,"")</f>
        <v/>
      </c>
    </row>
    <row r="1565" customFormat="false" ht="12.8" hidden="false" customHeight="false" outlineLevel="0" collapsed="false">
      <c r="A1565" s="11" t="n">
        <f aca="false">A1564+1</f>
        <v>62</v>
      </c>
      <c r="B1565" s="38" t="str">
        <f aca="true">IF(INDIRECT($AH$6&amp;"B"&amp;($C$1*$A1565+2))=0, "",INDIRECT($AH$6&amp;"B"&amp;($C$1*$A1565+2)))</f>
        <v/>
      </c>
      <c r="C1565" s="19" t="str">
        <f aca="true">IF(INDIRECT($AH$6&amp;"B"&amp;($C$1*$A1565+3)) = 0, "", INDIRECT($AH$6&amp;"B"&amp;($C$1*$A1565+3)))</f>
        <v/>
      </c>
      <c r="D1565" s="19" t="str">
        <f aca="true">IF(INDIRECT($AH$6&amp;"B"&amp;($C$1*$A1565+4)) = 0, "", INDIRECT($AH$6&amp;"B"&amp;($C$1*$A1565+4)))</f>
        <v/>
      </c>
      <c r="E1565" s="19" t="str">
        <f aca="true">IF(INDIRECT($AH$6&amp;"B"&amp;($C$1*$A1565+7)) = 0, "", INDIRECT($AH$6&amp;"B"&amp;($C$1*$A1565+7)))</f>
        <v/>
      </c>
      <c r="F1565" s="20" t="str">
        <f aca="true">IF(C1565 &lt;&gt; "",IF(INDIRECT($AH$6&amp;"B"&amp;($C$1*$A1565+8)) = 0, 0, 1), "")</f>
        <v/>
      </c>
      <c r="G1565" s="20" t="n">
        <f aca="true">INDIRECT($AH$6&amp;"B"&amp;($C$1*$A1565+9))</f>
        <v>0</v>
      </c>
      <c r="H1565" s="20" t="n">
        <f aca="true">INDIRECT($AH$6&amp;"B"&amp;($C$1*$A1565+10))</f>
        <v>0</v>
      </c>
      <c r="I1565" s="20" t="n">
        <f aca="true">INDIRECT($AH$6&amp;"B"&amp;($C$1*$A1565+11))</f>
        <v>0</v>
      </c>
      <c r="J1565" s="20" t="n">
        <f aca="true">INDIRECT($AH$6&amp;"B"&amp;($C$1*$A1565+12))</f>
        <v>0</v>
      </c>
      <c r="K1565" s="21" t="str">
        <f aca="false">IF(C1565&lt;&gt;"",IFERROR((G1565+H1565+I1565)/(G1565+H1565+I1565+J1565),0), "")</f>
        <v/>
      </c>
      <c r="L1565" s="20" t="str">
        <f aca="false">IF(C1565&lt;&gt;"",(G1565* 2) +(H1565* 4) + (I1565* 6) + IF(F1565 = 1, 5, 0), "")</f>
        <v/>
      </c>
      <c r="M1565" s="25" t="str">
        <f aca="true">IF(C1565&lt;&gt;"",SUM(INDIRECT($AH$6&amp;"C"&amp;($C$1*$A1565+9)):INDIRECT($AH$6&amp;"V"&amp;($C$1*$A1565+9))), "")</f>
        <v/>
      </c>
      <c r="N1565" s="25" t="str">
        <f aca="true">IF(C1565&lt;&gt;"",SUM(INDIRECT($AH$6&amp;"C"&amp;($C$1*$A1565+10)):INDIRECT($AH$6&amp;"V"&amp;($C$1*$A1565+10))), "")</f>
        <v/>
      </c>
      <c r="O1565" s="25" t="str">
        <f aca="true">IF(C1565&lt;&gt;"",SUM(INDIRECT($AH$6&amp;"C"&amp;($C$1*$A1565+11)):INDIRECT($AH$6&amp;"V"&amp;($C$1*$A1565+11))),"")</f>
        <v/>
      </c>
      <c r="P1565" s="25" t="str">
        <f aca="true">IF(C1565&lt;&gt;"",SUM(INDIRECT($AH$6&amp;"C"&amp;($C$1*$A1565+12)):INDIRECT($AH$6&amp;"V"&amp;($C$1*$A1565+12))),"")</f>
        <v/>
      </c>
      <c r="Q1565" s="24" t="str">
        <f aca="false">IF(C1565&lt;&gt;"",IFERROR((M1565+N1565+O1565)/(M1565+N1565+O1565+P1565),0), "")</f>
        <v/>
      </c>
      <c r="R1565" s="25" t="str">
        <f aca="true">IF(C1565&lt;&gt;"",SUM(INDIRECT($AH$6&amp;"C"&amp;($C$1*$A1565+13)):INDIRECT($AH$6&amp;"V"&amp;($C$1*$A1565+13))), "")</f>
        <v/>
      </c>
      <c r="S1565" s="25" t="str">
        <f aca="false">IF(C1565&lt;&gt;"",IFERROR((M1565+N1565+O1565+P1565)/R1565, 0),"")</f>
        <v/>
      </c>
      <c r="T1565" s="25" t="str">
        <f aca="false">IF(C1565&lt;&gt;"",IFERROR((M1565+N1565+O1565)/R1565,0),"")</f>
        <v/>
      </c>
      <c r="U1565" s="25" t="str">
        <f aca="true">IF(C1565&lt;&gt;"",IF(INDIRECT($AH$6&amp;"B"&amp;($C$1*$A1565+14))= 1,1,0),"")</f>
        <v/>
      </c>
      <c r="V1565" s="25" t="str">
        <f aca="true">IF(C1565&lt;&gt;"",IF(INDIRECT($AH$6&amp;"B"&amp;($C$1*$A1565+15))= 1,1,0),"")</f>
        <v/>
      </c>
      <c r="W1565" s="25" t="str">
        <f aca="false">IF(C1565&lt;&gt;"",($M1565*1) + ($N1565*2) + ($O1565*3) + (IF(U1565 = 1, 10, 0)) + (IF(V1565 = 1, 20, 0)),"")</f>
        <v/>
      </c>
      <c r="X1565" s="27" t="str">
        <f aca="true">IF(C1565&lt;&gt;"",IF(INDIRECT($AH$6&amp;"B"&amp;($C$1*$A1565+16))= 1,1,0),"")</f>
        <v/>
      </c>
      <c r="Y1565" s="27" t="str">
        <f aca="true">IF(D1565&lt;&gt;"",IF(INDIRECT($AH$6&amp;"B"&amp;($C$1*$A1565+17))= 1,1,0),"")</f>
        <v/>
      </c>
      <c r="Z1565" s="27" t="str">
        <f aca="true">IF(E1565&lt;&gt;"",IF(INDIRECT($AH$6&amp;"B"&amp;($C$1*$A1565+18))= 1,1,0),"")</f>
        <v/>
      </c>
      <c r="AA1565" s="27" t="str">
        <f aca="true">IF(F1565&lt;&gt;"",IF(INDIRECT($AH$6&amp;"B"&amp;($C$1*$A1565+19))= 1,1,0),"")</f>
        <v/>
      </c>
      <c r="AB1565" s="27" t="str">
        <f aca="false">IF(C1565&lt;&gt;"",IF(X1565 = 1, 5, 0) + IF(Z1565 = 1, 25, 0) + IF(AA1565 = 1, 15, 0),"")</f>
        <v/>
      </c>
      <c r="AC1565" s="57" t="str">
        <f aca="false">IF(C1565&lt;&gt;"",L1565+W1565+AB1565,"")</f>
        <v/>
      </c>
    </row>
    <row r="1566" customFormat="false" ht="12.8" hidden="false" customHeight="false" outlineLevel="0" collapsed="false">
      <c r="A1566" s="11" t="n">
        <f aca="false">A1565+1</f>
        <v>63</v>
      </c>
      <c r="B1566" s="38" t="str">
        <f aca="true">IF(INDIRECT($AH$6&amp;"B"&amp;($C$1*$A1566+2))=0, "",INDIRECT($AH$6&amp;"B"&amp;($C$1*$A1566+2)))</f>
        <v/>
      </c>
      <c r="C1566" s="19" t="str">
        <f aca="true">IF(INDIRECT($AH$6&amp;"B"&amp;($C$1*$A1566+3)) = 0, "", INDIRECT($AH$6&amp;"B"&amp;($C$1*$A1566+3)))</f>
        <v/>
      </c>
      <c r="D1566" s="19" t="str">
        <f aca="true">IF(INDIRECT($AH$6&amp;"B"&amp;($C$1*$A1566+4)) = 0, "", INDIRECT($AH$6&amp;"B"&amp;($C$1*$A1566+4)))</f>
        <v/>
      </c>
      <c r="E1566" s="19" t="str">
        <f aca="true">IF(INDIRECT($AH$6&amp;"B"&amp;($C$1*$A1566+7)) = 0, "", INDIRECT($AH$6&amp;"B"&amp;($C$1*$A1566+7)))</f>
        <v/>
      </c>
      <c r="F1566" s="20" t="str">
        <f aca="true">IF(C1566 &lt;&gt; "",IF(INDIRECT($AH$6&amp;"B"&amp;($C$1*$A1566+8)) = 0, 0, 1), "")</f>
        <v/>
      </c>
      <c r="G1566" s="20" t="n">
        <f aca="true">INDIRECT($AH$6&amp;"B"&amp;($C$1*$A1566+9))</f>
        <v>0</v>
      </c>
      <c r="H1566" s="20" t="n">
        <f aca="true">INDIRECT($AH$6&amp;"B"&amp;($C$1*$A1566+10))</f>
        <v>0</v>
      </c>
      <c r="I1566" s="20" t="n">
        <f aca="true">INDIRECT($AH$6&amp;"B"&amp;($C$1*$A1566+11))</f>
        <v>0</v>
      </c>
      <c r="J1566" s="20" t="n">
        <f aca="true">INDIRECT($AH$6&amp;"B"&amp;($C$1*$A1566+12))</f>
        <v>0</v>
      </c>
      <c r="K1566" s="21" t="str">
        <f aca="false">IF(C1566&lt;&gt;"",IFERROR((G1566+H1566+I1566)/(G1566+H1566+I1566+J1566),0), "")</f>
        <v/>
      </c>
      <c r="L1566" s="20" t="str">
        <f aca="false">IF(C1566&lt;&gt;"",(G1566* 2) +(H1566* 4) + (I1566* 6) + IF(F1566 = 1, 5, 0), "")</f>
        <v/>
      </c>
      <c r="M1566" s="25" t="str">
        <f aca="true">IF(C1566&lt;&gt;"",SUM(INDIRECT($AH$6&amp;"C"&amp;($C$1*$A1566+9)):INDIRECT($AH$6&amp;"V"&amp;($C$1*$A1566+9))), "")</f>
        <v/>
      </c>
      <c r="N1566" s="25" t="str">
        <f aca="true">IF(C1566&lt;&gt;"",SUM(INDIRECT($AH$6&amp;"C"&amp;($C$1*$A1566+10)):INDIRECT($AH$6&amp;"V"&amp;($C$1*$A1566+10))), "")</f>
        <v/>
      </c>
      <c r="O1566" s="25" t="str">
        <f aca="true">IF(C1566&lt;&gt;"",SUM(INDIRECT($AH$6&amp;"C"&amp;($C$1*$A1566+11)):INDIRECT($AH$6&amp;"V"&amp;($C$1*$A1566+11))),"")</f>
        <v/>
      </c>
      <c r="P1566" s="25" t="str">
        <f aca="true">IF(C1566&lt;&gt;"",SUM(INDIRECT($AH$6&amp;"C"&amp;($C$1*$A1566+12)):INDIRECT($AH$6&amp;"V"&amp;($C$1*$A1566+12))),"")</f>
        <v/>
      </c>
      <c r="Q1566" s="24" t="str">
        <f aca="false">IF(C1566&lt;&gt;"",IFERROR((M1566+N1566+O1566)/(M1566+N1566+O1566+P1566),0), "")</f>
        <v/>
      </c>
      <c r="R1566" s="25" t="str">
        <f aca="true">IF(C1566&lt;&gt;"",SUM(INDIRECT($AH$6&amp;"C"&amp;($C$1*$A1566+13)):INDIRECT($AH$6&amp;"V"&amp;($C$1*$A1566+13))), "")</f>
        <v/>
      </c>
      <c r="S1566" s="25" t="str">
        <f aca="false">IF(C1566&lt;&gt;"",IFERROR((M1566+N1566+O1566+P1566)/R1566, 0),"")</f>
        <v/>
      </c>
      <c r="T1566" s="25" t="str">
        <f aca="false">IF(C1566&lt;&gt;"",IFERROR((M1566+N1566+O1566)/R1566,0),"")</f>
        <v/>
      </c>
      <c r="U1566" s="25" t="str">
        <f aca="true">IF(C1566&lt;&gt;"",IF(INDIRECT($AH$6&amp;"B"&amp;($C$1*$A1566+14))= 1,1,0),"")</f>
        <v/>
      </c>
      <c r="V1566" s="25" t="str">
        <f aca="true">IF(C1566&lt;&gt;"",IF(INDIRECT($AH$6&amp;"B"&amp;($C$1*$A1566+15))= 1,1,0),"")</f>
        <v/>
      </c>
      <c r="W1566" s="25" t="str">
        <f aca="false">IF(C1566&lt;&gt;"",($M1566*1) + ($N1566*2) + ($O1566*3) + (IF(U1566 = 1, 10, 0)) + (IF(V1566 = 1, 20, 0)),"")</f>
        <v/>
      </c>
      <c r="X1566" s="27" t="str">
        <f aca="true">IF(C1566&lt;&gt;"",IF(INDIRECT($AH$6&amp;"B"&amp;($C$1*$A1566+16))= 1,1,0),"")</f>
        <v/>
      </c>
      <c r="Y1566" s="27" t="str">
        <f aca="true">IF(D1566&lt;&gt;"",IF(INDIRECT($AH$6&amp;"B"&amp;($C$1*$A1566+17))= 1,1,0),"")</f>
        <v/>
      </c>
      <c r="Z1566" s="27" t="str">
        <f aca="true">IF(E1566&lt;&gt;"",IF(INDIRECT($AH$6&amp;"B"&amp;($C$1*$A1566+18))= 1,1,0),"")</f>
        <v/>
      </c>
      <c r="AA1566" s="27" t="str">
        <f aca="true">IF(F1566&lt;&gt;"",IF(INDIRECT($AH$6&amp;"B"&amp;($C$1*$A1566+19))= 1,1,0),"")</f>
        <v/>
      </c>
      <c r="AB1566" s="27" t="str">
        <f aca="false">IF(C1566&lt;&gt;"",IF(X1566 = 1, 5, 0) + IF(Z1566 = 1, 25, 0) + IF(AA1566 = 1, 15, 0),"")</f>
        <v/>
      </c>
      <c r="AC1566" s="57" t="str">
        <f aca="false">IF(C1566&lt;&gt;"",L1566+W1566+AB1566,"")</f>
        <v/>
      </c>
    </row>
    <row r="1567" customFormat="false" ht="12.8" hidden="false" customHeight="false" outlineLevel="0" collapsed="false">
      <c r="A1567" s="11" t="n">
        <f aca="false">A1566+1</f>
        <v>64</v>
      </c>
      <c r="B1567" s="38" t="str">
        <f aca="true">IF(INDIRECT($AH$6&amp;"B"&amp;($C$1*$A1567+2))=0, "",INDIRECT($AH$6&amp;"B"&amp;($C$1*$A1567+2)))</f>
        <v/>
      </c>
      <c r="C1567" s="19" t="str">
        <f aca="true">IF(INDIRECT($AH$6&amp;"B"&amp;($C$1*$A1567+3)) = 0, "", INDIRECT($AH$6&amp;"B"&amp;($C$1*$A1567+3)))</f>
        <v/>
      </c>
      <c r="D1567" s="19" t="str">
        <f aca="true">IF(INDIRECT($AH$6&amp;"B"&amp;($C$1*$A1567+4)) = 0, "", INDIRECT($AH$6&amp;"B"&amp;($C$1*$A1567+4)))</f>
        <v/>
      </c>
      <c r="E1567" s="19" t="str">
        <f aca="true">IF(INDIRECT($AH$6&amp;"B"&amp;($C$1*$A1567+7)) = 0, "", INDIRECT($AH$6&amp;"B"&amp;($C$1*$A1567+7)))</f>
        <v/>
      </c>
      <c r="F1567" s="20" t="str">
        <f aca="true">IF(C1567 &lt;&gt; "",IF(INDIRECT($AH$6&amp;"B"&amp;($C$1*$A1567+8)) = 0, 0, 1), "")</f>
        <v/>
      </c>
      <c r="G1567" s="20" t="n">
        <f aca="true">INDIRECT($AH$6&amp;"B"&amp;($C$1*$A1567+9))</f>
        <v>0</v>
      </c>
      <c r="H1567" s="20" t="n">
        <f aca="true">INDIRECT($AH$6&amp;"B"&amp;($C$1*$A1567+10))</f>
        <v>0</v>
      </c>
      <c r="I1567" s="20" t="n">
        <f aca="true">INDIRECT($AH$6&amp;"B"&amp;($C$1*$A1567+11))</f>
        <v>0</v>
      </c>
      <c r="J1567" s="20" t="n">
        <f aca="true">INDIRECT($AH$6&amp;"B"&amp;($C$1*$A1567+12))</f>
        <v>0</v>
      </c>
      <c r="K1567" s="21" t="str">
        <f aca="false">IF(C1567&lt;&gt;"",IFERROR((G1567+H1567+I1567)/(G1567+H1567+I1567+J1567),0), "")</f>
        <v/>
      </c>
      <c r="L1567" s="20" t="str">
        <f aca="false">IF(C1567&lt;&gt;"",(G1567* 2) +(H1567* 4) + (I1567* 6) + IF(F1567 = 1, 5, 0), "")</f>
        <v/>
      </c>
      <c r="M1567" s="25" t="str">
        <f aca="true">IF(C1567&lt;&gt;"",SUM(INDIRECT($AH$6&amp;"C"&amp;($C$1*$A1567+9)):INDIRECT($AH$6&amp;"V"&amp;($C$1*$A1567+9))), "")</f>
        <v/>
      </c>
      <c r="N1567" s="25" t="str">
        <f aca="true">IF(C1567&lt;&gt;"",SUM(INDIRECT($AH$6&amp;"C"&amp;($C$1*$A1567+10)):INDIRECT($AH$6&amp;"V"&amp;($C$1*$A1567+10))), "")</f>
        <v/>
      </c>
      <c r="O1567" s="25" t="str">
        <f aca="true">IF(C1567&lt;&gt;"",SUM(INDIRECT($AH$6&amp;"C"&amp;($C$1*$A1567+11)):INDIRECT($AH$6&amp;"V"&amp;($C$1*$A1567+11))),"")</f>
        <v/>
      </c>
      <c r="P1567" s="25" t="str">
        <f aca="true">IF(C1567&lt;&gt;"",SUM(INDIRECT($AH$6&amp;"C"&amp;($C$1*$A1567+12)):INDIRECT($AH$6&amp;"V"&amp;($C$1*$A1567+12))),"")</f>
        <v/>
      </c>
      <c r="Q1567" s="24" t="str">
        <f aca="false">IF(C1567&lt;&gt;"",IFERROR((M1567+N1567+O1567)/(M1567+N1567+O1567+P1567),0), "")</f>
        <v/>
      </c>
      <c r="R1567" s="25" t="str">
        <f aca="true">IF(C1567&lt;&gt;"",SUM(INDIRECT($AH$6&amp;"C"&amp;($C$1*$A1567+13)):INDIRECT($AH$6&amp;"V"&amp;($C$1*$A1567+13))), "")</f>
        <v/>
      </c>
      <c r="S1567" s="25" t="str">
        <f aca="false">IF(C1567&lt;&gt;"",IFERROR((M1567+N1567+O1567+P1567)/R1567, 0),"")</f>
        <v/>
      </c>
      <c r="T1567" s="25" t="str">
        <f aca="false">IF(C1567&lt;&gt;"",IFERROR((M1567+N1567+O1567)/R1567,0),"")</f>
        <v/>
      </c>
      <c r="U1567" s="25" t="str">
        <f aca="true">IF(C1567&lt;&gt;"",IF(INDIRECT($AH$6&amp;"B"&amp;($C$1*$A1567+14))= 1,1,0),"")</f>
        <v/>
      </c>
      <c r="V1567" s="25" t="str">
        <f aca="true">IF(C1567&lt;&gt;"",IF(INDIRECT($AH$6&amp;"B"&amp;($C$1*$A1567+15))= 1,1,0),"")</f>
        <v/>
      </c>
      <c r="W1567" s="25" t="str">
        <f aca="false">IF(C1567&lt;&gt;"",($M1567*1) + ($N1567*2) + ($O1567*3) + (IF(U1567 = 1, 10, 0)) + (IF(V1567 = 1, 20, 0)),"")</f>
        <v/>
      </c>
      <c r="X1567" s="27" t="str">
        <f aca="true">IF(C1567&lt;&gt;"",IF(INDIRECT($AH$6&amp;"B"&amp;($C$1*$A1567+16))= 1,1,0),"")</f>
        <v/>
      </c>
      <c r="Y1567" s="27" t="str">
        <f aca="true">IF(D1567&lt;&gt;"",IF(INDIRECT($AH$6&amp;"B"&amp;($C$1*$A1567+17))= 1,1,0),"")</f>
        <v/>
      </c>
      <c r="Z1567" s="27" t="str">
        <f aca="true">IF(E1567&lt;&gt;"",IF(INDIRECT($AH$6&amp;"B"&amp;($C$1*$A1567+18))= 1,1,0),"")</f>
        <v/>
      </c>
      <c r="AA1567" s="27" t="str">
        <f aca="true">IF(F1567&lt;&gt;"",IF(INDIRECT($AH$6&amp;"B"&amp;($C$1*$A1567+19))= 1,1,0),"")</f>
        <v/>
      </c>
      <c r="AB1567" s="27" t="str">
        <f aca="false">IF(C1567&lt;&gt;"",IF(X1567 = 1, 5, 0) + IF(Z1567 = 1, 25, 0) + IF(AA1567 = 1, 15, 0),"")</f>
        <v/>
      </c>
      <c r="AC1567" s="57" t="str">
        <f aca="false">IF(C1567&lt;&gt;"",L1567+W1567+AB1567,"")</f>
        <v/>
      </c>
    </row>
    <row r="1568" customFormat="false" ht="12.8" hidden="false" customHeight="false" outlineLevel="0" collapsed="false">
      <c r="A1568" s="11" t="n">
        <f aca="false">A1567+1</f>
        <v>65</v>
      </c>
      <c r="B1568" s="38" t="str">
        <f aca="true">IF(INDIRECT($AH$6&amp;"B"&amp;($C$1*$A1568+2))=0, "",INDIRECT($AH$6&amp;"B"&amp;($C$1*$A1568+2)))</f>
        <v/>
      </c>
      <c r="C1568" s="19" t="str">
        <f aca="true">IF(INDIRECT($AH$6&amp;"B"&amp;($C$1*$A1568+3)) = 0, "", INDIRECT($AH$6&amp;"B"&amp;($C$1*$A1568+3)))</f>
        <v/>
      </c>
      <c r="D1568" s="19" t="str">
        <f aca="true">IF(INDIRECT($AH$6&amp;"B"&amp;($C$1*$A1568+4)) = 0, "", INDIRECT($AH$6&amp;"B"&amp;($C$1*$A1568+4)))</f>
        <v/>
      </c>
      <c r="E1568" s="19" t="str">
        <f aca="true">IF(INDIRECT($AH$6&amp;"B"&amp;($C$1*$A1568+7)) = 0, "", INDIRECT($AH$6&amp;"B"&amp;($C$1*$A1568+7)))</f>
        <v/>
      </c>
      <c r="F1568" s="20" t="str">
        <f aca="true">IF(C1568 &lt;&gt; "",IF(INDIRECT($AH$6&amp;"B"&amp;($C$1*$A1568+8)) = 0, 0, 1), "")</f>
        <v/>
      </c>
      <c r="G1568" s="20" t="n">
        <f aca="true">INDIRECT($AH$6&amp;"B"&amp;($C$1*$A1568+9))</f>
        <v>0</v>
      </c>
      <c r="H1568" s="20" t="n">
        <f aca="true">INDIRECT($AH$6&amp;"B"&amp;($C$1*$A1568+10))</f>
        <v>0</v>
      </c>
      <c r="I1568" s="20" t="n">
        <f aca="true">INDIRECT($AH$6&amp;"B"&amp;($C$1*$A1568+11))</f>
        <v>0</v>
      </c>
      <c r="J1568" s="20" t="n">
        <f aca="true">INDIRECT($AH$6&amp;"B"&amp;($C$1*$A1568+12))</f>
        <v>0</v>
      </c>
      <c r="K1568" s="21" t="str">
        <f aca="false">IF(C1568&lt;&gt;"",IFERROR((G1568+H1568+I1568)/(G1568+H1568+I1568+J1568),0), "")</f>
        <v/>
      </c>
      <c r="L1568" s="20" t="str">
        <f aca="false">IF(C1568&lt;&gt;"",(G1568* 2) +(H1568* 4) + (I1568* 6) + IF(F1568 = 1, 5, 0), "")</f>
        <v/>
      </c>
      <c r="M1568" s="25" t="str">
        <f aca="true">IF(C1568&lt;&gt;"",SUM(INDIRECT($AH$6&amp;"C"&amp;($C$1*$A1568+9)):INDIRECT($AH$6&amp;"V"&amp;($C$1*$A1568+9))), "")</f>
        <v/>
      </c>
      <c r="N1568" s="25" t="str">
        <f aca="true">IF(C1568&lt;&gt;"",SUM(INDIRECT($AH$6&amp;"C"&amp;($C$1*$A1568+10)):INDIRECT($AH$6&amp;"V"&amp;($C$1*$A1568+10))), "")</f>
        <v/>
      </c>
      <c r="O1568" s="25" t="str">
        <f aca="true">IF(C1568&lt;&gt;"",SUM(INDIRECT($AH$6&amp;"C"&amp;($C$1*$A1568+11)):INDIRECT($AH$6&amp;"V"&amp;($C$1*$A1568+11))),"")</f>
        <v/>
      </c>
      <c r="P1568" s="25" t="str">
        <f aca="true">IF(C1568&lt;&gt;"",SUM(INDIRECT($AH$6&amp;"C"&amp;($C$1*$A1568+12)):INDIRECT($AH$6&amp;"V"&amp;($C$1*$A1568+12))),"")</f>
        <v/>
      </c>
      <c r="Q1568" s="24" t="str">
        <f aca="false">IF(C1568&lt;&gt;"",IFERROR((M1568+N1568+O1568)/(M1568+N1568+O1568+P1568),0), "")</f>
        <v/>
      </c>
      <c r="R1568" s="25" t="str">
        <f aca="true">IF(C1568&lt;&gt;"",SUM(INDIRECT($AH$6&amp;"C"&amp;($C$1*$A1568+13)):INDIRECT($AH$6&amp;"V"&amp;($C$1*$A1568+13))), "")</f>
        <v/>
      </c>
      <c r="S1568" s="25" t="str">
        <f aca="false">IF(C1568&lt;&gt;"",IFERROR((M1568+N1568+O1568+P1568)/R1568, 0),"")</f>
        <v/>
      </c>
      <c r="T1568" s="25" t="str">
        <f aca="false">IF(C1568&lt;&gt;"",IFERROR((M1568+N1568+O1568)/R1568,0),"")</f>
        <v/>
      </c>
      <c r="U1568" s="25" t="str">
        <f aca="true">IF(C1568&lt;&gt;"",IF(INDIRECT($AH$6&amp;"B"&amp;($C$1*$A1568+14))= 1,1,0),"")</f>
        <v/>
      </c>
      <c r="V1568" s="25" t="str">
        <f aca="true">IF(C1568&lt;&gt;"",IF(INDIRECT($AH$6&amp;"B"&amp;($C$1*$A1568+15))= 1,1,0),"")</f>
        <v/>
      </c>
      <c r="W1568" s="25" t="str">
        <f aca="false">IF(C1568&lt;&gt;"",($M1568*1) + ($N1568*2) + ($O1568*3) + (IF(U1568 = 1, 10, 0)) + (IF(V1568 = 1, 20, 0)),"")</f>
        <v/>
      </c>
      <c r="X1568" s="27" t="str">
        <f aca="true">IF(C1568&lt;&gt;"",IF(INDIRECT($AH$6&amp;"B"&amp;($C$1*$A1568+16))= 1,1,0),"")</f>
        <v/>
      </c>
      <c r="Y1568" s="27" t="str">
        <f aca="true">IF(D1568&lt;&gt;"",IF(INDIRECT($AH$6&amp;"B"&amp;($C$1*$A1568+17))= 1,1,0),"")</f>
        <v/>
      </c>
      <c r="Z1568" s="27" t="str">
        <f aca="true">IF(E1568&lt;&gt;"",IF(INDIRECT($AH$6&amp;"B"&amp;($C$1*$A1568+18))= 1,1,0),"")</f>
        <v/>
      </c>
      <c r="AA1568" s="27" t="str">
        <f aca="true">IF(F1568&lt;&gt;"",IF(INDIRECT($AH$6&amp;"B"&amp;($C$1*$A1568+19))= 1,1,0),"")</f>
        <v/>
      </c>
      <c r="AB1568" s="27" t="str">
        <f aca="false">IF(C1568&lt;&gt;"",IF(X1568 = 1, 5, 0) + IF(Z1568 = 1, 25, 0) + IF(AA1568 = 1, 15, 0),"")</f>
        <v/>
      </c>
      <c r="AC1568" s="57" t="str">
        <f aca="false">IF(C1568&lt;&gt;"",L1568+W1568+AB1568,"")</f>
        <v/>
      </c>
    </row>
    <row r="1569" customFormat="false" ht="12.8" hidden="false" customHeight="false" outlineLevel="0" collapsed="false">
      <c r="A1569" s="11" t="n">
        <f aca="false">A1568+1</f>
        <v>66</v>
      </c>
      <c r="B1569" s="38" t="str">
        <f aca="true">IF(INDIRECT($AH$6&amp;"B"&amp;($C$1*$A1569+2))=0, "",INDIRECT($AH$6&amp;"B"&amp;($C$1*$A1569+2)))</f>
        <v/>
      </c>
      <c r="C1569" s="19" t="str">
        <f aca="true">IF(INDIRECT($AH$6&amp;"B"&amp;($C$1*$A1569+3)) = 0, "", INDIRECT($AH$6&amp;"B"&amp;($C$1*$A1569+3)))</f>
        <v/>
      </c>
      <c r="D1569" s="19" t="str">
        <f aca="true">IF(INDIRECT($AH$6&amp;"B"&amp;($C$1*$A1569+4)) = 0, "", INDIRECT($AH$6&amp;"B"&amp;($C$1*$A1569+4)))</f>
        <v/>
      </c>
      <c r="E1569" s="19" t="str">
        <f aca="true">IF(INDIRECT($AH$6&amp;"B"&amp;($C$1*$A1569+7)) = 0, "", INDIRECT($AH$6&amp;"B"&amp;($C$1*$A1569+7)))</f>
        <v/>
      </c>
      <c r="F1569" s="20" t="str">
        <f aca="true">IF(C1569 &lt;&gt; "",IF(INDIRECT($AH$6&amp;"B"&amp;($C$1*$A1569+8)) = 0, 0, 1), "")</f>
        <v/>
      </c>
      <c r="G1569" s="20" t="n">
        <f aca="true">INDIRECT($AH$6&amp;"B"&amp;($C$1*$A1569+9))</f>
        <v>0</v>
      </c>
      <c r="H1569" s="20" t="n">
        <f aca="true">INDIRECT($AH$6&amp;"B"&amp;($C$1*$A1569+10))</f>
        <v>0</v>
      </c>
      <c r="I1569" s="20" t="n">
        <f aca="true">INDIRECT($AH$6&amp;"B"&amp;($C$1*$A1569+11))</f>
        <v>0</v>
      </c>
      <c r="J1569" s="20" t="n">
        <f aca="true">INDIRECT($AH$6&amp;"B"&amp;($C$1*$A1569+12))</f>
        <v>0</v>
      </c>
      <c r="K1569" s="21" t="str">
        <f aca="false">IF(C1569&lt;&gt;"",IFERROR((G1569+H1569+I1569)/(G1569+H1569+I1569+J1569),0), "")</f>
        <v/>
      </c>
      <c r="L1569" s="20" t="str">
        <f aca="false">IF(C1569&lt;&gt;"",(G1569* 2) +(H1569* 4) + (I1569* 6) + IF(F1569 = 1, 5, 0), "")</f>
        <v/>
      </c>
      <c r="M1569" s="25" t="str">
        <f aca="true">IF(C1569&lt;&gt;"",SUM(INDIRECT($AH$6&amp;"C"&amp;($C$1*$A1569+9)):INDIRECT($AH$6&amp;"V"&amp;($C$1*$A1569+9))), "")</f>
        <v/>
      </c>
      <c r="N1569" s="25" t="str">
        <f aca="true">IF(C1569&lt;&gt;"",SUM(INDIRECT($AH$6&amp;"C"&amp;($C$1*$A1569+10)):INDIRECT($AH$6&amp;"V"&amp;($C$1*$A1569+10))), "")</f>
        <v/>
      </c>
      <c r="O1569" s="25" t="str">
        <f aca="true">IF(C1569&lt;&gt;"",SUM(INDIRECT($AH$6&amp;"C"&amp;($C$1*$A1569+11)):INDIRECT($AH$6&amp;"V"&amp;($C$1*$A1569+11))),"")</f>
        <v/>
      </c>
      <c r="P1569" s="25" t="str">
        <f aca="true">IF(C1569&lt;&gt;"",SUM(INDIRECT($AH$6&amp;"C"&amp;($C$1*$A1569+12)):INDIRECT($AH$6&amp;"V"&amp;($C$1*$A1569+12))),"")</f>
        <v/>
      </c>
      <c r="Q1569" s="24" t="str">
        <f aca="false">IF(C1569&lt;&gt;"",IFERROR((M1569+N1569+O1569)/(M1569+N1569+O1569+P1569),0), "")</f>
        <v/>
      </c>
      <c r="R1569" s="25" t="str">
        <f aca="true">IF(C1569&lt;&gt;"",SUM(INDIRECT($AH$6&amp;"C"&amp;($C$1*$A1569+13)):INDIRECT($AH$6&amp;"V"&amp;($C$1*$A1569+13))), "")</f>
        <v/>
      </c>
      <c r="S1569" s="25" t="str">
        <f aca="false">IF(C1569&lt;&gt;"",IFERROR((M1569+N1569+O1569+P1569)/R1569, 0),"")</f>
        <v/>
      </c>
      <c r="T1569" s="25" t="str">
        <f aca="false">IF(C1569&lt;&gt;"",IFERROR((M1569+N1569+O1569)/R1569,0),"")</f>
        <v/>
      </c>
      <c r="U1569" s="25" t="str">
        <f aca="true">IF(C1569&lt;&gt;"",IF(INDIRECT($AH$6&amp;"B"&amp;($C$1*$A1569+14))= 1,1,0),"")</f>
        <v/>
      </c>
      <c r="V1569" s="25" t="str">
        <f aca="true">IF(C1569&lt;&gt;"",IF(INDIRECT($AH$6&amp;"B"&amp;($C$1*$A1569+15))= 1,1,0),"")</f>
        <v/>
      </c>
      <c r="W1569" s="25" t="str">
        <f aca="false">IF(C1569&lt;&gt;"",($M1569*1) + ($N1569*2) + ($O1569*3) + (IF(U1569 = 1, 10, 0)) + (IF(V1569 = 1, 20, 0)),"")</f>
        <v/>
      </c>
      <c r="X1569" s="27" t="str">
        <f aca="true">IF(C1569&lt;&gt;"",IF(INDIRECT($AH$6&amp;"B"&amp;($C$1*$A1569+16))= 1,1,0),"")</f>
        <v/>
      </c>
      <c r="Y1569" s="27" t="str">
        <f aca="true">IF(D1569&lt;&gt;"",IF(INDIRECT($AH$6&amp;"B"&amp;($C$1*$A1569+17))= 1,1,0),"")</f>
        <v/>
      </c>
      <c r="Z1569" s="27" t="str">
        <f aca="true">IF(E1569&lt;&gt;"",IF(INDIRECT($AH$6&amp;"B"&amp;($C$1*$A1569+18))= 1,1,0),"")</f>
        <v/>
      </c>
      <c r="AA1569" s="27" t="str">
        <f aca="true">IF(F1569&lt;&gt;"",IF(INDIRECT($AH$6&amp;"B"&amp;($C$1*$A1569+19))= 1,1,0),"")</f>
        <v/>
      </c>
      <c r="AB1569" s="27" t="str">
        <f aca="false">IF(C1569&lt;&gt;"",IF(X1569 = 1, 5, 0) + IF(Z1569 = 1, 25, 0) + IF(AA1569 = 1, 15, 0),"")</f>
        <v/>
      </c>
      <c r="AC1569" s="57" t="str">
        <f aca="false">IF(C1569&lt;&gt;"",L1569+W1569+AB1569,"")</f>
        <v/>
      </c>
    </row>
    <row r="1570" customFormat="false" ht="12.8" hidden="false" customHeight="false" outlineLevel="0" collapsed="false">
      <c r="A1570" s="11" t="n">
        <f aca="false">A1569+1</f>
        <v>67</v>
      </c>
      <c r="B1570" s="38" t="str">
        <f aca="true">IF(INDIRECT($AH$6&amp;"B"&amp;($C$1*$A1570+2))=0, "",INDIRECT($AH$6&amp;"B"&amp;($C$1*$A1570+2)))</f>
        <v/>
      </c>
      <c r="C1570" s="19" t="str">
        <f aca="true">IF(INDIRECT($AH$6&amp;"B"&amp;($C$1*$A1570+3)) = 0, "", INDIRECT($AH$6&amp;"B"&amp;($C$1*$A1570+3)))</f>
        <v/>
      </c>
      <c r="D1570" s="19" t="str">
        <f aca="true">IF(INDIRECT($AH$6&amp;"B"&amp;($C$1*$A1570+4)) = 0, "", INDIRECT($AH$6&amp;"B"&amp;($C$1*$A1570+4)))</f>
        <v/>
      </c>
      <c r="E1570" s="19" t="str">
        <f aca="true">IF(INDIRECT($AH$6&amp;"B"&amp;($C$1*$A1570+7)) = 0, "", INDIRECT($AH$6&amp;"B"&amp;($C$1*$A1570+7)))</f>
        <v/>
      </c>
      <c r="F1570" s="20" t="str">
        <f aca="true">IF(C1570 &lt;&gt; "",IF(INDIRECT($AH$6&amp;"B"&amp;($C$1*$A1570+8)) = 0, 0, 1), "")</f>
        <v/>
      </c>
      <c r="G1570" s="20" t="n">
        <f aca="true">INDIRECT($AH$6&amp;"B"&amp;($C$1*$A1570+9))</f>
        <v>0</v>
      </c>
      <c r="H1570" s="20" t="n">
        <f aca="true">INDIRECT($AH$6&amp;"B"&amp;($C$1*$A1570+10))</f>
        <v>0</v>
      </c>
      <c r="I1570" s="20" t="n">
        <f aca="true">INDIRECT($AH$6&amp;"B"&amp;($C$1*$A1570+11))</f>
        <v>0</v>
      </c>
      <c r="J1570" s="20" t="n">
        <f aca="true">INDIRECT($AH$6&amp;"B"&amp;($C$1*$A1570+12))</f>
        <v>0</v>
      </c>
      <c r="K1570" s="21" t="str">
        <f aca="false">IF(C1570&lt;&gt;"",IFERROR((G1570+H1570+I1570)/(G1570+H1570+I1570+J1570),0), "")</f>
        <v/>
      </c>
      <c r="L1570" s="20" t="str">
        <f aca="false">IF(C1570&lt;&gt;"",(G1570* 2) +(H1570* 4) + (I1570* 6) + IF(F1570 = 1, 5, 0), "")</f>
        <v/>
      </c>
      <c r="M1570" s="25" t="str">
        <f aca="true">IF(C1570&lt;&gt;"",SUM(INDIRECT($AH$6&amp;"C"&amp;($C$1*$A1570+9)):INDIRECT($AH$6&amp;"V"&amp;($C$1*$A1570+9))), "")</f>
        <v/>
      </c>
      <c r="N1570" s="25" t="str">
        <f aca="true">IF(C1570&lt;&gt;"",SUM(INDIRECT($AH$6&amp;"C"&amp;($C$1*$A1570+10)):INDIRECT($AH$6&amp;"V"&amp;($C$1*$A1570+10))), "")</f>
        <v/>
      </c>
      <c r="O1570" s="25" t="str">
        <f aca="true">IF(C1570&lt;&gt;"",SUM(INDIRECT($AH$6&amp;"C"&amp;($C$1*$A1570+11)):INDIRECT($AH$6&amp;"V"&amp;($C$1*$A1570+11))),"")</f>
        <v/>
      </c>
      <c r="P1570" s="25" t="str">
        <f aca="true">IF(C1570&lt;&gt;"",SUM(INDIRECT($AH$6&amp;"C"&amp;($C$1*$A1570+12)):INDIRECT($AH$6&amp;"V"&amp;($C$1*$A1570+12))),"")</f>
        <v/>
      </c>
      <c r="Q1570" s="24" t="str">
        <f aca="false">IF(C1570&lt;&gt;"",IFERROR((M1570+N1570+O1570)/(M1570+N1570+O1570+P1570),0), "")</f>
        <v/>
      </c>
      <c r="R1570" s="25" t="str">
        <f aca="true">IF(C1570&lt;&gt;"",SUM(INDIRECT($AH$6&amp;"C"&amp;($C$1*$A1570+13)):INDIRECT($AH$6&amp;"V"&amp;($C$1*$A1570+13))), "")</f>
        <v/>
      </c>
      <c r="S1570" s="25" t="str">
        <f aca="false">IF(C1570&lt;&gt;"",IFERROR((M1570+N1570+O1570+P1570)/R1570, 0),"")</f>
        <v/>
      </c>
      <c r="T1570" s="25" t="str">
        <f aca="false">IF(C1570&lt;&gt;"",IFERROR((M1570+N1570+O1570)/R1570,0),"")</f>
        <v/>
      </c>
      <c r="U1570" s="25" t="str">
        <f aca="true">IF(C1570&lt;&gt;"",IF(INDIRECT($AH$6&amp;"B"&amp;($C$1*$A1570+14))= 1,1,0),"")</f>
        <v/>
      </c>
      <c r="V1570" s="25" t="str">
        <f aca="true">IF(C1570&lt;&gt;"",IF(INDIRECT($AH$6&amp;"B"&amp;($C$1*$A1570+15))= 1,1,0),"")</f>
        <v/>
      </c>
      <c r="W1570" s="25" t="str">
        <f aca="false">IF(C1570&lt;&gt;"",($M1570*1) + ($N1570*2) + ($O1570*3) + (IF(U1570 = 1, 10, 0)) + (IF(V1570 = 1, 20, 0)),"")</f>
        <v/>
      </c>
      <c r="X1570" s="27" t="str">
        <f aca="true">IF(C1570&lt;&gt;"",IF(INDIRECT($AH$6&amp;"B"&amp;($C$1*$A1570+16))= 1,1,0),"")</f>
        <v/>
      </c>
      <c r="Y1570" s="27" t="str">
        <f aca="true">IF(D1570&lt;&gt;"",IF(INDIRECT($AH$6&amp;"B"&amp;($C$1*$A1570+17))= 1,1,0),"")</f>
        <v/>
      </c>
      <c r="Z1570" s="27" t="str">
        <f aca="true">IF(E1570&lt;&gt;"",IF(INDIRECT($AH$6&amp;"B"&amp;($C$1*$A1570+18))= 1,1,0),"")</f>
        <v/>
      </c>
      <c r="AA1570" s="27" t="str">
        <f aca="true">IF(F1570&lt;&gt;"",IF(INDIRECT($AH$6&amp;"B"&amp;($C$1*$A1570+19))= 1,1,0),"")</f>
        <v/>
      </c>
      <c r="AB1570" s="27" t="str">
        <f aca="false">IF(C1570&lt;&gt;"",IF(X1570 = 1, 5, 0) + IF(Z1570 = 1, 25, 0) + IF(AA1570 = 1, 15, 0),"")</f>
        <v/>
      </c>
      <c r="AC1570" s="57" t="str">
        <f aca="false">IF(C1570&lt;&gt;"",L1570+W1570+AB1570,"")</f>
        <v/>
      </c>
    </row>
    <row r="1571" customFormat="false" ht="12.8" hidden="false" customHeight="false" outlineLevel="0" collapsed="false">
      <c r="A1571" s="11" t="n">
        <f aca="false">A1570+1</f>
        <v>68</v>
      </c>
      <c r="B1571" s="38" t="str">
        <f aca="true">IF(INDIRECT($AH$6&amp;"B"&amp;($C$1*$A1571+2))=0, "",INDIRECT($AH$6&amp;"B"&amp;($C$1*$A1571+2)))</f>
        <v/>
      </c>
      <c r="C1571" s="19" t="str">
        <f aca="true">IF(INDIRECT($AH$6&amp;"B"&amp;($C$1*$A1571+3)) = 0, "", INDIRECT($AH$6&amp;"B"&amp;($C$1*$A1571+3)))</f>
        <v/>
      </c>
      <c r="D1571" s="19" t="str">
        <f aca="true">IF(INDIRECT($AH$6&amp;"B"&amp;($C$1*$A1571+4)) = 0, "", INDIRECT($AH$6&amp;"B"&amp;($C$1*$A1571+4)))</f>
        <v/>
      </c>
      <c r="E1571" s="19" t="str">
        <f aca="true">IF(INDIRECT($AH$6&amp;"B"&amp;($C$1*$A1571+7)) = 0, "", INDIRECT($AH$6&amp;"B"&amp;($C$1*$A1571+7)))</f>
        <v/>
      </c>
      <c r="F1571" s="20" t="str">
        <f aca="true">IF(C1571 &lt;&gt; "",IF(INDIRECT($AH$6&amp;"B"&amp;($C$1*$A1571+8)) = 0, 0, 1), "")</f>
        <v/>
      </c>
      <c r="G1571" s="20" t="n">
        <f aca="true">INDIRECT($AH$6&amp;"B"&amp;($C$1*$A1571+9))</f>
        <v>0</v>
      </c>
      <c r="H1571" s="20" t="n">
        <f aca="true">INDIRECT($AH$6&amp;"B"&amp;($C$1*$A1571+10))</f>
        <v>0</v>
      </c>
      <c r="I1571" s="20" t="n">
        <f aca="true">INDIRECT($AH$6&amp;"B"&amp;($C$1*$A1571+11))</f>
        <v>0</v>
      </c>
      <c r="J1571" s="20" t="n">
        <f aca="true">INDIRECT($AH$6&amp;"B"&amp;($C$1*$A1571+12))</f>
        <v>0</v>
      </c>
      <c r="K1571" s="21" t="str">
        <f aca="false">IF(C1571&lt;&gt;"",IFERROR((G1571+H1571+I1571)/(G1571+H1571+I1571+J1571),0), "")</f>
        <v/>
      </c>
      <c r="L1571" s="20" t="str">
        <f aca="false">IF(C1571&lt;&gt;"",(G1571* 2) +(H1571* 4) + (I1571* 6) + IF(F1571 = 1, 5, 0), "")</f>
        <v/>
      </c>
      <c r="M1571" s="25" t="str">
        <f aca="true">IF(C1571&lt;&gt;"",SUM(INDIRECT($AH$6&amp;"C"&amp;($C$1*$A1571+9)):INDIRECT($AH$6&amp;"V"&amp;($C$1*$A1571+9))), "")</f>
        <v/>
      </c>
      <c r="N1571" s="25" t="str">
        <f aca="true">IF(C1571&lt;&gt;"",SUM(INDIRECT($AH$6&amp;"C"&amp;($C$1*$A1571+10)):INDIRECT($AH$6&amp;"V"&amp;($C$1*$A1571+10))), "")</f>
        <v/>
      </c>
      <c r="O1571" s="25" t="str">
        <f aca="true">IF(C1571&lt;&gt;"",SUM(INDIRECT($AH$6&amp;"C"&amp;($C$1*$A1571+11)):INDIRECT($AH$6&amp;"V"&amp;($C$1*$A1571+11))),"")</f>
        <v/>
      </c>
      <c r="P1571" s="25" t="str">
        <f aca="true">IF(C1571&lt;&gt;"",SUM(INDIRECT($AH$6&amp;"C"&amp;($C$1*$A1571+12)):INDIRECT($AH$6&amp;"V"&amp;($C$1*$A1571+12))),"")</f>
        <v/>
      </c>
      <c r="Q1571" s="24" t="str">
        <f aca="false">IF(C1571&lt;&gt;"",IFERROR((M1571+N1571+O1571)/(M1571+N1571+O1571+P1571),0), "")</f>
        <v/>
      </c>
      <c r="R1571" s="25" t="str">
        <f aca="true">IF(C1571&lt;&gt;"",SUM(INDIRECT($AH$6&amp;"C"&amp;($C$1*$A1571+13)):INDIRECT($AH$6&amp;"V"&amp;($C$1*$A1571+13))), "")</f>
        <v/>
      </c>
      <c r="S1571" s="25" t="str">
        <f aca="false">IF(C1571&lt;&gt;"",IFERROR((M1571+N1571+O1571+P1571)/R1571, 0),"")</f>
        <v/>
      </c>
      <c r="T1571" s="25" t="str">
        <f aca="false">IF(C1571&lt;&gt;"",IFERROR((M1571+N1571+O1571)/R1571,0),"")</f>
        <v/>
      </c>
      <c r="U1571" s="25" t="str">
        <f aca="true">IF(C1571&lt;&gt;"",IF(INDIRECT($AH$6&amp;"B"&amp;($C$1*$A1571+14))= 1,1,0),"")</f>
        <v/>
      </c>
      <c r="V1571" s="25" t="str">
        <f aca="true">IF(C1571&lt;&gt;"",IF(INDIRECT($AH$6&amp;"B"&amp;($C$1*$A1571+15))= 1,1,0),"")</f>
        <v/>
      </c>
      <c r="W1571" s="25" t="str">
        <f aca="false">IF(C1571&lt;&gt;"",($M1571*1) + ($N1571*2) + ($O1571*3) + (IF(U1571 = 1, 10, 0)) + (IF(V1571 = 1, 20, 0)),"")</f>
        <v/>
      </c>
      <c r="X1571" s="27" t="str">
        <f aca="true">IF(C1571&lt;&gt;"",IF(INDIRECT($AH$6&amp;"B"&amp;($C$1*$A1571+16))= 1,1,0),"")</f>
        <v/>
      </c>
      <c r="Y1571" s="27" t="str">
        <f aca="true">IF(D1571&lt;&gt;"",IF(INDIRECT($AH$6&amp;"B"&amp;($C$1*$A1571+17))= 1,1,0),"")</f>
        <v/>
      </c>
      <c r="Z1571" s="27" t="str">
        <f aca="true">IF(E1571&lt;&gt;"",IF(INDIRECT($AH$6&amp;"B"&amp;($C$1*$A1571+18))= 1,1,0),"")</f>
        <v/>
      </c>
      <c r="AA1571" s="27" t="str">
        <f aca="true">IF(F1571&lt;&gt;"",IF(INDIRECT($AH$6&amp;"B"&amp;($C$1*$A1571+19))= 1,1,0),"")</f>
        <v/>
      </c>
      <c r="AB1571" s="27" t="str">
        <f aca="false">IF(C1571&lt;&gt;"",IF(X1571 = 1, 5, 0) + IF(Z1571 = 1, 25, 0) + IF(AA1571 = 1, 15, 0),"")</f>
        <v/>
      </c>
      <c r="AC1571" s="57" t="str">
        <f aca="false">IF(C1571&lt;&gt;"",L1571+W1571+AB1571,"")</f>
        <v/>
      </c>
    </row>
    <row r="1572" customFormat="false" ht="12.8" hidden="false" customHeight="false" outlineLevel="0" collapsed="false">
      <c r="A1572" s="11" t="n">
        <f aca="false">A1571+1</f>
        <v>69</v>
      </c>
      <c r="B1572" s="38" t="str">
        <f aca="true">IF(INDIRECT($AH$6&amp;"B"&amp;($C$1*$A1572+2))=0, "",INDIRECT($AH$6&amp;"B"&amp;($C$1*$A1572+2)))</f>
        <v/>
      </c>
      <c r="C1572" s="19" t="str">
        <f aca="true">IF(INDIRECT($AH$6&amp;"B"&amp;($C$1*$A1572+3)) = 0, "", INDIRECT($AH$6&amp;"B"&amp;($C$1*$A1572+3)))</f>
        <v/>
      </c>
      <c r="D1572" s="19" t="str">
        <f aca="true">IF(INDIRECT($AH$6&amp;"B"&amp;($C$1*$A1572+4)) = 0, "", INDIRECT($AH$6&amp;"B"&amp;($C$1*$A1572+4)))</f>
        <v/>
      </c>
      <c r="E1572" s="19" t="str">
        <f aca="true">IF(INDIRECT($AH$6&amp;"B"&amp;($C$1*$A1572+7)) = 0, "", INDIRECT($AH$6&amp;"B"&amp;($C$1*$A1572+7)))</f>
        <v/>
      </c>
      <c r="F1572" s="20" t="str">
        <f aca="true">IF(C1572 &lt;&gt; "",IF(INDIRECT($AH$6&amp;"B"&amp;($C$1*$A1572+8)) = 0, 0, 1), "")</f>
        <v/>
      </c>
      <c r="G1572" s="20" t="n">
        <f aca="true">INDIRECT($AH$6&amp;"B"&amp;($C$1*$A1572+9))</f>
        <v>0</v>
      </c>
      <c r="H1572" s="20" t="n">
        <f aca="true">INDIRECT($AH$6&amp;"B"&amp;($C$1*$A1572+10))</f>
        <v>0</v>
      </c>
      <c r="I1572" s="20" t="n">
        <f aca="true">INDIRECT($AH$6&amp;"B"&amp;($C$1*$A1572+11))</f>
        <v>0</v>
      </c>
      <c r="J1572" s="20" t="n">
        <f aca="true">INDIRECT($AH$6&amp;"B"&amp;($C$1*$A1572+12))</f>
        <v>0</v>
      </c>
      <c r="K1572" s="21" t="str">
        <f aca="false">IF(C1572&lt;&gt;"",IFERROR((G1572+H1572+I1572)/(G1572+H1572+I1572+J1572),0), "")</f>
        <v/>
      </c>
      <c r="L1572" s="20" t="str">
        <f aca="false">IF(C1572&lt;&gt;"",(G1572* 2) +(H1572* 4) + (I1572* 6) + IF(F1572 = 1, 5, 0), "")</f>
        <v/>
      </c>
      <c r="M1572" s="25" t="str">
        <f aca="true">IF(C1572&lt;&gt;"",SUM(INDIRECT($AH$6&amp;"C"&amp;($C$1*$A1572+9)):INDIRECT($AH$6&amp;"V"&amp;($C$1*$A1572+9))), "")</f>
        <v/>
      </c>
      <c r="N1572" s="25" t="str">
        <f aca="true">IF(C1572&lt;&gt;"",SUM(INDIRECT($AH$6&amp;"C"&amp;($C$1*$A1572+10)):INDIRECT($AH$6&amp;"V"&amp;($C$1*$A1572+10))), "")</f>
        <v/>
      </c>
      <c r="O1572" s="25" t="str">
        <f aca="true">IF(C1572&lt;&gt;"",SUM(INDIRECT($AH$6&amp;"C"&amp;($C$1*$A1572+11)):INDIRECT($AH$6&amp;"V"&amp;($C$1*$A1572+11))),"")</f>
        <v/>
      </c>
      <c r="P1572" s="25" t="str">
        <f aca="true">IF(C1572&lt;&gt;"",SUM(INDIRECT($AH$6&amp;"C"&amp;($C$1*$A1572+12)):INDIRECT($AH$6&amp;"V"&amp;($C$1*$A1572+12))),"")</f>
        <v/>
      </c>
      <c r="Q1572" s="24" t="str">
        <f aca="false">IF(C1572&lt;&gt;"",IFERROR((M1572+N1572+O1572)/(M1572+N1572+O1572+P1572),0), "")</f>
        <v/>
      </c>
      <c r="R1572" s="25" t="str">
        <f aca="true">IF(C1572&lt;&gt;"",SUM(INDIRECT($AH$6&amp;"C"&amp;($C$1*$A1572+13)):INDIRECT($AH$6&amp;"V"&amp;($C$1*$A1572+13))), "")</f>
        <v/>
      </c>
      <c r="S1572" s="25" t="str">
        <f aca="false">IF(C1572&lt;&gt;"",IFERROR((M1572+N1572+O1572+P1572)/R1572, 0),"")</f>
        <v/>
      </c>
      <c r="T1572" s="25" t="str">
        <f aca="false">IF(C1572&lt;&gt;"",IFERROR((M1572+N1572+O1572)/R1572,0),"")</f>
        <v/>
      </c>
      <c r="U1572" s="25" t="str">
        <f aca="true">IF(C1572&lt;&gt;"",IF(INDIRECT($AH$6&amp;"B"&amp;($C$1*$A1572+14))= 1,1,0),"")</f>
        <v/>
      </c>
      <c r="V1572" s="25" t="str">
        <f aca="true">IF(C1572&lt;&gt;"",IF(INDIRECT($AH$6&amp;"B"&amp;($C$1*$A1572+15))= 1,1,0),"")</f>
        <v/>
      </c>
      <c r="W1572" s="25" t="str">
        <f aca="false">IF(C1572&lt;&gt;"",($M1572*1) + ($N1572*2) + ($O1572*3) + (IF(U1572 = 1, 10, 0)) + (IF(V1572 = 1, 20, 0)),"")</f>
        <v/>
      </c>
      <c r="X1572" s="27" t="str">
        <f aca="true">IF(C1572&lt;&gt;"",IF(INDIRECT($AH$6&amp;"B"&amp;($C$1*$A1572+16))= 1,1,0),"")</f>
        <v/>
      </c>
      <c r="Y1572" s="27" t="str">
        <f aca="true">IF(D1572&lt;&gt;"",IF(INDIRECT($AH$6&amp;"B"&amp;($C$1*$A1572+17))= 1,1,0),"")</f>
        <v/>
      </c>
      <c r="Z1572" s="27" t="str">
        <f aca="true">IF(E1572&lt;&gt;"",IF(INDIRECT($AH$6&amp;"B"&amp;($C$1*$A1572+18))= 1,1,0),"")</f>
        <v/>
      </c>
      <c r="AA1572" s="27" t="str">
        <f aca="true">IF(F1572&lt;&gt;"",IF(INDIRECT($AH$6&amp;"B"&amp;($C$1*$A1572+19))= 1,1,0),"")</f>
        <v/>
      </c>
      <c r="AB1572" s="27" t="str">
        <f aca="false">IF(C1572&lt;&gt;"",IF(X1572 = 1, 5, 0) + IF(Z1572 = 1, 25, 0) + IF(AA1572 = 1, 15, 0),"")</f>
        <v/>
      </c>
      <c r="AC1572" s="57" t="str">
        <f aca="false">IF(C1572&lt;&gt;"",L1572+W1572+AB1572,"")</f>
        <v/>
      </c>
    </row>
    <row r="1573" customFormat="false" ht="12.8" hidden="false" customHeight="false" outlineLevel="0" collapsed="false">
      <c r="A1573" s="11" t="n">
        <f aca="false">A1572+1</f>
        <v>70</v>
      </c>
      <c r="B1573" s="38" t="str">
        <f aca="true">IF(INDIRECT($AH$6&amp;"B"&amp;($C$1*$A1573+2))=0, "",INDIRECT($AH$6&amp;"B"&amp;($C$1*$A1573+2)))</f>
        <v/>
      </c>
      <c r="C1573" s="19" t="str">
        <f aca="true">IF(INDIRECT($AH$6&amp;"B"&amp;($C$1*$A1573+3)) = 0, "", INDIRECT($AH$6&amp;"B"&amp;($C$1*$A1573+3)))</f>
        <v/>
      </c>
      <c r="D1573" s="19" t="str">
        <f aca="true">IF(INDIRECT($AH$6&amp;"B"&amp;($C$1*$A1573+4)) = 0, "", INDIRECT($AH$6&amp;"B"&amp;($C$1*$A1573+4)))</f>
        <v/>
      </c>
      <c r="E1573" s="19" t="str">
        <f aca="true">IF(INDIRECT($AH$6&amp;"B"&amp;($C$1*$A1573+7)) = 0, "", INDIRECT($AH$6&amp;"B"&amp;($C$1*$A1573+7)))</f>
        <v/>
      </c>
      <c r="F1573" s="20" t="str">
        <f aca="true">IF(C1573 &lt;&gt; "",IF(INDIRECT($AH$6&amp;"B"&amp;($C$1*$A1573+8)) = 0, 0, 1), "")</f>
        <v/>
      </c>
      <c r="G1573" s="20" t="n">
        <f aca="true">INDIRECT($AH$6&amp;"B"&amp;($C$1*$A1573+9))</f>
        <v>0</v>
      </c>
      <c r="H1573" s="20" t="n">
        <f aca="true">INDIRECT($AH$6&amp;"B"&amp;($C$1*$A1573+10))</f>
        <v>0</v>
      </c>
      <c r="I1573" s="20" t="n">
        <f aca="true">INDIRECT($AH$6&amp;"B"&amp;($C$1*$A1573+11))</f>
        <v>0</v>
      </c>
      <c r="J1573" s="20" t="n">
        <f aca="true">INDIRECT($AH$6&amp;"B"&amp;($C$1*$A1573+12))</f>
        <v>0</v>
      </c>
      <c r="K1573" s="21" t="str">
        <f aca="false">IF(C1573&lt;&gt;"",IFERROR((G1573+H1573+I1573)/(G1573+H1573+I1573+J1573),0), "")</f>
        <v/>
      </c>
      <c r="L1573" s="20" t="str">
        <f aca="false">IF(C1573&lt;&gt;"",(G1573* 2) +(H1573* 4) + (I1573* 6) + IF(F1573 = 1, 5, 0), "")</f>
        <v/>
      </c>
      <c r="M1573" s="25" t="str">
        <f aca="true">IF(C1573&lt;&gt;"",SUM(INDIRECT($AH$6&amp;"C"&amp;($C$1*$A1573+9)):INDIRECT($AH$6&amp;"V"&amp;($C$1*$A1573+9))), "")</f>
        <v/>
      </c>
      <c r="N1573" s="25" t="str">
        <f aca="true">IF(C1573&lt;&gt;"",SUM(INDIRECT($AH$6&amp;"C"&amp;($C$1*$A1573+10)):INDIRECT($AH$6&amp;"V"&amp;($C$1*$A1573+10))), "")</f>
        <v/>
      </c>
      <c r="O1573" s="25" t="str">
        <f aca="true">IF(C1573&lt;&gt;"",SUM(INDIRECT($AH$6&amp;"C"&amp;($C$1*$A1573+11)):INDIRECT($AH$6&amp;"V"&amp;($C$1*$A1573+11))),"")</f>
        <v/>
      </c>
      <c r="P1573" s="25" t="str">
        <f aca="true">IF(C1573&lt;&gt;"",SUM(INDIRECT($AH$6&amp;"C"&amp;($C$1*$A1573+12)):INDIRECT($AH$6&amp;"V"&amp;($C$1*$A1573+12))),"")</f>
        <v/>
      </c>
      <c r="Q1573" s="24" t="str">
        <f aca="false">IF(C1573&lt;&gt;"",IFERROR((M1573+N1573+O1573)/(M1573+N1573+O1573+P1573),0), "")</f>
        <v/>
      </c>
      <c r="R1573" s="25" t="str">
        <f aca="true">IF(C1573&lt;&gt;"",SUM(INDIRECT($AH$6&amp;"C"&amp;($C$1*$A1573+13)):INDIRECT($AH$6&amp;"V"&amp;($C$1*$A1573+13))), "")</f>
        <v/>
      </c>
      <c r="S1573" s="25" t="str">
        <f aca="false">IF(C1573&lt;&gt;"",IFERROR((M1573+N1573+O1573+P1573)/R1573, 0),"")</f>
        <v/>
      </c>
      <c r="T1573" s="25" t="str">
        <f aca="false">IF(C1573&lt;&gt;"",IFERROR((M1573+N1573+O1573)/R1573,0),"")</f>
        <v/>
      </c>
      <c r="U1573" s="25" t="str">
        <f aca="true">IF(C1573&lt;&gt;"",IF(INDIRECT($AH$6&amp;"B"&amp;($C$1*$A1573+14))= 1,1,0),"")</f>
        <v/>
      </c>
      <c r="V1573" s="25" t="str">
        <f aca="true">IF(C1573&lt;&gt;"",IF(INDIRECT($AH$6&amp;"B"&amp;($C$1*$A1573+15))= 1,1,0),"")</f>
        <v/>
      </c>
      <c r="W1573" s="25" t="str">
        <f aca="false">IF(C1573&lt;&gt;"",($M1573*1) + ($N1573*2) + ($O1573*3) + (IF(U1573 = 1, 10, 0)) + (IF(V1573 = 1, 20, 0)),"")</f>
        <v/>
      </c>
      <c r="X1573" s="27" t="str">
        <f aca="true">IF(C1573&lt;&gt;"",IF(INDIRECT($AH$6&amp;"B"&amp;($C$1*$A1573+16))= 1,1,0),"")</f>
        <v/>
      </c>
      <c r="Y1573" s="27" t="str">
        <f aca="true">IF(D1573&lt;&gt;"",IF(INDIRECT($AH$6&amp;"B"&amp;($C$1*$A1573+17))= 1,1,0),"")</f>
        <v/>
      </c>
      <c r="Z1573" s="27" t="str">
        <f aca="true">IF(E1573&lt;&gt;"",IF(INDIRECT($AH$6&amp;"B"&amp;($C$1*$A1573+18))= 1,1,0),"")</f>
        <v/>
      </c>
      <c r="AA1573" s="27" t="str">
        <f aca="true">IF(F1573&lt;&gt;"",IF(INDIRECT($AH$6&amp;"B"&amp;($C$1*$A1573+19))= 1,1,0),"")</f>
        <v/>
      </c>
      <c r="AB1573" s="27" t="str">
        <f aca="false">IF(C1573&lt;&gt;"",IF(X1573 = 1, 5, 0) + IF(Z1573 = 1, 25, 0) + IF(AA1573 = 1, 15, 0),"")</f>
        <v/>
      </c>
      <c r="AC1573" s="57" t="str">
        <f aca="false">IF(C1573&lt;&gt;"",L1573+W1573+AB1573,"")</f>
        <v/>
      </c>
    </row>
    <row r="1574" customFormat="false" ht="12.8" hidden="false" customHeight="false" outlineLevel="0" collapsed="false">
      <c r="A1574" s="11" t="n">
        <f aca="false">A1573+1</f>
        <v>71</v>
      </c>
      <c r="B1574" s="38" t="str">
        <f aca="true">IF(INDIRECT($AH$6&amp;"B"&amp;($C$1*$A1574+2))=0, "",INDIRECT($AH$6&amp;"B"&amp;($C$1*$A1574+2)))</f>
        <v/>
      </c>
      <c r="C1574" s="19" t="str">
        <f aca="true">IF(INDIRECT($AH$6&amp;"B"&amp;($C$1*$A1574+3)) = 0, "", INDIRECT($AH$6&amp;"B"&amp;($C$1*$A1574+3)))</f>
        <v/>
      </c>
      <c r="D1574" s="19" t="str">
        <f aca="true">IF(INDIRECT($AH$6&amp;"B"&amp;($C$1*$A1574+4)) = 0, "", INDIRECT($AH$6&amp;"B"&amp;($C$1*$A1574+4)))</f>
        <v/>
      </c>
      <c r="E1574" s="19" t="str">
        <f aca="true">IF(INDIRECT($AH$6&amp;"B"&amp;($C$1*$A1574+7)) = 0, "", INDIRECT($AH$6&amp;"B"&amp;($C$1*$A1574+7)))</f>
        <v/>
      </c>
      <c r="F1574" s="20" t="str">
        <f aca="true">IF(C1574 &lt;&gt; "",IF(INDIRECT($AH$6&amp;"B"&amp;($C$1*$A1574+8)) = 0, 0, 1), "")</f>
        <v/>
      </c>
      <c r="G1574" s="20" t="n">
        <f aca="true">INDIRECT($AH$6&amp;"B"&amp;($C$1*$A1574+9))</f>
        <v>0</v>
      </c>
      <c r="H1574" s="20" t="n">
        <f aca="true">INDIRECT($AH$6&amp;"B"&amp;($C$1*$A1574+10))</f>
        <v>0</v>
      </c>
      <c r="I1574" s="20" t="n">
        <f aca="true">INDIRECT($AH$6&amp;"B"&amp;($C$1*$A1574+11))</f>
        <v>0</v>
      </c>
      <c r="J1574" s="20" t="n">
        <f aca="true">INDIRECT($AH$6&amp;"B"&amp;($C$1*$A1574+12))</f>
        <v>0</v>
      </c>
      <c r="K1574" s="21" t="str">
        <f aca="false">IF(C1574&lt;&gt;"",IFERROR((G1574+H1574+I1574)/(G1574+H1574+I1574+J1574),0), "")</f>
        <v/>
      </c>
      <c r="L1574" s="20" t="str">
        <f aca="false">IF(C1574&lt;&gt;"",(G1574* 2) +(H1574* 4) + (I1574* 6) + IF(F1574 = 1, 5, 0), "")</f>
        <v/>
      </c>
      <c r="M1574" s="25" t="str">
        <f aca="true">IF(C1574&lt;&gt;"",SUM(INDIRECT($AH$6&amp;"C"&amp;($C$1*$A1574+9)):INDIRECT($AH$6&amp;"V"&amp;($C$1*$A1574+9))), "")</f>
        <v/>
      </c>
      <c r="N1574" s="25" t="str">
        <f aca="true">IF(C1574&lt;&gt;"",SUM(INDIRECT($AH$6&amp;"C"&amp;($C$1*$A1574+10)):INDIRECT($AH$6&amp;"V"&amp;($C$1*$A1574+10))), "")</f>
        <v/>
      </c>
      <c r="O1574" s="25" t="str">
        <f aca="true">IF(C1574&lt;&gt;"",SUM(INDIRECT($AH$6&amp;"C"&amp;($C$1*$A1574+11)):INDIRECT($AH$6&amp;"V"&amp;($C$1*$A1574+11))),"")</f>
        <v/>
      </c>
      <c r="P1574" s="25" t="str">
        <f aca="true">IF(C1574&lt;&gt;"",SUM(INDIRECT($AH$6&amp;"C"&amp;($C$1*$A1574+12)):INDIRECT($AH$6&amp;"V"&amp;($C$1*$A1574+12))),"")</f>
        <v/>
      </c>
      <c r="Q1574" s="24" t="str">
        <f aca="false">IF(C1574&lt;&gt;"",IFERROR((M1574+N1574+O1574)/(M1574+N1574+O1574+P1574),0), "")</f>
        <v/>
      </c>
      <c r="R1574" s="25" t="str">
        <f aca="true">IF(C1574&lt;&gt;"",SUM(INDIRECT($AH$6&amp;"C"&amp;($C$1*$A1574+13)):INDIRECT($AH$6&amp;"V"&amp;($C$1*$A1574+13))), "")</f>
        <v/>
      </c>
      <c r="S1574" s="25" t="str">
        <f aca="false">IF(C1574&lt;&gt;"",IFERROR((M1574+N1574+O1574+P1574)/R1574, 0),"")</f>
        <v/>
      </c>
      <c r="T1574" s="25" t="str">
        <f aca="false">IF(C1574&lt;&gt;"",IFERROR((M1574+N1574+O1574)/R1574,0),"")</f>
        <v/>
      </c>
      <c r="U1574" s="25" t="str">
        <f aca="true">IF(C1574&lt;&gt;"",IF(INDIRECT($AH$6&amp;"B"&amp;($C$1*$A1574+14))= 1,1,0),"")</f>
        <v/>
      </c>
      <c r="V1574" s="25" t="str">
        <f aca="true">IF(C1574&lt;&gt;"",IF(INDIRECT($AH$6&amp;"B"&amp;($C$1*$A1574+15))= 1,1,0),"")</f>
        <v/>
      </c>
      <c r="W1574" s="25" t="str">
        <f aca="false">IF(C1574&lt;&gt;"",($M1574*1) + ($N1574*2) + ($O1574*3) + (IF(U1574 = 1, 10, 0)) + (IF(V1574 = 1, 20, 0)),"")</f>
        <v/>
      </c>
      <c r="X1574" s="27" t="str">
        <f aca="true">IF(C1574&lt;&gt;"",IF(INDIRECT($AH$6&amp;"B"&amp;($C$1*$A1574+16))= 1,1,0),"")</f>
        <v/>
      </c>
      <c r="Y1574" s="27" t="str">
        <f aca="true">IF(D1574&lt;&gt;"",IF(INDIRECT($AH$6&amp;"B"&amp;($C$1*$A1574+17))= 1,1,0),"")</f>
        <v/>
      </c>
      <c r="Z1574" s="27" t="str">
        <f aca="true">IF(E1574&lt;&gt;"",IF(INDIRECT($AH$6&amp;"B"&amp;($C$1*$A1574+18))= 1,1,0),"")</f>
        <v/>
      </c>
      <c r="AA1574" s="27" t="str">
        <f aca="true">IF(F1574&lt;&gt;"",IF(INDIRECT($AH$6&amp;"B"&amp;($C$1*$A1574+19))= 1,1,0),"")</f>
        <v/>
      </c>
      <c r="AB1574" s="27" t="str">
        <f aca="false">IF(C1574&lt;&gt;"",IF(X1574 = 1, 5, 0) + IF(Z1574 = 1, 25, 0) + IF(AA1574 = 1, 15, 0),"")</f>
        <v/>
      </c>
      <c r="AC1574" s="57" t="str">
        <f aca="false">IF(C1574&lt;&gt;"",L1574+W1574+AB1574,"")</f>
        <v/>
      </c>
    </row>
    <row r="1575" customFormat="false" ht="12.8" hidden="false" customHeight="false" outlineLevel="0" collapsed="false">
      <c r="A1575" s="11" t="n">
        <f aca="false">A1574+1</f>
        <v>72</v>
      </c>
      <c r="B1575" s="38" t="str">
        <f aca="true">IF(INDIRECT($AH$6&amp;"B"&amp;($C$1*$A1575+2))=0, "",INDIRECT($AH$6&amp;"B"&amp;($C$1*$A1575+2)))</f>
        <v/>
      </c>
      <c r="C1575" s="19" t="str">
        <f aca="true">IF(INDIRECT($AH$6&amp;"B"&amp;($C$1*$A1575+3)) = 0, "", INDIRECT($AH$6&amp;"B"&amp;($C$1*$A1575+3)))</f>
        <v/>
      </c>
      <c r="D1575" s="19" t="str">
        <f aca="true">IF(INDIRECT($AH$6&amp;"B"&amp;($C$1*$A1575+4)) = 0, "", INDIRECT($AH$6&amp;"B"&amp;($C$1*$A1575+4)))</f>
        <v/>
      </c>
      <c r="E1575" s="19" t="str">
        <f aca="true">IF(INDIRECT($AH$6&amp;"B"&amp;($C$1*$A1575+7)) = 0, "", INDIRECT($AH$6&amp;"B"&amp;($C$1*$A1575+7)))</f>
        <v/>
      </c>
      <c r="F1575" s="20" t="str">
        <f aca="true">IF(C1575 &lt;&gt; "",IF(INDIRECT($AH$6&amp;"B"&amp;($C$1*$A1575+8)) = 0, 0, 1), "")</f>
        <v/>
      </c>
      <c r="G1575" s="20" t="n">
        <f aca="true">INDIRECT($AH$6&amp;"B"&amp;($C$1*$A1575+9))</f>
        <v>0</v>
      </c>
      <c r="H1575" s="20" t="n">
        <f aca="true">INDIRECT($AH$6&amp;"B"&amp;($C$1*$A1575+10))</f>
        <v>0</v>
      </c>
      <c r="I1575" s="20" t="n">
        <f aca="true">INDIRECT($AH$6&amp;"B"&amp;($C$1*$A1575+11))</f>
        <v>0</v>
      </c>
      <c r="J1575" s="20" t="n">
        <f aca="true">INDIRECT($AH$6&amp;"B"&amp;($C$1*$A1575+12))</f>
        <v>0</v>
      </c>
      <c r="K1575" s="21" t="str">
        <f aca="false">IF(C1575&lt;&gt;"",IFERROR((G1575+H1575+I1575)/(G1575+H1575+I1575+J1575),0), "")</f>
        <v/>
      </c>
      <c r="L1575" s="20" t="str">
        <f aca="false">IF(C1575&lt;&gt;"",(G1575* 2) +(H1575* 4) + (I1575* 6) + IF(F1575 = 1, 5, 0), "")</f>
        <v/>
      </c>
      <c r="M1575" s="25" t="str">
        <f aca="true">IF(C1575&lt;&gt;"",SUM(INDIRECT($AH$6&amp;"C"&amp;($C$1*$A1575+9)):INDIRECT($AH$6&amp;"V"&amp;($C$1*$A1575+9))), "")</f>
        <v/>
      </c>
      <c r="N1575" s="25" t="str">
        <f aca="true">IF(C1575&lt;&gt;"",SUM(INDIRECT($AH$6&amp;"C"&amp;($C$1*$A1575+10)):INDIRECT($AH$6&amp;"V"&amp;($C$1*$A1575+10))), "")</f>
        <v/>
      </c>
      <c r="O1575" s="25" t="str">
        <f aca="true">IF(C1575&lt;&gt;"",SUM(INDIRECT($AH$6&amp;"C"&amp;($C$1*$A1575+11)):INDIRECT($AH$6&amp;"V"&amp;($C$1*$A1575+11))),"")</f>
        <v/>
      </c>
      <c r="P1575" s="25" t="str">
        <f aca="true">IF(C1575&lt;&gt;"",SUM(INDIRECT($AH$6&amp;"C"&amp;($C$1*$A1575+12)):INDIRECT($AH$6&amp;"V"&amp;($C$1*$A1575+12))),"")</f>
        <v/>
      </c>
      <c r="Q1575" s="24" t="str">
        <f aca="false">IF(C1575&lt;&gt;"",IFERROR((M1575+N1575+O1575)/(M1575+N1575+O1575+P1575),0), "")</f>
        <v/>
      </c>
      <c r="R1575" s="25" t="str">
        <f aca="true">IF(C1575&lt;&gt;"",SUM(INDIRECT($AH$6&amp;"C"&amp;($C$1*$A1575+13)):INDIRECT($AH$6&amp;"V"&amp;($C$1*$A1575+13))), "")</f>
        <v/>
      </c>
      <c r="S1575" s="25" t="str">
        <f aca="false">IF(C1575&lt;&gt;"",IFERROR((M1575+N1575+O1575+P1575)/R1575, 0),"")</f>
        <v/>
      </c>
      <c r="T1575" s="25" t="str">
        <f aca="false">IF(C1575&lt;&gt;"",IFERROR((M1575+N1575+O1575)/R1575,0),"")</f>
        <v/>
      </c>
      <c r="U1575" s="25" t="str">
        <f aca="true">IF(C1575&lt;&gt;"",IF(INDIRECT($AH$6&amp;"B"&amp;($C$1*$A1575+14))= 1,1,0),"")</f>
        <v/>
      </c>
      <c r="V1575" s="25" t="str">
        <f aca="true">IF(C1575&lt;&gt;"",IF(INDIRECT($AH$6&amp;"B"&amp;($C$1*$A1575+15))= 1,1,0),"")</f>
        <v/>
      </c>
      <c r="W1575" s="25" t="str">
        <f aca="false">IF(C1575&lt;&gt;"",($M1575*1) + ($N1575*2) + ($O1575*3) + (IF(U1575 = 1, 10, 0)) + (IF(V1575 = 1, 20, 0)),"")</f>
        <v/>
      </c>
      <c r="X1575" s="27" t="str">
        <f aca="true">IF(C1575&lt;&gt;"",IF(INDIRECT($AH$6&amp;"B"&amp;($C$1*$A1575+16))= 1,1,0),"")</f>
        <v/>
      </c>
      <c r="Y1575" s="27" t="str">
        <f aca="true">IF(D1575&lt;&gt;"",IF(INDIRECT($AH$6&amp;"B"&amp;($C$1*$A1575+17))= 1,1,0),"")</f>
        <v/>
      </c>
      <c r="Z1575" s="27" t="str">
        <f aca="true">IF(E1575&lt;&gt;"",IF(INDIRECT($AH$6&amp;"B"&amp;($C$1*$A1575+18))= 1,1,0),"")</f>
        <v/>
      </c>
      <c r="AA1575" s="27" t="str">
        <f aca="true">IF(F1575&lt;&gt;"",IF(INDIRECT($AH$6&amp;"B"&amp;($C$1*$A1575+19))= 1,1,0),"")</f>
        <v/>
      </c>
      <c r="AB1575" s="27" t="str">
        <f aca="false">IF(C1575&lt;&gt;"",IF(X1575 = 1, 5, 0) + IF(Z1575 = 1, 25, 0) + IF(AA1575 = 1, 15, 0),"")</f>
        <v/>
      </c>
      <c r="AC1575" s="57" t="str">
        <f aca="false">IF(C1575&lt;&gt;"",L1575+W1575+AB1575,"")</f>
        <v/>
      </c>
    </row>
    <row r="1576" customFormat="false" ht="12.8" hidden="false" customHeight="false" outlineLevel="0" collapsed="false">
      <c r="A1576" s="11" t="n">
        <f aca="false">A1575+1</f>
        <v>73</v>
      </c>
      <c r="B1576" s="38" t="str">
        <f aca="true">IF(INDIRECT($AH$6&amp;"B"&amp;($C$1*$A1576+2))=0, "",INDIRECT($AH$6&amp;"B"&amp;($C$1*$A1576+2)))</f>
        <v/>
      </c>
      <c r="C1576" s="19" t="str">
        <f aca="true">IF(INDIRECT($AH$6&amp;"B"&amp;($C$1*$A1576+3)) = 0, "", INDIRECT($AH$6&amp;"B"&amp;($C$1*$A1576+3)))</f>
        <v/>
      </c>
      <c r="D1576" s="19" t="str">
        <f aca="true">IF(INDIRECT($AH$6&amp;"B"&amp;($C$1*$A1576+4)) = 0, "", INDIRECT($AH$6&amp;"B"&amp;($C$1*$A1576+4)))</f>
        <v/>
      </c>
      <c r="E1576" s="19" t="str">
        <f aca="true">IF(INDIRECT($AH$6&amp;"B"&amp;($C$1*$A1576+7)) = 0, "", INDIRECT($AH$6&amp;"B"&amp;($C$1*$A1576+7)))</f>
        <v/>
      </c>
      <c r="F1576" s="20" t="str">
        <f aca="true">IF(C1576 &lt;&gt; "",IF(INDIRECT($AH$6&amp;"B"&amp;($C$1*$A1576+8)) = 0, 0, 1), "")</f>
        <v/>
      </c>
      <c r="G1576" s="20" t="n">
        <f aca="true">INDIRECT($AH$6&amp;"B"&amp;($C$1*$A1576+9))</f>
        <v>0</v>
      </c>
      <c r="H1576" s="20" t="n">
        <f aca="true">INDIRECT($AH$6&amp;"B"&amp;($C$1*$A1576+10))</f>
        <v>0</v>
      </c>
      <c r="I1576" s="20" t="n">
        <f aca="true">INDIRECT($AH$6&amp;"B"&amp;($C$1*$A1576+11))</f>
        <v>0</v>
      </c>
      <c r="J1576" s="20" t="n">
        <f aca="true">INDIRECT($AH$6&amp;"B"&amp;($C$1*$A1576+12))</f>
        <v>0</v>
      </c>
      <c r="K1576" s="21" t="str">
        <f aca="false">IF(C1576&lt;&gt;"",IFERROR((G1576+H1576+I1576)/(G1576+H1576+I1576+J1576),0), "")</f>
        <v/>
      </c>
      <c r="L1576" s="20" t="str">
        <f aca="false">IF(C1576&lt;&gt;"",(G1576* 2) +(H1576* 4) + (I1576* 6) + IF(F1576 = 1, 5, 0), "")</f>
        <v/>
      </c>
      <c r="M1576" s="25" t="str">
        <f aca="true">IF(C1576&lt;&gt;"",SUM(INDIRECT($AH$6&amp;"C"&amp;($C$1*$A1576+9)):INDIRECT($AH$6&amp;"V"&amp;($C$1*$A1576+9))), "")</f>
        <v/>
      </c>
      <c r="N1576" s="25" t="str">
        <f aca="true">IF(C1576&lt;&gt;"",SUM(INDIRECT($AH$6&amp;"C"&amp;($C$1*$A1576+10)):INDIRECT($AH$6&amp;"V"&amp;($C$1*$A1576+10))), "")</f>
        <v/>
      </c>
      <c r="O1576" s="25" t="str">
        <f aca="true">IF(C1576&lt;&gt;"",SUM(INDIRECT($AH$6&amp;"C"&amp;($C$1*$A1576+11)):INDIRECT($AH$6&amp;"V"&amp;($C$1*$A1576+11))),"")</f>
        <v/>
      </c>
      <c r="P1576" s="25" t="str">
        <f aca="true">IF(C1576&lt;&gt;"",SUM(INDIRECT($AH$6&amp;"C"&amp;($C$1*$A1576+12)):INDIRECT($AH$6&amp;"V"&amp;($C$1*$A1576+12))),"")</f>
        <v/>
      </c>
      <c r="Q1576" s="24" t="str">
        <f aca="false">IF(C1576&lt;&gt;"",IFERROR((M1576+N1576+O1576)/(M1576+N1576+O1576+P1576),0), "")</f>
        <v/>
      </c>
      <c r="R1576" s="25" t="str">
        <f aca="true">IF(C1576&lt;&gt;"",SUM(INDIRECT($AH$6&amp;"C"&amp;($C$1*$A1576+13)):INDIRECT($AH$6&amp;"V"&amp;($C$1*$A1576+13))), "")</f>
        <v/>
      </c>
      <c r="S1576" s="25" t="str">
        <f aca="false">IF(C1576&lt;&gt;"",IFERROR((M1576+N1576+O1576+P1576)/R1576, 0),"")</f>
        <v/>
      </c>
      <c r="T1576" s="25" t="str">
        <f aca="false">IF(C1576&lt;&gt;"",IFERROR((M1576+N1576+O1576)/R1576,0),"")</f>
        <v/>
      </c>
      <c r="U1576" s="25" t="str">
        <f aca="true">IF(C1576&lt;&gt;"",IF(INDIRECT($AH$6&amp;"B"&amp;($C$1*$A1576+14))= 1,1,0),"")</f>
        <v/>
      </c>
      <c r="V1576" s="25" t="str">
        <f aca="true">IF(C1576&lt;&gt;"",IF(INDIRECT($AH$6&amp;"B"&amp;($C$1*$A1576+15))= 1,1,0),"")</f>
        <v/>
      </c>
      <c r="W1576" s="25" t="str">
        <f aca="false">IF(C1576&lt;&gt;"",($M1576*1) + ($N1576*2) + ($O1576*3) + (IF(U1576 = 1, 10, 0)) + (IF(V1576 = 1, 20, 0)),"")</f>
        <v/>
      </c>
      <c r="X1576" s="27" t="str">
        <f aca="true">IF(C1576&lt;&gt;"",IF(INDIRECT($AH$6&amp;"B"&amp;($C$1*$A1576+16))= 1,1,0),"")</f>
        <v/>
      </c>
      <c r="Y1576" s="27" t="str">
        <f aca="true">IF(D1576&lt;&gt;"",IF(INDIRECT($AH$6&amp;"B"&amp;($C$1*$A1576+17))= 1,1,0),"")</f>
        <v/>
      </c>
      <c r="Z1576" s="27" t="str">
        <f aca="true">IF(E1576&lt;&gt;"",IF(INDIRECT($AH$6&amp;"B"&amp;($C$1*$A1576+18))= 1,1,0),"")</f>
        <v/>
      </c>
      <c r="AA1576" s="27" t="str">
        <f aca="true">IF(F1576&lt;&gt;"",IF(INDIRECT($AH$6&amp;"B"&amp;($C$1*$A1576+19))= 1,1,0),"")</f>
        <v/>
      </c>
      <c r="AB1576" s="27" t="str">
        <f aca="false">IF(C1576&lt;&gt;"",IF(X1576 = 1, 5, 0) + IF(Z1576 = 1, 25, 0) + IF(AA1576 = 1, 15, 0),"")</f>
        <v/>
      </c>
      <c r="AC1576" s="57" t="str">
        <f aca="false">IF(C1576&lt;&gt;"",L1576+W1576+AB1576,"")</f>
        <v/>
      </c>
    </row>
    <row r="1577" customFormat="false" ht="12.8" hidden="false" customHeight="false" outlineLevel="0" collapsed="false">
      <c r="A1577" s="11" t="n">
        <f aca="false">A1576+1</f>
        <v>74</v>
      </c>
      <c r="B1577" s="38" t="str">
        <f aca="true">IF(INDIRECT($AH$6&amp;"B"&amp;($C$1*$A1577+2))=0, "",INDIRECT($AH$6&amp;"B"&amp;($C$1*$A1577+2)))</f>
        <v/>
      </c>
      <c r="C1577" s="19" t="str">
        <f aca="true">IF(INDIRECT($AH$6&amp;"B"&amp;($C$1*$A1577+3)) = 0, "", INDIRECT($AH$6&amp;"B"&amp;($C$1*$A1577+3)))</f>
        <v/>
      </c>
      <c r="D1577" s="19" t="str">
        <f aca="true">IF(INDIRECT($AH$6&amp;"B"&amp;($C$1*$A1577+4)) = 0, "", INDIRECT($AH$6&amp;"B"&amp;($C$1*$A1577+4)))</f>
        <v/>
      </c>
      <c r="E1577" s="19" t="str">
        <f aca="true">IF(INDIRECT($AH$6&amp;"B"&amp;($C$1*$A1577+7)) = 0, "", INDIRECT($AH$6&amp;"B"&amp;($C$1*$A1577+7)))</f>
        <v/>
      </c>
      <c r="F1577" s="20" t="str">
        <f aca="true">IF(C1577 &lt;&gt; "",IF(INDIRECT($AH$6&amp;"B"&amp;($C$1*$A1577+8)) = 0, 0, 1), "")</f>
        <v/>
      </c>
      <c r="G1577" s="20" t="n">
        <f aca="true">INDIRECT($AH$6&amp;"B"&amp;($C$1*$A1577+9))</f>
        <v>0</v>
      </c>
      <c r="H1577" s="20" t="n">
        <f aca="true">INDIRECT($AH$6&amp;"B"&amp;($C$1*$A1577+10))</f>
        <v>0</v>
      </c>
      <c r="I1577" s="20" t="n">
        <f aca="true">INDIRECT($AH$6&amp;"B"&amp;($C$1*$A1577+11))</f>
        <v>0</v>
      </c>
      <c r="J1577" s="20" t="n">
        <f aca="true">INDIRECT($AH$6&amp;"B"&amp;($C$1*$A1577+12))</f>
        <v>0</v>
      </c>
      <c r="K1577" s="21" t="str">
        <f aca="false">IF(C1577&lt;&gt;"",IFERROR((G1577+H1577+I1577)/(G1577+H1577+I1577+J1577),0), "")</f>
        <v/>
      </c>
      <c r="L1577" s="20" t="str">
        <f aca="false">IF(C1577&lt;&gt;"",(G1577* 2) +(H1577* 4) + (I1577* 6) + IF(F1577 = 1, 5, 0), "")</f>
        <v/>
      </c>
      <c r="M1577" s="25" t="str">
        <f aca="true">IF(C1577&lt;&gt;"",SUM(INDIRECT($AH$6&amp;"C"&amp;($C$1*$A1577+9)):INDIRECT($AH$6&amp;"V"&amp;($C$1*$A1577+9))), "")</f>
        <v/>
      </c>
      <c r="N1577" s="25" t="str">
        <f aca="true">IF(C1577&lt;&gt;"",SUM(INDIRECT($AH$6&amp;"C"&amp;($C$1*$A1577+10)):INDIRECT($AH$6&amp;"V"&amp;($C$1*$A1577+10))), "")</f>
        <v/>
      </c>
      <c r="O1577" s="25" t="str">
        <f aca="true">IF(C1577&lt;&gt;"",SUM(INDIRECT($AH$6&amp;"C"&amp;($C$1*$A1577+11)):INDIRECT($AH$6&amp;"V"&amp;($C$1*$A1577+11))),"")</f>
        <v/>
      </c>
      <c r="P1577" s="25" t="str">
        <f aca="true">IF(C1577&lt;&gt;"",SUM(INDIRECT($AH$6&amp;"C"&amp;($C$1*$A1577+12)):INDIRECT($AH$6&amp;"V"&amp;($C$1*$A1577+12))),"")</f>
        <v/>
      </c>
      <c r="Q1577" s="24" t="str">
        <f aca="false">IF(C1577&lt;&gt;"",IFERROR((M1577+N1577+O1577)/(M1577+N1577+O1577+P1577),0), "")</f>
        <v/>
      </c>
      <c r="R1577" s="25" t="str">
        <f aca="true">IF(C1577&lt;&gt;"",SUM(INDIRECT($AH$6&amp;"C"&amp;($C$1*$A1577+13)):INDIRECT($AH$6&amp;"V"&amp;($C$1*$A1577+13))), "")</f>
        <v/>
      </c>
      <c r="S1577" s="25" t="str">
        <f aca="false">IF(C1577&lt;&gt;"",IFERROR((M1577+N1577+O1577+P1577)/R1577, 0),"")</f>
        <v/>
      </c>
      <c r="T1577" s="25" t="str">
        <f aca="false">IF(C1577&lt;&gt;"",IFERROR((M1577+N1577+O1577)/R1577,0),"")</f>
        <v/>
      </c>
      <c r="U1577" s="25" t="str">
        <f aca="true">IF(C1577&lt;&gt;"",IF(INDIRECT($AH$6&amp;"B"&amp;($C$1*$A1577+14))= 1,1,0),"")</f>
        <v/>
      </c>
      <c r="V1577" s="25" t="str">
        <f aca="true">IF(C1577&lt;&gt;"",IF(INDIRECT($AH$6&amp;"B"&amp;($C$1*$A1577+15))= 1,1,0),"")</f>
        <v/>
      </c>
      <c r="W1577" s="25" t="str">
        <f aca="false">IF(C1577&lt;&gt;"",($M1577*1) + ($N1577*2) + ($O1577*3) + (IF(U1577 = 1, 10, 0)) + (IF(V1577 = 1, 20, 0)),"")</f>
        <v/>
      </c>
      <c r="X1577" s="27" t="str">
        <f aca="true">IF(C1577&lt;&gt;"",IF(INDIRECT($AH$6&amp;"B"&amp;($C$1*$A1577+16))= 1,1,0),"")</f>
        <v/>
      </c>
      <c r="Y1577" s="27" t="str">
        <f aca="true">IF(D1577&lt;&gt;"",IF(INDIRECT($AH$6&amp;"B"&amp;($C$1*$A1577+17))= 1,1,0),"")</f>
        <v/>
      </c>
      <c r="Z1577" s="27" t="str">
        <f aca="true">IF(E1577&lt;&gt;"",IF(INDIRECT($AH$6&amp;"B"&amp;($C$1*$A1577+18))= 1,1,0),"")</f>
        <v/>
      </c>
      <c r="AA1577" s="27" t="str">
        <f aca="true">IF(F1577&lt;&gt;"",IF(INDIRECT($AH$6&amp;"B"&amp;($C$1*$A1577+19))= 1,1,0),"")</f>
        <v/>
      </c>
      <c r="AB1577" s="27" t="str">
        <f aca="false">IF(C1577&lt;&gt;"",IF(X1577 = 1, 5, 0) + IF(Z1577 = 1, 25, 0) + IF(AA1577 = 1, 15, 0),"")</f>
        <v/>
      </c>
      <c r="AC1577" s="57" t="str">
        <f aca="false">IF(C1577&lt;&gt;"",L1577+W1577+AB1577,"")</f>
        <v/>
      </c>
    </row>
    <row r="1578" customFormat="false" ht="12.8" hidden="false" customHeight="false" outlineLevel="0" collapsed="false">
      <c r="A1578" s="11" t="n">
        <f aca="false">A1577+1</f>
        <v>75</v>
      </c>
      <c r="B1578" s="38" t="str">
        <f aca="true">IF(INDIRECT($AH$6&amp;"B"&amp;($C$1*$A1578+2))=0, "",INDIRECT($AH$6&amp;"B"&amp;($C$1*$A1578+2)))</f>
        <v/>
      </c>
      <c r="C1578" s="19" t="str">
        <f aca="true">IF(INDIRECT($AH$6&amp;"B"&amp;($C$1*$A1578+3)) = 0, "", INDIRECT($AH$6&amp;"B"&amp;($C$1*$A1578+3)))</f>
        <v/>
      </c>
      <c r="D1578" s="19" t="str">
        <f aca="true">IF(INDIRECT($AH$6&amp;"B"&amp;($C$1*$A1578+4)) = 0, "", INDIRECT($AH$6&amp;"B"&amp;($C$1*$A1578+4)))</f>
        <v/>
      </c>
      <c r="E1578" s="19" t="str">
        <f aca="true">IF(INDIRECT($AH$6&amp;"B"&amp;($C$1*$A1578+7)) = 0, "", INDIRECT($AH$6&amp;"B"&amp;($C$1*$A1578+7)))</f>
        <v/>
      </c>
      <c r="F1578" s="20" t="str">
        <f aca="true">IF(C1578 &lt;&gt; "",IF(INDIRECT($AH$6&amp;"B"&amp;($C$1*$A1578+8)) = 0, 0, 1), "")</f>
        <v/>
      </c>
      <c r="G1578" s="20" t="n">
        <f aca="true">INDIRECT($AH$6&amp;"B"&amp;($C$1*$A1578+9))</f>
        <v>0</v>
      </c>
      <c r="H1578" s="20" t="n">
        <f aca="true">INDIRECT($AH$6&amp;"B"&amp;($C$1*$A1578+10))</f>
        <v>0</v>
      </c>
      <c r="I1578" s="20" t="n">
        <f aca="true">INDIRECT($AH$6&amp;"B"&amp;($C$1*$A1578+11))</f>
        <v>0</v>
      </c>
      <c r="J1578" s="20" t="n">
        <f aca="true">INDIRECT($AH$6&amp;"B"&amp;($C$1*$A1578+12))</f>
        <v>0</v>
      </c>
      <c r="K1578" s="21" t="str">
        <f aca="false">IF(C1578&lt;&gt;"",IFERROR((G1578+H1578+I1578)/(G1578+H1578+I1578+J1578),0), "")</f>
        <v/>
      </c>
      <c r="L1578" s="20" t="str">
        <f aca="false">IF(C1578&lt;&gt;"",(G1578* 2) +(H1578* 4) + (I1578* 6) + IF(F1578 = 1, 5, 0), "")</f>
        <v/>
      </c>
      <c r="M1578" s="25" t="str">
        <f aca="true">IF(C1578&lt;&gt;"",SUM(INDIRECT($AH$6&amp;"C"&amp;($C$1*$A1578+9)):INDIRECT($AH$6&amp;"V"&amp;($C$1*$A1578+9))), "")</f>
        <v/>
      </c>
      <c r="N1578" s="25" t="str">
        <f aca="true">IF(C1578&lt;&gt;"",SUM(INDIRECT($AH$6&amp;"C"&amp;($C$1*$A1578+10)):INDIRECT($AH$6&amp;"V"&amp;($C$1*$A1578+10))), "")</f>
        <v/>
      </c>
      <c r="O1578" s="25" t="str">
        <f aca="true">IF(C1578&lt;&gt;"",SUM(INDIRECT($AH$6&amp;"C"&amp;($C$1*$A1578+11)):INDIRECT($AH$6&amp;"V"&amp;($C$1*$A1578+11))),"")</f>
        <v/>
      </c>
      <c r="P1578" s="25" t="str">
        <f aca="true">IF(C1578&lt;&gt;"",SUM(INDIRECT($AH$6&amp;"C"&amp;($C$1*$A1578+12)):INDIRECT($AH$6&amp;"V"&amp;($C$1*$A1578+12))),"")</f>
        <v/>
      </c>
      <c r="Q1578" s="24" t="str">
        <f aca="false">IF(C1578&lt;&gt;"",IFERROR((M1578+N1578+O1578)/(M1578+N1578+O1578+P1578),0), "")</f>
        <v/>
      </c>
      <c r="R1578" s="25" t="str">
        <f aca="true">IF(C1578&lt;&gt;"",SUM(INDIRECT($AH$6&amp;"C"&amp;($C$1*$A1578+13)):INDIRECT($AH$6&amp;"V"&amp;($C$1*$A1578+13))), "")</f>
        <v/>
      </c>
      <c r="S1578" s="25" t="str">
        <f aca="false">IF(C1578&lt;&gt;"",IFERROR((M1578+N1578+O1578+P1578)/R1578, 0),"")</f>
        <v/>
      </c>
      <c r="T1578" s="25" t="str">
        <f aca="false">IF(C1578&lt;&gt;"",IFERROR((M1578+N1578+O1578)/R1578,0),"")</f>
        <v/>
      </c>
      <c r="U1578" s="25" t="str">
        <f aca="true">IF(C1578&lt;&gt;"",IF(INDIRECT($AH$6&amp;"B"&amp;($C$1*$A1578+14))= 1,1,0),"")</f>
        <v/>
      </c>
      <c r="V1578" s="25" t="str">
        <f aca="true">IF(C1578&lt;&gt;"",IF(INDIRECT($AH$6&amp;"B"&amp;($C$1*$A1578+15))= 1,1,0),"")</f>
        <v/>
      </c>
      <c r="W1578" s="25" t="str">
        <f aca="false">IF(C1578&lt;&gt;"",($M1578*1) + ($N1578*2) + ($O1578*3) + (IF(U1578 = 1, 10, 0)) + (IF(V1578 = 1, 20, 0)),"")</f>
        <v/>
      </c>
      <c r="X1578" s="27" t="str">
        <f aca="true">IF(C1578&lt;&gt;"",IF(INDIRECT($AH$6&amp;"B"&amp;($C$1*$A1578+16))= 1,1,0),"")</f>
        <v/>
      </c>
      <c r="Y1578" s="27" t="str">
        <f aca="true">IF(D1578&lt;&gt;"",IF(INDIRECT($AH$6&amp;"B"&amp;($C$1*$A1578+17))= 1,1,0),"")</f>
        <v/>
      </c>
      <c r="Z1578" s="27" t="str">
        <f aca="true">IF(E1578&lt;&gt;"",IF(INDIRECT($AH$6&amp;"B"&amp;($C$1*$A1578+18))= 1,1,0),"")</f>
        <v/>
      </c>
      <c r="AA1578" s="27" t="str">
        <f aca="true">IF(F1578&lt;&gt;"",IF(INDIRECT($AH$6&amp;"B"&amp;($C$1*$A1578+19))= 1,1,0),"")</f>
        <v/>
      </c>
      <c r="AB1578" s="27" t="str">
        <f aca="false">IF(C1578&lt;&gt;"",IF(X1578 = 1, 5, 0) + IF(Z1578 = 1, 25, 0) + IF(AA1578 = 1, 15, 0),"")</f>
        <v/>
      </c>
      <c r="AC1578" s="57" t="str">
        <f aca="false">IF(C1578&lt;&gt;"",L1578+W1578+AB1578,"")</f>
        <v/>
      </c>
    </row>
    <row r="1579" customFormat="false" ht="12.8" hidden="false" customHeight="false" outlineLevel="0" collapsed="false">
      <c r="A1579" s="11" t="n">
        <f aca="false">A1578+1</f>
        <v>76</v>
      </c>
      <c r="B1579" s="38" t="str">
        <f aca="true">IF(INDIRECT($AH$6&amp;"B"&amp;($C$1*$A1579+2))=0, "",INDIRECT($AH$6&amp;"B"&amp;($C$1*$A1579+2)))</f>
        <v/>
      </c>
      <c r="C1579" s="19" t="str">
        <f aca="true">IF(INDIRECT($AH$6&amp;"B"&amp;($C$1*$A1579+3)) = 0, "", INDIRECT($AH$6&amp;"B"&amp;($C$1*$A1579+3)))</f>
        <v/>
      </c>
      <c r="D1579" s="19" t="str">
        <f aca="true">IF(INDIRECT($AH$6&amp;"B"&amp;($C$1*$A1579+4)) = 0, "", INDIRECT($AH$6&amp;"B"&amp;($C$1*$A1579+4)))</f>
        <v/>
      </c>
      <c r="E1579" s="19" t="str">
        <f aca="true">IF(INDIRECT($AH$6&amp;"B"&amp;($C$1*$A1579+7)) = 0, "", INDIRECT($AH$6&amp;"B"&amp;($C$1*$A1579+7)))</f>
        <v/>
      </c>
      <c r="F1579" s="20" t="str">
        <f aca="true">IF(C1579 &lt;&gt; "",IF(INDIRECT($AH$6&amp;"B"&amp;($C$1*$A1579+8)) = 0, 0, 1), "")</f>
        <v/>
      </c>
      <c r="G1579" s="20" t="n">
        <f aca="true">INDIRECT($AH$6&amp;"B"&amp;($C$1*$A1579+9))</f>
        <v>0</v>
      </c>
      <c r="H1579" s="20" t="n">
        <f aca="true">INDIRECT($AH$6&amp;"B"&amp;($C$1*$A1579+10))</f>
        <v>0</v>
      </c>
      <c r="I1579" s="20" t="n">
        <f aca="true">INDIRECT($AH$6&amp;"B"&amp;($C$1*$A1579+11))</f>
        <v>0</v>
      </c>
      <c r="J1579" s="20" t="n">
        <f aca="true">INDIRECT($AH$6&amp;"B"&amp;($C$1*$A1579+12))</f>
        <v>0</v>
      </c>
      <c r="K1579" s="21" t="str">
        <f aca="false">IF(C1579&lt;&gt;"",IFERROR((G1579+H1579+I1579)/(G1579+H1579+I1579+J1579),0), "")</f>
        <v/>
      </c>
      <c r="L1579" s="20" t="str">
        <f aca="false">IF(C1579&lt;&gt;"",(G1579* 2) +(H1579* 4) + (I1579* 6) + IF(F1579 = 1, 5, 0), "")</f>
        <v/>
      </c>
      <c r="M1579" s="25" t="str">
        <f aca="true">IF(C1579&lt;&gt;"",SUM(INDIRECT($AH$6&amp;"C"&amp;($C$1*$A1579+9)):INDIRECT($AH$6&amp;"V"&amp;($C$1*$A1579+9))), "")</f>
        <v/>
      </c>
      <c r="N1579" s="25" t="str">
        <f aca="true">IF(C1579&lt;&gt;"",SUM(INDIRECT($AH$6&amp;"C"&amp;($C$1*$A1579+10)):INDIRECT($AH$6&amp;"V"&amp;($C$1*$A1579+10))), "")</f>
        <v/>
      </c>
      <c r="O1579" s="25" t="str">
        <f aca="true">IF(C1579&lt;&gt;"",SUM(INDIRECT($AH$6&amp;"C"&amp;($C$1*$A1579+11)):INDIRECT($AH$6&amp;"V"&amp;($C$1*$A1579+11))),"")</f>
        <v/>
      </c>
      <c r="P1579" s="25" t="str">
        <f aca="true">IF(C1579&lt;&gt;"",SUM(INDIRECT($AH$6&amp;"C"&amp;($C$1*$A1579+12)):INDIRECT($AH$6&amp;"V"&amp;($C$1*$A1579+12))),"")</f>
        <v/>
      </c>
      <c r="Q1579" s="24" t="str">
        <f aca="false">IF(C1579&lt;&gt;"",IFERROR((M1579+N1579+O1579)/(M1579+N1579+O1579+P1579),0), "")</f>
        <v/>
      </c>
      <c r="R1579" s="25" t="str">
        <f aca="true">IF(C1579&lt;&gt;"",SUM(INDIRECT($AH$6&amp;"C"&amp;($C$1*$A1579+13)):INDIRECT($AH$6&amp;"V"&amp;($C$1*$A1579+13))), "")</f>
        <v/>
      </c>
      <c r="S1579" s="25" t="str">
        <f aca="false">IF(C1579&lt;&gt;"",IFERROR((M1579+N1579+O1579+P1579)/R1579, 0),"")</f>
        <v/>
      </c>
      <c r="T1579" s="25" t="str">
        <f aca="false">IF(C1579&lt;&gt;"",IFERROR((M1579+N1579+O1579)/R1579,0),"")</f>
        <v/>
      </c>
      <c r="U1579" s="25" t="str">
        <f aca="true">IF(C1579&lt;&gt;"",IF(INDIRECT($AH$6&amp;"B"&amp;($C$1*$A1579+14))= 1,1,0),"")</f>
        <v/>
      </c>
      <c r="V1579" s="25" t="str">
        <f aca="true">IF(C1579&lt;&gt;"",IF(INDIRECT($AH$6&amp;"B"&amp;($C$1*$A1579+15))= 1,1,0),"")</f>
        <v/>
      </c>
      <c r="W1579" s="25" t="str">
        <f aca="false">IF(C1579&lt;&gt;"",($M1579*1) + ($N1579*2) + ($O1579*3) + (IF(U1579 = 1, 10, 0)) + (IF(V1579 = 1, 20, 0)),"")</f>
        <v/>
      </c>
      <c r="X1579" s="27" t="str">
        <f aca="true">IF(C1579&lt;&gt;"",IF(INDIRECT($AH$6&amp;"B"&amp;($C$1*$A1579+16))= 1,1,0),"")</f>
        <v/>
      </c>
      <c r="Y1579" s="27" t="str">
        <f aca="true">IF(D1579&lt;&gt;"",IF(INDIRECT($AH$6&amp;"B"&amp;($C$1*$A1579+17))= 1,1,0),"")</f>
        <v/>
      </c>
      <c r="Z1579" s="27" t="str">
        <f aca="true">IF(E1579&lt;&gt;"",IF(INDIRECT($AH$6&amp;"B"&amp;($C$1*$A1579+18))= 1,1,0),"")</f>
        <v/>
      </c>
      <c r="AA1579" s="27" t="str">
        <f aca="true">IF(F1579&lt;&gt;"",IF(INDIRECT($AH$6&amp;"B"&amp;($C$1*$A1579+19))= 1,1,0),"")</f>
        <v/>
      </c>
      <c r="AB1579" s="27" t="str">
        <f aca="false">IF(C1579&lt;&gt;"",IF(X1579 = 1, 5, 0) + IF(Z1579 = 1, 25, 0) + IF(AA1579 = 1, 15, 0),"")</f>
        <v/>
      </c>
      <c r="AC1579" s="57" t="str">
        <f aca="false">IF(C1579&lt;&gt;"",L1579+W1579+AB1579,"")</f>
        <v/>
      </c>
    </row>
    <row r="1580" customFormat="false" ht="12.8" hidden="false" customHeight="false" outlineLevel="0" collapsed="false">
      <c r="A1580" s="11" t="n">
        <f aca="false">A1579+1</f>
        <v>77</v>
      </c>
      <c r="B1580" s="38" t="str">
        <f aca="true">IF(INDIRECT($AH$6&amp;"B"&amp;($C$1*$A1580+2))=0, "",INDIRECT($AH$6&amp;"B"&amp;($C$1*$A1580+2)))</f>
        <v/>
      </c>
      <c r="C1580" s="19" t="str">
        <f aca="true">IF(INDIRECT($AH$6&amp;"B"&amp;($C$1*$A1580+3)) = 0, "", INDIRECT($AH$6&amp;"B"&amp;($C$1*$A1580+3)))</f>
        <v/>
      </c>
      <c r="D1580" s="19" t="str">
        <f aca="true">IF(INDIRECT($AH$6&amp;"B"&amp;($C$1*$A1580+4)) = 0, "", INDIRECT($AH$6&amp;"B"&amp;($C$1*$A1580+4)))</f>
        <v/>
      </c>
      <c r="E1580" s="19" t="str">
        <f aca="true">IF(INDIRECT($AH$6&amp;"B"&amp;($C$1*$A1580+7)) = 0, "", INDIRECT($AH$6&amp;"B"&amp;($C$1*$A1580+7)))</f>
        <v/>
      </c>
      <c r="F1580" s="20" t="str">
        <f aca="true">IF(C1580 &lt;&gt; "",IF(INDIRECT($AH$6&amp;"B"&amp;($C$1*$A1580+8)) = 0, 0, 1), "")</f>
        <v/>
      </c>
      <c r="G1580" s="20" t="n">
        <f aca="true">INDIRECT($AH$6&amp;"B"&amp;($C$1*$A1580+9))</f>
        <v>0</v>
      </c>
      <c r="H1580" s="20" t="n">
        <f aca="true">INDIRECT($AH$6&amp;"B"&amp;($C$1*$A1580+10))</f>
        <v>0</v>
      </c>
      <c r="I1580" s="20" t="n">
        <f aca="true">INDIRECT($AH$6&amp;"B"&amp;($C$1*$A1580+11))</f>
        <v>0</v>
      </c>
      <c r="J1580" s="20" t="n">
        <f aca="true">INDIRECT($AH$6&amp;"B"&amp;($C$1*$A1580+12))</f>
        <v>0</v>
      </c>
      <c r="K1580" s="21" t="str">
        <f aca="false">IF(C1580&lt;&gt;"",IFERROR((G1580+H1580+I1580)/(G1580+H1580+I1580+J1580),0), "")</f>
        <v/>
      </c>
      <c r="L1580" s="20" t="str">
        <f aca="false">IF(C1580&lt;&gt;"",(G1580* 2) +(H1580* 4) + (I1580* 6) + IF(F1580 = 1, 5, 0), "")</f>
        <v/>
      </c>
      <c r="M1580" s="25" t="str">
        <f aca="true">IF(C1580&lt;&gt;"",SUM(INDIRECT($AH$6&amp;"C"&amp;($C$1*$A1580+9)):INDIRECT($AH$6&amp;"V"&amp;($C$1*$A1580+9))), "")</f>
        <v/>
      </c>
      <c r="N1580" s="25" t="str">
        <f aca="true">IF(C1580&lt;&gt;"",SUM(INDIRECT($AH$6&amp;"C"&amp;($C$1*$A1580+10)):INDIRECT($AH$6&amp;"V"&amp;($C$1*$A1580+10))), "")</f>
        <v/>
      </c>
      <c r="O1580" s="25" t="str">
        <f aca="true">IF(C1580&lt;&gt;"",SUM(INDIRECT($AH$6&amp;"C"&amp;($C$1*$A1580+11)):INDIRECT($AH$6&amp;"V"&amp;($C$1*$A1580+11))),"")</f>
        <v/>
      </c>
      <c r="P1580" s="25" t="str">
        <f aca="true">IF(C1580&lt;&gt;"",SUM(INDIRECT($AH$6&amp;"C"&amp;($C$1*$A1580+12)):INDIRECT($AH$6&amp;"V"&amp;($C$1*$A1580+12))),"")</f>
        <v/>
      </c>
      <c r="Q1580" s="24" t="str">
        <f aca="false">IF(C1580&lt;&gt;"",IFERROR((M1580+N1580+O1580)/(M1580+N1580+O1580+P1580),0), "")</f>
        <v/>
      </c>
      <c r="R1580" s="25" t="str">
        <f aca="true">IF(C1580&lt;&gt;"",SUM(INDIRECT($AH$6&amp;"C"&amp;($C$1*$A1580+13)):INDIRECT($AH$6&amp;"V"&amp;($C$1*$A1580+13))), "")</f>
        <v/>
      </c>
      <c r="S1580" s="25" t="str">
        <f aca="false">IF(C1580&lt;&gt;"",IFERROR((M1580+N1580+O1580+P1580)/R1580, 0),"")</f>
        <v/>
      </c>
      <c r="T1580" s="25" t="str">
        <f aca="false">IF(C1580&lt;&gt;"",IFERROR((M1580+N1580+O1580)/R1580,0),"")</f>
        <v/>
      </c>
      <c r="U1580" s="25" t="str">
        <f aca="true">IF(C1580&lt;&gt;"",IF(INDIRECT($AH$6&amp;"B"&amp;($C$1*$A1580+14))= 1,1,0),"")</f>
        <v/>
      </c>
      <c r="V1580" s="25" t="str">
        <f aca="true">IF(C1580&lt;&gt;"",IF(INDIRECT($AH$6&amp;"B"&amp;($C$1*$A1580+15))= 1,1,0),"")</f>
        <v/>
      </c>
      <c r="W1580" s="25" t="str">
        <f aca="false">IF(C1580&lt;&gt;"",($M1580*1) + ($N1580*2) + ($O1580*3) + (IF(U1580 = 1, 10, 0)) + (IF(V1580 = 1, 20, 0)),"")</f>
        <v/>
      </c>
      <c r="X1580" s="27" t="str">
        <f aca="true">IF(C1580&lt;&gt;"",IF(INDIRECT($AH$6&amp;"B"&amp;($C$1*$A1580+16))= 1,1,0),"")</f>
        <v/>
      </c>
      <c r="Y1580" s="27" t="str">
        <f aca="true">IF(D1580&lt;&gt;"",IF(INDIRECT($AH$6&amp;"B"&amp;($C$1*$A1580+17))= 1,1,0),"")</f>
        <v/>
      </c>
      <c r="Z1580" s="27" t="str">
        <f aca="true">IF(E1580&lt;&gt;"",IF(INDIRECT($AH$6&amp;"B"&amp;($C$1*$A1580+18))= 1,1,0),"")</f>
        <v/>
      </c>
      <c r="AA1580" s="27" t="str">
        <f aca="true">IF(F1580&lt;&gt;"",IF(INDIRECT($AH$6&amp;"B"&amp;($C$1*$A1580+19))= 1,1,0),"")</f>
        <v/>
      </c>
      <c r="AB1580" s="27" t="str">
        <f aca="false">IF(C1580&lt;&gt;"",IF(X1580 = 1, 5, 0) + IF(Z1580 = 1, 25, 0) + IF(AA1580 = 1, 15, 0),"")</f>
        <v/>
      </c>
      <c r="AC1580" s="57" t="str">
        <f aca="false">IF(C1580&lt;&gt;"",L1580+W1580+AB1580,"")</f>
        <v/>
      </c>
    </row>
    <row r="1581" customFormat="false" ht="12.8" hidden="false" customHeight="false" outlineLevel="0" collapsed="false">
      <c r="A1581" s="11" t="n">
        <f aca="false">A1580+1</f>
        <v>78</v>
      </c>
      <c r="B1581" s="38" t="str">
        <f aca="true">IF(INDIRECT($AH$6&amp;"B"&amp;($C$1*$A1581+2))=0, "",INDIRECT($AH$6&amp;"B"&amp;($C$1*$A1581+2)))</f>
        <v/>
      </c>
      <c r="C1581" s="19" t="str">
        <f aca="true">IF(INDIRECT($AH$6&amp;"B"&amp;($C$1*$A1581+3)) = 0, "", INDIRECT($AH$6&amp;"B"&amp;($C$1*$A1581+3)))</f>
        <v/>
      </c>
      <c r="D1581" s="19" t="str">
        <f aca="true">IF(INDIRECT($AH$6&amp;"B"&amp;($C$1*$A1581+4)) = 0, "", INDIRECT($AH$6&amp;"B"&amp;($C$1*$A1581+4)))</f>
        <v/>
      </c>
      <c r="E1581" s="19" t="str">
        <f aca="true">IF(INDIRECT($AH$6&amp;"B"&amp;($C$1*$A1581+7)) = 0, "", INDIRECT($AH$6&amp;"B"&amp;($C$1*$A1581+7)))</f>
        <v/>
      </c>
      <c r="F1581" s="20" t="str">
        <f aca="true">IF(C1581 &lt;&gt; "",IF(INDIRECT($AH$6&amp;"B"&amp;($C$1*$A1581+8)) = 0, 0, 1), "")</f>
        <v/>
      </c>
      <c r="G1581" s="20" t="n">
        <f aca="true">INDIRECT($AH$6&amp;"B"&amp;($C$1*$A1581+9))</f>
        <v>0</v>
      </c>
      <c r="H1581" s="20" t="n">
        <f aca="true">INDIRECT($AH$6&amp;"B"&amp;($C$1*$A1581+10))</f>
        <v>0</v>
      </c>
      <c r="I1581" s="20" t="n">
        <f aca="true">INDIRECT($AH$6&amp;"B"&amp;($C$1*$A1581+11))</f>
        <v>0</v>
      </c>
      <c r="J1581" s="20" t="n">
        <f aca="true">INDIRECT($AH$6&amp;"B"&amp;($C$1*$A1581+12))</f>
        <v>0</v>
      </c>
      <c r="K1581" s="21" t="str">
        <f aca="false">IF(C1581&lt;&gt;"",IFERROR((G1581+H1581+I1581)/(G1581+H1581+I1581+J1581),0), "")</f>
        <v/>
      </c>
      <c r="L1581" s="20" t="str">
        <f aca="false">IF(C1581&lt;&gt;"",(G1581* 2) +(H1581* 4) + (I1581* 6) + IF(F1581 = 1, 5, 0), "")</f>
        <v/>
      </c>
      <c r="M1581" s="25" t="str">
        <f aca="true">IF(C1581&lt;&gt;"",SUM(INDIRECT($AH$6&amp;"C"&amp;($C$1*$A1581+9)):INDIRECT($AH$6&amp;"V"&amp;($C$1*$A1581+9))), "")</f>
        <v/>
      </c>
      <c r="N1581" s="25" t="str">
        <f aca="true">IF(C1581&lt;&gt;"",SUM(INDIRECT($AH$6&amp;"C"&amp;($C$1*$A1581+10)):INDIRECT($AH$6&amp;"V"&amp;($C$1*$A1581+10))), "")</f>
        <v/>
      </c>
      <c r="O1581" s="25" t="str">
        <f aca="true">IF(C1581&lt;&gt;"",SUM(INDIRECT($AH$6&amp;"C"&amp;($C$1*$A1581+11)):INDIRECT($AH$6&amp;"V"&amp;($C$1*$A1581+11))),"")</f>
        <v/>
      </c>
      <c r="P1581" s="25" t="str">
        <f aca="true">IF(C1581&lt;&gt;"",SUM(INDIRECT($AH$6&amp;"C"&amp;($C$1*$A1581+12)):INDIRECT($AH$6&amp;"V"&amp;($C$1*$A1581+12))),"")</f>
        <v/>
      </c>
      <c r="Q1581" s="24" t="str">
        <f aca="false">IF(C1581&lt;&gt;"",IFERROR((M1581+N1581+O1581)/(M1581+N1581+O1581+P1581),0), "")</f>
        <v/>
      </c>
      <c r="R1581" s="25" t="str">
        <f aca="true">IF(C1581&lt;&gt;"",SUM(INDIRECT($AH$6&amp;"C"&amp;($C$1*$A1581+13)):INDIRECT($AH$6&amp;"V"&amp;($C$1*$A1581+13))), "")</f>
        <v/>
      </c>
      <c r="S1581" s="25" t="str">
        <f aca="false">IF(C1581&lt;&gt;"",IFERROR((M1581+N1581+O1581+P1581)/R1581, 0),"")</f>
        <v/>
      </c>
      <c r="T1581" s="25" t="str">
        <f aca="false">IF(C1581&lt;&gt;"",IFERROR((M1581+N1581+O1581)/R1581,0),"")</f>
        <v/>
      </c>
      <c r="U1581" s="25" t="str">
        <f aca="true">IF(C1581&lt;&gt;"",IF(INDIRECT($AH$6&amp;"B"&amp;($C$1*$A1581+14))= 1,1,0),"")</f>
        <v/>
      </c>
      <c r="V1581" s="25" t="str">
        <f aca="true">IF(C1581&lt;&gt;"",IF(INDIRECT($AH$6&amp;"B"&amp;($C$1*$A1581+15))= 1,1,0),"")</f>
        <v/>
      </c>
      <c r="W1581" s="25" t="str">
        <f aca="false">IF(C1581&lt;&gt;"",($M1581*1) + ($N1581*2) + ($O1581*3) + (IF(U1581 = 1, 10, 0)) + (IF(V1581 = 1, 20, 0)),"")</f>
        <v/>
      </c>
      <c r="X1581" s="27" t="str">
        <f aca="true">IF(C1581&lt;&gt;"",IF(INDIRECT($AH$6&amp;"B"&amp;($C$1*$A1581+16))= 1,1,0),"")</f>
        <v/>
      </c>
      <c r="Y1581" s="27" t="str">
        <f aca="true">IF(D1581&lt;&gt;"",IF(INDIRECT($AH$6&amp;"B"&amp;($C$1*$A1581+17))= 1,1,0),"")</f>
        <v/>
      </c>
      <c r="Z1581" s="27" t="str">
        <f aca="true">IF(E1581&lt;&gt;"",IF(INDIRECT($AH$6&amp;"B"&amp;($C$1*$A1581+18))= 1,1,0),"")</f>
        <v/>
      </c>
      <c r="AA1581" s="27" t="str">
        <f aca="true">IF(F1581&lt;&gt;"",IF(INDIRECT($AH$6&amp;"B"&amp;($C$1*$A1581+19))= 1,1,0),"")</f>
        <v/>
      </c>
      <c r="AB1581" s="27" t="str">
        <f aca="false">IF(C1581&lt;&gt;"",IF(X1581 = 1, 5, 0) + IF(Z1581 = 1, 25, 0) + IF(AA1581 = 1, 15, 0),"")</f>
        <v/>
      </c>
      <c r="AC1581" s="57" t="str">
        <f aca="false">IF(C1581&lt;&gt;"",L1581+W1581+AB1581,"")</f>
        <v/>
      </c>
    </row>
    <row r="1582" customFormat="false" ht="12.8" hidden="false" customHeight="false" outlineLevel="0" collapsed="false">
      <c r="A1582" s="11" t="n">
        <f aca="false">A1581+1</f>
        <v>79</v>
      </c>
      <c r="B1582" s="38" t="str">
        <f aca="true">IF(INDIRECT($AH$6&amp;"B"&amp;($C$1*$A1582+2))=0, "",INDIRECT($AH$6&amp;"B"&amp;($C$1*$A1582+2)))</f>
        <v/>
      </c>
      <c r="C1582" s="19" t="str">
        <f aca="true">IF(INDIRECT($AH$6&amp;"B"&amp;($C$1*$A1582+3)) = 0, "", INDIRECT($AH$6&amp;"B"&amp;($C$1*$A1582+3)))</f>
        <v/>
      </c>
      <c r="D1582" s="19" t="str">
        <f aca="true">IF(INDIRECT($AH$6&amp;"B"&amp;($C$1*$A1582+4)) = 0, "", INDIRECT($AH$6&amp;"B"&amp;($C$1*$A1582+4)))</f>
        <v/>
      </c>
      <c r="E1582" s="19" t="str">
        <f aca="true">IF(INDIRECT($AH$6&amp;"B"&amp;($C$1*$A1582+7)) = 0, "", INDIRECT($AH$6&amp;"B"&amp;($C$1*$A1582+7)))</f>
        <v/>
      </c>
      <c r="F1582" s="20" t="str">
        <f aca="true">IF(C1582 &lt;&gt; "",IF(INDIRECT($AH$6&amp;"B"&amp;($C$1*$A1582+8)) = 0, 0, 1), "")</f>
        <v/>
      </c>
      <c r="G1582" s="20" t="n">
        <f aca="true">INDIRECT($AH$6&amp;"B"&amp;($C$1*$A1582+9))</f>
        <v>0</v>
      </c>
      <c r="H1582" s="20" t="n">
        <f aca="true">INDIRECT($AH$6&amp;"B"&amp;($C$1*$A1582+10))</f>
        <v>0</v>
      </c>
      <c r="I1582" s="20" t="n">
        <f aca="true">INDIRECT($AH$6&amp;"B"&amp;($C$1*$A1582+11))</f>
        <v>0</v>
      </c>
      <c r="J1582" s="20" t="n">
        <f aca="true">INDIRECT($AH$6&amp;"B"&amp;($C$1*$A1582+12))</f>
        <v>0</v>
      </c>
      <c r="K1582" s="21" t="str">
        <f aca="false">IF(C1582&lt;&gt;"",IFERROR((G1582+H1582+I1582)/(G1582+H1582+I1582+J1582),0), "")</f>
        <v/>
      </c>
      <c r="L1582" s="20" t="str">
        <f aca="false">IF(C1582&lt;&gt;"",(G1582* 2) +(H1582* 4) + (I1582* 6) + IF(F1582 = 1, 5, 0), "")</f>
        <v/>
      </c>
      <c r="M1582" s="25" t="str">
        <f aca="true">IF(C1582&lt;&gt;"",SUM(INDIRECT($AH$6&amp;"C"&amp;($C$1*$A1582+9)):INDIRECT($AH$6&amp;"V"&amp;($C$1*$A1582+9))), "")</f>
        <v/>
      </c>
      <c r="N1582" s="25" t="str">
        <f aca="true">IF(C1582&lt;&gt;"",SUM(INDIRECT($AH$6&amp;"C"&amp;($C$1*$A1582+10)):INDIRECT($AH$6&amp;"V"&amp;($C$1*$A1582+10))), "")</f>
        <v/>
      </c>
      <c r="O1582" s="25" t="str">
        <f aca="true">IF(C1582&lt;&gt;"",SUM(INDIRECT($AH$6&amp;"C"&amp;($C$1*$A1582+11)):INDIRECT($AH$6&amp;"V"&amp;($C$1*$A1582+11))),"")</f>
        <v/>
      </c>
      <c r="P1582" s="25" t="str">
        <f aca="true">IF(C1582&lt;&gt;"",SUM(INDIRECT($AH$6&amp;"C"&amp;($C$1*$A1582+12)):INDIRECT($AH$6&amp;"V"&amp;($C$1*$A1582+12))),"")</f>
        <v/>
      </c>
      <c r="Q1582" s="24" t="str">
        <f aca="false">IF(C1582&lt;&gt;"",IFERROR((M1582+N1582+O1582)/(M1582+N1582+O1582+P1582),0), "")</f>
        <v/>
      </c>
      <c r="R1582" s="25" t="str">
        <f aca="true">IF(C1582&lt;&gt;"",SUM(INDIRECT($AH$6&amp;"C"&amp;($C$1*$A1582+13)):INDIRECT($AH$6&amp;"V"&amp;($C$1*$A1582+13))), "")</f>
        <v/>
      </c>
      <c r="S1582" s="25" t="str">
        <f aca="false">IF(C1582&lt;&gt;"",IFERROR((M1582+N1582+O1582+P1582)/R1582, 0),"")</f>
        <v/>
      </c>
      <c r="T1582" s="25" t="str">
        <f aca="false">IF(C1582&lt;&gt;"",IFERROR((M1582+N1582+O1582)/R1582,0),"")</f>
        <v/>
      </c>
      <c r="U1582" s="25" t="str">
        <f aca="true">IF(C1582&lt;&gt;"",IF(INDIRECT($AH$6&amp;"B"&amp;($C$1*$A1582+14))= 1,1,0),"")</f>
        <v/>
      </c>
      <c r="V1582" s="25" t="str">
        <f aca="true">IF(C1582&lt;&gt;"",IF(INDIRECT($AH$6&amp;"B"&amp;($C$1*$A1582+15))= 1,1,0),"")</f>
        <v/>
      </c>
      <c r="W1582" s="25" t="str">
        <f aca="false">IF(C1582&lt;&gt;"",($M1582*1) + ($N1582*2) + ($O1582*3) + (IF(U1582 = 1, 10, 0)) + (IF(V1582 = 1, 20, 0)),"")</f>
        <v/>
      </c>
      <c r="X1582" s="27" t="str">
        <f aca="true">IF(C1582&lt;&gt;"",IF(INDIRECT($AH$6&amp;"B"&amp;($C$1*$A1582+16))= 1,1,0),"")</f>
        <v/>
      </c>
      <c r="Y1582" s="27" t="str">
        <f aca="true">IF(D1582&lt;&gt;"",IF(INDIRECT($AH$6&amp;"B"&amp;($C$1*$A1582+17))= 1,1,0),"")</f>
        <v/>
      </c>
      <c r="Z1582" s="27" t="str">
        <f aca="true">IF(E1582&lt;&gt;"",IF(INDIRECT($AH$6&amp;"B"&amp;($C$1*$A1582+18))= 1,1,0),"")</f>
        <v/>
      </c>
      <c r="AA1582" s="27" t="str">
        <f aca="true">IF(F1582&lt;&gt;"",IF(INDIRECT($AH$6&amp;"B"&amp;($C$1*$A1582+19))= 1,1,0),"")</f>
        <v/>
      </c>
      <c r="AB1582" s="27" t="str">
        <f aca="false">IF(C1582&lt;&gt;"",IF(X1582 = 1, 5, 0) + IF(Z1582 = 1, 25, 0) + IF(AA1582 = 1, 15, 0),"")</f>
        <v/>
      </c>
      <c r="AC1582" s="57" t="str">
        <f aca="false">IF(C1582&lt;&gt;"",L1582+W1582+AB1582,"")</f>
        <v/>
      </c>
    </row>
    <row r="1583" customFormat="false" ht="12.8" hidden="false" customHeight="false" outlineLevel="0" collapsed="false">
      <c r="A1583" s="11" t="n">
        <f aca="false">A1582+1</f>
        <v>80</v>
      </c>
      <c r="B1583" s="38" t="str">
        <f aca="true">IF(INDIRECT($AH$6&amp;"B"&amp;($C$1*$A1583+2))=0, "",INDIRECT($AH$6&amp;"B"&amp;($C$1*$A1583+2)))</f>
        <v/>
      </c>
      <c r="C1583" s="19" t="str">
        <f aca="true">IF(INDIRECT($AH$6&amp;"B"&amp;($C$1*$A1583+3)) = 0, "", INDIRECT($AH$6&amp;"B"&amp;($C$1*$A1583+3)))</f>
        <v/>
      </c>
      <c r="D1583" s="19" t="str">
        <f aca="true">IF(INDIRECT($AH$6&amp;"B"&amp;($C$1*$A1583+4)) = 0, "", INDIRECT($AH$6&amp;"B"&amp;($C$1*$A1583+4)))</f>
        <v/>
      </c>
      <c r="E1583" s="19" t="str">
        <f aca="true">IF(INDIRECT($AH$6&amp;"B"&amp;($C$1*$A1583+7)) = 0, "", INDIRECT($AH$6&amp;"B"&amp;($C$1*$A1583+7)))</f>
        <v/>
      </c>
      <c r="F1583" s="20" t="str">
        <f aca="true">IF(C1583 &lt;&gt; "",IF(INDIRECT($AH$6&amp;"B"&amp;($C$1*$A1583+8)) = 0, 0, 1), "")</f>
        <v/>
      </c>
      <c r="G1583" s="20" t="n">
        <f aca="true">INDIRECT($AH$6&amp;"B"&amp;($C$1*$A1583+9))</f>
        <v>0</v>
      </c>
      <c r="H1583" s="20" t="n">
        <f aca="true">INDIRECT($AH$6&amp;"B"&amp;($C$1*$A1583+10))</f>
        <v>0</v>
      </c>
      <c r="I1583" s="20" t="n">
        <f aca="true">INDIRECT($AH$6&amp;"B"&amp;($C$1*$A1583+11))</f>
        <v>0</v>
      </c>
      <c r="J1583" s="20" t="n">
        <f aca="true">INDIRECT($AH$6&amp;"B"&amp;($C$1*$A1583+12))</f>
        <v>0</v>
      </c>
      <c r="K1583" s="21" t="str">
        <f aca="false">IF(C1583&lt;&gt;"",IFERROR((G1583+H1583+I1583)/(G1583+H1583+I1583+J1583),0), "")</f>
        <v/>
      </c>
      <c r="L1583" s="20" t="str">
        <f aca="false">IF(C1583&lt;&gt;"",(G1583* 2) +(H1583* 4) + (I1583* 6) + IF(F1583 = 1, 5, 0), "")</f>
        <v/>
      </c>
      <c r="M1583" s="25" t="str">
        <f aca="true">IF(C1583&lt;&gt;"",SUM(INDIRECT($AH$6&amp;"C"&amp;($C$1*$A1583+9)):INDIRECT($AH$6&amp;"V"&amp;($C$1*$A1583+9))), "")</f>
        <v/>
      </c>
      <c r="N1583" s="25" t="str">
        <f aca="true">IF(C1583&lt;&gt;"",SUM(INDIRECT($AH$6&amp;"C"&amp;($C$1*$A1583+10)):INDIRECT($AH$6&amp;"V"&amp;($C$1*$A1583+10))), "")</f>
        <v/>
      </c>
      <c r="O1583" s="25" t="str">
        <f aca="true">IF(C1583&lt;&gt;"",SUM(INDIRECT($AH$6&amp;"C"&amp;($C$1*$A1583+11)):INDIRECT($AH$6&amp;"V"&amp;($C$1*$A1583+11))),"")</f>
        <v/>
      </c>
      <c r="P1583" s="25" t="str">
        <f aca="true">IF(C1583&lt;&gt;"",SUM(INDIRECT($AH$6&amp;"C"&amp;($C$1*$A1583+12)):INDIRECT($AH$6&amp;"V"&amp;($C$1*$A1583+12))),"")</f>
        <v/>
      </c>
      <c r="Q1583" s="24" t="str">
        <f aca="false">IF(C1583&lt;&gt;"",IFERROR((M1583+N1583+O1583)/(M1583+N1583+O1583+P1583),0), "")</f>
        <v/>
      </c>
      <c r="R1583" s="25" t="str">
        <f aca="true">IF(C1583&lt;&gt;"",SUM(INDIRECT($AH$6&amp;"C"&amp;($C$1*$A1583+13)):INDIRECT($AH$6&amp;"V"&amp;($C$1*$A1583+13))), "")</f>
        <v/>
      </c>
      <c r="S1583" s="25" t="str">
        <f aca="false">IF(C1583&lt;&gt;"",IFERROR((M1583+N1583+O1583+P1583)/R1583, 0),"")</f>
        <v/>
      </c>
      <c r="T1583" s="25" t="str">
        <f aca="false">IF(C1583&lt;&gt;"",IFERROR((M1583+N1583+O1583)/R1583,0),"")</f>
        <v/>
      </c>
      <c r="U1583" s="25" t="str">
        <f aca="true">IF(C1583&lt;&gt;"",IF(INDIRECT($AH$6&amp;"B"&amp;($C$1*$A1583+14))= 1,1,0),"")</f>
        <v/>
      </c>
      <c r="V1583" s="25" t="str">
        <f aca="true">IF(C1583&lt;&gt;"",IF(INDIRECT($AH$6&amp;"B"&amp;($C$1*$A1583+15))= 1,1,0),"")</f>
        <v/>
      </c>
      <c r="W1583" s="25" t="str">
        <f aca="false">IF(C1583&lt;&gt;"",($M1583*1) + ($N1583*2) + ($O1583*3) + (IF(U1583 = 1, 10, 0)) + (IF(V1583 = 1, 20, 0)),"")</f>
        <v/>
      </c>
      <c r="X1583" s="27" t="str">
        <f aca="true">IF(C1583&lt;&gt;"",IF(INDIRECT($AH$6&amp;"B"&amp;($C$1*$A1583+16))= 1,1,0),"")</f>
        <v/>
      </c>
      <c r="Y1583" s="27" t="str">
        <f aca="true">IF(D1583&lt;&gt;"",IF(INDIRECT($AH$6&amp;"B"&amp;($C$1*$A1583+17))= 1,1,0),"")</f>
        <v/>
      </c>
      <c r="Z1583" s="27" t="str">
        <f aca="true">IF(E1583&lt;&gt;"",IF(INDIRECT($AH$6&amp;"B"&amp;($C$1*$A1583+18))= 1,1,0),"")</f>
        <v/>
      </c>
      <c r="AA1583" s="27" t="str">
        <f aca="true">IF(F1583&lt;&gt;"",IF(INDIRECT($AH$6&amp;"B"&amp;($C$1*$A1583+19))= 1,1,0),"")</f>
        <v/>
      </c>
      <c r="AB1583" s="27" t="str">
        <f aca="false">IF(C1583&lt;&gt;"",IF(X1583 = 1, 5, 0) + IF(Z1583 = 1, 25, 0) + IF(AA1583 = 1, 15, 0),"")</f>
        <v/>
      </c>
      <c r="AC1583" s="57" t="str">
        <f aca="false">IF(C1583&lt;&gt;"",L1583+W1583+AB1583,"")</f>
        <v/>
      </c>
    </row>
    <row r="1584" customFormat="false" ht="12.8" hidden="false" customHeight="false" outlineLevel="0" collapsed="false">
      <c r="A1584" s="11" t="n">
        <f aca="false">A1583+1</f>
        <v>81</v>
      </c>
      <c r="B1584" s="38" t="str">
        <f aca="true">IF(INDIRECT($AH$6&amp;"B"&amp;($C$1*$A1584+2))=0, "",INDIRECT($AH$6&amp;"B"&amp;($C$1*$A1584+2)))</f>
        <v/>
      </c>
      <c r="C1584" s="19" t="str">
        <f aca="true">IF(INDIRECT($AH$6&amp;"B"&amp;($C$1*$A1584+3)) = 0, "", INDIRECT($AH$6&amp;"B"&amp;($C$1*$A1584+3)))</f>
        <v/>
      </c>
      <c r="D1584" s="19" t="str">
        <f aca="true">IF(INDIRECT($AH$6&amp;"B"&amp;($C$1*$A1584+4)) = 0, "", INDIRECT($AH$6&amp;"B"&amp;($C$1*$A1584+4)))</f>
        <v/>
      </c>
      <c r="E1584" s="19" t="str">
        <f aca="true">IF(INDIRECT($AH$6&amp;"B"&amp;($C$1*$A1584+7)) = 0, "", INDIRECT($AH$6&amp;"B"&amp;($C$1*$A1584+7)))</f>
        <v/>
      </c>
      <c r="F1584" s="20" t="str">
        <f aca="true">IF(C1584 &lt;&gt; "",IF(INDIRECT($AH$6&amp;"B"&amp;($C$1*$A1584+8)) = 0, 0, 1), "")</f>
        <v/>
      </c>
      <c r="G1584" s="20" t="n">
        <f aca="true">INDIRECT($AH$6&amp;"B"&amp;($C$1*$A1584+9))</f>
        <v>0</v>
      </c>
      <c r="H1584" s="20" t="n">
        <f aca="true">INDIRECT($AH$6&amp;"B"&amp;($C$1*$A1584+10))</f>
        <v>0</v>
      </c>
      <c r="I1584" s="20" t="n">
        <f aca="true">INDIRECT($AH$6&amp;"B"&amp;($C$1*$A1584+11))</f>
        <v>0</v>
      </c>
      <c r="J1584" s="20" t="n">
        <f aca="true">INDIRECT($AH$6&amp;"B"&amp;($C$1*$A1584+12))</f>
        <v>0</v>
      </c>
      <c r="K1584" s="21" t="str">
        <f aca="false">IF(C1584&lt;&gt;"",IFERROR((G1584+H1584+I1584)/(G1584+H1584+I1584+J1584),0), "")</f>
        <v/>
      </c>
      <c r="L1584" s="20" t="str">
        <f aca="false">IF(C1584&lt;&gt;"",(G1584* 2) +(H1584* 4) + (I1584* 6) + IF(F1584 = 1, 5, 0), "")</f>
        <v/>
      </c>
      <c r="M1584" s="25" t="str">
        <f aca="true">IF(C1584&lt;&gt;"",SUM(INDIRECT($AH$6&amp;"C"&amp;($C$1*$A1584+9)):INDIRECT($AH$6&amp;"V"&amp;($C$1*$A1584+9))), "")</f>
        <v/>
      </c>
      <c r="N1584" s="25" t="str">
        <f aca="true">IF(C1584&lt;&gt;"",SUM(INDIRECT($AH$6&amp;"C"&amp;($C$1*$A1584+10)):INDIRECT($AH$6&amp;"V"&amp;($C$1*$A1584+10))), "")</f>
        <v/>
      </c>
      <c r="O1584" s="25" t="str">
        <f aca="true">IF(C1584&lt;&gt;"",SUM(INDIRECT($AH$6&amp;"C"&amp;($C$1*$A1584+11)):INDIRECT($AH$6&amp;"V"&amp;($C$1*$A1584+11))),"")</f>
        <v/>
      </c>
      <c r="P1584" s="25" t="str">
        <f aca="true">IF(C1584&lt;&gt;"",SUM(INDIRECT($AH$6&amp;"C"&amp;($C$1*$A1584+12)):INDIRECT($AH$6&amp;"V"&amp;($C$1*$A1584+12))),"")</f>
        <v/>
      </c>
      <c r="Q1584" s="24" t="str">
        <f aca="false">IF(C1584&lt;&gt;"",IFERROR((M1584+N1584+O1584)/(M1584+N1584+O1584+P1584),0), "")</f>
        <v/>
      </c>
      <c r="R1584" s="25" t="str">
        <f aca="true">IF(C1584&lt;&gt;"",SUM(INDIRECT($AH$6&amp;"C"&amp;($C$1*$A1584+13)):INDIRECT($AH$6&amp;"V"&amp;($C$1*$A1584+13))), "")</f>
        <v/>
      </c>
      <c r="S1584" s="25" t="str">
        <f aca="false">IF(C1584&lt;&gt;"",IFERROR((M1584+N1584+O1584+P1584)/R1584, 0),"")</f>
        <v/>
      </c>
      <c r="T1584" s="25" t="str">
        <f aca="false">IF(C1584&lt;&gt;"",IFERROR((M1584+N1584+O1584)/R1584,0),"")</f>
        <v/>
      </c>
      <c r="U1584" s="25" t="str">
        <f aca="true">IF(C1584&lt;&gt;"",IF(INDIRECT($AH$6&amp;"B"&amp;($C$1*$A1584+14))= 1,1,0),"")</f>
        <v/>
      </c>
      <c r="V1584" s="25" t="str">
        <f aca="true">IF(C1584&lt;&gt;"",IF(INDIRECT($AH$6&amp;"B"&amp;($C$1*$A1584+15))= 1,1,0),"")</f>
        <v/>
      </c>
      <c r="W1584" s="25" t="str">
        <f aca="false">IF(C1584&lt;&gt;"",($M1584*1) + ($N1584*2) + ($O1584*3) + (IF(U1584 = 1, 10, 0)) + (IF(V1584 = 1, 20, 0)),"")</f>
        <v/>
      </c>
      <c r="X1584" s="27" t="str">
        <f aca="true">IF(C1584&lt;&gt;"",IF(INDIRECT($AH$6&amp;"B"&amp;($C$1*$A1584+16))= 1,1,0),"")</f>
        <v/>
      </c>
      <c r="Y1584" s="27" t="str">
        <f aca="true">IF(D1584&lt;&gt;"",IF(INDIRECT($AH$6&amp;"B"&amp;($C$1*$A1584+17))= 1,1,0),"")</f>
        <v/>
      </c>
      <c r="Z1584" s="27" t="str">
        <f aca="true">IF(E1584&lt;&gt;"",IF(INDIRECT($AH$6&amp;"B"&amp;($C$1*$A1584+18))= 1,1,0),"")</f>
        <v/>
      </c>
      <c r="AA1584" s="27" t="str">
        <f aca="true">IF(F1584&lt;&gt;"",IF(INDIRECT($AH$6&amp;"B"&amp;($C$1*$A1584+19))= 1,1,0),"")</f>
        <v/>
      </c>
      <c r="AB1584" s="27" t="str">
        <f aca="false">IF(C1584&lt;&gt;"",IF(X1584 = 1, 5, 0) + IF(Z1584 = 1, 25, 0) + IF(AA1584 = 1, 15, 0),"")</f>
        <v/>
      </c>
      <c r="AC1584" s="57" t="str">
        <f aca="false">IF(C1584&lt;&gt;"",L1584+W1584+AB1584,"")</f>
        <v/>
      </c>
    </row>
    <row r="1585" customFormat="false" ht="12.8" hidden="false" customHeight="false" outlineLevel="0" collapsed="false">
      <c r="A1585" s="11" t="n">
        <f aca="false">A1584+1</f>
        <v>82</v>
      </c>
      <c r="B1585" s="38" t="str">
        <f aca="true">IF(INDIRECT($AH$6&amp;"B"&amp;($C$1*$A1585+2))=0, "",INDIRECT($AH$6&amp;"B"&amp;($C$1*$A1585+2)))</f>
        <v/>
      </c>
      <c r="C1585" s="19" t="str">
        <f aca="true">IF(INDIRECT($AH$6&amp;"B"&amp;($C$1*$A1585+3)) = 0, "", INDIRECT($AH$6&amp;"B"&amp;($C$1*$A1585+3)))</f>
        <v/>
      </c>
      <c r="D1585" s="19" t="str">
        <f aca="true">IF(INDIRECT($AH$6&amp;"B"&amp;($C$1*$A1585+4)) = 0, "", INDIRECT($AH$6&amp;"B"&amp;($C$1*$A1585+4)))</f>
        <v/>
      </c>
      <c r="E1585" s="19" t="str">
        <f aca="true">IF(INDIRECT($AH$6&amp;"B"&amp;($C$1*$A1585+7)) = 0, "", INDIRECT($AH$6&amp;"B"&amp;($C$1*$A1585+7)))</f>
        <v/>
      </c>
      <c r="F1585" s="20" t="str">
        <f aca="true">IF(C1585 &lt;&gt; "",IF(INDIRECT($AH$6&amp;"B"&amp;($C$1*$A1585+8)) = 0, 0, 1), "")</f>
        <v/>
      </c>
      <c r="G1585" s="20" t="n">
        <f aca="true">INDIRECT($AH$6&amp;"B"&amp;($C$1*$A1585+9))</f>
        <v>0</v>
      </c>
      <c r="H1585" s="20" t="n">
        <f aca="true">INDIRECT($AH$6&amp;"B"&amp;($C$1*$A1585+10))</f>
        <v>0</v>
      </c>
      <c r="I1585" s="20" t="n">
        <f aca="true">INDIRECT($AH$6&amp;"B"&amp;($C$1*$A1585+11))</f>
        <v>0</v>
      </c>
      <c r="J1585" s="20" t="n">
        <f aca="true">INDIRECT($AH$6&amp;"B"&amp;($C$1*$A1585+12))</f>
        <v>0</v>
      </c>
      <c r="K1585" s="21" t="str">
        <f aca="false">IF(C1585&lt;&gt;"",IFERROR((G1585+H1585+I1585)/(G1585+H1585+I1585+J1585),0), "")</f>
        <v/>
      </c>
      <c r="L1585" s="20" t="str">
        <f aca="false">IF(C1585&lt;&gt;"",(G1585* 2) +(H1585* 4) + (I1585* 6) + IF(F1585 = 1, 5, 0), "")</f>
        <v/>
      </c>
      <c r="M1585" s="25" t="str">
        <f aca="true">IF(C1585&lt;&gt;"",SUM(INDIRECT($AH$6&amp;"C"&amp;($C$1*$A1585+9)):INDIRECT($AH$6&amp;"V"&amp;($C$1*$A1585+9))), "")</f>
        <v/>
      </c>
      <c r="N1585" s="25" t="str">
        <f aca="true">IF(C1585&lt;&gt;"",SUM(INDIRECT($AH$6&amp;"C"&amp;($C$1*$A1585+10)):INDIRECT($AH$6&amp;"V"&amp;($C$1*$A1585+10))), "")</f>
        <v/>
      </c>
      <c r="O1585" s="25" t="str">
        <f aca="true">IF(C1585&lt;&gt;"",SUM(INDIRECT($AH$6&amp;"C"&amp;($C$1*$A1585+11)):INDIRECT($AH$6&amp;"V"&amp;($C$1*$A1585+11))),"")</f>
        <v/>
      </c>
      <c r="P1585" s="25" t="str">
        <f aca="true">IF(C1585&lt;&gt;"",SUM(INDIRECT($AH$6&amp;"C"&amp;($C$1*$A1585+12)):INDIRECT($AH$6&amp;"V"&amp;($C$1*$A1585+12))),"")</f>
        <v/>
      </c>
      <c r="Q1585" s="24" t="str">
        <f aca="false">IF(C1585&lt;&gt;"",IFERROR((M1585+N1585+O1585)/(M1585+N1585+O1585+P1585),0), "")</f>
        <v/>
      </c>
      <c r="R1585" s="25" t="str">
        <f aca="true">IF(C1585&lt;&gt;"",SUM(INDIRECT($AH$6&amp;"C"&amp;($C$1*$A1585+13)):INDIRECT($AH$6&amp;"V"&amp;($C$1*$A1585+13))), "")</f>
        <v/>
      </c>
      <c r="S1585" s="25" t="str">
        <f aca="false">IF(C1585&lt;&gt;"",IFERROR((M1585+N1585+O1585+P1585)/R1585, 0),"")</f>
        <v/>
      </c>
      <c r="T1585" s="25" t="str">
        <f aca="false">IF(C1585&lt;&gt;"",IFERROR((M1585+N1585+O1585)/R1585,0),"")</f>
        <v/>
      </c>
      <c r="U1585" s="25" t="str">
        <f aca="true">IF(C1585&lt;&gt;"",IF(INDIRECT($AH$6&amp;"B"&amp;($C$1*$A1585+14))= 1,1,0),"")</f>
        <v/>
      </c>
      <c r="V1585" s="25" t="str">
        <f aca="true">IF(C1585&lt;&gt;"",IF(INDIRECT($AH$6&amp;"B"&amp;($C$1*$A1585+15))= 1,1,0),"")</f>
        <v/>
      </c>
      <c r="W1585" s="25" t="str">
        <f aca="false">IF(C1585&lt;&gt;"",($M1585*1) + ($N1585*2) + ($O1585*3) + (IF(U1585 = 1, 10, 0)) + (IF(V1585 = 1, 20, 0)),"")</f>
        <v/>
      </c>
      <c r="X1585" s="27" t="str">
        <f aca="true">IF(C1585&lt;&gt;"",IF(INDIRECT($AH$6&amp;"B"&amp;($C$1*$A1585+16))= 1,1,0),"")</f>
        <v/>
      </c>
      <c r="Y1585" s="27" t="str">
        <f aca="true">IF(D1585&lt;&gt;"",IF(INDIRECT($AH$6&amp;"B"&amp;($C$1*$A1585+17))= 1,1,0),"")</f>
        <v/>
      </c>
      <c r="Z1585" s="27" t="str">
        <f aca="true">IF(E1585&lt;&gt;"",IF(INDIRECT($AH$6&amp;"B"&amp;($C$1*$A1585+18))= 1,1,0),"")</f>
        <v/>
      </c>
      <c r="AA1585" s="27" t="str">
        <f aca="true">IF(F1585&lt;&gt;"",IF(INDIRECT($AH$6&amp;"B"&amp;($C$1*$A1585+19))= 1,1,0),"")</f>
        <v/>
      </c>
      <c r="AB1585" s="27" t="str">
        <f aca="false">IF(C1585&lt;&gt;"",IF(X1585 = 1, 5, 0) + IF(Z1585 = 1, 25, 0) + IF(AA1585 = 1, 15, 0),"")</f>
        <v/>
      </c>
      <c r="AC1585" s="57" t="str">
        <f aca="false">IF(C1585&lt;&gt;"",L1585+W1585+AB1585,"")</f>
        <v/>
      </c>
    </row>
    <row r="1586" customFormat="false" ht="12.8" hidden="false" customHeight="false" outlineLevel="0" collapsed="false">
      <c r="A1586" s="11" t="n">
        <f aca="false">A1585+1</f>
        <v>83</v>
      </c>
      <c r="B1586" s="38" t="str">
        <f aca="true">IF(INDIRECT($AH$6&amp;"B"&amp;($C$1*$A1586+2))=0, "",INDIRECT($AH$6&amp;"B"&amp;($C$1*$A1586+2)))</f>
        <v/>
      </c>
      <c r="C1586" s="19" t="str">
        <f aca="true">IF(INDIRECT($AH$6&amp;"B"&amp;($C$1*$A1586+3)) = 0, "", INDIRECT($AH$6&amp;"B"&amp;($C$1*$A1586+3)))</f>
        <v/>
      </c>
      <c r="D1586" s="19" t="str">
        <f aca="true">IF(INDIRECT($AH$6&amp;"B"&amp;($C$1*$A1586+4)) = 0, "", INDIRECT($AH$6&amp;"B"&amp;($C$1*$A1586+4)))</f>
        <v/>
      </c>
      <c r="E1586" s="19" t="str">
        <f aca="true">IF(INDIRECT($AH$6&amp;"B"&amp;($C$1*$A1586+7)) = 0, "", INDIRECT($AH$6&amp;"B"&amp;($C$1*$A1586+7)))</f>
        <v/>
      </c>
      <c r="F1586" s="20" t="str">
        <f aca="true">IF(C1586 &lt;&gt; "",IF(INDIRECT($AH$6&amp;"B"&amp;($C$1*$A1586+8)) = 0, 0, 1), "")</f>
        <v/>
      </c>
      <c r="G1586" s="20" t="n">
        <f aca="true">INDIRECT($AH$6&amp;"B"&amp;($C$1*$A1586+9))</f>
        <v>0</v>
      </c>
      <c r="H1586" s="20" t="n">
        <f aca="true">INDIRECT($AH$6&amp;"B"&amp;($C$1*$A1586+10))</f>
        <v>0</v>
      </c>
      <c r="I1586" s="20" t="n">
        <f aca="true">INDIRECT($AH$6&amp;"B"&amp;($C$1*$A1586+11))</f>
        <v>0</v>
      </c>
      <c r="J1586" s="20" t="n">
        <f aca="true">INDIRECT($AH$6&amp;"B"&amp;($C$1*$A1586+12))</f>
        <v>0</v>
      </c>
      <c r="K1586" s="21" t="str">
        <f aca="false">IF(C1586&lt;&gt;"",IFERROR((G1586+H1586+I1586)/(G1586+H1586+I1586+J1586),0), "")</f>
        <v/>
      </c>
      <c r="L1586" s="20" t="str">
        <f aca="false">IF(C1586&lt;&gt;"",(G1586* 2) +(H1586* 4) + (I1586* 6) + IF(F1586 = 1, 5, 0), "")</f>
        <v/>
      </c>
      <c r="M1586" s="25" t="str">
        <f aca="true">IF(C1586&lt;&gt;"",SUM(INDIRECT($AH$6&amp;"C"&amp;($C$1*$A1586+9)):INDIRECT($AH$6&amp;"V"&amp;($C$1*$A1586+9))), "")</f>
        <v/>
      </c>
      <c r="N1586" s="25" t="str">
        <f aca="true">IF(C1586&lt;&gt;"",SUM(INDIRECT($AH$6&amp;"C"&amp;($C$1*$A1586+10)):INDIRECT($AH$6&amp;"V"&amp;($C$1*$A1586+10))), "")</f>
        <v/>
      </c>
      <c r="O1586" s="25" t="str">
        <f aca="true">IF(C1586&lt;&gt;"",SUM(INDIRECT($AH$6&amp;"C"&amp;($C$1*$A1586+11)):INDIRECT($AH$6&amp;"V"&amp;($C$1*$A1586+11))),"")</f>
        <v/>
      </c>
      <c r="P1586" s="25" t="str">
        <f aca="true">IF(C1586&lt;&gt;"",SUM(INDIRECT($AH$6&amp;"C"&amp;($C$1*$A1586+12)):INDIRECT($AH$6&amp;"V"&amp;($C$1*$A1586+12))),"")</f>
        <v/>
      </c>
      <c r="Q1586" s="24" t="str">
        <f aca="false">IF(C1586&lt;&gt;"",IFERROR((M1586+N1586+O1586)/(M1586+N1586+O1586+P1586),0), "")</f>
        <v/>
      </c>
      <c r="R1586" s="25" t="str">
        <f aca="true">IF(C1586&lt;&gt;"",SUM(INDIRECT($AH$6&amp;"C"&amp;($C$1*$A1586+13)):INDIRECT($AH$6&amp;"V"&amp;($C$1*$A1586+13))), "")</f>
        <v/>
      </c>
      <c r="S1586" s="25" t="str">
        <f aca="false">IF(C1586&lt;&gt;"",IFERROR((M1586+N1586+O1586+P1586)/R1586, 0),"")</f>
        <v/>
      </c>
      <c r="T1586" s="25" t="str">
        <f aca="false">IF(C1586&lt;&gt;"",IFERROR((M1586+N1586+O1586)/R1586,0),"")</f>
        <v/>
      </c>
      <c r="U1586" s="25" t="str">
        <f aca="true">IF(C1586&lt;&gt;"",IF(INDIRECT($AH$6&amp;"B"&amp;($C$1*$A1586+14))= 1,1,0),"")</f>
        <v/>
      </c>
      <c r="V1586" s="25" t="str">
        <f aca="true">IF(C1586&lt;&gt;"",IF(INDIRECT($AH$6&amp;"B"&amp;($C$1*$A1586+15))= 1,1,0),"")</f>
        <v/>
      </c>
      <c r="W1586" s="25" t="str">
        <f aca="false">IF(C1586&lt;&gt;"",($M1586*1) + ($N1586*2) + ($O1586*3) + (IF(U1586 = 1, 10, 0)) + (IF(V1586 = 1, 20, 0)),"")</f>
        <v/>
      </c>
      <c r="X1586" s="27" t="str">
        <f aca="true">IF(C1586&lt;&gt;"",IF(INDIRECT($AH$6&amp;"B"&amp;($C$1*$A1586+16))= 1,1,0),"")</f>
        <v/>
      </c>
      <c r="Y1586" s="27" t="str">
        <f aca="true">IF(D1586&lt;&gt;"",IF(INDIRECT($AH$6&amp;"B"&amp;($C$1*$A1586+17))= 1,1,0),"")</f>
        <v/>
      </c>
      <c r="Z1586" s="27" t="str">
        <f aca="true">IF(E1586&lt;&gt;"",IF(INDIRECT($AH$6&amp;"B"&amp;($C$1*$A1586+18))= 1,1,0),"")</f>
        <v/>
      </c>
      <c r="AA1586" s="27" t="str">
        <f aca="true">IF(F1586&lt;&gt;"",IF(INDIRECT($AH$6&amp;"B"&amp;($C$1*$A1586+19))= 1,1,0),"")</f>
        <v/>
      </c>
      <c r="AB1586" s="27" t="str">
        <f aca="false">IF(C1586&lt;&gt;"",IF(X1586 = 1, 5, 0) + IF(Z1586 = 1, 25, 0) + IF(AA1586 = 1, 15, 0),"")</f>
        <v/>
      </c>
      <c r="AC1586" s="57" t="str">
        <f aca="false">IF(C1586&lt;&gt;"",L1586+W1586+AB1586,"")</f>
        <v/>
      </c>
    </row>
    <row r="1587" customFormat="false" ht="12.8" hidden="false" customHeight="false" outlineLevel="0" collapsed="false">
      <c r="A1587" s="11" t="n">
        <f aca="false">A1586+1</f>
        <v>84</v>
      </c>
      <c r="B1587" s="38" t="str">
        <f aca="true">IF(INDIRECT($AH$6&amp;"B"&amp;($C$1*$A1587+2))=0, "",INDIRECT($AH$6&amp;"B"&amp;($C$1*$A1587+2)))</f>
        <v/>
      </c>
      <c r="C1587" s="19" t="str">
        <f aca="true">IF(INDIRECT($AH$6&amp;"B"&amp;($C$1*$A1587+3)) = 0, "", INDIRECT($AH$6&amp;"B"&amp;($C$1*$A1587+3)))</f>
        <v/>
      </c>
      <c r="D1587" s="19" t="str">
        <f aca="true">IF(INDIRECT($AH$6&amp;"B"&amp;($C$1*$A1587+4)) = 0, "", INDIRECT($AH$6&amp;"B"&amp;($C$1*$A1587+4)))</f>
        <v/>
      </c>
      <c r="E1587" s="19" t="str">
        <f aca="true">IF(INDIRECT($AH$6&amp;"B"&amp;($C$1*$A1587+7)) = 0, "", INDIRECT($AH$6&amp;"B"&amp;($C$1*$A1587+7)))</f>
        <v/>
      </c>
      <c r="F1587" s="20" t="str">
        <f aca="true">IF(C1587 &lt;&gt; "",IF(INDIRECT($AH$6&amp;"B"&amp;($C$1*$A1587+8)) = 0, 0, 1), "")</f>
        <v/>
      </c>
      <c r="G1587" s="20" t="n">
        <f aca="true">INDIRECT($AH$6&amp;"B"&amp;($C$1*$A1587+9))</f>
        <v>0</v>
      </c>
      <c r="H1587" s="20" t="n">
        <f aca="true">INDIRECT($AH$6&amp;"B"&amp;($C$1*$A1587+10))</f>
        <v>0</v>
      </c>
      <c r="I1587" s="20" t="n">
        <f aca="true">INDIRECT($AH$6&amp;"B"&amp;($C$1*$A1587+11))</f>
        <v>0</v>
      </c>
      <c r="J1587" s="20" t="n">
        <f aca="true">INDIRECT($AH$6&amp;"B"&amp;($C$1*$A1587+12))</f>
        <v>0</v>
      </c>
      <c r="K1587" s="21" t="str">
        <f aca="false">IF(C1587&lt;&gt;"",IFERROR((G1587+H1587+I1587)/(G1587+H1587+I1587+J1587),0), "")</f>
        <v/>
      </c>
      <c r="L1587" s="20" t="str">
        <f aca="false">IF(C1587&lt;&gt;"",(G1587* 2) +(H1587* 4) + (I1587* 6) + IF(F1587 = 1, 5, 0), "")</f>
        <v/>
      </c>
      <c r="M1587" s="25" t="str">
        <f aca="true">IF(C1587&lt;&gt;"",SUM(INDIRECT($AH$6&amp;"C"&amp;($C$1*$A1587+9)):INDIRECT($AH$6&amp;"V"&amp;($C$1*$A1587+9))), "")</f>
        <v/>
      </c>
      <c r="N1587" s="25" t="str">
        <f aca="true">IF(C1587&lt;&gt;"",SUM(INDIRECT($AH$6&amp;"C"&amp;($C$1*$A1587+10)):INDIRECT($AH$6&amp;"V"&amp;($C$1*$A1587+10))), "")</f>
        <v/>
      </c>
      <c r="O1587" s="25" t="str">
        <f aca="true">IF(C1587&lt;&gt;"",SUM(INDIRECT($AH$6&amp;"C"&amp;($C$1*$A1587+11)):INDIRECT($AH$6&amp;"V"&amp;($C$1*$A1587+11))),"")</f>
        <v/>
      </c>
      <c r="P1587" s="25" t="str">
        <f aca="true">IF(C1587&lt;&gt;"",SUM(INDIRECT($AH$6&amp;"C"&amp;($C$1*$A1587+12)):INDIRECT($AH$6&amp;"V"&amp;($C$1*$A1587+12))),"")</f>
        <v/>
      </c>
      <c r="Q1587" s="24" t="str">
        <f aca="false">IF(C1587&lt;&gt;"",IFERROR((M1587+N1587+O1587)/(M1587+N1587+O1587+P1587),0), "")</f>
        <v/>
      </c>
      <c r="R1587" s="25" t="str">
        <f aca="true">IF(C1587&lt;&gt;"",SUM(INDIRECT($AH$6&amp;"C"&amp;($C$1*$A1587+13)):INDIRECT($AH$6&amp;"V"&amp;($C$1*$A1587+13))), "")</f>
        <v/>
      </c>
      <c r="S1587" s="25" t="str">
        <f aca="false">IF(C1587&lt;&gt;"",IFERROR((M1587+N1587+O1587+P1587)/R1587, 0),"")</f>
        <v/>
      </c>
      <c r="T1587" s="25" t="str">
        <f aca="false">IF(C1587&lt;&gt;"",IFERROR((M1587+N1587+O1587)/R1587,0),"")</f>
        <v/>
      </c>
      <c r="U1587" s="25" t="str">
        <f aca="true">IF(C1587&lt;&gt;"",IF(INDIRECT($AH$6&amp;"B"&amp;($C$1*$A1587+14))= 1,1,0),"")</f>
        <v/>
      </c>
      <c r="V1587" s="25" t="str">
        <f aca="true">IF(C1587&lt;&gt;"",IF(INDIRECT($AH$6&amp;"B"&amp;($C$1*$A1587+15))= 1,1,0),"")</f>
        <v/>
      </c>
      <c r="W1587" s="25" t="str">
        <f aca="false">IF(C1587&lt;&gt;"",($M1587*1) + ($N1587*2) + ($O1587*3) + (IF(U1587 = 1, 10, 0)) + (IF(V1587 = 1, 20, 0)),"")</f>
        <v/>
      </c>
      <c r="X1587" s="27" t="str">
        <f aca="true">IF(C1587&lt;&gt;"",IF(INDIRECT($AH$6&amp;"B"&amp;($C$1*$A1587+16))= 1,1,0),"")</f>
        <v/>
      </c>
      <c r="Y1587" s="27" t="str">
        <f aca="true">IF(D1587&lt;&gt;"",IF(INDIRECT($AH$6&amp;"B"&amp;($C$1*$A1587+17))= 1,1,0),"")</f>
        <v/>
      </c>
      <c r="Z1587" s="27" t="str">
        <f aca="true">IF(E1587&lt;&gt;"",IF(INDIRECT($AH$6&amp;"B"&amp;($C$1*$A1587+18))= 1,1,0),"")</f>
        <v/>
      </c>
      <c r="AA1587" s="27" t="str">
        <f aca="true">IF(F1587&lt;&gt;"",IF(INDIRECT($AH$6&amp;"B"&amp;($C$1*$A1587+19))= 1,1,0),"")</f>
        <v/>
      </c>
      <c r="AB1587" s="27" t="str">
        <f aca="false">IF(C1587&lt;&gt;"",IF(X1587 = 1, 5, 0) + IF(Z1587 = 1, 25, 0) + IF(AA1587 = 1, 15, 0),"")</f>
        <v/>
      </c>
      <c r="AC1587" s="57" t="str">
        <f aca="false">IF(C1587&lt;&gt;"",L1587+W1587+AB1587,"")</f>
        <v/>
      </c>
    </row>
    <row r="1588" customFormat="false" ht="12.8" hidden="false" customHeight="false" outlineLevel="0" collapsed="false">
      <c r="A1588" s="11" t="n">
        <f aca="false">A1587+1</f>
        <v>85</v>
      </c>
      <c r="B1588" s="38" t="str">
        <f aca="true">IF(INDIRECT($AH$6&amp;"B"&amp;($C$1*$A1588+2))=0, "",INDIRECT($AH$6&amp;"B"&amp;($C$1*$A1588+2)))</f>
        <v/>
      </c>
      <c r="C1588" s="19" t="str">
        <f aca="true">IF(INDIRECT($AH$6&amp;"B"&amp;($C$1*$A1588+3)) = 0, "", INDIRECT($AH$6&amp;"B"&amp;($C$1*$A1588+3)))</f>
        <v/>
      </c>
      <c r="D1588" s="19" t="str">
        <f aca="true">IF(INDIRECT($AH$6&amp;"B"&amp;($C$1*$A1588+4)) = 0, "", INDIRECT($AH$6&amp;"B"&amp;($C$1*$A1588+4)))</f>
        <v/>
      </c>
      <c r="E1588" s="19" t="str">
        <f aca="true">IF(INDIRECT($AH$6&amp;"B"&amp;($C$1*$A1588+7)) = 0, "", INDIRECT($AH$6&amp;"B"&amp;($C$1*$A1588+7)))</f>
        <v/>
      </c>
      <c r="F1588" s="20" t="str">
        <f aca="true">IF(C1588 &lt;&gt; "",IF(INDIRECT($AH$6&amp;"B"&amp;($C$1*$A1588+8)) = 0, 0, 1), "")</f>
        <v/>
      </c>
      <c r="G1588" s="20" t="n">
        <f aca="true">INDIRECT($AH$6&amp;"B"&amp;($C$1*$A1588+9))</f>
        <v>0</v>
      </c>
      <c r="H1588" s="20" t="n">
        <f aca="true">INDIRECT($AH$6&amp;"B"&amp;($C$1*$A1588+10))</f>
        <v>0</v>
      </c>
      <c r="I1588" s="20" t="n">
        <f aca="true">INDIRECT($AH$6&amp;"B"&amp;($C$1*$A1588+11))</f>
        <v>0</v>
      </c>
      <c r="J1588" s="20" t="n">
        <f aca="true">INDIRECT($AH$6&amp;"B"&amp;($C$1*$A1588+12))</f>
        <v>0</v>
      </c>
      <c r="K1588" s="21" t="str">
        <f aca="false">IF(C1588&lt;&gt;"",IFERROR((G1588+H1588+I1588)/(G1588+H1588+I1588+J1588),0), "")</f>
        <v/>
      </c>
      <c r="L1588" s="20" t="str">
        <f aca="false">IF(C1588&lt;&gt;"",(G1588* 2) +(H1588* 4) + (I1588* 6) + IF(F1588 = 1, 5, 0), "")</f>
        <v/>
      </c>
      <c r="M1588" s="25" t="str">
        <f aca="true">IF(C1588&lt;&gt;"",SUM(INDIRECT($AH$6&amp;"C"&amp;($C$1*$A1588+9)):INDIRECT($AH$6&amp;"V"&amp;($C$1*$A1588+9))), "")</f>
        <v/>
      </c>
      <c r="N1588" s="25" t="str">
        <f aca="true">IF(C1588&lt;&gt;"",SUM(INDIRECT($AH$6&amp;"C"&amp;($C$1*$A1588+10)):INDIRECT($AH$6&amp;"V"&amp;($C$1*$A1588+10))), "")</f>
        <v/>
      </c>
      <c r="O1588" s="25" t="str">
        <f aca="true">IF(C1588&lt;&gt;"",SUM(INDIRECT($AH$6&amp;"C"&amp;($C$1*$A1588+11)):INDIRECT($AH$6&amp;"V"&amp;($C$1*$A1588+11))),"")</f>
        <v/>
      </c>
      <c r="P1588" s="25" t="str">
        <f aca="true">IF(C1588&lt;&gt;"",SUM(INDIRECT($AH$6&amp;"C"&amp;($C$1*$A1588+12)):INDIRECT($AH$6&amp;"V"&amp;($C$1*$A1588+12))),"")</f>
        <v/>
      </c>
      <c r="Q1588" s="24" t="str">
        <f aca="false">IF(C1588&lt;&gt;"",IFERROR((M1588+N1588+O1588)/(M1588+N1588+O1588+P1588),0), "")</f>
        <v/>
      </c>
      <c r="R1588" s="25" t="str">
        <f aca="true">IF(C1588&lt;&gt;"",SUM(INDIRECT($AH$6&amp;"C"&amp;($C$1*$A1588+13)):INDIRECT($AH$6&amp;"V"&amp;($C$1*$A1588+13))), "")</f>
        <v/>
      </c>
      <c r="S1588" s="25" t="str">
        <f aca="false">IF(C1588&lt;&gt;"",IFERROR((M1588+N1588+O1588+P1588)/R1588, 0),"")</f>
        <v/>
      </c>
      <c r="T1588" s="25" t="str">
        <f aca="false">IF(C1588&lt;&gt;"",IFERROR((M1588+N1588+O1588)/R1588,0),"")</f>
        <v/>
      </c>
      <c r="U1588" s="25" t="str">
        <f aca="true">IF(C1588&lt;&gt;"",IF(INDIRECT($AH$6&amp;"B"&amp;($C$1*$A1588+14))= 1,1,0),"")</f>
        <v/>
      </c>
      <c r="V1588" s="25" t="str">
        <f aca="true">IF(C1588&lt;&gt;"",IF(INDIRECT($AH$6&amp;"B"&amp;($C$1*$A1588+15))= 1,1,0),"")</f>
        <v/>
      </c>
      <c r="W1588" s="25" t="str">
        <f aca="false">IF(C1588&lt;&gt;"",($M1588*1) + ($N1588*2) + ($O1588*3) + (IF(U1588 = 1, 10, 0)) + (IF(V1588 = 1, 20, 0)),"")</f>
        <v/>
      </c>
      <c r="X1588" s="27" t="str">
        <f aca="true">IF(C1588&lt;&gt;"",IF(INDIRECT($AH$6&amp;"B"&amp;($C$1*$A1588+16))= 1,1,0),"")</f>
        <v/>
      </c>
      <c r="Y1588" s="27" t="str">
        <f aca="true">IF(D1588&lt;&gt;"",IF(INDIRECT($AH$6&amp;"B"&amp;($C$1*$A1588+17))= 1,1,0),"")</f>
        <v/>
      </c>
      <c r="Z1588" s="27" t="str">
        <f aca="true">IF(E1588&lt;&gt;"",IF(INDIRECT($AH$6&amp;"B"&amp;($C$1*$A1588+18))= 1,1,0),"")</f>
        <v/>
      </c>
      <c r="AA1588" s="27" t="str">
        <f aca="true">IF(F1588&lt;&gt;"",IF(INDIRECT($AH$6&amp;"B"&amp;($C$1*$A1588+19))= 1,1,0),"")</f>
        <v/>
      </c>
      <c r="AB1588" s="27" t="str">
        <f aca="false">IF(C1588&lt;&gt;"",IF(X1588 = 1, 5, 0) + IF(Z1588 = 1, 25, 0) + IF(AA1588 = 1, 15, 0),"")</f>
        <v/>
      </c>
      <c r="AC1588" s="57" t="str">
        <f aca="false">IF(C1588&lt;&gt;"",L1588+W1588+AB1588,"")</f>
        <v/>
      </c>
    </row>
    <row r="1589" customFormat="false" ht="12.8" hidden="false" customHeight="false" outlineLevel="0" collapsed="false">
      <c r="A1589" s="11" t="n">
        <f aca="false">A1588+1</f>
        <v>86</v>
      </c>
      <c r="B1589" s="38" t="str">
        <f aca="true">IF(INDIRECT($AH$6&amp;"B"&amp;($C$1*$A1589+2))=0, "",INDIRECT($AH$6&amp;"B"&amp;($C$1*$A1589+2)))</f>
        <v/>
      </c>
      <c r="C1589" s="19" t="str">
        <f aca="true">IF(INDIRECT($AH$6&amp;"B"&amp;($C$1*$A1589+3)) = 0, "", INDIRECT($AH$6&amp;"B"&amp;($C$1*$A1589+3)))</f>
        <v/>
      </c>
      <c r="D1589" s="19" t="str">
        <f aca="true">IF(INDIRECT($AH$6&amp;"B"&amp;($C$1*$A1589+4)) = 0, "", INDIRECT($AH$6&amp;"B"&amp;($C$1*$A1589+4)))</f>
        <v/>
      </c>
      <c r="E1589" s="19" t="str">
        <f aca="true">IF(INDIRECT($AH$6&amp;"B"&amp;($C$1*$A1589+7)) = 0, "", INDIRECT($AH$6&amp;"B"&amp;($C$1*$A1589+7)))</f>
        <v/>
      </c>
      <c r="F1589" s="20" t="str">
        <f aca="true">IF(C1589 &lt;&gt; "",IF(INDIRECT($AH$6&amp;"B"&amp;($C$1*$A1589+8)) = 0, 0, 1), "")</f>
        <v/>
      </c>
      <c r="G1589" s="20" t="n">
        <f aca="true">INDIRECT($AH$6&amp;"B"&amp;($C$1*$A1589+9))</f>
        <v>0</v>
      </c>
      <c r="H1589" s="20" t="n">
        <f aca="true">INDIRECT($AH$6&amp;"B"&amp;($C$1*$A1589+10))</f>
        <v>0</v>
      </c>
      <c r="I1589" s="20" t="n">
        <f aca="true">INDIRECT($AH$6&amp;"B"&amp;($C$1*$A1589+11))</f>
        <v>0</v>
      </c>
      <c r="J1589" s="20" t="n">
        <f aca="true">INDIRECT($AH$6&amp;"B"&amp;($C$1*$A1589+12))</f>
        <v>0</v>
      </c>
      <c r="K1589" s="21" t="str">
        <f aca="false">IF(C1589&lt;&gt;"",IFERROR((G1589+H1589+I1589)/(G1589+H1589+I1589+J1589),0), "")</f>
        <v/>
      </c>
      <c r="L1589" s="20" t="str">
        <f aca="false">IF(C1589&lt;&gt;"",(G1589* 2) +(H1589* 4) + (I1589* 6) + IF(F1589 = 1, 5, 0), "")</f>
        <v/>
      </c>
      <c r="M1589" s="25" t="str">
        <f aca="true">IF(C1589&lt;&gt;"",SUM(INDIRECT($AH$6&amp;"C"&amp;($C$1*$A1589+9)):INDIRECT($AH$6&amp;"V"&amp;($C$1*$A1589+9))), "")</f>
        <v/>
      </c>
      <c r="N1589" s="25" t="str">
        <f aca="true">IF(C1589&lt;&gt;"",SUM(INDIRECT($AH$6&amp;"C"&amp;($C$1*$A1589+10)):INDIRECT($AH$6&amp;"V"&amp;($C$1*$A1589+10))), "")</f>
        <v/>
      </c>
      <c r="O1589" s="25" t="str">
        <f aca="true">IF(C1589&lt;&gt;"",SUM(INDIRECT($AH$6&amp;"C"&amp;($C$1*$A1589+11)):INDIRECT($AH$6&amp;"V"&amp;($C$1*$A1589+11))),"")</f>
        <v/>
      </c>
      <c r="P1589" s="25" t="str">
        <f aca="true">IF(C1589&lt;&gt;"",SUM(INDIRECT($AH$6&amp;"C"&amp;($C$1*$A1589+12)):INDIRECT($AH$6&amp;"V"&amp;($C$1*$A1589+12))),"")</f>
        <v/>
      </c>
      <c r="Q1589" s="24" t="str">
        <f aca="false">IF(C1589&lt;&gt;"",IFERROR((M1589+N1589+O1589)/(M1589+N1589+O1589+P1589),0), "")</f>
        <v/>
      </c>
      <c r="R1589" s="25" t="str">
        <f aca="true">IF(C1589&lt;&gt;"",SUM(INDIRECT($AH$6&amp;"C"&amp;($C$1*$A1589+13)):INDIRECT($AH$6&amp;"V"&amp;($C$1*$A1589+13))), "")</f>
        <v/>
      </c>
      <c r="S1589" s="25" t="str">
        <f aca="false">IF(C1589&lt;&gt;"",IFERROR((M1589+N1589+O1589+P1589)/R1589, 0),"")</f>
        <v/>
      </c>
      <c r="T1589" s="25" t="str">
        <f aca="false">IF(C1589&lt;&gt;"",IFERROR((M1589+N1589+O1589)/R1589,0),"")</f>
        <v/>
      </c>
      <c r="U1589" s="25" t="str">
        <f aca="true">IF(C1589&lt;&gt;"",IF(INDIRECT($AH$6&amp;"B"&amp;($C$1*$A1589+14))= 1,1,0),"")</f>
        <v/>
      </c>
      <c r="V1589" s="25" t="str">
        <f aca="true">IF(C1589&lt;&gt;"",IF(INDIRECT($AH$6&amp;"B"&amp;($C$1*$A1589+15))= 1,1,0),"")</f>
        <v/>
      </c>
      <c r="W1589" s="25" t="str">
        <f aca="false">IF(C1589&lt;&gt;"",($M1589*1) + ($N1589*2) + ($O1589*3) + (IF(U1589 = 1, 10, 0)) + (IF(V1589 = 1, 20, 0)),"")</f>
        <v/>
      </c>
      <c r="X1589" s="27" t="str">
        <f aca="true">IF(C1589&lt;&gt;"",IF(INDIRECT($AH$6&amp;"B"&amp;($C$1*$A1589+16))= 1,1,0),"")</f>
        <v/>
      </c>
      <c r="Y1589" s="27" t="str">
        <f aca="true">IF(D1589&lt;&gt;"",IF(INDIRECT($AH$6&amp;"B"&amp;($C$1*$A1589+17))= 1,1,0),"")</f>
        <v/>
      </c>
      <c r="Z1589" s="27" t="str">
        <f aca="true">IF(E1589&lt;&gt;"",IF(INDIRECT($AH$6&amp;"B"&amp;($C$1*$A1589+18))= 1,1,0),"")</f>
        <v/>
      </c>
      <c r="AA1589" s="27" t="str">
        <f aca="true">IF(F1589&lt;&gt;"",IF(INDIRECT($AH$6&amp;"B"&amp;($C$1*$A1589+19))= 1,1,0),"")</f>
        <v/>
      </c>
      <c r="AB1589" s="27" t="str">
        <f aca="false">IF(C1589&lt;&gt;"",IF(X1589 = 1, 5, 0) + IF(Z1589 = 1, 25, 0) + IF(AA1589 = 1, 15, 0),"")</f>
        <v/>
      </c>
      <c r="AC1589" s="57" t="str">
        <f aca="false">IF(C1589&lt;&gt;"",L1589+W1589+AB1589,"")</f>
        <v/>
      </c>
    </row>
    <row r="1590" customFormat="false" ht="12.8" hidden="false" customHeight="false" outlineLevel="0" collapsed="false">
      <c r="A1590" s="11" t="n">
        <f aca="false">A1589+1</f>
        <v>87</v>
      </c>
      <c r="B1590" s="38" t="str">
        <f aca="true">IF(INDIRECT($AH$6&amp;"B"&amp;($C$1*$A1590+2))=0, "",INDIRECT($AH$6&amp;"B"&amp;($C$1*$A1590+2)))</f>
        <v/>
      </c>
      <c r="C1590" s="19" t="str">
        <f aca="true">IF(INDIRECT($AH$6&amp;"B"&amp;($C$1*$A1590+3)) = 0, "", INDIRECT($AH$6&amp;"B"&amp;($C$1*$A1590+3)))</f>
        <v/>
      </c>
      <c r="D1590" s="19" t="str">
        <f aca="true">IF(INDIRECT($AH$6&amp;"B"&amp;($C$1*$A1590+4)) = 0, "", INDIRECT($AH$6&amp;"B"&amp;($C$1*$A1590+4)))</f>
        <v/>
      </c>
      <c r="E1590" s="19" t="str">
        <f aca="true">IF(INDIRECT($AH$6&amp;"B"&amp;($C$1*$A1590+7)) = 0, "", INDIRECT($AH$6&amp;"B"&amp;($C$1*$A1590+7)))</f>
        <v/>
      </c>
      <c r="F1590" s="20" t="str">
        <f aca="true">IF(C1590 &lt;&gt; "",IF(INDIRECT($AH$6&amp;"B"&amp;($C$1*$A1590+8)) = 0, 0, 1), "")</f>
        <v/>
      </c>
      <c r="G1590" s="20" t="n">
        <f aca="true">INDIRECT($AH$6&amp;"B"&amp;($C$1*$A1590+9))</f>
        <v>0</v>
      </c>
      <c r="H1590" s="20" t="n">
        <f aca="true">INDIRECT($AH$6&amp;"B"&amp;($C$1*$A1590+10))</f>
        <v>0</v>
      </c>
      <c r="I1590" s="20" t="n">
        <f aca="true">INDIRECT($AH$6&amp;"B"&amp;($C$1*$A1590+11))</f>
        <v>0</v>
      </c>
      <c r="J1590" s="20" t="n">
        <f aca="true">INDIRECT($AH$6&amp;"B"&amp;($C$1*$A1590+12))</f>
        <v>0</v>
      </c>
      <c r="K1590" s="21" t="str">
        <f aca="false">IF(C1590&lt;&gt;"",IFERROR((G1590+H1590+I1590)/(G1590+H1590+I1590+J1590),0), "")</f>
        <v/>
      </c>
      <c r="L1590" s="20" t="str">
        <f aca="false">IF(C1590&lt;&gt;"",(G1590* 2) +(H1590* 4) + (I1590* 6) + IF(F1590 = 1, 5, 0), "")</f>
        <v/>
      </c>
      <c r="M1590" s="25" t="str">
        <f aca="true">IF(C1590&lt;&gt;"",SUM(INDIRECT($AH$6&amp;"C"&amp;($C$1*$A1590+9)):INDIRECT($AH$6&amp;"V"&amp;($C$1*$A1590+9))), "")</f>
        <v/>
      </c>
      <c r="N1590" s="25" t="str">
        <f aca="true">IF(C1590&lt;&gt;"",SUM(INDIRECT($AH$6&amp;"C"&amp;($C$1*$A1590+10)):INDIRECT($AH$6&amp;"V"&amp;($C$1*$A1590+10))), "")</f>
        <v/>
      </c>
      <c r="O1590" s="25" t="str">
        <f aca="true">IF(C1590&lt;&gt;"",SUM(INDIRECT($AH$6&amp;"C"&amp;($C$1*$A1590+11)):INDIRECT($AH$6&amp;"V"&amp;($C$1*$A1590+11))),"")</f>
        <v/>
      </c>
      <c r="P1590" s="25" t="str">
        <f aca="true">IF(C1590&lt;&gt;"",SUM(INDIRECT($AH$6&amp;"C"&amp;($C$1*$A1590+12)):INDIRECT($AH$6&amp;"V"&amp;($C$1*$A1590+12))),"")</f>
        <v/>
      </c>
      <c r="Q1590" s="24" t="str">
        <f aca="false">IF(C1590&lt;&gt;"",IFERROR((M1590+N1590+O1590)/(M1590+N1590+O1590+P1590),0), "")</f>
        <v/>
      </c>
      <c r="R1590" s="25" t="str">
        <f aca="true">IF(C1590&lt;&gt;"",SUM(INDIRECT($AH$6&amp;"C"&amp;($C$1*$A1590+13)):INDIRECT($AH$6&amp;"V"&amp;($C$1*$A1590+13))), "")</f>
        <v/>
      </c>
      <c r="S1590" s="25" t="str">
        <f aca="false">IF(C1590&lt;&gt;"",IFERROR((M1590+N1590+O1590+P1590)/R1590, 0),"")</f>
        <v/>
      </c>
      <c r="T1590" s="25" t="str">
        <f aca="false">IF(C1590&lt;&gt;"",IFERROR((M1590+N1590+O1590)/R1590,0),"")</f>
        <v/>
      </c>
      <c r="U1590" s="25" t="str">
        <f aca="true">IF(C1590&lt;&gt;"",IF(INDIRECT($AH$6&amp;"B"&amp;($C$1*$A1590+14))= 1,1,0),"")</f>
        <v/>
      </c>
      <c r="V1590" s="25" t="str">
        <f aca="true">IF(C1590&lt;&gt;"",IF(INDIRECT($AH$6&amp;"B"&amp;($C$1*$A1590+15))= 1,1,0),"")</f>
        <v/>
      </c>
      <c r="W1590" s="25" t="str">
        <f aca="false">IF(C1590&lt;&gt;"",($M1590*1) + ($N1590*2) + ($O1590*3) + (IF(U1590 = 1, 10, 0)) + (IF(V1590 = 1, 20, 0)),"")</f>
        <v/>
      </c>
      <c r="X1590" s="27" t="str">
        <f aca="true">IF(C1590&lt;&gt;"",IF(INDIRECT($AH$6&amp;"B"&amp;($C$1*$A1590+16))= 1,1,0),"")</f>
        <v/>
      </c>
      <c r="Y1590" s="27" t="str">
        <f aca="true">IF(D1590&lt;&gt;"",IF(INDIRECT($AH$6&amp;"B"&amp;($C$1*$A1590+17))= 1,1,0),"")</f>
        <v/>
      </c>
      <c r="Z1590" s="27" t="str">
        <f aca="true">IF(E1590&lt;&gt;"",IF(INDIRECT($AH$6&amp;"B"&amp;($C$1*$A1590+18))= 1,1,0),"")</f>
        <v/>
      </c>
      <c r="AA1590" s="27" t="str">
        <f aca="true">IF(F1590&lt;&gt;"",IF(INDIRECT($AH$6&amp;"B"&amp;($C$1*$A1590+19))= 1,1,0),"")</f>
        <v/>
      </c>
      <c r="AB1590" s="27" t="str">
        <f aca="false">IF(C1590&lt;&gt;"",IF(X1590 = 1, 5, 0) + IF(Z1590 = 1, 25, 0) + IF(AA1590 = 1, 15, 0),"")</f>
        <v/>
      </c>
      <c r="AC1590" s="57" t="str">
        <f aca="false">IF(C1590&lt;&gt;"",L1590+W1590+AB1590,"")</f>
        <v/>
      </c>
    </row>
    <row r="1591" customFormat="false" ht="12.8" hidden="false" customHeight="false" outlineLevel="0" collapsed="false">
      <c r="A1591" s="11" t="n">
        <f aca="false">A1590+1</f>
        <v>88</v>
      </c>
      <c r="B1591" s="38" t="str">
        <f aca="true">IF(INDIRECT($AH$6&amp;"B"&amp;($C$1*$A1591+2))=0, "",INDIRECT($AH$6&amp;"B"&amp;($C$1*$A1591+2)))</f>
        <v/>
      </c>
      <c r="C1591" s="19" t="str">
        <f aca="true">IF(INDIRECT($AH$6&amp;"B"&amp;($C$1*$A1591+3)) = 0, "", INDIRECT($AH$6&amp;"B"&amp;($C$1*$A1591+3)))</f>
        <v/>
      </c>
      <c r="D1591" s="19" t="str">
        <f aca="true">IF(INDIRECT($AH$6&amp;"B"&amp;($C$1*$A1591+4)) = 0, "", INDIRECT($AH$6&amp;"B"&amp;($C$1*$A1591+4)))</f>
        <v/>
      </c>
      <c r="E1591" s="19" t="str">
        <f aca="true">IF(INDIRECT($AH$6&amp;"B"&amp;($C$1*$A1591+7)) = 0, "", INDIRECT($AH$6&amp;"B"&amp;($C$1*$A1591+7)))</f>
        <v/>
      </c>
      <c r="F1591" s="20" t="str">
        <f aca="true">IF(C1591 &lt;&gt; "",IF(INDIRECT($AH$6&amp;"B"&amp;($C$1*$A1591+8)) = 0, 0, 1), "")</f>
        <v/>
      </c>
      <c r="G1591" s="20" t="n">
        <f aca="true">INDIRECT($AH$6&amp;"B"&amp;($C$1*$A1591+9))</f>
        <v>0</v>
      </c>
      <c r="H1591" s="20" t="n">
        <f aca="true">INDIRECT($AH$6&amp;"B"&amp;($C$1*$A1591+10))</f>
        <v>0</v>
      </c>
      <c r="I1591" s="20" t="n">
        <f aca="true">INDIRECT($AH$6&amp;"B"&amp;($C$1*$A1591+11))</f>
        <v>0</v>
      </c>
      <c r="J1591" s="20" t="n">
        <f aca="true">INDIRECT($AH$6&amp;"B"&amp;($C$1*$A1591+12))</f>
        <v>0</v>
      </c>
      <c r="K1591" s="21" t="str">
        <f aca="false">IF(C1591&lt;&gt;"",IFERROR((G1591+H1591+I1591)/(G1591+H1591+I1591+J1591),0), "")</f>
        <v/>
      </c>
      <c r="L1591" s="20" t="str">
        <f aca="false">IF(C1591&lt;&gt;"",(G1591* 2) +(H1591* 4) + (I1591* 6) + IF(F1591 = 1, 5, 0), "")</f>
        <v/>
      </c>
      <c r="M1591" s="25" t="str">
        <f aca="true">IF(C1591&lt;&gt;"",SUM(INDIRECT($AH$6&amp;"C"&amp;($C$1*$A1591+9)):INDIRECT($AH$6&amp;"V"&amp;($C$1*$A1591+9))), "")</f>
        <v/>
      </c>
      <c r="N1591" s="25" t="str">
        <f aca="true">IF(C1591&lt;&gt;"",SUM(INDIRECT($AH$6&amp;"C"&amp;($C$1*$A1591+10)):INDIRECT($AH$6&amp;"V"&amp;($C$1*$A1591+10))), "")</f>
        <v/>
      </c>
      <c r="O1591" s="25" t="str">
        <f aca="true">IF(C1591&lt;&gt;"",SUM(INDIRECT($AH$6&amp;"C"&amp;($C$1*$A1591+11)):INDIRECT($AH$6&amp;"V"&amp;($C$1*$A1591+11))),"")</f>
        <v/>
      </c>
      <c r="P1591" s="25" t="str">
        <f aca="true">IF(C1591&lt;&gt;"",SUM(INDIRECT($AH$6&amp;"C"&amp;($C$1*$A1591+12)):INDIRECT($AH$6&amp;"V"&amp;($C$1*$A1591+12))),"")</f>
        <v/>
      </c>
      <c r="Q1591" s="24" t="str">
        <f aca="false">IF(C1591&lt;&gt;"",IFERROR((M1591+N1591+O1591)/(M1591+N1591+O1591+P1591),0), "")</f>
        <v/>
      </c>
      <c r="R1591" s="25" t="str">
        <f aca="true">IF(C1591&lt;&gt;"",SUM(INDIRECT($AH$6&amp;"C"&amp;($C$1*$A1591+13)):INDIRECT($AH$6&amp;"V"&amp;($C$1*$A1591+13))), "")</f>
        <v/>
      </c>
      <c r="S1591" s="25" t="str">
        <f aca="false">IF(C1591&lt;&gt;"",IFERROR((M1591+N1591+O1591+P1591)/R1591, 0),"")</f>
        <v/>
      </c>
      <c r="T1591" s="25" t="str">
        <f aca="false">IF(C1591&lt;&gt;"",IFERROR((M1591+N1591+O1591)/R1591,0),"")</f>
        <v/>
      </c>
      <c r="U1591" s="25" t="str">
        <f aca="true">IF(C1591&lt;&gt;"",IF(INDIRECT($AH$6&amp;"B"&amp;($C$1*$A1591+14))= 1,1,0),"")</f>
        <v/>
      </c>
      <c r="V1591" s="25" t="str">
        <f aca="true">IF(C1591&lt;&gt;"",IF(INDIRECT($AH$6&amp;"B"&amp;($C$1*$A1591+15))= 1,1,0),"")</f>
        <v/>
      </c>
      <c r="W1591" s="25" t="str">
        <f aca="false">IF(C1591&lt;&gt;"",($M1591*1) + ($N1591*2) + ($O1591*3) + (IF(U1591 = 1, 10, 0)) + (IF(V1591 = 1, 20, 0)),"")</f>
        <v/>
      </c>
      <c r="X1591" s="27" t="str">
        <f aca="true">IF(C1591&lt;&gt;"",IF(INDIRECT($AH$6&amp;"B"&amp;($C$1*$A1591+16))= 1,1,0),"")</f>
        <v/>
      </c>
      <c r="Y1591" s="27" t="str">
        <f aca="true">IF(D1591&lt;&gt;"",IF(INDIRECT($AH$6&amp;"B"&amp;($C$1*$A1591+17))= 1,1,0),"")</f>
        <v/>
      </c>
      <c r="Z1591" s="27" t="str">
        <f aca="true">IF(E1591&lt;&gt;"",IF(INDIRECT($AH$6&amp;"B"&amp;($C$1*$A1591+18))= 1,1,0),"")</f>
        <v/>
      </c>
      <c r="AA1591" s="27" t="str">
        <f aca="true">IF(F1591&lt;&gt;"",IF(INDIRECT($AH$6&amp;"B"&amp;($C$1*$A1591+19))= 1,1,0),"")</f>
        <v/>
      </c>
      <c r="AB1591" s="27" t="str">
        <f aca="false">IF(C1591&lt;&gt;"",IF(X1591 = 1, 5, 0) + IF(Z1591 = 1, 25, 0) + IF(AA1591 = 1, 15, 0),"")</f>
        <v/>
      </c>
      <c r="AC1591" s="57" t="str">
        <f aca="false">IF(C1591&lt;&gt;"",L1591+W1591+AB1591,"")</f>
        <v/>
      </c>
    </row>
    <row r="1592" customFormat="false" ht="12.8" hidden="false" customHeight="false" outlineLevel="0" collapsed="false">
      <c r="A1592" s="11" t="n">
        <f aca="false">A1591+1</f>
        <v>89</v>
      </c>
      <c r="B1592" s="38" t="str">
        <f aca="true">IF(INDIRECT($AH$6&amp;"B"&amp;($C$1*$A1592+2))=0, "",INDIRECT($AH$6&amp;"B"&amp;($C$1*$A1592+2)))</f>
        <v/>
      </c>
      <c r="C1592" s="19" t="str">
        <f aca="true">IF(INDIRECT($AH$6&amp;"B"&amp;($C$1*$A1592+3)) = 0, "", INDIRECT($AH$6&amp;"B"&amp;($C$1*$A1592+3)))</f>
        <v/>
      </c>
      <c r="D1592" s="19" t="str">
        <f aca="true">IF(INDIRECT($AH$6&amp;"B"&amp;($C$1*$A1592+4)) = 0, "", INDIRECT($AH$6&amp;"B"&amp;($C$1*$A1592+4)))</f>
        <v/>
      </c>
      <c r="E1592" s="19" t="str">
        <f aca="true">IF(INDIRECT($AH$6&amp;"B"&amp;($C$1*$A1592+7)) = 0, "", INDIRECT($AH$6&amp;"B"&amp;($C$1*$A1592+7)))</f>
        <v/>
      </c>
      <c r="F1592" s="20" t="str">
        <f aca="true">IF(C1592 &lt;&gt; "",IF(INDIRECT($AH$6&amp;"B"&amp;($C$1*$A1592+8)) = 0, 0, 1), "")</f>
        <v/>
      </c>
      <c r="G1592" s="20" t="n">
        <f aca="true">INDIRECT($AH$6&amp;"B"&amp;($C$1*$A1592+9))</f>
        <v>0</v>
      </c>
      <c r="H1592" s="20" t="n">
        <f aca="true">INDIRECT($AH$6&amp;"B"&amp;($C$1*$A1592+10))</f>
        <v>0</v>
      </c>
      <c r="I1592" s="20" t="n">
        <f aca="true">INDIRECT($AH$6&amp;"B"&amp;($C$1*$A1592+11))</f>
        <v>0</v>
      </c>
      <c r="J1592" s="20" t="n">
        <f aca="true">INDIRECT($AH$6&amp;"B"&amp;($C$1*$A1592+12))</f>
        <v>0</v>
      </c>
      <c r="K1592" s="21" t="str">
        <f aca="false">IF(C1592&lt;&gt;"",IFERROR((G1592+H1592+I1592)/(G1592+H1592+I1592+J1592),0), "")</f>
        <v/>
      </c>
      <c r="L1592" s="20" t="str">
        <f aca="false">IF(C1592&lt;&gt;"",(G1592* 2) +(H1592* 4) + (I1592* 6) + IF(F1592 = 1, 5, 0), "")</f>
        <v/>
      </c>
      <c r="M1592" s="25" t="str">
        <f aca="true">IF(C1592&lt;&gt;"",SUM(INDIRECT($AH$6&amp;"C"&amp;($C$1*$A1592+9)):INDIRECT($AH$6&amp;"V"&amp;($C$1*$A1592+9))), "")</f>
        <v/>
      </c>
      <c r="N1592" s="25" t="str">
        <f aca="true">IF(C1592&lt;&gt;"",SUM(INDIRECT($AH$6&amp;"C"&amp;($C$1*$A1592+10)):INDIRECT($AH$6&amp;"V"&amp;($C$1*$A1592+10))), "")</f>
        <v/>
      </c>
      <c r="O1592" s="25" t="str">
        <f aca="true">IF(C1592&lt;&gt;"",SUM(INDIRECT($AH$6&amp;"C"&amp;($C$1*$A1592+11)):INDIRECT($AH$6&amp;"V"&amp;($C$1*$A1592+11))),"")</f>
        <v/>
      </c>
      <c r="P1592" s="25" t="str">
        <f aca="true">IF(C1592&lt;&gt;"",SUM(INDIRECT($AH$6&amp;"C"&amp;($C$1*$A1592+12)):INDIRECT($AH$6&amp;"V"&amp;($C$1*$A1592+12))),"")</f>
        <v/>
      </c>
      <c r="Q1592" s="24" t="str">
        <f aca="false">IF(C1592&lt;&gt;"",IFERROR((M1592+N1592+O1592)/(M1592+N1592+O1592+P1592),0), "")</f>
        <v/>
      </c>
      <c r="R1592" s="25" t="str">
        <f aca="true">IF(C1592&lt;&gt;"",SUM(INDIRECT($AH$6&amp;"C"&amp;($C$1*$A1592+13)):INDIRECT($AH$6&amp;"V"&amp;($C$1*$A1592+13))), "")</f>
        <v/>
      </c>
      <c r="S1592" s="25" t="str">
        <f aca="false">IF(C1592&lt;&gt;"",IFERROR((M1592+N1592+O1592+P1592)/R1592, 0),"")</f>
        <v/>
      </c>
      <c r="T1592" s="25" t="str">
        <f aca="false">IF(C1592&lt;&gt;"",IFERROR((M1592+N1592+O1592)/R1592,0),"")</f>
        <v/>
      </c>
      <c r="U1592" s="25" t="str">
        <f aca="true">IF(C1592&lt;&gt;"",IF(INDIRECT($AH$6&amp;"B"&amp;($C$1*$A1592+14))= 1,1,0),"")</f>
        <v/>
      </c>
      <c r="V1592" s="25" t="str">
        <f aca="true">IF(C1592&lt;&gt;"",IF(INDIRECT($AH$6&amp;"B"&amp;($C$1*$A1592+15))= 1,1,0),"")</f>
        <v/>
      </c>
      <c r="W1592" s="25" t="str">
        <f aca="false">IF(C1592&lt;&gt;"",($M1592*1) + ($N1592*2) + ($O1592*3) + (IF(U1592 = 1, 10, 0)) + (IF(V1592 = 1, 20, 0)),"")</f>
        <v/>
      </c>
      <c r="X1592" s="27" t="str">
        <f aca="true">IF(C1592&lt;&gt;"",IF(INDIRECT($AH$6&amp;"B"&amp;($C$1*$A1592+16))= 1,1,0),"")</f>
        <v/>
      </c>
      <c r="Y1592" s="27" t="str">
        <f aca="true">IF(D1592&lt;&gt;"",IF(INDIRECT($AH$6&amp;"B"&amp;($C$1*$A1592+17))= 1,1,0),"")</f>
        <v/>
      </c>
      <c r="Z1592" s="27" t="str">
        <f aca="true">IF(E1592&lt;&gt;"",IF(INDIRECT($AH$6&amp;"B"&amp;($C$1*$A1592+18))= 1,1,0),"")</f>
        <v/>
      </c>
      <c r="AA1592" s="27" t="str">
        <f aca="true">IF(F1592&lt;&gt;"",IF(INDIRECT($AH$6&amp;"B"&amp;($C$1*$A1592+19))= 1,1,0),"")</f>
        <v/>
      </c>
      <c r="AB1592" s="27" t="str">
        <f aca="false">IF(C1592&lt;&gt;"",IF(X1592 = 1, 5, 0) + IF(Z1592 = 1, 25, 0) + IF(AA1592 = 1, 15, 0),"")</f>
        <v/>
      </c>
      <c r="AC1592" s="57" t="str">
        <f aca="false">IF(C1592&lt;&gt;"",L1592+W1592+AB1592,"")</f>
        <v/>
      </c>
    </row>
    <row r="1593" customFormat="false" ht="12.8" hidden="false" customHeight="false" outlineLevel="0" collapsed="false">
      <c r="A1593" s="11" t="n">
        <f aca="false">A1592+1</f>
        <v>90</v>
      </c>
      <c r="B1593" s="38" t="str">
        <f aca="true">IF(INDIRECT($AH$6&amp;"B"&amp;($C$1*$A1593+2))=0, "",INDIRECT($AH$6&amp;"B"&amp;($C$1*$A1593+2)))</f>
        <v/>
      </c>
      <c r="C1593" s="19" t="str">
        <f aca="true">IF(INDIRECT($AH$6&amp;"B"&amp;($C$1*$A1593+3)) = 0, "", INDIRECT($AH$6&amp;"B"&amp;($C$1*$A1593+3)))</f>
        <v/>
      </c>
      <c r="D1593" s="19" t="str">
        <f aca="true">IF(INDIRECT($AH$6&amp;"B"&amp;($C$1*$A1593+4)) = 0, "", INDIRECT($AH$6&amp;"B"&amp;($C$1*$A1593+4)))</f>
        <v/>
      </c>
      <c r="E1593" s="19" t="str">
        <f aca="true">IF(INDIRECT($AH$6&amp;"B"&amp;($C$1*$A1593+7)) = 0, "", INDIRECT($AH$6&amp;"B"&amp;($C$1*$A1593+7)))</f>
        <v/>
      </c>
      <c r="F1593" s="20" t="str">
        <f aca="true">IF(C1593 &lt;&gt; "",IF(INDIRECT($AH$6&amp;"B"&amp;($C$1*$A1593+8)) = 0, 0, 1), "")</f>
        <v/>
      </c>
      <c r="G1593" s="20" t="n">
        <f aca="true">INDIRECT($AH$6&amp;"B"&amp;($C$1*$A1593+9))</f>
        <v>0</v>
      </c>
      <c r="H1593" s="20" t="n">
        <f aca="true">INDIRECT($AH$6&amp;"B"&amp;($C$1*$A1593+10))</f>
        <v>0</v>
      </c>
      <c r="I1593" s="20" t="n">
        <f aca="true">INDIRECT($AH$6&amp;"B"&amp;($C$1*$A1593+11))</f>
        <v>0</v>
      </c>
      <c r="J1593" s="20" t="n">
        <f aca="true">INDIRECT($AH$6&amp;"B"&amp;($C$1*$A1593+12))</f>
        <v>0</v>
      </c>
      <c r="K1593" s="21" t="str">
        <f aca="false">IF(C1593&lt;&gt;"",IFERROR((G1593+H1593+I1593)/(G1593+H1593+I1593+J1593),0), "")</f>
        <v/>
      </c>
      <c r="L1593" s="20" t="str">
        <f aca="false">IF(C1593&lt;&gt;"",(G1593* 2) +(H1593* 4) + (I1593* 6) + IF(F1593 = 1, 5, 0), "")</f>
        <v/>
      </c>
      <c r="M1593" s="25" t="str">
        <f aca="true">IF(C1593&lt;&gt;"",SUM(INDIRECT($AH$6&amp;"C"&amp;($C$1*$A1593+9)):INDIRECT($AH$6&amp;"V"&amp;($C$1*$A1593+9))), "")</f>
        <v/>
      </c>
      <c r="N1593" s="25" t="str">
        <f aca="true">IF(C1593&lt;&gt;"",SUM(INDIRECT($AH$6&amp;"C"&amp;($C$1*$A1593+10)):INDIRECT($AH$6&amp;"V"&amp;($C$1*$A1593+10))), "")</f>
        <v/>
      </c>
      <c r="O1593" s="25" t="str">
        <f aca="true">IF(C1593&lt;&gt;"",SUM(INDIRECT($AH$6&amp;"C"&amp;($C$1*$A1593+11)):INDIRECT($AH$6&amp;"V"&amp;($C$1*$A1593+11))),"")</f>
        <v/>
      </c>
      <c r="P1593" s="25" t="str">
        <f aca="true">IF(C1593&lt;&gt;"",SUM(INDIRECT($AH$6&amp;"C"&amp;($C$1*$A1593+12)):INDIRECT($AH$6&amp;"V"&amp;($C$1*$A1593+12))),"")</f>
        <v/>
      </c>
      <c r="Q1593" s="24" t="str">
        <f aca="false">IF(C1593&lt;&gt;"",IFERROR((M1593+N1593+O1593)/(M1593+N1593+O1593+P1593),0), "")</f>
        <v/>
      </c>
      <c r="R1593" s="25" t="str">
        <f aca="true">IF(C1593&lt;&gt;"",SUM(INDIRECT($AH$6&amp;"C"&amp;($C$1*$A1593+13)):INDIRECT($AH$6&amp;"V"&amp;($C$1*$A1593+13))), "")</f>
        <v/>
      </c>
      <c r="S1593" s="25" t="str">
        <f aca="false">IF(C1593&lt;&gt;"",IFERROR((M1593+N1593+O1593+P1593)/R1593, 0),"")</f>
        <v/>
      </c>
      <c r="T1593" s="25" t="str">
        <f aca="false">IF(C1593&lt;&gt;"",IFERROR((M1593+N1593+O1593)/R1593,0),"")</f>
        <v/>
      </c>
      <c r="U1593" s="25" t="str">
        <f aca="true">IF(C1593&lt;&gt;"",IF(INDIRECT($AH$6&amp;"B"&amp;($C$1*$A1593+14))= 1,1,0),"")</f>
        <v/>
      </c>
      <c r="V1593" s="25" t="str">
        <f aca="true">IF(C1593&lt;&gt;"",IF(INDIRECT($AH$6&amp;"B"&amp;($C$1*$A1593+15))= 1,1,0),"")</f>
        <v/>
      </c>
      <c r="W1593" s="25" t="str">
        <f aca="false">IF(C1593&lt;&gt;"",($M1593*1) + ($N1593*2) + ($O1593*3) + (IF(U1593 = 1, 10, 0)) + (IF(V1593 = 1, 20, 0)),"")</f>
        <v/>
      </c>
      <c r="X1593" s="27" t="str">
        <f aca="true">IF(C1593&lt;&gt;"",IF(INDIRECT($AH$6&amp;"B"&amp;($C$1*$A1593+16))= 1,1,0),"")</f>
        <v/>
      </c>
      <c r="Y1593" s="27" t="str">
        <f aca="true">IF(D1593&lt;&gt;"",IF(INDIRECT($AH$6&amp;"B"&amp;($C$1*$A1593+17))= 1,1,0),"")</f>
        <v/>
      </c>
      <c r="Z1593" s="27" t="str">
        <f aca="true">IF(E1593&lt;&gt;"",IF(INDIRECT($AH$6&amp;"B"&amp;($C$1*$A1593+18))= 1,1,0),"")</f>
        <v/>
      </c>
      <c r="AA1593" s="27" t="str">
        <f aca="true">IF(F1593&lt;&gt;"",IF(INDIRECT($AH$6&amp;"B"&amp;($C$1*$A1593+19))= 1,1,0),"")</f>
        <v/>
      </c>
      <c r="AB1593" s="27" t="str">
        <f aca="false">IF(C1593&lt;&gt;"",IF(X1593 = 1, 5, 0) + IF(Z1593 = 1, 25, 0) + IF(AA1593 = 1, 15, 0),"")</f>
        <v/>
      </c>
      <c r="AC1593" s="57" t="str">
        <f aca="false">IF(C1593&lt;&gt;"",L1593+W1593+AB1593,"")</f>
        <v/>
      </c>
    </row>
    <row r="1594" customFormat="false" ht="12.8" hidden="false" customHeight="false" outlineLevel="0" collapsed="false">
      <c r="A1594" s="11" t="n">
        <f aca="false">A1593+1</f>
        <v>91</v>
      </c>
      <c r="B1594" s="38" t="str">
        <f aca="true">IF(INDIRECT($AH$6&amp;"B"&amp;($C$1*$A1594+2))=0, "",INDIRECT($AH$6&amp;"B"&amp;($C$1*$A1594+2)))</f>
        <v/>
      </c>
      <c r="C1594" s="19" t="str">
        <f aca="true">IF(INDIRECT($AH$6&amp;"B"&amp;($C$1*$A1594+3)) = 0, "", INDIRECT($AH$6&amp;"B"&amp;($C$1*$A1594+3)))</f>
        <v/>
      </c>
      <c r="D1594" s="19" t="str">
        <f aca="true">IF(INDIRECT($AH$6&amp;"B"&amp;($C$1*$A1594+4)) = 0, "", INDIRECT($AH$6&amp;"B"&amp;($C$1*$A1594+4)))</f>
        <v/>
      </c>
      <c r="E1594" s="19" t="str">
        <f aca="true">IF(INDIRECT($AH$6&amp;"B"&amp;($C$1*$A1594+7)) = 0, "", INDIRECT($AH$6&amp;"B"&amp;($C$1*$A1594+7)))</f>
        <v/>
      </c>
      <c r="F1594" s="20" t="str">
        <f aca="true">IF(C1594 &lt;&gt; "",IF(INDIRECT($AH$6&amp;"B"&amp;($C$1*$A1594+8)) = 0, 0, 1), "")</f>
        <v/>
      </c>
      <c r="G1594" s="20" t="n">
        <f aca="true">INDIRECT($AH$6&amp;"B"&amp;($C$1*$A1594+9))</f>
        <v>0</v>
      </c>
      <c r="H1594" s="20" t="n">
        <f aca="true">INDIRECT($AH$6&amp;"B"&amp;($C$1*$A1594+10))</f>
        <v>0</v>
      </c>
      <c r="I1594" s="20" t="n">
        <f aca="true">INDIRECT($AH$6&amp;"B"&amp;($C$1*$A1594+11))</f>
        <v>0</v>
      </c>
      <c r="J1594" s="20" t="n">
        <f aca="true">INDIRECT($AH$6&amp;"B"&amp;($C$1*$A1594+12))</f>
        <v>0</v>
      </c>
      <c r="K1594" s="21" t="str">
        <f aca="false">IF(C1594&lt;&gt;"",IFERROR((G1594+H1594+I1594)/(G1594+H1594+I1594+J1594),0), "")</f>
        <v/>
      </c>
      <c r="L1594" s="20" t="str">
        <f aca="false">IF(C1594&lt;&gt;"",(G1594* 2) +(H1594* 4) + (I1594* 6) + IF(F1594 = 1, 5, 0), "")</f>
        <v/>
      </c>
      <c r="M1594" s="25" t="str">
        <f aca="true">IF(C1594&lt;&gt;"",SUM(INDIRECT($AH$6&amp;"C"&amp;($C$1*$A1594+9)):INDIRECT($AH$6&amp;"V"&amp;($C$1*$A1594+9))), "")</f>
        <v/>
      </c>
      <c r="N1594" s="25" t="str">
        <f aca="true">IF(C1594&lt;&gt;"",SUM(INDIRECT($AH$6&amp;"C"&amp;($C$1*$A1594+10)):INDIRECT($AH$6&amp;"V"&amp;($C$1*$A1594+10))), "")</f>
        <v/>
      </c>
      <c r="O1594" s="25" t="str">
        <f aca="true">IF(C1594&lt;&gt;"",SUM(INDIRECT($AH$6&amp;"C"&amp;($C$1*$A1594+11)):INDIRECT($AH$6&amp;"V"&amp;($C$1*$A1594+11))),"")</f>
        <v/>
      </c>
      <c r="P1594" s="25" t="str">
        <f aca="true">IF(C1594&lt;&gt;"",SUM(INDIRECT($AH$6&amp;"C"&amp;($C$1*$A1594+12)):INDIRECT($AH$6&amp;"V"&amp;($C$1*$A1594+12))),"")</f>
        <v/>
      </c>
      <c r="Q1594" s="24" t="str">
        <f aca="false">IF(C1594&lt;&gt;"",IFERROR((M1594+N1594+O1594)/(M1594+N1594+O1594+P1594),0), "")</f>
        <v/>
      </c>
      <c r="R1594" s="25" t="str">
        <f aca="true">IF(C1594&lt;&gt;"",SUM(INDIRECT($AH$6&amp;"C"&amp;($C$1*$A1594+13)):INDIRECT($AH$6&amp;"V"&amp;($C$1*$A1594+13))), "")</f>
        <v/>
      </c>
      <c r="S1594" s="25" t="str">
        <f aca="false">IF(C1594&lt;&gt;"",IFERROR((M1594+N1594+O1594+P1594)/R1594, 0),"")</f>
        <v/>
      </c>
      <c r="T1594" s="25" t="str">
        <f aca="false">IF(C1594&lt;&gt;"",IFERROR((M1594+N1594+O1594)/R1594,0),"")</f>
        <v/>
      </c>
      <c r="U1594" s="25" t="str">
        <f aca="true">IF(C1594&lt;&gt;"",IF(INDIRECT($AH$6&amp;"B"&amp;($C$1*$A1594+14))= 1,1,0),"")</f>
        <v/>
      </c>
      <c r="V1594" s="25" t="str">
        <f aca="true">IF(C1594&lt;&gt;"",IF(INDIRECT($AH$6&amp;"B"&amp;($C$1*$A1594+15))= 1,1,0),"")</f>
        <v/>
      </c>
      <c r="W1594" s="25" t="str">
        <f aca="false">IF(C1594&lt;&gt;"",($M1594*1) + ($N1594*2) + ($O1594*3) + (IF(U1594 = 1, 10, 0)) + (IF(V1594 = 1, 20, 0)),"")</f>
        <v/>
      </c>
      <c r="X1594" s="27" t="str">
        <f aca="true">IF(C1594&lt;&gt;"",IF(INDIRECT($AH$6&amp;"B"&amp;($C$1*$A1594+16))= 1,1,0),"")</f>
        <v/>
      </c>
      <c r="Y1594" s="27" t="str">
        <f aca="true">IF(D1594&lt;&gt;"",IF(INDIRECT($AH$6&amp;"B"&amp;($C$1*$A1594+17))= 1,1,0),"")</f>
        <v/>
      </c>
      <c r="Z1594" s="27" t="str">
        <f aca="true">IF(E1594&lt;&gt;"",IF(INDIRECT($AH$6&amp;"B"&amp;($C$1*$A1594+18))= 1,1,0),"")</f>
        <v/>
      </c>
      <c r="AA1594" s="27" t="str">
        <f aca="true">IF(F1594&lt;&gt;"",IF(INDIRECT($AH$6&amp;"B"&amp;($C$1*$A1594+19))= 1,1,0),"")</f>
        <v/>
      </c>
      <c r="AB1594" s="27" t="str">
        <f aca="false">IF(C1594&lt;&gt;"",IF(X1594 = 1, 5, 0) + IF(Z1594 = 1, 25, 0) + IF(AA1594 = 1, 15, 0),"")</f>
        <v/>
      </c>
      <c r="AC1594" s="57" t="str">
        <f aca="false">IF(C1594&lt;&gt;"",L1594+W1594+AB1594,"")</f>
        <v/>
      </c>
    </row>
    <row r="1595" customFormat="false" ht="12.8" hidden="false" customHeight="false" outlineLevel="0" collapsed="false">
      <c r="A1595" s="11" t="n">
        <f aca="false">A1594+1</f>
        <v>92</v>
      </c>
      <c r="B1595" s="38" t="str">
        <f aca="true">IF(INDIRECT($AH$6&amp;"B"&amp;($C$1*$A1595+2))=0, "",INDIRECT($AH$6&amp;"B"&amp;($C$1*$A1595+2)))</f>
        <v/>
      </c>
      <c r="C1595" s="19" t="str">
        <f aca="true">IF(INDIRECT($AH$6&amp;"B"&amp;($C$1*$A1595+3)) = 0, "", INDIRECT($AH$6&amp;"B"&amp;($C$1*$A1595+3)))</f>
        <v/>
      </c>
      <c r="D1595" s="19" t="str">
        <f aca="true">IF(INDIRECT($AH$6&amp;"B"&amp;($C$1*$A1595+4)) = 0, "", INDIRECT($AH$6&amp;"B"&amp;($C$1*$A1595+4)))</f>
        <v/>
      </c>
      <c r="E1595" s="19" t="str">
        <f aca="true">IF(INDIRECT($AH$6&amp;"B"&amp;($C$1*$A1595+7)) = 0, "", INDIRECT($AH$6&amp;"B"&amp;($C$1*$A1595+7)))</f>
        <v/>
      </c>
      <c r="F1595" s="20" t="str">
        <f aca="true">IF(C1595 &lt;&gt; "",IF(INDIRECT($AH$6&amp;"B"&amp;($C$1*$A1595+8)) = 0, 0, 1), "")</f>
        <v/>
      </c>
      <c r="G1595" s="20" t="n">
        <f aca="true">INDIRECT($AH$6&amp;"B"&amp;($C$1*$A1595+9))</f>
        <v>0</v>
      </c>
      <c r="H1595" s="20" t="n">
        <f aca="true">INDIRECT($AH$6&amp;"B"&amp;($C$1*$A1595+10))</f>
        <v>0</v>
      </c>
      <c r="I1595" s="20" t="n">
        <f aca="true">INDIRECT($AH$6&amp;"B"&amp;($C$1*$A1595+11))</f>
        <v>0</v>
      </c>
      <c r="J1595" s="20" t="n">
        <f aca="true">INDIRECT($AH$6&amp;"B"&amp;($C$1*$A1595+12))</f>
        <v>0</v>
      </c>
      <c r="K1595" s="21" t="str">
        <f aca="false">IF(C1595&lt;&gt;"",IFERROR((G1595+H1595+I1595)/(G1595+H1595+I1595+J1595),0), "")</f>
        <v/>
      </c>
      <c r="L1595" s="20" t="str">
        <f aca="false">IF(C1595&lt;&gt;"",(G1595* 2) +(H1595* 4) + (I1595* 6) + IF(F1595 = 1, 5, 0), "")</f>
        <v/>
      </c>
      <c r="M1595" s="25" t="str">
        <f aca="true">IF(C1595&lt;&gt;"",SUM(INDIRECT($AH$6&amp;"C"&amp;($C$1*$A1595+9)):INDIRECT($AH$6&amp;"V"&amp;($C$1*$A1595+9))), "")</f>
        <v/>
      </c>
      <c r="N1595" s="25" t="str">
        <f aca="true">IF(C1595&lt;&gt;"",SUM(INDIRECT($AH$6&amp;"C"&amp;($C$1*$A1595+10)):INDIRECT($AH$6&amp;"V"&amp;($C$1*$A1595+10))), "")</f>
        <v/>
      </c>
      <c r="O1595" s="25" t="str">
        <f aca="true">IF(C1595&lt;&gt;"",SUM(INDIRECT($AH$6&amp;"C"&amp;($C$1*$A1595+11)):INDIRECT($AH$6&amp;"V"&amp;($C$1*$A1595+11))),"")</f>
        <v/>
      </c>
      <c r="P1595" s="25" t="str">
        <f aca="true">IF(C1595&lt;&gt;"",SUM(INDIRECT($AH$6&amp;"C"&amp;($C$1*$A1595+12)):INDIRECT($AH$6&amp;"V"&amp;($C$1*$A1595+12))),"")</f>
        <v/>
      </c>
      <c r="Q1595" s="24" t="str">
        <f aca="false">IF(C1595&lt;&gt;"",IFERROR((M1595+N1595+O1595)/(M1595+N1595+O1595+P1595),0), "")</f>
        <v/>
      </c>
      <c r="R1595" s="25" t="str">
        <f aca="true">IF(C1595&lt;&gt;"",SUM(INDIRECT($AH$6&amp;"C"&amp;($C$1*$A1595+13)):INDIRECT($AH$6&amp;"V"&amp;($C$1*$A1595+13))), "")</f>
        <v/>
      </c>
      <c r="S1595" s="25" t="str">
        <f aca="false">IF(C1595&lt;&gt;"",IFERROR((M1595+N1595+O1595+P1595)/R1595, 0),"")</f>
        <v/>
      </c>
      <c r="T1595" s="25" t="str">
        <f aca="false">IF(C1595&lt;&gt;"",IFERROR((M1595+N1595+O1595)/R1595,0),"")</f>
        <v/>
      </c>
      <c r="U1595" s="25" t="str">
        <f aca="true">IF(C1595&lt;&gt;"",IF(INDIRECT($AH$6&amp;"B"&amp;($C$1*$A1595+14))= 1,1,0),"")</f>
        <v/>
      </c>
      <c r="V1595" s="25" t="str">
        <f aca="true">IF(C1595&lt;&gt;"",IF(INDIRECT($AH$6&amp;"B"&amp;($C$1*$A1595+15))= 1,1,0),"")</f>
        <v/>
      </c>
      <c r="W1595" s="25" t="str">
        <f aca="false">IF(C1595&lt;&gt;"",($M1595*1) + ($N1595*2) + ($O1595*3) + (IF(U1595 = 1, 10, 0)) + (IF(V1595 = 1, 20, 0)),"")</f>
        <v/>
      </c>
      <c r="X1595" s="27" t="str">
        <f aca="true">IF(C1595&lt;&gt;"",IF(INDIRECT($AH$6&amp;"B"&amp;($C$1*$A1595+16))= 1,1,0),"")</f>
        <v/>
      </c>
      <c r="Y1595" s="27" t="str">
        <f aca="true">IF(D1595&lt;&gt;"",IF(INDIRECT($AH$6&amp;"B"&amp;($C$1*$A1595+17))= 1,1,0),"")</f>
        <v/>
      </c>
      <c r="Z1595" s="27" t="str">
        <f aca="true">IF(E1595&lt;&gt;"",IF(INDIRECT($AH$6&amp;"B"&amp;($C$1*$A1595+18))= 1,1,0),"")</f>
        <v/>
      </c>
      <c r="AA1595" s="27" t="str">
        <f aca="true">IF(F1595&lt;&gt;"",IF(INDIRECT($AH$6&amp;"B"&amp;($C$1*$A1595+19))= 1,1,0),"")</f>
        <v/>
      </c>
      <c r="AB1595" s="27" t="str">
        <f aca="false">IF(C1595&lt;&gt;"",IF(X1595 = 1, 5, 0) + IF(Z1595 = 1, 25, 0) + IF(AA1595 = 1, 15, 0),"")</f>
        <v/>
      </c>
      <c r="AC1595" s="57" t="str">
        <f aca="false">IF(C1595&lt;&gt;"",L1595+W1595+AB1595,"")</f>
        <v/>
      </c>
    </row>
    <row r="1596" customFormat="false" ht="12.8" hidden="false" customHeight="false" outlineLevel="0" collapsed="false">
      <c r="A1596" s="11" t="n">
        <f aca="false">A1595+1</f>
        <v>93</v>
      </c>
      <c r="B1596" s="38" t="str">
        <f aca="true">IF(INDIRECT($AH$6&amp;"B"&amp;($C$1*$A1596+2))=0, "",INDIRECT($AH$6&amp;"B"&amp;($C$1*$A1596+2)))</f>
        <v/>
      </c>
      <c r="C1596" s="19" t="str">
        <f aca="true">IF(INDIRECT($AH$6&amp;"B"&amp;($C$1*$A1596+3)) = 0, "", INDIRECT($AH$6&amp;"B"&amp;($C$1*$A1596+3)))</f>
        <v/>
      </c>
      <c r="D1596" s="19" t="str">
        <f aca="true">IF(INDIRECT($AH$6&amp;"B"&amp;($C$1*$A1596+4)) = 0, "", INDIRECT($AH$6&amp;"B"&amp;($C$1*$A1596+4)))</f>
        <v/>
      </c>
      <c r="E1596" s="19" t="str">
        <f aca="true">IF(INDIRECT($AH$6&amp;"B"&amp;($C$1*$A1596+7)) = 0, "", INDIRECT($AH$6&amp;"B"&amp;($C$1*$A1596+7)))</f>
        <v/>
      </c>
      <c r="F1596" s="20" t="str">
        <f aca="true">IF(C1596 &lt;&gt; "",IF(INDIRECT($AH$6&amp;"B"&amp;($C$1*$A1596+8)) = 0, 0, 1), "")</f>
        <v/>
      </c>
      <c r="G1596" s="20" t="n">
        <f aca="true">INDIRECT($AH$6&amp;"B"&amp;($C$1*$A1596+9))</f>
        <v>0</v>
      </c>
      <c r="H1596" s="20" t="n">
        <f aca="true">INDIRECT($AH$6&amp;"B"&amp;($C$1*$A1596+10))</f>
        <v>0</v>
      </c>
      <c r="I1596" s="20" t="n">
        <f aca="true">INDIRECT($AH$6&amp;"B"&amp;($C$1*$A1596+11))</f>
        <v>0</v>
      </c>
      <c r="J1596" s="20" t="n">
        <f aca="true">INDIRECT($AH$6&amp;"B"&amp;($C$1*$A1596+12))</f>
        <v>0</v>
      </c>
      <c r="K1596" s="21" t="str">
        <f aca="false">IF(C1596&lt;&gt;"",IFERROR((G1596+H1596+I1596)/(G1596+H1596+I1596+J1596),0), "")</f>
        <v/>
      </c>
      <c r="L1596" s="20" t="str">
        <f aca="false">IF(C1596&lt;&gt;"",(G1596* 2) +(H1596* 4) + (I1596* 6) + IF(F1596 = 1, 5, 0), "")</f>
        <v/>
      </c>
      <c r="M1596" s="25" t="str">
        <f aca="true">IF(C1596&lt;&gt;"",SUM(INDIRECT($AH$6&amp;"C"&amp;($C$1*$A1596+9)):INDIRECT($AH$6&amp;"V"&amp;($C$1*$A1596+9))), "")</f>
        <v/>
      </c>
      <c r="N1596" s="25" t="str">
        <f aca="true">IF(C1596&lt;&gt;"",SUM(INDIRECT($AH$6&amp;"C"&amp;($C$1*$A1596+10)):INDIRECT($AH$6&amp;"V"&amp;($C$1*$A1596+10))), "")</f>
        <v/>
      </c>
      <c r="O1596" s="25" t="str">
        <f aca="true">IF(C1596&lt;&gt;"",SUM(INDIRECT($AH$6&amp;"C"&amp;($C$1*$A1596+11)):INDIRECT($AH$6&amp;"V"&amp;($C$1*$A1596+11))),"")</f>
        <v/>
      </c>
      <c r="P1596" s="25" t="str">
        <f aca="true">IF(C1596&lt;&gt;"",SUM(INDIRECT($AH$6&amp;"C"&amp;($C$1*$A1596+12)):INDIRECT($AH$6&amp;"V"&amp;($C$1*$A1596+12))),"")</f>
        <v/>
      </c>
      <c r="Q1596" s="24" t="str">
        <f aca="false">IF(C1596&lt;&gt;"",IFERROR((M1596+N1596+O1596)/(M1596+N1596+O1596+P1596),0), "")</f>
        <v/>
      </c>
      <c r="R1596" s="25" t="str">
        <f aca="true">IF(C1596&lt;&gt;"",SUM(INDIRECT($AH$6&amp;"C"&amp;($C$1*$A1596+13)):INDIRECT($AH$6&amp;"V"&amp;($C$1*$A1596+13))), "")</f>
        <v/>
      </c>
      <c r="S1596" s="25" t="str">
        <f aca="false">IF(C1596&lt;&gt;"",IFERROR((M1596+N1596+O1596+P1596)/R1596, 0),"")</f>
        <v/>
      </c>
      <c r="T1596" s="25" t="str">
        <f aca="false">IF(C1596&lt;&gt;"",IFERROR((M1596+N1596+O1596)/R1596,0),"")</f>
        <v/>
      </c>
      <c r="U1596" s="25" t="str">
        <f aca="true">IF(C1596&lt;&gt;"",IF(INDIRECT($AH$6&amp;"B"&amp;($C$1*$A1596+14))= 1,1,0),"")</f>
        <v/>
      </c>
      <c r="V1596" s="25" t="str">
        <f aca="true">IF(C1596&lt;&gt;"",IF(INDIRECT($AH$6&amp;"B"&amp;($C$1*$A1596+15))= 1,1,0),"")</f>
        <v/>
      </c>
      <c r="W1596" s="25" t="str">
        <f aca="false">IF(C1596&lt;&gt;"",($M1596*1) + ($N1596*2) + ($O1596*3) + (IF(U1596 = 1, 10, 0)) + (IF(V1596 = 1, 20, 0)),"")</f>
        <v/>
      </c>
      <c r="X1596" s="27" t="str">
        <f aca="true">IF(C1596&lt;&gt;"",IF(INDIRECT($AH$6&amp;"B"&amp;($C$1*$A1596+16))= 1,1,0),"")</f>
        <v/>
      </c>
      <c r="Y1596" s="27" t="str">
        <f aca="true">IF(D1596&lt;&gt;"",IF(INDIRECT($AH$6&amp;"B"&amp;($C$1*$A1596+17))= 1,1,0),"")</f>
        <v/>
      </c>
      <c r="Z1596" s="27" t="str">
        <f aca="true">IF(E1596&lt;&gt;"",IF(INDIRECT($AH$6&amp;"B"&amp;($C$1*$A1596+18))= 1,1,0),"")</f>
        <v/>
      </c>
      <c r="AA1596" s="27" t="str">
        <f aca="true">IF(F1596&lt;&gt;"",IF(INDIRECT($AH$6&amp;"B"&amp;($C$1*$A1596+19))= 1,1,0),"")</f>
        <v/>
      </c>
      <c r="AB1596" s="27" t="str">
        <f aca="false">IF(C1596&lt;&gt;"",IF(X1596 = 1, 5, 0) + IF(Z1596 = 1, 25, 0) + IF(AA1596 = 1, 15, 0),"")</f>
        <v/>
      </c>
      <c r="AC1596" s="57" t="str">
        <f aca="false">IF(C1596&lt;&gt;"",L1596+W1596+AB1596,"")</f>
        <v/>
      </c>
    </row>
    <row r="1597" customFormat="false" ht="12.8" hidden="false" customHeight="false" outlineLevel="0" collapsed="false">
      <c r="A1597" s="11" t="n">
        <f aca="false">A1596+1</f>
        <v>94</v>
      </c>
      <c r="B1597" s="38" t="str">
        <f aca="true">IF(INDIRECT($AH$6&amp;"B"&amp;($C$1*$A1597+2))=0, "",INDIRECT($AH$6&amp;"B"&amp;($C$1*$A1597+2)))</f>
        <v/>
      </c>
      <c r="C1597" s="19" t="str">
        <f aca="true">IF(INDIRECT($AH$6&amp;"B"&amp;($C$1*$A1597+3)) = 0, "", INDIRECT($AH$6&amp;"B"&amp;($C$1*$A1597+3)))</f>
        <v/>
      </c>
      <c r="D1597" s="19" t="str">
        <f aca="true">IF(INDIRECT($AH$6&amp;"B"&amp;($C$1*$A1597+4)) = 0, "", INDIRECT($AH$6&amp;"B"&amp;($C$1*$A1597+4)))</f>
        <v/>
      </c>
      <c r="E1597" s="19" t="str">
        <f aca="true">IF(INDIRECT($AH$6&amp;"B"&amp;($C$1*$A1597+7)) = 0, "", INDIRECT($AH$6&amp;"B"&amp;($C$1*$A1597+7)))</f>
        <v/>
      </c>
      <c r="F1597" s="20" t="str">
        <f aca="true">IF(C1597 &lt;&gt; "",IF(INDIRECT($AH$6&amp;"B"&amp;($C$1*$A1597+8)) = 0, 0, 1), "")</f>
        <v/>
      </c>
      <c r="G1597" s="20" t="n">
        <f aca="true">INDIRECT($AH$6&amp;"B"&amp;($C$1*$A1597+9))</f>
        <v>0</v>
      </c>
      <c r="H1597" s="20" t="n">
        <f aca="true">INDIRECT($AH$6&amp;"B"&amp;($C$1*$A1597+10))</f>
        <v>0</v>
      </c>
      <c r="I1597" s="20" t="n">
        <f aca="true">INDIRECT($AH$6&amp;"B"&amp;($C$1*$A1597+11))</f>
        <v>0</v>
      </c>
      <c r="J1597" s="20" t="n">
        <f aca="true">INDIRECT($AH$6&amp;"B"&amp;($C$1*$A1597+12))</f>
        <v>0</v>
      </c>
      <c r="K1597" s="21" t="str">
        <f aca="false">IF(C1597&lt;&gt;"",IFERROR((G1597+H1597+I1597)/(G1597+H1597+I1597+J1597),0), "")</f>
        <v/>
      </c>
      <c r="L1597" s="20" t="str">
        <f aca="false">IF(C1597&lt;&gt;"",(G1597* 2) +(H1597* 4) + (I1597* 6) + IF(F1597 = 1, 5, 0), "")</f>
        <v/>
      </c>
      <c r="M1597" s="25" t="str">
        <f aca="true">IF(C1597&lt;&gt;"",SUM(INDIRECT($AH$6&amp;"C"&amp;($C$1*$A1597+9)):INDIRECT($AH$6&amp;"V"&amp;($C$1*$A1597+9))), "")</f>
        <v/>
      </c>
      <c r="N1597" s="25" t="str">
        <f aca="true">IF(C1597&lt;&gt;"",SUM(INDIRECT($AH$6&amp;"C"&amp;($C$1*$A1597+10)):INDIRECT($AH$6&amp;"V"&amp;($C$1*$A1597+10))), "")</f>
        <v/>
      </c>
      <c r="O1597" s="25" t="str">
        <f aca="true">IF(C1597&lt;&gt;"",SUM(INDIRECT($AH$6&amp;"C"&amp;($C$1*$A1597+11)):INDIRECT($AH$6&amp;"V"&amp;($C$1*$A1597+11))),"")</f>
        <v/>
      </c>
      <c r="P1597" s="25" t="str">
        <f aca="true">IF(C1597&lt;&gt;"",SUM(INDIRECT($AH$6&amp;"C"&amp;($C$1*$A1597+12)):INDIRECT($AH$6&amp;"V"&amp;($C$1*$A1597+12))),"")</f>
        <v/>
      </c>
      <c r="Q1597" s="24" t="str">
        <f aca="false">IF(C1597&lt;&gt;"",IFERROR((M1597+N1597+O1597)/(M1597+N1597+O1597+P1597),0), "")</f>
        <v/>
      </c>
      <c r="R1597" s="25" t="str">
        <f aca="true">IF(C1597&lt;&gt;"",SUM(INDIRECT($AH$6&amp;"C"&amp;($C$1*$A1597+13)):INDIRECT($AH$6&amp;"V"&amp;($C$1*$A1597+13))), "")</f>
        <v/>
      </c>
      <c r="S1597" s="25" t="str">
        <f aca="false">IF(C1597&lt;&gt;"",IFERROR((M1597+N1597+O1597+P1597)/R1597, 0),"")</f>
        <v/>
      </c>
      <c r="T1597" s="25" t="str">
        <f aca="false">IF(C1597&lt;&gt;"",IFERROR((M1597+N1597+O1597)/R1597,0),"")</f>
        <v/>
      </c>
      <c r="U1597" s="25" t="str">
        <f aca="true">IF(C1597&lt;&gt;"",IF(INDIRECT($AH$6&amp;"B"&amp;($C$1*$A1597+14))= 1,1,0),"")</f>
        <v/>
      </c>
      <c r="V1597" s="25" t="str">
        <f aca="true">IF(C1597&lt;&gt;"",IF(INDIRECT($AH$6&amp;"B"&amp;($C$1*$A1597+15))= 1,1,0),"")</f>
        <v/>
      </c>
      <c r="W1597" s="25" t="str">
        <f aca="false">IF(C1597&lt;&gt;"",($M1597*1) + ($N1597*2) + ($O1597*3) + (IF(U1597 = 1, 10, 0)) + (IF(V1597 = 1, 20, 0)),"")</f>
        <v/>
      </c>
      <c r="X1597" s="27" t="str">
        <f aca="true">IF(C1597&lt;&gt;"",IF(INDIRECT($AH$6&amp;"B"&amp;($C$1*$A1597+16))= 1,1,0),"")</f>
        <v/>
      </c>
      <c r="Y1597" s="27" t="str">
        <f aca="true">IF(D1597&lt;&gt;"",IF(INDIRECT($AH$6&amp;"B"&amp;($C$1*$A1597+17))= 1,1,0),"")</f>
        <v/>
      </c>
      <c r="Z1597" s="27" t="str">
        <f aca="true">IF(E1597&lt;&gt;"",IF(INDIRECT($AH$6&amp;"B"&amp;($C$1*$A1597+18))= 1,1,0),"")</f>
        <v/>
      </c>
      <c r="AA1597" s="27" t="str">
        <f aca="true">IF(F1597&lt;&gt;"",IF(INDIRECT($AH$6&amp;"B"&amp;($C$1*$A1597+19))= 1,1,0),"")</f>
        <v/>
      </c>
      <c r="AB1597" s="27" t="str">
        <f aca="false">IF(C1597&lt;&gt;"",IF(X1597 = 1, 5, 0) + IF(Z1597 = 1, 25, 0) + IF(AA1597 = 1, 15, 0),"")</f>
        <v/>
      </c>
      <c r="AC1597" s="57" t="str">
        <f aca="false">IF(C1597&lt;&gt;"",L1597+W1597+AB1597,"")</f>
        <v/>
      </c>
    </row>
    <row r="1598" customFormat="false" ht="12.8" hidden="false" customHeight="false" outlineLevel="0" collapsed="false">
      <c r="A1598" s="11" t="n">
        <f aca="false">A1597+1</f>
        <v>95</v>
      </c>
      <c r="B1598" s="38" t="str">
        <f aca="true">IF(INDIRECT($AH$6&amp;"B"&amp;($C$1*$A1598+2))=0, "",INDIRECT($AH$6&amp;"B"&amp;($C$1*$A1598+2)))</f>
        <v/>
      </c>
      <c r="C1598" s="19" t="str">
        <f aca="true">IF(INDIRECT($AH$6&amp;"B"&amp;($C$1*$A1598+3)) = 0, "", INDIRECT($AH$6&amp;"B"&amp;($C$1*$A1598+3)))</f>
        <v/>
      </c>
      <c r="D1598" s="19" t="str">
        <f aca="true">IF(INDIRECT($AH$6&amp;"B"&amp;($C$1*$A1598+4)) = 0, "", INDIRECT($AH$6&amp;"B"&amp;($C$1*$A1598+4)))</f>
        <v/>
      </c>
      <c r="E1598" s="19" t="str">
        <f aca="true">IF(INDIRECT($AH$6&amp;"B"&amp;($C$1*$A1598+7)) = 0, "", INDIRECT($AH$6&amp;"B"&amp;($C$1*$A1598+7)))</f>
        <v/>
      </c>
      <c r="F1598" s="20" t="str">
        <f aca="true">IF(C1598 &lt;&gt; "",IF(INDIRECT($AH$6&amp;"B"&amp;($C$1*$A1598+8)) = 0, 0, 1), "")</f>
        <v/>
      </c>
      <c r="G1598" s="20" t="n">
        <f aca="true">INDIRECT($AH$6&amp;"B"&amp;($C$1*$A1598+9))</f>
        <v>0</v>
      </c>
      <c r="H1598" s="20" t="n">
        <f aca="true">INDIRECT($AH$6&amp;"B"&amp;($C$1*$A1598+10))</f>
        <v>0</v>
      </c>
      <c r="I1598" s="20" t="n">
        <f aca="true">INDIRECT($AH$6&amp;"B"&amp;($C$1*$A1598+11))</f>
        <v>0</v>
      </c>
      <c r="J1598" s="20" t="n">
        <f aca="true">INDIRECT($AH$6&amp;"B"&amp;($C$1*$A1598+12))</f>
        <v>0</v>
      </c>
      <c r="K1598" s="21" t="str">
        <f aca="false">IF(C1598&lt;&gt;"",IFERROR((G1598+H1598+I1598)/(G1598+H1598+I1598+J1598),0), "")</f>
        <v/>
      </c>
      <c r="L1598" s="20" t="str">
        <f aca="false">IF(C1598&lt;&gt;"",(G1598* 2) +(H1598* 4) + (I1598* 6) + IF(F1598 = 1, 5, 0), "")</f>
        <v/>
      </c>
      <c r="M1598" s="25" t="str">
        <f aca="true">IF(C1598&lt;&gt;"",SUM(INDIRECT($AH$6&amp;"C"&amp;($C$1*$A1598+9)):INDIRECT($AH$6&amp;"V"&amp;($C$1*$A1598+9))), "")</f>
        <v/>
      </c>
      <c r="N1598" s="25" t="str">
        <f aca="true">IF(C1598&lt;&gt;"",SUM(INDIRECT($AH$6&amp;"C"&amp;($C$1*$A1598+10)):INDIRECT($AH$6&amp;"V"&amp;($C$1*$A1598+10))), "")</f>
        <v/>
      </c>
      <c r="O1598" s="25" t="str">
        <f aca="true">IF(C1598&lt;&gt;"",SUM(INDIRECT($AH$6&amp;"C"&amp;($C$1*$A1598+11)):INDIRECT($AH$6&amp;"V"&amp;($C$1*$A1598+11))),"")</f>
        <v/>
      </c>
      <c r="P1598" s="25" t="str">
        <f aca="true">IF(C1598&lt;&gt;"",SUM(INDIRECT($AH$6&amp;"C"&amp;($C$1*$A1598+12)):INDIRECT($AH$6&amp;"V"&amp;($C$1*$A1598+12))),"")</f>
        <v/>
      </c>
      <c r="Q1598" s="24" t="str">
        <f aca="false">IF(C1598&lt;&gt;"",IFERROR((M1598+N1598+O1598)/(M1598+N1598+O1598+P1598),0), "")</f>
        <v/>
      </c>
      <c r="R1598" s="25" t="str">
        <f aca="true">IF(C1598&lt;&gt;"",SUM(INDIRECT($AH$6&amp;"C"&amp;($C$1*$A1598+13)):INDIRECT($AH$6&amp;"V"&amp;($C$1*$A1598+13))), "")</f>
        <v/>
      </c>
      <c r="S1598" s="25" t="str">
        <f aca="false">IF(C1598&lt;&gt;"",IFERROR((M1598+N1598+O1598+P1598)/R1598, 0),"")</f>
        <v/>
      </c>
      <c r="T1598" s="25" t="str">
        <f aca="false">IF(C1598&lt;&gt;"",IFERROR((M1598+N1598+O1598)/R1598,0),"")</f>
        <v/>
      </c>
      <c r="U1598" s="25" t="str">
        <f aca="true">IF(C1598&lt;&gt;"",IF(INDIRECT($AH$6&amp;"B"&amp;($C$1*$A1598+14))= 1,1,0),"")</f>
        <v/>
      </c>
      <c r="V1598" s="25" t="str">
        <f aca="true">IF(C1598&lt;&gt;"",IF(INDIRECT($AH$6&amp;"B"&amp;($C$1*$A1598+15))= 1,1,0),"")</f>
        <v/>
      </c>
      <c r="W1598" s="25" t="str">
        <f aca="false">IF(C1598&lt;&gt;"",($M1598*1) + ($N1598*2) + ($O1598*3) + (IF(U1598 = 1, 10, 0)) + (IF(V1598 = 1, 20, 0)),"")</f>
        <v/>
      </c>
      <c r="X1598" s="27" t="str">
        <f aca="true">IF(C1598&lt;&gt;"",IF(INDIRECT($AH$6&amp;"B"&amp;($C$1*$A1598+16))= 1,1,0),"")</f>
        <v/>
      </c>
      <c r="Y1598" s="27" t="str">
        <f aca="true">IF(D1598&lt;&gt;"",IF(INDIRECT($AH$6&amp;"B"&amp;($C$1*$A1598+17))= 1,1,0),"")</f>
        <v/>
      </c>
      <c r="Z1598" s="27" t="str">
        <f aca="true">IF(E1598&lt;&gt;"",IF(INDIRECT($AH$6&amp;"B"&amp;($C$1*$A1598+18))= 1,1,0),"")</f>
        <v/>
      </c>
      <c r="AA1598" s="27" t="str">
        <f aca="true">IF(F1598&lt;&gt;"",IF(INDIRECT($AH$6&amp;"B"&amp;($C$1*$A1598+19))= 1,1,0),"")</f>
        <v/>
      </c>
      <c r="AB1598" s="27" t="str">
        <f aca="false">IF(C1598&lt;&gt;"",IF(X1598 = 1, 5, 0) + IF(Z1598 = 1, 25, 0) + IF(AA1598 = 1, 15, 0),"")</f>
        <v/>
      </c>
      <c r="AC1598" s="57" t="str">
        <f aca="false">IF(C1598&lt;&gt;"",L1598+W1598+AB1598,"")</f>
        <v/>
      </c>
    </row>
    <row r="1599" customFormat="false" ht="12.8" hidden="false" customHeight="false" outlineLevel="0" collapsed="false">
      <c r="A1599" s="11" t="n">
        <f aca="false">A1598+1</f>
        <v>96</v>
      </c>
      <c r="B1599" s="38" t="str">
        <f aca="true">IF(INDIRECT($AH$6&amp;"B"&amp;($C$1*$A1599+2))=0, "",INDIRECT($AH$6&amp;"B"&amp;($C$1*$A1599+2)))</f>
        <v/>
      </c>
      <c r="C1599" s="19" t="str">
        <f aca="true">IF(INDIRECT($AH$6&amp;"B"&amp;($C$1*$A1599+3)) = 0, "", INDIRECT($AH$6&amp;"B"&amp;($C$1*$A1599+3)))</f>
        <v/>
      </c>
      <c r="D1599" s="19" t="str">
        <f aca="true">IF(INDIRECT($AH$6&amp;"B"&amp;($C$1*$A1599+4)) = 0, "", INDIRECT($AH$6&amp;"B"&amp;($C$1*$A1599+4)))</f>
        <v/>
      </c>
      <c r="E1599" s="19" t="str">
        <f aca="true">IF(INDIRECT($AH$6&amp;"B"&amp;($C$1*$A1599+7)) = 0, "", INDIRECT($AH$6&amp;"B"&amp;($C$1*$A1599+7)))</f>
        <v/>
      </c>
      <c r="F1599" s="20" t="str">
        <f aca="true">IF(C1599 &lt;&gt; "",IF(INDIRECT($AH$6&amp;"B"&amp;($C$1*$A1599+8)) = 0, 0, 1), "")</f>
        <v/>
      </c>
      <c r="G1599" s="20" t="n">
        <f aca="true">INDIRECT($AH$6&amp;"B"&amp;($C$1*$A1599+9))</f>
        <v>0</v>
      </c>
      <c r="H1599" s="20" t="n">
        <f aca="true">INDIRECT($AH$6&amp;"B"&amp;($C$1*$A1599+10))</f>
        <v>0</v>
      </c>
      <c r="I1599" s="20" t="n">
        <f aca="true">INDIRECT($AH$6&amp;"B"&amp;($C$1*$A1599+11))</f>
        <v>0</v>
      </c>
      <c r="J1599" s="20" t="n">
        <f aca="true">INDIRECT($AH$6&amp;"B"&amp;($C$1*$A1599+12))</f>
        <v>0</v>
      </c>
      <c r="K1599" s="21" t="str">
        <f aca="false">IF(C1599&lt;&gt;"",IFERROR((G1599+H1599+I1599)/(G1599+H1599+I1599+J1599),0), "")</f>
        <v/>
      </c>
      <c r="L1599" s="20" t="str">
        <f aca="false">IF(C1599&lt;&gt;"",(G1599* 2) +(H1599* 4) + (I1599* 6) + IF(F1599 = 1, 5, 0), "")</f>
        <v/>
      </c>
      <c r="M1599" s="25" t="str">
        <f aca="true">IF(C1599&lt;&gt;"",SUM(INDIRECT($AH$6&amp;"C"&amp;($C$1*$A1599+9)):INDIRECT($AH$6&amp;"V"&amp;($C$1*$A1599+9))), "")</f>
        <v/>
      </c>
      <c r="N1599" s="25" t="str">
        <f aca="true">IF(C1599&lt;&gt;"",SUM(INDIRECT($AH$6&amp;"C"&amp;($C$1*$A1599+10)):INDIRECT($AH$6&amp;"V"&amp;($C$1*$A1599+10))), "")</f>
        <v/>
      </c>
      <c r="O1599" s="25" t="str">
        <f aca="true">IF(C1599&lt;&gt;"",SUM(INDIRECT($AH$6&amp;"C"&amp;($C$1*$A1599+11)):INDIRECT($AH$6&amp;"V"&amp;($C$1*$A1599+11))),"")</f>
        <v/>
      </c>
      <c r="P1599" s="25" t="str">
        <f aca="true">IF(C1599&lt;&gt;"",SUM(INDIRECT($AH$6&amp;"C"&amp;($C$1*$A1599+12)):INDIRECT($AH$6&amp;"V"&amp;($C$1*$A1599+12))),"")</f>
        <v/>
      </c>
      <c r="Q1599" s="24" t="str">
        <f aca="false">IF(C1599&lt;&gt;"",IFERROR((M1599+N1599+O1599)/(M1599+N1599+O1599+P1599),0), "")</f>
        <v/>
      </c>
      <c r="R1599" s="25" t="str">
        <f aca="true">IF(C1599&lt;&gt;"",SUM(INDIRECT($AH$6&amp;"C"&amp;($C$1*$A1599+13)):INDIRECT($AH$6&amp;"V"&amp;($C$1*$A1599+13))), "")</f>
        <v/>
      </c>
      <c r="S1599" s="25" t="str">
        <f aca="false">IF(C1599&lt;&gt;"",IFERROR((M1599+N1599+O1599+P1599)/R1599, 0),"")</f>
        <v/>
      </c>
      <c r="T1599" s="25" t="str">
        <f aca="false">IF(C1599&lt;&gt;"",IFERROR((M1599+N1599+O1599)/R1599,0),"")</f>
        <v/>
      </c>
      <c r="U1599" s="25" t="str">
        <f aca="true">IF(C1599&lt;&gt;"",IF(INDIRECT($AH$6&amp;"B"&amp;($C$1*$A1599+14))= 1,1,0),"")</f>
        <v/>
      </c>
      <c r="V1599" s="25" t="str">
        <f aca="true">IF(C1599&lt;&gt;"",IF(INDIRECT($AH$6&amp;"B"&amp;($C$1*$A1599+15))= 1,1,0),"")</f>
        <v/>
      </c>
      <c r="W1599" s="25" t="str">
        <f aca="false">IF(C1599&lt;&gt;"",($M1599*1) + ($N1599*2) + ($O1599*3) + (IF(U1599 = 1, 10, 0)) + (IF(V1599 = 1, 20, 0)),"")</f>
        <v/>
      </c>
      <c r="X1599" s="27" t="str">
        <f aca="true">IF(C1599&lt;&gt;"",IF(INDIRECT($AH$6&amp;"B"&amp;($C$1*$A1599+16))= 1,1,0),"")</f>
        <v/>
      </c>
      <c r="Y1599" s="27" t="str">
        <f aca="true">IF(D1599&lt;&gt;"",IF(INDIRECT($AH$6&amp;"B"&amp;($C$1*$A1599+17))= 1,1,0),"")</f>
        <v/>
      </c>
      <c r="Z1599" s="27" t="str">
        <f aca="true">IF(E1599&lt;&gt;"",IF(INDIRECT($AH$6&amp;"B"&amp;($C$1*$A1599+18))= 1,1,0),"")</f>
        <v/>
      </c>
      <c r="AA1599" s="27" t="str">
        <f aca="true">IF(F1599&lt;&gt;"",IF(INDIRECT($AH$6&amp;"B"&amp;($C$1*$A1599+19))= 1,1,0),"")</f>
        <v/>
      </c>
      <c r="AB1599" s="27" t="str">
        <f aca="false">IF(C1599&lt;&gt;"",IF(X1599 = 1, 5, 0) + IF(Z1599 = 1, 25, 0) + IF(AA1599 = 1, 15, 0),"")</f>
        <v/>
      </c>
      <c r="AC1599" s="57" t="str">
        <f aca="false">IF(C1599&lt;&gt;"",L1599+W1599+AB1599,"")</f>
        <v/>
      </c>
    </row>
    <row r="1600" customFormat="false" ht="12.8" hidden="false" customHeight="false" outlineLevel="0" collapsed="false">
      <c r="A1600" s="11" t="n">
        <f aca="false">A1599+1</f>
        <v>97</v>
      </c>
      <c r="B1600" s="38" t="str">
        <f aca="true">IF(INDIRECT($AH$6&amp;"B"&amp;($C$1*$A1600+2))=0, "",INDIRECT($AH$6&amp;"B"&amp;($C$1*$A1600+2)))</f>
        <v/>
      </c>
      <c r="C1600" s="19" t="str">
        <f aca="true">IF(INDIRECT($AH$6&amp;"B"&amp;($C$1*$A1600+3)) = 0, "", INDIRECT($AH$6&amp;"B"&amp;($C$1*$A1600+3)))</f>
        <v/>
      </c>
      <c r="D1600" s="19" t="str">
        <f aca="true">IF(INDIRECT($AH$6&amp;"B"&amp;($C$1*$A1600+4)) = 0, "", INDIRECT($AH$6&amp;"B"&amp;($C$1*$A1600+4)))</f>
        <v/>
      </c>
      <c r="E1600" s="19" t="str">
        <f aca="true">IF(INDIRECT($AH$6&amp;"B"&amp;($C$1*$A1600+7)) = 0, "", INDIRECT($AH$6&amp;"B"&amp;($C$1*$A1600+7)))</f>
        <v/>
      </c>
      <c r="F1600" s="20" t="str">
        <f aca="true">IF(C1600 &lt;&gt; "",IF(INDIRECT($AH$6&amp;"B"&amp;($C$1*$A1600+8)) = 0, 0, 1), "")</f>
        <v/>
      </c>
      <c r="G1600" s="20" t="n">
        <f aca="true">INDIRECT($AH$6&amp;"B"&amp;($C$1*$A1600+9))</f>
        <v>0</v>
      </c>
      <c r="H1600" s="20" t="n">
        <f aca="true">INDIRECT($AH$6&amp;"B"&amp;($C$1*$A1600+10))</f>
        <v>0</v>
      </c>
      <c r="I1600" s="20" t="n">
        <f aca="true">INDIRECT($AH$6&amp;"B"&amp;($C$1*$A1600+11))</f>
        <v>0</v>
      </c>
      <c r="J1600" s="20" t="n">
        <f aca="true">INDIRECT($AH$6&amp;"B"&amp;($C$1*$A1600+12))</f>
        <v>0</v>
      </c>
      <c r="K1600" s="21" t="str">
        <f aca="false">IF(C1600&lt;&gt;"",IFERROR((G1600+H1600+I1600)/(G1600+H1600+I1600+J1600),0), "")</f>
        <v/>
      </c>
      <c r="L1600" s="20" t="str">
        <f aca="false">IF(C1600&lt;&gt;"",(G1600* 2) +(H1600* 4) + (I1600* 6) + IF(F1600 = 1, 5, 0), "")</f>
        <v/>
      </c>
      <c r="M1600" s="25" t="str">
        <f aca="true">IF(C1600&lt;&gt;"",SUM(INDIRECT($AH$6&amp;"C"&amp;($C$1*$A1600+9)):INDIRECT($AH$6&amp;"V"&amp;($C$1*$A1600+9))), "")</f>
        <v/>
      </c>
      <c r="N1600" s="25" t="str">
        <f aca="true">IF(C1600&lt;&gt;"",SUM(INDIRECT($AH$6&amp;"C"&amp;($C$1*$A1600+10)):INDIRECT($AH$6&amp;"V"&amp;($C$1*$A1600+10))), "")</f>
        <v/>
      </c>
      <c r="O1600" s="25" t="str">
        <f aca="true">IF(C1600&lt;&gt;"",SUM(INDIRECT($AH$6&amp;"C"&amp;($C$1*$A1600+11)):INDIRECT($AH$6&amp;"V"&amp;($C$1*$A1600+11))),"")</f>
        <v/>
      </c>
      <c r="P1600" s="25" t="str">
        <f aca="true">IF(C1600&lt;&gt;"",SUM(INDIRECT($AH$6&amp;"C"&amp;($C$1*$A1600+12)):INDIRECT($AH$6&amp;"V"&amp;($C$1*$A1600+12))),"")</f>
        <v/>
      </c>
      <c r="Q1600" s="24" t="str">
        <f aca="false">IF(C1600&lt;&gt;"",IFERROR((M1600+N1600+O1600)/(M1600+N1600+O1600+P1600),0), "")</f>
        <v/>
      </c>
      <c r="R1600" s="25" t="str">
        <f aca="true">IF(C1600&lt;&gt;"",SUM(INDIRECT($AH$6&amp;"C"&amp;($C$1*$A1600+13)):INDIRECT($AH$6&amp;"V"&amp;($C$1*$A1600+13))), "")</f>
        <v/>
      </c>
      <c r="S1600" s="25" t="str">
        <f aca="false">IF(C1600&lt;&gt;"",IFERROR((M1600+N1600+O1600+P1600)/R1600, 0),"")</f>
        <v/>
      </c>
      <c r="T1600" s="25" t="str">
        <f aca="false">IF(C1600&lt;&gt;"",IFERROR((M1600+N1600+O1600)/R1600,0),"")</f>
        <v/>
      </c>
      <c r="U1600" s="25" t="str">
        <f aca="true">IF(C1600&lt;&gt;"",IF(INDIRECT($AH$6&amp;"B"&amp;($C$1*$A1600+14))= 1,1,0),"")</f>
        <v/>
      </c>
      <c r="V1600" s="25" t="str">
        <f aca="true">IF(C1600&lt;&gt;"",IF(INDIRECT($AH$6&amp;"B"&amp;($C$1*$A1600+15))= 1,1,0),"")</f>
        <v/>
      </c>
      <c r="W1600" s="25" t="str">
        <f aca="false">IF(C1600&lt;&gt;"",($M1600*1) + ($N1600*2) + ($O1600*3) + (IF(U1600 = 1, 10, 0)) + (IF(V1600 = 1, 20, 0)),"")</f>
        <v/>
      </c>
      <c r="X1600" s="27" t="str">
        <f aca="true">IF(C1600&lt;&gt;"",IF(INDIRECT($AH$6&amp;"B"&amp;($C$1*$A1600+16))= 1,1,0),"")</f>
        <v/>
      </c>
      <c r="Y1600" s="27" t="str">
        <f aca="true">IF(D1600&lt;&gt;"",IF(INDIRECT($AH$6&amp;"B"&amp;($C$1*$A1600+17))= 1,1,0),"")</f>
        <v/>
      </c>
      <c r="Z1600" s="27" t="str">
        <f aca="true">IF(E1600&lt;&gt;"",IF(INDIRECT($AH$6&amp;"B"&amp;($C$1*$A1600+18))= 1,1,0),"")</f>
        <v/>
      </c>
      <c r="AA1600" s="27" t="str">
        <f aca="true">IF(F1600&lt;&gt;"",IF(INDIRECT($AH$6&amp;"B"&amp;($C$1*$A1600+19))= 1,1,0),"")</f>
        <v/>
      </c>
      <c r="AB1600" s="27" t="str">
        <f aca="false">IF(C1600&lt;&gt;"",IF(X1600 = 1, 5, 0) + IF(Z1600 = 1, 25, 0) + IF(AA1600 = 1, 15, 0),"")</f>
        <v/>
      </c>
      <c r="AC1600" s="57" t="str">
        <f aca="false">IF(C1600&lt;&gt;"",L1600+W1600+AB1600,"")</f>
        <v/>
      </c>
    </row>
    <row r="1601" customFormat="false" ht="12.8" hidden="false" customHeight="false" outlineLevel="0" collapsed="false">
      <c r="A1601" s="11" t="n">
        <f aca="false">A1600+1</f>
        <v>98</v>
      </c>
      <c r="B1601" s="38" t="str">
        <f aca="true">IF(INDIRECT($AH$6&amp;"B"&amp;($C$1*$A1601+2))=0, "",INDIRECT($AH$6&amp;"B"&amp;($C$1*$A1601+2)))</f>
        <v/>
      </c>
      <c r="C1601" s="19" t="str">
        <f aca="true">IF(INDIRECT($AH$6&amp;"B"&amp;($C$1*$A1601+3)) = 0, "", INDIRECT($AH$6&amp;"B"&amp;($C$1*$A1601+3)))</f>
        <v/>
      </c>
      <c r="D1601" s="19" t="str">
        <f aca="true">IF(INDIRECT($AH$6&amp;"B"&amp;($C$1*$A1601+4)) = 0, "", INDIRECT($AH$6&amp;"B"&amp;($C$1*$A1601+4)))</f>
        <v/>
      </c>
      <c r="E1601" s="19" t="str">
        <f aca="true">IF(INDIRECT($AH$6&amp;"B"&amp;($C$1*$A1601+7)) = 0, "", INDIRECT($AH$6&amp;"B"&amp;($C$1*$A1601+7)))</f>
        <v/>
      </c>
      <c r="F1601" s="20" t="str">
        <f aca="true">IF(C1601 &lt;&gt; "",IF(INDIRECT($AH$6&amp;"B"&amp;($C$1*$A1601+8)) = 0, 0, 1), "")</f>
        <v/>
      </c>
      <c r="G1601" s="20" t="n">
        <f aca="true">INDIRECT($AH$6&amp;"B"&amp;($C$1*$A1601+9))</f>
        <v>0</v>
      </c>
      <c r="H1601" s="20" t="n">
        <f aca="true">INDIRECT($AH$6&amp;"B"&amp;($C$1*$A1601+10))</f>
        <v>0</v>
      </c>
      <c r="I1601" s="20" t="n">
        <f aca="true">INDIRECT($AH$6&amp;"B"&amp;($C$1*$A1601+11))</f>
        <v>0</v>
      </c>
      <c r="J1601" s="20" t="n">
        <f aca="true">INDIRECT($AH$6&amp;"B"&amp;($C$1*$A1601+12))</f>
        <v>0</v>
      </c>
      <c r="K1601" s="21" t="str">
        <f aca="false">IF(C1601&lt;&gt;"",IFERROR((G1601+H1601+I1601)/(G1601+H1601+I1601+J1601),0), "")</f>
        <v/>
      </c>
      <c r="L1601" s="20" t="str">
        <f aca="false">IF(C1601&lt;&gt;"",(G1601* 2) +(H1601* 4) + (I1601* 6) + IF(F1601 = 1, 5, 0), "")</f>
        <v/>
      </c>
      <c r="M1601" s="25" t="str">
        <f aca="true">IF(C1601&lt;&gt;"",SUM(INDIRECT($AH$6&amp;"C"&amp;($C$1*$A1601+9)):INDIRECT($AH$6&amp;"V"&amp;($C$1*$A1601+9))), "")</f>
        <v/>
      </c>
      <c r="N1601" s="25" t="str">
        <f aca="true">IF(C1601&lt;&gt;"",SUM(INDIRECT($AH$6&amp;"C"&amp;($C$1*$A1601+10)):INDIRECT($AH$6&amp;"V"&amp;($C$1*$A1601+10))), "")</f>
        <v/>
      </c>
      <c r="O1601" s="25" t="str">
        <f aca="true">IF(C1601&lt;&gt;"",SUM(INDIRECT($AH$6&amp;"C"&amp;($C$1*$A1601+11)):INDIRECT($AH$6&amp;"V"&amp;($C$1*$A1601+11))),"")</f>
        <v/>
      </c>
      <c r="P1601" s="25" t="str">
        <f aca="true">IF(C1601&lt;&gt;"",SUM(INDIRECT($AH$6&amp;"C"&amp;($C$1*$A1601+12)):INDIRECT($AH$6&amp;"V"&amp;($C$1*$A1601+12))),"")</f>
        <v/>
      </c>
      <c r="Q1601" s="24" t="str">
        <f aca="false">IF(C1601&lt;&gt;"",IFERROR((M1601+N1601+O1601)/(M1601+N1601+O1601+P1601),0), "")</f>
        <v/>
      </c>
      <c r="R1601" s="25" t="str">
        <f aca="true">IF(C1601&lt;&gt;"",SUM(INDIRECT($AH$6&amp;"C"&amp;($C$1*$A1601+13)):INDIRECT($AH$6&amp;"V"&amp;($C$1*$A1601+13))), "")</f>
        <v/>
      </c>
      <c r="S1601" s="25" t="str">
        <f aca="false">IF(C1601&lt;&gt;"",IFERROR((M1601+N1601+O1601+P1601)/R1601, 0),"")</f>
        <v/>
      </c>
      <c r="T1601" s="25" t="str">
        <f aca="false">IF(C1601&lt;&gt;"",IFERROR((M1601+N1601+O1601)/R1601,0),"")</f>
        <v/>
      </c>
      <c r="U1601" s="25" t="str">
        <f aca="true">IF(C1601&lt;&gt;"",IF(INDIRECT($AH$6&amp;"B"&amp;($C$1*$A1601+14))= 1,1,0),"")</f>
        <v/>
      </c>
      <c r="V1601" s="25" t="str">
        <f aca="true">IF(C1601&lt;&gt;"",IF(INDIRECT($AH$6&amp;"B"&amp;($C$1*$A1601+15))= 1,1,0),"")</f>
        <v/>
      </c>
      <c r="W1601" s="25" t="str">
        <f aca="false">IF(C1601&lt;&gt;"",($M1601*1) + ($N1601*2) + ($O1601*3) + (IF(U1601 = 1, 10, 0)) + (IF(V1601 = 1, 20, 0)),"")</f>
        <v/>
      </c>
      <c r="X1601" s="27" t="str">
        <f aca="true">IF(C1601&lt;&gt;"",IF(INDIRECT($AH$6&amp;"B"&amp;($C$1*$A1601+16))= 1,1,0),"")</f>
        <v/>
      </c>
      <c r="Y1601" s="27" t="str">
        <f aca="true">IF(D1601&lt;&gt;"",IF(INDIRECT($AH$6&amp;"B"&amp;($C$1*$A1601+17))= 1,1,0),"")</f>
        <v/>
      </c>
      <c r="Z1601" s="27" t="str">
        <f aca="true">IF(E1601&lt;&gt;"",IF(INDIRECT($AH$6&amp;"B"&amp;($C$1*$A1601+18))= 1,1,0),"")</f>
        <v/>
      </c>
      <c r="AA1601" s="27" t="str">
        <f aca="true">IF(F1601&lt;&gt;"",IF(INDIRECT($AH$6&amp;"B"&amp;($C$1*$A1601+19))= 1,1,0),"")</f>
        <v/>
      </c>
      <c r="AB1601" s="27" t="str">
        <f aca="false">IF(C1601&lt;&gt;"",IF(X1601 = 1, 5, 0) + IF(Z1601 = 1, 25, 0) + IF(AA1601 = 1, 15, 0),"")</f>
        <v/>
      </c>
      <c r="AC1601" s="57" t="str">
        <f aca="false">IF(C1601&lt;&gt;"",L1601+W1601+AB1601,"")</f>
        <v/>
      </c>
    </row>
    <row r="1602" customFormat="false" ht="12.8" hidden="false" customHeight="false" outlineLevel="0" collapsed="false">
      <c r="A1602" s="11" t="n">
        <f aca="false">A1601+1</f>
        <v>99</v>
      </c>
      <c r="B1602" s="38" t="str">
        <f aca="true">IF(INDIRECT($AH$6&amp;"B"&amp;($C$1*$A1602+2))=0, "",INDIRECT($AH$6&amp;"B"&amp;($C$1*$A1602+2)))</f>
        <v/>
      </c>
      <c r="C1602" s="19" t="str">
        <f aca="true">IF(INDIRECT($AH$6&amp;"B"&amp;($C$1*$A1602+3)) = 0, "", INDIRECT($AH$6&amp;"B"&amp;($C$1*$A1602+3)))</f>
        <v/>
      </c>
      <c r="D1602" s="19" t="str">
        <f aca="true">IF(INDIRECT($AH$6&amp;"B"&amp;($C$1*$A1602+4)) = 0, "", INDIRECT($AH$6&amp;"B"&amp;($C$1*$A1602+4)))</f>
        <v/>
      </c>
      <c r="E1602" s="19" t="str">
        <f aca="true">IF(INDIRECT($AH$6&amp;"B"&amp;($C$1*$A1602+7)) = 0, "", INDIRECT($AH$6&amp;"B"&amp;($C$1*$A1602+7)))</f>
        <v/>
      </c>
      <c r="F1602" s="20" t="str">
        <f aca="true">IF(C1602 &lt;&gt; "",IF(INDIRECT($AH$6&amp;"B"&amp;($C$1*$A1602+8)) = 0, 0, 1), "")</f>
        <v/>
      </c>
      <c r="G1602" s="20" t="n">
        <f aca="true">INDIRECT($AH$6&amp;"B"&amp;($C$1*$A1602+9))</f>
        <v>0</v>
      </c>
      <c r="H1602" s="20" t="n">
        <f aca="true">INDIRECT($AH$6&amp;"B"&amp;($C$1*$A1602+10))</f>
        <v>0</v>
      </c>
      <c r="I1602" s="20" t="n">
        <f aca="true">INDIRECT($AH$6&amp;"B"&amp;($C$1*$A1602+11))</f>
        <v>0</v>
      </c>
      <c r="J1602" s="20" t="n">
        <f aca="true">INDIRECT($AH$6&amp;"B"&amp;($C$1*$A1602+12))</f>
        <v>0</v>
      </c>
      <c r="K1602" s="21" t="str">
        <f aca="false">IF(C1602&lt;&gt;"",IFERROR((G1602+H1602+I1602)/(G1602+H1602+I1602+J1602),0), "")</f>
        <v/>
      </c>
      <c r="L1602" s="20" t="str">
        <f aca="false">IF(C1602&lt;&gt;"",(G1602* 2) +(H1602* 4) + (I1602* 6) + IF(F1602 = 1, 5, 0), "")</f>
        <v/>
      </c>
      <c r="M1602" s="25" t="str">
        <f aca="true">IF(C1602&lt;&gt;"",SUM(INDIRECT($AH$6&amp;"C"&amp;($C$1*$A1602+9)):INDIRECT($AH$6&amp;"V"&amp;($C$1*$A1602+9))), "")</f>
        <v/>
      </c>
      <c r="N1602" s="25" t="str">
        <f aca="true">IF(C1602&lt;&gt;"",SUM(INDIRECT($AH$6&amp;"C"&amp;($C$1*$A1602+10)):INDIRECT($AH$6&amp;"V"&amp;($C$1*$A1602+10))), "")</f>
        <v/>
      </c>
      <c r="O1602" s="25" t="str">
        <f aca="true">IF(C1602&lt;&gt;"",SUM(INDIRECT($AH$6&amp;"C"&amp;($C$1*$A1602+11)):INDIRECT($AH$6&amp;"V"&amp;($C$1*$A1602+11))),"")</f>
        <v/>
      </c>
      <c r="P1602" s="25" t="str">
        <f aca="true">IF(C1602&lt;&gt;"",SUM(INDIRECT($AH$6&amp;"C"&amp;($C$1*$A1602+12)):INDIRECT($AH$6&amp;"V"&amp;($C$1*$A1602+12))),"")</f>
        <v/>
      </c>
      <c r="Q1602" s="24" t="str">
        <f aca="false">IF(C1602&lt;&gt;"",IFERROR((M1602+N1602+O1602)/(M1602+N1602+O1602+P1602),0), "")</f>
        <v/>
      </c>
      <c r="R1602" s="25" t="str">
        <f aca="true">IF(C1602&lt;&gt;"",SUM(INDIRECT($AH$6&amp;"C"&amp;($C$1*$A1602+13)):INDIRECT($AH$6&amp;"V"&amp;($C$1*$A1602+13))), "")</f>
        <v/>
      </c>
      <c r="S1602" s="25" t="str">
        <f aca="false">IF(C1602&lt;&gt;"",IFERROR((M1602+N1602+O1602+P1602)/R1602, 0),"")</f>
        <v/>
      </c>
      <c r="T1602" s="25" t="str">
        <f aca="false">IF(C1602&lt;&gt;"",IFERROR((M1602+N1602+O1602)/R1602,0),"")</f>
        <v/>
      </c>
      <c r="U1602" s="25" t="str">
        <f aca="true">IF(C1602&lt;&gt;"",IF(INDIRECT($AH$6&amp;"B"&amp;($C$1*$A1602+14))= 1,1,0),"")</f>
        <v/>
      </c>
      <c r="V1602" s="25" t="str">
        <f aca="true">IF(C1602&lt;&gt;"",IF(INDIRECT($AH$6&amp;"B"&amp;($C$1*$A1602+15))= 1,1,0),"")</f>
        <v/>
      </c>
      <c r="W1602" s="25" t="str">
        <f aca="false">IF(C1602&lt;&gt;"",($M1602*1) + ($N1602*2) + ($O1602*3) + (IF(U1602 = 1, 10, 0)) + (IF(V1602 = 1, 20, 0)),"")</f>
        <v/>
      </c>
      <c r="X1602" s="27" t="str">
        <f aca="true">IF(C1602&lt;&gt;"",IF(INDIRECT($AH$6&amp;"B"&amp;($C$1*$A1602+16))= 1,1,0),"")</f>
        <v/>
      </c>
      <c r="Y1602" s="27" t="str">
        <f aca="true">IF(D1602&lt;&gt;"",IF(INDIRECT($AH$6&amp;"B"&amp;($C$1*$A1602+17))= 1,1,0),"")</f>
        <v/>
      </c>
      <c r="Z1602" s="27" t="str">
        <f aca="true">IF(E1602&lt;&gt;"",IF(INDIRECT($AH$6&amp;"B"&amp;($C$1*$A1602+18))= 1,1,0),"")</f>
        <v/>
      </c>
      <c r="AA1602" s="27" t="str">
        <f aca="true">IF(F1602&lt;&gt;"",IF(INDIRECT($AH$6&amp;"B"&amp;($C$1*$A1602+19))= 1,1,0),"")</f>
        <v/>
      </c>
      <c r="AB1602" s="27" t="str">
        <f aca="false">IF(C1602&lt;&gt;"",IF(X1602 = 1, 5, 0) + IF(Z1602 = 1, 25, 0) + IF(AA1602 = 1, 15, 0),"")</f>
        <v/>
      </c>
      <c r="AC1602" s="57" t="str">
        <f aca="false">IF(C1602&lt;&gt;"",L1602+W1602+AB1602,"")</f>
        <v/>
      </c>
    </row>
    <row r="1603" customFormat="false" ht="12.8" hidden="false" customHeight="false" outlineLevel="0" collapsed="false">
      <c r="A1603" s="11" t="n">
        <f aca="false">A1602+1</f>
        <v>100</v>
      </c>
      <c r="B1603" s="38" t="str">
        <f aca="true">IF(INDIRECT($AH$6&amp;"B"&amp;($C$1*$A1603+2))=0, "",INDIRECT($AH$6&amp;"B"&amp;($C$1*$A1603+2)))</f>
        <v/>
      </c>
      <c r="C1603" s="19" t="str">
        <f aca="true">IF(INDIRECT($AH$6&amp;"B"&amp;($C$1*$A1603+3)) = 0, "", INDIRECT($AH$6&amp;"B"&amp;($C$1*$A1603+3)))</f>
        <v/>
      </c>
      <c r="D1603" s="19" t="str">
        <f aca="true">IF(INDIRECT($AH$6&amp;"B"&amp;($C$1*$A1603+4)) = 0, "", INDIRECT($AH$6&amp;"B"&amp;($C$1*$A1603+4)))</f>
        <v/>
      </c>
      <c r="E1603" s="19" t="str">
        <f aca="true">IF(INDIRECT($AH$6&amp;"B"&amp;($C$1*$A1603+7)) = 0, "", INDIRECT($AH$6&amp;"B"&amp;($C$1*$A1603+7)))</f>
        <v/>
      </c>
      <c r="F1603" s="20" t="str">
        <f aca="true">IF(C1603 &lt;&gt; "",IF(INDIRECT($AH$6&amp;"B"&amp;($C$1*$A1603+8)) = 0, 0, 1), "")</f>
        <v/>
      </c>
      <c r="G1603" s="20" t="n">
        <f aca="true">INDIRECT($AH$6&amp;"B"&amp;($C$1*$A1603+9))</f>
        <v>0</v>
      </c>
      <c r="H1603" s="20" t="n">
        <f aca="true">INDIRECT($AH$6&amp;"B"&amp;($C$1*$A1603+10))</f>
        <v>0</v>
      </c>
      <c r="I1603" s="20" t="n">
        <f aca="true">INDIRECT($AH$6&amp;"B"&amp;($C$1*$A1603+11))</f>
        <v>0</v>
      </c>
      <c r="J1603" s="20" t="n">
        <f aca="true">INDIRECT($AH$6&amp;"B"&amp;($C$1*$A1603+12))</f>
        <v>0</v>
      </c>
      <c r="K1603" s="21" t="str">
        <f aca="false">IF(C1603&lt;&gt;"",IFERROR((G1603+H1603+I1603)/(G1603+H1603+I1603+J1603),0), "")</f>
        <v/>
      </c>
      <c r="L1603" s="20" t="str">
        <f aca="false">IF(C1603&lt;&gt;"",(G1603* 2) +(H1603* 4) + (I1603* 6) + IF(F1603 = 1, 5, 0), "")</f>
        <v/>
      </c>
      <c r="M1603" s="25" t="str">
        <f aca="true">IF(C1603&lt;&gt;"",SUM(INDIRECT($AH$6&amp;"C"&amp;($C$1*$A1603+9)):INDIRECT($AH$6&amp;"V"&amp;($C$1*$A1603+9))), "")</f>
        <v/>
      </c>
      <c r="N1603" s="25" t="str">
        <f aca="true">IF(C1603&lt;&gt;"",SUM(INDIRECT($AH$6&amp;"C"&amp;($C$1*$A1603+10)):INDIRECT($AH$6&amp;"V"&amp;($C$1*$A1603+10))), "")</f>
        <v/>
      </c>
      <c r="O1603" s="25" t="str">
        <f aca="true">IF(C1603&lt;&gt;"",SUM(INDIRECT($AH$6&amp;"C"&amp;($C$1*$A1603+11)):INDIRECT($AH$6&amp;"V"&amp;($C$1*$A1603+11))),"")</f>
        <v/>
      </c>
      <c r="P1603" s="25" t="str">
        <f aca="true">IF(C1603&lt;&gt;"",SUM(INDIRECT($AH$6&amp;"C"&amp;($C$1*$A1603+12)):INDIRECT($AH$6&amp;"V"&amp;($C$1*$A1603+12))),"")</f>
        <v/>
      </c>
      <c r="Q1603" s="24" t="str">
        <f aca="false">IF(C1603&lt;&gt;"",IFERROR((M1603+N1603+O1603)/(M1603+N1603+O1603+P1603),0), "")</f>
        <v/>
      </c>
      <c r="R1603" s="25" t="str">
        <f aca="true">IF(C1603&lt;&gt;"",SUM(INDIRECT($AH$6&amp;"C"&amp;($C$1*$A1603+13)):INDIRECT($AH$6&amp;"V"&amp;($C$1*$A1603+13))), "")</f>
        <v/>
      </c>
      <c r="S1603" s="25" t="str">
        <f aca="false">IF(C1603&lt;&gt;"",IFERROR((M1603+N1603+O1603+P1603)/R1603, 0),"")</f>
        <v/>
      </c>
      <c r="T1603" s="25" t="str">
        <f aca="false">IF(C1603&lt;&gt;"",IFERROR((M1603+N1603+O1603)/R1603,0),"")</f>
        <v/>
      </c>
      <c r="U1603" s="25" t="str">
        <f aca="true">IF(C1603&lt;&gt;"",IF(INDIRECT($AH$6&amp;"B"&amp;($C$1*$A1603+14))= 1,1,0),"")</f>
        <v/>
      </c>
      <c r="V1603" s="25" t="str">
        <f aca="true">IF(C1603&lt;&gt;"",IF(INDIRECT($AH$6&amp;"B"&amp;($C$1*$A1603+15))= 1,1,0),"")</f>
        <v/>
      </c>
      <c r="W1603" s="25" t="str">
        <f aca="false">IF(C1603&lt;&gt;"",($M1603*1) + ($N1603*2) + ($O1603*3) + (IF(U1603 = 1, 10, 0)) + (IF(V1603 = 1, 20, 0)),"")</f>
        <v/>
      </c>
      <c r="X1603" s="27" t="str">
        <f aca="true">IF(C1603&lt;&gt;"",IF(INDIRECT($AH$6&amp;"B"&amp;($C$1*$A1603+16))= 1,1,0),"")</f>
        <v/>
      </c>
      <c r="Y1603" s="27" t="str">
        <f aca="true">IF(D1603&lt;&gt;"",IF(INDIRECT($AH$6&amp;"B"&amp;($C$1*$A1603+17))= 1,1,0),"")</f>
        <v/>
      </c>
      <c r="Z1603" s="27" t="str">
        <f aca="true">IF(E1603&lt;&gt;"",IF(INDIRECT($AH$6&amp;"B"&amp;($C$1*$A1603+18))= 1,1,0),"")</f>
        <v/>
      </c>
      <c r="AA1603" s="27" t="str">
        <f aca="true">IF(F1603&lt;&gt;"",IF(INDIRECT($AH$6&amp;"B"&amp;($C$1*$A1603+19))= 1,1,0),"")</f>
        <v/>
      </c>
      <c r="AB1603" s="27" t="str">
        <f aca="false">IF(C1603&lt;&gt;"",IF(X1603 = 1, 5, 0) + IF(Z1603 = 1, 25, 0) + IF(AA1603 = 1, 15, 0),"")</f>
        <v/>
      </c>
      <c r="AC1603" s="57" t="str">
        <f aca="false">IF(C1603&lt;&gt;"",L1603+W1603+AB1603,"")</f>
        <v/>
      </c>
    </row>
    <row r="1604" customFormat="false" ht="12.8" hidden="false" customHeight="false" outlineLevel="0" collapsed="false">
      <c r="A1604" s="11" t="n">
        <f aca="false">A1603+1</f>
        <v>101</v>
      </c>
      <c r="B1604" s="38" t="str">
        <f aca="true">IF(INDIRECT($AH$6&amp;"B"&amp;($C$1*$A1604+2))=0, "",INDIRECT($AH$6&amp;"B"&amp;($C$1*$A1604+2)))</f>
        <v/>
      </c>
      <c r="C1604" s="19" t="str">
        <f aca="true">IF(INDIRECT($AH$6&amp;"B"&amp;($C$1*$A1604+3)) = 0, "", INDIRECT($AH$6&amp;"B"&amp;($C$1*$A1604+3)))</f>
        <v/>
      </c>
      <c r="D1604" s="19" t="str">
        <f aca="true">IF(INDIRECT($AH$6&amp;"B"&amp;($C$1*$A1604+4)) = 0, "", INDIRECT($AH$6&amp;"B"&amp;($C$1*$A1604+4)))</f>
        <v/>
      </c>
      <c r="E1604" s="19" t="str">
        <f aca="true">IF(INDIRECT($AH$6&amp;"B"&amp;($C$1*$A1604+7)) = 0, "", INDIRECT($AH$6&amp;"B"&amp;($C$1*$A1604+7)))</f>
        <v/>
      </c>
      <c r="F1604" s="20" t="str">
        <f aca="true">IF(C1604 &lt;&gt; "",IF(INDIRECT($AH$6&amp;"B"&amp;($C$1*$A1604+8)) = 0, 0, 1), "")</f>
        <v/>
      </c>
      <c r="G1604" s="20" t="n">
        <f aca="true">INDIRECT($AH$6&amp;"B"&amp;($C$1*$A1604+9))</f>
        <v>0</v>
      </c>
      <c r="H1604" s="20" t="n">
        <f aca="true">INDIRECT($AH$6&amp;"B"&amp;($C$1*$A1604+10))</f>
        <v>0</v>
      </c>
      <c r="I1604" s="20" t="n">
        <f aca="true">INDIRECT($AH$6&amp;"B"&amp;($C$1*$A1604+11))</f>
        <v>0</v>
      </c>
      <c r="J1604" s="20" t="n">
        <f aca="true">INDIRECT($AH$6&amp;"B"&amp;($C$1*$A1604+12))</f>
        <v>0</v>
      </c>
      <c r="K1604" s="21" t="str">
        <f aca="false">IF(C1604&lt;&gt;"",IFERROR((G1604+H1604+I1604)/(G1604+H1604+I1604+J1604),0), "")</f>
        <v/>
      </c>
      <c r="L1604" s="20" t="str">
        <f aca="false">IF(C1604&lt;&gt;"",(G1604* 2) +(H1604* 4) + (I1604* 6) + IF(F1604 = 1, 5, 0), "")</f>
        <v/>
      </c>
      <c r="M1604" s="25" t="str">
        <f aca="true">IF(C1604&lt;&gt;"",SUM(INDIRECT($AH$6&amp;"C"&amp;($C$1*$A1604+9)):INDIRECT($AH$6&amp;"V"&amp;($C$1*$A1604+9))), "")</f>
        <v/>
      </c>
      <c r="N1604" s="25" t="str">
        <f aca="true">IF(C1604&lt;&gt;"",SUM(INDIRECT($AH$6&amp;"C"&amp;($C$1*$A1604+10)):INDIRECT($AH$6&amp;"V"&amp;($C$1*$A1604+10))), "")</f>
        <v/>
      </c>
      <c r="O1604" s="25" t="str">
        <f aca="true">IF(C1604&lt;&gt;"",SUM(INDIRECT($AH$6&amp;"C"&amp;($C$1*$A1604+11)):INDIRECT($AH$6&amp;"V"&amp;($C$1*$A1604+11))),"")</f>
        <v/>
      </c>
      <c r="P1604" s="25" t="str">
        <f aca="true">IF(C1604&lt;&gt;"",SUM(INDIRECT($AH$6&amp;"C"&amp;($C$1*$A1604+12)):INDIRECT($AH$6&amp;"V"&amp;($C$1*$A1604+12))),"")</f>
        <v/>
      </c>
      <c r="Q1604" s="24" t="str">
        <f aca="false">IF(C1604&lt;&gt;"",IFERROR((M1604+N1604+O1604)/(M1604+N1604+O1604+P1604),0), "")</f>
        <v/>
      </c>
      <c r="R1604" s="25" t="str">
        <f aca="true">IF(C1604&lt;&gt;"",SUM(INDIRECT($AH$6&amp;"C"&amp;($C$1*$A1604+13)):INDIRECT($AH$6&amp;"V"&amp;($C$1*$A1604+13))), "")</f>
        <v/>
      </c>
      <c r="S1604" s="25" t="str">
        <f aca="false">IF(C1604&lt;&gt;"",IFERROR((M1604+N1604+O1604+P1604)/R1604, 0),"")</f>
        <v/>
      </c>
      <c r="T1604" s="25" t="str">
        <f aca="false">IF(C1604&lt;&gt;"",IFERROR((M1604+N1604+O1604)/R1604,0),"")</f>
        <v/>
      </c>
      <c r="U1604" s="25" t="str">
        <f aca="true">IF(C1604&lt;&gt;"",IF(INDIRECT($AH$6&amp;"B"&amp;($C$1*$A1604+14))= 1,1,0),"")</f>
        <v/>
      </c>
      <c r="V1604" s="25" t="str">
        <f aca="true">IF(C1604&lt;&gt;"",IF(INDIRECT($AH$6&amp;"B"&amp;($C$1*$A1604+15))= 1,1,0),"")</f>
        <v/>
      </c>
      <c r="W1604" s="25" t="str">
        <f aca="false">IF(C1604&lt;&gt;"",($M1604*1) + ($N1604*2) + ($O1604*3) + (IF(U1604 = 1, 10, 0)) + (IF(V1604 = 1, 20, 0)),"")</f>
        <v/>
      </c>
      <c r="X1604" s="27" t="str">
        <f aca="true">IF(C1604&lt;&gt;"",IF(INDIRECT($AH$6&amp;"B"&amp;($C$1*$A1604+16))= 1,1,0),"")</f>
        <v/>
      </c>
      <c r="Y1604" s="27" t="str">
        <f aca="true">IF(D1604&lt;&gt;"",IF(INDIRECT($AH$6&amp;"B"&amp;($C$1*$A1604+17))= 1,1,0),"")</f>
        <v/>
      </c>
      <c r="Z1604" s="27" t="str">
        <f aca="true">IF(E1604&lt;&gt;"",IF(INDIRECT($AH$6&amp;"B"&amp;($C$1*$A1604+18))= 1,1,0),"")</f>
        <v/>
      </c>
      <c r="AA1604" s="27" t="str">
        <f aca="true">IF(F1604&lt;&gt;"",IF(INDIRECT($AH$6&amp;"B"&amp;($C$1*$A1604+19))= 1,1,0),"")</f>
        <v/>
      </c>
      <c r="AB1604" s="27" t="str">
        <f aca="false">IF(C1604&lt;&gt;"",IF(X1604 = 1, 5, 0) + IF(Z1604 = 1, 25, 0) + IF(AA1604 = 1, 15, 0),"")</f>
        <v/>
      </c>
      <c r="AC1604" s="57" t="str">
        <f aca="false">IF(C1604&lt;&gt;"",L1604+W1604+AB1604,"")</f>
        <v/>
      </c>
    </row>
    <row r="1605" customFormat="false" ht="12.8" hidden="false" customHeight="false" outlineLevel="0" collapsed="false">
      <c r="A1605" s="11" t="n">
        <f aca="false">A1604+1</f>
        <v>102</v>
      </c>
      <c r="B1605" s="38" t="str">
        <f aca="true">IF(INDIRECT($AH$6&amp;"B"&amp;($C$1*$A1605+2))=0, "",INDIRECT($AH$6&amp;"B"&amp;($C$1*$A1605+2)))</f>
        <v/>
      </c>
      <c r="C1605" s="19" t="str">
        <f aca="true">IF(INDIRECT($AH$6&amp;"B"&amp;($C$1*$A1605+3)) = 0, "", INDIRECT($AH$6&amp;"B"&amp;($C$1*$A1605+3)))</f>
        <v/>
      </c>
      <c r="D1605" s="19" t="str">
        <f aca="true">IF(INDIRECT($AH$6&amp;"B"&amp;($C$1*$A1605+4)) = 0, "", INDIRECT($AH$6&amp;"B"&amp;($C$1*$A1605+4)))</f>
        <v/>
      </c>
      <c r="E1605" s="19" t="str">
        <f aca="true">IF(INDIRECT($AH$6&amp;"B"&amp;($C$1*$A1605+7)) = 0, "", INDIRECT($AH$6&amp;"B"&amp;($C$1*$A1605+7)))</f>
        <v/>
      </c>
      <c r="F1605" s="20" t="str">
        <f aca="true">IF(C1605 &lt;&gt; "",IF(INDIRECT($AH$6&amp;"B"&amp;($C$1*$A1605+8)) = 0, 0, 1), "")</f>
        <v/>
      </c>
      <c r="G1605" s="20" t="n">
        <f aca="true">INDIRECT($AH$6&amp;"B"&amp;($C$1*$A1605+9))</f>
        <v>0</v>
      </c>
      <c r="H1605" s="20" t="n">
        <f aca="true">INDIRECT($AH$6&amp;"B"&amp;($C$1*$A1605+10))</f>
        <v>0</v>
      </c>
      <c r="I1605" s="20" t="n">
        <f aca="true">INDIRECT($AH$6&amp;"B"&amp;($C$1*$A1605+11))</f>
        <v>0</v>
      </c>
      <c r="J1605" s="20" t="n">
        <f aca="true">INDIRECT($AH$6&amp;"B"&amp;($C$1*$A1605+12))</f>
        <v>0</v>
      </c>
      <c r="K1605" s="21" t="str">
        <f aca="false">IF(C1605&lt;&gt;"",IFERROR((G1605+H1605+I1605)/(G1605+H1605+I1605+J1605),0), "")</f>
        <v/>
      </c>
      <c r="L1605" s="20" t="str">
        <f aca="false">IF(C1605&lt;&gt;"",(G1605* 2) +(H1605* 4) + (I1605* 6) + IF(F1605 = 1, 5, 0), "")</f>
        <v/>
      </c>
      <c r="M1605" s="25" t="str">
        <f aca="true">IF(C1605&lt;&gt;"",SUM(INDIRECT($AH$6&amp;"C"&amp;($C$1*$A1605+9)):INDIRECT($AH$6&amp;"V"&amp;($C$1*$A1605+9))), "")</f>
        <v/>
      </c>
      <c r="N1605" s="25" t="str">
        <f aca="true">IF(C1605&lt;&gt;"",SUM(INDIRECT($AH$6&amp;"C"&amp;($C$1*$A1605+10)):INDIRECT($AH$6&amp;"V"&amp;($C$1*$A1605+10))), "")</f>
        <v/>
      </c>
      <c r="O1605" s="25" t="str">
        <f aca="true">IF(C1605&lt;&gt;"",SUM(INDIRECT($AH$6&amp;"C"&amp;($C$1*$A1605+11)):INDIRECT($AH$6&amp;"V"&amp;($C$1*$A1605+11))),"")</f>
        <v/>
      </c>
      <c r="P1605" s="25" t="str">
        <f aca="true">IF(C1605&lt;&gt;"",SUM(INDIRECT($AH$6&amp;"C"&amp;($C$1*$A1605+12)):INDIRECT($AH$6&amp;"V"&amp;($C$1*$A1605+12))),"")</f>
        <v/>
      </c>
      <c r="Q1605" s="24" t="str">
        <f aca="false">IF(C1605&lt;&gt;"",IFERROR((M1605+N1605+O1605)/(M1605+N1605+O1605+P1605),0), "")</f>
        <v/>
      </c>
      <c r="R1605" s="25" t="str">
        <f aca="true">IF(C1605&lt;&gt;"",SUM(INDIRECT($AH$6&amp;"C"&amp;($C$1*$A1605+13)):INDIRECT($AH$6&amp;"V"&amp;($C$1*$A1605+13))), "")</f>
        <v/>
      </c>
      <c r="S1605" s="25" t="str">
        <f aca="false">IF(C1605&lt;&gt;"",IFERROR((M1605+N1605+O1605+P1605)/R1605, 0),"")</f>
        <v/>
      </c>
      <c r="T1605" s="25" t="str">
        <f aca="false">IF(C1605&lt;&gt;"",IFERROR((M1605+N1605+O1605)/R1605,0),"")</f>
        <v/>
      </c>
      <c r="U1605" s="25" t="str">
        <f aca="true">IF(C1605&lt;&gt;"",IF(INDIRECT($AH$6&amp;"B"&amp;($C$1*$A1605+14))= 1,1,0),"")</f>
        <v/>
      </c>
      <c r="V1605" s="25" t="str">
        <f aca="true">IF(C1605&lt;&gt;"",IF(INDIRECT($AH$6&amp;"B"&amp;($C$1*$A1605+15))= 1,1,0),"")</f>
        <v/>
      </c>
      <c r="W1605" s="25" t="str">
        <f aca="false">IF(C1605&lt;&gt;"",($M1605*1) + ($N1605*2) + ($O1605*3) + (IF(U1605 = 1, 10, 0)) + (IF(V1605 = 1, 20, 0)),"")</f>
        <v/>
      </c>
      <c r="X1605" s="27" t="str">
        <f aca="true">IF(C1605&lt;&gt;"",IF(INDIRECT($AH$6&amp;"B"&amp;($C$1*$A1605+16))= 1,1,0),"")</f>
        <v/>
      </c>
      <c r="Y1605" s="27" t="str">
        <f aca="true">IF(D1605&lt;&gt;"",IF(INDIRECT($AH$6&amp;"B"&amp;($C$1*$A1605+17))= 1,1,0),"")</f>
        <v/>
      </c>
      <c r="Z1605" s="27" t="str">
        <f aca="true">IF(E1605&lt;&gt;"",IF(INDIRECT($AH$6&amp;"B"&amp;($C$1*$A1605+18))= 1,1,0),"")</f>
        <v/>
      </c>
      <c r="AA1605" s="27" t="str">
        <f aca="true">IF(F1605&lt;&gt;"",IF(INDIRECT($AH$6&amp;"B"&amp;($C$1*$A1605+19))= 1,1,0),"")</f>
        <v/>
      </c>
      <c r="AB1605" s="27" t="str">
        <f aca="false">IF(C1605&lt;&gt;"",IF(X1605 = 1, 5, 0) + IF(Z1605 = 1, 25, 0) + IF(AA1605 = 1, 15, 0),"")</f>
        <v/>
      </c>
      <c r="AC1605" s="57" t="str">
        <f aca="false">IF(C1605&lt;&gt;"",L1605+W1605+AB1605,"")</f>
        <v/>
      </c>
    </row>
    <row r="1606" customFormat="false" ht="12.8" hidden="false" customHeight="false" outlineLevel="0" collapsed="false">
      <c r="A1606" s="11" t="n">
        <f aca="false">A1605+1</f>
        <v>103</v>
      </c>
      <c r="B1606" s="38" t="str">
        <f aca="true">IF(INDIRECT($AH$6&amp;"B"&amp;($C$1*$A1606+2))=0, "",INDIRECT($AH$6&amp;"B"&amp;($C$1*$A1606+2)))</f>
        <v/>
      </c>
      <c r="C1606" s="19" t="str">
        <f aca="true">IF(INDIRECT($AH$6&amp;"B"&amp;($C$1*$A1606+3)) = 0, "", INDIRECT($AH$6&amp;"B"&amp;($C$1*$A1606+3)))</f>
        <v/>
      </c>
      <c r="D1606" s="19" t="str">
        <f aca="true">IF(INDIRECT($AH$6&amp;"B"&amp;($C$1*$A1606+4)) = 0, "", INDIRECT($AH$6&amp;"B"&amp;($C$1*$A1606+4)))</f>
        <v/>
      </c>
      <c r="E1606" s="19" t="str">
        <f aca="true">IF(INDIRECT($AH$6&amp;"B"&amp;($C$1*$A1606+7)) = 0, "", INDIRECT($AH$6&amp;"B"&amp;($C$1*$A1606+7)))</f>
        <v/>
      </c>
      <c r="F1606" s="20" t="str">
        <f aca="true">IF(C1606 &lt;&gt; "",IF(INDIRECT($AH$6&amp;"B"&amp;($C$1*$A1606+8)) = 0, 0, 1), "")</f>
        <v/>
      </c>
      <c r="G1606" s="20" t="n">
        <f aca="true">INDIRECT($AH$6&amp;"B"&amp;($C$1*$A1606+9))</f>
        <v>0</v>
      </c>
      <c r="H1606" s="20" t="n">
        <f aca="true">INDIRECT($AH$6&amp;"B"&amp;($C$1*$A1606+10))</f>
        <v>0</v>
      </c>
      <c r="I1606" s="20" t="n">
        <f aca="true">INDIRECT($AH$6&amp;"B"&amp;($C$1*$A1606+11))</f>
        <v>0</v>
      </c>
      <c r="J1606" s="20" t="n">
        <f aca="true">INDIRECT($AH$6&amp;"B"&amp;($C$1*$A1606+12))</f>
        <v>0</v>
      </c>
      <c r="K1606" s="21" t="str">
        <f aca="false">IF(C1606&lt;&gt;"",IFERROR((G1606+H1606+I1606)/(G1606+H1606+I1606+J1606),0), "")</f>
        <v/>
      </c>
      <c r="L1606" s="20" t="str">
        <f aca="false">IF(C1606&lt;&gt;"",(G1606* 2) +(H1606* 4) + (I1606* 6) + IF(F1606 = 1, 5, 0), "")</f>
        <v/>
      </c>
      <c r="M1606" s="25" t="str">
        <f aca="true">IF(C1606&lt;&gt;"",SUM(INDIRECT($AH$6&amp;"C"&amp;($C$1*$A1606+9)):INDIRECT($AH$6&amp;"V"&amp;($C$1*$A1606+9))), "")</f>
        <v/>
      </c>
      <c r="N1606" s="25" t="str">
        <f aca="true">IF(C1606&lt;&gt;"",SUM(INDIRECT($AH$6&amp;"C"&amp;($C$1*$A1606+10)):INDIRECT($AH$6&amp;"V"&amp;($C$1*$A1606+10))), "")</f>
        <v/>
      </c>
      <c r="O1606" s="25" t="str">
        <f aca="true">IF(C1606&lt;&gt;"",SUM(INDIRECT($AH$6&amp;"C"&amp;($C$1*$A1606+11)):INDIRECT($AH$6&amp;"V"&amp;($C$1*$A1606+11))),"")</f>
        <v/>
      </c>
      <c r="P1606" s="25" t="str">
        <f aca="true">IF(C1606&lt;&gt;"",SUM(INDIRECT($AH$6&amp;"C"&amp;($C$1*$A1606+12)):INDIRECT($AH$6&amp;"V"&amp;($C$1*$A1606+12))),"")</f>
        <v/>
      </c>
      <c r="Q1606" s="24" t="str">
        <f aca="false">IF(C1606&lt;&gt;"",IFERROR((M1606+N1606+O1606)/(M1606+N1606+O1606+P1606),0), "")</f>
        <v/>
      </c>
      <c r="R1606" s="25" t="str">
        <f aca="true">IF(C1606&lt;&gt;"",SUM(INDIRECT($AH$6&amp;"C"&amp;($C$1*$A1606+13)):INDIRECT($AH$6&amp;"V"&amp;($C$1*$A1606+13))), "")</f>
        <v/>
      </c>
      <c r="S1606" s="25" t="str">
        <f aca="false">IF(C1606&lt;&gt;"",IFERROR((M1606+N1606+O1606+P1606)/R1606, 0),"")</f>
        <v/>
      </c>
      <c r="T1606" s="25" t="str">
        <f aca="false">IF(C1606&lt;&gt;"",IFERROR((M1606+N1606+O1606)/R1606,0),"")</f>
        <v/>
      </c>
      <c r="U1606" s="25" t="str">
        <f aca="true">IF(C1606&lt;&gt;"",IF(INDIRECT($AH$6&amp;"B"&amp;($C$1*$A1606+14))= 1,1,0),"")</f>
        <v/>
      </c>
      <c r="V1606" s="25" t="str">
        <f aca="true">IF(C1606&lt;&gt;"",IF(INDIRECT($AH$6&amp;"B"&amp;($C$1*$A1606+15))= 1,1,0),"")</f>
        <v/>
      </c>
      <c r="W1606" s="25" t="str">
        <f aca="false">IF(C1606&lt;&gt;"",($M1606*1) + ($N1606*2) + ($O1606*3) + (IF(U1606 = 1, 10, 0)) + (IF(V1606 = 1, 20, 0)),"")</f>
        <v/>
      </c>
      <c r="X1606" s="27" t="str">
        <f aca="true">IF(C1606&lt;&gt;"",IF(INDIRECT($AH$6&amp;"B"&amp;($C$1*$A1606+16))= 1,1,0),"")</f>
        <v/>
      </c>
      <c r="Y1606" s="27" t="str">
        <f aca="true">IF(D1606&lt;&gt;"",IF(INDIRECT($AH$6&amp;"B"&amp;($C$1*$A1606+17))= 1,1,0),"")</f>
        <v/>
      </c>
      <c r="Z1606" s="27" t="str">
        <f aca="true">IF(E1606&lt;&gt;"",IF(INDIRECT($AH$6&amp;"B"&amp;($C$1*$A1606+18))= 1,1,0),"")</f>
        <v/>
      </c>
      <c r="AA1606" s="27" t="str">
        <f aca="true">IF(F1606&lt;&gt;"",IF(INDIRECT($AH$6&amp;"B"&amp;($C$1*$A1606+19))= 1,1,0),"")</f>
        <v/>
      </c>
      <c r="AB1606" s="27" t="str">
        <f aca="false">IF(C1606&lt;&gt;"",IF(X1606 = 1, 5, 0) + IF(Z1606 = 1, 25, 0) + IF(AA1606 = 1, 15, 0),"")</f>
        <v/>
      </c>
      <c r="AC1606" s="57" t="str">
        <f aca="false">IF(C1606&lt;&gt;"",L1606+W1606+AB1606,"")</f>
        <v/>
      </c>
    </row>
    <row r="1607" customFormat="false" ht="12.8" hidden="false" customHeight="false" outlineLevel="0" collapsed="false">
      <c r="A1607" s="11" t="n">
        <f aca="false">A1606+1</f>
        <v>104</v>
      </c>
      <c r="B1607" s="38" t="str">
        <f aca="true">IF(INDIRECT($AH$6&amp;"B"&amp;($C$1*$A1607+2))=0, "",INDIRECT($AH$6&amp;"B"&amp;($C$1*$A1607+2)))</f>
        <v/>
      </c>
      <c r="C1607" s="19" t="str">
        <f aca="true">IF(INDIRECT($AH$6&amp;"B"&amp;($C$1*$A1607+3)) = 0, "", INDIRECT($AH$6&amp;"B"&amp;($C$1*$A1607+3)))</f>
        <v/>
      </c>
      <c r="D1607" s="19" t="str">
        <f aca="true">IF(INDIRECT($AH$6&amp;"B"&amp;($C$1*$A1607+4)) = 0, "", INDIRECT($AH$6&amp;"B"&amp;($C$1*$A1607+4)))</f>
        <v/>
      </c>
      <c r="E1607" s="19" t="str">
        <f aca="true">IF(INDIRECT($AH$6&amp;"B"&amp;($C$1*$A1607+7)) = 0, "", INDIRECT($AH$6&amp;"B"&amp;($C$1*$A1607+7)))</f>
        <v/>
      </c>
      <c r="F1607" s="20" t="str">
        <f aca="true">IF(C1607 &lt;&gt; "",IF(INDIRECT($AH$6&amp;"B"&amp;($C$1*$A1607+8)) = 0, 0, 1), "")</f>
        <v/>
      </c>
      <c r="G1607" s="20" t="n">
        <f aca="true">INDIRECT($AH$6&amp;"B"&amp;($C$1*$A1607+9))</f>
        <v>0</v>
      </c>
      <c r="H1607" s="20" t="n">
        <f aca="true">INDIRECT($AH$6&amp;"B"&amp;($C$1*$A1607+10))</f>
        <v>0</v>
      </c>
      <c r="I1607" s="20" t="n">
        <f aca="true">INDIRECT($AH$6&amp;"B"&amp;($C$1*$A1607+11))</f>
        <v>0</v>
      </c>
      <c r="J1607" s="20" t="n">
        <f aca="true">INDIRECT($AH$6&amp;"B"&amp;($C$1*$A1607+12))</f>
        <v>0</v>
      </c>
      <c r="K1607" s="21" t="str">
        <f aca="false">IF(C1607&lt;&gt;"",IFERROR((G1607+H1607+I1607)/(G1607+H1607+I1607+J1607),0), "")</f>
        <v/>
      </c>
      <c r="L1607" s="20" t="str">
        <f aca="false">IF(C1607&lt;&gt;"",(G1607* 2) +(H1607* 4) + (I1607* 6) + IF(F1607 = 1, 5, 0), "")</f>
        <v/>
      </c>
      <c r="M1607" s="25" t="str">
        <f aca="true">IF(C1607&lt;&gt;"",SUM(INDIRECT($AH$6&amp;"C"&amp;($C$1*$A1607+9)):INDIRECT($AH$6&amp;"V"&amp;($C$1*$A1607+9))), "")</f>
        <v/>
      </c>
      <c r="N1607" s="25" t="str">
        <f aca="true">IF(C1607&lt;&gt;"",SUM(INDIRECT($AH$6&amp;"C"&amp;($C$1*$A1607+10)):INDIRECT($AH$6&amp;"V"&amp;($C$1*$A1607+10))), "")</f>
        <v/>
      </c>
      <c r="O1607" s="25" t="str">
        <f aca="true">IF(C1607&lt;&gt;"",SUM(INDIRECT($AH$6&amp;"C"&amp;($C$1*$A1607+11)):INDIRECT($AH$6&amp;"V"&amp;($C$1*$A1607+11))),"")</f>
        <v/>
      </c>
      <c r="P1607" s="25" t="str">
        <f aca="true">IF(C1607&lt;&gt;"",SUM(INDIRECT($AH$6&amp;"C"&amp;($C$1*$A1607+12)):INDIRECT($AH$6&amp;"V"&amp;($C$1*$A1607+12))),"")</f>
        <v/>
      </c>
      <c r="Q1607" s="24" t="str">
        <f aca="false">IF(C1607&lt;&gt;"",IFERROR((M1607+N1607+O1607)/(M1607+N1607+O1607+P1607),0), "")</f>
        <v/>
      </c>
      <c r="R1607" s="25" t="str">
        <f aca="true">IF(C1607&lt;&gt;"",SUM(INDIRECT($AH$6&amp;"C"&amp;($C$1*$A1607+13)):INDIRECT($AH$6&amp;"V"&amp;($C$1*$A1607+13))), "")</f>
        <v/>
      </c>
      <c r="S1607" s="25" t="str">
        <f aca="false">IF(C1607&lt;&gt;"",IFERROR((M1607+N1607+O1607+P1607)/R1607, 0),"")</f>
        <v/>
      </c>
      <c r="T1607" s="25" t="str">
        <f aca="false">IF(C1607&lt;&gt;"",IFERROR((M1607+N1607+O1607)/R1607,0),"")</f>
        <v/>
      </c>
      <c r="U1607" s="25" t="str">
        <f aca="true">IF(C1607&lt;&gt;"",IF(INDIRECT($AH$6&amp;"B"&amp;($C$1*$A1607+14))= 1,1,0),"")</f>
        <v/>
      </c>
      <c r="V1607" s="25" t="str">
        <f aca="true">IF(C1607&lt;&gt;"",IF(INDIRECT($AH$6&amp;"B"&amp;($C$1*$A1607+15))= 1,1,0),"")</f>
        <v/>
      </c>
      <c r="W1607" s="25" t="str">
        <f aca="false">IF(C1607&lt;&gt;"",($M1607*1) + ($N1607*2) + ($O1607*3) + (IF(U1607 = 1, 10, 0)) + (IF(V1607 = 1, 20, 0)),"")</f>
        <v/>
      </c>
      <c r="X1607" s="27" t="str">
        <f aca="true">IF(C1607&lt;&gt;"",IF(INDIRECT($AH$6&amp;"B"&amp;($C$1*$A1607+16))= 1,1,0),"")</f>
        <v/>
      </c>
      <c r="Y1607" s="27" t="str">
        <f aca="true">IF(D1607&lt;&gt;"",IF(INDIRECT($AH$6&amp;"B"&amp;($C$1*$A1607+17))= 1,1,0),"")</f>
        <v/>
      </c>
      <c r="Z1607" s="27" t="str">
        <f aca="true">IF(E1607&lt;&gt;"",IF(INDIRECT($AH$6&amp;"B"&amp;($C$1*$A1607+18))= 1,1,0),"")</f>
        <v/>
      </c>
      <c r="AA1607" s="27" t="str">
        <f aca="true">IF(F1607&lt;&gt;"",IF(INDIRECT($AH$6&amp;"B"&amp;($C$1*$A1607+19))= 1,1,0),"")</f>
        <v/>
      </c>
      <c r="AB1607" s="27" t="str">
        <f aca="false">IF(C1607&lt;&gt;"",IF(X1607 = 1, 5, 0) + IF(Z1607 = 1, 25, 0) + IF(AA1607 = 1, 15, 0),"")</f>
        <v/>
      </c>
      <c r="AC1607" s="57" t="str">
        <f aca="false">IF(C1607&lt;&gt;"",L1607+W1607+AB1607,"")</f>
        <v/>
      </c>
    </row>
    <row r="1608" customFormat="false" ht="12.8" hidden="false" customHeight="false" outlineLevel="0" collapsed="false">
      <c r="A1608" s="11" t="n">
        <f aca="false">A1607+1</f>
        <v>105</v>
      </c>
      <c r="B1608" s="38" t="str">
        <f aca="true">IF(INDIRECT($AH$6&amp;"B"&amp;($C$1*$A1608+2))=0, "",INDIRECT($AH$6&amp;"B"&amp;($C$1*$A1608+2)))</f>
        <v/>
      </c>
      <c r="C1608" s="19" t="str">
        <f aca="true">IF(INDIRECT($AH$6&amp;"B"&amp;($C$1*$A1608+3)) = 0, "", INDIRECT($AH$6&amp;"B"&amp;($C$1*$A1608+3)))</f>
        <v/>
      </c>
      <c r="D1608" s="19" t="str">
        <f aca="true">IF(INDIRECT($AH$6&amp;"B"&amp;($C$1*$A1608+4)) = 0, "", INDIRECT($AH$6&amp;"B"&amp;($C$1*$A1608+4)))</f>
        <v/>
      </c>
      <c r="E1608" s="19" t="str">
        <f aca="true">IF(INDIRECT($AH$6&amp;"B"&amp;($C$1*$A1608+7)) = 0, "", INDIRECT($AH$6&amp;"B"&amp;($C$1*$A1608+7)))</f>
        <v/>
      </c>
      <c r="F1608" s="20" t="str">
        <f aca="true">IF(C1608 &lt;&gt; "",IF(INDIRECT($AH$6&amp;"B"&amp;($C$1*$A1608+8)) = 0, 0, 1), "")</f>
        <v/>
      </c>
      <c r="G1608" s="20" t="n">
        <f aca="true">INDIRECT($AH$6&amp;"B"&amp;($C$1*$A1608+9))</f>
        <v>0</v>
      </c>
      <c r="H1608" s="20" t="n">
        <f aca="true">INDIRECT($AH$6&amp;"B"&amp;($C$1*$A1608+10))</f>
        <v>0</v>
      </c>
      <c r="I1608" s="20" t="n">
        <f aca="true">INDIRECT($AH$6&amp;"B"&amp;($C$1*$A1608+11))</f>
        <v>0</v>
      </c>
      <c r="J1608" s="20" t="n">
        <f aca="true">INDIRECT($AH$6&amp;"B"&amp;($C$1*$A1608+12))</f>
        <v>0</v>
      </c>
      <c r="K1608" s="21" t="str">
        <f aca="false">IF(C1608&lt;&gt;"",IFERROR((G1608+H1608+I1608)/(G1608+H1608+I1608+J1608),0), "")</f>
        <v/>
      </c>
      <c r="L1608" s="20" t="str">
        <f aca="false">IF(C1608&lt;&gt;"",(G1608* 2) +(H1608* 4) + (I1608* 6) + IF(F1608 = 1, 5, 0), "")</f>
        <v/>
      </c>
      <c r="M1608" s="25" t="str">
        <f aca="true">IF(C1608&lt;&gt;"",SUM(INDIRECT($AH$6&amp;"C"&amp;($C$1*$A1608+9)):INDIRECT($AH$6&amp;"V"&amp;($C$1*$A1608+9))), "")</f>
        <v/>
      </c>
      <c r="N1608" s="25" t="str">
        <f aca="true">IF(C1608&lt;&gt;"",SUM(INDIRECT($AH$6&amp;"C"&amp;($C$1*$A1608+10)):INDIRECT($AH$6&amp;"V"&amp;($C$1*$A1608+10))), "")</f>
        <v/>
      </c>
      <c r="O1608" s="25" t="str">
        <f aca="true">IF(C1608&lt;&gt;"",SUM(INDIRECT($AH$6&amp;"C"&amp;($C$1*$A1608+11)):INDIRECT($AH$6&amp;"V"&amp;($C$1*$A1608+11))),"")</f>
        <v/>
      </c>
      <c r="P1608" s="25" t="str">
        <f aca="true">IF(C1608&lt;&gt;"",SUM(INDIRECT($AH$6&amp;"C"&amp;($C$1*$A1608+12)):INDIRECT($AH$6&amp;"V"&amp;($C$1*$A1608+12))),"")</f>
        <v/>
      </c>
      <c r="Q1608" s="24" t="str">
        <f aca="false">IF(C1608&lt;&gt;"",IFERROR((M1608+N1608+O1608)/(M1608+N1608+O1608+P1608),0), "")</f>
        <v/>
      </c>
      <c r="R1608" s="25" t="str">
        <f aca="true">IF(C1608&lt;&gt;"",SUM(INDIRECT($AH$6&amp;"C"&amp;($C$1*$A1608+13)):INDIRECT($AH$6&amp;"V"&amp;($C$1*$A1608+13))), "")</f>
        <v/>
      </c>
      <c r="S1608" s="25" t="str">
        <f aca="false">IF(C1608&lt;&gt;"",IFERROR((M1608+N1608+O1608+P1608)/R1608, 0),"")</f>
        <v/>
      </c>
      <c r="T1608" s="25" t="str">
        <f aca="false">IF(C1608&lt;&gt;"",IFERROR((M1608+N1608+O1608)/R1608,0),"")</f>
        <v/>
      </c>
      <c r="U1608" s="25" t="str">
        <f aca="true">IF(C1608&lt;&gt;"",IF(INDIRECT($AH$6&amp;"B"&amp;($C$1*$A1608+14))= 1,1,0),"")</f>
        <v/>
      </c>
      <c r="V1608" s="25" t="str">
        <f aca="true">IF(C1608&lt;&gt;"",IF(INDIRECT($AH$6&amp;"B"&amp;($C$1*$A1608+15))= 1,1,0),"")</f>
        <v/>
      </c>
      <c r="W1608" s="25" t="str">
        <f aca="false">IF(C1608&lt;&gt;"",($M1608*1) + ($N1608*2) + ($O1608*3) + (IF(U1608 = 1, 10, 0)) + (IF(V1608 = 1, 20, 0)),"")</f>
        <v/>
      </c>
      <c r="X1608" s="27" t="str">
        <f aca="true">IF(C1608&lt;&gt;"",IF(INDIRECT($AH$6&amp;"B"&amp;($C$1*$A1608+16))= 1,1,0),"")</f>
        <v/>
      </c>
      <c r="Y1608" s="27" t="str">
        <f aca="true">IF(D1608&lt;&gt;"",IF(INDIRECT($AH$6&amp;"B"&amp;($C$1*$A1608+17))= 1,1,0),"")</f>
        <v/>
      </c>
      <c r="Z1608" s="27" t="str">
        <f aca="true">IF(E1608&lt;&gt;"",IF(INDIRECT($AH$6&amp;"B"&amp;($C$1*$A1608+18))= 1,1,0),"")</f>
        <v/>
      </c>
      <c r="AA1608" s="27" t="str">
        <f aca="true">IF(F1608&lt;&gt;"",IF(INDIRECT($AH$6&amp;"B"&amp;($C$1*$A1608+19))= 1,1,0),"")</f>
        <v/>
      </c>
      <c r="AB1608" s="27" t="str">
        <f aca="false">IF(C1608&lt;&gt;"",IF(X1608 = 1, 5, 0) + IF(Z1608 = 1, 25, 0) + IF(AA1608 = 1, 15, 0),"")</f>
        <v/>
      </c>
      <c r="AC1608" s="57" t="str">
        <f aca="false">IF(C1608&lt;&gt;"",L1608+W1608+AB1608,"")</f>
        <v/>
      </c>
    </row>
    <row r="1609" customFormat="false" ht="12.8" hidden="false" customHeight="false" outlineLevel="0" collapsed="false">
      <c r="A1609" s="11" t="n">
        <f aca="false">A1608+1</f>
        <v>106</v>
      </c>
      <c r="B1609" s="38" t="str">
        <f aca="true">IF(INDIRECT($AH$6&amp;"B"&amp;($C$1*$A1609+2))=0, "",INDIRECT($AH$6&amp;"B"&amp;($C$1*$A1609+2)))</f>
        <v/>
      </c>
      <c r="C1609" s="19" t="str">
        <f aca="true">IF(INDIRECT($AH$6&amp;"B"&amp;($C$1*$A1609+3)) = 0, "", INDIRECT($AH$6&amp;"B"&amp;($C$1*$A1609+3)))</f>
        <v/>
      </c>
      <c r="D1609" s="19" t="str">
        <f aca="true">IF(INDIRECT($AH$6&amp;"B"&amp;($C$1*$A1609+4)) = 0, "", INDIRECT($AH$6&amp;"B"&amp;($C$1*$A1609+4)))</f>
        <v/>
      </c>
      <c r="E1609" s="19" t="str">
        <f aca="true">IF(INDIRECT($AH$6&amp;"B"&amp;($C$1*$A1609+7)) = 0, "", INDIRECT($AH$6&amp;"B"&amp;($C$1*$A1609+7)))</f>
        <v/>
      </c>
      <c r="F1609" s="20" t="str">
        <f aca="true">IF(C1609 &lt;&gt; "",IF(INDIRECT($AH$6&amp;"B"&amp;($C$1*$A1609+8)) = 0, 0, 1), "")</f>
        <v/>
      </c>
      <c r="G1609" s="20" t="n">
        <f aca="true">INDIRECT($AH$6&amp;"B"&amp;($C$1*$A1609+9))</f>
        <v>0</v>
      </c>
      <c r="H1609" s="20" t="n">
        <f aca="true">INDIRECT($AH$6&amp;"B"&amp;($C$1*$A1609+10))</f>
        <v>0</v>
      </c>
      <c r="I1609" s="20" t="n">
        <f aca="true">INDIRECT($AH$6&amp;"B"&amp;($C$1*$A1609+11))</f>
        <v>0</v>
      </c>
      <c r="J1609" s="20" t="n">
        <f aca="true">INDIRECT($AH$6&amp;"B"&amp;($C$1*$A1609+12))</f>
        <v>0</v>
      </c>
      <c r="K1609" s="21" t="str">
        <f aca="false">IF(C1609&lt;&gt;"",IFERROR((G1609+H1609+I1609)/(G1609+H1609+I1609+J1609),0), "")</f>
        <v/>
      </c>
      <c r="L1609" s="20" t="str">
        <f aca="false">IF(C1609&lt;&gt;"",(G1609* 2) +(H1609* 4) + (I1609* 6) + IF(F1609 = 1, 5, 0), "")</f>
        <v/>
      </c>
      <c r="M1609" s="25" t="str">
        <f aca="true">IF(C1609&lt;&gt;"",SUM(INDIRECT($AH$6&amp;"C"&amp;($C$1*$A1609+9)):INDIRECT($AH$6&amp;"V"&amp;($C$1*$A1609+9))), "")</f>
        <v/>
      </c>
      <c r="N1609" s="25" t="str">
        <f aca="true">IF(C1609&lt;&gt;"",SUM(INDIRECT($AH$6&amp;"C"&amp;($C$1*$A1609+10)):INDIRECT($AH$6&amp;"V"&amp;($C$1*$A1609+10))), "")</f>
        <v/>
      </c>
      <c r="O1609" s="25" t="str">
        <f aca="true">IF(C1609&lt;&gt;"",SUM(INDIRECT($AH$6&amp;"C"&amp;($C$1*$A1609+11)):INDIRECT($AH$6&amp;"V"&amp;($C$1*$A1609+11))),"")</f>
        <v/>
      </c>
      <c r="P1609" s="25" t="str">
        <f aca="true">IF(C1609&lt;&gt;"",SUM(INDIRECT($AH$6&amp;"C"&amp;($C$1*$A1609+12)):INDIRECT($AH$6&amp;"V"&amp;($C$1*$A1609+12))),"")</f>
        <v/>
      </c>
      <c r="Q1609" s="24" t="str">
        <f aca="false">IF(C1609&lt;&gt;"",IFERROR((M1609+N1609+O1609)/(M1609+N1609+O1609+P1609),0), "")</f>
        <v/>
      </c>
      <c r="R1609" s="25" t="str">
        <f aca="true">IF(C1609&lt;&gt;"",SUM(INDIRECT($AH$6&amp;"C"&amp;($C$1*$A1609+13)):INDIRECT($AH$6&amp;"V"&amp;($C$1*$A1609+13))), "")</f>
        <v/>
      </c>
      <c r="S1609" s="25" t="str">
        <f aca="false">IF(C1609&lt;&gt;"",IFERROR((M1609+N1609+O1609+P1609)/R1609, 0),"")</f>
        <v/>
      </c>
      <c r="T1609" s="25" t="str">
        <f aca="false">IF(C1609&lt;&gt;"",IFERROR((M1609+N1609+O1609)/R1609,0),"")</f>
        <v/>
      </c>
      <c r="U1609" s="25" t="str">
        <f aca="true">IF(C1609&lt;&gt;"",IF(INDIRECT($AH$6&amp;"B"&amp;($C$1*$A1609+14))= 1,1,0),"")</f>
        <v/>
      </c>
      <c r="V1609" s="25" t="str">
        <f aca="true">IF(C1609&lt;&gt;"",IF(INDIRECT($AH$6&amp;"B"&amp;($C$1*$A1609+15))= 1,1,0),"")</f>
        <v/>
      </c>
      <c r="W1609" s="25" t="str">
        <f aca="false">IF(C1609&lt;&gt;"",($M1609*1) + ($N1609*2) + ($O1609*3) + (IF(U1609 = 1, 10, 0)) + (IF(V1609 = 1, 20, 0)),"")</f>
        <v/>
      </c>
      <c r="X1609" s="27" t="str">
        <f aca="true">IF(C1609&lt;&gt;"",IF(INDIRECT($AH$6&amp;"B"&amp;($C$1*$A1609+16))= 1,1,0),"")</f>
        <v/>
      </c>
      <c r="Y1609" s="27" t="str">
        <f aca="true">IF(D1609&lt;&gt;"",IF(INDIRECT($AH$6&amp;"B"&amp;($C$1*$A1609+17))= 1,1,0),"")</f>
        <v/>
      </c>
      <c r="Z1609" s="27" t="str">
        <f aca="true">IF(E1609&lt;&gt;"",IF(INDIRECT($AH$6&amp;"B"&amp;($C$1*$A1609+18))= 1,1,0),"")</f>
        <v/>
      </c>
      <c r="AA1609" s="27" t="str">
        <f aca="true">IF(F1609&lt;&gt;"",IF(INDIRECT($AH$6&amp;"B"&amp;($C$1*$A1609+19))= 1,1,0),"")</f>
        <v/>
      </c>
      <c r="AB1609" s="27" t="str">
        <f aca="false">IF(C1609&lt;&gt;"",IF(X1609 = 1, 5, 0) + IF(Z1609 = 1, 25, 0) + IF(AA1609 = 1, 15, 0),"")</f>
        <v/>
      </c>
      <c r="AC1609" s="57" t="str">
        <f aca="false">IF(C1609&lt;&gt;"",L1609+W1609+AB1609,"")</f>
        <v/>
      </c>
    </row>
    <row r="1610" customFormat="false" ht="12.8" hidden="false" customHeight="false" outlineLevel="0" collapsed="false">
      <c r="A1610" s="11" t="n">
        <f aca="false">A1609+1</f>
        <v>107</v>
      </c>
      <c r="B1610" s="38" t="str">
        <f aca="true">IF(INDIRECT($AH$6&amp;"B"&amp;($C$1*$A1610+2))=0, "",INDIRECT($AH$6&amp;"B"&amp;($C$1*$A1610+2)))</f>
        <v/>
      </c>
      <c r="C1610" s="19" t="str">
        <f aca="true">IF(INDIRECT($AH$6&amp;"B"&amp;($C$1*$A1610+3)) = 0, "", INDIRECT($AH$6&amp;"B"&amp;($C$1*$A1610+3)))</f>
        <v/>
      </c>
      <c r="D1610" s="19" t="str">
        <f aca="true">IF(INDIRECT($AH$6&amp;"B"&amp;($C$1*$A1610+4)) = 0, "", INDIRECT($AH$6&amp;"B"&amp;($C$1*$A1610+4)))</f>
        <v/>
      </c>
      <c r="E1610" s="19" t="str">
        <f aca="true">IF(INDIRECT($AH$6&amp;"B"&amp;($C$1*$A1610+7)) = 0, "", INDIRECT($AH$6&amp;"B"&amp;($C$1*$A1610+7)))</f>
        <v/>
      </c>
      <c r="F1610" s="20" t="str">
        <f aca="true">IF(C1610 &lt;&gt; "",IF(INDIRECT($AH$6&amp;"B"&amp;($C$1*$A1610+8)) = 0, 0, 1), "")</f>
        <v/>
      </c>
      <c r="G1610" s="20" t="n">
        <f aca="true">INDIRECT($AH$6&amp;"B"&amp;($C$1*$A1610+9))</f>
        <v>0</v>
      </c>
      <c r="H1610" s="20" t="n">
        <f aca="true">INDIRECT($AH$6&amp;"B"&amp;($C$1*$A1610+10))</f>
        <v>0</v>
      </c>
      <c r="I1610" s="20" t="n">
        <f aca="true">INDIRECT($AH$6&amp;"B"&amp;($C$1*$A1610+11))</f>
        <v>0</v>
      </c>
      <c r="J1610" s="20" t="n">
        <f aca="true">INDIRECT($AH$6&amp;"B"&amp;($C$1*$A1610+12))</f>
        <v>0</v>
      </c>
      <c r="K1610" s="21" t="str">
        <f aca="false">IF(C1610&lt;&gt;"",IFERROR((G1610+H1610+I1610)/(G1610+H1610+I1610+J1610),0), "")</f>
        <v/>
      </c>
      <c r="L1610" s="20" t="str">
        <f aca="false">IF(C1610&lt;&gt;"",(G1610* 2) +(H1610* 4) + (I1610* 6) + IF(F1610 = 1, 5, 0), "")</f>
        <v/>
      </c>
      <c r="M1610" s="25" t="str">
        <f aca="true">IF(C1610&lt;&gt;"",SUM(INDIRECT($AH$6&amp;"C"&amp;($C$1*$A1610+9)):INDIRECT($AH$6&amp;"V"&amp;($C$1*$A1610+9))), "")</f>
        <v/>
      </c>
      <c r="N1610" s="25" t="str">
        <f aca="true">IF(C1610&lt;&gt;"",SUM(INDIRECT($AH$6&amp;"C"&amp;($C$1*$A1610+10)):INDIRECT($AH$6&amp;"V"&amp;($C$1*$A1610+10))), "")</f>
        <v/>
      </c>
      <c r="O1610" s="25" t="str">
        <f aca="true">IF(C1610&lt;&gt;"",SUM(INDIRECT($AH$6&amp;"C"&amp;($C$1*$A1610+11)):INDIRECT($AH$6&amp;"V"&amp;($C$1*$A1610+11))),"")</f>
        <v/>
      </c>
      <c r="P1610" s="25" t="str">
        <f aca="true">IF(C1610&lt;&gt;"",SUM(INDIRECT($AH$6&amp;"C"&amp;($C$1*$A1610+12)):INDIRECT($AH$6&amp;"V"&amp;($C$1*$A1610+12))),"")</f>
        <v/>
      </c>
      <c r="Q1610" s="24" t="str">
        <f aca="false">IF(C1610&lt;&gt;"",IFERROR((M1610+N1610+O1610)/(M1610+N1610+O1610+P1610),0), "")</f>
        <v/>
      </c>
      <c r="R1610" s="25" t="str">
        <f aca="true">IF(C1610&lt;&gt;"",SUM(INDIRECT($AH$6&amp;"C"&amp;($C$1*$A1610+13)):INDIRECT($AH$6&amp;"V"&amp;($C$1*$A1610+13))), "")</f>
        <v/>
      </c>
      <c r="S1610" s="25" t="str">
        <f aca="false">IF(C1610&lt;&gt;"",IFERROR((M1610+N1610+O1610+P1610)/R1610, 0),"")</f>
        <v/>
      </c>
      <c r="T1610" s="25" t="str">
        <f aca="false">IF(C1610&lt;&gt;"",IFERROR((M1610+N1610+O1610)/R1610,0),"")</f>
        <v/>
      </c>
      <c r="U1610" s="25" t="str">
        <f aca="true">IF(C1610&lt;&gt;"",IF(INDIRECT($AH$6&amp;"B"&amp;($C$1*$A1610+14))= 1,1,0),"")</f>
        <v/>
      </c>
      <c r="V1610" s="25" t="str">
        <f aca="true">IF(C1610&lt;&gt;"",IF(INDIRECT($AH$6&amp;"B"&amp;($C$1*$A1610+15))= 1,1,0),"")</f>
        <v/>
      </c>
      <c r="W1610" s="25" t="str">
        <f aca="false">IF(C1610&lt;&gt;"",($M1610*1) + ($N1610*2) + ($O1610*3) + (IF(U1610 = 1, 10, 0)) + (IF(V1610 = 1, 20, 0)),"")</f>
        <v/>
      </c>
      <c r="X1610" s="27" t="str">
        <f aca="true">IF(C1610&lt;&gt;"",IF(INDIRECT($AH$6&amp;"B"&amp;($C$1*$A1610+16))= 1,1,0),"")</f>
        <v/>
      </c>
      <c r="Y1610" s="27" t="str">
        <f aca="true">IF(D1610&lt;&gt;"",IF(INDIRECT($AH$6&amp;"B"&amp;($C$1*$A1610+17))= 1,1,0),"")</f>
        <v/>
      </c>
      <c r="Z1610" s="27" t="str">
        <f aca="true">IF(E1610&lt;&gt;"",IF(INDIRECT($AH$6&amp;"B"&amp;($C$1*$A1610+18))= 1,1,0),"")</f>
        <v/>
      </c>
      <c r="AA1610" s="27" t="str">
        <f aca="true">IF(F1610&lt;&gt;"",IF(INDIRECT($AH$6&amp;"B"&amp;($C$1*$A1610+19))= 1,1,0),"")</f>
        <v/>
      </c>
      <c r="AB1610" s="27" t="str">
        <f aca="false">IF(C1610&lt;&gt;"",IF(X1610 = 1, 5, 0) + IF(Z1610 = 1, 25, 0) + IF(AA1610 = 1, 15, 0),"")</f>
        <v/>
      </c>
      <c r="AC1610" s="57" t="str">
        <f aca="false">IF(C1610&lt;&gt;"",L1610+W1610+AB1610,"")</f>
        <v/>
      </c>
    </row>
    <row r="1611" customFormat="false" ht="12.8" hidden="false" customHeight="false" outlineLevel="0" collapsed="false">
      <c r="A1611" s="11" t="n">
        <f aca="false">A1610+1</f>
        <v>108</v>
      </c>
      <c r="B1611" s="38" t="str">
        <f aca="true">IF(INDIRECT($AH$6&amp;"B"&amp;($C$1*$A1611+2))=0, "",INDIRECT($AH$6&amp;"B"&amp;($C$1*$A1611+2)))</f>
        <v/>
      </c>
      <c r="C1611" s="19" t="str">
        <f aca="true">IF(INDIRECT($AH$6&amp;"B"&amp;($C$1*$A1611+3)) = 0, "", INDIRECT($AH$6&amp;"B"&amp;($C$1*$A1611+3)))</f>
        <v/>
      </c>
      <c r="D1611" s="19" t="str">
        <f aca="true">IF(INDIRECT($AH$6&amp;"B"&amp;($C$1*$A1611+4)) = 0, "", INDIRECT($AH$6&amp;"B"&amp;($C$1*$A1611+4)))</f>
        <v/>
      </c>
      <c r="E1611" s="19" t="str">
        <f aca="true">IF(INDIRECT($AH$6&amp;"B"&amp;($C$1*$A1611+7)) = 0, "", INDIRECT($AH$6&amp;"B"&amp;($C$1*$A1611+7)))</f>
        <v/>
      </c>
      <c r="F1611" s="20" t="str">
        <f aca="true">IF(C1611 &lt;&gt; "",IF(INDIRECT($AH$6&amp;"B"&amp;($C$1*$A1611+8)) = 0, 0, 1), "")</f>
        <v/>
      </c>
      <c r="G1611" s="20" t="n">
        <f aca="true">INDIRECT($AH$6&amp;"B"&amp;($C$1*$A1611+9))</f>
        <v>0</v>
      </c>
      <c r="H1611" s="20" t="n">
        <f aca="true">INDIRECT($AH$6&amp;"B"&amp;($C$1*$A1611+10))</f>
        <v>0</v>
      </c>
      <c r="I1611" s="20" t="n">
        <f aca="true">INDIRECT($AH$6&amp;"B"&amp;($C$1*$A1611+11))</f>
        <v>0</v>
      </c>
      <c r="J1611" s="20" t="n">
        <f aca="true">INDIRECT($AH$6&amp;"B"&amp;($C$1*$A1611+12))</f>
        <v>0</v>
      </c>
      <c r="K1611" s="21" t="str">
        <f aca="false">IF(C1611&lt;&gt;"",IFERROR((G1611+H1611+I1611)/(G1611+H1611+I1611+J1611),0), "")</f>
        <v/>
      </c>
      <c r="L1611" s="20" t="str">
        <f aca="false">IF(C1611&lt;&gt;"",(G1611* 2) +(H1611* 4) + (I1611* 6) + IF(F1611 = 1, 5, 0), "")</f>
        <v/>
      </c>
      <c r="M1611" s="25" t="str">
        <f aca="true">IF(C1611&lt;&gt;"",SUM(INDIRECT($AH$6&amp;"C"&amp;($C$1*$A1611+9)):INDIRECT($AH$6&amp;"V"&amp;($C$1*$A1611+9))), "")</f>
        <v/>
      </c>
      <c r="N1611" s="25" t="str">
        <f aca="true">IF(C1611&lt;&gt;"",SUM(INDIRECT($AH$6&amp;"C"&amp;($C$1*$A1611+10)):INDIRECT($AH$6&amp;"V"&amp;($C$1*$A1611+10))), "")</f>
        <v/>
      </c>
      <c r="O1611" s="25" t="str">
        <f aca="true">IF(C1611&lt;&gt;"",SUM(INDIRECT($AH$6&amp;"C"&amp;($C$1*$A1611+11)):INDIRECT($AH$6&amp;"V"&amp;($C$1*$A1611+11))),"")</f>
        <v/>
      </c>
      <c r="P1611" s="25" t="str">
        <f aca="true">IF(C1611&lt;&gt;"",SUM(INDIRECT($AH$6&amp;"C"&amp;($C$1*$A1611+12)):INDIRECT($AH$6&amp;"V"&amp;($C$1*$A1611+12))),"")</f>
        <v/>
      </c>
      <c r="Q1611" s="24" t="str">
        <f aca="false">IF(C1611&lt;&gt;"",IFERROR((M1611+N1611+O1611)/(M1611+N1611+O1611+P1611),0), "")</f>
        <v/>
      </c>
      <c r="R1611" s="25" t="str">
        <f aca="true">IF(C1611&lt;&gt;"",SUM(INDIRECT($AH$6&amp;"C"&amp;($C$1*$A1611+13)):INDIRECT($AH$6&amp;"V"&amp;($C$1*$A1611+13))), "")</f>
        <v/>
      </c>
      <c r="S1611" s="25" t="str">
        <f aca="false">IF(C1611&lt;&gt;"",IFERROR((M1611+N1611+O1611+P1611)/R1611, 0),"")</f>
        <v/>
      </c>
      <c r="T1611" s="25" t="str">
        <f aca="false">IF(C1611&lt;&gt;"",IFERROR((M1611+N1611+O1611)/R1611,0),"")</f>
        <v/>
      </c>
      <c r="U1611" s="25" t="str">
        <f aca="true">IF(C1611&lt;&gt;"",IF(INDIRECT($AH$6&amp;"B"&amp;($C$1*$A1611+14))= 1,1,0),"")</f>
        <v/>
      </c>
      <c r="V1611" s="25" t="str">
        <f aca="true">IF(C1611&lt;&gt;"",IF(INDIRECT($AH$6&amp;"B"&amp;($C$1*$A1611+15))= 1,1,0),"")</f>
        <v/>
      </c>
      <c r="W1611" s="25" t="str">
        <f aca="false">IF(C1611&lt;&gt;"",($M1611*1) + ($N1611*2) + ($O1611*3) + (IF(U1611 = 1, 10, 0)) + (IF(V1611 = 1, 20, 0)),"")</f>
        <v/>
      </c>
      <c r="X1611" s="27" t="str">
        <f aca="true">IF(C1611&lt;&gt;"",IF(INDIRECT($AH$6&amp;"B"&amp;($C$1*$A1611+16))= 1,1,0),"")</f>
        <v/>
      </c>
      <c r="Y1611" s="27" t="str">
        <f aca="true">IF(D1611&lt;&gt;"",IF(INDIRECT($AH$6&amp;"B"&amp;($C$1*$A1611+17))= 1,1,0),"")</f>
        <v/>
      </c>
      <c r="Z1611" s="27" t="str">
        <f aca="true">IF(E1611&lt;&gt;"",IF(INDIRECT($AH$6&amp;"B"&amp;($C$1*$A1611+18))= 1,1,0),"")</f>
        <v/>
      </c>
      <c r="AA1611" s="27" t="str">
        <f aca="true">IF(F1611&lt;&gt;"",IF(INDIRECT($AH$6&amp;"B"&amp;($C$1*$A1611+19))= 1,1,0),"")</f>
        <v/>
      </c>
      <c r="AB1611" s="27" t="str">
        <f aca="false">IF(C1611&lt;&gt;"",IF(X1611 = 1, 5, 0) + IF(Z1611 = 1, 25, 0) + IF(AA1611 = 1, 15, 0),"")</f>
        <v/>
      </c>
      <c r="AC1611" s="57" t="str">
        <f aca="false">IF(C1611&lt;&gt;"",L1611+W1611+AB1611,"")</f>
        <v/>
      </c>
    </row>
    <row r="1612" customFormat="false" ht="12.8" hidden="false" customHeight="false" outlineLevel="0" collapsed="false">
      <c r="A1612" s="11" t="n">
        <f aca="false">A1611+1</f>
        <v>109</v>
      </c>
      <c r="B1612" s="38" t="str">
        <f aca="true">IF(INDIRECT($AH$6&amp;"B"&amp;($C$1*$A1612+2))=0, "",INDIRECT($AH$6&amp;"B"&amp;($C$1*$A1612+2)))</f>
        <v/>
      </c>
      <c r="C1612" s="19" t="str">
        <f aca="true">IF(INDIRECT($AH$6&amp;"B"&amp;($C$1*$A1612+3)) = 0, "", INDIRECT($AH$6&amp;"B"&amp;($C$1*$A1612+3)))</f>
        <v/>
      </c>
      <c r="D1612" s="19" t="str">
        <f aca="true">IF(INDIRECT($AH$6&amp;"B"&amp;($C$1*$A1612+4)) = 0, "", INDIRECT($AH$6&amp;"B"&amp;($C$1*$A1612+4)))</f>
        <v/>
      </c>
      <c r="E1612" s="19" t="str">
        <f aca="true">IF(INDIRECT($AH$6&amp;"B"&amp;($C$1*$A1612+7)) = 0, "", INDIRECT($AH$6&amp;"B"&amp;($C$1*$A1612+7)))</f>
        <v/>
      </c>
      <c r="F1612" s="20" t="str">
        <f aca="true">IF(C1612 &lt;&gt; "",IF(INDIRECT($AH$6&amp;"B"&amp;($C$1*$A1612+8)) = 0, 0, 1), "")</f>
        <v/>
      </c>
      <c r="G1612" s="20" t="n">
        <f aca="true">INDIRECT($AH$6&amp;"B"&amp;($C$1*$A1612+9))</f>
        <v>0</v>
      </c>
      <c r="H1612" s="20" t="n">
        <f aca="true">INDIRECT($AH$6&amp;"B"&amp;($C$1*$A1612+10))</f>
        <v>0</v>
      </c>
      <c r="I1612" s="20" t="n">
        <f aca="true">INDIRECT($AH$6&amp;"B"&amp;($C$1*$A1612+11))</f>
        <v>0</v>
      </c>
      <c r="J1612" s="20" t="n">
        <f aca="true">INDIRECT($AH$6&amp;"B"&amp;($C$1*$A1612+12))</f>
        <v>0</v>
      </c>
      <c r="K1612" s="21" t="str">
        <f aca="false">IF(C1612&lt;&gt;"",IFERROR((G1612+H1612+I1612)/(G1612+H1612+I1612+J1612),0), "")</f>
        <v/>
      </c>
      <c r="L1612" s="20" t="str">
        <f aca="false">IF(C1612&lt;&gt;"",(G1612* 2) +(H1612* 4) + (I1612* 6) + IF(F1612 = 1, 5, 0), "")</f>
        <v/>
      </c>
      <c r="M1612" s="25" t="str">
        <f aca="true">IF(C1612&lt;&gt;"",SUM(INDIRECT($AH$6&amp;"C"&amp;($C$1*$A1612+9)):INDIRECT($AH$6&amp;"V"&amp;($C$1*$A1612+9))), "")</f>
        <v/>
      </c>
      <c r="N1612" s="25" t="str">
        <f aca="true">IF(C1612&lt;&gt;"",SUM(INDIRECT($AH$6&amp;"C"&amp;($C$1*$A1612+10)):INDIRECT($AH$6&amp;"V"&amp;($C$1*$A1612+10))), "")</f>
        <v/>
      </c>
      <c r="O1612" s="25" t="str">
        <f aca="true">IF(C1612&lt;&gt;"",SUM(INDIRECT($AH$6&amp;"C"&amp;($C$1*$A1612+11)):INDIRECT($AH$6&amp;"V"&amp;($C$1*$A1612+11))),"")</f>
        <v/>
      </c>
      <c r="P1612" s="25" t="str">
        <f aca="true">IF(C1612&lt;&gt;"",SUM(INDIRECT($AH$6&amp;"C"&amp;($C$1*$A1612+12)):INDIRECT($AH$6&amp;"V"&amp;($C$1*$A1612+12))),"")</f>
        <v/>
      </c>
      <c r="Q1612" s="24" t="str">
        <f aca="false">IF(C1612&lt;&gt;"",IFERROR((M1612+N1612+O1612)/(M1612+N1612+O1612+P1612),0), "")</f>
        <v/>
      </c>
      <c r="R1612" s="25" t="str">
        <f aca="true">IF(C1612&lt;&gt;"",SUM(INDIRECT($AH$6&amp;"C"&amp;($C$1*$A1612+13)):INDIRECT($AH$6&amp;"V"&amp;($C$1*$A1612+13))), "")</f>
        <v/>
      </c>
      <c r="S1612" s="25" t="str">
        <f aca="false">IF(C1612&lt;&gt;"",IFERROR((M1612+N1612+O1612+P1612)/R1612, 0),"")</f>
        <v/>
      </c>
      <c r="T1612" s="25" t="str">
        <f aca="false">IF(C1612&lt;&gt;"",IFERROR((M1612+N1612+O1612)/R1612,0),"")</f>
        <v/>
      </c>
      <c r="U1612" s="25" t="str">
        <f aca="true">IF(C1612&lt;&gt;"",IF(INDIRECT($AH$6&amp;"B"&amp;($C$1*$A1612+14))= 1,1,0),"")</f>
        <v/>
      </c>
      <c r="V1612" s="25" t="str">
        <f aca="true">IF(C1612&lt;&gt;"",IF(INDIRECT($AH$6&amp;"B"&amp;($C$1*$A1612+15))= 1,1,0),"")</f>
        <v/>
      </c>
      <c r="W1612" s="25" t="str">
        <f aca="false">IF(C1612&lt;&gt;"",($M1612*1) + ($N1612*2) + ($O1612*3) + (IF(U1612 = 1, 10, 0)) + (IF(V1612 = 1, 20, 0)),"")</f>
        <v/>
      </c>
      <c r="X1612" s="27" t="str">
        <f aca="true">IF(C1612&lt;&gt;"",IF(INDIRECT($AH$6&amp;"B"&amp;($C$1*$A1612+16))= 1,1,0),"")</f>
        <v/>
      </c>
      <c r="Y1612" s="27" t="str">
        <f aca="true">IF(D1612&lt;&gt;"",IF(INDIRECT($AH$6&amp;"B"&amp;($C$1*$A1612+17))= 1,1,0),"")</f>
        <v/>
      </c>
      <c r="Z1612" s="27" t="str">
        <f aca="true">IF(E1612&lt;&gt;"",IF(INDIRECT($AH$6&amp;"B"&amp;($C$1*$A1612+18))= 1,1,0),"")</f>
        <v/>
      </c>
      <c r="AA1612" s="27" t="str">
        <f aca="true">IF(F1612&lt;&gt;"",IF(INDIRECT($AH$6&amp;"B"&amp;($C$1*$A1612+19))= 1,1,0),"")</f>
        <v/>
      </c>
      <c r="AB1612" s="27" t="str">
        <f aca="false">IF(C1612&lt;&gt;"",IF(X1612 = 1, 5, 0) + IF(Z1612 = 1, 25, 0) + IF(AA1612 = 1, 15, 0),"")</f>
        <v/>
      </c>
      <c r="AC1612" s="57" t="str">
        <f aca="false">IF(C1612&lt;&gt;"",L1612+W1612+AB1612,"")</f>
        <v/>
      </c>
    </row>
    <row r="1613" customFormat="false" ht="12.8" hidden="false" customHeight="false" outlineLevel="0" collapsed="false">
      <c r="A1613" s="11" t="n">
        <f aca="false">A1612+1</f>
        <v>110</v>
      </c>
      <c r="B1613" s="38" t="str">
        <f aca="true">IF(INDIRECT($AH$6&amp;"B"&amp;($C$1*$A1613+2))=0, "",INDIRECT($AH$6&amp;"B"&amp;($C$1*$A1613+2)))</f>
        <v/>
      </c>
      <c r="C1613" s="19" t="str">
        <f aca="true">IF(INDIRECT($AH$6&amp;"B"&amp;($C$1*$A1613+3)) = 0, "", INDIRECT($AH$6&amp;"B"&amp;($C$1*$A1613+3)))</f>
        <v/>
      </c>
      <c r="D1613" s="19" t="str">
        <f aca="true">IF(INDIRECT($AH$6&amp;"B"&amp;($C$1*$A1613+4)) = 0, "", INDIRECT($AH$6&amp;"B"&amp;($C$1*$A1613+4)))</f>
        <v/>
      </c>
      <c r="E1613" s="19" t="str">
        <f aca="true">IF(INDIRECT($AH$6&amp;"B"&amp;($C$1*$A1613+7)) = 0, "", INDIRECT($AH$6&amp;"B"&amp;($C$1*$A1613+7)))</f>
        <v/>
      </c>
      <c r="F1613" s="20" t="str">
        <f aca="true">IF(C1613 &lt;&gt; "",IF(INDIRECT($AH$6&amp;"B"&amp;($C$1*$A1613+8)) = 0, 0, 1), "")</f>
        <v/>
      </c>
      <c r="G1613" s="20" t="n">
        <f aca="true">INDIRECT($AH$6&amp;"B"&amp;($C$1*$A1613+9))</f>
        <v>0</v>
      </c>
      <c r="H1613" s="20" t="n">
        <f aca="true">INDIRECT($AH$6&amp;"B"&amp;($C$1*$A1613+10))</f>
        <v>0</v>
      </c>
      <c r="I1613" s="20" t="n">
        <f aca="true">INDIRECT($AH$6&amp;"B"&amp;($C$1*$A1613+11))</f>
        <v>0</v>
      </c>
      <c r="J1613" s="20" t="n">
        <f aca="true">INDIRECT($AH$6&amp;"B"&amp;($C$1*$A1613+12))</f>
        <v>0</v>
      </c>
      <c r="K1613" s="21" t="str">
        <f aca="false">IF(C1613&lt;&gt;"",IFERROR((G1613+H1613+I1613)/(G1613+H1613+I1613+J1613),0), "")</f>
        <v/>
      </c>
      <c r="L1613" s="20" t="str">
        <f aca="false">IF(C1613&lt;&gt;"",(G1613* 2) +(H1613* 4) + (I1613* 6) + IF(F1613 = 1, 5, 0), "")</f>
        <v/>
      </c>
      <c r="M1613" s="25" t="str">
        <f aca="true">IF(C1613&lt;&gt;"",SUM(INDIRECT($AH$6&amp;"C"&amp;($C$1*$A1613+9)):INDIRECT($AH$6&amp;"V"&amp;($C$1*$A1613+9))), "")</f>
        <v/>
      </c>
      <c r="N1613" s="25" t="str">
        <f aca="true">IF(C1613&lt;&gt;"",SUM(INDIRECT($AH$6&amp;"C"&amp;($C$1*$A1613+10)):INDIRECT($AH$6&amp;"V"&amp;($C$1*$A1613+10))), "")</f>
        <v/>
      </c>
      <c r="O1613" s="25" t="str">
        <f aca="true">IF(C1613&lt;&gt;"",SUM(INDIRECT($AH$6&amp;"C"&amp;($C$1*$A1613+11)):INDIRECT($AH$6&amp;"V"&amp;($C$1*$A1613+11))),"")</f>
        <v/>
      </c>
      <c r="P1613" s="25" t="str">
        <f aca="true">IF(C1613&lt;&gt;"",SUM(INDIRECT($AH$6&amp;"C"&amp;($C$1*$A1613+12)):INDIRECT($AH$6&amp;"V"&amp;($C$1*$A1613+12))),"")</f>
        <v/>
      </c>
      <c r="Q1613" s="24" t="str">
        <f aca="false">IF(C1613&lt;&gt;"",IFERROR((M1613+N1613+O1613)/(M1613+N1613+O1613+P1613),0), "")</f>
        <v/>
      </c>
      <c r="R1613" s="25" t="str">
        <f aca="true">IF(C1613&lt;&gt;"",SUM(INDIRECT($AH$6&amp;"C"&amp;($C$1*$A1613+13)):INDIRECT($AH$6&amp;"V"&amp;($C$1*$A1613+13))), "")</f>
        <v/>
      </c>
      <c r="S1613" s="25" t="str">
        <f aca="false">IF(C1613&lt;&gt;"",IFERROR((M1613+N1613+O1613+P1613)/R1613, 0),"")</f>
        <v/>
      </c>
      <c r="T1613" s="25" t="str">
        <f aca="false">IF(C1613&lt;&gt;"",IFERROR((M1613+N1613+O1613)/R1613,0),"")</f>
        <v/>
      </c>
      <c r="U1613" s="25" t="str">
        <f aca="true">IF(C1613&lt;&gt;"",IF(INDIRECT($AH$6&amp;"B"&amp;($C$1*$A1613+14))= 1,1,0),"")</f>
        <v/>
      </c>
      <c r="V1613" s="25" t="str">
        <f aca="true">IF(C1613&lt;&gt;"",IF(INDIRECT($AH$6&amp;"B"&amp;($C$1*$A1613+15))= 1,1,0),"")</f>
        <v/>
      </c>
      <c r="W1613" s="25" t="str">
        <f aca="false">IF(C1613&lt;&gt;"",($M1613*1) + ($N1613*2) + ($O1613*3) + (IF(U1613 = 1, 10, 0)) + (IF(V1613 = 1, 20, 0)),"")</f>
        <v/>
      </c>
      <c r="X1613" s="27" t="str">
        <f aca="true">IF(C1613&lt;&gt;"",IF(INDIRECT($AH$6&amp;"B"&amp;($C$1*$A1613+16))= 1,1,0),"")</f>
        <v/>
      </c>
      <c r="Y1613" s="27" t="str">
        <f aca="true">IF(D1613&lt;&gt;"",IF(INDIRECT($AH$6&amp;"B"&amp;($C$1*$A1613+17))= 1,1,0),"")</f>
        <v/>
      </c>
      <c r="Z1613" s="27" t="str">
        <f aca="true">IF(E1613&lt;&gt;"",IF(INDIRECT($AH$6&amp;"B"&amp;($C$1*$A1613+18))= 1,1,0),"")</f>
        <v/>
      </c>
      <c r="AA1613" s="27" t="str">
        <f aca="true">IF(F1613&lt;&gt;"",IF(INDIRECT($AH$6&amp;"B"&amp;($C$1*$A1613+19))= 1,1,0),"")</f>
        <v/>
      </c>
      <c r="AB1613" s="27" t="str">
        <f aca="false">IF(C1613&lt;&gt;"",IF(X1613 = 1, 5, 0) + IF(Z1613 = 1, 25, 0) + IF(AA1613 = 1, 15, 0),"")</f>
        <v/>
      </c>
      <c r="AC1613" s="57" t="str">
        <f aca="false">IF(C1613&lt;&gt;"",L1613+W1613+AB1613,"")</f>
        <v/>
      </c>
    </row>
    <row r="1614" customFormat="false" ht="12.8" hidden="false" customHeight="false" outlineLevel="0" collapsed="false">
      <c r="A1614" s="11" t="n">
        <f aca="false">A1613+1</f>
        <v>111</v>
      </c>
      <c r="B1614" s="38" t="str">
        <f aca="true">IF(INDIRECT($AH$6&amp;"B"&amp;($C$1*$A1614+2))=0, "",INDIRECT($AH$6&amp;"B"&amp;($C$1*$A1614+2)))</f>
        <v/>
      </c>
      <c r="C1614" s="19" t="str">
        <f aca="true">IF(INDIRECT($AH$6&amp;"B"&amp;($C$1*$A1614+3)) = 0, "", INDIRECT($AH$6&amp;"B"&amp;($C$1*$A1614+3)))</f>
        <v/>
      </c>
      <c r="D1614" s="19" t="str">
        <f aca="true">IF(INDIRECT($AH$6&amp;"B"&amp;($C$1*$A1614+4)) = 0, "", INDIRECT($AH$6&amp;"B"&amp;($C$1*$A1614+4)))</f>
        <v/>
      </c>
      <c r="E1614" s="19" t="str">
        <f aca="true">IF(INDIRECT($AH$6&amp;"B"&amp;($C$1*$A1614+7)) = 0, "", INDIRECT($AH$6&amp;"B"&amp;($C$1*$A1614+7)))</f>
        <v/>
      </c>
      <c r="F1614" s="20" t="str">
        <f aca="true">IF(C1614 &lt;&gt; "",IF(INDIRECT($AH$6&amp;"B"&amp;($C$1*$A1614+8)) = 0, 0, 1), "")</f>
        <v/>
      </c>
      <c r="G1614" s="20" t="n">
        <f aca="true">INDIRECT($AH$6&amp;"B"&amp;($C$1*$A1614+9))</f>
        <v>0</v>
      </c>
      <c r="H1614" s="20" t="n">
        <f aca="true">INDIRECT($AH$6&amp;"B"&amp;($C$1*$A1614+10))</f>
        <v>0</v>
      </c>
      <c r="I1614" s="20" t="n">
        <f aca="true">INDIRECT($AH$6&amp;"B"&amp;($C$1*$A1614+11))</f>
        <v>0</v>
      </c>
      <c r="J1614" s="20" t="n">
        <f aca="true">INDIRECT($AH$6&amp;"B"&amp;($C$1*$A1614+12))</f>
        <v>0</v>
      </c>
      <c r="K1614" s="21" t="str">
        <f aca="false">IF(C1614&lt;&gt;"",IFERROR((G1614+H1614+I1614)/(G1614+H1614+I1614+J1614),0), "")</f>
        <v/>
      </c>
      <c r="L1614" s="20" t="str">
        <f aca="false">IF(C1614&lt;&gt;"",(G1614* 2) +(H1614* 4) + (I1614* 6) + IF(F1614 = 1, 5, 0), "")</f>
        <v/>
      </c>
      <c r="M1614" s="25" t="str">
        <f aca="true">IF(C1614&lt;&gt;"",SUM(INDIRECT($AH$6&amp;"C"&amp;($C$1*$A1614+9)):INDIRECT($AH$6&amp;"V"&amp;($C$1*$A1614+9))), "")</f>
        <v/>
      </c>
      <c r="N1614" s="25" t="str">
        <f aca="true">IF(C1614&lt;&gt;"",SUM(INDIRECT($AH$6&amp;"C"&amp;($C$1*$A1614+10)):INDIRECT($AH$6&amp;"V"&amp;($C$1*$A1614+10))), "")</f>
        <v/>
      </c>
      <c r="O1614" s="25" t="str">
        <f aca="true">IF(C1614&lt;&gt;"",SUM(INDIRECT($AH$6&amp;"C"&amp;($C$1*$A1614+11)):INDIRECT($AH$6&amp;"V"&amp;($C$1*$A1614+11))),"")</f>
        <v/>
      </c>
      <c r="P1614" s="25" t="str">
        <f aca="true">IF(C1614&lt;&gt;"",SUM(INDIRECT($AH$6&amp;"C"&amp;($C$1*$A1614+12)):INDIRECT($AH$6&amp;"V"&amp;($C$1*$A1614+12))),"")</f>
        <v/>
      </c>
      <c r="Q1614" s="24" t="str">
        <f aca="false">IF(C1614&lt;&gt;"",IFERROR((M1614+N1614+O1614)/(M1614+N1614+O1614+P1614),0), "")</f>
        <v/>
      </c>
      <c r="R1614" s="25" t="str">
        <f aca="true">IF(C1614&lt;&gt;"",SUM(INDIRECT($AH$6&amp;"C"&amp;($C$1*$A1614+13)):INDIRECT($AH$6&amp;"V"&amp;($C$1*$A1614+13))), "")</f>
        <v/>
      </c>
      <c r="S1614" s="25" t="str">
        <f aca="false">IF(C1614&lt;&gt;"",IFERROR((M1614+N1614+O1614+P1614)/R1614, 0),"")</f>
        <v/>
      </c>
      <c r="T1614" s="25" t="str">
        <f aca="false">IF(C1614&lt;&gt;"",IFERROR((M1614+N1614+O1614)/R1614,0),"")</f>
        <v/>
      </c>
      <c r="U1614" s="25" t="str">
        <f aca="true">IF(C1614&lt;&gt;"",IF(INDIRECT($AH$6&amp;"B"&amp;($C$1*$A1614+14))= 1,1,0),"")</f>
        <v/>
      </c>
      <c r="V1614" s="25" t="str">
        <f aca="true">IF(C1614&lt;&gt;"",IF(INDIRECT($AH$6&amp;"B"&amp;($C$1*$A1614+15))= 1,1,0),"")</f>
        <v/>
      </c>
      <c r="W1614" s="25" t="str">
        <f aca="false">IF(C1614&lt;&gt;"",($M1614*1) + ($N1614*2) + ($O1614*3) + (IF(U1614 = 1, 10, 0)) + (IF(V1614 = 1, 20, 0)),"")</f>
        <v/>
      </c>
      <c r="X1614" s="27" t="str">
        <f aca="true">IF(C1614&lt;&gt;"",IF(INDIRECT($AH$6&amp;"B"&amp;($C$1*$A1614+16))= 1,1,0),"")</f>
        <v/>
      </c>
      <c r="Y1614" s="27" t="str">
        <f aca="true">IF(D1614&lt;&gt;"",IF(INDIRECT($AH$6&amp;"B"&amp;($C$1*$A1614+17))= 1,1,0),"")</f>
        <v/>
      </c>
      <c r="Z1614" s="27" t="str">
        <f aca="true">IF(E1614&lt;&gt;"",IF(INDIRECT($AH$6&amp;"B"&amp;($C$1*$A1614+18))= 1,1,0),"")</f>
        <v/>
      </c>
      <c r="AA1614" s="27" t="str">
        <f aca="true">IF(F1614&lt;&gt;"",IF(INDIRECT($AH$6&amp;"B"&amp;($C$1*$A1614+19))= 1,1,0),"")</f>
        <v/>
      </c>
      <c r="AB1614" s="27" t="str">
        <f aca="false">IF(C1614&lt;&gt;"",IF(X1614 = 1, 5, 0) + IF(Z1614 = 1, 25, 0) + IF(AA1614 = 1, 15, 0),"")</f>
        <v/>
      </c>
      <c r="AC1614" s="57" t="str">
        <f aca="false">IF(C1614&lt;&gt;"",L1614+W1614+AB1614,"")</f>
        <v/>
      </c>
    </row>
    <row r="1615" customFormat="false" ht="12.8" hidden="false" customHeight="false" outlineLevel="0" collapsed="false">
      <c r="A1615" s="11" t="n">
        <f aca="false">A1614+1</f>
        <v>112</v>
      </c>
      <c r="B1615" s="38" t="str">
        <f aca="true">IF(INDIRECT($AH$6&amp;"B"&amp;($C$1*$A1615+2))=0, "",INDIRECT($AH$6&amp;"B"&amp;($C$1*$A1615+2)))</f>
        <v/>
      </c>
      <c r="C1615" s="19" t="str">
        <f aca="true">IF(INDIRECT($AH$6&amp;"B"&amp;($C$1*$A1615+3)) = 0, "", INDIRECT($AH$6&amp;"B"&amp;($C$1*$A1615+3)))</f>
        <v/>
      </c>
      <c r="D1615" s="19" t="str">
        <f aca="true">IF(INDIRECT($AH$6&amp;"B"&amp;($C$1*$A1615+4)) = 0, "", INDIRECT($AH$6&amp;"B"&amp;($C$1*$A1615+4)))</f>
        <v/>
      </c>
      <c r="E1615" s="19" t="str">
        <f aca="true">IF(INDIRECT($AH$6&amp;"B"&amp;($C$1*$A1615+7)) = 0, "", INDIRECT($AH$6&amp;"B"&amp;($C$1*$A1615+7)))</f>
        <v/>
      </c>
      <c r="F1615" s="20" t="str">
        <f aca="true">IF(C1615 &lt;&gt; "",IF(INDIRECT($AH$6&amp;"B"&amp;($C$1*$A1615+8)) = 0, 0, 1), "")</f>
        <v/>
      </c>
      <c r="G1615" s="20" t="n">
        <f aca="true">INDIRECT($AH$6&amp;"B"&amp;($C$1*$A1615+9))</f>
        <v>0</v>
      </c>
      <c r="H1615" s="20" t="n">
        <f aca="true">INDIRECT($AH$6&amp;"B"&amp;($C$1*$A1615+10))</f>
        <v>0</v>
      </c>
      <c r="I1615" s="20" t="n">
        <f aca="true">INDIRECT($AH$6&amp;"B"&amp;($C$1*$A1615+11))</f>
        <v>0</v>
      </c>
      <c r="J1615" s="20" t="n">
        <f aca="true">INDIRECT($AH$6&amp;"B"&amp;($C$1*$A1615+12))</f>
        <v>0</v>
      </c>
      <c r="K1615" s="21" t="str">
        <f aca="false">IF(C1615&lt;&gt;"",IFERROR((G1615+H1615+I1615)/(G1615+H1615+I1615+J1615),0), "")</f>
        <v/>
      </c>
      <c r="L1615" s="20" t="str">
        <f aca="false">IF(C1615&lt;&gt;"",(G1615* 2) +(H1615* 4) + (I1615* 6) + IF(F1615 = 1, 5, 0), "")</f>
        <v/>
      </c>
      <c r="M1615" s="25" t="str">
        <f aca="true">IF(C1615&lt;&gt;"",SUM(INDIRECT($AH$6&amp;"C"&amp;($C$1*$A1615+9)):INDIRECT($AH$6&amp;"V"&amp;($C$1*$A1615+9))), "")</f>
        <v/>
      </c>
      <c r="N1615" s="25" t="str">
        <f aca="true">IF(C1615&lt;&gt;"",SUM(INDIRECT($AH$6&amp;"C"&amp;($C$1*$A1615+10)):INDIRECT($AH$6&amp;"V"&amp;($C$1*$A1615+10))), "")</f>
        <v/>
      </c>
      <c r="O1615" s="25" t="str">
        <f aca="true">IF(C1615&lt;&gt;"",SUM(INDIRECT($AH$6&amp;"C"&amp;($C$1*$A1615+11)):INDIRECT($AH$6&amp;"V"&amp;($C$1*$A1615+11))),"")</f>
        <v/>
      </c>
      <c r="P1615" s="25" t="str">
        <f aca="true">IF(C1615&lt;&gt;"",SUM(INDIRECT($AH$6&amp;"C"&amp;($C$1*$A1615+12)):INDIRECT($AH$6&amp;"V"&amp;($C$1*$A1615+12))),"")</f>
        <v/>
      </c>
      <c r="Q1615" s="24" t="str">
        <f aca="false">IF(C1615&lt;&gt;"",IFERROR((M1615+N1615+O1615)/(M1615+N1615+O1615+P1615),0), "")</f>
        <v/>
      </c>
      <c r="R1615" s="25" t="str">
        <f aca="true">IF(C1615&lt;&gt;"",SUM(INDIRECT($AH$6&amp;"C"&amp;($C$1*$A1615+13)):INDIRECT($AH$6&amp;"V"&amp;($C$1*$A1615+13))), "")</f>
        <v/>
      </c>
      <c r="S1615" s="25" t="str">
        <f aca="false">IF(C1615&lt;&gt;"",IFERROR((M1615+N1615+O1615+P1615)/R1615, 0),"")</f>
        <v/>
      </c>
      <c r="T1615" s="25" t="str">
        <f aca="false">IF(C1615&lt;&gt;"",IFERROR((M1615+N1615+O1615)/R1615,0),"")</f>
        <v/>
      </c>
      <c r="U1615" s="25" t="str">
        <f aca="true">IF(C1615&lt;&gt;"",IF(INDIRECT($AH$6&amp;"B"&amp;($C$1*$A1615+14))= 1,1,0),"")</f>
        <v/>
      </c>
      <c r="V1615" s="25" t="str">
        <f aca="true">IF(C1615&lt;&gt;"",IF(INDIRECT($AH$6&amp;"B"&amp;($C$1*$A1615+15))= 1,1,0),"")</f>
        <v/>
      </c>
      <c r="W1615" s="25" t="str">
        <f aca="false">IF(C1615&lt;&gt;"",($M1615*1) + ($N1615*2) + ($O1615*3) + (IF(U1615 = 1, 10, 0)) + (IF(V1615 = 1, 20, 0)),"")</f>
        <v/>
      </c>
      <c r="X1615" s="27" t="str">
        <f aca="true">IF(C1615&lt;&gt;"",IF(INDIRECT($AH$6&amp;"B"&amp;($C$1*$A1615+16))= 1,1,0),"")</f>
        <v/>
      </c>
      <c r="Y1615" s="27" t="str">
        <f aca="true">IF(D1615&lt;&gt;"",IF(INDIRECT($AH$6&amp;"B"&amp;($C$1*$A1615+17))= 1,1,0),"")</f>
        <v/>
      </c>
      <c r="Z1615" s="27" t="str">
        <f aca="true">IF(E1615&lt;&gt;"",IF(INDIRECT($AH$6&amp;"B"&amp;($C$1*$A1615+18))= 1,1,0),"")</f>
        <v/>
      </c>
      <c r="AA1615" s="27" t="str">
        <f aca="true">IF(F1615&lt;&gt;"",IF(INDIRECT($AH$6&amp;"B"&amp;($C$1*$A1615+19))= 1,1,0),"")</f>
        <v/>
      </c>
      <c r="AB1615" s="27" t="str">
        <f aca="false">IF(C1615&lt;&gt;"",IF(X1615 = 1, 5, 0) + IF(Z1615 = 1, 25, 0) + IF(AA1615 = 1, 15, 0),"")</f>
        <v/>
      </c>
      <c r="AC1615" s="57" t="str">
        <f aca="false">IF(C1615&lt;&gt;"",L1615+W1615+AB1615,"")</f>
        <v/>
      </c>
    </row>
    <row r="1616" customFormat="false" ht="12.8" hidden="false" customHeight="false" outlineLevel="0" collapsed="false">
      <c r="A1616" s="11" t="n">
        <f aca="false">A1615+1</f>
        <v>113</v>
      </c>
      <c r="B1616" s="38" t="str">
        <f aca="true">IF(INDIRECT($AH$6&amp;"B"&amp;($C$1*$A1616+2))=0, "",INDIRECT($AH$6&amp;"B"&amp;($C$1*$A1616+2)))</f>
        <v/>
      </c>
      <c r="C1616" s="19" t="str">
        <f aca="true">IF(INDIRECT($AH$6&amp;"B"&amp;($C$1*$A1616+3)) = 0, "", INDIRECT($AH$6&amp;"B"&amp;($C$1*$A1616+3)))</f>
        <v/>
      </c>
      <c r="D1616" s="19" t="str">
        <f aca="true">IF(INDIRECT($AH$6&amp;"B"&amp;($C$1*$A1616+4)) = 0, "", INDIRECT($AH$6&amp;"B"&amp;($C$1*$A1616+4)))</f>
        <v/>
      </c>
      <c r="E1616" s="19" t="str">
        <f aca="true">IF(INDIRECT($AH$6&amp;"B"&amp;($C$1*$A1616+7)) = 0, "", INDIRECT($AH$6&amp;"B"&amp;($C$1*$A1616+7)))</f>
        <v/>
      </c>
      <c r="F1616" s="20" t="str">
        <f aca="true">IF(C1616 &lt;&gt; "",IF(INDIRECT($AH$6&amp;"B"&amp;($C$1*$A1616+8)) = 0, 0, 1), "")</f>
        <v/>
      </c>
      <c r="G1616" s="20" t="n">
        <f aca="true">INDIRECT($AH$6&amp;"B"&amp;($C$1*$A1616+9))</f>
        <v>0</v>
      </c>
      <c r="H1616" s="20" t="n">
        <f aca="true">INDIRECT($AH$6&amp;"B"&amp;($C$1*$A1616+10))</f>
        <v>0</v>
      </c>
      <c r="I1616" s="20" t="n">
        <f aca="true">INDIRECT($AH$6&amp;"B"&amp;($C$1*$A1616+11))</f>
        <v>0</v>
      </c>
      <c r="J1616" s="20" t="n">
        <f aca="true">INDIRECT($AH$6&amp;"B"&amp;($C$1*$A1616+12))</f>
        <v>0</v>
      </c>
      <c r="K1616" s="21" t="str">
        <f aca="false">IF(C1616&lt;&gt;"",IFERROR((G1616+H1616+I1616)/(G1616+H1616+I1616+J1616),0), "")</f>
        <v/>
      </c>
      <c r="L1616" s="20" t="str">
        <f aca="false">IF(C1616&lt;&gt;"",(G1616* 2) +(H1616* 4) + (I1616* 6) + IF(F1616 = 1, 5, 0), "")</f>
        <v/>
      </c>
      <c r="M1616" s="25" t="str">
        <f aca="true">IF(C1616&lt;&gt;"",SUM(INDIRECT($AH$6&amp;"C"&amp;($C$1*$A1616+9)):INDIRECT($AH$6&amp;"V"&amp;($C$1*$A1616+9))), "")</f>
        <v/>
      </c>
      <c r="N1616" s="25" t="str">
        <f aca="true">IF(C1616&lt;&gt;"",SUM(INDIRECT($AH$6&amp;"C"&amp;($C$1*$A1616+10)):INDIRECT($AH$6&amp;"V"&amp;($C$1*$A1616+10))), "")</f>
        <v/>
      </c>
      <c r="O1616" s="25" t="str">
        <f aca="true">IF(C1616&lt;&gt;"",SUM(INDIRECT($AH$6&amp;"C"&amp;($C$1*$A1616+11)):INDIRECT($AH$6&amp;"V"&amp;($C$1*$A1616+11))),"")</f>
        <v/>
      </c>
      <c r="P1616" s="25" t="str">
        <f aca="true">IF(C1616&lt;&gt;"",SUM(INDIRECT($AH$6&amp;"C"&amp;($C$1*$A1616+12)):INDIRECT($AH$6&amp;"V"&amp;($C$1*$A1616+12))),"")</f>
        <v/>
      </c>
      <c r="Q1616" s="24" t="str">
        <f aca="false">IF(C1616&lt;&gt;"",IFERROR((M1616+N1616+O1616)/(M1616+N1616+O1616+P1616),0), "")</f>
        <v/>
      </c>
      <c r="R1616" s="25" t="str">
        <f aca="true">IF(C1616&lt;&gt;"",SUM(INDIRECT($AH$6&amp;"C"&amp;($C$1*$A1616+13)):INDIRECT($AH$6&amp;"V"&amp;($C$1*$A1616+13))), "")</f>
        <v/>
      </c>
      <c r="S1616" s="25" t="str">
        <f aca="false">IF(C1616&lt;&gt;"",IFERROR((M1616+N1616+O1616+P1616)/R1616, 0),"")</f>
        <v/>
      </c>
      <c r="T1616" s="25" t="str">
        <f aca="false">IF(C1616&lt;&gt;"",IFERROR((M1616+N1616+O1616)/R1616,0),"")</f>
        <v/>
      </c>
      <c r="U1616" s="25" t="str">
        <f aca="true">IF(C1616&lt;&gt;"",IF(INDIRECT($AH$6&amp;"B"&amp;($C$1*$A1616+14))= 1,1,0),"")</f>
        <v/>
      </c>
      <c r="V1616" s="25" t="str">
        <f aca="true">IF(C1616&lt;&gt;"",IF(INDIRECT($AH$6&amp;"B"&amp;($C$1*$A1616+15))= 1,1,0),"")</f>
        <v/>
      </c>
      <c r="W1616" s="25" t="str">
        <f aca="false">IF(C1616&lt;&gt;"",($M1616*1) + ($N1616*2) + ($O1616*3) + (IF(U1616 = 1, 10, 0)) + (IF(V1616 = 1, 20, 0)),"")</f>
        <v/>
      </c>
      <c r="X1616" s="27" t="str">
        <f aca="true">IF(C1616&lt;&gt;"",IF(INDIRECT($AH$6&amp;"B"&amp;($C$1*$A1616+16))= 1,1,0),"")</f>
        <v/>
      </c>
      <c r="Y1616" s="27" t="str">
        <f aca="true">IF(D1616&lt;&gt;"",IF(INDIRECT($AH$6&amp;"B"&amp;($C$1*$A1616+17))= 1,1,0),"")</f>
        <v/>
      </c>
      <c r="Z1616" s="27" t="str">
        <f aca="true">IF(E1616&lt;&gt;"",IF(INDIRECT($AH$6&amp;"B"&amp;($C$1*$A1616+18))= 1,1,0),"")</f>
        <v/>
      </c>
      <c r="AA1616" s="27" t="str">
        <f aca="true">IF(F1616&lt;&gt;"",IF(INDIRECT($AH$6&amp;"B"&amp;($C$1*$A1616+19))= 1,1,0),"")</f>
        <v/>
      </c>
      <c r="AB1616" s="27" t="str">
        <f aca="false">IF(C1616&lt;&gt;"",IF(X1616 = 1, 5, 0) + IF(Z1616 = 1, 25, 0) + IF(AA1616 = 1, 15, 0),"")</f>
        <v/>
      </c>
      <c r="AC1616" s="57" t="str">
        <f aca="false">IF(C1616&lt;&gt;"",L1616+W1616+AB1616,"")</f>
        <v/>
      </c>
    </row>
    <row r="1617" customFormat="false" ht="12.8" hidden="false" customHeight="false" outlineLevel="0" collapsed="false">
      <c r="A1617" s="11" t="n">
        <f aca="false">A1616+1</f>
        <v>114</v>
      </c>
      <c r="B1617" s="38" t="str">
        <f aca="true">IF(INDIRECT($AH$6&amp;"B"&amp;($C$1*$A1617+2))=0, "",INDIRECT($AH$6&amp;"B"&amp;($C$1*$A1617+2)))</f>
        <v/>
      </c>
      <c r="C1617" s="19" t="str">
        <f aca="true">IF(INDIRECT($AH$6&amp;"B"&amp;($C$1*$A1617+3)) = 0, "", INDIRECT($AH$6&amp;"B"&amp;($C$1*$A1617+3)))</f>
        <v/>
      </c>
      <c r="D1617" s="19" t="str">
        <f aca="true">IF(INDIRECT($AH$6&amp;"B"&amp;($C$1*$A1617+4)) = 0, "", INDIRECT($AH$6&amp;"B"&amp;($C$1*$A1617+4)))</f>
        <v/>
      </c>
      <c r="E1617" s="19" t="str">
        <f aca="true">IF(INDIRECT($AH$6&amp;"B"&amp;($C$1*$A1617+7)) = 0, "", INDIRECT($AH$6&amp;"B"&amp;($C$1*$A1617+7)))</f>
        <v/>
      </c>
      <c r="F1617" s="20" t="str">
        <f aca="true">IF(C1617 &lt;&gt; "",IF(INDIRECT($AH$6&amp;"B"&amp;($C$1*$A1617+8)) = 0, 0, 1), "")</f>
        <v/>
      </c>
      <c r="G1617" s="20" t="n">
        <f aca="true">INDIRECT($AH$6&amp;"B"&amp;($C$1*$A1617+9))</f>
        <v>0</v>
      </c>
      <c r="H1617" s="20" t="n">
        <f aca="true">INDIRECT($AH$6&amp;"B"&amp;($C$1*$A1617+10))</f>
        <v>0</v>
      </c>
      <c r="I1617" s="20" t="n">
        <f aca="true">INDIRECT($AH$6&amp;"B"&amp;($C$1*$A1617+11))</f>
        <v>0</v>
      </c>
      <c r="J1617" s="20" t="n">
        <f aca="true">INDIRECT($AH$6&amp;"B"&amp;($C$1*$A1617+12))</f>
        <v>0</v>
      </c>
      <c r="K1617" s="21" t="str">
        <f aca="false">IF(C1617&lt;&gt;"",IFERROR((G1617+H1617+I1617)/(G1617+H1617+I1617+J1617),0), "")</f>
        <v/>
      </c>
      <c r="L1617" s="20" t="str">
        <f aca="false">IF(C1617&lt;&gt;"",(G1617* 2) +(H1617* 4) + (I1617* 6) + IF(F1617 = 1, 5, 0), "")</f>
        <v/>
      </c>
      <c r="M1617" s="25" t="str">
        <f aca="true">IF(C1617&lt;&gt;"",SUM(INDIRECT($AH$6&amp;"C"&amp;($C$1*$A1617+9)):INDIRECT($AH$6&amp;"V"&amp;($C$1*$A1617+9))), "")</f>
        <v/>
      </c>
      <c r="N1617" s="25" t="str">
        <f aca="true">IF(C1617&lt;&gt;"",SUM(INDIRECT($AH$6&amp;"C"&amp;($C$1*$A1617+10)):INDIRECT($AH$6&amp;"V"&amp;($C$1*$A1617+10))), "")</f>
        <v/>
      </c>
      <c r="O1617" s="25" t="str">
        <f aca="true">IF(C1617&lt;&gt;"",SUM(INDIRECT($AH$6&amp;"C"&amp;($C$1*$A1617+11)):INDIRECT($AH$6&amp;"V"&amp;($C$1*$A1617+11))),"")</f>
        <v/>
      </c>
      <c r="P1617" s="25" t="str">
        <f aca="true">IF(C1617&lt;&gt;"",SUM(INDIRECT($AH$6&amp;"C"&amp;($C$1*$A1617+12)):INDIRECT($AH$6&amp;"V"&amp;($C$1*$A1617+12))),"")</f>
        <v/>
      </c>
      <c r="Q1617" s="24" t="str">
        <f aca="false">IF(C1617&lt;&gt;"",IFERROR((M1617+N1617+O1617)/(M1617+N1617+O1617+P1617),0), "")</f>
        <v/>
      </c>
      <c r="R1617" s="25" t="str">
        <f aca="true">IF(C1617&lt;&gt;"",SUM(INDIRECT($AH$6&amp;"C"&amp;($C$1*$A1617+13)):INDIRECT($AH$6&amp;"V"&amp;($C$1*$A1617+13))), "")</f>
        <v/>
      </c>
      <c r="S1617" s="25" t="str">
        <f aca="false">IF(C1617&lt;&gt;"",IFERROR((M1617+N1617+O1617+P1617)/R1617, 0),"")</f>
        <v/>
      </c>
      <c r="T1617" s="25" t="str">
        <f aca="false">IF(C1617&lt;&gt;"",IFERROR((M1617+N1617+O1617)/R1617,0),"")</f>
        <v/>
      </c>
      <c r="U1617" s="25" t="str">
        <f aca="true">IF(C1617&lt;&gt;"",IF(INDIRECT($AH$6&amp;"B"&amp;($C$1*$A1617+14))= 1,1,0),"")</f>
        <v/>
      </c>
      <c r="V1617" s="25" t="str">
        <f aca="true">IF(C1617&lt;&gt;"",IF(INDIRECT($AH$6&amp;"B"&amp;($C$1*$A1617+15))= 1,1,0),"")</f>
        <v/>
      </c>
      <c r="W1617" s="25" t="str">
        <f aca="false">IF(C1617&lt;&gt;"",($M1617*1) + ($N1617*2) + ($O1617*3) + (IF(U1617 = 1, 10, 0)) + (IF(V1617 = 1, 20, 0)),"")</f>
        <v/>
      </c>
      <c r="X1617" s="27" t="str">
        <f aca="true">IF(C1617&lt;&gt;"",IF(INDIRECT($AH$6&amp;"B"&amp;($C$1*$A1617+16))= 1,1,0),"")</f>
        <v/>
      </c>
      <c r="Y1617" s="27" t="str">
        <f aca="true">IF(D1617&lt;&gt;"",IF(INDIRECT($AH$6&amp;"B"&amp;($C$1*$A1617+17))= 1,1,0),"")</f>
        <v/>
      </c>
      <c r="Z1617" s="27" t="str">
        <f aca="true">IF(E1617&lt;&gt;"",IF(INDIRECT($AH$6&amp;"B"&amp;($C$1*$A1617+18))= 1,1,0),"")</f>
        <v/>
      </c>
      <c r="AA1617" s="27" t="str">
        <f aca="true">IF(F1617&lt;&gt;"",IF(INDIRECT($AH$6&amp;"B"&amp;($C$1*$A1617+19))= 1,1,0),"")</f>
        <v/>
      </c>
      <c r="AB1617" s="27" t="str">
        <f aca="false">IF(C1617&lt;&gt;"",IF(X1617 = 1, 5, 0) + IF(Z1617 = 1, 25, 0) + IF(AA1617 = 1, 15, 0),"")</f>
        <v/>
      </c>
      <c r="AC1617" s="57" t="str">
        <f aca="false">IF(C1617&lt;&gt;"",L1617+W1617+AB1617,"")</f>
        <v/>
      </c>
    </row>
    <row r="1618" customFormat="false" ht="12.8" hidden="false" customHeight="false" outlineLevel="0" collapsed="false">
      <c r="A1618" s="11" t="n">
        <f aca="false">A1617+1</f>
        <v>115</v>
      </c>
      <c r="B1618" s="38" t="str">
        <f aca="true">IF(INDIRECT($AH$6&amp;"B"&amp;($C$1*$A1618+2))=0, "",INDIRECT($AH$6&amp;"B"&amp;($C$1*$A1618+2)))</f>
        <v/>
      </c>
      <c r="C1618" s="19" t="str">
        <f aca="true">IF(INDIRECT($AH$6&amp;"B"&amp;($C$1*$A1618+3)) = 0, "", INDIRECT($AH$6&amp;"B"&amp;($C$1*$A1618+3)))</f>
        <v/>
      </c>
      <c r="D1618" s="19" t="str">
        <f aca="true">IF(INDIRECT($AH$6&amp;"B"&amp;($C$1*$A1618+4)) = 0, "", INDIRECT($AH$6&amp;"B"&amp;($C$1*$A1618+4)))</f>
        <v/>
      </c>
      <c r="E1618" s="19" t="str">
        <f aca="true">IF(INDIRECT($AH$6&amp;"B"&amp;($C$1*$A1618+7)) = 0, "", INDIRECT($AH$6&amp;"B"&amp;($C$1*$A1618+7)))</f>
        <v/>
      </c>
      <c r="F1618" s="20" t="str">
        <f aca="true">IF(C1618 &lt;&gt; "",IF(INDIRECT($AH$6&amp;"B"&amp;($C$1*$A1618+8)) = 0, 0, 1), "")</f>
        <v/>
      </c>
      <c r="G1618" s="20" t="n">
        <f aca="true">INDIRECT($AH$6&amp;"B"&amp;($C$1*$A1618+9))</f>
        <v>0</v>
      </c>
      <c r="H1618" s="20" t="n">
        <f aca="true">INDIRECT($AH$6&amp;"B"&amp;($C$1*$A1618+10))</f>
        <v>0</v>
      </c>
      <c r="I1618" s="20" t="n">
        <f aca="true">INDIRECT($AH$6&amp;"B"&amp;($C$1*$A1618+11))</f>
        <v>0</v>
      </c>
      <c r="J1618" s="20" t="n">
        <f aca="true">INDIRECT($AH$6&amp;"B"&amp;($C$1*$A1618+12))</f>
        <v>0</v>
      </c>
      <c r="K1618" s="21" t="str">
        <f aca="false">IF(C1618&lt;&gt;"",IFERROR((G1618+H1618+I1618)/(G1618+H1618+I1618+J1618),0), "")</f>
        <v/>
      </c>
      <c r="L1618" s="20" t="str">
        <f aca="false">IF(C1618&lt;&gt;"",(G1618* 2) +(H1618* 4) + (I1618* 6) + IF(F1618 = 1, 5, 0), "")</f>
        <v/>
      </c>
      <c r="M1618" s="25" t="str">
        <f aca="true">IF(C1618&lt;&gt;"",SUM(INDIRECT($AH$6&amp;"C"&amp;($C$1*$A1618+9)):INDIRECT($AH$6&amp;"V"&amp;($C$1*$A1618+9))), "")</f>
        <v/>
      </c>
      <c r="N1618" s="25" t="str">
        <f aca="true">IF(C1618&lt;&gt;"",SUM(INDIRECT($AH$6&amp;"C"&amp;($C$1*$A1618+10)):INDIRECT($AH$6&amp;"V"&amp;($C$1*$A1618+10))), "")</f>
        <v/>
      </c>
      <c r="O1618" s="25" t="str">
        <f aca="true">IF(C1618&lt;&gt;"",SUM(INDIRECT($AH$6&amp;"C"&amp;($C$1*$A1618+11)):INDIRECT($AH$6&amp;"V"&amp;($C$1*$A1618+11))),"")</f>
        <v/>
      </c>
      <c r="P1618" s="25" t="str">
        <f aca="true">IF(C1618&lt;&gt;"",SUM(INDIRECT($AH$6&amp;"C"&amp;($C$1*$A1618+12)):INDIRECT($AH$6&amp;"V"&amp;($C$1*$A1618+12))),"")</f>
        <v/>
      </c>
      <c r="Q1618" s="24" t="str">
        <f aca="false">IF(C1618&lt;&gt;"",IFERROR((M1618+N1618+O1618)/(M1618+N1618+O1618+P1618),0), "")</f>
        <v/>
      </c>
      <c r="R1618" s="25" t="str">
        <f aca="true">IF(C1618&lt;&gt;"",SUM(INDIRECT($AH$6&amp;"C"&amp;($C$1*$A1618+13)):INDIRECT($AH$6&amp;"V"&amp;($C$1*$A1618+13))), "")</f>
        <v/>
      </c>
      <c r="S1618" s="25" t="str">
        <f aca="false">IF(C1618&lt;&gt;"",IFERROR((M1618+N1618+O1618+P1618)/R1618, 0),"")</f>
        <v/>
      </c>
      <c r="T1618" s="25" t="str">
        <f aca="false">IF(C1618&lt;&gt;"",IFERROR((M1618+N1618+O1618)/R1618,0),"")</f>
        <v/>
      </c>
      <c r="U1618" s="25" t="str">
        <f aca="true">IF(C1618&lt;&gt;"",IF(INDIRECT($AH$6&amp;"B"&amp;($C$1*$A1618+14))= 1,1,0),"")</f>
        <v/>
      </c>
      <c r="V1618" s="25" t="str">
        <f aca="true">IF(C1618&lt;&gt;"",IF(INDIRECT($AH$6&amp;"B"&amp;($C$1*$A1618+15))= 1,1,0),"")</f>
        <v/>
      </c>
      <c r="W1618" s="25" t="str">
        <f aca="false">IF(C1618&lt;&gt;"",($M1618*1) + ($N1618*2) + ($O1618*3) + (IF(U1618 = 1, 10, 0)) + (IF(V1618 = 1, 20, 0)),"")</f>
        <v/>
      </c>
      <c r="X1618" s="27" t="str">
        <f aca="true">IF(C1618&lt;&gt;"",IF(INDIRECT($AH$6&amp;"B"&amp;($C$1*$A1618+16))= 1,1,0),"")</f>
        <v/>
      </c>
      <c r="Y1618" s="27" t="str">
        <f aca="true">IF(D1618&lt;&gt;"",IF(INDIRECT($AH$6&amp;"B"&amp;($C$1*$A1618+17))= 1,1,0),"")</f>
        <v/>
      </c>
      <c r="Z1618" s="27" t="str">
        <f aca="true">IF(E1618&lt;&gt;"",IF(INDIRECT($AH$6&amp;"B"&amp;($C$1*$A1618+18))= 1,1,0),"")</f>
        <v/>
      </c>
      <c r="AA1618" s="27" t="str">
        <f aca="true">IF(F1618&lt;&gt;"",IF(INDIRECT($AH$6&amp;"B"&amp;($C$1*$A1618+19))= 1,1,0),"")</f>
        <v/>
      </c>
      <c r="AB1618" s="27" t="str">
        <f aca="false">IF(C1618&lt;&gt;"",IF(X1618 = 1, 5, 0) + IF(Z1618 = 1, 25, 0) + IF(AA1618 = 1, 15, 0),"")</f>
        <v/>
      </c>
      <c r="AC1618" s="57" t="str">
        <f aca="false">IF(C1618&lt;&gt;"",L1618+W1618+AB1618,"")</f>
        <v/>
      </c>
    </row>
    <row r="1619" customFormat="false" ht="12.8" hidden="false" customHeight="false" outlineLevel="0" collapsed="false">
      <c r="A1619" s="11" t="n">
        <f aca="false">A1618+1</f>
        <v>116</v>
      </c>
      <c r="B1619" s="38" t="str">
        <f aca="true">IF(INDIRECT($AH$6&amp;"B"&amp;($C$1*$A1619+2))=0, "",INDIRECT($AH$6&amp;"B"&amp;($C$1*$A1619+2)))</f>
        <v/>
      </c>
      <c r="C1619" s="19" t="str">
        <f aca="true">IF(INDIRECT($AH$6&amp;"B"&amp;($C$1*$A1619+3)) = 0, "", INDIRECT($AH$6&amp;"B"&amp;($C$1*$A1619+3)))</f>
        <v/>
      </c>
      <c r="D1619" s="19" t="str">
        <f aca="true">IF(INDIRECT($AH$6&amp;"B"&amp;($C$1*$A1619+4)) = 0, "", INDIRECT($AH$6&amp;"B"&amp;($C$1*$A1619+4)))</f>
        <v/>
      </c>
      <c r="E1619" s="19" t="str">
        <f aca="true">IF(INDIRECT($AH$6&amp;"B"&amp;($C$1*$A1619+7)) = 0, "", INDIRECT($AH$6&amp;"B"&amp;($C$1*$A1619+7)))</f>
        <v/>
      </c>
      <c r="F1619" s="20" t="str">
        <f aca="true">IF(C1619 &lt;&gt; "",IF(INDIRECT($AH$6&amp;"B"&amp;($C$1*$A1619+8)) = 0, 0, 1), "")</f>
        <v/>
      </c>
      <c r="G1619" s="20" t="n">
        <f aca="true">INDIRECT($AH$6&amp;"B"&amp;($C$1*$A1619+9))</f>
        <v>0</v>
      </c>
      <c r="H1619" s="20" t="n">
        <f aca="true">INDIRECT($AH$6&amp;"B"&amp;($C$1*$A1619+10))</f>
        <v>0</v>
      </c>
      <c r="I1619" s="20" t="n">
        <f aca="true">INDIRECT($AH$6&amp;"B"&amp;($C$1*$A1619+11))</f>
        <v>0</v>
      </c>
      <c r="J1619" s="20" t="n">
        <f aca="true">INDIRECT($AH$6&amp;"B"&amp;($C$1*$A1619+12))</f>
        <v>0</v>
      </c>
      <c r="K1619" s="21" t="str">
        <f aca="false">IF(C1619&lt;&gt;"",IFERROR((G1619+H1619+I1619)/(G1619+H1619+I1619+J1619),0), "")</f>
        <v/>
      </c>
      <c r="L1619" s="20" t="str">
        <f aca="false">IF(C1619&lt;&gt;"",(G1619* 2) +(H1619* 4) + (I1619* 6) + IF(F1619 = 1, 5, 0), "")</f>
        <v/>
      </c>
      <c r="M1619" s="25" t="str">
        <f aca="true">IF(C1619&lt;&gt;"",SUM(INDIRECT($AH$6&amp;"C"&amp;($C$1*$A1619+9)):INDIRECT($AH$6&amp;"V"&amp;($C$1*$A1619+9))), "")</f>
        <v/>
      </c>
      <c r="N1619" s="25" t="str">
        <f aca="true">IF(C1619&lt;&gt;"",SUM(INDIRECT($AH$6&amp;"C"&amp;($C$1*$A1619+10)):INDIRECT($AH$6&amp;"V"&amp;($C$1*$A1619+10))), "")</f>
        <v/>
      </c>
      <c r="O1619" s="25" t="str">
        <f aca="true">IF(C1619&lt;&gt;"",SUM(INDIRECT($AH$6&amp;"C"&amp;($C$1*$A1619+11)):INDIRECT($AH$6&amp;"V"&amp;($C$1*$A1619+11))),"")</f>
        <v/>
      </c>
      <c r="P1619" s="25" t="str">
        <f aca="true">IF(C1619&lt;&gt;"",SUM(INDIRECT($AH$6&amp;"C"&amp;($C$1*$A1619+12)):INDIRECT($AH$6&amp;"V"&amp;($C$1*$A1619+12))),"")</f>
        <v/>
      </c>
      <c r="Q1619" s="24" t="str">
        <f aca="false">IF(C1619&lt;&gt;"",IFERROR((M1619+N1619+O1619)/(M1619+N1619+O1619+P1619),0), "")</f>
        <v/>
      </c>
      <c r="R1619" s="25" t="str">
        <f aca="true">IF(C1619&lt;&gt;"",SUM(INDIRECT($AH$6&amp;"C"&amp;($C$1*$A1619+13)):INDIRECT($AH$6&amp;"V"&amp;($C$1*$A1619+13))), "")</f>
        <v/>
      </c>
      <c r="S1619" s="25" t="str">
        <f aca="false">IF(C1619&lt;&gt;"",IFERROR((M1619+N1619+O1619+P1619)/R1619, 0),"")</f>
        <v/>
      </c>
      <c r="T1619" s="25" t="str">
        <f aca="false">IF(C1619&lt;&gt;"",IFERROR((M1619+N1619+O1619)/R1619,0),"")</f>
        <v/>
      </c>
      <c r="U1619" s="25" t="str">
        <f aca="true">IF(C1619&lt;&gt;"",IF(INDIRECT($AH$6&amp;"B"&amp;($C$1*$A1619+14))= 1,1,0),"")</f>
        <v/>
      </c>
      <c r="V1619" s="25" t="str">
        <f aca="true">IF(C1619&lt;&gt;"",IF(INDIRECT($AH$6&amp;"B"&amp;($C$1*$A1619+15))= 1,1,0),"")</f>
        <v/>
      </c>
      <c r="W1619" s="25" t="str">
        <f aca="false">IF(C1619&lt;&gt;"",($M1619*1) + ($N1619*2) + ($O1619*3) + (IF(U1619 = 1, 10, 0)) + (IF(V1619 = 1, 20, 0)),"")</f>
        <v/>
      </c>
      <c r="X1619" s="27" t="str">
        <f aca="true">IF(C1619&lt;&gt;"",IF(INDIRECT($AH$6&amp;"B"&amp;($C$1*$A1619+16))= 1,1,0),"")</f>
        <v/>
      </c>
      <c r="Y1619" s="27" t="str">
        <f aca="true">IF(D1619&lt;&gt;"",IF(INDIRECT($AH$6&amp;"B"&amp;($C$1*$A1619+17))= 1,1,0),"")</f>
        <v/>
      </c>
      <c r="Z1619" s="27" t="str">
        <f aca="true">IF(E1619&lt;&gt;"",IF(INDIRECT($AH$6&amp;"B"&amp;($C$1*$A1619+18))= 1,1,0),"")</f>
        <v/>
      </c>
      <c r="AA1619" s="27" t="str">
        <f aca="true">IF(F1619&lt;&gt;"",IF(INDIRECT($AH$6&amp;"B"&amp;($C$1*$A1619+19))= 1,1,0),"")</f>
        <v/>
      </c>
      <c r="AB1619" s="27" t="str">
        <f aca="false">IF(C1619&lt;&gt;"",IF(X1619 = 1, 5, 0) + IF(Z1619 = 1, 25, 0) + IF(AA1619 = 1, 15, 0),"")</f>
        <v/>
      </c>
      <c r="AC1619" s="57" t="str">
        <f aca="false">IF(C1619&lt;&gt;"",L1619+W1619+AB1619,"")</f>
        <v/>
      </c>
    </row>
    <row r="1620" customFormat="false" ht="12.8" hidden="false" customHeight="false" outlineLevel="0" collapsed="false">
      <c r="A1620" s="11" t="n">
        <f aca="false">A1619+1</f>
        <v>117</v>
      </c>
      <c r="B1620" s="38" t="str">
        <f aca="true">IF(INDIRECT($AH$6&amp;"B"&amp;($C$1*$A1620+2))=0, "",INDIRECT($AH$6&amp;"B"&amp;($C$1*$A1620+2)))</f>
        <v/>
      </c>
      <c r="C1620" s="19" t="str">
        <f aca="true">IF(INDIRECT($AH$6&amp;"B"&amp;($C$1*$A1620+3)) = 0, "", INDIRECT($AH$6&amp;"B"&amp;($C$1*$A1620+3)))</f>
        <v/>
      </c>
      <c r="D1620" s="19" t="str">
        <f aca="true">IF(INDIRECT($AH$6&amp;"B"&amp;($C$1*$A1620+4)) = 0, "", INDIRECT($AH$6&amp;"B"&amp;($C$1*$A1620+4)))</f>
        <v/>
      </c>
      <c r="E1620" s="19" t="str">
        <f aca="true">IF(INDIRECT($AH$6&amp;"B"&amp;($C$1*$A1620+7)) = 0, "", INDIRECT($AH$6&amp;"B"&amp;($C$1*$A1620+7)))</f>
        <v/>
      </c>
      <c r="F1620" s="20" t="str">
        <f aca="true">IF(C1620 &lt;&gt; "",IF(INDIRECT($AH$6&amp;"B"&amp;($C$1*$A1620+8)) = 0, 0, 1), "")</f>
        <v/>
      </c>
      <c r="G1620" s="20" t="n">
        <f aca="true">INDIRECT($AH$6&amp;"B"&amp;($C$1*$A1620+9))</f>
        <v>0</v>
      </c>
      <c r="H1620" s="20" t="n">
        <f aca="true">INDIRECT($AH$6&amp;"B"&amp;($C$1*$A1620+10))</f>
        <v>0</v>
      </c>
      <c r="I1620" s="20" t="n">
        <f aca="true">INDIRECT($AH$6&amp;"B"&amp;($C$1*$A1620+11))</f>
        <v>0</v>
      </c>
      <c r="J1620" s="20" t="n">
        <f aca="true">INDIRECT($AH$6&amp;"B"&amp;($C$1*$A1620+12))</f>
        <v>0</v>
      </c>
      <c r="K1620" s="21" t="str">
        <f aca="false">IF(C1620&lt;&gt;"",IFERROR((G1620+H1620+I1620)/(G1620+H1620+I1620+J1620),0), "")</f>
        <v/>
      </c>
      <c r="L1620" s="20" t="str">
        <f aca="false">IF(C1620&lt;&gt;"",(G1620* 2) +(H1620* 4) + (I1620* 6) + IF(F1620 = 1, 5, 0), "")</f>
        <v/>
      </c>
      <c r="M1620" s="25" t="str">
        <f aca="true">IF(C1620&lt;&gt;"",SUM(INDIRECT($AH$6&amp;"C"&amp;($C$1*$A1620+9)):INDIRECT($AH$6&amp;"V"&amp;($C$1*$A1620+9))), "")</f>
        <v/>
      </c>
      <c r="N1620" s="25" t="str">
        <f aca="true">IF(C1620&lt;&gt;"",SUM(INDIRECT($AH$6&amp;"C"&amp;($C$1*$A1620+10)):INDIRECT($AH$6&amp;"V"&amp;($C$1*$A1620+10))), "")</f>
        <v/>
      </c>
      <c r="O1620" s="25" t="str">
        <f aca="true">IF(C1620&lt;&gt;"",SUM(INDIRECT($AH$6&amp;"C"&amp;($C$1*$A1620+11)):INDIRECT($AH$6&amp;"V"&amp;($C$1*$A1620+11))),"")</f>
        <v/>
      </c>
      <c r="P1620" s="25" t="str">
        <f aca="true">IF(C1620&lt;&gt;"",SUM(INDIRECT($AH$6&amp;"C"&amp;($C$1*$A1620+12)):INDIRECT($AH$6&amp;"V"&amp;($C$1*$A1620+12))),"")</f>
        <v/>
      </c>
      <c r="Q1620" s="24" t="str">
        <f aca="false">IF(C1620&lt;&gt;"",IFERROR((M1620+N1620+O1620)/(M1620+N1620+O1620+P1620),0), "")</f>
        <v/>
      </c>
      <c r="R1620" s="25" t="str">
        <f aca="true">IF(C1620&lt;&gt;"",SUM(INDIRECT($AH$6&amp;"C"&amp;($C$1*$A1620+13)):INDIRECT($AH$6&amp;"V"&amp;($C$1*$A1620+13))), "")</f>
        <v/>
      </c>
      <c r="S1620" s="25" t="str">
        <f aca="false">IF(C1620&lt;&gt;"",IFERROR((M1620+N1620+O1620+P1620)/R1620, 0),"")</f>
        <v/>
      </c>
      <c r="T1620" s="25" t="str">
        <f aca="false">IF(C1620&lt;&gt;"",IFERROR((M1620+N1620+O1620)/R1620,0),"")</f>
        <v/>
      </c>
      <c r="U1620" s="25" t="str">
        <f aca="true">IF(C1620&lt;&gt;"",IF(INDIRECT($AH$6&amp;"B"&amp;($C$1*$A1620+14))= 1,1,0),"")</f>
        <v/>
      </c>
      <c r="V1620" s="25" t="str">
        <f aca="true">IF(C1620&lt;&gt;"",IF(INDIRECT($AH$6&amp;"B"&amp;($C$1*$A1620+15))= 1,1,0),"")</f>
        <v/>
      </c>
      <c r="W1620" s="25" t="str">
        <f aca="false">IF(C1620&lt;&gt;"",($M1620*1) + ($N1620*2) + ($O1620*3) + (IF(U1620 = 1, 10, 0)) + (IF(V1620 = 1, 20, 0)),"")</f>
        <v/>
      </c>
      <c r="X1620" s="27" t="str">
        <f aca="true">IF(C1620&lt;&gt;"",IF(INDIRECT($AH$6&amp;"B"&amp;($C$1*$A1620+16))= 1,1,0),"")</f>
        <v/>
      </c>
      <c r="Y1620" s="27" t="str">
        <f aca="true">IF(D1620&lt;&gt;"",IF(INDIRECT($AH$6&amp;"B"&amp;($C$1*$A1620+17))= 1,1,0),"")</f>
        <v/>
      </c>
      <c r="Z1620" s="27" t="str">
        <f aca="true">IF(E1620&lt;&gt;"",IF(INDIRECT($AH$6&amp;"B"&amp;($C$1*$A1620+18))= 1,1,0),"")</f>
        <v/>
      </c>
      <c r="AA1620" s="27" t="str">
        <f aca="true">IF(F1620&lt;&gt;"",IF(INDIRECT($AH$6&amp;"B"&amp;($C$1*$A1620+19))= 1,1,0),"")</f>
        <v/>
      </c>
      <c r="AB1620" s="27" t="str">
        <f aca="false">IF(C1620&lt;&gt;"",IF(X1620 = 1, 5, 0) + IF(Z1620 = 1, 25, 0) + IF(AA1620 = 1, 15, 0),"")</f>
        <v/>
      </c>
      <c r="AC1620" s="57" t="str">
        <f aca="false">IF(C1620&lt;&gt;"",L1620+W1620+AB1620,"")</f>
        <v/>
      </c>
    </row>
    <row r="1621" customFormat="false" ht="12.8" hidden="false" customHeight="false" outlineLevel="0" collapsed="false">
      <c r="A1621" s="11" t="n">
        <f aca="false">A1620+1</f>
        <v>118</v>
      </c>
      <c r="B1621" s="38" t="str">
        <f aca="true">IF(INDIRECT($AH$6&amp;"B"&amp;($C$1*$A1621+2))=0, "",INDIRECT($AH$6&amp;"B"&amp;($C$1*$A1621+2)))</f>
        <v/>
      </c>
      <c r="C1621" s="19" t="str">
        <f aca="true">IF(INDIRECT($AH$6&amp;"B"&amp;($C$1*$A1621+3)) = 0, "", INDIRECT($AH$6&amp;"B"&amp;($C$1*$A1621+3)))</f>
        <v/>
      </c>
      <c r="D1621" s="19" t="str">
        <f aca="true">IF(INDIRECT($AH$6&amp;"B"&amp;($C$1*$A1621+4)) = 0, "", INDIRECT($AH$6&amp;"B"&amp;($C$1*$A1621+4)))</f>
        <v/>
      </c>
      <c r="E1621" s="19" t="str">
        <f aca="true">IF(INDIRECT($AH$6&amp;"B"&amp;($C$1*$A1621+7)) = 0, "", INDIRECT($AH$6&amp;"B"&amp;($C$1*$A1621+7)))</f>
        <v/>
      </c>
      <c r="F1621" s="20" t="str">
        <f aca="true">IF(C1621 &lt;&gt; "",IF(INDIRECT($AH$6&amp;"B"&amp;($C$1*$A1621+8)) = 0, 0, 1), "")</f>
        <v/>
      </c>
      <c r="G1621" s="20" t="n">
        <f aca="true">INDIRECT($AH$6&amp;"B"&amp;($C$1*$A1621+9))</f>
        <v>0</v>
      </c>
      <c r="H1621" s="20" t="n">
        <f aca="true">INDIRECT($AH$6&amp;"B"&amp;($C$1*$A1621+10))</f>
        <v>0</v>
      </c>
      <c r="I1621" s="20" t="n">
        <f aca="true">INDIRECT($AH$6&amp;"B"&amp;($C$1*$A1621+11))</f>
        <v>0</v>
      </c>
      <c r="J1621" s="20" t="n">
        <f aca="true">INDIRECT($AH$6&amp;"B"&amp;($C$1*$A1621+12))</f>
        <v>0</v>
      </c>
      <c r="K1621" s="21" t="str">
        <f aca="false">IF(C1621&lt;&gt;"",IFERROR((G1621+H1621+I1621)/(G1621+H1621+I1621+J1621),0), "")</f>
        <v/>
      </c>
      <c r="L1621" s="20" t="str">
        <f aca="false">IF(C1621&lt;&gt;"",(G1621* 2) +(H1621* 4) + (I1621* 6) + IF(F1621 = 1, 5, 0), "")</f>
        <v/>
      </c>
      <c r="M1621" s="25" t="str">
        <f aca="true">IF(C1621&lt;&gt;"",SUM(INDIRECT($AH$6&amp;"C"&amp;($C$1*$A1621+9)):INDIRECT($AH$6&amp;"V"&amp;($C$1*$A1621+9))), "")</f>
        <v/>
      </c>
      <c r="N1621" s="25" t="str">
        <f aca="true">IF(C1621&lt;&gt;"",SUM(INDIRECT($AH$6&amp;"C"&amp;($C$1*$A1621+10)):INDIRECT($AH$6&amp;"V"&amp;($C$1*$A1621+10))), "")</f>
        <v/>
      </c>
      <c r="O1621" s="25" t="str">
        <f aca="true">IF(C1621&lt;&gt;"",SUM(INDIRECT($AH$6&amp;"C"&amp;($C$1*$A1621+11)):INDIRECT($AH$6&amp;"V"&amp;($C$1*$A1621+11))),"")</f>
        <v/>
      </c>
      <c r="P1621" s="25" t="str">
        <f aca="true">IF(C1621&lt;&gt;"",SUM(INDIRECT($AH$6&amp;"C"&amp;($C$1*$A1621+12)):INDIRECT($AH$6&amp;"V"&amp;($C$1*$A1621+12))),"")</f>
        <v/>
      </c>
      <c r="Q1621" s="24" t="str">
        <f aca="false">IF(C1621&lt;&gt;"",IFERROR((M1621+N1621+O1621)/(M1621+N1621+O1621+P1621),0), "")</f>
        <v/>
      </c>
      <c r="R1621" s="25" t="str">
        <f aca="true">IF(C1621&lt;&gt;"",SUM(INDIRECT($AH$6&amp;"C"&amp;($C$1*$A1621+13)):INDIRECT($AH$6&amp;"V"&amp;($C$1*$A1621+13))), "")</f>
        <v/>
      </c>
      <c r="S1621" s="25" t="str">
        <f aca="false">IF(C1621&lt;&gt;"",IFERROR((M1621+N1621+O1621+P1621)/R1621, 0),"")</f>
        <v/>
      </c>
      <c r="T1621" s="25" t="str">
        <f aca="false">IF(C1621&lt;&gt;"",IFERROR((M1621+N1621+O1621)/R1621,0),"")</f>
        <v/>
      </c>
      <c r="U1621" s="25" t="str">
        <f aca="true">IF(C1621&lt;&gt;"",IF(INDIRECT($AH$6&amp;"B"&amp;($C$1*$A1621+14))= 1,1,0),"")</f>
        <v/>
      </c>
      <c r="V1621" s="25" t="str">
        <f aca="true">IF(C1621&lt;&gt;"",IF(INDIRECT($AH$6&amp;"B"&amp;($C$1*$A1621+15))= 1,1,0),"")</f>
        <v/>
      </c>
      <c r="W1621" s="25" t="str">
        <f aca="false">IF(C1621&lt;&gt;"",($M1621*1) + ($N1621*2) + ($O1621*3) + (IF(U1621 = 1, 10, 0)) + (IF(V1621 = 1, 20, 0)),"")</f>
        <v/>
      </c>
      <c r="X1621" s="27" t="str">
        <f aca="true">IF(C1621&lt;&gt;"",IF(INDIRECT($AH$6&amp;"B"&amp;($C$1*$A1621+16))= 1,1,0),"")</f>
        <v/>
      </c>
      <c r="Y1621" s="27" t="str">
        <f aca="true">IF(D1621&lt;&gt;"",IF(INDIRECT($AH$6&amp;"B"&amp;($C$1*$A1621+17))= 1,1,0),"")</f>
        <v/>
      </c>
      <c r="Z1621" s="27" t="str">
        <f aca="true">IF(E1621&lt;&gt;"",IF(INDIRECT($AH$6&amp;"B"&amp;($C$1*$A1621+18))= 1,1,0),"")</f>
        <v/>
      </c>
      <c r="AA1621" s="27" t="str">
        <f aca="true">IF(F1621&lt;&gt;"",IF(INDIRECT($AH$6&amp;"B"&amp;($C$1*$A1621+19))= 1,1,0),"")</f>
        <v/>
      </c>
      <c r="AB1621" s="27" t="str">
        <f aca="false">IF(C1621&lt;&gt;"",IF(X1621 = 1, 5, 0) + IF(Z1621 = 1, 25, 0) + IF(AA1621 = 1, 15, 0),"")</f>
        <v/>
      </c>
      <c r="AC1621" s="57" t="str">
        <f aca="false">IF(C1621&lt;&gt;"",L1621+W1621+AB1621,"")</f>
        <v/>
      </c>
    </row>
    <row r="1622" customFormat="false" ht="12.8" hidden="false" customHeight="false" outlineLevel="0" collapsed="false">
      <c r="A1622" s="11" t="n">
        <f aca="false">A1621+1</f>
        <v>119</v>
      </c>
      <c r="B1622" s="38" t="str">
        <f aca="true">IF(INDIRECT($AH$6&amp;"B"&amp;($C$1*$A1622+2))=0, "",INDIRECT($AH$6&amp;"B"&amp;($C$1*$A1622+2)))</f>
        <v/>
      </c>
      <c r="C1622" s="19" t="str">
        <f aca="true">IF(INDIRECT($AH$6&amp;"B"&amp;($C$1*$A1622+3)) = 0, "", INDIRECT($AH$6&amp;"B"&amp;($C$1*$A1622+3)))</f>
        <v/>
      </c>
      <c r="D1622" s="19" t="str">
        <f aca="true">IF(INDIRECT($AH$6&amp;"B"&amp;($C$1*$A1622+4)) = 0, "", INDIRECT($AH$6&amp;"B"&amp;($C$1*$A1622+4)))</f>
        <v/>
      </c>
      <c r="E1622" s="19" t="str">
        <f aca="true">IF(INDIRECT($AH$6&amp;"B"&amp;($C$1*$A1622+7)) = 0, "", INDIRECT($AH$6&amp;"B"&amp;($C$1*$A1622+7)))</f>
        <v/>
      </c>
      <c r="F1622" s="20" t="str">
        <f aca="true">IF(C1622 &lt;&gt; "",IF(INDIRECT($AH$6&amp;"B"&amp;($C$1*$A1622+8)) = 0, 0, 1), "")</f>
        <v/>
      </c>
      <c r="G1622" s="20" t="n">
        <f aca="true">INDIRECT($AH$6&amp;"B"&amp;($C$1*$A1622+9))</f>
        <v>0</v>
      </c>
      <c r="H1622" s="20" t="n">
        <f aca="true">INDIRECT($AH$6&amp;"B"&amp;($C$1*$A1622+10))</f>
        <v>0</v>
      </c>
      <c r="I1622" s="20" t="n">
        <f aca="true">INDIRECT($AH$6&amp;"B"&amp;($C$1*$A1622+11))</f>
        <v>0</v>
      </c>
      <c r="J1622" s="20" t="n">
        <f aca="true">INDIRECT($AH$6&amp;"B"&amp;($C$1*$A1622+12))</f>
        <v>0</v>
      </c>
      <c r="K1622" s="21" t="str">
        <f aca="false">IF(C1622&lt;&gt;"",IFERROR((G1622+H1622+I1622)/(G1622+H1622+I1622+J1622),0), "")</f>
        <v/>
      </c>
      <c r="L1622" s="20" t="str">
        <f aca="false">IF(C1622&lt;&gt;"",(G1622* 2) +(H1622* 4) + (I1622* 6) + IF(F1622 = 1, 5, 0), "")</f>
        <v/>
      </c>
      <c r="M1622" s="25" t="str">
        <f aca="true">IF(C1622&lt;&gt;"",SUM(INDIRECT($AH$6&amp;"C"&amp;($C$1*$A1622+9)):INDIRECT($AH$6&amp;"V"&amp;($C$1*$A1622+9))), "")</f>
        <v/>
      </c>
      <c r="N1622" s="25" t="str">
        <f aca="true">IF(C1622&lt;&gt;"",SUM(INDIRECT($AH$6&amp;"C"&amp;($C$1*$A1622+10)):INDIRECT($AH$6&amp;"V"&amp;($C$1*$A1622+10))), "")</f>
        <v/>
      </c>
      <c r="O1622" s="25" t="str">
        <f aca="true">IF(C1622&lt;&gt;"",SUM(INDIRECT($AH$6&amp;"C"&amp;($C$1*$A1622+11)):INDIRECT($AH$6&amp;"V"&amp;($C$1*$A1622+11))),"")</f>
        <v/>
      </c>
      <c r="P1622" s="25" t="str">
        <f aca="true">IF(C1622&lt;&gt;"",SUM(INDIRECT($AH$6&amp;"C"&amp;($C$1*$A1622+12)):INDIRECT($AH$6&amp;"V"&amp;($C$1*$A1622+12))),"")</f>
        <v/>
      </c>
      <c r="Q1622" s="24" t="str">
        <f aca="false">IF(C1622&lt;&gt;"",IFERROR((M1622+N1622+O1622)/(M1622+N1622+O1622+P1622),0), "")</f>
        <v/>
      </c>
      <c r="R1622" s="25" t="str">
        <f aca="true">IF(C1622&lt;&gt;"",SUM(INDIRECT($AH$6&amp;"C"&amp;($C$1*$A1622+13)):INDIRECT($AH$6&amp;"V"&amp;($C$1*$A1622+13))), "")</f>
        <v/>
      </c>
      <c r="S1622" s="25" t="str">
        <f aca="false">IF(C1622&lt;&gt;"",IFERROR((M1622+N1622+O1622+P1622)/R1622, 0),"")</f>
        <v/>
      </c>
      <c r="T1622" s="25" t="str">
        <f aca="false">IF(C1622&lt;&gt;"",IFERROR((M1622+N1622+O1622)/R1622,0),"")</f>
        <v/>
      </c>
      <c r="U1622" s="25" t="str">
        <f aca="true">IF(C1622&lt;&gt;"",IF(INDIRECT($AH$6&amp;"B"&amp;($C$1*$A1622+14))= 1,1,0),"")</f>
        <v/>
      </c>
      <c r="V1622" s="25" t="str">
        <f aca="true">IF(C1622&lt;&gt;"",IF(INDIRECT($AH$6&amp;"B"&amp;($C$1*$A1622+15))= 1,1,0),"")</f>
        <v/>
      </c>
      <c r="W1622" s="25" t="str">
        <f aca="false">IF(C1622&lt;&gt;"",($M1622*1) + ($N1622*2) + ($O1622*3) + (IF(U1622 = 1, 10, 0)) + (IF(V1622 = 1, 20, 0)),"")</f>
        <v/>
      </c>
      <c r="X1622" s="27" t="str">
        <f aca="true">IF(C1622&lt;&gt;"",IF(INDIRECT($AH$6&amp;"B"&amp;($C$1*$A1622+16))= 1,1,0),"")</f>
        <v/>
      </c>
      <c r="Y1622" s="27" t="str">
        <f aca="true">IF(D1622&lt;&gt;"",IF(INDIRECT($AH$6&amp;"B"&amp;($C$1*$A1622+17))= 1,1,0),"")</f>
        <v/>
      </c>
      <c r="Z1622" s="27" t="str">
        <f aca="true">IF(E1622&lt;&gt;"",IF(INDIRECT($AH$6&amp;"B"&amp;($C$1*$A1622+18))= 1,1,0),"")</f>
        <v/>
      </c>
      <c r="AA1622" s="27" t="str">
        <f aca="true">IF(F1622&lt;&gt;"",IF(INDIRECT($AH$6&amp;"B"&amp;($C$1*$A1622+19))= 1,1,0),"")</f>
        <v/>
      </c>
      <c r="AB1622" s="27" t="str">
        <f aca="false">IF(C1622&lt;&gt;"",IF(X1622 = 1, 5, 0) + IF(Z1622 = 1, 25, 0) + IF(AA1622 = 1, 15, 0),"")</f>
        <v/>
      </c>
      <c r="AC1622" s="57" t="str">
        <f aca="false">IF(C1622&lt;&gt;"",L1622+W1622+AB1622,"")</f>
        <v/>
      </c>
    </row>
    <row r="1623" customFormat="false" ht="12.8" hidden="false" customHeight="false" outlineLevel="0" collapsed="false">
      <c r="A1623" s="11" t="n">
        <f aca="false">A1622+1</f>
        <v>120</v>
      </c>
      <c r="B1623" s="38" t="str">
        <f aca="true">IF(INDIRECT($AH$6&amp;"B"&amp;($C$1*$A1623+2))=0, "",INDIRECT($AH$6&amp;"B"&amp;($C$1*$A1623+2)))</f>
        <v/>
      </c>
      <c r="C1623" s="19" t="str">
        <f aca="true">IF(INDIRECT($AH$6&amp;"B"&amp;($C$1*$A1623+3)) = 0, "", INDIRECT($AH$6&amp;"B"&amp;($C$1*$A1623+3)))</f>
        <v/>
      </c>
      <c r="D1623" s="19" t="str">
        <f aca="true">IF(INDIRECT($AH$6&amp;"B"&amp;($C$1*$A1623+4)) = 0, "", INDIRECT($AH$6&amp;"B"&amp;($C$1*$A1623+4)))</f>
        <v/>
      </c>
      <c r="E1623" s="19" t="str">
        <f aca="true">IF(INDIRECT($AH$6&amp;"B"&amp;($C$1*$A1623+7)) = 0, "", INDIRECT($AH$6&amp;"B"&amp;($C$1*$A1623+7)))</f>
        <v/>
      </c>
      <c r="F1623" s="20" t="str">
        <f aca="true">IF(C1623 &lt;&gt; "",IF(INDIRECT($AH$6&amp;"B"&amp;($C$1*$A1623+8)) = 0, 0, 1), "")</f>
        <v/>
      </c>
      <c r="G1623" s="20" t="n">
        <f aca="true">INDIRECT($AH$6&amp;"B"&amp;($C$1*$A1623+9))</f>
        <v>0</v>
      </c>
      <c r="H1623" s="20" t="n">
        <f aca="true">INDIRECT($AH$6&amp;"B"&amp;($C$1*$A1623+10))</f>
        <v>0</v>
      </c>
      <c r="I1623" s="20" t="n">
        <f aca="true">INDIRECT($AH$6&amp;"B"&amp;($C$1*$A1623+11))</f>
        <v>0</v>
      </c>
      <c r="J1623" s="20" t="n">
        <f aca="true">INDIRECT($AH$6&amp;"B"&amp;($C$1*$A1623+12))</f>
        <v>0</v>
      </c>
      <c r="K1623" s="21" t="str">
        <f aca="false">IF(C1623&lt;&gt;"",IFERROR((G1623+H1623+I1623)/(G1623+H1623+I1623+J1623),0), "")</f>
        <v/>
      </c>
      <c r="L1623" s="20" t="str">
        <f aca="false">IF(C1623&lt;&gt;"",(G1623* 2) +(H1623* 4) + (I1623* 6) + IF(F1623 = 1, 5, 0), "")</f>
        <v/>
      </c>
      <c r="M1623" s="25" t="str">
        <f aca="true">IF(C1623&lt;&gt;"",SUM(INDIRECT($AH$6&amp;"C"&amp;($C$1*$A1623+9)):INDIRECT($AH$6&amp;"V"&amp;($C$1*$A1623+9))), "")</f>
        <v/>
      </c>
      <c r="N1623" s="25" t="str">
        <f aca="true">IF(C1623&lt;&gt;"",SUM(INDIRECT($AH$6&amp;"C"&amp;($C$1*$A1623+10)):INDIRECT($AH$6&amp;"V"&amp;($C$1*$A1623+10))), "")</f>
        <v/>
      </c>
      <c r="O1623" s="25" t="str">
        <f aca="true">IF(C1623&lt;&gt;"",SUM(INDIRECT($AH$6&amp;"C"&amp;($C$1*$A1623+11)):INDIRECT($AH$6&amp;"V"&amp;($C$1*$A1623+11))),"")</f>
        <v/>
      </c>
      <c r="P1623" s="25" t="str">
        <f aca="true">IF(C1623&lt;&gt;"",SUM(INDIRECT($AH$6&amp;"C"&amp;($C$1*$A1623+12)):INDIRECT($AH$6&amp;"V"&amp;($C$1*$A1623+12))),"")</f>
        <v/>
      </c>
      <c r="Q1623" s="24" t="str">
        <f aca="false">IF(C1623&lt;&gt;"",IFERROR((M1623+N1623+O1623)/(M1623+N1623+O1623+P1623),0), "")</f>
        <v/>
      </c>
      <c r="R1623" s="25" t="str">
        <f aca="true">IF(C1623&lt;&gt;"",SUM(INDIRECT($AH$6&amp;"C"&amp;($C$1*$A1623+13)):INDIRECT($AH$6&amp;"V"&amp;($C$1*$A1623+13))), "")</f>
        <v/>
      </c>
      <c r="S1623" s="25" t="str">
        <f aca="false">IF(C1623&lt;&gt;"",IFERROR((M1623+N1623+O1623+P1623)/R1623, 0),"")</f>
        <v/>
      </c>
      <c r="T1623" s="25" t="str">
        <f aca="false">IF(C1623&lt;&gt;"",IFERROR((M1623+N1623+O1623)/R1623,0),"")</f>
        <v/>
      </c>
      <c r="U1623" s="25" t="str">
        <f aca="true">IF(C1623&lt;&gt;"",IF(INDIRECT($AH$6&amp;"B"&amp;($C$1*$A1623+14))= 1,1,0),"")</f>
        <v/>
      </c>
      <c r="V1623" s="25" t="str">
        <f aca="true">IF(C1623&lt;&gt;"",IF(INDIRECT($AH$6&amp;"B"&amp;($C$1*$A1623+15))= 1,1,0),"")</f>
        <v/>
      </c>
      <c r="W1623" s="25" t="str">
        <f aca="false">IF(C1623&lt;&gt;"",($M1623*1) + ($N1623*2) + ($O1623*3) + (IF(U1623 = 1, 10, 0)) + (IF(V1623 = 1, 20, 0)),"")</f>
        <v/>
      </c>
      <c r="X1623" s="27" t="str">
        <f aca="true">IF(C1623&lt;&gt;"",IF(INDIRECT($AH$6&amp;"B"&amp;($C$1*$A1623+16))= 1,1,0),"")</f>
        <v/>
      </c>
      <c r="Y1623" s="27" t="str">
        <f aca="true">IF(D1623&lt;&gt;"",IF(INDIRECT($AH$6&amp;"B"&amp;($C$1*$A1623+17))= 1,1,0),"")</f>
        <v/>
      </c>
      <c r="Z1623" s="27" t="str">
        <f aca="true">IF(E1623&lt;&gt;"",IF(INDIRECT($AH$6&amp;"B"&amp;($C$1*$A1623+18))= 1,1,0),"")</f>
        <v/>
      </c>
      <c r="AA1623" s="27" t="str">
        <f aca="true">IF(F1623&lt;&gt;"",IF(INDIRECT($AH$6&amp;"B"&amp;($C$1*$A1623+19))= 1,1,0),"")</f>
        <v/>
      </c>
      <c r="AB1623" s="27" t="str">
        <f aca="false">IF(C1623&lt;&gt;"",IF(X1623 = 1, 5, 0) + IF(Z1623 = 1, 25, 0) + IF(AA1623 = 1, 15, 0),"")</f>
        <v/>
      </c>
      <c r="AC1623" s="57" t="str">
        <f aca="false">IF(C1623&lt;&gt;"",L1623+W1623+AB1623,"")</f>
        <v/>
      </c>
    </row>
    <row r="1624" customFormat="false" ht="12.8" hidden="false" customHeight="false" outlineLevel="0" collapsed="false">
      <c r="A1624" s="11" t="n">
        <f aca="false">A1623+1</f>
        <v>121</v>
      </c>
      <c r="B1624" s="38" t="str">
        <f aca="true">IF(INDIRECT($AH$6&amp;"B"&amp;($C$1*$A1624+2))=0, "",INDIRECT($AH$6&amp;"B"&amp;($C$1*$A1624+2)))</f>
        <v/>
      </c>
      <c r="C1624" s="19" t="str">
        <f aca="true">IF(INDIRECT($AH$6&amp;"B"&amp;($C$1*$A1624+3)) = 0, "", INDIRECT($AH$6&amp;"B"&amp;($C$1*$A1624+3)))</f>
        <v/>
      </c>
      <c r="D1624" s="19" t="str">
        <f aca="true">IF(INDIRECT($AH$6&amp;"B"&amp;($C$1*$A1624+4)) = 0, "", INDIRECT($AH$6&amp;"B"&amp;($C$1*$A1624+4)))</f>
        <v/>
      </c>
      <c r="E1624" s="19" t="str">
        <f aca="true">IF(INDIRECT($AH$6&amp;"B"&amp;($C$1*$A1624+7)) = 0, "", INDIRECT($AH$6&amp;"B"&amp;($C$1*$A1624+7)))</f>
        <v/>
      </c>
      <c r="F1624" s="20" t="str">
        <f aca="true">IF(C1624 &lt;&gt; "",IF(INDIRECT($AH$6&amp;"B"&amp;($C$1*$A1624+8)) = 0, 0, 1), "")</f>
        <v/>
      </c>
      <c r="G1624" s="20" t="n">
        <f aca="true">INDIRECT($AH$6&amp;"B"&amp;($C$1*$A1624+9))</f>
        <v>0</v>
      </c>
      <c r="H1624" s="20" t="n">
        <f aca="true">INDIRECT($AH$6&amp;"B"&amp;($C$1*$A1624+10))</f>
        <v>0</v>
      </c>
      <c r="I1624" s="20" t="n">
        <f aca="true">INDIRECT($AH$6&amp;"B"&amp;($C$1*$A1624+11))</f>
        <v>0</v>
      </c>
      <c r="J1624" s="20" t="n">
        <f aca="true">INDIRECT($AH$6&amp;"B"&amp;($C$1*$A1624+12))</f>
        <v>0</v>
      </c>
      <c r="K1624" s="21" t="str">
        <f aca="false">IF(C1624&lt;&gt;"",IFERROR((G1624+H1624+I1624)/(G1624+H1624+I1624+J1624),0), "")</f>
        <v/>
      </c>
      <c r="L1624" s="20" t="str">
        <f aca="false">IF(C1624&lt;&gt;"",(G1624* 2) +(H1624* 4) + (I1624* 6) + IF(F1624 = 1, 5, 0), "")</f>
        <v/>
      </c>
      <c r="M1624" s="25" t="str">
        <f aca="true">IF(C1624&lt;&gt;"",SUM(INDIRECT($AH$6&amp;"C"&amp;($C$1*$A1624+9)):INDIRECT($AH$6&amp;"V"&amp;($C$1*$A1624+9))), "")</f>
        <v/>
      </c>
      <c r="N1624" s="25" t="str">
        <f aca="true">IF(C1624&lt;&gt;"",SUM(INDIRECT($AH$6&amp;"C"&amp;($C$1*$A1624+10)):INDIRECT($AH$6&amp;"V"&amp;($C$1*$A1624+10))), "")</f>
        <v/>
      </c>
      <c r="O1624" s="25" t="str">
        <f aca="true">IF(C1624&lt;&gt;"",SUM(INDIRECT($AH$6&amp;"C"&amp;($C$1*$A1624+11)):INDIRECT($AH$6&amp;"V"&amp;($C$1*$A1624+11))),"")</f>
        <v/>
      </c>
      <c r="P1624" s="25" t="str">
        <f aca="true">IF(C1624&lt;&gt;"",SUM(INDIRECT($AH$6&amp;"C"&amp;($C$1*$A1624+12)):INDIRECT($AH$6&amp;"V"&amp;($C$1*$A1624+12))),"")</f>
        <v/>
      </c>
      <c r="Q1624" s="24" t="str">
        <f aca="false">IF(C1624&lt;&gt;"",IFERROR((M1624+N1624+O1624)/(M1624+N1624+O1624+P1624),0), "")</f>
        <v/>
      </c>
      <c r="R1624" s="25" t="str">
        <f aca="true">IF(C1624&lt;&gt;"",SUM(INDIRECT($AH$6&amp;"C"&amp;($C$1*$A1624+13)):INDIRECT($AH$6&amp;"V"&amp;($C$1*$A1624+13))), "")</f>
        <v/>
      </c>
      <c r="S1624" s="25" t="str">
        <f aca="false">IF(C1624&lt;&gt;"",IFERROR((M1624+N1624+O1624+P1624)/R1624, 0),"")</f>
        <v/>
      </c>
      <c r="T1624" s="25" t="str">
        <f aca="false">IF(C1624&lt;&gt;"",IFERROR((M1624+N1624+O1624)/R1624,0),"")</f>
        <v/>
      </c>
      <c r="U1624" s="25" t="str">
        <f aca="true">IF(C1624&lt;&gt;"",IF(INDIRECT($AH$6&amp;"B"&amp;($C$1*$A1624+14))= 1,1,0),"")</f>
        <v/>
      </c>
      <c r="V1624" s="25" t="str">
        <f aca="true">IF(C1624&lt;&gt;"",IF(INDIRECT($AH$6&amp;"B"&amp;($C$1*$A1624+15))= 1,1,0),"")</f>
        <v/>
      </c>
      <c r="W1624" s="25" t="str">
        <f aca="false">IF(C1624&lt;&gt;"",($M1624*1) + ($N1624*2) + ($O1624*3) + (IF(U1624 = 1, 10, 0)) + (IF(V1624 = 1, 20, 0)),"")</f>
        <v/>
      </c>
      <c r="X1624" s="27" t="str">
        <f aca="true">IF(C1624&lt;&gt;"",IF(INDIRECT($AH$6&amp;"B"&amp;($C$1*$A1624+16))= 1,1,0),"")</f>
        <v/>
      </c>
      <c r="Y1624" s="27" t="str">
        <f aca="true">IF(D1624&lt;&gt;"",IF(INDIRECT($AH$6&amp;"B"&amp;($C$1*$A1624+17))= 1,1,0),"")</f>
        <v/>
      </c>
      <c r="Z1624" s="27" t="str">
        <f aca="true">IF(E1624&lt;&gt;"",IF(INDIRECT($AH$6&amp;"B"&amp;($C$1*$A1624+18))= 1,1,0),"")</f>
        <v/>
      </c>
      <c r="AA1624" s="27" t="str">
        <f aca="true">IF(F1624&lt;&gt;"",IF(INDIRECT($AH$6&amp;"B"&amp;($C$1*$A1624+19))= 1,1,0),"")</f>
        <v/>
      </c>
      <c r="AB1624" s="27" t="str">
        <f aca="false">IF(C1624&lt;&gt;"",IF(X1624 = 1, 5, 0) + IF(Z1624 = 1, 25, 0) + IF(AA1624 = 1, 15, 0),"")</f>
        <v/>
      </c>
      <c r="AC1624" s="57" t="str">
        <f aca="false">IF(C1624&lt;&gt;"",L1624+W1624+AB1624,"")</f>
        <v/>
      </c>
    </row>
    <row r="1625" customFormat="false" ht="12.8" hidden="false" customHeight="false" outlineLevel="0" collapsed="false">
      <c r="A1625" s="11" t="n">
        <f aca="false">A1624+1</f>
        <v>122</v>
      </c>
      <c r="B1625" s="38" t="str">
        <f aca="true">IF(INDIRECT($AH$6&amp;"B"&amp;($C$1*$A1625+2))=0, "",INDIRECT($AH$6&amp;"B"&amp;($C$1*$A1625+2)))</f>
        <v/>
      </c>
      <c r="C1625" s="19" t="str">
        <f aca="true">IF(INDIRECT($AH$6&amp;"B"&amp;($C$1*$A1625+3)) = 0, "", INDIRECT($AH$6&amp;"B"&amp;($C$1*$A1625+3)))</f>
        <v/>
      </c>
      <c r="D1625" s="19" t="str">
        <f aca="true">IF(INDIRECT($AH$6&amp;"B"&amp;($C$1*$A1625+4)) = 0, "", INDIRECT($AH$6&amp;"B"&amp;($C$1*$A1625+4)))</f>
        <v/>
      </c>
      <c r="E1625" s="19" t="str">
        <f aca="true">IF(INDIRECT($AH$6&amp;"B"&amp;($C$1*$A1625+7)) = 0, "", INDIRECT($AH$6&amp;"B"&amp;($C$1*$A1625+7)))</f>
        <v/>
      </c>
      <c r="F1625" s="20" t="str">
        <f aca="true">IF(C1625 &lt;&gt; "",IF(INDIRECT($AH$6&amp;"B"&amp;($C$1*$A1625+8)) = 0, 0, 1), "")</f>
        <v/>
      </c>
      <c r="G1625" s="20" t="n">
        <f aca="true">INDIRECT($AH$6&amp;"B"&amp;($C$1*$A1625+9))</f>
        <v>0</v>
      </c>
      <c r="H1625" s="20" t="n">
        <f aca="true">INDIRECT($AH$6&amp;"B"&amp;($C$1*$A1625+10))</f>
        <v>0</v>
      </c>
      <c r="I1625" s="20" t="n">
        <f aca="true">INDIRECT($AH$6&amp;"B"&amp;($C$1*$A1625+11))</f>
        <v>0</v>
      </c>
      <c r="J1625" s="20" t="n">
        <f aca="true">INDIRECT($AH$6&amp;"B"&amp;($C$1*$A1625+12))</f>
        <v>0</v>
      </c>
      <c r="K1625" s="21" t="str">
        <f aca="false">IF(C1625&lt;&gt;"",IFERROR((G1625+H1625+I1625)/(G1625+H1625+I1625+J1625),0), "")</f>
        <v/>
      </c>
      <c r="L1625" s="20" t="str">
        <f aca="false">IF(C1625&lt;&gt;"",(G1625* 2) +(H1625* 4) + (I1625* 6) + IF(F1625 = 1, 5, 0), "")</f>
        <v/>
      </c>
      <c r="M1625" s="25" t="str">
        <f aca="true">IF(C1625&lt;&gt;"",SUM(INDIRECT($AH$6&amp;"C"&amp;($C$1*$A1625+9)):INDIRECT($AH$6&amp;"V"&amp;($C$1*$A1625+9))), "")</f>
        <v/>
      </c>
      <c r="N1625" s="25" t="str">
        <f aca="true">IF(C1625&lt;&gt;"",SUM(INDIRECT($AH$6&amp;"C"&amp;($C$1*$A1625+10)):INDIRECT($AH$6&amp;"V"&amp;($C$1*$A1625+10))), "")</f>
        <v/>
      </c>
      <c r="O1625" s="25" t="str">
        <f aca="true">IF(C1625&lt;&gt;"",SUM(INDIRECT($AH$6&amp;"C"&amp;($C$1*$A1625+11)):INDIRECT($AH$6&amp;"V"&amp;($C$1*$A1625+11))),"")</f>
        <v/>
      </c>
      <c r="P1625" s="25" t="str">
        <f aca="true">IF(C1625&lt;&gt;"",SUM(INDIRECT($AH$6&amp;"C"&amp;($C$1*$A1625+12)):INDIRECT($AH$6&amp;"V"&amp;($C$1*$A1625+12))),"")</f>
        <v/>
      </c>
      <c r="Q1625" s="24" t="str">
        <f aca="false">IF(C1625&lt;&gt;"",IFERROR((M1625+N1625+O1625)/(M1625+N1625+O1625+P1625),0), "")</f>
        <v/>
      </c>
      <c r="R1625" s="25" t="str">
        <f aca="true">IF(C1625&lt;&gt;"",SUM(INDIRECT($AH$6&amp;"C"&amp;($C$1*$A1625+13)):INDIRECT($AH$6&amp;"V"&amp;($C$1*$A1625+13))), "")</f>
        <v/>
      </c>
      <c r="S1625" s="25" t="str">
        <f aca="false">IF(C1625&lt;&gt;"",IFERROR((M1625+N1625+O1625+P1625)/R1625, 0),"")</f>
        <v/>
      </c>
      <c r="T1625" s="25" t="str">
        <f aca="false">IF(C1625&lt;&gt;"",IFERROR((M1625+N1625+O1625)/R1625,0),"")</f>
        <v/>
      </c>
      <c r="U1625" s="25" t="str">
        <f aca="true">IF(C1625&lt;&gt;"",IF(INDIRECT($AH$6&amp;"B"&amp;($C$1*$A1625+14))= 1,1,0),"")</f>
        <v/>
      </c>
      <c r="V1625" s="25" t="str">
        <f aca="true">IF(C1625&lt;&gt;"",IF(INDIRECT($AH$6&amp;"B"&amp;($C$1*$A1625+15))= 1,1,0),"")</f>
        <v/>
      </c>
      <c r="W1625" s="25" t="str">
        <f aca="false">IF(C1625&lt;&gt;"",($M1625*1) + ($N1625*2) + ($O1625*3) + (IF(U1625 = 1, 10, 0)) + (IF(V1625 = 1, 20, 0)),"")</f>
        <v/>
      </c>
      <c r="X1625" s="27" t="str">
        <f aca="true">IF(C1625&lt;&gt;"",IF(INDIRECT($AH$6&amp;"B"&amp;($C$1*$A1625+16))= 1,1,0),"")</f>
        <v/>
      </c>
      <c r="Y1625" s="27" t="str">
        <f aca="true">IF(D1625&lt;&gt;"",IF(INDIRECT($AH$6&amp;"B"&amp;($C$1*$A1625+17))= 1,1,0),"")</f>
        <v/>
      </c>
      <c r="Z1625" s="27" t="str">
        <f aca="true">IF(E1625&lt;&gt;"",IF(INDIRECT($AH$6&amp;"B"&amp;($C$1*$A1625+18))= 1,1,0),"")</f>
        <v/>
      </c>
      <c r="AA1625" s="27" t="str">
        <f aca="true">IF(F1625&lt;&gt;"",IF(INDIRECT($AH$6&amp;"B"&amp;($C$1*$A1625+19))= 1,1,0),"")</f>
        <v/>
      </c>
      <c r="AB1625" s="27" t="str">
        <f aca="false">IF(C1625&lt;&gt;"",IF(X1625 = 1, 5, 0) + IF(Z1625 = 1, 25, 0) + IF(AA1625 = 1, 15, 0),"")</f>
        <v/>
      </c>
      <c r="AC1625" s="57" t="str">
        <f aca="false">IF(C1625&lt;&gt;"",L1625+W1625+AB1625,"")</f>
        <v/>
      </c>
    </row>
    <row r="1626" customFormat="false" ht="12.8" hidden="false" customHeight="false" outlineLevel="0" collapsed="false">
      <c r="A1626" s="11" t="n">
        <f aca="false">A1625+1</f>
        <v>123</v>
      </c>
      <c r="B1626" s="38" t="str">
        <f aca="true">IF(INDIRECT($AH$6&amp;"B"&amp;($C$1*$A1626+2))=0, "",INDIRECT($AH$6&amp;"B"&amp;($C$1*$A1626+2)))</f>
        <v/>
      </c>
      <c r="C1626" s="19" t="str">
        <f aca="true">IF(INDIRECT($AH$6&amp;"B"&amp;($C$1*$A1626+3)) = 0, "", INDIRECT($AH$6&amp;"B"&amp;($C$1*$A1626+3)))</f>
        <v/>
      </c>
      <c r="D1626" s="19" t="str">
        <f aca="true">IF(INDIRECT($AH$6&amp;"B"&amp;($C$1*$A1626+4)) = 0, "", INDIRECT($AH$6&amp;"B"&amp;($C$1*$A1626+4)))</f>
        <v/>
      </c>
      <c r="E1626" s="19" t="str">
        <f aca="true">IF(INDIRECT($AH$6&amp;"B"&amp;($C$1*$A1626+7)) = 0, "", INDIRECT($AH$6&amp;"B"&amp;($C$1*$A1626+7)))</f>
        <v/>
      </c>
      <c r="F1626" s="20" t="str">
        <f aca="true">IF(C1626 &lt;&gt; "",IF(INDIRECT($AH$6&amp;"B"&amp;($C$1*$A1626+8)) = 0, 0, 1), "")</f>
        <v/>
      </c>
      <c r="G1626" s="20" t="n">
        <f aca="true">INDIRECT($AH$6&amp;"B"&amp;($C$1*$A1626+9))</f>
        <v>0</v>
      </c>
      <c r="H1626" s="20" t="n">
        <f aca="true">INDIRECT($AH$6&amp;"B"&amp;($C$1*$A1626+10))</f>
        <v>0</v>
      </c>
      <c r="I1626" s="20" t="n">
        <f aca="true">INDIRECT($AH$6&amp;"B"&amp;($C$1*$A1626+11))</f>
        <v>0</v>
      </c>
      <c r="J1626" s="20" t="n">
        <f aca="true">INDIRECT($AH$6&amp;"B"&amp;($C$1*$A1626+12))</f>
        <v>0</v>
      </c>
      <c r="K1626" s="21" t="str">
        <f aca="false">IF(C1626&lt;&gt;"",IFERROR((G1626+H1626+I1626)/(G1626+H1626+I1626+J1626),0), "")</f>
        <v/>
      </c>
      <c r="L1626" s="20" t="str">
        <f aca="false">IF(C1626&lt;&gt;"",(G1626* 2) +(H1626* 4) + (I1626* 6) + IF(F1626 = 1, 5, 0), "")</f>
        <v/>
      </c>
      <c r="M1626" s="25" t="str">
        <f aca="true">IF(C1626&lt;&gt;"",SUM(INDIRECT($AH$6&amp;"C"&amp;($C$1*$A1626+9)):INDIRECT($AH$6&amp;"V"&amp;($C$1*$A1626+9))), "")</f>
        <v/>
      </c>
      <c r="N1626" s="25" t="str">
        <f aca="true">IF(C1626&lt;&gt;"",SUM(INDIRECT($AH$6&amp;"C"&amp;($C$1*$A1626+10)):INDIRECT($AH$6&amp;"V"&amp;($C$1*$A1626+10))), "")</f>
        <v/>
      </c>
      <c r="O1626" s="25" t="str">
        <f aca="true">IF(C1626&lt;&gt;"",SUM(INDIRECT($AH$6&amp;"C"&amp;($C$1*$A1626+11)):INDIRECT($AH$6&amp;"V"&amp;($C$1*$A1626+11))),"")</f>
        <v/>
      </c>
      <c r="P1626" s="25" t="str">
        <f aca="true">IF(C1626&lt;&gt;"",SUM(INDIRECT($AH$6&amp;"C"&amp;($C$1*$A1626+12)):INDIRECT($AH$6&amp;"V"&amp;($C$1*$A1626+12))),"")</f>
        <v/>
      </c>
      <c r="Q1626" s="24" t="str">
        <f aca="false">IF(C1626&lt;&gt;"",IFERROR((M1626+N1626+O1626)/(M1626+N1626+O1626+P1626),0), "")</f>
        <v/>
      </c>
      <c r="R1626" s="25" t="str">
        <f aca="true">IF(C1626&lt;&gt;"",SUM(INDIRECT($AH$6&amp;"C"&amp;($C$1*$A1626+13)):INDIRECT($AH$6&amp;"V"&amp;($C$1*$A1626+13))), "")</f>
        <v/>
      </c>
      <c r="S1626" s="25" t="str">
        <f aca="false">IF(C1626&lt;&gt;"",IFERROR((M1626+N1626+O1626+P1626)/R1626, 0),"")</f>
        <v/>
      </c>
      <c r="T1626" s="25" t="str">
        <f aca="false">IF(C1626&lt;&gt;"",IFERROR((M1626+N1626+O1626)/R1626,0),"")</f>
        <v/>
      </c>
      <c r="U1626" s="25" t="str">
        <f aca="true">IF(C1626&lt;&gt;"",IF(INDIRECT($AH$6&amp;"B"&amp;($C$1*$A1626+14))= 1,1,0),"")</f>
        <v/>
      </c>
      <c r="V1626" s="25" t="str">
        <f aca="true">IF(C1626&lt;&gt;"",IF(INDIRECT($AH$6&amp;"B"&amp;($C$1*$A1626+15))= 1,1,0),"")</f>
        <v/>
      </c>
      <c r="W1626" s="25" t="str">
        <f aca="false">IF(C1626&lt;&gt;"",($M1626*1) + ($N1626*2) + ($O1626*3) + (IF(U1626 = 1, 10, 0)) + (IF(V1626 = 1, 20, 0)),"")</f>
        <v/>
      </c>
      <c r="X1626" s="27" t="str">
        <f aca="true">IF(C1626&lt;&gt;"",IF(INDIRECT($AH$6&amp;"B"&amp;($C$1*$A1626+16))= 1,1,0),"")</f>
        <v/>
      </c>
      <c r="Y1626" s="27" t="str">
        <f aca="true">IF(D1626&lt;&gt;"",IF(INDIRECT($AH$6&amp;"B"&amp;($C$1*$A1626+17))= 1,1,0),"")</f>
        <v/>
      </c>
      <c r="Z1626" s="27" t="str">
        <f aca="true">IF(E1626&lt;&gt;"",IF(INDIRECT($AH$6&amp;"B"&amp;($C$1*$A1626+18))= 1,1,0),"")</f>
        <v/>
      </c>
      <c r="AA1626" s="27" t="str">
        <f aca="true">IF(F1626&lt;&gt;"",IF(INDIRECT($AH$6&amp;"B"&amp;($C$1*$A1626+19))= 1,1,0),"")</f>
        <v/>
      </c>
      <c r="AB1626" s="27" t="str">
        <f aca="false">IF(C1626&lt;&gt;"",IF(X1626 = 1, 5, 0) + IF(Z1626 = 1, 25, 0) + IF(AA1626 = 1, 15, 0),"")</f>
        <v/>
      </c>
      <c r="AC1626" s="57" t="str">
        <f aca="false">IF(C1626&lt;&gt;"",L1626+W1626+AB1626,"")</f>
        <v/>
      </c>
    </row>
    <row r="1627" customFormat="false" ht="12.8" hidden="false" customHeight="false" outlineLevel="0" collapsed="false">
      <c r="A1627" s="11" t="n">
        <f aca="false">A1626+1</f>
        <v>124</v>
      </c>
      <c r="B1627" s="38" t="str">
        <f aca="true">IF(INDIRECT($AH$6&amp;"B"&amp;($C$1*$A1627+2))=0, "",INDIRECT($AH$6&amp;"B"&amp;($C$1*$A1627+2)))</f>
        <v/>
      </c>
      <c r="C1627" s="19" t="str">
        <f aca="true">IF(INDIRECT($AH$6&amp;"B"&amp;($C$1*$A1627+3)) = 0, "", INDIRECT($AH$6&amp;"B"&amp;($C$1*$A1627+3)))</f>
        <v/>
      </c>
      <c r="D1627" s="19" t="str">
        <f aca="true">IF(INDIRECT($AH$6&amp;"B"&amp;($C$1*$A1627+4)) = 0, "", INDIRECT($AH$6&amp;"B"&amp;($C$1*$A1627+4)))</f>
        <v/>
      </c>
      <c r="E1627" s="19" t="str">
        <f aca="true">IF(INDIRECT($AH$6&amp;"B"&amp;($C$1*$A1627+7)) = 0, "", INDIRECT($AH$6&amp;"B"&amp;($C$1*$A1627+7)))</f>
        <v/>
      </c>
      <c r="F1627" s="20" t="str">
        <f aca="true">IF(C1627 &lt;&gt; "",IF(INDIRECT($AH$6&amp;"B"&amp;($C$1*$A1627+8)) = 0, 0, 1), "")</f>
        <v/>
      </c>
      <c r="G1627" s="20" t="n">
        <f aca="true">INDIRECT($AH$6&amp;"B"&amp;($C$1*$A1627+9))</f>
        <v>0</v>
      </c>
      <c r="H1627" s="20" t="n">
        <f aca="true">INDIRECT($AH$6&amp;"B"&amp;($C$1*$A1627+10))</f>
        <v>0</v>
      </c>
      <c r="I1627" s="20" t="n">
        <f aca="true">INDIRECT($AH$6&amp;"B"&amp;($C$1*$A1627+11))</f>
        <v>0</v>
      </c>
      <c r="J1627" s="20" t="n">
        <f aca="true">INDIRECT($AH$6&amp;"B"&amp;($C$1*$A1627+12))</f>
        <v>0</v>
      </c>
      <c r="K1627" s="21" t="str">
        <f aca="false">IF(C1627&lt;&gt;"",IFERROR((G1627+H1627+I1627)/(G1627+H1627+I1627+J1627),0), "")</f>
        <v/>
      </c>
      <c r="L1627" s="20" t="str">
        <f aca="false">IF(C1627&lt;&gt;"",(G1627* 2) +(H1627* 4) + (I1627* 6) + IF(F1627 = 1, 5, 0), "")</f>
        <v/>
      </c>
      <c r="M1627" s="25" t="str">
        <f aca="true">IF(C1627&lt;&gt;"",SUM(INDIRECT($AH$6&amp;"C"&amp;($C$1*$A1627+9)):INDIRECT($AH$6&amp;"V"&amp;($C$1*$A1627+9))), "")</f>
        <v/>
      </c>
      <c r="N1627" s="25" t="str">
        <f aca="true">IF(C1627&lt;&gt;"",SUM(INDIRECT($AH$6&amp;"C"&amp;($C$1*$A1627+10)):INDIRECT($AH$6&amp;"V"&amp;($C$1*$A1627+10))), "")</f>
        <v/>
      </c>
      <c r="O1627" s="25" t="str">
        <f aca="true">IF(C1627&lt;&gt;"",SUM(INDIRECT($AH$6&amp;"C"&amp;($C$1*$A1627+11)):INDIRECT($AH$6&amp;"V"&amp;($C$1*$A1627+11))),"")</f>
        <v/>
      </c>
      <c r="P1627" s="25" t="str">
        <f aca="true">IF(C1627&lt;&gt;"",SUM(INDIRECT($AH$6&amp;"C"&amp;($C$1*$A1627+12)):INDIRECT($AH$6&amp;"V"&amp;($C$1*$A1627+12))),"")</f>
        <v/>
      </c>
      <c r="Q1627" s="24" t="str">
        <f aca="false">IF(C1627&lt;&gt;"",IFERROR((M1627+N1627+O1627)/(M1627+N1627+O1627+P1627),0), "")</f>
        <v/>
      </c>
      <c r="R1627" s="25" t="str">
        <f aca="true">IF(C1627&lt;&gt;"",SUM(INDIRECT($AH$6&amp;"C"&amp;($C$1*$A1627+13)):INDIRECT($AH$6&amp;"V"&amp;($C$1*$A1627+13))), "")</f>
        <v/>
      </c>
      <c r="S1627" s="25" t="str">
        <f aca="false">IF(C1627&lt;&gt;"",IFERROR((M1627+N1627+O1627+P1627)/R1627, 0),"")</f>
        <v/>
      </c>
      <c r="T1627" s="25" t="str">
        <f aca="false">IF(C1627&lt;&gt;"",IFERROR((M1627+N1627+O1627)/R1627,0),"")</f>
        <v/>
      </c>
      <c r="U1627" s="25" t="str">
        <f aca="true">IF(C1627&lt;&gt;"",IF(INDIRECT($AH$6&amp;"B"&amp;($C$1*$A1627+14))= 1,1,0),"")</f>
        <v/>
      </c>
      <c r="V1627" s="25" t="str">
        <f aca="true">IF(C1627&lt;&gt;"",IF(INDIRECT($AH$6&amp;"B"&amp;($C$1*$A1627+15))= 1,1,0),"")</f>
        <v/>
      </c>
      <c r="W1627" s="25" t="str">
        <f aca="false">IF(C1627&lt;&gt;"",($M1627*1) + ($N1627*2) + ($O1627*3) + (IF(U1627 = 1, 10, 0)) + (IF(V1627 = 1, 20, 0)),"")</f>
        <v/>
      </c>
      <c r="X1627" s="27" t="str">
        <f aca="true">IF(C1627&lt;&gt;"",IF(INDIRECT($AH$6&amp;"B"&amp;($C$1*$A1627+16))= 1,1,0),"")</f>
        <v/>
      </c>
      <c r="Y1627" s="27" t="str">
        <f aca="true">IF(D1627&lt;&gt;"",IF(INDIRECT($AH$6&amp;"B"&amp;($C$1*$A1627+17))= 1,1,0),"")</f>
        <v/>
      </c>
      <c r="Z1627" s="27" t="str">
        <f aca="true">IF(E1627&lt;&gt;"",IF(INDIRECT($AH$6&amp;"B"&amp;($C$1*$A1627+18))= 1,1,0),"")</f>
        <v/>
      </c>
      <c r="AA1627" s="27" t="str">
        <f aca="true">IF(F1627&lt;&gt;"",IF(INDIRECT($AH$6&amp;"B"&amp;($C$1*$A1627+19))= 1,1,0),"")</f>
        <v/>
      </c>
      <c r="AB1627" s="27" t="str">
        <f aca="false">IF(C1627&lt;&gt;"",IF(X1627 = 1, 5, 0) + IF(Z1627 = 1, 25, 0) + IF(AA1627 = 1, 15, 0),"")</f>
        <v/>
      </c>
      <c r="AC1627" s="57" t="str">
        <f aca="false">IF(C1627&lt;&gt;"",L1627+W1627+AB1627,"")</f>
        <v/>
      </c>
    </row>
    <row r="1628" customFormat="false" ht="12.8" hidden="false" customHeight="false" outlineLevel="0" collapsed="false">
      <c r="A1628" s="11" t="n">
        <f aca="false">A1627+1</f>
        <v>125</v>
      </c>
      <c r="B1628" s="38" t="str">
        <f aca="true">IF(INDIRECT($AH$6&amp;"B"&amp;($C$1*$A1628+2))=0, "",INDIRECT($AH$6&amp;"B"&amp;($C$1*$A1628+2)))</f>
        <v/>
      </c>
      <c r="C1628" s="19" t="str">
        <f aca="true">IF(INDIRECT($AH$6&amp;"B"&amp;($C$1*$A1628+3)) = 0, "", INDIRECT($AH$6&amp;"B"&amp;($C$1*$A1628+3)))</f>
        <v/>
      </c>
      <c r="D1628" s="19" t="str">
        <f aca="true">IF(INDIRECT($AH$6&amp;"B"&amp;($C$1*$A1628+4)) = 0, "", INDIRECT($AH$6&amp;"B"&amp;($C$1*$A1628+4)))</f>
        <v/>
      </c>
      <c r="E1628" s="19" t="str">
        <f aca="true">IF(INDIRECT($AH$6&amp;"B"&amp;($C$1*$A1628+7)) = 0, "", INDIRECT($AH$6&amp;"B"&amp;($C$1*$A1628+7)))</f>
        <v/>
      </c>
      <c r="F1628" s="20" t="str">
        <f aca="true">IF(C1628 &lt;&gt; "",IF(INDIRECT($AH$6&amp;"B"&amp;($C$1*$A1628+8)) = 0, 0, 1), "")</f>
        <v/>
      </c>
      <c r="G1628" s="20" t="n">
        <f aca="true">INDIRECT($AH$6&amp;"B"&amp;($C$1*$A1628+9))</f>
        <v>0</v>
      </c>
      <c r="H1628" s="20" t="n">
        <f aca="true">INDIRECT($AH$6&amp;"B"&amp;($C$1*$A1628+10))</f>
        <v>0</v>
      </c>
      <c r="I1628" s="20" t="n">
        <f aca="true">INDIRECT($AH$6&amp;"B"&amp;($C$1*$A1628+11))</f>
        <v>0</v>
      </c>
      <c r="J1628" s="20" t="n">
        <f aca="true">INDIRECT($AH$6&amp;"B"&amp;($C$1*$A1628+12))</f>
        <v>0</v>
      </c>
      <c r="K1628" s="21" t="str">
        <f aca="false">IF(C1628&lt;&gt;"",IFERROR((G1628+H1628+I1628)/(G1628+H1628+I1628+J1628),0), "")</f>
        <v/>
      </c>
      <c r="L1628" s="20" t="str">
        <f aca="false">IF(C1628&lt;&gt;"",(G1628* 2) +(H1628* 4) + (I1628* 6) + IF(F1628 = 1, 5, 0), "")</f>
        <v/>
      </c>
      <c r="M1628" s="25" t="str">
        <f aca="true">IF(C1628&lt;&gt;"",SUM(INDIRECT($AH$6&amp;"C"&amp;($C$1*$A1628+9)):INDIRECT($AH$6&amp;"V"&amp;($C$1*$A1628+9))), "")</f>
        <v/>
      </c>
      <c r="N1628" s="25" t="str">
        <f aca="true">IF(C1628&lt;&gt;"",SUM(INDIRECT($AH$6&amp;"C"&amp;($C$1*$A1628+10)):INDIRECT($AH$6&amp;"V"&amp;($C$1*$A1628+10))), "")</f>
        <v/>
      </c>
      <c r="O1628" s="25" t="str">
        <f aca="true">IF(C1628&lt;&gt;"",SUM(INDIRECT($AH$6&amp;"C"&amp;($C$1*$A1628+11)):INDIRECT($AH$6&amp;"V"&amp;($C$1*$A1628+11))),"")</f>
        <v/>
      </c>
      <c r="P1628" s="25" t="str">
        <f aca="true">IF(C1628&lt;&gt;"",SUM(INDIRECT($AH$6&amp;"C"&amp;($C$1*$A1628+12)):INDIRECT($AH$6&amp;"V"&amp;($C$1*$A1628+12))),"")</f>
        <v/>
      </c>
      <c r="Q1628" s="24" t="str">
        <f aca="false">IF(C1628&lt;&gt;"",IFERROR((M1628+N1628+O1628)/(M1628+N1628+O1628+P1628),0), "")</f>
        <v/>
      </c>
      <c r="R1628" s="25" t="str">
        <f aca="true">IF(C1628&lt;&gt;"",SUM(INDIRECT($AH$6&amp;"C"&amp;($C$1*$A1628+13)):INDIRECT($AH$6&amp;"V"&amp;($C$1*$A1628+13))), "")</f>
        <v/>
      </c>
      <c r="S1628" s="25" t="str">
        <f aca="false">IF(C1628&lt;&gt;"",IFERROR((M1628+N1628+O1628+P1628)/R1628, 0),"")</f>
        <v/>
      </c>
      <c r="T1628" s="25" t="str">
        <f aca="false">IF(C1628&lt;&gt;"",IFERROR((M1628+N1628+O1628)/R1628,0),"")</f>
        <v/>
      </c>
      <c r="U1628" s="25" t="str">
        <f aca="true">IF(C1628&lt;&gt;"",IF(INDIRECT($AH$6&amp;"B"&amp;($C$1*$A1628+14))= 1,1,0),"")</f>
        <v/>
      </c>
      <c r="V1628" s="25" t="str">
        <f aca="true">IF(C1628&lt;&gt;"",IF(INDIRECT($AH$6&amp;"B"&amp;($C$1*$A1628+15))= 1,1,0),"")</f>
        <v/>
      </c>
      <c r="W1628" s="25" t="str">
        <f aca="false">IF(C1628&lt;&gt;"",($M1628*1) + ($N1628*2) + ($O1628*3) + (IF(U1628 = 1, 10, 0)) + (IF(V1628 = 1, 20, 0)),"")</f>
        <v/>
      </c>
      <c r="X1628" s="27" t="str">
        <f aca="true">IF(C1628&lt;&gt;"",IF(INDIRECT($AH$6&amp;"B"&amp;($C$1*$A1628+16))= 1,1,0),"")</f>
        <v/>
      </c>
      <c r="Y1628" s="27" t="str">
        <f aca="true">IF(D1628&lt;&gt;"",IF(INDIRECT($AH$6&amp;"B"&amp;($C$1*$A1628+17))= 1,1,0),"")</f>
        <v/>
      </c>
      <c r="Z1628" s="27" t="str">
        <f aca="true">IF(E1628&lt;&gt;"",IF(INDIRECT($AH$6&amp;"B"&amp;($C$1*$A1628+18))= 1,1,0),"")</f>
        <v/>
      </c>
      <c r="AA1628" s="27" t="str">
        <f aca="true">IF(F1628&lt;&gt;"",IF(INDIRECT($AH$6&amp;"B"&amp;($C$1*$A1628+19))= 1,1,0),"")</f>
        <v/>
      </c>
      <c r="AB1628" s="27" t="str">
        <f aca="false">IF(C1628&lt;&gt;"",IF(X1628 = 1, 5, 0) + IF(Z1628 = 1, 25, 0) + IF(AA1628 = 1, 15, 0),"")</f>
        <v/>
      </c>
      <c r="AC1628" s="57" t="str">
        <f aca="false">IF(C1628&lt;&gt;"",L1628+W1628+AB1628,"")</f>
        <v/>
      </c>
    </row>
    <row r="1629" customFormat="false" ht="12.8" hidden="false" customHeight="false" outlineLevel="0" collapsed="false">
      <c r="A1629" s="11" t="n">
        <f aca="false">A1628+1</f>
        <v>126</v>
      </c>
      <c r="B1629" s="38" t="str">
        <f aca="true">IF(INDIRECT($AH$6&amp;"B"&amp;($C$1*$A1629+2))=0, "",INDIRECT($AH$6&amp;"B"&amp;($C$1*$A1629+2)))</f>
        <v/>
      </c>
      <c r="C1629" s="19" t="str">
        <f aca="true">IF(INDIRECT($AH$6&amp;"B"&amp;($C$1*$A1629+3)) = 0, "", INDIRECT($AH$6&amp;"B"&amp;($C$1*$A1629+3)))</f>
        <v/>
      </c>
      <c r="D1629" s="19" t="str">
        <f aca="true">IF(INDIRECT($AH$6&amp;"B"&amp;($C$1*$A1629+4)) = 0, "", INDIRECT($AH$6&amp;"B"&amp;($C$1*$A1629+4)))</f>
        <v/>
      </c>
      <c r="E1629" s="19" t="str">
        <f aca="true">IF(INDIRECT($AH$6&amp;"B"&amp;($C$1*$A1629+7)) = 0, "", INDIRECT($AH$6&amp;"B"&amp;($C$1*$A1629+7)))</f>
        <v/>
      </c>
      <c r="F1629" s="20" t="str">
        <f aca="true">IF(C1629 &lt;&gt; "",IF(INDIRECT($AH$6&amp;"B"&amp;($C$1*$A1629+8)) = 0, 0, 1), "")</f>
        <v/>
      </c>
      <c r="G1629" s="20" t="n">
        <f aca="true">INDIRECT($AH$6&amp;"B"&amp;($C$1*$A1629+9))</f>
        <v>0</v>
      </c>
      <c r="H1629" s="20" t="n">
        <f aca="true">INDIRECT($AH$6&amp;"B"&amp;($C$1*$A1629+10))</f>
        <v>0</v>
      </c>
      <c r="I1629" s="20" t="n">
        <f aca="true">INDIRECT($AH$6&amp;"B"&amp;($C$1*$A1629+11))</f>
        <v>0</v>
      </c>
      <c r="J1629" s="20" t="n">
        <f aca="true">INDIRECT($AH$6&amp;"B"&amp;($C$1*$A1629+12))</f>
        <v>0</v>
      </c>
      <c r="K1629" s="21" t="str">
        <f aca="false">IF(C1629&lt;&gt;"",IFERROR((G1629+H1629+I1629)/(G1629+H1629+I1629+J1629),0), "")</f>
        <v/>
      </c>
      <c r="L1629" s="20" t="str">
        <f aca="false">IF(C1629&lt;&gt;"",(G1629* 2) +(H1629* 4) + (I1629* 6) + IF(F1629 = 1, 5, 0), "")</f>
        <v/>
      </c>
      <c r="M1629" s="25" t="str">
        <f aca="true">IF(C1629&lt;&gt;"",SUM(INDIRECT($AH$6&amp;"C"&amp;($C$1*$A1629+9)):INDIRECT($AH$6&amp;"V"&amp;($C$1*$A1629+9))), "")</f>
        <v/>
      </c>
      <c r="N1629" s="25" t="str">
        <f aca="true">IF(C1629&lt;&gt;"",SUM(INDIRECT($AH$6&amp;"C"&amp;($C$1*$A1629+10)):INDIRECT($AH$6&amp;"V"&amp;($C$1*$A1629+10))), "")</f>
        <v/>
      </c>
      <c r="O1629" s="25" t="str">
        <f aca="true">IF(C1629&lt;&gt;"",SUM(INDIRECT($AH$6&amp;"C"&amp;($C$1*$A1629+11)):INDIRECT($AH$6&amp;"V"&amp;($C$1*$A1629+11))),"")</f>
        <v/>
      </c>
      <c r="P1629" s="25" t="str">
        <f aca="true">IF(C1629&lt;&gt;"",SUM(INDIRECT($AH$6&amp;"C"&amp;($C$1*$A1629+12)):INDIRECT($AH$6&amp;"V"&amp;($C$1*$A1629+12))),"")</f>
        <v/>
      </c>
      <c r="Q1629" s="24" t="str">
        <f aca="false">IF(C1629&lt;&gt;"",IFERROR((M1629+N1629+O1629)/(M1629+N1629+O1629+P1629),0), "")</f>
        <v/>
      </c>
      <c r="R1629" s="25" t="str">
        <f aca="true">IF(C1629&lt;&gt;"",SUM(INDIRECT($AH$6&amp;"C"&amp;($C$1*$A1629+13)):INDIRECT($AH$6&amp;"V"&amp;($C$1*$A1629+13))), "")</f>
        <v/>
      </c>
      <c r="S1629" s="25" t="str">
        <f aca="false">IF(C1629&lt;&gt;"",IFERROR((M1629+N1629+O1629+P1629)/R1629, 0),"")</f>
        <v/>
      </c>
      <c r="T1629" s="25" t="str">
        <f aca="false">IF(C1629&lt;&gt;"",IFERROR((M1629+N1629+O1629)/R1629,0),"")</f>
        <v/>
      </c>
      <c r="U1629" s="25" t="str">
        <f aca="true">IF(C1629&lt;&gt;"",IF(INDIRECT($AH$6&amp;"B"&amp;($C$1*$A1629+14))= 1,1,0),"")</f>
        <v/>
      </c>
      <c r="V1629" s="25" t="str">
        <f aca="true">IF(C1629&lt;&gt;"",IF(INDIRECT($AH$6&amp;"B"&amp;($C$1*$A1629+15))= 1,1,0),"")</f>
        <v/>
      </c>
      <c r="W1629" s="25" t="str">
        <f aca="false">IF(C1629&lt;&gt;"",($M1629*1) + ($N1629*2) + ($O1629*3) + (IF(U1629 = 1, 10, 0)) + (IF(V1629 = 1, 20, 0)),"")</f>
        <v/>
      </c>
      <c r="X1629" s="27" t="str">
        <f aca="true">IF(C1629&lt;&gt;"",IF(INDIRECT($AH$6&amp;"B"&amp;($C$1*$A1629+16))= 1,1,0),"")</f>
        <v/>
      </c>
      <c r="Y1629" s="27" t="str">
        <f aca="true">IF(D1629&lt;&gt;"",IF(INDIRECT($AH$6&amp;"B"&amp;($C$1*$A1629+17))= 1,1,0),"")</f>
        <v/>
      </c>
      <c r="Z1629" s="27" t="str">
        <f aca="true">IF(E1629&lt;&gt;"",IF(INDIRECT($AH$6&amp;"B"&amp;($C$1*$A1629+18))= 1,1,0),"")</f>
        <v/>
      </c>
      <c r="AA1629" s="27" t="str">
        <f aca="true">IF(F1629&lt;&gt;"",IF(INDIRECT($AH$6&amp;"B"&amp;($C$1*$A1629+19))= 1,1,0),"")</f>
        <v/>
      </c>
      <c r="AB1629" s="27" t="str">
        <f aca="false">IF(C1629&lt;&gt;"",IF(X1629 = 1, 5, 0) + IF(Z1629 = 1, 25, 0) + IF(AA1629 = 1, 15, 0),"")</f>
        <v/>
      </c>
      <c r="AC1629" s="57" t="str">
        <f aca="false">IF(C1629&lt;&gt;"",L1629+W1629+AB1629,"")</f>
        <v/>
      </c>
    </row>
    <row r="1630" customFormat="false" ht="12.8" hidden="false" customHeight="false" outlineLevel="0" collapsed="false">
      <c r="A1630" s="11" t="n">
        <f aca="false">A1629+1</f>
        <v>127</v>
      </c>
      <c r="B1630" s="38" t="str">
        <f aca="true">IF(INDIRECT($AH$6&amp;"B"&amp;($C$1*$A1630+2))=0, "",INDIRECT($AH$6&amp;"B"&amp;($C$1*$A1630+2)))</f>
        <v/>
      </c>
      <c r="C1630" s="19" t="str">
        <f aca="true">IF(INDIRECT($AH$6&amp;"B"&amp;($C$1*$A1630+3)) = 0, "", INDIRECT($AH$6&amp;"B"&amp;($C$1*$A1630+3)))</f>
        <v/>
      </c>
      <c r="D1630" s="19" t="str">
        <f aca="true">IF(INDIRECT($AH$6&amp;"B"&amp;($C$1*$A1630+4)) = 0, "", INDIRECT($AH$6&amp;"B"&amp;($C$1*$A1630+4)))</f>
        <v/>
      </c>
      <c r="E1630" s="19" t="str">
        <f aca="true">IF(INDIRECT($AH$6&amp;"B"&amp;($C$1*$A1630+7)) = 0, "", INDIRECT($AH$6&amp;"B"&amp;($C$1*$A1630+7)))</f>
        <v/>
      </c>
      <c r="F1630" s="20" t="str">
        <f aca="true">IF(C1630 &lt;&gt; "",IF(INDIRECT($AH$6&amp;"B"&amp;($C$1*$A1630+8)) = 0, 0, 1), "")</f>
        <v/>
      </c>
      <c r="G1630" s="20" t="n">
        <f aca="true">INDIRECT($AH$6&amp;"B"&amp;($C$1*$A1630+9))</f>
        <v>0</v>
      </c>
      <c r="H1630" s="20" t="n">
        <f aca="true">INDIRECT($AH$6&amp;"B"&amp;($C$1*$A1630+10))</f>
        <v>0</v>
      </c>
      <c r="I1630" s="20" t="n">
        <f aca="true">INDIRECT($AH$6&amp;"B"&amp;($C$1*$A1630+11))</f>
        <v>0</v>
      </c>
      <c r="J1630" s="20" t="n">
        <f aca="true">INDIRECT($AH$6&amp;"B"&amp;($C$1*$A1630+12))</f>
        <v>0</v>
      </c>
      <c r="K1630" s="21" t="str">
        <f aca="false">IF(C1630&lt;&gt;"",IFERROR((G1630+H1630+I1630)/(G1630+H1630+I1630+J1630),0), "")</f>
        <v/>
      </c>
      <c r="L1630" s="20" t="str">
        <f aca="false">IF(C1630&lt;&gt;"",(G1630* 2) +(H1630* 4) + (I1630* 6) + IF(F1630 = 1, 5, 0), "")</f>
        <v/>
      </c>
      <c r="M1630" s="25" t="str">
        <f aca="true">IF(C1630&lt;&gt;"",SUM(INDIRECT($AH$6&amp;"C"&amp;($C$1*$A1630+9)):INDIRECT($AH$6&amp;"V"&amp;($C$1*$A1630+9))), "")</f>
        <v/>
      </c>
      <c r="N1630" s="25" t="str">
        <f aca="true">IF(C1630&lt;&gt;"",SUM(INDIRECT($AH$6&amp;"C"&amp;($C$1*$A1630+10)):INDIRECT($AH$6&amp;"V"&amp;($C$1*$A1630+10))), "")</f>
        <v/>
      </c>
      <c r="O1630" s="25" t="str">
        <f aca="true">IF(C1630&lt;&gt;"",SUM(INDIRECT($AH$6&amp;"C"&amp;($C$1*$A1630+11)):INDIRECT($AH$6&amp;"V"&amp;($C$1*$A1630+11))),"")</f>
        <v/>
      </c>
      <c r="P1630" s="25" t="str">
        <f aca="true">IF(C1630&lt;&gt;"",SUM(INDIRECT($AH$6&amp;"C"&amp;($C$1*$A1630+12)):INDIRECT($AH$6&amp;"V"&amp;($C$1*$A1630+12))),"")</f>
        <v/>
      </c>
      <c r="Q1630" s="24" t="str">
        <f aca="false">IF(C1630&lt;&gt;"",IFERROR((M1630+N1630+O1630)/(M1630+N1630+O1630+P1630),0), "")</f>
        <v/>
      </c>
      <c r="R1630" s="25" t="str">
        <f aca="true">IF(C1630&lt;&gt;"",SUM(INDIRECT($AH$6&amp;"C"&amp;($C$1*$A1630+13)):INDIRECT($AH$6&amp;"V"&amp;($C$1*$A1630+13))), "")</f>
        <v/>
      </c>
      <c r="S1630" s="25" t="str">
        <f aca="false">IF(C1630&lt;&gt;"",IFERROR((M1630+N1630+O1630+P1630)/R1630, 0),"")</f>
        <v/>
      </c>
      <c r="T1630" s="25" t="str">
        <f aca="false">IF(C1630&lt;&gt;"",IFERROR((M1630+N1630+O1630)/R1630,0),"")</f>
        <v/>
      </c>
      <c r="U1630" s="25" t="str">
        <f aca="true">IF(C1630&lt;&gt;"",IF(INDIRECT($AH$6&amp;"B"&amp;($C$1*$A1630+14))= 1,1,0),"")</f>
        <v/>
      </c>
      <c r="V1630" s="25" t="str">
        <f aca="true">IF(C1630&lt;&gt;"",IF(INDIRECT($AH$6&amp;"B"&amp;($C$1*$A1630+15))= 1,1,0),"")</f>
        <v/>
      </c>
      <c r="W1630" s="25" t="str">
        <f aca="false">IF(C1630&lt;&gt;"",($M1630*1) + ($N1630*2) + ($O1630*3) + (IF(U1630 = 1, 10, 0)) + (IF(V1630 = 1, 20, 0)),"")</f>
        <v/>
      </c>
      <c r="X1630" s="27" t="str">
        <f aca="true">IF(C1630&lt;&gt;"",IF(INDIRECT($AH$6&amp;"B"&amp;($C$1*$A1630+16))= 1,1,0),"")</f>
        <v/>
      </c>
      <c r="Y1630" s="27" t="str">
        <f aca="true">IF(D1630&lt;&gt;"",IF(INDIRECT($AH$6&amp;"B"&amp;($C$1*$A1630+17))= 1,1,0),"")</f>
        <v/>
      </c>
      <c r="Z1630" s="27" t="str">
        <f aca="true">IF(E1630&lt;&gt;"",IF(INDIRECT($AH$6&amp;"B"&amp;($C$1*$A1630+18))= 1,1,0),"")</f>
        <v/>
      </c>
      <c r="AA1630" s="27" t="str">
        <f aca="true">IF(F1630&lt;&gt;"",IF(INDIRECT($AH$6&amp;"B"&amp;($C$1*$A1630+19))= 1,1,0),"")</f>
        <v/>
      </c>
      <c r="AB1630" s="27" t="str">
        <f aca="false">IF(C1630&lt;&gt;"",IF(X1630 = 1, 5, 0) + IF(Z1630 = 1, 25, 0) + IF(AA1630 = 1, 15, 0),"")</f>
        <v/>
      </c>
      <c r="AC1630" s="57" t="str">
        <f aca="false">IF(C1630&lt;&gt;"",L1630+W1630+AB1630,"")</f>
        <v/>
      </c>
    </row>
    <row r="1631" customFormat="false" ht="12.8" hidden="false" customHeight="false" outlineLevel="0" collapsed="false">
      <c r="A1631" s="11" t="n">
        <f aca="false">A1630+1</f>
        <v>128</v>
      </c>
      <c r="B1631" s="38" t="str">
        <f aca="true">IF(INDIRECT($AH$6&amp;"B"&amp;($C$1*$A1631+2))=0, "",INDIRECT($AH$6&amp;"B"&amp;($C$1*$A1631+2)))</f>
        <v/>
      </c>
      <c r="C1631" s="19" t="str">
        <f aca="true">IF(INDIRECT($AH$6&amp;"B"&amp;($C$1*$A1631+3)) = 0, "", INDIRECT($AH$6&amp;"B"&amp;($C$1*$A1631+3)))</f>
        <v/>
      </c>
      <c r="D1631" s="19" t="str">
        <f aca="true">IF(INDIRECT($AH$6&amp;"B"&amp;($C$1*$A1631+4)) = 0, "", INDIRECT($AH$6&amp;"B"&amp;($C$1*$A1631+4)))</f>
        <v/>
      </c>
      <c r="E1631" s="19" t="str">
        <f aca="true">IF(INDIRECT($AH$6&amp;"B"&amp;($C$1*$A1631+7)) = 0, "", INDIRECT($AH$6&amp;"B"&amp;($C$1*$A1631+7)))</f>
        <v/>
      </c>
      <c r="F1631" s="20" t="str">
        <f aca="true">IF(C1631 &lt;&gt; "",IF(INDIRECT($AH$6&amp;"B"&amp;($C$1*$A1631+8)) = 0, 0, 1), "")</f>
        <v/>
      </c>
      <c r="G1631" s="20" t="n">
        <f aca="true">INDIRECT($AH$6&amp;"B"&amp;($C$1*$A1631+9))</f>
        <v>0</v>
      </c>
      <c r="H1631" s="20" t="n">
        <f aca="true">INDIRECT($AH$6&amp;"B"&amp;($C$1*$A1631+10))</f>
        <v>0</v>
      </c>
      <c r="I1631" s="20" t="n">
        <f aca="true">INDIRECT($AH$6&amp;"B"&amp;($C$1*$A1631+11))</f>
        <v>0</v>
      </c>
      <c r="J1631" s="20" t="n">
        <f aca="true">INDIRECT($AH$6&amp;"B"&amp;($C$1*$A1631+12))</f>
        <v>0</v>
      </c>
      <c r="K1631" s="21" t="str">
        <f aca="false">IF(C1631&lt;&gt;"",IFERROR((G1631+H1631+I1631)/(G1631+H1631+I1631+J1631),0), "")</f>
        <v/>
      </c>
      <c r="L1631" s="20" t="str">
        <f aca="false">IF(C1631&lt;&gt;"",(G1631* 2) +(H1631* 4) + (I1631* 6) + IF(F1631 = 1, 5, 0), "")</f>
        <v/>
      </c>
      <c r="M1631" s="25" t="str">
        <f aca="true">IF(C1631&lt;&gt;"",SUM(INDIRECT($AH$6&amp;"C"&amp;($C$1*$A1631+9)):INDIRECT($AH$6&amp;"V"&amp;($C$1*$A1631+9))), "")</f>
        <v/>
      </c>
      <c r="N1631" s="25" t="str">
        <f aca="true">IF(C1631&lt;&gt;"",SUM(INDIRECT($AH$6&amp;"C"&amp;($C$1*$A1631+10)):INDIRECT($AH$6&amp;"V"&amp;($C$1*$A1631+10))), "")</f>
        <v/>
      </c>
      <c r="O1631" s="25" t="str">
        <f aca="true">IF(C1631&lt;&gt;"",SUM(INDIRECT($AH$6&amp;"C"&amp;($C$1*$A1631+11)):INDIRECT($AH$6&amp;"V"&amp;($C$1*$A1631+11))),"")</f>
        <v/>
      </c>
      <c r="P1631" s="25" t="str">
        <f aca="true">IF(C1631&lt;&gt;"",SUM(INDIRECT($AH$6&amp;"C"&amp;($C$1*$A1631+12)):INDIRECT($AH$6&amp;"V"&amp;($C$1*$A1631+12))),"")</f>
        <v/>
      </c>
      <c r="Q1631" s="24" t="str">
        <f aca="false">IF(C1631&lt;&gt;"",IFERROR((M1631+N1631+O1631)/(M1631+N1631+O1631+P1631),0), "")</f>
        <v/>
      </c>
      <c r="R1631" s="25" t="str">
        <f aca="true">IF(C1631&lt;&gt;"",SUM(INDIRECT($AH$6&amp;"C"&amp;($C$1*$A1631+13)):INDIRECT($AH$6&amp;"V"&amp;($C$1*$A1631+13))), "")</f>
        <v/>
      </c>
      <c r="S1631" s="25" t="str">
        <f aca="false">IF(C1631&lt;&gt;"",IFERROR((M1631+N1631+O1631+P1631)/R1631, 0),"")</f>
        <v/>
      </c>
      <c r="T1631" s="25" t="str">
        <f aca="false">IF(C1631&lt;&gt;"",IFERROR((M1631+N1631+O1631)/R1631,0),"")</f>
        <v/>
      </c>
      <c r="U1631" s="25" t="str">
        <f aca="true">IF(C1631&lt;&gt;"",IF(INDIRECT($AH$6&amp;"B"&amp;($C$1*$A1631+14))= 1,1,0),"")</f>
        <v/>
      </c>
      <c r="V1631" s="25" t="str">
        <f aca="true">IF(C1631&lt;&gt;"",IF(INDIRECT($AH$6&amp;"B"&amp;($C$1*$A1631+15))= 1,1,0),"")</f>
        <v/>
      </c>
      <c r="W1631" s="25" t="str">
        <f aca="false">IF(C1631&lt;&gt;"",($M1631*1) + ($N1631*2) + ($O1631*3) + (IF(U1631 = 1, 10, 0)) + (IF(V1631 = 1, 20, 0)),"")</f>
        <v/>
      </c>
      <c r="X1631" s="27" t="str">
        <f aca="true">IF(C1631&lt;&gt;"",IF(INDIRECT($AH$6&amp;"B"&amp;($C$1*$A1631+16))= 1,1,0),"")</f>
        <v/>
      </c>
      <c r="Y1631" s="27" t="str">
        <f aca="true">IF(D1631&lt;&gt;"",IF(INDIRECT($AH$6&amp;"B"&amp;($C$1*$A1631+17))= 1,1,0),"")</f>
        <v/>
      </c>
      <c r="Z1631" s="27" t="str">
        <f aca="true">IF(E1631&lt;&gt;"",IF(INDIRECT($AH$6&amp;"B"&amp;($C$1*$A1631+18))= 1,1,0),"")</f>
        <v/>
      </c>
      <c r="AA1631" s="27" t="str">
        <f aca="true">IF(F1631&lt;&gt;"",IF(INDIRECT($AH$6&amp;"B"&amp;($C$1*$A1631+19))= 1,1,0),"")</f>
        <v/>
      </c>
      <c r="AB1631" s="27" t="str">
        <f aca="false">IF(C1631&lt;&gt;"",IF(X1631 = 1, 5, 0) + IF(Z1631 = 1, 25, 0) + IF(AA1631 = 1, 15, 0),"")</f>
        <v/>
      </c>
      <c r="AC1631" s="57" t="str">
        <f aca="false">IF(C1631&lt;&gt;"",L1631+W1631+AB1631,"")</f>
        <v/>
      </c>
    </row>
    <row r="1632" customFormat="false" ht="12.8" hidden="false" customHeight="false" outlineLevel="0" collapsed="false">
      <c r="A1632" s="11" t="n">
        <f aca="false">A1631+1</f>
        <v>129</v>
      </c>
      <c r="B1632" s="38" t="str">
        <f aca="true">IF(INDIRECT($AH$6&amp;"B"&amp;($C$1*$A1632+2))=0, "",INDIRECT($AH$6&amp;"B"&amp;($C$1*$A1632+2)))</f>
        <v/>
      </c>
      <c r="C1632" s="19" t="str">
        <f aca="true">IF(INDIRECT($AH$6&amp;"B"&amp;($C$1*$A1632+3)) = 0, "", INDIRECT($AH$6&amp;"B"&amp;($C$1*$A1632+3)))</f>
        <v/>
      </c>
      <c r="D1632" s="19" t="str">
        <f aca="true">IF(INDIRECT($AH$6&amp;"B"&amp;($C$1*$A1632+4)) = 0, "", INDIRECT($AH$6&amp;"B"&amp;($C$1*$A1632+4)))</f>
        <v/>
      </c>
      <c r="E1632" s="19" t="str">
        <f aca="true">IF(INDIRECT($AH$6&amp;"B"&amp;($C$1*$A1632+7)) = 0, "", INDIRECT($AH$6&amp;"B"&amp;($C$1*$A1632+7)))</f>
        <v/>
      </c>
      <c r="F1632" s="20" t="str">
        <f aca="true">IF(C1632 &lt;&gt; "",IF(INDIRECT($AH$6&amp;"B"&amp;($C$1*$A1632+8)) = 0, 0, 1), "")</f>
        <v/>
      </c>
      <c r="G1632" s="20" t="n">
        <f aca="true">INDIRECT($AH$6&amp;"B"&amp;($C$1*$A1632+9))</f>
        <v>0</v>
      </c>
      <c r="H1632" s="20" t="n">
        <f aca="true">INDIRECT($AH$6&amp;"B"&amp;($C$1*$A1632+10))</f>
        <v>0</v>
      </c>
      <c r="I1632" s="20" t="n">
        <f aca="true">INDIRECT($AH$6&amp;"B"&amp;($C$1*$A1632+11))</f>
        <v>0</v>
      </c>
      <c r="J1632" s="20" t="n">
        <f aca="true">INDIRECT($AH$6&amp;"B"&amp;($C$1*$A1632+12))</f>
        <v>0</v>
      </c>
      <c r="K1632" s="21" t="str">
        <f aca="false">IF(C1632&lt;&gt;"",IFERROR((G1632+H1632+I1632)/(G1632+H1632+I1632+J1632),0), "")</f>
        <v/>
      </c>
      <c r="L1632" s="20" t="str">
        <f aca="false">IF(C1632&lt;&gt;"",(G1632* 2) +(H1632* 4) + (I1632* 6) + IF(F1632 = 1, 5, 0), "")</f>
        <v/>
      </c>
      <c r="M1632" s="25" t="str">
        <f aca="true">IF(C1632&lt;&gt;"",SUM(INDIRECT($AH$6&amp;"C"&amp;($C$1*$A1632+9)):INDIRECT($AH$6&amp;"V"&amp;($C$1*$A1632+9))), "")</f>
        <v/>
      </c>
      <c r="N1632" s="25" t="str">
        <f aca="true">IF(C1632&lt;&gt;"",SUM(INDIRECT($AH$6&amp;"C"&amp;($C$1*$A1632+10)):INDIRECT($AH$6&amp;"V"&amp;($C$1*$A1632+10))), "")</f>
        <v/>
      </c>
      <c r="O1632" s="25" t="str">
        <f aca="true">IF(C1632&lt;&gt;"",SUM(INDIRECT($AH$6&amp;"C"&amp;($C$1*$A1632+11)):INDIRECT($AH$6&amp;"V"&amp;($C$1*$A1632+11))),"")</f>
        <v/>
      </c>
      <c r="P1632" s="25" t="str">
        <f aca="true">IF(C1632&lt;&gt;"",SUM(INDIRECT($AH$6&amp;"C"&amp;($C$1*$A1632+12)):INDIRECT($AH$6&amp;"V"&amp;($C$1*$A1632+12))),"")</f>
        <v/>
      </c>
      <c r="Q1632" s="24" t="str">
        <f aca="false">IF(C1632&lt;&gt;"",IFERROR((M1632+N1632+O1632)/(M1632+N1632+O1632+P1632),0), "")</f>
        <v/>
      </c>
      <c r="R1632" s="25" t="str">
        <f aca="true">IF(C1632&lt;&gt;"",SUM(INDIRECT($AH$6&amp;"C"&amp;($C$1*$A1632+13)):INDIRECT($AH$6&amp;"V"&amp;($C$1*$A1632+13))), "")</f>
        <v/>
      </c>
      <c r="S1632" s="25" t="str">
        <f aca="false">IF(C1632&lt;&gt;"",IFERROR((M1632+N1632+O1632+P1632)/R1632, 0),"")</f>
        <v/>
      </c>
      <c r="T1632" s="25" t="str">
        <f aca="false">IF(C1632&lt;&gt;"",IFERROR((M1632+N1632+O1632)/R1632,0),"")</f>
        <v/>
      </c>
      <c r="U1632" s="25" t="str">
        <f aca="true">IF(C1632&lt;&gt;"",IF(INDIRECT($AH$6&amp;"B"&amp;($C$1*$A1632+14))= 1,1,0),"")</f>
        <v/>
      </c>
      <c r="V1632" s="25" t="str">
        <f aca="true">IF(C1632&lt;&gt;"",IF(INDIRECT($AH$6&amp;"B"&amp;($C$1*$A1632+15))= 1,1,0),"")</f>
        <v/>
      </c>
      <c r="W1632" s="25" t="str">
        <f aca="false">IF(C1632&lt;&gt;"",($M1632*1) + ($N1632*2) + ($O1632*3) + (IF(U1632 = 1, 10, 0)) + (IF(V1632 = 1, 20, 0)),"")</f>
        <v/>
      </c>
      <c r="X1632" s="27" t="str">
        <f aca="true">IF(C1632&lt;&gt;"",IF(INDIRECT($AH$6&amp;"B"&amp;($C$1*$A1632+16))= 1,1,0),"")</f>
        <v/>
      </c>
      <c r="Y1632" s="27" t="str">
        <f aca="true">IF(D1632&lt;&gt;"",IF(INDIRECT($AH$6&amp;"B"&amp;($C$1*$A1632+17))= 1,1,0),"")</f>
        <v/>
      </c>
      <c r="Z1632" s="27" t="str">
        <f aca="true">IF(E1632&lt;&gt;"",IF(INDIRECT($AH$6&amp;"B"&amp;($C$1*$A1632+18))= 1,1,0),"")</f>
        <v/>
      </c>
      <c r="AA1632" s="27" t="str">
        <f aca="true">IF(F1632&lt;&gt;"",IF(INDIRECT($AH$6&amp;"B"&amp;($C$1*$A1632+19))= 1,1,0),"")</f>
        <v/>
      </c>
      <c r="AB1632" s="27" t="str">
        <f aca="false">IF(C1632&lt;&gt;"",IF(X1632 = 1, 5, 0) + IF(Z1632 = 1, 25, 0) + IF(AA1632 = 1, 15, 0),"")</f>
        <v/>
      </c>
      <c r="AC1632" s="57" t="str">
        <f aca="false">IF(C1632&lt;&gt;"",L1632+W1632+AB1632,"")</f>
        <v/>
      </c>
    </row>
    <row r="1633" customFormat="false" ht="12.8" hidden="false" customHeight="false" outlineLevel="0" collapsed="false">
      <c r="A1633" s="11" t="n">
        <f aca="false">A1632+1</f>
        <v>130</v>
      </c>
      <c r="B1633" s="38" t="str">
        <f aca="true">IF(INDIRECT($AH$6&amp;"B"&amp;($C$1*$A1633+2))=0, "",INDIRECT($AH$6&amp;"B"&amp;($C$1*$A1633+2)))</f>
        <v/>
      </c>
      <c r="C1633" s="19" t="str">
        <f aca="true">IF(INDIRECT($AH$6&amp;"B"&amp;($C$1*$A1633+3)) = 0, "", INDIRECT($AH$6&amp;"B"&amp;($C$1*$A1633+3)))</f>
        <v/>
      </c>
      <c r="D1633" s="19" t="str">
        <f aca="true">IF(INDIRECT($AH$6&amp;"B"&amp;($C$1*$A1633+4)) = 0, "", INDIRECT($AH$6&amp;"B"&amp;($C$1*$A1633+4)))</f>
        <v/>
      </c>
      <c r="E1633" s="19" t="str">
        <f aca="true">IF(INDIRECT($AH$6&amp;"B"&amp;($C$1*$A1633+7)) = 0, "", INDIRECT($AH$6&amp;"B"&amp;($C$1*$A1633+7)))</f>
        <v/>
      </c>
      <c r="F1633" s="20" t="str">
        <f aca="true">IF(C1633 &lt;&gt; "",IF(INDIRECT($AH$6&amp;"B"&amp;($C$1*$A1633+8)) = 0, 0, 1), "")</f>
        <v/>
      </c>
      <c r="G1633" s="20" t="n">
        <f aca="true">INDIRECT($AH$6&amp;"B"&amp;($C$1*$A1633+9))</f>
        <v>0</v>
      </c>
      <c r="H1633" s="20" t="n">
        <f aca="true">INDIRECT($AH$6&amp;"B"&amp;($C$1*$A1633+10))</f>
        <v>0</v>
      </c>
      <c r="I1633" s="20" t="n">
        <f aca="true">INDIRECT($AH$6&amp;"B"&amp;($C$1*$A1633+11))</f>
        <v>0</v>
      </c>
      <c r="J1633" s="20" t="n">
        <f aca="true">INDIRECT($AH$6&amp;"B"&amp;($C$1*$A1633+12))</f>
        <v>0</v>
      </c>
      <c r="K1633" s="21" t="str">
        <f aca="false">IF(C1633&lt;&gt;"",IFERROR((G1633+H1633+I1633)/(G1633+H1633+I1633+J1633),0), "")</f>
        <v/>
      </c>
      <c r="L1633" s="20" t="str">
        <f aca="false">IF(C1633&lt;&gt;"",(G1633* 2) +(H1633* 4) + (I1633* 6) + IF(F1633 = 1, 5, 0), "")</f>
        <v/>
      </c>
      <c r="M1633" s="25" t="str">
        <f aca="true">IF(C1633&lt;&gt;"",SUM(INDIRECT($AH$6&amp;"C"&amp;($C$1*$A1633+9)):INDIRECT($AH$6&amp;"V"&amp;($C$1*$A1633+9))), "")</f>
        <v/>
      </c>
      <c r="N1633" s="25" t="str">
        <f aca="true">IF(C1633&lt;&gt;"",SUM(INDIRECT($AH$6&amp;"C"&amp;($C$1*$A1633+10)):INDIRECT($AH$6&amp;"V"&amp;($C$1*$A1633+10))), "")</f>
        <v/>
      </c>
      <c r="O1633" s="25" t="str">
        <f aca="true">IF(C1633&lt;&gt;"",SUM(INDIRECT($AH$6&amp;"C"&amp;($C$1*$A1633+11)):INDIRECT($AH$6&amp;"V"&amp;($C$1*$A1633+11))),"")</f>
        <v/>
      </c>
      <c r="P1633" s="25" t="str">
        <f aca="true">IF(C1633&lt;&gt;"",SUM(INDIRECT($AH$6&amp;"C"&amp;($C$1*$A1633+12)):INDIRECT($AH$6&amp;"V"&amp;($C$1*$A1633+12))),"")</f>
        <v/>
      </c>
      <c r="Q1633" s="24" t="str">
        <f aca="false">IF(C1633&lt;&gt;"",IFERROR((M1633+N1633+O1633)/(M1633+N1633+O1633+P1633),0), "")</f>
        <v/>
      </c>
      <c r="R1633" s="25" t="str">
        <f aca="true">IF(C1633&lt;&gt;"",SUM(INDIRECT($AH$6&amp;"C"&amp;($C$1*$A1633+13)):INDIRECT($AH$6&amp;"V"&amp;($C$1*$A1633+13))), "")</f>
        <v/>
      </c>
      <c r="S1633" s="25" t="str">
        <f aca="false">IF(C1633&lt;&gt;"",IFERROR((M1633+N1633+O1633+P1633)/R1633, 0),"")</f>
        <v/>
      </c>
      <c r="T1633" s="25" t="str">
        <f aca="false">IF(C1633&lt;&gt;"",IFERROR((M1633+N1633+O1633)/R1633,0),"")</f>
        <v/>
      </c>
      <c r="U1633" s="25" t="str">
        <f aca="true">IF(C1633&lt;&gt;"",IF(INDIRECT($AH$6&amp;"B"&amp;($C$1*$A1633+14))= 1,1,0),"")</f>
        <v/>
      </c>
      <c r="V1633" s="25" t="str">
        <f aca="true">IF(C1633&lt;&gt;"",IF(INDIRECT($AH$6&amp;"B"&amp;($C$1*$A1633+15))= 1,1,0),"")</f>
        <v/>
      </c>
      <c r="W1633" s="25" t="str">
        <f aca="false">IF(C1633&lt;&gt;"",($M1633*1) + ($N1633*2) + ($O1633*3) + (IF(U1633 = 1, 10, 0)) + (IF(V1633 = 1, 20, 0)),"")</f>
        <v/>
      </c>
      <c r="X1633" s="27" t="str">
        <f aca="true">IF(C1633&lt;&gt;"",IF(INDIRECT($AH$6&amp;"B"&amp;($C$1*$A1633+16))= 1,1,0),"")</f>
        <v/>
      </c>
      <c r="Y1633" s="27" t="str">
        <f aca="true">IF(D1633&lt;&gt;"",IF(INDIRECT($AH$6&amp;"B"&amp;($C$1*$A1633+17))= 1,1,0),"")</f>
        <v/>
      </c>
      <c r="Z1633" s="27" t="str">
        <f aca="true">IF(E1633&lt;&gt;"",IF(INDIRECT($AH$6&amp;"B"&amp;($C$1*$A1633+18))= 1,1,0),"")</f>
        <v/>
      </c>
      <c r="AA1633" s="27" t="str">
        <f aca="true">IF(F1633&lt;&gt;"",IF(INDIRECT($AH$6&amp;"B"&amp;($C$1*$A1633+19))= 1,1,0),"")</f>
        <v/>
      </c>
      <c r="AB1633" s="27" t="str">
        <f aca="false">IF(C1633&lt;&gt;"",IF(X1633 = 1, 5, 0) + IF(Z1633 = 1, 25, 0) + IF(AA1633 = 1, 15, 0),"")</f>
        <v/>
      </c>
      <c r="AC1633" s="57" t="str">
        <f aca="false">IF(C1633&lt;&gt;"",L1633+W1633+AB1633,"")</f>
        <v/>
      </c>
    </row>
    <row r="1634" customFormat="false" ht="12.8" hidden="false" customHeight="false" outlineLevel="0" collapsed="false">
      <c r="A1634" s="11" t="n">
        <f aca="false">A1633+1</f>
        <v>131</v>
      </c>
      <c r="B1634" s="38" t="str">
        <f aca="true">IF(INDIRECT($AH$6&amp;"B"&amp;($C$1*$A1634+2))=0, "",INDIRECT($AH$6&amp;"B"&amp;($C$1*$A1634+2)))</f>
        <v/>
      </c>
      <c r="C1634" s="19" t="str">
        <f aca="true">IF(INDIRECT($AH$6&amp;"B"&amp;($C$1*$A1634+3)) = 0, "", INDIRECT($AH$6&amp;"B"&amp;($C$1*$A1634+3)))</f>
        <v/>
      </c>
      <c r="D1634" s="19" t="str">
        <f aca="true">IF(INDIRECT($AH$6&amp;"B"&amp;($C$1*$A1634+4)) = 0, "", INDIRECT($AH$6&amp;"B"&amp;($C$1*$A1634+4)))</f>
        <v/>
      </c>
      <c r="E1634" s="19" t="str">
        <f aca="true">IF(INDIRECT($AH$6&amp;"B"&amp;($C$1*$A1634+7)) = 0, "", INDIRECT($AH$6&amp;"B"&amp;($C$1*$A1634+7)))</f>
        <v/>
      </c>
      <c r="F1634" s="20" t="str">
        <f aca="true">IF(C1634 &lt;&gt; "",IF(INDIRECT($AH$6&amp;"B"&amp;($C$1*$A1634+8)) = 0, 0, 1), "")</f>
        <v/>
      </c>
      <c r="G1634" s="20" t="n">
        <f aca="true">INDIRECT($AH$6&amp;"B"&amp;($C$1*$A1634+9))</f>
        <v>0</v>
      </c>
      <c r="H1634" s="20" t="n">
        <f aca="true">INDIRECT($AH$6&amp;"B"&amp;($C$1*$A1634+10))</f>
        <v>0</v>
      </c>
      <c r="I1634" s="20" t="n">
        <f aca="true">INDIRECT($AH$6&amp;"B"&amp;($C$1*$A1634+11))</f>
        <v>0</v>
      </c>
      <c r="J1634" s="20" t="n">
        <f aca="true">INDIRECT($AH$6&amp;"B"&amp;($C$1*$A1634+12))</f>
        <v>0</v>
      </c>
      <c r="K1634" s="21" t="str">
        <f aca="false">IF(C1634&lt;&gt;"",IFERROR((G1634+H1634+I1634)/(G1634+H1634+I1634+J1634),0), "")</f>
        <v/>
      </c>
      <c r="L1634" s="20" t="str">
        <f aca="false">IF(C1634&lt;&gt;"",(G1634* 2) +(H1634* 4) + (I1634* 6) + IF(F1634 = 1, 5, 0), "")</f>
        <v/>
      </c>
      <c r="M1634" s="25" t="str">
        <f aca="true">IF(C1634&lt;&gt;"",SUM(INDIRECT($AH$6&amp;"C"&amp;($C$1*$A1634+9)):INDIRECT($AH$6&amp;"V"&amp;($C$1*$A1634+9))), "")</f>
        <v/>
      </c>
      <c r="N1634" s="25" t="str">
        <f aca="true">IF(C1634&lt;&gt;"",SUM(INDIRECT($AH$6&amp;"C"&amp;($C$1*$A1634+10)):INDIRECT($AH$6&amp;"V"&amp;($C$1*$A1634+10))), "")</f>
        <v/>
      </c>
      <c r="O1634" s="25" t="str">
        <f aca="true">IF(C1634&lt;&gt;"",SUM(INDIRECT($AH$6&amp;"C"&amp;($C$1*$A1634+11)):INDIRECT($AH$6&amp;"V"&amp;($C$1*$A1634+11))),"")</f>
        <v/>
      </c>
      <c r="P1634" s="25" t="str">
        <f aca="true">IF(C1634&lt;&gt;"",SUM(INDIRECT($AH$6&amp;"C"&amp;($C$1*$A1634+12)):INDIRECT($AH$6&amp;"V"&amp;($C$1*$A1634+12))),"")</f>
        <v/>
      </c>
      <c r="Q1634" s="24" t="str">
        <f aca="false">IF(C1634&lt;&gt;"",IFERROR((M1634+N1634+O1634)/(M1634+N1634+O1634+P1634),0), "")</f>
        <v/>
      </c>
      <c r="R1634" s="25" t="str">
        <f aca="true">IF(C1634&lt;&gt;"",SUM(INDIRECT($AH$6&amp;"C"&amp;($C$1*$A1634+13)):INDIRECT($AH$6&amp;"V"&amp;($C$1*$A1634+13))), "")</f>
        <v/>
      </c>
      <c r="S1634" s="25" t="str">
        <f aca="false">IF(C1634&lt;&gt;"",IFERROR((M1634+N1634+O1634+P1634)/R1634, 0),"")</f>
        <v/>
      </c>
      <c r="T1634" s="25" t="str">
        <f aca="false">IF(C1634&lt;&gt;"",IFERROR((M1634+N1634+O1634)/R1634,0),"")</f>
        <v/>
      </c>
      <c r="U1634" s="25" t="str">
        <f aca="true">IF(C1634&lt;&gt;"",IF(INDIRECT($AH$6&amp;"B"&amp;($C$1*$A1634+14))= 1,1,0),"")</f>
        <v/>
      </c>
      <c r="V1634" s="25" t="str">
        <f aca="true">IF(C1634&lt;&gt;"",IF(INDIRECT($AH$6&amp;"B"&amp;($C$1*$A1634+15))= 1,1,0),"")</f>
        <v/>
      </c>
      <c r="W1634" s="25" t="str">
        <f aca="false">IF(C1634&lt;&gt;"",($M1634*1) + ($N1634*2) + ($O1634*3) + (IF(U1634 = 1, 10, 0)) + (IF(V1634 = 1, 20, 0)),"")</f>
        <v/>
      </c>
      <c r="X1634" s="27" t="str">
        <f aca="true">IF(C1634&lt;&gt;"",IF(INDIRECT($AH$6&amp;"B"&amp;($C$1*$A1634+16))= 1,1,0),"")</f>
        <v/>
      </c>
      <c r="Y1634" s="27" t="str">
        <f aca="true">IF(D1634&lt;&gt;"",IF(INDIRECT($AH$6&amp;"B"&amp;($C$1*$A1634+17))= 1,1,0),"")</f>
        <v/>
      </c>
      <c r="Z1634" s="27" t="str">
        <f aca="true">IF(E1634&lt;&gt;"",IF(INDIRECT($AH$6&amp;"B"&amp;($C$1*$A1634+18))= 1,1,0),"")</f>
        <v/>
      </c>
      <c r="AA1634" s="27" t="str">
        <f aca="true">IF(F1634&lt;&gt;"",IF(INDIRECT($AH$6&amp;"B"&amp;($C$1*$A1634+19))= 1,1,0),"")</f>
        <v/>
      </c>
      <c r="AB1634" s="27" t="str">
        <f aca="false">IF(C1634&lt;&gt;"",IF(X1634 = 1, 5, 0) + IF(Z1634 = 1, 25, 0) + IF(AA1634 = 1, 15, 0),"")</f>
        <v/>
      </c>
      <c r="AC1634" s="57" t="str">
        <f aca="false">IF(C1634&lt;&gt;"",L1634+W1634+AB1634,"")</f>
        <v/>
      </c>
    </row>
    <row r="1635" customFormat="false" ht="12.8" hidden="false" customHeight="false" outlineLevel="0" collapsed="false">
      <c r="A1635" s="11" t="n">
        <f aca="false">A1634+1</f>
        <v>132</v>
      </c>
      <c r="B1635" s="38" t="str">
        <f aca="true">IF(INDIRECT($AH$6&amp;"B"&amp;($C$1*$A1635+2))=0, "",INDIRECT($AH$6&amp;"B"&amp;($C$1*$A1635+2)))</f>
        <v/>
      </c>
      <c r="C1635" s="19" t="str">
        <f aca="true">IF(INDIRECT($AH$6&amp;"B"&amp;($C$1*$A1635+3)) = 0, "", INDIRECT($AH$6&amp;"B"&amp;($C$1*$A1635+3)))</f>
        <v/>
      </c>
      <c r="D1635" s="19" t="str">
        <f aca="true">IF(INDIRECT($AH$6&amp;"B"&amp;($C$1*$A1635+4)) = 0, "", INDIRECT($AH$6&amp;"B"&amp;($C$1*$A1635+4)))</f>
        <v/>
      </c>
      <c r="E1635" s="19" t="str">
        <f aca="true">IF(INDIRECT($AH$6&amp;"B"&amp;($C$1*$A1635+7)) = 0, "", INDIRECT($AH$6&amp;"B"&amp;($C$1*$A1635+7)))</f>
        <v/>
      </c>
      <c r="F1635" s="20" t="str">
        <f aca="true">IF(C1635 &lt;&gt; "",IF(INDIRECT($AH$6&amp;"B"&amp;($C$1*$A1635+8)) = 0, 0, 1), "")</f>
        <v/>
      </c>
      <c r="G1635" s="20" t="n">
        <f aca="true">INDIRECT($AH$6&amp;"B"&amp;($C$1*$A1635+9))</f>
        <v>0</v>
      </c>
      <c r="H1635" s="20" t="n">
        <f aca="true">INDIRECT($AH$6&amp;"B"&amp;($C$1*$A1635+10))</f>
        <v>0</v>
      </c>
      <c r="I1635" s="20" t="n">
        <f aca="true">INDIRECT($AH$6&amp;"B"&amp;($C$1*$A1635+11))</f>
        <v>0</v>
      </c>
      <c r="J1635" s="20" t="n">
        <f aca="true">INDIRECT($AH$6&amp;"B"&amp;($C$1*$A1635+12))</f>
        <v>0</v>
      </c>
      <c r="K1635" s="21" t="str">
        <f aca="false">IF(C1635&lt;&gt;"",IFERROR((G1635+H1635+I1635)/(G1635+H1635+I1635+J1635),0), "")</f>
        <v/>
      </c>
      <c r="L1635" s="20" t="str">
        <f aca="false">IF(C1635&lt;&gt;"",(G1635* 2) +(H1635* 4) + (I1635* 6) + IF(F1635 = 1, 5, 0), "")</f>
        <v/>
      </c>
      <c r="M1635" s="25" t="str">
        <f aca="true">IF(C1635&lt;&gt;"",SUM(INDIRECT($AH$6&amp;"C"&amp;($C$1*$A1635+9)):INDIRECT($AH$6&amp;"V"&amp;($C$1*$A1635+9))), "")</f>
        <v/>
      </c>
      <c r="N1635" s="25" t="str">
        <f aca="true">IF(C1635&lt;&gt;"",SUM(INDIRECT($AH$6&amp;"C"&amp;($C$1*$A1635+10)):INDIRECT($AH$6&amp;"V"&amp;($C$1*$A1635+10))), "")</f>
        <v/>
      </c>
      <c r="O1635" s="25" t="str">
        <f aca="true">IF(C1635&lt;&gt;"",SUM(INDIRECT($AH$6&amp;"C"&amp;($C$1*$A1635+11)):INDIRECT($AH$6&amp;"V"&amp;($C$1*$A1635+11))),"")</f>
        <v/>
      </c>
      <c r="P1635" s="25" t="str">
        <f aca="true">IF(C1635&lt;&gt;"",SUM(INDIRECT($AH$6&amp;"C"&amp;($C$1*$A1635+12)):INDIRECT($AH$6&amp;"V"&amp;($C$1*$A1635+12))),"")</f>
        <v/>
      </c>
      <c r="Q1635" s="24" t="str">
        <f aca="false">IF(C1635&lt;&gt;"",IFERROR((M1635+N1635+O1635)/(M1635+N1635+O1635+P1635),0), "")</f>
        <v/>
      </c>
      <c r="R1635" s="25" t="str">
        <f aca="true">IF(C1635&lt;&gt;"",SUM(INDIRECT($AH$6&amp;"C"&amp;($C$1*$A1635+13)):INDIRECT($AH$6&amp;"V"&amp;($C$1*$A1635+13))), "")</f>
        <v/>
      </c>
      <c r="S1635" s="25" t="str">
        <f aca="false">IF(C1635&lt;&gt;"",IFERROR((M1635+N1635+O1635+P1635)/R1635, 0),"")</f>
        <v/>
      </c>
      <c r="T1635" s="25" t="str">
        <f aca="false">IF(C1635&lt;&gt;"",IFERROR((M1635+N1635+O1635)/R1635,0),"")</f>
        <v/>
      </c>
      <c r="U1635" s="25" t="str">
        <f aca="true">IF(C1635&lt;&gt;"",IF(INDIRECT($AH$6&amp;"B"&amp;($C$1*$A1635+14))= 1,1,0),"")</f>
        <v/>
      </c>
      <c r="V1635" s="25" t="str">
        <f aca="true">IF(C1635&lt;&gt;"",IF(INDIRECT($AH$6&amp;"B"&amp;($C$1*$A1635+15))= 1,1,0),"")</f>
        <v/>
      </c>
      <c r="W1635" s="25" t="str">
        <f aca="false">IF(C1635&lt;&gt;"",($M1635*1) + ($N1635*2) + ($O1635*3) + (IF(U1635 = 1, 10, 0)) + (IF(V1635 = 1, 20, 0)),"")</f>
        <v/>
      </c>
      <c r="X1635" s="27" t="str">
        <f aca="true">IF(C1635&lt;&gt;"",IF(INDIRECT($AH$6&amp;"B"&amp;($C$1*$A1635+16))= 1,1,0),"")</f>
        <v/>
      </c>
      <c r="Y1635" s="27" t="str">
        <f aca="true">IF(D1635&lt;&gt;"",IF(INDIRECT($AH$6&amp;"B"&amp;($C$1*$A1635+17))= 1,1,0),"")</f>
        <v/>
      </c>
      <c r="Z1635" s="27" t="str">
        <f aca="true">IF(E1635&lt;&gt;"",IF(INDIRECT($AH$6&amp;"B"&amp;($C$1*$A1635+18))= 1,1,0),"")</f>
        <v/>
      </c>
      <c r="AA1635" s="27" t="str">
        <f aca="true">IF(F1635&lt;&gt;"",IF(INDIRECT($AH$6&amp;"B"&amp;($C$1*$A1635+19))= 1,1,0),"")</f>
        <v/>
      </c>
      <c r="AB1635" s="27" t="str">
        <f aca="false">IF(C1635&lt;&gt;"",IF(X1635 = 1, 5, 0) + IF(Z1635 = 1, 25, 0) + IF(AA1635 = 1, 15, 0),"")</f>
        <v/>
      </c>
      <c r="AC1635" s="57" t="str">
        <f aca="false">IF(C1635&lt;&gt;"",L1635+W1635+AB1635,"")</f>
        <v/>
      </c>
    </row>
    <row r="1636" customFormat="false" ht="12.8" hidden="false" customHeight="false" outlineLevel="0" collapsed="false">
      <c r="A1636" s="11" t="n">
        <f aca="false">A1635+1</f>
        <v>133</v>
      </c>
      <c r="B1636" s="38" t="str">
        <f aca="true">IF(INDIRECT($AH$6&amp;"B"&amp;($C$1*$A1636+2))=0, "",INDIRECT($AH$6&amp;"B"&amp;($C$1*$A1636+2)))</f>
        <v/>
      </c>
      <c r="C1636" s="19" t="str">
        <f aca="true">IF(INDIRECT($AH$6&amp;"B"&amp;($C$1*$A1636+3)) = 0, "", INDIRECT($AH$6&amp;"B"&amp;($C$1*$A1636+3)))</f>
        <v/>
      </c>
      <c r="D1636" s="19" t="str">
        <f aca="true">IF(INDIRECT($AH$6&amp;"B"&amp;($C$1*$A1636+4)) = 0, "", INDIRECT($AH$6&amp;"B"&amp;($C$1*$A1636+4)))</f>
        <v/>
      </c>
      <c r="E1636" s="19" t="str">
        <f aca="true">IF(INDIRECT($AH$6&amp;"B"&amp;($C$1*$A1636+7)) = 0, "", INDIRECT($AH$6&amp;"B"&amp;($C$1*$A1636+7)))</f>
        <v/>
      </c>
      <c r="F1636" s="20" t="str">
        <f aca="true">IF(C1636 &lt;&gt; "",IF(INDIRECT($AH$6&amp;"B"&amp;($C$1*$A1636+8)) = 0, 0, 1), "")</f>
        <v/>
      </c>
      <c r="G1636" s="20" t="n">
        <f aca="true">INDIRECT($AH$6&amp;"B"&amp;($C$1*$A1636+9))</f>
        <v>0</v>
      </c>
      <c r="H1636" s="20" t="n">
        <f aca="true">INDIRECT($AH$6&amp;"B"&amp;($C$1*$A1636+10))</f>
        <v>0</v>
      </c>
      <c r="I1636" s="20" t="n">
        <f aca="true">INDIRECT($AH$6&amp;"B"&amp;($C$1*$A1636+11))</f>
        <v>0</v>
      </c>
      <c r="J1636" s="20" t="n">
        <f aca="true">INDIRECT($AH$6&amp;"B"&amp;($C$1*$A1636+12))</f>
        <v>0</v>
      </c>
      <c r="K1636" s="21" t="str">
        <f aca="false">IF(C1636&lt;&gt;"",IFERROR((G1636+H1636+I1636)/(G1636+H1636+I1636+J1636),0), "")</f>
        <v/>
      </c>
      <c r="L1636" s="20" t="str">
        <f aca="false">IF(C1636&lt;&gt;"",(G1636* 2) +(H1636* 4) + (I1636* 6) + IF(F1636 = 1, 5, 0), "")</f>
        <v/>
      </c>
      <c r="M1636" s="25" t="str">
        <f aca="true">IF(C1636&lt;&gt;"",SUM(INDIRECT($AH$6&amp;"C"&amp;($C$1*$A1636+9)):INDIRECT($AH$6&amp;"V"&amp;($C$1*$A1636+9))), "")</f>
        <v/>
      </c>
      <c r="N1636" s="25" t="str">
        <f aca="true">IF(C1636&lt;&gt;"",SUM(INDIRECT($AH$6&amp;"C"&amp;($C$1*$A1636+10)):INDIRECT($AH$6&amp;"V"&amp;($C$1*$A1636+10))), "")</f>
        <v/>
      </c>
      <c r="O1636" s="25" t="str">
        <f aca="true">IF(C1636&lt;&gt;"",SUM(INDIRECT($AH$6&amp;"C"&amp;($C$1*$A1636+11)):INDIRECT($AH$6&amp;"V"&amp;($C$1*$A1636+11))),"")</f>
        <v/>
      </c>
      <c r="P1636" s="25" t="str">
        <f aca="true">IF(C1636&lt;&gt;"",SUM(INDIRECT($AH$6&amp;"C"&amp;($C$1*$A1636+12)):INDIRECT($AH$6&amp;"V"&amp;($C$1*$A1636+12))),"")</f>
        <v/>
      </c>
      <c r="Q1636" s="24" t="str">
        <f aca="false">IF(C1636&lt;&gt;"",IFERROR((M1636+N1636+O1636)/(M1636+N1636+O1636+P1636),0), "")</f>
        <v/>
      </c>
      <c r="R1636" s="25" t="str">
        <f aca="true">IF(C1636&lt;&gt;"",SUM(INDIRECT($AH$6&amp;"C"&amp;($C$1*$A1636+13)):INDIRECT($AH$6&amp;"V"&amp;($C$1*$A1636+13))), "")</f>
        <v/>
      </c>
      <c r="S1636" s="25" t="str">
        <f aca="false">IF(C1636&lt;&gt;"",IFERROR((M1636+N1636+O1636+P1636)/R1636, 0),"")</f>
        <v/>
      </c>
      <c r="T1636" s="25" t="str">
        <f aca="false">IF(C1636&lt;&gt;"",IFERROR((M1636+N1636+O1636)/R1636,0),"")</f>
        <v/>
      </c>
      <c r="U1636" s="25" t="str">
        <f aca="true">IF(C1636&lt;&gt;"",IF(INDIRECT($AH$6&amp;"B"&amp;($C$1*$A1636+14))= 1,1,0),"")</f>
        <v/>
      </c>
      <c r="V1636" s="25" t="str">
        <f aca="true">IF(C1636&lt;&gt;"",IF(INDIRECT($AH$6&amp;"B"&amp;($C$1*$A1636+15))= 1,1,0),"")</f>
        <v/>
      </c>
      <c r="W1636" s="25" t="str">
        <f aca="false">IF(C1636&lt;&gt;"",($M1636*1) + ($N1636*2) + ($O1636*3) + (IF(U1636 = 1, 10, 0)) + (IF(V1636 = 1, 20, 0)),"")</f>
        <v/>
      </c>
      <c r="X1636" s="27" t="str">
        <f aca="true">IF(C1636&lt;&gt;"",IF(INDIRECT($AH$6&amp;"B"&amp;($C$1*$A1636+16))= 1,1,0),"")</f>
        <v/>
      </c>
      <c r="Y1636" s="27" t="str">
        <f aca="true">IF(D1636&lt;&gt;"",IF(INDIRECT($AH$6&amp;"B"&amp;($C$1*$A1636+17))= 1,1,0),"")</f>
        <v/>
      </c>
      <c r="Z1636" s="27" t="str">
        <f aca="true">IF(E1636&lt;&gt;"",IF(INDIRECT($AH$6&amp;"B"&amp;($C$1*$A1636+18))= 1,1,0),"")</f>
        <v/>
      </c>
      <c r="AA1636" s="27" t="str">
        <f aca="true">IF(F1636&lt;&gt;"",IF(INDIRECT($AH$6&amp;"B"&amp;($C$1*$A1636+19))= 1,1,0),"")</f>
        <v/>
      </c>
      <c r="AB1636" s="27" t="str">
        <f aca="false">IF(C1636&lt;&gt;"",IF(X1636 = 1, 5, 0) + IF(Z1636 = 1, 25, 0) + IF(AA1636 = 1, 15, 0),"")</f>
        <v/>
      </c>
      <c r="AC1636" s="57" t="str">
        <f aca="false">IF(C1636&lt;&gt;"",L1636+W1636+AB1636,"")</f>
        <v/>
      </c>
    </row>
    <row r="1637" customFormat="false" ht="12.8" hidden="false" customHeight="false" outlineLevel="0" collapsed="false">
      <c r="A1637" s="11" t="n">
        <f aca="false">A1636+1</f>
        <v>134</v>
      </c>
      <c r="B1637" s="38" t="str">
        <f aca="true">IF(INDIRECT($AH$6&amp;"B"&amp;($C$1*$A1637+2))=0, "",INDIRECT($AH$6&amp;"B"&amp;($C$1*$A1637+2)))</f>
        <v/>
      </c>
      <c r="C1637" s="19" t="str">
        <f aca="true">IF(INDIRECT($AH$6&amp;"B"&amp;($C$1*$A1637+3)) = 0, "", INDIRECT($AH$6&amp;"B"&amp;($C$1*$A1637+3)))</f>
        <v/>
      </c>
      <c r="D1637" s="19" t="str">
        <f aca="true">IF(INDIRECT($AH$6&amp;"B"&amp;($C$1*$A1637+4)) = 0, "", INDIRECT($AH$6&amp;"B"&amp;($C$1*$A1637+4)))</f>
        <v/>
      </c>
      <c r="E1637" s="19" t="str">
        <f aca="true">IF(INDIRECT($AH$6&amp;"B"&amp;($C$1*$A1637+7)) = 0, "", INDIRECT($AH$6&amp;"B"&amp;($C$1*$A1637+7)))</f>
        <v/>
      </c>
      <c r="F1637" s="20" t="str">
        <f aca="true">IF(C1637 &lt;&gt; "",IF(INDIRECT($AH$6&amp;"B"&amp;($C$1*$A1637+8)) = 0, 0, 1), "")</f>
        <v/>
      </c>
      <c r="G1637" s="20" t="n">
        <f aca="true">INDIRECT($AH$6&amp;"B"&amp;($C$1*$A1637+9))</f>
        <v>0</v>
      </c>
      <c r="H1637" s="20" t="n">
        <f aca="true">INDIRECT($AH$6&amp;"B"&amp;($C$1*$A1637+10))</f>
        <v>0</v>
      </c>
      <c r="I1637" s="20" t="n">
        <f aca="true">INDIRECT($AH$6&amp;"B"&amp;($C$1*$A1637+11))</f>
        <v>0</v>
      </c>
      <c r="J1637" s="20" t="n">
        <f aca="true">INDIRECT($AH$6&amp;"B"&amp;($C$1*$A1637+12))</f>
        <v>0</v>
      </c>
      <c r="K1637" s="21" t="str">
        <f aca="false">IF(C1637&lt;&gt;"",IFERROR((G1637+H1637+I1637)/(G1637+H1637+I1637+J1637),0), "")</f>
        <v/>
      </c>
      <c r="L1637" s="20" t="str">
        <f aca="false">IF(C1637&lt;&gt;"",(G1637* 2) +(H1637* 4) + (I1637* 6) + IF(F1637 = 1, 5, 0), "")</f>
        <v/>
      </c>
      <c r="M1637" s="25" t="str">
        <f aca="true">IF(C1637&lt;&gt;"",SUM(INDIRECT($AH$6&amp;"C"&amp;($C$1*$A1637+9)):INDIRECT($AH$6&amp;"V"&amp;($C$1*$A1637+9))), "")</f>
        <v/>
      </c>
      <c r="N1637" s="25" t="str">
        <f aca="true">IF(C1637&lt;&gt;"",SUM(INDIRECT($AH$6&amp;"C"&amp;($C$1*$A1637+10)):INDIRECT($AH$6&amp;"V"&amp;($C$1*$A1637+10))), "")</f>
        <v/>
      </c>
      <c r="O1637" s="25" t="str">
        <f aca="true">IF(C1637&lt;&gt;"",SUM(INDIRECT($AH$6&amp;"C"&amp;($C$1*$A1637+11)):INDIRECT($AH$6&amp;"V"&amp;($C$1*$A1637+11))),"")</f>
        <v/>
      </c>
      <c r="P1637" s="25" t="str">
        <f aca="true">IF(C1637&lt;&gt;"",SUM(INDIRECT($AH$6&amp;"C"&amp;($C$1*$A1637+12)):INDIRECT($AH$6&amp;"V"&amp;($C$1*$A1637+12))),"")</f>
        <v/>
      </c>
      <c r="Q1637" s="24" t="str">
        <f aca="false">IF(C1637&lt;&gt;"",IFERROR((M1637+N1637+O1637)/(M1637+N1637+O1637+P1637),0), "")</f>
        <v/>
      </c>
      <c r="R1637" s="25" t="str">
        <f aca="true">IF(C1637&lt;&gt;"",SUM(INDIRECT($AH$6&amp;"C"&amp;($C$1*$A1637+13)):INDIRECT($AH$6&amp;"V"&amp;($C$1*$A1637+13))), "")</f>
        <v/>
      </c>
      <c r="S1637" s="25" t="str">
        <f aca="false">IF(C1637&lt;&gt;"",IFERROR((M1637+N1637+O1637+P1637)/R1637, 0),"")</f>
        <v/>
      </c>
      <c r="T1637" s="25" t="str">
        <f aca="false">IF(C1637&lt;&gt;"",IFERROR((M1637+N1637+O1637)/R1637,0),"")</f>
        <v/>
      </c>
      <c r="U1637" s="25" t="str">
        <f aca="true">IF(C1637&lt;&gt;"",IF(INDIRECT($AH$6&amp;"B"&amp;($C$1*$A1637+14))= 1,1,0),"")</f>
        <v/>
      </c>
      <c r="V1637" s="25" t="str">
        <f aca="true">IF(C1637&lt;&gt;"",IF(INDIRECT($AH$6&amp;"B"&amp;($C$1*$A1637+15))= 1,1,0),"")</f>
        <v/>
      </c>
      <c r="W1637" s="25" t="str">
        <f aca="false">IF(C1637&lt;&gt;"",($M1637*1) + ($N1637*2) + ($O1637*3) + (IF(U1637 = 1, 10, 0)) + (IF(V1637 = 1, 20, 0)),"")</f>
        <v/>
      </c>
      <c r="X1637" s="27" t="str">
        <f aca="true">IF(C1637&lt;&gt;"",IF(INDIRECT($AH$6&amp;"B"&amp;($C$1*$A1637+16))= 1,1,0),"")</f>
        <v/>
      </c>
      <c r="Y1637" s="27" t="str">
        <f aca="true">IF(D1637&lt;&gt;"",IF(INDIRECT($AH$6&amp;"B"&amp;($C$1*$A1637+17))= 1,1,0),"")</f>
        <v/>
      </c>
      <c r="Z1637" s="27" t="str">
        <f aca="true">IF(E1637&lt;&gt;"",IF(INDIRECT($AH$6&amp;"B"&amp;($C$1*$A1637+18))= 1,1,0),"")</f>
        <v/>
      </c>
      <c r="AA1637" s="27" t="str">
        <f aca="true">IF(F1637&lt;&gt;"",IF(INDIRECT($AH$6&amp;"B"&amp;($C$1*$A1637+19))= 1,1,0),"")</f>
        <v/>
      </c>
      <c r="AB1637" s="27" t="str">
        <f aca="false">IF(C1637&lt;&gt;"",IF(X1637 = 1, 5, 0) + IF(Z1637 = 1, 25, 0) + IF(AA1637 = 1, 15, 0),"")</f>
        <v/>
      </c>
      <c r="AC1637" s="57" t="str">
        <f aca="false">IF(C1637&lt;&gt;"",L1637+W1637+AB1637,"")</f>
        <v/>
      </c>
    </row>
    <row r="1638" customFormat="false" ht="12.8" hidden="false" customHeight="false" outlineLevel="0" collapsed="false">
      <c r="A1638" s="11" t="n">
        <f aca="false">A1637+1</f>
        <v>135</v>
      </c>
      <c r="B1638" s="38" t="str">
        <f aca="true">IF(INDIRECT($AH$6&amp;"B"&amp;($C$1*$A1638+2))=0, "",INDIRECT($AH$6&amp;"B"&amp;($C$1*$A1638+2)))</f>
        <v/>
      </c>
      <c r="C1638" s="19" t="str">
        <f aca="true">IF(INDIRECT($AH$6&amp;"B"&amp;($C$1*$A1638+3)) = 0, "", INDIRECT($AH$6&amp;"B"&amp;($C$1*$A1638+3)))</f>
        <v/>
      </c>
      <c r="D1638" s="19" t="str">
        <f aca="true">IF(INDIRECT($AH$6&amp;"B"&amp;($C$1*$A1638+4)) = 0, "", INDIRECT($AH$6&amp;"B"&amp;($C$1*$A1638+4)))</f>
        <v/>
      </c>
      <c r="E1638" s="19" t="str">
        <f aca="true">IF(INDIRECT($AH$6&amp;"B"&amp;($C$1*$A1638+7)) = 0, "", INDIRECT($AH$6&amp;"B"&amp;($C$1*$A1638+7)))</f>
        <v/>
      </c>
      <c r="F1638" s="20" t="str">
        <f aca="true">IF(C1638 &lt;&gt; "",IF(INDIRECT($AH$6&amp;"B"&amp;($C$1*$A1638+8)) = 0, 0, 1), "")</f>
        <v/>
      </c>
      <c r="G1638" s="20" t="n">
        <f aca="true">INDIRECT($AH$6&amp;"B"&amp;($C$1*$A1638+9))</f>
        <v>0</v>
      </c>
      <c r="H1638" s="20" t="n">
        <f aca="true">INDIRECT($AH$6&amp;"B"&amp;($C$1*$A1638+10))</f>
        <v>0</v>
      </c>
      <c r="I1638" s="20" t="n">
        <f aca="true">INDIRECT($AH$6&amp;"B"&amp;($C$1*$A1638+11))</f>
        <v>0</v>
      </c>
      <c r="J1638" s="20" t="n">
        <f aca="true">INDIRECT($AH$6&amp;"B"&amp;($C$1*$A1638+12))</f>
        <v>0</v>
      </c>
      <c r="K1638" s="21" t="str">
        <f aca="false">IF(C1638&lt;&gt;"",IFERROR((G1638+H1638+I1638)/(G1638+H1638+I1638+J1638),0), "")</f>
        <v/>
      </c>
      <c r="L1638" s="20" t="str">
        <f aca="false">IF(C1638&lt;&gt;"",(G1638* 2) +(H1638* 4) + (I1638* 6) + IF(F1638 = 1, 5, 0), "")</f>
        <v/>
      </c>
      <c r="M1638" s="25" t="str">
        <f aca="true">IF(C1638&lt;&gt;"",SUM(INDIRECT($AH$6&amp;"C"&amp;($C$1*$A1638+9)):INDIRECT($AH$6&amp;"V"&amp;($C$1*$A1638+9))), "")</f>
        <v/>
      </c>
      <c r="N1638" s="25" t="str">
        <f aca="true">IF(C1638&lt;&gt;"",SUM(INDIRECT($AH$6&amp;"C"&amp;($C$1*$A1638+10)):INDIRECT($AH$6&amp;"V"&amp;($C$1*$A1638+10))), "")</f>
        <v/>
      </c>
      <c r="O1638" s="25" t="str">
        <f aca="true">IF(C1638&lt;&gt;"",SUM(INDIRECT($AH$6&amp;"C"&amp;($C$1*$A1638+11)):INDIRECT($AH$6&amp;"V"&amp;($C$1*$A1638+11))),"")</f>
        <v/>
      </c>
      <c r="P1638" s="25" t="str">
        <f aca="true">IF(C1638&lt;&gt;"",SUM(INDIRECT($AH$6&amp;"C"&amp;($C$1*$A1638+12)):INDIRECT($AH$6&amp;"V"&amp;($C$1*$A1638+12))),"")</f>
        <v/>
      </c>
      <c r="Q1638" s="24" t="str">
        <f aca="false">IF(C1638&lt;&gt;"",IFERROR((M1638+N1638+O1638)/(M1638+N1638+O1638+P1638),0), "")</f>
        <v/>
      </c>
      <c r="R1638" s="25" t="str">
        <f aca="true">IF(C1638&lt;&gt;"",SUM(INDIRECT($AH$6&amp;"C"&amp;($C$1*$A1638+13)):INDIRECT($AH$6&amp;"V"&amp;($C$1*$A1638+13))), "")</f>
        <v/>
      </c>
      <c r="S1638" s="25" t="str">
        <f aca="false">IF(C1638&lt;&gt;"",IFERROR((M1638+N1638+O1638+P1638)/R1638, 0),"")</f>
        <v/>
      </c>
      <c r="T1638" s="25" t="str">
        <f aca="false">IF(C1638&lt;&gt;"",IFERROR((M1638+N1638+O1638)/R1638,0),"")</f>
        <v/>
      </c>
      <c r="U1638" s="25" t="str">
        <f aca="true">IF(C1638&lt;&gt;"",IF(INDIRECT($AH$6&amp;"B"&amp;($C$1*$A1638+14))= 1,1,0),"")</f>
        <v/>
      </c>
      <c r="V1638" s="25" t="str">
        <f aca="true">IF(C1638&lt;&gt;"",IF(INDIRECT($AH$6&amp;"B"&amp;($C$1*$A1638+15))= 1,1,0),"")</f>
        <v/>
      </c>
      <c r="W1638" s="25" t="str">
        <f aca="false">IF(C1638&lt;&gt;"",($M1638*1) + ($N1638*2) + ($O1638*3) + (IF(U1638 = 1, 10, 0)) + (IF(V1638 = 1, 20, 0)),"")</f>
        <v/>
      </c>
      <c r="X1638" s="27" t="str">
        <f aca="true">IF(C1638&lt;&gt;"",IF(INDIRECT($AH$6&amp;"B"&amp;($C$1*$A1638+16))= 1,1,0),"")</f>
        <v/>
      </c>
      <c r="Y1638" s="27" t="str">
        <f aca="true">IF(D1638&lt;&gt;"",IF(INDIRECT($AH$6&amp;"B"&amp;($C$1*$A1638+17))= 1,1,0),"")</f>
        <v/>
      </c>
      <c r="Z1638" s="27" t="str">
        <f aca="true">IF(E1638&lt;&gt;"",IF(INDIRECT($AH$6&amp;"B"&amp;($C$1*$A1638+18))= 1,1,0),"")</f>
        <v/>
      </c>
      <c r="AA1638" s="27" t="str">
        <f aca="true">IF(F1638&lt;&gt;"",IF(INDIRECT($AH$6&amp;"B"&amp;($C$1*$A1638+19))= 1,1,0),"")</f>
        <v/>
      </c>
      <c r="AB1638" s="27" t="str">
        <f aca="false">IF(C1638&lt;&gt;"",IF(X1638 = 1, 5, 0) + IF(Z1638 = 1, 25, 0) + IF(AA1638 = 1, 15, 0),"")</f>
        <v/>
      </c>
      <c r="AC1638" s="57" t="str">
        <f aca="false">IF(C1638&lt;&gt;"",L1638+W1638+AB1638,"")</f>
        <v/>
      </c>
    </row>
    <row r="1639" customFormat="false" ht="12.8" hidden="false" customHeight="false" outlineLevel="0" collapsed="false">
      <c r="A1639" s="11" t="n">
        <f aca="false">A1638+1</f>
        <v>136</v>
      </c>
      <c r="B1639" s="38" t="str">
        <f aca="true">IF(INDIRECT($AH$6&amp;"B"&amp;($C$1*$A1639+2))=0, "",INDIRECT($AH$6&amp;"B"&amp;($C$1*$A1639+2)))</f>
        <v/>
      </c>
      <c r="C1639" s="19" t="str">
        <f aca="true">IF(INDIRECT($AH$6&amp;"B"&amp;($C$1*$A1639+3)) = 0, "", INDIRECT($AH$6&amp;"B"&amp;($C$1*$A1639+3)))</f>
        <v/>
      </c>
      <c r="D1639" s="19" t="str">
        <f aca="true">IF(INDIRECT($AH$6&amp;"B"&amp;($C$1*$A1639+4)) = 0, "", INDIRECT($AH$6&amp;"B"&amp;($C$1*$A1639+4)))</f>
        <v/>
      </c>
      <c r="E1639" s="19" t="str">
        <f aca="true">IF(INDIRECT($AH$6&amp;"B"&amp;($C$1*$A1639+7)) = 0, "", INDIRECT($AH$6&amp;"B"&amp;($C$1*$A1639+7)))</f>
        <v/>
      </c>
      <c r="F1639" s="20" t="str">
        <f aca="true">IF(C1639 &lt;&gt; "",IF(INDIRECT($AH$6&amp;"B"&amp;($C$1*$A1639+8)) = 0, 0, 1), "")</f>
        <v/>
      </c>
      <c r="G1639" s="20" t="n">
        <f aca="true">INDIRECT($AH$6&amp;"B"&amp;($C$1*$A1639+9))</f>
        <v>0</v>
      </c>
      <c r="H1639" s="20" t="n">
        <f aca="true">INDIRECT($AH$6&amp;"B"&amp;($C$1*$A1639+10))</f>
        <v>0</v>
      </c>
      <c r="I1639" s="20" t="n">
        <f aca="true">INDIRECT($AH$6&amp;"B"&amp;($C$1*$A1639+11))</f>
        <v>0</v>
      </c>
      <c r="J1639" s="20" t="n">
        <f aca="true">INDIRECT($AH$6&amp;"B"&amp;($C$1*$A1639+12))</f>
        <v>0</v>
      </c>
      <c r="K1639" s="21" t="str">
        <f aca="false">IF(C1639&lt;&gt;"",IFERROR((G1639+H1639+I1639)/(G1639+H1639+I1639+J1639),0), "")</f>
        <v/>
      </c>
      <c r="L1639" s="20" t="str">
        <f aca="false">IF(C1639&lt;&gt;"",(G1639* 2) +(H1639* 4) + (I1639* 6) + IF(F1639 = 1, 5, 0), "")</f>
        <v/>
      </c>
      <c r="M1639" s="25" t="str">
        <f aca="true">IF(C1639&lt;&gt;"",SUM(INDIRECT($AH$6&amp;"C"&amp;($C$1*$A1639+9)):INDIRECT($AH$6&amp;"V"&amp;($C$1*$A1639+9))), "")</f>
        <v/>
      </c>
      <c r="N1639" s="25" t="str">
        <f aca="true">IF(C1639&lt;&gt;"",SUM(INDIRECT($AH$6&amp;"C"&amp;($C$1*$A1639+10)):INDIRECT($AH$6&amp;"V"&amp;($C$1*$A1639+10))), "")</f>
        <v/>
      </c>
      <c r="O1639" s="25" t="str">
        <f aca="true">IF(C1639&lt;&gt;"",SUM(INDIRECT($AH$6&amp;"C"&amp;($C$1*$A1639+11)):INDIRECT($AH$6&amp;"V"&amp;($C$1*$A1639+11))),"")</f>
        <v/>
      </c>
      <c r="P1639" s="25" t="str">
        <f aca="true">IF(C1639&lt;&gt;"",SUM(INDIRECT($AH$6&amp;"C"&amp;($C$1*$A1639+12)):INDIRECT($AH$6&amp;"V"&amp;($C$1*$A1639+12))),"")</f>
        <v/>
      </c>
      <c r="Q1639" s="24" t="str">
        <f aca="false">IF(C1639&lt;&gt;"",IFERROR((M1639+N1639+O1639)/(M1639+N1639+O1639+P1639),0), "")</f>
        <v/>
      </c>
      <c r="R1639" s="25" t="str">
        <f aca="true">IF(C1639&lt;&gt;"",SUM(INDIRECT($AH$6&amp;"C"&amp;($C$1*$A1639+13)):INDIRECT($AH$6&amp;"V"&amp;($C$1*$A1639+13))), "")</f>
        <v/>
      </c>
      <c r="S1639" s="25" t="str">
        <f aca="false">IF(C1639&lt;&gt;"",IFERROR((M1639+N1639+O1639+P1639)/R1639, 0),"")</f>
        <v/>
      </c>
      <c r="T1639" s="25" t="str">
        <f aca="false">IF(C1639&lt;&gt;"",IFERROR((M1639+N1639+O1639)/R1639,0),"")</f>
        <v/>
      </c>
      <c r="U1639" s="25" t="str">
        <f aca="true">IF(C1639&lt;&gt;"",IF(INDIRECT($AH$6&amp;"B"&amp;($C$1*$A1639+14))= 1,1,0),"")</f>
        <v/>
      </c>
      <c r="V1639" s="25" t="str">
        <f aca="true">IF(C1639&lt;&gt;"",IF(INDIRECT($AH$6&amp;"B"&amp;($C$1*$A1639+15))= 1,1,0),"")</f>
        <v/>
      </c>
      <c r="W1639" s="25" t="str">
        <f aca="false">IF(C1639&lt;&gt;"",($M1639*1) + ($N1639*2) + ($O1639*3) + (IF(U1639 = 1, 10, 0)) + (IF(V1639 = 1, 20, 0)),"")</f>
        <v/>
      </c>
      <c r="X1639" s="27" t="str">
        <f aca="true">IF(C1639&lt;&gt;"",IF(INDIRECT($AH$6&amp;"B"&amp;($C$1*$A1639+16))= 1,1,0),"")</f>
        <v/>
      </c>
      <c r="Y1639" s="27" t="str">
        <f aca="true">IF(D1639&lt;&gt;"",IF(INDIRECT($AH$6&amp;"B"&amp;($C$1*$A1639+17))= 1,1,0),"")</f>
        <v/>
      </c>
      <c r="Z1639" s="27" t="str">
        <f aca="true">IF(E1639&lt;&gt;"",IF(INDIRECT($AH$6&amp;"B"&amp;($C$1*$A1639+18))= 1,1,0),"")</f>
        <v/>
      </c>
      <c r="AA1639" s="27" t="str">
        <f aca="true">IF(F1639&lt;&gt;"",IF(INDIRECT($AH$6&amp;"B"&amp;($C$1*$A1639+19))= 1,1,0),"")</f>
        <v/>
      </c>
      <c r="AB1639" s="27" t="str">
        <f aca="false">IF(C1639&lt;&gt;"",IF(X1639 = 1, 5, 0) + IF(Z1639 = 1, 25, 0) + IF(AA1639 = 1, 15, 0),"")</f>
        <v/>
      </c>
      <c r="AC1639" s="57" t="str">
        <f aca="false">IF(C1639&lt;&gt;"",L1639+W1639+AB1639,"")</f>
        <v/>
      </c>
    </row>
    <row r="1640" customFormat="false" ht="12.8" hidden="false" customHeight="false" outlineLevel="0" collapsed="false">
      <c r="A1640" s="11" t="n">
        <f aca="false">A1639+1</f>
        <v>137</v>
      </c>
      <c r="B1640" s="38" t="str">
        <f aca="true">IF(INDIRECT($AH$6&amp;"B"&amp;($C$1*$A1640+2))=0, "",INDIRECT($AH$6&amp;"B"&amp;($C$1*$A1640+2)))</f>
        <v/>
      </c>
      <c r="C1640" s="19" t="str">
        <f aca="true">IF(INDIRECT($AH$6&amp;"B"&amp;($C$1*$A1640+3)) = 0, "", INDIRECT($AH$6&amp;"B"&amp;($C$1*$A1640+3)))</f>
        <v/>
      </c>
      <c r="D1640" s="19" t="str">
        <f aca="true">IF(INDIRECT($AH$6&amp;"B"&amp;($C$1*$A1640+4)) = 0, "", INDIRECT($AH$6&amp;"B"&amp;($C$1*$A1640+4)))</f>
        <v/>
      </c>
      <c r="E1640" s="19" t="str">
        <f aca="true">IF(INDIRECT($AH$6&amp;"B"&amp;($C$1*$A1640+7)) = 0, "", INDIRECT($AH$6&amp;"B"&amp;($C$1*$A1640+7)))</f>
        <v/>
      </c>
      <c r="F1640" s="20" t="str">
        <f aca="true">IF(C1640 &lt;&gt; "",IF(INDIRECT($AH$6&amp;"B"&amp;($C$1*$A1640+8)) = 0, 0, 1), "")</f>
        <v/>
      </c>
      <c r="G1640" s="20" t="n">
        <f aca="true">INDIRECT($AH$6&amp;"B"&amp;($C$1*$A1640+9))</f>
        <v>0</v>
      </c>
      <c r="H1640" s="20" t="n">
        <f aca="true">INDIRECT($AH$6&amp;"B"&amp;($C$1*$A1640+10))</f>
        <v>0</v>
      </c>
      <c r="I1640" s="20" t="n">
        <f aca="true">INDIRECT($AH$6&amp;"B"&amp;($C$1*$A1640+11))</f>
        <v>0</v>
      </c>
      <c r="J1640" s="20" t="n">
        <f aca="true">INDIRECT($AH$6&amp;"B"&amp;($C$1*$A1640+12))</f>
        <v>0</v>
      </c>
      <c r="K1640" s="21" t="str">
        <f aca="false">IF(C1640&lt;&gt;"",IFERROR((G1640+H1640+I1640)/(G1640+H1640+I1640+J1640),0), "")</f>
        <v/>
      </c>
      <c r="L1640" s="20" t="str">
        <f aca="false">IF(C1640&lt;&gt;"",(G1640* 2) +(H1640* 4) + (I1640* 6) + IF(F1640 = 1, 5, 0), "")</f>
        <v/>
      </c>
      <c r="M1640" s="25" t="str">
        <f aca="true">IF(C1640&lt;&gt;"",SUM(INDIRECT($AH$6&amp;"C"&amp;($C$1*$A1640+9)):INDIRECT($AH$6&amp;"V"&amp;($C$1*$A1640+9))), "")</f>
        <v/>
      </c>
      <c r="N1640" s="25" t="str">
        <f aca="true">IF(C1640&lt;&gt;"",SUM(INDIRECT($AH$6&amp;"C"&amp;($C$1*$A1640+10)):INDIRECT($AH$6&amp;"V"&amp;($C$1*$A1640+10))), "")</f>
        <v/>
      </c>
      <c r="O1640" s="25" t="str">
        <f aca="true">IF(C1640&lt;&gt;"",SUM(INDIRECT($AH$6&amp;"C"&amp;($C$1*$A1640+11)):INDIRECT($AH$6&amp;"V"&amp;($C$1*$A1640+11))),"")</f>
        <v/>
      </c>
      <c r="P1640" s="25" t="str">
        <f aca="true">IF(C1640&lt;&gt;"",SUM(INDIRECT($AH$6&amp;"C"&amp;($C$1*$A1640+12)):INDIRECT($AH$6&amp;"V"&amp;($C$1*$A1640+12))),"")</f>
        <v/>
      </c>
      <c r="Q1640" s="24" t="str">
        <f aca="false">IF(C1640&lt;&gt;"",IFERROR((M1640+N1640+O1640)/(M1640+N1640+O1640+P1640),0), "")</f>
        <v/>
      </c>
      <c r="R1640" s="25" t="str">
        <f aca="true">IF(C1640&lt;&gt;"",SUM(INDIRECT($AH$6&amp;"C"&amp;($C$1*$A1640+13)):INDIRECT($AH$6&amp;"V"&amp;($C$1*$A1640+13))), "")</f>
        <v/>
      </c>
      <c r="S1640" s="25" t="str">
        <f aca="false">IF(C1640&lt;&gt;"",IFERROR((M1640+N1640+O1640+P1640)/R1640, 0),"")</f>
        <v/>
      </c>
      <c r="T1640" s="25" t="str">
        <f aca="false">IF(C1640&lt;&gt;"",IFERROR((M1640+N1640+O1640)/R1640,0),"")</f>
        <v/>
      </c>
      <c r="U1640" s="25" t="str">
        <f aca="true">IF(C1640&lt;&gt;"",IF(INDIRECT($AH$6&amp;"B"&amp;($C$1*$A1640+14))= 1,1,0),"")</f>
        <v/>
      </c>
      <c r="V1640" s="25" t="str">
        <f aca="true">IF(C1640&lt;&gt;"",IF(INDIRECT($AH$6&amp;"B"&amp;($C$1*$A1640+15))= 1,1,0),"")</f>
        <v/>
      </c>
      <c r="W1640" s="25" t="str">
        <f aca="false">IF(C1640&lt;&gt;"",($M1640*1) + ($N1640*2) + ($O1640*3) + (IF(U1640 = 1, 10, 0)) + (IF(V1640 = 1, 20, 0)),"")</f>
        <v/>
      </c>
      <c r="X1640" s="27" t="str">
        <f aca="true">IF(C1640&lt;&gt;"",IF(INDIRECT($AH$6&amp;"B"&amp;($C$1*$A1640+16))= 1,1,0),"")</f>
        <v/>
      </c>
      <c r="Y1640" s="27" t="str">
        <f aca="true">IF(D1640&lt;&gt;"",IF(INDIRECT($AH$6&amp;"B"&amp;($C$1*$A1640+17))= 1,1,0),"")</f>
        <v/>
      </c>
      <c r="Z1640" s="27" t="str">
        <f aca="true">IF(E1640&lt;&gt;"",IF(INDIRECT($AH$6&amp;"B"&amp;($C$1*$A1640+18))= 1,1,0),"")</f>
        <v/>
      </c>
      <c r="AA1640" s="27" t="str">
        <f aca="true">IF(F1640&lt;&gt;"",IF(INDIRECT($AH$6&amp;"B"&amp;($C$1*$A1640+19))= 1,1,0),"")</f>
        <v/>
      </c>
      <c r="AB1640" s="27" t="str">
        <f aca="false">IF(C1640&lt;&gt;"",IF(X1640 = 1, 5, 0) + IF(Z1640 = 1, 25, 0) + IF(AA1640 = 1, 15, 0),"")</f>
        <v/>
      </c>
      <c r="AC1640" s="57" t="str">
        <f aca="false">IF(C1640&lt;&gt;"",L1640+W1640+AB1640,"")</f>
        <v/>
      </c>
    </row>
    <row r="1641" customFormat="false" ht="12.8" hidden="false" customHeight="false" outlineLevel="0" collapsed="false">
      <c r="A1641" s="11" t="n">
        <f aca="false">A1640+1</f>
        <v>138</v>
      </c>
      <c r="B1641" s="38" t="str">
        <f aca="true">IF(INDIRECT($AH$6&amp;"B"&amp;($C$1*$A1641+2))=0, "",INDIRECT($AH$6&amp;"B"&amp;($C$1*$A1641+2)))</f>
        <v/>
      </c>
      <c r="C1641" s="19" t="str">
        <f aca="true">IF(INDIRECT($AH$6&amp;"B"&amp;($C$1*$A1641+3)) = 0, "", INDIRECT($AH$6&amp;"B"&amp;($C$1*$A1641+3)))</f>
        <v/>
      </c>
      <c r="D1641" s="19" t="str">
        <f aca="true">IF(INDIRECT($AH$6&amp;"B"&amp;($C$1*$A1641+4)) = 0, "", INDIRECT($AH$6&amp;"B"&amp;($C$1*$A1641+4)))</f>
        <v/>
      </c>
      <c r="E1641" s="19" t="str">
        <f aca="true">IF(INDIRECT($AH$6&amp;"B"&amp;($C$1*$A1641+7)) = 0, "", INDIRECT($AH$6&amp;"B"&amp;($C$1*$A1641+7)))</f>
        <v/>
      </c>
      <c r="F1641" s="20" t="str">
        <f aca="true">IF(C1641 &lt;&gt; "",IF(INDIRECT($AH$6&amp;"B"&amp;($C$1*$A1641+8)) = 0, 0, 1), "")</f>
        <v/>
      </c>
      <c r="G1641" s="20" t="n">
        <f aca="true">INDIRECT($AH$6&amp;"B"&amp;($C$1*$A1641+9))</f>
        <v>0</v>
      </c>
      <c r="H1641" s="20" t="n">
        <f aca="true">INDIRECT($AH$6&amp;"B"&amp;($C$1*$A1641+10))</f>
        <v>0</v>
      </c>
      <c r="I1641" s="20" t="n">
        <f aca="true">INDIRECT($AH$6&amp;"B"&amp;($C$1*$A1641+11))</f>
        <v>0</v>
      </c>
      <c r="J1641" s="20" t="n">
        <f aca="true">INDIRECT($AH$6&amp;"B"&amp;($C$1*$A1641+12))</f>
        <v>0</v>
      </c>
      <c r="K1641" s="21" t="str">
        <f aca="false">IF(C1641&lt;&gt;"",IFERROR((G1641+H1641+I1641)/(G1641+H1641+I1641+J1641),0), "")</f>
        <v/>
      </c>
      <c r="L1641" s="20" t="str">
        <f aca="false">IF(C1641&lt;&gt;"",(G1641* 2) +(H1641* 4) + (I1641* 6) + IF(F1641 = 1, 5, 0), "")</f>
        <v/>
      </c>
      <c r="M1641" s="25" t="str">
        <f aca="true">IF(C1641&lt;&gt;"",SUM(INDIRECT($AH$6&amp;"C"&amp;($C$1*$A1641+9)):INDIRECT($AH$6&amp;"V"&amp;($C$1*$A1641+9))), "")</f>
        <v/>
      </c>
      <c r="N1641" s="25" t="str">
        <f aca="true">IF(C1641&lt;&gt;"",SUM(INDIRECT($AH$6&amp;"C"&amp;($C$1*$A1641+10)):INDIRECT($AH$6&amp;"V"&amp;($C$1*$A1641+10))), "")</f>
        <v/>
      </c>
      <c r="O1641" s="25" t="str">
        <f aca="true">IF(C1641&lt;&gt;"",SUM(INDIRECT($AH$6&amp;"C"&amp;($C$1*$A1641+11)):INDIRECT($AH$6&amp;"V"&amp;($C$1*$A1641+11))),"")</f>
        <v/>
      </c>
      <c r="P1641" s="25" t="str">
        <f aca="true">IF(C1641&lt;&gt;"",SUM(INDIRECT($AH$6&amp;"C"&amp;($C$1*$A1641+12)):INDIRECT($AH$6&amp;"V"&amp;($C$1*$A1641+12))),"")</f>
        <v/>
      </c>
      <c r="Q1641" s="24" t="str">
        <f aca="false">IF(C1641&lt;&gt;"",IFERROR((M1641+N1641+O1641)/(M1641+N1641+O1641+P1641),0), "")</f>
        <v/>
      </c>
      <c r="R1641" s="25" t="str">
        <f aca="true">IF(C1641&lt;&gt;"",SUM(INDIRECT($AH$6&amp;"C"&amp;($C$1*$A1641+13)):INDIRECT($AH$6&amp;"V"&amp;($C$1*$A1641+13))), "")</f>
        <v/>
      </c>
      <c r="S1641" s="25" t="str">
        <f aca="false">IF(C1641&lt;&gt;"",IFERROR((M1641+N1641+O1641+P1641)/R1641, 0),"")</f>
        <v/>
      </c>
      <c r="T1641" s="25" t="str">
        <f aca="false">IF(C1641&lt;&gt;"",IFERROR((M1641+N1641+O1641)/R1641,0),"")</f>
        <v/>
      </c>
      <c r="U1641" s="25" t="str">
        <f aca="true">IF(C1641&lt;&gt;"",IF(INDIRECT($AH$6&amp;"B"&amp;($C$1*$A1641+14))= 1,1,0),"")</f>
        <v/>
      </c>
      <c r="V1641" s="25" t="str">
        <f aca="true">IF(C1641&lt;&gt;"",IF(INDIRECT($AH$6&amp;"B"&amp;($C$1*$A1641+15))= 1,1,0),"")</f>
        <v/>
      </c>
      <c r="W1641" s="25" t="str">
        <f aca="false">IF(C1641&lt;&gt;"",($M1641*1) + ($N1641*2) + ($O1641*3) + (IF(U1641 = 1, 10, 0)) + (IF(V1641 = 1, 20, 0)),"")</f>
        <v/>
      </c>
      <c r="X1641" s="27" t="str">
        <f aca="true">IF(C1641&lt;&gt;"",IF(INDIRECT($AH$6&amp;"B"&amp;($C$1*$A1641+16))= 1,1,0),"")</f>
        <v/>
      </c>
      <c r="Y1641" s="27" t="str">
        <f aca="true">IF(D1641&lt;&gt;"",IF(INDIRECT($AH$6&amp;"B"&amp;($C$1*$A1641+17))= 1,1,0),"")</f>
        <v/>
      </c>
      <c r="Z1641" s="27" t="str">
        <f aca="true">IF(E1641&lt;&gt;"",IF(INDIRECT($AH$6&amp;"B"&amp;($C$1*$A1641+18))= 1,1,0),"")</f>
        <v/>
      </c>
      <c r="AA1641" s="27" t="str">
        <f aca="true">IF(F1641&lt;&gt;"",IF(INDIRECT($AH$6&amp;"B"&amp;($C$1*$A1641+19))= 1,1,0),"")</f>
        <v/>
      </c>
      <c r="AB1641" s="27" t="str">
        <f aca="false">IF(C1641&lt;&gt;"",IF(X1641 = 1, 5, 0) + IF(Z1641 = 1, 25, 0) + IF(AA1641 = 1, 15, 0),"")</f>
        <v/>
      </c>
      <c r="AC1641" s="57" t="str">
        <f aca="false">IF(C1641&lt;&gt;"",L1641+W1641+AB1641,"")</f>
        <v/>
      </c>
    </row>
    <row r="1642" customFormat="false" ht="12.8" hidden="false" customHeight="false" outlineLevel="0" collapsed="false">
      <c r="A1642" s="11" t="n">
        <f aca="false">A1641+1</f>
        <v>139</v>
      </c>
      <c r="B1642" s="38" t="str">
        <f aca="true">IF(INDIRECT($AH$6&amp;"B"&amp;($C$1*$A1642+2))=0, "",INDIRECT($AH$6&amp;"B"&amp;($C$1*$A1642+2)))</f>
        <v/>
      </c>
      <c r="C1642" s="19" t="str">
        <f aca="true">IF(INDIRECT($AH$6&amp;"B"&amp;($C$1*$A1642+3)) = 0, "", INDIRECT($AH$6&amp;"B"&amp;($C$1*$A1642+3)))</f>
        <v/>
      </c>
      <c r="D1642" s="19" t="str">
        <f aca="true">IF(INDIRECT($AH$6&amp;"B"&amp;($C$1*$A1642+4)) = 0, "", INDIRECT($AH$6&amp;"B"&amp;($C$1*$A1642+4)))</f>
        <v/>
      </c>
      <c r="E1642" s="19" t="str">
        <f aca="true">IF(INDIRECT($AH$6&amp;"B"&amp;($C$1*$A1642+7)) = 0, "", INDIRECT($AH$6&amp;"B"&amp;($C$1*$A1642+7)))</f>
        <v/>
      </c>
      <c r="F1642" s="20" t="str">
        <f aca="true">IF(C1642 &lt;&gt; "",IF(INDIRECT($AH$6&amp;"B"&amp;($C$1*$A1642+8)) = 0, 0, 1), "")</f>
        <v/>
      </c>
      <c r="G1642" s="20" t="n">
        <f aca="true">INDIRECT($AH$6&amp;"B"&amp;($C$1*$A1642+9))</f>
        <v>0</v>
      </c>
      <c r="H1642" s="20" t="n">
        <f aca="true">INDIRECT($AH$6&amp;"B"&amp;($C$1*$A1642+10))</f>
        <v>0</v>
      </c>
      <c r="I1642" s="20" t="n">
        <f aca="true">INDIRECT($AH$6&amp;"B"&amp;($C$1*$A1642+11))</f>
        <v>0</v>
      </c>
      <c r="J1642" s="20" t="n">
        <f aca="true">INDIRECT($AH$6&amp;"B"&amp;($C$1*$A1642+12))</f>
        <v>0</v>
      </c>
      <c r="K1642" s="21" t="str">
        <f aca="false">IF(C1642&lt;&gt;"",IFERROR((G1642+H1642+I1642)/(G1642+H1642+I1642+J1642),0), "")</f>
        <v/>
      </c>
      <c r="L1642" s="20" t="str">
        <f aca="false">IF(C1642&lt;&gt;"",(G1642* 2) +(H1642* 4) + (I1642* 6) + IF(F1642 = 1, 5, 0), "")</f>
        <v/>
      </c>
      <c r="M1642" s="25" t="str">
        <f aca="true">IF(C1642&lt;&gt;"",SUM(INDIRECT($AH$6&amp;"C"&amp;($C$1*$A1642+9)):INDIRECT($AH$6&amp;"V"&amp;($C$1*$A1642+9))), "")</f>
        <v/>
      </c>
      <c r="N1642" s="25" t="str">
        <f aca="true">IF(C1642&lt;&gt;"",SUM(INDIRECT($AH$6&amp;"C"&amp;($C$1*$A1642+10)):INDIRECT($AH$6&amp;"V"&amp;($C$1*$A1642+10))), "")</f>
        <v/>
      </c>
      <c r="O1642" s="25" t="str">
        <f aca="true">IF(C1642&lt;&gt;"",SUM(INDIRECT($AH$6&amp;"C"&amp;($C$1*$A1642+11)):INDIRECT($AH$6&amp;"V"&amp;($C$1*$A1642+11))),"")</f>
        <v/>
      </c>
      <c r="P1642" s="25" t="str">
        <f aca="true">IF(C1642&lt;&gt;"",SUM(INDIRECT($AH$6&amp;"C"&amp;($C$1*$A1642+12)):INDIRECT($AH$6&amp;"V"&amp;($C$1*$A1642+12))),"")</f>
        <v/>
      </c>
      <c r="Q1642" s="24" t="str">
        <f aca="false">IF(C1642&lt;&gt;"",IFERROR((M1642+N1642+O1642)/(M1642+N1642+O1642+P1642),0), "")</f>
        <v/>
      </c>
      <c r="R1642" s="25" t="str">
        <f aca="true">IF(C1642&lt;&gt;"",SUM(INDIRECT($AH$6&amp;"C"&amp;($C$1*$A1642+13)):INDIRECT($AH$6&amp;"V"&amp;($C$1*$A1642+13))), "")</f>
        <v/>
      </c>
      <c r="S1642" s="25" t="str">
        <f aca="false">IF(C1642&lt;&gt;"",IFERROR((M1642+N1642+O1642+P1642)/R1642, 0),"")</f>
        <v/>
      </c>
      <c r="T1642" s="25" t="str">
        <f aca="false">IF(C1642&lt;&gt;"",IFERROR((M1642+N1642+O1642)/R1642,0),"")</f>
        <v/>
      </c>
      <c r="U1642" s="25" t="str">
        <f aca="true">IF(C1642&lt;&gt;"",IF(INDIRECT($AH$6&amp;"B"&amp;($C$1*$A1642+14))= 1,1,0),"")</f>
        <v/>
      </c>
      <c r="V1642" s="25" t="str">
        <f aca="true">IF(C1642&lt;&gt;"",IF(INDIRECT($AH$6&amp;"B"&amp;($C$1*$A1642+15))= 1,1,0),"")</f>
        <v/>
      </c>
      <c r="W1642" s="25" t="str">
        <f aca="false">IF(C1642&lt;&gt;"",($M1642*1) + ($N1642*2) + ($O1642*3) + (IF(U1642 = 1, 10, 0)) + (IF(V1642 = 1, 20, 0)),"")</f>
        <v/>
      </c>
      <c r="X1642" s="27" t="str">
        <f aca="true">IF(C1642&lt;&gt;"",IF(INDIRECT($AH$6&amp;"B"&amp;($C$1*$A1642+16))= 1,1,0),"")</f>
        <v/>
      </c>
      <c r="Y1642" s="27" t="str">
        <f aca="true">IF(D1642&lt;&gt;"",IF(INDIRECT($AH$6&amp;"B"&amp;($C$1*$A1642+17))= 1,1,0),"")</f>
        <v/>
      </c>
      <c r="Z1642" s="27" t="str">
        <f aca="true">IF(E1642&lt;&gt;"",IF(INDIRECT($AH$6&amp;"B"&amp;($C$1*$A1642+18))= 1,1,0),"")</f>
        <v/>
      </c>
      <c r="AA1642" s="27" t="str">
        <f aca="true">IF(F1642&lt;&gt;"",IF(INDIRECT($AH$6&amp;"B"&amp;($C$1*$A1642+19))= 1,1,0),"")</f>
        <v/>
      </c>
      <c r="AB1642" s="27" t="str">
        <f aca="false">IF(C1642&lt;&gt;"",IF(X1642 = 1, 5, 0) + IF(Z1642 = 1, 25, 0) + IF(AA1642 = 1, 15, 0),"")</f>
        <v/>
      </c>
      <c r="AC1642" s="57" t="str">
        <f aca="false">IF(C1642&lt;&gt;"",L1642+W1642+AB1642,"")</f>
        <v/>
      </c>
    </row>
    <row r="1643" customFormat="false" ht="12.8" hidden="false" customHeight="false" outlineLevel="0" collapsed="false">
      <c r="A1643" s="11" t="n">
        <f aca="false">A1642+1</f>
        <v>140</v>
      </c>
      <c r="B1643" s="38" t="str">
        <f aca="true">IF(INDIRECT($AH$6&amp;"B"&amp;($C$1*$A1643+2))=0, "",INDIRECT($AH$6&amp;"B"&amp;($C$1*$A1643+2)))</f>
        <v/>
      </c>
      <c r="C1643" s="19" t="str">
        <f aca="true">IF(INDIRECT($AH$6&amp;"B"&amp;($C$1*$A1643+3)) = 0, "", INDIRECT($AH$6&amp;"B"&amp;($C$1*$A1643+3)))</f>
        <v/>
      </c>
      <c r="D1643" s="19" t="str">
        <f aca="true">IF(INDIRECT($AH$6&amp;"B"&amp;($C$1*$A1643+4)) = 0, "", INDIRECT($AH$6&amp;"B"&amp;($C$1*$A1643+4)))</f>
        <v/>
      </c>
      <c r="E1643" s="19" t="str">
        <f aca="true">IF(INDIRECT($AH$6&amp;"B"&amp;($C$1*$A1643+7)) = 0, "", INDIRECT($AH$6&amp;"B"&amp;($C$1*$A1643+7)))</f>
        <v/>
      </c>
      <c r="F1643" s="20" t="str">
        <f aca="true">IF(C1643 &lt;&gt; "",IF(INDIRECT($AH$6&amp;"B"&amp;($C$1*$A1643+8)) = 0, 0, 1), "")</f>
        <v/>
      </c>
      <c r="G1643" s="20" t="n">
        <f aca="true">INDIRECT($AH$6&amp;"B"&amp;($C$1*$A1643+9))</f>
        <v>0</v>
      </c>
      <c r="H1643" s="20" t="n">
        <f aca="true">INDIRECT($AH$6&amp;"B"&amp;($C$1*$A1643+10))</f>
        <v>0</v>
      </c>
      <c r="I1643" s="20" t="n">
        <f aca="true">INDIRECT($AH$6&amp;"B"&amp;($C$1*$A1643+11))</f>
        <v>0</v>
      </c>
      <c r="J1643" s="20" t="n">
        <f aca="true">INDIRECT($AH$6&amp;"B"&amp;($C$1*$A1643+12))</f>
        <v>0</v>
      </c>
      <c r="K1643" s="21" t="str">
        <f aca="false">IF(C1643&lt;&gt;"",IFERROR((G1643+H1643+I1643)/(G1643+H1643+I1643+J1643),0), "")</f>
        <v/>
      </c>
      <c r="L1643" s="20" t="str">
        <f aca="false">IF(C1643&lt;&gt;"",(G1643* 2) +(H1643* 4) + (I1643* 6) + IF(F1643 = 1, 5, 0), "")</f>
        <v/>
      </c>
      <c r="M1643" s="25" t="str">
        <f aca="true">IF(C1643&lt;&gt;"",SUM(INDIRECT($AH$6&amp;"C"&amp;($C$1*$A1643+9)):INDIRECT($AH$6&amp;"V"&amp;($C$1*$A1643+9))), "")</f>
        <v/>
      </c>
      <c r="N1643" s="25" t="str">
        <f aca="true">IF(C1643&lt;&gt;"",SUM(INDIRECT($AH$6&amp;"C"&amp;($C$1*$A1643+10)):INDIRECT($AH$6&amp;"V"&amp;($C$1*$A1643+10))), "")</f>
        <v/>
      </c>
      <c r="O1643" s="25" t="str">
        <f aca="true">IF(C1643&lt;&gt;"",SUM(INDIRECT($AH$6&amp;"C"&amp;($C$1*$A1643+11)):INDIRECT($AH$6&amp;"V"&amp;($C$1*$A1643+11))),"")</f>
        <v/>
      </c>
      <c r="P1643" s="25" t="str">
        <f aca="true">IF(C1643&lt;&gt;"",SUM(INDIRECT($AH$6&amp;"C"&amp;($C$1*$A1643+12)):INDIRECT($AH$6&amp;"V"&amp;($C$1*$A1643+12))),"")</f>
        <v/>
      </c>
      <c r="Q1643" s="24" t="str">
        <f aca="false">IF(C1643&lt;&gt;"",IFERROR((M1643+N1643+O1643)/(M1643+N1643+O1643+P1643),0), "")</f>
        <v/>
      </c>
      <c r="R1643" s="25" t="str">
        <f aca="true">IF(C1643&lt;&gt;"",SUM(INDIRECT($AH$6&amp;"C"&amp;($C$1*$A1643+13)):INDIRECT($AH$6&amp;"V"&amp;($C$1*$A1643+13))), "")</f>
        <v/>
      </c>
      <c r="S1643" s="25" t="str">
        <f aca="false">IF(C1643&lt;&gt;"",IFERROR((M1643+N1643+O1643+P1643)/R1643, 0),"")</f>
        <v/>
      </c>
      <c r="T1643" s="25" t="str">
        <f aca="false">IF(C1643&lt;&gt;"",IFERROR((M1643+N1643+O1643)/R1643,0),"")</f>
        <v/>
      </c>
      <c r="U1643" s="25" t="str">
        <f aca="true">IF(C1643&lt;&gt;"",IF(INDIRECT($AH$6&amp;"B"&amp;($C$1*$A1643+14))= 1,1,0),"")</f>
        <v/>
      </c>
      <c r="V1643" s="25" t="str">
        <f aca="true">IF(C1643&lt;&gt;"",IF(INDIRECT($AH$6&amp;"B"&amp;($C$1*$A1643+15))= 1,1,0),"")</f>
        <v/>
      </c>
      <c r="W1643" s="25" t="str">
        <f aca="false">IF(C1643&lt;&gt;"",($M1643*1) + ($N1643*2) + ($O1643*3) + (IF(U1643 = 1, 10, 0)) + (IF(V1643 = 1, 20, 0)),"")</f>
        <v/>
      </c>
      <c r="X1643" s="27" t="str">
        <f aca="true">IF(C1643&lt;&gt;"",IF(INDIRECT($AH$6&amp;"B"&amp;($C$1*$A1643+16))= 1,1,0),"")</f>
        <v/>
      </c>
      <c r="Y1643" s="27" t="str">
        <f aca="true">IF(D1643&lt;&gt;"",IF(INDIRECT($AH$6&amp;"B"&amp;($C$1*$A1643+17))= 1,1,0),"")</f>
        <v/>
      </c>
      <c r="Z1643" s="27" t="str">
        <f aca="true">IF(E1643&lt;&gt;"",IF(INDIRECT($AH$6&amp;"B"&amp;($C$1*$A1643+18))= 1,1,0),"")</f>
        <v/>
      </c>
      <c r="AA1643" s="27" t="str">
        <f aca="true">IF(F1643&lt;&gt;"",IF(INDIRECT($AH$6&amp;"B"&amp;($C$1*$A1643+19))= 1,1,0),"")</f>
        <v/>
      </c>
      <c r="AB1643" s="27" t="str">
        <f aca="false">IF(C1643&lt;&gt;"",IF(X1643 = 1, 5, 0) + IF(Z1643 = 1, 25, 0) + IF(AA1643 = 1, 15, 0),"")</f>
        <v/>
      </c>
      <c r="AC1643" s="57" t="str">
        <f aca="false">IF(C1643&lt;&gt;"",L1643+W1643+AB1643,"")</f>
        <v/>
      </c>
    </row>
    <row r="1644" customFormat="false" ht="12.8" hidden="false" customHeight="false" outlineLevel="0" collapsed="false">
      <c r="A1644" s="11" t="n">
        <f aca="false">A1643+1</f>
        <v>141</v>
      </c>
      <c r="B1644" s="38" t="str">
        <f aca="true">IF(INDIRECT($AH$6&amp;"B"&amp;($C$1*$A1644+2))=0, "",INDIRECT($AH$6&amp;"B"&amp;($C$1*$A1644+2)))</f>
        <v/>
      </c>
      <c r="C1644" s="19" t="str">
        <f aca="true">IF(INDIRECT($AH$6&amp;"B"&amp;($C$1*$A1644+3)) = 0, "", INDIRECT($AH$6&amp;"B"&amp;($C$1*$A1644+3)))</f>
        <v/>
      </c>
      <c r="D1644" s="19" t="str">
        <f aca="true">IF(INDIRECT($AH$6&amp;"B"&amp;($C$1*$A1644+4)) = 0, "", INDIRECT($AH$6&amp;"B"&amp;($C$1*$A1644+4)))</f>
        <v/>
      </c>
      <c r="E1644" s="19" t="str">
        <f aca="true">IF(INDIRECT($AH$6&amp;"B"&amp;($C$1*$A1644+7)) = 0, "", INDIRECT($AH$6&amp;"B"&amp;($C$1*$A1644+7)))</f>
        <v/>
      </c>
      <c r="F1644" s="20" t="str">
        <f aca="true">IF(C1644 &lt;&gt; "",IF(INDIRECT($AH$6&amp;"B"&amp;($C$1*$A1644+8)) = 0, 0, 1), "")</f>
        <v/>
      </c>
      <c r="G1644" s="20" t="n">
        <f aca="true">INDIRECT($AH$6&amp;"B"&amp;($C$1*$A1644+9))</f>
        <v>0</v>
      </c>
      <c r="H1644" s="20" t="n">
        <f aca="true">INDIRECT($AH$6&amp;"B"&amp;($C$1*$A1644+10))</f>
        <v>0</v>
      </c>
      <c r="I1644" s="20" t="n">
        <f aca="true">INDIRECT($AH$6&amp;"B"&amp;($C$1*$A1644+11))</f>
        <v>0</v>
      </c>
      <c r="J1644" s="20" t="n">
        <f aca="true">INDIRECT($AH$6&amp;"B"&amp;($C$1*$A1644+12))</f>
        <v>0</v>
      </c>
      <c r="K1644" s="21" t="str">
        <f aca="false">IF(C1644&lt;&gt;"",IFERROR((G1644+H1644+I1644)/(G1644+H1644+I1644+J1644),0), "")</f>
        <v/>
      </c>
      <c r="L1644" s="20" t="str">
        <f aca="false">IF(C1644&lt;&gt;"",(G1644* 2) +(H1644* 4) + (I1644* 6) + IF(F1644 = 1, 5, 0), "")</f>
        <v/>
      </c>
      <c r="M1644" s="25" t="str">
        <f aca="true">IF(C1644&lt;&gt;"",SUM(INDIRECT($AH$6&amp;"C"&amp;($C$1*$A1644+9)):INDIRECT($AH$6&amp;"V"&amp;($C$1*$A1644+9))), "")</f>
        <v/>
      </c>
      <c r="N1644" s="25" t="str">
        <f aca="true">IF(C1644&lt;&gt;"",SUM(INDIRECT($AH$6&amp;"C"&amp;($C$1*$A1644+10)):INDIRECT($AH$6&amp;"V"&amp;($C$1*$A1644+10))), "")</f>
        <v/>
      </c>
      <c r="O1644" s="25" t="str">
        <f aca="true">IF(C1644&lt;&gt;"",SUM(INDIRECT($AH$6&amp;"C"&amp;($C$1*$A1644+11)):INDIRECT($AH$6&amp;"V"&amp;($C$1*$A1644+11))),"")</f>
        <v/>
      </c>
      <c r="P1644" s="25" t="str">
        <f aca="true">IF(C1644&lt;&gt;"",SUM(INDIRECT($AH$6&amp;"C"&amp;($C$1*$A1644+12)):INDIRECT($AH$6&amp;"V"&amp;($C$1*$A1644+12))),"")</f>
        <v/>
      </c>
      <c r="Q1644" s="24" t="str">
        <f aca="false">IF(C1644&lt;&gt;"",IFERROR((M1644+N1644+O1644)/(M1644+N1644+O1644+P1644),0), "")</f>
        <v/>
      </c>
      <c r="R1644" s="25" t="str">
        <f aca="true">IF(C1644&lt;&gt;"",SUM(INDIRECT($AH$6&amp;"C"&amp;($C$1*$A1644+13)):INDIRECT($AH$6&amp;"V"&amp;($C$1*$A1644+13))), "")</f>
        <v/>
      </c>
      <c r="S1644" s="25" t="str">
        <f aca="false">IF(C1644&lt;&gt;"",IFERROR((M1644+N1644+O1644+P1644)/R1644, 0),"")</f>
        <v/>
      </c>
      <c r="T1644" s="25" t="str">
        <f aca="false">IF(C1644&lt;&gt;"",IFERROR((M1644+N1644+O1644)/R1644,0),"")</f>
        <v/>
      </c>
      <c r="U1644" s="25" t="str">
        <f aca="true">IF(C1644&lt;&gt;"",IF(INDIRECT($AH$6&amp;"B"&amp;($C$1*$A1644+14))= 1,1,0),"")</f>
        <v/>
      </c>
      <c r="V1644" s="25" t="str">
        <f aca="true">IF(C1644&lt;&gt;"",IF(INDIRECT($AH$6&amp;"B"&amp;($C$1*$A1644+15))= 1,1,0),"")</f>
        <v/>
      </c>
      <c r="W1644" s="25" t="str">
        <f aca="false">IF(C1644&lt;&gt;"",($M1644*1) + ($N1644*2) + ($O1644*3) + (IF(U1644 = 1, 10, 0)) + (IF(V1644 = 1, 20, 0)),"")</f>
        <v/>
      </c>
      <c r="X1644" s="27" t="str">
        <f aca="true">IF(C1644&lt;&gt;"",IF(INDIRECT($AH$6&amp;"B"&amp;($C$1*$A1644+16))= 1,1,0),"")</f>
        <v/>
      </c>
      <c r="Y1644" s="27" t="str">
        <f aca="true">IF(D1644&lt;&gt;"",IF(INDIRECT($AH$6&amp;"B"&amp;($C$1*$A1644+17))= 1,1,0),"")</f>
        <v/>
      </c>
      <c r="Z1644" s="27" t="str">
        <f aca="true">IF(E1644&lt;&gt;"",IF(INDIRECT($AH$6&amp;"B"&amp;($C$1*$A1644+18))= 1,1,0),"")</f>
        <v/>
      </c>
      <c r="AA1644" s="27" t="str">
        <f aca="true">IF(F1644&lt;&gt;"",IF(INDIRECT($AH$6&amp;"B"&amp;($C$1*$A1644+19))= 1,1,0),"")</f>
        <v/>
      </c>
      <c r="AB1644" s="27" t="str">
        <f aca="false">IF(C1644&lt;&gt;"",IF(X1644 = 1, 5, 0) + IF(Z1644 = 1, 25, 0) + IF(AA1644 = 1, 15, 0),"")</f>
        <v/>
      </c>
      <c r="AC1644" s="57" t="str">
        <f aca="false">IF(C1644&lt;&gt;"",L1644+W1644+AB1644,"")</f>
        <v/>
      </c>
    </row>
    <row r="1645" customFormat="false" ht="12.8" hidden="false" customHeight="false" outlineLevel="0" collapsed="false">
      <c r="A1645" s="11" t="n">
        <f aca="false">A1644+1</f>
        <v>142</v>
      </c>
      <c r="B1645" s="38" t="str">
        <f aca="true">IF(INDIRECT($AH$6&amp;"B"&amp;($C$1*$A1645+2))=0, "",INDIRECT($AH$6&amp;"B"&amp;($C$1*$A1645+2)))</f>
        <v/>
      </c>
      <c r="C1645" s="19" t="str">
        <f aca="true">IF(INDIRECT($AH$6&amp;"B"&amp;($C$1*$A1645+3)) = 0, "", INDIRECT($AH$6&amp;"B"&amp;($C$1*$A1645+3)))</f>
        <v/>
      </c>
      <c r="D1645" s="19" t="str">
        <f aca="true">IF(INDIRECT($AH$6&amp;"B"&amp;($C$1*$A1645+4)) = 0, "", INDIRECT($AH$6&amp;"B"&amp;($C$1*$A1645+4)))</f>
        <v/>
      </c>
      <c r="E1645" s="19" t="str">
        <f aca="true">IF(INDIRECT($AH$6&amp;"B"&amp;($C$1*$A1645+7)) = 0, "", INDIRECT($AH$6&amp;"B"&amp;($C$1*$A1645+7)))</f>
        <v/>
      </c>
      <c r="F1645" s="20" t="str">
        <f aca="true">IF(C1645 &lt;&gt; "",IF(INDIRECT($AH$6&amp;"B"&amp;($C$1*$A1645+8)) = 0, 0, 1), "")</f>
        <v/>
      </c>
      <c r="G1645" s="20" t="n">
        <f aca="true">INDIRECT($AH$6&amp;"B"&amp;($C$1*$A1645+9))</f>
        <v>0</v>
      </c>
      <c r="H1645" s="20" t="n">
        <f aca="true">INDIRECT($AH$6&amp;"B"&amp;($C$1*$A1645+10))</f>
        <v>0</v>
      </c>
      <c r="I1645" s="20" t="n">
        <f aca="true">INDIRECT($AH$6&amp;"B"&amp;($C$1*$A1645+11))</f>
        <v>0</v>
      </c>
      <c r="J1645" s="20" t="n">
        <f aca="true">INDIRECT($AH$6&amp;"B"&amp;($C$1*$A1645+12))</f>
        <v>0</v>
      </c>
      <c r="K1645" s="21" t="str">
        <f aca="false">IF(C1645&lt;&gt;"",IFERROR((G1645+H1645+I1645)/(G1645+H1645+I1645+J1645),0), "")</f>
        <v/>
      </c>
      <c r="L1645" s="20" t="str">
        <f aca="false">IF(C1645&lt;&gt;"",(G1645* 2) +(H1645* 4) + (I1645* 6) + IF(F1645 = 1, 5, 0), "")</f>
        <v/>
      </c>
      <c r="M1645" s="25" t="str">
        <f aca="true">IF(C1645&lt;&gt;"",SUM(INDIRECT($AH$6&amp;"C"&amp;($C$1*$A1645+9)):INDIRECT($AH$6&amp;"V"&amp;($C$1*$A1645+9))), "")</f>
        <v/>
      </c>
      <c r="N1645" s="25" t="str">
        <f aca="true">IF(C1645&lt;&gt;"",SUM(INDIRECT($AH$6&amp;"C"&amp;($C$1*$A1645+10)):INDIRECT($AH$6&amp;"V"&amp;($C$1*$A1645+10))), "")</f>
        <v/>
      </c>
      <c r="O1645" s="25" t="str">
        <f aca="true">IF(C1645&lt;&gt;"",SUM(INDIRECT($AH$6&amp;"C"&amp;($C$1*$A1645+11)):INDIRECT($AH$6&amp;"V"&amp;($C$1*$A1645+11))),"")</f>
        <v/>
      </c>
      <c r="P1645" s="25" t="str">
        <f aca="true">IF(C1645&lt;&gt;"",SUM(INDIRECT($AH$6&amp;"C"&amp;($C$1*$A1645+12)):INDIRECT($AH$6&amp;"V"&amp;($C$1*$A1645+12))),"")</f>
        <v/>
      </c>
      <c r="Q1645" s="24" t="str">
        <f aca="false">IF(C1645&lt;&gt;"",IFERROR((M1645+N1645+O1645)/(M1645+N1645+O1645+P1645),0), "")</f>
        <v/>
      </c>
      <c r="R1645" s="25" t="str">
        <f aca="true">IF(C1645&lt;&gt;"",SUM(INDIRECT($AH$6&amp;"C"&amp;($C$1*$A1645+13)):INDIRECT($AH$6&amp;"V"&amp;($C$1*$A1645+13))), "")</f>
        <v/>
      </c>
      <c r="S1645" s="25" t="str">
        <f aca="false">IF(C1645&lt;&gt;"",IFERROR((M1645+N1645+O1645+P1645)/R1645, 0),"")</f>
        <v/>
      </c>
      <c r="T1645" s="25" t="str">
        <f aca="false">IF(C1645&lt;&gt;"",IFERROR((M1645+N1645+O1645)/R1645,0),"")</f>
        <v/>
      </c>
      <c r="U1645" s="25" t="str">
        <f aca="true">IF(C1645&lt;&gt;"",IF(INDIRECT($AH$6&amp;"B"&amp;($C$1*$A1645+14))= 1,1,0),"")</f>
        <v/>
      </c>
      <c r="V1645" s="25" t="str">
        <f aca="true">IF(C1645&lt;&gt;"",IF(INDIRECT($AH$6&amp;"B"&amp;($C$1*$A1645+15))= 1,1,0),"")</f>
        <v/>
      </c>
      <c r="W1645" s="25" t="str">
        <f aca="false">IF(C1645&lt;&gt;"",($M1645*1) + ($N1645*2) + ($O1645*3) + (IF(U1645 = 1, 10, 0)) + (IF(V1645 = 1, 20, 0)),"")</f>
        <v/>
      </c>
      <c r="X1645" s="27" t="str">
        <f aca="true">IF(C1645&lt;&gt;"",IF(INDIRECT($AH$6&amp;"B"&amp;($C$1*$A1645+16))= 1,1,0),"")</f>
        <v/>
      </c>
      <c r="Y1645" s="27" t="str">
        <f aca="true">IF(D1645&lt;&gt;"",IF(INDIRECT($AH$6&amp;"B"&amp;($C$1*$A1645+17))= 1,1,0),"")</f>
        <v/>
      </c>
      <c r="Z1645" s="27" t="str">
        <f aca="true">IF(E1645&lt;&gt;"",IF(INDIRECT($AH$6&amp;"B"&amp;($C$1*$A1645+18))= 1,1,0),"")</f>
        <v/>
      </c>
      <c r="AA1645" s="27" t="str">
        <f aca="true">IF(F1645&lt;&gt;"",IF(INDIRECT($AH$6&amp;"B"&amp;($C$1*$A1645+19))= 1,1,0),"")</f>
        <v/>
      </c>
      <c r="AB1645" s="27" t="str">
        <f aca="false">IF(C1645&lt;&gt;"",IF(X1645 = 1, 5, 0) + IF(Z1645 = 1, 25, 0) + IF(AA1645 = 1, 15, 0),"")</f>
        <v/>
      </c>
      <c r="AC1645" s="57" t="str">
        <f aca="false">IF(C1645&lt;&gt;"",L1645+W1645+AB1645,"")</f>
        <v/>
      </c>
    </row>
    <row r="1646" customFormat="false" ht="12.8" hidden="false" customHeight="false" outlineLevel="0" collapsed="false">
      <c r="A1646" s="11" t="n">
        <f aca="false">A1645+1</f>
        <v>143</v>
      </c>
      <c r="B1646" s="38" t="str">
        <f aca="true">IF(INDIRECT($AH$6&amp;"B"&amp;($C$1*$A1646+2))=0, "",INDIRECT($AH$6&amp;"B"&amp;($C$1*$A1646+2)))</f>
        <v/>
      </c>
      <c r="C1646" s="19" t="str">
        <f aca="true">IF(INDIRECT($AH$6&amp;"B"&amp;($C$1*$A1646+3)) = 0, "", INDIRECT($AH$6&amp;"B"&amp;($C$1*$A1646+3)))</f>
        <v/>
      </c>
      <c r="D1646" s="19" t="str">
        <f aca="true">IF(INDIRECT($AH$6&amp;"B"&amp;($C$1*$A1646+4)) = 0, "", INDIRECT($AH$6&amp;"B"&amp;($C$1*$A1646+4)))</f>
        <v/>
      </c>
      <c r="E1646" s="19" t="str">
        <f aca="true">IF(INDIRECT($AH$6&amp;"B"&amp;($C$1*$A1646+7)) = 0, "", INDIRECT($AH$6&amp;"B"&amp;($C$1*$A1646+7)))</f>
        <v/>
      </c>
      <c r="F1646" s="20" t="str">
        <f aca="true">IF(C1646 &lt;&gt; "",IF(INDIRECT($AH$6&amp;"B"&amp;($C$1*$A1646+8)) = 0, 0, 1), "")</f>
        <v/>
      </c>
      <c r="G1646" s="20" t="n">
        <f aca="true">INDIRECT($AH$6&amp;"B"&amp;($C$1*$A1646+9))</f>
        <v>0</v>
      </c>
      <c r="H1646" s="20" t="n">
        <f aca="true">INDIRECT($AH$6&amp;"B"&amp;($C$1*$A1646+10))</f>
        <v>0</v>
      </c>
      <c r="I1646" s="20" t="n">
        <f aca="true">INDIRECT($AH$6&amp;"B"&amp;($C$1*$A1646+11))</f>
        <v>0</v>
      </c>
      <c r="J1646" s="20" t="n">
        <f aca="true">INDIRECT($AH$6&amp;"B"&amp;($C$1*$A1646+12))</f>
        <v>0</v>
      </c>
      <c r="K1646" s="21" t="str">
        <f aca="false">IF(C1646&lt;&gt;"",IFERROR((G1646+H1646+I1646)/(G1646+H1646+I1646+J1646),0), "")</f>
        <v/>
      </c>
      <c r="L1646" s="20" t="str">
        <f aca="false">IF(C1646&lt;&gt;"",(G1646* 2) +(H1646* 4) + (I1646* 6) + IF(F1646 = 1, 5, 0), "")</f>
        <v/>
      </c>
      <c r="M1646" s="25" t="str">
        <f aca="true">IF(C1646&lt;&gt;"",SUM(INDIRECT($AH$6&amp;"C"&amp;($C$1*$A1646+9)):INDIRECT($AH$6&amp;"V"&amp;($C$1*$A1646+9))), "")</f>
        <v/>
      </c>
      <c r="N1646" s="25" t="str">
        <f aca="true">IF(C1646&lt;&gt;"",SUM(INDIRECT($AH$6&amp;"C"&amp;($C$1*$A1646+10)):INDIRECT($AH$6&amp;"V"&amp;($C$1*$A1646+10))), "")</f>
        <v/>
      </c>
      <c r="O1646" s="25" t="str">
        <f aca="true">IF(C1646&lt;&gt;"",SUM(INDIRECT($AH$6&amp;"C"&amp;($C$1*$A1646+11)):INDIRECT($AH$6&amp;"V"&amp;($C$1*$A1646+11))),"")</f>
        <v/>
      </c>
      <c r="P1646" s="25" t="str">
        <f aca="true">IF(C1646&lt;&gt;"",SUM(INDIRECT($AH$6&amp;"C"&amp;($C$1*$A1646+12)):INDIRECT($AH$6&amp;"V"&amp;($C$1*$A1646+12))),"")</f>
        <v/>
      </c>
      <c r="Q1646" s="24" t="str">
        <f aca="false">IF(C1646&lt;&gt;"",IFERROR((M1646+N1646+O1646)/(M1646+N1646+O1646+P1646),0), "")</f>
        <v/>
      </c>
      <c r="R1646" s="25" t="str">
        <f aca="true">IF(C1646&lt;&gt;"",SUM(INDIRECT($AH$6&amp;"C"&amp;($C$1*$A1646+13)):INDIRECT($AH$6&amp;"V"&amp;($C$1*$A1646+13))), "")</f>
        <v/>
      </c>
      <c r="S1646" s="25" t="str">
        <f aca="false">IF(C1646&lt;&gt;"",IFERROR((M1646+N1646+O1646+P1646)/R1646, 0),"")</f>
        <v/>
      </c>
      <c r="T1646" s="25" t="str">
        <f aca="false">IF(C1646&lt;&gt;"",IFERROR((M1646+N1646+O1646)/R1646,0),"")</f>
        <v/>
      </c>
      <c r="U1646" s="25" t="str">
        <f aca="true">IF(C1646&lt;&gt;"",IF(INDIRECT($AH$6&amp;"B"&amp;($C$1*$A1646+14))= 1,1,0),"")</f>
        <v/>
      </c>
      <c r="V1646" s="25" t="str">
        <f aca="true">IF(C1646&lt;&gt;"",IF(INDIRECT($AH$6&amp;"B"&amp;($C$1*$A1646+15))= 1,1,0),"")</f>
        <v/>
      </c>
      <c r="W1646" s="25" t="str">
        <f aca="false">IF(C1646&lt;&gt;"",($M1646*1) + ($N1646*2) + ($O1646*3) + (IF(U1646 = 1, 10, 0)) + (IF(V1646 = 1, 20, 0)),"")</f>
        <v/>
      </c>
      <c r="X1646" s="27" t="str">
        <f aca="true">IF(C1646&lt;&gt;"",IF(INDIRECT($AH$6&amp;"B"&amp;($C$1*$A1646+16))= 1,1,0),"")</f>
        <v/>
      </c>
      <c r="Y1646" s="27" t="str">
        <f aca="true">IF(D1646&lt;&gt;"",IF(INDIRECT($AH$6&amp;"B"&amp;($C$1*$A1646+17))= 1,1,0),"")</f>
        <v/>
      </c>
      <c r="Z1646" s="27" t="str">
        <f aca="true">IF(E1646&lt;&gt;"",IF(INDIRECT($AH$6&amp;"B"&amp;($C$1*$A1646+18))= 1,1,0),"")</f>
        <v/>
      </c>
      <c r="AA1646" s="27" t="str">
        <f aca="true">IF(F1646&lt;&gt;"",IF(INDIRECT($AH$6&amp;"B"&amp;($C$1*$A1646+19))= 1,1,0),"")</f>
        <v/>
      </c>
      <c r="AB1646" s="27" t="str">
        <f aca="false">IF(C1646&lt;&gt;"",IF(X1646 = 1, 5, 0) + IF(Z1646 = 1, 25, 0) + IF(AA1646 = 1, 15, 0),"")</f>
        <v/>
      </c>
      <c r="AC1646" s="57" t="str">
        <f aca="false">IF(C1646&lt;&gt;"",L1646+W1646+AB1646,"")</f>
        <v/>
      </c>
    </row>
    <row r="1647" customFormat="false" ht="12.8" hidden="false" customHeight="false" outlineLevel="0" collapsed="false">
      <c r="A1647" s="11" t="n">
        <f aca="false">A1646+1</f>
        <v>144</v>
      </c>
      <c r="B1647" s="38" t="str">
        <f aca="true">IF(INDIRECT($AH$6&amp;"B"&amp;($C$1*$A1647+2))=0, "",INDIRECT($AH$6&amp;"B"&amp;($C$1*$A1647+2)))</f>
        <v/>
      </c>
      <c r="C1647" s="19" t="str">
        <f aca="true">IF(INDIRECT($AH$6&amp;"B"&amp;($C$1*$A1647+3)) = 0, "", INDIRECT($AH$6&amp;"B"&amp;($C$1*$A1647+3)))</f>
        <v/>
      </c>
      <c r="D1647" s="19" t="str">
        <f aca="true">IF(INDIRECT($AH$6&amp;"B"&amp;($C$1*$A1647+4)) = 0, "", INDIRECT($AH$6&amp;"B"&amp;($C$1*$A1647+4)))</f>
        <v/>
      </c>
      <c r="E1647" s="19" t="str">
        <f aca="true">IF(INDIRECT($AH$6&amp;"B"&amp;($C$1*$A1647+7)) = 0, "", INDIRECT($AH$6&amp;"B"&amp;($C$1*$A1647+7)))</f>
        <v/>
      </c>
      <c r="F1647" s="20" t="str">
        <f aca="true">IF(C1647 &lt;&gt; "",IF(INDIRECT($AH$6&amp;"B"&amp;($C$1*$A1647+8)) = 0, 0, 1), "")</f>
        <v/>
      </c>
      <c r="G1647" s="20" t="n">
        <f aca="true">INDIRECT($AH$6&amp;"B"&amp;($C$1*$A1647+9))</f>
        <v>0</v>
      </c>
      <c r="H1647" s="20" t="n">
        <f aca="true">INDIRECT($AH$6&amp;"B"&amp;($C$1*$A1647+10))</f>
        <v>0</v>
      </c>
      <c r="I1647" s="20" t="n">
        <f aca="true">INDIRECT($AH$6&amp;"B"&amp;($C$1*$A1647+11))</f>
        <v>0</v>
      </c>
      <c r="J1647" s="20" t="n">
        <f aca="true">INDIRECT($AH$6&amp;"B"&amp;($C$1*$A1647+12))</f>
        <v>0</v>
      </c>
      <c r="K1647" s="21" t="str">
        <f aca="false">IF(C1647&lt;&gt;"",IFERROR((G1647+H1647+I1647)/(G1647+H1647+I1647+J1647),0), "")</f>
        <v/>
      </c>
      <c r="L1647" s="20" t="str">
        <f aca="false">IF(C1647&lt;&gt;"",(G1647* 2) +(H1647* 4) + (I1647* 6) + IF(F1647 = 1, 5, 0), "")</f>
        <v/>
      </c>
      <c r="M1647" s="25" t="str">
        <f aca="true">IF(C1647&lt;&gt;"",SUM(INDIRECT($AH$6&amp;"C"&amp;($C$1*$A1647+9)):INDIRECT($AH$6&amp;"V"&amp;($C$1*$A1647+9))), "")</f>
        <v/>
      </c>
      <c r="N1647" s="25" t="str">
        <f aca="true">IF(C1647&lt;&gt;"",SUM(INDIRECT($AH$6&amp;"C"&amp;($C$1*$A1647+10)):INDIRECT($AH$6&amp;"V"&amp;($C$1*$A1647+10))), "")</f>
        <v/>
      </c>
      <c r="O1647" s="25" t="str">
        <f aca="true">IF(C1647&lt;&gt;"",SUM(INDIRECT($AH$6&amp;"C"&amp;($C$1*$A1647+11)):INDIRECT($AH$6&amp;"V"&amp;($C$1*$A1647+11))),"")</f>
        <v/>
      </c>
      <c r="P1647" s="25" t="str">
        <f aca="true">IF(C1647&lt;&gt;"",SUM(INDIRECT($AH$6&amp;"C"&amp;($C$1*$A1647+12)):INDIRECT($AH$6&amp;"V"&amp;($C$1*$A1647+12))),"")</f>
        <v/>
      </c>
      <c r="Q1647" s="24" t="str">
        <f aca="false">IF(C1647&lt;&gt;"",IFERROR((M1647+N1647+O1647)/(M1647+N1647+O1647+P1647),0), "")</f>
        <v/>
      </c>
      <c r="R1647" s="25" t="str">
        <f aca="true">IF(C1647&lt;&gt;"",SUM(INDIRECT($AH$6&amp;"C"&amp;($C$1*$A1647+13)):INDIRECT($AH$6&amp;"V"&amp;($C$1*$A1647+13))), "")</f>
        <v/>
      </c>
      <c r="S1647" s="25" t="str">
        <f aca="false">IF(C1647&lt;&gt;"",IFERROR((M1647+N1647+O1647+P1647)/R1647, 0),"")</f>
        <v/>
      </c>
      <c r="T1647" s="25" t="str">
        <f aca="false">IF(C1647&lt;&gt;"",IFERROR((M1647+N1647+O1647)/R1647,0),"")</f>
        <v/>
      </c>
      <c r="U1647" s="25" t="str">
        <f aca="true">IF(C1647&lt;&gt;"",IF(INDIRECT($AH$6&amp;"B"&amp;($C$1*$A1647+14))= 1,1,0),"")</f>
        <v/>
      </c>
      <c r="V1647" s="25" t="str">
        <f aca="true">IF(C1647&lt;&gt;"",IF(INDIRECT($AH$6&amp;"B"&amp;($C$1*$A1647+15))= 1,1,0),"")</f>
        <v/>
      </c>
      <c r="W1647" s="25" t="str">
        <f aca="false">IF(C1647&lt;&gt;"",($M1647*1) + ($N1647*2) + ($O1647*3) + (IF(U1647 = 1, 10, 0)) + (IF(V1647 = 1, 20, 0)),"")</f>
        <v/>
      </c>
      <c r="X1647" s="27" t="str">
        <f aca="true">IF(C1647&lt;&gt;"",IF(INDIRECT($AH$6&amp;"B"&amp;($C$1*$A1647+16))= 1,1,0),"")</f>
        <v/>
      </c>
      <c r="Y1647" s="27" t="str">
        <f aca="true">IF(D1647&lt;&gt;"",IF(INDIRECT($AH$6&amp;"B"&amp;($C$1*$A1647+17))= 1,1,0),"")</f>
        <v/>
      </c>
      <c r="Z1647" s="27" t="str">
        <f aca="true">IF(E1647&lt;&gt;"",IF(INDIRECT($AH$6&amp;"B"&amp;($C$1*$A1647+18))= 1,1,0),"")</f>
        <v/>
      </c>
      <c r="AA1647" s="27" t="str">
        <f aca="true">IF(F1647&lt;&gt;"",IF(INDIRECT($AH$6&amp;"B"&amp;($C$1*$A1647+19))= 1,1,0),"")</f>
        <v/>
      </c>
      <c r="AB1647" s="27" t="str">
        <f aca="false">IF(C1647&lt;&gt;"",IF(X1647 = 1, 5, 0) + IF(Z1647 = 1, 25, 0) + IF(AA1647 = 1, 15, 0),"")</f>
        <v/>
      </c>
      <c r="AC1647" s="57" t="str">
        <f aca="false">IF(C1647&lt;&gt;"",L1647+W1647+AB1647,"")</f>
        <v/>
      </c>
    </row>
    <row r="1648" customFormat="false" ht="12.8" hidden="false" customHeight="false" outlineLevel="0" collapsed="false">
      <c r="A1648" s="11" t="n">
        <f aca="false">A1647+1</f>
        <v>145</v>
      </c>
      <c r="B1648" s="38" t="str">
        <f aca="true">IF(INDIRECT($AH$6&amp;"B"&amp;($C$1*$A1648+2))=0, "",INDIRECT($AH$6&amp;"B"&amp;($C$1*$A1648+2)))</f>
        <v/>
      </c>
      <c r="C1648" s="19" t="str">
        <f aca="true">IF(INDIRECT($AH$6&amp;"B"&amp;($C$1*$A1648+3)) = 0, "", INDIRECT($AH$6&amp;"B"&amp;($C$1*$A1648+3)))</f>
        <v/>
      </c>
      <c r="D1648" s="19" t="str">
        <f aca="true">IF(INDIRECT($AH$6&amp;"B"&amp;($C$1*$A1648+4)) = 0, "", INDIRECT($AH$6&amp;"B"&amp;($C$1*$A1648+4)))</f>
        <v/>
      </c>
      <c r="E1648" s="19" t="str">
        <f aca="true">IF(INDIRECT($AH$6&amp;"B"&amp;($C$1*$A1648+7)) = 0, "", INDIRECT($AH$6&amp;"B"&amp;($C$1*$A1648+7)))</f>
        <v/>
      </c>
      <c r="F1648" s="20" t="str">
        <f aca="true">IF(C1648 &lt;&gt; "",IF(INDIRECT($AH$6&amp;"B"&amp;($C$1*$A1648+8)) = 0, 0, 1), "")</f>
        <v/>
      </c>
      <c r="G1648" s="20" t="n">
        <f aca="true">INDIRECT($AH$6&amp;"B"&amp;($C$1*$A1648+9))</f>
        <v>0</v>
      </c>
      <c r="H1648" s="20" t="n">
        <f aca="true">INDIRECT($AH$6&amp;"B"&amp;($C$1*$A1648+10))</f>
        <v>0</v>
      </c>
      <c r="I1648" s="20" t="n">
        <f aca="true">INDIRECT($AH$6&amp;"B"&amp;($C$1*$A1648+11))</f>
        <v>0</v>
      </c>
      <c r="J1648" s="20" t="n">
        <f aca="true">INDIRECT($AH$6&amp;"B"&amp;($C$1*$A1648+12))</f>
        <v>0</v>
      </c>
      <c r="K1648" s="21" t="str">
        <f aca="false">IF(C1648&lt;&gt;"",IFERROR((G1648+H1648+I1648)/(G1648+H1648+I1648+J1648),0), "")</f>
        <v/>
      </c>
      <c r="L1648" s="20" t="str">
        <f aca="false">IF(C1648&lt;&gt;"",(G1648* 2) +(H1648* 4) + (I1648* 6) + IF(F1648 = 1, 5, 0), "")</f>
        <v/>
      </c>
      <c r="M1648" s="25" t="str">
        <f aca="true">IF(C1648&lt;&gt;"",SUM(INDIRECT($AH$6&amp;"C"&amp;($C$1*$A1648+9)):INDIRECT($AH$6&amp;"V"&amp;($C$1*$A1648+9))), "")</f>
        <v/>
      </c>
      <c r="N1648" s="25" t="str">
        <f aca="true">IF(C1648&lt;&gt;"",SUM(INDIRECT($AH$6&amp;"C"&amp;($C$1*$A1648+10)):INDIRECT($AH$6&amp;"V"&amp;($C$1*$A1648+10))), "")</f>
        <v/>
      </c>
      <c r="O1648" s="25" t="str">
        <f aca="true">IF(C1648&lt;&gt;"",SUM(INDIRECT($AH$6&amp;"C"&amp;($C$1*$A1648+11)):INDIRECT($AH$6&amp;"V"&amp;($C$1*$A1648+11))),"")</f>
        <v/>
      </c>
      <c r="P1648" s="25" t="str">
        <f aca="true">IF(C1648&lt;&gt;"",SUM(INDIRECT($AH$6&amp;"C"&amp;($C$1*$A1648+12)):INDIRECT($AH$6&amp;"V"&amp;($C$1*$A1648+12))),"")</f>
        <v/>
      </c>
      <c r="Q1648" s="24" t="str">
        <f aca="false">IF(C1648&lt;&gt;"",IFERROR((M1648+N1648+O1648)/(M1648+N1648+O1648+P1648),0), "")</f>
        <v/>
      </c>
      <c r="R1648" s="25" t="str">
        <f aca="true">IF(C1648&lt;&gt;"",SUM(INDIRECT($AH$6&amp;"C"&amp;($C$1*$A1648+13)):INDIRECT($AH$6&amp;"V"&amp;($C$1*$A1648+13))), "")</f>
        <v/>
      </c>
      <c r="S1648" s="25" t="str">
        <f aca="false">IF(C1648&lt;&gt;"",IFERROR((M1648+N1648+O1648+P1648)/R1648, 0),"")</f>
        <v/>
      </c>
      <c r="T1648" s="25" t="str">
        <f aca="false">IF(C1648&lt;&gt;"",IFERROR((M1648+N1648+O1648)/R1648,0),"")</f>
        <v/>
      </c>
      <c r="U1648" s="25" t="str">
        <f aca="true">IF(C1648&lt;&gt;"",IF(INDIRECT($AH$6&amp;"B"&amp;($C$1*$A1648+14))= 1,1,0),"")</f>
        <v/>
      </c>
      <c r="V1648" s="25" t="str">
        <f aca="true">IF(C1648&lt;&gt;"",IF(INDIRECT($AH$6&amp;"B"&amp;($C$1*$A1648+15))= 1,1,0),"")</f>
        <v/>
      </c>
      <c r="W1648" s="25" t="str">
        <f aca="false">IF(C1648&lt;&gt;"",($M1648*1) + ($N1648*2) + ($O1648*3) + (IF(U1648 = 1, 10, 0)) + (IF(V1648 = 1, 20, 0)),"")</f>
        <v/>
      </c>
      <c r="X1648" s="27" t="str">
        <f aca="true">IF(C1648&lt;&gt;"",IF(INDIRECT($AH$6&amp;"B"&amp;($C$1*$A1648+16))= 1,1,0),"")</f>
        <v/>
      </c>
      <c r="Y1648" s="27" t="str">
        <f aca="true">IF(D1648&lt;&gt;"",IF(INDIRECT($AH$6&amp;"B"&amp;($C$1*$A1648+17))= 1,1,0),"")</f>
        <v/>
      </c>
      <c r="Z1648" s="27" t="str">
        <f aca="true">IF(E1648&lt;&gt;"",IF(INDIRECT($AH$6&amp;"B"&amp;($C$1*$A1648+18))= 1,1,0),"")</f>
        <v/>
      </c>
      <c r="AA1648" s="27" t="str">
        <f aca="true">IF(F1648&lt;&gt;"",IF(INDIRECT($AH$6&amp;"B"&amp;($C$1*$A1648+19))= 1,1,0),"")</f>
        <v/>
      </c>
      <c r="AB1648" s="27" t="str">
        <f aca="false">IF(C1648&lt;&gt;"",IF(X1648 = 1, 5, 0) + IF(Z1648 = 1, 25, 0) + IF(AA1648 = 1, 15, 0),"")</f>
        <v/>
      </c>
      <c r="AC1648" s="57" t="str">
        <f aca="false">IF(C1648&lt;&gt;"",L1648+W1648+AB1648,"")</f>
        <v/>
      </c>
    </row>
    <row r="1649" customFormat="false" ht="12.8" hidden="false" customHeight="false" outlineLevel="0" collapsed="false">
      <c r="A1649" s="11" t="n">
        <f aca="false">A1648+1</f>
        <v>146</v>
      </c>
      <c r="B1649" s="38" t="str">
        <f aca="true">IF(INDIRECT($AH$6&amp;"B"&amp;($C$1*$A1649+2))=0, "",INDIRECT($AH$6&amp;"B"&amp;($C$1*$A1649+2)))</f>
        <v/>
      </c>
      <c r="C1649" s="19" t="str">
        <f aca="true">IF(INDIRECT($AH$6&amp;"B"&amp;($C$1*$A1649+3)) = 0, "", INDIRECT($AH$6&amp;"B"&amp;($C$1*$A1649+3)))</f>
        <v/>
      </c>
      <c r="D1649" s="19" t="str">
        <f aca="true">IF(INDIRECT($AH$6&amp;"B"&amp;($C$1*$A1649+4)) = 0, "", INDIRECT($AH$6&amp;"B"&amp;($C$1*$A1649+4)))</f>
        <v/>
      </c>
      <c r="E1649" s="19" t="str">
        <f aca="true">IF(INDIRECT($AH$6&amp;"B"&amp;($C$1*$A1649+7)) = 0, "", INDIRECT($AH$6&amp;"B"&amp;($C$1*$A1649+7)))</f>
        <v/>
      </c>
      <c r="F1649" s="20" t="str">
        <f aca="true">IF(C1649 &lt;&gt; "",IF(INDIRECT($AH$6&amp;"B"&amp;($C$1*$A1649+8)) = 0, 0, 1), "")</f>
        <v/>
      </c>
      <c r="G1649" s="20" t="n">
        <f aca="true">INDIRECT($AH$6&amp;"B"&amp;($C$1*$A1649+9))</f>
        <v>0</v>
      </c>
      <c r="H1649" s="20" t="n">
        <f aca="true">INDIRECT($AH$6&amp;"B"&amp;($C$1*$A1649+10))</f>
        <v>0</v>
      </c>
      <c r="I1649" s="20" t="n">
        <f aca="true">INDIRECT($AH$6&amp;"B"&amp;($C$1*$A1649+11))</f>
        <v>0</v>
      </c>
      <c r="J1649" s="20" t="n">
        <f aca="true">INDIRECT($AH$6&amp;"B"&amp;($C$1*$A1649+12))</f>
        <v>0</v>
      </c>
      <c r="K1649" s="21" t="str">
        <f aca="false">IF(C1649&lt;&gt;"",IFERROR((G1649+H1649+I1649)/(G1649+H1649+I1649+J1649),0), "")</f>
        <v/>
      </c>
      <c r="L1649" s="20" t="str">
        <f aca="false">IF(C1649&lt;&gt;"",(G1649* 2) +(H1649* 4) + (I1649* 6) + IF(F1649 = 1, 5, 0), "")</f>
        <v/>
      </c>
      <c r="M1649" s="25" t="str">
        <f aca="true">IF(C1649&lt;&gt;"",SUM(INDIRECT($AH$6&amp;"C"&amp;($C$1*$A1649+9)):INDIRECT($AH$6&amp;"V"&amp;($C$1*$A1649+9))), "")</f>
        <v/>
      </c>
      <c r="N1649" s="25" t="str">
        <f aca="true">IF(C1649&lt;&gt;"",SUM(INDIRECT($AH$6&amp;"C"&amp;($C$1*$A1649+10)):INDIRECT($AH$6&amp;"V"&amp;($C$1*$A1649+10))), "")</f>
        <v/>
      </c>
      <c r="O1649" s="25" t="str">
        <f aca="true">IF(C1649&lt;&gt;"",SUM(INDIRECT($AH$6&amp;"C"&amp;($C$1*$A1649+11)):INDIRECT($AH$6&amp;"V"&amp;($C$1*$A1649+11))),"")</f>
        <v/>
      </c>
      <c r="P1649" s="25" t="str">
        <f aca="true">IF(C1649&lt;&gt;"",SUM(INDIRECT($AH$6&amp;"C"&amp;($C$1*$A1649+12)):INDIRECT($AH$6&amp;"V"&amp;($C$1*$A1649+12))),"")</f>
        <v/>
      </c>
      <c r="Q1649" s="24" t="str">
        <f aca="false">IF(C1649&lt;&gt;"",IFERROR((M1649+N1649+O1649)/(M1649+N1649+O1649+P1649),0), "")</f>
        <v/>
      </c>
      <c r="R1649" s="25" t="str">
        <f aca="true">IF(C1649&lt;&gt;"",SUM(INDIRECT($AH$6&amp;"C"&amp;($C$1*$A1649+13)):INDIRECT($AH$6&amp;"V"&amp;($C$1*$A1649+13))), "")</f>
        <v/>
      </c>
      <c r="S1649" s="25" t="str">
        <f aca="false">IF(C1649&lt;&gt;"",IFERROR((M1649+N1649+O1649+P1649)/R1649, 0),"")</f>
        <v/>
      </c>
      <c r="T1649" s="25" t="str">
        <f aca="false">IF(C1649&lt;&gt;"",IFERROR((M1649+N1649+O1649)/R1649,0),"")</f>
        <v/>
      </c>
      <c r="U1649" s="25" t="str">
        <f aca="true">IF(C1649&lt;&gt;"",IF(INDIRECT($AH$6&amp;"B"&amp;($C$1*$A1649+14))= 1,1,0),"")</f>
        <v/>
      </c>
      <c r="V1649" s="25" t="str">
        <f aca="true">IF(C1649&lt;&gt;"",IF(INDIRECT($AH$6&amp;"B"&amp;($C$1*$A1649+15))= 1,1,0),"")</f>
        <v/>
      </c>
      <c r="W1649" s="25" t="str">
        <f aca="false">IF(C1649&lt;&gt;"",($M1649*1) + ($N1649*2) + ($O1649*3) + (IF(U1649 = 1, 10, 0)) + (IF(V1649 = 1, 20, 0)),"")</f>
        <v/>
      </c>
      <c r="X1649" s="27" t="str">
        <f aca="true">IF(C1649&lt;&gt;"",IF(INDIRECT($AH$6&amp;"B"&amp;($C$1*$A1649+16))= 1,1,0),"")</f>
        <v/>
      </c>
      <c r="Y1649" s="27" t="str">
        <f aca="true">IF(D1649&lt;&gt;"",IF(INDIRECT($AH$6&amp;"B"&amp;($C$1*$A1649+17))= 1,1,0),"")</f>
        <v/>
      </c>
      <c r="Z1649" s="27" t="str">
        <f aca="true">IF(E1649&lt;&gt;"",IF(INDIRECT($AH$6&amp;"B"&amp;($C$1*$A1649+18))= 1,1,0),"")</f>
        <v/>
      </c>
      <c r="AA1649" s="27" t="str">
        <f aca="true">IF(F1649&lt;&gt;"",IF(INDIRECT($AH$6&amp;"B"&amp;($C$1*$A1649+19))= 1,1,0),"")</f>
        <v/>
      </c>
      <c r="AB1649" s="27" t="str">
        <f aca="false">IF(C1649&lt;&gt;"",IF(X1649 = 1, 5, 0) + IF(Z1649 = 1, 25, 0) + IF(AA1649 = 1, 15, 0),"")</f>
        <v/>
      </c>
      <c r="AC1649" s="57" t="str">
        <f aca="false">IF(C1649&lt;&gt;"",L1649+W1649+AB1649,"")</f>
        <v/>
      </c>
    </row>
    <row r="1650" customFormat="false" ht="12.8" hidden="false" customHeight="false" outlineLevel="0" collapsed="false">
      <c r="A1650" s="11" t="n">
        <f aca="false">A1649+1</f>
        <v>147</v>
      </c>
      <c r="B1650" s="38" t="str">
        <f aca="true">IF(INDIRECT($AH$6&amp;"B"&amp;($C$1*$A1650+2))=0, "",INDIRECT($AH$6&amp;"B"&amp;($C$1*$A1650+2)))</f>
        <v/>
      </c>
      <c r="C1650" s="19" t="str">
        <f aca="true">IF(INDIRECT($AH$6&amp;"B"&amp;($C$1*$A1650+3)) = 0, "", INDIRECT($AH$6&amp;"B"&amp;($C$1*$A1650+3)))</f>
        <v/>
      </c>
      <c r="D1650" s="19" t="str">
        <f aca="true">IF(INDIRECT($AH$6&amp;"B"&amp;($C$1*$A1650+4)) = 0, "", INDIRECT($AH$6&amp;"B"&amp;($C$1*$A1650+4)))</f>
        <v/>
      </c>
      <c r="E1650" s="19" t="str">
        <f aca="true">IF(INDIRECT($AH$6&amp;"B"&amp;($C$1*$A1650+7)) = 0, "", INDIRECT($AH$6&amp;"B"&amp;($C$1*$A1650+7)))</f>
        <v/>
      </c>
      <c r="F1650" s="20" t="str">
        <f aca="true">IF(C1650 &lt;&gt; "",IF(INDIRECT($AH$6&amp;"B"&amp;($C$1*$A1650+8)) = 0, 0, 1), "")</f>
        <v/>
      </c>
      <c r="G1650" s="20" t="n">
        <f aca="true">INDIRECT($AH$6&amp;"B"&amp;($C$1*$A1650+9))</f>
        <v>0</v>
      </c>
      <c r="H1650" s="20" t="n">
        <f aca="true">INDIRECT($AH$6&amp;"B"&amp;($C$1*$A1650+10))</f>
        <v>0</v>
      </c>
      <c r="I1650" s="20" t="n">
        <f aca="true">INDIRECT($AH$6&amp;"B"&amp;($C$1*$A1650+11))</f>
        <v>0</v>
      </c>
      <c r="J1650" s="20" t="n">
        <f aca="true">INDIRECT($AH$6&amp;"B"&amp;($C$1*$A1650+12))</f>
        <v>0</v>
      </c>
      <c r="K1650" s="21" t="str">
        <f aca="false">IF(C1650&lt;&gt;"",IFERROR((G1650+H1650+I1650)/(G1650+H1650+I1650+J1650),0), "")</f>
        <v/>
      </c>
      <c r="L1650" s="20" t="str">
        <f aca="false">IF(C1650&lt;&gt;"",(G1650* 2) +(H1650* 4) + (I1650* 6) + IF(F1650 = 1, 5, 0), "")</f>
        <v/>
      </c>
      <c r="M1650" s="25" t="str">
        <f aca="true">IF(C1650&lt;&gt;"",SUM(INDIRECT($AH$6&amp;"C"&amp;($C$1*$A1650+9)):INDIRECT($AH$6&amp;"V"&amp;($C$1*$A1650+9))), "")</f>
        <v/>
      </c>
      <c r="N1650" s="25" t="str">
        <f aca="true">IF(C1650&lt;&gt;"",SUM(INDIRECT($AH$6&amp;"C"&amp;($C$1*$A1650+10)):INDIRECT($AH$6&amp;"V"&amp;($C$1*$A1650+10))), "")</f>
        <v/>
      </c>
      <c r="O1650" s="25" t="str">
        <f aca="true">IF(C1650&lt;&gt;"",SUM(INDIRECT($AH$6&amp;"C"&amp;($C$1*$A1650+11)):INDIRECT($AH$6&amp;"V"&amp;($C$1*$A1650+11))),"")</f>
        <v/>
      </c>
      <c r="P1650" s="25" t="str">
        <f aca="true">IF(C1650&lt;&gt;"",SUM(INDIRECT($AH$6&amp;"C"&amp;($C$1*$A1650+12)):INDIRECT($AH$6&amp;"V"&amp;($C$1*$A1650+12))),"")</f>
        <v/>
      </c>
      <c r="Q1650" s="24" t="str">
        <f aca="false">IF(C1650&lt;&gt;"",IFERROR((M1650+N1650+O1650)/(M1650+N1650+O1650+P1650),0), "")</f>
        <v/>
      </c>
      <c r="R1650" s="25" t="str">
        <f aca="true">IF(C1650&lt;&gt;"",SUM(INDIRECT($AH$6&amp;"C"&amp;($C$1*$A1650+13)):INDIRECT($AH$6&amp;"V"&amp;($C$1*$A1650+13))), "")</f>
        <v/>
      </c>
      <c r="S1650" s="25" t="str">
        <f aca="false">IF(C1650&lt;&gt;"",IFERROR((M1650+N1650+O1650+P1650)/R1650, 0),"")</f>
        <v/>
      </c>
      <c r="T1650" s="25" t="str">
        <f aca="false">IF(C1650&lt;&gt;"",IFERROR((M1650+N1650+O1650)/R1650,0),"")</f>
        <v/>
      </c>
      <c r="U1650" s="25" t="str">
        <f aca="true">IF(C1650&lt;&gt;"",IF(INDIRECT($AH$6&amp;"B"&amp;($C$1*$A1650+14))= 1,1,0),"")</f>
        <v/>
      </c>
      <c r="V1650" s="25" t="str">
        <f aca="true">IF(C1650&lt;&gt;"",IF(INDIRECT($AH$6&amp;"B"&amp;($C$1*$A1650+15))= 1,1,0),"")</f>
        <v/>
      </c>
      <c r="W1650" s="25" t="str">
        <f aca="false">IF(C1650&lt;&gt;"",($M1650*1) + ($N1650*2) + ($O1650*3) + (IF(U1650 = 1, 10, 0)) + (IF(V1650 = 1, 20, 0)),"")</f>
        <v/>
      </c>
      <c r="X1650" s="27" t="str">
        <f aca="true">IF(C1650&lt;&gt;"",IF(INDIRECT($AH$6&amp;"B"&amp;($C$1*$A1650+16))= 1,1,0),"")</f>
        <v/>
      </c>
      <c r="Y1650" s="27" t="str">
        <f aca="true">IF(D1650&lt;&gt;"",IF(INDIRECT($AH$6&amp;"B"&amp;($C$1*$A1650+17))= 1,1,0),"")</f>
        <v/>
      </c>
      <c r="Z1650" s="27" t="str">
        <f aca="true">IF(E1650&lt;&gt;"",IF(INDIRECT($AH$6&amp;"B"&amp;($C$1*$A1650+18))= 1,1,0),"")</f>
        <v/>
      </c>
      <c r="AA1650" s="27" t="str">
        <f aca="true">IF(F1650&lt;&gt;"",IF(INDIRECT($AH$6&amp;"B"&amp;($C$1*$A1650+19))= 1,1,0),"")</f>
        <v/>
      </c>
      <c r="AB1650" s="27" t="str">
        <f aca="false">IF(C1650&lt;&gt;"",IF(X1650 = 1, 5, 0) + IF(Z1650 = 1, 25, 0) + IF(AA1650 = 1, 15, 0),"")</f>
        <v/>
      </c>
      <c r="AC1650" s="57" t="str">
        <f aca="false">IF(C1650&lt;&gt;"",L1650+W1650+AB1650,"")</f>
        <v/>
      </c>
    </row>
    <row r="1651" customFormat="false" ht="12.8" hidden="false" customHeight="false" outlineLevel="0" collapsed="false">
      <c r="A1651" s="11" t="n">
        <f aca="false">A1650+1</f>
        <v>148</v>
      </c>
      <c r="B1651" s="38" t="str">
        <f aca="true">IF(INDIRECT($AH$6&amp;"B"&amp;($C$1*$A1651+2))=0, "",INDIRECT($AH$6&amp;"B"&amp;($C$1*$A1651+2)))</f>
        <v/>
      </c>
      <c r="C1651" s="19" t="str">
        <f aca="true">IF(INDIRECT($AH$6&amp;"B"&amp;($C$1*$A1651+3)) = 0, "", INDIRECT($AH$6&amp;"B"&amp;($C$1*$A1651+3)))</f>
        <v/>
      </c>
      <c r="D1651" s="19" t="str">
        <f aca="true">IF(INDIRECT($AH$6&amp;"B"&amp;($C$1*$A1651+4)) = 0, "", INDIRECT($AH$6&amp;"B"&amp;($C$1*$A1651+4)))</f>
        <v/>
      </c>
      <c r="E1651" s="19" t="str">
        <f aca="true">IF(INDIRECT($AH$6&amp;"B"&amp;($C$1*$A1651+7)) = 0, "", INDIRECT($AH$6&amp;"B"&amp;($C$1*$A1651+7)))</f>
        <v/>
      </c>
      <c r="F1651" s="20" t="str">
        <f aca="true">IF(C1651 &lt;&gt; "",IF(INDIRECT($AH$6&amp;"B"&amp;($C$1*$A1651+8)) = 0, 0, 1), "")</f>
        <v/>
      </c>
      <c r="G1651" s="20" t="n">
        <f aca="true">INDIRECT($AH$6&amp;"B"&amp;($C$1*$A1651+9))</f>
        <v>0</v>
      </c>
      <c r="H1651" s="20" t="n">
        <f aca="true">INDIRECT($AH$6&amp;"B"&amp;($C$1*$A1651+10))</f>
        <v>0</v>
      </c>
      <c r="I1651" s="20" t="n">
        <f aca="true">INDIRECT($AH$6&amp;"B"&amp;($C$1*$A1651+11))</f>
        <v>0</v>
      </c>
      <c r="J1651" s="20" t="n">
        <f aca="true">INDIRECT($AH$6&amp;"B"&amp;($C$1*$A1651+12))</f>
        <v>0</v>
      </c>
      <c r="K1651" s="21" t="str">
        <f aca="false">IF(C1651&lt;&gt;"",IFERROR((G1651+H1651+I1651)/(G1651+H1651+I1651+J1651),0), "")</f>
        <v/>
      </c>
      <c r="L1651" s="20" t="str">
        <f aca="false">IF(C1651&lt;&gt;"",(G1651* 2) +(H1651* 4) + (I1651* 6) + IF(F1651 = 1, 5, 0), "")</f>
        <v/>
      </c>
      <c r="M1651" s="25" t="str">
        <f aca="true">IF(C1651&lt;&gt;"",SUM(INDIRECT($AH$6&amp;"C"&amp;($C$1*$A1651+9)):INDIRECT($AH$6&amp;"V"&amp;($C$1*$A1651+9))), "")</f>
        <v/>
      </c>
      <c r="N1651" s="25" t="str">
        <f aca="true">IF(C1651&lt;&gt;"",SUM(INDIRECT($AH$6&amp;"C"&amp;($C$1*$A1651+10)):INDIRECT($AH$6&amp;"V"&amp;($C$1*$A1651+10))), "")</f>
        <v/>
      </c>
      <c r="O1651" s="25" t="str">
        <f aca="true">IF(C1651&lt;&gt;"",SUM(INDIRECT($AH$6&amp;"C"&amp;($C$1*$A1651+11)):INDIRECT($AH$6&amp;"V"&amp;($C$1*$A1651+11))),"")</f>
        <v/>
      </c>
      <c r="P1651" s="25" t="str">
        <f aca="true">IF(C1651&lt;&gt;"",SUM(INDIRECT($AH$6&amp;"C"&amp;($C$1*$A1651+12)):INDIRECT($AH$6&amp;"V"&amp;($C$1*$A1651+12))),"")</f>
        <v/>
      </c>
      <c r="Q1651" s="24" t="str">
        <f aca="false">IF(C1651&lt;&gt;"",IFERROR((M1651+N1651+O1651)/(M1651+N1651+O1651+P1651),0), "")</f>
        <v/>
      </c>
      <c r="R1651" s="25" t="str">
        <f aca="true">IF(C1651&lt;&gt;"",SUM(INDIRECT($AH$6&amp;"C"&amp;($C$1*$A1651+13)):INDIRECT($AH$6&amp;"V"&amp;($C$1*$A1651+13))), "")</f>
        <v/>
      </c>
      <c r="S1651" s="25" t="str">
        <f aca="false">IF(C1651&lt;&gt;"",IFERROR((M1651+N1651+O1651+P1651)/R1651, 0),"")</f>
        <v/>
      </c>
      <c r="T1651" s="25" t="str">
        <f aca="false">IF(C1651&lt;&gt;"",IFERROR((M1651+N1651+O1651)/R1651,0),"")</f>
        <v/>
      </c>
      <c r="U1651" s="25" t="str">
        <f aca="true">IF(C1651&lt;&gt;"",IF(INDIRECT($AH$6&amp;"B"&amp;($C$1*$A1651+14))= 1,1,0),"")</f>
        <v/>
      </c>
      <c r="V1651" s="25" t="str">
        <f aca="true">IF(C1651&lt;&gt;"",IF(INDIRECT($AH$6&amp;"B"&amp;($C$1*$A1651+15))= 1,1,0),"")</f>
        <v/>
      </c>
      <c r="W1651" s="25" t="str">
        <f aca="false">IF(C1651&lt;&gt;"",($M1651*1) + ($N1651*2) + ($O1651*3) + (IF(U1651 = 1, 10, 0)) + (IF(V1651 = 1, 20, 0)),"")</f>
        <v/>
      </c>
      <c r="X1651" s="27" t="str">
        <f aca="true">IF(C1651&lt;&gt;"",IF(INDIRECT($AH$6&amp;"B"&amp;($C$1*$A1651+16))= 1,1,0),"")</f>
        <v/>
      </c>
      <c r="Y1651" s="27" t="str">
        <f aca="true">IF(D1651&lt;&gt;"",IF(INDIRECT($AH$6&amp;"B"&amp;($C$1*$A1651+17))= 1,1,0),"")</f>
        <v/>
      </c>
      <c r="Z1651" s="27" t="str">
        <f aca="true">IF(E1651&lt;&gt;"",IF(INDIRECT($AH$6&amp;"B"&amp;($C$1*$A1651+18))= 1,1,0),"")</f>
        <v/>
      </c>
      <c r="AA1651" s="27" t="str">
        <f aca="true">IF(F1651&lt;&gt;"",IF(INDIRECT($AH$6&amp;"B"&amp;($C$1*$A1651+19))= 1,1,0),"")</f>
        <v/>
      </c>
      <c r="AB1651" s="27" t="str">
        <f aca="false">IF(C1651&lt;&gt;"",IF(X1651 = 1, 5, 0) + IF(Z1651 = 1, 25, 0) + IF(AA1651 = 1, 15, 0),"")</f>
        <v/>
      </c>
      <c r="AC1651" s="57" t="str">
        <f aca="false">IF(C1651&lt;&gt;"",L1651+W1651+AB1651,"")</f>
        <v/>
      </c>
    </row>
    <row r="1652" customFormat="false" ht="12.8" hidden="false" customHeight="false" outlineLevel="0" collapsed="false">
      <c r="A1652" s="11" t="n">
        <f aca="false">A1651+1</f>
        <v>149</v>
      </c>
      <c r="B1652" s="38" t="str">
        <f aca="true">IF(INDIRECT($AH$6&amp;"B"&amp;($C$1*$A1652+2))=0, "",INDIRECT($AH$6&amp;"B"&amp;($C$1*$A1652+2)))</f>
        <v/>
      </c>
      <c r="C1652" s="19" t="str">
        <f aca="true">IF(INDIRECT($AH$6&amp;"B"&amp;($C$1*$A1652+3)) = 0, "", INDIRECT($AH$6&amp;"B"&amp;($C$1*$A1652+3)))</f>
        <v/>
      </c>
      <c r="D1652" s="19" t="str">
        <f aca="true">IF(INDIRECT($AH$6&amp;"B"&amp;($C$1*$A1652+4)) = 0, "", INDIRECT($AH$6&amp;"B"&amp;($C$1*$A1652+4)))</f>
        <v/>
      </c>
      <c r="E1652" s="19" t="str">
        <f aca="true">IF(INDIRECT($AH$6&amp;"B"&amp;($C$1*$A1652+7)) = 0, "", INDIRECT($AH$6&amp;"B"&amp;($C$1*$A1652+7)))</f>
        <v/>
      </c>
      <c r="F1652" s="20" t="str">
        <f aca="true">IF(C1652 &lt;&gt; "",IF(INDIRECT($AH$6&amp;"B"&amp;($C$1*$A1652+8)) = 0, 0, 1), "")</f>
        <v/>
      </c>
      <c r="G1652" s="20" t="n">
        <f aca="true">INDIRECT($AH$6&amp;"B"&amp;($C$1*$A1652+9))</f>
        <v>0</v>
      </c>
      <c r="H1652" s="20" t="n">
        <f aca="true">INDIRECT($AH$6&amp;"B"&amp;($C$1*$A1652+10))</f>
        <v>0</v>
      </c>
      <c r="I1652" s="20" t="n">
        <f aca="true">INDIRECT($AH$6&amp;"B"&amp;($C$1*$A1652+11))</f>
        <v>0</v>
      </c>
      <c r="J1652" s="20" t="n">
        <f aca="true">INDIRECT($AH$6&amp;"B"&amp;($C$1*$A1652+12))</f>
        <v>0</v>
      </c>
      <c r="K1652" s="21" t="str">
        <f aca="false">IF(C1652&lt;&gt;"",IFERROR((G1652+H1652+I1652)/(G1652+H1652+I1652+J1652),0), "")</f>
        <v/>
      </c>
      <c r="L1652" s="20" t="str">
        <f aca="false">IF(C1652&lt;&gt;"",(G1652* 2) +(H1652* 4) + (I1652* 6) + IF(F1652 = 1, 5, 0), "")</f>
        <v/>
      </c>
      <c r="M1652" s="25" t="str">
        <f aca="true">IF(C1652&lt;&gt;"",SUM(INDIRECT($AH$6&amp;"C"&amp;($C$1*$A1652+9)):INDIRECT($AH$6&amp;"V"&amp;($C$1*$A1652+9))), "")</f>
        <v/>
      </c>
      <c r="N1652" s="25" t="str">
        <f aca="true">IF(C1652&lt;&gt;"",SUM(INDIRECT($AH$6&amp;"C"&amp;($C$1*$A1652+10)):INDIRECT($AH$6&amp;"V"&amp;($C$1*$A1652+10))), "")</f>
        <v/>
      </c>
      <c r="O1652" s="25" t="str">
        <f aca="true">IF(C1652&lt;&gt;"",SUM(INDIRECT($AH$6&amp;"C"&amp;($C$1*$A1652+11)):INDIRECT($AH$6&amp;"V"&amp;($C$1*$A1652+11))),"")</f>
        <v/>
      </c>
      <c r="P1652" s="25" t="str">
        <f aca="true">IF(C1652&lt;&gt;"",SUM(INDIRECT($AH$6&amp;"C"&amp;($C$1*$A1652+12)):INDIRECT($AH$6&amp;"V"&amp;($C$1*$A1652+12))),"")</f>
        <v/>
      </c>
      <c r="Q1652" s="24" t="str">
        <f aca="false">IF(C1652&lt;&gt;"",IFERROR((M1652+N1652+O1652)/(M1652+N1652+O1652+P1652),0), "")</f>
        <v/>
      </c>
      <c r="R1652" s="25" t="str">
        <f aca="true">IF(C1652&lt;&gt;"",SUM(INDIRECT($AH$6&amp;"C"&amp;($C$1*$A1652+13)):INDIRECT($AH$6&amp;"V"&amp;($C$1*$A1652+13))), "")</f>
        <v/>
      </c>
      <c r="S1652" s="25" t="str">
        <f aca="false">IF(C1652&lt;&gt;"",IFERROR((M1652+N1652+O1652+P1652)/R1652, 0),"")</f>
        <v/>
      </c>
      <c r="T1652" s="25" t="str">
        <f aca="false">IF(C1652&lt;&gt;"",IFERROR((M1652+N1652+O1652)/R1652,0),"")</f>
        <v/>
      </c>
      <c r="U1652" s="25" t="str">
        <f aca="true">IF(C1652&lt;&gt;"",IF(INDIRECT($AH$6&amp;"B"&amp;($C$1*$A1652+14))= 1,1,0),"")</f>
        <v/>
      </c>
      <c r="V1652" s="25" t="str">
        <f aca="true">IF(C1652&lt;&gt;"",IF(INDIRECT($AH$6&amp;"B"&amp;($C$1*$A1652+15))= 1,1,0),"")</f>
        <v/>
      </c>
      <c r="W1652" s="25" t="str">
        <f aca="false">IF(C1652&lt;&gt;"",($M1652*1) + ($N1652*2) + ($O1652*3) + (IF(U1652 = 1, 10, 0)) + (IF(V1652 = 1, 20, 0)),"")</f>
        <v/>
      </c>
      <c r="X1652" s="27" t="str">
        <f aca="true">IF(C1652&lt;&gt;"",IF(INDIRECT($AH$6&amp;"B"&amp;($C$1*$A1652+16))= 1,1,0),"")</f>
        <v/>
      </c>
      <c r="Y1652" s="27" t="str">
        <f aca="true">IF(D1652&lt;&gt;"",IF(INDIRECT($AH$6&amp;"B"&amp;($C$1*$A1652+17))= 1,1,0),"")</f>
        <v/>
      </c>
      <c r="Z1652" s="27" t="str">
        <f aca="true">IF(E1652&lt;&gt;"",IF(INDIRECT($AH$6&amp;"B"&amp;($C$1*$A1652+18))= 1,1,0),"")</f>
        <v/>
      </c>
      <c r="AA1652" s="27" t="str">
        <f aca="true">IF(F1652&lt;&gt;"",IF(INDIRECT($AH$6&amp;"B"&amp;($C$1*$A1652+19))= 1,1,0),"")</f>
        <v/>
      </c>
      <c r="AB1652" s="27" t="str">
        <f aca="false">IF(C1652&lt;&gt;"",IF(X1652 = 1, 5, 0) + IF(Z1652 = 1, 25, 0) + IF(AA1652 = 1, 15, 0),"")</f>
        <v/>
      </c>
      <c r="AC1652" s="57" t="str">
        <f aca="false">IF(C1652&lt;&gt;"",L1652+W1652+AB1652,"")</f>
        <v/>
      </c>
    </row>
    <row r="1653" customFormat="false" ht="12.8" hidden="false" customHeight="false" outlineLevel="0" collapsed="false">
      <c r="A1653" s="11" t="n">
        <f aca="false">A1652+1</f>
        <v>150</v>
      </c>
      <c r="B1653" s="38" t="str">
        <f aca="true">IF(INDIRECT($AH$6&amp;"B"&amp;($C$1*$A1653+2))=0, "",INDIRECT($AH$6&amp;"B"&amp;($C$1*$A1653+2)))</f>
        <v/>
      </c>
      <c r="C1653" s="19" t="str">
        <f aca="true">IF(INDIRECT($AH$6&amp;"B"&amp;($C$1*$A1653+3)) = 0, "", INDIRECT($AH$6&amp;"B"&amp;($C$1*$A1653+3)))</f>
        <v/>
      </c>
      <c r="D1653" s="19" t="str">
        <f aca="true">IF(INDIRECT($AH$6&amp;"B"&amp;($C$1*$A1653+4)) = 0, "", INDIRECT($AH$6&amp;"B"&amp;($C$1*$A1653+4)))</f>
        <v/>
      </c>
      <c r="E1653" s="19" t="str">
        <f aca="true">IF(INDIRECT($AH$6&amp;"B"&amp;($C$1*$A1653+7)) = 0, "", INDIRECT($AH$6&amp;"B"&amp;($C$1*$A1653+7)))</f>
        <v/>
      </c>
      <c r="F1653" s="20" t="str">
        <f aca="true">IF(C1653 &lt;&gt; "",IF(INDIRECT($AH$6&amp;"B"&amp;($C$1*$A1653+8)) = 0, 0, 1), "")</f>
        <v/>
      </c>
      <c r="G1653" s="20" t="n">
        <f aca="true">INDIRECT($AH$6&amp;"B"&amp;($C$1*$A1653+9))</f>
        <v>0</v>
      </c>
      <c r="H1653" s="20" t="n">
        <f aca="true">INDIRECT($AH$6&amp;"B"&amp;($C$1*$A1653+10))</f>
        <v>0</v>
      </c>
      <c r="I1653" s="20" t="n">
        <f aca="true">INDIRECT($AH$6&amp;"B"&amp;($C$1*$A1653+11))</f>
        <v>0</v>
      </c>
      <c r="J1653" s="20" t="n">
        <f aca="true">INDIRECT($AH$6&amp;"B"&amp;($C$1*$A1653+12))</f>
        <v>0</v>
      </c>
      <c r="K1653" s="21" t="str">
        <f aca="false">IF(C1653&lt;&gt;"",IFERROR((G1653+H1653+I1653)/(G1653+H1653+I1653+J1653),0), "")</f>
        <v/>
      </c>
      <c r="L1653" s="20" t="str">
        <f aca="false">IF(C1653&lt;&gt;"",(G1653* 2) +(H1653* 4) + (I1653* 6) + IF(F1653 = 1, 5, 0), "")</f>
        <v/>
      </c>
      <c r="M1653" s="25" t="str">
        <f aca="true">IF(C1653&lt;&gt;"",SUM(INDIRECT($AH$6&amp;"C"&amp;($C$1*$A1653+9)):INDIRECT($AH$6&amp;"V"&amp;($C$1*$A1653+9))), "")</f>
        <v/>
      </c>
      <c r="N1653" s="25" t="str">
        <f aca="true">IF(C1653&lt;&gt;"",SUM(INDIRECT($AH$6&amp;"C"&amp;($C$1*$A1653+10)):INDIRECT($AH$6&amp;"V"&amp;($C$1*$A1653+10))), "")</f>
        <v/>
      </c>
      <c r="O1653" s="25" t="str">
        <f aca="true">IF(C1653&lt;&gt;"",SUM(INDIRECT($AH$6&amp;"C"&amp;($C$1*$A1653+11)):INDIRECT($AH$6&amp;"V"&amp;($C$1*$A1653+11))),"")</f>
        <v/>
      </c>
      <c r="P1653" s="25" t="str">
        <f aca="true">IF(C1653&lt;&gt;"",SUM(INDIRECT($AH$6&amp;"C"&amp;($C$1*$A1653+12)):INDIRECT($AH$6&amp;"V"&amp;($C$1*$A1653+12))),"")</f>
        <v/>
      </c>
      <c r="Q1653" s="24" t="str">
        <f aca="false">IF(C1653&lt;&gt;"",IFERROR((M1653+N1653+O1653)/(M1653+N1653+O1653+P1653),0), "")</f>
        <v/>
      </c>
      <c r="R1653" s="25" t="str">
        <f aca="true">IF(C1653&lt;&gt;"",SUM(INDIRECT($AH$6&amp;"C"&amp;($C$1*$A1653+13)):INDIRECT($AH$6&amp;"V"&amp;($C$1*$A1653+13))), "")</f>
        <v/>
      </c>
      <c r="S1653" s="25" t="str">
        <f aca="false">IF(C1653&lt;&gt;"",IFERROR((M1653+N1653+O1653+P1653)/R1653, 0),"")</f>
        <v/>
      </c>
      <c r="T1653" s="25" t="str">
        <f aca="false">IF(C1653&lt;&gt;"",IFERROR((M1653+N1653+O1653)/R1653,0),"")</f>
        <v/>
      </c>
      <c r="U1653" s="25" t="str">
        <f aca="true">IF(C1653&lt;&gt;"",IF(INDIRECT($AH$6&amp;"B"&amp;($C$1*$A1653+14))= 1,1,0),"")</f>
        <v/>
      </c>
      <c r="V1653" s="25" t="str">
        <f aca="true">IF(C1653&lt;&gt;"",IF(INDIRECT($AH$6&amp;"B"&amp;($C$1*$A1653+15))= 1,1,0),"")</f>
        <v/>
      </c>
      <c r="W1653" s="25" t="str">
        <f aca="false">IF(C1653&lt;&gt;"",($M1653*1) + ($N1653*2) + ($O1653*3) + (IF(U1653 = 1, 10, 0)) + (IF(V1653 = 1, 20, 0)),"")</f>
        <v/>
      </c>
      <c r="X1653" s="27" t="str">
        <f aca="true">IF(C1653&lt;&gt;"",IF(INDIRECT($AH$6&amp;"B"&amp;($C$1*$A1653+16))= 1,1,0),"")</f>
        <v/>
      </c>
      <c r="Y1653" s="27" t="str">
        <f aca="true">IF(D1653&lt;&gt;"",IF(INDIRECT($AH$6&amp;"B"&amp;($C$1*$A1653+17))= 1,1,0),"")</f>
        <v/>
      </c>
      <c r="Z1653" s="27" t="str">
        <f aca="true">IF(E1653&lt;&gt;"",IF(INDIRECT($AH$6&amp;"B"&amp;($C$1*$A1653+18))= 1,1,0),"")</f>
        <v/>
      </c>
      <c r="AA1653" s="27" t="str">
        <f aca="true">IF(F1653&lt;&gt;"",IF(INDIRECT($AH$6&amp;"B"&amp;($C$1*$A1653+19))= 1,1,0),"")</f>
        <v/>
      </c>
      <c r="AB1653" s="27" t="str">
        <f aca="false">IF(C1653&lt;&gt;"",IF(X1653 = 1, 5, 0) + IF(Z1653 = 1, 25, 0) + IF(AA1653 = 1, 15, 0),"")</f>
        <v/>
      </c>
      <c r="AC1653" s="57" t="str">
        <f aca="false">IF(C1653&lt;&gt;"",L1653+W1653+AB1653,"")</f>
        <v/>
      </c>
    </row>
    <row r="1654" customFormat="false" ht="12.8" hidden="false" customHeight="false" outlineLevel="0" collapsed="false">
      <c r="A1654" s="11" t="n">
        <f aca="false">A1653+1</f>
        <v>151</v>
      </c>
      <c r="B1654" s="38" t="str">
        <f aca="true">IF(INDIRECT($AH$6&amp;"B"&amp;($C$1*$A1654+2))=0, "",INDIRECT($AH$6&amp;"B"&amp;($C$1*$A1654+2)))</f>
        <v/>
      </c>
      <c r="C1654" s="19" t="str">
        <f aca="true">IF(INDIRECT($AH$6&amp;"B"&amp;($C$1*$A1654+3)) = 0, "", INDIRECT($AH$6&amp;"B"&amp;($C$1*$A1654+3)))</f>
        <v/>
      </c>
      <c r="D1654" s="19" t="str">
        <f aca="true">IF(INDIRECT($AH$6&amp;"B"&amp;($C$1*$A1654+4)) = 0, "", INDIRECT($AH$6&amp;"B"&amp;($C$1*$A1654+4)))</f>
        <v/>
      </c>
      <c r="E1654" s="19" t="str">
        <f aca="true">IF(INDIRECT($AH$6&amp;"B"&amp;($C$1*$A1654+7)) = 0, "", INDIRECT($AH$6&amp;"B"&amp;($C$1*$A1654+7)))</f>
        <v/>
      </c>
      <c r="F1654" s="20" t="str">
        <f aca="true">IF(C1654 &lt;&gt; "",IF(INDIRECT($AH$6&amp;"B"&amp;($C$1*$A1654+8)) = 0, 0, 1), "")</f>
        <v/>
      </c>
      <c r="G1654" s="20" t="n">
        <f aca="true">INDIRECT($AH$6&amp;"B"&amp;($C$1*$A1654+9))</f>
        <v>0</v>
      </c>
      <c r="H1654" s="20" t="n">
        <f aca="true">INDIRECT($AH$6&amp;"B"&amp;($C$1*$A1654+10))</f>
        <v>0</v>
      </c>
      <c r="I1654" s="20" t="n">
        <f aca="true">INDIRECT($AH$6&amp;"B"&amp;($C$1*$A1654+11))</f>
        <v>0</v>
      </c>
      <c r="J1654" s="20" t="n">
        <f aca="true">INDIRECT($AH$6&amp;"B"&amp;($C$1*$A1654+12))</f>
        <v>0</v>
      </c>
      <c r="K1654" s="21" t="str">
        <f aca="false">IF(C1654&lt;&gt;"",IFERROR((G1654+H1654+I1654)/(G1654+H1654+I1654+J1654),0), "")</f>
        <v/>
      </c>
      <c r="L1654" s="20" t="str">
        <f aca="false">IF(C1654&lt;&gt;"",(G1654* 2) +(H1654* 4) + (I1654* 6) + IF(F1654 = 1, 5, 0), "")</f>
        <v/>
      </c>
      <c r="M1654" s="25" t="str">
        <f aca="true">IF(C1654&lt;&gt;"",SUM(INDIRECT($AH$6&amp;"C"&amp;($C$1*$A1654+9)):INDIRECT($AH$6&amp;"V"&amp;($C$1*$A1654+9))), "")</f>
        <v/>
      </c>
      <c r="N1654" s="25" t="str">
        <f aca="true">IF(C1654&lt;&gt;"",SUM(INDIRECT($AH$6&amp;"C"&amp;($C$1*$A1654+10)):INDIRECT($AH$6&amp;"V"&amp;($C$1*$A1654+10))), "")</f>
        <v/>
      </c>
      <c r="O1654" s="25" t="str">
        <f aca="true">IF(C1654&lt;&gt;"",SUM(INDIRECT($AH$6&amp;"C"&amp;($C$1*$A1654+11)):INDIRECT($AH$6&amp;"V"&amp;($C$1*$A1654+11))),"")</f>
        <v/>
      </c>
      <c r="P1654" s="25" t="str">
        <f aca="true">IF(C1654&lt;&gt;"",SUM(INDIRECT($AH$6&amp;"C"&amp;($C$1*$A1654+12)):INDIRECT($AH$6&amp;"V"&amp;($C$1*$A1654+12))),"")</f>
        <v/>
      </c>
      <c r="Q1654" s="24" t="str">
        <f aca="false">IF(C1654&lt;&gt;"",IFERROR((M1654+N1654+O1654)/(M1654+N1654+O1654+P1654),0), "")</f>
        <v/>
      </c>
      <c r="R1654" s="25" t="str">
        <f aca="true">IF(C1654&lt;&gt;"",SUM(INDIRECT($AH$6&amp;"C"&amp;($C$1*$A1654+13)):INDIRECT($AH$6&amp;"V"&amp;($C$1*$A1654+13))), "")</f>
        <v/>
      </c>
      <c r="S1654" s="25" t="str">
        <f aca="false">IF(C1654&lt;&gt;"",IFERROR((M1654+N1654+O1654+P1654)/R1654, 0),"")</f>
        <v/>
      </c>
      <c r="T1654" s="25" t="str">
        <f aca="false">IF(C1654&lt;&gt;"",IFERROR((M1654+N1654+O1654)/R1654,0),"")</f>
        <v/>
      </c>
      <c r="U1654" s="25" t="str">
        <f aca="true">IF(C1654&lt;&gt;"",IF(INDIRECT($AH$6&amp;"B"&amp;($C$1*$A1654+14))= 1,1,0),"")</f>
        <v/>
      </c>
      <c r="V1654" s="25" t="str">
        <f aca="true">IF(C1654&lt;&gt;"",IF(INDIRECT($AH$6&amp;"B"&amp;($C$1*$A1654+15))= 1,1,0),"")</f>
        <v/>
      </c>
      <c r="W1654" s="25" t="str">
        <f aca="false">IF(C1654&lt;&gt;"",($M1654*1) + ($N1654*2) + ($O1654*3) + (IF(U1654 = 1, 10, 0)) + (IF(V1654 = 1, 20, 0)),"")</f>
        <v/>
      </c>
      <c r="X1654" s="27" t="str">
        <f aca="true">IF(C1654&lt;&gt;"",IF(INDIRECT($AH$6&amp;"B"&amp;($C$1*$A1654+16))= 1,1,0),"")</f>
        <v/>
      </c>
      <c r="Y1654" s="27" t="str">
        <f aca="true">IF(D1654&lt;&gt;"",IF(INDIRECT($AH$6&amp;"B"&amp;($C$1*$A1654+17))= 1,1,0),"")</f>
        <v/>
      </c>
      <c r="Z1654" s="27" t="str">
        <f aca="true">IF(E1654&lt;&gt;"",IF(INDIRECT($AH$6&amp;"B"&amp;($C$1*$A1654+18))= 1,1,0),"")</f>
        <v/>
      </c>
      <c r="AA1654" s="27" t="str">
        <f aca="true">IF(F1654&lt;&gt;"",IF(INDIRECT($AH$6&amp;"B"&amp;($C$1*$A1654+19))= 1,1,0),"")</f>
        <v/>
      </c>
      <c r="AB1654" s="27" t="str">
        <f aca="false">IF(C1654&lt;&gt;"",IF(X1654 = 1, 5, 0) + IF(Z1654 = 1, 25, 0) + IF(AA1654 = 1, 15, 0),"")</f>
        <v/>
      </c>
      <c r="AC1654" s="57" t="str">
        <f aca="false">IF(C1654&lt;&gt;"",L1654+W1654+AB1654,"")</f>
        <v/>
      </c>
    </row>
    <row r="1655" customFormat="false" ht="12.8" hidden="false" customHeight="false" outlineLevel="0" collapsed="false">
      <c r="A1655" s="11" t="n">
        <f aca="false">A1654+1</f>
        <v>152</v>
      </c>
      <c r="B1655" s="38" t="str">
        <f aca="true">IF(INDIRECT($AH$6&amp;"B"&amp;($C$1*$A1655+2))=0, "",INDIRECT($AH$6&amp;"B"&amp;($C$1*$A1655+2)))</f>
        <v/>
      </c>
      <c r="C1655" s="19" t="str">
        <f aca="true">IF(INDIRECT($AH$6&amp;"B"&amp;($C$1*$A1655+3)) = 0, "", INDIRECT($AH$6&amp;"B"&amp;($C$1*$A1655+3)))</f>
        <v/>
      </c>
      <c r="D1655" s="19" t="str">
        <f aca="true">IF(INDIRECT($AH$6&amp;"B"&amp;($C$1*$A1655+4)) = 0, "", INDIRECT($AH$6&amp;"B"&amp;($C$1*$A1655+4)))</f>
        <v/>
      </c>
      <c r="E1655" s="19" t="str">
        <f aca="true">IF(INDIRECT($AH$6&amp;"B"&amp;($C$1*$A1655+7)) = 0, "", INDIRECT($AH$6&amp;"B"&amp;($C$1*$A1655+7)))</f>
        <v/>
      </c>
      <c r="F1655" s="20" t="str">
        <f aca="true">IF(C1655 &lt;&gt; "",IF(INDIRECT($AH$6&amp;"B"&amp;($C$1*$A1655+8)) = 0, 0, 1), "")</f>
        <v/>
      </c>
      <c r="G1655" s="20" t="n">
        <f aca="true">INDIRECT($AH$6&amp;"B"&amp;($C$1*$A1655+9))</f>
        <v>0</v>
      </c>
      <c r="H1655" s="20" t="n">
        <f aca="true">INDIRECT($AH$6&amp;"B"&amp;($C$1*$A1655+10))</f>
        <v>0</v>
      </c>
      <c r="I1655" s="20" t="n">
        <f aca="true">INDIRECT($AH$6&amp;"B"&amp;($C$1*$A1655+11))</f>
        <v>0</v>
      </c>
      <c r="J1655" s="20" t="n">
        <f aca="true">INDIRECT($AH$6&amp;"B"&amp;($C$1*$A1655+12))</f>
        <v>0</v>
      </c>
      <c r="K1655" s="21" t="str">
        <f aca="false">IF(C1655&lt;&gt;"",IFERROR((G1655+H1655+I1655)/(G1655+H1655+I1655+J1655),0), "")</f>
        <v/>
      </c>
      <c r="L1655" s="20" t="str">
        <f aca="false">IF(C1655&lt;&gt;"",(G1655* 2) +(H1655* 4) + (I1655* 6) + IF(F1655 = 1, 5, 0), "")</f>
        <v/>
      </c>
      <c r="M1655" s="25" t="str">
        <f aca="true">IF(C1655&lt;&gt;"",SUM(INDIRECT($AH$6&amp;"C"&amp;($C$1*$A1655+9)):INDIRECT($AH$6&amp;"V"&amp;($C$1*$A1655+9))), "")</f>
        <v/>
      </c>
      <c r="N1655" s="25" t="str">
        <f aca="true">IF(C1655&lt;&gt;"",SUM(INDIRECT($AH$6&amp;"C"&amp;($C$1*$A1655+10)):INDIRECT($AH$6&amp;"V"&amp;($C$1*$A1655+10))), "")</f>
        <v/>
      </c>
      <c r="O1655" s="25" t="str">
        <f aca="true">IF(C1655&lt;&gt;"",SUM(INDIRECT($AH$6&amp;"C"&amp;($C$1*$A1655+11)):INDIRECT($AH$6&amp;"V"&amp;($C$1*$A1655+11))),"")</f>
        <v/>
      </c>
      <c r="P1655" s="25" t="str">
        <f aca="true">IF(C1655&lt;&gt;"",SUM(INDIRECT($AH$6&amp;"C"&amp;($C$1*$A1655+12)):INDIRECT($AH$6&amp;"V"&amp;($C$1*$A1655+12))),"")</f>
        <v/>
      </c>
      <c r="Q1655" s="24" t="str">
        <f aca="false">IF(C1655&lt;&gt;"",IFERROR((M1655+N1655+O1655)/(M1655+N1655+O1655+P1655),0), "")</f>
        <v/>
      </c>
      <c r="R1655" s="25" t="str">
        <f aca="true">IF(C1655&lt;&gt;"",SUM(INDIRECT($AH$6&amp;"C"&amp;($C$1*$A1655+13)):INDIRECT($AH$6&amp;"V"&amp;($C$1*$A1655+13))), "")</f>
        <v/>
      </c>
      <c r="S1655" s="25" t="str">
        <f aca="false">IF(C1655&lt;&gt;"",IFERROR((M1655+N1655+O1655+P1655)/R1655, 0),"")</f>
        <v/>
      </c>
      <c r="T1655" s="25" t="str">
        <f aca="false">IF(C1655&lt;&gt;"",IFERROR((M1655+N1655+O1655)/R1655,0),"")</f>
        <v/>
      </c>
      <c r="U1655" s="25" t="str">
        <f aca="true">IF(C1655&lt;&gt;"",IF(INDIRECT($AH$6&amp;"B"&amp;($C$1*$A1655+14))= 1,1,0),"")</f>
        <v/>
      </c>
      <c r="V1655" s="25" t="str">
        <f aca="true">IF(C1655&lt;&gt;"",IF(INDIRECT($AH$6&amp;"B"&amp;($C$1*$A1655+15))= 1,1,0),"")</f>
        <v/>
      </c>
      <c r="W1655" s="25" t="str">
        <f aca="false">IF(C1655&lt;&gt;"",($M1655*1) + ($N1655*2) + ($O1655*3) + (IF(U1655 = 1, 10, 0)) + (IF(V1655 = 1, 20, 0)),"")</f>
        <v/>
      </c>
      <c r="X1655" s="27" t="str">
        <f aca="true">IF(C1655&lt;&gt;"",IF(INDIRECT($AH$6&amp;"B"&amp;($C$1*$A1655+16))= 1,1,0),"")</f>
        <v/>
      </c>
      <c r="Y1655" s="27" t="str">
        <f aca="true">IF(D1655&lt;&gt;"",IF(INDIRECT($AH$6&amp;"B"&amp;($C$1*$A1655+17))= 1,1,0),"")</f>
        <v/>
      </c>
      <c r="Z1655" s="27" t="str">
        <f aca="true">IF(E1655&lt;&gt;"",IF(INDIRECT($AH$6&amp;"B"&amp;($C$1*$A1655+18))= 1,1,0),"")</f>
        <v/>
      </c>
      <c r="AA1655" s="27" t="str">
        <f aca="true">IF(F1655&lt;&gt;"",IF(INDIRECT($AH$6&amp;"B"&amp;($C$1*$A1655+19))= 1,1,0),"")</f>
        <v/>
      </c>
      <c r="AB1655" s="27" t="str">
        <f aca="false">IF(C1655&lt;&gt;"",IF(X1655 = 1, 5, 0) + IF(Z1655 = 1, 25, 0) + IF(AA1655 = 1, 15, 0),"")</f>
        <v/>
      </c>
      <c r="AC1655" s="57" t="str">
        <f aca="false">IF(C1655&lt;&gt;"",L1655+W1655+AB1655,"")</f>
        <v/>
      </c>
    </row>
    <row r="1656" customFormat="false" ht="12.8" hidden="false" customHeight="false" outlineLevel="0" collapsed="false">
      <c r="A1656" s="11" t="n">
        <f aca="false">A1655+1</f>
        <v>153</v>
      </c>
      <c r="B1656" s="38" t="str">
        <f aca="true">IF(INDIRECT($AH$6&amp;"B"&amp;($C$1*$A1656+2))=0, "",INDIRECT($AH$6&amp;"B"&amp;($C$1*$A1656+2)))</f>
        <v/>
      </c>
      <c r="C1656" s="19" t="str">
        <f aca="true">IF(INDIRECT($AH$6&amp;"B"&amp;($C$1*$A1656+3)) = 0, "", INDIRECT($AH$6&amp;"B"&amp;($C$1*$A1656+3)))</f>
        <v/>
      </c>
      <c r="D1656" s="19" t="str">
        <f aca="true">IF(INDIRECT($AH$6&amp;"B"&amp;($C$1*$A1656+4)) = 0, "", INDIRECT($AH$6&amp;"B"&amp;($C$1*$A1656+4)))</f>
        <v/>
      </c>
      <c r="E1656" s="19" t="str">
        <f aca="true">IF(INDIRECT($AH$6&amp;"B"&amp;($C$1*$A1656+7)) = 0, "", INDIRECT($AH$6&amp;"B"&amp;($C$1*$A1656+7)))</f>
        <v/>
      </c>
      <c r="F1656" s="20" t="str">
        <f aca="true">IF(C1656 &lt;&gt; "",IF(INDIRECT($AH$6&amp;"B"&amp;($C$1*$A1656+8)) = 0, 0, 1), "")</f>
        <v/>
      </c>
      <c r="G1656" s="20" t="n">
        <f aca="true">INDIRECT($AH$6&amp;"B"&amp;($C$1*$A1656+9))</f>
        <v>0</v>
      </c>
      <c r="H1656" s="20" t="n">
        <f aca="true">INDIRECT($AH$6&amp;"B"&amp;($C$1*$A1656+10))</f>
        <v>0</v>
      </c>
      <c r="I1656" s="20" t="n">
        <f aca="true">INDIRECT($AH$6&amp;"B"&amp;($C$1*$A1656+11))</f>
        <v>0</v>
      </c>
      <c r="J1656" s="20" t="n">
        <f aca="true">INDIRECT($AH$6&amp;"B"&amp;($C$1*$A1656+12))</f>
        <v>0</v>
      </c>
      <c r="K1656" s="21" t="str">
        <f aca="false">IF(C1656&lt;&gt;"",IFERROR((G1656+H1656+I1656)/(G1656+H1656+I1656+J1656),0), "")</f>
        <v/>
      </c>
      <c r="L1656" s="20" t="str">
        <f aca="false">IF(C1656&lt;&gt;"",(G1656* 2) +(H1656* 4) + (I1656* 6) + IF(F1656 = 1, 5, 0), "")</f>
        <v/>
      </c>
      <c r="M1656" s="25" t="str">
        <f aca="true">IF(C1656&lt;&gt;"",SUM(INDIRECT($AH$6&amp;"C"&amp;($C$1*$A1656+9)):INDIRECT($AH$6&amp;"V"&amp;($C$1*$A1656+9))), "")</f>
        <v/>
      </c>
      <c r="N1656" s="25" t="str">
        <f aca="true">IF(C1656&lt;&gt;"",SUM(INDIRECT($AH$6&amp;"C"&amp;($C$1*$A1656+10)):INDIRECT($AH$6&amp;"V"&amp;($C$1*$A1656+10))), "")</f>
        <v/>
      </c>
      <c r="O1656" s="25" t="str">
        <f aca="true">IF(C1656&lt;&gt;"",SUM(INDIRECT($AH$6&amp;"C"&amp;($C$1*$A1656+11)):INDIRECT($AH$6&amp;"V"&amp;($C$1*$A1656+11))),"")</f>
        <v/>
      </c>
      <c r="P1656" s="25" t="str">
        <f aca="true">IF(C1656&lt;&gt;"",SUM(INDIRECT($AH$6&amp;"C"&amp;($C$1*$A1656+12)):INDIRECT($AH$6&amp;"V"&amp;($C$1*$A1656+12))),"")</f>
        <v/>
      </c>
      <c r="Q1656" s="24" t="str">
        <f aca="false">IF(C1656&lt;&gt;"",IFERROR((M1656+N1656+O1656)/(M1656+N1656+O1656+P1656),0), "")</f>
        <v/>
      </c>
      <c r="R1656" s="25" t="str">
        <f aca="true">IF(C1656&lt;&gt;"",SUM(INDIRECT($AH$6&amp;"C"&amp;($C$1*$A1656+13)):INDIRECT($AH$6&amp;"V"&amp;($C$1*$A1656+13))), "")</f>
        <v/>
      </c>
      <c r="S1656" s="25" t="str">
        <f aca="false">IF(C1656&lt;&gt;"",IFERROR((M1656+N1656+O1656+P1656)/R1656, 0),"")</f>
        <v/>
      </c>
      <c r="T1656" s="25" t="str">
        <f aca="false">IF(C1656&lt;&gt;"",IFERROR((M1656+N1656+O1656)/R1656,0),"")</f>
        <v/>
      </c>
      <c r="U1656" s="25" t="str">
        <f aca="true">IF(C1656&lt;&gt;"",IF(INDIRECT($AH$6&amp;"B"&amp;($C$1*$A1656+14))= 1,1,0),"")</f>
        <v/>
      </c>
      <c r="V1656" s="25" t="str">
        <f aca="true">IF(C1656&lt;&gt;"",IF(INDIRECT($AH$6&amp;"B"&amp;($C$1*$A1656+15))= 1,1,0),"")</f>
        <v/>
      </c>
      <c r="W1656" s="25" t="str">
        <f aca="false">IF(C1656&lt;&gt;"",($M1656*1) + ($N1656*2) + ($O1656*3) + (IF(U1656 = 1, 10, 0)) + (IF(V1656 = 1, 20, 0)),"")</f>
        <v/>
      </c>
      <c r="X1656" s="27" t="str">
        <f aca="true">IF(C1656&lt;&gt;"",IF(INDIRECT($AH$6&amp;"B"&amp;($C$1*$A1656+16))= 1,1,0),"")</f>
        <v/>
      </c>
      <c r="Y1656" s="27" t="str">
        <f aca="true">IF(D1656&lt;&gt;"",IF(INDIRECT($AH$6&amp;"B"&amp;($C$1*$A1656+17))= 1,1,0),"")</f>
        <v/>
      </c>
      <c r="Z1656" s="27" t="str">
        <f aca="true">IF(E1656&lt;&gt;"",IF(INDIRECT($AH$6&amp;"B"&amp;($C$1*$A1656+18))= 1,1,0),"")</f>
        <v/>
      </c>
      <c r="AA1656" s="27" t="str">
        <f aca="true">IF(F1656&lt;&gt;"",IF(INDIRECT($AH$6&amp;"B"&amp;($C$1*$A1656+19))= 1,1,0),"")</f>
        <v/>
      </c>
      <c r="AB1656" s="27" t="str">
        <f aca="false">IF(C1656&lt;&gt;"",IF(X1656 = 1, 5, 0) + IF(Z1656 = 1, 25, 0) + IF(AA1656 = 1, 15, 0),"")</f>
        <v/>
      </c>
      <c r="AC1656" s="57" t="str">
        <f aca="false">IF(C1656&lt;&gt;"",L1656+W1656+AB1656,"")</f>
        <v/>
      </c>
    </row>
    <row r="1657" customFormat="false" ht="12.8" hidden="false" customHeight="false" outlineLevel="0" collapsed="false">
      <c r="A1657" s="11" t="n">
        <f aca="false">A1656+1</f>
        <v>154</v>
      </c>
      <c r="B1657" s="38" t="str">
        <f aca="true">IF(INDIRECT($AH$6&amp;"B"&amp;($C$1*$A1657+2))=0, "",INDIRECT($AH$6&amp;"B"&amp;($C$1*$A1657+2)))</f>
        <v/>
      </c>
      <c r="C1657" s="19" t="str">
        <f aca="true">IF(INDIRECT($AH$6&amp;"B"&amp;($C$1*$A1657+3)) = 0, "", INDIRECT($AH$6&amp;"B"&amp;($C$1*$A1657+3)))</f>
        <v/>
      </c>
      <c r="D1657" s="19" t="str">
        <f aca="true">IF(INDIRECT($AH$6&amp;"B"&amp;($C$1*$A1657+4)) = 0, "", INDIRECT($AH$6&amp;"B"&amp;($C$1*$A1657+4)))</f>
        <v/>
      </c>
      <c r="E1657" s="19" t="str">
        <f aca="true">IF(INDIRECT($AH$6&amp;"B"&amp;($C$1*$A1657+7)) = 0, "", INDIRECT($AH$6&amp;"B"&amp;($C$1*$A1657+7)))</f>
        <v/>
      </c>
      <c r="F1657" s="20" t="str">
        <f aca="true">IF(C1657 &lt;&gt; "",IF(INDIRECT($AH$6&amp;"B"&amp;($C$1*$A1657+8)) = 0, 0, 1), "")</f>
        <v/>
      </c>
      <c r="G1657" s="20" t="n">
        <f aca="true">INDIRECT($AH$6&amp;"B"&amp;($C$1*$A1657+9))</f>
        <v>0</v>
      </c>
      <c r="H1657" s="20" t="n">
        <f aca="true">INDIRECT($AH$6&amp;"B"&amp;($C$1*$A1657+10))</f>
        <v>0</v>
      </c>
      <c r="I1657" s="20" t="n">
        <f aca="true">INDIRECT($AH$6&amp;"B"&amp;($C$1*$A1657+11))</f>
        <v>0</v>
      </c>
      <c r="J1657" s="20" t="n">
        <f aca="true">INDIRECT($AH$6&amp;"B"&amp;($C$1*$A1657+12))</f>
        <v>0</v>
      </c>
      <c r="K1657" s="21" t="str">
        <f aca="false">IF(C1657&lt;&gt;"",IFERROR((G1657+H1657+I1657)/(G1657+H1657+I1657+J1657),0), "")</f>
        <v/>
      </c>
      <c r="L1657" s="20" t="str">
        <f aca="false">IF(C1657&lt;&gt;"",(G1657* 2) +(H1657* 4) + (I1657* 6) + IF(F1657 = 1, 5, 0), "")</f>
        <v/>
      </c>
      <c r="M1657" s="25" t="str">
        <f aca="true">IF(C1657&lt;&gt;"",SUM(INDIRECT($AH$6&amp;"C"&amp;($C$1*$A1657+9)):INDIRECT($AH$6&amp;"V"&amp;($C$1*$A1657+9))), "")</f>
        <v/>
      </c>
      <c r="N1657" s="25" t="str">
        <f aca="true">IF(C1657&lt;&gt;"",SUM(INDIRECT($AH$6&amp;"C"&amp;($C$1*$A1657+10)):INDIRECT($AH$6&amp;"V"&amp;($C$1*$A1657+10))), "")</f>
        <v/>
      </c>
      <c r="O1657" s="25" t="str">
        <f aca="true">IF(C1657&lt;&gt;"",SUM(INDIRECT($AH$6&amp;"C"&amp;($C$1*$A1657+11)):INDIRECT($AH$6&amp;"V"&amp;($C$1*$A1657+11))),"")</f>
        <v/>
      </c>
      <c r="P1657" s="25" t="str">
        <f aca="true">IF(C1657&lt;&gt;"",SUM(INDIRECT($AH$6&amp;"C"&amp;($C$1*$A1657+12)):INDIRECT($AH$6&amp;"V"&amp;($C$1*$A1657+12))),"")</f>
        <v/>
      </c>
      <c r="Q1657" s="24" t="str">
        <f aca="false">IF(C1657&lt;&gt;"",IFERROR((M1657+N1657+O1657)/(M1657+N1657+O1657+P1657),0), "")</f>
        <v/>
      </c>
      <c r="R1657" s="25" t="str">
        <f aca="true">IF(C1657&lt;&gt;"",SUM(INDIRECT($AH$6&amp;"C"&amp;($C$1*$A1657+13)):INDIRECT($AH$6&amp;"V"&amp;($C$1*$A1657+13))), "")</f>
        <v/>
      </c>
      <c r="S1657" s="25" t="str">
        <f aca="false">IF(C1657&lt;&gt;"",IFERROR((M1657+N1657+O1657+P1657)/R1657, 0),"")</f>
        <v/>
      </c>
      <c r="T1657" s="25" t="str">
        <f aca="false">IF(C1657&lt;&gt;"",IFERROR((M1657+N1657+O1657)/R1657,0),"")</f>
        <v/>
      </c>
      <c r="U1657" s="25" t="str">
        <f aca="true">IF(C1657&lt;&gt;"",IF(INDIRECT($AH$6&amp;"B"&amp;($C$1*$A1657+14))= 1,1,0),"")</f>
        <v/>
      </c>
      <c r="V1657" s="25" t="str">
        <f aca="true">IF(C1657&lt;&gt;"",IF(INDIRECT($AH$6&amp;"B"&amp;($C$1*$A1657+15))= 1,1,0),"")</f>
        <v/>
      </c>
      <c r="W1657" s="25" t="str">
        <f aca="false">IF(C1657&lt;&gt;"",($M1657*1) + ($N1657*2) + ($O1657*3) + (IF(U1657 = 1, 10, 0)) + (IF(V1657 = 1, 20, 0)),"")</f>
        <v/>
      </c>
      <c r="X1657" s="27" t="str">
        <f aca="true">IF(C1657&lt;&gt;"",IF(INDIRECT($AH$6&amp;"B"&amp;($C$1*$A1657+16))= 1,1,0),"")</f>
        <v/>
      </c>
      <c r="Y1657" s="27" t="str">
        <f aca="true">IF(D1657&lt;&gt;"",IF(INDIRECT($AH$6&amp;"B"&amp;($C$1*$A1657+17))= 1,1,0),"")</f>
        <v/>
      </c>
      <c r="Z1657" s="27" t="str">
        <f aca="true">IF(E1657&lt;&gt;"",IF(INDIRECT($AH$6&amp;"B"&amp;($C$1*$A1657+18))= 1,1,0),"")</f>
        <v/>
      </c>
      <c r="AA1657" s="27" t="str">
        <f aca="true">IF(F1657&lt;&gt;"",IF(INDIRECT($AH$6&amp;"B"&amp;($C$1*$A1657+19))= 1,1,0),"")</f>
        <v/>
      </c>
      <c r="AB1657" s="27" t="str">
        <f aca="false">IF(C1657&lt;&gt;"",IF(X1657 = 1, 5, 0) + IF(Z1657 = 1, 25, 0) + IF(AA1657 = 1, 15, 0),"")</f>
        <v/>
      </c>
      <c r="AC1657" s="57" t="str">
        <f aca="false">IF(C1657&lt;&gt;"",L1657+W1657+AB1657,"")</f>
        <v/>
      </c>
    </row>
    <row r="1658" customFormat="false" ht="12.8" hidden="false" customHeight="false" outlineLevel="0" collapsed="false">
      <c r="A1658" s="11" t="n">
        <f aca="false">A1657+1</f>
        <v>155</v>
      </c>
      <c r="B1658" s="38" t="str">
        <f aca="true">IF(INDIRECT($AH$6&amp;"B"&amp;($C$1*$A1658+2))=0, "",INDIRECT($AH$6&amp;"B"&amp;($C$1*$A1658+2)))</f>
        <v/>
      </c>
      <c r="C1658" s="19" t="str">
        <f aca="true">IF(INDIRECT($AH$6&amp;"B"&amp;($C$1*$A1658+3)) = 0, "", INDIRECT($AH$6&amp;"B"&amp;($C$1*$A1658+3)))</f>
        <v/>
      </c>
      <c r="D1658" s="19" t="str">
        <f aca="true">IF(INDIRECT($AH$6&amp;"B"&amp;($C$1*$A1658+4)) = 0, "", INDIRECT($AH$6&amp;"B"&amp;($C$1*$A1658+4)))</f>
        <v/>
      </c>
      <c r="E1658" s="19" t="str">
        <f aca="true">IF(INDIRECT($AH$6&amp;"B"&amp;($C$1*$A1658+7)) = 0, "", INDIRECT($AH$6&amp;"B"&amp;($C$1*$A1658+7)))</f>
        <v/>
      </c>
      <c r="F1658" s="20" t="str">
        <f aca="true">IF(C1658 &lt;&gt; "",IF(INDIRECT($AH$6&amp;"B"&amp;($C$1*$A1658+8)) = 0, 0, 1), "")</f>
        <v/>
      </c>
      <c r="G1658" s="20" t="n">
        <f aca="true">INDIRECT($AH$6&amp;"B"&amp;($C$1*$A1658+9))</f>
        <v>0</v>
      </c>
      <c r="H1658" s="20" t="n">
        <f aca="true">INDIRECT($AH$6&amp;"B"&amp;($C$1*$A1658+10))</f>
        <v>0</v>
      </c>
      <c r="I1658" s="20" t="n">
        <f aca="true">INDIRECT($AH$6&amp;"B"&amp;($C$1*$A1658+11))</f>
        <v>0</v>
      </c>
      <c r="J1658" s="20" t="n">
        <f aca="true">INDIRECT($AH$6&amp;"B"&amp;($C$1*$A1658+12))</f>
        <v>0</v>
      </c>
      <c r="K1658" s="21" t="str">
        <f aca="false">IF(C1658&lt;&gt;"",IFERROR((G1658+H1658+I1658)/(G1658+H1658+I1658+J1658),0), "")</f>
        <v/>
      </c>
      <c r="L1658" s="20" t="str">
        <f aca="false">IF(C1658&lt;&gt;"",(G1658* 2) +(H1658* 4) + (I1658* 6) + IF(F1658 = 1, 5, 0), "")</f>
        <v/>
      </c>
      <c r="M1658" s="25" t="str">
        <f aca="true">IF(C1658&lt;&gt;"",SUM(INDIRECT($AH$6&amp;"C"&amp;($C$1*$A1658+9)):INDIRECT($AH$6&amp;"V"&amp;($C$1*$A1658+9))), "")</f>
        <v/>
      </c>
      <c r="N1658" s="25" t="str">
        <f aca="true">IF(C1658&lt;&gt;"",SUM(INDIRECT($AH$6&amp;"C"&amp;($C$1*$A1658+10)):INDIRECT($AH$6&amp;"V"&amp;($C$1*$A1658+10))), "")</f>
        <v/>
      </c>
      <c r="O1658" s="25" t="str">
        <f aca="true">IF(C1658&lt;&gt;"",SUM(INDIRECT($AH$6&amp;"C"&amp;($C$1*$A1658+11)):INDIRECT($AH$6&amp;"V"&amp;($C$1*$A1658+11))),"")</f>
        <v/>
      </c>
      <c r="P1658" s="25" t="str">
        <f aca="true">IF(C1658&lt;&gt;"",SUM(INDIRECT($AH$6&amp;"C"&amp;($C$1*$A1658+12)):INDIRECT($AH$6&amp;"V"&amp;($C$1*$A1658+12))),"")</f>
        <v/>
      </c>
      <c r="Q1658" s="24" t="str">
        <f aca="false">IF(C1658&lt;&gt;"",IFERROR((M1658+N1658+O1658)/(M1658+N1658+O1658+P1658),0), "")</f>
        <v/>
      </c>
      <c r="R1658" s="25" t="str">
        <f aca="true">IF(C1658&lt;&gt;"",SUM(INDIRECT($AH$6&amp;"C"&amp;($C$1*$A1658+13)):INDIRECT($AH$6&amp;"V"&amp;($C$1*$A1658+13))), "")</f>
        <v/>
      </c>
      <c r="S1658" s="25" t="str">
        <f aca="false">IF(C1658&lt;&gt;"",IFERROR((M1658+N1658+O1658+P1658)/R1658, 0),"")</f>
        <v/>
      </c>
      <c r="T1658" s="25" t="str">
        <f aca="false">IF(C1658&lt;&gt;"",IFERROR((M1658+N1658+O1658)/R1658,0),"")</f>
        <v/>
      </c>
      <c r="U1658" s="25" t="str">
        <f aca="true">IF(C1658&lt;&gt;"",IF(INDIRECT($AH$6&amp;"B"&amp;($C$1*$A1658+14))= 1,1,0),"")</f>
        <v/>
      </c>
      <c r="V1658" s="25" t="str">
        <f aca="true">IF(C1658&lt;&gt;"",IF(INDIRECT($AH$6&amp;"B"&amp;($C$1*$A1658+15))= 1,1,0),"")</f>
        <v/>
      </c>
      <c r="W1658" s="25" t="str">
        <f aca="false">IF(C1658&lt;&gt;"",($M1658*1) + ($N1658*2) + ($O1658*3) + (IF(U1658 = 1, 10, 0)) + (IF(V1658 = 1, 20, 0)),"")</f>
        <v/>
      </c>
      <c r="X1658" s="27" t="str">
        <f aca="true">IF(C1658&lt;&gt;"",IF(INDIRECT($AH$6&amp;"B"&amp;($C$1*$A1658+16))= 1,1,0),"")</f>
        <v/>
      </c>
      <c r="Y1658" s="27" t="str">
        <f aca="true">IF(D1658&lt;&gt;"",IF(INDIRECT($AH$6&amp;"B"&amp;($C$1*$A1658+17))= 1,1,0),"")</f>
        <v/>
      </c>
      <c r="Z1658" s="27" t="str">
        <f aca="true">IF(E1658&lt;&gt;"",IF(INDIRECT($AH$6&amp;"B"&amp;($C$1*$A1658+18))= 1,1,0),"")</f>
        <v/>
      </c>
      <c r="AA1658" s="27" t="str">
        <f aca="true">IF(F1658&lt;&gt;"",IF(INDIRECT($AH$6&amp;"B"&amp;($C$1*$A1658+19))= 1,1,0),"")</f>
        <v/>
      </c>
      <c r="AB1658" s="27" t="str">
        <f aca="false">IF(C1658&lt;&gt;"",IF(X1658 = 1, 5, 0) + IF(Z1658 = 1, 25, 0) + IF(AA1658 = 1, 15, 0),"")</f>
        <v/>
      </c>
      <c r="AC1658" s="57" t="str">
        <f aca="false">IF(C1658&lt;&gt;"",L1658+W1658+AB1658,"")</f>
        <v/>
      </c>
    </row>
    <row r="1659" customFormat="false" ht="12.8" hidden="false" customHeight="false" outlineLevel="0" collapsed="false">
      <c r="A1659" s="11" t="n">
        <f aca="false">A1658+1</f>
        <v>156</v>
      </c>
      <c r="B1659" s="38" t="str">
        <f aca="true">IF(INDIRECT($AH$6&amp;"B"&amp;($C$1*$A1659+2))=0, "",INDIRECT($AH$6&amp;"B"&amp;($C$1*$A1659+2)))</f>
        <v/>
      </c>
      <c r="C1659" s="19" t="str">
        <f aca="true">IF(INDIRECT($AH$6&amp;"B"&amp;($C$1*$A1659+3)) = 0, "", INDIRECT($AH$6&amp;"B"&amp;($C$1*$A1659+3)))</f>
        <v/>
      </c>
      <c r="D1659" s="19" t="str">
        <f aca="true">IF(INDIRECT($AH$6&amp;"B"&amp;($C$1*$A1659+4)) = 0, "", INDIRECT($AH$6&amp;"B"&amp;($C$1*$A1659+4)))</f>
        <v/>
      </c>
      <c r="E1659" s="19" t="str">
        <f aca="true">IF(INDIRECT($AH$6&amp;"B"&amp;($C$1*$A1659+7)) = 0, "", INDIRECT($AH$6&amp;"B"&amp;($C$1*$A1659+7)))</f>
        <v/>
      </c>
      <c r="F1659" s="20" t="str">
        <f aca="true">IF(C1659 &lt;&gt; "",IF(INDIRECT($AH$6&amp;"B"&amp;($C$1*$A1659+8)) = 0, 0, 1), "")</f>
        <v/>
      </c>
      <c r="G1659" s="20" t="n">
        <f aca="true">INDIRECT($AH$6&amp;"B"&amp;($C$1*$A1659+9))</f>
        <v>0</v>
      </c>
      <c r="H1659" s="20" t="n">
        <f aca="true">INDIRECT($AH$6&amp;"B"&amp;($C$1*$A1659+10))</f>
        <v>0</v>
      </c>
      <c r="I1659" s="20" t="n">
        <f aca="true">INDIRECT($AH$6&amp;"B"&amp;($C$1*$A1659+11))</f>
        <v>0</v>
      </c>
      <c r="J1659" s="20" t="n">
        <f aca="true">INDIRECT($AH$6&amp;"B"&amp;($C$1*$A1659+12))</f>
        <v>0</v>
      </c>
      <c r="K1659" s="21" t="str">
        <f aca="false">IF(C1659&lt;&gt;"",IFERROR((G1659+H1659+I1659)/(G1659+H1659+I1659+J1659),0), "")</f>
        <v/>
      </c>
      <c r="L1659" s="20" t="str">
        <f aca="false">IF(C1659&lt;&gt;"",(G1659* 2) +(H1659* 4) + (I1659* 6) + IF(F1659 = 1, 5, 0), "")</f>
        <v/>
      </c>
      <c r="M1659" s="25" t="str">
        <f aca="true">IF(C1659&lt;&gt;"",SUM(INDIRECT($AH$6&amp;"C"&amp;($C$1*$A1659+9)):INDIRECT($AH$6&amp;"V"&amp;($C$1*$A1659+9))), "")</f>
        <v/>
      </c>
      <c r="N1659" s="25" t="str">
        <f aca="true">IF(C1659&lt;&gt;"",SUM(INDIRECT($AH$6&amp;"C"&amp;($C$1*$A1659+10)):INDIRECT($AH$6&amp;"V"&amp;($C$1*$A1659+10))), "")</f>
        <v/>
      </c>
      <c r="O1659" s="25" t="str">
        <f aca="true">IF(C1659&lt;&gt;"",SUM(INDIRECT($AH$6&amp;"C"&amp;($C$1*$A1659+11)):INDIRECT($AH$6&amp;"V"&amp;($C$1*$A1659+11))),"")</f>
        <v/>
      </c>
      <c r="P1659" s="25" t="str">
        <f aca="true">IF(C1659&lt;&gt;"",SUM(INDIRECT($AH$6&amp;"C"&amp;($C$1*$A1659+12)):INDIRECT($AH$6&amp;"V"&amp;($C$1*$A1659+12))),"")</f>
        <v/>
      </c>
      <c r="Q1659" s="24" t="str">
        <f aca="false">IF(C1659&lt;&gt;"",IFERROR((M1659+N1659+O1659)/(M1659+N1659+O1659+P1659),0), "")</f>
        <v/>
      </c>
      <c r="R1659" s="25" t="str">
        <f aca="true">IF(C1659&lt;&gt;"",SUM(INDIRECT($AH$6&amp;"C"&amp;($C$1*$A1659+13)):INDIRECT($AH$6&amp;"V"&amp;($C$1*$A1659+13))), "")</f>
        <v/>
      </c>
      <c r="S1659" s="25" t="str">
        <f aca="false">IF(C1659&lt;&gt;"",IFERROR((M1659+N1659+O1659+P1659)/R1659, 0),"")</f>
        <v/>
      </c>
      <c r="T1659" s="25" t="str">
        <f aca="false">IF(C1659&lt;&gt;"",IFERROR((M1659+N1659+O1659)/R1659,0),"")</f>
        <v/>
      </c>
      <c r="U1659" s="25" t="str">
        <f aca="true">IF(C1659&lt;&gt;"",IF(INDIRECT($AH$6&amp;"B"&amp;($C$1*$A1659+14))= 1,1,0),"")</f>
        <v/>
      </c>
      <c r="V1659" s="25" t="str">
        <f aca="true">IF(C1659&lt;&gt;"",IF(INDIRECT($AH$6&amp;"B"&amp;($C$1*$A1659+15))= 1,1,0),"")</f>
        <v/>
      </c>
      <c r="W1659" s="25" t="str">
        <f aca="false">IF(C1659&lt;&gt;"",($M1659*1) + ($N1659*2) + ($O1659*3) + (IF(U1659 = 1, 10, 0)) + (IF(V1659 = 1, 20, 0)),"")</f>
        <v/>
      </c>
      <c r="X1659" s="27" t="str">
        <f aca="true">IF(C1659&lt;&gt;"",IF(INDIRECT($AH$6&amp;"B"&amp;($C$1*$A1659+16))= 1,1,0),"")</f>
        <v/>
      </c>
      <c r="Y1659" s="27" t="str">
        <f aca="true">IF(D1659&lt;&gt;"",IF(INDIRECT($AH$6&amp;"B"&amp;($C$1*$A1659+17))= 1,1,0),"")</f>
        <v/>
      </c>
      <c r="Z1659" s="27" t="str">
        <f aca="true">IF(E1659&lt;&gt;"",IF(INDIRECT($AH$6&amp;"B"&amp;($C$1*$A1659+18))= 1,1,0),"")</f>
        <v/>
      </c>
      <c r="AA1659" s="27" t="str">
        <f aca="true">IF(F1659&lt;&gt;"",IF(INDIRECT($AH$6&amp;"B"&amp;($C$1*$A1659+19))= 1,1,0),"")</f>
        <v/>
      </c>
      <c r="AB1659" s="27" t="str">
        <f aca="false">IF(C1659&lt;&gt;"",IF(X1659 = 1, 5, 0) + IF(Z1659 = 1, 25, 0) + IF(AA1659 = 1, 15, 0),"")</f>
        <v/>
      </c>
      <c r="AC1659" s="57" t="str">
        <f aca="false">IF(C1659&lt;&gt;"",L1659+W1659+AB1659,"")</f>
        <v/>
      </c>
    </row>
    <row r="1660" customFormat="false" ht="12.8" hidden="false" customHeight="false" outlineLevel="0" collapsed="false">
      <c r="A1660" s="11" t="n">
        <f aca="false">A1659+1</f>
        <v>157</v>
      </c>
      <c r="B1660" s="38" t="str">
        <f aca="true">IF(INDIRECT($AH$6&amp;"B"&amp;($C$1*$A1660+2))=0, "",INDIRECT($AH$6&amp;"B"&amp;($C$1*$A1660+2)))</f>
        <v/>
      </c>
      <c r="C1660" s="19" t="str">
        <f aca="true">IF(INDIRECT($AH$6&amp;"B"&amp;($C$1*$A1660+3)) = 0, "", INDIRECT($AH$6&amp;"B"&amp;($C$1*$A1660+3)))</f>
        <v/>
      </c>
      <c r="D1660" s="19" t="str">
        <f aca="true">IF(INDIRECT($AH$6&amp;"B"&amp;($C$1*$A1660+4)) = 0, "", INDIRECT($AH$6&amp;"B"&amp;($C$1*$A1660+4)))</f>
        <v/>
      </c>
      <c r="E1660" s="19" t="str">
        <f aca="true">IF(INDIRECT($AH$6&amp;"B"&amp;($C$1*$A1660+7)) = 0, "", INDIRECT($AH$6&amp;"B"&amp;($C$1*$A1660+7)))</f>
        <v/>
      </c>
      <c r="F1660" s="20" t="str">
        <f aca="true">IF(C1660 &lt;&gt; "",IF(INDIRECT($AH$6&amp;"B"&amp;($C$1*$A1660+8)) = 0, 0, 1), "")</f>
        <v/>
      </c>
      <c r="G1660" s="20" t="n">
        <f aca="true">INDIRECT($AH$6&amp;"B"&amp;($C$1*$A1660+9))</f>
        <v>0</v>
      </c>
      <c r="H1660" s="20" t="n">
        <f aca="true">INDIRECT($AH$6&amp;"B"&amp;($C$1*$A1660+10))</f>
        <v>0</v>
      </c>
      <c r="I1660" s="20" t="n">
        <f aca="true">INDIRECT($AH$6&amp;"B"&amp;($C$1*$A1660+11))</f>
        <v>0</v>
      </c>
      <c r="J1660" s="20" t="n">
        <f aca="true">INDIRECT($AH$6&amp;"B"&amp;($C$1*$A1660+12))</f>
        <v>0</v>
      </c>
      <c r="K1660" s="21" t="str">
        <f aca="false">IF(C1660&lt;&gt;"",IFERROR((G1660+H1660+I1660)/(G1660+H1660+I1660+J1660),0), "")</f>
        <v/>
      </c>
      <c r="L1660" s="20" t="str">
        <f aca="false">IF(C1660&lt;&gt;"",(G1660* 2) +(H1660* 4) + (I1660* 6) + IF(F1660 = 1, 5, 0), "")</f>
        <v/>
      </c>
      <c r="M1660" s="25" t="str">
        <f aca="true">IF(C1660&lt;&gt;"",SUM(INDIRECT($AH$6&amp;"C"&amp;($C$1*$A1660+9)):INDIRECT($AH$6&amp;"V"&amp;($C$1*$A1660+9))), "")</f>
        <v/>
      </c>
      <c r="N1660" s="25" t="str">
        <f aca="true">IF(C1660&lt;&gt;"",SUM(INDIRECT($AH$6&amp;"C"&amp;($C$1*$A1660+10)):INDIRECT($AH$6&amp;"V"&amp;($C$1*$A1660+10))), "")</f>
        <v/>
      </c>
      <c r="O1660" s="25" t="str">
        <f aca="true">IF(C1660&lt;&gt;"",SUM(INDIRECT($AH$6&amp;"C"&amp;($C$1*$A1660+11)):INDIRECT($AH$6&amp;"V"&amp;($C$1*$A1660+11))),"")</f>
        <v/>
      </c>
      <c r="P1660" s="25" t="str">
        <f aca="true">IF(C1660&lt;&gt;"",SUM(INDIRECT($AH$6&amp;"C"&amp;($C$1*$A1660+12)):INDIRECT($AH$6&amp;"V"&amp;($C$1*$A1660+12))),"")</f>
        <v/>
      </c>
      <c r="Q1660" s="24" t="str">
        <f aca="false">IF(C1660&lt;&gt;"",IFERROR((M1660+N1660+O1660)/(M1660+N1660+O1660+P1660),0), "")</f>
        <v/>
      </c>
      <c r="R1660" s="25" t="str">
        <f aca="true">IF(C1660&lt;&gt;"",SUM(INDIRECT($AH$6&amp;"C"&amp;($C$1*$A1660+13)):INDIRECT($AH$6&amp;"V"&amp;($C$1*$A1660+13))), "")</f>
        <v/>
      </c>
      <c r="S1660" s="25" t="str">
        <f aca="false">IF(C1660&lt;&gt;"",IFERROR((M1660+N1660+O1660+P1660)/R1660, 0),"")</f>
        <v/>
      </c>
      <c r="T1660" s="25" t="str">
        <f aca="false">IF(C1660&lt;&gt;"",IFERROR((M1660+N1660+O1660)/R1660,0),"")</f>
        <v/>
      </c>
      <c r="U1660" s="25" t="str">
        <f aca="true">IF(C1660&lt;&gt;"",IF(INDIRECT($AH$6&amp;"B"&amp;($C$1*$A1660+14))= 1,1,0),"")</f>
        <v/>
      </c>
      <c r="V1660" s="25" t="str">
        <f aca="true">IF(C1660&lt;&gt;"",IF(INDIRECT($AH$6&amp;"B"&amp;($C$1*$A1660+15))= 1,1,0),"")</f>
        <v/>
      </c>
      <c r="W1660" s="25" t="str">
        <f aca="false">IF(C1660&lt;&gt;"",($M1660*1) + ($N1660*2) + ($O1660*3) + (IF(U1660 = 1, 10, 0)) + (IF(V1660 = 1, 20, 0)),"")</f>
        <v/>
      </c>
      <c r="X1660" s="27" t="str">
        <f aca="true">IF(C1660&lt;&gt;"",IF(INDIRECT($AH$6&amp;"B"&amp;($C$1*$A1660+16))= 1,1,0),"")</f>
        <v/>
      </c>
      <c r="Y1660" s="27" t="str">
        <f aca="true">IF(D1660&lt;&gt;"",IF(INDIRECT($AH$6&amp;"B"&amp;($C$1*$A1660+17))= 1,1,0),"")</f>
        <v/>
      </c>
      <c r="Z1660" s="27" t="str">
        <f aca="true">IF(E1660&lt;&gt;"",IF(INDIRECT($AH$6&amp;"B"&amp;($C$1*$A1660+18))= 1,1,0),"")</f>
        <v/>
      </c>
      <c r="AA1660" s="27" t="str">
        <f aca="true">IF(F1660&lt;&gt;"",IF(INDIRECT($AH$6&amp;"B"&amp;($C$1*$A1660+19))= 1,1,0),"")</f>
        <v/>
      </c>
      <c r="AB1660" s="27" t="str">
        <f aca="false">IF(C1660&lt;&gt;"",IF(X1660 = 1, 5, 0) + IF(Z1660 = 1, 25, 0) + IF(AA1660 = 1, 15, 0),"")</f>
        <v/>
      </c>
      <c r="AC1660" s="57" t="str">
        <f aca="false">IF(C1660&lt;&gt;"",L1660+W1660+AB1660,"")</f>
        <v/>
      </c>
    </row>
    <row r="1661" customFormat="false" ht="12.8" hidden="false" customHeight="false" outlineLevel="0" collapsed="false">
      <c r="A1661" s="11" t="n">
        <f aca="false">A1660+1</f>
        <v>158</v>
      </c>
      <c r="B1661" s="38" t="str">
        <f aca="true">IF(INDIRECT($AH$6&amp;"B"&amp;($C$1*$A1661+2))=0, "",INDIRECT($AH$6&amp;"B"&amp;($C$1*$A1661+2)))</f>
        <v/>
      </c>
      <c r="C1661" s="19" t="str">
        <f aca="true">IF(INDIRECT($AH$6&amp;"B"&amp;($C$1*$A1661+3)) = 0, "", INDIRECT($AH$6&amp;"B"&amp;($C$1*$A1661+3)))</f>
        <v/>
      </c>
      <c r="D1661" s="19" t="str">
        <f aca="true">IF(INDIRECT($AH$6&amp;"B"&amp;($C$1*$A1661+4)) = 0, "", INDIRECT($AH$6&amp;"B"&amp;($C$1*$A1661+4)))</f>
        <v/>
      </c>
      <c r="E1661" s="19" t="str">
        <f aca="true">IF(INDIRECT($AH$6&amp;"B"&amp;($C$1*$A1661+7)) = 0, "", INDIRECT($AH$6&amp;"B"&amp;($C$1*$A1661+7)))</f>
        <v/>
      </c>
      <c r="F1661" s="20" t="str">
        <f aca="true">IF(C1661 &lt;&gt; "",IF(INDIRECT($AH$6&amp;"B"&amp;($C$1*$A1661+8)) = 0, 0, 1), "")</f>
        <v/>
      </c>
      <c r="G1661" s="20" t="n">
        <f aca="true">INDIRECT($AH$6&amp;"B"&amp;($C$1*$A1661+9))</f>
        <v>0</v>
      </c>
      <c r="H1661" s="20" t="n">
        <f aca="true">INDIRECT($AH$6&amp;"B"&amp;($C$1*$A1661+10))</f>
        <v>0</v>
      </c>
      <c r="I1661" s="20" t="n">
        <f aca="true">INDIRECT($AH$6&amp;"B"&amp;($C$1*$A1661+11))</f>
        <v>0</v>
      </c>
      <c r="J1661" s="20" t="n">
        <f aca="true">INDIRECT($AH$6&amp;"B"&amp;($C$1*$A1661+12))</f>
        <v>0</v>
      </c>
      <c r="K1661" s="21" t="str">
        <f aca="false">IF(C1661&lt;&gt;"",IFERROR((G1661+H1661+I1661)/(G1661+H1661+I1661+J1661),0), "")</f>
        <v/>
      </c>
      <c r="L1661" s="20" t="str">
        <f aca="false">IF(C1661&lt;&gt;"",(G1661* 2) +(H1661* 4) + (I1661* 6) + IF(F1661 = 1, 5, 0), "")</f>
        <v/>
      </c>
      <c r="M1661" s="25" t="str">
        <f aca="true">IF(C1661&lt;&gt;"",SUM(INDIRECT($AH$6&amp;"C"&amp;($C$1*$A1661+9)):INDIRECT($AH$6&amp;"V"&amp;($C$1*$A1661+9))), "")</f>
        <v/>
      </c>
      <c r="N1661" s="25" t="str">
        <f aca="true">IF(C1661&lt;&gt;"",SUM(INDIRECT($AH$6&amp;"C"&amp;($C$1*$A1661+10)):INDIRECT($AH$6&amp;"V"&amp;($C$1*$A1661+10))), "")</f>
        <v/>
      </c>
      <c r="O1661" s="25" t="str">
        <f aca="true">IF(C1661&lt;&gt;"",SUM(INDIRECT($AH$6&amp;"C"&amp;($C$1*$A1661+11)):INDIRECT($AH$6&amp;"V"&amp;($C$1*$A1661+11))),"")</f>
        <v/>
      </c>
      <c r="P1661" s="25" t="str">
        <f aca="true">IF(C1661&lt;&gt;"",SUM(INDIRECT($AH$6&amp;"C"&amp;($C$1*$A1661+12)):INDIRECT($AH$6&amp;"V"&amp;($C$1*$A1661+12))),"")</f>
        <v/>
      </c>
      <c r="Q1661" s="24" t="str">
        <f aca="false">IF(C1661&lt;&gt;"",IFERROR((M1661+N1661+O1661)/(M1661+N1661+O1661+P1661),0), "")</f>
        <v/>
      </c>
      <c r="R1661" s="25" t="str">
        <f aca="true">IF(C1661&lt;&gt;"",SUM(INDIRECT($AH$6&amp;"C"&amp;($C$1*$A1661+13)):INDIRECT($AH$6&amp;"V"&amp;($C$1*$A1661+13))), "")</f>
        <v/>
      </c>
      <c r="S1661" s="25" t="str">
        <f aca="false">IF(C1661&lt;&gt;"",IFERROR((M1661+N1661+O1661+P1661)/R1661, 0),"")</f>
        <v/>
      </c>
      <c r="T1661" s="25" t="str">
        <f aca="false">IF(C1661&lt;&gt;"",IFERROR((M1661+N1661+O1661)/R1661,0),"")</f>
        <v/>
      </c>
      <c r="U1661" s="25" t="str">
        <f aca="true">IF(C1661&lt;&gt;"",IF(INDIRECT($AH$6&amp;"B"&amp;($C$1*$A1661+14))= 1,1,0),"")</f>
        <v/>
      </c>
      <c r="V1661" s="25" t="str">
        <f aca="true">IF(C1661&lt;&gt;"",IF(INDIRECT($AH$6&amp;"B"&amp;($C$1*$A1661+15))= 1,1,0),"")</f>
        <v/>
      </c>
      <c r="W1661" s="25" t="str">
        <f aca="false">IF(C1661&lt;&gt;"",($M1661*1) + ($N1661*2) + ($O1661*3) + (IF(U1661 = 1, 10, 0)) + (IF(V1661 = 1, 20, 0)),"")</f>
        <v/>
      </c>
      <c r="X1661" s="27" t="str">
        <f aca="true">IF(C1661&lt;&gt;"",IF(INDIRECT($AH$6&amp;"B"&amp;($C$1*$A1661+16))= 1,1,0),"")</f>
        <v/>
      </c>
      <c r="Y1661" s="27" t="str">
        <f aca="true">IF(D1661&lt;&gt;"",IF(INDIRECT($AH$6&amp;"B"&amp;($C$1*$A1661+17))= 1,1,0),"")</f>
        <v/>
      </c>
      <c r="Z1661" s="27" t="str">
        <f aca="true">IF(E1661&lt;&gt;"",IF(INDIRECT($AH$6&amp;"B"&amp;($C$1*$A1661+18))= 1,1,0),"")</f>
        <v/>
      </c>
      <c r="AA1661" s="27" t="str">
        <f aca="true">IF(F1661&lt;&gt;"",IF(INDIRECT($AH$6&amp;"B"&amp;($C$1*$A1661+19))= 1,1,0),"")</f>
        <v/>
      </c>
      <c r="AB1661" s="27" t="str">
        <f aca="false">IF(C1661&lt;&gt;"",IF(X1661 = 1, 5, 0) + IF(Z1661 = 1, 25, 0) + IF(AA1661 = 1, 15, 0),"")</f>
        <v/>
      </c>
      <c r="AC1661" s="57" t="str">
        <f aca="false">IF(C1661&lt;&gt;"",L1661+W1661+AB1661,"")</f>
        <v/>
      </c>
    </row>
    <row r="1662" customFormat="false" ht="12.8" hidden="false" customHeight="false" outlineLevel="0" collapsed="false">
      <c r="A1662" s="11" t="n">
        <f aca="false">A1661+1</f>
        <v>159</v>
      </c>
      <c r="B1662" s="38" t="str">
        <f aca="true">IF(INDIRECT($AH$6&amp;"B"&amp;($C$1*$A1662+2))=0, "",INDIRECT($AH$6&amp;"B"&amp;($C$1*$A1662+2)))</f>
        <v/>
      </c>
      <c r="C1662" s="19" t="str">
        <f aca="true">IF(INDIRECT($AH$6&amp;"B"&amp;($C$1*$A1662+3)) = 0, "", INDIRECT($AH$6&amp;"B"&amp;($C$1*$A1662+3)))</f>
        <v/>
      </c>
      <c r="D1662" s="19" t="str">
        <f aca="true">IF(INDIRECT($AH$6&amp;"B"&amp;($C$1*$A1662+4)) = 0, "", INDIRECT($AH$6&amp;"B"&amp;($C$1*$A1662+4)))</f>
        <v/>
      </c>
      <c r="E1662" s="19" t="str">
        <f aca="true">IF(INDIRECT($AH$6&amp;"B"&amp;($C$1*$A1662+7)) = 0, "", INDIRECT($AH$6&amp;"B"&amp;($C$1*$A1662+7)))</f>
        <v/>
      </c>
      <c r="F1662" s="20" t="str">
        <f aca="true">IF(C1662 &lt;&gt; "",IF(INDIRECT($AH$6&amp;"B"&amp;($C$1*$A1662+8)) = 0, 0, 1), "")</f>
        <v/>
      </c>
      <c r="G1662" s="20" t="n">
        <f aca="true">INDIRECT($AH$6&amp;"B"&amp;($C$1*$A1662+9))</f>
        <v>0</v>
      </c>
      <c r="H1662" s="20" t="n">
        <f aca="true">INDIRECT($AH$6&amp;"B"&amp;($C$1*$A1662+10))</f>
        <v>0</v>
      </c>
      <c r="I1662" s="20" t="n">
        <f aca="true">INDIRECT($AH$6&amp;"B"&amp;($C$1*$A1662+11))</f>
        <v>0</v>
      </c>
      <c r="J1662" s="20" t="n">
        <f aca="true">INDIRECT($AH$6&amp;"B"&amp;($C$1*$A1662+12))</f>
        <v>0</v>
      </c>
      <c r="K1662" s="21" t="str">
        <f aca="false">IF(C1662&lt;&gt;"",IFERROR((G1662+H1662+I1662)/(G1662+H1662+I1662+J1662),0), "")</f>
        <v/>
      </c>
      <c r="L1662" s="20" t="str">
        <f aca="false">IF(C1662&lt;&gt;"",(G1662* 2) +(H1662* 4) + (I1662* 6) + IF(F1662 = 1, 5, 0), "")</f>
        <v/>
      </c>
      <c r="M1662" s="25" t="str">
        <f aca="true">IF(C1662&lt;&gt;"",SUM(INDIRECT($AH$6&amp;"C"&amp;($C$1*$A1662+9)):INDIRECT($AH$6&amp;"V"&amp;($C$1*$A1662+9))), "")</f>
        <v/>
      </c>
      <c r="N1662" s="25" t="str">
        <f aca="true">IF(C1662&lt;&gt;"",SUM(INDIRECT($AH$6&amp;"C"&amp;($C$1*$A1662+10)):INDIRECT($AH$6&amp;"V"&amp;($C$1*$A1662+10))), "")</f>
        <v/>
      </c>
      <c r="O1662" s="25" t="str">
        <f aca="true">IF(C1662&lt;&gt;"",SUM(INDIRECT($AH$6&amp;"C"&amp;($C$1*$A1662+11)):INDIRECT($AH$6&amp;"V"&amp;($C$1*$A1662+11))),"")</f>
        <v/>
      </c>
      <c r="P1662" s="25" t="str">
        <f aca="true">IF(C1662&lt;&gt;"",SUM(INDIRECT($AH$6&amp;"C"&amp;($C$1*$A1662+12)):INDIRECT($AH$6&amp;"V"&amp;($C$1*$A1662+12))),"")</f>
        <v/>
      </c>
      <c r="Q1662" s="24" t="str">
        <f aca="false">IF(C1662&lt;&gt;"",IFERROR((M1662+N1662+O1662)/(M1662+N1662+O1662+P1662),0), "")</f>
        <v/>
      </c>
      <c r="R1662" s="25" t="str">
        <f aca="true">IF(C1662&lt;&gt;"",SUM(INDIRECT($AH$6&amp;"C"&amp;($C$1*$A1662+13)):INDIRECT($AH$6&amp;"V"&amp;($C$1*$A1662+13))), "")</f>
        <v/>
      </c>
      <c r="S1662" s="25" t="str">
        <f aca="false">IF(C1662&lt;&gt;"",IFERROR((M1662+N1662+O1662+P1662)/R1662, 0),"")</f>
        <v/>
      </c>
      <c r="T1662" s="25" t="str">
        <f aca="false">IF(C1662&lt;&gt;"",IFERROR((M1662+N1662+O1662)/R1662,0),"")</f>
        <v/>
      </c>
      <c r="U1662" s="25" t="str">
        <f aca="true">IF(C1662&lt;&gt;"",IF(INDIRECT($AH$6&amp;"B"&amp;($C$1*$A1662+14))= 1,1,0),"")</f>
        <v/>
      </c>
      <c r="V1662" s="25" t="str">
        <f aca="true">IF(C1662&lt;&gt;"",IF(INDIRECT($AH$6&amp;"B"&amp;($C$1*$A1662+15))= 1,1,0),"")</f>
        <v/>
      </c>
      <c r="W1662" s="25" t="str">
        <f aca="false">IF(C1662&lt;&gt;"",($M1662*1) + ($N1662*2) + ($O1662*3) + (IF(U1662 = 1, 10, 0)) + (IF(V1662 = 1, 20, 0)),"")</f>
        <v/>
      </c>
      <c r="X1662" s="27" t="str">
        <f aca="true">IF(C1662&lt;&gt;"",IF(INDIRECT($AH$6&amp;"B"&amp;($C$1*$A1662+16))= 1,1,0),"")</f>
        <v/>
      </c>
      <c r="Y1662" s="27" t="str">
        <f aca="true">IF(D1662&lt;&gt;"",IF(INDIRECT($AH$6&amp;"B"&amp;($C$1*$A1662+17))= 1,1,0),"")</f>
        <v/>
      </c>
      <c r="Z1662" s="27" t="str">
        <f aca="true">IF(E1662&lt;&gt;"",IF(INDIRECT($AH$6&amp;"B"&amp;($C$1*$A1662+18))= 1,1,0),"")</f>
        <v/>
      </c>
      <c r="AA1662" s="27" t="str">
        <f aca="true">IF(F1662&lt;&gt;"",IF(INDIRECT($AH$6&amp;"B"&amp;($C$1*$A1662+19))= 1,1,0),"")</f>
        <v/>
      </c>
      <c r="AB1662" s="27" t="str">
        <f aca="false">IF(C1662&lt;&gt;"",IF(X1662 = 1, 5, 0) + IF(Z1662 = 1, 25, 0) + IF(AA1662 = 1, 15, 0),"")</f>
        <v/>
      </c>
      <c r="AC1662" s="57" t="str">
        <f aca="false">IF(C1662&lt;&gt;"",L1662+W1662+AB1662,"")</f>
        <v/>
      </c>
    </row>
    <row r="1663" customFormat="false" ht="12.8" hidden="false" customHeight="false" outlineLevel="0" collapsed="false">
      <c r="A1663" s="11" t="n">
        <f aca="false">A1662+1</f>
        <v>160</v>
      </c>
      <c r="B1663" s="38" t="str">
        <f aca="true">IF(INDIRECT($AH$6&amp;"B"&amp;($C$1*$A1663+2))=0, "",INDIRECT($AH$6&amp;"B"&amp;($C$1*$A1663+2)))</f>
        <v/>
      </c>
      <c r="C1663" s="19" t="str">
        <f aca="true">IF(INDIRECT($AH$6&amp;"B"&amp;($C$1*$A1663+3)) = 0, "", INDIRECT($AH$6&amp;"B"&amp;($C$1*$A1663+3)))</f>
        <v/>
      </c>
      <c r="D1663" s="19" t="str">
        <f aca="true">IF(INDIRECT($AH$6&amp;"B"&amp;($C$1*$A1663+4)) = 0, "", INDIRECT($AH$6&amp;"B"&amp;($C$1*$A1663+4)))</f>
        <v/>
      </c>
      <c r="E1663" s="19" t="str">
        <f aca="true">IF(INDIRECT($AH$6&amp;"B"&amp;($C$1*$A1663+7)) = 0, "", INDIRECT($AH$6&amp;"B"&amp;($C$1*$A1663+7)))</f>
        <v/>
      </c>
      <c r="F1663" s="20" t="str">
        <f aca="true">IF(C1663 &lt;&gt; "",IF(INDIRECT($AH$6&amp;"B"&amp;($C$1*$A1663+8)) = 0, 0, 1), "")</f>
        <v/>
      </c>
      <c r="G1663" s="20" t="n">
        <f aca="true">INDIRECT($AH$6&amp;"B"&amp;($C$1*$A1663+9))</f>
        <v>0</v>
      </c>
      <c r="H1663" s="20" t="n">
        <f aca="true">INDIRECT($AH$6&amp;"B"&amp;($C$1*$A1663+10))</f>
        <v>0</v>
      </c>
      <c r="I1663" s="20" t="n">
        <f aca="true">INDIRECT($AH$6&amp;"B"&amp;($C$1*$A1663+11))</f>
        <v>0</v>
      </c>
      <c r="J1663" s="20" t="n">
        <f aca="true">INDIRECT($AH$6&amp;"B"&amp;($C$1*$A1663+12))</f>
        <v>0</v>
      </c>
      <c r="K1663" s="21" t="str">
        <f aca="false">IF(C1663&lt;&gt;"",IFERROR((G1663+H1663+I1663)/(G1663+H1663+I1663+J1663),0), "")</f>
        <v/>
      </c>
      <c r="L1663" s="20" t="str">
        <f aca="false">IF(C1663&lt;&gt;"",(G1663* 2) +(H1663* 4) + (I1663* 6) + IF(F1663 = 1, 5, 0), "")</f>
        <v/>
      </c>
      <c r="M1663" s="25" t="str">
        <f aca="true">IF(C1663&lt;&gt;"",SUM(INDIRECT($AH$6&amp;"C"&amp;($C$1*$A1663+9)):INDIRECT($AH$6&amp;"V"&amp;($C$1*$A1663+9))), "")</f>
        <v/>
      </c>
      <c r="N1663" s="25" t="str">
        <f aca="true">IF(C1663&lt;&gt;"",SUM(INDIRECT($AH$6&amp;"C"&amp;($C$1*$A1663+10)):INDIRECT($AH$6&amp;"V"&amp;($C$1*$A1663+10))), "")</f>
        <v/>
      </c>
      <c r="O1663" s="25" t="str">
        <f aca="true">IF(C1663&lt;&gt;"",SUM(INDIRECT($AH$6&amp;"C"&amp;($C$1*$A1663+11)):INDIRECT($AH$6&amp;"V"&amp;($C$1*$A1663+11))),"")</f>
        <v/>
      </c>
      <c r="P1663" s="25" t="str">
        <f aca="true">IF(C1663&lt;&gt;"",SUM(INDIRECT($AH$6&amp;"C"&amp;($C$1*$A1663+12)):INDIRECT($AH$6&amp;"V"&amp;($C$1*$A1663+12))),"")</f>
        <v/>
      </c>
      <c r="Q1663" s="24" t="str">
        <f aca="false">IF(C1663&lt;&gt;"",IFERROR((M1663+N1663+O1663)/(M1663+N1663+O1663+P1663),0), "")</f>
        <v/>
      </c>
      <c r="R1663" s="25" t="str">
        <f aca="true">IF(C1663&lt;&gt;"",SUM(INDIRECT($AH$6&amp;"C"&amp;($C$1*$A1663+13)):INDIRECT($AH$6&amp;"V"&amp;($C$1*$A1663+13))), "")</f>
        <v/>
      </c>
      <c r="S1663" s="25" t="str">
        <f aca="false">IF(C1663&lt;&gt;"",IFERROR((M1663+N1663+O1663+P1663)/R1663, 0),"")</f>
        <v/>
      </c>
      <c r="T1663" s="25" t="str">
        <f aca="false">IF(C1663&lt;&gt;"",IFERROR((M1663+N1663+O1663)/R1663,0),"")</f>
        <v/>
      </c>
      <c r="U1663" s="25" t="str">
        <f aca="true">IF(C1663&lt;&gt;"",IF(INDIRECT($AH$6&amp;"B"&amp;($C$1*$A1663+14))= 1,1,0),"")</f>
        <v/>
      </c>
      <c r="V1663" s="25" t="str">
        <f aca="true">IF(C1663&lt;&gt;"",IF(INDIRECT($AH$6&amp;"B"&amp;($C$1*$A1663+15))= 1,1,0),"")</f>
        <v/>
      </c>
      <c r="W1663" s="25" t="str">
        <f aca="false">IF(C1663&lt;&gt;"",($M1663*1) + ($N1663*2) + ($O1663*3) + (IF(U1663 = 1, 10, 0)) + (IF(V1663 = 1, 20, 0)),"")</f>
        <v/>
      </c>
      <c r="X1663" s="27" t="str">
        <f aca="true">IF(C1663&lt;&gt;"",IF(INDIRECT($AH$6&amp;"B"&amp;($C$1*$A1663+16))= 1,1,0),"")</f>
        <v/>
      </c>
      <c r="Y1663" s="27" t="str">
        <f aca="true">IF(D1663&lt;&gt;"",IF(INDIRECT($AH$6&amp;"B"&amp;($C$1*$A1663+17))= 1,1,0),"")</f>
        <v/>
      </c>
      <c r="Z1663" s="27" t="str">
        <f aca="true">IF(E1663&lt;&gt;"",IF(INDIRECT($AH$6&amp;"B"&amp;($C$1*$A1663+18))= 1,1,0),"")</f>
        <v/>
      </c>
      <c r="AA1663" s="27" t="str">
        <f aca="true">IF(F1663&lt;&gt;"",IF(INDIRECT($AH$6&amp;"B"&amp;($C$1*$A1663+19))= 1,1,0),"")</f>
        <v/>
      </c>
      <c r="AB1663" s="27" t="str">
        <f aca="false">IF(C1663&lt;&gt;"",IF(X1663 = 1, 5, 0) + IF(Z1663 = 1, 25, 0) + IF(AA1663 = 1, 15, 0),"")</f>
        <v/>
      </c>
      <c r="AC1663" s="57" t="str">
        <f aca="false">IF(C1663&lt;&gt;"",L1663+W1663+AB1663,"")</f>
        <v/>
      </c>
    </row>
    <row r="1664" customFormat="false" ht="12.8" hidden="false" customHeight="false" outlineLevel="0" collapsed="false">
      <c r="A1664" s="11" t="n">
        <f aca="false">A1663+1</f>
        <v>161</v>
      </c>
      <c r="B1664" s="38" t="str">
        <f aca="true">IF(INDIRECT($AH$6&amp;"B"&amp;($C$1*$A1664+2))=0, "",INDIRECT($AH$6&amp;"B"&amp;($C$1*$A1664+2)))</f>
        <v/>
      </c>
      <c r="C1664" s="19" t="str">
        <f aca="true">IF(INDIRECT($AH$6&amp;"B"&amp;($C$1*$A1664+3)) = 0, "", INDIRECT($AH$6&amp;"B"&amp;($C$1*$A1664+3)))</f>
        <v/>
      </c>
      <c r="D1664" s="19" t="str">
        <f aca="true">IF(INDIRECT($AH$6&amp;"B"&amp;($C$1*$A1664+4)) = 0, "", INDIRECT($AH$6&amp;"B"&amp;($C$1*$A1664+4)))</f>
        <v/>
      </c>
      <c r="E1664" s="19" t="str">
        <f aca="true">IF(INDIRECT($AH$6&amp;"B"&amp;($C$1*$A1664+7)) = 0, "", INDIRECT($AH$6&amp;"B"&amp;($C$1*$A1664+7)))</f>
        <v/>
      </c>
      <c r="F1664" s="20" t="str">
        <f aca="true">IF(C1664 &lt;&gt; "",IF(INDIRECT($AH$6&amp;"B"&amp;($C$1*$A1664+8)) = 0, 0, 1), "")</f>
        <v/>
      </c>
      <c r="G1664" s="20" t="n">
        <f aca="true">INDIRECT($AH$6&amp;"B"&amp;($C$1*$A1664+9))</f>
        <v>0</v>
      </c>
      <c r="H1664" s="20" t="n">
        <f aca="true">INDIRECT($AH$6&amp;"B"&amp;($C$1*$A1664+10))</f>
        <v>0</v>
      </c>
      <c r="I1664" s="20" t="n">
        <f aca="true">INDIRECT($AH$6&amp;"B"&amp;($C$1*$A1664+11))</f>
        <v>0</v>
      </c>
      <c r="J1664" s="20" t="n">
        <f aca="true">INDIRECT($AH$6&amp;"B"&amp;($C$1*$A1664+12))</f>
        <v>0</v>
      </c>
      <c r="K1664" s="21" t="str">
        <f aca="false">IF(C1664&lt;&gt;"",IFERROR((G1664+H1664+I1664)/(G1664+H1664+I1664+J1664),0), "")</f>
        <v/>
      </c>
      <c r="L1664" s="20" t="str">
        <f aca="false">IF(C1664&lt;&gt;"",(G1664* 2) +(H1664* 4) + (I1664* 6) + IF(F1664 = 1, 5, 0), "")</f>
        <v/>
      </c>
      <c r="M1664" s="25" t="str">
        <f aca="true">IF(C1664&lt;&gt;"",SUM(INDIRECT($AH$6&amp;"C"&amp;($C$1*$A1664+9)):INDIRECT($AH$6&amp;"V"&amp;($C$1*$A1664+9))), "")</f>
        <v/>
      </c>
      <c r="N1664" s="25" t="str">
        <f aca="true">IF(C1664&lt;&gt;"",SUM(INDIRECT($AH$6&amp;"C"&amp;($C$1*$A1664+10)):INDIRECT($AH$6&amp;"V"&amp;($C$1*$A1664+10))), "")</f>
        <v/>
      </c>
      <c r="O1664" s="25" t="str">
        <f aca="true">IF(C1664&lt;&gt;"",SUM(INDIRECT($AH$6&amp;"C"&amp;($C$1*$A1664+11)):INDIRECT($AH$6&amp;"V"&amp;($C$1*$A1664+11))),"")</f>
        <v/>
      </c>
      <c r="P1664" s="25" t="str">
        <f aca="true">IF(C1664&lt;&gt;"",SUM(INDIRECT($AH$6&amp;"C"&amp;($C$1*$A1664+12)):INDIRECT($AH$6&amp;"V"&amp;($C$1*$A1664+12))),"")</f>
        <v/>
      </c>
      <c r="Q1664" s="24" t="str">
        <f aca="false">IF(C1664&lt;&gt;"",IFERROR((M1664+N1664+O1664)/(M1664+N1664+O1664+P1664),0), "")</f>
        <v/>
      </c>
      <c r="R1664" s="25" t="str">
        <f aca="true">IF(C1664&lt;&gt;"",SUM(INDIRECT($AH$6&amp;"C"&amp;($C$1*$A1664+13)):INDIRECT($AH$6&amp;"V"&amp;($C$1*$A1664+13))), "")</f>
        <v/>
      </c>
      <c r="S1664" s="25" t="str">
        <f aca="false">IF(C1664&lt;&gt;"",IFERROR((M1664+N1664+O1664+P1664)/R1664, 0),"")</f>
        <v/>
      </c>
      <c r="T1664" s="25" t="str">
        <f aca="false">IF(C1664&lt;&gt;"",IFERROR((M1664+N1664+O1664)/R1664,0),"")</f>
        <v/>
      </c>
      <c r="U1664" s="25" t="str">
        <f aca="true">IF(C1664&lt;&gt;"",IF(INDIRECT($AH$6&amp;"B"&amp;($C$1*$A1664+14))= 1,1,0),"")</f>
        <v/>
      </c>
      <c r="V1664" s="25" t="str">
        <f aca="true">IF(C1664&lt;&gt;"",IF(INDIRECT($AH$6&amp;"B"&amp;($C$1*$A1664+15))= 1,1,0),"")</f>
        <v/>
      </c>
      <c r="W1664" s="25" t="str">
        <f aca="false">IF(C1664&lt;&gt;"",($M1664*1) + ($N1664*2) + ($O1664*3) + (IF(U1664 = 1, 10, 0)) + (IF(V1664 = 1, 20, 0)),"")</f>
        <v/>
      </c>
      <c r="X1664" s="27" t="str">
        <f aca="true">IF(C1664&lt;&gt;"",IF(INDIRECT($AH$6&amp;"B"&amp;($C$1*$A1664+16))= 1,1,0),"")</f>
        <v/>
      </c>
      <c r="Y1664" s="27" t="str">
        <f aca="true">IF(D1664&lt;&gt;"",IF(INDIRECT($AH$6&amp;"B"&amp;($C$1*$A1664+17))= 1,1,0),"")</f>
        <v/>
      </c>
      <c r="Z1664" s="27" t="str">
        <f aca="true">IF(E1664&lt;&gt;"",IF(INDIRECT($AH$6&amp;"B"&amp;($C$1*$A1664+18))= 1,1,0),"")</f>
        <v/>
      </c>
      <c r="AA1664" s="27" t="str">
        <f aca="true">IF(F1664&lt;&gt;"",IF(INDIRECT($AH$6&amp;"B"&amp;($C$1*$A1664+19))= 1,1,0),"")</f>
        <v/>
      </c>
      <c r="AB1664" s="27" t="str">
        <f aca="false">IF(C1664&lt;&gt;"",IF(X1664 = 1, 5, 0) + IF(Z1664 = 1, 25, 0) + IF(AA1664 = 1, 15, 0),"")</f>
        <v/>
      </c>
      <c r="AC1664" s="57" t="str">
        <f aca="false">IF(C1664&lt;&gt;"",L1664+W1664+AB1664,"")</f>
        <v/>
      </c>
    </row>
    <row r="1665" customFormat="false" ht="12.8" hidden="false" customHeight="false" outlineLevel="0" collapsed="false">
      <c r="A1665" s="11" t="n">
        <f aca="false">A1664+1</f>
        <v>162</v>
      </c>
      <c r="B1665" s="38" t="str">
        <f aca="true">IF(INDIRECT($AH$6&amp;"B"&amp;($C$1*$A1665+2))=0, "",INDIRECT($AH$6&amp;"B"&amp;($C$1*$A1665+2)))</f>
        <v/>
      </c>
      <c r="C1665" s="19" t="str">
        <f aca="true">IF(INDIRECT($AH$6&amp;"B"&amp;($C$1*$A1665+3)) = 0, "", INDIRECT($AH$6&amp;"B"&amp;($C$1*$A1665+3)))</f>
        <v/>
      </c>
      <c r="D1665" s="19" t="str">
        <f aca="true">IF(INDIRECT($AH$6&amp;"B"&amp;($C$1*$A1665+4)) = 0, "", INDIRECT($AH$6&amp;"B"&amp;($C$1*$A1665+4)))</f>
        <v/>
      </c>
      <c r="E1665" s="19" t="str">
        <f aca="true">IF(INDIRECT($AH$6&amp;"B"&amp;($C$1*$A1665+7)) = 0, "", INDIRECT($AH$6&amp;"B"&amp;($C$1*$A1665+7)))</f>
        <v/>
      </c>
      <c r="F1665" s="20" t="str">
        <f aca="true">IF(C1665 &lt;&gt; "",IF(INDIRECT($AH$6&amp;"B"&amp;($C$1*$A1665+8)) = 0, 0, 1), "")</f>
        <v/>
      </c>
      <c r="G1665" s="20" t="n">
        <f aca="true">INDIRECT($AH$6&amp;"B"&amp;($C$1*$A1665+9))</f>
        <v>0</v>
      </c>
      <c r="H1665" s="20" t="n">
        <f aca="true">INDIRECT($AH$6&amp;"B"&amp;($C$1*$A1665+10))</f>
        <v>0</v>
      </c>
      <c r="I1665" s="20" t="n">
        <f aca="true">INDIRECT($AH$6&amp;"B"&amp;($C$1*$A1665+11))</f>
        <v>0</v>
      </c>
      <c r="J1665" s="20" t="n">
        <f aca="true">INDIRECT($AH$6&amp;"B"&amp;($C$1*$A1665+12))</f>
        <v>0</v>
      </c>
      <c r="K1665" s="21" t="str">
        <f aca="false">IF(C1665&lt;&gt;"",IFERROR((G1665+H1665+I1665)/(G1665+H1665+I1665+J1665),0), "")</f>
        <v/>
      </c>
      <c r="L1665" s="20" t="str">
        <f aca="false">IF(C1665&lt;&gt;"",(G1665* 2) +(H1665* 4) + (I1665* 6) + IF(F1665 = 1, 5, 0), "")</f>
        <v/>
      </c>
      <c r="M1665" s="25" t="str">
        <f aca="true">IF(C1665&lt;&gt;"",SUM(INDIRECT($AH$6&amp;"C"&amp;($C$1*$A1665+9)):INDIRECT($AH$6&amp;"V"&amp;($C$1*$A1665+9))), "")</f>
        <v/>
      </c>
      <c r="N1665" s="25" t="str">
        <f aca="true">IF(C1665&lt;&gt;"",SUM(INDIRECT($AH$6&amp;"C"&amp;($C$1*$A1665+10)):INDIRECT($AH$6&amp;"V"&amp;($C$1*$A1665+10))), "")</f>
        <v/>
      </c>
      <c r="O1665" s="25" t="str">
        <f aca="true">IF(C1665&lt;&gt;"",SUM(INDIRECT($AH$6&amp;"C"&amp;($C$1*$A1665+11)):INDIRECT($AH$6&amp;"V"&amp;($C$1*$A1665+11))),"")</f>
        <v/>
      </c>
      <c r="P1665" s="25" t="str">
        <f aca="true">IF(C1665&lt;&gt;"",SUM(INDIRECT($AH$6&amp;"C"&amp;($C$1*$A1665+12)):INDIRECT($AH$6&amp;"V"&amp;($C$1*$A1665+12))),"")</f>
        <v/>
      </c>
      <c r="Q1665" s="24" t="str">
        <f aca="false">IF(C1665&lt;&gt;"",IFERROR((M1665+N1665+O1665)/(M1665+N1665+O1665+P1665),0), "")</f>
        <v/>
      </c>
      <c r="R1665" s="25" t="str">
        <f aca="true">IF(C1665&lt;&gt;"",SUM(INDIRECT($AH$6&amp;"C"&amp;($C$1*$A1665+13)):INDIRECT($AH$6&amp;"V"&amp;($C$1*$A1665+13))), "")</f>
        <v/>
      </c>
      <c r="S1665" s="25" t="str">
        <f aca="false">IF(C1665&lt;&gt;"",IFERROR((M1665+N1665+O1665+P1665)/R1665, 0),"")</f>
        <v/>
      </c>
      <c r="T1665" s="25" t="str">
        <f aca="false">IF(C1665&lt;&gt;"",IFERROR((M1665+N1665+O1665)/R1665,0),"")</f>
        <v/>
      </c>
      <c r="U1665" s="25" t="str">
        <f aca="true">IF(C1665&lt;&gt;"",IF(INDIRECT($AH$6&amp;"B"&amp;($C$1*$A1665+14))= 1,1,0),"")</f>
        <v/>
      </c>
      <c r="V1665" s="25" t="str">
        <f aca="true">IF(C1665&lt;&gt;"",IF(INDIRECT($AH$6&amp;"B"&amp;($C$1*$A1665+15))= 1,1,0),"")</f>
        <v/>
      </c>
      <c r="W1665" s="25" t="str">
        <f aca="false">IF(C1665&lt;&gt;"",($M1665*1) + ($N1665*2) + ($O1665*3) + (IF(U1665 = 1, 10, 0)) + (IF(V1665 = 1, 20, 0)),"")</f>
        <v/>
      </c>
      <c r="X1665" s="27" t="str">
        <f aca="true">IF(C1665&lt;&gt;"",IF(INDIRECT($AH$6&amp;"B"&amp;($C$1*$A1665+16))= 1,1,0),"")</f>
        <v/>
      </c>
      <c r="Y1665" s="27" t="str">
        <f aca="true">IF(D1665&lt;&gt;"",IF(INDIRECT($AH$6&amp;"B"&amp;($C$1*$A1665+17))= 1,1,0),"")</f>
        <v/>
      </c>
      <c r="Z1665" s="27" t="str">
        <f aca="true">IF(E1665&lt;&gt;"",IF(INDIRECT($AH$6&amp;"B"&amp;($C$1*$A1665+18))= 1,1,0),"")</f>
        <v/>
      </c>
      <c r="AA1665" s="27" t="str">
        <f aca="true">IF(F1665&lt;&gt;"",IF(INDIRECT($AH$6&amp;"B"&amp;($C$1*$A1665+19))= 1,1,0),"")</f>
        <v/>
      </c>
      <c r="AB1665" s="27" t="str">
        <f aca="false">IF(C1665&lt;&gt;"",IF(X1665 = 1, 5, 0) + IF(Z1665 = 1, 25, 0) + IF(AA1665 = 1, 15, 0),"")</f>
        <v/>
      </c>
      <c r="AC1665" s="57" t="str">
        <f aca="false">IF(C1665&lt;&gt;"",L1665+W1665+AB1665,"")</f>
        <v/>
      </c>
    </row>
    <row r="1666" customFormat="false" ht="12.8" hidden="false" customHeight="false" outlineLevel="0" collapsed="false">
      <c r="A1666" s="11" t="n">
        <f aca="false">A1665+1</f>
        <v>163</v>
      </c>
      <c r="B1666" s="38" t="str">
        <f aca="true">IF(INDIRECT($AH$6&amp;"B"&amp;($C$1*$A1666+2))=0, "",INDIRECT($AH$6&amp;"B"&amp;($C$1*$A1666+2)))</f>
        <v/>
      </c>
      <c r="C1666" s="19" t="str">
        <f aca="true">IF(INDIRECT($AH$6&amp;"B"&amp;($C$1*$A1666+3)) = 0, "", INDIRECT($AH$6&amp;"B"&amp;($C$1*$A1666+3)))</f>
        <v/>
      </c>
      <c r="D1666" s="19" t="str">
        <f aca="true">IF(INDIRECT($AH$6&amp;"B"&amp;($C$1*$A1666+4)) = 0, "", INDIRECT($AH$6&amp;"B"&amp;($C$1*$A1666+4)))</f>
        <v/>
      </c>
      <c r="E1666" s="19" t="str">
        <f aca="true">IF(INDIRECT($AH$6&amp;"B"&amp;($C$1*$A1666+7)) = 0, "", INDIRECT($AH$6&amp;"B"&amp;($C$1*$A1666+7)))</f>
        <v/>
      </c>
      <c r="F1666" s="20" t="str">
        <f aca="true">IF(C1666 &lt;&gt; "",IF(INDIRECT($AH$6&amp;"B"&amp;($C$1*$A1666+8)) = 0, 0, 1), "")</f>
        <v/>
      </c>
      <c r="G1666" s="20" t="n">
        <f aca="true">INDIRECT($AH$6&amp;"B"&amp;($C$1*$A1666+9))</f>
        <v>0</v>
      </c>
      <c r="H1666" s="20" t="n">
        <f aca="true">INDIRECT($AH$6&amp;"B"&amp;($C$1*$A1666+10))</f>
        <v>0</v>
      </c>
      <c r="I1666" s="20" t="n">
        <f aca="true">INDIRECT($AH$6&amp;"B"&amp;($C$1*$A1666+11))</f>
        <v>0</v>
      </c>
      <c r="J1666" s="20" t="n">
        <f aca="true">INDIRECT($AH$6&amp;"B"&amp;($C$1*$A1666+12))</f>
        <v>0</v>
      </c>
      <c r="K1666" s="21" t="str">
        <f aca="false">IF(C1666&lt;&gt;"",IFERROR((G1666+H1666+I1666)/(G1666+H1666+I1666+J1666),0), "")</f>
        <v/>
      </c>
      <c r="L1666" s="20" t="str">
        <f aca="false">IF(C1666&lt;&gt;"",(G1666* 2) +(H1666* 4) + (I1666* 6) + IF(F1666 = 1, 5, 0), "")</f>
        <v/>
      </c>
      <c r="M1666" s="25" t="str">
        <f aca="true">IF(C1666&lt;&gt;"",SUM(INDIRECT($AH$6&amp;"C"&amp;($C$1*$A1666+9)):INDIRECT($AH$6&amp;"V"&amp;($C$1*$A1666+9))), "")</f>
        <v/>
      </c>
      <c r="N1666" s="25" t="str">
        <f aca="true">IF(C1666&lt;&gt;"",SUM(INDIRECT($AH$6&amp;"C"&amp;($C$1*$A1666+10)):INDIRECT($AH$6&amp;"V"&amp;($C$1*$A1666+10))), "")</f>
        <v/>
      </c>
      <c r="O1666" s="25" t="str">
        <f aca="true">IF(C1666&lt;&gt;"",SUM(INDIRECT($AH$6&amp;"C"&amp;($C$1*$A1666+11)):INDIRECT($AH$6&amp;"V"&amp;($C$1*$A1666+11))),"")</f>
        <v/>
      </c>
      <c r="P1666" s="25" t="str">
        <f aca="true">IF(C1666&lt;&gt;"",SUM(INDIRECT($AH$6&amp;"C"&amp;($C$1*$A1666+12)):INDIRECT($AH$6&amp;"V"&amp;($C$1*$A1666+12))),"")</f>
        <v/>
      </c>
      <c r="Q1666" s="24" t="str">
        <f aca="false">IF(C1666&lt;&gt;"",IFERROR((M1666+N1666+O1666)/(M1666+N1666+O1666+P1666),0), "")</f>
        <v/>
      </c>
      <c r="R1666" s="25" t="str">
        <f aca="true">IF(C1666&lt;&gt;"",SUM(INDIRECT($AH$6&amp;"C"&amp;($C$1*$A1666+13)):INDIRECT($AH$6&amp;"V"&amp;($C$1*$A1666+13))), "")</f>
        <v/>
      </c>
      <c r="S1666" s="25" t="str">
        <f aca="false">IF(C1666&lt;&gt;"",IFERROR((M1666+N1666+O1666+P1666)/R1666, 0),"")</f>
        <v/>
      </c>
      <c r="T1666" s="25" t="str">
        <f aca="false">IF(C1666&lt;&gt;"",IFERROR((M1666+N1666+O1666)/R1666,0),"")</f>
        <v/>
      </c>
      <c r="U1666" s="25" t="str">
        <f aca="true">IF(C1666&lt;&gt;"",IF(INDIRECT($AH$6&amp;"B"&amp;($C$1*$A1666+14))= 1,1,0),"")</f>
        <v/>
      </c>
      <c r="V1666" s="25" t="str">
        <f aca="true">IF(C1666&lt;&gt;"",IF(INDIRECT($AH$6&amp;"B"&amp;($C$1*$A1666+15))= 1,1,0),"")</f>
        <v/>
      </c>
      <c r="W1666" s="25" t="str">
        <f aca="false">IF(C1666&lt;&gt;"",($M1666*1) + ($N1666*2) + ($O1666*3) + (IF(U1666 = 1, 10, 0)) + (IF(V1666 = 1, 20, 0)),"")</f>
        <v/>
      </c>
      <c r="X1666" s="27" t="str">
        <f aca="true">IF(C1666&lt;&gt;"",IF(INDIRECT($AH$6&amp;"B"&amp;($C$1*$A1666+16))= 1,1,0),"")</f>
        <v/>
      </c>
      <c r="Y1666" s="27" t="str">
        <f aca="true">IF(D1666&lt;&gt;"",IF(INDIRECT($AH$6&amp;"B"&amp;($C$1*$A1666+17))= 1,1,0),"")</f>
        <v/>
      </c>
      <c r="Z1666" s="27" t="str">
        <f aca="true">IF(E1666&lt;&gt;"",IF(INDIRECT($AH$6&amp;"B"&amp;($C$1*$A1666+18))= 1,1,0),"")</f>
        <v/>
      </c>
      <c r="AA1666" s="27" t="str">
        <f aca="true">IF(F1666&lt;&gt;"",IF(INDIRECT($AH$6&amp;"B"&amp;($C$1*$A1666+19))= 1,1,0),"")</f>
        <v/>
      </c>
      <c r="AB1666" s="27" t="str">
        <f aca="false">IF(C1666&lt;&gt;"",IF(X1666 = 1, 5, 0) + IF(Z1666 = 1, 25, 0) + IF(AA1666 = 1, 15, 0),"")</f>
        <v/>
      </c>
      <c r="AC1666" s="57" t="str">
        <f aca="false">IF(C1666&lt;&gt;"",L1666+W1666+AB1666,"")</f>
        <v/>
      </c>
    </row>
    <row r="1667" customFormat="false" ht="12.8" hidden="false" customHeight="false" outlineLevel="0" collapsed="false">
      <c r="A1667" s="11" t="n">
        <f aca="false">A1666+1</f>
        <v>164</v>
      </c>
      <c r="B1667" s="38" t="str">
        <f aca="true">IF(INDIRECT($AH$6&amp;"B"&amp;($C$1*$A1667+2))=0, "",INDIRECT($AH$6&amp;"B"&amp;($C$1*$A1667+2)))</f>
        <v/>
      </c>
      <c r="C1667" s="19" t="str">
        <f aca="true">IF(INDIRECT($AH$6&amp;"B"&amp;($C$1*$A1667+3)) = 0, "", INDIRECT($AH$6&amp;"B"&amp;($C$1*$A1667+3)))</f>
        <v/>
      </c>
      <c r="D1667" s="19" t="str">
        <f aca="true">IF(INDIRECT($AH$6&amp;"B"&amp;($C$1*$A1667+4)) = 0, "", INDIRECT($AH$6&amp;"B"&amp;($C$1*$A1667+4)))</f>
        <v/>
      </c>
      <c r="E1667" s="19" t="str">
        <f aca="true">IF(INDIRECT($AH$6&amp;"B"&amp;($C$1*$A1667+7)) = 0, "", INDIRECT($AH$6&amp;"B"&amp;($C$1*$A1667+7)))</f>
        <v/>
      </c>
      <c r="F1667" s="20" t="str">
        <f aca="true">IF(C1667 &lt;&gt; "",IF(INDIRECT($AH$6&amp;"B"&amp;($C$1*$A1667+8)) = 0, 0, 1), "")</f>
        <v/>
      </c>
      <c r="G1667" s="20" t="n">
        <f aca="true">INDIRECT($AH$6&amp;"B"&amp;($C$1*$A1667+9))</f>
        <v>0</v>
      </c>
      <c r="H1667" s="20" t="n">
        <f aca="true">INDIRECT($AH$6&amp;"B"&amp;($C$1*$A1667+10))</f>
        <v>0</v>
      </c>
      <c r="I1667" s="20" t="n">
        <f aca="true">INDIRECT($AH$6&amp;"B"&amp;($C$1*$A1667+11))</f>
        <v>0</v>
      </c>
      <c r="J1667" s="20" t="n">
        <f aca="true">INDIRECT($AH$6&amp;"B"&amp;($C$1*$A1667+12))</f>
        <v>0</v>
      </c>
      <c r="K1667" s="21" t="str">
        <f aca="false">IF(C1667&lt;&gt;"",IFERROR((G1667+H1667+I1667)/(G1667+H1667+I1667+J1667),0), "")</f>
        <v/>
      </c>
      <c r="L1667" s="20" t="str">
        <f aca="false">IF(C1667&lt;&gt;"",(G1667* 2) +(H1667* 4) + (I1667* 6) + IF(F1667 = 1, 5, 0), "")</f>
        <v/>
      </c>
      <c r="M1667" s="25" t="str">
        <f aca="true">IF(C1667&lt;&gt;"",SUM(INDIRECT($AH$6&amp;"C"&amp;($C$1*$A1667+9)):INDIRECT($AH$6&amp;"V"&amp;($C$1*$A1667+9))), "")</f>
        <v/>
      </c>
      <c r="N1667" s="25" t="str">
        <f aca="true">IF(C1667&lt;&gt;"",SUM(INDIRECT($AH$6&amp;"C"&amp;($C$1*$A1667+10)):INDIRECT($AH$6&amp;"V"&amp;($C$1*$A1667+10))), "")</f>
        <v/>
      </c>
      <c r="O1667" s="25" t="str">
        <f aca="true">IF(C1667&lt;&gt;"",SUM(INDIRECT($AH$6&amp;"C"&amp;($C$1*$A1667+11)):INDIRECT($AH$6&amp;"V"&amp;($C$1*$A1667+11))),"")</f>
        <v/>
      </c>
      <c r="P1667" s="25" t="str">
        <f aca="true">IF(C1667&lt;&gt;"",SUM(INDIRECT($AH$6&amp;"C"&amp;($C$1*$A1667+12)):INDIRECT($AH$6&amp;"V"&amp;($C$1*$A1667+12))),"")</f>
        <v/>
      </c>
      <c r="Q1667" s="24" t="str">
        <f aca="false">IF(C1667&lt;&gt;"",IFERROR((M1667+N1667+O1667)/(M1667+N1667+O1667+P1667),0), "")</f>
        <v/>
      </c>
      <c r="R1667" s="25" t="str">
        <f aca="true">IF(C1667&lt;&gt;"",SUM(INDIRECT($AH$6&amp;"C"&amp;($C$1*$A1667+13)):INDIRECT($AH$6&amp;"V"&amp;($C$1*$A1667+13))), "")</f>
        <v/>
      </c>
      <c r="S1667" s="25" t="str">
        <f aca="false">IF(C1667&lt;&gt;"",IFERROR((M1667+N1667+O1667+P1667)/R1667, 0),"")</f>
        <v/>
      </c>
      <c r="T1667" s="25" t="str">
        <f aca="false">IF(C1667&lt;&gt;"",IFERROR((M1667+N1667+O1667)/R1667,0),"")</f>
        <v/>
      </c>
      <c r="U1667" s="25" t="str">
        <f aca="true">IF(C1667&lt;&gt;"",IF(INDIRECT($AH$6&amp;"B"&amp;($C$1*$A1667+14))= 1,1,0),"")</f>
        <v/>
      </c>
      <c r="V1667" s="25" t="str">
        <f aca="true">IF(C1667&lt;&gt;"",IF(INDIRECT($AH$6&amp;"B"&amp;($C$1*$A1667+15))= 1,1,0),"")</f>
        <v/>
      </c>
      <c r="W1667" s="25" t="str">
        <f aca="false">IF(C1667&lt;&gt;"",($M1667*1) + ($N1667*2) + ($O1667*3) + (IF(U1667 = 1, 10, 0)) + (IF(V1667 = 1, 20, 0)),"")</f>
        <v/>
      </c>
      <c r="X1667" s="27" t="str">
        <f aca="true">IF(C1667&lt;&gt;"",IF(INDIRECT($AH$6&amp;"B"&amp;($C$1*$A1667+16))= 1,1,0),"")</f>
        <v/>
      </c>
      <c r="Y1667" s="27" t="str">
        <f aca="true">IF(D1667&lt;&gt;"",IF(INDIRECT($AH$6&amp;"B"&amp;($C$1*$A1667+17))= 1,1,0),"")</f>
        <v/>
      </c>
      <c r="Z1667" s="27" t="str">
        <f aca="true">IF(E1667&lt;&gt;"",IF(INDIRECT($AH$6&amp;"B"&amp;($C$1*$A1667+18))= 1,1,0),"")</f>
        <v/>
      </c>
      <c r="AA1667" s="27" t="str">
        <f aca="true">IF(F1667&lt;&gt;"",IF(INDIRECT($AH$6&amp;"B"&amp;($C$1*$A1667+19))= 1,1,0),"")</f>
        <v/>
      </c>
      <c r="AB1667" s="27" t="str">
        <f aca="false">IF(C1667&lt;&gt;"",IF(X1667 = 1, 5, 0) + IF(Z1667 = 1, 25, 0) + IF(AA1667 = 1, 15, 0),"")</f>
        <v/>
      </c>
      <c r="AC1667" s="57" t="str">
        <f aca="false">IF(C1667&lt;&gt;"",L1667+W1667+AB1667,"")</f>
        <v/>
      </c>
    </row>
    <row r="1668" customFormat="false" ht="12.8" hidden="false" customHeight="false" outlineLevel="0" collapsed="false">
      <c r="A1668" s="11" t="n">
        <f aca="false">A1667+1</f>
        <v>165</v>
      </c>
      <c r="B1668" s="38" t="str">
        <f aca="true">IF(INDIRECT($AH$6&amp;"B"&amp;($C$1*$A1668+2))=0, "",INDIRECT($AH$6&amp;"B"&amp;($C$1*$A1668+2)))</f>
        <v/>
      </c>
      <c r="C1668" s="19" t="str">
        <f aca="true">IF(INDIRECT($AH$6&amp;"B"&amp;($C$1*$A1668+3)) = 0, "", INDIRECT($AH$6&amp;"B"&amp;($C$1*$A1668+3)))</f>
        <v/>
      </c>
      <c r="D1668" s="19" t="str">
        <f aca="true">IF(INDIRECT($AH$6&amp;"B"&amp;($C$1*$A1668+4)) = 0, "", INDIRECT($AH$6&amp;"B"&amp;($C$1*$A1668+4)))</f>
        <v/>
      </c>
      <c r="E1668" s="19" t="str">
        <f aca="true">IF(INDIRECT($AH$6&amp;"B"&amp;($C$1*$A1668+7)) = 0, "", INDIRECT($AH$6&amp;"B"&amp;($C$1*$A1668+7)))</f>
        <v/>
      </c>
      <c r="F1668" s="20" t="str">
        <f aca="true">IF(C1668 &lt;&gt; "",IF(INDIRECT($AH$6&amp;"B"&amp;($C$1*$A1668+8)) = 0, 0, 1), "")</f>
        <v/>
      </c>
      <c r="G1668" s="20" t="n">
        <f aca="true">INDIRECT($AH$6&amp;"B"&amp;($C$1*$A1668+9))</f>
        <v>0</v>
      </c>
      <c r="H1668" s="20" t="n">
        <f aca="true">INDIRECT($AH$6&amp;"B"&amp;($C$1*$A1668+10))</f>
        <v>0</v>
      </c>
      <c r="I1668" s="20" t="n">
        <f aca="true">INDIRECT($AH$6&amp;"B"&amp;($C$1*$A1668+11))</f>
        <v>0</v>
      </c>
      <c r="J1668" s="20" t="n">
        <f aca="true">INDIRECT($AH$6&amp;"B"&amp;($C$1*$A1668+12))</f>
        <v>0</v>
      </c>
      <c r="K1668" s="21" t="str">
        <f aca="false">IF(C1668&lt;&gt;"",IFERROR((G1668+H1668+I1668)/(G1668+H1668+I1668+J1668),0), "")</f>
        <v/>
      </c>
      <c r="L1668" s="20" t="str">
        <f aca="false">IF(C1668&lt;&gt;"",(G1668* 2) +(H1668* 4) + (I1668* 6) + IF(F1668 = 1, 5, 0), "")</f>
        <v/>
      </c>
      <c r="M1668" s="25" t="str">
        <f aca="true">IF(C1668&lt;&gt;"",SUM(INDIRECT($AH$6&amp;"C"&amp;($C$1*$A1668+9)):INDIRECT($AH$6&amp;"V"&amp;($C$1*$A1668+9))), "")</f>
        <v/>
      </c>
      <c r="N1668" s="25" t="str">
        <f aca="true">IF(C1668&lt;&gt;"",SUM(INDIRECT($AH$6&amp;"C"&amp;($C$1*$A1668+10)):INDIRECT($AH$6&amp;"V"&amp;($C$1*$A1668+10))), "")</f>
        <v/>
      </c>
      <c r="O1668" s="25" t="str">
        <f aca="true">IF(C1668&lt;&gt;"",SUM(INDIRECT($AH$6&amp;"C"&amp;($C$1*$A1668+11)):INDIRECT($AH$6&amp;"V"&amp;($C$1*$A1668+11))),"")</f>
        <v/>
      </c>
      <c r="P1668" s="25" t="str">
        <f aca="true">IF(C1668&lt;&gt;"",SUM(INDIRECT($AH$6&amp;"C"&amp;($C$1*$A1668+12)):INDIRECT($AH$6&amp;"V"&amp;($C$1*$A1668+12))),"")</f>
        <v/>
      </c>
      <c r="Q1668" s="24" t="str">
        <f aca="false">IF(C1668&lt;&gt;"",IFERROR((M1668+N1668+O1668)/(M1668+N1668+O1668+P1668),0), "")</f>
        <v/>
      </c>
      <c r="R1668" s="25" t="str">
        <f aca="true">IF(C1668&lt;&gt;"",SUM(INDIRECT($AH$6&amp;"C"&amp;($C$1*$A1668+13)):INDIRECT($AH$6&amp;"V"&amp;($C$1*$A1668+13))), "")</f>
        <v/>
      </c>
      <c r="S1668" s="25" t="str">
        <f aca="false">IF(C1668&lt;&gt;"",IFERROR((M1668+N1668+O1668+P1668)/R1668, 0),"")</f>
        <v/>
      </c>
      <c r="T1668" s="25" t="str">
        <f aca="false">IF(C1668&lt;&gt;"",IFERROR((M1668+N1668+O1668)/R1668,0),"")</f>
        <v/>
      </c>
      <c r="U1668" s="25" t="str">
        <f aca="true">IF(C1668&lt;&gt;"",IF(INDIRECT($AH$6&amp;"B"&amp;($C$1*$A1668+14))= 1,1,0),"")</f>
        <v/>
      </c>
      <c r="V1668" s="25" t="str">
        <f aca="true">IF(C1668&lt;&gt;"",IF(INDIRECT($AH$6&amp;"B"&amp;($C$1*$A1668+15))= 1,1,0),"")</f>
        <v/>
      </c>
      <c r="W1668" s="25" t="str">
        <f aca="false">IF(C1668&lt;&gt;"",($M1668*1) + ($N1668*2) + ($O1668*3) + (IF(U1668 = 1, 10, 0)) + (IF(V1668 = 1, 20, 0)),"")</f>
        <v/>
      </c>
      <c r="X1668" s="27" t="str">
        <f aca="true">IF(C1668&lt;&gt;"",IF(INDIRECT($AH$6&amp;"B"&amp;($C$1*$A1668+16))= 1,1,0),"")</f>
        <v/>
      </c>
      <c r="Y1668" s="27" t="str">
        <f aca="true">IF(D1668&lt;&gt;"",IF(INDIRECT($AH$6&amp;"B"&amp;($C$1*$A1668+17))= 1,1,0),"")</f>
        <v/>
      </c>
      <c r="Z1668" s="27" t="str">
        <f aca="true">IF(E1668&lt;&gt;"",IF(INDIRECT($AH$6&amp;"B"&amp;($C$1*$A1668+18))= 1,1,0),"")</f>
        <v/>
      </c>
      <c r="AA1668" s="27" t="str">
        <f aca="true">IF(F1668&lt;&gt;"",IF(INDIRECT($AH$6&amp;"B"&amp;($C$1*$A1668+19))= 1,1,0),"")</f>
        <v/>
      </c>
      <c r="AB1668" s="27" t="str">
        <f aca="false">IF(C1668&lt;&gt;"",IF(X1668 = 1, 5, 0) + IF(Z1668 = 1, 25, 0) + IF(AA1668 = 1, 15, 0),"")</f>
        <v/>
      </c>
      <c r="AC1668" s="57" t="str">
        <f aca="false">IF(C1668&lt;&gt;"",L1668+W1668+AB1668,"")</f>
        <v/>
      </c>
    </row>
    <row r="1669" customFormat="false" ht="12.8" hidden="false" customHeight="false" outlineLevel="0" collapsed="false">
      <c r="A1669" s="11" t="n">
        <f aca="false">A1668+1</f>
        <v>166</v>
      </c>
      <c r="B1669" s="38" t="str">
        <f aca="true">IF(INDIRECT($AH$6&amp;"B"&amp;($C$1*$A1669+2))=0, "",INDIRECT($AH$6&amp;"B"&amp;($C$1*$A1669+2)))</f>
        <v/>
      </c>
      <c r="C1669" s="19" t="str">
        <f aca="true">IF(INDIRECT($AH$6&amp;"B"&amp;($C$1*$A1669+3)) = 0, "", INDIRECT($AH$6&amp;"B"&amp;($C$1*$A1669+3)))</f>
        <v/>
      </c>
      <c r="D1669" s="19" t="str">
        <f aca="true">IF(INDIRECT($AH$6&amp;"B"&amp;($C$1*$A1669+4)) = 0, "", INDIRECT($AH$6&amp;"B"&amp;($C$1*$A1669+4)))</f>
        <v/>
      </c>
      <c r="E1669" s="19" t="str">
        <f aca="true">IF(INDIRECT($AH$6&amp;"B"&amp;($C$1*$A1669+7)) = 0, "", INDIRECT($AH$6&amp;"B"&amp;($C$1*$A1669+7)))</f>
        <v/>
      </c>
      <c r="F1669" s="20" t="str">
        <f aca="true">IF(C1669 &lt;&gt; "",IF(INDIRECT($AH$6&amp;"B"&amp;($C$1*$A1669+8)) = 0, 0, 1), "")</f>
        <v/>
      </c>
      <c r="G1669" s="20" t="n">
        <f aca="true">INDIRECT($AH$6&amp;"B"&amp;($C$1*$A1669+9))</f>
        <v>0</v>
      </c>
      <c r="H1669" s="20" t="n">
        <f aca="true">INDIRECT($AH$6&amp;"B"&amp;($C$1*$A1669+10))</f>
        <v>0</v>
      </c>
      <c r="I1669" s="20" t="n">
        <f aca="true">INDIRECT($AH$6&amp;"B"&amp;($C$1*$A1669+11))</f>
        <v>0</v>
      </c>
      <c r="J1669" s="20" t="n">
        <f aca="true">INDIRECT($AH$6&amp;"B"&amp;($C$1*$A1669+12))</f>
        <v>0</v>
      </c>
      <c r="K1669" s="21" t="str">
        <f aca="false">IF(C1669&lt;&gt;"",IFERROR((G1669+H1669+I1669)/(G1669+H1669+I1669+J1669),0), "")</f>
        <v/>
      </c>
      <c r="L1669" s="20" t="str">
        <f aca="false">IF(C1669&lt;&gt;"",(G1669* 2) +(H1669* 4) + (I1669* 6) + IF(F1669 = 1, 5, 0), "")</f>
        <v/>
      </c>
      <c r="M1669" s="25" t="str">
        <f aca="true">IF(C1669&lt;&gt;"",SUM(INDIRECT($AH$6&amp;"C"&amp;($C$1*$A1669+9)):INDIRECT($AH$6&amp;"V"&amp;($C$1*$A1669+9))), "")</f>
        <v/>
      </c>
      <c r="N1669" s="25" t="str">
        <f aca="true">IF(C1669&lt;&gt;"",SUM(INDIRECT($AH$6&amp;"C"&amp;($C$1*$A1669+10)):INDIRECT($AH$6&amp;"V"&amp;($C$1*$A1669+10))), "")</f>
        <v/>
      </c>
      <c r="O1669" s="25" t="str">
        <f aca="true">IF(C1669&lt;&gt;"",SUM(INDIRECT($AH$6&amp;"C"&amp;($C$1*$A1669+11)):INDIRECT($AH$6&amp;"V"&amp;($C$1*$A1669+11))),"")</f>
        <v/>
      </c>
      <c r="P1669" s="25" t="str">
        <f aca="true">IF(C1669&lt;&gt;"",SUM(INDIRECT($AH$6&amp;"C"&amp;($C$1*$A1669+12)):INDIRECT($AH$6&amp;"V"&amp;($C$1*$A1669+12))),"")</f>
        <v/>
      </c>
      <c r="Q1669" s="24" t="str">
        <f aca="false">IF(C1669&lt;&gt;"",IFERROR((M1669+N1669+O1669)/(M1669+N1669+O1669+P1669),0), "")</f>
        <v/>
      </c>
      <c r="R1669" s="25" t="str">
        <f aca="true">IF(C1669&lt;&gt;"",SUM(INDIRECT($AH$6&amp;"C"&amp;($C$1*$A1669+13)):INDIRECT($AH$6&amp;"V"&amp;($C$1*$A1669+13))), "")</f>
        <v/>
      </c>
      <c r="S1669" s="25" t="str">
        <f aca="false">IF(C1669&lt;&gt;"",IFERROR((M1669+N1669+O1669+P1669)/R1669, 0),"")</f>
        <v/>
      </c>
      <c r="T1669" s="25" t="str">
        <f aca="false">IF(C1669&lt;&gt;"",IFERROR((M1669+N1669+O1669)/R1669,0),"")</f>
        <v/>
      </c>
      <c r="U1669" s="25" t="str">
        <f aca="true">IF(C1669&lt;&gt;"",IF(INDIRECT($AH$6&amp;"B"&amp;($C$1*$A1669+14))= 1,1,0),"")</f>
        <v/>
      </c>
      <c r="V1669" s="25" t="str">
        <f aca="true">IF(C1669&lt;&gt;"",IF(INDIRECT($AH$6&amp;"B"&amp;($C$1*$A1669+15))= 1,1,0),"")</f>
        <v/>
      </c>
      <c r="W1669" s="25" t="str">
        <f aca="false">IF(C1669&lt;&gt;"",($M1669*1) + ($N1669*2) + ($O1669*3) + (IF(U1669 = 1, 10, 0)) + (IF(V1669 = 1, 20, 0)),"")</f>
        <v/>
      </c>
      <c r="X1669" s="27" t="str">
        <f aca="true">IF(C1669&lt;&gt;"",IF(INDIRECT($AH$6&amp;"B"&amp;($C$1*$A1669+16))= 1,1,0),"")</f>
        <v/>
      </c>
      <c r="Y1669" s="27" t="str">
        <f aca="true">IF(D1669&lt;&gt;"",IF(INDIRECT($AH$6&amp;"B"&amp;($C$1*$A1669+17))= 1,1,0),"")</f>
        <v/>
      </c>
      <c r="Z1669" s="27" t="str">
        <f aca="true">IF(E1669&lt;&gt;"",IF(INDIRECT($AH$6&amp;"B"&amp;($C$1*$A1669+18))= 1,1,0),"")</f>
        <v/>
      </c>
      <c r="AA1669" s="27" t="str">
        <f aca="true">IF(F1669&lt;&gt;"",IF(INDIRECT($AH$6&amp;"B"&amp;($C$1*$A1669+19))= 1,1,0),"")</f>
        <v/>
      </c>
      <c r="AB1669" s="27" t="str">
        <f aca="false">IF(C1669&lt;&gt;"",IF(X1669 = 1, 5, 0) + IF(Z1669 = 1, 25, 0) + IF(AA1669 = 1, 15, 0),"")</f>
        <v/>
      </c>
      <c r="AC1669" s="57" t="str">
        <f aca="false">IF(C1669&lt;&gt;"",L1669+W1669+AB1669,"")</f>
        <v/>
      </c>
    </row>
    <row r="1670" customFormat="false" ht="12.8" hidden="false" customHeight="false" outlineLevel="0" collapsed="false">
      <c r="A1670" s="11" t="n">
        <f aca="false">A1669+1</f>
        <v>167</v>
      </c>
      <c r="B1670" s="38" t="str">
        <f aca="true">IF(INDIRECT($AH$6&amp;"B"&amp;($C$1*$A1670+2))=0, "",INDIRECT($AH$6&amp;"B"&amp;($C$1*$A1670+2)))</f>
        <v/>
      </c>
      <c r="C1670" s="19" t="str">
        <f aca="true">IF(INDIRECT($AH$6&amp;"B"&amp;($C$1*$A1670+3)) = 0, "", INDIRECT($AH$6&amp;"B"&amp;($C$1*$A1670+3)))</f>
        <v/>
      </c>
      <c r="D1670" s="19" t="str">
        <f aca="true">IF(INDIRECT($AH$6&amp;"B"&amp;($C$1*$A1670+4)) = 0, "", INDIRECT($AH$6&amp;"B"&amp;($C$1*$A1670+4)))</f>
        <v/>
      </c>
      <c r="E1670" s="19" t="str">
        <f aca="true">IF(INDIRECT($AH$6&amp;"B"&amp;($C$1*$A1670+7)) = 0, "", INDIRECT($AH$6&amp;"B"&amp;($C$1*$A1670+7)))</f>
        <v/>
      </c>
      <c r="F1670" s="20" t="str">
        <f aca="true">IF(C1670 &lt;&gt; "",IF(INDIRECT($AH$6&amp;"B"&amp;($C$1*$A1670+8)) = 0, 0, 1), "")</f>
        <v/>
      </c>
      <c r="G1670" s="20" t="n">
        <f aca="true">INDIRECT($AH$6&amp;"B"&amp;($C$1*$A1670+9))</f>
        <v>0</v>
      </c>
      <c r="H1670" s="20" t="n">
        <f aca="true">INDIRECT($AH$6&amp;"B"&amp;($C$1*$A1670+10))</f>
        <v>0</v>
      </c>
      <c r="I1670" s="20" t="n">
        <f aca="true">INDIRECT($AH$6&amp;"B"&amp;($C$1*$A1670+11))</f>
        <v>0</v>
      </c>
      <c r="J1670" s="20" t="n">
        <f aca="true">INDIRECT($AH$6&amp;"B"&amp;($C$1*$A1670+12))</f>
        <v>0</v>
      </c>
      <c r="K1670" s="21" t="str">
        <f aca="false">IF(C1670&lt;&gt;"",IFERROR((G1670+H1670+I1670)/(G1670+H1670+I1670+J1670),0), "")</f>
        <v/>
      </c>
      <c r="L1670" s="20" t="str">
        <f aca="false">IF(C1670&lt;&gt;"",(G1670* 2) +(H1670* 4) + (I1670* 6) + IF(F1670 = 1, 5, 0), "")</f>
        <v/>
      </c>
      <c r="M1670" s="25" t="str">
        <f aca="true">IF(C1670&lt;&gt;"",SUM(INDIRECT($AH$6&amp;"C"&amp;($C$1*$A1670+9)):INDIRECT($AH$6&amp;"V"&amp;($C$1*$A1670+9))), "")</f>
        <v/>
      </c>
      <c r="N1670" s="25" t="str">
        <f aca="true">IF(C1670&lt;&gt;"",SUM(INDIRECT($AH$6&amp;"C"&amp;($C$1*$A1670+10)):INDIRECT($AH$6&amp;"V"&amp;($C$1*$A1670+10))), "")</f>
        <v/>
      </c>
      <c r="O1670" s="25" t="str">
        <f aca="true">IF(C1670&lt;&gt;"",SUM(INDIRECT($AH$6&amp;"C"&amp;($C$1*$A1670+11)):INDIRECT($AH$6&amp;"V"&amp;($C$1*$A1670+11))),"")</f>
        <v/>
      </c>
      <c r="P1670" s="25" t="str">
        <f aca="true">IF(C1670&lt;&gt;"",SUM(INDIRECT($AH$6&amp;"C"&amp;($C$1*$A1670+12)):INDIRECT($AH$6&amp;"V"&amp;($C$1*$A1670+12))),"")</f>
        <v/>
      </c>
      <c r="Q1670" s="24" t="str">
        <f aca="false">IF(C1670&lt;&gt;"",IFERROR((M1670+N1670+O1670)/(M1670+N1670+O1670+P1670),0), "")</f>
        <v/>
      </c>
      <c r="R1670" s="25" t="str">
        <f aca="true">IF(C1670&lt;&gt;"",SUM(INDIRECT($AH$6&amp;"C"&amp;($C$1*$A1670+13)):INDIRECT($AH$6&amp;"V"&amp;($C$1*$A1670+13))), "")</f>
        <v/>
      </c>
      <c r="S1670" s="25" t="str">
        <f aca="false">IF(C1670&lt;&gt;"",IFERROR((M1670+N1670+O1670+P1670)/R1670, 0),"")</f>
        <v/>
      </c>
      <c r="T1670" s="25" t="str">
        <f aca="false">IF(C1670&lt;&gt;"",IFERROR((M1670+N1670+O1670)/R1670,0),"")</f>
        <v/>
      </c>
      <c r="U1670" s="25" t="str">
        <f aca="true">IF(C1670&lt;&gt;"",IF(INDIRECT($AH$6&amp;"B"&amp;($C$1*$A1670+14))= 1,1,0),"")</f>
        <v/>
      </c>
      <c r="V1670" s="25" t="str">
        <f aca="true">IF(C1670&lt;&gt;"",IF(INDIRECT($AH$6&amp;"B"&amp;($C$1*$A1670+15))= 1,1,0),"")</f>
        <v/>
      </c>
      <c r="W1670" s="25" t="str">
        <f aca="false">IF(C1670&lt;&gt;"",($M1670*1) + ($N1670*2) + ($O1670*3) + (IF(U1670 = 1, 10, 0)) + (IF(V1670 = 1, 20, 0)),"")</f>
        <v/>
      </c>
      <c r="X1670" s="27" t="str">
        <f aca="true">IF(C1670&lt;&gt;"",IF(INDIRECT($AH$6&amp;"B"&amp;($C$1*$A1670+16))= 1,1,0),"")</f>
        <v/>
      </c>
      <c r="Y1670" s="27" t="str">
        <f aca="true">IF(D1670&lt;&gt;"",IF(INDIRECT($AH$6&amp;"B"&amp;($C$1*$A1670+17))= 1,1,0),"")</f>
        <v/>
      </c>
      <c r="Z1670" s="27" t="str">
        <f aca="true">IF(E1670&lt;&gt;"",IF(INDIRECT($AH$6&amp;"B"&amp;($C$1*$A1670+18))= 1,1,0),"")</f>
        <v/>
      </c>
      <c r="AA1670" s="27" t="str">
        <f aca="true">IF(F1670&lt;&gt;"",IF(INDIRECT($AH$6&amp;"B"&amp;($C$1*$A1670+19))= 1,1,0),"")</f>
        <v/>
      </c>
      <c r="AB1670" s="27" t="str">
        <f aca="false">IF(C1670&lt;&gt;"",IF(X1670 = 1, 5, 0) + IF(Z1670 = 1, 25, 0) + IF(AA1670 = 1, 15, 0),"")</f>
        <v/>
      </c>
      <c r="AC1670" s="57" t="str">
        <f aca="false">IF(C1670&lt;&gt;"",L1670+W1670+AB1670,"")</f>
        <v/>
      </c>
    </row>
    <row r="1671" customFormat="false" ht="12.8" hidden="false" customHeight="false" outlineLevel="0" collapsed="false">
      <c r="A1671" s="11" t="n">
        <f aca="false">A1670+1</f>
        <v>168</v>
      </c>
      <c r="B1671" s="38" t="str">
        <f aca="true">IF(INDIRECT($AH$6&amp;"B"&amp;($C$1*$A1671+2))=0, "",INDIRECT($AH$6&amp;"B"&amp;($C$1*$A1671+2)))</f>
        <v/>
      </c>
      <c r="C1671" s="19" t="str">
        <f aca="true">IF(INDIRECT($AH$6&amp;"B"&amp;($C$1*$A1671+3)) = 0, "", INDIRECT($AH$6&amp;"B"&amp;($C$1*$A1671+3)))</f>
        <v/>
      </c>
      <c r="D1671" s="19" t="str">
        <f aca="true">IF(INDIRECT($AH$6&amp;"B"&amp;($C$1*$A1671+4)) = 0, "", INDIRECT($AH$6&amp;"B"&amp;($C$1*$A1671+4)))</f>
        <v/>
      </c>
      <c r="E1671" s="19" t="str">
        <f aca="true">IF(INDIRECT($AH$6&amp;"B"&amp;($C$1*$A1671+7)) = 0, "", INDIRECT($AH$6&amp;"B"&amp;($C$1*$A1671+7)))</f>
        <v/>
      </c>
      <c r="F1671" s="20" t="str">
        <f aca="true">IF(C1671 &lt;&gt; "",IF(INDIRECT($AH$6&amp;"B"&amp;($C$1*$A1671+8)) = 0, 0, 1), "")</f>
        <v/>
      </c>
      <c r="G1671" s="20" t="n">
        <f aca="true">INDIRECT($AH$6&amp;"B"&amp;($C$1*$A1671+9))</f>
        <v>0</v>
      </c>
      <c r="H1671" s="20" t="n">
        <f aca="true">INDIRECT($AH$6&amp;"B"&amp;($C$1*$A1671+10))</f>
        <v>0</v>
      </c>
      <c r="I1671" s="20" t="n">
        <f aca="true">INDIRECT($AH$6&amp;"B"&amp;($C$1*$A1671+11))</f>
        <v>0</v>
      </c>
      <c r="J1671" s="20" t="n">
        <f aca="true">INDIRECT($AH$6&amp;"B"&amp;($C$1*$A1671+12))</f>
        <v>0</v>
      </c>
      <c r="K1671" s="21" t="str">
        <f aca="false">IF(C1671&lt;&gt;"",IFERROR((G1671+H1671+I1671)/(G1671+H1671+I1671+J1671),0), "")</f>
        <v/>
      </c>
      <c r="L1671" s="20" t="str">
        <f aca="false">IF(C1671&lt;&gt;"",(G1671* 2) +(H1671* 4) + (I1671* 6) + IF(F1671 = 1, 5, 0), "")</f>
        <v/>
      </c>
      <c r="M1671" s="25" t="str">
        <f aca="true">IF(C1671&lt;&gt;"",SUM(INDIRECT($AH$6&amp;"C"&amp;($C$1*$A1671+9)):INDIRECT($AH$6&amp;"V"&amp;($C$1*$A1671+9))), "")</f>
        <v/>
      </c>
      <c r="N1671" s="25" t="str">
        <f aca="true">IF(C1671&lt;&gt;"",SUM(INDIRECT($AH$6&amp;"C"&amp;($C$1*$A1671+10)):INDIRECT($AH$6&amp;"V"&amp;($C$1*$A1671+10))), "")</f>
        <v/>
      </c>
      <c r="O1671" s="25" t="str">
        <f aca="true">IF(C1671&lt;&gt;"",SUM(INDIRECT($AH$6&amp;"C"&amp;($C$1*$A1671+11)):INDIRECT($AH$6&amp;"V"&amp;($C$1*$A1671+11))),"")</f>
        <v/>
      </c>
      <c r="P1671" s="25" t="str">
        <f aca="true">IF(C1671&lt;&gt;"",SUM(INDIRECT($AH$6&amp;"C"&amp;($C$1*$A1671+12)):INDIRECT($AH$6&amp;"V"&amp;($C$1*$A1671+12))),"")</f>
        <v/>
      </c>
      <c r="Q1671" s="24" t="str">
        <f aca="false">IF(C1671&lt;&gt;"",IFERROR((M1671+N1671+O1671)/(M1671+N1671+O1671+P1671),0), "")</f>
        <v/>
      </c>
      <c r="R1671" s="25" t="str">
        <f aca="true">IF(C1671&lt;&gt;"",SUM(INDIRECT($AH$6&amp;"C"&amp;($C$1*$A1671+13)):INDIRECT($AH$6&amp;"V"&amp;($C$1*$A1671+13))), "")</f>
        <v/>
      </c>
      <c r="S1671" s="25" t="str">
        <f aca="false">IF(C1671&lt;&gt;"",IFERROR((M1671+N1671+O1671+P1671)/R1671, 0),"")</f>
        <v/>
      </c>
      <c r="T1671" s="25" t="str">
        <f aca="false">IF(C1671&lt;&gt;"",IFERROR((M1671+N1671+O1671)/R1671,0),"")</f>
        <v/>
      </c>
      <c r="U1671" s="25" t="str">
        <f aca="true">IF(C1671&lt;&gt;"",IF(INDIRECT($AH$6&amp;"B"&amp;($C$1*$A1671+14))= 1,1,0),"")</f>
        <v/>
      </c>
      <c r="V1671" s="25" t="str">
        <f aca="true">IF(C1671&lt;&gt;"",IF(INDIRECT($AH$6&amp;"B"&amp;($C$1*$A1671+15))= 1,1,0),"")</f>
        <v/>
      </c>
      <c r="W1671" s="25" t="str">
        <f aca="false">IF(C1671&lt;&gt;"",($M1671*1) + ($N1671*2) + ($O1671*3) + (IF(U1671 = 1, 10, 0)) + (IF(V1671 = 1, 20, 0)),"")</f>
        <v/>
      </c>
      <c r="X1671" s="27" t="str">
        <f aca="true">IF(C1671&lt;&gt;"",IF(INDIRECT($AH$6&amp;"B"&amp;($C$1*$A1671+16))= 1,1,0),"")</f>
        <v/>
      </c>
      <c r="Y1671" s="27" t="str">
        <f aca="true">IF(D1671&lt;&gt;"",IF(INDIRECT($AH$6&amp;"B"&amp;($C$1*$A1671+17))= 1,1,0),"")</f>
        <v/>
      </c>
      <c r="Z1671" s="27" t="str">
        <f aca="true">IF(E1671&lt;&gt;"",IF(INDIRECT($AH$6&amp;"B"&amp;($C$1*$A1671+18))= 1,1,0),"")</f>
        <v/>
      </c>
      <c r="AA1671" s="27" t="str">
        <f aca="true">IF(F1671&lt;&gt;"",IF(INDIRECT($AH$6&amp;"B"&amp;($C$1*$A1671+19))= 1,1,0),"")</f>
        <v/>
      </c>
      <c r="AB1671" s="27" t="str">
        <f aca="false">IF(C1671&lt;&gt;"",IF(X1671 = 1, 5, 0) + IF(Z1671 = 1, 25, 0) + IF(AA1671 = 1, 15, 0),"")</f>
        <v/>
      </c>
      <c r="AC1671" s="57" t="str">
        <f aca="false">IF(C1671&lt;&gt;"",L1671+W1671+AB1671,"")</f>
        <v/>
      </c>
    </row>
    <row r="1672" customFormat="false" ht="12.8" hidden="false" customHeight="false" outlineLevel="0" collapsed="false">
      <c r="A1672" s="11" t="n">
        <f aca="false">A1671+1</f>
        <v>169</v>
      </c>
      <c r="B1672" s="38" t="str">
        <f aca="true">IF(INDIRECT($AH$6&amp;"B"&amp;($C$1*$A1672+2))=0, "",INDIRECT($AH$6&amp;"B"&amp;($C$1*$A1672+2)))</f>
        <v/>
      </c>
      <c r="C1672" s="19" t="str">
        <f aca="true">IF(INDIRECT($AH$6&amp;"B"&amp;($C$1*$A1672+3)) = 0, "", INDIRECT($AH$6&amp;"B"&amp;($C$1*$A1672+3)))</f>
        <v/>
      </c>
      <c r="D1672" s="19" t="str">
        <f aca="true">IF(INDIRECT($AH$6&amp;"B"&amp;($C$1*$A1672+4)) = 0, "", INDIRECT($AH$6&amp;"B"&amp;($C$1*$A1672+4)))</f>
        <v/>
      </c>
      <c r="E1672" s="19" t="str">
        <f aca="true">IF(INDIRECT($AH$6&amp;"B"&amp;($C$1*$A1672+7)) = 0, "", INDIRECT($AH$6&amp;"B"&amp;($C$1*$A1672+7)))</f>
        <v/>
      </c>
      <c r="F1672" s="20" t="str">
        <f aca="true">IF(C1672 &lt;&gt; "",IF(INDIRECT($AH$6&amp;"B"&amp;($C$1*$A1672+8)) = 0, 0, 1), "")</f>
        <v/>
      </c>
      <c r="G1672" s="20" t="n">
        <f aca="true">INDIRECT($AH$6&amp;"B"&amp;($C$1*$A1672+9))</f>
        <v>0</v>
      </c>
      <c r="H1672" s="20" t="n">
        <f aca="true">INDIRECT($AH$6&amp;"B"&amp;($C$1*$A1672+10))</f>
        <v>0</v>
      </c>
      <c r="I1672" s="20" t="n">
        <f aca="true">INDIRECT($AH$6&amp;"B"&amp;($C$1*$A1672+11))</f>
        <v>0</v>
      </c>
      <c r="J1672" s="20" t="n">
        <f aca="true">INDIRECT($AH$6&amp;"B"&amp;($C$1*$A1672+12))</f>
        <v>0</v>
      </c>
      <c r="K1672" s="21" t="str">
        <f aca="false">IF(C1672&lt;&gt;"",IFERROR((G1672+H1672+I1672)/(G1672+H1672+I1672+J1672),0), "")</f>
        <v/>
      </c>
      <c r="L1672" s="20" t="str">
        <f aca="false">IF(C1672&lt;&gt;"",(G1672* 2) +(H1672* 4) + (I1672* 6) + IF(F1672 = 1, 5, 0), "")</f>
        <v/>
      </c>
      <c r="M1672" s="25" t="str">
        <f aca="true">IF(C1672&lt;&gt;"",SUM(INDIRECT($AH$6&amp;"C"&amp;($C$1*$A1672+9)):INDIRECT($AH$6&amp;"V"&amp;($C$1*$A1672+9))), "")</f>
        <v/>
      </c>
      <c r="N1672" s="25" t="str">
        <f aca="true">IF(C1672&lt;&gt;"",SUM(INDIRECT($AH$6&amp;"C"&amp;($C$1*$A1672+10)):INDIRECT($AH$6&amp;"V"&amp;($C$1*$A1672+10))), "")</f>
        <v/>
      </c>
      <c r="O1672" s="25" t="str">
        <f aca="true">IF(C1672&lt;&gt;"",SUM(INDIRECT($AH$6&amp;"C"&amp;($C$1*$A1672+11)):INDIRECT($AH$6&amp;"V"&amp;($C$1*$A1672+11))),"")</f>
        <v/>
      </c>
      <c r="P1672" s="25" t="str">
        <f aca="true">IF(C1672&lt;&gt;"",SUM(INDIRECT($AH$6&amp;"C"&amp;($C$1*$A1672+12)):INDIRECT($AH$6&amp;"V"&amp;($C$1*$A1672+12))),"")</f>
        <v/>
      </c>
      <c r="Q1672" s="24" t="str">
        <f aca="false">IF(C1672&lt;&gt;"",IFERROR((M1672+N1672+O1672)/(M1672+N1672+O1672+P1672),0), "")</f>
        <v/>
      </c>
      <c r="R1672" s="25" t="str">
        <f aca="true">IF(C1672&lt;&gt;"",SUM(INDIRECT($AH$6&amp;"C"&amp;($C$1*$A1672+13)):INDIRECT($AH$6&amp;"V"&amp;($C$1*$A1672+13))), "")</f>
        <v/>
      </c>
      <c r="S1672" s="25" t="str">
        <f aca="false">IF(C1672&lt;&gt;"",IFERROR((M1672+N1672+O1672+P1672)/R1672, 0),"")</f>
        <v/>
      </c>
      <c r="T1672" s="25" t="str">
        <f aca="false">IF(C1672&lt;&gt;"",IFERROR((M1672+N1672+O1672)/R1672,0),"")</f>
        <v/>
      </c>
      <c r="U1672" s="25" t="str">
        <f aca="true">IF(C1672&lt;&gt;"",IF(INDIRECT($AH$6&amp;"B"&amp;($C$1*$A1672+14))= 1,1,0),"")</f>
        <v/>
      </c>
      <c r="V1672" s="25" t="str">
        <f aca="true">IF(C1672&lt;&gt;"",IF(INDIRECT($AH$6&amp;"B"&amp;($C$1*$A1672+15))= 1,1,0),"")</f>
        <v/>
      </c>
      <c r="W1672" s="25" t="str">
        <f aca="false">IF(C1672&lt;&gt;"",($M1672*1) + ($N1672*2) + ($O1672*3) + (IF(U1672 = 1, 10, 0)) + (IF(V1672 = 1, 20, 0)),"")</f>
        <v/>
      </c>
      <c r="X1672" s="27" t="str">
        <f aca="true">IF(C1672&lt;&gt;"",IF(INDIRECT($AH$6&amp;"B"&amp;($C$1*$A1672+16))= 1,1,0),"")</f>
        <v/>
      </c>
      <c r="Y1672" s="27" t="str">
        <f aca="true">IF(D1672&lt;&gt;"",IF(INDIRECT($AH$6&amp;"B"&amp;($C$1*$A1672+17))= 1,1,0),"")</f>
        <v/>
      </c>
      <c r="Z1672" s="27" t="str">
        <f aca="true">IF(E1672&lt;&gt;"",IF(INDIRECT($AH$6&amp;"B"&amp;($C$1*$A1672+18))= 1,1,0),"")</f>
        <v/>
      </c>
      <c r="AA1672" s="27" t="str">
        <f aca="true">IF(F1672&lt;&gt;"",IF(INDIRECT($AH$6&amp;"B"&amp;($C$1*$A1672+19))= 1,1,0),"")</f>
        <v/>
      </c>
      <c r="AB1672" s="27" t="str">
        <f aca="false">IF(C1672&lt;&gt;"",IF(X1672 = 1, 5, 0) + IF(Z1672 = 1, 25, 0) + IF(AA1672 = 1, 15, 0),"")</f>
        <v/>
      </c>
      <c r="AC1672" s="57" t="str">
        <f aca="false">IF(C1672&lt;&gt;"",L1672+W1672+AB1672,"")</f>
        <v/>
      </c>
    </row>
    <row r="1673" customFormat="false" ht="12.8" hidden="false" customHeight="false" outlineLevel="0" collapsed="false">
      <c r="A1673" s="11" t="n">
        <f aca="false">A1672+1</f>
        <v>170</v>
      </c>
      <c r="B1673" s="38" t="str">
        <f aca="true">IF(INDIRECT($AH$6&amp;"B"&amp;($C$1*$A1673+2))=0, "",INDIRECT($AH$6&amp;"B"&amp;($C$1*$A1673+2)))</f>
        <v/>
      </c>
      <c r="C1673" s="19" t="str">
        <f aca="true">IF(INDIRECT($AH$6&amp;"B"&amp;($C$1*$A1673+3)) = 0, "", INDIRECT($AH$6&amp;"B"&amp;($C$1*$A1673+3)))</f>
        <v/>
      </c>
      <c r="D1673" s="19" t="str">
        <f aca="true">IF(INDIRECT($AH$6&amp;"B"&amp;($C$1*$A1673+4)) = 0, "", INDIRECT($AH$6&amp;"B"&amp;($C$1*$A1673+4)))</f>
        <v/>
      </c>
      <c r="E1673" s="19" t="str">
        <f aca="true">IF(INDIRECT($AH$6&amp;"B"&amp;($C$1*$A1673+7)) = 0, "", INDIRECT($AH$6&amp;"B"&amp;($C$1*$A1673+7)))</f>
        <v/>
      </c>
      <c r="F1673" s="20" t="str">
        <f aca="true">IF(C1673 &lt;&gt; "",IF(INDIRECT($AH$6&amp;"B"&amp;($C$1*$A1673+8)) = 0, 0, 1), "")</f>
        <v/>
      </c>
      <c r="G1673" s="20" t="n">
        <f aca="true">INDIRECT($AH$6&amp;"B"&amp;($C$1*$A1673+9))</f>
        <v>0</v>
      </c>
      <c r="H1673" s="20" t="n">
        <f aca="true">INDIRECT($AH$6&amp;"B"&amp;($C$1*$A1673+10))</f>
        <v>0</v>
      </c>
      <c r="I1673" s="20" t="n">
        <f aca="true">INDIRECT($AH$6&amp;"B"&amp;($C$1*$A1673+11))</f>
        <v>0</v>
      </c>
      <c r="J1673" s="20" t="n">
        <f aca="true">INDIRECT($AH$6&amp;"B"&amp;($C$1*$A1673+12))</f>
        <v>0</v>
      </c>
      <c r="K1673" s="21" t="str">
        <f aca="false">IF(C1673&lt;&gt;"",IFERROR((G1673+H1673+I1673)/(G1673+H1673+I1673+J1673),0), "")</f>
        <v/>
      </c>
      <c r="L1673" s="20" t="str">
        <f aca="false">IF(C1673&lt;&gt;"",(G1673* 2) +(H1673* 4) + (I1673* 6) + IF(F1673 = 1, 5, 0), "")</f>
        <v/>
      </c>
      <c r="M1673" s="25" t="str">
        <f aca="true">IF(C1673&lt;&gt;"",SUM(INDIRECT($AH$6&amp;"C"&amp;($C$1*$A1673+9)):INDIRECT($AH$6&amp;"V"&amp;($C$1*$A1673+9))), "")</f>
        <v/>
      </c>
      <c r="N1673" s="25" t="str">
        <f aca="true">IF(C1673&lt;&gt;"",SUM(INDIRECT($AH$6&amp;"C"&amp;($C$1*$A1673+10)):INDIRECT($AH$6&amp;"V"&amp;($C$1*$A1673+10))), "")</f>
        <v/>
      </c>
      <c r="O1673" s="25" t="str">
        <f aca="true">IF(C1673&lt;&gt;"",SUM(INDIRECT($AH$6&amp;"C"&amp;($C$1*$A1673+11)):INDIRECT($AH$6&amp;"V"&amp;($C$1*$A1673+11))),"")</f>
        <v/>
      </c>
      <c r="P1673" s="25" t="str">
        <f aca="true">IF(C1673&lt;&gt;"",SUM(INDIRECT($AH$6&amp;"C"&amp;($C$1*$A1673+12)):INDIRECT($AH$6&amp;"V"&amp;($C$1*$A1673+12))),"")</f>
        <v/>
      </c>
      <c r="Q1673" s="24" t="str">
        <f aca="false">IF(C1673&lt;&gt;"",IFERROR((M1673+N1673+O1673)/(M1673+N1673+O1673+P1673),0), "")</f>
        <v/>
      </c>
      <c r="R1673" s="25" t="str">
        <f aca="true">IF(C1673&lt;&gt;"",SUM(INDIRECT($AH$6&amp;"C"&amp;($C$1*$A1673+13)):INDIRECT($AH$6&amp;"V"&amp;($C$1*$A1673+13))), "")</f>
        <v/>
      </c>
      <c r="S1673" s="25" t="str">
        <f aca="false">IF(C1673&lt;&gt;"",IFERROR((M1673+N1673+O1673+P1673)/R1673, 0),"")</f>
        <v/>
      </c>
      <c r="T1673" s="25" t="str">
        <f aca="false">IF(C1673&lt;&gt;"",IFERROR((M1673+N1673+O1673)/R1673,0),"")</f>
        <v/>
      </c>
      <c r="U1673" s="25" t="str">
        <f aca="true">IF(C1673&lt;&gt;"",IF(INDIRECT($AH$6&amp;"B"&amp;($C$1*$A1673+14))= 1,1,0),"")</f>
        <v/>
      </c>
      <c r="V1673" s="25" t="str">
        <f aca="true">IF(C1673&lt;&gt;"",IF(INDIRECT($AH$6&amp;"B"&amp;($C$1*$A1673+15))= 1,1,0),"")</f>
        <v/>
      </c>
      <c r="W1673" s="25" t="str">
        <f aca="false">IF(C1673&lt;&gt;"",($M1673*1) + ($N1673*2) + ($O1673*3) + (IF(U1673 = 1, 10, 0)) + (IF(V1673 = 1, 20, 0)),"")</f>
        <v/>
      </c>
      <c r="X1673" s="27" t="str">
        <f aca="true">IF(C1673&lt;&gt;"",IF(INDIRECT($AH$6&amp;"B"&amp;($C$1*$A1673+16))= 1,1,0),"")</f>
        <v/>
      </c>
      <c r="Y1673" s="27" t="str">
        <f aca="true">IF(D1673&lt;&gt;"",IF(INDIRECT($AH$6&amp;"B"&amp;($C$1*$A1673+17))= 1,1,0),"")</f>
        <v/>
      </c>
      <c r="Z1673" s="27" t="str">
        <f aca="true">IF(E1673&lt;&gt;"",IF(INDIRECT($AH$6&amp;"B"&amp;($C$1*$A1673+18))= 1,1,0),"")</f>
        <v/>
      </c>
      <c r="AA1673" s="27" t="str">
        <f aca="true">IF(F1673&lt;&gt;"",IF(INDIRECT($AH$6&amp;"B"&amp;($C$1*$A1673+19))= 1,1,0),"")</f>
        <v/>
      </c>
      <c r="AB1673" s="27" t="str">
        <f aca="false">IF(C1673&lt;&gt;"",IF(X1673 = 1, 5, 0) + IF(Z1673 = 1, 25, 0) + IF(AA1673 = 1, 15, 0),"")</f>
        <v/>
      </c>
      <c r="AC1673" s="57" t="str">
        <f aca="false">IF(C1673&lt;&gt;"",L1673+W1673+AB1673,"")</f>
        <v/>
      </c>
    </row>
    <row r="1674" customFormat="false" ht="12.8" hidden="false" customHeight="false" outlineLevel="0" collapsed="false">
      <c r="A1674" s="11" t="n">
        <f aca="false">A1673+1</f>
        <v>171</v>
      </c>
      <c r="B1674" s="38" t="str">
        <f aca="true">IF(INDIRECT($AH$6&amp;"B"&amp;($C$1*$A1674+2))=0, "",INDIRECT($AH$6&amp;"B"&amp;($C$1*$A1674+2)))</f>
        <v/>
      </c>
      <c r="C1674" s="19" t="str">
        <f aca="true">IF(INDIRECT($AH$6&amp;"B"&amp;($C$1*$A1674+3)) = 0, "", INDIRECT($AH$6&amp;"B"&amp;($C$1*$A1674+3)))</f>
        <v/>
      </c>
      <c r="D1674" s="19" t="str">
        <f aca="true">IF(INDIRECT($AH$6&amp;"B"&amp;($C$1*$A1674+4)) = 0, "", INDIRECT($AH$6&amp;"B"&amp;($C$1*$A1674+4)))</f>
        <v/>
      </c>
      <c r="E1674" s="19" t="str">
        <f aca="true">IF(INDIRECT($AH$6&amp;"B"&amp;($C$1*$A1674+7)) = 0, "", INDIRECT($AH$6&amp;"B"&amp;($C$1*$A1674+7)))</f>
        <v/>
      </c>
      <c r="F1674" s="20" t="str">
        <f aca="true">IF(C1674 &lt;&gt; "",IF(INDIRECT($AH$6&amp;"B"&amp;($C$1*$A1674+8)) = 0, 0, 1), "")</f>
        <v/>
      </c>
      <c r="G1674" s="20" t="n">
        <f aca="true">INDIRECT($AH$6&amp;"B"&amp;($C$1*$A1674+9))</f>
        <v>0</v>
      </c>
      <c r="H1674" s="20" t="n">
        <f aca="true">INDIRECT($AH$6&amp;"B"&amp;($C$1*$A1674+10))</f>
        <v>0</v>
      </c>
      <c r="I1674" s="20" t="n">
        <f aca="true">INDIRECT($AH$6&amp;"B"&amp;($C$1*$A1674+11))</f>
        <v>0</v>
      </c>
      <c r="J1674" s="20" t="n">
        <f aca="true">INDIRECT($AH$6&amp;"B"&amp;($C$1*$A1674+12))</f>
        <v>0</v>
      </c>
      <c r="K1674" s="21" t="str">
        <f aca="false">IF(C1674&lt;&gt;"",IFERROR((G1674+H1674+I1674)/(G1674+H1674+I1674+J1674),0), "")</f>
        <v/>
      </c>
      <c r="L1674" s="20" t="str">
        <f aca="false">IF(C1674&lt;&gt;"",(G1674* 2) +(H1674* 4) + (I1674* 6) + IF(F1674 = 1, 5, 0), "")</f>
        <v/>
      </c>
      <c r="M1674" s="25" t="str">
        <f aca="true">IF(C1674&lt;&gt;"",SUM(INDIRECT($AH$6&amp;"C"&amp;($C$1*$A1674+9)):INDIRECT($AH$6&amp;"V"&amp;($C$1*$A1674+9))), "")</f>
        <v/>
      </c>
      <c r="N1674" s="25" t="str">
        <f aca="true">IF(C1674&lt;&gt;"",SUM(INDIRECT($AH$6&amp;"C"&amp;($C$1*$A1674+10)):INDIRECT($AH$6&amp;"V"&amp;($C$1*$A1674+10))), "")</f>
        <v/>
      </c>
      <c r="O1674" s="25" t="str">
        <f aca="true">IF(C1674&lt;&gt;"",SUM(INDIRECT($AH$6&amp;"C"&amp;($C$1*$A1674+11)):INDIRECT($AH$6&amp;"V"&amp;($C$1*$A1674+11))),"")</f>
        <v/>
      </c>
      <c r="P1674" s="25" t="str">
        <f aca="true">IF(C1674&lt;&gt;"",SUM(INDIRECT($AH$6&amp;"C"&amp;($C$1*$A1674+12)):INDIRECT($AH$6&amp;"V"&amp;($C$1*$A1674+12))),"")</f>
        <v/>
      </c>
      <c r="Q1674" s="24" t="str">
        <f aca="false">IF(C1674&lt;&gt;"",IFERROR((M1674+N1674+O1674)/(M1674+N1674+O1674+P1674),0), "")</f>
        <v/>
      </c>
      <c r="R1674" s="25" t="str">
        <f aca="true">IF(C1674&lt;&gt;"",SUM(INDIRECT($AH$6&amp;"C"&amp;($C$1*$A1674+13)):INDIRECT($AH$6&amp;"V"&amp;($C$1*$A1674+13))), "")</f>
        <v/>
      </c>
      <c r="S1674" s="25" t="str">
        <f aca="false">IF(C1674&lt;&gt;"",IFERROR((M1674+N1674+O1674+P1674)/R1674, 0),"")</f>
        <v/>
      </c>
      <c r="T1674" s="25" t="str">
        <f aca="false">IF(C1674&lt;&gt;"",IFERROR((M1674+N1674+O1674)/R1674,0),"")</f>
        <v/>
      </c>
      <c r="U1674" s="25" t="str">
        <f aca="true">IF(C1674&lt;&gt;"",IF(INDIRECT($AH$6&amp;"B"&amp;($C$1*$A1674+14))= 1,1,0),"")</f>
        <v/>
      </c>
      <c r="V1674" s="25" t="str">
        <f aca="true">IF(C1674&lt;&gt;"",IF(INDIRECT($AH$6&amp;"B"&amp;($C$1*$A1674+15))= 1,1,0),"")</f>
        <v/>
      </c>
      <c r="W1674" s="25" t="str">
        <f aca="false">IF(C1674&lt;&gt;"",($M1674*1) + ($N1674*2) + ($O1674*3) + (IF(U1674 = 1, 10, 0)) + (IF(V1674 = 1, 20, 0)),"")</f>
        <v/>
      </c>
      <c r="X1674" s="27" t="str">
        <f aca="true">IF(C1674&lt;&gt;"",IF(INDIRECT($AH$6&amp;"B"&amp;($C$1*$A1674+16))= 1,1,0),"")</f>
        <v/>
      </c>
      <c r="Y1674" s="27" t="str">
        <f aca="true">IF(D1674&lt;&gt;"",IF(INDIRECT($AH$6&amp;"B"&amp;($C$1*$A1674+17))= 1,1,0),"")</f>
        <v/>
      </c>
      <c r="Z1674" s="27" t="str">
        <f aca="true">IF(E1674&lt;&gt;"",IF(INDIRECT($AH$6&amp;"B"&amp;($C$1*$A1674+18))= 1,1,0),"")</f>
        <v/>
      </c>
      <c r="AA1674" s="27" t="str">
        <f aca="true">IF(F1674&lt;&gt;"",IF(INDIRECT($AH$6&amp;"B"&amp;($C$1*$A1674+19))= 1,1,0),"")</f>
        <v/>
      </c>
      <c r="AB1674" s="27" t="str">
        <f aca="false">IF(C1674&lt;&gt;"",IF(X1674 = 1, 5, 0) + IF(Z1674 = 1, 25, 0) + IF(AA1674 = 1, 15, 0),"")</f>
        <v/>
      </c>
      <c r="AC1674" s="57" t="str">
        <f aca="false">IF(C1674&lt;&gt;"",L1674+W1674+AB1674,"")</f>
        <v/>
      </c>
    </row>
    <row r="1675" customFormat="false" ht="12.8" hidden="false" customHeight="false" outlineLevel="0" collapsed="false">
      <c r="A1675" s="11" t="n">
        <f aca="false">A1674+1</f>
        <v>172</v>
      </c>
      <c r="B1675" s="38" t="str">
        <f aca="true">IF(INDIRECT($AH$6&amp;"B"&amp;($C$1*$A1675+2))=0, "",INDIRECT($AH$6&amp;"B"&amp;($C$1*$A1675+2)))</f>
        <v/>
      </c>
      <c r="C1675" s="19" t="str">
        <f aca="true">IF(INDIRECT($AH$6&amp;"B"&amp;($C$1*$A1675+3)) = 0, "", INDIRECT($AH$6&amp;"B"&amp;($C$1*$A1675+3)))</f>
        <v/>
      </c>
      <c r="D1675" s="19" t="str">
        <f aca="true">IF(INDIRECT($AH$6&amp;"B"&amp;($C$1*$A1675+4)) = 0, "", INDIRECT($AH$6&amp;"B"&amp;($C$1*$A1675+4)))</f>
        <v/>
      </c>
      <c r="E1675" s="19" t="str">
        <f aca="true">IF(INDIRECT($AH$6&amp;"B"&amp;($C$1*$A1675+7)) = 0, "", INDIRECT($AH$6&amp;"B"&amp;($C$1*$A1675+7)))</f>
        <v/>
      </c>
      <c r="F1675" s="20" t="str">
        <f aca="true">IF(C1675 &lt;&gt; "",IF(INDIRECT($AH$6&amp;"B"&amp;($C$1*$A1675+8)) = 0, 0, 1), "")</f>
        <v/>
      </c>
      <c r="G1675" s="20" t="n">
        <f aca="true">INDIRECT($AH$6&amp;"B"&amp;($C$1*$A1675+9))</f>
        <v>0</v>
      </c>
      <c r="H1675" s="20" t="n">
        <f aca="true">INDIRECT($AH$6&amp;"B"&amp;($C$1*$A1675+10))</f>
        <v>0</v>
      </c>
      <c r="I1675" s="20" t="n">
        <f aca="true">INDIRECT($AH$6&amp;"B"&amp;($C$1*$A1675+11))</f>
        <v>0</v>
      </c>
      <c r="J1675" s="20" t="n">
        <f aca="true">INDIRECT($AH$6&amp;"B"&amp;($C$1*$A1675+12))</f>
        <v>0</v>
      </c>
      <c r="K1675" s="21" t="str">
        <f aca="false">IF(C1675&lt;&gt;"",IFERROR((G1675+H1675+I1675)/(G1675+H1675+I1675+J1675),0), "")</f>
        <v/>
      </c>
      <c r="L1675" s="20" t="str">
        <f aca="false">IF(C1675&lt;&gt;"",(G1675* 2) +(H1675* 4) + (I1675* 6) + IF(F1675 = 1, 5, 0), "")</f>
        <v/>
      </c>
      <c r="M1675" s="25" t="str">
        <f aca="true">IF(C1675&lt;&gt;"",SUM(INDIRECT($AH$6&amp;"C"&amp;($C$1*$A1675+9)):INDIRECT($AH$6&amp;"V"&amp;($C$1*$A1675+9))), "")</f>
        <v/>
      </c>
      <c r="N1675" s="25" t="str">
        <f aca="true">IF(C1675&lt;&gt;"",SUM(INDIRECT($AH$6&amp;"C"&amp;($C$1*$A1675+10)):INDIRECT($AH$6&amp;"V"&amp;($C$1*$A1675+10))), "")</f>
        <v/>
      </c>
      <c r="O1675" s="25" t="str">
        <f aca="true">IF(C1675&lt;&gt;"",SUM(INDIRECT($AH$6&amp;"C"&amp;($C$1*$A1675+11)):INDIRECT($AH$6&amp;"V"&amp;($C$1*$A1675+11))),"")</f>
        <v/>
      </c>
      <c r="P1675" s="25" t="str">
        <f aca="true">IF(C1675&lt;&gt;"",SUM(INDIRECT($AH$6&amp;"C"&amp;($C$1*$A1675+12)):INDIRECT($AH$6&amp;"V"&amp;($C$1*$A1675+12))),"")</f>
        <v/>
      </c>
      <c r="Q1675" s="24" t="str">
        <f aca="false">IF(C1675&lt;&gt;"",IFERROR((M1675+N1675+O1675)/(M1675+N1675+O1675+P1675),0), "")</f>
        <v/>
      </c>
      <c r="R1675" s="25" t="str">
        <f aca="true">IF(C1675&lt;&gt;"",SUM(INDIRECT($AH$6&amp;"C"&amp;($C$1*$A1675+13)):INDIRECT($AH$6&amp;"V"&amp;($C$1*$A1675+13))), "")</f>
        <v/>
      </c>
      <c r="S1675" s="25" t="str">
        <f aca="false">IF(C1675&lt;&gt;"",IFERROR((M1675+N1675+O1675+P1675)/R1675, 0),"")</f>
        <v/>
      </c>
      <c r="T1675" s="25" t="str">
        <f aca="false">IF(C1675&lt;&gt;"",IFERROR((M1675+N1675+O1675)/R1675,0),"")</f>
        <v/>
      </c>
      <c r="U1675" s="25" t="str">
        <f aca="true">IF(C1675&lt;&gt;"",IF(INDIRECT($AH$6&amp;"B"&amp;($C$1*$A1675+14))= 1,1,0),"")</f>
        <v/>
      </c>
      <c r="V1675" s="25" t="str">
        <f aca="true">IF(C1675&lt;&gt;"",IF(INDIRECT($AH$6&amp;"B"&amp;($C$1*$A1675+15))= 1,1,0),"")</f>
        <v/>
      </c>
      <c r="W1675" s="25" t="str">
        <f aca="false">IF(C1675&lt;&gt;"",($M1675*1) + ($N1675*2) + ($O1675*3) + (IF(U1675 = 1, 10, 0)) + (IF(V1675 = 1, 20, 0)),"")</f>
        <v/>
      </c>
      <c r="X1675" s="27" t="str">
        <f aca="true">IF(C1675&lt;&gt;"",IF(INDIRECT($AH$6&amp;"B"&amp;($C$1*$A1675+16))= 1,1,0),"")</f>
        <v/>
      </c>
      <c r="Y1675" s="27" t="str">
        <f aca="true">IF(D1675&lt;&gt;"",IF(INDIRECT($AH$6&amp;"B"&amp;($C$1*$A1675+17))= 1,1,0),"")</f>
        <v/>
      </c>
      <c r="Z1675" s="27" t="str">
        <f aca="true">IF(E1675&lt;&gt;"",IF(INDIRECT($AH$6&amp;"B"&amp;($C$1*$A1675+18))= 1,1,0),"")</f>
        <v/>
      </c>
      <c r="AA1675" s="27" t="str">
        <f aca="true">IF(F1675&lt;&gt;"",IF(INDIRECT($AH$6&amp;"B"&amp;($C$1*$A1675+19))= 1,1,0),"")</f>
        <v/>
      </c>
      <c r="AB1675" s="27" t="str">
        <f aca="false">IF(C1675&lt;&gt;"",IF(X1675 = 1, 5, 0) + IF(Z1675 = 1, 25, 0) + IF(AA1675 = 1, 15, 0),"")</f>
        <v/>
      </c>
      <c r="AC1675" s="57" t="str">
        <f aca="false">IF(C1675&lt;&gt;"",L1675+W1675+AB1675,"")</f>
        <v/>
      </c>
    </row>
    <row r="1676" customFormat="false" ht="12.8" hidden="false" customHeight="false" outlineLevel="0" collapsed="false">
      <c r="A1676" s="11" t="n">
        <f aca="false">A1675+1</f>
        <v>173</v>
      </c>
      <c r="B1676" s="38" t="str">
        <f aca="true">IF(INDIRECT($AH$6&amp;"B"&amp;($C$1*$A1676+2))=0, "",INDIRECT($AH$6&amp;"B"&amp;($C$1*$A1676+2)))</f>
        <v/>
      </c>
      <c r="C1676" s="19" t="str">
        <f aca="true">IF(INDIRECT($AH$6&amp;"B"&amp;($C$1*$A1676+3)) = 0, "", INDIRECT($AH$6&amp;"B"&amp;($C$1*$A1676+3)))</f>
        <v/>
      </c>
      <c r="D1676" s="19" t="str">
        <f aca="true">IF(INDIRECT($AH$6&amp;"B"&amp;($C$1*$A1676+4)) = 0, "", INDIRECT($AH$6&amp;"B"&amp;($C$1*$A1676+4)))</f>
        <v/>
      </c>
      <c r="E1676" s="19" t="str">
        <f aca="true">IF(INDIRECT($AH$6&amp;"B"&amp;($C$1*$A1676+7)) = 0, "", INDIRECT($AH$6&amp;"B"&amp;($C$1*$A1676+7)))</f>
        <v/>
      </c>
      <c r="F1676" s="20" t="str">
        <f aca="true">IF(C1676 &lt;&gt; "",IF(INDIRECT($AH$6&amp;"B"&amp;($C$1*$A1676+8)) = 0, 0, 1), "")</f>
        <v/>
      </c>
      <c r="G1676" s="20" t="n">
        <f aca="true">INDIRECT($AH$6&amp;"B"&amp;($C$1*$A1676+9))</f>
        <v>0</v>
      </c>
      <c r="H1676" s="20" t="n">
        <f aca="true">INDIRECT($AH$6&amp;"B"&amp;($C$1*$A1676+10))</f>
        <v>0</v>
      </c>
      <c r="I1676" s="20" t="n">
        <f aca="true">INDIRECT($AH$6&amp;"B"&amp;($C$1*$A1676+11))</f>
        <v>0</v>
      </c>
      <c r="J1676" s="20" t="n">
        <f aca="true">INDIRECT($AH$6&amp;"B"&amp;($C$1*$A1676+12))</f>
        <v>0</v>
      </c>
      <c r="K1676" s="21" t="str">
        <f aca="false">IF(C1676&lt;&gt;"",IFERROR((G1676+H1676+I1676)/(G1676+H1676+I1676+J1676),0), "")</f>
        <v/>
      </c>
      <c r="L1676" s="20" t="str">
        <f aca="false">IF(C1676&lt;&gt;"",(G1676* 2) +(H1676* 4) + (I1676* 6) + IF(F1676 = 1, 5, 0), "")</f>
        <v/>
      </c>
      <c r="M1676" s="25" t="str">
        <f aca="true">IF(C1676&lt;&gt;"",SUM(INDIRECT($AH$6&amp;"C"&amp;($C$1*$A1676+9)):INDIRECT($AH$6&amp;"V"&amp;($C$1*$A1676+9))), "")</f>
        <v/>
      </c>
      <c r="N1676" s="25" t="str">
        <f aca="true">IF(C1676&lt;&gt;"",SUM(INDIRECT($AH$6&amp;"C"&amp;($C$1*$A1676+10)):INDIRECT($AH$6&amp;"V"&amp;($C$1*$A1676+10))), "")</f>
        <v/>
      </c>
      <c r="O1676" s="25" t="str">
        <f aca="true">IF(C1676&lt;&gt;"",SUM(INDIRECT($AH$6&amp;"C"&amp;($C$1*$A1676+11)):INDIRECT($AH$6&amp;"V"&amp;($C$1*$A1676+11))),"")</f>
        <v/>
      </c>
      <c r="P1676" s="25" t="str">
        <f aca="true">IF(C1676&lt;&gt;"",SUM(INDIRECT($AH$6&amp;"C"&amp;($C$1*$A1676+12)):INDIRECT($AH$6&amp;"V"&amp;($C$1*$A1676+12))),"")</f>
        <v/>
      </c>
      <c r="Q1676" s="24" t="str">
        <f aca="false">IF(C1676&lt;&gt;"",IFERROR((M1676+N1676+O1676)/(M1676+N1676+O1676+P1676),0), "")</f>
        <v/>
      </c>
      <c r="R1676" s="25" t="str">
        <f aca="true">IF(C1676&lt;&gt;"",SUM(INDIRECT($AH$6&amp;"C"&amp;($C$1*$A1676+13)):INDIRECT($AH$6&amp;"V"&amp;($C$1*$A1676+13))), "")</f>
        <v/>
      </c>
      <c r="S1676" s="25" t="str">
        <f aca="false">IF(C1676&lt;&gt;"",IFERROR((M1676+N1676+O1676+P1676)/R1676, 0),"")</f>
        <v/>
      </c>
      <c r="T1676" s="25" t="str">
        <f aca="false">IF(C1676&lt;&gt;"",IFERROR((M1676+N1676+O1676)/R1676,0),"")</f>
        <v/>
      </c>
      <c r="U1676" s="25" t="str">
        <f aca="true">IF(C1676&lt;&gt;"",IF(INDIRECT($AH$6&amp;"B"&amp;($C$1*$A1676+14))= 1,1,0),"")</f>
        <v/>
      </c>
      <c r="V1676" s="25" t="str">
        <f aca="true">IF(C1676&lt;&gt;"",IF(INDIRECT($AH$6&amp;"B"&amp;($C$1*$A1676+15))= 1,1,0),"")</f>
        <v/>
      </c>
      <c r="W1676" s="25" t="str">
        <f aca="false">IF(C1676&lt;&gt;"",($M1676*1) + ($N1676*2) + ($O1676*3) + (IF(U1676 = 1, 10, 0)) + (IF(V1676 = 1, 20, 0)),"")</f>
        <v/>
      </c>
      <c r="X1676" s="27" t="str">
        <f aca="true">IF(C1676&lt;&gt;"",IF(INDIRECT($AH$6&amp;"B"&amp;($C$1*$A1676+16))= 1,1,0),"")</f>
        <v/>
      </c>
      <c r="Y1676" s="27" t="str">
        <f aca="true">IF(D1676&lt;&gt;"",IF(INDIRECT($AH$6&amp;"B"&amp;($C$1*$A1676+17))= 1,1,0),"")</f>
        <v/>
      </c>
      <c r="Z1676" s="27" t="str">
        <f aca="true">IF(E1676&lt;&gt;"",IF(INDIRECT($AH$6&amp;"B"&amp;($C$1*$A1676+18))= 1,1,0),"")</f>
        <v/>
      </c>
      <c r="AA1676" s="27" t="str">
        <f aca="true">IF(F1676&lt;&gt;"",IF(INDIRECT($AH$6&amp;"B"&amp;($C$1*$A1676+19))= 1,1,0),"")</f>
        <v/>
      </c>
      <c r="AB1676" s="27" t="str">
        <f aca="false">IF(C1676&lt;&gt;"",IF(X1676 = 1, 5, 0) + IF(Z1676 = 1, 25, 0) + IF(AA1676 = 1, 15, 0),"")</f>
        <v/>
      </c>
      <c r="AC1676" s="57" t="str">
        <f aca="false">IF(C1676&lt;&gt;"",L1676+W1676+AB1676,"")</f>
        <v/>
      </c>
    </row>
    <row r="1677" customFormat="false" ht="12.8" hidden="false" customHeight="false" outlineLevel="0" collapsed="false">
      <c r="A1677" s="11" t="n">
        <f aca="false">A1676+1</f>
        <v>174</v>
      </c>
      <c r="B1677" s="38" t="str">
        <f aca="true">IF(INDIRECT($AH$6&amp;"B"&amp;($C$1*$A1677+2))=0, "",INDIRECT($AH$6&amp;"B"&amp;($C$1*$A1677+2)))</f>
        <v/>
      </c>
      <c r="C1677" s="19" t="str">
        <f aca="true">IF(INDIRECT($AH$6&amp;"B"&amp;($C$1*$A1677+3)) = 0, "", INDIRECT($AH$6&amp;"B"&amp;($C$1*$A1677+3)))</f>
        <v/>
      </c>
      <c r="D1677" s="19" t="str">
        <f aca="true">IF(INDIRECT($AH$6&amp;"B"&amp;($C$1*$A1677+4)) = 0, "", INDIRECT($AH$6&amp;"B"&amp;($C$1*$A1677+4)))</f>
        <v/>
      </c>
      <c r="E1677" s="19" t="str">
        <f aca="true">IF(INDIRECT($AH$6&amp;"B"&amp;($C$1*$A1677+7)) = 0, "", INDIRECT($AH$6&amp;"B"&amp;($C$1*$A1677+7)))</f>
        <v/>
      </c>
      <c r="F1677" s="20" t="str">
        <f aca="true">IF(C1677 &lt;&gt; "",IF(INDIRECT($AH$6&amp;"B"&amp;($C$1*$A1677+8)) = 0, 0, 1), "")</f>
        <v/>
      </c>
      <c r="G1677" s="20" t="n">
        <f aca="true">INDIRECT($AH$6&amp;"B"&amp;($C$1*$A1677+9))</f>
        <v>0</v>
      </c>
      <c r="H1677" s="20" t="n">
        <f aca="true">INDIRECT($AH$6&amp;"B"&amp;($C$1*$A1677+10))</f>
        <v>0</v>
      </c>
      <c r="I1677" s="20" t="n">
        <f aca="true">INDIRECT($AH$6&amp;"B"&amp;($C$1*$A1677+11))</f>
        <v>0</v>
      </c>
      <c r="J1677" s="20" t="n">
        <f aca="true">INDIRECT($AH$6&amp;"B"&amp;($C$1*$A1677+12))</f>
        <v>0</v>
      </c>
      <c r="K1677" s="21" t="str">
        <f aca="false">IF(C1677&lt;&gt;"",IFERROR((G1677+H1677+I1677)/(G1677+H1677+I1677+J1677),0), "")</f>
        <v/>
      </c>
      <c r="L1677" s="20" t="str">
        <f aca="false">IF(C1677&lt;&gt;"",(G1677* 2) +(H1677* 4) + (I1677* 6) + IF(F1677 = 1, 5, 0), "")</f>
        <v/>
      </c>
      <c r="M1677" s="25" t="str">
        <f aca="true">IF(C1677&lt;&gt;"",SUM(INDIRECT($AH$6&amp;"C"&amp;($C$1*$A1677+9)):INDIRECT($AH$6&amp;"V"&amp;($C$1*$A1677+9))), "")</f>
        <v/>
      </c>
      <c r="N1677" s="25" t="str">
        <f aca="true">IF(C1677&lt;&gt;"",SUM(INDIRECT($AH$6&amp;"C"&amp;($C$1*$A1677+10)):INDIRECT($AH$6&amp;"V"&amp;($C$1*$A1677+10))), "")</f>
        <v/>
      </c>
      <c r="O1677" s="25" t="str">
        <f aca="true">IF(C1677&lt;&gt;"",SUM(INDIRECT($AH$6&amp;"C"&amp;($C$1*$A1677+11)):INDIRECT($AH$6&amp;"V"&amp;($C$1*$A1677+11))),"")</f>
        <v/>
      </c>
      <c r="P1677" s="25" t="str">
        <f aca="true">IF(C1677&lt;&gt;"",SUM(INDIRECT($AH$6&amp;"C"&amp;($C$1*$A1677+12)):INDIRECT($AH$6&amp;"V"&amp;($C$1*$A1677+12))),"")</f>
        <v/>
      </c>
      <c r="Q1677" s="24" t="str">
        <f aca="false">IF(C1677&lt;&gt;"",IFERROR((M1677+N1677+O1677)/(M1677+N1677+O1677+P1677),0), "")</f>
        <v/>
      </c>
      <c r="R1677" s="25" t="str">
        <f aca="true">IF(C1677&lt;&gt;"",SUM(INDIRECT($AH$6&amp;"C"&amp;($C$1*$A1677+13)):INDIRECT($AH$6&amp;"V"&amp;($C$1*$A1677+13))), "")</f>
        <v/>
      </c>
      <c r="S1677" s="25" t="str">
        <f aca="false">IF(C1677&lt;&gt;"",IFERROR((M1677+N1677+O1677+P1677)/R1677, 0),"")</f>
        <v/>
      </c>
      <c r="T1677" s="25" t="str">
        <f aca="false">IF(C1677&lt;&gt;"",IFERROR((M1677+N1677+O1677)/R1677,0),"")</f>
        <v/>
      </c>
      <c r="U1677" s="25" t="str">
        <f aca="true">IF(C1677&lt;&gt;"",IF(INDIRECT($AH$6&amp;"B"&amp;($C$1*$A1677+14))= 1,1,0),"")</f>
        <v/>
      </c>
      <c r="V1677" s="25" t="str">
        <f aca="true">IF(C1677&lt;&gt;"",IF(INDIRECT($AH$6&amp;"B"&amp;($C$1*$A1677+15))= 1,1,0),"")</f>
        <v/>
      </c>
      <c r="W1677" s="25" t="str">
        <f aca="false">IF(C1677&lt;&gt;"",($M1677*1) + ($N1677*2) + ($O1677*3) + (IF(U1677 = 1, 10, 0)) + (IF(V1677 = 1, 20, 0)),"")</f>
        <v/>
      </c>
      <c r="X1677" s="27" t="str">
        <f aca="true">IF(C1677&lt;&gt;"",IF(INDIRECT($AH$6&amp;"B"&amp;($C$1*$A1677+16))= 1,1,0),"")</f>
        <v/>
      </c>
      <c r="Y1677" s="27" t="str">
        <f aca="true">IF(D1677&lt;&gt;"",IF(INDIRECT($AH$6&amp;"B"&amp;($C$1*$A1677+17))= 1,1,0),"")</f>
        <v/>
      </c>
      <c r="Z1677" s="27" t="str">
        <f aca="true">IF(E1677&lt;&gt;"",IF(INDIRECT($AH$6&amp;"B"&amp;($C$1*$A1677+18))= 1,1,0),"")</f>
        <v/>
      </c>
      <c r="AA1677" s="27" t="str">
        <f aca="true">IF(F1677&lt;&gt;"",IF(INDIRECT($AH$6&amp;"B"&amp;($C$1*$A1677+19))= 1,1,0),"")</f>
        <v/>
      </c>
      <c r="AB1677" s="27" t="str">
        <f aca="false">IF(C1677&lt;&gt;"",IF(X1677 = 1, 5, 0) + IF(Z1677 = 1, 25, 0) + IF(AA1677 = 1, 15, 0),"")</f>
        <v/>
      </c>
      <c r="AC1677" s="57" t="str">
        <f aca="false">IF(C1677&lt;&gt;"",L1677+W1677+AB1677,"")</f>
        <v/>
      </c>
    </row>
    <row r="1678" customFormat="false" ht="12.8" hidden="false" customHeight="false" outlineLevel="0" collapsed="false">
      <c r="A1678" s="11" t="n">
        <f aca="false">A1677+1</f>
        <v>175</v>
      </c>
      <c r="B1678" s="38" t="str">
        <f aca="true">IF(INDIRECT($AH$6&amp;"B"&amp;($C$1*$A1678+2))=0, "",INDIRECT($AH$6&amp;"B"&amp;($C$1*$A1678+2)))</f>
        <v/>
      </c>
      <c r="C1678" s="19" t="str">
        <f aca="true">IF(INDIRECT($AH$6&amp;"B"&amp;($C$1*$A1678+3)) = 0, "", INDIRECT($AH$6&amp;"B"&amp;($C$1*$A1678+3)))</f>
        <v/>
      </c>
      <c r="D1678" s="19" t="str">
        <f aca="true">IF(INDIRECT($AH$6&amp;"B"&amp;($C$1*$A1678+4)) = 0, "", INDIRECT($AH$6&amp;"B"&amp;($C$1*$A1678+4)))</f>
        <v/>
      </c>
      <c r="E1678" s="19" t="str">
        <f aca="true">IF(INDIRECT($AH$6&amp;"B"&amp;($C$1*$A1678+7)) = 0, "", INDIRECT($AH$6&amp;"B"&amp;($C$1*$A1678+7)))</f>
        <v/>
      </c>
      <c r="F1678" s="20" t="str">
        <f aca="true">IF(C1678 &lt;&gt; "",IF(INDIRECT($AH$6&amp;"B"&amp;($C$1*$A1678+8)) = 0, 0, 1), "")</f>
        <v/>
      </c>
      <c r="G1678" s="20" t="n">
        <f aca="true">INDIRECT($AH$6&amp;"B"&amp;($C$1*$A1678+9))</f>
        <v>0</v>
      </c>
      <c r="H1678" s="20" t="n">
        <f aca="true">INDIRECT($AH$6&amp;"B"&amp;($C$1*$A1678+10))</f>
        <v>0</v>
      </c>
      <c r="I1678" s="20" t="n">
        <f aca="true">INDIRECT($AH$6&amp;"B"&amp;($C$1*$A1678+11))</f>
        <v>0</v>
      </c>
      <c r="J1678" s="20" t="n">
        <f aca="true">INDIRECT($AH$6&amp;"B"&amp;($C$1*$A1678+12))</f>
        <v>0</v>
      </c>
      <c r="K1678" s="21" t="str">
        <f aca="false">IF(C1678&lt;&gt;"",IFERROR((G1678+H1678+I1678)/(G1678+H1678+I1678+J1678),0), "")</f>
        <v/>
      </c>
      <c r="L1678" s="20" t="str">
        <f aca="false">IF(C1678&lt;&gt;"",(G1678* 2) +(H1678* 4) + (I1678* 6) + IF(F1678 = 1, 5, 0), "")</f>
        <v/>
      </c>
      <c r="M1678" s="25" t="str">
        <f aca="true">IF(C1678&lt;&gt;"",SUM(INDIRECT($AH$6&amp;"C"&amp;($C$1*$A1678+9)):INDIRECT($AH$6&amp;"V"&amp;($C$1*$A1678+9))), "")</f>
        <v/>
      </c>
      <c r="N1678" s="25" t="str">
        <f aca="true">IF(C1678&lt;&gt;"",SUM(INDIRECT($AH$6&amp;"C"&amp;($C$1*$A1678+10)):INDIRECT($AH$6&amp;"V"&amp;($C$1*$A1678+10))), "")</f>
        <v/>
      </c>
      <c r="O1678" s="25" t="str">
        <f aca="true">IF(C1678&lt;&gt;"",SUM(INDIRECT($AH$6&amp;"C"&amp;($C$1*$A1678+11)):INDIRECT($AH$6&amp;"V"&amp;($C$1*$A1678+11))),"")</f>
        <v/>
      </c>
      <c r="P1678" s="25" t="str">
        <f aca="true">IF(C1678&lt;&gt;"",SUM(INDIRECT($AH$6&amp;"C"&amp;($C$1*$A1678+12)):INDIRECT($AH$6&amp;"V"&amp;($C$1*$A1678+12))),"")</f>
        <v/>
      </c>
      <c r="Q1678" s="24" t="str">
        <f aca="false">IF(C1678&lt;&gt;"",IFERROR((M1678+N1678+O1678)/(M1678+N1678+O1678+P1678),0), "")</f>
        <v/>
      </c>
      <c r="R1678" s="25" t="str">
        <f aca="true">IF(C1678&lt;&gt;"",SUM(INDIRECT($AH$6&amp;"C"&amp;($C$1*$A1678+13)):INDIRECT($AH$6&amp;"V"&amp;($C$1*$A1678+13))), "")</f>
        <v/>
      </c>
      <c r="S1678" s="25" t="str">
        <f aca="false">IF(C1678&lt;&gt;"",IFERROR((M1678+N1678+O1678+P1678)/R1678, 0),"")</f>
        <v/>
      </c>
      <c r="T1678" s="25" t="str">
        <f aca="false">IF(C1678&lt;&gt;"",IFERROR((M1678+N1678+O1678)/R1678,0),"")</f>
        <v/>
      </c>
      <c r="U1678" s="25" t="str">
        <f aca="true">IF(C1678&lt;&gt;"",IF(INDIRECT($AH$6&amp;"B"&amp;($C$1*$A1678+14))= 1,1,0),"")</f>
        <v/>
      </c>
      <c r="V1678" s="25" t="str">
        <f aca="true">IF(C1678&lt;&gt;"",IF(INDIRECT($AH$6&amp;"B"&amp;($C$1*$A1678+15))= 1,1,0),"")</f>
        <v/>
      </c>
      <c r="W1678" s="25" t="str">
        <f aca="false">IF(C1678&lt;&gt;"",($M1678*1) + ($N1678*2) + ($O1678*3) + (IF(U1678 = 1, 10, 0)) + (IF(V1678 = 1, 20, 0)),"")</f>
        <v/>
      </c>
      <c r="X1678" s="27" t="str">
        <f aca="true">IF(C1678&lt;&gt;"",IF(INDIRECT($AH$6&amp;"B"&amp;($C$1*$A1678+16))= 1,1,0),"")</f>
        <v/>
      </c>
      <c r="Y1678" s="27" t="str">
        <f aca="true">IF(D1678&lt;&gt;"",IF(INDIRECT($AH$6&amp;"B"&amp;($C$1*$A1678+17))= 1,1,0),"")</f>
        <v/>
      </c>
      <c r="Z1678" s="27" t="str">
        <f aca="true">IF(E1678&lt;&gt;"",IF(INDIRECT($AH$6&amp;"B"&amp;($C$1*$A1678+18))= 1,1,0),"")</f>
        <v/>
      </c>
      <c r="AA1678" s="27" t="str">
        <f aca="true">IF(F1678&lt;&gt;"",IF(INDIRECT($AH$6&amp;"B"&amp;($C$1*$A1678+19))= 1,1,0),"")</f>
        <v/>
      </c>
      <c r="AB1678" s="27" t="str">
        <f aca="false">IF(C1678&lt;&gt;"",IF(X1678 = 1, 5, 0) + IF(Z1678 = 1, 25, 0) + IF(AA1678 = 1, 15, 0),"")</f>
        <v/>
      </c>
      <c r="AC1678" s="57" t="str">
        <f aca="false">IF(C1678&lt;&gt;"",L1678+W1678+AB1678,"")</f>
        <v/>
      </c>
    </row>
    <row r="1679" customFormat="false" ht="12.8" hidden="false" customHeight="false" outlineLevel="0" collapsed="false">
      <c r="A1679" s="11" t="n">
        <f aca="false">A1678+1</f>
        <v>176</v>
      </c>
      <c r="B1679" s="38" t="str">
        <f aca="true">IF(INDIRECT($AH$6&amp;"B"&amp;($C$1*$A1679+2))=0, "",INDIRECT($AH$6&amp;"B"&amp;($C$1*$A1679+2)))</f>
        <v/>
      </c>
      <c r="C1679" s="19" t="str">
        <f aca="true">IF(INDIRECT($AH$6&amp;"B"&amp;($C$1*$A1679+3)) = 0, "", INDIRECT($AH$6&amp;"B"&amp;($C$1*$A1679+3)))</f>
        <v/>
      </c>
      <c r="D1679" s="19" t="str">
        <f aca="true">IF(INDIRECT($AH$6&amp;"B"&amp;($C$1*$A1679+4)) = 0, "", INDIRECT($AH$6&amp;"B"&amp;($C$1*$A1679+4)))</f>
        <v/>
      </c>
      <c r="E1679" s="19" t="str">
        <f aca="true">IF(INDIRECT($AH$6&amp;"B"&amp;($C$1*$A1679+7)) = 0, "", INDIRECT($AH$6&amp;"B"&amp;($C$1*$A1679+7)))</f>
        <v/>
      </c>
      <c r="F1679" s="20" t="str">
        <f aca="true">IF(C1679 &lt;&gt; "",IF(INDIRECT($AH$6&amp;"B"&amp;($C$1*$A1679+8)) = 0, 0, 1), "")</f>
        <v/>
      </c>
      <c r="G1679" s="20" t="n">
        <f aca="true">INDIRECT($AH$6&amp;"B"&amp;($C$1*$A1679+9))</f>
        <v>0</v>
      </c>
      <c r="H1679" s="20" t="n">
        <f aca="true">INDIRECT($AH$6&amp;"B"&amp;($C$1*$A1679+10))</f>
        <v>0</v>
      </c>
      <c r="I1679" s="20" t="n">
        <f aca="true">INDIRECT($AH$6&amp;"B"&amp;($C$1*$A1679+11))</f>
        <v>0</v>
      </c>
      <c r="J1679" s="20" t="n">
        <f aca="true">INDIRECT($AH$6&amp;"B"&amp;($C$1*$A1679+12))</f>
        <v>0</v>
      </c>
      <c r="K1679" s="21" t="str">
        <f aca="false">IF(C1679&lt;&gt;"",IFERROR((G1679+H1679+I1679)/(G1679+H1679+I1679+J1679),0), "")</f>
        <v/>
      </c>
      <c r="L1679" s="20" t="str">
        <f aca="false">IF(C1679&lt;&gt;"",(G1679* 2) +(H1679* 4) + (I1679* 6) + IF(F1679 = 1, 5, 0), "")</f>
        <v/>
      </c>
      <c r="M1679" s="25" t="str">
        <f aca="true">IF(C1679&lt;&gt;"",SUM(INDIRECT($AH$6&amp;"C"&amp;($C$1*$A1679+9)):INDIRECT($AH$6&amp;"V"&amp;($C$1*$A1679+9))), "")</f>
        <v/>
      </c>
      <c r="N1679" s="25" t="str">
        <f aca="true">IF(C1679&lt;&gt;"",SUM(INDIRECT($AH$6&amp;"C"&amp;($C$1*$A1679+10)):INDIRECT($AH$6&amp;"V"&amp;($C$1*$A1679+10))), "")</f>
        <v/>
      </c>
      <c r="O1679" s="25" t="str">
        <f aca="true">IF(C1679&lt;&gt;"",SUM(INDIRECT($AH$6&amp;"C"&amp;($C$1*$A1679+11)):INDIRECT($AH$6&amp;"V"&amp;($C$1*$A1679+11))),"")</f>
        <v/>
      </c>
      <c r="P1679" s="25" t="str">
        <f aca="true">IF(C1679&lt;&gt;"",SUM(INDIRECT($AH$6&amp;"C"&amp;($C$1*$A1679+12)):INDIRECT($AH$6&amp;"V"&amp;($C$1*$A1679+12))),"")</f>
        <v/>
      </c>
      <c r="Q1679" s="24" t="str">
        <f aca="false">IF(C1679&lt;&gt;"",IFERROR((M1679+N1679+O1679)/(M1679+N1679+O1679+P1679),0), "")</f>
        <v/>
      </c>
      <c r="R1679" s="25" t="str">
        <f aca="true">IF(C1679&lt;&gt;"",SUM(INDIRECT($AH$6&amp;"C"&amp;($C$1*$A1679+13)):INDIRECT($AH$6&amp;"V"&amp;($C$1*$A1679+13))), "")</f>
        <v/>
      </c>
      <c r="S1679" s="25" t="str">
        <f aca="false">IF(C1679&lt;&gt;"",IFERROR((M1679+N1679+O1679+P1679)/R1679, 0),"")</f>
        <v/>
      </c>
      <c r="T1679" s="25" t="str">
        <f aca="false">IF(C1679&lt;&gt;"",IFERROR((M1679+N1679+O1679)/R1679,0),"")</f>
        <v/>
      </c>
      <c r="U1679" s="25" t="str">
        <f aca="true">IF(C1679&lt;&gt;"",IF(INDIRECT($AH$6&amp;"B"&amp;($C$1*$A1679+14))= 1,1,0),"")</f>
        <v/>
      </c>
      <c r="V1679" s="25" t="str">
        <f aca="true">IF(C1679&lt;&gt;"",IF(INDIRECT($AH$6&amp;"B"&amp;($C$1*$A1679+15))= 1,1,0),"")</f>
        <v/>
      </c>
      <c r="W1679" s="25" t="str">
        <f aca="false">IF(C1679&lt;&gt;"",($M1679*1) + ($N1679*2) + ($O1679*3) + (IF(U1679 = 1, 10, 0)) + (IF(V1679 = 1, 20, 0)),"")</f>
        <v/>
      </c>
      <c r="X1679" s="27" t="str">
        <f aca="true">IF(C1679&lt;&gt;"",IF(INDIRECT($AH$6&amp;"B"&amp;($C$1*$A1679+16))= 1,1,0),"")</f>
        <v/>
      </c>
      <c r="Y1679" s="27" t="str">
        <f aca="true">IF(D1679&lt;&gt;"",IF(INDIRECT($AH$6&amp;"B"&amp;($C$1*$A1679+17))= 1,1,0),"")</f>
        <v/>
      </c>
      <c r="Z1679" s="27" t="str">
        <f aca="true">IF(E1679&lt;&gt;"",IF(INDIRECT($AH$6&amp;"B"&amp;($C$1*$A1679+18))= 1,1,0),"")</f>
        <v/>
      </c>
      <c r="AA1679" s="27" t="str">
        <f aca="true">IF(F1679&lt;&gt;"",IF(INDIRECT($AH$6&amp;"B"&amp;($C$1*$A1679+19))= 1,1,0),"")</f>
        <v/>
      </c>
      <c r="AB1679" s="27" t="str">
        <f aca="false">IF(C1679&lt;&gt;"",IF(X1679 = 1, 5, 0) + IF(Z1679 = 1, 25, 0) + IF(AA1679 = 1, 15, 0),"")</f>
        <v/>
      </c>
      <c r="AC1679" s="57" t="str">
        <f aca="false">IF(C1679&lt;&gt;"",L1679+W1679+AB1679,"")</f>
        <v/>
      </c>
    </row>
    <row r="1680" customFormat="false" ht="12.8" hidden="false" customHeight="false" outlineLevel="0" collapsed="false">
      <c r="A1680" s="11" t="n">
        <f aca="false">A1679+1</f>
        <v>177</v>
      </c>
      <c r="B1680" s="38" t="str">
        <f aca="true">IF(INDIRECT($AH$6&amp;"B"&amp;($C$1*$A1680+2))=0, "",INDIRECT($AH$6&amp;"B"&amp;($C$1*$A1680+2)))</f>
        <v/>
      </c>
      <c r="C1680" s="19" t="str">
        <f aca="true">IF(INDIRECT($AH$6&amp;"B"&amp;($C$1*$A1680+3)) = 0, "", INDIRECT($AH$6&amp;"B"&amp;($C$1*$A1680+3)))</f>
        <v/>
      </c>
      <c r="D1680" s="19" t="str">
        <f aca="true">IF(INDIRECT($AH$6&amp;"B"&amp;($C$1*$A1680+4)) = 0, "", INDIRECT($AH$6&amp;"B"&amp;($C$1*$A1680+4)))</f>
        <v/>
      </c>
      <c r="E1680" s="19" t="str">
        <f aca="true">IF(INDIRECT($AH$6&amp;"B"&amp;($C$1*$A1680+7)) = 0, "", INDIRECT($AH$6&amp;"B"&amp;($C$1*$A1680+7)))</f>
        <v/>
      </c>
      <c r="F1680" s="20" t="str">
        <f aca="true">IF(C1680 &lt;&gt; "",IF(INDIRECT($AH$6&amp;"B"&amp;($C$1*$A1680+8)) = 0, 0, 1), "")</f>
        <v/>
      </c>
      <c r="G1680" s="20" t="n">
        <f aca="true">INDIRECT($AH$6&amp;"B"&amp;($C$1*$A1680+9))</f>
        <v>0</v>
      </c>
      <c r="H1680" s="20" t="n">
        <f aca="true">INDIRECT($AH$6&amp;"B"&amp;($C$1*$A1680+10))</f>
        <v>0</v>
      </c>
      <c r="I1680" s="20" t="n">
        <f aca="true">INDIRECT($AH$6&amp;"B"&amp;($C$1*$A1680+11))</f>
        <v>0</v>
      </c>
      <c r="J1680" s="20" t="n">
        <f aca="true">INDIRECT($AH$6&amp;"B"&amp;($C$1*$A1680+12))</f>
        <v>0</v>
      </c>
      <c r="K1680" s="21" t="str">
        <f aca="false">IF(C1680&lt;&gt;"",IFERROR((G1680+H1680+I1680)/(G1680+H1680+I1680+J1680),0), "")</f>
        <v/>
      </c>
      <c r="L1680" s="20" t="str">
        <f aca="false">IF(C1680&lt;&gt;"",(G1680* 2) +(H1680* 4) + (I1680* 6) + IF(F1680 = 1, 5, 0), "")</f>
        <v/>
      </c>
      <c r="M1680" s="25" t="str">
        <f aca="true">IF(C1680&lt;&gt;"",SUM(INDIRECT($AH$6&amp;"C"&amp;($C$1*$A1680+9)):INDIRECT($AH$6&amp;"V"&amp;($C$1*$A1680+9))), "")</f>
        <v/>
      </c>
      <c r="N1680" s="25" t="str">
        <f aca="true">IF(C1680&lt;&gt;"",SUM(INDIRECT($AH$6&amp;"C"&amp;($C$1*$A1680+10)):INDIRECT($AH$6&amp;"V"&amp;($C$1*$A1680+10))), "")</f>
        <v/>
      </c>
      <c r="O1680" s="25" t="str">
        <f aca="true">IF(C1680&lt;&gt;"",SUM(INDIRECT($AH$6&amp;"C"&amp;($C$1*$A1680+11)):INDIRECT($AH$6&amp;"V"&amp;($C$1*$A1680+11))),"")</f>
        <v/>
      </c>
      <c r="P1680" s="25" t="str">
        <f aca="true">IF(C1680&lt;&gt;"",SUM(INDIRECT($AH$6&amp;"C"&amp;($C$1*$A1680+12)):INDIRECT($AH$6&amp;"V"&amp;($C$1*$A1680+12))),"")</f>
        <v/>
      </c>
      <c r="Q1680" s="24" t="str">
        <f aca="false">IF(C1680&lt;&gt;"",IFERROR((M1680+N1680+O1680)/(M1680+N1680+O1680+P1680),0), "")</f>
        <v/>
      </c>
      <c r="R1680" s="25" t="str">
        <f aca="true">IF(C1680&lt;&gt;"",SUM(INDIRECT($AH$6&amp;"C"&amp;($C$1*$A1680+13)):INDIRECT($AH$6&amp;"V"&amp;($C$1*$A1680+13))), "")</f>
        <v/>
      </c>
      <c r="S1680" s="25" t="str">
        <f aca="false">IF(C1680&lt;&gt;"",IFERROR((M1680+N1680+O1680+P1680)/R1680, 0),"")</f>
        <v/>
      </c>
      <c r="T1680" s="25" t="str">
        <f aca="false">IF(C1680&lt;&gt;"",IFERROR((M1680+N1680+O1680)/R1680,0),"")</f>
        <v/>
      </c>
      <c r="U1680" s="25" t="str">
        <f aca="true">IF(C1680&lt;&gt;"",IF(INDIRECT($AH$6&amp;"B"&amp;($C$1*$A1680+14))= 1,1,0),"")</f>
        <v/>
      </c>
      <c r="V1680" s="25" t="str">
        <f aca="true">IF(C1680&lt;&gt;"",IF(INDIRECT($AH$6&amp;"B"&amp;($C$1*$A1680+15))= 1,1,0),"")</f>
        <v/>
      </c>
      <c r="W1680" s="25" t="str">
        <f aca="false">IF(C1680&lt;&gt;"",($M1680*1) + ($N1680*2) + ($O1680*3) + (IF(U1680 = 1, 10, 0)) + (IF(V1680 = 1, 20, 0)),"")</f>
        <v/>
      </c>
      <c r="X1680" s="27" t="str">
        <f aca="true">IF(C1680&lt;&gt;"",IF(INDIRECT($AH$6&amp;"B"&amp;($C$1*$A1680+16))= 1,1,0),"")</f>
        <v/>
      </c>
      <c r="Y1680" s="27" t="str">
        <f aca="true">IF(D1680&lt;&gt;"",IF(INDIRECT($AH$6&amp;"B"&amp;($C$1*$A1680+17))= 1,1,0),"")</f>
        <v/>
      </c>
      <c r="Z1680" s="27" t="str">
        <f aca="true">IF(E1680&lt;&gt;"",IF(INDIRECT($AH$6&amp;"B"&amp;($C$1*$A1680+18))= 1,1,0),"")</f>
        <v/>
      </c>
      <c r="AA1680" s="27" t="str">
        <f aca="true">IF(F1680&lt;&gt;"",IF(INDIRECT($AH$6&amp;"B"&amp;($C$1*$A1680+19))= 1,1,0),"")</f>
        <v/>
      </c>
      <c r="AB1680" s="27" t="str">
        <f aca="false">IF(C1680&lt;&gt;"",IF(X1680 = 1, 5, 0) + IF(Z1680 = 1, 25, 0) + IF(AA1680 = 1, 15, 0),"")</f>
        <v/>
      </c>
      <c r="AC1680" s="57" t="str">
        <f aca="false">IF(C1680&lt;&gt;"",L1680+W1680+AB1680,"")</f>
        <v/>
      </c>
    </row>
    <row r="1681" customFormat="false" ht="12.8" hidden="false" customHeight="false" outlineLevel="0" collapsed="false">
      <c r="A1681" s="11" t="n">
        <f aca="false">A1680+1</f>
        <v>178</v>
      </c>
      <c r="B1681" s="38" t="str">
        <f aca="true">IF(INDIRECT($AH$6&amp;"B"&amp;($C$1*$A1681+2))=0, "",INDIRECT($AH$6&amp;"B"&amp;($C$1*$A1681+2)))</f>
        <v/>
      </c>
      <c r="C1681" s="19" t="str">
        <f aca="true">IF(INDIRECT($AH$6&amp;"B"&amp;($C$1*$A1681+3)) = 0, "", INDIRECT($AH$6&amp;"B"&amp;($C$1*$A1681+3)))</f>
        <v/>
      </c>
      <c r="D1681" s="19" t="str">
        <f aca="true">IF(INDIRECT($AH$6&amp;"B"&amp;($C$1*$A1681+4)) = 0, "", INDIRECT($AH$6&amp;"B"&amp;($C$1*$A1681+4)))</f>
        <v/>
      </c>
      <c r="E1681" s="19" t="str">
        <f aca="true">IF(INDIRECT($AH$6&amp;"B"&amp;($C$1*$A1681+7)) = 0, "", INDIRECT($AH$6&amp;"B"&amp;($C$1*$A1681+7)))</f>
        <v/>
      </c>
      <c r="F1681" s="20" t="str">
        <f aca="true">IF(C1681 &lt;&gt; "",IF(INDIRECT($AH$6&amp;"B"&amp;($C$1*$A1681+8)) = 0, 0, 1), "")</f>
        <v/>
      </c>
      <c r="G1681" s="20" t="n">
        <f aca="true">INDIRECT($AH$6&amp;"B"&amp;($C$1*$A1681+9))</f>
        <v>0</v>
      </c>
      <c r="H1681" s="20" t="n">
        <f aca="true">INDIRECT($AH$6&amp;"B"&amp;($C$1*$A1681+10))</f>
        <v>0</v>
      </c>
      <c r="I1681" s="20" t="n">
        <f aca="true">INDIRECT($AH$6&amp;"B"&amp;($C$1*$A1681+11))</f>
        <v>0</v>
      </c>
      <c r="J1681" s="20" t="n">
        <f aca="true">INDIRECT($AH$6&amp;"B"&amp;($C$1*$A1681+12))</f>
        <v>0</v>
      </c>
      <c r="K1681" s="21" t="str">
        <f aca="false">IF(C1681&lt;&gt;"",IFERROR((G1681+H1681+I1681)/(G1681+H1681+I1681+J1681),0), "")</f>
        <v/>
      </c>
      <c r="L1681" s="20" t="str">
        <f aca="false">IF(C1681&lt;&gt;"",(G1681* 2) +(H1681* 4) + (I1681* 6) + IF(F1681 = 1, 5, 0), "")</f>
        <v/>
      </c>
      <c r="M1681" s="25" t="str">
        <f aca="true">IF(C1681&lt;&gt;"",SUM(INDIRECT($AH$6&amp;"C"&amp;($C$1*$A1681+9)):INDIRECT($AH$6&amp;"V"&amp;($C$1*$A1681+9))), "")</f>
        <v/>
      </c>
      <c r="N1681" s="25" t="str">
        <f aca="true">IF(C1681&lt;&gt;"",SUM(INDIRECT($AH$6&amp;"C"&amp;($C$1*$A1681+10)):INDIRECT($AH$6&amp;"V"&amp;($C$1*$A1681+10))), "")</f>
        <v/>
      </c>
      <c r="O1681" s="25" t="str">
        <f aca="true">IF(C1681&lt;&gt;"",SUM(INDIRECT($AH$6&amp;"C"&amp;($C$1*$A1681+11)):INDIRECT($AH$6&amp;"V"&amp;($C$1*$A1681+11))),"")</f>
        <v/>
      </c>
      <c r="P1681" s="25" t="str">
        <f aca="true">IF(C1681&lt;&gt;"",SUM(INDIRECT($AH$6&amp;"C"&amp;($C$1*$A1681+12)):INDIRECT($AH$6&amp;"V"&amp;($C$1*$A1681+12))),"")</f>
        <v/>
      </c>
      <c r="Q1681" s="24" t="str">
        <f aca="false">IF(C1681&lt;&gt;"",IFERROR((M1681+N1681+O1681)/(M1681+N1681+O1681+P1681),0), "")</f>
        <v/>
      </c>
      <c r="R1681" s="25" t="str">
        <f aca="true">IF(C1681&lt;&gt;"",SUM(INDIRECT($AH$6&amp;"C"&amp;($C$1*$A1681+13)):INDIRECT($AH$6&amp;"V"&amp;($C$1*$A1681+13))), "")</f>
        <v/>
      </c>
      <c r="S1681" s="25" t="str">
        <f aca="false">IF(C1681&lt;&gt;"",IFERROR((M1681+N1681+O1681+P1681)/R1681, 0),"")</f>
        <v/>
      </c>
      <c r="T1681" s="25" t="str">
        <f aca="false">IF(C1681&lt;&gt;"",IFERROR((M1681+N1681+O1681)/R1681,0),"")</f>
        <v/>
      </c>
      <c r="U1681" s="25" t="str">
        <f aca="true">IF(C1681&lt;&gt;"",IF(INDIRECT($AH$6&amp;"B"&amp;($C$1*$A1681+14))= 1,1,0),"")</f>
        <v/>
      </c>
      <c r="V1681" s="25" t="str">
        <f aca="true">IF(C1681&lt;&gt;"",IF(INDIRECT($AH$6&amp;"B"&amp;($C$1*$A1681+15))= 1,1,0),"")</f>
        <v/>
      </c>
      <c r="W1681" s="25" t="str">
        <f aca="false">IF(C1681&lt;&gt;"",($M1681*1) + ($N1681*2) + ($O1681*3) + (IF(U1681 = 1, 10, 0)) + (IF(V1681 = 1, 20, 0)),"")</f>
        <v/>
      </c>
      <c r="X1681" s="27" t="str">
        <f aca="true">IF(C1681&lt;&gt;"",IF(INDIRECT($AH$6&amp;"B"&amp;($C$1*$A1681+16))= 1,1,0),"")</f>
        <v/>
      </c>
      <c r="Y1681" s="27" t="str">
        <f aca="true">IF(D1681&lt;&gt;"",IF(INDIRECT($AH$6&amp;"B"&amp;($C$1*$A1681+17))= 1,1,0),"")</f>
        <v/>
      </c>
      <c r="Z1681" s="27" t="str">
        <f aca="true">IF(E1681&lt;&gt;"",IF(INDIRECT($AH$6&amp;"B"&amp;($C$1*$A1681+18))= 1,1,0),"")</f>
        <v/>
      </c>
      <c r="AA1681" s="27" t="str">
        <f aca="true">IF(F1681&lt;&gt;"",IF(INDIRECT($AH$6&amp;"B"&amp;($C$1*$A1681+19))= 1,1,0),"")</f>
        <v/>
      </c>
      <c r="AB1681" s="27" t="str">
        <f aca="false">IF(C1681&lt;&gt;"",IF(X1681 = 1, 5, 0) + IF(Z1681 = 1, 25, 0) + IF(AA1681 = 1, 15, 0),"")</f>
        <v/>
      </c>
      <c r="AC1681" s="57" t="str">
        <f aca="false">IF(C1681&lt;&gt;"",L1681+W1681+AB1681,"")</f>
        <v/>
      </c>
    </row>
    <row r="1682" customFormat="false" ht="12.8" hidden="false" customHeight="false" outlineLevel="0" collapsed="false">
      <c r="A1682" s="11" t="n">
        <f aca="false">A1681+1</f>
        <v>179</v>
      </c>
      <c r="B1682" s="38" t="str">
        <f aca="true">IF(INDIRECT($AH$6&amp;"B"&amp;($C$1*$A1682+2))=0, "",INDIRECT($AH$6&amp;"B"&amp;($C$1*$A1682+2)))</f>
        <v/>
      </c>
      <c r="C1682" s="19" t="str">
        <f aca="true">IF(INDIRECT($AH$6&amp;"B"&amp;($C$1*$A1682+3)) = 0, "", INDIRECT($AH$6&amp;"B"&amp;($C$1*$A1682+3)))</f>
        <v/>
      </c>
      <c r="D1682" s="19" t="str">
        <f aca="true">IF(INDIRECT($AH$6&amp;"B"&amp;($C$1*$A1682+4)) = 0, "", INDIRECT($AH$6&amp;"B"&amp;($C$1*$A1682+4)))</f>
        <v/>
      </c>
      <c r="E1682" s="19" t="str">
        <f aca="true">IF(INDIRECT($AH$6&amp;"B"&amp;($C$1*$A1682+7)) = 0, "", INDIRECT($AH$6&amp;"B"&amp;($C$1*$A1682+7)))</f>
        <v/>
      </c>
      <c r="F1682" s="20" t="str">
        <f aca="true">IF(C1682 &lt;&gt; "",IF(INDIRECT($AH$6&amp;"B"&amp;($C$1*$A1682+8)) = 0, 0, 1), "")</f>
        <v/>
      </c>
      <c r="G1682" s="20" t="n">
        <f aca="true">INDIRECT($AH$6&amp;"B"&amp;($C$1*$A1682+9))</f>
        <v>0</v>
      </c>
      <c r="H1682" s="20" t="n">
        <f aca="true">INDIRECT($AH$6&amp;"B"&amp;($C$1*$A1682+10))</f>
        <v>0</v>
      </c>
      <c r="I1682" s="20" t="n">
        <f aca="true">INDIRECT($AH$6&amp;"B"&amp;($C$1*$A1682+11))</f>
        <v>0</v>
      </c>
      <c r="J1682" s="20" t="n">
        <f aca="true">INDIRECT($AH$6&amp;"B"&amp;($C$1*$A1682+12))</f>
        <v>0</v>
      </c>
      <c r="K1682" s="21" t="str">
        <f aca="false">IF(C1682&lt;&gt;"",IFERROR((G1682+H1682+I1682)/(G1682+H1682+I1682+J1682),0), "")</f>
        <v/>
      </c>
      <c r="L1682" s="20" t="str">
        <f aca="false">IF(C1682&lt;&gt;"",(G1682* 2) +(H1682* 4) + (I1682* 6) + IF(F1682 = 1, 5, 0), "")</f>
        <v/>
      </c>
      <c r="M1682" s="25" t="str">
        <f aca="true">IF(C1682&lt;&gt;"",SUM(INDIRECT($AH$6&amp;"C"&amp;($C$1*$A1682+9)):INDIRECT($AH$6&amp;"V"&amp;($C$1*$A1682+9))), "")</f>
        <v/>
      </c>
      <c r="N1682" s="25" t="str">
        <f aca="true">IF(C1682&lt;&gt;"",SUM(INDIRECT($AH$6&amp;"C"&amp;($C$1*$A1682+10)):INDIRECT($AH$6&amp;"V"&amp;($C$1*$A1682+10))), "")</f>
        <v/>
      </c>
      <c r="O1682" s="25" t="str">
        <f aca="true">IF(C1682&lt;&gt;"",SUM(INDIRECT($AH$6&amp;"C"&amp;($C$1*$A1682+11)):INDIRECT($AH$6&amp;"V"&amp;($C$1*$A1682+11))),"")</f>
        <v/>
      </c>
      <c r="P1682" s="25" t="str">
        <f aca="true">IF(C1682&lt;&gt;"",SUM(INDIRECT($AH$6&amp;"C"&amp;($C$1*$A1682+12)):INDIRECT($AH$6&amp;"V"&amp;($C$1*$A1682+12))),"")</f>
        <v/>
      </c>
      <c r="Q1682" s="24" t="str">
        <f aca="false">IF(C1682&lt;&gt;"",IFERROR((M1682+N1682+O1682)/(M1682+N1682+O1682+P1682),0), "")</f>
        <v/>
      </c>
      <c r="R1682" s="25" t="str">
        <f aca="true">IF(C1682&lt;&gt;"",SUM(INDIRECT($AH$6&amp;"C"&amp;($C$1*$A1682+13)):INDIRECT($AH$6&amp;"V"&amp;($C$1*$A1682+13))), "")</f>
        <v/>
      </c>
      <c r="S1682" s="25" t="str">
        <f aca="false">IF(C1682&lt;&gt;"",IFERROR((M1682+N1682+O1682+P1682)/R1682, 0),"")</f>
        <v/>
      </c>
      <c r="T1682" s="25" t="str">
        <f aca="false">IF(C1682&lt;&gt;"",IFERROR((M1682+N1682+O1682)/R1682,0),"")</f>
        <v/>
      </c>
      <c r="U1682" s="25" t="str">
        <f aca="true">IF(C1682&lt;&gt;"",IF(INDIRECT($AH$6&amp;"B"&amp;($C$1*$A1682+14))= 1,1,0),"")</f>
        <v/>
      </c>
      <c r="V1682" s="25" t="str">
        <f aca="true">IF(C1682&lt;&gt;"",IF(INDIRECT($AH$6&amp;"B"&amp;($C$1*$A1682+15))= 1,1,0),"")</f>
        <v/>
      </c>
      <c r="W1682" s="25" t="str">
        <f aca="false">IF(C1682&lt;&gt;"",($M1682*1) + ($N1682*2) + ($O1682*3) + (IF(U1682 = 1, 10, 0)) + (IF(V1682 = 1, 20, 0)),"")</f>
        <v/>
      </c>
      <c r="X1682" s="27" t="str">
        <f aca="true">IF(C1682&lt;&gt;"",IF(INDIRECT($AH$6&amp;"B"&amp;($C$1*$A1682+16))= 1,1,0),"")</f>
        <v/>
      </c>
      <c r="Y1682" s="27" t="str">
        <f aca="true">IF(D1682&lt;&gt;"",IF(INDIRECT($AH$6&amp;"B"&amp;($C$1*$A1682+17))= 1,1,0),"")</f>
        <v/>
      </c>
      <c r="Z1682" s="27" t="str">
        <f aca="true">IF(E1682&lt;&gt;"",IF(INDIRECT($AH$6&amp;"B"&amp;($C$1*$A1682+18))= 1,1,0),"")</f>
        <v/>
      </c>
      <c r="AA1682" s="27" t="str">
        <f aca="true">IF(F1682&lt;&gt;"",IF(INDIRECT($AH$6&amp;"B"&amp;($C$1*$A1682+19))= 1,1,0),"")</f>
        <v/>
      </c>
      <c r="AB1682" s="27" t="str">
        <f aca="false">IF(C1682&lt;&gt;"",IF(X1682 = 1, 5, 0) + IF(Z1682 = 1, 25, 0) + IF(AA1682 = 1, 15, 0),"")</f>
        <v/>
      </c>
      <c r="AC1682" s="57" t="str">
        <f aca="false">IF(C1682&lt;&gt;"",L1682+W1682+AB1682,"")</f>
        <v/>
      </c>
    </row>
    <row r="1683" customFormat="false" ht="12.8" hidden="false" customHeight="false" outlineLevel="0" collapsed="false">
      <c r="A1683" s="11" t="n">
        <f aca="false">A1682+1</f>
        <v>180</v>
      </c>
      <c r="B1683" s="38" t="str">
        <f aca="true">IF(INDIRECT($AH$6&amp;"B"&amp;($C$1*$A1683+2))=0, "",INDIRECT($AH$6&amp;"B"&amp;($C$1*$A1683+2)))</f>
        <v/>
      </c>
      <c r="C1683" s="19" t="str">
        <f aca="true">IF(INDIRECT($AH$6&amp;"B"&amp;($C$1*$A1683+3)) = 0, "", INDIRECT($AH$6&amp;"B"&amp;($C$1*$A1683+3)))</f>
        <v/>
      </c>
      <c r="D1683" s="19" t="str">
        <f aca="true">IF(INDIRECT($AH$6&amp;"B"&amp;($C$1*$A1683+4)) = 0, "", INDIRECT($AH$6&amp;"B"&amp;($C$1*$A1683+4)))</f>
        <v/>
      </c>
      <c r="E1683" s="19" t="str">
        <f aca="true">IF(INDIRECT($AH$6&amp;"B"&amp;($C$1*$A1683+7)) = 0, "", INDIRECT($AH$6&amp;"B"&amp;($C$1*$A1683+7)))</f>
        <v/>
      </c>
      <c r="F1683" s="20" t="str">
        <f aca="true">IF(C1683 &lt;&gt; "",IF(INDIRECT($AH$6&amp;"B"&amp;($C$1*$A1683+8)) = 0, 0, 1), "")</f>
        <v/>
      </c>
      <c r="G1683" s="20" t="n">
        <f aca="true">INDIRECT($AH$6&amp;"B"&amp;($C$1*$A1683+9))</f>
        <v>0</v>
      </c>
      <c r="H1683" s="20" t="n">
        <f aca="true">INDIRECT($AH$6&amp;"B"&amp;($C$1*$A1683+10))</f>
        <v>0</v>
      </c>
      <c r="I1683" s="20" t="n">
        <f aca="true">INDIRECT($AH$6&amp;"B"&amp;($C$1*$A1683+11))</f>
        <v>0</v>
      </c>
      <c r="J1683" s="20" t="n">
        <f aca="true">INDIRECT($AH$6&amp;"B"&amp;($C$1*$A1683+12))</f>
        <v>0</v>
      </c>
      <c r="K1683" s="21" t="str">
        <f aca="false">IF(C1683&lt;&gt;"",IFERROR((G1683+H1683+I1683)/(G1683+H1683+I1683+J1683),0), "")</f>
        <v/>
      </c>
      <c r="L1683" s="20" t="str">
        <f aca="false">IF(C1683&lt;&gt;"",(G1683* 2) +(H1683* 4) + (I1683* 6) + IF(F1683 = 1, 5, 0), "")</f>
        <v/>
      </c>
      <c r="M1683" s="25" t="str">
        <f aca="true">IF(C1683&lt;&gt;"",SUM(INDIRECT($AH$6&amp;"C"&amp;($C$1*$A1683+9)):INDIRECT($AH$6&amp;"V"&amp;($C$1*$A1683+9))), "")</f>
        <v/>
      </c>
      <c r="N1683" s="25" t="str">
        <f aca="true">IF(C1683&lt;&gt;"",SUM(INDIRECT($AH$6&amp;"C"&amp;($C$1*$A1683+10)):INDIRECT($AH$6&amp;"V"&amp;($C$1*$A1683+10))), "")</f>
        <v/>
      </c>
      <c r="O1683" s="25" t="str">
        <f aca="true">IF(C1683&lt;&gt;"",SUM(INDIRECT($AH$6&amp;"C"&amp;($C$1*$A1683+11)):INDIRECT($AH$6&amp;"V"&amp;($C$1*$A1683+11))),"")</f>
        <v/>
      </c>
      <c r="P1683" s="25" t="str">
        <f aca="true">IF(C1683&lt;&gt;"",SUM(INDIRECT($AH$6&amp;"C"&amp;($C$1*$A1683+12)):INDIRECT($AH$6&amp;"V"&amp;($C$1*$A1683+12))),"")</f>
        <v/>
      </c>
      <c r="Q1683" s="24" t="str">
        <f aca="false">IF(C1683&lt;&gt;"",IFERROR((M1683+N1683+O1683)/(M1683+N1683+O1683+P1683),0), "")</f>
        <v/>
      </c>
      <c r="R1683" s="25" t="str">
        <f aca="true">IF(C1683&lt;&gt;"",SUM(INDIRECT($AH$6&amp;"C"&amp;($C$1*$A1683+13)):INDIRECT($AH$6&amp;"V"&amp;($C$1*$A1683+13))), "")</f>
        <v/>
      </c>
      <c r="S1683" s="25" t="str">
        <f aca="false">IF(C1683&lt;&gt;"",IFERROR((M1683+N1683+O1683+P1683)/R1683, 0),"")</f>
        <v/>
      </c>
      <c r="T1683" s="25" t="str">
        <f aca="false">IF(C1683&lt;&gt;"",IFERROR((M1683+N1683+O1683)/R1683,0),"")</f>
        <v/>
      </c>
      <c r="U1683" s="25" t="str">
        <f aca="true">IF(C1683&lt;&gt;"",IF(INDIRECT($AH$6&amp;"B"&amp;($C$1*$A1683+14))= 1,1,0),"")</f>
        <v/>
      </c>
      <c r="V1683" s="25" t="str">
        <f aca="true">IF(C1683&lt;&gt;"",IF(INDIRECT($AH$6&amp;"B"&amp;($C$1*$A1683+15))= 1,1,0),"")</f>
        <v/>
      </c>
      <c r="W1683" s="25" t="str">
        <f aca="false">IF(C1683&lt;&gt;"",($M1683*1) + ($N1683*2) + ($O1683*3) + (IF(U1683 = 1, 10, 0)) + (IF(V1683 = 1, 20, 0)),"")</f>
        <v/>
      </c>
      <c r="X1683" s="27" t="str">
        <f aca="true">IF(C1683&lt;&gt;"",IF(INDIRECT($AH$6&amp;"B"&amp;($C$1*$A1683+16))= 1,1,0),"")</f>
        <v/>
      </c>
      <c r="Y1683" s="27" t="str">
        <f aca="true">IF(D1683&lt;&gt;"",IF(INDIRECT($AH$6&amp;"B"&amp;($C$1*$A1683+17))= 1,1,0),"")</f>
        <v/>
      </c>
      <c r="Z1683" s="27" t="str">
        <f aca="true">IF(E1683&lt;&gt;"",IF(INDIRECT($AH$6&amp;"B"&amp;($C$1*$A1683+18))= 1,1,0),"")</f>
        <v/>
      </c>
      <c r="AA1683" s="27" t="str">
        <f aca="true">IF(F1683&lt;&gt;"",IF(INDIRECT($AH$6&amp;"B"&amp;($C$1*$A1683+19))= 1,1,0),"")</f>
        <v/>
      </c>
      <c r="AB1683" s="27" t="str">
        <f aca="false">IF(C1683&lt;&gt;"",IF(X1683 = 1, 5, 0) + IF(Z1683 = 1, 25, 0) + IF(AA1683 = 1, 15, 0),"")</f>
        <v/>
      </c>
      <c r="AC1683" s="57" t="str">
        <f aca="false">IF(C1683&lt;&gt;"",L1683+W1683+AB1683,"")</f>
        <v/>
      </c>
    </row>
    <row r="1684" customFormat="false" ht="12.8" hidden="false" customHeight="false" outlineLevel="0" collapsed="false">
      <c r="A1684" s="11" t="n">
        <f aca="false">A1683+1</f>
        <v>181</v>
      </c>
      <c r="B1684" s="38" t="str">
        <f aca="true">IF(INDIRECT($AH$6&amp;"B"&amp;($C$1*$A1684+2))=0, "",INDIRECT($AH$6&amp;"B"&amp;($C$1*$A1684+2)))</f>
        <v/>
      </c>
      <c r="C1684" s="19" t="str">
        <f aca="true">IF(INDIRECT($AH$6&amp;"B"&amp;($C$1*$A1684+3)) = 0, "", INDIRECT($AH$6&amp;"B"&amp;($C$1*$A1684+3)))</f>
        <v/>
      </c>
      <c r="D1684" s="19" t="str">
        <f aca="true">IF(INDIRECT($AH$6&amp;"B"&amp;($C$1*$A1684+4)) = 0, "", INDIRECT($AH$6&amp;"B"&amp;($C$1*$A1684+4)))</f>
        <v/>
      </c>
      <c r="E1684" s="19" t="str">
        <f aca="true">IF(INDIRECT($AH$6&amp;"B"&amp;($C$1*$A1684+7)) = 0, "", INDIRECT($AH$6&amp;"B"&amp;($C$1*$A1684+7)))</f>
        <v/>
      </c>
      <c r="F1684" s="20" t="str">
        <f aca="true">IF(C1684 &lt;&gt; "",IF(INDIRECT($AH$6&amp;"B"&amp;($C$1*$A1684+8)) = 0, 0, 1), "")</f>
        <v/>
      </c>
      <c r="G1684" s="20" t="n">
        <f aca="true">INDIRECT($AH$6&amp;"B"&amp;($C$1*$A1684+9))</f>
        <v>0</v>
      </c>
      <c r="H1684" s="20" t="n">
        <f aca="true">INDIRECT($AH$6&amp;"B"&amp;($C$1*$A1684+10))</f>
        <v>0</v>
      </c>
      <c r="I1684" s="20" t="n">
        <f aca="true">INDIRECT($AH$6&amp;"B"&amp;($C$1*$A1684+11))</f>
        <v>0</v>
      </c>
      <c r="J1684" s="20" t="n">
        <f aca="true">INDIRECT($AH$6&amp;"B"&amp;($C$1*$A1684+12))</f>
        <v>0</v>
      </c>
      <c r="K1684" s="21" t="str">
        <f aca="false">IF(C1684&lt;&gt;"",IFERROR((G1684+H1684+I1684)/(G1684+H1684+I1684+J1684),0), "")</f>
        <v/>
      </c>
      <c r="L1684" s="20" t="str">
        <f aca="false">IF(C1684&lt;&gt;"",(G1684* 2) +(H1684* 4) + (I1684* 6) + IF(F1684 = 1, 5, 0), "")</f>
        <v/>
      </c>
      <c r="M1684" s="25" t="str">
        <f aca="true">IF(C1684&lt;&gt;"",SUM(INDIRECT($AH$6&amp;"C"&amp;($C$1*$A1684+9)):INDIRECT($AH$6&amp;"V"&amp;($C$1*$A1684+9))), "")</f>
        <v/>
      </c>
      <c r="N1684" s="25" t="str">
        <f aca="true">IF(C1684&lt;&gt;"",SUM(INDIRECT($AH$6&amp;"C"&amp;($C$1*$A1684+10)):INDIRECT($AH$6&amp;"V"&amp;($C$1*$A1684+10))), "")</f>
        <v/>
      </c>
      <c r="O1684" s="25" t="str">
        <f aca="true">IF(C1684&lt;&gt;"",SUM(INDIRECT($AH$6&amp;"C"&amp;($C$1*$A1684+11)):INDIRECT($AH$6&amp;"V"&amp;($C$1*$A1684+11))),"")</f>
        <v/>
      </c>
      <c r="P1684" s="25" t="str">
        <f aca="true">IF(C1684&lt;&gt;"",SUM(INDIRECT($AH$6&amp;"C"&amp;($C$1*$A1684+12)):INDIRECT($AH$6&amp;"V"&amp;($C$1*$A1684+12))),"")</f>
        <v/>
      </c>
      <c r="Q1684" s="24" t="str">
        <f aca="false">IF(C1684&lt;&gt;"",IFERROR((M1684+N1684+O1684)/(M1684+N1684+O1684+P1684),0), "")</f>
        <v/>
      </c>
      <c r="R1684" s="25" t="str">
        <f aca="true">IF(C1684&lt;&gt;"",SUM(INDIRECT($AH$6&amp;"C"&amp;($C$1*$A1684+13)):INDIRECT($AH$6&amp;"V"&amp;($C$1*$A1684+13))), "")</f>
        <v/>
      </c>
      <c r="S1684" s="25" t="str">
        <f aca="false">IF(C1684&lt;&gt;"",IFERROR((M1684+N1684+O1684+P1684)/R1684, 0),"")</f>
        <v/>
      </c>
      <c r="T1684" s="25" t="str">
        <f aca="false">IF(C1684&lt;&gt;"",IFERROR((M1684+N1684+O1684)/R1684,0),"")</f>
        <v/>
      </c>
      <c r="U1684" s="25" t="str">
        <f aca="true">IF(C1684&lt;&gt;"",IF(INDIRECT($AH$6&amp;"B"&amp;($C$1*$A1684+14))= 1,1,0),"")</f>
        <v/>
      </c>
      <c r="V1684" s="25" t="str">
        <f aca="true">IF(C1684&lt;&gt;"",IF(INDIRECT($AH$6&amp;"B"&amp;($C$1*$A1684+15))= 1,1,0),"")</f>
        <v/>
      </c>
      <c r="W1684" s="25" t="str">
        <f aca="false">IF(C1684&lt;&gt;"",($M1684*1) + ($N1684*2) + ($O1684*3) + (IF(U1684 = 1, 10, 0)) + (IF(V1684 = 1, 20, 0)),"")</f>
        <v/>
      </c>
      <c r="X1684" s="27" t="str">
        <f aca="true">IF(C1684&lt;&gt;"",IF(INDIRECT($AH$6&amp;"B"&amp;($C$1*$A1684+16))= 1,1,0),"")</f>
        <v/>
      </c>
      <c r="Y1684" s="27" t="str">
        <f aca="true">IF(D1684&lt;&gt;"",IF(INDIRECT($AH$6&amp;"B"&amp;($C$1*$A1684+17))= 1,1,0),"")</f>
        <v/>
      </c>
      <c r="Z1684" s="27" t="str">
        <f aca="true">IF(E1684&lt;&gt;"",IF(INDIRECT($AH$6&amp;"B"&amp;($C$1*$A1684+18))= 1,1,0),"")</f>
        <v/>
      </c>
      <c r="AA1684" s="27" t="str">
        <f aca="true">IF(F1684&lt;&gt;"",IF(INDIRECT($AH$6&amp;"B"&amp;($C$1*$A1684+19))= 1,1,0),"")</f>
        <v/>
      </c>
      <c r="AB1684" s="27" t="str">
        <f aca="false">IF(C1684&lt;&gt;"",IF(X1684 = 1, 5, 0) + IF(Z1684 = 1, 25, 0) + IF(AA1684 = 1, 15, 0),"")</f>
        <v/>
      </c>
      <c r="AC1684" s="57" t="str">
        <f aca="false">IF(C1684&lt;&gt;"",L1684+W1684+AB1684,"")</f>
        <v/>
      </c>
    </row>
    <row r="1685" customFormat="false" ht="12.8" hidden="false" customHeight="false" outlineLevel="0" collapsed="false">
      <c r="A1685" s="11" t="n">
        <f aca="false">A1684+1</f>
        <v>182</v>
      </c>
      <c r="B1685" s="38" t="str">
        <f aca="true">IF(INDIRECT($AH$6&amp;"B"&amp;($C$1*$A1685+2))=0, "",INDIRECT($AH$6&amp;"B"&amp;($C$1*$A1685+2)))</f>
        <v/>
      </c>
      <c r="C1685" s="19" t="str">
        <f aca="true">IF(INDIRECT($AH$6&amp;"B"&amp;($C$1*$A1685+3)) = 0, "", INDIRECT($AH$6&amp;"B"&amp;($C$1*$A1685+3)))</f>
        <v/>
      </c>
      <c r="D1685" s="19" t="str">
        <f aca="true">IF(INDIRECT($AH$6&amp;"B"&amp;($C$1*$A1685+4)) = 0, "", INDIRECT($AH$6&amp;"B"&amp;($C$1*$A1685+4)))</f>
        <v/>
      </c>
      <c r="E1685" s="19" t="str">
        <f aca="true">IF(INDIRECT($AH$6&amp;"B"&amp;($C$1*$A1685+7)) = 0, "", INDIRECT($AH$6&amp;"B"&amp;($C$1*$A1685+7)))</f>
        <v/>
      </c>
      <c r="F1685" s="20" t="str">
        <f aca="true">IF(C1685 &lt;&gt; "",IF(INDIRECT($AH$6&amp;"B"&amp;($C$1*$A1685+8)) = 0, 0, 1), "")</f>
        <v/>
      </c>
      <c r="G1685" s="20" t="n">
        <f aca="true">INDIRECT($AH$6&amp;"B"&amp;($C$1*$A1685+9))</f>
        <v>0</v>
      </c>
      <c r="H1685" s="20" t="n">
        <f aca="true">INDIRECT($AH$6&amp;"B"&amp;($C$1*$A1685+10))</f>
        <v>0</v>
      </c>
      <c r="I1685" s="20" t="n">
        <f aca="true">INDIRECT($AH$6&amp;"B"&amp;($C$1*$A1685+11))</f>
        <v>0</v>
      </c>
      <c r="J1685" s="20" t="n">
        <f aca="true">INDIRECT($AH$6&amp;"B"&amp;($C$1*$A1685+12))</f>
        <v>0</v>
      </c>
      <c r="K1685" s="21" t="str">
        <f aca="false">IF(C1685&lt;&gt;"",IFERROR((G1685+H1685+I1685)/(G1685+H1685+I1685+J1685),0), "")</f>
        <v/>
      </c>
      <c r="L1685" s="20" t="str">
        <f aca="false">IF(C1685&lt;&gt;"",(G1685* 2) +(H1685* 4) + (I1685* 6) + IF(F1685 = 1, 5, 0), "")</f>
        <v/>
      </c>
      <c r="M1685" s="25" t="str">
        <f aca="true">IF(C1685&lt;&gt;"",SUM(INDIRECT($AH$6&amp;"C"&amp;($C$1*$A1685+9)):INDIRECT($AH$6&amp;"V"&amp;($C$1*$A1685+9))), "")</f>
        <v/>
      </c>
      <c r="N1685" s="25" t="str">
        <f aca="true">IF(C1685&lt;&gt;"",SUM(INDIRECT($AH$6&amp;"C"&amp;($C$1*$A1685+10)):INDIRECT($AH$6&amp;"V"&amp;($C$1*$A1685+10))), "")</f>
        <v/>
      </c>
      <c r="O1685" s="25" t="str">
        <f aca="true">IF(C1685&lt;&gt;"",SUM(INDIRECT($AH$6&amp;"C"&amp;($C$1*$A1685+11)):INDIRECT($AH$6&amp;"V"&amp;($C$1*$A1685+11))),"")</f>
        <v/>
      </c>
      <c r="P1685" s="25" t="str">
        <f aca="true">IF(C1685&lt;&gt;"",SUM(INDIRECT($AH$6&amp;"C"&amp;($C$1*$A1685+12)):INDIRECT($AH$6&amp;"V"&amp;($C$1*$A1685+12))),"")</f>
        <v/>
      </c>
      <c r="Q1685" s="24" t="str">
        <f aca="false">IF(C1685&lt;&gt;"",IFERROR((M1685+N1685+O1685)/(M1685+N1685+O1685+P1685),0), "")</f>
        <v/>
      </c>
      <c r="R1685" s="25" t="str">
        <f aca="true">IF(C1685&lt;&gt;"",SUM(INDIRECT($AH$6&amp;"C"&amp;($C$1*$A1685+13)):INDIRECT($AH$6&amp;"V"&amp;($C$1*$A1685+13))), "")</f>
        <v/>
      </c>
      <c r="S1685" s="25" t="str">
        <f aca="false">IF(C1685&lt;&gt;"",IFERROR((M1685+N1685+O1685+P1685)/R1685, 0),"")</f>
        <v/>
      </c>
      <c r="T1685" s="25" t="str">
        <f aca="false">IF(C1685&lt;&gt;"",IFERROR((M1685+N1685+O1685)/R1685,0),"")</f>
        <v/>
      </c>
      <c r="U1685" s="25" t="str">
        <f aca="true">IF(C1685&lt;&gt;"",IF(INDIRECT($AH$6&amp;"B"&amp;($C$1*$A1685+14))= 1,1,0),"")</f>
        <v/>
      </c>
      <c r="V1685" s="25" t="str">
        <f aca="true">IF(C1685&lt;&gt;"",IF(INDIRECT($AH$6&amp;"B"&amp;($C$1*$A1685+15))= 1,1,0),"")</f>
        <v/>
      </c>
      <c r="W1685" s="25" t="str">
        <f aca="false">IF(C1685&lt;&gt;"",($M1685*1) + ($N1685*2) + ($O1685*3) + (IF(U1685 = 1, 10, 0)) + (IF(V1685 = 1, 20, 0)),"")</f>
        <v/>
      </c>
      <c r="X1685" s="27" t="str">
        <f aca="true">IF(C1685&lt;&gt;"",IF(INDIRECT($AH$6&amp;"B"&amp;($C$1*$A1685+16))= 1,1,0),"")</f>
        <v/>
      </c>
      <c r="Y1685" s="27" t="str">
        <f aca="true">IF(D1685&lt;&gt;"",IF(INDIRECT($AH$6&amp;"B"&amp;($C$1*$A1685+17))= 1,1,0),"")</f>
        <v/>
      </c>
      <c r="Z1685" s="27" t="str">
        <f aca="true">IF(E1685&lt;&gt;"",IF(INDIRECT($AH$6&amp;"B"&amp;($C$1*$A1685+18))= 1,1,0),"")</f>
        <v/>
      </c>
      <c r="AA1685" s="27" t="str">
        <f aca="true">IF(F1685&lt;&gt;"",IF(INDIRECT($AH$6&amp;"B"&amp;($C$1*$A1685+19))= 1,1,0),"")</f>
        <v/>
      </c>
      <c r="AB1685" s="27" t="str">
        <f aca="false">IF(C1685&lt;&gt;"",IF(X1685 = 1, 5, 0) + IF(Z1685 = 1, 25, 0) + IF(AA1685 = 1, 15, 0),"")</f>
        <v/>
      </c>
      <c r="AC1685" s="57" t="str">
        <f aca="false">IF(C1685&lt;&gt;"",L1685+W1685+AB1685,"")</f>
        <v/>
      </c>
    </row>
    <row r="1686" customFormat="false" ht="12.8" hidden="false" customHeight="false" outlineLevel="0" collapsed="false">
      <c r="A1686" s="11" t="n">
        <f aca="false">A1685+1</f>
        <v>183</v>
      </c>
      <c r="B1686" s="38" t="str">
        <f aca="true">IF(INDIRECT($AH$6&amp;"B"&amp;($C$1*$A1686+2))=0, "",INDIRECT($AH$6&amp;"B"&amp;($C$1*$A1686+2)))</f>
        <v/>
      </c>
      <c r="C1686" s="19" t="str">
        <f aca="true">IF(INDIRECT($AH$6&amp;"B"&amp;($C$1*$A1686+3)) = 0, "", INDIRECT($AH$6&amp;"B"&amp;($C$1*$A1686+3)))</f>
        <v/>
      </c>
      <c r="D1686" s="19" t="str">
        <f aca="true">IF(INDIRECT($AH$6&amp;"B"&amp;($C$1*$A1686+4)) = 0, "", INDIRECT($AH$6&amp;"B"&amp;($C$1*$A1686+4)))</f>
        <v/>
      </c>
      <c r="E1686" s="19" t="str">
        <f aca="true">IF(INDIRECT($AH$6&amp;"B"&amp;($C$1*$A1686+7)) = 0, "", INDIRECT($AH$6&amp;"B"&amp;($C$1*$A1686+7)))</f>
        <v/>
      </c>
      <c r="F1686" s="20" t="str">
        <f aca="true">IF(C1686 &lt;&gt; "",IF(INDIRECT($AH$6&amp;"B"&amp;($C$1*$A1686+8)) = 0, 0, 1), "")</f>
        <v/>
      </c>
      <c r="G1686" s="20" t="n">
        <f aca="true">INDIRECT($AH$6&amp;"B"&amp;($C$1*$A1686+9))</f>
        <v>0</v>
      </c>
      <c r="H1686" s="20" t="n">
        <f aca="true">INDIRECT($AH$6&amp;"B"&amp;($C$1*$A1686+10))</f>
        <v>0</v>
      </c>
      <c r="I1686" s="20" t="n">
        <f aca="true">INDIRECT($AH$6&amp;"B"&amp;($C$1*$A1686+11))</f>
        <v>0</v>
      </c>
      <c r="J1686" s="20" t="n">
        <f aca="true">INDIRECT($AH$6&amp;"B"&amp;($C$1*$A1686+12))</f>
        <v>0</v>
      </c>
      <c r="K1686" s="21" t="str">
        <f aca="false">IF(C1686&lt;&gt;"",IFERROR((G1686+H1686+I1686)/(G1686+H1686+I1686+J1686),0), "")</f>
        <v/>
      </c>
      <c r="L1686" s="20" t="str">
        <f aca="false">IF(C1686&lt;&gt;"",(G1686* 2) +(H1686* 4) + (I1686* 6) + IF(F1686 = 1, 5, 0), "")</f>
        <v/>
      </c>
      <c r="M1686" s="25" t="str">
        <f aca="true">IF(C1686&lt;&gt;"",SUM(INDIRECT($AH$6&amp;"C"&amp;($C$1*$A1686+9)):INDIRECT($AH$6&amp;"V"&amp;($C$1*$A1686+9))), "")</f>
        <v/>
      </c>
      <c r="N1686" s="25" t="str">
        <f aca="true">IF(C1686&lt;&gt;"",SUM(INDIRECT($AH$6&amp;"C"&amp;($C$1*$A1686+10)):INDIRECT($AH$6&amp;"V"&amp;($C$1*$A1686+10))), "")</f>
        <v/>
      </c>
      <c r="O1686" s="25" t="str">
        <f aca="true">IF(C1686&lt;&gt;"",SUM(INDIRECT($AH$6&amp;"C"&amp;($C$1*$A1686+11)):INDIRECT($AH$6&amp;"V"&amp;($C$1*$A1686+11))),"")</f>
        <v/>
      </c>
      <c r="P1686" s="25" t="str">
        <f aca="true">IF(C1686&lt;&gt;"",SUM(INDIRECT($AH$6&amp;"C"&amp;($C$1*$A1686+12)):INDIRECT($AH$6&amp;"V"&amp;($C$1*$A1686+12))),"")</f>
        <v/>
      </c>
      <c r="Q1686" s="24" t="str">
        <f aca="false">IF(C1686&lt;&gt;"",IFERROR((M1686+N1686+O1686)/(M1686+N1686+O1686+P1686),0), "")</f>
        <v/>
      </c>
      <c r="R1686" s="25" t="str">
        <f aca="true">IF(C1686&lt;&gt;"",SUM(INDIRECT($AH$6&amp;"C"&amp;($C$1*$A1686+13)):INDIRECT($AH$6&amp;"V"&amp;($C$1*$A1686+13))), "")</f>
        <v/>
      </c>
      <c r="S1686" s="25" t="str">
        <f aca="false">IF(C1686&lt;&gt;"",IFERROR((M1686+N1686+O1686+P1686)/R1686, 0),"")</f>
        <v/>
      </c>
      <c r="T1686" s="25" t="str">
        <f aca="false">IF(C1686&lt;&gt;"",IFERROR((M1686+N1686+O1686)/R1686,0),"")</f>
        <v/>
      </c>
      <c r="U1686" s="25" t="str">
        <f aca="true">IF(C1686&lt;&gt;"",IF(INDIRECT($AH$6&amp;"B"&amp;($C$1*$A1686+14))= 1,1,0),"")</f>
        <v/>
      </c>
      <c r="V1686" s="25" t="str">
        <f aca="true">IF(C1686&lt;&gt;"",IF(INDIRECT($AH$6&amp;"B"&amp;($C$1*$A1686+15))= 1,1,0),"")</f>
        <v/>
      </c>
      <c r="W1686" s="25" t="str">
        <f aca="false">IF(C1686&lt;&gt;"",($M1686*1) + ($N1686*2) + ($O1686*3) + (IF(U1686 = 1, 10, 0)) + (IF(V1686 = 1, 20, 0)),"")</f>
        <v/>
      </c>
      <c r="X1686" s="27" t="str">
        <f aca="true">IF(C1686&lt;&gt;"",IF(INDIRECT($AH$6&amp;"B"&amp;($C$1*$A1686+16))= 1,1,0),"")</f>
        <v/>
      </c>
      <c r="Y1686" s="27" t="str">
        <f aca="true">IF(D1686&lt;&gt;"",IF(INDIRECT($AH$6&amp;"B"&amp;($C$1*$A1686+17))= 1,1,0),"")</f>
        <v/>
      </c>
      <c r="Z1686" s="27" t="str">
        <f aca="true">IF(E1686&lt;&gt;"",IF(INDIRECT($AH$6&amp;"B"&amp;($C$1*$A1686+18))= 1,1,0),"")</f>
        <v/>
      </c>
      <c r="AA1686" s="27" t="str">
        <f aca="true">IF(F1686&lt;&gt;"",IF(INDIRECT($AH$6&amp;"B"&amp;($C$1*$A1686+19))= 1,1,0),"")</f>
        <v/>
      </c>
      <c r="AB1686" s="27" t="str">
        <f aca="false">IF(C1686&lt;&gt;"",IF(X1686 = 1, 5, 0) + IF(Z1686 = 1, 25, 0) + IF(AA1686 = 1, 15, 0),"")</f>
        <v/>
      </c>
      <c r="AC1686" s="57" t="str">
        <f aca="false">IF(C1686&lt;&gt;"",L1686+W1686+AB1686,"")</f>
        <v/>
      </c>
    </row>
    <row r="1687" customFormat="false" ht="12.8" hidden="false" customHeight="false" outlineLevel="0" collapsed="false">
      <c r="A1687" s="11" t="n">
        <f aca="false">A1686+1</f>
        <v>184</v>
      </c>
      <c r="B1687" s="38" t="str">
        <f aca="true">IF(INDIRECT($AH$6&amp;"B"&amp;($C$1*$A1687+2))=0, "",INDIRECT($AH$6&amp;"B"&amp;($C$1*$A1687+2)))</f>
        <v/>
      </c>
      <c r="C1687" s="19" t="str">
        <f aca="true">IF(INDIRECT($AH$6&amp;"B"&amp;($C$1*$A1687+3)) = 0, "", INDIRECT($AH$6&amp;"B"&amp;($C$1*$A1687+3)))</f>
        <v/>
      </c>
      <c r="D1687" s="19" t="str">
        <f aca="true">IF(INDIRECT($AH$6&amp;"B"&amp;($C$1*$A1687+4)) = 0, "", INDIRECT($AH$6&amp;"B"&amp;($C$1*$A1687+4)))</f>
        <v/>
      </c>
      <c r="E1687" s="19" t="str">
        <f aca="true">IF(INDIRECT($AH$6&amp;"B"&amp;($C$1*$A1687+7)) = 0, "", INDIRECT($AH$6&amp;"B"&amp;($C$1*$A1687+7)))</f>
        <v/>
      </c>
      <c r="F1687" s="20" t="str">
        <f aca="true">IF(C1687 &lt;&gt; "",IF(INDIRECT($AH$6&amp;"B"&amp;($C$1*$A1687+8)) = 0, 0, 1), "")</f>
        <v/>
      </c>
      <c r="G1687" s="20" t="n">
        <f aca="true">INDIRECT($AH$6&amp;"B"&amp;($C$1*$A1687+9))</f>
        <v>0</v>
      </c>
      <c r="H1687" s="20" t="n">
        <f aca="true">INDIRECT($AH$6&amp;"B"&amp;($C$1*$A1687+10))</f>
        <v>0</v>
      </c>
      <c r="I1687" s="20" t="n">
        <f aca="true">INDIRECT($AH$6&amp;"B"&amp;($C$1*$A1687+11))</f>
        <v>0</v>
      </c>
      <c r="J1687" s="20" t="n">
        <f aca="true">INDIRECT($AH$6&amp;"B"&amp;($C$1*$A1687+12))</f>
        <v>0</v>
      </c>
      <c r="K1687" s="21" t="str">
        <f aca="false">IF(C1687&lt;&gt;"",IFERROR((G1687+H1687+I1687)/(G1687+H1687+I1687+J1687),0), "")</f>
        <v/>
      </c>
      <c r="L1687" s="20" t="str">
        <f aca="false">IF(C1687&lt;&gt;"",(G1687* 2) +(H1687* 4) + (I1687* 6) + IF(F1687 = 1, 5, 0), "")</f>
        <v/>
      </c>
      <c r="M1687" s="25" t="str">
        <f aca="true">IF(C1687&lt;&gt;"",SUM(INDIRECT($AH$6&amp;"C"&amp;($C$1*$A1687+9)):INDIRECT($AH$6&amp;"V"&amp;($C$1*$A1687+9))), "")</f>
        <v/>
      </c>
      <c r="N1687" s="25" t="str">
        <f aca="true">IF(C1687&lt;&gt;"",SUM(INDIRECT($AH$6&amp;"C"&amp;($C$1*$A1687+10)):INDIRECT($AH$6&amp;"V"&amp;($C$1*$A1687+10))), "")</f>
        <v/>
      </c>
      <c r="O1687" s="25" t="str">
        <f aca="true">IF(C1687&lt;&gt;"",SUM(INDIRECT($AH$6&amp;"C"&amp;($C$1*$A1687+11)):INDIRECT($AH$6&amp;"V"&amp;($C$1*$A1687+11))),"")</f>
        <v/>
      </c>
      <c r="P1687" s="25" t="str">
        <f aca="true">IF(C1687&lt;&gt;"",SUM(INDIRECT($AH$6&amp;"C"&amp;($C$1*$A1687+12)):INDIRECT($AH$6&amp;"V"&amp;($C$1*$A1687+12))),"")</f>
        <v/>
      </c>
      <c r="Q1687" s="24" t="str">
        <f aca="false">IF(C1687&lt;&gt;"",IFERROR((M1687+N1687+O1687)/(M1687+N1687+O1687+P1687),0), "")</f>
        <v/>
      </c>
      <c r="R1687" s="25" t="str">
        <f aca="true">IF(C1687&lt;&gt;"",SUM(INDIRECT($AH$6&amp;"C"&amp;($C$1*$A1687+13)):INDIRECT($AH$6&amp;"V"&amp;($C$1*$A1687+13))), "")</f>
        <v/>
      </c>
      <c r="S1687" s="25" t="str">
        <f aca="false">IF(C1687&lt;&gt;"",IFERROR((M1687+N1687+O1687+P1687)/R1687, 0),"")</f>
        <v/>
      </c>
      <c r="T1687" s="25" t="str">
        <f aca="false">IF(C1687&lt;&gt;"",IFERROR((M1687+N1687+O1687)/R1687,0),"")</f>
        <v/>
      </c>
      <c r="U1687" s="25" t="str">
        <f aca="true">IF(C1687&lt;&gt;"",IF(INDIRECT($AH$6&amp;"B"&amp;($C$1*$A1687+14))= 1,1,0),"")</f>
        <v/>
      </c>
      <c r="V1687" s="25" t="str">
        <f aca="true">IF(C1687&lt;&gt;"",IF(INDIRECT($AH$6&amp;"B"&amp;($C$1*$A1687+15))= 1,1,0),"")</f>
        <v/>
      </c>
      <c r="W1687" s="25" t="str">
        <f aca="false">IF(C1687&lt;&gt;"",($M1687*1) + ($N1687*2) + ($O1687*3) + (IF(U1687 = 1, 10, 0)) + (IF(V1687 = 1, 20, 0)),"")</f>
        <v/>
      </c>
      <c r="X1687" s="27" t="str">
        <f aca="true">IF(C1687&lt;&gt;"",IF(INDIRECT($AH$6&amp;"B"&amp;($C$1*$A1687+16))= 1,1,0),"")</f>
        <v/>
      </c>
      <c r="Y1687" s="27" t="str">
        <f aca="true">IF(D1687&lt;&gt;"",IF(INDIRECT($AH$6&amp;"B"&amp;($C$1*$A1687+17))= 1,1,0),"")</f>
        <v/>
      </c>
      <c r="Z1687" s="27" t="str">
        <f aca="true">IF(E1687&lt;&gt;"",IF(INDIRECT($AH$6&amp;"B"&amp;($C$1*$A1687+18))= 1,1,0),"")</f>
        <v/>
      </c>
      <c r="AA1687" s="27" t="str">
        <f aca="true">IF(F1687&lt;&gt;"",IF(INDIRECT($AH$6&amp;"B"&amp;($C$1*$A1687+19))= 1,1,0),"")</f>
        <v/>
      </c>
      <c r="AB1687" s="27" t="str">
        <f aca="false">IF(C1687&lt;&gt;"",IF(X1687 = 1, 5, 0) + IF(Z1687 = 1, 25, 0) + IF(AA1687 = 1, 15, 0),"")</f>
        <v/>
      </c>
      <c r="AC1687" s="57" t="str">
        <f aca="false">IF(C1687&lt;&gt;"",L1687+W1687+AB1687,"")</f>
        <v/>
      </c>
    </row>
    <row r="1688" customFormat="false" ht="12.8" hidden="false" customHeight="false" outlineLevel="0" collapsed="false">
      <c r="A1688" s="11" t="n">
        <f aca="false">A1687+1</f>
        <v>185</v>
      </c>
      <c r="B1688" s="38" t="str">
        <f aca="true">IF(INDIRECT($AH$6&amp;"B"&amp;($C$1*$A1688+2))=0, "",INDIRECT($AH$6&amp;"B"&amp;($C$1*$A1688+2)))</f>
        <v/>
      </c>
      <c r="C1688" s="19" t="str">
        <f aca="true">IF(INDIRECT($AH$6&amp;"B"&amp;($C$1*$A1688+3)) = 0, "", INDIRECT($AH$6&amp;"B"&amp;($C$1*$A1688+3)))</f>
        <v/>
      </c>
      <c r="D1688" s="19" t="str">
        <f aca="true">IF(INDIRECT($AH$6&amp;"B"&amp;($C$1*$A1688+4)) = 0, "", INDIRECT($AH$6&amp;"B"&amp;($C$1*$A1688+4)))</f>
        <v/>
      </c>
      <c r="E1688" s="19" t="str">
        <f aca="true">IF(INDIRECT($AH$6&amp;"B"&amp;($C$1*$A1688+7)) = 0, "", INDIRECT($AH$6&amp;"B"&amp;($C$1*$A1688+7)))</f>
        <v/>
      </c>
      <c r="F1688" s="20" t="str">
        <f aca="true">IF(C1688 &lt;&gt; "",IF(INDIRECT($AH$6&amp;"B"&amp;($C$1*$A1688+8)) = 0, 0, 1), "")</f>
        <v/>
      </c>
      <c r="G1688" s="20" t="n">
        <f aca="true">INDIRECT($AH$6&amp;"B"&amp;($C$1*$A1688+9))</f>
        <v>0</v>
      </c>
      <c r="H1688" s="20" t="n">
        <f aca="true">INDIRECT($AH$6&amp;"B"&amp;($C$1*$A1688+10))</f>
        <v>0</v>
      </c>
      <c r="I1688" s="20" t="n">
        <f aca="true">INDIRECT($AH$6&amp;"B"&amp;($C$1*$A1688+11))</f>
        <v>0</v>
      </c>
      <c r="J1688" s="20" t="n">
        <f aca="true">INDIRECT($AH$6&amp;"B"&amp;($C$1*$A1688+12))</f>
        <v>0</v>
      </c>
      <c r="K1688" s="21" t="str">
        <f aca="false">IF(C1688&lt;&gt;"",IFERROR((G1688+H1688+I1688)/(G1688+H1688+I1688+J1688),0), "")</f>
        <v/>
      </c>
      <c r="L1688" s="20" t="str">
        <f aca="false">IF(C1688&lt;&gt;"",(G1688* 2) +(H1688* 4) + (I1688* 6) + IF(F1688 = 1, 5, 0), "")</f>
        <v/>
      </c>
      <c r="M1688" s="25" t="str">
        <f aca="true">IF(C1688&lt;&gt;"",SUM(INDIRECT($AH$6&amp;"C"&amp;($C$1*$A1688+9)):INDIRECT($AH$6&amp;"V"&amp;($C$1*$A1688+9))), "")</f>
        <v/>
      </c>
      <c r="N1688" s="25" t="str">
        <f aca="true">IF(C1688&lt;&gt;"",SUM(INDIRECT($AH$6&amp;"C"&amp;($C$1*$A1688+10)):INDIRECT($AH$6&amp;"V"&amp;($C$1*$A1688+10))), "")</f>
        <v/>
      </c>
      <c r="O1688" s="25" t="str">
        <f aca="true">IF(C1688&lt;&gt;"",SUM(INDIRECT($AH$6&amp;"C"&amp;($C$1*$A1688+11)):INDIRECT($AH$6&amp;"V"&amp;($C$1*$A1688+11))),"")</f>
        <v/>
      </c>
      <c r="P1688" s="25" t="str">
        <f aca="true">IF(C1688&lt;&gt;"",SUM(INDIRECT($AH$6&amp;"C"&amp;($C$1*$A1688+12)):INDIRECT($AH$6&amp;"V"&amp;($C$1*$A1688+12))),"")</f>
        <v/>
      </c>
      <c r="Q1688" s="24" t="str">
        <f aca="false">IF(C1688&lt;&gt;"",IFERROR((M1688+N1688+O1688)/(M1688+N1688+O1688+P1688),0), "")</f>
        <v/>
      </c>
      <c r="R1688" s="25" t="str">
        <f aca="true">IF(C1688&lt;&gt;"",SUM(INDIRECT($AH$6&amp;"C"&amp;($C$1*$A1688+13)):INDIRECT($AH$6&amp;"V"&amp;($C$1*$A1688+13))), "")</f>
        <v/>
      </c>
      <c r="S1688" s="25" t="str">
        <f aca="false">IF(C1688&lt;&gt;"",IFERROR((M1688+N1688+O1688+P1688)/R1688, 0),"")</f>
        <v/>
      </c>
      <c r="T1688" s="25" t="str">
        <f aca="false">IF(C1688&lt;&gt;"",IFERROR((M1688+N1688+O1688)/R1688,0),"")</f>
        <v/>
      </c>
      <c r="U1688" s="25" t="str">
        <f aca="true">IF(C1688&lt;&gt;"",IF(INDIRECT($AH$6&amp;"B"&amp;($C$1*$A1688+14))= 1,1,0),"")</f>
        <v/>
      </c>
      <c r="V1688" s="25" t="str">
        <f aca="true">IF(C1688&lt;&gt;"",IF(INDIRECT($AH$6&amp;"B"&amp;($C$1*$A1688+15))= 1,1,0),"")</f>
        <v/>
      </c>
      <c r="W1688" s="25" t="str">
        <f aca="false">IF(C1688&lt;&gt;"",($M1688*1) + ($N1688*2) + ($O1688*3) + (IF(U1688 = 1, 10, 0)) + (IF(V1688 = 1, 20, 0)),"")</f>
        <v/>
      </c>
      <c r="X1688" s="27" t="str">
        <f aca="true">IF(C1688&lt;&gt;"",IF(INDIRECT($AH$6&amp;"B"&amp;($C$1*$A1688+16))= 1,1,0),"")</f>
        <v/>
      </c>
      <c r="Y1688" s="27" t="str">
        <f aca="true">IF(D1688&lt;&gt;"",IF(INDIRECT($AH$6&amp;"B"&amp;($C$1*$A1688+17))= 1,1,0),"")</f>
        <v/>
      </c>
      <c r="Z1688" s="27" t="str">
        <f aca="true">IF(E1688&lt;&gt;"",IF(INDIRECT($AH$6&amp;"B"&amp;($C$1*$A1688+18))= 1,1,0),"")</f>
        <v/>
      </c>
      <c r="AA1688" s="27" t="str">
        <f aca="true">IF(F1688&lt;&gt;"",IF(INDIRECT($AH$6&amp;"B"&amp;($C$1*$A1688+19))= 1,1,0),"")</f>
        <v/>
      </c>
      <c r="AB1688" s="27" t="str">
        <f aca="false">IF(C1688&lt;&gt;"",IF(X1688 = 1, 5, 0) + IF(Z1688 = 1, 25, 0) + IF(AA1688 = 1, 15, 0),"")</f>
        <v/>
      </c>
      <c r="AC1688" s="57" t="str">
        <f aca="false">IF(C1688&lt;&gt;"",L1688+W1688+AB1688,"")</f>
        <v/>
      </c>
    </row>
    <row r="1689" customFormat="false" ht="12.8" hidden="false" customHeight="false" outlineLevel="0" collapsed="false">
      <c r="A1689" s="11" t="n">
        <f aca="false">A1688+1</f>
        <v>186</v>
      </c>
      <c r="B1689" s="38" t="str">
        <f aca="true">IF(INDIRECT($AH$6&amp;"B"&amp;($C$1*$A1689+2))=0, "",INDIRECT($AH$6&amp;"B"&amp;($C$1*$A1689+2)))</f>
        <v/>
      </c>
      <c r="C1689" s="19" t="str">
        <f aca="true">IF(INDIRECT($AH$6&amp;"B"&amp;($C$1*$A1689+3)) = 0, "", INDIRECT($AH$6&amp;"B"&amp;($C$1*$A1689+3)))</f>
        <v/>
      </c>
      <c r="D1689" s="19" t="str">
        <f aca="true">IF(INDIRECT($AH$6&amp;"B"&amp;($C$1*$A1689+4)) = 0, "", INDIRECT($AH$6&amp;"B"&amp;($C$1*$A1689+4)))</f>
        <v/>
      </c>
      <c r="E1689" s="19" t="str">
        <f aca="true">IF(INDIRECT($AH$6&amp;"B"&amp;($C$1*$A1689+7)) = 0, "", INDIRECT($AH$6&amp;"B"&amp;($C$1*$A1689+7)))</f>
        <v/>
      </c>
      <c r="F1689" s="20" t="str">
        <f aca="true">IF(C1689 &lt;&gt; "",IF(INDIRECT($AH$6&amp;"B"&amp;($C$1*$A1689+8)) = 0, 0, 1), "")</f>
        <v/>
      </c>
      <c r="G1689" s="20" t="n">
        <f aca="true">INDIRECT($AH$6&amp;"B"&amp;($C$1*$A1689+9))</f>
        <v>0</v>
      </c>
      <c r="H1689" s="20" t="n">
        <f aca="true">INDIRECT($AH$6&amp;"B"&amp;($C$1*$A1689+10))</f>
        <v>0</v>
      </c>
      <c r="I1689" s="20" t="n">
        <f aca="true">INDIRECT($AH$6&amp;"B"&amp;($C$1*$A1689+11))</f>
        <v>0</v>
      </c>
      <c r="J1689" s="20" t="n">
        <f aca="true">INDIRECT($AH$6&amp;"B"&amp;($C$1*$A1689+12))</f>
        <v>0</v>
      </c>
      <c r="K1689" s="21" t="str">
        <f aca="false">IF(C1689&lt;&gt;"",IFERROR((G1689+H1689+I1689)/(G1689+H1689+I1689+J1689),0), "")</f>
        <v/>
      </c>
      <c r="L1689" s="20" t="str">
        <f aca="false">IF(C1689&lt;&gt;"",(G1689* 2) +(H1689* 4) + (I1689* 6) + IF(F1689 = 1, 5, 0), "")</f>
        <v/>
      </c>
      <c r="M1689" s="25" t="str">
        <f aca="true">IF(C1689&lt;&gt;"",SUM(INDIRECT($AH$6&amp;"C"&amp;($C$1*$A1689+9)):INDIRECT($AH$6&amp;"V"&amp;($C$1*$A1689+9))), "")</f>
        <v/>
      </c>
      <c r="N1689" s="25" t="str">
        <f aca="true">IF(C1689&lt;&gt;"",SUM(INDIRECT($AH$6&amp;"C"&amp;($C$1*$A1689+10)):INDIRECT($AH$6&amp;"V"&amp;($C$1*$A1689+10))), "")</f>
        <v/>
      </c>
      <c r="O1689" s="25" t="str">
        <f aca="true">IF(C1689&lt;&gt;"",SUM(INDIRECT($AH$6&amp;"C"&amp;($C$1*$A1689+11)):INDIRECT($AH$6&amp;"V"&amp;($C$1*$A1689+11))),"")</f>
        <v/>
      </c>
      <c r="P1689" s="25" t="str">
        <f aca="true">IF(C1689&lt;&gt;"",SUM(INDIRECT($AH$6&amp;"C"&amp;($C$1*$A1689+12)):INDIRECT($AH$6&amp;"V"&amp;($C$1*$A1689+12))),"")</f>
        <v/>
      </c>
      <c r="Q1689" s="24" t="str">
        <f aca="false">IF(C1689&lt;&gt;"",IFERROR((M1689+N1689+O1689)/(M1689+N1689+O1689+P1689),0), "")</f>
        <v/>
      </c>
      <c r="R1689" s="25" t="str">
        <f aca="true">IF(C1689&lt;&gt;"",SUM(INDIRECT($AH$6&amp;"C"&amp;($C$1*$A1689+13)):INDIRECT($AH$6&amp;"V"&amp;($C$1*$A1689+13))), "")</f>
        <v/>
      </c>
      <c r="S1689" s="25" t="str">
        <f aca="false">IF(C1689&lt;&gt;"",IFERROR((M1689+N1689+O1689+P1689)/R1689, 0),"")</f>
        <v/>
      </c>
      <c r="T1689" s="25" t="str">
        <f aca="false">IF(C1689&lt;&gt;"",IFERROR((M1689+N1689+O1689)/R1689,0),"")</f>
        <v/>
      </c>
      <c r="U1689" s="25" t="str">
        <f aca="true">IF(C1689&lt;&gt;"",IF(INDIRECT($AH$6&amp;"B"&amp;($C$1*$A1689+14))= 1,1,0),"")</f>
        <v/>
      </c>
      <c r="V1689" s="25" t="str">
        <f aca="true">IF(C1689&lt;&gt;"",IF(INDIRECT($AH$6&amp;"B"&amp;($C$1*$A1689+15))= 1,1,0),"")</f>
        <v/>
      </c>
      <c r="W1689" s="25" t="str">
        <f aca="false">IF(C1689&lt;&gt;"",($M1689*1) + ($N1689*2) + ($O1689*3) + (IF(U1689 = 1, 10, 0)) + (IF(V1689 = 1, 20, 0)),"")</f>
        <v/>
      </c>
      <c r="X1689" s="27" t="str">
        <f aca="true">IF(C1689&lt;&gt;"",IF(INDIRECT($AH$6&amp;"B"&amp;($C$1*$A1689+16))= 1,1,0),"")</f>
        <v/>
      </c>
      <c r="Y1689" s="27" t="str">
        <f aca="true">IF(D1689&lt;&gt;"",IF(INDIRECT($AH$6&amp;"B"&amp;($C$1*$A1689+17))= 1,1,0),"")</f>
        <v/>
      </c>
      <c r="Z1689" s="27" t="str">
        <f aca="true">IF(E1689&lt;&gt;"",IF(INDIRECT($AH$6&amp;"B"&amp;($C$1*$A1689+18))= 1,1,0),"")</f>
        <v/>
      </c>
      <c r="AA1689" s="27" t="str">
        <f aca="true">IF(F1689&lt;&gt;"",IF(INDIRECT($AH$6&amp;"B"&amp;($C$1*$A1689+19))= 1,1,0),"")</f>
        <v/>
      </c>
      <c r="AB1689" s="27" t="str">
        <f aca="false">IF(C1689&lt;&gt;"",IF(X1689 = 1, 5, 0) + IF(Z1689 = 1, 25, 0) + IF(AA1689 = 1, 15, 0),"")</f>
        <v/>
      </c>
      <c r="AC1689" s="57" t="str">
        <f aca="false">IF(C1689&lt;&gt;"",L1689+W1689+AB1689,"")</f>
        <v/>
      </c>
    </row>
    <row r="1690" customFormat="false" ht="12.8" hidden="false" customHeight="false" outlineLevel="0" collapsed="false">
      <c r="A1690" s="11" t="n">
        <f aca="false">A1689+1</f>
        <v>187</v>
      </c>
      <c r="B1690" s="38" t="str">
        <f aca="true">IF(INDIRECT($AH$6&amp;"B"&amp;($C$1*$A1690+2))=0, "",INDIRECT($AH$6&amp;"B"&amp;($C$1*$A1690+2)))</f>
        <v/>
      </c>
      <c r="C1690" s="19" t="str">
        <f aca="true">IF(INDIRECT($AH$6&amp;"B"&amp;($C$1*$A1690+3)) = 0, "", INDIRECT($AH$6&amp;"B"&amp;($C$1*$A1690+3)))</f>
        <v/>
      </c>
      <c r="D1690" s="19" t="str">
        <f aca="true">IF(INDIRECT($AH$6&amp;"B"&amp;($C$1*$A1690+4)) = 0, "", INDIRECT($AH$6&amp;"B"&amp;($C$1*$A1690+4)))</f>
        <v/>
      </c>
      <c r="E1690" s="19" t="str">
        <f aca="true">IF(INDIRECT($AH$6&amp;"B"&amp;($C$1*$A1690+7)) = 0, "", INDIRECT($AH$6&amp;"B"&amp;($C$1*$A1690+7)))</f>
        <v/>
      </c>
      <c r="F1690" s="20" t="str">
        <f aca="true">IF(C1690 &lt;&gt; "",IF(INDIRECT($AH$6&amp;"B"&amp;($C$1*$A1690+8)) = 0, 0, 1), "")</f>
        <v/>
      </c>
      <c r="G1690" s="20" t="n">
        <f aca="true">INDIRECT($AH$6&amp;"B"&amp;($C$1*$A1690+9))</f>
        <v>0</v>
      </c>
      <c r="H1690" s="20" t="n">
        <f aca="true">INDIRECT($AH$6&amp;"B"&amp;($C$1*$A1690+10))</f>
        <v>0</v>
      </c>
      <c r="I1690" s="20" t="n">
        <f aca="true">INDIRECT($AH$6&amp;"B"&amp;($C$1*$A1690+11))</f>
        <v>0</v>
      </c>
      <c r="J1690" s="20" t="n">
        <f aca="true">INDIRECT($AH$6&amp;"B"&amp;($C$1*$A1690+12))</f>
        <v>0</v>
      </c>
      <c r="K1690" s="21" t="str">
        <f aca="false">IF(C1690&lt;&gt;"",IFERROR((G1690+H1690+I1690)/(G1690+H1690+I1690+J1690),0), "")</f>
        <v/>
      </c>
      <c r="L1690" s="20" t="str">
        <f aca="false">IF(C1690&lt;&gt;"",(G1690* 2) +(H1690* 4) + (I1690* 6) + IF(F1690 = 1, 5, 0), "")</f>
        <v/>
      </c>
      <c r="M1690" s="25" t="str">
        <f aca="true">IF(C1690&lt;&gt;"",SUM(INDIRECT($AH$6&amp;"C"&amp;($C$1*$A1690+9)):INDIRECT($AH$6&amp;"V"&amp;($C$1*$A1690+9))), "")</f>
        <v/>
      </c>
      <c r="N1690" s="25" t="str">
        <f aca="true">IF(C1690&lt;&gt;"",SUM(INDIRECT($AH$6&amp;"C"&amp;($C$1*$A1690+10)):INDIRECT($AH$6&amp;"V"&amp;($C$1*$A1690+10))), "")</f>
        <v/>
      </c>
      <c r="O1690" s="25" t="str">
        <f aca="true">IF(C1690&lt;&gt;"",SUM(INDIRECT($AH$6&amp;"C"&amp;($C$1*$A1690+11)):INDIRECT($AH$6&amp;"V"&amp;($C$1*$A1690+11))),"")</f>
        <v/>
      </c>
      <c r="P1690" s="25" t="str">
        <f aca="true">IF(C1690&lt;&gt;"",SUM(INDIRECT($AH$6&amp;"C"&amp;($C$1*$A1690+12)):INDIRECT($AH$6&amp;"V"&amp;($C$1*$A1690+12))),"")</f>
        <v/>
      </c>
      <c r="Q1690" s="24" t="str">
        <f aca="false">IF(C1690&lt;&gt;"",IFERROR((M1690+N1690+O1690)/(M1690+N1690+O1690+P1690),0), "")</f>
        <v/>
      </c>
      <c r="R1690" s="25" t="str">
        <f aca="true">IF(C1690&lt;&gt;"",SUM(INDIRECT($AH$6&amp;"C"&amp;($C$1*$A1690+13)):INDIRECT($AH$6&amp;"V"&amp;($C$1*$A1690+13))), "")</f>
        <v/>
      </c>
      <c r="S1690" s="25" t="str">
        <f aca="false">IF(C1690&lt;&gt;"",IFERROR((M1690+N1690+O1690+P1690)/R1690, 0),"")</f>
        <v/>
      </c>
      <c r="T1690" s="25" t="str">
        <f aca="false">IF(C1690&lt;&gt;"",IFERROR((M1690+N1690+O1690)/R1690,0),"")</f>
        <v/>
      </c>
      <c r="U1690" s="25" t="str">
        <f aca="true">IF(C1690&lt;&gt;"",IF(INDIRECT($AH$6&amp;"B"&amp;($C$1*$A1690+14))= 1,1,0),"")</f>
        <v/>
      </c>
      <c r="V1690" s="25" t="str">
        <f aca="true">IF(C1690&lt;&gt;"",IF(INDIRECT($AH$6&amp;"B"&amp;($C$1*$A1690+15))= 1,1,0),"")</f>
        <v/>
      </c>
      <c r="W1690" s="25" t="str">
        <f aca="false">IF(C1690&lt;&gt;"",($M1690*1) + ($N1690*2) + ($O1690*3) + (IF(U1690 = 1, 10, 0)) + (IF(V1690 = 1, 20, 0)),"")</f>
        <v/>
      </c>
      <c r="X1690" s="27" t="str">
        <f aca="true">IF(C1690&lt;&gt;"",IF(INDIRECT($AH$6&amp;"B"&amp;($C$1*$A1690+16))= 1,1,0),"")</f>
        <v/>
      </c>
      <c r="Y1690" s="27" t="str">
        <f aca="true">IF(D1690&lt;&gt;"",IF(INDIRECT($AH$6&amp;"B"&amp;($C$1*$A1690+17))= 1,1,0),"")</f>
        <v/>
      </c>
      <c r="Z1690" s="27" t="str">
        <f aca="true">IF(E1690&lt;&gt;"",IF(INDIRECT($AH$6&amp;"B"&amp;($C$1*$A1690+18))= 1,1,0),"")</f>
        <v/>
      </c>
      <c r="AA1690" s="27" t="str">
        <f aca="true">IF(F1690&lt;&gt;"",IF(INDIRECT($AH$6&amp;"B"&amp;($C$1*$A1690+19))= 1,1,0),"")</f>
        <v/>
      </c>
      <c r="AB1690" s="27" t="str">
        <f aca="false">IF(C1690&lt;&gt;"",IF(X1690 = 1, 5, 0) + IF(Z1690 = 1, 25, 0) + IF(AA1690 = 1, 15, 0),"")</f>
        <v/>
      </c>
      <c r="AC1690" s="57" t="str">
        <f aca="false">IF(C1690&lt;&gt;"",L1690+W1690+AB1690,"")</f>
        <v/>
      </c>
    </row>
    <row r="1691" customFormat="false" ht="12.8" hidden="false" customHeight="false" outlineLevel="0" collapsed="false">
      <c r="A1691" s="11" t="n">
        <f aca="false">A1690+1</f>
        <v>188</v>
      </c>
      <c r="B1691" s="38" t="str">
        <f aca="true">IF(INDIRECT($AH$6&amp;"B"&amp;($C$1*$A1691+2))=0, "",INDIRECT($AH$6&amp;"B"&amp;($C$1*$A1691+2)))</f>
        <v/>
      </c>
      <c r="C1691" s="19" t="str">
        <f aca="true">IF(INDIRECT($AH$6&amp;"B"&amp;($C$1*$A1691+3)) = 0, "", INDIRECT($AH$6&amp;"B"&amp;($C$1*$A1691+3)))</f>
        <v/>
      </c>
      <c r="D1691" s="19" t="str">
        <f aca="true">IF(INDIRECT($AH$6&amp;"B"&amp;($C$1*$A1691+4)) = 0, "", INDIRECT($AH$6&amp;"B"&amp;($C$1*$A1691+4)))</f>
        <v/>
      </c>
      <c r="E1691" s="19" t="str">
        <f aca="true">IF(INDIRECT($AH$6&amp;"B"&amp;($C$1*$A1691+7)) = 0, "", INDIRECT($AH$6&amp;"B"&amp;($C$1*$A1691+7)))</f>
        <v/>
      </c>
      <c r="F1691" s="20" t="str">
        <f aca="true">IF(C1691 &lt;&gt; "",IF(INDIRECT($AH$6&amp;"B"&amp;($C$1*$A1691+8)) = 0, 0, 1), "")</f>
        <v/>
      </c>
      <c r="G1691" s="20" t="n">
        <f aca="true">INDIRECT($AH$6&amp;"B"&amp;($C$1*$A1691+9))</f>
        <v>0</v>
      </c>
      <c r="H1691" s="20" t="n">
        <f aca="true">INDIRECT($AH$6&amp;"B"&amp;($C$1*$A1691+10))</f>
        <v>0</v>
      </c>
      <c r="I1691" s="20" t="n">
        <f aca="true">INDIRECT($AH$6&amp;"B"&amp;($C$1*$A1691+11))</f>
        <v>0</v>
      </c>
      <c r="J1691" s="20" t="n">
        <f aca="true">INDIRECT($AH$6&amp;"B"&amp;($C$1*$A1691+12))</f>
        <v>0</v>
      </c>
      <c r="K1691" s="21" t="str">
        <f aca="false">IF(C1691&lt;&gt;"",IFERROR((G1691+H1691+I1691)/(G1691+H1691+I1691+J1691),0), "")</f>
        <v/>
      </c>
      <c r="L1691" s="20" t="str">
        <f aca="false">IF(C1691&lt;&gt;"",(G1691* 2) +(H1691* 4) + (I1691* 6) + IF(F1691 = 1, 5, 0), "")</f>
        <v/>
      </c>
      <c r="M1691" s="25" t="str">
        <f aca="true">IF(C1691&lt;&gt;"",SUM(INDIRECT($AH$6&amp;"C"&amp;($C$1*$A1691+9)):INDIRECT($AH$6&amp;"V"&amp;($C$1*$A1691+9))), "")</f>
        <v/>
      </c>
      <c r="N1691" s="25" t="str">
        <f aca="true">IF(C1691&lt;&gt;"",SUM(INDIRECT($AH$6&amp;"C"&amp;($C$1*$A1691+10)):INDIRECT($AH$6&amp;"V"&amp;($C$1*$A1691+10))), "")</f>
        <v/>
      </c>
      <c r="O1691" s="25" t="str">
        <f aca="true">IF(C1691&lt;&gt;"",SUM(INDIRECT($AH$6&amp;"C"&amp;($C$1*$A1691+11)):INDIRECT($AH$6&amp;"V"&amp;($C$1*$A1691+11))),"")</f>
        <v/>
      </c>
      <c r="P1691" s="25" t="str">
        <f aca="true">IF(C1691&lt;&gt;"",SUM(INDIRECT($AH$6&amp;"C"&amp;($C$1*$A1691+12)):INDIRECT($AH$6&amp;"V"&amp;($C$1*$A1691+12))),"")</f>
        <v/>
      </c>
      <c r="Q1691" s="24" t="str">
        <f aca="false">IF(C1691&lt;&gt;"",IFERROR((M1691+N1691+O1691)/(M1691+N1691+O1691+P1691),0), "")</f>
        <v/>
      </c>
      <c r="R1691" s="25" t="str">
        <f aca="true">IF(C1691&lt;&gt;"",SUM(INDIRECT($AH$6&amp;"C"&amp;($C$1*$A1691+13)):INDIRECT($AH$6&amp;"V"&amp;($C$1*$A1691+13))), "")</f>
        <v/>
      </c>
      <c r="S1691" s="25" t="str">
        <f aca="false">IF(C1691&lt;&gt;"",IFERROR((M1691+N1691+O1691+P1691)/R1691, 0),"")</f>
        <v/>
      </c>
      <c r="T1691" s="25" t="str">
        <f aca="false">IF(C1691&lt;&gt;"",IFERROR((M1691+N1691+O1691)/R1691,0),"")</f>
        <v/>
      </c>
      <c r="U1691" s="25" t="str">
        <f aca="true">IF(C1691&lt;&gt;"",IF(INDIRECT($AH$6&amp;"B"&amp;($C$1*$A1691+14))= 1,1,0),"")</f>
        <v/>
      </c>
      <c r="V1691" s="25" t="str">
        <f aca="true">IF(C1691&lt;&gt;"",IF(INDIRECT($AH$6&amp;"B"&amp;($C$1*$A1691+15))= 1,1,0),"")</f>
        <v/>
      </c>
      <c r="W1691" s="25" t="str">
        <f aca="false">IF(C1691&lt;&gt;"",($M1691*1) + ($N1691*2) + ($O1691*3) + (IF(U1691 = 1, 10, 0)) + (IF(V1691 = 1, 20, 0)),"")</f>
        <v/>
      </c>
      <c r="X1691" s="27" t="str">
        <f aca="true">IF(C1691&lt;&gt;"",IF(INDIRECT($AH$6&amp;"B"&amp;($C$1*$A1691+16))= 1,1,0),"")</f>
        <v/>
      </c>
      <c r="Y1691" s="27" t="str">
        <f aca="true">IF(D1691&lt;&gt;"",IF(INDIRECT($AH$6&amp;"B"&amp;($C$1*$A1691+17))= 1,1,0),"")</f>
        <v/>
      </c>
      <c r="Z1691" s="27" t="str">
        <f aca="true">IF(E1691&lt;&gt;"",IF(INDIRECT($AH$6&amp;"B"&amp;($C$1*$A1691+18))= 1,1,0),"")</f>
        <v/>
      </c>
      <c r="AA1691" s="27" t="str">
        <f aca="true">IF(F1691&lt;&gt;"",IF(INDIRECT($AH$6&amp;"B"&amp;($C$1*$A1691+19))= 1,1,0),"")</f>
        <v/>
      </c>
      <c r="AB1691" s="27" t="str">
        <f aca="false">IF(C1691&lt;&gt;"",IF(X1691 = 1, 5, 0) + IF(Z1691 = 1, 25, 0) + IF(AA1691 = 1, 15, 0),"")</f>
        <v/>
      </c>
      <c r="AC1691" s="57" t="str">
        <f aca="false">IF(C1691&lt;&gt;"",L1691+W1691+AB1691,"")</f>
        <v/>
      </c>
    </row>
    <row r="1692" customFormat="false" ht="12.8" hidden="false" customHeight="false" outlineLevel="0" collapsed="false">
      <c r="A1692" s="11" t="n">
        <f aca="false">A1691+1</f>
        <v>189</v>
      </c>
      <c r="B1692" s="38" t="str">
        <f aca="true">IF(INDIRECT($AH$6&amp;"B"&amp;($C$1*$A1692+2))=0, "",INDIRECT($AH$6&amp;"B"&amp;($C$1*$A1692+2)))</f>
        <v/>
      </c>
      <c r="C1692" s="19" t="str">
        <f aca="true">IF(INDIRECT($AH$6&amp;"B"&amp;($C$1*$A1692+3)) = 0, "", INDIRECT($AH$6&amp;"B"&amp;($C$1*$A1692+3)))</f>
        <v/>
      </c>
      <c r="D1692" s="19" t="str">
        <f aca="true">IF(INDIRECT($AH$6&amp;"B"&amp;($C$1*$A1692+4)) = 0, "", INDIRECT($AH$6&amp;"B"&amp;($C$1*$A1692+4)))</f>
        <v/>
      </c>
      <c r="E1692" s="19" t="str">
        <f aca="true">IF(INDIRECT($AH$6&amp;"B"&amp;($C$1*$A1692+7)) = 0, "", INDIRECT($AH$6&amp;"B"&amp;($C$1*$A1692+7)))</f>
        <v/>
      </c>
      <c r="F1692" s="20" t="str">
        <f aca="true">IF(C1692 &lt;&gt; "",IF(INDIRECT($AH$6&amp;"B"&amp;($C$1*$A1692+8)) = 0, 0, 1), "")</f>
        <v/>
      </c>
      <c r="G1692" s="20" t="n">
        <f aca="true">INDIRECT($AH$6&amp;"B"&amp;($C$1*$A1692+9))</f>
        <v>0</v>
      </c>
      <c r="H1692" s="20" t="n">
        <f aca="true">INDIRECT($AH$6&amp;"B"&amp;($C$1*$A1692+10))</f>
        <v>0</v>
      </c>
      <c r="I1692" s="20" t="n">
        <f aca="true">INDIRECT($AH$6&amp;"B"&amp;($C$1*$A1692+11))</f>
        <v>0</v>
      </c>
      <c r="J1692" s="20" t="n">
        <f aca="true">INDIRECT($AH$6&amp;"B"&amp;($C$1*$A1692+12))</f>
        <v>0</v>
      </c>
      <c r="K1692" s="21" t="str">
        <f aca="false">IF(C1692&lt;&gt;"",IFERROR((G1692+H1692+I1692)/(G1692+H1692+I1692+J1692),0), "")</f>
        <v/>
      </c>
      <c r="L1692" s="20" t="str">
        <f aca="false">IF(C1692&lt;&gt;"",(G1692* 2) +(H1692* 4) + (I1692* 6) + IF(F1692 = 1, 5, 0), "")</f>
        <v/>
      </c>
      <c r="M1692" s="25" t="str">
        <f aca="true">IF(C1692&lt;&gt;"",SUM(INDIRECT($AH$6&amp;"C"&amp;($C$1*$A1692+9)):INDIRECT($AH$6&amp;"V"&amp;($C$1*$A1692+9))), "")</f>
        <v/>
      </c>
      <c r="N1692" s="25" t="str">
        <f aca="true">IF(C1692&lt;&gt;"",SUM(INDIRECT($AH$6&amp;"C"&amp;($C$1*$A1692+10)):INDIRECT($AH$6&amp;"V"&amp;($C$1*$A1692+10))), "")</f>
        <v/>
      </c>
      <c r="O1692" s="25" t="str">
        <f aca="true">IF(C1692&lt;&gt;"",SUM(INDIRECT($AH$6&amp;"C"&amp;($C$1*$A1692+11)):INDIRECT($AH$6&amp;"V"&amp;($C$1*$A1692+11))),"")</f>
        <v/>
      </c>
      <c r="P1692" s="25" t="str">
        <f aca="true">IF(C1692&lt;&gt;"",SUM(INDIRECT($AH$6&amp;"C"&amp;($C$1*$A1692+12)):INDIRECT($AH$6&amp;"V"&amp;($C$1*$A1692+12))),"")</f>
        <v/>
      </c>
      <c r="Q1692" s="24" t="str">
        <f aca="false">IF(C1692&lt;&gt;"",IFERROR((M1692+N1692+O1692)/(M1692+N1692+O1692+P1692),0), "")</f>
        <v/>
      </c>
      <c r="R1692" s="25" t="str">
        <f aca="true">IF(C1692&lt;&gt;"",SUM(INDIRECT($AH$6&amp;"C"&amp;($C$1*$A1692+13)):INDIRECT($AH$6&amp;"V"&amp;($C$1*$A1692+13))), "")</f>
        <v/>
      </c>
      <c r="S1692" s="25" t="str">
        <f aca="false">IF(C1692&lt;&gt;"",IFERROR((M1692+N1692+O1692+P1692)/R1692, 0),"")</f>
        <v/>
      </c>
      <c r="T1692" s="25" t="str">
        <f aca="false">IF(C1692&lt;&gt;"",IFERROR((M1692+N1692+O1692)/R1692,0),"")</f>
        <v/>
      </c>
      <c r="U1692" s="25" t="str">
        <f aca="true">IF(C1692&lt;&gt;"",IF(INDIRECT($AH$6&amp;"B"&amp;($C$1*$A1692+14))= 1,1,0),"")</f>
        <v/>
      </c>
      <c r="V1692" s="25" t="str">
        <f aca="true">IF(C1692&lt;&gt;"",IF(INDIRECT($AH$6&amp;"B"&amp;($C$1*$A1692+15))= 1,1,0),"")</f>
        <v/>
      </c>
      <c r="W1692" s="25" t="str">
        <f aca="false">IF(C1692&lt;&gt;"",($M1692*1) + ($N1692*2) + ($O1692*3) + (IF(U1692 = 1, 10, 0)) + (IF(V1692 = 1, 20, 0)),"")</f>
        <v/>
      </c>
      <c r="X1692" s="27" t="str">
        <f aca="true">IF(C1692&lt;&gt;"",IF(INDIRECT($AH$6&amp;"B"&amp;($C$1*$A1692+16))= 1,1,0),"")</f>
        <v/>
      </c>
      <c r="Y1692" s="27" t="str">
        <f aca="true">IF(D1692&lt;&gt;"",IF(INDIRECT($AH$6&amp;"B"&amp;($C$1*$A1692+17))= 1,1,0),"")</f>
        <v/>
      </c>
      <c r="Z1692" s="27" t="str">
        <f aca="true">IF(E1692&lt;&gt;"",IF(INDIRECT($AH$6&amp;"B"&amp;($C$1*$A1692+18))= 1,1,0),"")</f>
        <v/>
      </c>
      <c r="AA1692" s="27" t="str">
        <f aca="true">IF(F1692&lt;&gt;"",IF(INDIRECT($AH$6&amp;"B"&amp;($C$1*$A1692+19))= 1,1,0),"")</f>
        <v/>
      </c>
      <c r="AB1692" s="27" t="str">
        <f aca="false">IF(C1692&lt;&gt;"",IF(X1692 = 1, 5, 0) + IF(Z1692 = 1, 25, 0) + IF(AA1692 = 1, 15, 0),"")</f>
        <v/>
      </c>
      <c r="AC1692" s="57" t="str">
        <f aca="false">IF(C1692&lt;&gt;"",L1692+W1692+AB1692,"")</f>
        <v/>
      </c>
    </row>
    <row r="1693" customFormat="false" ht="12.8" hidden="false" customHeight="false" outlineLevel="0" collapsed="false">
      <c r="A1693" s="11" t="n">
        <f aca="false">A1692+1</f>
        <v>190</v>
      </c>
      <c r="B1693" s="38" t="str">
        <f aca="true">IF(INDIRECT($AH$6&amp;"B"&amp;($C$1*$A1693+2))=0, "",INDIRECT($AH$6&amp;"B"&amp;($C$1*$A1693+2)))</f>
        <v/>
      </c>
      <c r="C1693" s="19" t="str">
        <f aca="true">IF(INDIRECT($AH$6&amp;"B"&amp;($C$1*$A1693+3)) = 0, "", INDIRECT($AH$6&amp;"B"&amp;($C$1*$A1693+3)))</f>
        <v/>
      </c>
      <c r="D1693" s="19" t="str">
        <f aca="true">IF(INDIRECT($AH$6&amp;"B"&amp;($C$1*$A1693+4)) = 0, "", INDIRECT($AH$6&amp;"B"&amp;($C$1*$A1693+4)))</f>
        <v/>
      </c>
      <c r="E1693" s="19" t="str">
        <f aca="true">IF(INDIRECT($AH$6&amp;"B"&amp;($C$1*$A1693+7)) = 0, "", INDIRECT($AH$6&amp;"B"&amp;($C$1*$A1693+7)))</f>
        <v/>
      </c>
      <c r="F1693" s="20" t="str">
        <f aca="true">IF(C1693 &lt;&gt; "",IF(INDIRECT($AH$6&amp;"B"&amp;($C$1*$A1693+8)) = 0, 0, 1), "")</f>
        <v/>
      </c>
      <c r="G1693" s="20" t="n">
        <f aca="true">INDIRECT($AH$6&amp;"B"&amp;($C$1*$A1693+9))</f>
        <v>0</v>
      </c>
      <c r="H1693" s="20" t="n">
        <f aca="true">INDIRECT($AH$6&amp;"B"&amp;($C$1*$A1693+10))</f>
        <v>0</v>
      </c>
      <c r="I1693" s="20" t="n">
        <f aca="true">INDIRECT($AH$6&amp;"B"&amp;($C$1*$A1693+11))</f>
        <v>0</v>
      </c>
      <c r="J1693" s="20" t="n">
        <f aca="true">INDIRECT($AH$6&amp;"B"&amp;($C$1*$A1693+12))</f>
        <v>0</v>
      </c>
      <c r="K1693" s="21" t="str">
        <f aca="false">IF(C1693&lt;&gt;"",IFERROR((G1693+H1693+I1693)/(G1693+H1693+I1693+J1693),0), "")</f>
        <v/>
      </c>
      <c r="L1693" s="20" t="str">
        <f aca="false">IF(C1693&lt;&gt;"",(G1693* 2) +(H1693* 4) + (I1693* 6) + IF(F1693 = 1, 5, 0), "")</f>
        <v/>
      </c>
      <c r="M1693" s="25" t="str">
        <f aca="true">IF(C1693&lt;&gt;"",SUM(INDIRECT($AH$6&amp;"C"&amp;($C$1*$A1693+9)):INDIRECT($AH$6&amp;"V"&amp;($C$1*$A1693+9))), "")</f>
        <v/>
      </c>
      <c r="N1693" s="25" t="str">
        <f aca="true">IF(C1693&lt;&gt;"",SUM(INDIRECT($AH$6&amp;"C"&amp;($C$1*$A1693+10)):INDIRECT($AH$6&amp;"V"&amp;($C$1*$A1693+10))), "")</f>
        <v/>
      </c>
      <c r="O1693" s="25" t="str">
        <f aca="true">IF(C1693&lt;&gt;"",SUM(INDIRECT($AH$6&amp;"C"&amp;($C$1*$A1693+11)):INDIRECT($AH$6&amp;"V"&amp;($C$1*$A1693+11))),"")</f>
        <v/>
      </c>
      <c r="P1693" s="25" t="str">
        <f aca="true">IF(C1693&lt;&gt;"",SUM(INDIRECT($AH$6&amp;"C"&amp;($C$1*$A1693+12)):INDIRECT($AH$6&amp;"V"&amp;($C$1*$A1693+12))),"")</f>
        <v/>
      </c>
      <c r="Q1693" s="24" t="str">
        <f aca="false">IF(C1693&lt;&gt;"",IFERROR((M1693+N1693+O1693)/(M1693+N1693+O1693+P1693),0), "")</f>
        <v/>
      </c>
      <c r="R1693" s="25" t="str">
        <f aca="true">IF(C1693&lt;&gt;"",SUM(INDIRECT($AH$6&amp;"C"&amp;($C$1*$A1693+13)):INDIRECT($AH$6&amp;"V"&amp;($C$1*$A1693+13))), "")</f>
        <v/>
      </c>
      <c r="S1693" s="25" t="str">
        <f aca="false">IF(C1693&lt;&gt;"",IFERROR((M1693+N1693+O1693+P1693)/R1693, 0),"")</f>
        <v/>
      </c>
      <c r="T1693" s="25" t="str">
        <f aca="false">IF(C1693&lt;&gt;"",IFERROR((M1693+N1693+O1693)/R1693,0),"")</f>
        <v/>
      </c>
      <c r="U1693" s="25" t="str">
        <f aca="true">IF(C1693&lt;&gt;"",IF(INDIRECT($AH$6&amp;"B"&amp;($C$1*$A1693+14))= 1,1,0),"")</f>
        <v/>
      </c>
      <c r="V1693" s="25" t="str">
        <f aca="true">IF(C1693&lt;&gt;"",IF(INDIRECT($AH$6&amp;"B"&amp;($C$1*$A1693+15))= 1,1,0),"")</f>
        <v/>
      </c>
      <c r="W1693" s="25" t="str">
        <f aca="false">IF(C1693&lt;&gt;"",($M1693*1) + ($N1693*2) + ($O1693*3) + (IF(U1693 = 1, 10, 0)) + (IF(V1693 = 1, 20, 0)),"")</f>
        <v/>
      </c>
      <c r="X1693" s="27" t="str">
        <f aca="true">IF(C1693&lt;&gt;"",IF(INDIRECT($AH$6&amp;"B"&amp;($C$1*$A1693+16))= 1,1,0),"")</f>
        <v/>
      </c>
      <c r="Y1693" s="27" t="str">
        <f aca="true">IF(D1693&lt;&gt;"",IF(INDIRECT($AH$6&amp;"B"&amp;($C$1*$A1693+17))= 1,1,0),"")</f>
        <v/>
      </c>
      <c r="Z1693" s="27" t="str">
        <f aca="true">IF(E1693&lt;&gt;"",IF(INDIRECT($AH$6&amp;"B"&amp;($C$1*$A1693+18))= 1,1,0),"")</f>
        <v/>
      </c>
      <c r="AA1693" s="27" t="str">
        <f aca="true">IF(F1693&lt;&gt;"",IF(INDIRECT($AH$6&amp;"B"&amp;($C$1*$A1693+19))= 1,1,0),"")</f>
        <v/>
      </c>
      <c r="AB1693" s="27" t="str">
        <f aca="false">IF(C1693&lt;&gt;"",IF(X1693 = 1, 5, 0) + IF(Z1693 = 1, 25, 0) + IF(AA1693 = 1, 15, 0),"")</f>
        <v/>
      </c>
      <c r="AC1693" s="57" t="str">
        <f aca="false">IF(C1693&lt;&gt;"",L1693+W1693+AB1693,"")</f>
        <v/>
      </c>
    </row>
    <row r="1694" customFormat="false" ht="12.8" hidden="false" customHeight="false" outlineLevel="0" collapsed="false">
      <c r="A1694" s="11" t="n">
        <f aca="false">A1693+1</f>
        <v>191</v>
      </c>
      <c r="B1694" s="38" t="str">
        <f aca="true">IF(INDIRECT($AH$6&amp;"B"&amp;($C$1*$A1694+2))=0, "",INDIRECT($AH$6&amp;"B"&amp;($C$1*$A1694+2)))</f>
        <v/>
      </c>
      <c r="C1694" s="19" t="str">
        <f aca="true">IF(INDIRECT($AH$6&amp;"B"&amp;($C$1*$A1694+3)) = 0, "", INDIRECT($AH$6&amp;"B"&amp;($C$1*$A1694+3)))</f>
        <v/>
      </c>
      <c r="D1694" s="19" t="str">
        <f aca="true">IF(INDIRECT($AH$6&amp;"B"&amp;($C$1*$A1694+4)) = 0, "", INDIRECT($AH$6&amp;"B"&amp;($C$1*$A1694+4)))</f>
        <v/>
      </c>
      <c r="E1694" s="19" t="str">
        <f aca="true">IF(INDIRECT($AH$6&amp;"B"&amp;($C$1*$A1694+7)) = 0, "", INDIRECT($AH$6&amp;"B"&amp;($C$1*$A1694+7)))</f>
        <v/>
      </c>
      <c r="F1694" s="20" t="str">
        <f aca="true">IF(C1694 &lt;&gt; "",IF(INDIRECT($AH$6&amp;"B"&amp;($C$1*$A1694+8)) = 0, 0, 1), "")</f>
        <v/>
      </c>
      <c r="G1694" s="20" t="n">
        <f aca="true">INDIRECT($AH$6&amp;"B"&amp;($C$1*$A1694+9))</f>
        <v>0</v>
      </c>
      <c r="H1694" s="20" t="n">
        <f aca="true">INDIRECT($AH$6&amp;"B"&amp;($C$1*$A1694+10))</f>
        <v>0</v>
      </c>
      <c r="I1694" s="20" t="n">
        <f aca="true">INDIRECT($AH$6&amp;"B"&amp;($C$1*$A1694+11))</f>
        <v>0</v>
      </c>
      <c r="J1694" s="20" t="n">
        <f aca="true">INDIRECT($AH$6&amp;"B"&amp;($C$1*$A1694+12))</f>
        <v>0</v>
      </c>
      <c r="K1694" s="21" t="str">
        <f aca="false">IF(C1694&lt;&gt;"",IFERROR((G1694+H1694+I1694)/(G1694+H1694+I1694+J1694),0), "")</f>
        <v/>
      </c>
      <c r="L1694" s="20" t="str">
        <f aca="false">IF(C1694&lt;&gt;"",(G1694* 2) +(H1694* 4) + (I1694* 6) + IF(F1694 = 1, 5, 0), "")</f>
        <v/>
      </c>
      <c r="M1694" s="25" t="str">
        <f aca="true">IF(C1694&lt;&gt;"",SUM(INDIRECT($AH$6&amp;"C"&amp;($C$1*$A1694+9)):INDIRECT($AH$6&amp;"V"&amp;($C$1*$A1694+9))), "")</f>
        <v/>
      </c>
      <c r="N1694" s="25" t="str">
        <f aca="true">IF(C1694&lt;&gt;"",SUM(INDIRECT($AH$6&amp;"C"&amp;($C$1*$A1694+10)):INDIRECT($AH$6&amp;"V"&amp;($C$1*$A1694+10))), "")</f>
        <v/>
      </c>
      <c r="O1694" s="25" t="str">
        <f aca="true">IF(C1694&lt;&gt;"",SUM(INDIRECT($AH$6&amp;"C"&amp;($C$1*$A1694+11)):INDIRECT($AH$6&amp;"V"&amp;($C$1*$A1694+11))),"")</f>
        <v/>
      </c>
      <c r="P1694" s="25" t="str">
        <f aca="true">IF(C1694&lt;&gt;"",SUM(INDIRECT($AH$6&amp;"C"&amp;($C$1*$A1694+12)):INDIRECT($AH$6&amp;"V"&amp;($C$1*$A1694+12))),"")</f>
        <v/>
      </c>
      <c r="Q1694" s="24" t="str">
        <f aca="false">IF(C1694&lt;&gt;"",IFERROR((M1694+N1694+O1694)/(M1694+N1694+O1694+P1694),0), "")</f>
        <v/>
      </c>
      <c r="R1694" s="25" t="str">
        <f aca="true">IF(C1694&lt;&gt;"",SUM(INDIRECT($AH$6&amp;"C"&amp;($C$1*$A1694+13)):INDIRECT($AH$6&amp;"V"&amp;($C$1*$A1694+13))), "")</f>
        <v/>
      </c>
      <c r="S1694" s="25" t="str">
        <f aca="false">IF(C1694&lt;&gt;"",IFERROR((M1694+N1694+O1694+P1694)/R1694, 0),"")</f>
        <v/>
      </c>
      <c r="T1694" s="25" t="str">
        <f aca="false">IF(C1694&lt;&gt;"",IFERROR((M1694+N1694+O1694)/R1694,0),"")</f>
        <v/>
      </c>
      <c r="U1694" s="25" t="str">
        <f aca="true">IF(C1694&lt;&gt;"",IF(INDIRECT($AH$6&amp;"B"&amp;($C$1*$A1694+14))= 1,1,0),"")</f>
        <v/>
      </c>
      <c r="V1694" s="25" t="str">
        <f aca="true">IF(C1694&lt;&gt;"",IF(INDIRECT($AH$6&amp;"B"&amp;($C$1*$A1694+15))= 1,1,0),"")</f>
        <v/>
      </c>
      <c r="W1694" s="25" t="str">
        <f aca="false">IF(C1694&lt;&gt;"",($M1694*1) + ($N1694*2) + ($O1694*3) + (IF(U1694 = 1, 10, 0)) + (IF(V1694 = 1, 20, 0)),"")</f>
        <v/>
      </c>
      <c r="X1694" s="27" t="str">
        <f aca="true">IF(C1694&lt;&gt;"",IF(INDIRECT($AH$6&amp;"B"&amp;($C$1*$A1694+16))= 1,1,0),"")</f>
        <v/>
      </c>
      <c r="Y1694" s="27" t="str">
        <f aca="true">IF(D1694&lt;&gt;"",IF(INDIRECT($AH$6&amp;"B"&amp;($C$1*$A1694+17))= 1,1,0),"")</f>
        <v/>
      </c>
      <c r="Z1694" s="27" t="str">
        <f aca="true">IF(E1694&lt;&gt;"",IF(INDIRECT($AH$6&amp;"B"&amp;($C$1*$A1694+18))= 1,1,0),"")</f>
        <v/>
      </c>
      <c r="AA1694" s="27" t="str">
        <f aca="true">IF(F1694&lt;&gt;"",IF(INDIRECT($AH$6&amp;"B"&amp;($C$1*$A1694+19))= 1,1,0),"")</f>
        <v/>
      </c>
      <c r="AB1694" s="27" t="str">
        <f aca="false">IF(C1694&lt;&gt;"",IF(X1694 = 1, 5, 0) + IF(Z1694 = 1, 25, 0) + IF(AA1694 = 1, 15, 0),"")</f>
        <v/>
      </c>
      <c r="AC1694" s="57" t="str">
        <f aca="false">IF(C1694&lt;&gt;"",L1694+W1694+AB1694,"")</f>
        <v/>
      </c>
    </row>
    <row r="1695" customFormat="false" ht="12.8" hidden="false" customHeight="false" outlineLevel="0" collapsed="false">
      <c r="A1695" s="11" t="n">
        <f aca="false">A1694+1</f>
        <v>192</v>
      </c>
      <c r="B1695" s="38" t="str">
        <f aca="true">IF(INDIRECT($AH$6&amp;"B"&amp;($C$1*$A1695+2))=0, "",INDIRECT($AH$6&amp;"B"&amp;($C$1*$A1695+2)))</f>
        <v/>
      </c>
      <c r="C1695" s="19" t="str">
        <f aca="true">IF(INDIRECT($AH$6&amp;"B"&amp;($C$1*$A1695+3)) = 0, "", INDIRECT($AH$6&amp;"B"&amp;($C$1*$A1695+3)))</f>
        <v/>
      </c>
      <c r="D1695" s="19" t="str">
        <f aca="true">IF(INDIRECT($AH$6&amp;"B"&amp;($C$1*$A1695+4)) = 0, "", INDIRECT($AH$6&amp;"B"&amp;($C$1*$A1695+4)))</f>
        <v/>
      </c>
      <c r="E1695" s="19" t="str">
        <f aca="true">IF(INDIRECT($AH$6&amp;"B"&amp;($C$1*$A1695+7)) = 0, "", INDIRECT($AH$6&amp;"B"&amp;($C$1*$A1695+7)))</f>
        <v/>
      </c>
      <c r="F1695" s="20" t="str">
        <f aca="true">IF(C1695 &lt;&gt; "",IF(INDIRECT($AH$6&amp;"B"&amp;($C$1*$A1695+8)) = 0, 0, 1), "")</f>
        <v/>
      </c>
      <c r="G1695" s="20" t="n">
        <f aca="true">INDIRECT($AH$6&amp;"B"&amp;($C$1*$A1695+9))</f>
        <v>0</v>
      </c>
      <c r="H1695" s="20" t="n">
        <f aca="true">INDIRECT($AH$6&amp;"B"&amp;($C$1*$A1695+10))</f>
        <v>0</v>
      </c>
      <c r="I1695" s="20" t="n">
        <f aca="true">INDIRECT($AH$6&amp;"B"&amp;($C$1*$A1695+11))</f>
        <v>0</v>
      </c>
      <c r="J1695" s="20" t="n">
        <f aca="true">INDIRECT($AH$6&amp;"B"&amp;($C$1*$A1695+12))</f>
        <v>0</v>
      </c>
      <c r="K1695" s="21" t="str">
        <f aca="false">IF(C1695&lt;&gt;"",IFERROR((G1695+H1695+I1695)/(G1695+H1695+I1695+J1695),0), "")</f>
        <v/>
      </c>
      <c r="L1695" s="20" t="str">
        <f aca="false">IF(C1695&lt;&gt;"",(G1695* 2) +(H1695* 4) + (I1695* 6) + IF(F1695 = 1, 5, 0), "")</f>
        <v/>
      </c>
      <c r="M1695" s="25" t="str">
        <f aca="true">IF(C1695&lt;&gt;"",SUM(INDIRECT($AH$6&amp;"C"&amp;($C$1*$A1695+9)):INDIRECT($AH$6&amp;"V"&amp;($C$1*$A1695+9))), "")</f>
        <v/>
      </c>
      <c r="N1695" s="25" t="str">
        <f aca="true">IF(C1695&lt;&gt;"",SUM(INDIRECT($AH$6&amp;"C"&amp;($C$1*$A1695+10)):INDIRECT($AH$6&amp;"V"&amp;($C$1*$A1695+10))), "")</f>
        <v/>
      </c>
      <c r="O1695" s="25" t="str">
        <f aca="true">IF(C1695&lt;&gt;"",SUM(INDIRECT($AH$6&amp;"C"&amp;($C$1*$A1695+11)):INDIRECT($AH$6&amp;"V"&amp;($C$1*$A1695+11))),"")</f>
        <v/>
      </c>
      <c r="P1695" s="25" t="str">
        <f aca="true">IF(C1695&lt;&gt;"",SUM(INDIRECT($AH$6&amp;"C"&amp;($C$1*$A1695+12)):INDIRECT($AH$6&amp;"V"&amp;($C$1*$A1695+12))),"")</f>
        <v/>
      </c>
      <c r="Q1695" s="24" t="str">
        <f aca="false">IF(C1695&lt;&gt;"",IFERROR((M1695+N1695+O1695)/(M1695+N1695+O1695+P1695),0), "")</f>
        <v/>
      </c>
      <c r="R1695" s="25" t="str">
        <f aca="true">IF(C1695&lt;&gt;"",SUM(INDIRECT($AH$6&amp;"C"&amp;($C$1*$A1695+13)):INDIRECT($AH$6&amp;"V"&amp;($C$1*$A1695+13))), "")</f>
        <v/>
      </c>
      <c r="S1695" s="25" t="str">
        <f aca="false">IF(C1695&lt;&gt;"",IFERROR((M1695+N1695+O1695+P1695)/R1695, 0),"")</f>
        <v/>
      </c>
      <c r="T1695" s="25" t="str">
        <f aca="false">IF(C1695&lt;&gt;"",IFERROR((M1695+N1695+O1695)/R1695,0),"")</f>
        <v/>
      </c>
      <c r="U1695" s="25" t="str">
        <f aca="true">IF(C1695&lt;&gt;"",IF(INDIRECT($AH$6&amp;"B"&amp;($C$1*$A1695+14))= 1,1,0),"")</f>
        <v/>
      </c>
      <c r="V1695" s="25" t="str">
        <f aca="true">IF(C1695&lt;&gt;"",IF(INDIRECT($AH$6&amp;"B"&amp;($C$1*$A1695+15))= 1,1,0),"")</f>
        <v/>
      </c>
      <c r="W1695" s="25" t="str">
        <f aca="false">IF(C1695&lt;&gt;"",($M1695*1) + ($N1695*2) + ($O1695*3) + (IF(U1695 = 1, 10, 0)) + (IF(V1695 = 1, 20, 0)),"")</f>
        <v/>
      </c>
      <c r="X1695" s="27" t="str">
        <f aca="true">IF(C1695&lt;&gt;"",IF(INDIRECT($AH$6&amp;"B"&amp;($C$1*$A1695+16))= 1,1,0),"")</f>
        <v/>
      </c>
      <c r="Y1695" s="27" t="str">
        <f aca="true">IF(D1695&lt;&gt;"",IF(INDIRECT($AH$6&amp;"B"&amp;($C$1*$A1695+17))= 1,1,0),"")</f>
        <v/>
      </c>
      <c r="Z1695" s="27" t="str">
        <f aca="true">IF(E1695&lt;&gt;"",IF(INDIRECT($AH$6&amp;"B"&amp;($C$1*$A1695+18))= 1,1,0),"")</f>
        <v/>
      </c>
      <c r="AA1695" s="27" t="str">
        <f aca="true">IF(F1695&lt;&gt;"",IF(INDIRECT($AH$6&amp;"B"&amp;($C$1*$A1695+19))= 1,1,0),"")</f>
        <v/>
      </c>
      <c r="AB1695" s="27" t="str">
        <f aca="false">IF(C1695&lt;&gt;"",IF(X1695 = 1, 5, 0) + IF(Z1695 = 1, 25, 0) + IF(AA1695 = 1, 15, 0),"")</f>
        <v/>
      </c>
      <c r="AC1695" s="57" t="str">
        <f aca="false">IF(C1695&lt;&gt;"",L1695+W1695+AB1695,"")</f>
        <v/>
      </c>
    </row>
    <row r="1696" customFormat="false" ht="12.8" hidden="false" customHeight="false" outlineLevel="0" collapsed="false">
      <c r="A1696" s="11" t="n">
        <f aca="false">A1695+1</f>
        <v>193</v>
      </c>
      <c r="B1696" s="38" t="str">
        <f aca="true">IF(INDIRECT($AH$6&amp;"B"&amp;($C$1*$A1696+2))=0, "",INDIRECT($AH$6&amp;"B"&amp;($C$1*$A1696+2)))</f>
        <v/>
      </c>
      <c r="C1696" s="19" t="str">
        <f aca="true">IF(INDIRECT($AH$6&amp;"B"&amp;($C$1*$A1696+3)) = 0, "", INDIRECT($AH$6&amp;"B"&amp;($C$1*$A1696+3)))</f>
        <v/>
      </c>
      <c r="D1696" s="19" t="str">
        <f aca="true">IF(INDIRECT($AH$6&amp;"B"&amp;($C$1*$A1696+4)) = 0, "", INDIRECT($AH$6&amp;"B"&amp;($C$1*$A1696+4)))</f>
        <v/>
      </c>
      <c r="E1696" s="19" t="str">
        <f aca="true">IF(INDIRECT($AH$6&amp;"B"&amp;($C$1*$A1696+7)) = 0, "", INDIRECT($AH$6&amp;"B"&amp;($C$1*$A1696+7)))</f>
        <v/>
      </c>
      <c r="F1696" s="20" t="str">
        <f aca="true">IF(C1696 &lt;&gt; "",IF(INDIRECT($AH$6&amp;"B"&amp;($C$1*$A1696+8)) = 0, 0, 1), "")</f>
        <v/>
      </c>
      <c r="G1696" s="20" t="n">
        <f aca="true">INDIRECT($AH$6&amp;"B"&amp;($C$1*$A1696+9))</f>
        <v>0</v>
      </c>
      <c r="H1696" s="20" t="n">
        <f aca="true">INDIRECT($AH$6&amp;"B"&amp;($C$1*$A1696+10))</f>
        <v>0</v>
      </c>
      <c r="I1696" s="20" t="n">
        <f aca="true">INDIRECT($AH$6&amp;"B"&amp;($C$1*$A1696+11))</f>
        <v>0</v>
      </c>
      <c r="J1696" s="20" t="n">
        <f aca="true">INDIRECT($AH$6&amp;"B"&amp;($C$1*$A1696+12))</f>
        <v>0</v>
      </c>
      <c r="K1696" s="21" t="str">
        <f aca="false">IF(C1696&lt;&gt;"",IFERROR((G1696+H1696+I1696)/(G1696+H1696+I1696+J1696),0), "")</f>
        <v/>
      </c>
      <c r="L1696" s="20" t="str">
        <f aca="false">IF(C1696&lt;&gt;"",(G1696* 2) +(H1696* 4) + (I1696* 6) + IF(F1696 = 1, 5, 0), "")</f>
        <v/>
      </c>
      <c r="M1696" s="25" t="str">
        <f aca="true">IF(C1696&lt;&gt;"",SUM(INDIRECT($AH$6&amp;"C"&amp;($C$1*$A1696+9)):INDIRECT($AH$6&amp;"V"&amp;($C$1*$A1696+9))), "")</f>
        <v/>
      </c>
      <c r="N1696" s="25" t="str">
        <f aca="true">IF(C1696&lt;&gt;"",SUM(INDIRECT($AH$6&amp;"C"&amp;($C$1*$A1696+10)):INDIRECT($AH$6&amp;"V"&amp;($C$1*$A1696+10))), "")</f>
        <v/>
      </c>
      <c r="O1696" s="25" t="str">
        <f aca="true">IF(C1696&lt;&gt;"",SUM(INDIRECT($AH$6&amp;"C"&amp;($C$1*$A1696+11)):INDIRECT($AH$6&amp;"V"&amp;($C$1*$A1696+11))),"")</f>
        <v/>
      </c>
      <c r="P1696" s="25" t="str">
        <f aca="true">IF(C1696&lt;&gt;"",SUM(INDIRECT($AH$6&amp;"C"&amp;($C$1*$A1696+12)):INDIRECT($AH$6&amp;"V"&amp;($C$1*$A1696+12))),"")</f>
        <v/>
      </c>
      <c r="Q1696" s="24" t="str">
        <f aca="false">IF(C1696&lt;&gt;"",IFERROR((M1696+N1696+O1696)/(M1696+N1696+O1696+P1696),0), "")</f>
        <v/>
      </c>
      <c r="R1696" s="25" t="str">
        <f aca="true">IF(C1696&lt;&gt;"",SUM(INDIRECT($AH$6&amp;"C"&amp;($C$1*$A1696+13)):INDIRECT($AH$6&amp;"V"&amp;($C$1*$A1696+13))), "")</f>
        <v/>
      </c>
      <c r="S1696" s="25" t="str">
        <f aca="false">IF(C1696&lt;&gt;"",IFERROR((M1696+N1696+O1696+P1696)/R1696, 0),"")</f>
        <v/>
      </c>
      <c r="T1696" s="25" t="str">
        <f aca="false">IF(C1696&lt;&gt;"",IFERROR((M1696+N1696+O1696)/R1696,0),"")</f>
        <v/>
      </c>
      <c r="U1696" s="25" t="str">
        <f aca="true">IF(C1696&lt;&gt;"",IF(INDIRECT($AH$6&amp;"B"&amp;($C$1*$A1696+14))= 1,1,0),"")</f>
        <v/>
      </c>
      <c r="V1696" s="25" t="str">
        <f aca="true">IF(C1696&lt;&gt;"",IF(INDIRECT($AH$6&amp;"B"&amp;($C$1*$A1696+15))= 1,1,0),"")</f>
        <v/>
      </c>
      <c r="W1696" s="25" t="str">
        <f aca="false">IF(C1696&lt;&gt;"",($M1696*1) + ($N1696*2) + ($O1696*3) + (IF(U1696 = 1, 10, 0)) + (IF(V1696 = 1, 20, 0)),"")</f>
        <v/>
      </c>
      <c r="X1696" s="27" t="str">
        <f aca="true">IF(C1696&lt;&gt;"",IF(INDIRECT($AH$6&amp;"B"&amp;($C$1*$A1696+16))= 1,1,0),"")</f>
        <v/>
      </c>
      <c r="Y1696" s="27" t="str">
        <f aca="true">IF(D1696&lt;&gt;"",IF(INDIRECT($AH$6&amp;"B"&amp;($C$1*$A1696+17))= 1,1,0),"")</f>
        <v/>
      </c>
      <c r="Z1696" s="27" t="str">
        <f aca="true">IF(E1696&lt;&gt;"",IF(INDIRECT($AH$6&amp;"B"&amp;($C$1*$A1696+18))= 1,1,0),"")</f>
        <v/>
      </c>
      <c r="AA1696" s="27" t="str">
        <f aca="true">IF(F1696&lt;&gt;"",IF(INDIRECT($AH$6&amp;"B"&amp;($C$1*$A1696+19))= 1,1,0),"")</f>
        <v/>
      </c>
      <c r="AB1696" s="27" t="str">
        <f aca="false">IF(C1696&lt;&gt;"",IF(X1696 = 1, 5, 0) + IF(Z1696 = 1, 25, 0) + IF(AA1696 = 1, 15, 0),"")</f>
        <v/>
      </c>
      <c r="AC1696" s="57" t="str">
        <f aca="false">IF(C1696&lt;&gt;"",L1696+W1696+AB1696,"")</f>
        <v/>
      </c>
    </row>
    <row r="1697" customFormat="false" ht="12.8" hidden="false" customHeight="false" outlineLevel="0" collapsed="false">
      <c r="A1697" s="11" t="n">
        <f aca="false">A1696+1</f>
        <v>194</v>
      </c>
      <c r="B1697" s="38" t="str">
        <f aca="true">IF(INDIRECT($AH$6&amp;"B"&amp;($C$1*$A1697+2))=0, "",INDIRECT($AH$6&amp;"B"&amp;($C$1*$A1697+2)))</f>
        <v/>
      </c>
      <c r="C1697" s="19" t="str">
        <f aca="true">IF(INDIRECT($AH$6&amp;"B"&amp;($C$1*$A1697+3)) = 0, "", INDIRECT($AH$6&amp;"B"&amp;($C$1*$A1697+3)))</f>
        <v/>
      </c>
      <c r="D1697" s="19" t="str">
        <f aca="true">IF(INDIRECT($AH$6&amp;"B"&amp;($C$1*$A1697+4)) = 0, "", INDIRECT($AH$6&amp;"B"&amp;($C$1*$A1697+4)))</f>
        <v/>
      </c>
      <c r="E1697" s="19" t="str">
        <f aca="true">IF(INDIRECT($AH$6&amp;"B"&amp;($C$1*$A1697+7)) = 0, "", INDIRECT($AH$6&amp;"B"&amp;($C$1*$A1697+7)))</f>
        <v/>
      </c>
      <c r="F1697" s="20" t="str">
        <f aca="true">IF(C1697 &lt;&gt; "",IF(INDIRECT($AH$6&amp;"B"&amp;($C$1*$A1697+8)) = 0, 0, 1), "")</f>
        <v/>
      </c>
      <c r="G1697" s="20" t="n">
        <f aca="true">INDIRECT($AH$6&amp;"B"&amp;($C$1*$A1697+9))</f>
        <v>0</v>
      </c>
      <c r="H1697" s="20" t="n">
        <f aca="true">INDIRECT($AH$6&amp;"B"&amp;($C$1*$A1697+10))</f>
        <v>0</v>
      </c>
      <c r="I1697" s="20" t="n">
        <f aca="true">INDIRECT($AH$6&amp;"B"&amp;($C$1*$A1697+11))</f>
        <v>0</v>
      </c>
      <c r="J1697" s="20" t="n">
        <f aca="true">INDIRECT($AH$6&amp;"B"&amp;($C$1*$A1697+12))</f>
        <v>0</v>
      </c>
      <c r="K1697" s="21" t="str">
        <f aca="false">IF(C1697&lt;&gt;"",IFERROR((G1697+H1697+I1697)/(G1697+H1697+I1697+J1697),0), "")</f>
        <v/>
      </c>
      <c r="L1697" s="20" t="str">
        <f aca="false">IF(C1697&lt;&gt;"",(G1697* 2) +(H1697* 4) + (I1697* 6) + IF(F1697 = 1, 5, 0), "")</f>
        <v/>
      </c>
      <c r="M1697" s="25" t="str">
        <f aca="true">IF(C1697&lt;&gt;"",SUM(INDIRECT($AH$6&amp;"C"&amp;($C$1*$A1697+9)):INDIRECT($AH$6&amp;"V"&amp;($C$1*$A1697+9))), "")</f>
        <v/>
      </c>
      <c r="N1697" s="25" t="str">
        <f aca="true">IF(C1697&lt;&gt;"",SUM(INDIRECT($AH$6&amp;"C"&amp;($C$1*$A1697+10)):INDIRECT($AH$6&amp;"V"&amp;($C$1*$A1697+10))), "")</f>
        <v/>
      </c>
      <c r="O1697" s="25" t="str">
        <f aca="true">IF(C1697&lt;&gt;"",SUM(INDIRECT($AH$6&amp;"C"&amp;($C$1*$A1697+11)):INDIRECT($AH$6&amp;"V"&amp;($C$1*$A1697+11))),"")</f>
        <v/>
      </c>
      <c r="P1697" s="25" t="str">
        <f aca="true">IF(C1697&lt;&gt;"",SUM(INDIRECT($AH$6&amp;"C"&amp;($C$1*$A1697+12)):INDIRECT($AH$6&amp;"V"&amp;($C$1*$A1697+12))),"")</f>
        <v/>
      </c>
      <c r="Q1697" s="24" t="str">
        <f aca="false">IF(C1697&lt;&gt;"",IFERROR((M1697+N1697+O1697)/(M1697+N1697+O1697+P1697),0), "")</f>
        <v/>
      </c>
      <c r="R1697" s="25" t="str">
        <f aca="true">IF(C1697&lt;&gt;"",SUM(INDIRECT($AH$6&amp;"C"&amp;($C$1*$A1697+13)):INDIRECT($AH$6&amp;"V"&amp;($C$1*$A1697+13))), "")</f>
        <v/>
      </c>
      <c r="S1697" s="25" t="str">
        <f aca="false">IF(C1697&lt;&gt;"",IFERROR((M1697+N1697+O1697+P1697)/R1697, 0),"")</f>
        <v/>
      </c>
      <c r="T1697" s="25" t="str">
        <f aca="false">IF(C1697&lt;&gt;"",IFERROR((M1697+N1697+O1697)/R1697,0),"")</f>
        <v/>
      </c>
      <c r="U1697" s="25" t="str">
        <f aca="true">IF(C1697&lt;&gt;"",IF(INDIRECT($AH$6&amp;"B"&amp;($C$1*$A1697+14))= 1,1,0),"")</f>
        <v/>
      </c>
      <c r="V1697" s="25" t="str">
        <f aca="true">IF(C1697&lt;&gt;"",IF(INDIRECT($AH$6&amp;"B"&amp;($C$1*$A1697+15))= 1,1,0),"")</f>
        <v/>
      </c>
      <c r="W1697" s="25" t="str">
        <f aca="false">IF(C1697&lt;&gt;"",($M1697*1) + ($N1697*2) + ($O1697*3) + (IF(U1697 = 1, 10, 0)) + (IF(V1697 = 1, 20, 0)),"")</f>
        <v/>
      </c>
      <c r="X1697" s="27" t="str">
        <f aca="true">IF(C1697&lt;&gt;"",IF(INDIRECT($AH$6&amp;"B"&amp;($C$1*$A1697+16))= 1,1,0),"")</f>
        <v/>
      </c>
      <c r="Y1697" s="27" t="str">
        <f aca="true">IF(D1697&lt;&gt;"",IF(INDIRECT($AH$6&amp;"B"&amp;($C$1*$A1697+17))= 1,1,0),"")</f>
        <v/>
      </c>
      <c r="Z1697" s="27" t="str">
        <f aca="true">IF(E1697&lt;&gt;"",IF(INDIRECT($AH$6&amp;"B"&amp;($C$1*$A1697+18))= 1,1,0),"")</f>
        <v/>
      </c>
      <c r="AA1697" s="27" t="str">
        <f aca="true">IF(F1697&lt;&gt;"",IF(INDIRECT($AH$6&amp;"B"&amp;($C$1*$A1697+19))= 1,1,0),"")</f>
        <v/>
      </c>
      <c r="AB1697" s="27" t="str">
        <f aca="false">IF(C1697&lt;&gt;"",IF(X1697 = 1, 5, 0) + IF(Z1697 = 1, 25, 0) + IF(AA1697 = 1, 15, 0),"")</f>
        <v/>
      </c>
      <c r="AC1697" s="57" t="str">
        <f aca="false">IF(C1697&lt;&gt;"",L1697+W1697+AB1697,"")</f>
        <v/>
      </c>
    </row>
    <row r="1698" customFormat="false" ht="12.8" hidden="false" customHeight="false" outlineLevel="0" collapsed="false">
      <c r="A1698" s="11" t="n">
        <f aca="false">A1697+1</f>
        <v>195</v>
      </c>
      <c r="B1698" s="38" t="str">
        <f aca="true">IF(INDIRECT($AH$6&amp;"B"&amp;($C$1*$A1698+2))=0, "",INDIRECT($AH$6&amp;"B"&amp;($C$1*$A1698+2)))</f>
        <v/>
      </c>
      <c r="C1698" s="19" t="str">
        <f aca="true">IF(INDIRECT($AH$6&amp;"B"&amp;($C$1*$A1698+3)) = 0, "", INDIRECT($AH$6&amp;"B"&amp;($C$1*$A1698+3)))</f>
        <v/>
      </c>
      <c r="D1698" s="19" t="str">
        <f aca="true">IF(INDIRECT($AH$6&amp;"B"&amp;($C$1*$A1698+4)) = 0, "", INDIRECT($AH$6&amp;"B"&amp;($C$1*$A1698+4)))</f>
        <v/>
      </c>
      <c r="E1698" s="19" t="str">
        <f aca="true">IF(INDIRECT($AH$6&amp;"B"&amp;($C$1*$A1698+7)) = 0, "", INDIRECT($AH$6&amp;"B"&amp;($C$1*$A1698+7)))</f>
        <v/>
      </c>
      <c r="F1698" s="20" t="str">
        <f aca="true">IF(C1698 &lt;&gt; "",IF(INDIRECT($AH$6&amp;"B"&amp;($C$1*$A1698+8)) = 0, 0, 1), "")</f>
        <v/>
      </c>
      <c r="G1698" s="20" t="n">
        <f aca="true">INDIRECT($AH$6&amp;"B"&amp;($C$1*$A1698+9))</f>
        <v>0</v>
      </c>
      <c r="H1698" s="20" t="n">
        <f aca="true">INDIRECT($AH$6&amp;"B"&amp;($C$1*$A1698+10))</f>
        <v>0</v>
      </c>
      <c r="I1698" s="20" t="n">
        <f aca="true">INDIRECT($AH$6&amp;"B"&amp;($C$1*$A1698+11))</f>
        <v>0</v>
      </c>
      <c r="J1698" s="20" t="n">
        <f aca="true">INDIRECT($AH$6&amp;"B"&amp;($C$1*$A1698+12))</f>
        <v>0</v>
      </c>
      <c r="K1698" s="21" t="str">
        <f aca="false">IF(C1698&lt;&gt;"",IFERROR((G1698+H1698+I1698)/(G1698+H1698+I1698+J1698),0), "")</f>
        <v/>
      </c>
      <c r="L1698" s="20" t="str">
        <f aca="false">IF(C1698&lt;&gt;"",(G1698* 2) +(H1698* 4) + (I1698* 6) + IF(F1698 = 1, 5, 0), "")</f>
        <v/>
      </c>
      <c r="M1698" s="25" t="str">
        <f aca="true">IF(C1698&lt;&gt;"",SUM(INDIRECT($AH$6&amp;"C"&amp;($C$1*$A1698+9)):INDIRECT($AH$6&amp;"V"&amp;($C$1*$A1698+9))), "")</f>
        <v/>
      </c>
      <c r="N1698" s="25" t="str">
        <f aca="true">IF(C1698&lt;&gt;"",SUM(INDIRECT($AH$6&amp;"C"&amp;($C$1*$A1698+10)):INDIRECT($AH$6&amp;"V"&amp;($C$1*$A1698+10))), "")</f>
        <v/>
      </c>
      <c r="O1698" s="25" t="str">
        <f aca="true">IF(C1698&lt;&gt;"",SUM(INDIRECT($AH$6&amp;"C"&amp;($C$1*$A1698+11)):INDIRECT($AH$6&amp;"V"&amp;($C$1*$A1698+11))),"")</f>
        <v/>
      </c>
      <c r="P1698" s="25" t="str">
        <f aca="true">IF(C1698&lt;&gt;"",SUM(INDIRECT($AH$6&amp;"C"&amp;($C$1*$A1698+12)):INDIRECT($AH$6&amp;"V"&amp;($C$1*$A1698+12))),"")</f>
        <v/>
      </c>
      <c r="Q1698" s="24" t="str">
        <f aca="false">IF(C1698&lt;&gt;"",IFERROR((M1698+N1698+O1698)/(M1698+N1698+O1698+P1698),0), "")</f>
        <v/>
      </c>
      <c r="R1698" s="25" t="str">
        <f aca="true">IF(C1698&lt;&gt;"",SUM(INDIRECT($AH$6&amp;"C"&amp;($C$1*$A1698+13)):INDIRECT($AH$6&amp;"V"&amp;($C$1*$A1698+13))), "")</f>
        <v/>
      </c>
      <c r="S1698" s="25" t="str">
        <f aca="false">IF(C1698&lt;&gt;"",IFERROR((M1698+N1698+O1698+P1698)/R1698, 0),"")</f>
        <v/>
      </c>
      <c r="T1698" s="25" t="str">
        <f aca="false">IF(C1698&lt;&gt;"",IFERROR((M1698+N1698+O1698)/R1698,0),"")</f>
        <v/>
      </c>
      <c r="U1698" s="25" t="str">
        <f aca="true">IF(C1698&lt;&gt;"",IF(INDIRECT($AH$6&amp;"B"&amp;($C$1*$A1698+14))= 1,1,0),"")</f>
        <v/>
      </c>
      <c r="V1698" s="25" t="str">
        <f aca="true">IF(C1698&lt;&gt;"",IF(INDIRECT($AH$6&amp;"B"&amp;($C$1*$A1698+15))= 1,1,0),"")</f>
        <v/>
      </c>
      <c r="W1698" s="25" t="str">
        <f aca="false">IF(C1698&lt;&gt;"",($M1698*1) + ($N1698*2) + ($O1698*3) + (IF(U1698 = 1, 10, 0)) + (IF(V1698 = 1, 20, 0)),"")</f>
        <v/>
      </c>
      <c r="X1698" s="27" t="str">
        <f aca="true">IF(C1698&lt;&gt;"",IF(INDIRECT($AH$6&amp;"B"&amp;($C$1*$A1698+16))= 1,1,0),"")</f>
        <v/>
      </c>
      <c r="Y1698" s="27" t="str">
        <f aca="true">IF(D1698&lt;&gt;"",IF(INDIRECT($AH$6&amp;"B"&amp;($C$1*$A1698+17))= 1,1,0),"")</f>
        <v/>
      </c>
      <c r="Z1698" s="27" t="str">
        <f aca="true">IF(E1698&lt;&gt;"",IF(INDIRECT($AH$6&amp;"B"&amp;($C$1*$A1698+18))= 1,1,0),"")</f>
        <v/>
      </c>
      <c r="AA1698" s="27" t="str">
        <f aca="true">IF(F1698&lt;&gt;"",IF(INDIRECT($AH$6&amp;"B"&amp;($C$1*$A1698+19))= 1,1,0),"")</f>
        <v/>
      </c>
      <c r="AB1698" s="27" t="str">
        <f aca="false">IF(C1698&lt;&gt;"",IF(X1698 = 1, 5, 0) + IF(Z1698 = 1, 25, 0) + IF(AA1698 = 1, 15, 0),"")</f>
        <v/>
      </c>
      <c r="AC1698" s="57" t="str">
        <f aca="false">IF(C1698&lt;&gt;"",L1698+W1698+AB1698,"")</f>
        <v/>
      </c>
    </row>
    <row r="1699" customFormat="false" ht="12.8" hidden="false" customHeight="false" outlineLevel="0" collapsed="false">
      <c r="A1699" s="11" t="n">
        <f aca="false">A1698+1</f>
        <v>196</v>
      </c>
      <c r="B1699" s="38" t="str">
        <f aca="true">IF(INDIRECT($AH$6&amp;"B"&amp;($C$1*$A1699+2))=0, "",INDIRECT($AH$6&amp;"B"&amp;($C$1*$A1699+2)))</f>
        <v/>
      </c>
      <c r="C1699" s="19" t="str">
        <f aca="true">IF(INDIRECT($AH$6&amp;"B"&amp;($C$1*$A1699+3)) = 0, "", INDIRECT($AH$6&amp;"B"&amp;($C$1*$A1699+3)))</f>
        <v/>
      </c>
      <c r="D1699" s="19" t="str">
        <f aca="true">IF(INDIRECT($AH$6&amp;"B"&amp;($C$1*$A1699+4)) = 0, "", INDIRECT($AH$6&amp;"B"&amp;($C$1*$A1699+4)))</f>
        <v/>
      </c>
      <c r="E1699" s="19" t="str">
        <f aca="true">IF(INDIRECT($AH$6&amp;"B"&amp;($C$1*$A1699+7)) = 0, "", INDIRECT($AH$6&amp;"B"&amp;($C$1*$A1699+7)))</f>
        <v/>
      </c>
      <c r="F1699" s="20" t="str">
        <f aca="true">IF(C1699 &lt;&gt; "",IF(INDIRECT($AH$6&amp;"B"&amp;($C$1*$A1699+8)) = 0, 0, 1), "")</f>
        <v/>
      </c>
      <c r="G1699" s="20" t="n">
        <f aca="true">INDIRECT($AH$6&amp;"B"&amp;($C$1*$A1699+9))</f>
        <v>0</v>
      </c>
      <c r="H1699" s="20" t="n">
        <f aca="true">INDIRECT($AH$6&amp;"B"&amp;($C$1*$A1699+10))</f>
        <v>0</v>
      </c>
      <c r="I1699" s="20" t="n">
        <f aca="true">INDIRECT($AH$6&amp;"B"&amp;($C$1*$A1699+11))</f>
        <v>0</v>
      </c>
      <c r="J1699" s="20" t="n">
        <f aca="true">INDIRECT($AH$6&amp;"B"&amp;($C$1*$A1699+12))</f>
        <v>0</v>
      </c>
      <c r="K1699" s="21" t="str">
        <f aca="false">IF(C1699&lt;&gt;"",IFERROR((G1699+H1699+I1699)/(G1699+H1699+I1699+J1699),0), "")</f>
        <v/>
      </c>
      <c r="L1699" s="20" t="str">
        <f aca="false">IF(C1699&lt;&gt;"",(G1699* 2) +(H1699* 4) + (I1699* 6) + IF(F1699 = 1, 5, 0), "")</f>
        <v/>
      </c>
      <c r="M1699" s="25" t="str">
        <f aca="true">IF(C1699&lt;&gt;"",SUM(INDIRECT($AH$6&amp;"C"&amp;($C$1*$A1699+9)):INDIRECT($AH$6&amp;"V"&amp;($C$1*$A1699+9))), "")</f>
        <v/>
      </c>
      <c r="N1699" s="25" t="str">
        <f aca="true">IF(C1699&lt;&gt;"",SUM(INDIRECT($AH$6&amp;"C"&amp;($C$1*$A1699+10)):INDIRECT($AH$6&amp;"V"&amp;($C$1*$A1699+10))), "")</f>
        <v/>
      </c>
      <c r="O1699" s="25" t="str">
        <f aca="true">IF(C1699&lt;&gt;"",SUM(INDIRECT($AH$6&amp;"C"&amp;($C$1*$A1699+11)):INDIRECT($AH$6&amp;"V"&amp;($C$1*$A1699+11))),"")</f>
        <v/>
      </c>
      <c r="P1699" s="25" t="str">
        <f aca="true">IF(C1699&lt;&gt;"",SUM(INDIRECT($AH$6&amp;"C"&amp;($C$1*$A1699+12)):INDIRECT($AH$6&amp;"V"&amp;($C$1*$A1699+12))),"")</f>
        <v/>
      </c>
      <c r="Q1699" s="24" t="str">
        <f aca="false">IF(C1699&lt;&gt;"",IFERROR((M1699+N1699+O1699)/(M1699+N1699+O1699+P1699),0), "")</f>
        <v/>
      </c>
      <c r="R1699" s="25" t="str">
        <f aca="true">IF(C1699&lt;&gt;"",SUM(INDIRECT($AH$6&amp;"C"&amp;($C$1*$A1699+13)):INDIRECT($AH$6&amp;"V"&amp;($C$1*$A1699+13))), "")</f>
        <v/>
      </c>
      <c r="S1699" s="25" t="str">
        <f aca="false">IF(C1699&lt;&gt;"",IFERROR((M1699+N1699+O1699+P1699)/R1699, 0),"")</f>
        <v/>
      </c>
      <c r="T1699" s="25" t="str">
        <f aca="false">IF(C1699&lt;&gt;"",IFERROR((M1699+N1699+O1699)/R1699,0),"")</f>
        <v/>
      </c>
      <c r="U1699" s="25" t="str">
        <f aca="true">IF(C1699&lt;&gt;"",IF(INDIRECT($AH$6&amp;"B"&amp;($C$1*$A1699+14))= 1,1,0),"")</f>
        <v/>
      </c>
      <c r="V1699" s="25" t="str">
        <f aca="true">IF(C1699&lt;&gt;"",IF(INDIRECT($AH$6&amp;"B"&amp;($C$1*$A1699+15))= 1,1,0),"")</f>
        <v/>
      </c>
      <c r="W1699" s="25" t="str">
        <f aca="false">IF(C1699&lt;&gt;"",($M1699*1) + ($N1699*2) + ($O1699*3) + (IF(U1699 = 1, 10, 0)) + (IF(V1699 = 1, 20, 0)),"")</f>
        <v/>
      </c>
      <c r="X1699" s="27" t="str">
        <f aca="true">IF(C1699&lt;&gt;"",IF(INDIRECT($AH$6&amp;"B"&amp;($C$1*$A1699+16))= 1,1,0),"")</f>
        <v/>
      </c>
      <c r="Y1699" s="27" t="str">
        <f aca="true">IF(D1699&lt;&gt;"",IF(INDIRECT($AH$6&amp;"B"&amp;($C$1*$A1699+17))= 1,1,0),"")</f>
        <v/>
      </c>
      <c r="Z1699" s="27" t="str">
        <f aca="true">IF(E1699&lt;&gt;"",IF(INDIRECT($AH$6&amp;"B"&amp;($C$1*$A1699+18))= 1,1,0),"")</f>
        <v/>
      </c>
      <c r="AA1699" s="27" t="str">
        <f aca="true">IF(F1699&lt;&gt;"",IF(INDIRECT($AH$6&amp;"B"&amp;($C$1*$A1699+19))= 1,1,0),"")</f>
        <v/>
      </c>
      <c r="AB1699" s="27" t="str">
        <f aca="false">IF(C1699&lt;&gt;"",IF(X1699 = 1, 5, 0) + IF(Z1699 = 1, 25, 0) + IF(AA1699 = 1, 15, 0),"")</f>
        <v/>
      </c>
      <c r="AC1699" s="57" t="str">
        <f aca="false">IF(C1699&lt;&gt;"",L1699+W1699+AB1699,"")</f>
        <v/>
      </c>
    </row>
    <row r="1700" customFormat="false" ht="12.8" hidden="false" customHeight="false" outlineLevel="0" collapsed="false">
      <c r="A1700" s="11" t="n">
        <f aca="false">A1699+1</f>
        <v>197</v>
      </c>
      <c r="B1700" s="38" t="str">
        <f aca="true">IF(INDIRECT($AH$6&amp;"B"&amp;($C$1*$A1700+2))=0, "",INDIRECT($AH$6&amp;"B"&amp;($C$1*$A1700+2)))</f>
        <v/>
      </c>
      <c r="C1700" s="19" t="str">
        <f aca="true">IF(INDIRECT($AH$6&amp;"B"&amp;($C$1*$A1700+3)) = 0, "", INDIRECT($AH$6&amp;"B"&amp;($C$1*$A1700+3)))</f>
        <v/>
      </c>
      <c r="D1700" s="19" t="str">
        <f aca="true">IF(INDIRECT($AH$6&amp;"B"&amp;($C$1*$A1700+4)) = 0, "", INDIRECT($AH$6&amp;"B"&amp;($C$1*$A1700+4)))</f>
        <v/>
      </c>
      <c r="E1700" s="19" t="str">
        <f aca="true">IF(INDIRECT($AH$6&amp;"B"&amp;($C$1*$A1700+7)) = 0, "", INDIRECT($AH$6&amp;"B"&amp;($C$1*$A1700+7)))</f>
        <v/>
      </c>
      <c r="F1700" s="20" t="str">
        <f aca="true">IF(C1700 &lt;&gt; "",IF(INDIRECT($AH$6&amp;"B"&amp;($C$1*$A1700+8)) = 0, 0, 1), "")</f>
        <v/>
      </c>
      <c r="G1700" s="20" t="n">
        <f aca="true">INDIRECT($AH$6&amp;"B"&amp;($C$1*$A1700+9))</f>
        <v>0</v>
      </c>
      <c r="H1700" s="20" t="n">
        <f aca="true">INDIRECT($AH$6&amp;"B"&amp;($C$1*$A1700+10))</f>
        <v>0</v>
      </c>
      <c r="I1700" s="20" t="n">
        <f aca="true">INDIRECT($AH$6&amp;"B"&amp;($C$1*$A1700+11))</f>
        <v>0</v>
      </c>
      <c r="J1700" s="20" t="n">
        <f aca="true">INDIRECT($AH$6&amp;"B"&amp;($C$1*$A1700+12))</f>
        <v>0</v>
      </c>
      <c r="K1700" s="21" t="str">
        <f aca="false">IF(C1700&lt;&gt;"",IFERROR((G1700+H1700+I1700)/(G1700+H1700+I1700+J1700),0), "")</f>
        <v/>
      </c>
      <c r="L1700" s="20" t="str">
        <f aca="false">IF(C1700&lt;&gt;"",(G1700* 2) +(H1700* 4) + (I1700* 6) + IF(F1700 = 1, 5, 0), "")</f>
        <v/>
      </c>
      <c r="M1700" s="25" t="str">
        <f aca="true">IF(C1700&lt;&gt;"",SUM(INDIRECT($AH$6&amp;"C"&amp;($C$1*$A1700+9)):INDIRECT($AH$6&amp;"V"&amp;($C$1*$A1700+9))), "")</f>
        <v/>
      </c>
      <c r="N1700" s="25" t="str">
        <f aca="true">IF(C1700&lt;&gt;"",SUM(INDIRECT($AH$6&amp;"C"&amp;($C$1*$A1700+10)):INDIRECT($AH$6&amp;"V"&amp;($C$1*$A1700+10))), "")</f>
        <v/>
      </c>
      <c r="O1700" s="25" t="str">
        <f aca="true">IF(C1700&lt;&gt;"",SUM(INDIRECT($AH$6&amp;"C"&amp;($C$1*$A1700+11)):INDIRECT($AH$6&amp;"V"&amp;($C$1*$A1700+11))),"")</f>
        <v/>
      </c>
      <c r="P1700" s="25" t="str">
        <f aca="true">IF(C1700&lt;&gt;"",SUM(INDIRECT($AH$6&amp;"C"&amp;($C$1*$A1700+12)):INDIRECT($AH$6&amp;"V"&amp;($C$1*$A1700+12))),"")</f>
        <v/>
      </c>
      <c r="Q1700" s="24" t="str">
        <f aca="false">IF(C1700&lt;&gt;"",IFERROR((M1700+N1700+O1700)/(M1700+N1700+O1700+P1700),0), "")</f>
        <v/>
      </c>
      <c r="R1700" s="25" t="str">
        <f aca="true">IF(C1700&lt;&gt;"",SUM(INDIRECT($AH$6&amp;"C"&amp;($C$1*$A1700+13)):INDIRECT($AH$6&amp;"V"&amp;($C$1*$A1700+13))), "")</f>
        <v/>
      </c>
      <c r="S1700" s="25" t="str">
        <f aca="false">IF(C1700&lt;&gt;"",IFERROR((M1700+N1700+O1700+P1700)/R1700, 0),"")</f>
        <v/>
      </c>
      <c r="T1700" s="25" t="str">
        <f aca="false">IF(C1700&lt;&gt;"",IFERROR((M1700+N1700+O1700)/R1700,0),"")</f>
        <v/>
      </c>
      <c r="U1700" s="25" t="str">
        <f aca="true">IF(C1700&lt;&gt;"",IF(INDIRECT($AH$6&amp;"B"&amp;($C$1*$A1700+14))= 1,1,0),"")</f>
        <v/>
      </c>
      <c r="V1700" s="25" t="str">
        <f aca="true">IF(C1700&lt;&gt;"",IF(INDIRECT($AH$6&amp;"B"&amp;($C$1*$A1700+15))= 1,1,0),"")</f>
        <v/>
      </c>
      <c r="W1700" s="25" t="str">
        <f aca="false">IF(C1700&lt;&gt;"",($M1700*1) + ($N1700*2) + ($O1700*3) + (IF(U1700 = 1, 10, 0)) + (IF(V1700 = 1, 20, 0)),"")</f>
        <v/>
      </c>
      <c r="X1700" s="27" t="str">
        <f aca="true">IF(C1700&lt;&gt;"",IF(INDIRECT($AH$6&amp;"B"&amp;($C$1*$A1700+16))= 1,1,0),"")</f>
        <v/>
      </c>
      <c r="Y1700" s="27" t="str">
        <f aca="true">IF(D1700&lt;&gt;"",IF(INDIRECT($AH$6&amp;"B"&amp;($C$1*$A1700+17))= 1,1,0),"")</f>
        <v/>
      </c>
      <c r="Z1700" s="27" t="str">
        <f aca="true">IF(E1700&lt;&gt;"",IF(INDIRECT($AH$6&amp;"B"&amp;($C$1*$A1700+18))= 1,1,0),"")</f>
        <v/>
      </c>
      <c r="AA1700" s="27" t="str">
        <f aca="true">IF(F1700&lt;&gt;"",IF(INDIRECT($AH$6&amp;"B"&amp;($C$1*$A1700+19))= 1,1,0),"")</f>
        <v/>
      </c>
      <c r="AB1700" s="27" t="str">
        <f aca="false">IF(C1700&lt;&gt;"",IF(X1700 = 1, 5, 0) + IF(Z1700 = 1, 25, 0) + IF(AA1700 = 1, 15, 0),"")</f>
        <v/>
      </c>
      <c r="AC1700" s="57" t="str">
        <f aca="false">IF(C1700&lt;&gt;"",L1700+W1700+AB1700,"")</f>
        <v/>
      </c>
    </row>
    <row r="1701" customFormat="false" ht="12.8" hidden="false" customHeight="false" outlineLevel="0" collapsed="false">
      <c r="A1701" s="11" t="n">
        <f aca="false">A1700+1</f>
        <v>198</v>
      </c>
      <c r="B1701" s="38" t="str">
        <f aca="true">IF(INDIRECT($AH$6&amp;"B"&amp;($C$1*$A1701+2))=0, "",INDIRECT($AH$6&amp;"B"&amp;($C$1*$A1701+2)))</f>
        <v/>
      </c>
      <c r="C1701" s="19" t="str">
        <f aca="true">IF(INDIRECT($AH$6&amp;"B"&amp;($C$1*$A1701+3)) = 0, "", INDIRECT($AH$6&amp;"B"&amp;($C$1*$A1701+3)))</f>
        <v/>
      </c>
      <c r="D1701" s="19" t="str">
        <f aca="true">IF(INDIRECT($AH$6&amp;"B"&amp;($C$1*$A1701+4)) = 0, "", INDIRECT($AH$6&amp;"B"&amp;($C$1*$A1701+4)))</f>
        <v/>
      </c>
      <c r="E1701" s="19" t="str">
        <f aca="true">IF(INDIRECT($AH$6&amp;"B"&amp;($C$1*$A1701+7)) = 0, "", INDIRECT($AH$6&amp;"B"&amp;($C$1*$A1701+7)))</f>
        <v/>
      </c>
      <c r="F1701" s="20" t="str">
        <f aca="true">IF(C1701 &lt;&gt; "",IF(INDIRECT($AH$6&amp;"B"&amp;($C$1*$A1701+8)) = 0, 0, 1), "")</f>
        <v/>
      </c>
      <c r="G1701" s="20" t="n">
        <f aca="true">INDIRECT($AH$6&amp;"B"&amp;($C$1*$A1701+9))</f>
        <v>0</v>
      </c>
      <c r="H1701" s="20" t="n">
        <f aca="true">INDIRECT($AH$6&amp;"B"&amp;($C$1*$A1701+10))</f>
        <v>0</v>
      </c>
      <c r="I1701" s="20" t="n">
        <f aca="true">INDIRECT($AH$6&amp;"B"&amp;($C$1*$A1701+11))</f>
        <v>0</v>
      </c>
      <c r="J1701" s="20" t="n">
        <f aca="true">INDIRECT($AH$6&amp;"B"&amp;($C$1*$A1701+12))</f>
        <v>0</v>
      </c>
      <c r="K1701" s="21" t="str">
        <f aca="false">IF(C1701&lt;&gt;"",IFERROR((G1701+H1701+I1701)/(G1701+H1701+I1701+J1701),0), "")</f>
        <v/>
      </c>
      <c r="L1701" s="20" t="str">
        <f aca="false">IF(C1701&lt;&gt;"",(G1701* 2) +(H1701* 4) + (I1701* 6) + IF(F1701 = 1, 5, 0), "")</f>
        <v/>
      </c>
      <c r="M1701" s="25" t="str">
        <f aca="true">IF(C1701&lt;&gt;"",SUM(INDIRECT($AH$6&amp;"C"&amp;($C$1*$A1701+9)):INDIRECT($AH$6&amp;"V"&amp;($C$1*$A1701+9))), "")</f>
        <v/>
      </c>
      <c r="N1701" s="25" t="str">
        <f aca="true">IF(C1701&lt;&gt;"",SUM(INDIRECT($AH$6&amp;"C"&amp;($C$1*$A1701+10)):INDIRECT($AH$6&amp;"V"&amp;($C$1*$A1701+10))), "")</f>
        <v/>
      </c>
      <c r="O1701" s="25" t="str">
        <f aca="true">IF(C1701&lt;&gt;"",SUM(INDIRECT($AH$6&amp;"C"&amp;($C$1*$A1701+11)):INDIRECT($AH$6&amp;"V"&amp;($C$1*$A1701+11))),"")</f>
        <v/>
      </c>
      <c r="P1701" s="25" t="str">
        <f aca="true">IF(C1701&lt;&gt;"",SUM(INDIRECT($AH$6&amp;"C"&amp;($C$1*$A1701+12)):INDIRECT($AH$6&amp;"V"&amp;($C$1*$A1701+12))),"")</f>
        <v/>
      </c>
      <c r="Q1701" s="24" t="str">
        <f aca="false">IF(C1701&lt;&gt;"",IFERROR((M1701+N1701+O1701)/(M1701+N1701+O1701+P1701),0), "")</f>
        <v/>
      </c>
      <c r="R1701" s="25" t="str">
        <f aca="true">IF(C1701&lt;&gt;"",SUM(INDIRECT($AH$6&amp;"C"&amp;($C$1*$A1701+13)):INDIRECT($AH$6&amp;"V"&amp;($C$1*$A1701+13))), "")</f>
        <v/>
      </c>
      <c r="S1701" s="25" t="str">
        <f aca="false">IF(C1701&lt;&gt;"",IFERROR((M1701+N1701+O1701+P1701)/R1701, 0),"")</f>
        <v/>
      </c>
      <c r="T1701" s="25" t="str">
        <f aca="false">IF(C1701&lt;&gt;"",IFERROR((M1701+N1701+O1701)/R1701,0),"")</f>
        <v/>
      </c>
      <c r="U1701" s="25" t="str">
        <f aca="true">IF(C1701&lt;&gt;"",IF(INDIRECT($AH$6&amp;"B"&amp;($C$1*$A1701+14))= 1,1,0),"")</f>
        <v/>
      </c>
      <c r="V1701" s="25" t="str">
        <f aca="true">IF(C1701&lt;&gt;"",IF(INDIRECT($AH$6&amp;"B"&amp;($C$1*$A1701+15))= 1,1,0),"")</f>
        <v/>
      </c>
      <c r="W1701" s="25" t="str">
        <f aca="false">IF(C1701&lt;&gt;"",($M1701*1) + ($N1701*2) + ($O1701*3) + (IF(U1701 = 1, 10, 0)) + (IF(V1701 = 1, 20, 0)),"")</f>
        <v/>
      </c>
      <c r="X1701" s="27" t="str">
        <f aca="true">IF(C1701&lt;&gt;"",IF(INDIRECT($AH$6&amp;"B"&amp;($C$1*$A1701+16))= 1,1,0),"")</f>
        <v/>
      </c>
      <c r="Y1701" s="27" t="str">
        <f aca="true">IF(D1701&lt;&gt;"",IF(INDIRECT($AH$6&amp;"B"&amp;($C$1*$A1701+17))= 1,1,0),"")</f>
        <v/>
      </c>
      <c r="Z1701" s="27" t="str">
        <f aca="true">IF(E1701&lt;&gt;"",IF(INDIRECT($AH$6&amp;"B"&amp;($C$1*$A1701+18))= 1,1,0),"")</f>
        <v/>
      </c>
      <c r="AA1701" s="27" t="str">
        <f aca="true">IF(F1701&lt;&gt;"",IF(INDIRECT($AH$6&amp;"B"&amp;($C$1*$A1701+19))= 1,1,0),"")</f>
        <v/>
      </c>
      <c r="AB1701" s="27" t="str">
        <f aca="false">IF(C1701&lt;&gt;"",IF(X1701 = 1, 5, 0) + IF(Z1701 = 1, 25, 0) + IF(AA1701 = 1, 15, 0),"")</f>
        <v/>
      </c>
      <c r="AC1701" s="57" t="str">
        <f aca="false">IF(C1701&lt;&gt;"",L1701+W1701+AB1701,"")</f>
        <v/>
      </c>
    </row>
    <row r="1702" customFormat="false" ht="12.8" hidden="false" customHeight="false" outlineLevel="0" collapsed="false">
      <c r="A1702" s="11" t="n">
        <f aca="false">A1701+1</f>
        <v>199</v>
      </c>
      <c r="B1702" s="38" t="str">
        <f aca="true">IF(INDIRECT($AH$6&amp;"B"&amp;($C$1*$A1702+2))=0, "",INDIRECT($AH$6&amp;"B"&amp;($C$1*$A1702+2)))</f>
        <v/>
      </c>
      <c r="C1702" s="19" t="str">
        <f aca="true">IF(INDIRECT($AH$6&amp;"B"&amp;($C$1*$A1702+3)) = 0, "", INDIRECT($AH$6&amp;"B"&amp;($C$1*$A1702+3)))</f>
        <v/>
      </c>
      <c r="D1702" s="19" t="str">
        <f aca="true">IF(INDIRECT($AH$6&amp;"B"&amp;($C$1*$A1702+4)) = 0, "", INDIRECT($AH$6&amp;"B"&amp;($C$1*$A1702+4)))</f>
        <v/>
      </c>
      <c r="E1702" s="19" t="str">
        <f aca="true">IF(INDIRECT($AH$6&amp;"B"&amp;($C$1*$A1702+7)) = 0, "", INDIRECT($AH$6&amp;"B"&amp;($C$1*$A1702+7)))</f>
        <v/>
      </c>
      <c r="F1702" s="20" t="str">
        <f aca="true">IF(C1702 &lt;&gt; "",IF(INDIRECT($AH$6&amp;"B"&amp;($C$1*$A1702+8)) = 0, 0, 1), "")</f>
        <v/>
      </c>
      <c r="G1702" s="20" t="n">
        <f aca="true">INDIRECT($AH$6&amp;"B"&amp;($C$1*$A1702+9))</f>
        <v>0</v>
      </c>
      <c r="H1702" s="20" t="n">
        <f aca="true">INDIRECT($AH$6&amp;"B"&amp;($C$1*$A1702+10))</f>
        <v>0</v>
      </c>
      <c r="I1702" s="20" t="n">
        <f aca="true">INDIRECT($AH$6&amp;"B"&amp;($C$1*$A1702+11))</f>
        <v>0</v>
      </c>
      <c r="J1702" s="20" t="n">
        <f aca="true">INDIRECT($AH$6&amp;"B"&amp;($C$1*$A1702+12))</f>
        <v>0</v>
      </c>
      <c r="K1702" s="21" t="str">
        <f aca="false">IF(C1702&lt;&gt;"",IFERROR((G1702+H1702+I1702)/(G1702+H1702+I1702+J1702),0), "")</f>
        <v/>
      </c>
      <c r="L1702" s="20" t="str">
        <f aca="false">IF(C1702&lt;&gt;"",(G1702* 2) +(H1702* 4) + (I1702* 6) + IF(F1702 = 1, 5, 0), "")</f>
        <v/>
      </c>
      <c r="M1702" s="25" t="str">
        <f aca="true">IF(C1702&lt;&gt;"",SUM(INDIRECT($AH$6&amp;"C"&amp;($C$1*$A1702+9)):INDIRECT($AH$6&amp;"V"&amp;($C$1*$A1702+9))), "")</f>
        <v/>
      </c>
      <c r="N1702" s="25" t="str">
        <f aca="true">IF(C1702&lt;&gt;"",SUM(INDIRECT($AH$6&amp;"C"&amp;($C$1*$A1702+10)):INDIRECT($AH$6&amp;"V"&amp;($C$1*$A1702+10))), "")</f>
        <v/>
      </c>
      <c r="O1702" s="25" t="str">
        <f aca="true">IF(C1702&lt;&gt;"",SUM(INDIRECT($AH$6&amp;"C"&amp;($C$1*$A1702+11)):INDIRECT($AH$6&amp;"V"&amp;($C$1*$A1702+11))),"")</f>
        <v/>
      </c>
      <c r="P1702" s="25" t="str">
        <f aca="true">IF(C1702&lt;&gt;"",SUM(INDIRECT($AH$6&amp;"C"&amp;($C$1*$A1702+12)):INDIRECT($AH$6&amp;"V"&amp;($C$1*$A1702+12))),"")</f>
        <v/>
      </c>
      <c r="Q1702" s="24" t="str">
        <f aca="false">IF(C1702&lt;&gt;"",IFERROR((M1702+N1702+O1702)/(M1702+N1702+O1702+P1702),0), "")</f>
        <v/>
      </c>
      <c r="R1702" s="25" t="str">
        <f aca="true">IF(C1702&lt;&gt;"",SUM(INDIRECT($AH$6&amp;"C"&amp;($C$1*$A1702+13)):INDIRECT($AH$6&amp;"V"&amp;($C$1*$A1702+13))), "")</f>
        <v/>
      </c>
      <c r="S1702" s="25" t="str">
        <f aca="false">IF(C1702&lt;&gt;"",IFERROR((M1702+N1702+O1702+P1702)/R1702, 0),"")</f>
        <v/>
      </c>
      <c r="T1702" s="25" t="str">
        <f aca="false">IF(C1702&lt;&gt;"",IFERROR((M1702+N1702+O1702)/R1702,0),"")</f>
        <v/>
      </c>
      <c r="U1702" s="25" t="str">
        <f aca="true">IF(C1702&lt;&gt;"",IF(INDIRECT($AH$6&amp;"B"&amp;($C$1*$A1702+14))= 1,1,0),"")</f>
        <v/>
      </c>
      <c r="V1702" s="25" t="str">
        <f aca="true">IF(C1702&lt;&gt;"",IF(INDIRECT($AH$6&amp;"B"&amp;($C$1*$A1702+15))= 1,1,0),"")</f>
        <v/>
      </c>
      <c r="W1702" s="25" t="str">
        <f aca="false">IF(C1702&lt;&gt;"",($M1702*1) + ($N1702*2) + ($O1702*3) + (IF(U1702 = 1, 10, 0)) + (IF(V1702 = 1, 20, 0)),"")</f>
        <v/>
      </c>
      <c r="X1702" s="27" t="str">
        <f aca="true">IF(C1702&lt;&gt;"",IF(INDIRECT($AH$6&amp;"B"&amp;($C$1*$A1702+16))= 1,1,0),"")</f>
        <v/>
      </c>
      <c r="Y1702" s="27" t="str">
        <f aca="true">IF(D1702&lt;&gt;"",IF(INDIRECT($AH$6&amp;"B"&amp;($C$1*$A1702+17))= 1,1,0),"")</f>
        <v/>
      </c>
      <c r="Z1702" s="27" t="str">
        <f aca="true">IF(E1702&lt;&gt;"",IF(INDIRECT($AH$6&amp;"B"&amp;($C$1*$A1702+18))= 1,1,0),"")</f>
        <v/>
      </c>
      <c r="AA1702" s="27" t="str">
        <f aca="true">IF(F1702&lt;&gt;"",IF(INDIRECT($AH$6&amp;"B"&amp;($C$1*$A1702+19))= 1,1,0),"")</f>
        <v/>
      </c>
      <c r="AB1702" s="27" t="str">
        <f aca="false">IF(C1702&lt;&gt;"",IF(X1702 = 1, 5, 0) + IF(Z1702 = 1, 25, 0) + IF(AA1702 = 1, 15, 0),"")</f>
        <v/>
      </c>
      <c r="AC1702" s="57" t="str">
        <f aca="false">IF(C1702&lt;&gt;"",L1702+W1702+AB1702,"")</f>
        <v/>
      </c>
    </row>
    <row r="1703" customFormat="false" ht="12.8" hidden="false" customHeight="false" outlineLevel="0" collapsed="false">
      <c r="A1703" s="11" t="n">
        <f aca="false">A1702+1</f>
        <v>200</v>
      </c>
      <c r="B1703" s="38" t="str">
        <f aca="true">IF(INDIRECT($AH$6&amp;"B"&amp;($C$1*$A1703+2))=0, "",INDIRECT($AH$6&amp;"B"&amp;($C$1*$A1703+2)))</f>
        <v/>
      </c>
      <c r="C1703" s="19" t="str">
        <f aca="true">IF(INDIRECT($AH$6&amp;"B"&amp;($C$1*$A1703+3)) = 0, "", INDIRECT($AH$6&amp;"B"&amp;($C$1*$A1703+3)))</f>
        <v/>
      </c>
      <c r="D1703" s="19" t="str">
        <f aca="true">IF(INDIRECT($AH$6&amp;"B"&amp;($C$1*$A1703+4)) = 0, "", INDIRECT($AH$6&amp;"B"&amp;($C$1*$A1703+4)))</f>
        <v/>
      </c>
      <c r="E1703" s="19" t="str">
        <f aca="true">IF(INDIRECT($AH$6&amp;"B"&amp;($C$1*$A1703+7)) = 0, "", INDIRECT($AH$6&amp;"B"&amp;($C$1*$A1703+7)))</f>
        <v/>
      </c>
      <c r="F1703" s="20" t="str">
        <f aca="true">IF(C1703 &lt;&gt; "",IF(INDIRECT($AH$6&amp;"B"&amp;($C$1*$A1703+8)) = 0, 0, 1), "")</f>
        <v/>
      </c>
      <c r="G1703" s="20" t="n">
        <f aca="true">INDIRECT($AH$6&amp;"B"&amp;($C$1*$A1703+9))</f>
        <v>0</v>
      </c>
      <c r="H1703" s="20" t="n">
        <f aca="true">INDIRECT($AH$6&amp;"B"&amp;($C$1*$A1703+10))</f>
        <v>0</v>
      </c>
      <c r="I1703" s="20" t="n">
        <f aca="true">INDIRECT($AH$6&amp;"B"&amp;($C$1*$A1703+11))</f>
        <v>0</v>
      </c>
      <c r="J1703" s="20" t="n">
        <f aca="true">INDIRECT($AH$6&amp;"B"&amp;($C$1*$A1703+12))</f>
        <v>0</v>
      </c>
      <c r="K1703" s="21" t="str">
        <f aca="false">IF(C1703&lt;&gt;"",IFERROR((G1703+H1703+I1703)/(G1703+H1703+I1703+J1703),0), "")</f>
        <v/>
      </c>
      <c r="L1703" s="20" t="str">
        <f aca="false">IF(C1703&lt;&gt;"",(G1703* 2) +(H1703* 4) + (I1703* 6) + IF(F1703 = 1, 5, 0), "")</f>
        <v/>
      </c>
      <c r="M1703" s="25" t="str">
        <f aca="true">IF(C1703&lt;&gt;"",SUM(INDIRECT($AH$6&amp;"C"&amp;($C$1*$A1703+9)):INDIRECT($AH$6&amp;"V"&amp;($C$1*$A1703+9))), "")</f>
        <v/>
      </c>
      <c r="N1703" s="25" t="str">
        <f aca="true">IF(C1703&lt;&gt;"",SUM(INDIRECT($AH$6&amp;"C"&amp;($C$1*$A1703+10)):INDIRECT($AH$6&amp;"V"&amp;($C$1*$A1703+10))), "")</f>
        <v/>
      </c>
      <c r="O1703" s="25" t="str">
        <f aca="true">IF(C1703&lt;&gt;"",SUM(INDIRECT($AH$6&amp;"C"&amp;($C$1*$A1703+11)):INDIRECT($AH$6&amp;"V"&amp;($C$1*$A1703+11))),"")</f>
        <v/>
      </c>
      <c r="P1703" s="25" t="str">
        <f aca="true">IF(C1703&lt;&gt;"",SUM(INDIRECT($AH$6&amp;"C"&amp;($C$1*$A1703+12)):INDIRECT($AH$6&amp;"V"&amp;($C$1*$A1703+12))),"")</f>
        <v/>
      </c>
      <c r="Q1703" s="24" t="str">
        <f aca="false">IF(C1703&lt;&gt;"",IFERROR((M1703+N1703+O1703)/(M1703+N1703+O1703+P1703),0), "")</f>
        <v/>
      </c>
      <c r="R1703" s="25" t="str">
        <f aca="true">IF(C1703&lt;&gt;"",SUM(INDIRECT($AH$6&amp;"C"&amp;($C$1*$A1703+13)):INDIRECT($AH$6&amp;"V"&amp;($C$1*$A1703+13))), "")</f>
        <v/>
      </c>
      <c r="S1703" s="25" t="str">
        <f aca="false">IF(C1703&lt;&gt;"",IFERROR((M1703+N1703+O1703+P1703)/R1703, 0),"")</f>
        <v/>
      </c>
      <c r="T1703" s="25" t="str">
        <f aca="false">IF(C1703&lt;&gt;"",IFERROR((M1703+N1703+O1703)/R1703,0),"")</f>
        <v/>
      </c>
      <c r="U1703" s="25" t="str">
        <f aca="true">IF(C1703&lt;&gt;"",IF(INDIRECT($AH$6&amp;"B"&amp;($C$1*$A1703+14))= 1,1,0),"")</f>
        <v/>
      </c>
      <c r="V1703" s="25" t="str">
        <f aca="true">IF(C1703&lt;&gt;"",IF(INDIRECT($AH$6&amp;"B"&amp;($C$1*$A1703+15))= 1,1,0),"")</f>
        <v/>
      </c>
      <c r="W1703" s="25" t="str">
        <f aca="false">IF(C1703&lt;&gt;"",($M1703*1) + ($N1703*2) + ($O1703*3) + (IF(U1703 = 1, 10, 0)) + (IF(V1703 = 1, 20, 0)),"")</f>
        <v/>
      </c>
      <c r="X1703" s="27" t="str">
        <f aca="true">IF(C1703&lt;&gt;"",IF(INDIRECT($AH$6&amp;"B"&amp;($C$1*$A1703+16))= 1,1,0),"")</f>
        <v/>
      </c>
      <c r="Y1703" s="27" t="str">
        <f aca="true">IF(D1703&lt;&gt;"",IF(INDIRECT($AH$6&amp;"B"&amp;($C$1*$A1703+17))= 1,1,0),"")</f>
        <v/>
      </c>
      <c r="Z1703" s="27" t="str">
        <f aca="true">IF(E1703&lt;&gt;"",IF(INDIRECT($AH$6&amp;"B"&amp;($C$1*$A1703+18))= 1,1,0),"")</f>
        <v/>
      </c>
      <c r="AA1703" s="27" t="str">
        <f aca="true">IF(F1703&lt;&gt;"",IF(INDIRECT($AH$6&amp;"B"&amp;($C$1*$A1703+19))= 1,1,0),"")</f>
        <v/>
      </c>
      <c r="AB1703" s="27" t="str">
        <f aca="false">IF(C1703&lt;&gt;"",IF(X1703 = 1, 5, 0) + IF(Z1703 = 1, 25, 0) + IF(AA1703 = 1, 15, 0),"")</f>
        <v/>
      </c>
      <c r="AC1703" s="57" t="str">
        <f aca="false">IF(C1703&lt;&gt;"",L1703+W1703+AB1703,"")</f>
        <v/>
      </c>
    </row>
    <row r="1704" customFormat="false" ht="12.8" hidden="false" customHeight="false" outlineLevel="0" collapsed="false">
      <c r="A1704" s="11" t="n">
        <f aca="false">A1703+1</f>
        <v>201</v>
      </c>
      <c r="B1704" s="38" t="str">
        <f aca="true">IF(INDIRECT($AH$6&amp;"B"&amp;($C$1*$A1704+2))=0, "",INDIRECT($AH$6&amp;"B"&amp;($C$1*$A1704+2)))</f>
        <v/>
      </c>
      <c r="C1704" s="19" t="str">
        <f aca="true">IF(INDIRECT($AH$6&amp;"B"&amp;($C$1*$A1704+3)) = 0, "", INDIRECT($AH$6&amp;"B"&amp;($C$1*$A1704+3)))</f>
        <v/>
      </c>
      <c r="D1704" s="19" t="str">
        <f aca="true">IF(INDIRECT($AH$6&amp;"B"&amp;($C$1*$A1704+4)) = 0, "", INDIRECT($AH$6&amp;"B"&amp;($C$1*$A1704+4)))</f>
        <v/>
      </c>
      <c r="E1704" s="19" t="str">
        <f aca="true">IF(INDIRECT($AH$6&amp;"B"&amp;($C$1*$A1704+7)) = 0, "", INDIRECT($AH$6&amp;"B"&amp;($C$1*$A1704+7)))</f>
        <v/>
      </c>
      <c r="F1704" s="20" t="str">
        <f aca="true">IF(C1704 &lt;&gt; "",IF(INDIRECT($AH$6&amp;"B"&amp;($C$1*$A1704+8)) = 0, 0, 1), "")</f>
        <v/>
      </c>
      <c r="G1704" s="20" t="n">
        <f aca="true">INDIRECT($AH$6&amp;"B"&amp;($C$1*$A1704+9))</f>
        <v>0</v>
      </c>
      <c r="H1704" s="20" t="n">
        <f aca="true">INDIRECT($AH$6&amp;"B"&amp;($C$1*$A1704+10))</f>
        <v>0</v>
      </c>
      <c r="I1704" s="20" t="n">
        <f aca="true">INDIRECT($AH$6&amp;"B"&amp;($C$1*$A1704+11))</f>
        <v>0</v>
      </c>
      <c r="J1704" s="20" t="n">
        <f aca="true">INDIRECT($AH$6&amp;"B"&amp;($C$1*$A1704+12))</f>
        <v>0</v>
      </c>
      <c r="K1704" s="21" t="str">
        <f aca="false">IF(C1704&lt;&gt;"",IFERROR((G1704+H1704+I1704)/(G1704+H1704+I1704+J1704),0), "")</f>
        <v/>
      </c>
      <c r="L1704" s="20" t="str">
        <f aca="false">IF(C1704&lt;&gt;"",(G1704* 2) +(H1704* 4) + (I1704* 6) + IF(F1704 = 1, 5, 0), "")</f>
        <v/>
      </c>
      <c r="M1704" s="25" t="str">
        <f aca="true">IF(C1704&lt;&gt;"",SUM(INDIRECT($AH$6&amp;"C"&amp;($C$1*$A1704+9)):INDIRECT($AH$6&amp;"V"&amp;($C$1*$A1704+9))), "")</f>
        <v/>
      </c>
      <c r="N1704" s="25" t="str">
        <f aca="true">IF(C1704&lt;&gt;"",SUM(INDIRECT($AH$6&amp;"C"&amp;($C$1*$A1704+10)):INDIRECT($AH$6&amp;"V"&amp;($C$1*$A1704+10))), "")</f>
        <v/>
      </c>
      <c r="O1704" s="25" t="str">
        <f aca="true">IF(C1704&lt;&gt;"",SUM(INDIRECT($AH$6&amp;"C"&amp;($C$1*$A1704+11)):INDIRECT($AH$6&amp;"V"&amp;($C$1*$A1704+11))),"")</f>
        <v/>
      </c>
      <c r="P1704" s="25" t="str">
        <f aca="true">IF(C1704&lt;&gt;"",SUM(INDIRECT($AH$6&amp;"C"&amp;($C$1*$A1704+12)):INDIRECT($AH$6&amp;"V"&amp;($C$1*$A1704+12))),"")</f>
        <v/>
      </c>
      <c r="Q1704" s="24" t="str">
        <f aca="false">IF(C1704&lt;&gt;"",IFERROR((M1704+N1704+O1704)/(M1704+N1704+O1704+P1704),0), "")</f>
        <v/>
      </c>
      <c r="R1704" s="25" t="str">
        <f aca="true">IF(C1704&lt;&gt;"",SUM(INDIRECT($AH$6&amp;"C"&amp;($C$1*$A1704+13)):INDIRECT($AH$6&amp;"V"&amp;($C$1*$A1704+13))), "")</f>
        <v/>
      </c>
      <c r="S1704" s="25" t="str">
        <f aca="false">IF(C1704&lt;&gt;"",IFERROR((M1704+N1704+O1704+P1704)/R1704, 0),"")</f>
        <v/>
      </c>
      <c r="T1704" s="25" t="str">
        <f aca="false">IF(C1704&lt;&gt;"",IFERROR((M1704+N1704+O1704)/R1704,0),"")</f>
        <v/>
      </c>
      <c r="U1704" s="25" t="str">
        <f aca="true">IF(C1704&lt;&gt;"",IF(INDIRECT($AH$6&amp;"B"&amp;($C$1*$A1704+14))= 1,1,0),"")</f>
        <v/>
      </c>
      <c r="V1704" s="25" t="str">
        <f aca="true">IF(C1704&lt;&gt;"",IF(INDIRECT($AH$6&amp;"B"&amp;($C$1*$A1704+15))= 1,1,0),"")</f>
        <v/>
      </c>
      <c r="W1704" s="25" t="str">
        <f aca="false">IF(C1704&lt;&gt;"",($M1704*1) + ($N1704*2) + ($O1704*3) + (IF(U1704 = 1, 10, 0)) + (IF(V1704 = 1, 20, 0)),"")</f>
        <v/>
      </c>
      <c r="X1704" s="27" t="str">
        <f aca="true">IF(C1704&lt;&gt;"",IF(INDIRECT($AH$6&amp;"B"&amp;($C$1*$A1704+16))= 1,1,0),"")</f>
        <v/>
      </c>
      <c r="Y1704" s="27" t="str">
        <f aca="true">IF(D1704&lt;&gt;"",IF(INDIRECT($AH$6&amp;"B"&amp;($C$1*$A1704+17))= 1,1,0),"")</f>
        <v/>
      </c>
      <c r="Z1704" s="27" t="str">
        <f aca="true">IF(E1704&lt;&gt;"",IF(INDIRECT($AH$6&amp;"B"&amp;($C$1*$A1704+18))= 1,1,0),"")</f>
        <v/>
      </c>
      <c r="AA1704" s="27" t="str">
        <f aca="true">IF(F1704&lt;&gt;"",IF(INDIRECT($AH$6&amp;"B"&amp;($C$1*$A1704+19))= 1,1,0),"")</f>
        <v/>
      </c>
      <c r="AB1704" s="27" t="str">
        <f aca="false">IF(C1704&lt;&gt;"",IF(X1704 = 1, 5, 0) + IF(Z1704 = 1, 25, 0) + IF(AA1704 = 1, 15, 0),"")</f>
        <v/>
      </c>
      <c r="AC1704" s="57" t="str">
        <f aca="false">IF(C1704&lt;&gt;"",L1704+W1704+AB1704,"")</f>
        <v/>
      </c>
    </row>
    <row r="1705" customFormat="false" ht="12.8" hidden="false" customHeight="false" outlineLevel="0" collapsed="false">
      <c r="A1705" s="11" t="n">
        <f aca="false">A1704+1</f>
        <v>202</v>
      </c>
      <c r="B1705" s="38" t="str">
        <f aca="true">IF(INDIRECT($AH$6&amp;"B"&amp;($C$1*$A1705+2))=0, "",INDIRECT($AH$6&amp;"B"&amp;($C$1*$A1705+2)))</f>
        <v/>
      </c>
      <c r="C1705" s="19" t="str">
        <f aca="true">IF(INDIRECT($AH$6&amp;"B"&amp;($C$1*$A1705+3)) = 0, "", INDIRECT($AH$6&amp;"B"&amp;($C$1*$A1705+3)))</f>
        <v/>
      </c>
      <c r="D1705" s="19" t="str">
        <f aca="true">IF(INDIRECT($AH$6&amp;"B"&amp;($C$1*$A1705+4)) = 0, "", INDIRECT($AH$6&amp;"B"&amp;($C$1*$A1705+4)))</f>
        <v/>
      </c>
      <c r="E1705" s="19" t="str">
        <f aca="true">IF(INDIRECT($AH$6&amp;"B"&amp;($C$1*$A1705+7)) = 0, "", INDIRECT($AH$6&amp;"B"&amp;($C$1*$A1705+7)))</f>
        <v/>
      </c>
      <c r="F1705" s="20" t="str">
        <f aca="true">IF(C1705 &lt;&gt; "",IF(INDIRECT($AH$6&amp;"B"&amp;($C$1*$A1705+8)) = 0, 0, 1), "")</f>
        <v/>
      </c>
      <c r="G1705" s="20" t="n">
        <f aca="true">INDIRECT($AH$6&amp;"B"&amp;($C$1*$A1705+9))</f>
        <v>0</v>
      </c>
      <c r="H1705" s="20" t="n">
        <f aca="true">INDIRECT($AH$6&amp;"B"&amp;($C$1*$A1705+10))</f>
        <v>0</v>
      </c>
      <c r="I1705" s="20" t="n">
        <f aca="true">INDIRECT($AH$6&amp;"B"&amp;($C$1*$A1705+11))</f>
        <v>0</v>
      </c>
      <c r="J1705" s="20" t="n">
        <f aca="true">INDIRECT($AH$6&amp;"B"&amp;($C$1*$A1705+12))</f>
        <v>0</v>
      </c>
      <c r="K1705" s="21" t="str">
        <f aca="false">IF(C1705&lt;&gt;"",IFERROR((G1705+H1705+I1705)/(G1705+H1705+I1705+J1705),0), "")</f>
        <v/>
      </c>
      <c r="L1705" s="20" t="str">
        <f aca="false">IF(C1705&lt;&gt;"",(G1705* 2) +(H1705* 4) + (I1705* 6) + IF(F1705 = 1, 5, 0), "")</f>
        <v/>
      </c>
      <c r="M1705" s="25" t="str">
        <f aca="true">IF(C1705&lt;&gt;"",SUM(INDIRECT($AH$6&amp;"C"&amp;($C$1*$A1705+9)):INDIRECT($AH$6&amp;"V"&amp;($C$1*$A1705+9))), "")</f>
        <v/>
      </c>
      <c r="N1705" s="25" t="str">
        <f aca="true">IF(C1705&lt;&gt;"",SUM(INDIRECT($AH$6&amp;"C"&amp;($C$1*$A1705+10)):INDIRECT($AH$6&amp;"V"&amp;($C$1*$A1705+10))), "")</f>
        <v/>
      </c>
      <c r="O1705" s="25" t="str">
        <f aca="true">IF(C1705&lt;&gt;"",SUM(INDIRECT($AH$6&amp;"C"&amp;($C$1*$A1705+11)):INDIRECT($AH$6&amp;"V"&amp;($C$1*$A1705+11))),"")</f>
        <v/>
      </c>
      <c r="P1705" s="25" t="str">
        <f aca="true">IF(C1705&lt;&gt;"",SUM(INDIRECT($AH$6&amp;"C"&amp;($C$1*$A1705+12)):INDIRECT($AH$6&amp;"V"&amp;($C$1*$A1705+12))),"")</f>
        <v/>
      </c>
      <c r="Q1705" s="24" t="str">
        <f aca="false">IF(C1705&lt;&gt;"",IFERROR((M1705+N1705+O1705)/(M1705+N1705+O1705+P1705),0), "")</f>
        <v/>
      </c>
      <c r="R1705" s="25" t="str">
        <f aca="true">IF(C1705&lt;&gt;"",SUM(INDIRECT($AH$6&amp;"C"&amp;($C$1*$A1705+13)):INDIRECT($AH$6&amp;"V"&amp;($C$1*$A1705+13))), "")</f>
        <v/>
      </c>
      <c r="S1705" s="25" t="str">
        <f aca="false">IF(C1705&lt;&gt;"",IFERROR((M1705+N1705+O1705+P1705)/R1705, 0),"")</f>
        <v/>
      </c>
      <c r="T1705" s="25" t="str">
        <f aca="false">IF(C1705&lt;&gt;"",IFERROR((M1705+N1705+O1705)/R1705,0),"")</f>
        <v/>
      </c>
      <c r="U1705" s="25" t="str">
        <f aca="true">IF(C1705&lt;&gt;"",IF(INDIRECT($AH$6&amp;"B"&amp;($C$1*$A1705+14))= 1,1,0),"")</f>
        <v/>
      </c>
      <c r="V1705" s="25" t="str">
        <f aca="true">IF(C1705&lt;&gt;"",IF(INDIRECT($AH$6&amp;"B"&amp;($C$1*$A1705+15))= 1,1,0),"")</f>
        <v/>
      </c>
      <c r="W1705" s="25" t="str">
        <f aca="false">IF(C1705&lt;&gt;"",($M1705*1) + ($N1705*2) + ($O1705*3) + (IF(U1705 = 1, 10, 0)) + (IF(V1705 = 1, 20, 0)),"")</f>
        <v/>
      </c>
      <c r="X1705" s="27" t="str">
        <f aca="true">IF(C1705&lt;&gt;"",IF(INDIRECT($AH$6&amp;"B"&amp;($C$1*$A1705+16))= 1,1,0),"")</f>
        <v/>
      </c>
      <c r="Y1705" s="27" t="str">
        <f aca="true">IF(D1705&lt;&gt;"",IF(INDIRECT($AH$6&amp;"B"&amp;($C$1*$A1705+17))= 1,1,0),"")</f>
        <v/>
      </c>
      <c r="Z1705" s="27" t="str">
        <f aca="true">IF(E1705&lt;&gt;"",IF(INDIRECT($AH$6&amp;"B"&amp;($C$1*$A1705+18))= 1,1,0),"")</f>
        <v/>
      </c>
      <c r="AA1705" s="27" t="str">
        <f aca="true">IF(F1705&lt;&gt;"",IF(INDIRECT($AH$6&amp;"B"&amp;($C$1*$A1705+19))= 1,1,0),"")</f>
        <v/>
      </c>
      <c r="AB1705" s="27" t="str">
        <f aca="false">IF(C1705&lt;&gt;"",IF(X1705 = 1, 5, 0) + IF(Z1705 = 1, 25, 0) + IF(AA1705 = 1, 15, 0),"")</f>
        <v/>
      </c>
      <c r="AC1705" s="57" t="str">
        <f aca="false">IF(C1705&lt;&gt;"",L1705+W1705+AB1705,"")</f>
        <v/>
      </c>
    </row>
    <row r="1706" customFormat="false" ht="12.8" hidden="false" customHeight="false" outlineLevel="0" collapsed="false">
      <c r="A1706" s="11" t="n">
        <f aca="false">A1705+1</f>
        <v>203</v>
      </c>
      <c r="B1706" s="38" t="str">
        <f aca="true">IF(INDIRECT($AH$6&amp;"B"&amp;($C$1*$A1706+2))=0, "",INDIRECT($AH$6&amp;"B"&amp;($C$1*$A1706+2)))</f>
        <v/>
      </c>
      <c r="C1706" s="19" t="str">
        <f aca="true">IF(INDIRECT($AH$6&amp;"B"&amp;($C$1*$A1706+3)) = 0, "", INDIRECT($AH$6&amp;"B"&amp;($C$1*$A1706+3)))</f>
        <v/>
      </c>
      <c r="D1706" s="19" t="str">
        <f aca="true">IF(INDIRECT($AH$6&amp;"B"&amp;($C$1*$A1706+4)) = 0, "", INDIRECT($AH$6&amp;"B"&amp;($C$1*$A1706+4)))</f>
        <v/>
      </c>
      <c r="E1706" s="19" t="str">
        <f aca="true">IF(INDIRECT($AH$6&amp;"B"&amp;($C$1*$A1706+7)) = 0, "", INDIRECT($AH$6&amp;"B"&amp;($C$1*$A1706+7)))</f>
        <v/>
      </c>
      <c r="F1706" s="20" t="str">
        <f aca="true">IF(C1706 &lt;&gt; "",IF(INDIRECT($AH$6&amp;"B"&amp;($C$1*$A1706+8)) = 0, 0, 1), "")</f>
        <v/>
      </c>
      <c r="G1706" s="20" t="n">
        <f aca="true">INDIRECT($AH$6&amp;"B"&amp;($C$1*$A1706+9))</f>
        <v>0</v>
      </c>
      <c r="H1706" s="20" t="n">
        <f aca="true">INDIRECT($AH$6&amp;"B"&amp;($C$1*$A1706+10))</f>
        <v>0</v>
      </c>
      <c r="I1706" s="20" t="n">
        <f aca="true">INDIRECT($AH$6&amp;"B"&amp;($C$1*$A1706+11))</f>
        <v>0</v>
      </c>
      <c r="J1706" s="20" t="n">
        <f aca="true">INDIRECT($AH$6&amp;"B"&amp;($C$1*$A1706+12))</f>
        <v>0</v>
      </c>
      <c r="K1706" s="21" t="str">
        <f aca="false">IF(C1706&lt;&gt;"",IFERROR((G1706+H1706+I1706)/(G1706+H1706+I1706+J1706),0), "")</f>
        <v/>
      </c>
      <c r="L1706" s="20" t="str">
        <f aca="false">IF(C1706&lt;&gt;"",(G1706* 2) +(H1706* 4) + (I1706* 6) + IF(F1706 = 1, 5, 0), "")</f>
        <v/>
      </c>
      <c r="M1706" s="25" t="str">
        <f aca="true">IF(C1706&lt;&gt;"",SUM(INDIRECT($AH$6&amp;"C"&amp;($C$1*$A1706+9)):INDIRECT($AH$6&amp;"V"&amp;($C$1*$A1706+9))), "")</f>
        <v/>
      </c>
      <c r="N1706" s="25" t="str">
        <f aca="true">IF(C1706&lt;&gt;"",SUM(INDIRECT($AH$6&amp;"C"&amp;($C$1*$A1706+10)):INDIRECT($AH$6&amp;"V"&amp;($C$1*$A1706+10))), "")</f>
        <v/>
      </c>
      <c r="O1706" s="25" t="str">
        <f aca="true">IF(C1706&lt;&gt;"",SUM(INDIRECT($AH$6&amp;"C"&amp;($C$1*$A1706+11)):INDIRECT($AH$6&amp;"V"&amp;($C$1*$A1706+11))),"")</f>
        <v/>
      </c>
      <c r="P1706" s="25" t="str">
        <f aca="true">IF(C1706&lt;&gt;"",SUM(INDIRECT($AH$6&amp;"C"&amp;($C$1*$A1706+12)):INDIRECT($AH$6&amp;"V"&amp;($C$1*$A1706+12))),"")</f>
        <v/>
      </c>
      <c r="Q1706" s="24" t="str">
        <f aca="false">IF(C1706&lt;&gt;"",IFERROR((M1706+N1706+O1706)/(M1706+N1706+O1706+P1706),0), "")</f>
        <v/>
      </c>
      <c r="R1706" s="25" t="str">
        <f aca="true">IF(C1706&lt;&gt;"",SUM(INDIRECT($AH$6&amp;"C"&amp;($C$1*$A1706+13)):INDIRECT($AH$6&amp;"V"&amp;($C$1*$A1706+13))), "")</f>
        <v/>
      </c>
      <c r="S1706" s="25" t="str">
        <f aca="false">IF(C1706&lt;&gt;"",IFERROR((M1706+N1706+O1706+P1706)/R1706, 0),"")</f>
        <v/>
      </c>
      <c r="T1706" s="25" t="str">
        <f aca="false">IF(C1706&lt;&gt;"",IFERROR((M1706+N1706+O1706)/R1706,0),"")</f>
        <v/>
      </c>
      <c r="U1706" s="25" t="str">
        <f aca="true">IF(C1706&lt;&gt;"",IF(INDIRECT($AH$6&amp;"B"&amp;($C$1*$A1706+14))= 1,1,0),"")</f>
        <v/>
      </c>
      <c r="V1706" s="25" t="str">
        <f aca="true">IF(C1706&lt;&gt;"",IF(INDIRECT($AH$6&amp;"B"&amp;($C$1*$A1706+15))= 1,1,0),"")</f>
        <v/>
      </c>
      <c r="W1706" s="25" t="str">
        <f aca="false">IF(C1706&lt;&gt;"",($M1706*1) + ($N1706*2) + ($O1706*3) + (IF(U1706 = 1, 10, 0)) + (IF(V1706 = 1, 20, 0)),"")</f>
        <v/>
      </c>
      <c r="X1706" s="27" t="str">
        <f aca="true">IF(C1706&lt;&gt;"",IF(INDIRECT($AH$6&amp;"B"&amp;($C$1*$A1706+16))= 1,1,0),"")</f>
        <v/>
      </c>
      <c r="Y1706" s="27" t="str">
        <f aca="true">IF(D1706&lt;&gt;"",IF(INDIRECT($AH$6&amp;"B"&amp;($C$1*$A1706+17))= 1,1,0),"")</f>
        <v/>
      </c>
      <c r="Z1706" s="27" t="str">
        <f aca="true">IF(E1706&lt;&gt;"",IF(INDIRECT($AH$6&amp;"B"&amp;($C$1*$A1706+18))= 1,1,0),"")</f>
        <v/>
      </c>
      <c r="AA1706" s="27" t="str">
        <f aca="true">IF(F1706&lt;&gt;"",IF(INDIRECT($AH$6&amp;"B"&amp;($C$1*$A1706+19))= 1,1,0),"")</f>
        <v/>
      </c>
      <c r="AB1706" s="27" t="str">
        <f aca="false">IF(C1706&lt;&gt;"",IF(X1706 = 1, 5, 0) + IF(Z1706 = 1, 25, 0) + IF(AA1706 = 1, 15, 0),"")</f>
        <v/>
      </c>
      <c r="AC1706" s="57" t="str">
        <f aca="false">IF(C1706&lt;&gt;"",L1706+W1706+AB1706,"")</f>
        <v/>
      </c>
    </row>
    <row r="1707" customFormat="false" ht="12.8" hidden="false" customHeight="false" outlineLevel="0" collapsed="false">
      <c r="A1707" s="11" t="n">
        <f aca="false">A1706+1</f>
        <v>204</v>
      </c>
      <c r="B1707" s="38" t="str">
        <f aca="true">IF(INDIRECT($AH$6&amp;"B"&amp;($C$1*$A1707+2))=0, "",INDIRECT($AH$6&amp;"B"&amp;($C$1*$A1707+2)))</f>
        <v/>
      </c>
      <c r="C1707" s="19" t="str">
        <f aca="true">IF(INDIRECT($AH$6&amp;"B"&amp;($C$1*$A1707+3)) = 0, "", INDIRECT($AH$6&amp;"B"&amp;($C$1*$A1707+3)))</f>
        <v/>
      </c>
      <c r="D1707" s="19" t="str">
        <f aca="true">IF(INDIRECT($AH$6&amp;"B"&amp;($C$1*$A1707+4)) = 0, "", INDIRECT($AH$6&amp;"B"&amp;($C$1*$A1707+4)))</f>
        <v/>
      </c>
      <c r="E1707" s="19" t="str">
        <f aca="true">IF(INDIRECT($AH$6&amp;"B"&amp;($C$1*$A1707+7)) = 0, "", INDIRECT($AH$6&amp;"B"&amp;($C$1*$A1707+7)))</f>
        <v/>
      </c>
      <c r="F1707" s="20" t="str">
        <f aca="true">IF(C1707 &lt;&gt; "",IF(INDIRECT($AH$6&amp;"B"&amp;($C$1*$A1707+8)) = 0, 0, 1), "")</f>
        <v/>
      </c>
      <c r="G1707" s="20" t="n">
        <f aca="true">INDIRECT($AH$6&amp;"B"&amp;($C$1*$A1707+9))</f>
        <v>0</v>
      </c>
      <c r="H1707" s="20" t="n">
        <f aca="true">INDIRECT($AH$6&amp;"B"&amp;($C$1*$A1707+10))</f>
        <v>0</v>
      </c>
      <c r="I1707" s="20" t="n">
        <f aca="true">INDIRECT($AH$6&amp;"B"&amp;($C$1*$A1707+11))</f>
        <v>0</v>
      </c>
      <c r="J1707" s="20" t="n">
        <f aca="true">INDIRECT($AH$6&amp;"B"&amp;($C$1*$A1707+12))</f>
        <v>0</v>
      </c>
      <c r="K1707" s="21" t="str">
        <f aca="false">IF(C1707&lt;&gt;"",IFERROR((G1707+H1707+I1707)/(G1707+H1707+I1707+J1707),0), "")</f>
        <v/>
      </c>
      <c r="L1707" s="20" t="str">
        <f aca="false">IF(C1707&lt;&gt;"",(G1707* 2) +(H1707* 4) + (I1707* 6) + IF(F1707 = 1, 5, 0), "")</f>
        <v/>
      </c>
      <c r="M1707" s="25" t="str">
        <f aca="true">IF(C1707&lt;&gt;"",SUM(INDIRECT($AH$6&amp;"C"&amp;($C$1*$A1707+9)):INDIRECT($AH$6&amp;"V"&amp;($C$1*$A1707+9))), "")</f>
        <v/>
      </c>
      <c r="N1707" s="25" t="str">
        <f aca="true">IF(C1707&lt;&gt;"",SUM(INDIRECT($AH$6&amp;"C"&amp;($C$1*$A1707+10)):INDIRECT($AH$6&amp;"V"&amp;($C$1*$A1707+10))), "")</f>
        <v/>
      </c>
      <c r="O1707" s="25" t="str">
        <f aca="true">IF(C1707&lt;&gt;"",SUM(INDIRECT($AH$6&amp;"C"&amp;($C$1*$A1707+11)):INDIRECT($AH$6&amp;"V"&amp;($C$1*$A1707+11))),"")</f>
        <v/>
      </c>
      <c r="P1707" s="25" t="str">
        <f aca="true">IF(C1707&lt;&gt;"",SUM(INDIRECT($AH$6&amp;"C"&amp;($C$1*$A1707+12)):INDIRECT($AH$6&amp;"V"&amp;($C$1*$A1707+12))),"")</f>
        <v/>
      </c>
      <c r="Q1707" s="24" t="str">
        <f aca="false">IF(C1707&lt;&gt;"",IFERROR((M1707+N1707+O1707)/(M1707+N1707+O1707+P1707),0), "")</f>
        <v/>
      </c>
      <c r="R1707" s="25" t="str">
        <f aca="true">IF(C1707&lt;&gt;"",SUM(INDIRECT($AH$6&amp;"C"&amp;($C$1*$A1707+13)):INDIRECT($AH$6&amp;"V"&amp;($C$1*$A1707+13))), "")</f>
        <v/>
      </c>
      <c r="S1707" s="25" t="str">
        <f aca="false">IF(C1707&lt;&gt;"",IFERROR((M1707+N1707+O1707+P1707)/R1707, 0),"")</f>
        <v/>
      </c>
      <c r="T1707" s="25" t="str">
        <f aca="false">IF(C1707&lt;&gt;"",IFERROR((M1707+N1707+O1707)/R1707,0),"")</f>
        <v/>
      </c>
      <c r="U1707" s="25" t="str">
        <f aca="true">IF(C1707&lt;&gt;"",IF(INDIRECT($AH$6&amp;"B"&amp;($C$1*$A1707+14))= 1,1,0),"")</f>
        <v/>
      </c>
      <c r="V1707" s="25" t="str">
        <f aca="true">IF(C1707&lt;&gt;"",IF(INDIRECT($AH$6&amp;"B"&amp;($C$1*$A1707+15))= 1,1,0),"")</f>
        <v/>
      </c>
      <c r="W1707" s="25" t="str">
        <f aca="false">IF(C1707&lt;&gt;"",($M1707*1) + ($N1707*2) + ($O1707*3) + (IF(U1707 = 1, 10, 0)) + (IF(V1707 = 1, 20, 0)),"")</f>
        <v/>
      </c>
      <c r="X1707" s="27" t="str">
        <f aca="true">IF(C1707&lt;&gt;"",IF(INDIRECT($AH$6&amp;"B"&amp;($C$1*$A1707+16))= 1,1,0),"")</f>
        <v/>
      </c>
      <c r="Y1707" s="27" t="str">
        <f aca="true">IF(D1707&lt;&gt;"",IF(INDIRECT($AH$6&amp;"B"&amp;($C$1*$A1707+17))= 1,1,0),"")</f>
        <v/>
      </c>
      <c r="Z1707" s="27" t="str">
        <f aca="true">IF(E1707&lt;&gt;"",IF(INDIRECT($AH$6&amp;"B"&amp;($C$1*$A1707+18))= 1,1,0),"")</f>
        <v/>
      </c>
      <c r="AA1707" s="27" t="str">
        <f aca="true">IF(F1707&lt;&gt;"",IF(INDIRECT($AH$6&amp;"B"&amp;($C$1*$A1707+19))= 1,1,0),"")</f>
        <v/>
      </c>
      <c r="AB1707" s="27" t="str">
        <f aca="false">IF(C1707&lt;&gt;"",IF(X1707 = 1, 5, 0) + IF(Z1707 = 1, 25, 0) + IF(AA1707 = 1, 15, 0),"")</f>
        <v/>
      </c>
      <c r="AC1707" s="57" t="str">
        <f aca="false">IF(C1707&lt;&gt;"",L1707+W1707+AB1707,"")</f>
        <v/>
      </c>
    </row>
    <row r="1708" customFormat="false" ht="12.8" hidden="false" customHeight="false" outlineLevel="0" collapsed="false">
      <c r="A1708" s="11" t="n">
        <f aca="false">A1707+1</f>
        <v>205</v>
      </c>
      <c r="B1708" s="38" t="str">
        <f aca="true">IF(INDIRECT($AH$6&amp;"B"&amp;($C$1*$A1708+2))=0, "",INDIRECT($AH$6&amp;"B"&amp;($C$1*$A1708+2)))</f>
        <v/>
      </c>
      <c r="C1708" s="19" t="str">
        <f aca="true">IF(INDIRECT($AH$6&amp;"B"&amp;($C$1*$A1708+3)) = 0, "", INDIRECT($AH$6&amp;"B"&amp;($C$1*$A1708+3)))</f>
        <v/>
      </c>
      <c r="D1708" s="19" t="str">
        <f aca="true">IF(INDIRECT($AH$6&amp;"B"&amp;($C$1*$A1708+4)) = 0, "", INDIRECT($AH$6&amp;"B"&amp;($C$1*$A1708+4)))</f>
        <v/>
      </c>
      <c r="E1708" s="19" t="str">
        <f aca="true">IF(INDIRECT($AH$6&amp;"B"&amp;($C$1*$A1708+7)) = 0, "", INDIRECT($AH$6&amp;"B"&amp;($C$1*$A1708+7)))</f>
        <v/>
      </c>
      <c r="F1708" s="20" t="str">
        <f aca="true">IF(C1708 &lt;&gt; "",IF(INDIRECT($AH$6&amp;"B"&amp;($C$1*$A1708+8)) = 0, 0, 1), "")</f>
        <v/>
      </c>
      <c r="G1708" s="20" t="n">
        <f aca="true">INDIRECT($AH$6&amp;"B"&amp;($C$1*$A1708+9))</f>
        <v>0</v>
      </c>
      <c r="H1708" s="20" t="n">
        <f aca="true">INDIRECT($AH$6&amp;"B"&amp;($C$1*$A1708+10))</f>
        <v>0</v>
      </c>
      <c r="I1708" s="20" t="n">
        <f aca="true">INDIRECT($AH$6&amp;"B"&amp;($C$1*$A1708+11))</f>
        <v>0</v>
      </c>
      <c r="J1708" s="20" t="n">
        <f aca="true">INDIRECT($AH$6&amp;"B"&amp;($C$1*$A1708+12))</f>
        <v>0</v>
      </c>
      <c r="K1708" s="21" t="str">
        <f aca="false">IF(C1708&lt;&gt;"",IFERROR((G1708+H1708+I1708)/(G1708+H1708+I1708+J1708),0), "")</f>
        <v/>
      </c>
      <c r="L1708" s="20" t="str">
        <f aca="false">IF(C1708&lt;&gt;"",(G1708* 2) +(H1708* 4) + (I1708* 6) + IF(F1708 = 1, 5, 0), "")</f>
        <v/>
      </c>
      <c r="M1708" s="25" t="str">
        <f aca="true">IF(C1708&lt;&gt;"",SUM(INDIRECT($AH$6&amp;"C"&amp;($C$1*$A1708+9)):INDIRECT($AH$6&amp;"V"&amp;($C$1*$A1708+9))), "")</f>
        <v/>
      </c>
      <c r="N1708" s="25" t="str">
        <f aca="true">IF(C1708&lt;&gt;"",SUM(INDIRECT($AH$6&amp;"C"&amp;($C$1*$A1708+10)):INDIRECT($AH$6&amp;"V"&amp;($C$1*$A1708+10))), "")</f>
        <v/>
      </c>
      <c r="O1708" s="25" t="str">
        <f aca="true">IF(C1708&lt;&gt;"",SUM(INDIRECT($AH$6&amp;"C"&amp;($C$1*$A1708+11)):INDIRECT($AH$6&amp;"V"&amp;($C$1*$A1708+11))),"")</f>
        <v/>
      </c>
      <c r="P1708" s="25" t="str">
        <f aca="true">IF(C1708&lt;&gt;"",SUM(INDIRECT($AH$6&amp;"C"&amp;($C$1*$A1708+12)):INDIRECT($AH$6&amp;"V"&amp;($C$1*$A1708+12))),"")</f>
        <v/>
      </c>
      <c r="Q1708" s="24" t="str">
        <f aca="false">IF(C1708&lt;&gt;"",IFERROR((M1708+N1708+O1708)/(M1708+N1708+O1708+P1708),0), "")</f>
        <v/>
      </c>
      <c r="R1708" s="25" t="str">
        <f aca="true">IF(C1708&lt;&gt;"",SUM(INDIRECT($AH$6&amp;"C"&amp;($C$1*$A1708+13)):INDIRECT($AH$6&amp;"V"&amp;($C$1*$A1708+13))), "")</f>
        <v/>
      </c>
      <c r="S1708" s="25" t="str">
        <f aca="false">IF(C1708&lt;&gt;"",IFERROR((M1708+N1708+O1708+P1708)/R1708, 0),"")</f>
        <v/>
      </c>
      <c r="T1708" s="25" t="str">
        <f aca="false">IF(C1708&lt;&gt;"",IFERROR((M1708+N1708+O1708)/R1708,0),"")</f>
        <v/>
      </c>
      <c r="U1708" s="25" t="str">
        <f aca="true">IF(C1708&lt;&gt;"",IF(INDIRECT($AH$6&amp;"B"&amp;($C$1*$A1708+14))= 1,1,0),"")</f>
        <v/>
      </c>
      <c r="V1708" s="25" t="str">
        <f aca="true">IF(C1708&lt;&gt;"",IF(INDIRECT($AH$6&amp;"B"&amp;($C$1*$A1708+15))= 1,1,0),"")</f>
        <v/>
      </c>
      <c r="W1708" s="25" t="str">
        <f aca="false">IF(C1708&lt;&gt;"",($M1708*1) + ($N1708*2) + ($O1708*3) + (IF(U1708 = 1, 10, 0)) + (IF(V1708 = 1, 20, 0)),"")</f>
        <v/>
      </c>
      <c r="X1708" s="27" t="str">
        <f aca="true">IF(C1708&lt;&gt;"",IF(INDIRECT($AH$6&amp;"B"&amp;($C$1*$A1708+16))= 1,1,0),"")</f>
        <v/>
      </c>
      <c r="Y1708" s="27" t="str">
        <f aca="true">IF(D1708&lt;&gt;"",IF(INDIRECT($AH$6&amp;"B"&amp;($C$1*$A1708+17))= 1,1,0),"")</f>
        <v/>
      </c>
      <c r="Z1708" s="27" t="str">
        <f aca="true">IF(E1708&lt;&gt;"",IF(INDIRECT($AH$6&amp;"B"&amp;($C$1*$A1708+18))= 1,1,0),"")</f>
        <v/>
      </c>
      <c r="AA1708" s="27" t="str">
        <f aca="true">IF(F1708&lt;&gt;"",IF(INDIRECT($AH$6&amp;"B"&amp;($C$1*$A1708+19))= 1,1,0),"")</f>
        <v/>
      </c>
      <c r="AB1708" s="27" t="str">
        <f aca="false">IF(C1708&lt;&gt;"",IF(X1708 = 1, 5, 0) + IF(Z1708 = 1, 25, 0) + IF(AA1708 = 1, 15, 0),"")</f>
        <v/>
      </c>
      <c r="AC1708" s="57" t="str">
        <f aca="false">IF(C1708&lt;&gt;"",L1708+W1708+AB1708,"")</f>
        <v/>
      </c>
    </row>
    <row r="1709" customFormat="false" ht="12.8" hidden="false" customHeight="false" outlineLevel="0" collapsed="false">
      <c r="A1709" s="11" t="n">
        <f aca="false">A1708+1</f>
        <v>206</v>
      </c>
      <c r="B1709" s="38" t="str">
        <f aca="true">IF(INDIRECT($AH$6&amp;"B"&amp;($C$1*$A1709+2))=0, "",INDIRECT($AH$6&amp;"B"&amp;($C$1*$A1709+2)))</f>
        <v/>
      </c>
      <c r="C1709" s="19" t="str">
        <f aca="true">IF(INDIRECT($AH$6&amp;"B"&amp;($C$1*$A1709+3)) = 0, "", INDIRECT($AH$6&amp;"B"&amp;($C$1*$A1709+3)))</f>
        <v/>
      </c>
      <c r="D1709" s="19" t="str">
        <f aca="true">IF(INDIRECT($AH$6&amp;"B"&amp;($C$1*$A1709+4)) = 0, "", INDIRECT($AH$6&amp;"B"&amp;($C$1*$A1709+4)))</f>
        <v/>
      </c>
      <c r="E1709" s="19" t="str">
        <f aca="true">IF(INDIRECT($AH$6&amp;"B"&amp;($C$1*$A1709+7)) = 0, "", INDIRECT($AH$6&amp;"B"&amp;($C$1*$A1709+7)))</f>
        <v/>
      </c>
      <c r="F1709" s="20" t="str">
        <f aca="true">IF(C1709 &lt;&gt; "",IF(INDIRECT($AH$6&amp;"B"&amp;($C$1*$A1709+8)) = 0, 0, 1), "")</f>
        <v/>
      </c>
      <c r="G1709" s="20" t="n">
        <f aca="true">INDIRECT($AH$6&amp;"B"&amp;($C$1*$A1709+9))</f>
        <v>0</v>
      </c>
      <c r="H1709" s="20" t="n">
        <f aca="true">INDIRECT($AH$6&amp;"B"&amp;($C$1*$A1709+10))</f>
        <v>0</v>
      </c>
      <c r="I1709" s="20" t="n">
        <f aca="true">INDIRECT($AH$6&amp;"B"&amp;($C$1*$A1709+11))</f>
        <v>0</v>
      </c>
      <c r="J1709" s="20" t="n">
        <f aca="true">INDIRECT($AH$6&amp;"B"&amp;($C$1*$A1709+12))</f>
        <v>0</v>
      </c>
      <c r="K1709" s="21" t="str">
        <f aca="false">IF(C1709&lt;&gt;"",IFERROR((G1709+H1709+I1709)/(G1709+H1709+I1709+J1709),0), "")</f>
        <v/>
      </c>
      <c r="L1709" s="20" t="str">
        <f aca="false">IF(C1709&lt;&gt;"",(G1709* 2) +(H1709* 4) + (I1709* 6) + IF(F1709 = 1, 5, 0), "")</f>
        <v/>
      </c>
      <c r="M1709" s="25" t="str">
        <f aca="true">IF(C1709&lt;&gt;"",SUM(INDIRECT($AH$6&amp;"C"&amp;($C$1*$A1709+9)):INDIRECT($AH$6&amp;"V"&amp;($C$1*$A1709+9))), "")</f>
        <v/>
      </c>
      <c r="N1709" s="25" t="str">
        <f aca="true">IF(C1709&lt;&gt;"",SUM(INDIRECT($AH$6&amp;"C"&amp;($C$1*$A1709+10)):INDIRECT($AH$6&amp;"V"&amp;($C$1*$A1709+10))), "")</f>
        <v/>
      </c>
      <c r="O1709" s="25" t="str">
        <f aca="true">IF(C1709&lt;&gt;"",SUM(INDIRECT($AH$6&amp;"C"&amp;($C$1*$A1709+11)):INDIRECT($AH$6&amp;"V"&amp;($C$1*$A1709+11))),"")</f>
        <v/>
      </c>
      <c r="P1709" s="25" t="str">
        <f aca="true">IF(C1709&lt;&gt;"",SUM(INDIRECT($AH$6&amp;"C"&amp;($C$1*$A1709+12)):INDIRECT($AH$6&amp;"V"&amp;($C$1*$A1709+12))),"")</f>
        <v/>
      </c>
      <c r="Q1709" s="24" t="str">
        <f aca="false">IF(C1709&lt;&gt;"",IFERROR((M1709+N1709+O1709)/(M1709+N1709+O1709+P1709),0), "")</f>
        <v/>
      </c>
      <c r="R1709" s="25" t="str">
        <f aca="true">IF(C1709&lt;&gt;"",SUM(INDIRECT($AH$6&amp;"C"&amp;($C$1*$A1709+13)):INDIRECT($AH$6&amp;"V"&amp;($C$1*$A1709+13))), "")</f>
        <v/>
      </c>
      <c r="S1709" s="25" t="str">
        <f aca="false">IF(C1709&lt;&gt;"",IFERROR((M1709+N1709+O1709+P1709)/R1709, 0),"")</f>
        <v/>
      </c>
      <c r="T1709" s="25" t="str">
        <f aca="false">IF(C1709&lt;&gt;"",IFERROR((M1709+N1709+O1709)/R1709,0),"")</f>
        <v/>
      </c>
      <c r="U1709" s="25" t="str">
        <f aca="true">IF(C1709&lt;&gt;"",IF(INDIRECT($AH$6&amp;"B"&amp;($C$1*$A1709+14))= 1,1,0),"")</f>
        <v/>
      </c>
      <c r="V1709" s="25" t="str">
        <f aca="true">IF(C1709&lt;&gt;"",IF(INDIRECT($AH$6&amp;"B"&amp;($C$1*$A1709+15))= 1,1,0),"")</f>
        <v/>
      </c>
      <c r="W1709" s="25" t="str">
        <f aca="false">IF(C1709&lt;&gt;"",($M1709*1) + ($N1709*2) + ($O1709*3) + (IF(U1709 = 1, 10, 0)) + (IF(V1709 = 1, 20, 0)),"")</f>
        <v/>
      </c>
      <c r="X1709" s="27" t="str">
        <f aca="true">IF(C1709&lt;&gt;"",IF(INDIRECT($AH$6&amp;"B"&amp;($C$1*$A1709+16))= 1,1,0),"")</f>
        <v/>
      </c>
      <c r="Y1709" s="27" t="str">
        <f aca="true">IF(D1709&lt;&gt;"",IF(INDIRECT($AH$6&amp;"B"&amp;($C$1*$A1709+17))= 1,1,0),"")</f>
        <v/>
      </c>
      <c r="Z1709" s="27" t="str">
        <f aca="true">IF(E1709&lt;&gt;"",IF(INDIRECT($AH$6&amp;"B"&amp;($C$1*$A1709+18))= 1,1,0),"")</f>
        <v/>
      </c>
      <c r="AA1709" s="27" t="str">
        <f aca="true">IF(F1709&lt;&gt;"",IF(INDIRECT($AH$6&amp;"B"&amp;($C$1*$A1709+19))= 1,1,0),"")</f>
        <v/>
      </c>
      <c r="AB1709" s="27" t="str">
        <f aca="false">IF(C1709&lt;&gt;"",IF(X1709 = 1, 5, 0) + IF(Z1709 = 1, 25, 0) + IF(AA1709 = 1, 15, 0),"")</f>
        <v/>
      </c>
      <c r="AC1709" s="57" t="str">
        <f aca="false">IF(C1709&lt;&gt;"",L1709+W1709+AB1709,"")</f>
        <v/>
      </c>
    </row>
    <row r="1710" customFormat="false" ht="12.8" hidden="false" customHeight="false" outlineLevel="0" collapsed="false">
      <c r="A1710" s="11" t="n">
        <f aca="false">A1709+1</f>
        <v>207</v>
      </c>
      <c r="B1710" s="38" t="str">
        <f aca="true">IF(INDIRECT($AH$6&amp;"B"&amp;($C$1*$A1710+2))=0, "",INDIRECT($AH$6&amp;"B"&amp;($C$1*$A1710+2)))</f>
        <v/>
      </c>
      <c r="C1710" s="19" t="str">
        <f aca="true">IF(INDIRECT($AH$6&amp;"B"&amp;($C$1*$A1710+3)) = 0, "", INDIRECT($AH$6&amp;"B"&amp;($C$1*$A1710+3)))</f>
        <v/>
      </c>
      <c r="D1710" s="19" t="str">
        <f aca="true">IF(INDIRECT($AH$6&amp;"B"&amp;($C$1*$A1710+4)) = 0, "", INDIRECT($AH$6&amp;"B"&amp;($C$1*$A1710+4)))</f>
        <v/>
      </c>
      <c r="E1710" s="19" t="str">
        <f aca="true">IF(INDIRECT($AH$6&amp;"B"&amp;($C$1*$A1710+7)) = 0, "", INDIRECT($AH$6&amp;"B"&amp;($C$1*$A1710+7)))</f>
        <v/>
      </c>
      <c r="F1710" s="20" t="str">
        <f aca="true">IF(C1710 &lt;&gt; "",IF(INDIRECT($AH$6&amp;"B"&amp;($C$1*$A1710+8)) = 0, 0, 1), "")</f>
        <v/>
      </c>
      <c r="G1710" s="20" t="n">
        <f aca="true">INDIRECT($AH$6&amp;"B"&amp;($C$1*$A1710+9))</f>
        <v>0</v>
      </c>
      <c r="H1710" s="20" t="n">
        <f aca="true">INDIRECT($AH$6&amp;"B"&amp;($C$1*$A1710+10))</f>
        <v>0</v>
      </c>
      <c r="I1710" s="20" t="n">
        <f aca="true">INDIRECT($AH$6&amp;"B"&amp;($C$1*$A1710+11))</f>
        <v>0</v>
      </c>
      <c r="J1710" s="20" t="n">
        <f aca="true">INDIRECT($AH$6&amp;"B"&amp;($C$1*$A1710+12))</f>
        <v>0</v>
      </c>
      <c r="K1710" s="21" t="str">
        <f aca="false">IF(C1710&lt;&gt;"",IFERROR((G1710+H1710+I1710)/(G1710+H1710+I1710+J1710),0), "")</f>
        <v/>
      </c>
      <c r="L1710" s="20" t="str">
        <f aca="false">IF(C1710&lt;&gt;"",(G1710* 2) +(H1710* 4) + (I1710* 6) + IF(F1710 = 1, 5, 0), "")</f>
        <v/>
      </c>
      <c r="M1710" s="25" t="str">
        <f aca="true">IF(C1710&lt;&gt;"",SUM(INDIRECT($AH$6&amp;"C"&amp;($C$1*$A1710+9)):INDIRECT($AH$6&amp;"V"&amp;($C$1*$A1710+9))), "")</f>
        <v/>
      </c>
      <c r="N1710" s="25" t="str">
        <f aca="true">IF(C1710&lt;&gt;"",SUM(INDIRECT($AH$6&amp;"C"&amp;($C$1*$A1710+10)):INDIRECT($AH$6&amp;"V"&amp;($C$1*$A1710+10))), "")</f>
        <v/>
      </c>
      <c r="O1710" s="25" t="str">
        <f aca="true">IF(C1710&lt;&gt;"",SUM(INDIRECT($AH$6&amp;"C"&amp;($C$1*$A1710+11)):INDIRECT($AH$6&amp;"V"&amp;($C$1*$A1710+11))),"")</f>
        <v/>
      </c>
      <c r="P1710" s="25" t="str">
        <f aca="true">IF(C1710&lt;&gt;"",SUM(INDIRECT($AH$6&amp;"C"&amp;($C$1*$A1710+12)):INDIRECT($AH$6&amp;"V"&amp;($C$1*$A1710+12))),"")</f>
        <v/>
      </c>
      <c r="Q1710" s="24" t="str">
        <f aca="false">IF(C1710&lt;&gt;"",IFERROR((M1710+N1710+O1710)/(M1710+N1710+O1710+P1710),0), "")</f>
        <v/>
      </c>
      <c r="R1710" s="25" t="str">
        <f aca="true">IF(C1710&lt;&gt;"",SUM(INDIRECT($AH$6&amp;"C"&amp;($C$1*$A1710+13)):INDIRECT($AH$6&amp;"V"&amp;($C$1*$A1710+13))), "")</f>
        <v/>
      </c>
      <c r="S1710" s="25" t="str">
        <f aca="false">IF(C1710&lt;&gt;"",IFERROR((M1710+N1710+O1710+P1710)/R1710, 0),"")</f>
        <v/>
      </c>
      <c r="T1710" s="25" t="str">
        <f aca="false">IF(C1710&lt;&gt;"",IFERROR((M1710+N1710+O1710)/R1710,0),"")</f>
        <v/>
      </c>
      <c r="U1710" s="25" t="str">
        <f aca="true">IF(C1710&lt;&gt;"",IF(INDIRECT($AH$6&amp;"B"&amp;($C$1*$A1710+14))= 1,1,0),"")</f>
        <v/>
      </c>
      <c r="V1710" s="25" t="str">
        <f aca="true">IF(C1710&lt;&gt;"",IF(INDIRECT($AH$6&amp;"B"&amp;($C$1*$A1710+15))= 1,1,0),"")</f>
        <v/>
      </c>
      <c r="W1710" s="25" t="str">
        <f aca="false">IF(C1710&lt;&gt;"",($M1710*1) + ($N1710*2) + ($O1710*3) + (IF(U1710 = 1, 10, 0)) + (IF(V1710 = 1, 20, 0)),"")</f>
        <v/>
      </c>
      <c r="X1710" s="27" t="str">
        <f aca="true">IF(C1710&lt;&gt;"",IF(INDIRECT($AH$6&amp;"B"&amp;($C$1*$A1710+16))= 1,1,0),"")</f>
        <v/>
      </c>
      <c r="Y1710" s="27" t="str">
        <f aca="true">IF(D1710&lt;&gt;"",IF(INDIRECT($AH$6&amp;"B"&amp;($C$1*$A1710+17))= 1,1,0),"")</f>
        <v/>
      </c>
      <c r="Z1710" s="27" t="str">
        <f aca="true">IF(E1710&lt;&gt;"",IF(INDIRECT($AH$6&amp;"B"&amp;($C$1*$A1710+18))= 1,1,0),"")</f>
        <v/>
      </c>
      <c r="AA1710" s="27" t="str">
        <f aca="true">IF(F1710&lt;&gt;"",IF(INDIRECT($AH$6&amp;"B"&amp;($C$1*$A1710+19))= 1,1,0),"")</f>
        <v/>
      </c>
      <c r="AB1710" s="27" t="str">
        <f aca="false">IF(C1710&lt;&gt;"",IF(X1710 = 1, 5, 0) + IF(Z1710 = 1, 25, 0) + IF(AA1710 = 1, 15, 0),"")</f>
        <v/>
      </c>
      <c r="AC1710" s="57" t="str">
        <f aca="false">IF(C1710&lt;&gt;"",L1710+W1710+AB1710,"")</f>
        <v/>
      </c>
    </row>
    <row r="1711" customFormat="false" ht="12.8" hidden="false" customHeight="false" outlineLevel="0" collapsed="false">
      <c r="A1711" s="11" t="n">
        <f aca="false">A1710+1</f>
        <v>208</v>
      </c>
      <c r="B1711" s="38" t="str">
        <f aca="true">IF(INDIRECT($AH$6&amp;"B"&amp;($C$1*$A1711+2))=0, "",INDIRECT($AH$6&amp;"B"&amp;($C$1*$A1711+2)))</f>
        <v/>
      </c>
      <c r="C1711" s="19" t="str">
        <f aca="true">IF(INDIRECT($AH$6&amp;"B"&amp;($C$1*$A1711+3)) = 0, "", INDIRECT($AH$6&amp;"B"&amp;($C$1*$A1711+3)))</f>
        <v/>
      </c>
      <c r="D1711" s="19" t="str">
        <f aca="true">IF(INDIRECT($AH$6&amp;"B"&amp;($C$1*$A1711+4)) = 0, "", INDIRECT($AH$6&amp;"B"&amp;($C$1*$A1711+4)))</f>
        <v/>
      </c>
      <c r="E1711" s="19" t="str">
        <f aca="true">IF(INDIRECT($AH$6&amp;"B"&amp;($C$1*$A1711+7)) = 0, "", INDIRECT($AH$6&amp;"B"&amp;($C$1*$A1711+7)))</f>
        <v/>
      </c>
      <c r="F1711" s="20" t="str">
        <f aca="true">IF(C1711 &lt;&gt; "",IF(INDIRECT($AH$6&amp;"B"&amp;($C$1*$A1711+8)) = 0, 0, 1), "")</f>
        <v/>
      </c>
      <c r="G1711" s="20" t="n">
        <f aca="true">INDIRECT($AH$6&amp;"B"&amp;($C$1*$A1711+9))</f>
        <v>0</v>
      </c>
      <c r="H1711" s="20" t="n">
        <f aca="true">INDIRECT($AH$6&amp;"B"&amp;($C$1*$A1711+10))</f>
        <v>0</v>
      </c>
      <c r="I1711" s="20" t="n">
        <f aca="true">INDIRECT($AH$6&amp;"B"&amp;($C$1*$A1711+11))</f>
        <v>0</v>
      </c>
      <c r="J1711" s="20" t="n">
        <f aca="true">INDIRECT($AH$6&amp;"B"&amp;($C$1*$A1711+12))</f>
        <v>0</v>
      </c>
      <c r="K1711" s="21" t="str">
        <f aca="false">IF(C1711&lt;&gt;"",IFERROR((G1711+H1711+I1711)/(G1711+H1711+I1711+J1711),0), "")</f>
        <v/>
      </c>
      <c r="L1711" s="20" t="str">
        <f aca="false">IF(C1711&lt;&gt;"",(G1711* 2) +(H1711* 4) + (I1711* 6) + IF(F1711 = 1, 5, 0), "")</f>
        <v/>
      </c>
      <c r="M1711" s="25" t="str">
        <f aca="true">IF(C1711&lt;&gt;"",SUM(INDIRECT($AH$6&amp;"C"&amp;($C$1*$A1711+9)):INDIRECT($AH$6&amp;"V"&amp;($C$1*$A1711+9))), "")</f>
        <v/>
      </c>
      <c r="N1711" s="25" t="str">
        <f aca="true">IF(C1711&lt;&gt;"",SUM(INDIRECT($AH$6&amp;"C"&amp;($C$1*$A1711+10)):INDIRECT($AH$6&amp;"V"&amp;($C$1*$A1711+10))), "")</f>
        <v/>
      </c>
      <c r="O1711" s="25" t="str">
        <f aca="true">IF(C1711&lt;&gt;"",SUM(INDIRECT($AH$6&amp;"C"&amp;($C$1*$A1711+11)):INDIRECT($AH$6&amp;"V"&amp;($C$1*$A1711+11))),"")</f>
        <v/>
      </c>
      <c r="P1711" s="25" t="str">
        <f aca="true">IF(C1711&lt;&gt;"",SUM(INDIRECT($AH$6&amp;"C"&amp;($C$1*$A1711+12)):INDIRECT($AH$6&amp;"V"&amp;($C$1*$A1711+12))),"")</f>
        <v/>
      </c>
      <c r="Q1711" s="24" t="str">
        <f aca="false">IF(C1711&lt;&gt;"",IFERROR((M1711+N1711+O1711)/(M1711+N1711+O1711+P1711),0), "")</f>
        <v/>
      </c>
      <c r="R1711" s="25" t="str">
        <f aca="true">IF(C1711&lt;&gt;"",SUM(INDIRECT($AH$6&amp;"C"&amp;($C$1*$A1711+13)):INDIRECT($AH$6&amp;"V"&amp;($C$1*$A1711+13))), "")</f>
        <v/>
      </c>
      <c r="S1711" s="25" t="str">
        <f aca="false">IF(C1711&lt;&gt;"",IFERROR((M1711+N1711+O1711+P1711)/R1711, 0),"")</f>
        <v/>
      </c>
      <c r="T1711" s="25" t="str">
        <f aca="false">IF(C1711&lt;&gt;"",IFERROR((M1711+N1711+O1711)/R1711,0),"")</f>
        <v/>
      </c>
      <c r="U1711" s="25" t="str">
        <f aca="true">IF(C1711&lt;&gt;"",IF(INDIRECT($AH$6&amp;"B"&amp;($C$1*$A1711+14))= 1,1,0),"")</f>
        <v/>
      </c>
      <c r="V1711" s="25" t="str">
        <f aca="true">IF(C1711&lt;&gt;"",IF(INDIRECT($AH$6&amp;"B"&amp;($C$1*$A1711+15))= 1,1,0),"")</f>
        <v/>
      </c>
      <c r="W1711" s="25" t="str">
        <f aca="false">IF(C1711&lt;&gt;"",($M1711*1) + ($N1711*2) + ($O1711*3) + (IF(U1711 = 1, 10, 0)) + (IF(V1711 = 1, 20, 0)),"")</f>
        <v/>
      </c>
      <c r="X1711" s="27" t="str">
        <f aca="true">IF(C1711&lt;&gt;"",IF(INDIRECT($AH$6&amp;"B"&amp;($C$1*$A1711+16))= 1,1,0),"")</f>
        <v/>
      </c>
      <c r="Y1711" s="27" t="str">
        <f aca="true">IF(D1711&lt;&gt;"",IF(INDIRECT($AH$6&amp;"B"&amp;($C$1*$A1711+17))= 1,1,0),"")</f>
        <v/>
      </c>
      <c r="Z1711" s="27" t="str">
        <f aca="true">IF(E1711&lt;&gt;"",IF(INDIRECT($AH$6&amp;"B"&amp;($C$1*$A1711+18))= 1,1,0),"")</f>
        <v/>
      </c>
      <c r="AA1711" s="27" t="str">
        <f aca="true">IF(F1711&lt;&gt;"",IF(INDIRECT($AH$6&amp;"B"&amp;($C$1*$A1711+19))= 1,1,0),"")</f>
        <v/>
      </c>
      <c r="AB1711" s="27" t="str">
        <f aca="false">IF(C1711&lt;&gt;"",IF(X1711 = 1, 5, 0) + IF(Z1711 = 1, 25, 0) + IF(AA1711 = 1, 15, 0),"")</f>
        <v/>
      </c>
      <c r="AC1711" s="57" t="str">
        <f aca="false">IF(C1711&lt;&gt;"",L1711+W1711+AB1711,"")</f>
        <v/>
      </c>
    </row>
    <row r="1712" customFormat="false" ht="12.8" hidden="false" customHeight="false" outlineLevel="0" collapsed="false">
      <c r="A1712" s="11" t="n">
        <f aca="false">A1711+1</f>
        <v>209</v>
      </c>
      <c r="B1712" s="38" t="str">
        <f aca="true">IF(INDIRECT($AH$6&amp;"B"&amp;($C$1*$A1712+2))=0, "",INDIRECT($AH$6&amp;"B"&amp;($C$1*$A1712+2)))</f>
        <v/>
      </c>
      <c r="C1712" s="19" t="str">
        <f aca="true">IF(INDIRECT($AH$6&amp;"B"&amp;($C$1*$A1712+3)) = 0, "", INDIRECT($AH$6&amp;"B"&amp;($C$1*$A1712+3)))</f>
        <v/>
      </c>
      <c r="D1712" s="19" t="str">
        <f aca="true">IF(INDIRECT($AH$6&amp;"B"&amp;($C$1*$A1712+4)) = 0, "", INDIRECT($AH$6&amp;"B"&amp;($C$1*$A1712+4)))</f>
        <v/>
      </c>
      <c r="E1712" s="19" t="str">
        <f aca="true">IF(INDIRECT($AH$6&amp;"B"&amp;($C$1*$A1712+7)) = 0, "", INDIRECT($AH$6&amp;"B"&amp;($C$1*$A1712+7)))</f>
        <v/>
      </c>
      <c r="F1712" s="20" t="str">
        <f aca="true">IF(C1712 &lt;&gt; "",IF(INDIRECT($AH$6&amp;"B"&amp;($C$1*$A1712+8)) = 0, 0, 1), "")</f>
        <v/>
      </c>
      <c r="G1712" s="20" t="n">
        <f aca="true">INDIRECT($AH$6&amp;"B"&amp;($C$1*$A1712+9))</f>
        <v>0</v>
      </c>
      <c r="H1712" s="20" t="n">
        <f aca="true">INDIRECT($AH$6&amp;"B"&amp;($C$1*$A1712+10))</f>
        <v>0</v>
      </c>
      <c r="I1712" s="20" t="n">
        <f aca="true">INDIRECT($AH$6&amp;"B"&amp;($C$1*$A1712+11))</f>
        <v>0</v>
      </c>
      <c r="J1712" s="20" t="n">
        <f aca="true">INDIRECT($AH$6&amp;"B"&amp;($C$1*$A1712+12))</f>
        <v>0</v>
      </c>
      <c r="K1712" s="21" t="str">
        <f aca="false">IF(C1712&lt;&gt;"",IFERROR((G1712+H1712+I1712)/(G1712+H1712+I1712+J1712),0), "")</f>
        <v/>
      </c>
      <c r="L1712" s="20" t="str">
        <f aca="false">IF(C1712&lt;&gt;"",(G1712* 2) +(H1712* 4) + (I1712* 6) + IF(F1712 = 1, 5, 0), "")</f>
        <v/>
      </c>
      <c r="M1712" s="25" t="str">
        <f aca="true">IF(C1712&lt;&gt;"",SUM(INDIRECT($AH$6&amp;"C"&amp;($C$1*$A1712+9)):INDIRECT($AH$6&amp;"V"&amp;($C$1*$A1712+9))), "")</f>
        <v/>
      </c>
      <c r="N1712" s="25" t="str">
        <f aca="true">IF(C1712&lt;&gt;"",SUM(INDIRECT($AH$6&amp;"C"&amp;($C$1*$A1712+10)):INDIRECT($AH$6&amp;"V"&amp;($C$1*$A1712+10))), "")</f>
        <v/>
      </c>
      <c r="O1712" s="25" t="str">
        <f aca="true">IF(C1712&lt;&gt;"",SUM(INDIRECT($AH$6&amp;"C"&amp;($C$1*$A1712+11)):INDIRECT($AH$6&amp;"V"&amp;($C$1*$A1712+11))),"")</f>
        <v/>
      </c>
      <c r="P1712" s="25" t="str">
        <f aca="true">IF(C1712&lt;&gt;"",SUM(INDIRECT($AH$6&amp;"C"&amp;($C$1*$A1712+12)):INDIRECT($AH$6&amp;"V"&amp;($C$1*$A1712+12))),"")</f>
        <v/>
      </c>
      <c r="Q1712" s="24" t="str">
        <f aca="false">IF(C1712&lt;&gt;"",IFERROR((M1712+N1712+O1712)/(M1712+N1712+O1712+P1712),0), "")</f>
        <v/>
      </c>
      <c r="R1712" s="25" t="str">
        <f aca="true">IF(C1712&lt;&gt;"",SUM(INDIRECT($AH$6&amp;"C"&amp;($C$1*$A1712+13)):INDIRECT($AH$6&amp;"V"&amp;($C$1*$A1712+13))), "")</f>
        <v/>
      </c>
      <c r="S1712" s="25" t="str">
        <f aca="false">IF(C1712&lt;&gt;"",IFERROR((M1712+N1712+O1712+P1712)/R1712, 0),"")</f>
        <v/>
      </c>
      <c r="T1712" s="25" t="str">
        <f aca="false">IF(C1712&lt;&gt;"",IFERROR((M1712+N1712+O1712)/R1712,0),"")</f>
        <v/>
      </c>
      <c r="U1712" s="25" t="str">
        <f aca="true">IF(C1712&lt;&gt;"",IF(INDIRECT($AH$6&amp;"B"&amp;($C$1*$A1712+14))= 1,1,0),"")</f>
        <v/>
      </c>
      <c r="V1712" s="25" t="str">
        <f aca="true">IF(C1712&lt;&gt;"",IF(INDIRECT($AH$6&amp;"B"&amp;($C$1*$A1712+15))= 1,1,0),"")</f>
        <v/>
      </c>
      <c r="W1712" s="25" t="str">
        <f aca="false">IF(C1712&lt;&gt;"",($M1712*1) + ($N1712*2) + ($O1712*3) + (IF(U1712 = 1, 10, 0)) + (IF(V1712 = 1, 20, 0)),"")</f>
        <v/>
      </c>
      <c r="X1712" s="27" t="str">
        <f aca="true">IF(C1712&lt;&gt;"",IF(INDIRECT($AH$6&amp;"B"&amp;($C$1*$A1712+16))= 1,1,0),"")</f>
        <v/>
      </c>
      <c r="Y1712" s="27" t="str">
        <f aca="true">IF(D1712&lt;&gt;"",IF(INDIRECT($AH$6&amp;"B"&amp;($C$1*$A1712+17))= 1,1,0),"")</f>
        <v/>
      </c>
      <c r="Z1712" s="27" t="str">
        <f aca="true">IF(E1712&lt;&gt;"",IF(INDIRECT($AH$6&amp;"B"&amp;($C$1*$A1712+18))= 1,1,0),"")</f>
        <v/>
      </c>
      <c r="AA1712" s="27" t="str">
        <f aca="true">IF(F1712&lt;&gt;"",IF(INDIRECT($AH$6&amp;"B"&amp;($C$1*$A1712+19))= 1,1,0),"")</f>
        <v/>
      </c>
      <c r="AB1712" s="27" t="str">
        <f aca="false">IF(C1712&lt;&gt;"",IF(X1712 = 1, 5, 0) + IF(Z1712 = 1, 25, 0) + IF(AA1712 = 1, 15, 0),"")</f>
        <v/>
      </c>
      <c r="AC1712" s="57" t="str">
        <f aca="false">IF(C1712&lt;&gt;"",L1712+W1712+AB1712,"")</f>
        <v/>
      </c>
    </row>
    <row r="1713" customFormat="false" ht="12.8" hidden="false" customHeight="false" outlineLevel="0" collapsed="false">
      <c r="A1713" s="11" t="n">
        <f aca="false">A1712+1</f>
        <v>210</v>
      </c>
      <c r="B1713" s="38" t="str">
        <f aca="true">IF(INDIRECT($AH$6&amp;"B"&amp;($C$1*$A1713+2))=0, "",INDIRECT($AH$6&amp;"B"&amp;($C$1*$A1713+2)))</f>
        <v/>
      </c>
      <c r="C1713" s="19" t="str">
        <f aca="true">IF(INDIRECT($AH$6&amp;"B"&amp;($C$1*$A1713+3)) = 0, "", INDIRECT($AH$6&amp;"B"&amp;($C$1*$A1713+3)))</f>
        <v/>
      </c>
      <c r="D1713" s="19" t="str">
        <f aca="true">IF(INDIRECT($AH$6&amp;"B"&amp;($C$1*$A1713+4)) = 0, "", INDIRECT($AH$6&amp;"B"&amp;($C$1*$A1713+4)))</f>
        <v/>
      </c>
      <c r="E1713" s="19" t="str">
        <f aca="true">IF(INDIRECT($AH$6&amp;"B"&amp;($C$1*$A1713+7)) = 0, "", INDIRECT($AH$6&amp;"B"&amp;($C$1*$A1713+7)))</f>
        <v/>
      </c>
      <c r="F1713" s="20" t="str">
        <f aca="true">IF(C1713 &lt;&gt; "",IF(INDIRECT($AH$6&amp;"B"&amp;($C$1*$A1713+8)) = 0, 0, 1), "")</f>
        <v/>
      </c>
      <c r="G1713" s="20" t="n">
        <f aca="true">INDIRECT($AH$6&amp;"B"&amp;($C$1*$A1713+9))</f>
        <v>0</v>
      </c>
      <c r="H1713" s="20" t="n">
        <f aca="true">INDIRECT($AH$6&amp;"B"&amp;($C$1*$A1713+10))</f>
        <v>0</v>
      </c>
      <c r="I1713" s="20" t="n">
        <f aca="true">INDIRECT($AH$6&amp;"B"&amp;($C$1*$A1713+11))</f>
        <v>0</v>
      </c>
      <c r="J1713" s="20" t="n">
        <f aca="true">INDIRECT($AH$6&amp;"B"&amp;($C$1*$A1713+12))</f>
        <v>0</v>
      </c>
      <c r="K1713" s="21" t="str">
        <f aca="false">IF(C1713&lt;&gt;"",IFERROR((G1713+H1713+I1713)/(G1713+H1713+I1713+J1713),0), "")</f>
        <v/>
      </c>
      <c r="L1713" s="20" t="str">
        <f aca="false">IF(C1713&lt;&gt;"",(G1713* 2) +(H1713* 4) + (I1713* 6) + IF(F1713 = 1, 5, 0), "")</f>
        <v/>
      </c>
      <c r="M1713" s="25" t="str">
        <f aca="true">IF(C1713&lt;&gt;"",SUM(INDIRECT($AH$6&amp;"C"&amp;($C$1*$A1713+9)):INDIRECT($AH$6&amp;"V"&amp;($C$1*$A1713+9))), "")</f>
        <v/>
      </c>
      <c r="N1713" s="25" t="str">
        <f aca="true">IF(C1713&lt;&gt;"",SUM(INDIRECT($AH$6&amp;"C"&amp;($C$1*$A1713+10)):INDIRECT($AH$6&amp;"V"&amp;($C$1*$A1713+10))), "")</f>
        <v/>
      </c>
      <c r="O1713" s="25" t="str">
        <f aca="true">IF(C1713&lt;&gt;"",SUM(INDIRECT($AH$6&amp;"C"&amp;($C$1*$A1713+11)):INDIRECT($AH$6&amp;"V"&amp;($C$1*$A1713+11))),"")</f>
        <v/>
      </c>
      <c r="P1713" s="25" t="str">
        <f aca="true">IF(C1713&lt;&gt;"",SUM(INDIRECT($AH$6&amp;"C"&amp;($C$1*$A1713+12)):INDIRECT($AH$6&amp;"V"&amp;($C$1*$A1713+12))),"")</f>
        <v/>
      </c>
      <c r="Q1713" s="24" t="str">
        <f aca="false">IF(C1713&lt;&gt;"",IFERROR((M1713+N1713+O1713)/(M1713+N1713+O1713+P1713),0), "")</f>
        <v/>
      </c>
      <c r="R1713" s="25" t="str">
        <f aca="true">IF(C1713&lt;&gt;"",SUM(INDIRECT($AH$6&amp;"C"&amp;($C$1*$A1713+13)):INDIRECT($AH$6&amp;"V"&amp;($C$1*$A1713+13))), "")</f>
        <v/>
      </c>
      <c r="S1713" s="25" t="str">
        <f aca="false">IF(C1713&lt;&gt;"",IFERROR((M1713+N1713+O1713+P1713)/R1713, 0),"")</f>
        <v/>
      </c>
      <c r="T1713" s="25" t="str">
        <f aca="false">IF(C1713&lt;&gt;"",IFERROR((M1713+N1713+O1713)/R1713,0),"")</f>
        <v/>
      </c>
      <c r="U1713" s="25" t="str">
        <f aca="true">IF(C1713&lt;&gt;"",IF(INDIRECT($AH$6&amp;"B"&amp;($C$1*$A1713+14))= 1,1,0),"")</f>
        <v/>
      </c>
      <c r="V1713" s="25" t="str">
        <f aca="true">IF(C1713&lt;&gt;"",IF(INDIRECT($AH$6&amp;"B"&amp;($C$1*$A1713+15))= 1,1,0),"")</f>
        <v/>
      </c>
      <c r="W1713" s="25" t="str">
        <f aca="false">IF(C1713&lt;&gt;"",($M1713*1) + ($N1713*2) + ($O1713*3) + (IF(U1713 = 1, 10, 0)) + (IF(V1713 = 1, 20, 0)),"")</f>
        <v/>
      </c>
      <c r="X1713" s="27" t="str">
        <f aca="true">IF(C1713&lt;&gt;"",IF(INDIRECT($AH$6&amp;"B"&amp;($C$1*$A1713+16))= 1,1,0),"")</f>
        <v/>
      </c>
      <c r="Y1713" s="27" t="str">
        <f aca="true">IF(D1713&lt;&gt;"",IF(INDIRECT($AH$6&amp;"B"&amp;($C$1*$A1713+17))= 1,1,0),"")</f>
        <v/>
      </c>
      <c r="Z1713" s="27" t="str">
        <f aca="true">IF(E1713&lt;&gt;"",IF(INDIRECT($AH$6&amp;"B"&amp;($C$1*$A1713+18))= 1,1,0),"")</f>
        <v/>
      </c>
      <c r="AA1713" s="27" t="str">
        <f aca="true">IF(F1713&lt;&gt;"",IF(INDIRECT($AH$6&amp;"B"&amp;($C$1*$A1713+19))= 1,1,0),"")</f>
        <v/>
      </c>
      <c r="AB1713" s="27" t="str">
        <f aca="false">IF(C1713&lt;&gt;"",IF(X1713 = 1, 5, 0) + IF(Z1713 = 1, 25, 0) + IF(AA1713 = 1, 15, 0),"")</f>
        <v/>
      </c>
      <c r="AC1713" s="57" t="str">
        <f aca="false">IF(C1713&lt;&gt;"",L1713+W1713+AB1713,"")</f>
        <v/>
      </c>
    </row>
    <row r="1714" customFormat="false" ht="12.8" hidden="false" customHeight="false" outlineLevel="0" collapsed="false">
      <c r="A1714" s="11" t="n">
        <f aca="false">A1713+1</f>
        <v>211</v>
      </c>
      <c r="B1714" s="38" t="str">
        <f aca="true">IF(INDIRECT($AH$6&amp;"B"&amp;($C$1*$A1714+2))=0, "",INDIRECT($AH$6&amp;"B"&amp;($C$1*$A1714+2)))</f>
        <v/>
      </c>
      <c r="C1714" s="19" t="str">
        <f aca="true">IF(INDIRECT($AH$6&amp;"B"&amp;($C$1*$A1714+3)) = 0, "", INDIRECT($AH$6&amp;"B"&amp;($C$1*$A1714+3)))</f>
        <v/>
      </c>
      <c r="D1714" s="19" t="str">
        <f aca="true">IF(INDIRECT($AH$6&amp;"B"&amp;($C$1*$A1714+4)) = 0, "", INDIRECT($AH$6&amp;"B"&amp;($C$1*$A1714+4)))</f>
        <v/>
      </c>
      <c r="E1714" s="19" t="str">
        <f aca="true">IF(INDIRECT($AH$6&amp;"B"&amp;($C$1*$A1714+7)) = 0, "", INDIRECT($AH$6&amp;"B"&amp;($C$1*$A1714+7)))</f>
        <v/>
      </c>
      <c r="F1714" s="20" t="str">
        <f aca="true">IF(C1714 &lt;&gt; "",IF(INDIRECT($AH$6&amp;"B"&amp;($C$1*$A1714+8)) = 0, 0, 1), "")</f>
        <v/>
      </c>
      <c r="G1714" s="20" t="n">
        <f aca="true">INDIRECT($AH$6&amp;"B"&amp;($C$1*$A1714+9))</f>
        <v>0</v>
      </c>
      <c r="H1714" s="20" t="n">
        <f aca="true">INDIRECT($AH$6&amp;"B"&amp;($C$1*$A1714+10))</f>
        <v>0</v>
      </c>
      <c r="I1714" s="20" t="n">
        <f aca="true">INDIRECT($AH$6&amp;"B"&amp;($C$1*$A1714+11))</f>
        <v>0</v>
      </c>
      <c r="J1714" s="20" t="n">
        <f aca="true">INDIRECT($AH$6&amp;"B"&amp;($C$1*$A1714+12))</f>
        <v>0</v>
      </c>
      <c r="K1714" s="21" t="str">
        <f aca="false">IF(C1714&lt;&gt;"",IFERROR((G1714+H1714+I1714)/(G1714+H1714+I1714+J1714),0), "")</f>
        <v/>
      </c>
      <c r="L1714" s="20" t="str">
        <f aca="false">IF(C1714&lt;&gt;"",(G1714* 2) +(H1714* 4) + (I1714* 6) + IF(F1714 = 1, 5, 0), "")</f>
        <v/>
      </c>
      <c r="M1714" s="25" t="str">
        <f aca="true">IF(C1714&lt;&gt;"",SUM(INDIRECT($AH$6&amp;"C"&amp;($C$1*$A1714+9)):INDIRECT($AH$6&amp;"V"&amp;($C$1*$A1714+9))), "")</f>
        <v/>
      </c>
      <c r="N1714" s="25" t="str">
        <f aca="true">IF(C1714&lt;&gt;"",SUM(INDIRECT($AH$6&amp;"C"&amp;($C$1*$A1714+10)):INDIRECT($AH$6&amp;"V"&amp;($C$1*$A1714+10))), "")</f>
        <v/>
      </c>
      <c r="O1714" s="25" t="str">
        <f aca="true">IF(C1714&lt;&gt;"",SUM(INDIRECT($AH$6&amp;"C"&amp;($C$1*$A1714+11)):INDIRECT($AH$6&amp;"V"&amp;($C$1*$A1714+11))),"")</f>
        <v/>
      </c>
      <c r="P1714" s="25" t="str">
        <f aca="true">IF(C1714&lt;&gt;"",SUM(INDIRECT($AH$6&amp;"C"&amp;($C$1*$A1714+12)):INDIRECT($AH$6&amp;"V"&amp;($C$1*$A1714+12))),"")</f>
        <v/>
      </c>
      <c r="Q1714" s="24" t="str">
        <f aca="false">IF(C1714&lt;&gt;"",IFERROR((M1714+N1714+O1714)/(M1714+N1714+O1714+P1714),0), "")</f>
        <v/>
      </c>
      <c r="R1714" s="25" t="str">
        <f aca="true">IF(C1714&lt;&gt;"",SUM(INDIRECT($AH$6&amp;"C"&amp;($C$1*$A1714+13)):INDIRECT($AH$6&amp;"V"&amp;($C$1*$A1714+13))), "")</f>
        <v/>
      </c>
      <c r="S1714" s="25" t="str">
        <f aca="false">IF(C1714&lt;&gt;"",IFERROR((M1714+N1714+O1714+P1714)/R1714, 0),"")</f>
        <v/>
      </c>
      <c r="T1714" s="25" t="str">
        <f aca="false">IF(C1714&lt;&gt;"",IFERROR((M1714+N1714+O1714)/R1714,0),"")</f>
        <v/>
      </c>
      <c r="U1714" s="25" t="str">
        <f aca="true">IF(C1714&lt;&gt;"",IF(INDIRECT($AH$6&amp;"B"&amp;($C$1*$A1714+14))= 1,1,0),"")</f>
        <v/>
      </c>
      <c r="V1714" s="25" t="str">
        <f aca="true">IF(C1714&lt;&gt;"",IF(INDIRECT($AH$6&amp;"B"&amp;($C$1*$A1714+15))= 1,1,0),"")</f>
        <v/>
      </c>
      <c r="W1714" s="25" t="str">
        <f aca="false">IF(C1714&lt;&gt;"",($M1714*1) + ($N1714*2) + ($O1714*3) + (IF(U1714 = 1, 10, 0)) + (IF(V1714 = 1, 20, 0)),"")</f>
        <v/>
      </c>
      <c r="X1714" s="27" t="str">
        <f aca="true">IF(C1714&lt;&gt;"",IF(INDIRECT($AH$6&amp;"B"&amp;($C$1*$A1714+16))= 1,1,0),"")</f>
        <v/>
      </c>
      <c r="Y1714" s="27" t="str">
        <f aca="true">IF(D1714&lt;&gt;"",IF(INDIRECT($AH$6&amp;"B"&amp;($C$1*$A1714+17))= 1,1,0),"")</f>
        <v/>
      </c>
      <c r="Z1714" s="27" t="str">
        <f aca="true">IF(E1714&lt;&gt;"",IF(INDIRECT($AH$6&amp;"B"&amp;($C$1*$A1714+18))= 1,1,0),"")</f>
        <v/>
      </c>
      <c r="AA1714" s="27" t="str">
        <f aca="true">IF(F1714&lt;&gt;"",IF(INDIRECT($AH$6&amp;"B"&amp;($C$1*$A1714+19))= 1,1,0),"")</f>
        <v/>
      </c>
      <c r="AB1714" s="27" t="str">
        <f aca="false">IF(C1714&lt;&gt;"",IF(X1714 = 1, 5, 0) + IF(Z1714 = 1, 25, 0) + IF(AA1714 = 1, 15, 0),"")</f>
        <v/>
      </c>
      <c r="AC1714" s="57" t="str">
        <f aca="false">IF(C1714&lt;&gt;"",L1714+W1714+AB1714,"")</f>
        <v/>
      </c>
    </row>
    <row r="1715" customFormat="false" ht="12.8" hidden="false" customHeight="false" outlineLevel="0" collapsed="false">
      <c r="A1715" s="11" t="n">
        <f aca="false">A1714+1</f>
        <v>212</v>
      </c>
      <c r="B1715" s="38" t="str">
        <f aca="true">IF(INDIRECT($AH$6&amp;"B"&amp;($C$1*$A1715+2))=0, "",INDIRECT($AH$6&amp;"B"&amp;($C$1*$A1715+2)))</f>
        <v/>
      </c>
      <c r="C1715" s="19" t="str">
        <f aca="true">IF(INDIRECT($AH$6&amp;"B"&amp;($C$1*$A1715+3)) = 0, "", INDIRECT($AH$6&amp;"B"&amp;($C$1*$A1715+3)))</f>
        <v/>
      </c>
      <c r="D1715" s="19" t="str">
        <f aca="true">IF(INDIRECT($AH$6&amp;"B"&amp;($C$1*$A1715+4)) = 0, "", INDIRECT($AH$6&amp;"B"&amp;($C$1*$A1715+4)))</f>
        <v/>
      </c>
      <c r="E1715" s="19" t="str">
        <f aca="true">IF(INDIRECT($AH$6&amp;"B"&amp;($C$1*$A1715+7)) = 0, "", INDIRECT($AH$6&amp;"B"&amp;($C$1*$A1715+7)))</f>
        <v/>
      </c>
      <c r="F1715" s="20" t="str">
        <f aca="true">IF(C1715 &lt;&gt; "",IF(INDIRECT($AH$6&amp;"B"&amp;($C$1*$A1715+8)) = 0, 0, 1), "")</f>
        <v/>
      </c>
      <c r="G1715" s="20" t="n">
        <f aca="true">INDIRECT($AH$6&amp;"B"&amp;($C$1*$A1715+9))</f>
        <v>0</v>
      </c>
      <c r="H1715" s="20" t="n">
        <f aca="true">INDIRECT($AH$6&amp;"B"&amp;($C$1*$A1715+10))</f>
        <v>0</v>
      </c>
      <c r="I1715" s="20" t="n">
        <f aca="true">INDIRECT($AH$6&amp;"B"&amp;($C$1*$A1715+11))</f>
        <v>0</v>
      </c>
      <c r="J1715" s="20" t="n">
        <f aca="true">INDIRECT($AH$6&amp;"B"&amp;($C$1*$A1715+12))</f>
        <v>0</v>
      </c>
      <c r="K1715" s="21" t="str">
        <f aca="false">IF(C1715&lt;&gt;"",IFERROR((G1715+H1715+I1715)/(G1715+H1715+I1715+J1715),0), "")</f>
        <v/>
      </c>
      <c r="L1715" s="20" t="str">
        <f aca="false">IF(C1715&lt;&gt;"",(G1715* 2) +(H1715* 4) + (I1715* 6) + IF(F1715 = 1, 5, 0), "")</f>
        <v/>
      </c>
      <c r="M1715" s="25" t="str">
        <f aca="true">IF(C1715&lt;&gt;"",SUM(INDIRECT($AH$6&amp;"C"&amp;($C$1*$A1715+9)):INDIRECT($AH$6&amp;"V"&amp;($C$1*$A1715+9))), "")</f>
        <v/>
      </c>
      <c r="N1715" s="25" t="str">
        <f aca="true">IF(C1715&lt;&gt;"",SUM(INDIRECT($AH$6&amp;"C"&amp;($C$1*$A1715+10)):INDIRECT($AH$6&amp;"V"&amp;($C$1*$A1715+10))), "")</f>
        <v/>
      </c>
      <c r="O1715" s="25" t="str">
        <f aca="true">IF(C1715&lt;&gt;"",SUM(INDIRECT($AH$6&amp;"C"&amp;($C$1*$A1715+11)):INDIRECT($AH$6&amp;"V"&amp;($C$1*$A1715+11))),"")</f>
        <v/>
      </c>
      <c r="P1715" s="25" t="str">
        <f aca="true">IF(C1715&lt;&gt;"",SUM(INDIRECT($AH$6&amp;"C"&amp;($C$1*$A1715+12)):INDIRECT($AH$6&amp;"V"&amp;($C$1*$A1715+12))),"")</f>
        <v/>
      </c>
      <c r="Q1715" s="24" t="str">
        <f aca="false">IF(C1715&lt;&gt;"",IFERROR((M1715+N1715+O1715)/(M1715+N1715+O1715+P1715),0), "")</f>
        <v/>
      </c>
      <c r="R1715" s="25" t="str">
        <f aca="true">IF(C1715&lt;&gt;"",SUM(INDIRECT($AH$6&amp;"C"&amp;($C$1*$A1715+13)):INDIRECT($AH$6&amp;"V"&amp;($C$1*$A1715+13))), "")</f>
        <v/>
      </c>
      <c r="S1715" s="25" t="str">
        <f aca="false">IF(C1715&lt;&gt;"",IFERROR((M1715+N1715+O1715+P1715)/R1715, 0),"")</f>
        <v/>
      </c>
      <c r="T1715" s="25" t="str">
        <f aca="false">IF(C1715&lt;&gt;"",IFERROR((M1715+N1715+O1715)/R1715,0),"")</f>
        <v/>
      </c>
      <c r="U1715" s="25" t="str">
        <f aca="true">IF(C1715&lt;&gt;"",IF(INDIRECT($AH$6&amp;"B"&amp;($C$1*$A1715+14))= 1,1,0),"")</f>
        <v/>
      </c>
      <c r="V1715" s="25" t="str">
        <f aca="true">IF(C1715&lt;&gt;"",IF(INDIRECT($AH$6&amp;"B"&amp;($C$1*$A1715+15))= 1,1,0),"")</f>
        <v/>
      </c>
      <c r="W1715" s="25" t="str">
        <f aca="false">IF(C1715&lt;&gt;"",($M1715*1) + ($N1715*2) + ($O1715*3) + (IF(U1715 = 1, 10, 0)) + (IF(V1715 = 1, 20, 0)),"")</f>
        <v/>
      </c>
      <c r="X1715" s="27" t="str">
        <f aca="true">IF(C1715&lt;&gt;"",IF(INDIRECT($AH$6&amp;"B"&amp;($C$1*$A1715+16))= 1,1,0),"")</f>
        <v/>
      </c>
      <c r="Y1715" s="27" t="str">
        <f aca="true">IF(D1715&lt;&gt;"",IF(INDIRECT($AH$6&amp;"B"&amp;($C$1*$A1715+17))= 1,1,0),"")</f>
        <v/>
      </c>
      <c r="Z1715" s="27" t="str">
        <f aca="true">IF(E1715&lt;&gt;"",IF(INDIRECT($AH$6&amp;"B"&amp;($C$1*$A1715+18))= 1,1,0),"")</f>
        <v/>
      </c>
      <c r="AA1715" s="27" t="str">
        <f aca="true">IF(F1715&lt;&gt;"",IF(INDIRECT($AH$6&amp;"B"&amp;($C$1*$A1715+19))= 1,1,0),"")</f>
        <v/>
      </c>
      <c r="AB1715" s="27" t="str">
        <f aca="false">IF(C1715&lt;&gt;"",IF(X1715 = 1, 5, 0) + IF(Z1715 = 1, 25, 0) + IF(AA1715 = 1, 15, 0),"")</f>
        <v/>
      </c>
      <c r="AC1715" s="57" t="str">
        <f aca="false">IF(C1715&lt;&gt;"",L1715+W1715+AB1715,"")</f>
        <v/>
      </c>
    </row>
    <row r="1716" customFormat="false" ht="12.8" hidden="false" customHeight="false" outlineLevel="0" collapsed="false">
      <c r="A1716" s="11" t="n">
        <f aca="false">A1715+1</f>
        <v>213</v>
      </c>
      <c r="B1716" s="38" t="str">
        <f aca="true">IF(INDIRECT($AH$6&amp;"B"&amp;($C$1*$A1716+2))=0, "",INDIRECT($AH$6&amp;"B"&amp;($C$1*$A1716+2)))</f>
        <v/>
      </c>
      <c r="C1716" s="19" t="str">
        <f aca="true">IF(INDIRECT($AH$6&amp;"B"&amp;($C$1*$A1716+3)) = 0, "", INDIRECT($AH$6&amp;"B"&amp;($C$1*$A1716+3)))</f>
        <v/>
      </c>
      <c r="D1716" s="19" t="str">
        <f aca="true">IF(INDIRECT($AH$6&amp;"B"&amp;($C$1*$A1716+4)) = 0, "", INDIRECT($AH$6&amp;"B"&amp;($C$1*$A1716+4)))</f>
        <v/>
      </c>
      <c r="E1716" s="19" t="str">
        <f aca="true">IF(INDIRECT($AH$6&amp;"B"&amp;($C$1*$A1716+7)) = 0, "", INDIRECT($AH$6&amp;"B"&amp;($C$1*$A1716+7)))</f>
        <v/>
      </c>
      <c r="F1716" s="20" t="str">
        <f aca="true">IF(C1716 &lt;&gt; "",IF(INDIRECT($AH$6&amp;"B"&amp;($C$1*$A1716+8)) = 0, 0, 1), "")</f>
        <v/>
      </c>
      <c r="G1716" s="20" t="n">
        <f aca="true">INDIRECT($AH$6&amp;"B"&amp;($C$1*$A1716+9))</f>
        <v>0</v>
      </c>
      <c r="H1716" s="20" t="n">
        <f aca="true">INDIRECT($AH$6&amp;"B"&amp;($C$1*$A1716+10))</f>
        <v>0</v>
      </c>
      <c r="I1716" s="20" t="n">
        <f aca="true">INDIRECT($AH$6&amp;"B"&amp;($C$1*$A1716+11))</f>
        <v>0</v>
      </c>
      <c r="J1716" s="20" t="n">
        <f aca="true">INDIRECT($AH$6&amp;"B"&amp;($C$1*$A1716+12))</f>
        <v>0</v>
      </c>
      <c r="K1716" s="21" t="str">
        <f aca="false">IF(C1716&lt;&gt;"",IFERROR((G1716+H1716+I1716)/(G1716+H1716+I1716+J1716),0), "")</f>
        <v/>
      </c>
      <c r="L1716" s="20" t="str">
        <f aca="false">IF(C1716&lt;&gt;"",(G1716* 2) +(H1716* 4) + (I1716* 6) + IF(F1716 = 1, 5, 0), "")</f>
        <v/>
      </c>
      <c r="M1716" s="25" t="str">
        <f aca="true">IF(C1716&lt;&gt;"",SUM(INDIRECT($AH$6&amp;"C"&amp;($C$1*$A1716+9)):INDIRECT($AH$6&amp;"V"&amp;($C$1*$A1716+9))), "")</f>
        <v/>
      </c>
      <c r="N1716" s="25" t="str">
        <f aca="true">IF(C1716&lt;&gt;"",SUM(INDIRECT($AH$6&amp;"C"&amp;($C$1*$A1716+10)):INDIRECT($AH$6&amp;"V"&amp;($C$1*$A1716+10))), "")</f>
        <v/>
      </c>
      <c r="O1716" s="25" t="str">
        <f aca="true">IF(C1716&lt;&gt;"",SUM(INDIRECT($AH$6&amp;"C"&amp;($C$1*$A1716+11)):INDIRECT($AH$6&amp;"V"&amp;($C$1*$A1716+11))),"")</f>
        <v/>
      </c>
      <c r="P1716" s="25" t="str">
        <f aca="true">IF(C1716&lt;&gt;"",SUM(INDIRECT($AH$6&amp;"C"&amp;($C$1*$A1716+12)):INDIRECT($AH$6&amp;"V"&amp;($C$1*$A1716+12))),"")</f>
        <v/>
      </c>
      <c r="Q1716" s="24" t="str">
        <f aca="false">IF(C1716&lt;&gt;"",IFERROR((M1716+N1716+O1716)/(M1716+N1716+O1716+P1716),0), "")</f>
        <v/>
      </c>
      <c r="R1716" s="25" t="str">
        <f aca="true">IF(C1716&lt;&gt;"",SUM(INDIRECT($AH$6&amp;"C"&amp;($C$1*$A1716+13)):INDIRECT($AH$6&amp;"V"&amp;($C$1*$A1716+13))), "")</f>
        <v/>
      </c>
      <c r="S1716" s="25" t="str">
        <f aca="false">IF(C1716&lt;&gt;"",IFERROR((M1716+N1716+O1716+P1716)/R1716, 0),"")</f>
        <v/>
      </c>
      <c r="T1716" s="25" t="str">
        <f aca="false">IF(C1716&lt;&gt;"",IFERROR((M1716+N1716+O1716)/R1716,0),"")</f>
        <v/>
      </c>
      <c r="U1716" s="25" t="str">
        <f aca="true">IF(C1716&lt;&gt;"",IF(INDIRECT($AH$6&amp;"B"&amp;($C$1*$A1716+14))= 1,1,0),"")</f>
        <v/>
      </c>
      <c r="V1716" s="25" t="str">
        <f aca="true">IF(C1716&lt;&gt;"",IF(INDIRECT($AH$6&amp;"B"&amp;($C$1*$A1716+15))= 1,1,0),"")</f>
        <v/>
      </c>
      <c r="W1716" s="25" t="str">
        <f aca="false">IF(C1716&lt;&gt;"",($M1716*1) + ($N1716*2) + ($O1716*3) + (IF(U1716 = 1, 10, 0)) + (IF(V1716 = 1, 20, 0)),"")</f>
        <v/>
      </c>
      <c r="X1716" s="27" t="str">
        <f aca="true">IF(C1716&lt;&gt;"",IF(INDIRECT($AH$6&amp;"B"&amp;($C$1*$A1716+16))= 1,1,0),"")</f>
        <v/>
      </c>
      <c r="Y1716" s="27" t="str">
        <f aca="true">IF(D1716&lt;&gt;"",IF(INDIRECT($AH$6&amp;"B"&amp;($C$1*$A1716+17))= 1,1,0),"")</f>
        <v/>
      </c>
      <c r="Z1716" s="27" t="str">
        <f aca="true">IF(E1716&lt;&gt;"",IF(INDIRECT($AH$6&amp;"B"&amp;($C$1*$A1716+18))= 1,1,0),"")</f>
        <v/>
      </c>
      <c r="AA1716" s="27" t="str">
        <f aca="true">IF(F1716&lt;&gt;"",IF(INDIRECT($AH$6&amp;"B"&amp;($C$1*$A1716+19))= 1,1,0),"")</f>
        <v/>
      </c>
      <c r="AB1716" s="27" t="str">
        <f aca="false">IF(C1716&lt;&gt;"",IF(X1716 = 1, 5, 0) + IF(Z1716 = 1, 25, 0) + IF(AA1716 = 1, 15, 0),"")</f>
        <v/>
      </c>
      <c r="AC1716" s="57" t="str">
        <f aca="false">IF(C1716&lt;&gt;"",L1716+W1716+AB1716,"")</f>
        <v/>
      </c>
    </row>
    <row r="1717" customFormat="false" ht="12.8" hidden="false" customHeight="false" outlineLevel="0" collapsed="false">
      <c r="A1717" s="11" t="n">
        <f aca="false">A1716+1</f>
        <v>214</v>
      </c>
      <c r="B1717" s="38" t="str">
        <f aca="true">IF(INDIRECT($AH$6&amp;"B"&amp;($C$1*$A1717+2))=0, "",INDIRECT($AH$6&amp;"B"&amp;($C$1*$A1717+2)))</f>
        <v/>
      </c>
      <c r="C1717" s="19" t="str">
        <f aca="true">IF(INDIRECT($AH$6&amp;"B"&amp;($C$1*$A1717+3)) = 0, "", INDIRECT($AH$6&amp;"B"&amp;($C$1*$A1717+3)))</f>
        <v/>
      </c>
      <c r="D1717" s="19" t="str">
        <f aca="true">IF(INDIRECT($AH$6&amp;"B"&amp;($C$1*$A1717+4)) = 0, "", INDIRECT($AH$6&amp;"B"&amp;($C$1*$A1717+4)))</f>
        <v/>
      </c>
      <c r="E1717" s="19" t="str">
        <f aca="true">IF(INDIRECT($AH$6&amp;"B"&amp;($C$1*$A1717+7)) = 0, "", INDIRECT($AH$6&amp;"B"&amp;($C$1*$A1717+7)))</f>
        <v/>
      </c>
      <c r="F1717" s="20" t="str">
        <f aca="true">IF(C1717 &lt;&gt; "",IF(INDIRECT($AH$6&amp;"B"&amp;($C$1*$A1717+8)) = 0, 0, 1), "")</f>
        <v/>
      </c>
      <c r="G1717" s="20" t="n">
        <f aca="true">INDIRECT($AH$6&amp;"B"&amp;($C$1*$A1717+9))</f>
        <v>0</v>
      </c>
      <c r="H1717" s="20" t="n">
        <f aca="true">INDIRECT($AH$6&amp;"B"&amp;($C$1*$A1717+10))</f>
        <v>0</v>
      </c>
      <c r="I1717" s="20" t="n">
        <f aca="true">INDIRECT($AH$6&amp;"B"&amp;($C$1*$A1717+11))</f>
        <v>0</v>
      </c>
      <c r="J1717" s="20" t="n">
        <f aca="true">INDIRECT($AH$6&amp;"B"&amp;($C$1*$A1717+12))</f>
        <v>0</v>
      </c>
      <c r="K1717" s="21" t="str">
        <f aca="false">IF(C1717&lt;&gt;"",IFERROR((G1717+H1717+I1717)/(G1717+H1717+I1717+J1717),0), "")</f>
        <v/>
      </c>
      <c r="L1717" s="20" t="str">
        <f aca="false">IF(C1717&lt;&gt;"",(G1717* 2) +(H1717* 4) + (I1717* 6) + IF(F1717 = 1, 5, 0), "")</f>
        <v/>
      </c>
      <c r="M1717" s="25" t="str">
        <f aca="true">IF(C1717&lt;&gt;"",SUM(INDIRECT($AH$6&amp;"C"&amp;($C$1*$A1717+9)):INDIRECT($AH$6&amp;"V"&amp;($C$1*$A1717+9))), "")</f>
        <v/>
      </c>
      <c r="N1717" s="25" t="str">
        <f aca="true">IF(C1717&lt;&gt;"",SUM(INDIRECT($AH$6&amp;"C"&amp;($C$1*$A1717+10)):INDIRECT($AH$6&amp;"V"&amp;($C$1*$A1717+10))), "")</f>
        <v/>
      </c>
      <c r="O1717" s="25" t="str">
        <f aca="true">IF(C1717&lt;&gt;"",SUM(INDIRECT($AH$6&amp;"C"&amp;($C$1*$A1717+11)):INDIRECT($AH$6&amp;"V"&amp;($C$1*$A1717+11))),"")</f>
        <v/>
      </c>
      <c r="P1717" s="25" t="str">
        <f aca="true">IF(C1717&lt;&gt;"",SUM(INDIRECT($AH$6&amp;"C"&amp;($C$1*$A1717+12)):INDIRECT($AH$6&amp;"V"&amp;($C$1*$A1717+12))),"")</f>
        <v/>
      </c>
      <c r="Q1717" s="24" t="str">
        <f aca="false">IF(C1717&lt;&gt;"",IFERROR((M1717+N1717+O1717)/(M1717+N1717+O1717+P1717),0), "")</f>
        <v/>
      </c>
      <c r="R1717" s="25" t="str">
        <f aca="true">IF(C1717&lt;&gt;"",SUM(INDIRECT($AH$6&amp;"C"&amp;($C$1*$A1717+13)):INDIRECT($AH$6&amp;"V"&amp;($C$1*$A1717+13))), "")</f>
        <v/>
      </c>
      <c r="S1717" s="25" t="str">
        <f aca="false">IF(C1717&lt;&gt;"",IFERROR((M1717+N1717+O1717+P1717)/R1717, 0),"")</f>
        <v/>
      </c>
      <c r="T1717" s="25" t="str">
        <f aca="false">IF(C1717&lt;&gt;"",IFERROR((M1717+N1717+O1717)/R1717,0),"")</f>
        <v/>
      </c>
      <c r="U1717" s="25" t="str">
        <f aca="true">IF(C1717&lt;&gt;"",IF(INDIRECT($AH$6&amp;"B"&amp;($C$1*$A1717+14))= 1,1,0),"")</f>
        <v/>
      </c>
      <c r="V1717" s="25" t="str">
        <f aca="true">IF(C1717&lt;&gt;"",IF(INDIRECT($AH$6&amp;"B"&amp;($C$1*$A1717+15))= 1,1,0),"")</f>
        <v/>
      </c>
      <c r="W1717" s="25" t="str">
        <f aca="false">IF(C1717&lt;&gt;"",($M1717*1) + ($N1717*2) + ($O1717*3) + (IF(U1717 = 1, 10, 0)) + (IF(V1717 = 1, 20, 0)),"")</f>
        <v/>
      </c>
      <c r="X1717" s="27" t="str">
        <f aca="true">IF(C1717&lt;&gt;"",IF(INDIRECT($AH$6&amp;"B"&amp;($C$1*$A1717+16))= 1,1,0),"")</f>
        <v/>
      </c>
      <c r="Y1717" s="27" t="str">
        <f aca="true">IF(D1717&lt;&gt;"",IF(INDIRECT($AH$6&amp;"B"&amp;($C$1*$A1717+17))= 1,1,0),"")</f>
        <v/>
      </c>
      <c r="Z1717" s="27" t="str">
        <f aca="true">IF(E1717&lt;&gt;"",IF(INDIRECT($AH$6&amp;"B"&amp;($C$1*$A1717+18))= 1,1,0),"")</f>
        <v/>
      </c>
      <c r="AA1717" s="27" t="str">
        <f aca="true">IF(F1717&lt;&gt;"",IF(INDIRECT($AH$6&amp;"B"&amp;($C$1*$A1717+19))= 1,1,0),"")</f>
        <v/>
      </c>
      <c r="AB1717" s="27" t="str">
        <f aca="false">IF(C1717&lt;&gt;"",IF(X1717 = 1, 5, 0) + IF(Z1717 = 1, 25, 0) + IF(AA1717 = 1, 15, 0),"")</f>
        <v/>
      </c>
      <c r="AC1717" s="57" t="str">
        <f aca="false">IF(C1717&lt;&gt;"",L1717+W1717+AB1717,"")</f>
        <v/>
      </c>
    </row>
    <row r="1718" customFormat="false" ht="12.8" hidden="false" customHeight="false" outlineLevel="0" collapsed="false">
      <c r="A1718" s="11" t="n">
        <f aca="false">A1717+1</f>
        <v>215</v>
      </c>
      <c r="B1718" s="38" t="str">
        <f aca="true">IF(INDIRECT($AH$6&amp;"B"&amp;($C$1*$A1718+2))=0, "",INDIRECT($AH$6&amp;"B"&amp;($C$1*$A1718+2)))</f>
        <v/>
      </c>
      <c r="C1718" s="19" t="str">
        <f aca="true">IF(INDIRECT($AH$6&amp;"B"&amp;($C$1*$A1718+3)) = 0, "", INDIRECT($AH$6&amp;"B"&amp;($C$1*$A1718+3)))</f>
        <v/>
      </c>
      <c r="D1718" s="19" t="str">
        <f aca="true">IF(INDIRECT($AH$6&amp;"B"&amp;($C$1*$A1718+4)) = 0, "", INDIRECT($AH$6&amp;"B"&amp;($C$1*$A1718+4)))</f>
        <v/>
      </c>
      <c r="E1718" s="19" t="str">
        <f aca="true">IF(INDIRECT($AH$6&amp;"B"&amp;($C$1*$A1718+7)) = 0, "", INDIRECT($AH$6&amp;"B"&amp;($C$1*$A1718+7)))</f>
        <v/>
      </c>
      <c r="F1718" s="20" t="str">
        <f aca="true">IF(C1718 &lt;&gt; "",IF(INDIRECT($AH$6&amp;"B"&amp;($C$1*$A1718+8)) = 0, 0, 1), "")</f>
        <v/>
      </c>
      <c r="G1718" s="20" t="n">
        <f aca="true">INDIRECT($AH$6&amp;"B"&amp;($C$1*$A1718+9))</f>
        <v>0</v>
      </c>
      <c r="H1718" s="20" t="n">
        <f aca="true">INDIRECT($AH$6&amp;"B"&amp;($C$1*$A1718+10))</f>
        <v>0</v>
      </c>
      <c r="I1718" s="20" t="n">
        <f aca="true">INDIRECT($AH$6&amp;"B"&amp;($C$1*$A1718+11))</f>
        <v>0</v>
      </c>
      <c r="J1718" s="20" t="n">
        <f aca="true">INDIRECT($AH$6&amp;"B"&amp;($C$1*$A1718+12))</f>
        <v>0</v>
      </c>
      <c r="K1718" s="21" t="str">
        <f aca="false">IF(C1718&lt;&gt;"",IFERROR((G1718+H1718+I1718)/(G1718+H1718+I1718+J1718),0), "")</f>
        <v/>
      </c>
      <c r="L1718" s="20" t="str">
        <f aca="false">IF(C1718&lt;&gt;"",(G1718* 2) +(H1718* 4) + (I1718* 6) + IF(F1718 = 1, 5, 0), "")</f>
        <v/>
      </c>
      <c r="M1718" s="25" t="str">
        <f aca="true">IF(C1718&lt;&gt;"",SUM(INDIRECT($AH$6&amp;"C"&amp;($C$1*$A1718+9)):INDIRECT($AH$6&amp;"V"&amp;($C$1*$A1718+9))), "")</f>
        <v/>
      </c>
      <c r="N1718" s="25" t="str">
        <f aca="true">IF(C1718&lt;&gt;"",SUM(INDIRECT($AH$6&amp;"C"&amp;($C$1*$A1718+10)):INDIRECT($AH$6&amp;"V"&amp;($C$1*$A1718+10))), "")</f>
        <v/>
      </c>
      <c r="O1718" s="25" t="str">
        <f aca="true">IF(C1718&lt;&gt;"",SUM(INDIRECT($AH$6&amp;"C"&amp;($C$1*$A1718+11)):INDIRECT($AH$6&amp;"V"&amp;($C$1*$A1718+11))),"")</f>
        <v/>
      </c>
      <c r="P1718" s="25" t="str">
        <f aca="true">IF(C1718&lt;&gt;"",SUM(INDIRECT($AH$6&amp;"C"&amp;($C$1*$A1718+12)):INDIRECT($AH$6&amp;"V"&amp;($C$1*$A1718+12))),"")</f>
        <v/>
      </c>
      <c r="Q1718" s="24" t="str">
        <f aca="false">IF(C1718&lt;&gt;"",IFERROR((M1718+N1718+O1718)/(M1718+N1718+O1718+P1718),0), "")</f>
        <v/>
      </c>
      <c r="R1718" s="25" t="str">
        <f aca="true">IF(C1718&lt;&gt;"",SUM(INDIRECT($AH$6&amp;"C"&amp;($C$1*$A1718+13)):INDIRECT($AH$6&amp;"V"&amp;($C$1*$A1718+13))), "")</f>
        <v/>
      </c>
      <c r="S1718" s="25" t="str">
        <f aca="false">IF(C1718&lt;&gt;"",IFERROR((M1718+N1718+O1718+P1718)/R1718, 0),"")</f>
        <v/>
      </c>
      <c r="T1718" s="25" t="str">
        <f aca="false">IF(C1718&lt;&gt;"",IFERROR((M1718+N1718+O1718)/R1718,0),"")</f>
        <v/>
      </c>
      <c r="U1718" s="25" t="str">
        <f aca="true">IF(C1718&lt;&gt;"",IF(INDIRECT($AH$6&amp;"B"&amp;($C$1*$A1718+14))= 1,1,0),"")</f>
        <v/>
      </c>
      <c r="V1718" s="25" t="str">
        <f aca="true">IF(C1718&lt;&gt;"",IF(INDIRECT($AH$6&amp;"B"&amp;($C$1*$A1718+15))= 1,1,0),"")</f>
        <v/>
      </c>
      <c r="W1718" s="25" t="str">
        <f aca="false">IF(C1718&lt;&gt;"",($M1718*1) + ($N1718*2) + ($O1718*3) + (IF(U1718 = 1, 10, 0)) + (IF(V1718 = 1, 20, 0)),"")</f>
        <v/>
      </c>
      <c r="X1718" s="27" t="str">
        <f aca="true">IF(C1718&lt;&gt;"",IF(INDIRECT($AH$6&amp;"B"&amp;($C$1*$A1718+16))= 1,1,0),"")</f>
        <v/>
      </c>
      <c r="Y1718" s="27" t="str">
        <f aca="true">IF(D1718&lt;&gt;"",IF(INDIRECT($AH$6&amp;"B"&amp;($C$1*$A1718+17))= 1,1,0),"")</f>
        <v/>
      </c>
      <c r="Z1718" s="27" t="str">
        <f aca="true">IF(E1718&lt;&gt;"",IF(INDIRECT($AH$6&amp;"B"&amp;($C$1*$A1718+18))= 1,1,0),"")</f>
        <v/>
      </c>
      <c r="AA1718" s="27" t="str">
        <f aca="true">IF(F1718&lt;&gt;"",IF(INDIRECT($AH$6&amp;"B"&amp;($C$1*$A1718+19))= 1,1,0),"")</f>
        <v/>
      </c>
      <c r="AB1718" s="27" t="str">
        <f aca="false">IF(C1718&lt;&gt;"",IF(X1718 = 1, 5, 0) + IF(Z1718 = 1, 25, 0) + IF(AA1718 = 1, 15, 0),"")</f>
        <v/>
      </c>
      <c r="AC1718" s="57" t="str">
        <f aca="false">IF(C1718&lt;&gt;"",L1718+W1718+AB1718,"")</f>
        <v/>
      </c>
    </row>
    <row r="1719" customFormat="false" ht="12.8" hidden="false" customHeight="false" outlineLevel="0" collapsed="false">
      <c r="A1719" s="11" t="n">
        <f aca="false">A1718+1</f>
        <v>216</v>
      </c>
      <c r="B1719" s="38" t="str">
        <f aca="true">IF(INDIRECT($AH$6&amp;"B"&amp;($C$1*$A1719+2))=0, "",INDIRECT($AH$6&amp;"B"&amp;($C$1*$A1719+2)))</f>
        <v/>
      </c>
      <c r="C1719" s="19" t="str">
        <f aca="true">IF(INDIRECT($AH$6&amp;"B"&amp;($C$1*$A1719+3)) = 0, "", INDIRECT($AH$6&amp;"B"&amp;($C$1*$A1719+3)))</f>
        <v/>
      </c>
      <c r="D1719" s="19" t="str">
        <f aca="true">IF(INDIRECT($AH$6&amp;"B"&amp;($C$1*$A1719+4)) = 0, "", INDIRECT($AH$6&amp;"B"&amp;($C$1*$A1719+4)))</f>
        <v/>
      </c>
      <c r="E1719" s="19" t="str">
        <f aca="true">IF(INDIRECT($AH$6&amp;"B"&amp;($C$1*$A1719+7)) = 0, "", INDIRECT($AH$6&amp;"B"&amp;($C$1*$A1719+7)))</f>
        <v/>
      </c>
      <c r="F1719" s="20" t="str">
        <f aca="true">IF(C1719 &lt;&gt; "",IF(INDIRECT($AH$6&amp;"B"&amp;($C$1*$A1719+8)) = 0, 0, 1), "")</f>
        <v/>
      </c>
      <c r="G1719" s="20" t="n">
        <f aca="true">INDIRECT($AH$6&amp;"B"&amp;($C$1*$A1719+9))</f>
        <v>0</v>
      </c>
      <c r="H1719" s="20" t="n">
        <f aca="true">INDIRECT($AH$6&amp;"B"&amp;($C$1*$A1719+10))</f>
        <v>0</v>
      </c>
      <c r="I1719" s="20" t="n">
        <f aca="true">INDIRECT($AH$6&amp;"B"&amp;($C$1*$A1719+11))</f>
        <v>0</v>
      </c>
      <c r="J1719" s="20" t="n">
        <f aca="true">INDIRECT($AH$6&amp;"B"&amp;($C$1*$A1719+12))</f>
        <v>0</v>
      </c>
      <c r="K1719" s="21" t="str">
        <f aca="false">IF(C1719&lt;&gt;"",IFERROR((G1719+H1719+I1719)/(G1719+H1719+I1719+J1719),0), "")</f>
        <v/>
      </c>
      <c r="L1719" s="20" t="str">
        <f aca="false">IF(C1719&lt;&gt;"",(G1719* 2) +(H1719* 4) + (I1719* 6) + IF(F1719 = 1, 5, 0), "")</f>
        <v/>
      </c>
      <c r="M1719" s="25" t="str">
        <f aca="true">IF(C1719&lt;&gt;"",SUM(INDIRECT($AH$6&amp;"C"&amp;($C$1*$A1719+9)):INDIRECT($AH$6&amp;"V"&amp;($C$1*$A1719+9))), "")</f>
        <v/>
      </c>
      <c r="N1719" s="25" t="str">
        <f aca="true">IF(C1719&lt;&gt;"",SUM(INDIRECT($AH$6&amp;"C"&amp;($C$1*$A1719+10)):INDIRECT($AH$6&amp;"V"&amp;($C$1*$A1719+10))), "")</f>
        <v/>
      </c>
      <c r="O1719" s="25" t="str">
        <f aca="true">IF(C1719&lt;&gt;"",SUM(INDIRECT($AH$6&amp;"C"&amp;($C$1*$A1719+11)):INDIRECT($AH$6&amp;"V"&amp;($C$1*$A1719+11))),"")</f>
        <v/>
      </c>
      <c r="P1719" s="25" t="str">
        <f aca="true">IF(C1719&lt;&gt;"",SUM(INDIRECT($AH$6&amp;"C"&amp;($C$1*$A1719+12)):INDIRECT($AH$6&amp;"V"&amp;($C$1*$A1719+12))),"")</f>
        <v/>
      </c>
      <c r="Q1719" s="24" t="str">
        <f aca="false">IF(C1719&lt;&gt;"",IFERROR((M1719+N1719+O1719)/(M1719+N1719+O1719+P1719),0), "")</f>
        <v/>
      </c>
      <c r="R1719" s="25" t="str">
        <f aca="true">IF(C1719&lt;&gt;"",SUM(INDIRECT($AH$6&amp;"C"&amp;($C$1*$A1719+13)):INDIRECT($AH$6&amp;"V"&amp;($C$1*$A1719+13))), "")</f>
        <v/>
      </c>
      <c r="S1719" s="25" t="str">
        <f aca="false">IF(C1719&lt;&gt;"",IFERROR((M1719+N1719+O1719+P1719)/R1719, 0),"")</f>
        <v/>
      </c>
      <c r="T1719" s="25" t="str">
        <f aca="false">IF(C1719&lt;&gt;"",IFERROR((M1719+N1719+O1719)/R1719,0),"")</f>
        <v/>
      </c>
      <c r="U1719" s="25" t="str">
        <f aca="true">IF(C1719&lt;&gt;"",IF(INDIRECT($AH$6&amp;"B"&amp;($C$1*$A1719+14))= 1,1,0),"")</f>
        <v/>
      </c>
      <c r="V1719" s="25" t="str">
        <f aca="true">IF(C1719&lt;&gt;"",IF(INDIRECT($AH$6&amp;"B"&amp;($C$1*$A1719+15))= 1,1,0),"")</f>
        <v/>
      </c>
      <c r="W1719" s="25" t="str">
        <f aca="false">IF(C1719&lt;&gt;"",($M1719*1) + ($N1719*2) + ($O1719*3) + (IF(U1719 = 1, 10, 0)) + (IF(V1719 = 1, 20, 0)),"")</f>
        <v/>
      </c>
      <c r="X1719" s="27" t="str">
        <f aca="true">IF(C1719&lt;&gt;"",IF(INDIRECT($AH$6&amp;"B"&amp;($C$1*$A1719+16))= 1,1,0),"")</f>
        <v/>
      </c>
      <c r="Y1719" s="27" t="str">
        <f aca="true">IF(D1719&lt;&gt;"",IF(INDIRECT($AH$6&amp;"B"&amp;($C$1*$A1719+17))= 1,1,0),"")</f>
        <v/>
      </c>
      <c r="Z1719" s="27" t="str">
        <f aca="true">IF(E1719&lt;&gt;"",IF(INDIRECT($AH$6&amp;"B"&amp;($C$1*$A1719+18))= 1,1,0),"")</f>
        <v/>
      </c>
      <c r="AA1719" s="27" t="str">
        <f aca="true">IF(F1719&lt;&gt;"",IF(INDIRECT($AH$6&amp;"B"&amp;($C$1*$A1719+19))= 1,1,0),"")</f>
        <v/>
      </c>
      <c r="AB1719" s="27" t="str">
        <f aca="false">IF(C1719&lt;&gt;"",IF(X1719 = 1, 5, 0) + IF(Z1719 = 1, 25, 0) + IF(AA1719 = 1, 15, 0),"")</f>
        <v/>
      </c>
      <c r="AC1719" s="57" t="str">
        <f aca="false">IF(C1719&lt;&gt;"",L1719+W1719+AB1719,"")</f>
        <v/>
      </c>
    </row>
    <row r="1720" customFormat="false" ht="12.8" hidden="false" customHeight="false" outlineLevel="0" collapsed="false">
      <c r="A1720" s="11" t="n">
        <f aca="false">A1719+1</f>
        <v>217</v>
      </c>
      <c r="B1720" s="38" t="str">
        <f aca="true">IF(INDIRECT($AH$6&amp;"B"&amp;($C$1*$A1720+2))=0, "",INDIRECT($AH$6&amp;"B"&amp;($C$1*$A1720+2)))</f>
        <v/>
      </c>
      <c r="C1720" s="19" t="str">
        <f aca="true">IF(INDIRECT($AH$6&amp;"B"&amp;($C$1*$A1720+3)) = 0, "", INDIRECT($AH$6&amp;"B"&amp;($C$1*$A1720+3)))</f>
        <v/>
      </c>
      <c r="D1720" s="19" t="str">
        <f aca="true">IF(INDIRECT($AH$6&amp;"B"&amp;($C$1*$A1720+4)) = 0, "", INDIRECT($AH$6&amp;"B"&amp;($C$1*$A1720+4)))</f>
        <v/>
      </c>
      <c r="E1720" s="19" t="str">
        <f aca="true">IF(INDIRECT($AH$6&amp;"B"&amp;($C$1*$A1720+7)) = 0, "", INDIRECT($AH$6&amp;"B"&amp;($C$1*$A1720+7)))</f>
        <v/>
      </c>
      <c r="F1720" s="20" t="str">
        <f aca="true">IF(C1720 &lt;&gt; "",IF(INDIRECT($AH$6&amp;"B"&amp;($C$1*$A1720+8)) = 0, 0, 1), "")</f>
        <v/>
      </c>
      <c r="G1720" s="20" t="n">
        <f aca="true">INDIRECT($AH$6&amp;"B"&amp;($C$1*$A1720+9))</f>
        <v>0</v>
      </c>
      <c r="H1720" s="20" t="n">
        <f aca="true">INDIRECT($AH$6&amp;"B"&amp;($C$1*$A1720+10))</f>
        <v>0</v>
      </c>
      <c r="I1720" s="20" t="n">
        <f aca="true">INDIRECT($AH$6&amp;"B"&amp;($C$1*$A1720+11))</f>
        <v>0</v>
      </c>
      <c r="J1720" s="20" t="n">
        <f aca="true">INDIRECT($AH$6&amp;"B"&amp;($C$1*$A1720+12))</f>
        <v>0</v>
      </c>
      <c r="K1720" s="21" t="str">
        <f aca="false">IF(C1720&lt;&gt;"",IFERROR((G1720+H1720+I1720)/(G1720+H1720+I1720+J1720),0), "")</f>
        <v/>
      </c>
      <c r="L1720" s="20" t="str">
        <f aca="false">IF(C1720&lt;&gt;"",(G1720* 2) +(H1720* 4) + (I1720* 6) + IF(F1720 = 1, 5, 0), "")</f>
        <v/>
      </c>
      <c r="M1720" s="25" t="str">
        <f aca="true">IF(C1720&lt;&gt;"",SUM(INDIRECT($AH$6&amp;"C"&amp;($C$1*$A1720+9)):INDIRECT($AH$6&amp;"V"&amp;($C$1*$A1720+9))), "")</f>
        <v/>
      </c>
      <c r="N1720" s="25" t="str">
        <f aca="true">IF(C1720&lt;&gt;"",SUM(INDIRECT($AH$6&amp;"C"&amp;($C$1*$A1720+10)):INDIRECT($AH$6&amp;"V"&amp;($C$1*$A1720+10))), "")</f>
        <v/>
      </c>
      <c r="O1720" s="25" t="str">
        <f aca="true">IF(C1720&lt;&gt;"",SUM(INDIRECT($AH$6&amp;"C"&amp;($C$1*$A1720+11)):INDIRECT($AH$6&amp;"V"&amp;($C$1*$A1720+11))),"")</f>
        <v/>
      </c>
      <c r="P1720" s="25" t="str">
        <f aca="true">IF(C1720&lt;&gt;"",SUM(INDIRECT($AH$6&amp;"C"&amp;($C$1*$A1720+12)):INDIRECT($AH$6&amp;"V"&amp;($C$1*$A1720+12))),"")</f>
        <v/>
      </c>
      <c r="Q1720" s="24" t="str">
        <f aca="false">IF(C1720&lt;&gt;"",IFERROR((M1720+N1720+O1720)/(M1720+N1720+O1720+P1720),0), "")</f>
        <v/>
      </c>
      <c r="R1720" s="25" t="str">
        <f aca="true">IF(C1720&lt;&gt;"",SUM(INDIRECT($AH$6&amp;"C"&amp;($C$1*$A1720+13)):INDIRECT($AH$6&amp;"V"&amp;($C$1*$A1720+13))), "")</f>
        <v/>
      </c>
      <c r="S1720" s="25" t="str">
        <f aca="false">IF(C1720&lt;&gt;"",IFERROR((M1720+N1720+O1720+P1720)/R1720, 0),"")</f>
        <v/>
      </c>
      <c r="T1720" s="25" t="str">
        <f aca="false">IF(C1720&lt;&gt;"",IFERROR((M1720+N1720+O1720)/R1720,0),"")</f>
        <v/>
      </c>
      <c r="U1720" s="25" t="str">
        <f aca="true">IF(C1720&lt;&gt;"",IF(INDIRECT($AH$6&amp;"B"&amp;($C$1*$A1720+14))= 1,1,0),"")</f>
        <v/>
      </c>
      <c r="V1720" s="25" t="str">
        <f aca="true">IF(C1720&lt;&gt;"",IF(INDIRECT($AH$6&amp;"B"&amp;($C$1*$A1720+15))= 1,1,0),"")</f>
        <v/>
      </c>
      <c r="W1720" s="25" t="str">
        <f aca="false">IF(C1720&lt;&gt;"",($M1720*1) + ($N1720*2) + ($O1720*3) + (IF(U1720 = 1, 10, 0)) + (IF(V1720 = 1, 20, 0)),"")</f>
        <v/>
      </c>
      <c r="X1720" s="27" t="str">
        <f aca="true">IF(C1720&lt;&gt;"",IF(INDIRECT($AH$6&amp;"B"&amp;($C$1*$A1720+16))= 1,1,0),"")</f>
        <v/>
      </c>
      <c r="Y1720" s="27" t="str">
        <f aca="true">IF(D1720&lt;&gt;"",IF(INDIRECT($AH$6&amp;"B"&amp;($C$1*$A1720+17))= 1,1,0),"")</f>
        <v/>
      </c>
      <c r="Z1720" s="27" t="str">
        <f aca="true">IF(E1720&lt;&gt;"",IF(INDIRECT($AH$6&amp;"B"&amp;($C$1*$A1720+18))= 1,1,0),"")</f>
        <v/>
      </c>
      <c r="AA1720" s="27" t="str">
        <f aca="true">IF(F1720&lt;&gt;"",IF(INDIRECT($AH$6&amp;"B"&amp;($C$1*$A1720+19))= 1,1,0),"")</f>
        <v/>
      </c>
      <c r="AB1720" s="27" t="str">
        <f aca="false">IF(C1720&lt;&gt;"",IF(X1720 = 1, 5, 0) + IF(Z1720 = 1, 25, 0) + IF(AA1720 = 1, 15, 0),"")</f>
        <v/>
      </c>
      <c r="AC1720" s="57" t="str">
        <f aca="false">IF(C1720&lt;&gt;"",L1720+W1720+AB1720,"")</f>
        <v/>
      </c>
    </row>
    <row r="1721" customFormat="false" ht="12.8" hidden="false" customHeight="false" outlineLevel="0" collapsed="false">
      <c r="A1721" s="11" t="n">
        <f aca="false">A1720+1</f>
        <v>218</v>
      </c>
      <c r="B1721" s="38" t="str">
        <f aca="true">IF(INDIRECT($AH$6&amp;"B"&amp;($C$1*$A1721+2))=0, "",INDIRECT($AH$6&amp;"B"&amp;($C$1*$A1721+2)))</f>
        <v/>
      </c>
      <c r="C1721" s="19" t="str">
        <f aca="true">IF(INDIRECT($AH$6&amp;"B"&amp;($C$1*$A1721+3)) = 0, "", INDIRECT($AH$6&amp;"B"&amp;($C$1*$A1721+3)))</f>
        <v/>
      </c>
      <c r="D1721" s="19" t="str">
        <f aca="true">IF(INDIRECT($AH$6&amp;"B"&amp;($C$1*$A1721+4)) = 0, "", INDIRECT($AH$6&amp;"B"&amp;($C$1*$A1721+4)))</f>
        <v/>
      </c>
      <c r="E1721" s="19" t="str">
        <f aca="true">IF(INDIRECT($AH$6&amp;"B"&amp;($C$1*$A1721+7)) = 0, "", INDIRECT($AH$6&amp;"B"&amp;($C$1*$A1721+7)))</f>
        <v/>
      </c>
      <c r="F1721" s="20" t="str">
        <f aca="true">IF(C1721 &lt;&gt; "",IF(INDIRECT($AH$6&amp;"B"&amp;($C$1*$A1721+8)) = 0, 0, 1), "")</f>
        <v/>
      </c>
      <c r="G1721" s="20" t="n">
        <f aca="true">INDIRECT($AH$6&amp;"B"&amp;($C$1*$A1721+9))</f>
        <v>0</v>
      </c>
      <c r="H1721" s="20" t="n">
        <f aca="true">INDIRECT($AH$6&amp;"B"&amp;($C$1*$A1721+10))</f>
        <v>0</v>
      </c>
      <c r="I1721" s="20" t="n">
        <f aca="true">INDIRECT($AH$6&amp;"B"&amp;($C$1*$A1721+11))</f>
        <v>0</v>
      </c>
      <c r="J1721" s="20" t="n">
        <f aca="true">INDIRECT($AH$6&amp;"B"&amp;($C$1*$A1721+12))</f>
        <v>0</v>
      </c>
      <c r="K1721" s="21" t="str">
        <f aca="false">IF(C1721&lt;&gt;"",IFERROR((G1721+H1721+I1721)/(G1721+H1721+I1721+J1721),0), "")</f>
        <v/>
      </c>
      <c r="L1721" s="20" t="str">
        <f aca="false">IF(C1721&lt;&gt;"",(G1721* 2) +(H1721* 4) + (I1721* 6) + IF(F1721 = 1, 5, 0), "")</f>
        <v/>
      </c>
      <c r="M1721" s="25" t="str">
        <f aca="true">IF(C1721&lt;&gt;"",SUM(INDIRECT($AH$6&amp;"C"&amp;($C$1*$A1721+9)):INDIRECT($AH$6&amp;"V"&amp;($C$1*$A1721+9))), "")</f>
        <v/>
      </c>
      <c r="N1721" s="25" t="str">
        <f aca="true">IF(C1721&lt;&gt;"",SUM(INDIRECT($AH$6&amp;"C"&amp;($C$1*$A1721+10)):INDIRECT($AH$6&amp;"V"&amp;($C$1*$A1721+10))), "")</f>
        <v/>
      </c>
      <c r="O1721" s="25" t="str">
        <f aca="true">IF(C1721&lt;&gt;"",SUM(INDIRECT($AH$6&amp;"C"&amp;($C$1*$A1721+11)):INDIRECT($AH$6&amp;"V"&amp;($C$1*$A1721+11))),"")</f>
        <v/>
      </c>
      <c r="P1721" s="25" t="str">
        <f aca="true">IF(C1721&lt;&gt;"",SUM(INDIRECT($AH$6&amp;"C"&amp;($C$1*$A1721+12)):INDIRECT($AH$6&amp;"V"&amp;($C$1*$A1721+12))),"")</f>
        <v/>
      </c>
      <c r="Q1721" s="24" t="str">
        <f aca="false">IF(C1721&lt;&gt;"",IFERROR((M1721+N1721+O1721)/(M1721+N1721+O1721+P1721),0), "")</f>
        <v/>
      </c>
      <c r="R1721" s="25" t="str">
        <f aca="true">IF(C1721&lt;&gt;"",SUM(INDIRECT($AH$6&amp;"C"&amp;($C$1*$A1721+13)):INDIRECT($AH$6&amp;"V"&amp;($C$1*$A1721+13))), "")</f>
        <v/>
      </c>
      <c r="S1721" s="25" t="str">
        <f aca="false">IF(C1721&lt;&gt;"",IFERROR((M1721+N1721+O1721+P1721)/R1721, 0),"")</f>
        <v/>
      </c>
      <c r="T1721" s="25" t="str">
        <f aca="false">IF(C1721&lt;&gt;"",IFERROR((M1721+N1721+O1721)/R1721,0),"")</f>
        <v/>
      </c>
      <c r="U1721" s="25" t="str">
        <f aca="true">IF(C1721&lt;&gt;"",IF(INDIRECT($AH$6&amp;"B"&amp;($C$1*$A1721+14))= 1,1,0),"")</f>
        <v/>
      </c>
      <c r="V1721" s="25" t="str">
        <f aca="true">IF(C1721&lt;&gt;"",IF(INDIRECT($AH$6&amp;"B"&amp;($C$1*$A1721+15))= 1,1,0),"")</f>
        <v/>
      </c>
      <c r="W1721" s="25" t="str">
        <f aca="false">IF(C1721&lt;&gt;"",($M1721*1) + ($N1721*2) + ($O1721*3) + (IF(U1721 = 1, 10, 0)) + (IF(V1721 = 1, 20, 0)),"")</f>
        <v/>
      </c>
      <c r="X1721" s="27" t="str">
        <f aca="true">IF(C1721&lt;&gt;"",IF(INDIRECT($AH$6&amp;"B"&amp;($C$1*$A1721+16))= 1,1,0),"")</f>
        <v/>
      </c>
      <c r="Y1721" s="27" t="str">
        <f aca="true">IF(D1721&lt;&gt;"",IF(INDIRECT($AH$6&amp;"B"&amp;($C$1*$A1721+17))= 1,1,0),"")</f>
        <v/>
      </c>
      <c r="Z1721" s="27" t="str">
        <f aca="true">IF(E1721&lt;&gt;"",IF(INDIRECT($AH$6&amp;"B"&amp;($C$1*$A1721+18))= 1,1,0),"")</f>
        <v/>
      </c>
      <c r="AA1721" s="27" t="str">
        <f aca="true">IF(F1721&lt;&gt;"",IF(INDIRECT($AH$6&amp;"B"&amp;($C$1*$A1721+19))= 1,1,0),"")</f>
        <v/>
      </c>
      <c r="AB1721" s="27" t="str">
        <f aca="false">IF(C1721&lt;&gt;"",IF(X1721 = 1, 5, 0) + IF(Z1721 = 1, 25, 0) + IF(AA1721 = 1, 15, 0),"")</f>
        <v/>
      </c>
      <c r="AC1721" s="57" t="str">
        <f aca="false">IF(C1721&lt;&gt;"",L1721+W1721+AB1721,"")</f>
        <v/>
      </c>
    </row>
    <row r="1722" customFormat="false" ht="12.8" hidden="false" customHeight="false" outlineLevel="0" collapsed="false">
      <c r="A1722" s="11" t="n">
        <f aca="false">A1721+1</f>
        <v>219</v>
      </c>
      <c r="B1722" s="38" t="str">
        <f aca="true">IF(INDIRECT($AH$6&amp;"B"&amp;($C$1*$A1722+2))=0, "",INDIRECT($AH$6&amp;"B"&amp;($C$1*$A1722+2)))</f>
        <v/>
      </c>
      <c r="C1722" s="19" t="str">
        <f aca="true">IF(INDIRECT($AH$6&amp;"B"&amp;($C$1*$A1722+3)) = 0, "", INDIRECT($AH$6&amp;"B"&amp;($C$1*$A1722+3)))</f>
        <v/>
      </c>
      <c r="D1722" s="19" t="str">
        <f aca="true">IF(INDIRECT($AH$6&amp;"B"&amp;($C$1*$A1722+4)) = 0, "", INDIRECT($AH$6&amp;"B"&amp;($C$1*$A1722+4)))</f>
        <v/>
      </c>
      <c r="E1722" s="19" t="str">
        <f aca="true">IF(INDIRECT($AH$6&amp;"B"&amp;($C$1*$A1722+7)) = 0, "", INDIRECT($AH$6&amp;"B"&amp;($C$1*$A1722+7)))</f>
        <v/>
      </c>
      <c r="F1722" s="20" t="str">
        <f aca="true">IF(C1722 &lt;&gt; "",IF(INDIRECT($AH$6&amp;"B"&amp;($C$1*$A1722+8)) = 0, 0, 1), "")</f>
        <v/>
      </c>
      <c r="G1722" s="20" t="n">
        <f aca="true">INDIRECT($AH$6&amp;"B"&amp;($C$1*$A1722+9))</f>
        <v>0</v>
      </c>
      <c r="H1722" s="20" t="n">
        <f aca="true">INDIRECT($AH$6&amp;"B"&amp;($C$1*$A1722+10))</f>
        <v>0</v>
      </c>
      <c r="I1722" s="20" t="n">
        <f aca="true">INDIRECT($AH$6&amp;"B"&amp;($C$1*$A1722+11))</f>
        <v>0</v>
      </c>
      <c r="J1722" s="20" t="n">
        <f aca="true">INDIRECT($AH$6&amp;"B"&amp;($C$1*$A1722+12))</f>
        <v>0</v>
      </c>
      <c r="K1722" s="21" t="str">
        <f aca="false">IF(C1722&lt;&gt;"",IFERROR((G1722+H1722+I1722)/(G1722+H1722+I1722+J1722),0), "")</f>
        <v/>
      </c>
      <c r="L1722" s="20" t="str">
        <f aca="false">IF(C1722&lt;&gt;"",(G1722* 2) +(H1722* 4) + (I1722* 6) + IF(F1722 = 1, 5, 0), "")</f>
        <v/>
      </c>
      <c r="M1722" s="25" t="str">
        <f aca="true">IF(C1722&lt;&gt;"",SUM(INDIRECT($AH$6&amp;"C"&amp;($C$1*$A1722+9)):INDIRECT($AH$6&amp;"V"&amp;($C$1*$A1722+9))), "")</f>
        <v/>
      </c>
      <c r="N1722" s="25" t="str">
        <f aca="true">IF(C1722&lt;&gt;"",SUM(INDIRECT($AH$6&amp;"C"&amp;($C$1*$A1722+10)):INDIRECT($AH$6&amp;"V"&amp;($C$1*$A1722+10))), "")</f>
        <v/>
      </c>
      <c r="O1722" s="25" t="str">
        <f aca="true">IF(C1722&lt;&gt;"",SUM(INDIRECT($AH$6&amp;"C"&amp;($C$1*$A1722+11)):INDIRECT($AH$6&amp;"V"&amp;($C$1*$A1722+11))),"")</f>
        <v/>
      </c>
      <c r="P1722" s="25" t="str">
        <f aca="true">IF(C1722&lt;&gt;"",SUM(INDIRECT($AH$6&amp;"C"&amp;($C$1*$A1722+12)):INDIRECT($AH$6&amp;"V"&amp;($C$1*$A1722+12))),"")</f>
        <v/>
      </c>
      <c r="Q1722" s="24" t="str">
        <f aca="false">IF(C1722&lt;&gt;"",IFERROR((M1722+N1722+O1722)/(M1722+N1722+O1722+P1722),0), "")</f>
        <v/>
      </c>
      <c r="R1722" s="25" t="str">
        <f aca="true">IF(C1722&lt;&gt;"",SUM(INDIRECT($AH$6&amp;"C"&amp;($C$1*$A1722+13)):INDIRECT($AH$6&amp;"V"&amp;($C$1*$A1722+13))), "")</f>
        <v/>
      </c>
      <c r="S1722" s="25" t="str">
        <f aca="false">IF(C1722&lt;&gt;"",IFERROR((M1722+N1722+O1722+P1722)/R1722, 0),"")</f>
        <v/>
      </c>
      <c r="T1722" s="25" t="str">
        <f aca="false">IF(C1722&lt;&gt;"",IFERROR((M1722+N1722+O1722)/R1722,0),"")</f>
        <v/>
      </c>
      <c r="U1722" s="25" t="str">
        <f aca="true">IF(C1722&lt;&gt;"",IF(INDIRECT($AH$6&amp;"B"&amp;($C$1*$A1722+14))= 1,1,0),"")</f>
        <v/>
      </c>
      <c r="V1722" s="25" t="str">
        <f aca="true">IF(C1722&lt;&gt;"",IF(INDIRECT($AH$6&amp;"B"&amp;($C$1*$A1722+15))= 1,1,0),"")</f>
        <v/>
      </c>
      <c r="W1722" s="25" t="str">
        <f aca="false">IF(C1722&lt;&gt;"",($M1722*1) + ($N1722*2) + ($O1722*3) + (IF(U1722 = 1, 10, 0)) + (IF(V1722 = 1, 20, 0)),"")</f>
        <v/>
      </c>
      <c r="X1722" s="27" t="str">
        <f aca="true">IF(C1722&lt;&gt;"",IF(INDIRECT($AH$6&amp;"B"&amp;($C$1*$A1722+16))= 1,1,0),"")</f>
        <v/>
      </c>
      <c r="Y1722" s="27" t="str">
        <f aca="true">IF(D1722&lt;&gt;"",IF(INDIRECT($AH$6&amp;"B"&amp;($C$1*$A1722+17))= 1,1,0),"")</f>
        <v/>
      </c>
      <c r="Z1722" s="27" t="str">
        <f aca="true">IF(E1722&lt;&gt;"",IF(INDIRECT($AH$6&amp;"B"&amp;($C$1*$A1722+18))= 1,1,0),"")</f>
        <v/>
      </c>
      <c r="AA1722" s="27" t="str">
        <f aca="true">IF(F1722&lt;&gt;"",IF(INDIRECT($AH$6&amp;"B"&amp;($C$1*$A1722+19))= 1,1,0),"")</f>
        <v/>
      </c>
      <c r="AB1722" s="27" t="str">
        <f aca="false">IF(C1722&lt;&gt;"",IF(X1722 = 1, 5, 0) + IF(Z1722 = 1, 25, 0) + IF(AA1722 = 1, 15, 0),"")</f>
        <v/>
      </c>
      <c r="AC1722" s="57" t="str">
        <f aca="false">IF(C1722&lt;&gt;"",L1722+W1722+AB1722,"")</f>
        <v/>
      </c>
    </row>
    <row r="1723" customFormat="false" ht="12.8" hidden="false" customHeight="false" outlineLevel="0" collapsed="false">
      <c r="A1723" s="11" t="n">
        <f aca="false">A1722+1</f>
        <v>220</v>
      </c>
      <c r="B1723" s="38" t="str">
        <f aca="true">IF(INDIRECT($AH$6&amp;"B"&amp;($C$1*$A1723+2))=0, "",INDIRECT($AH$6&amp;"B"&amp;($C$1*$A1723+2)))</f>
        <v/>
      </c>
      <c r="C1723" s="19" t="str">
        <f aca="true">IF(INDIRECT($AH$6&amp;"B"&amp;($C$1*$A1723+3)) = 0, "", INDIRECT($AH$6&amp;"B"&amp;($C$1*$A1723+3)))</f>
        <v/>
      </c>
      <c r="D1723" s="19" t="str">
        <f aca="true">IF(INDIRECT($AH$6&amp;"B"&amp;($C$1*$A1723+4)) = 0, "", INDIRECT($AH$6&amp;"B"&amp;($C$1*$A1723+4)))</f>
        <v/>
      </c>
      <c r="E1723" s="19" t="str">
        <f aca="true">IF(INDIRECT($AH$6&amp;"B"&amp;($C$1*$A1723+7)) = 0, "", INDIRECT($AH$6&amp;"B"&amp;($C$1*$A1723+7)))</f>
        <v/>
      </c>
      <c r="F1723" s="20" t="str">
        <f aca="true">IF(C1723 &lt;&gt; "",IF(INDIRECT($AH$6&amp;"B"&amp;($C$1*$A1723+8)) = 0, 0, 1), "")</f>
        <v/>
      </c>
      <c r="G1723" s="20" t="n">
        <f aca="true">INDIRECT($AH$6&amp;"B"&amp;($C$1*$A1723+9))</f>
        <v>0</v>
      </c>
      <c r="H1723" s="20" t="n">
        <f aca="true">INDIRECT($AH$6&amp;"B"&amp;($C$1*$A1723+10))</f>
        <v>0</v>
      </c>
      <c r="I1723" s="20" t="n">
        <f aca="true">INDIRECT($AH$6&amp;"B"&amp;($C$1*$A1723+11))</f>
        <v>0</v>
      </c>
      <c r="J1723" s="20" t="n">
        <f aca="true">INDIRECT($AH$6&amp;"B"&amp;($C$1*$A1723+12))</f>
        <v>0</v>
      </c>
      <c r="K1723" s="21" t="str">
        <f aca="false">IF(C1723&lt;&gt;"",IFERROR((G1723+H1723+I1723)/(G1723+H1723+I1723+J1723),0), "")</f>
        <v/>
      </c>
      <c r="L1723" s="20" t="str">
        <f aca="false">IF(C1723&lt;&gt;"",(G1723* 2) +(H1723* 4) + (I1723* 6) + IF(F1723 = 1, 5, 0), "")</f>
        <v/>
      </c>
      <c r="M1723" s="25" t="str">
        <f aca="true">IF(C1723&lt;&gt;"",SUM(INDIRECT($AH$6&amp;"C"&amp;($C$1*$A1723+9)):INDIRECT($AH$6&amp;"V"&amp;($C$1*$A1723+9))), "")</f>
        <v/>
      </c>
      <c r="N1723" s="25" t="str">
        <f aca="true">IF(C1723&lt;&gt;"",SUM(INDIRECT($AH$6&amp;"C"&amp;($C$1*$A1723+10)):INDIRECT($AH$6&amp;"V"&amp;($C$1*$A1723+10))), "")</f>
        <v/>
      </c>
      <c r="O1723" s="25" t="str">
        <f aca="true">IF(C1723&lt;&gt;"",SUM(INDIRECT($AH$6&amp;"C"&amp;($C$1*$A1723+11)):INDIRECT($AH$6&amp;"V"&amp;($C$1*$A1723+11))),"")</f>
        <v/>
      </c>
      <c r="P1723" s="25" t="str">
        <f aca="true">IF(C1723&lt;&gt;"",SUM(INDIRECT($AH$6&amp;"C"&amp;($C$1*$A1723+12)):INDIRECT($AH$6&amp;"V"&amp;($C$1*$A1723+12))),"")</f>
        <v/>
      </c>
      <c r="Q1723" s="24" t="str">
        <f aca="false">IF(C1723&lt;&gt;"",IFERROR((M1723+N1723+O1723)/(M1723+N1723+O1723+P1723),0), "")</f>
        <v/>
      </c>
      <c r="R1723" s="25" t="str">
        <f aca="true">IF(C1723&lt;&gt;"",SUM(INDIRECT($AH$6&amp;"C"&amp;($C$1*$A1723+13)):INDIRECT($AH$6&amp;"V"&amp;($C$1*$A1723+13))), "")</f>
        <v/>
      </c>
      <c r="S1723" s="25" t="str">
        <f aca="false">IF(C1723&lt;&gt;"",IFERROR((M1723+N1723+O1723+P1723)/R1723, 0),"")</f>
        <v/>
      </c>
      <c r="T1723" s="25" t="str">
        <f aca="false">IF(C1723&lt;&gt;"",IFERROR((M1723+N1723+O1723)/R1723,0),"")</f>
        <v/>
      </c>
      <c r="U1723" s="25" t="str">
        <f aca="true">IF(C1723&lt;&gt;"",IF(INDIRECT($AH$6&amp;"B"&amp;($C$1*$A1723+14))= 1,1,0),"")</f>
        <v/>
      </c>
      <c r="V1723" s="25" t="str">
        <f aca="true">IF(C1723&lt;&gt;"",IF(INDIRECT($AH$6&amp;"B"&amp;($C$1*$A1723+15))= 1,1,0),"")</f>
        <v/>
      </c>
      <c r="W1723" s="25" t="str">
        <f aca="false">IF(C1723&lt;&gt;"",($M1723*1) + ($N1723*2) + ($O1723*3) + (IF(U1723 = 1, 10, 0)) + (IF(V1723 = 1, 20, 0)),"")</f>
        <v/>
      </c>
      <c r="X1723" s="27" t="str">
        <f aca="true">IF(C1723&lt;&gt;"",IF(INDIRECT($AH$6&amp;"B"&amp;($C$1*$A1723+16))= 1,1,0),"")</f>
        <v/>
      </c>
      <c r="Y1723" s="27" t="str">
        <f aca="true">IF(D1723&lt;&gt;"",IF(INDIRECT($AH$6&amp;"B"&amp;($C$1*$A1723+17))= 1,1,0),"")</f>
        <v/>
      </c>
      <c r="Z1723" s="27" t="str">
        <f aca="true">IF(E1723&lt;&gt;"",IF(INDIRECT($AH$6&amp;"B"&amp;($C$1*$A1723+18))= 1,1,0),"")</f>
        <v/>
      </c>
      <c r="AA1723" s="27" t="str">
        <f aca="true">IF(F1723&lt;&gt;"",IF(INDIRECT($AH$6&amp;"B"&amp;($C$1*$A1723+19))= 1,1,0),"")</f>
        <v/>
      </c>
      <c r="AB1723" s="27" t="str">
        <f aca="false">IF(C1723&lt;&gt;"",IF(X1723 = 1, 5, 0) + IF(Z1723 = 1, 25, 0) + IF(AA1723 = 1, 15, 0),"")</f>
        <v/>
      </c>
      <c r="AC1723" s="57" t="str">
        <f aca="false">IF(C1723&lt;&gt;"",L1723+W1723+AB1723,"")</f>
        <v/>
      </c>
    </row>
    <row r="1724" customFormat="false" ht="12.8" hidden="false" customHeight="false" outlineLevel="0" collapsed="false">
      <c r="A1724" s="11" t="n">
        <f aca="false">A1723+1</f>
        <v>221</v>
      </c>
      <c r="B1724" s="38" t="str">
        <f aca="true">IF(INDIRECT($AH$6&amp;"B"&amp;($C$1*$A1724+2))=0, "",INDIRECT($AH$6&amp;"B"&amp;($C$1*$A1724+2)))</f>
        <v/>
      </c>
      <c r="C1724" s="19" t="str">
        <f aca="true">IF(INDIRECT($AH$6&amp;"B"&amp;($C$1*$A1724+3)) = 0, "", INDIRECT($AH$6&amp;"B"&amp;($C$1*$A1724+3)))</f>
        <v/>
      </c>
      <c r="D1724" s="19" t="str">
        <f aca="true">IF(INDIRECT($AH$6&amp;"B"&amp;($C$1*$A1724+4)) = 0, "", INDIRECT($AH$6&amp;"B"&amp;($C$1*$A1724+4)))</f>
        <v/>
      </c>
      <c r="E1724" s="19" t="str">
        <f aca="true">IF(INDIRECT($AH$6&amp;"B"&amp;($C$1*$A1724+7)) = 0, "", INDIRECT($AH$6&amp;"B"&amp;($C$1*$A1724+7)))</f>
        <v/>
      </c>
      <c r="F1724" s="20" t="str">
        <f aca="true">IF(C1724 &lt;&gt; "",IF(INDIRECT($AH$6&amp;"B"&amp;($C$1*$A1724+8)) = 0, 0, 1), "")</f>
        <v/>
      </c>
      <c r="G1724" s="20" t="n">
        <f aca="true">INDIRECT($AH$6&amp;"B"&amp;($C$1*$A1724+9))</f>
        <v>0</v>
      </c>
      <c r="H1724" s="20" t="n">
        <f aca="true">INDIRECT($AH$6&amp;"B"&amp;($C$1*$A1724+10))</f>
        <v>0</v>
      </c>
      <c r="I1724" s="20" t="n">
        <f aca="true">INDIRECT($AH$6&amp;"B"&amp;($C$1*$A1724+11))</f>
        <v>0</v>
      </c>
      <c r="J1724" s="20" t="n">
        <f aca="true">INDIRECT($AH$6&amp;"B"&amp;($C$1*$A1724+12))</f>
        <v>0</v>
      </c>
      <c r="K1724" s="21" t="str">
        <f aca="false">IF(C1724&lt;&gt;"",IFERROR((G1724+H1724+I1724)/(G1724+H1724+I1724+J1724),0), "")</f>
        <v/>
      </c>
      <c r="L1724" s="20" t="str">
        <f aca="false">IF(C1724&lt;&gt;"",(G1724* 2) +(H1724* 4) + (I1724* 6) + IF(F1724 = 1, 5, 0), "")</f>
        <v/>
      </c>
      <c r="M1724" s="25" t="str">
        <f aca="true">IF(C1724&lt;&gt;"",SUM(INDIRECT($AH$6&amp;"C"&amp;($C$1*$A1724+9)):INDIRECT($AH$6&amp;"V"&amp;($C$1*$A1724+9))), "")</f>
        <v/>
      </c>
      <c r="N1724" s="25" t="str">
        <f aca="true">IF(C1724&lt;&gt;"",SUM(INDIRECT($AH$6&amp;"C"&amp;($C$1*$A1724+10)):INDIRECT($AH$6&amp;"V"&amp;($C$1*$A1724+10))), "")</f>
        <v/>
      </c>
      <c r="O1724" s="25" t="str">
        <f aca="true">IF(C1724&lt;&gt;"",SUM(INDIRECT($AH$6&amp;"C"&amp;($C$1*$A1724+11)):INDIRECT($AH$6&amp;"V"&amp;($C$1*$A1724+11))),"")</f>
        <v/>
      </c>
      <c r="P1724" s="25" t="str">
        <f aca="true">IF(C1724&lt;&gt;"",SUM(INDIRECT($AH$6&amp;"C"&amp;($C$1*$A1724+12)):INDIRECT($AH$6&amp;"V"&amp;($C$1*$A1724+12))),"")</f>
        <v/>
      </c>
      <c r="Q1724" s="24" t="str">
        <f aca="false">IF(C1724&lt;&gt;"",IFERROR((M1724+N1724+O1724)/(M1724+N1724+O1724+P1724),0), "")</f>
        <v/>
      </c>
      <c r="R1724" s="25" t="str">
        <f aca="true">IF(C1724&lt;&gt;"",SUM(INDIRECT($AH$6&amp;"C"&amp;($C$1*$A1724+13)):INDIRECT($AH$6&amp;"V"&amp;($C$1*$A1724+13))), "")</f>
        <v/>
      </c>
      <c r="S1724" s="25" t="str">
        <f aca="false">IF(C1724&lt;&gt;"",IFERROR((M1724+N1724+O1724+P1724)/R1724, 0),"")</f>
        <v/>
      </c>
      <c r="T1724" s="25" t="str">
        <f aca="false">IF(C1724&lt;&gt;"",IFERROR((M1724+N1724+O1724)/R1724,0),"")</f>
        <v/>
      </c>
      <c r="U1724" s="25" t="str">
        <f aca="true">IF(C1724&lt;&gt;"",IF(INDIRECT($AH$6&amp;"B"&amp;($C$1*$A1724+14))= 1,1,0),"")</f>
        <v/>
      </c>
      <c r="V1724" s="25" t="str">
        <f aca="true">IF(C1724&lt;&gt;"",IF(INDIRECT($AH$6&amp;"B"&amp;($C$1*$A1724+15))= 1,1,0),"")</f>
        <v/>
      </c>
      <c r="W1724" s="25" t="str">
        <f aca="false">IF(C1724&lt;&gt;"",($M1724*1) + ($N1724*2) + ($O1724*3) + (IF(U1724 = 1, 10, 0)) + (IF(V1724 = 1, 20, 0)),"")</f>
        <v/>
      </c>
      <c r="X1724" s="27" t="str">
        <f aca="true">IF(C1724&lt;&gt;"",IF(INDIRECT($AH$6&amp;"B"&amp;($C$1*$A1724+16))= 1,1,0),"")</f>
        <v/>
      </c>
      <c r="Y1724" s="27" t="str">
        <f aca="true">IF(D1724&lt;&gt;"",IF(INDIRECT($AH$6&amp;"B"&amp;($C$1*$A1724+17))= 1,1,0),"")</f>
        <v/>
      </c>
      <c r="Z1724" s="27" t="str">
        <f aca="true">IF(E1724&lt;&gt;"",IF(INDIRECT($AH$6&amp;"B"&amp;($C$1*$A1724+18))= 1,1,0),"")</f>
        <v/>
      </c>
      <c r="AA1724" s="27" t="str">
        <f aca="true">IF(F1724&lt;&gt;"",IF(INDIRECT($AH$6&amp;"B"&amp;($C$1*$A1724+19))= 1,1,0),"")</f>
        <v/>
      </c>
      <c r="AB1724" s="27" t="str">
        <f aca="false">IF(C1724&lt;&gt;"",IF(X1724 = 1, 5, 0) + IF(Z1724 = 1, 25, 0) + IF(AA1724 = 1, 15, 0),"")</f>
        <v/>
      </c>
      <c r="AC1724" s="57" t="str">
        <f aca="false">IF(C1724&lt;&gt;"",L1724+W1724+AB1724,"")</f>
        <v/>
      </c>
    </row>
    <row r="1725" customFormat="false" ht="12.8" hidden="false" customHeight="false" outlineLevel="0" collapsed="false">
      <c r="A1725" s="11" t="n">
        <f aca="false">A1724+1</f>
        <v>222</v>
      </c>
      <c r="B1725" s="38" t="str">
        <f aca="true">IF(INDIRECT($AH$6&amp;"B"&amp;($C$1*$A1725+2))=0, "",INDIRECT($AH$6&amp;"B"&amp;($C$1*$A1725+2)))</f>
        <v/>
      </c>
      <c r="C1725" s="19" t="str">
        <f aca="true">IF(INDIRECT($AH$6&amp;"B"&amp;($C$1*$A1725+3)) = 0, "", INDIRECT($AH$6&amp;"B"&amp;($C$1*$A1725+3)))</f>
        <v/>
      </c>
      <c r="D1725" s="19" t="str">
        <f aca="true">IF(INDIRECT($AH$6&amp;"B"&amp;($C$1*$A1725+4)) = 0, "", INDIRECT($AH$6&amp;"B"&amp;($C$1*$A1725+4)))</f>
        <v/>
      </c>
      <c r="E1725" s="19" t="str">
        <f aca="true">IF(INDIRECT($AH$6&amp;"B"&amp;($C$1*$A1725+7)) = 0, "", INDIRECT($AH$6&amp;"B"&amp;($C$1*$A1725+7)))</f>
        <v/>
      </c>
      <c r="F1725" s="20" t="str">
        <f aca="true">IF(C1725 &lt;&gt; "",IF(INDIRECT($AH$6&amp;"B"&amp;($C$1*$A1725+8)) = 0, 0, 1), "")</f>
        <v/>
      </c>
      <c r="G1725" s="20" t="n">
        <f aca="true">INDIRECT($AH$6&amp;"B"&amp;($C$1*$A1725+9))</f>
        <v>0</v>
      </c>
      <c r="H1725" s="20" t="n">
        <f aca="true">INDIRECT($AH$6&amp;"B"&amp;($C$1*$A1725+10))</f>
        <v>0</v>
      </c>
      <c r="I1725" s="20" t="n">
        <f aca="true">INDIRECT($AH$6&amp;"B"&amp;($C$1*$A1725+11))</f>
        <v>0</v>
      </c>
      <c r="J1725" s="20" t="n">
        <f aca="true">INDIRECT($AH$6&amp;"B"&amp;($C$1*$A1725+12))</f>
        <v>0</v>
      </c>
      <c r="K1725" s="21" t="str">
        <f aca="false">IF(C1725&lt;&gt;"",IFERROR((G1725+H1725+I1725)/(G1725+H1725+I1725+J1725),0), "")</f>
        <v/>
      </c>
      <c r="L1725" s="20" t="str">
        <f aca="false">IF(C1725&lt;&gt;"",(G1725* 2) +(H1725* 4) + (I1725* 6) + IF(F1725 = 1, 5, 0), "")</f>
        <v/>
      </c>
      <c r="M1725" s="25" t="str">
        <f aca="true">IF(C1725&lt;&gt;"",SUM(INDIRECT($AH$6&amp;"C"&amp;($C$1*$A1725+9)):INDIRECT($AH$6&amp;"V"&amp;($C$1*$A1725+9))), "")</f>
        <v/>
      </c>
      <c r="N1725" s="25" t="str">
        <f aca="true">IF(C1725&lt;&gt;"",SUM(INDIRECT($AH$6&amp;"C"&amp;($C$1*$A1725+10)):INDIRECT($AH$6&amp;"V"&amp;($C$1*$A1725+10))), "")</f>
        <v/>
      </c>
      <c r="O1725" s="25" t="str">
        <f aca="true">IF(C1725&lt;&gt;"",SUM(INDIRECT($AH$6&amp;"C"&amp;($C$1*$A1725+11)):INDIRECT($AH$6&amp;"V"&amp;($C$1*$A1725+11))),"")</f>
        <v/>
      </c>
      <c r="P1725" s="25" t="str">
        <f aca="true">IF(C1725&lt;&gt;"",SUM(INDIRECT($AH$6&amp;"C"&amp;($C$1*$A1725+12)):INDIRECT($AH$6&amp;"V"&amp;($C$1*$A1725+12))),"")</f>
        <v/>
      </c>
      <c r="Q1725" s="24" t="str">
        <f aca="false">IF(C1725&lt;&gt;"",IFERROR((M1725+N1725+O1725)/(M1725+N1725+O1725+P1725),0), "")</f>
        <v/>
      </c>
      <c r="R1725" s="25" t="str">
        <f aca="true">IF(C1725&lt;&gt;"",SUM(INDIRECT($AH$6&amp;"C"&amp;($C$1*$A1725+13)):INDIRECT($AH$6&amp;"V"&amp;($C$1*$A1725+13))), "")</f>
        <v/>
      </c>
      <c r="S1725" s="25" t="str">
        <f aca="false">IF(C1725&lt;&gt;"",IFERROR((M1725+N1725+O1725+P1725)/R1725, 0),"")</f>
        <v/>
      </c>
      <c r="T1725" s="25" t="str">
        <f aca="false">IF(C1725&lt;&gt;"",IFERROR((M1725+N1725+O1725)/R1725,0),"")</f>
        <v/>
      </c>
      <c r="U1725" s="25" t="str">
        <f aca="true">IF(C1725&lt;&gt;"",IF(INDIRECT($AH$6&amp;"B"&amp;($C$1*$A1725+14))= 1,1,0),"")</f>
        <v/>
      </c>
      <c r="V1725" s="25" t="str">
        <f aca="true">IF(C1725&lt;&gt;"",IF(INDIRECT($AH$6&amp;"B"&amp;($C$1*$A1725+15))= 1,1,0),"")</f>
        <v/>
      </c>
      <c r="W1725" s="25" t="str">
        <f aca="false">IF(C1725&lt;&gt;"",($M1725*1) + ($N1725*2) + ($O1725*3) + (IF(U1725 = 1, 10, 0)) + (IF(V1725 = 1, 20, 0)),"")</f>
        <v/>
      </c>
      <c r="X1725" s="27" t="str">
        <f aca="true">IF(C1725&lt;&gt;"",IF(INDIRECT($AH$6&amp;"B"&amp;($C$1*$A1725+16))= 1,1,0),"")</f>
        <v/>
      </c>
      <c r="Y1725" s="27" t="str">
        <f aca="true">IF(D1725&lt;&gt;"",IF(INDIRECT($AH$6&amp;"B"&amp;($C$1*$A1725+17))= 1,1,0),"")</f>
        <v/>
      </c>
      <c r="Z1725" s="27" t="str">
        <f aca="true">IF(E1725&lt;&gt;"",IF(INDIRECT($AH$6&amp;"B"&amp;($C$1*$A1725+18))= 1,1,0),"")</f>
        <v/>
      </c>
      <c r="AA1725" s="27" t="str">
        <f aca="true">IF(F1725&lt;&gt;"",IF(INDIRECT($AH$6&amp;"B"&amp;($C$1*$A1725+19))= 1,1,0),"")</f>
        <v/>
      </c>
      <c r="AB1725" s="27" t="str">
        <f aca="false">IF(C1725&lt;&gt;"",IF(X1725 = 1, 5, 0) + IF(Z1725 = 1, 25, 0) + IF(AA1725 = 1, 15, 0),"")</f>
        <v/>
      </c>
      <c r="AC1725" s="57" t="str">
        <f aca="false">IF(C1725&lt;&gt;"",L1725+W1725+AB1725,"")</f>
        <v/>
      </c>
    </row>
    <row r="1726" customFormat="false" ht="12.8" hidden="false" customHeight="false" outlineLevel="0" collapsed="false">
      <c r="A1726" s="11" t="n">
        <f aca="false">A1725+1</f>
        <v>223</v>
      </c>
      <c r="B1726" s="38" t="str">
        <f aca="true">IF(INDIRECT($AH$6&amp;"B"&amp;($C$1*$A1726+2))=0, "",INDIRECT($AH$6&amp;"B"&amp;($C$1*$A1726+2)))</f>
        <v/>
      </c>
      <c r="C1726" s="19" t="str">
        <f aca="true">IF(INDIRECT($AH$6&amp;"B"&amp;($C$1*$A1726+3)) = 0, "", INDIRECT($AH$6&amp;"B"&amp;($C$1*$A1726+3)))</f>
        <v/>
      </c>
      <c r="D1726" s="19" t="str">
        <f aca="true">IF(INDIRECT($AH$6&amp;"B"&amp;($C$1*$A1726+4)) = 0, "", INDIRECT($AH$6&amp;"B"&amp;($C$1*$A1726+4)))</f>
        <v/>
      </c>
      <c r="E1726" s="19" t="str">
        <f aca="true">IF(INDIRECT($AH$6&amp;"B"&amp;($C$1*$A1726+7)) = 0, "", INDIRECT($AH$6&amp;"B"&amp;($C$1*$A1726+7)))</f>
        <v/>
      </c>
      <c r="F1726" s="20" t="str">
        <f aca="true">IF(C1726 &lt;&gt; "",IF(INDIRECT($AH$6&amp;"B"&amp;($C$1*$A1726+8)) = 0, 0, 1), "")</f>
        <v/>
      </c>
      <c r="G1726" s="20" t="n">
        <f aca="true">INDIRECT($AH$6&amp;"B"&amp;($C$1*$A1726+9))</f>
        <v>0</v>
      </c>
      <c r="H1726" s="20" t="n">
        <f aca="true">INDIRECT($AH$6&amp;"B"&amp;($C$1*$A1726+10))</f>
        <v>0</v>
      </c>
      <c r="I1726" s="20" t="n">
        <f aca="true">INDIRECT($AH$6&amp;"B"&amp;($C$1*$A1726+11))</f>
        <v>0</v>
      </c>
      <c r="J1726" s="20" t="n">
        <f aca="true">INDIRECT($AH$6&amp;"B"&amp;($C$1*$A1726+12))</f>
        <v>0</v>
      </c>
      <c r="K1726" s="21" t="str">
        <f aca="false">IF(C1726&lt;&gt;"",IFERROR((G1726+H1726+I1726)/(G1726+H1726+I1726+J1726),0), "")</f>
        <v/>
      </c>
      <c r="L1726" s="20" t="str">
        <f aca="false">IF(C1726&lt;&gt;"",(G1726* 2) +(H1726* 4) + (I1726* 6) + IF(F1726 = 1, 5, 0), "")</f>
        <v/>
      </c>
      <c r="M1726" s="25" t="str">
        <f aca="true">IF(C1726&lt;&gt;"",SUM(INDIRECT($AH$6&amp;"C"&amp;($C$1*$A1726+9)):INDIRECT($AH$6&amp;"V"&amp;($C$1*$A1726+9))), "")</f>
        <v/>
      </c>
      <c r="N1726" s="25" t="str">
        <f aca="true">IF(C1726&lt;&gt;"",SUM(INDIRECT($AH$6&amp;"C"&amp;($C$1*$A1726+10)):INDIRECT($AH$6&amp;"V"&amp;($C$1*$A1726+10))), "")</f>
        <v/>
      </c>
      <c r="O1726" s="25" t="str">
        <f aca="true">IF(C1726&lt;&gt;"",SUM(INDIRECT($AH$6&amp;"C"&amp;($C$1*$A1726+11)):INDIRECT($AH$6&amp;"V"&amp;($C$1*$A1726+11))),"")</f>
        <v/>
      </c>
      <c r="P1726" s="25" t="str">
        <f aca="true">IF(C1726&lt;&gt;"",SUM(INDIRECT($AH$6&amp;"C"&amp;($C$1*$A1726+12)):INDIRECT($AH$6&amp;"V"&amp;($C$1*$A1726+12))),"")</f>
        <v/>
      </c>
      <c r="Q1726" s="24" t="str">
        <f aca="false">IF(C1726&lt;&gt;"",IFERROR((M1726+N1726+O1726)/(M1726+N1726+O1726+P1726),0), "")</f>
        <v/>
      </c>
      <c r="R1726" s="25" t="str">
        <f aca="true">IF(C1726&lt;&gt;"",SUM(INDIRECT($AH$6&amp;"C"&amp;($C$1*$A1726+13)):INDIRECT($AH$6&amp;"V"&amp;($C$1*$A1726+13))), "")</f>
        <v/>
      </c>
      <c r="S1726" s="25" t="str">
        <f aca="false">IF(C1726&lt;&gt;"",IFERROR((M1726+N1726+O1726+P1726)/R1726, 0),"")</f>
        <v/>
      </c>
      <c r="T1726" s="25" t="str">
        <f aca="false">IF(C1726&lt;&gt;"",IFERROR((M1726+N1726+O1726)/R1726,0),"")</f>
        <v/>
      </c>
      <c r="U1726" s="25" t="str">
        <f aca="true">IF(C1726&lt;&gt;"",IF(INDIRECT($AH$6&amp;"B"&amp;($C$1*$A1726+14))= 1,1,0),"")</f>
        <v/>
      </c>
      <c r="V1726" s="25" t="str">
        <f aca="true">IF(C1726&lt;&gt;"",IF(INDIRECT($AH$6&amp;"B"&amp;($C$1*$A1726+15))= 1,1,0),"")</f>
        <v/>
      </c>
      <c r="W1726" s="25" t="str">
        <f aca="false">IF(C1726&lt;&gt;"",($M1726*1) + ($N1726*2) + ($O1726*3) + (IF(U1726 = 1, 10, 0)) + (IF(V1726 = 1, 20, 0)),"")</f>
        <v/>
      </c>
      <c r="X1726" s="27" t="str">
        <f aca="true">IF(C1726&lt;&gt;"",IF(INDIRECT($AH$6&amp;"B"&amp;($C$1*$A1726+16))= 1,1,0),"")</f>
        <v/>
      </c>
      <c r="Y1726" s="27" t="str">
        <f aca="true">IF(D1726&lt;&gt;"",IF(INDIRECT($AH$6&amp;"B"&amp;($C$1*$A1726+17))= 1,1,0),"")</f>
        <v/>
      </c>
      <c r="Z1726" s="27" t="str">
        <f aca="true">IF(E1726&lt;&gt;"",IF(INDIRECT($AH$6&amp;"B"&amp;($C$1*$A1726+18))= 1,1,0),"")</f>
        <v/>
      </c>
      <c r="AA1726" s="27" t="str">
        <f aca="true">IF(F1726&lt;&gt;"",IF(INDIRECT($AH$6&amp;"B"&amp;($C$1*$A1726+19))= 1,1,0),"")</f>
        <v/>
      </c>
      <c r="AB1726" s="27" t="str">
        <f aca="false">IF(C1726&lt;&gt;"",IF(X1726 = 1, 5, 0) + IF(Z1726 = 1, 25, 0) + IF(AA1726 = 1, 15, 0),"")</f>
        <v/>
      </c>
      <c r="AC1726" s="57" t="str">
        <f aca="false">IF(C1726&lt;&gt;"",L1726+W1726+AB1726,"")</f>
        <v/>
      </c>
    </row>
    <row r="1727" customFormat="false" ht="12.8" hidden="false" customHeight="false" outlineLevel="0" collapsed="false">
      <c r="A1727" s="11" t="n">
        <f aca="false">A1726+1</f>
        <v>224</v>
      </c>
      <c r="B1727" s="38" t="str">
        <f aca="true">IF(INDIRECT($AH$6&amp;"B"&amp;($C$1*$A1727+2))=0, "",INDIRECT($AH$6&amp;"B"&amp;($C$1*$A1727+2)))</f>
        <v/>
      </c>
      <c r="C1727" s="19" t="str">
        <f aca="true">IF(INDIRECT($AH$6&amp;"B"&amp;($C$1*$A1727+3)) = 0, "", INDIRECT($AH$6&amp;"B"&amp;($C$1*$A1727+3)))</f>
        <v/>
      </c>
      <c r="D1727" s="19" t="str">
        <f aca="true">IF(INDIRECT($AH$6&amp;"B"&amp;($C$1*$A1727+4)) = 0, "", INDIRECT($AH$6&amp;"B"&amp;($C$1*$A1727+4)))</f>
        <v/>
      </c>
      <c r="E1727" s="19" t="str">
        <f aca="true">IF(INDIRECT($AH$6&amp;"B"&amp;($C$1*$A1727+7)) = 0, "", INDIRECT($AH$6&amp;"B"&amp;($C$1*$A1727+7)))</f>
        <v/>
      </c>
      <c r="F1727" s="20" t="str">
        <f aca="true">IF(C1727 &lt;&gt; "",IF(INDIRECT($AH$6&amp;"B"&amp;($C$1*$A1727+8)) = 0, 0, 1), "")</f>
        <v/>
      </c>
      <c r="G1727" s="20" t="n">
        <f aca="true">INDIRECT($AH$6&amp;"B"&amp;($C$1*$A1727+9))</f>
        <v>0</v>
      </c>
      <c r="H1727" s="20" t="n">
        <f aca="true">INDIRECT($AH$6&amp;"B"&amp;($C$1*$A1727+10))</f>
        <v>0</v>
      </c>
      <c r="I1727" s="20" t="n">
        <f aca="true">INDIRECT($AH$6&amp;"B"&amp;($C$1*$A1727+11))</f>
        <v>0</v>
      </c>
      <c r="J1727" s="20" t="n">
        <f aca="true">INDIRECT($AH$6&amp;"B"&amp;($C$1*$A1727+12))</f>
        <v>0</v>
      </c>
      <c r="K1727" s="21" t="str">
        <f aca="false">IF(C1727&lt;&gt;"",IFERROR((G1727+H1727+I1727)/(G1727+H1727+I1727+J1727),0), "")</f>
        <v/>
      </c>
      <c r="L1727" s="20" t="str">
        <f aca="false">IF(C1727&lt;&gt;"",(G1727* 2) +(H1727* 4) + (I1727* 6) + IF(F1727 = 1, 5, 0), "")</f>
        <v/>
      </c>
      <c r="M1727" s="25" t="str">
        <f aca="true">IF(C1727&lt;&gt;"",SUM(INDIRECT($AH$6&amp;"C"&amp;($C$1*$A1727+9)):INDIRECT($AH$6&amp;"V"&amp;($C$1*$A1727+9))), "")</f>
        <v/>
      </c>
      <c r="N1727" s="25" t="str">
        <f aca="true">IF(C1727&lt;&gt;"",SUM(INDIRECT($AH$6&amp;"C"&amp;($C$1*$A1727+10)):INDIRECT($AH$6&amp;"V"&amp;($C$1*$A1727+10))), "")</f>
        <v/>
      </c>
      <c r="O1727" s="25" t="str">
        <f aca="true">IF(C1727&lt;&gt;"",SUM(INDIRECT($AH$6&amp;"C"&amp;($C$1*$A1727+11)):INDIRECT($AH$6&amp;"V"&amp;($C$1*$A1727+11))),"")</f>
        <v/>
      </c>
      <c r="P1727" s="25" t="str">
        <f aca="true">IF(C1727&lt;&gt;"",SUM(INDIRECT($AH$6&amp;"C"&amp;($C$1*$A1727+12)):INDIRECT($AH$6&amp;"V"&amp;($C$1*$A1727+12))),"")</f>
        <v/>
      </c>
      <c r="Q1727" s="24" t="str">
        <f aca="false">IF(C1727&lt;&gt;"",IFERROR((M1727+N1727+O1727)/(M1727+N1727+O1727+P1727),0), "")</f>
        <v/>
      </c>
      <c r="R1727" s="25" t="str">
        <f aca="true">IF(C1727&lt;&gt;"",SUM(INDIRECT($AH$6&amp;"C"&amp;($C$1*$A1727+13)):INDIRECT($AH$6&amp;"V"&amp;($C$1*$A1727+13))), "")</f>
        <v/>
      </c>
      <c r="S1727" s="25" t="str">
        <f aca="false">IF(C1727&lt;&gt;"",IFERROR((M1727+N1727+O1727+P1727)/R1727, 0),"")</f>
        <v/>
      </c>
      <c r="T1727" s="25" t="str">
        <f aca="false">IF(C1727&lt;&gt;"",IFERROR((M1727+N1727+O1727)/R1727,0),"")</f>
        <v/>
      </c>
      <c r="U1727" s="25" t="str">
        <f aca="true">IF(C1727&lt;&gt;"",IF(INDIRECT($AH$6&amp;"B"&amp;($C$1*$A1727+14))= 1,1,0),"")</f>
        <v/>
      </c>
      <c r="V1727" s="25" t="str">
        <f aca="true">IF(C1727&lt;&gt;"",IF(INDIRECT($AH$6&amp;"B"&amp;($C$1*$A1727+15))= 1,1,0),"")</f>
        <v/>
      </c>
      <c r="W1727" s="25" t="str">
        <f aca="false">IF(C1727&lt;&gt;"",($M1727*1) + ($N1727*2) + ($O1727*3) + (IF(U1727 = 1, 10, 0)) + (IF(V1727 = 1, 20, 0)),"")</f>
        <v/>
      </c>
      <c r="X1727" s="27" t="str">
        <f aca="true">IF(C1727&lt;&gt;"",IF(INDIRECT($AH$6&amp;"B"&amp;($C$1*$A1727+16))= 1,1,0),"")</f>
        <v/>
      </c>
      <c r="Y1727" s="27" t="str">
        <f aca="true">IF(D1727&lt;&gt;"",IF(INDIRECT($AH$6&amp;"B"&amp;($C$1*$A1727+17))= 1,1,0),"")</f>
        <v/>
      </c>
      <c r="Z1727" s="27" t="str">
        <f aca="true">IF(E1727&lt;&gt;"",IF(INDIRECT($AH$6&amp;"B"&amp;($C$1*$A1727+18))= 1,1,0),"")</f>
        <v/>
      </c>
      <c r="AA1727" s="27" t="str">
        <f aca="true">IF(F1727&lt;&gt;"",IF(INDIRECT($AH$6&amp;"B"&amp;($C$1*$A1727+19))= 1,1,0),"")</f>
        <v/>
      </c>
      <c r="AB1727" s="27" t="str">
        <f aca="false">IF(C1727&lt;&gt;"",IF(X1727 = 1, 5, 0) + IF(Z1727 = 1, 25, 0) + IF(AA1727 = 1, 15, 0),"")</f>
        <v/>
      </c>
      <c r="AC1727" s="57" t="str">
        <f aca="false">IF(C1727&lt;&gt;"",L1727+W1727+AB1727,"")</f>
        <v/>
      </c>
    </row>
    <row r="1728" customFormat="false" ht="12.8" hidden="false" customHeight="false" outlineLevel="0" collapsed="false">
      <c r="A1728" s="11" t="n">
        <f aca="false">A1727+1</f>
        <v>225</v>
      </c>
      <c r="B1728" s="38" t="str">
        <f aca="true">IF(INDIRECT($AH$6&amp;"B"&amp;($C$1*$A1728+2))=0, "",INDIRECT($AH$6&amp;"B"&amp;($C$1*$A1728+2)))</f>
        <v/>
      </c>
      <c r="C1728" s="19" t="str">
        <f aca="true">IF(INDIRECT($AH$6&amp;"B"&amp;($C$1*$A1728+3)) = 0, "", INDIRECT($AH$6&amp;"B"&amp;($C$1*$A1728+3)))</f>
        <v/>
      </c>
      <c r="D1728" s="19" t="str">
        <f aca="true">IF(INDIRECT($AH$6&amp;"B"&amp;($C$1*$A1728+4)) = 0, "", INDIRECT($AH$6&amp;"B"&amp;($C$1*$A1728+4)))</f>
        <v/>
      </c>
      <c r="E1728" s="19" t="str">
        <f aca="true">IF(INDIRECT($AH$6&amp;"B"&amp;($C$1*$A1728+7)) = 0, "", INDIRECT($AH$6&amp;"B"&amp;($C$1*$A1728+7)))</f>
        <v/>
      </c>
      <c r="F1728" s="20" t="str">
        <f aca="true">IF(C1728 &lt;&gt; "",IF(INDIRECT($AH$6&amp;"B"&amp;($C$1*$A1728+8)) = 0, 0, 1), "")</f>
        <v/>
      </c>
      <c r="G1728" s="20" t="n">
        <f aca="true">INDIRECT($AH$6&amp;"B"&amp;($C$1*$A1728+9))</f>
        <v>0</v>
      </c>
      <c r="H1728" s="20" t="n">
        <f aca="true">INDIRECT($AH$6&amp;"B"&amp;($C$1*$A1728+10))</f>
        <v>0</v>
      </c>
      <c r="I1728" s="20" t="n">
        <f aca="true">INDIRECT($AH$6&amp;"B"&amp;($C$1*$A1728+11))</f>
        <v>0</v>
      </c>
      <c r="J1728" s="20" t="n">
        <f aca="true">INDIRECT($AH$6&amp;"B"&amp;($C$1*$A1728+12))</f>
        <v>0</v>
      </c>
      <c r="K1728" s="21" t="str">
        <f aca="false">IF(C1728&lt;&gt;"",IFERROR((G1728+H1728+I1728)/(G1728+H1728+I1728+J1728),0), "")</f>
        <v/>
      </c>
      <c r="L1728" s="20" t="str">
        <f aca="false">IF(C1728&lt;&gt;"",(G1728* 2) +(H1728* 4) + (I1728* 6) + IF(F1728 = 1, 5, 0), "")</f>
        <v/>
      </c>
      <c r="M1728" s="25" t="str">
        <f aca="true">IF(C1728&lt;&gt;"",SUM(INDIRECT($AH$6&amp;"C"&amp;($C$1*$A1728+9)):INDIRECT($AH$6&amp;"V"&amp;($C$1*$A1728+9))), "")</f>
        <v/>
      </c>
      <c r="N1728" s="25" t="str">
        <f aca="true">IF(C1728&lt;&gt;"",SUM(INDIRECT($AH$6&amp;"C"&amp;($C$1*$A1728+10)):INDIRECT($AH$6&amp;"V"&amp;($C$1*$A1728+10))), "")</f>
        <v/>
      </c>
      <c r="O1728" s="25" t="str">
        <f aca="true">IF(C1728&lt;&gt;"",SUM(INDIRECT($AH$6&amp;"C"&amp;($C$1*$A1728+11)):INDIRECT($AH$6&amp;"V"&amp;($C$1*$A1728+11))),"")</f>
        <v/>
      </c>
      <c r="P1728" s="25" t="str">
        <f aca="true">IF(C1728&lt;&gt;"",SUM(INDIRECT($AH$6&amp;"C"&amp;($C$1*$A1728+12)):INDIRECT($AH$6&amp;"V"&amp;($C$1*$A1728+12))),"")</f>
        <v/>
      </c>
      <c r="Q1728" s="24" t="str">
        <f aca="false">IF(C1728&lt;&gt;"",IFERROR((M1728+N1728+O1728)/(M1728+N1728+O1728+P1728),0), "")</f>
        <v/>
      </c>
      <c r="R1728" s="25" t="str">
        <f aca="true">IF(C1728&lt;&gt;"",SUM(INDIRECT($AH$6&amp;"C"&amp;($C$1*$A1728+13)):INDIRECT($AH$6&amp;"V"&amp;($C$1*$A1728+13))), "")</f>
        <v/>
      </c>
      <c r="S1728" s="25" t="str">
        <f aca="false">IF(C1728&lt;&gt;"",IFERROR((M1728+N1728+O1728+P1728)/R1728, 0),"")</f>
        <v/>
      </c>
      <c r="T1728" s="25" t="str">
        <f aca="false">IF(C1728&lt;&gt;"",IFERROR((M1728+N1728+O1728)/R1728,0),"")</f>
        <v/>
      </c>
      <c r="U1728" s="25" t="str">
        <f aca="true">IF(C1728&lt;&gt;"",IF(INDIRECT($AH$6&amp;"B"&amp;($C$1*$A1728+14))= 1,1,0),"")</f>
        <v/>
      </c>
      <c r="V1728" s="25" t="str">
        <f aca="true">IF(C1728&lt;&gt;"",IF(INDIRECT($AH$6&amp;"B"&amp;($C$1*$A1728+15))= 1,1,0),"")</f>
        <v/>
      </c>
      <c r="W1728" s="25" t="str">
        <f aca="false">IF(C1728&lt;&gt;"",($M1728*1) + ($N1728*2) + ($O1728*3) + (IF(U1728 = 1, 10, 0)) + (IF(V1728 = 1, 20, 0)),"")</f>
        <v/>
      </c>
      <c r="X1728" s="27" t="str">
        <f aca="true">IF(C1728&lt;&gt;"",IF(INDIRECT($AH$6&amp;"B"&amp;($C$1*$A1728+16))= 1,1,0),"")</f>
        <v/>
      </c>
      <c r="Y1728" s="27" t="str">
        <f aca="true">IF(D1728&lt;&gt;"",IF(INDIRECT($AH$6&amp;"B"&amp;($C$1*$A1728+17))= 1,1,0),"")</f>
        <v/>
      </c>
      <c r="Z1728" s="27" t="str">
        <f aca="true">IF(E1728&lt;&gt;"",IF(INDIRECT($AH$6&amp;"B"&amp;($C$1*$A1728+18))= 1,1,0),"")</f>
        <v/>
      </c>
      <c r="AA1728" s="27" t="str">
        <f aca="true">IF(F1728&lt;&gt;"",IF(INDIRECT($AH$6&amp;"B"&amp;($C$1*$A1728+19))= 1,1,0),"")</f>
        <v/>
      </c>
      <c r="AB1728" s="27" t="str">
        <f aca="false">IF(C1728&lt;&gt;"",IF(X1728 = 1, 5, 0) + IF(Z1728 = 1, 25, 0) + IF(AA1728 = 1, 15, 0),"")</f>
        <v/>
      </c>
      <c r="AC1728" s="57" t="str">
        <f aca="false">IF(C1728&lt;&gt;"",L1728+W1728+AB1728,"")</f>
        <v/>
      </c>
    </row>
    <row r="1729" customFormat="false" ht="12.8" hidden="false" customHeight="false" outlineLevel="0" collapsed="false">
      <c r="A1729" s="11" t="n">
        <f aca="false">A1728+1</f>
        <v>226</v>
      </c>
      <c r="B1729" s="38" t="str">
        <f aca="true">IF(INDIRECT($AH$6&amp;"B"&amp;($C$1*$A1729+2))=0, "",INDIRECT($AH$6&amp;"B"&amp;($C$1*$A1729+2)))</f>
        <v/>
      </c>
      <c r="C1729" s="19" t="str">
        <f aca="true">IF(INDIRECT($AH$6&amp;"B"&amp;($C$1*$A1729+3)) = 0, "", INDIRECT($AH$6&amp;"B"&amp;($C$1*$A1729+3)))</f>
        <v/>
      </c>
      <c r="D1729" s="19" t="str">
        <f aca="true">IF(INDIRECT($AH$6&amp;"B"&amp;($C$1*$A1729+4)) = 0, "", INDIRECT($AH$6&amp;"B"&amp;($C$1*$A1729+4)))</f>
        <v/>
      </c>
      <c r="E1729" s="19" t="str">
        <f aca="true">IF(INDIRECT($AH$6&amp;"B"&amp;($C$1*$A1729+7)) = 0, "", INDIRECT($AH$6&amp;"B"&amp;($C$1*$A1729+7)))</f>
        <v/>
      </c>
      <c r="F1729" s="20" t="str">
        <f aca="true">IF(C1729 &lt;&gt; "",IF(INDIRECT($AH$6&amp;"B"&amp;($C$1*$A1729+8)) = 0, 0, 1), "")</f>
        <v/>
      </c>
      <c r="G1729" s="20" t="n">
        <f aca="true">INDIRECT($AH$6&amp;"B"&amp;($C$1*$A1729+9))</f>
        <v>0</v>
      </c>
      <c r="H1729" s="20" t="n">
        <f aca="true">INDIRECT($AH$6&amp;"B"&amp;($C$1*$A1729+10))</f>
        <v>0</v>
      </c>
      <c r="I1729" s="20" t="n">
        <f aca="true">INDIRECT($AH$6&amp;"B"&amp;($C$1*$A1729+11))</f>
        <v>0</v>
      </c>
      <c r="J1729" s="20" t="n">
        <f aca="true">INDIRECT($AH$6&amp;"B"&amp;($C$1*$A1729+12))</f>
        <v>0</v>
      </c>
      <c r="K1729" s="21" t="str">
        <f aca="false">IF(C1729&lt;&gt;"",IFERROR((G1729+H1729+I1729)/(G1729+H1729+I1729+J1729),0), "")</f>
        <v/>
      </c>
      <c r="L1729" s="20" t="str">
        <f aca="false">IF(C1729&lt;&gt;"",(G1729* 2) +(H1729* 4) + (I1729* 6) + IF(F1729 = 1, 5, 0), "")</f>
        <v/>
      </c>
      <c r="M1729" s="25" t="str">
        <f aca="true">IF(C1729&lt;&gt;"",SUM(INDIRECT($AH$6&amp;"C"&amp;($C$1*$A1729+9)):INDIRECT($AH$6&amp;"V"&amp;($C$1*$A1729+9))), "")</f>
        <v/>
      </c>
      <c r="N1729" s="25" t="str">
        <f aca="true">IF(C1729&lt;&gt;"",SUM(INDIRECT($AH$6&amp;"C"&amp;($C$1*$A1729+10)):INDIRECT($AH$6&amp;"V"&amp;($C$1*$A1729+10))), "")</f>
        <v/>
      </c>
      <c r="O1729" s="25" t="str">
        <f aca="true">IF(C1729&lt;&gt;"",SUM(INDIRECT($AH$6&amp;"C"&amp;($C$1*$A1729+11)):INDIRECT($AH$6&amp;"V"&amp;($C$1*$A1729+11))),"")</f>
        <v/>
      </c>
      <c r="P1729" s="25" t="str">
        <f aca="true">IF(C1729&lt;&gt;"",SUM(INDIRECT($AH$6&amp;"C"&amp;($C$1*$A1729+12)):INDIRECT($AH$6&amp;"V"&amp;($C$1*$A1729+12))),"")</f>
        <v/>
      </c>
      <c r="Q1729" s="24" t="str">
        <f aca="false">IF(C1729&lt;&gt;"",IFERROR((M1729+N1729+O1729)/(M1729+N1729+O1729+P1729),0), "")</f>
        <v/>
      </c>
      <c r="R1729" s="25" t="str">
        <f aca="true">IF(C1729&lt;&gt;"",SUM(INDIRECT($AH$6&amp;"C"&amp;($C$1*$A1729+13)):INDIRECT($AH$6&amp;"V"&amp;($C$1*$A1729+13))), "")</f>
        <v/>
      </c>
      <c r="S1729" s="25" t="str">
        <f aca="false">IF(C1729&lt;&gt;"",IFERROR((M1729+N1729+O1729+P1729)/R1729, 0),"")</f>
        <v/>
      </c>
      <c r="T1729" s="25" t="str">
        <f aca="false">IF(C1729&lt;&gt;"",IFERROR((M1729+N1729+O1729)/R1729,0),"")</f>
        <v/>
      </c>
      <c r="U1729" s="25" t="str">
        <f aca="true">IF(C1729&lt;&gt;"",IF(INDIRECT($AH$6&amp;"B"&amp;($C$1*$A1729+14))= 1,1,0),"")</f>
        <v/>
      </c>
      <c r="V1729" s="25" t="str">
        <f aca="true">IF(C1729&lt;&gt;"",IF(INDIRECT($AH$6&amp;"B"&amp;($C$1*$A1729+15))= 1,1,0),"")</f>
        <v/>
      </c>
      <c r="W1729" s="25" t="str">
        <f aca="false">IF(C1729&lt;&gt;"",($M1729*1) + ($N1729*2) + ($O1729*3) + (IF(U1729 = 1, 10, 0)) + (IF(V1729 = 1, 20, 0)),"")</f>
        <v/>
      </c>
      <c r="X1729" s="27" t="str">
        <f aca="true">IF(C1729&lt;&gt;"",IF(INDIRECT($AH$6&amp;"B"&amp;($C$1*$A1729+16))= 1,1,0),"")</f>
        <v/>
      </c>
      <c r="Y1729" s="27" t="str">
        <f aca="true">IF(D1729&lt;&gt;"",IF(INDIRECT($AH$6&amp;"B"&amp;($C$1*$A1729+17))= 1,1,0),"")</f>
        <v/>
      </c>
      <c r="Z1729" s="27" t="str">
        <f aca="true">IF(E1729&lt;&gt;"",IF(INDIRECT($AH$6&amp;"B"&amp;($C$1*$A1729+18))= 1,1,0),"")</f>
        <v/>
      </c>
      <c r="AA1729" s="27" t="str">
        <f aca="true">IF(F1729&lt;&gt;"",IF(INDIRECT($AH$6&amp;"B"&amp;($C$1*$A1729+19))= 1,1,0),"")</f>
        <v/>
      </c>
      <c r="AB1729" s="27" t="str">
        <f aca="false">IF(C1729&lt;&gt;"",IF(X1729 = 1, 5, 0) + IF(Z1729 = 1, 25, 0) + IF(AA1729 = 1, 15, 0),"")</f>
        <v/>
      </c>
      <c r="AC1729" s="57" t="str">
        <f aca="false">IF(C1729&lt;&gt;"",L1729+W1729+AB1729,"")</f>
        <v/>
      </c>
    </row>
    <row r="1730" customFormat="false" ht="12.8" hidden="false" customHeight="false" outlineLevel="0" collapsed="false">
      <c r="A1730" s="11" t="n">
        <f aca="false">A1729+1</f>
        <v>227</v>
      </c>
      <c r="B1730" s="38" t="str">
        <f aca="true">IF(INDIRECT($AH$6&amp;"B"&amp;($C$1*$A1730+2))=0, "",INDIRECT($AH$6&amp;"B"&amp;($C$1*$A1730+2)))</f>
        <v/>
      </c>
      <c r="C1730" s="19" t="str">
        <f aca="true">IF(INDIRECT($AH$6&amp;"B"&amp;($C$1*$A1730+3)) = 0, "", INDIRECT($AH$6&amp;"B"&amp;($C$1*$A1730+3)))</f>
        <v/>
      </c>
      <c r="D1730" s="19" t="str">
        <f aca="true">IF(INDIRECT($AH$6&amp;"B"&amp;($C$1*$A1730+4)) = 0, "", INDIRECT($AH$6&amp;"B"&amp;($C$1*$A1730+4)))</f>
        <v/>
      </c>
      <c r="E1730" s="19" t="str">
        <f aca="true">IF(INDIRECT($AH$6&amp;"B"&amp;($C$1*$A1730+7)) = 0, "", INDIRECT($AH$6&amp;"B"&amp;($C$1*$A1730+7)))</f>
        <v/>
      </c>
      <c r="F1730" s="20" t="str">
        <f aca="true">IF(C1730 &lt;&gt; "",IF(INDIRECT($AH$6&amp;"B"&amp;($C$1*$A1730+8)) = 0, 0, 1), "")</f>
        <v/>
      </c>
      <c r="G1730" s="20" t="n">
        <f aca="true">INDIRECT($AH$6&amp;"B"&amp;($C$1*$A1730+9))</f>
        <v>0</v>
      </c>
      <c r="H1730" s="20" t="n">
        <f aca="true">INDIRECT($AH$6&amp;"B"&amp;($C$1*$A1730+10))</f>
        <v>0</v>
      </c>
      <c r="I1730" s="20" t="n">
        <f aca="true">INDIRECT($AH$6&amp;"B"&amp;($C$1*$A1730+11))</f>
        <v>0</v>
      </c>
      <c r="J1730" s="20" t="n">
        <f aca="true">INDIRECT($AH$6&amp;"B"&amp;($C$1*$A1730+12))</f>
        <v>0</v>
      </c>
      <c r="K1730" s="21" t="str">
        <f aca="false">IF(C1730&lt;&gt;"",IFERROR((G1730+H1730+I1730)/(G1730+H1730+I1730+J1730),0), "")</f>
        <v/>
      </c>
      <c r="L1730" s="20" t="str">
        <f aca="false">IF(C1730&lt;&gt;"",(G1730* 2) +(H1730* 4) + (I1730* 6) + IF(F1730 = 1, 5, 0), "")</f>
        <v/>
      </c>
      <c r="M1730" s="25" t="str">
        <f aca="true">IF(C1730&lt;&gt;"",SUM(INDIRECT($AH$6&amp;"C"&amp;($C$1*$A1730+9)):INDIRECT($AH$6&amp;"V"&amp;($C$1*$A1730+9))), "")</f>
        <v/>
      </c>
      <c r="N1730" s="25" t="str">
        <f aca="true">IF(C1730&lt;&gt;"",SUM(INDIRECT($AH$6&amp;"C"&amp;($C$1*$A1730+10)):INDIRECT($AH$6&amp;"V"&amp;($C$1*$A1730+10))), "")</f>
        <v/>
      </c>
      <c r="O1730" s="25" t="str">
        <f aca="true">IF(C1730&lt;&gt;"",SUM(INDIRECT($AH$6&amp;"C"&amp;($C$1*$A1730+11)):INDIRECT($AH$6&amp;"V"&amp;($C$1*$A1730+11))),"")</f>
        <v/>
      </c>
      <c r="P1730" s="25" t="str">
        <f aca="true">IF(C1730&lt;&gt;"",SUM(INDIRECT($AH$6&amp;"C"&amp;($C$1*$A1730+12)):INDIRECT($AH$6&amp;"V"&amp;($C$1*$A1730+12))),"")</f>
        <v/>
      </c>
      <c r="Q1730" s="24" t="str">
        <f aca="false">IF(C1730&lt;&gt;"",IFERROR((M1730+N1730+O1730)/(M1730+N1730+O1730+P1730),0), "")</f>
        <v/>
      </c>
      <c r="R1730" s="25" t="str">
        <f aca="true">IF(C1730&lt;&gt;"",SUM(INDIRECT($AH$6&amp;"C"&amp;($C$1*$A1730+13)):INDIRECT($AH$6&amp;"V"&amp;($C$1*$A1730+13))), "")</f>
        <v/>
      </c>
      <c r="S1730" s="25" t="str">
        <f aca="false">IF(C1730&lt;&gt;"",IFERROR((M1730+N1730+O1730+P1730)/R1730, 0),"")</f>
        <v/>
      </c>
      <c r="T1730" s="25" t="str">
        <f aca="false">IF(C1730&lt;&gt;"",IFERROR((M1730+N1730+O1730)/R1730,0),"")</f>
        <v/>
      </c>
      <c r="U1730" s="25" t="str">
        <f aca="true">IF(C1730&lt;&gt;"",IF(INDIRECT($AH$6&amp;"B"&amp;($C$1*$A1730+14))= 1,1,0),"")</f>
        <v/>
      </c>
      <c r="V1730" s="25" t="str">
        <f aca="true">IF(C1730&lt;&gt;"",IF(INDIRECT($AH$6&amp;"B"&amp;($C$1*$A1730+15))= 1,1,0),"")</f>
        <v/>
      </c>
      <c r="W1730" s="25" t="str">
        <f aca="false">IF(C1730&lt;&gt;"",($M1730*1) + ($N1730*2) + ($O1730*3) + (IF(U1730 = 1, 10, 0)) + (IF(V1730 = 1, 20, 0)),"")</f>
        <v/>
      </c>
      <c r="X1730" s="27" t="str">
        <f aca="true">IF(C1730&lt;&gt;"",IF(INDIRECT($AH$6&amp;"B"&amp;($C$1*$A1730+16))= 1,1,0),"")</f>
        <v/>
      </c>
      <c r="Y1730" s="27" t="str">
        <f aca="true">IF(D1730&lt;&gt;"",IF(INDIRECT($AH$6&amp;"B"&amp;($C$1*$A1730+17))= 1,1,0),"")</f>
        <v/>
      </c>
      <c r="Z1730" s="27" t="str">
        <f aca="true">IF(E1730&lt;&gt;"",IF(INDIRECT($AH$6&amp;"B"&amp;($C$1*$A1730+18))= 1,1,0),"")</f>
        <v/>
      </c>
      <c r="AA1730" s="27" t="str">
        <f aca="true">IF(F1730&lt;&gt;"",IF(INDIRECT($AH$6&amp;"B"&amp;($C$1*$A1730+19))= 1,1,0),"")</f>
        <v/>
      </c>
      <c r="AB1730" s="27" t="str">
        <f aca="false">IF(C1730&lt;&gt;"",IF(X1730 = 1, 5, 0) + IF(Z1730 = 1, 25, 0) + IF(AA1730 = 1, 15, 0),"")</f>
        <v/>
      </c>
      <c r="AC1730" s="57" t="str">
        <f aca="false">IF(C1730&lt;&gt;"",L1730+W1730+AB1730,"")</f>
        <v/>
      </c>
    </row>
    <row r="1731" customFormat="false" ht="12.8" hidden="false" customHeight="false" outlineLevel="0" collapsed="false">
      <c r="A1731" s="11" t="n">
        <f aca="false">A1730+1</f>
        <v>228</v>
      </c>
      <c r="B1731" s="38" t="str">
        <f aca="true">IF(INDIRECT($AH$6&amp;"B"&amp;($C$1*$A1731+2))=0, "",INDIRECT($AH$6&amp;"B"&amp;($C$1*$A1731+2)))</f>
        <v/>
      </c>
      <c r="C1731" s="19" t="str">
        <f aca="true">IF(INDIRECT($AH$6&amp;"B"&amp;($C$1*$A1731+3)) = 0, "", INDIRECT($AH$6&amp;"B"&amp;($C$1*$A1731+3)))</f>
        <v/>
      </c>
      <c r="D1731" s="19" t="str">
        <f aca="true">IF(INDIRECT($AH$6&amp;"B"&amp;($C$1*$A1731+4)) = 0, "", INDIRECT($AH$6&amp;"B"&amp;($C$1*$A1731+4)))</f>
        <v/>
      </c>
      <c r="E1731" s="19" t="str">
        <f aca="true">IF(INDIRECT($AH$6&amp;"B"&amp;($C$1*$A1731+7)) = 0, "", INDIRECT($AH$6&amp;"B"&amp;($C$1*$A1731+7)))</f>
        <v/>
      </c>
      <c r="F1731" s="20" t="str">
        <f aca="true">IF(C1731 &lt;&gt; "",IF(INDIRECT($AH$6&amp;"B"&amp;($C$1*$A1731+8)) = 0, 0, 1), "")</f>
        <v/>
      </c>
      <c r="G1731" s="20" t="n">
        <f aca="true">INDIRECT($AH$6&amp;"B"&amp;($C$1*$A1731+9))</f>
        <v>0</v>
      </c>
      <c r="H1731" s="20" t="n">
        <f aca="true">INDIRECT($AH$6&amp;"B"&amp;($C$1*$A1731+10))</f>
        <v>0</v>
      </c>
      <c r="I1731" s="20" t="n">
        <f aca="true">INDIRECT($AH$6&amp;"B"&amp;($C$1*$A1731+11))</f>
        <v>0</v>
      </c>
      <c r="J1731" s="20" t="n">
        <f aca="true">INDIRECT($AH$6&amp;"B"&amp;($C$1*$A1731+12))</f>
        <v>0</v>
      </c>
      <c r="K1731" s="21" t="str">
        <f aca="false">IF(C1731&lt;&gt;"",IFERROR((G1731+H1731+I1731)/(G1731+H1731+I1731+J1731),0), "")</f>
        <v/>
      </c>
      <c r="L1731" s="20" t="str">
        <f aca="false">IF(C1731&lt;&gt;"",(G1731* 2) +(H1731* 4) + (I1731* 6) + IF(F1731 = 1, 5, 0), "")</f>
        <v/>
      </c>
      <c r="M1731" s="25" t="str">
        <f aca="true">IF(C1731&lt;&gt;"",SUM(INDIRECT($AH$6&amp;"C"&amp;($C$1*$A1731+9)):INDIRECT($AH$6&amp;"V"&amp;($C$1*$A1731+9))), "")</f>
        <v/>
      </c>
      <c r="N1731" s="25" t="str">
        <f aca="true">IF(C1731&lt;&gt;"",SUM(INDIRECT($AH$6&amp;"C"&amp;($C$1*$A1731+10)):INDIRECT($AH$6&amp;"V"&amp;($C$1*$A1731+10))), "")</f>
        <v/>
      </c>
      <c r="O1731" s="25" t="str">
        <f aca="true">IF(C1731&lt;&gt;"",SUM(INDIRECT($AH$6&amp;"C"&amp;($C$1*$A1731+11)):INDIRECT($AH$6&amp;"V"&amp;($C$1*$A1731+11))),"")</f>
        <v/>
      </c>
      <c r="P1731" s="25" t="str">
        <f aca="true">IF(C1731&lt;&gt;"",SUM(INDIRECT($AH$6&amp;"C"&amp;($C$1*$A1731+12)):INDIRECT($AH$6&amp;"V"&amp;($C$1*$A1731+12))),"")</f>
        <v/>
      </c>
      <c r="Q1731" s="24" t="str">
        <f aca="false">IF(C1731&lt;&gt;"",IFERROR((M1731+N1731+O1731)/(M1731+N1731+O1731+P1731),0), "")</f>
        <v/>
      </c>
      <c r="R1731" s="25" t="str">
        <f aca="true">IF(C1731&lt;&gt;"",SUM(INDIRECT($AH$6&amp;"C"&amp;($C$1*$A1731+13)):INDIRECT($AH$6&amp;"V"&amp;($C$1*$A1731+13))), "")</f>
        <v/>
      </c>
      <c r="S1731" s="25" t="str">
        <f aca="false">IF(C1731&lt;&gt;"",IFERROR((M1731+N1731+O1731+P1731)/R1731, 0),"")</f>
        <v/>
      </c>
      <c r="T1731" s="25" t="str">
        <f aca="false">IF(C1731&lt;&gt;"",IFERROR((M1731+N1731+O1731)/R1731,0),"")</f>
        <v/>
      </c>
      <c r="U1731" s="25" t="str">
        <f aca="true">IF(C1731&lt;&gt;"",IF(INDIRECT($AH$6&amp;"B"&amp;($C$1*$A1731+14))= 1,1,0),"")</f>
        <v/>
      </c>
      <c r="V1731" s="25" t="str">
        <f aca="true">IF(C1731&lt;&gt;"",IF(INDIRECT($AH$6&amp;"B"&amp;($C$1*$A1731+15))= 1,1,0),"")</f>
        <v/>
      </c>
      <c r="W1731" s="25" t="str">
        <f aca="false">IF(C1731&lt;&gt;"",($M1731*1) + ($N1731*2) + ($O1731*3) + (IF(U1731 = 1, 10, 0)) + (IF(V1731 = 1, 20, 0)),"")</f>
        <v/>
      </c>
      <c r="X1731" s="27" t="str">
        <f aca="true">IF(C1731&lt;&gt;"",IF(INDIRECT($AH$6&amp;"B"&amp;($C$1*$A1731+16))= 1,1,0),"")</f>
        <v/>
      </c>
      <c r="Y1731" s="27" t="str">
        <f aca="true">IF(D1731&lt;&gt;"",IF(INDIRECT($AH$6&amp;"B"&amp;($C$1*$A1731+17))= 1,1,0),"")</f>
        <v/>
      </c>
      <c r="Z1731" s="27" t="str">
        <f aca="true">IF(E1731&lt;&gt;"",IF(INDIRECT($AH$6&amp;"B"&amp;($C$1*$A1731+18))= 1,1,0),"")</f>
        <v/>
      </c>
      <c r="AA1731" s="27" t="str">
        <f aca="true">IF(F1731&lt;&gt;"",IF(INDIRECT($AH$6&amp;"B"&amp;($C$1*$A1731+19))= 1,1,0),"")</f>
        <v/>
      </c>
      <c r="AB1731" s="27" t="str">
        <f aca="false">IF(C1731&lt;&gt;"",IF(X1731 = 1, 5, 0) + IF(Z1731 = 1, 25, 0) + IF(AA1731 = 1, 15, 0),"")</f>
        <v/>
      </c>
      <c r="AC1731" s="57" t="str">
        <f aca="false">IF(C1731&lt;&gt;"",L1731+W1731+AB1731,"")</f>
        <v/>
      </c>
    </row>
    <row r="1732" customFormat="false" ht="12.8" hidden="false" customHeight="false" outlineLevel="0" collapsed="false">
      <c r="A1732" s="11" t="n">
        <f aca="false">A1731+1</f>
        <v>229</v>
      </c>
      <c r="B1732" s="38" t="str">
        <f aca="true">IF(INDIRECT($AH$6&amp;"B"&amp;($C$1*$A1732+2))=0, "",INDIRECT($AH$6&amp;"B"&amp;($C$1*$A1732+2)))</f>
        <v/>
      </c>
      <c r="C1732" s="19" t="str">
        <f aca="true">IF(INDIRECT($AH$6&amp;"B"&amp;($C$1*$A1732+3)) = 0, "", INDIRECT($AH$6&amp;"B"&amp;($C$1*$A1732+3)))</f>
        <v/>
      </c>
      <c r="D1732" s="19" t="str">
        <f aca="true">IF(INDIRECT($AH$6&amp;"B"&amp;($C$1*$A1732+4)) = 0, "", INDIRECT($AH$6&amp;"B"&amp;($C$1*$A1732+4)))</f>
        <v/>
      </c>
      <c r="E1732" s="19" t="str">
        <f aca="true">IF(INDIRECT($AH$6&amp;"B"&amp;($C$1*$A1732+7)) = 0, "", INDIRECT($AH$6&amp;"B"&amp;($C$1*$A1732+7)))</f>
        <v/>
      </c>
      <c r="F1732" s="20" t="str">
        <f aca="true">IF(C1732 &lt;&gt; "",IF(INDIRECT($AH$6&amp;"B"&amp;($C$1*$A1732+8)) = 0, 0, 1), "")</f>
        <v/>
      </c>
      <c r="G1732" s="20" t="n">
        <f aca="true">INDIRECT($AH$6&amp;"B"&amp;($C$1*$A1732+9))</f>
        <v>0</v>
      </c>
      <c r="H1732" s="20" t="n">
        <f aca="true">INDIRECT($AH$6&amp;"B"&amp;($C$1*$A1732+10))</f>
        <v>0</v>
      </c>
      <c r="I1732" s="20" t="n">
        <f aca="true">INDIRECT($AH$6&amp;"B"&amp;($C$1*$A1732+11))</f>
        <v>0</v>
      </c>
      <c r="J1732" s="20" t="n">
        <f aca="true">INDIRECT($AH$6&amp;"B"&amp;($C$1*$A1732+12))</f>
        <v>0</v>
      </c>
      <c r="K1732" s="21" t="str">
        <f aca="false">IF(C1732&lt;&gt;"",IFERROR((G1732+H1732+I1732)/(G1732+H1732+I1732+J1732),0), "")</f>
        <v/>
      </c>
      <c r="L1732" s="20" t="str">
        <f aca="false">IF(C1732&lt;&gt;"",(G1732* 2) +(H1732* 4) + (I1732* 6) + IF(F1732 = 1, 5, 0), "")</f>
        <v/>
      </c>
      <c r="M1732" s="25" t="str">
        <f aca="true">IF(C1732&lt;&gt;"",SUM(INDIRECT($AH$6&amp;"C"&amp;($C$1*$A1732+9)):INDIRECT($AH$6&amp;"V"&amp;($C$1*$A1732+9))), "")</f>
        <v/>
      </c>
      <c r="N1732" s="25" t="str">
        <f aca="true">IF(C1732&lt;&gt;"",SUM(INDIRECT($AH$6&amp;"C"&amp;($C$1*$A1732+10)):INDIRECT($AH$6&amp;"V"&amp;($C$1*$A1732+10))), "")</f>
        <v/>
      </c>
      <c r="O1732" s="25" t="str">
        <f aca="true">IF(C1732&lt;&gt;"",SUM(INDIRECT($AH$6&amp;"C"&amp;($C$1*$A1732+11)):INDIRECT($AH$6&amp;"V"&amp;($C$1*$A1732+11))),"")</f>
        <v/>
      </c>
      <c r="P1732" s="25" t="str">
        <f aca="true">IF(C1732&lt;&gt;"",SUM(INDIRECT($AH$6&amp;"C"&amp;($C$1*$A1732+12)):INDIRECT($AH$6&amp;"V"&amp;($C$1*$A1732+12))),"")</f>
        <v/>
      </c>
      <c r="Q1732" s="24" t="str">
        <f aca="false">IF(C1732&lt;&gt;"",IFERROR((M1732+N1732+O1732)/(M1732+N1732+O1732+P1732),0), "")</f>
        <v/>
      </c>
      <c r="R1732" s="25" t="str">
        <f aca="true">IF(C1732&lt;&gt;"",SUM(INDIRECT($AH$6&amp;"C"&amp;($C$1*$A1732+13)):INDIRECT($AH$6&amp;"V"&amp;($C$1*$A1732+13))), "")</f>
        <v/>
      </c>
      <c r="S1732" s="25" t="str">
        <f aca="false">IF(C1732&lt;&gt;"",IFERROR((M1732+N1732+O1732+P1732)/R1732, 0),"")</f>
        <v/>
      </c>
      <c r="T1732" s="25" t="str">
        <f aca="false">IF(C1732&lt;&gt;"",IFERROR((M1732+N1732+O1732)/R1732,0),"")</f>
        <v/>
      </c>
      <c r="U1732" s="25" t="str">
        <f aca="true">IF(C1732&lt;&gt;"",IF(INDIRECT($AH$6&amp;"B"&amp;($C$1*$A1732+14))= 1,1,0),"")</f>
        <v/>
      </c>
      <c r="V1732" s="25" t="str">
        <f aca="true">IF(C1732&lt;&gt;"",IF(INDIRECT($AH$6&amp;"B"&amp;($C$1*$A1732+15))= 1,1,0),"")</f>
        <v/>
      </c>
      <c r="W1732" s="25" t="str">
        <f aca="false">IF(C1732&lt;&gt;"",($M1732*1) + ($N1732*2) + ($O1732*3) + (IF(U1732 = 1, 10, 0)) + (IF(V1732 = 1, 20, 0)),"")</f>
        <v/>
      </c>
      <c r="X1732" s="27" t="str">
        <f aca="true">IF(C1732&lt;&gt;"",IF(INDIRECT($AH$6&amp;"B"&amp;($C$1*$A1732+16))= 1,1,0),"")</f>
        <v/>
      </c>
      <c r="Y1732" s="27" t="str">
        <f aca="true">IF(D1732&lt;&gt;"",IF(INDIRECT($AH$6&amp;"B"&amp;($C$1*$A1732+17))= 1,1,0),"")</f>
        <v/>
      </c>
      <c r="Z1732" s="27" t="str">
        <f aca="true">IF(E1732&lt;&gt;"",IF(INDIRECT($AH$6&amp;"B"&amp;($C$1*$A1732+18))= 1,1,0),"")</f>
        <v/>
      </c>
      <c r="AA1732" s="27" t="str">
        <f aca="true">IF(F1732&lt;&gt;"",IF(INDIRECT($AH$6&amp;"B"&amp;($C$1*$A1732+19))= 1,1,0),"")</f>
        <v/>
      </c>
      <c r="AB1732" s="27" t="str">
        <f aca="false">IF(C1732&lt;&gt;"",IF(X1732 = 1, 5, 0) + IF(Z1732 = 1, 25, 0) + IF(AA1732 = 1, 15, 0),"")</f>
        <v/>
      </c>
      <c r="AC1732" s="57" t="str">
        <f aca="false">IF(C1732&lt;&gt;"",L1732+W1732+AB1732,"")</f>
        <v/>
      </c>
    </row>
    <row r="1733" customFormat="false" ht="12.8" hidden="false" customHeight="false" outlineLevel="0" collapsed="false">
      <c r="A1733" s="11" t="n">
        <f aca="false">A1732+1</f>
        <v>230</v>
      </c>
      <c r="B1733" s="38" t="str">
        <f aca="true">IF(INDIRECT($AH$6&amp;"B"&amp;($C$1*$A1733+2))=0, "",INDIRECT($AH$6&amp;"B"&amp;($C$1*$A1733+2)))</f>
        <v/>
      </c>
      <c r="C1733" s="19" t="str">
        <f aca="true">IF(INDIRECT($AH$6&amp;"B"&amp;($C$1*$A1733+3)) = 0, "", INDIRECT($AH$6&amp;"B"&amp;($C$1*$A1733+3)))</f>
        <v/>
      </c>
      <c r="D1733" s="19" t="str">
        <f aca="true">IF(INDIRECT($AH$6&amp;"B"&amp;($C$1*$A1733+4)) = 0, "", INDIRECT($AH$6&amp;"B"&amp;($C$1*$A1733+4)))</f>
        <v/>
      </c>
      <c r="E1733" s="19" t="str">
        <f aca="true">IF(INDIRECT($AH$6&amp;"B"&amp;($C$1*$A1733+7)) = 0, "", INDIRECT($AH$6&amp;"B"&amp;($C$1*$A1733+7)))</f>
        <v/>
      </c>
      <c r="F1733" s="20" t="str">
        <f aca="true">IF(C1733 &lt;&gt; "",IF(INDIRECT($AH$6&amp;"B"&amp;($C$1*$A1733+8)) = 0, 0, 1), "")</f>
        <v/>
      </c>
      <c r="G1733" s="20" t="n">
        <f aca="true">INDIRECT($AH$6&amp;"B"&amp;($C$1*$A1733+9))</f>
        <v>0</v>
      </c>
      <c r="H1733" s="20" t="n">
        <f aca="true">INDIRECT($AH$6&amp;"B"&amp;($C$1*$A1733+10))</f>
        <v>0</v>
      </c>
      <c r="I1733" s="20" t="n">
        <f aca="true">INDIRECT($AH$6&amp;"B"&amp;($C$1*$A1733+11))</f>
        <v>0</v>
      </c>
      <c r="J1733" s="20" t="n">
        <f aca="true">INDIRECT($AH$6&amp;"B"&amp;($C$1*$A1733+12))</f>
        <v>0</v>
      </c>
      <c r="K1733" s="21" t="str">
        <f aca="false">IF(C1733&lt;&gt;"",IFERROR((G1733+H1733+I1733)/(G1733+H1733+I1733+J1733),0), "")</f>
        <v/>
      </c>
      <c r="L1733" s="20" t="str">
        <f aca="false">IF(C1733&lt;&gt;"",(G1733* 2) +(H1733* 4) + (I1733* 6) + IF(F1733 = 1, 5, 0), "")</f>
        <v/>
      </c>
      <c r="M1733" s="25" t="str">
        <f aca="true">IF(C1733&lt;&gt;"",SUM(INDIRECT($AH$6&amp;"C"&amp;($C$1*$A1733+9)):INDIRECT($AH$6&amp;"V"&amp;($C$1*$A1733+9))), "")</f>
        <v/>
      </c>
      <c r="N1733" s="25" t="str">
        <f aca="true">IF(C1733&lt;&gt;"",SUM(INDIRECT($AH$6&amp;"C"&amp;($C$1*$A1733+10)):INDIRECT($AH$6&amp;"V"&amp;($C$1*$A1733+10))), "")</f>
        <v/>
      </c>
      <c r="O1733" s="25" t="str">
        <f aca="true">IF(C1733&lt;&gt;"",SUM(INDIRECT($AH$6&amp;"C"&amp;($C$1*$A1733+11)):INDIRECT($AH$6&amp;"V"&amp;($C$1*$A1733+11))),"")</f>
        <v/>
      </c>
      <c r="P1733" s="25" t="str">
        <f aca="true">IF(C1733&lt;&gt;"",SUM(INDIRECT($AH$6&amp;"C"&amp;($C$1*$A1733+12)):INDIRECT($AH$6&amp;"V"&amp;($C$1*$A1733+12))),"")</f>
        <v/>
      </c>
      <c r="Q1733" s="24" t="str">
        <f aca="false">IF(C1733&lt;&gt;"",IFERROR((M1733+N1733+O1733)/(M1733+N1733+O1733+P1733),0), "")</f>
        <v/>
      </c>
      <c r="R1733" s="25" t="str">
        <f aca="true">IF(C1733&lt;&gt;"",SUM(INDIRECT($AH$6&amp;"C"&amp;($C$1*$A1733+13)):INDIRECT($AH$6&amp;"V"&amp;($C$1*$A1733+13))), "")</f>
        <v/>
      </c>
      <c r="S1733" s="25" t="str">
        <f aca="false">IF(C1733&lt;&gt;"",IFERROR((M1733+N1733+O1733+P1733)/R1733, 0),"")</f>
        <v/>
      </c>
      <c r="T1733" s="25" t="str">
        <f aca="false">IF(C1733&lt;&gt;"",IFERROR((M1733+N1733+O1733)/R1733,0),"")</f>
        <v/>
      </c>
      <c r="U1733" s="25" t="str">
        <f aca="true">IF(C1733&lt;&gt;"",IF(INDIRECT($AH$6&amp;"B"&amp;($C$1*$A1733+14))= 1,1,0),"")</f>
        <v/>
      </c>
      <c r="V1733" s="25" t="str">
        <f aca="true">IF(C1733&lt;&gt;"",IF(INDIRECT($AH$6&amp;"B"&amp;($C$1*$A1733+15))= 1,1,0),"")</f>
        <v/>
      </c>
      <c r="W1733" s="25" t="str">
        <f aca="false">IF(C1733&lt;&gt;"",($M1733*1) + ($N1733*2) + ($O1733*3) + (IF(U1733 = 1, 10, 0)) + (IF(V1733 = 1, 20, 0)),"")</f>
        <v/>
      </c>
      <c r="X1733" s="27" t="str">
        <f aca="true">IF(C1733&lt;&gt;"",IF(INDIRECT($AH$6&amp;"B"&amp;($C$1*$A1733+16))= 1,1,0),"")</f>
        <v/>
      </c>
      <c r="Y1733" s="27" t="str">
        <f aca="true">IF(D1733&lt;&gt;"",IF(INDIRECT($AH$6&amp;"B"&amp;($C$1*$A1733+17))= 1,1,0),"")</f>
        <v/>
      </c>
      <c r="Z1733" s="27" t="str">
        <f aca="true">IF(E1733&lt;&gt;"",IF(INDIRECT($AH$6&amp;"B"&amp;($C$1*$A1733+18))= 1,1,0),"")</f>
        <v/>
      </c>
      <c r="AA1733" s="27" t="str">
        <f aca="true">IF(F1733&lt;&gt;"",IF(INDIRECT($AH$6&amp;"B"&amp;($C$1*$A1733+19))= 1,1,0),"")</f>
        <v/>
      </c>
      <c r="AB1733" s="27" t="str">
        <f aca="false">IF(C1733&lt;&gt;"",IF(X1733 = 1, 5, 0) + IF(Z1733 = 1, 25, 0) + IF(AA1733 = 1, 15, 0),"")</f>
        <v/>
      </c>
      <c r="AC1733" s="57" t="str">
        <f aca="false">IF(C1733&lt;&gt;"",L1733+W1733+AB1733,"")</f>
        <v/>
      </c>
    </row>
    <row r="1734" customFormat="false" ht="12.8" hidden="false" customHeight="false" outlineLevel="0" collapsed="false">
      <c r="A1734" s="11" t="n">
        <f aca="false">A1733+1</f>
        <v>231</v>
      </c>
      <c r="B1734" s="38" t="str">
        <f aca="true">IF(INDIRECT($AH$6&amp;"B"&amp;($C$1*$A1734+2))=0, "",INDIRECT($AH$6&amp;"B"&amp;($C$1*$A1734+2)))</f>
        <v/>
      </c>
      <c r="C1734" s="19" t="str">
        <f aca="true">IF(INDIRECT($AH$6&amp;"B"&amp;($C$1*$A1734+3)) = 0, "", INDIRECT($AH$6&amp;"B"&amp;($C$1*$A1734+3)))</f>
        <v/>
      </c>
      <c r="D1734" s="19" t="str">
        <f aca="true">IF(INDIRECT($AH$6&amp;"B"&amp;($C$1*$A1734+4)) = 0, "", INDIRECT($AH$6&amp;"B"&amp;($C$1*$A1734+4)))</f>
        <v/>
      </c>
      <c r="E1734" s="19" t="str">
        <f aca="true">IF(INDIRECT($AH$6&amp;"B"&amp;($C$1*$A1734+7)) = 0, "", INDIRECT($AH$6&amp;"B"&amp;($C$1*$A1734+7)))</f>
        <v/>
      </c>
      <c r="F1734" s="20" t="str">
        <f aca="true">IF(C1734 &lt;&gt; "",IF(INDIRECT($AH$6&amp;"B"&amp;($C$1*$A1734+8)) = 0, 0, 1), "")</f>
        <v/>
      </c>
      <c r="G1734" s="20" t="n">
        <f aca="true">INDIRECT($AH$6&amp;"B"&amp;($C$1*$A1734+9))</f>
        <v>0</v>
      </c>
      <c r="H1734" s="20" t="n">
        <f aca="true">INDIRECT($AH$6&amp;"B"&amp;($C$1*$A1734+10))</f>
        <v>0</v>
      </c>
      <c r="I1734" s="20" t="n">
        <f aca="true">INDIRECT($AH$6&amp;"B"&amp;($C$1*$A1734+11))</f>
        <v>0</v>
      </c>
      <c r="J1734" s="20" t="n">
        <f aca="true">INDIRECT($AH$6&amp;"B"&amp;($C$1*$A1734+12))</f>
        <v>0</v>
      </c>
      <c r="K1734" s="21" t="str">
        <f aca="false">IF(C1734&lt;&gt;"",IFERROR((G1734+H1734+I1734)/(G1734+H1734+I1734+J1734),0), "")</f>
        <v/>
      </c>
      <c r="L1734" s="20" t="str">
        <f aca="false">IF(C1734&lt;&gt;"",(G1734* 2) +(H1734* 4) + (I1734* 6) + IF(F1734 = 1, 5, 0), "")</f>
        <v/>
      </c>
      <c r="M1734" s="25" t="str">
        <f aca="true">IF(C1734&lt;&gt;"",SUM(INDIRECT($AH$6&amp;"C"&amp;($C$1*$A1734+9)):INDIRECT($AH$6&amp;"V"&amp;($C$1*$A1734+9))), "")</f>
        <v/>
      </c>
      <c r="N1734" s="25" t="str">
        <f aca="true">IF(C1734&lt;&gt;"",SUM(INDIRECT($AH$6&amp;"C"&amp;($C$1*$A1734+10)):INDIRECT($AH$6&amp;"V"&amp;($C$1*$A1734+10))), "")</f>
        <v/>
      </c>
      <c r="O1734" s="25" t="str">
        <f aca="true">IF(C1734&lt;&gt;"",SUM(INDIRECT($AH$6&amp;"C"&amp;($C$1*$A1734+11)):INDIRECT($AH$6&amp;"V"&amp;($C$1*$A1734+11))),"")</f>
        <v/>
      </c>
      <c r="P1734" s="25" t="str">
        <f aca="true">IF(C1734&lt;&gt;"",SUM(INDIRECT($AH$6&amp;"C"&amp;($C$1*$A1734+12)):INDIRECT($AH$6&amp;"V"&amp;($C$1*$A1734+12))),"")</f>
        <v/>
      </c>
      <c r="Q1734" s="24" t="str">
        <f aca="false">IF(C1734&lt;&gt;"",IFERROR((M1734+N1734+O1734)/(M1734+N1734+O1734+P1734),0), "")</f>
        <v/>
      </c>
      <c r="R1734" s="25" t="str">
        <f aca="true">IF(C1734&lt;&gt;"",SUM(INDIRECT($AH$6&amp;"C"&amp;($C$1*$A1734+13)):INDIRECT($AH$6&amp;"V"&amp;($C$1*$A1734+13))), "")</f>
        <v/>
      </c>
      <c r="S1734" s="25" t="str">
        <f aca="false">IF(C1734&lt;&gt;"",IFERROR((M1734+N1734+O1734+P1734)/R1734, 0),"")</f>
        <v/>
      </c>
      <c r="T1734" s="25" t="str">
        <f aca="false">IF(C1734&lt;&gt;"",IFERROR((M1734+N1734+O1734)/R1734,0),"")</f>
        <v/>
      </c>
      <c r="U1734" s="25" t="str">
        <f aca="true">IF(C1734&lt;&gt;"",IF(INDIRECT($AH$6&amp;"B"&amp;($C$1*$A1734+14))= 1,1,0),"")</f>
        <v/>
      </c>
      <c r="V1734" s="25" t="str">
        <f aca="true">IF(C1734&lt;&gt;"",IF(INDIRECT($AH$6&amp;"B"&amp;($C$1*$A1734+15))= 1,1,0),"")</f>
        <v/>
      </c>
      <c r="W1734" s="25" t="str">
        <f aca="false">IF(C1734&lt;&gt;"",($M1734*1) + ($N1734*2) + ($O1734*3) + (IF(U1734 = 1, 10, 0)) + (IF(V1734 = 1, 20, 0)),"")</f>
        <v/>
      </c>
      <c r="X1734" s="27" t="str">
        <f aca="true">IF(C1734&lt;&gt;"",IF(INDIRECT($AH$6&amp;"B"&amp;($C$1*$A1734+16))= 1,1,0),"")</f>
        <v/>
      </c>
      <c r="Y1734" s="27" t="str">
        <f aca="true">IF(D1734&lt;&gt;"",IF(INDIRECT($AH$6&amp;"B"&amp;($C$1*$A1734+17))= 1,1,0),"")</f>
        <v/>
      </c>
      <c r="Z1734" s="27" t="str">
        <f aca="true">IF(E1734&lt;&gt;"",IF(INDIRECT($AH$6&amp;"B"&amp;($C$1*$A1734+18))= 1,1,0),"")</f>
        <v/>
      </c>
      <c r="AA1734" s="27" t="str">
        <f aca="true">IF(F1734&lt;&gt;"",IF(INDIRECT($AH$6&amp;"B"&amp;($C$1*$A1734+19))= 1,1,0),"")</f>
        <v/>
      </c>
      <c r="AB1734" s="27" t="str">
        <f aca="false">IF(C1734&lt;&gt;"",IF(X1734 = 1, 5, 0) + IF(Z1734 = 1, 25, 0) + IF(AA1734 = 1, 15, 0),"")</f>
        <v/>
      </c>
      <c r="AC1734" s="57" t="str">
        <f aca="false">IF(C1734&lt;&gt;"",L1734+W1734+AB1734,"")</f>
        <v/>
      </c>
    </row>
    <row r="1735" customFormat="false" ht="12.8" hidden="false" customHeight="false" outlineLevel="0" collapsed="false">
      <c r="A1735" s="11" t="n">
        <f aca="false">A1734+1</f>
        <v>232</v>
      </c>
      <c r="B1735" s="38" t="str">
        <f aca="true">IF(INDIRECT($AH$6&amp;"B"&amp;($C$1*$A1735+2))=0, "",INDIRECT($AH$6&amp;"B"&amp;($C$1*$A1735+2)))</f>
        <v/>
      </c>
      <c r="C1735" s="19" t="str">
        <f aca="true">IF(INDIRECT($AH$6&amp;"B"&amp;($C$1*$A1735+3)) = 0, "", INDIRECT($AH$6&amp;"B"&amp;($C$1*$A1735+3)))</f>
        <v/>
      </c>
      <c r="D1735" s="19" t="str">
        <f aca="true">IF(INDIRECT($AH$6&amp;"B"&amp;($C$1*$A1735+4)) = 0, "", INDIRECT($AH$6&amp;"B"&amp;($C$1*$A1735+4)))</f>
        <v/>
      </c>
      <c r="E1735" s="19" t="str">
        <f aca="true">IF(INDIRECT($AH$6&amp;"B"&amp;($C$1*$A1735+7)) = 0, "", INDIRECT($AH$6&amp;"B"&amp;($C$1*$A1735+7)))</f>
        <v/>
      </c>
      <c r="F1735" s="20" t="str">
        <f aca="true">IF(C1735 &lt;&gt; "",IF(INDIRECT($AH$6&amp;"B"&amp;($C$1*$A1735+8)) = 0, 0, 1), "")</f>
        <v/>
      </c>
      <c r="G1735" s="20" t="n">
        <f aca="true">INDIRECT($AH$6&amp;"B"&amp;($C$1*$A1735+9))</f>
        <v>0</v>
      </c>
      <c r="H1735" s="20" t="n">
        <f aca="true">INDIRECT($AH$6&amp;"B"&amp;($C$1*$A1735+10))</f>
        <v>0</v>
      </c>
      <c r="I1735" s="20" t="n">
        <f aca="true">INDIRECT($AH$6&amp;"B"&amp;($C$1*$A1735+11))</f>
        <v>0</v>
      </c>
      <c r="J1735" s="20" t="n">
        <f aca="true">INDIRECT($AH$6&amp;"B"&amp;($C$1*$A1735+12))</f>
        <v>0</v>
      </c>
      <c r="K1735" s="21" t="str">
        <f aca="false">IF(C1735&lt;&gt;"",IFERROR((G1735+H1735+I1735)/(G1735+H1735+I1735+J1735),0), "")</f>
        <v/>
      </c>
      <c r="L1735" s="20" t="str">
        <f aca="false">IF(C1735&lt;&gt;"",(G1735* 2) +(H1735* 4) + (I1735* 6) + IF(F1735 = 1, 5, 0), "")</f>
        <v/>
      </c>
      <c r="M1735" s="25" t="str">
        <f aca="true">IF(C1735&lt;&gt;"",SUM(INDIRECT($AH$6&amp;"C"&amp;($C$1*$A1735+9)):INDIRECT($AH$6&amp;"V"&amp;($C$1*$A1735+9))), "")</f>
        <v/>
      </c>
      <c r="N1735" s="25" t="str">
        <f aca="true">IF(C1735&lt;&gt;"",SUM(INDIRECT($AH$6&amp;"C"&amp;($C$1*$A1735+10)):INDIRECT($AH$6&amp;"V"&amp;($C$1*$A1735+10))), "")</f>
        <v/>
      </c>
      <c r="O1735" s="25" t="str">
        <f aca="true">IF(C1735&lt;&gt;"",SUM(INDIRECT($AH$6&amp;"C"&amp;($C$1*$A1735+11)):INDIRECT($AH$6&amp;"V"&amp;($C$1*$A1735+11))),"")</f>
        <v/>
      </c>
      <c r="P1735" s="25" t="str">
        <f aca="true">IF(C1735&lt;&gt;"",SUM(INDIRECT($AH$6&amp;"C"&amp;($C$1*$A1735+12)):INDIRECT($AH$6&amp;"V"&amp;($C$1*$A1735+12))),"")</f>
        <v/>
      </c>
      <c r="Q1735" s="24" t="str">
        <f aca="false">IF(C1735&lt;&gt;"",IFERROR((M1735+N1735+O1735)/(M1735+N1735+O1735+P1735),0), "")</f>
        <v/>
      </c>
      <c r="R1735" s="25" t="str">
        <f aca="true">IF(C1735&lt;&gt;"",SUM(INDIRECT($AH$6&amp;"C"&amp;($C$1*$A1735+13)):INDIRECT($AH$6&amp;"V"&amp;($C$1*$A1735+13))), "")</f>
        <v/>
      </c>
      <c r="S1735" s="25" t="str">
        <f aca="false">IF(C1735&lt;&gt;"",IFERROR((M1735+N1735+O1735+P1735)/R1735, 0),"")</f>
        <v/>
      </c>
      <c r="T1735" s="25" t="str">
        <f aca="false">IF(C1735&lt;&gt;"",IFERROR((M1735+N1735+O1735)/R1735,0),"")</f>
        <v/>
      </c>
      <c r="U1735" s="25" t="str">
        <f aca="true">IF(C1735&lt;&gt;"",IF(INDIRECT($AH$6&amp;"B"&amp;($C$1*$A1735+14))= 1,1,0),"")</f>
        <v/>
      </c>
      <c r="V1735" s="25" t="str">
        <f aca="true">IF(C1735&lt;&gt;"",IF(INDIRECT($AH$6&amp;"B"&amp;($C$1*$A1735+15))= 1,1,0),"")</f>
        <v/>
      </c>
      <c r="W1735" s="25" t="str">
        <f aca="false">IF(C1735&lt;&gt;"",($M1735*1) + ($N1735*2) + ($O1735*3) + (IF(U1735 = 1, 10, 0)) + (IF(V1735 = 1, 20, 0)),"")</f>
        <v/>
      </c>
      <c r="X1735" s="27" t="str">
        <f aca="true">IF(C1735&lt;&gt;"",IF(INDIRECT($AH$6&amp;"B"&amp;($C$1*$A1735+16))= 1,1,0),"")</f>
        <v/>
      </c>
      <c r="Y1735" s="27" t="str">
        <f aca="true">IF(D1735&lt;&gt;"",IF(INDIRECT($AH$6&amp;"B"&amp;($C$1*$A1735+17))= 1,1,0),"")</f>
        <v/>
      </c>
      <c r="Z1735" s="27" t="str">
        <f aca="true">IF(E1735&lt;&gt;"",IF(INDIRECT($AH$6&amp;"B"&amp;($C$1*$A1735+18))= 1,1,0),"")</f>
        <v/>
      </c>
      <c r="AA1735" s="27" t="str">
        <f aca="true">IF(F1735&lt;&gt;"",IF(INDIRECT($AH$6&amp;"B"&amp;($C$1*$A1735+19))= 1,1,0),"")</f>
        <v/>
      </c>
      <c r="AB1735" s="27" t="str">
        <f aca="false">IF(C1735&lt;&gt;"",IF(X1735 = 1, 5, 0) + IF(Z1735 = 1, 25, 0) + IF(AA1735 = 1, 15, 0),"")</f>
        <v/>
      </c>
      <c r="AC1735" s="57" t="str">
        <f aca="false">IF(C1735&lt;&gt;"",L1735+W1735+AB1735,"")</f>
        <v/>
      </c>
    </row>
    <row r="1736" customFormat="false" ht="12.8" hidden="false" customHeight="false" outlineLevel="0" collapsed="false">
      <c r="A1736" s="11" t="n">
        <f aca="false">A1735+1</f>
        <v>233</v>
      </c>
      <c r="B1736" s="38" t="str">
        <f aca="true">IF(INDIRECT($AH$6&amp;"B"&amp;($C$1*$A1736+2))=0, "",INDIRECT($AH$6&amp;"B"&amp;($C$1*$A1736+2)))</f>
        <v/>
      </c>
      <c r="C1736" s="19" t="str">
        <f aca="true">IF(INDIRECT($AH$6&amp;"B"&amp;($C$1*$A1736+3)) = 0, "", INDIRECT($AH$6&amp;"B"&amp;($C$1*$A1736+3)))</f>
        <v/>
      </c>
      <c r="D1736" s="19" t="str">
        <f aca="true">IF(INDIRECT($AH$6&amp;"B"&amp;($C$1*$A1736+4)) = 0, "", INDIRECT($AH$6&amp;"B"&amp;($C$1*$A1736+4)))</f>
        <v/>
      </c>
      <c r="E1736" s="19" t="str">
        <f aca="true">IF(INDIRECT($AH$6&amp;"B"&amp;($C$1*$A1736+7)) = 0, "", INDIRECT($AH$6&amp;"B"&amp;($C$1*$A1736+7)))</f>
        <v/>
      </c>
      <c r="F1736" s="20" t="str">
        <f aca="true">IF(C1736 &lt;&gt; "",IF(INDIRECT($AH$6&amp;"B"&amp;($C$1*$A1736+8)) = 0, 0, 1), "")</f>
        <v/>
      </c>
      <c r="G1736" s="20" t="n">
        <f aca="true">INDIRECT($AH$6&amp;"B"&amp;($C$1*$A1736+9))</f>
        <v>0</v>
      </c>
      <c r="H1736" s="20" t="n">
        <f aca="true">INDIRECT($AH$6&amp;"B"&amp;($C$1*$A1736+10))</f>
        <v>0</v>
      </c>
      <c r="I1736" s="20" t="n">
        <f aca="true">INDIRECT($AH$6&amp;"B"&amp;($C$1*$A1736+11))</f>
        <v>0</v>
      </c>
      <c r="J1736" s="20" t="n">
        <f aca="true">INDIRECT($AH$6&amp;"B"&amp;($C$1*$A1736+12))</f>
        <v>0</v>
      </c>
      <c r="K1736" s="21" t="str">
        <f aca="false">IF(C1736&lt;&gt;"",IFERROR((G1736+H1736+I1736)/(G1736+H1736+I1736+J1736),0), "")</f>
        <v/>
      </c>
      <c r="L1736" s="20" t="str">
        <f aca="false">IF(C1736&lt;&gt;"",(G1736* 2) +(H1736* 4) + (I1736* 6) + IF(F1736 = 1, 5, 0), "")</f>
        <v/>
      </c>
      <c r="M1736" s="25" t="str">
        <f aca="true">IF(C1736&lt;&gt;"",SUM(INDIRECT($AH$6&amp;"C"&amp;($C$1*$A1736+9)):INDIRECT($AH$6&amp;"V"&amp;($C$1*$A1736+9))), "")</f>
        <v/>
      </c>
      <c r="N1736" s="25" t="str">
        <f aca="true">IF(C1736&lt;&gt;"",SUM(INDIRECT($AH$6&amp;"C"&amp;($C$1*$A1736+10)):INDIRECT($AH$6&amp;"V"&amp;($C$1*$A1736+10))), "")</f>
        <v/>
      </c>
      <c r="O1736" s="25" t="str">
        <f aca="true">IF(C1736&lt;&gt;"",SUM(INDIRECT($AH$6&amp;"C"&amp;($C$1*$A1736+11)):INDIRECT($AH$6&amp;"V"&amp;($C$1*$A1736+11))),"")</f>
        <v/>
      </c>
      <c r="P1736" s="25" t="str">
        <f aca="true">IF(C1736&lt;&gt;"",SUM(INDIRECT($AH$6&amp;"C"&amp;($C$1*$A1736+12)):INDIRECT($AH$6&amp;"V"&amp;($C$1*$A1736+12))),"")</f>
        <v/>
      </c>
      <c r="Q1736" s="24" t="str">
        <f aca="false">IF(C1736&lt;&gt;"",IFERROR((M1736+N1736+O1736)/(M1736+N1736+O1736+P1736),0), "")</f>
        <v/>
      </c>
      <c r="R1736" s="25" t="str">
        <f aca="true">IF(C1736&lt;&gt;"",SUM(INDIRECT($AH$6&amp;"C"&amp;($C$1*$A1736+13)):INDIRECT($AH$6&amp;"V"&amp;($C$1*$A1736+13))), "")</f>
        <v/>
      </c>
      <c r="S1736" s="25" t="str">
        <f aca="false">IF(C1736&lt;&gt;"",IFERROR((M1736+N1736+O1736+P1736)/R1736, 0),"")</f>
        <v/>
      </c>
      <c r="T1736" s="25" t="str">
        <f aca="false">IF(C1736&lt;&gt;"",IFERROR((M1736+N1736+O1736)/R1736,0),"")</f>
        <v/>
      </c>
      <c r="U1736" s="25" t="str">
        <f aca="true">IF(C1736&lt;&gt;"",IF(INDIRECT($AH$6&amp;"B"&amp;($C$1*$A1736+14))= 1,1,0),"")</f>
        <v/>
      </c>
      <c r="V1736" s="25" t="str">
        <f aca="true">IF(C1736&lt;&gt;"",IF(INDIRECT($AH$6&amp;"B"&amp;($C$1*$A1736+15))= 1,1,0),"")</f>
        <v/>
      </c>
      <c r="W1736" s="25" t="str">
        <f aca="false">IF(C1736&lt;&gt;"",($M1736*1) + ($N1736*2) + ($O1736*3) + (IF(U1736 = 1, 10, 0)) + (IF(V1736 = 1, 20, 0)),"")</f>
        <v/>
      </c>
      <c r="X1736" s="27" t="str">
        <f aca="true">IF(C1736&lt;&gt;"",IF(INDIRECT($AH$6&amp;"B"&amp;($C$1*$A1736+16))= 1,1,0),"")</f>
        <v/>
      </c>
      <c r="Y1736" s="27" t="str">
        <f aca="true">IF(D1736&lt;&gt;"",IF(INDIRECT($AH$6&amp;"B"&amp;($C$1*$A1736+17))= 1,1,0),"")</f>
        <v/>
      </c>
      <c r="Z1736" s="27" t="str">
        <f aca="true">IF(E1736&lt;&gt;"",IF(INDIRECT($AH$6&amp;"B"&amp;($C$1*$A1736+18))= 1,1,0),"")</f>
        <v/>
      </c>
      <c r="AA1736" s="27" t="str">
        <f aca="true">IF(F1736&lt;&gt;"",IF(INDIRECT($AH$6&amp;"B"&amp;($C$1*$A1736+19))= 1,1,0),"")</f>
        <v/>
      </c>
      <c r="AB1736" s="27" t="str">
        <f aca="false">IF(C1736&lt;&gt;"",IF(X1736 = 1, 5, 0) + IF(Z1736 = 1, 25, 0) + IF(AA1736 = 1, 15, 0),"")</f>
        <v/>
      </c>
      <c r="AC1736" s="57" t="str">
        <f aca="false">IF(C1736&lt;&gt;"",L1736+W1736+AB1736,"")</f>
        <v/>
      </c>
    </row>
    <row r="1737" customFormat="false" ht="12.8" hidden="false" customHeight="false" outlineLevel="0" collapsed="false">
      <c r="A1737" s="11" t="n">
        <f aca="false">A1736+1</f>
        <v>234</v>
      </c>
      <c r="B1737" s="38" t="str">
        <f aca="true">IF(INDIRECT($AH$6&amp;"B"&amp;($C$1*$A1737+2))=0, "",INDIRECT($AH$6&amp;"B"&amp;($C$1*$A1737+2)))</f>
        <v/>
      </c>
      <c r="C1737" s="19" t="str">
        <f aca="true">IF(INDIRECT($AH$6&amp;"B"&amp;($C$1*$A1737+3)) = 0, "", INDIRECT($AH$6&amp;"B"&amp;($C$1*$A1737+3)))</f>
        <v/>
      </c>
      <c r="D1737" s="19" t="str">
        <f aca="true">IF(INDIRECT($AH$6&amp;"B"&amp;($C$1*$A1737+4)) = 0, "", INDIRECT($AH$6&amp;"B"&amp;($C$1*$A1737+4)))</f>
        <v/>
      </c>
      <c r="E1737" s="19" t="str">
        <f aca="true">IF(INDIRECT($AH$6&amp;"B"&amp;($C$1*$A1737+7)) = 0, "", INDIRECT($AH$6&amp;"B"&amp;($C$1*$A1737+7)))</f>
        <v/>
      </c>
      <c r="F1737" s="20" t="str">
        <f aca="true">IF(C1737 &lt;&gt; "",IF(INDIRECT($AH$6&amp;"B"&amp;($C$1*$A1737+8)) = 0, 0, 1), "")</f>
        <v/>
      </c>
      <c r="G1737" s="20" t="n">
        <f aca="true">INDIRECT($AH$6&amp;"B"&amp;($C$1*$A1737+9))</f>
        <v>0</v>
      </c>
      <c r="H1737" s="20" t="n">
        <f aca="true">INDIRECT($AH$6&amp;"B"&amp;($C$1*$A1737+10))</f>
        <v>0</v>
      </c>
      <c r="I1737" s="20" t="n">
        <f aca="true">INDIRECT($AH$6&amp;"B"&amp;($C$1*$A1737+11))</f>
        <v>0</v>
      </c>
      <c r="J1737" s="20" t="n">
        <f aca="true">INDIRECT($AH$6&amp;"B"&amp;($C$1*$A1737+12))</f>
        <v>0</v>
      </c>
      <c r="K1737" s="21" t="str">
        <f aca="false">IF(C1737&lt;&gt;"",IFERROR((G1737+H1737+I1737)/(G1737+H1737+I1737+J1737),0), "")</f>
        <v/>
      </c>
      <c r="L1737" s="20" t="str">
        <f aca="false">IF(C1737&lt;&gt;"",(G1737* 2) +(H1737* 4) + (I1737* 6) + IF(F1737 = 1, 5, 0), "")</f>
        <v/>
      </c>
      <c r="M1737" s="25" t="str">
        <f aca="true">IF(C1737&lt;&gt;"",SUM(INDIRECT($AH$6&amp;"C"&amp;($C$1*$A1737+9)):INDIRECT($AH$6&amp;"V"&amp;($C$1*$A1737+9))), "")</f>
        <v/>
      </c>
      <c r="N1737" s="25" t="str">
        <f aca="true">IF(C1737&lt;&gt;"",SUM(INDIRECT($AH$6&amp;"C"&amp;($C$1*$A1737+10)):INDIRECT($AH$6&amp;"V"&amp;($C$1*$A1737+10))), "")</f>
        <v/>
      </c>
      <c r="O1737" s="25" t="str">
        <f aca="true">IF(C1737&lt;&gt;"",SUM(INDIRECT($AH$6&amp;"C"&amp;($C$1*$A1737+11)):INDIRECT($AH$6&amp;"V"&amp;($C$1*$A1737+11))),"")</f>
        <v/>
      </c>
      <c r="P1737" s="25" t="str">
        <f aca="true">IF(C1737&lt;&gt;"",SUM(INDIRECT($AH$6&amp;"C"&amp;($C$1*$A1737+12)):INDIRECT($AH$6&amp;"V"&amp;($C$1*$A1737+12))),"")</f>
        <v/>
      </c>
      <c r="Q1737" s="24" t="str">
        <f aca="false">IF(C1737&lt;&gt;"",IFERROR((M1737+N1737+O1737)/(M1737+N1737+O1737+P1737),0), "")</f>
        <v/>
      </c>
      <c r="R1737" s="25" t="str">
        <f aca="true">IF(C1737&lt;&gt;"",SUM(INDIRECT($AH$6&amp;"C"&amp;($C$1*$A1737+13)):INDIRECT($AH$6&amp;"V"&amp;($C$1*$A1737+13))), "")</f>
        <v/>
      </c>
      <c r="S1737" s="25" t="str">
        <f aca="false">IF(C1737&lt;&gt;"",IFERROR((M1737+N1737+O1737+P1737)/R1737, 0),"")</f>
        <v/>
      </c>
      <c r="T1737" s="25" t="str">
        <f aca="false">IF(C1737&lt;&gt;"",IFERROR((M1737+N1737+O1737)/R1737,0),"")</f>
        <v/>
      </c>
      <c r="U1737" s="25" t="str">
        <f aca="true">IF(C1737&lt;&gt;"",IF(INDIRECT($AH$6&amp;"B"&amp;($C$1*$A1737+14))= 1,1,0),"")</f>
        <v/>
      </c>
      <c r="V1737" s="25" t="str">
        <f aca="true">IF(C1737&lt;&gt;"",IF(INDIRECT($AH$6&amp;"B"&amp;($C$1*$A1737+15))= 1,1,0),"")</f>
        <v/>
      </c>
      <c r="W1737" s="25" t="str">
        <f aca="false">IF(C1737&lt;&gt;"",($M1737*1) + ($N1737*2) + ($O1737*3) + (IF(U1737 = 1, 10, 0)) + (IF(V1737 = 1, 20, 0)),"")</f>
        <v/>
      </c>
      <c r="X1737" s="27" t="str">
        <f aca="true">IF(C1737&lt;&gt;"",IF(INDIRECT($AH$6&amp;"B"&amp;($C$1*$A1737+16))= 1,1,0),"")</f>
        <v/>
      </c>
      <c r="Y1737" s="27" t="str">
        <f aca="true">IF(D1737&lt;&gt;"",IF(INDIRECT($AH$6&amp;"B"&amp;($C$1*$A1737+17))= 1,1,0),"")</f>
        <v/>
      </c>
      <c r="Z1737" s="27" t="str">
        <f aca="true">IF(E1737&lt;&gt;"",IF(INDIRECT($AH$6&amp;"B"&amp;($C$1*$A1737+18))= 1,1,0),"")</f>
        <v/>
      </c>
      <c r="AA1737" s="27" t="str">
        <f aca="true">IF(F1737&lt;&gt;"",IF(INDIRECT($AH$6&amp;"B"&amp;($C$1*$A1737+19))= 1,1,0),"")</f>
        <v/>
      </c>
      <c r="AB1737" s="27" t="str">
        <f aca="false">IF(C1737&lt;&gt;"",IF(X1737 = 1, 5, 0) + IF(Z1737 = 1, 25, 0) + IF(AA1737 = 1, 15, 0),"")</f>
        <v/>
      </c>
      <c r="AC1737" s="57" t="str">
        <f aca="false">IF(C1737&lt;&gt;"",L1737+W1737+AB1737,"")</f>
        <v/>
      </c>
    </row>
    <row r="1738" customFormat="false" ht="12.8" hidden="false" customHeight="false" outlineLevel="0" collapsed="false">
      <c r="A1738" s="11" t="n">
        <f aca="false">A1737+1</f>
        <v>235</v>
      </c>
      <c r="B1738" s="38" t="str">
        <f aca="true">IF(INDIRECT($AH$6&amp;"B"&amp;($C$1*$A1738+2))=0, "",INDIRECT($AH$6&amp;"B"&amp;($C$1*$A1738+2)))</f>
        <v/>
      </c>
      <c r="C1738" s="19" t="str">
        <f aca="true">IF(INDIRECT($AH$6&amp;"B"&amp;($C$1*$A1738+3)) = 0, "", INDIRECT($AH$6&amp;"B"&amp;($C$1*$A1738+3)))</f>
        <v/>
      </c>
      <c r="D1738" s="19" t="str">
        <f aca="true">IF(INDIRECT($AH$6&amp;"B"&amp;($C$1*$A1738+4)) = 0, "", INDIRECT($AH$6&amp;"B"&amp;($C$1*$A1738+4)))</f>
        <v/>
      </c>
      <c r="E1738" s="19" t="str">
        <f aca="true">IF(INDIRECT($AH$6&amp;"B"&amp;($C$1*$A1738+7)) = 0, "", INDIRECT($AH$6&amp;"B"&amp;($C$1*$A1738+7)))</f>
        <v/>
      </c>
      <c r="F1738" s="20" t="str">
        <f aca="true">IF(C1738 &lt;&gt; "",IF(INDIRECT($AH$6&amp;"B"&amp;($C$1*$A1738+8)) = 0, 0, 1), "")</f>
        <v/>
      </c>
      <c r="G1738" s="20" t="n">
        <f aca="true">INDIRECT($AH$6&amp;"B"&amp;($C$1*$A1738+9))</f>
        <v>0</v>
      </c>
      <c r="H1738" s="20" t="n">
        <f aca="true">INDIRECT($AH$6&amp;"B"&amp;($C$1*$A1738+10))</f>
        <v>0</v>
      </c>
      <c r="I1738" s="20" t="n">
        <f aca="true">INDIRECT($AH$6&amp;"B"&amp;($C$1*$A1738+11))</f>
        <v>0</v>
      </c>
      <c r="J1738" s="20" t="n">
        <f aca="true">INDIRECT($AH$6&amp;"B"&amp;($C$1*$A1738+12))</f>
        <v>0</v>
      </c>
      <c r="K1738" s="21" t="str">
        <f aca="false">IF(C1738&lt;&gt;"",IFERROR((G1738+H1738+I1738)/(G1738+H1738+I1738+J1738),0), "")</f>
        <v/>
      </c>
      <c r="L1738" s="20" t="str">
        <f aca="false">IF(C1738&lt;&gt;"",(G1738* 2) +(H1738* 4) + (I1738* 6) + IF(F1738 = 1, 5, 0), "")</f>
        <v/>
      </c>
      <c r="M1738" s="25" t="str">
        <f aca="true">IF(C1738&lt;&gt;"",SUM(INDIRECT($AH$6&amp;"C"&amp;($C$1*$A1738+9)):INDIRECT($AH$6&amp;"V"&amp;($C$1*$A1738+9))), "")</f>
        <v/>
      </c>
      <c r="N1738" s="25" t="str">
        <f aca="true">IF(C1738&lt;&gt;"",SUM(INDIRECT($AH$6&amp;"C"&amp;($C$1*$A1738+10)):INDIRECT($AH$6&amp;"V"&amp;($C$1*$A1738+10))), "")</f>
        <v/>
      </c>
      <c r="O1738" s="25" t="str">
        <f aca="true">IF(C1738&lt;&gt;"",SUM(INDIRECT($AH$6&amp;"C"&amp;($C$1*$A1738+11)):INDIRECT($AH$6&amp;"V"&amp;($C$1*$A1738+11))),"")</f>
        <v/>
      </c>
      <c r="P1738" s="25" t="str">
        <f aca="true">IF(C1738&lt;&gt;"",SUM(INDIRECT($AH$6&amp;"C"&amp;($C$1*$A1738+12)):INDIRECT($AH$6&amp;"V"&amp;($C$1*$A1738+12))),"")</f>
        <v/>
      </c>
      <c r="Q1738" s="24" t="str">
        <f aca="false">IF(C1738&lt;&gt;"",IFERROR((M1738+N1738+O1738)/(M1738+N1738+O1738+P1738),0), "")</f>
        <v/>
      </c>
      <c r="R1738" s="25" t="str">
        <f aca="true">IF(C1738&lt;&gt;"",SUM(INDIRECT($AH$6&amp;"C"&amp;($C$1*$A1738+13)):INDIRECT($AH$6&amp;"V"&amp;($C$1*$A1738+13))), "")</f>
        <v/>
      </c>
      <c r="S1738" s="25" t="str">
        <f aca="false">IF(C1738&lt;&gt;"",IFERROR((M1738+N1738+O1738+P1738)/R1738, 0),"")</f>
        <v/>
      </c>
      <c r="T1738" s="25" t="str">
        <f aca="false">IF(C1738&lt;&gt;"",IFERROR((M1738+N1738+O1738)/R1738,0),"")</f>
        <v/>
      </c>
      <c r="U1738" s="25" t="str">
        <f aca="true">IF(C1738&lt;&gt;"",IF(INDIRECT($AH$6&amp;"B"&amp;($C$1*$A1738+14))= 1,1,0),"")</f>
        <v/>
      </c>
      <c r="V1738" s="25" t="str">
        <f aca="true">IF(C1738&lt;&gt;"",IF(INDIRECT($AH$6&amp;"B"&amp;($C$1*$A1738+15))= 1,1,0),"")</f>
        <v/>
      </c>
      <c r="W1738" s="25" t="str">
        <f aca="false">IF(C1738&lt;&gt;"",($M1738*1) + ($N1738*2) + ($O1738*3) + (IF(U1738 = 1, 10, 0)) + (IF(V1738 = 1, 20, 0)),"")</f>
        <v/>
      </c>
      <c r="X1738" s="27" t="str">
        <f aca="true">IF(C1738&lt;&gt;"",IF(INDIRECT($AH$6&amp;"B"&amp;($C$1*$A1738+16))= 1,1,0),"")</f>
        <v/>
      </c>
      <c r="Y1738" s="27" t="str">
        <f aca="true">IF(D1738&lt;&gt;"",IF(INDIRECT($AH$6&amp;"B"&amp;($C$1*$A1738+17))= 1,1,0),"")</f>
        <v/>
      </c>
      <c r="Z1738" s="27" t="str">
        <f aca="true">IF(E1738&lt;&gt;"",IF(INDIRECT($AH$6&amp;"B"&amp;($C$1*$A1738+18))= 1,1,0),"")</f>
        <v/>
      </c>
      <c r="AA1738" s="27" t="str">
        <f aca="true">IF(F1738&lt;&gt;"",IF(INDIRECT($AH$6&amp;"B"&amp;($C$1*$A1738+19))= 1,1,0),"")</f>
        <v/>
      </c>
      <c r="AB1738" s="27" t="str">
        <f aca="false">IF(C1738&lt;&gt;"",IF(X1738 = 1, 5, 0) + IF(Z1738 = 1, 25, 0) + IF(AA1738 = 1, 15, 0),"")</f>
        <v/>
      </c>
      <c r="AC1738" s="57" t="str">
        <f aca="false">IF(C1738&lt;&gt;"",L1738+W1738+AB1738,"")</f>
        <v/>
      </c>
    </row>
    <row r="1739" customFormat="false" ht="12.8" hidden="false" customHeight="false" outlineLevel="0" collapsed="false">
      <c r="A1739" s="11" t="n">
        <f aca="false">A1738+1</f>
        <v>236</v>
      </c>
      <c r="B1739" s="38" t="str">
        <f aca="true">IF(INDIRECT($AH$6&amp;"B"&amp;($C$1*$A1739+2))=0, "",INDIRECT($AH$6&amp;"B"&amp;($C$1*$A1739+2)))</f>
        <v/>
      </c>
      <c r="C1739" s="19" t="str">
        <f aca="true">IF(INDIRECT($AH$6&amp;"B"&amp;($C$1*$A1739+3)) = 0, "", INDIRECT($AH$6&amp;"B"&amp;($C$1*$A1739+3)))</f>
        <v/>
      </c>
      <c r="D1739" s="19" t="str">
        <f aca="true">IF(INDIRECT($AH$6&amp;"B"&amp;($C$1*$A1739+4)) = 0, "", INDIRECT($AH$6&amp;"B"&amp;($C$1*$A1739+4)))</f>
        <v/>
      </c>
      <c r="E1739" s="19" t="str">
        <f aca="true">IF(INDIRECT($AH$6&amp;"B"&amp;($C$1*$A1739+7)) = 0, "", INDIRECT($AH$6&amp;"B"&amp;($C$1*$A1739+7)))</f>
        <v/>
      </c>
      <c r="F1739" s="20" t="str">
        <f aca="true">IF(C1739 &lt;&gt; "",IF(INDIRECT($AH$6&amp;"B"&amp;($C$1*$A1739+8)) = 0, 0, 1), "")</f>
        <v/>
      </c>
      <c r="G1739" s="20" t="n">
        <f aca="true">INDIRECT($AH$6&amp;"B"&amp;($C$1*$A1739+9))</f>
        <v>0</v>
      </c>
      <c r="H1739" s="20" t="n">
        <f aca="true">INDIRECT($AH$6&amp;"B"&amp;($C$1*$A1739+10))</f>
        <v>0</v>
      </c>
      <c r="I1739" s="20" t="n">
        <f aca="true">INDIRECT($AH$6&amp;"B"&amp;($C$1*$A1739+11))</f>
        <v>0</v>
      </c>
      <c r="J1739" s="20" t="n">
        <f aca="true">INDIRECT($AH$6&amp;"B"&amp;($C$1*$A1739+12))</f>
        <v>0</v>
      </c>
      <c r="K1739" s="21" t="str">
        <f aca="false">IF(C1739&lt;&gt;"",IFERROR((G1739+H1739+I1739)/(G1739+H1739+I1739+J1739),0), "")</f>
        <v/>
      </c>
      <c r="L1739" s="20" t="str">
        <f aca="false">IF(C1739&lt;&gt;"",(G1739* 2) +(H1739* 4) + (I1739* 6) + IF(F1739 = 1, 5, 0), "")</f>
        <v/>
      </c>
      <c r="M1739" s="25" t="str">
        <f aca="true">IF(C1739&lt;&gt;"",SUM(INDIRECT($AH$6&amp;"C"&amp;($C$1*$A1739+9)):INDIRECT($AH$6&amp;"V"&amp;($C$1*$A1739+9))), "")</f>
        <v/>
      </c>
      <c r="N1739" s="25" t="str">
        <f aca="true">IF(C1739&lt;&gt;"",SUM(INDIRECT($AH$6&amp;"C"&amp;($C$1*$A1739+10)):INDIRECT($AH$6&amp;"V"&amp;($C$1*$A1739+10))), "")</f>
        <v/>
      </c>
      <c r="O1739" s="25" t="str">
        <f aca="true">IF(C1739&lt;&gt;"",SUM(INDIRECT($AH$6&amp;"C"&amp;($C$1*$A1739+11)):INDIRECT($AH$6&amp;"V"&amp;($C$1*$A1739+11))),"")</f>
        <v/>
      </c>
      <c r="P1739" s="25" t="str">
        <f aca="true">IF(C1739&lt;&gt;"",SUM(INDIRECT($AH$6&amp;"C"&amp;($C$1*$A1739+12)):INDIRECT($AH$6&amp;"V"&amp;($C$1*$A1739+12))),"")</f>
        <v/>
      </c>
      <c r="Q1739" s="24" t="str">
        <f aca="false">IF(C1739&lt;&gt;"",IFERROR((M1739+N1739+O1739)/(M1739+N1739+O1739+P1739),0), "")</f>
        <v/>
      </c>
      <c r="R1739" s="25" t="str">
        <f aca="true">IF(C1739&lt;&gt;"",SUM(INDIRECT($AH$6&amp;"C"&amp;($C$1*$A1739+13)):INDIRECT($AH$6&amp;"V"&amp;($C$1*$A1739+13))), "")</f>
        <v/>
      </c>
      <c r="S1739" s="25" t="str">
        <f aca="false">IF(C1739&lt;&gt;"",IFERROR((M1739+N1739+O1739+P1739)/R1739, 0),"")</f>
        <v/>
      </c>
      <c r="T1739" s="25" t="str">
        <f aca="false">IF(C1739&lt;&gt;"",IFERROR((M1739+N1739+O1739)/R1739,0),"")</f>
        <v/>
      </c>
      <c r="U1739" s="25" t="str">
        <f aca="true">IF(C1739&lt;&gt;"",IF(INDIRECT($AH$6&amp;"B"&amp;($C$1*$A1739+14))= 1,1,0),"")</f>
        <v/>
      </c>
      <c r="V1739" s="25" t="str">
        <f aca="true">IF(C1739&lt;&gt;"",IF(INDIRECT($AH$6&amp;"B"&amp;($C$1*$A1739+15))= 1,1,0),"")</f>
        <v/>
      </c>
      <c r="W1739" s="25" t="str">
        <f aca="false">IF(C1739&lt;&gt;"",($M1739*1) + ($N1739*2) + ($O1739*3) + (IF(U1739 = 1, 10, 0)) + (IF(V1739 = 1, 20, 0)),"")</f>
        <v/>
      </c>
      <c r="X1739" s="27" t="str">
        <f aca="true">IF(C1739&lt;&gt;"",IF(INDIRECT($AH$6&amp;"B"&amp;($C$1*$A1739+16))= 1,1,0),"")</f>
        <v/>
      </c>
      <c r="Y1739" s="27" t="str">
        <f aca="true">IF(D1739&lt;&gt;"",IF(INDIRECT($AH$6&amp;"B"&amp;($C$1*$A1739+17))= 1,1,0),"")</f>
        <v/>
      </c>
      <c r="Z1739" s="27" t="str">
        <f aca="true">IF(E1739&lt;&gt;"",IF(INDIRECT($AH$6&amp;"B"&amp;($C$1*$A1739+18))= 1,1,0),"")</f>
        <v/>
      </c>
      <c r="AA1739" s="27" t="str">
        <f aca="true">IF(F1739&lt;&gt;"",IF(INDIRECT($AH$6&amp;"B"&amp;($C$1*$A1739+19))= 1,1,0),"")</f>
        <v/>
      </c>
      <c r="AB1739" s="27" t="str">
        <f aca="false">IF(C1739&lt;&gt;"",IF(X1739 = 1, 5, 0) + IF(Z1739 = 1, 25, 0) + IF(AA1739 = 1, 15, 0),"")</f>
        <v/>
      </c>
      <c r="AC1739" s="57" t="str">
        <f aca="false">IF(C1739&lt;&gt;"",L1739+W1739+AB1739,"")</f>
        <v/>
      </c>
    </row>
    <row r="1740" customFormat="false" ht="12.8" hidden="false" customHeight="false" outlineLevel="0" collapsed="false">
      <c r="A1740" s="11" t="n">
        <f aca="false">A1739+1</f>
        <v>237</v>
      </c>
      <c r="B1740" s="38" t="str">
        <f aca="true">IF(INDIRECT($AH$6&amp;"B"&amp;($C$1*$A1740+2))=0, "",INDIRECT($AH$6&amp;"B"&amp;($C$1*$A1740+2)))</f>
        <v/>
      </c>
      <c r="C1740" s="19" t="str">
        <f aca="true">IF(INDIRECT($AH$6&amp;"B"&amp;($C$1*$A1740+3)) = 0, "", INDIRECT($AH$6&amp;"B"&amp;($C$1*$A1740+3)))</f>
        <v/>
      </c>
      <c r="D1740" s="19" t="str">
        <f aca="true">IF(INDIRECT($AH$6&amp;"B"&amp;($C$1*$A1740+4)) = 0, "", INDIRECT($AH$6&amp;"B"&amp;($C$1*$A1740+4)))</f>
        <v/>
      </c>
      <c r="E1740" s="19" t="str">
        <f aca="true">IF(INDIRECT($AH$6&amp;"B"&amp;($C$1*$A1740+7)) = 0, "", INDIRECT($AH$6&amp;"B"&amp;($C$1*$A1740+7)))</f>
        <v/>
      </c>
      <c r="F1740" s="20" t="str">
        <f aca="true">IF(C1740 &lt;&gt; "",IF(INDIRECT($AH$6&amp;"B"&amp;($C$1*$A1740+8)) = 0, 0, 1), "")</f>
        <v/>
      </c>
      <c r="G1740" s="20" t="n">
        <f aca="true">INDIRECT($AH$6&amp;"B"&amp;($C$1*$A1740+9))</f>
        <v>0</v>
      </c>
      <c r="H1740" s="20" t="n">
        <f aca="true">INDIRECT($AH$6&amp;"B"&amp;($C$1*$A1740+10))</f>
        <v>0</v>
      </c>
      <c r="I1740" s="20" t="n">
        <f aca="true">INDIRECT($AH$6&amp;"B"&amp;($C$1*$A1740+11))</f>
        <v>0</v>
      </c>
      <c r="J1740" s="20" t="n">
        <f aca="true">INDIRECT($AH$6&amp;"B"&amp;($C$1*$A1740+12))</f>
        <v>0</v>
      </c>
      <c r="K1740" s="21" t="str">
        <f aca="false">IF(C1740&lt;&gt;"",IFERROR((G1740+H1740+I1740)/(G1740+H1740+I1740+J1740),0), "")</f>
        <v/>
      </c>
      <c r="L1740" s="20" t="str">
        <f aca="false">IF(C1740&lt;&gt;"",(G1740* 2) +(H1740* 4) + (I1740* 6) + IF(F1740 = 1, 5, 0), "")</f>
        <v/>
      </c>
      <c r="M1740" s="25" t="str">
        <f aca="true">IF(C1740&lt;&gt;"",SUM(INDIRECT($AH$6&amp;"C"&amp;($C$1*$A1740+9)):INDIRECT($AH$6&amp;"V"&amp;($C$1*$A1740+9))), "")</f>
        <v/>
      </c>
      <c r="N1740" s="25" t="str">
        <f aca="true">IF(C1740&lt;&gt;"",SUM(INDIRECT($AH$6&amp;"C"&amp;($C$1*$A1740+10)):INDIRECT($AH$6&amp;"V"&amp;($C$1*$A1740+10))), "")</f>
        <v/>
      </c>
      <c r="O1740" s="25" t="str">
        <f aca="true">IF(C1740&lt;&gt;"",SUM(INDIRECT($AH$6&amp;"C"&amp;($C$1*$A1740+11)):INDIRECT($AH$6&amp;"V"&amp;($C$1*$A1740+11))),"")</f>
        <v/>
      </c>
      <c r="P1740" s="25" t="str">
        <f aca="true">IF(C1740&lt;&gt;"",SUM(INDIRECT($AH$6&amp;"C"&amp;($C$1*$A1740+12)):INDIRECT($AH$6&amp;"V"&amp;($C$1*$A1740+12))),"")</f>
        <v/>
      </c>
      <c r="Q1740" s="24" t="str">
        <f aca="false">IF(C1740&lt;&gt;"",IFERROR((M1740+N1740+O1740)/(M1740+N1740+O1740+P1740),0), "")</f>
        <v/>
      </c>
      <c r="R1740" s="25" t="str">
        <f aca="true">IF(C1740&lt;&gt;"",SUM(INDIRECT($AH$6&amp;"C"&amp;($C$1*$A1740+13)):INDIRECT($AH$6&amp;"V"&amp;($C$1*$A1740+13))), "")</f>
        <v/>
      </c>
      <c r="S1740" s="25" t="str">
        <f aca="false">IF(C1740&lt;&gt;"",IFERROR((M1740+N1740+O1740+P1740)/R1740, 0),"")</f>
        <v/>
      </c>
      <c r="T1740" s="25" t="str">
        <f aca="false">IF(C1740&lt;&gt;"",IFERROR((M1740+N1740+O1740)/R1740,0),"")</f>
        <v/>
      </c>
      <c r="U1740" s="25" t="str">
        <f aca="true">IF(C1740&lt;&gt;"",IF(INDIRECT($AH$6&amp;"B"&amp;($C$1*$A1740+14))= 1,1,0),"")</f>
        <v/>
      </c>
      <c r="V1740" s="25" t="str">
        <f aca="true">IF(C1740&lt;&gt;"",IF(INDIRECT($AH$6&amp;"B"&amp;($C$1*$A1740+15))= 1,1,0),"")</f>
        <v/>
      </c>
      <c r="W1740" s="25" t="str">
        <f aca="false">IF(C1740&lt;&gt;"",($M1740*1) + ($N1740*2) + ($O1740*3) + (IF(U1740 = 1, 10, 0)) + (IF(V1740 = 1, 20, 0)),"")</f>
        <v/>
      </c>
      <c r="X1740" s="27" t="str">
        <f aca="true">IF(C1740&lt;&gt;"",IF(INDIRECT($AH$6&amp;"B"&amp;($C$1*$A1740+16))= 1,1,0),"")</f>
        <v/>
      </c>
      <c r="Y1740" s="27" t="str">
        <f aca="true">IF(D1740&lt;&gt;"",IF(INDIRECT($AH$6&amp;"B"&amp;($C$1*$A1740+17))= 1,1,0),"")</f>
        <v/>
      </c>
      <c r="Z1740" s="27" t="str">
        <f aca="true">IF(E1740&lt;&gt;"",IF(INDIRECT($AH$6&amp;"B"&amp;($C$1*$A1740+18))= 1,1,0),"")</f>
        <v/>
      </c>
      <c r="AA1740" s="27" t="str">
        <f aca="true">IF(F1740&lt;&gt;"",IF(INDIRECT($AH$6&amp;"B"&amp;($C$1*$A1740+19))= 1,1,0),"")</f>
        <v/>
      </c>
      <c r="AB1740" s="27" t="str">
        <f aca="false">IF(C1740&lt;&gt;"",IF(X1740 = 1, 5, 0) + IF(Z1740 = 1, 25, 0) + IF(AA1740 = 1, 15, 0),"")</f>
        <v/>
      </c>
      <c r="AC1740" s="57" t="str">
        <f aca="false">IF(C1740&lt;&gt;"",L1740+W1740+AB1740,"")</f>
        <v/>
      </c>
    </row>
    <row r="1741" customFormat="false" ht="12.8" hidden="false" customHeight="false" outlineLevel="0" collapsed="false">
      <c r="A1741" s="11" t="n">
        <f aca="false">A1740+1</f>
        <v>238</v>
      </c>
      <c r="B1741" s="38" t="str">
        <f aca="true">IF(INDIRECT($AH$6&amp;"B"&amp;($C$1*$A1741+2))=0, "",INDIRECT($AH$6&amp;"B"&amp;($C$1*$A1741+2)))</f>
        <v/>
      </c>
      <c r="C1741" s="19" t="str">
        <f aca="true">IF(INDIRECT($AH$6&amp;"B"&amp;($C$1*$A1741+3)) = 0, "", INDIRECT($AH$6&amp;"B"&amp;($C$1*$A1741+3)))</f>
        <v/>
      </c>
      <c r="D1741" s="19" t="str">
        <f aca="true">IF(INDIRECT($AH$6&amp;"B"&amp;($C$1*$A1741+4)) = 0, "", INDIRECT($AH$6&amp;"B"&amp;($C$1*$A1741+4)))</f>
        <v/>
      </c>
      <c r="E1741" s="19" t="str">
        <f aca="true">IF(INDIRECT($AH$6&amp;"B"&amp;($C$1*$A1741+7)) = 0, "", INDIRECT($AH$6&amp;"B"&amp;($C$1*$A1741+7)))</f>
        <v/>
      </c>
      <c r="F1741" s="20" t="str">
        <f aca="true">IF(C1741 &lt;&gt; "",IF(INDIRECT($AH$6&amp;"B"&amp;($C$1*$A1741+8)) = 0, 0, 1), "")</f>
        <v/>
      </c>
      <c r="G1741" s="20" t="n">
        <f aca="true">INDIRECT($AH$6&amp;"B"&amp;($C$1*$A1741+9))</f>
        <v>0</v>
      </c>
      <c r="H1741" s="20" t="n">
        <f aca="true">INDIRECT($AH$6&amp;"B"&amp;($C$1*$A1741+10))</f>
        <v>0</v>
      </c>
      <c r="I1741" s="20" t="n">
        <f aca="true">INDIRECT($AH$6&amp;"B"&amp;($C$1*$A1741+11))</f>
        <v>0</v>
      </c>
      <c r="J1741" s="20" t="n">
        <f aca="true">INDIRECT($AH$6&amp;"B"&amp;($C$1*$A1741+12))</f>
        <v>0</v>
      </c>
      <c r="K1741" s="21" t="str">
        <f aca="false">IF(C1741&lt;&gt;"",IFERROR((G1741+H1741+I1741)/(G1741+H1741+I1741+J1741),0), "")</f>
        <v/>
      </c>
      <c r="L1741" s="20" t="str">
        <f aca="false">IF(C1741&lt;&gt;"",(G1741* 2) +(H1741* 4) + (I1741* 6) + IF(F1741 = 1, 5, 0), "")</f>
        <v/>
      </c>
      <c r="M1741" s="25" t="str">
        <f aca="true">IF(C1741&lt;&gt;"",SUM(INDIRECT($AH$6&amp;"C"&amp;($C$1*$A1741+9)):INDIRECT($AH$6&amp;"V"&amp;($C$1*$A1741+9))), "")</f>
        <v/>
      </c>
      <c r="N1741" s="25" t="str">
        <f aca="true">IF(C1741&lt;&gt;"",SUM(INDIRECT($AH$6&amp;"C"&amp;($C$1*$A1741+10)):INDIRECT($AH$6&amp;"V"&amp;($C$1*$A1741+10))), "")</f>
        <v/>
      </c>
      <c r="O1741" s="25" t="str">
        <f aca="true">IF(C1741&lt;&gt;"",SUM(INDIRECT($AH$6&amp;"C"&amp;($C$1*$A1741+11)):INDIRECT($AH$6&amp;"V"&amp;($C$1*$A1741+11))),"")</f>
        <v/>
      </c>
      <c r="P1741" s="25" t="str">
        <f aca="true">IF(C1741&lt;&gt;"",SUM(INDIRECT($AH$6&amp;"C"&amp;($C$1*$A1741+12)):INDIRECT($AH$6&amp;"V"&amp;($C$1*$A1741+12))),"")</f>
        <v/>
      </c>
      <c r="Q1741" s="24" t="str">
        <f aca="false">IF(C1741&lt;&gt;"",IFERROR((M1741+N1741+O1741)/(M1741+N1741+O1741+P1741),0), "")</f>
        <v/>
      </c>
      <c r="R1741" s="25" t="str">
        <f aca="true">IF(C1741&lt;&gt;"",SUM(INDIRECT($AH$6&amp;"C"&amp;($C$1*$A1741+13)):INDIRECT($AH$6&amp;"V"&amp;($C$1*$A1741+13))), "")</f>
        <v/>
      </c>
      <c r="S1741" s="25" t="str">
        <f aca="false">IF(C1741&lt;&gt;"",IFERROR((M1741+N1741+O1741+P1741)/R1741, 0),"")</f>
        <v/>
      </c>
      <c r="T1741" s="25" t="str">
        <f aca="false">IF(C1741&lt;&gt;"",IFERROR((M1741+N1741+O1741)/R1741,0),"")</f>
        <v/>
      </c>
      <c r="U1741" s="25" t="str">
        <f aca="true">IF(C1741&lt;&gt;"",IF(INDIRECT($AH$6&amp;"B"&amp;($C$1*$A1741+14))= 1,1,0),"")</f>
        <v/>
      </c>
      <c r="V1741" s="25" t="str">
        <f aca="true">IF(C1741&lt;&gt;"",IF(INDIRECT($AH$6&amp;"B"&amp;($C$1*$A1741+15))= 1,1,0),"")</f>
        <v/>
      </c>
      <c r="W1741" s="25" t="str">
        <f aca="false">IF(C1741&lt;&gt;"",($M1741*1) + ($N1741*2) + ($O1741*3) + (IF(U1741 = 1, 10, 0)) + (IF(V1741 = 1, 20, 0)),"")</f>
        <v/>
      </c>
      <c r="X1741" s="27" t="str">
        <f aca="true">IF(C1741&lt;&gt;"",IF(INDIRECT($AH$6&amp;"B"&amp;($C$1*$A1741+16))= 1,1,0),"")</f>
        <v/>
      </c>
      <c r="Y1741" s="27" t="str">
        <f aca="true">IF(D1741&lt;&gt;"",IF(INDIRECT($AH$6&amp;"B"&amp;($C$1*$A1741+17))= 1,1,0),"")</f>
        <v/>
      </c>
      <c r="Z1741" s="27" t="str">
        <f aca="true">IF(E1741&lt;&gt;"",IF(INDIRECT($AH$6&amp;"B"&amp;($C$1*$A1741+18))= 1,1,0),"")</f>
        <v/>
      </c>
      <c r="AA1741" s="27" t="str">
        <f aca="true">IF(F1741&lt;&gt;"",IF(INDIRECT($AH$6&amp;"B"&amp;($C$1*$A1741+19))= 1,1,0),"")</f>
        <v/>
      </c>
      <c r="AB1741" s="27" t="str">
        <f aca="false">IF(C1741&lt;&gt;"",IF(X1741 = 1, 5, 0) + IF(Z1741 = 1, 25, 0) + IF(AA1741 = 1, 15, 0),"")</f>
        <v/>
      </c>
      <c r="AC1741" s="57" t="str">
        <f aca="false">IF(C1741&lt;&gt;"",L1741+W1741+AB1741,"")</f>
        <v/>
      </c>
    </row>
    <row r="1742" customFormat="false" ht="12.8" hidden="false" customHeight="false" outlineLevel="0" collapsed="false">
      <c r="A1742" s="11" t="n">
        <f aca="false">A1741+1</f>
        <v>239</v>
      </c>
      <c r="B1742" s="38" t="str">
        <f aca="true">IF(INDIRECT($AH$6&amp;"B"&amp;($C$1*$A1742+2))=0, "",INDIRECT($AH$6&amp;"B"&amp;($C$1*$A1742+2)))</f>
        <v/>
      </c>
      <c r="C1742" s="19" t="str">
        <f aca="true">IF(INDIRECT($AH$6&amp;"B"&amp;($C$1*$A1742+3)) = 0, "", INDIRECT($AH$6&amp;"B"&amp;($C$1*$A1742+3)))</f>
        <v/>
      </c>
      <c r="D1742" s="19" t="str">
        <f aca="true">IF(INDIRECT($AH$6&amp;"B"&amp;($C$1*$A1742+4)) = 0, "", INDIRECT($AH$6&amp;"B"&amp;($C$1*$A1742+4)))</f>
        <v/>
      </c>
      <c r="E1742" s="19" t="str">
        <f aca="true">IF(INDIRECT($AH$6&amp;"B"&amp;($C$1*$A1742+7)) = 0, "", INDIRECT($AH$6&amp;"B"&amp;($C$1*$A1742+7)))</f>
        <v/>
      </c>
      <c r="F1742" s="20" t="str">
        <f aca="true">IF(C1742 &lt;&gt; "",IF(INDIRECT($AH$6&amp;"B"&amp;($C$1*$A1742+8)) = 0, 0, 1), "")</f>
        <v/>
      </c>
      <c r="G1742" s="20" t="n">
        <f aca="true">INDIRECT($AH$6&amp;"B"&amp;($C$1*$A1742+9))</f>
        <v>0</v>
      </c>
      <c r="H1742" s="20" t="n">
        <f aca="true">INDIRECT($AH$6&amp;"B"&amp;($C$1*$A1742+10))</f>
        <v>0</v>
      </c>
      <c r="I1742" s="20" t="n">
        <f aca="true">INDIRECT($AH$6&amp;"B"&amp;($C$1*$A1742+11))</f>
        <v>0</v>
      </c>
      <c r="J1742" s="20" t="n">
        <f aca="true">INDIRECT($AH$6&amp;"B"&amp;($C$1*$A1742+12))</f>
        <v>0</v>
      </c>
      <c r="K1742" s="21" t="str">
        <f aca="false">IF(C1742&lt;&gt;"",IFERROR((G1742+H1742+I1742)/(G1742+H1742+I1742+J1742),0), "")</f>
        <v/>
      </c>
      <c r="L1742" s="20" t="str">
        <f aca="false">IF(C1742&lt;&gt;"",(G1742* 2) +(H1742* 4) + (I1742* 6) + IF(F1742 = 1, 5, 0), "")</f>
        <v/>
      </c>
      <c r="M1742" s="25" t="str">
        <f aca="true">IF(C1742&lt;&gt;"",SUM(INDIRECT($AH$6&amp;"C"&amp;($C$1*$A1742+9)):INDIRECT($AH$6&amp;"V"&amp;($C$1*$A1742+9))), "")</f>
        <v/>
      </c>
      <c r="N1742" s="25" t="str">
        <f aca="true">IF(C1742&lt;&gt;"",SUM(INDIRECT($AH$6&amp;"C"&amp;($C$1*$A1742+10)):INDIRECT($AH$6&amp;"V"&amp;($C$1*$A1742+10))), "")</f>
        <v/>
      </c>
      <c r="O1742" s="25" t="str">
        <f aca="true">IF(C1742&lt;&gt;"",SUM(INDIRECT($AH$6&amp;"C"&amp;($C$1*$A1742+11)):INDIRECT($AH$6&amp;"V"&amp;($C$1*$A1742+11))),"")</f>
        <v/>
      </c>
      <c r="P1742" s="25" t="str">
        <f aca="true">IF(C1742&lt;&gt;"",SUM(INDIRECT($AH$6&amp;"C"&amp;($C$1*$A1742+12)):INDIRECT($AH$6&amp;"V"&amp;($C$1*$A1742+12))),"")</f>
        <v/>
      </c>
      <c r="Q1742" s="24" t="str">
        <f aca="false">IF(C1742&lt;&gt;"",IFERROR((M1742+N1742+O1742)/(M1742+N1742+O1742+P1742),0), "")</f>
        <v/>
      </c>
      <c r="R1742" s="25" t="str">
        <f aca="true">IF(C1742&lt;&gt;"",SUM(INDIRECT($AH$6&amp;"C"&amp;($C$1*$A1742+13)):INDIRECT($AH$6&amp;"V"&amp;($C$1*$A1742+13))), "")</f>
        <v/>
      </c>
      <c r="S1742" s="25" t="str">
        <f aca="false">IF(C1742&lt;&gt;"",IFERROR((M1742+N1742+O1742+P1742)/R1742, 0),"")</f>
        <v/>
      </c>
      <c r="T1742" s="25" t="str">
        <f aca="false">IF(C1742&lt;&gt;"",IFERROR((M1742+N1742+O1742)/R1742,0),"")</f>
        <v/>
      </c>
      <c r="U1742" s="25" t="str">
        <f aca="true">IF(C1742&lt;&gt;"",IF(INDIRECT($AH$6&amp;"B"&amp;($C$1*$A1742+14))= 1,1,0),"")</f>
        <v/>
      </c>
      <c r="V1742" s="25" t="str">
        <f aca="true">IF(C1742&lt;&gt;"",IF(INDIRECT($AH$6&amp;"B"&amp;($C$1*$A1742+15))= 1,1,0),"")</f>
        <v/>
      </c>
      <c r="W1742" s="25" t="str">
        <f aca="false">IF(C1742&lt;&gt;"",($M1742*1) + ($N1742*2) + ($O1742*3) + (IF(U1742 = 1, 10, 0)) + (IF(V1742 = 1, 20, 0)),"")</f>
        <v/>
      </c>
      <c r="X1742" s="27" t="str">
        <f aca="true">IF(C1742&lt;&gt;"",IF(INDIRECT($AH$6&amp;"B"&amp;($C$1*$A1742+16))= 1,1,0),"")</f>
        <v/>
      </c>
      <c r="Y1742" s="27" t="str">
        <f aca="true">IF(D1742&lt;&gt;"",IF(INDIRECT($AH$6&amp;"B"&amp;($C$1*$A1742+17))= 1,1,0),"")</f>
        <v/>
      </c>
      <c r="Z1742" s="27" t="str">
        <f aca="true">IF(E1742&lt;&gt;"",IF(INDIRECT($AH$6&amp;"B"&amp;($C$1*$A1742+18))= 1,1,0),"")</f>
        <v/>
      </c>
      <c r="AA1742" s="27" t="str">
        <f aca="true">IF(F1742&lt;&gt;"",IF(INDIRECT($AH$6&amp;"B"&amp;($C$1*$A1742+19))= 1,1,0),"")</f>
        <v/>
      </c>
      <c r="AB1742" s="27" t="str">
        <f aca="false">IF(C1742&lt;&gt;"",IF(X1742 = 1, 5, 0) + IF(Z1742 = 1, 25, 0) + IF(AA1742 = 1, 15, 0),"")</f>
        <v/>
      </c>
      <c r="AC1742" s="57" t="str">
        <f aca="false">IF(C1742&lt;&gt;"",L1742+W1742+AB1742,"")</f>
        <v/>
      </c>
    </row>
    <row r="1743" customFormat="false" ht="12.8" hidden="false" customHeight="false" outlineLevel="0" collapsed="false">
      <c r="A1743" s="11" t="n">
        <f aca="false">A1742+1</f>
        <v>240</v>
      </c>
      <c r="B1743" s="38" t="str">
        <f aca="true">IF(INDIRECT($AH$6&amp;"B"&amp;($C$1*$A1743+2))=0, "",INDIRECT($AH$6&amp;"B"&amp;($C$1*$A1743+2)))</f>
        <v/>
      </c>
      <c r="C1743" s="19" t="str">
        <f aca="true">IF(INDIRECT($AH$6&amp;"B"&amp;($C$1*$A1743+3)) = 0, "", INDIRECT($AH$6&amp;"B"&amp;($C$1*$A1743+3)))</f>
        <v/>
      </c>
      <c r="D1743" s="19" t="str">
        <f aca="true">IF(INDIRECT($AH$6&amp;"B"&amp;($C$1*$A1743+4)) = 0, "", INDIRECT($AH$6&amp;"B"&amp;($C$1*$A1743+4)))</f>
        <v/>
      </c>
      <c r="E1743" s="19" t="str">
        <f aca="true">IF(INDIRECT($AH$6&amp;"B"&amp;($C$1*$A1743+7)) = 0, "", INDIRECT($AH$6&amp;"B"&amp;($C$1*$A1743+7)))</f>
        <v/>
      </c>
      <c r="F1743" s="20" t="str">
        <f aca="true">IF(C1743 &lt;&gt; "",IF(INDIRECT($AH$6&amp;"B"&amp;($C$1*$A1743+8)) = 0, 0, 1), "")</f>
        <v/>
      </c>
      <c r="G1743" s="20" t="n">
        <f aca="true">INDIRECT($AH$6&amp;"B"&amp;($C$1*$A1743+9))</f>
        <v>0</v>
      </c>
      <c r="H1743" s="20" t="n">
        <f aca="true">INDIRECT($AH$6&amp;"B"&amp;($C$1*$A1743+10))</f>
        <v>0</v>
      </c>
      <c r="I1743" s="20" t="n">
        <f aca="true">INDIRECT($AH$6&amp;"B"&amp;($C$1*$A1743+11))</f>
        <v>0</v>
      </c>
      <c r="J1743" s="20" t="n">
        <f aca="true">INDIRECT($AH$6&amp;"B"&amp;($C$1*$A1743+12))</f>
        <v>0</v>
      </c>
      <c r="K1743" s="21" t="str">
        <f aca="false">IF(C1743&lt;&gt;"",IFERROR((G1743+H1743+I1743)/(G1743+H1743+I1743+J1743),0), "")</f>
        <v/>
      </c>
      <c r="L1743" s="20" t="str">
        <f aca="false">IF(C1743&lt;&gt;"",(G1743* 2) +(H1743* 4) + (I1743* 6) + IF(F1743 = 1, 5, 0), "")</f>
        <v/>
      </c>
      <c r="M1743" s="25" t="str">
        <f aca="true">IF(C1743&lt;&gt;"",SUM(INDIRECT($AH$6&amp;"C"&amp;($C$1*$A1743+9)):INDIRECT($AH$6&amp;"V"&amp;($C$1*$A1743+9))), "")</f>
        <v/>
      </c>
      <c r="N1743" s="25" t="str">
        <f aca="true">IF(C1743&lt;&gt;"",SUM(INDIRECT($AH$6&amp;"C"&amp;($C$1*$A1743+10)):INDIRECT($AH$6&amp;"V"&amp;($C$1*$A1743+10))), "")</f>
        <v/>
      </c>
      <c r="O1743" s="25" t="str">
        <f aca="true">IF(C1743&lt;&gt;"",SUM(INDIRECT($AH$6&amp;"C"&amp;($C$1*$A1743+11)):INDIRECT($AH$6&amp;"V"&amp;($C$1*$A1743+11))),"")</f>
        <v/>
      </c>
      <c r="P1743" s="25" t="str">
        <f aca="true">IF(C1743&lt;&gt;"",SUM(INDIRECT($AH$6&amp;"C"&amp;($C$1*$A1743+12)):INDIRECT($AH$6&amp;"V"&amp;($C$1*$A1743+12))),"")</f>
        <v/>
      </c>
      <c r="Q1743" s="24" t="str">
        <f aca="false">IF(C1743&lt;&gt;"",IFERROR((M1743+N1743+O1743)/(M1743+N1743+O1743+P1743),0), "")</f>
        <v/>
      </c>
      <c r="R1743" s="25" t="str">
        <f aca="true">IF(C1743&lt;&gt;"",SUM(INDIRECT($AH$6&amp;"C"&amp;($C$1*$A1743+13)):INDIRECT($AH$6&amp;"V"&amp;($C$1*$A1743+13))), "")</f>
        <v/>
      </c>
      <c r="S1743" s="25" t="str">
        <f aca="false">IF(C1743&lt;&gt;"",IFERROR((M1743+N1743+O1743+P1743)/R1743, 0),"")</f>
        <v/>
      </c>
      <c r="T1743" s="25" t="str">
        <f aca="false">IF(C1743&lt;&gt;"",IFERROR((M1743+N1743+O1743)/R1743,0),"")</f>
        <v/>
      </c>
      <c r="U1743" s="25" t="str">
        <f aca="true">IF(C1743&lt;&gt;"",IF(INDIRECT($AH$6&amp;"B"&amp;($C$1*$A1743+14))= 1,1,0),"")</f>
        <v/>
      </c>
      <c r="V1743" s="25" t="str">
        <f aca="true">IF(C1743&lt;&gt;"",IF(INDIRECT($AH$6&amp;"B"&amp;($C$1*$A1743+15))= 1,1,0),"")</f>
        <v/>
      </c>
      <c r="W1743" s="25" t="str">
        <f aca="false">IF(C1743&lt;&gt;"",($M1743*1) + ($N1743*2) + ($O1743*3) + (IF(U1743 = 1, 10, 0)) + (IF(V1743 = 1, 20, 0)),"")</f>
        <v/>
      </c>
      <c r="X1743" s="27" t="str">
        <f aca="true">IF(C1743&lt;&gt;"",IF(INDIRECT($AH$6&amp;"B"&amp;($C$1*$A1743+16))= 1,1,0),"")</f>
        <v/>
      </c>
      <c r="Y1743" s="27" t="str">
        <f aca="true">IF(D1743&lt;&gt;"",IF(INDIRECT($AH$6&amp;"B"&amp;($C$1*$A1743+17))= 1,1,0),"")</f>
        <v/>
      </c>
      <c r="Z1743" s="27" t="str">
        <f aca="true">IF(E1743&lt;&gt;"",IF(INDIRECT($AH$6&amp;"B"&amp;($C$1*$A1743+18))= 1,1,0),"")</f>
        <v/>
      </c>
      <c r="AA1743" s="27" t="str">
        <f aca="true">IF(F1743&lt;&gt;"",IF(INDIRECT($AH$6&amp;"B"&amp;($C$1*$A1743+19))= 1,1,0),"")</f>
        <v/>
      </c>
      <c r="AB1743" s="27" t="str">
        <f aca="false">IF(C1743&lt;&gt;"",IF(X1743 = 1, 5, 0) + IF(Z1743 = 1, 25, 0) + IF(AA1743 = 1, 15, 0),"")</f>
        <v/>
      </c>
      <c r="AC1743" s="57" t="str">
        <f aca="false">IF(C1743&lt;&gt;"",L1743+W1743+AB1743,"")</f>
        <v/>
      </c>
    </row>
    <row r="1744" customFormat="false" ht="12.8" hidden="false" customHeight="false" outlineLevel="0" collapsed="false">
      <c r="A1744" s="11" t="n">
        <f aca="false">A1743+1</f>
        <v>241</v>
      </c>
      <c r="B1744" s="38" t="str">
        <f aca="true">IF(INDIRECT($AH$6&amp;"B"&amp;($C$1*$A1744+2))=0, "",INDIRECT($AH$6&amp;"B"&amp;($C$1*$A1744+2)))</f>
        <v/>
      </c>
      <c r="C1744" s="19" t="str">
        <f aca="true">IF(INDIRECT($AH$6&amp;"B"&amp;($C$1*$A1744+3)) = 0, "", INDIRECT($AH$6&amp;"B"&amp;($C$1*$A1744+3)))</f>
        <v/>
      </c>
      <c r="D1744" s="19" t="str">
        <f aca="true">IF(INDIRECT($AH$6&amp;"B"&amp;($C$1*$A1744+4)) = 0, "", INDIRECT($AH$6&amp;"B"&amp;($C$1*$A1744+4)))</f>
        <v/>
      </c>
      <c r="E1744" s="19" t="str">
        <f aca="true">IF(INDIRECT($AH$6&amp;"B"&amp;($C$1*$A1744+7)) = 0, "", INDIRECT($AH$6&amp;"B"&amp;($C$1*$A1744+7)))</f>
        <v/>
      </c>
      <c r="F1744" s="20" t="str">
        <f aca="true">IF(C1744 &lt;&gt; "",IF(INDIRECT($AH$6&amp;"B"&amp;($C$1*$A1744+8)) = 0, 0, 1), "")</f>
        <v/>
      </c>
      <c r="G1744" s="20" t="n">
        <f aca="true">INDIRECT($AH$6&amp;"B"&amp;($C$1*$A1744+9))</f>
        <v>0</v>
      </c>
      <c r="H1744" s="20" t="n">
        <f aca="true">INDIRECT($AH$6&amp;"B"&amp;($C$1*$A1744+10))</f>
        <v>0</v>
      </c>
      <c r="I1744" s="20" t="n">
        <f aca="true">INDIRECT($AH$6&amp;"B"&amp;($C$1*$A1744+11))</f>
        <v>0</v>
      </c>
      <c r="J1744" s="20" t="n">
        <f aca="true">INDIRECT($AH$6&amp;"B"&amp;($C$1*$A1744+12))</f>
        <v>0</v>
      </c>
      <c r="K1744" s="21" t="str">
        <f aca="false">IF(C1744&lt;&gt;"",IFERROR((G1744+H1744+I1744)/(G1744+H1744+I1744+J1744),0), "")</f>
        <v/>
      </c>
      <c r="L1744" s="20" t="str">
        <f aca="false">IF(C1744&lt;&gt;"",(G1744* 2) +(H1744* 4) + (I1744* 6) + IF(F1744 = 1, 5, 0), "")</f>
        <v/>
      </c>
      <c r="M1744" s="25" t="str">
        <f aca="true">IF(C1744&lt;&gt;"",SUM(INDIRECT($AH$6&amp;"C"&amp;($C$1*$A1744+9)):INDIRECT($AH$6&amp;"V"&amp;($C$1*$A1744+9))), "")</f>
        <v/>
      </c>
      <c r="N1744" s="25" t="str">
        <f aca="true">IF(C1744&lt;&gt;"",SUM(INDIRECT($AH$6&amp;"C"&amp;($C$1*$A1744+10)):INDIRECT($AH$6&amp;"V"&amp;($C$1*$A1744+10))), "")</f>
        <v/>
      </c>
      <c r="O1744" s="25" t="str">
        <f aca="true">IF(C1744&lt;&gt;"",SUM(INDIRECT($AH$6&amp;"C"&amp;($C$1*$A1744+11)):INDIRECT($AH$6&amp;"V"&amp;($C$1*$A1744+11))),"")</f>
        <v/>
      </c>
      <c r="P1744" s="25" t="str">
        <f aca="true">IF(C1744&lt;&gt;"",SUM(INDIRECT($AH$6&amp;"C"&amp;($C$1*$A1744+12)):INDIRECT($AH$6&amp;"V"&amp;($C$1*$A1744+12))),"")</f>
        <v/>
      </c>
      <c r="Q1744" s="24" t="str">
        <f aca="false">IF(C1744&lt;&gt;"",IFERROR((M1744+N1744+O1744)/(M1744+N1744+O1744+P1744),0), "")</f>
        <v/>
      </c>
      <c r="R1744" s="25" t="str">
        <f aca="true">IF(C1744&lt;&gt;"",SUM(INDIRECT($AH$6&amp;"C"&amp;($C$1*$A1744+13)):INDIRECT($AH$6&amp;"V"&amp;($C$1*$A1744+13))), "")</f>
        <v/>
      </c>
      <c r="S1744" s="25" t="str">
        <f aca="false">IF(C1744&lt;&gt;"",IFERROR((M1744+N1744+O1744+P1744)/R1744, 0),"")</f>
        <v/>
      </c>
      <c r="T1744" s="25" t="str">
        <f aca="false">IF(C1744&lt;&gt;"",IFERROR((M1744+N1744+O1744)/R1744,0),"")</f>
        <v/>
      </c>
      <c r="U1744" s="25" t="str">
        <f aca="true">IF(C1744&lt;&gt;"",IF(INDIRECT($AH$6&amp;"B"&amp;($C$1*$A1744+14))= 1,1,0),"")</f>
        <v/>
      </c>
      <c r="V1744" s="25" t="str">
        <f aca="true">IF(C1744&lt;&gt;"",IF(INDIRECT($AH$6&amp;"B"&amp;($C$1*$A1744+15))= 1,1,0),"")</f>
        <v/>
      </c>
      <c r="W1744" s="25" t="str">
        <f aca="false">IF(C1744&lt;&gt;"",($M1744*1) + ($N1744*2) + ($O1744*3) + (IF(U1744 = 1, 10, 0)) + (IF(V1744 = 1, 20, 0)),"")</f>
        <v/>
      </c>
      <c r="X1744" s="27" t="str">
        <f aca="true">IF(C1744&lt;&gt;"",IF(INDIRECT($AH$6&amp;"B"&amp;($C$1*$A1744+16))= 1,1,0),"")</f>
        <v/>
      </c>
      <c r="Y1744" s="27" t="str">
        <f aca="true">IF(D1744&lt;&gt;"",IF(INDIRECT($AH$6&amp;"B"&amp;($C$1*$A1744+17))= 1,1,0),"")</f>
        <v/>
      </c>
      <c r="Z1744" s="27" t="str">
        <f aca="true">IF(E1744&lt;&gt;"",IF(INDIRECT($AH$6&amp;"B"&amp;($C$1*$A1744+18))= 1,1,0),"")</f>
        <v/>
      </c>
      <c r="AA1744" s="27" t="str">
        <f aca="true">IF(F1744&lt;&gt;"",IF(INDIRECT($AH$6&amp;"B"&amp;($C$1*$A1744+19))= 1,1,0),"")</f>
        <v/>
      </c>
      <c r="AB1744" s="27" t="str">
        <f aca="false">IF(C1744&lt;&gt;"",IF(X1744 = 1, 5, 0) + IF(Z1744 = 1, 25, 0) + IF(AA1744 = 1, 15, 0),"")</f>
        <v/>
      </c>
      <c r="AC1744" s="57" t="str">
        <f aca="false">IF(C1744&lt;&gt;"",L1744+W1744+AB1744,"")</f>
        <v/>
      </c>
    </row>
    <row r="1745" customFormat="false" ht="12.8" hidden="false" customHeight="false" outlineLevel="0" collapsed="false">
      <c r="A1745" s="11" t="n">
        <f aca="false">A1744+1</f>
        <v>242</v>
      </c>
      <c r="B1745" s="38" t="str">
        <f aca="true">IF(INDIRECT($AH$6&amp;"B"&amp;($C$1*$A1745+2))=0, "",INDIRECT($AH$6&amp;"B"&amp;($C$1*$A1745+2)))</f>
        <v/>
      </c>
      <c r="C1745" s="19" t="str">
        <f aca="true">IF(INDIRECT($AH$6&amp;"B"&amp;($C$1*$A1745+3)) = 0, "", INDIRECT($AH$6&amp;"B"&amp;($C$1*$A1745+3)))</f>
        <v/>
      </c>
      <c r="D1745" s="19" t="str">
        <f aca="true">IF(INDIRECT($AH$6&amp;"B"&amp;($C$1*$A1745+4)) = 0, "", INDIRECT($AH$6&amp;"B"&amp;($C$1*$A1745+4)))</f>
        <v/>
      </c>
      <c r="E1745" s="19" t="str">
        <f aca="true">IF(INDIRECT($AH$6&amp;"B"&amp;($C$1*$A1745+7)) = 0, "", INDIRECT($AH$6&amp;"B"&amp;($C$1*$A1745+7)))</f>
        <v/>
      </c>
      <c r="F1745" s="20" t="str">
        <f aca="true">IF(C1745 &lt;&gt; "",IF(INDIRECT($AH$6&amp;"B"&amp;($C$1*$A1745+8)) = 0, 0, 1), "")</f>
        <v/>
      </c>
      <c r="G1745" s="20" t="n">
        <f aca="true">INDIRECT($AH$6&amp;"B"&amp;($C$1*$A1745+9))</f>
        <v>0</v>
      </c>
      <c r="H1745" s="20" t="n">
        <f aca="true">INDIRECT($AH$6&amp;"B"&amp;($C$1*$A1745+10))</f>
        <v>0</v>
      </c>
      <c r="I1745" s="20" t="n">
        <f aca="true">INDIRECT($AH$6&amp;"B"&amp;($C$1*$A1745+11))</f>
        <v>0</v>
      </c>
      <c r="J1745" s="20" t="n">
        <f aca="true">INDIRECT($AH$6&amp;"B"&amp;($C$1*$A1745+12))</f>
        <v>0</v>
      </c>
      <c r="K1745" s="21" t="str">
        <f aca="false">IF(C1745&lt;&gt;"",IFERROR((G1745+H1745+I1745)/(G1745+H1745+I1745+J1745),0), "")</f>
        <v/>
      </c>
      <c r="L1745" s="20" t="str">
        <f aca="false">IF(C1745&lt;&gt;"",(G1745* 2) +(H1745* 4) + (I1745* 6) + IF(F1745 = 1, 5, 0), "")</f>
        <v/>
      </c>
      <c r="M1745" s="25" t="str">
        <f aca="true">IF(C1745&lt;&gt;"",SUM(INDIRECT($AH$6&amp;"C"&amp;($C$1*$A1745+9)):INDIRECT($AH$6&amp;"V"&amp;($C$1*$A1745+9))), "")</f>
        <v/>
      </c>
      <c r="N1745" s="25" t="str">
        <f aca="true">IF(C1745&lt;&gt;"",SUM(INDIRECT($AH$6&amp;"C"&amp;($C$1*$A1745+10)):INDIRECT($AH$6&amp;"V"&amp;($C$1*$A1745+10))), "")</f>
        <v/>
      </c>
      <c r="O1745" s="25" t="str">
        <f aca="true">IF(C1745&lt;&gt;"",SUM(INDIRECT($AH$6&amp;"C"&amp;($C$1*$A1745+11)):INDIRECT($AH$6&amp;"V"&amp;($C$1*$A1745+11))),"")</f>
        <v/>
      </c>
      <c r="P1745" s="25" t="str">
        <f aca="true">IF(C1745&lt;&gt;"",SUM(INDIRECT($AH$6&amp;"C"&amp;($C$1*$A1745+12)):INDIRECT($AH$6&amp;"V"&amp;($C$1*$A1745+12))),"")</f>
        <v/>
      </c>
      <c r="Q1745" s="24" t="str">
        <f aca="false">IF(C1745&lt;&gt;"",IFERROR((M1745+N1745+O1745)/(M1745+N1745+O1745+P1745),0), "")</f>
        <v/>
      </c>
      <c r="R1745" s="25" t="str">
        <f aca="true">IF(C1745&lt;&gt;"",SUM(INDIRECT($AH$6&amp;"C"&amp;($C$1*$A1745+13)):INDIRECT($AH$6&amp;"V"&amp;($C$1*$A1745+13))), "")</f>
        <v/>
      </c>
      <c r="S1745" s="25" t="str">
        <f aca="false">IF(C1745&lt;&gt;"",IFERROR((M1745+N1745+O1745+P1745)/R1745, 0),"")</f>
        <v/>
      </c>
      <c r="T1745" s="25" t="str">
        <f aca="false">IF(C1745&lt;&gt;"",IFERROR((M1745+N1745+O1745)/R1745,0),"")</f>
        <v/>
      </c>
      <c r="U1745" s="25" t="str">
        <f aca="true">IF(C1745&lt;&gt;"",IF(INDIRECT($AH$6&amp;"B"&amp;($C$1*$A1745+14))= 1,1,0),"")</f>
        <v/>
      </c>
      <c r="V1745" s="25" t="str">
        <f aca="true">IF(C1745&lt;&gt;"",IF(INDIRECT($AH$6&amp;"B"&amp;($C$1*$A1745+15))= 1,1,0),"")</f>
        <v/>
      </c>
      <c r="W1745" s="25" t="str">
        <f aca="false">IF(C1745&lt;&gt;"",($M1745*1) + ($N1745*2) + ($O1745*3) + (IF(U1745 = 1, 10, 0)) + (IF(V1745 = 1, 20, 0)),"")</f>
        <v/>
      </c>
      <c r="X1745" s="27" t="str">
        <f aca="true">IF(C1745&lt;&gt;"",IF(INDIRECT($AH$6&amp;"B"&amp;($C$1*$A1745+16))= 1,1,0),"")</f>
        <v/>
      </c>
      <c r="Y1745" s="27" t="str">
        <f aca="true">IF(D1745&lt;&gt;"",IF(INDIRECT($AH$6&amp;"B"&amp;($C$1*$A1745+17))= 1,1,0),"")</f>
        <v/>
      </c>
      <c r="Z1745" s="27" t="str">
        <f aca="true">IF(E1745&lt;&gt;"",IF(INDIRECT($AH$6&amp;"B"&amp;($C$1*$A1745+18))= 1,1,0),"")</f>
        <v/>
      </c>
      <c r="AA1745" s="27" t="str">
        <f aca="true">IF(F1745&lt;&gt;"",IF(INDIRECT($AH$6&amp;"B"&amp;($C$1*$A1745+19))= 1,1,0),"")</f>
        <v/>
      </c>
      <c r="AB1745" s="27" t="str">
        <f aca="false">IF(C1745&lt;&gt;"",IF(X1745 = 1, 5, 0) + IF(Z1745 = 1, 25, 0) + IF(AA1745 = 1, 15, 0),"")</f>
        <v/>
      </c>
      <c r="AC1745" s="57" t="str">
        <f aca="false">IF(C1745&lt;&gt;"",L1745+W1745+AB1745,"")</f>
        <v/>
      </c>
    </row>
    <row r="1746" customFormat="false" ht="12.8" hidden="false" customHeight="false" outlineLevel="0" collapsed="false">
      <c r="A1746" s="11" t="n">
        <f aca="false">A1745+1</f>
        <v>243</v>
      </c>
      <c r="B1746" s="38" t="str">
        <f aca="true">IF(INDIRECT($AH$6&amp;"B"&amp;($C$1*$A1746+2))=0, "",INDIRECT($AH$6&amp;"B"&amp;($C$1*$A1746+2)))</f>
        <v/>
      </c>
      <c r="C1746" s="19" t="str">
        <f aca="true">IF(INDIRECT($AH$6&amp;"B"&amp;($C$1*$A1746+3)) = 0, "", INDIRECT($AH$6&amp;"B"&amp;($C$1*$A1746+3)))</f>
        <v/>
      </c>
      <c r="D1746" s="19" t="str">
        <f aca="true">IF(INDIRECT($AH$6&amp;"B"&amp;($C$1*$A1746+4)) = 0, "", INDIRECT($AH$6&amp;"B"&amp;($C$1*$A1746+4)))</f>
        <v/>
      </c>
      <c r="E1746" s="19" t="str">
        <f aca="true">IF(INDIRECT($AH$6&amp;"B"&amp;($C$1*$A1746+7)) = 0, "", INDIRECT($AH$6&amp;"B"&amp;($C$1*$A1746+7)))</f>
        <v/>
      </c>
      <c r="F1746" s="20" t="str">
        <f aca="true">IF(C1746 &lt;&gt; "",IF(INDIRECT($AH$6&amp;"B"&amp;($C$1*$A1746+8)) = 0, 0, 1), "")</f>
        <v/>
      </c>
      <c r="G1746" s="20" t="n">
        <f aca="true">INDIRECT($AH$6&amp;"B"&amp;($C$1*$A1746+9))</f>
        <v>0</v>
      </c>
      <c r="H1746" s="20" t="n">
        <f aca="true">INDIRECT($AH$6&amp;"B"&amp;($C$1*$A1746+10))</f>
        <v>0</v>
      </c>
      <c r="I1746" s="20" t="n">
        <f aca="true">INDIRECT($AH$6&amp;"B"&amp;($C$1*$A1746+11))</f>
        <v>0</v>
      </c>
      <c r="J1746" s="20" t="n">
        <f aca="true">INDIRECT($AH$6&amp;"B"&amp;($C$1*$A1746+12))</f>
        <v>0</v>
      </c>
      <c r="K1746" s="21" t="str">
        <f aca="false">IF(C1746&lt;&gt;"",IFERROR((G1746+H1746+I1746)/(G1746+H1746+I1746+J1746),0), "")</f>
        <v/>
      </c>
      <c r="L1746" s="20" t="str">
        <f aca="false">IF(C1746&lt;&gt;"",(G1746* 2) +(H1746* 4) + (I1746* 6) + IF(F1746 = 1, 5, 0), "")</f>
        <v/>
      </c>
      <c r="M1746" s="25" t="str">
        <f aca="true">IF(C1746&lt;&gt;"",SUM(INDIRECT($AH$6&amp;"C"&amp;($C$1*$A1746+9)):INDIRECT($AH$6&amp;"V"&amp;($C$1*$A1746+9))), "")</f>
        <v/>
      </c>
      <c r="N1746" s="25" t="str">
        <f aca="true">IF(C1746&lt;&gt;"",SUM(INDIRECT($AH$6&amp;"C"&amp;($C$1*$A1746+10)):INDIRECT($AH$6&amp;"V"&amp;($C$1*$A1746+10))), "")</f>
        <v/>
      </c>
      <c r="O1746" s="25" t="str">
        <f aca="true">IF(C1746&lt;&gt;"",SUM(INDIRECT($AH$6&amp;"C"&amp;($C$1*$A1746+11)):INDIRECT($AH$6&amp;"V"&amp;($C$1*$A1746+11))),"")</f>
        <v/>
      </c>
      <c r="P1746" s="25" t="str">
        <f aca="true">IF(C1746&lt;&gt;"",SUM(INDIRECT($AH$6&amp;"C"&amp;($C$1*$A1746+12)):INDIRECT($AH$6&amp;"V"&amp;($C$1*$A1746+12))),"")</f>
        <v/>
      </c>
      <c r="Q1746" s="24" t="str">
        <f aca="false">IF(C1746&lt;&gt;"",IFERROR((M1746+N1746+O1746)/(M1746+N1746+O1746+P1746),0), "")</f>
        <v/>
      </c>
      <c r="R1746" s="25" t="str">
        <f aca="true">IF(C1746&lt;&gt;"",SUM(INDIRECT($AH$6&amp;"C"&amp;($C$1*$A1746+13)):INDIRECT($AH$6&amp;"V"&amp;($C$1*$A1746+13))), "")</f>
        <v/>
      </c>
      <c r="S1746" s="25" t="str">
        <f aca="false">IF(C1746&lt;&gt;"",IFERROR((M1746+N1746+O1746+P1746)/R1746, 0),"")</f>
        <v/>
      </c>
      <c r="T1746" s="25" t="str">
        <f aca="false">IF(C1746&lt;&gt;"",IFERROR((M1746+N1746+O1746)/R1746,0),"")</f>
        <v/>
      </c>
      <c r="U1746" s="25" t="str">
        <f aca="true">IF(C1746&lt;&gt;"",IF(INDIRECT($AH$6&amp;"B"&amp;($C$1*$A1746+14))= 1,1,0),"")</f>
        <v/>
      </c>
      <c r="V1746" s="25" t="str">
        <f aca="true">IF(C1746&lt;&gt;"",IF(INDIRECT($AH$6&amp;"B"&amp;($C$1*$A1746+15))= 1,1,0),"")</f>
        <v/>
      </c>
      <c r="W1746" s="25" t="str">
        <f aca="false">IF(C1746&lt;&gt;"",($M1746*1) + ($N1746*2) + ($O1746*3) + (IF(U1746 = 1, 10, 0)) + (IF(V1746 = 1, 20, 0)),"")</f>
        <v/>
      </c>
      <c r="X1746" s="27" t="str">
        <f aca="true">IF(C1746&lt;&gt;"",IF(INDIRECT($AH$6&amp;"B"&amp;($C$1*$A1746+16))= 1,1,0),"")</f>
        <v/>
      </c>
      <c r="Y1746" s="27" t="str">
        <f aca="true">IF(D1746&lt;&gt;"",IF(INDIRECT($AH$6&amp;"B"&amp;($C$1*$A1746+17))= 1,1,0),"")</f>
        <v/>
      </c>
      <c r="Z1746" s="27" t="str">
        <f aca="true">IF(E1746&lt;&gt;"",IF(INDIRECT($AH$6&amp;"B"&amp;($C$1*$A1746+18))= 1,1,0),"")</f>
        <v/>
      </c>
      <c r="AA1746" s="27" t="str">
        <f aca="true">IF(F1746&lt;&gt;"",IF(INDIRECT($AH$6&amp;"B"&amp;($C$1*$A1746+19))= 1,1,0),"")</f>
        <v/>
      </c>
      <c r="AB1746" s="27" t="str">
        <f aca="false">IF(C1746&lt;&gt;"",IF(X1746 = 1, 5, 0) + IF(Z1746 = 1, 25, 0) + IF(AA1746 = 1, 15, 0),"")</f>
        <v/>
      </c>
      <c r="AC1746" s="57" t="str">
        <f aca="false">IF(C1746&lt;&gt;"",L1746+W1746+AB1746,"")</f>
        <v/>
      </c>
    </row>
    <row r="1747" customFormat="false" ht="12.8" hidden="false" customHeight="false" outlineLevel="0" collapsed="false">
      <c r="A1747" s="11" t="n">
        <f aca="false">A1746+1</f>
        <v>244</v>
      </c>
      <c r="B1747" s="38" t="str">
        <f aca="true">IF(INDIRECT($AH$6&amp;"B"&amp;($C$1*$A1747+2))=0, "",INDIRECT($AH$6&amp;"B"&amp;($C$1*$A1747+2)))</f>
        <v/>
      </c>
      <c r="C1747" s="19" t="str">
        <f aca="true">IF(INDIRECT($AH$6&amp;"B"&amp;($C$1*$A1747+3)) = 0, "", INDIRECT($AH$6&amp;"B"&amp;($C$1*$A1747+3)))</f>
        <v/>
      </c>
      <c r="D1747" s="19" t="str">
        <f aca="true">IF(INDIRECT($AH$6&amp;"B"&amp;($C$1*$A1747+4)) = 0, "", INDIRECT($AH$6&amp;"B"&amp;($C$1*$A1747+4)))</f>
        <v/>
      </c>
      <c r="E1747" s="19" t="str">
        <f aca="true">IF(INDIRECT($AH$6&amp;"B"&amp;($C$1*$A1747+7)) = 0, "", INDIRECT($AH$6&amp;"B"&amp;($C$1*$A1747+7)))</f>
        <v/>
      </c>
      <c r="F1747" s="20" t="str">
        <f aca="true">IF(C1747 &lt;&gt; "",IF(INDIRECT($AH$6&amp;"B"&amp;($C$1*$A1747+8)) = 0, 0, 1), "")</f>
        <v/>
      </c>
      <c r="G1747" s="20" t="n">
        <f aca="true">INDIRECT($AH$6&amp;"B"&amp;($C$1*$A1747+9))</f>
        <v>0</v>
      </c>
      <c r="H1747" s="20" t="n">
        <f aca="true">INDIRECT($AH$6&amp;"B"&amp;($C$1*$A1747+10))</f>
        <v>0</v>
      </c>
      <c r="I1747" s="20" t="n">
        <f aca="true">INDIRECT($AH$6&amp;"B"&amp;($C$1*$A1747+11))</f>
        <v>0</v>
      </c>
      <c r="J1747" s="20" t="n">
        <f aca="true">INDIRECT($AH$6&amp;"B"&amp;($C$1*$A1747+12))</f>
        <v>0</v>
      </c>
      <c r="K1747" s="21" t="str">
        <f aca="false">IF(C1747&lt;&gt;"",IFERROR((G1747+H1747+I1747)/(G1747+H1747+I1747+J1747),0), "")</f>
        <v/>
      </c>
      <c r="L1747" s="20" t="str">
        <f aca="false">IF(C1747&lt;&gt;"",(G1747* 2) +(H1747* 4) + (I1747* 6) + IF(F1747 = 1, 5, 0), "")</f>
        <v/>
      </c>
      <c r="M1747" s="25" t="str">
        <f aca="true">IF(C1747&lt;&gt;"",SUM(INDIRECT($AH$6&amp;"C"&amp;($C$1*$A1747+9)):INDIRECT($AH$6&amp;"V"&amp;($C$1*$A1747+9))), "")</f>
        <v/>
      </c>
      <c r="N1747" s="25" t="str">
        <f aca="true">IF(C1747&lt;&gt;"",SUM(INDIRECT($AH$6&amp;"C"&amp;($C$1*$A1747+10)):INDIRECT($AH$6&amp;"V"&amp;($C$1*$A1747+10))), "")</f>
        <v/>
      </c>
      <c r="O1747" s="25" t="str">
        <f aca="true">IF(C1747&lt;&gt;"",SUM(INDIRECT($AH$6&amp;"C"&amp;($C$1*$A1747+11)):INDIRECT($AH$6&amp;"V"&amp;($C$1*$A1747+11))),"")</f>
        <v/>
      </c>
      <c r="P1747" s="25" t="str">
        <f aca="true">IF(C1747&lt;&gt;"",SUM(INDIRECT($AH$6&amp;"C"&amp;($C$1*$A1747+12)):INDIRECT($AH$6&amp;"V"&amp;($C$1*$A1747+12))),"")</f>
        <v/>
      </c>
      <c r="Q1747" s="24" t="str">
        <f aca="false">IF(C1747&lt;&gt;"",IFERROR((M1747+N1747+O1747)/(M1747+N1747+O1747+P1747),0), "")</f>
        <v/>
      </c>
      <c r="R1747" s="25" t="str">
        <f aca="true">IF(C1747&lt;&gt;"",SUM(INDIRECT($AH$6&amp;"C"&amp;($C$1*$A1747+13)):INDIRECT($AH$6&amp;"V"&amp;($C$1*$A1747+13))), "")</f>
        <v/>
      </c>
      <c r="S1747" s="25" t="str">
        <f aca="false">IF(C1747&lt;&gt;"",IFERROR((M1747+N1747+O1747+P1747)/R1747, 0),"")</f>
        <v/>
      </c>
      <c r="T1747" s="25" t="str">
        <f aca="false">IF(C1747&lt;&gt;"",IFERROR((M1747+N1747+O1747)/R1747,0),"")</f>
        <v/>
      </c>
      <c r="U1747" s="25" t="str">
        <f aca="true">IF(C1747&lt;&gt;"",IF(INDIRECT($AH$6&amp;"B"&amp;($C$1*$A1747+14))= 1,1,0),"")</f>
        <v/>
      </c>
      <c r="V1747" s="25" t="str">
        <f aca="true">IF(C1747&lt;&gt;"",IF(INDIRECT($AH$6&amp;"B"&amp;($C$1*$A1747+15))= 1,1,0),"")</f>
        <v/>
      </c>
      <c r="W1747" s="25" t="str">
        <f aca="false">IF(C1747&lt;&gt;"",($M1747*1) + ($N1747*2) + ($O1747*3) + (IF(U1747 = 1, 10, 0)) + (IF(V1747 = 1, 20, 0)),"")</f>
        <v/>
      </c>
      <c r="X1747" s="27" t="str">
        <f aca="true">IF(C1747&lt;&gt;"",IF(INDIRECT($AH$6&amp;"B"&amp;($C$1*$A1747+16))= 1,1,0),"")</f>
        <v/>
      </c>
      <c r="Y1747" s="27" t="str">
        <f aca="true">IF(D1747&lt;&gt;"",IF(INDIRECT($AH$6&amp;"B"&amp;($C$1*$A1747+17))= 1,1,0),"")</f>
        <v/>
      </c>
      <c r="Z1747" s="27" t="str">
        <f aca="true">IF(E1747&lt;&gt;"",IF(INDIRECT($AH$6&amp;"B"&amp;($C$1*$A1747+18))= 1,1,0),"")</f>
        <v/>
      </c>
      <c r="AA1747" s="27" t="str">
        <f aca="true">IF(F1747&lt;&gt;"",IF(INDIRECT($AH$6&amp;"B"&amp;($C$1*$A1747+19))= 1,1,0),"")</f>
        <v/>
      </c>
      <c r="AB1747" s="27" t="str">
        <f aca="false">IF(C1747&lt;&gt;"",IF(X1747 = 1, 5, 0) + IF(Z1747 = 1, 25, 0) + IF(AA1747 = 1, 15, 0),"")</f>
        <v/>
      </c>
      <c r="AC1747" s="57" t="str">
        <f aca="false">IF(C1747&lt;&gt;"",L1747+W1747+AB1747,"")</f>
        <v/>
      </c>
    </row>
    <row r="1748" customFormat="false" ht="12.8" hidden="false" customHeight="false" outlineLevel="0" collapsed="false">
      <c r="A1748" s="11" t="n">
        <f aca="false">A1747+1</f>
        <v>245</v>
      </c>
      <c r="B1748" s="38" t="str">
        <f aca="true">IF(INDIRECT($AH$6&amp;"B"&amp;($C$1*$A1748+2))=0, "",INDIRECT($AH$6&amp;"B"&amp;($C$1*$A1748+2)))</f>
        <v/>
      </c>
      <c r="C1748" s="19" t="str">
        <f aca="true">IF(INDIRECT($AH$6&amp;"B"&amp;($C$1*$A1748+3)) = 0, "", INDIRECT($AH$6&amp;"B"&amp;($C$1*$A1748+3)))</f>
        <v/>
      </c>
      <c r="D1748" s="19" t="str">
        <f aca="true">IF(INDIRECT($AH$6&amp;"B"&amp;($C$1*$A1748+4)) = 0, "", INDIRECT($AH$6&amp;"B"&amp;($C$1*$A1748+4)))</f>
        <v/>
      </c>
      <c r="E1748" s="19" t="str">
        <f aca="true">IF(INDIRECT($AH$6&amp;"B"&amp;($C$1*$A1748+7)) = 0, "", INDIRECT($AH$6&amp;"B"&amp;($C$1*$A1748+7)))</f>
        <v/>
      </c>
      <c r="F1748" s="20" t="str">
        <f aca="true">IF(C1748 &lt;&gt; "",IF(INDIRECT($AH$6&amp;"B"&amp;($C$1*$A1748+8)) = 0, 0, 1), "")</f>
        <v/>
      </c>
      <c r="G1748" s="20" t="n">
        <f aca="true">INDIRECT($AH$6&amp;"B"&amp;($C$1*$A1748+9))</f>
        <v>0</v>
      </c>
      <c r="H1748" s="20" t="n">
        <f aca="true">INDIRECT($AH$6&amp;"B"&amp;($C$1*$A1748+10))</f>
        <v>0</v>
      </c>
      <c r="I1748" s="20" t="n">
        <f aca="true">INDIRECT($AH$6&amp;"B"&amp;($C$1*$A1748+11))</f>
        <v>0</v>
      </c>
      <c r="J1748" s="20" t="n">
        <f aca="true">INDIRECT($AH$6&amp;"B"&amp;($C$1*$A1748+12))</f>
        <v>0</v>
      </c>
      <c r="K1748" s="21" t="str">
        <f aca="false">IF(C1748&lt;&gt;"",IFERROR((G1748+H1748+I1748)/(G1748+H1748+I1748+J1748),0), "")</f>
        <v/>
      </c>
      <c r="L1748" s="20" t="str">
        <f aca="false">IF(C1748&lt;&gt;"",(G1748* 2) +(H1748* 4) + (I1748* 6) + IF(F1748 = 1, 5, 0), "")</f>
        <v/>
      </c>
      <c r="M1748" s="25" t="str">
        <f aca="true">IF(C1748&lt;&gt;"",SUM(INDIRECT($AH$6&amp;"C"&amp;($C$1*$A1748+9)):INDIRECT($AH$6&amp;"V"&amp;($C$1*$A1748+9))), "")</f>
        <v/>
      </c>
      <c r="N1748" s="25" t="str">
        <f aca="true">IF(C1748&lt;&gt;"",SUM(INDIRECT($AH$6&amp;"C"&amp;($C$1*$A1748+10)):INDIRECT($AH$6&amp;"V"&amp;($C$1*$A1748+10))), "")</f>
        <v/>
      </c>
      <c r="O1748" s="25" t="str">
        <f aca="true">IF(C1748&lt;&gt;"",SUM(INDIRECT($AH$6&amp;"C"&amp;($C$1*$A1748+11)):INDIRECT($AH$6&amp;"V"&amp;($C$1*$A1748+11))),"")</f>
        <v/>
      </c>
      <c r="P1748" s="25" t="str">
        <f aca="true">IF(C1748&lt;&gt;"",SUM(INDIRECT($AH$6&amp;"C"&amp;($C$1*$A1748+12)):INDIRECT($AH$6&amp;"V"&amp;($C$1*$A1748+12))),"")</f>
        <v/>
      </c>
      <c r="Q1748" s="24" t="str">
        <f aca="false">IF(C1748&lt;&gt;"",IFERROR((M1748+N1748+O1748)/(M1748+N1748+O1748+P1748),0), "")</f>
        <v/>
      </c>
      <c r="R1748" s="25" t="str">
        <f aca="true">IF(C1748&lt;&gt;"",SUM(INDIRECT($AH$6&amp;"C"&amp;($C$1*$A1748+13)):INDIRECT($AH$6&amp;"V"&amp;($C$1*$A1748+13))), "")</f>
        <v/>
      </c>
      <c r="S1748" s="25" t="str">
        <f aca="false">IF(C1748&lt;&gt;"",IFERROR((M1748+N1748+O1748+P1748)/R1748, 0),"")</f>
        <v/>
      </c>
      <c r="T1748" s="25" t="str">
        <f aca="false">IF(C1748&lt;&gt;"",IFERROR((M1748+N1748+O1748)/R1748,0),"")</f>
        <v/>
      </c>
      <c r="U1748" s="25" t="str">
        <f aca="true">IF(C1748&lt;&gt;"",IF(INDIRECT($AH$6&amp;"B"&amp;($C$1*$A1748+14))= 1,1,0),"")</f>
        <v/>
      </c>
      <c r="V1748" s="25" t="str">
        <f aca="true">IF(C1748&lt;&gt;"",IF(INDIRECT($AH$6&amp;"B"&amp;($C$1*$A1748+15))= 1,1,0),"")</f>
        <v/>
      </c>
      <c r="W1748" s="25" t="str">
        <f aca="false">IF(C1748&lt;&gt;"",($M1748*1) + ($N1748*2) + ($O1748*3) + (IF(U1748 = 1, 10, 0)) + (IF(V1748 = 1, 20, 0)),"")</f>
        <v/>
      </c>
      <c r="X1748" s="27" t="str">
        <f aca="true">IF(C1748&lt;&gt;"",IF(INDIRECT($AH$6&amp;"B"&amp;($C$1*$A1748+16))= 1,1,0),"")</f>
        <v/>
      </c>
      <c r="Y1748" s="27" t="str">
        <f aca="true">IF(D1748&lt;&gt;"",IF(INDIRECT($AH$6&amp;"B"&amp;($C$1*$A1748+17))= 1,1,0),"")</f>
        <v/>
      </c>
      <c r="Z1748" s="27" t="str">
        <f aca="true">IF(E1748&lt;&gt;"",IF(INDIRECT($AH$6&amp;"B"&amp;($C$1*$A1748+18))= 1,1,0),"")</f>
        <v/>
      </c>
      <c r="AA1748" s="27" t="str">
        <f aca="true">IF(F1748&lt;&gt;"",IF(INDIRECT($AH$6&amp;"B"&amp;($C$1*$A1748+19))= 1,1,0),"")</f>
        <v/>
      </c>
      <c r="AB1748" s="27" t="str">
        <f aca="false">IF(C1748&lt;&gt;"",IF(X1748 = 1, 5, 0) + IF(Z1748 = 1, 25, 0) + IF(AA1748 = 1, 15, 0),"")</f>
        <v/>
      </c>
      <c r="AC1748" s="57" t="str">
        <f aca="false">IF(C1748&lt;&gt;"",L1748+W1748+AB1748,"")</f>
        <v/>
      </c>
    </row>
    <row r="1749" customFormat="false" ht="12.8" hidden="false" customHeight="false" outlineLevel="0" collapsed="false">
      <c r="A1749" s="11" t="n">
        <f aca="false">A1748+1</f>
        <v>246</v>
      </c>
      <c r="B1749" s="38" t="str">
        <f aca="true">IF(INDIRECT($AH$6&amp;"B"&amp;($C$1*$A1749+2))=0, "",INDIRECT($AH$6&amp;"B"&amp;($C$1*$A1749+2)))</f>
        <v/>
      </c>
      <c r="C1749" s="19" t="str">
        <f aca="true">IF(INDIRECT($AH$6&amp;"B"&amp;($C$1*$A1749+3)) = 0, "", INDIRECT($AH$6&amp;"B"&amp;($C$1*$A1749+3)))</f>
        <v/>
      </c>
      <c r="D1749" s="19" t="str">
        <f aca="true">IF(INDIRECT($AH$6&amp;"B"&amp;($C$1*$A1749+4)) = 0, "", INDIRECT($AH$6&amp;"B"&amp;($C$1*$A1749+4)))</f>
        <v/>
      </c>
      <c r="E1749" s="19" t="str">
        <f aca="true">IF(INDIRECT($AH$6&amp;"B"&amp;($C$1*$A1749+7)) = 0, "", INDIRECT($AH$6&amp;"B"&amp;($C$1*$A1749+7)))</f>
        <v/>
      </c>
      <c r="F1749" s="20" t="str">
        <f aca="true">IF(C1749 &lt;&gt; "",IF(INDIRECT($AH$6&amp;"B"&amp;($C$1*$A1749+8)) = 0, 0, 1), "")</f>
        <v/>
      </c>
      <c r="G1749" s="20" t="n">
        <f aca="true">INDIRECT($AH$6&amp;"B"&amp;($C$1*$A1749+9))</f>
        <v>0</v>
      </c>
      <c r="H1749" s="20" t="n">
        <f aca="true">INDIRECT($AH$6&amp;"B"&amp;($C$1*$A1749+10))</f>
        <v>0</v>
      </c>
      <c r="I1749" s="20" t="n">
        <f aca="true">INDIRECT($AH$6&amp;"B"&amp;($C$1*$A1749+11))</f>
        <v>0</v>
      </c>
      <c r="J1749" s="20" t="n">
        <f aca="true">INDIRECT($AH$6&amp;"B"&amp;($C$1*$A1749+12))</f>
        <v>0</v>
      </c>
      <c r="K1749" s="21" t="str">
        <f aca="false">IF(C1749&lt;&gt;"",IFERROR((G1749+H1749+I1749)/(G1749+H1749+I1749+J1749),0), "")</f>
        <v/>
      </c>
      <c r="L1749" s="20" t="str">
        <f aca="false">IF(C1749&lt;&gt;"",(G1749* 2) +(H1749* 4) + (I1749* 6) + IF(F1749 = 1, 5, 0), "")</f>
        <v/>
      </c>
      <c r="M1749" s="25" t="str">
        <f aca="true">IF(C1749&lt;&gt;"",SUM(INDIRECT($AH$6&amp;"C"&amp;($C$1*$A1749+9)):INDIRECT($AH$6&amp;"V"&amp;($C$1*$A1749+9))), "")</f>
        <v/>
      </c>
      <c r="N1749" s="25" t="str">
        <f aca="true">IF(C1749&lt;&gt;"",SUM(INDIRECT($AH$6&amp;"C"&amp;($C$1*$A1749+10)):INDIRECT($AH$6&amp;"V"&amp;($C$1*$A1749+10))), "")</f>
        <v/>
      </c>
      <c r="O1749" s="25" t="str">
        <f aca="true">IF(C1749&lt;&gt;"",SUM(INDIRECT($AH$6&amp;"C"&amp;($C$1*$A1749+11)):INDIRECT($AH$6&amp;"V"&amp;($C$1*$A1749+11))),"")</f>
        <v/>
      </c>
      <c r="P1749" s="25" t="str">
        <f aca="true">IF(C1749&lt;&gt;"",SUM(INDIRECT($AH$6&amp;"C"&amp;($C$1*$A1749+12)):INDIRECT($AH$6&amp;"V"&amp;($C$1*$A1749+12))),"")</f>
        <v/>
      </c>
      <c r="Q1749" s="24" t="str">
        <f aca="false">IF(C1749&lt;&gt;"",IFERROR((M1749+N1749+O1749)/(M1749+N1749+O1749+P1749),0), "")</f>
        <v/>
      </c>
      <c r="R1749" s="25" t="str">
        <f aca="true">IF(C1749&lt;&gt;"",SUM(INDIRECT($AH$6&amp;"C"&amp;($C$1*$A1749+13)):INDIRECT($AH$6&amp;"V"&amp;($C$1*$A1749+13))), "")</f>
        <v/>
      </c>
      <c r="S1749" s="25" t="str">
        <f aca="false">IF(C1749&lt;&gt;"",IFERROR((M1749+N1749+O1749+P1749)/R1749, 0),"")</f>
        <v/>
      </c>
      <c r="T1749" s="25" t="str">
        <f aca="false">IF(C1749&lt;&gt;"",IFERROR((M1749+N1749+O1749)/R1749,0),"")</f>
        <v/>
      </c>
      <c r="U1749" s="25" t="str">
        <f aca="true">IF(C1749&lt;&gt;"",IF(INDIRECT($AH$6&amp;"B"&amp;($C$1*$A1749+14))= 1,1,0),"")</f>
        <v/>
      </c>
      <c r="V1749" s="25" t="str">
        <f aca="true">IF(C1749&lt;&gt;"",IF(INDIRECT($AH$6&amp;"B"&amp;($C$1*$A1749+15))= 1,1,0),"")</f>
        <v/>
      </c>
      <c r="W1749" s="25" t="str">
        <f aca="false">IF(C1749&lt;&gt;"",($M1749*1) + ($N1749*2) + ($O1749*3) + (IF(U1749 = 1, 10, 0)) + (IF(V1749 = 1, 20, 0)),"")</f>
        <v/>
      </c>
      <c r="X1749" s="27" t="str">
        <f aca="true">IF(C1749&lt;&gt;"",IF(INDIRECT($AH$6&amp;"B"&amp;($C$1*$A1749+16))= 1,1,0),"")</f>
        <v/>
      </c>
      <c r="Y1749" s="27" t="str">
        <f aca="true">IF(D1749&lt;&gt;"",IF(INDIRECT($AH$6&amp;"B"&amp;($C$1*$A1749+17))= 1,1,0),"")</f>
        <v/>
      </c>
      <c r="Z1749" s="27" t="str">
        <f aca="true">IF(E1749&lt;&gt;"",IF(INDIRECT($AH$6&amp;"B"&amp;($C$1*$A1749+18))= 1,1,0),"")</f>
        <v/>
      </c>
      <c r="AA1749" s="27" t="str">
        <f aca="true">IF(F1749&lt;&gt;"",IF(INDIRECT($AH$6&amp;"B"&amp;($C$1*$A1749+19))= 1,1,0),"")</f>
        <v/>
      </c>
      <c r="AB1749" s="27" t="str">
        <f aca="false">IF(C1749&lt;&gt;"",IF(X1749 = 1, 5, 0) + IF(Z1749 = 1, 25, 0) + IF(AA1749 = 1, 15, 0),"")</f>
        <v/>
      </c>
      <c r="AC1749" s="57" t="str">
        <f aca="false">IF(C1749&lt;&gt;"",L1749+W1749+AB1749,"")</f>
        <v/>
      </c>
    </row>
    <row r="1750" customFormat="false" ht="12.8" hidden="false" customHeight="false" outlineLevel="0" collapsed="false">
      <c r="A1750" s="11" t="n">
        <f aca="false">A1749+1</f>
        <v>247</v>
      </c>
      <c r="B1750" s="38" t="str">
        <f aca="true">IF(INDIRECT($AH$6&amp;"B"&amp;($C$1*$A1750+2))=0, "",INDIRECT($AH$6&amp;"B"&amp;($C$1*$A1750+2)))</f>
        <v/>
      </c>
      <c r="C1750" s="19" t="str">
        <f aca="true">IF(INDIRECT($AH$6&amp;"B"&amp;($C$1*$A1750+3)) = 0, "", INDIRECT($AH$6&amp;"B"&amp;($C$1*$A1750+3)))</f>
        <v/>
      </c>
      <c r="D1750" s="19" t="str">
        <f aca="true">IF(INDIRECT($AH$6&amp;"B"&amp;($C$1*$A1750+4)) = 0, "", INDIRECT($AH$6&amp;"B"&amp;($C$1*$A1750+4)))</f>
        <v/>
      </c>
      <c r="E1750" s="19" t="str">
        <f aca="true">IF(INDIRECT($AH$6&amp;"B"&amp;($C$1*$A1750+7)) = 0, "", INDIRECT($AH$6&amp;"B"&amp;($C$1*$A1750+7)))</f>
        <v/>
      </c>
      <c r="F1750" s="20" t="str">
        <f aca="true">IF(C1750 &lt;&gt; "",IF(INDIRECT($AH$6&amp;"B"&amp;($C$1*$A1750+8)) = 0, 0, 1), "")</f>
        <v/>
      </c>
      <c r="G1750" s="20" t="n">
        <f aca="true">INDIRECT($AH$6&amp;"B"&amp;($C$1*$A1750+9))</f>
        <v>0</v>
      </c>
      <c r="H1750" s="20" t="n">
        <f aca="true">INDIRECT($AH$6&amp;"B"&amp;($C$1*$A1750+10))</f>
        <v>0</v>
      </c>
      <c r="I1750" s="20" t="n">
        <f aca="true">INDIRECT($AH$6&amp;"B"&amp;($C$1*$A1750+11))</f>
        <v>0</v>
      </c>
      <c r="J1750" s="20" t="n">
        <f aca="true">INDIRECT($AH$6&amp;"B"&amp;($C$1*$A1750+12))</f>
        <v>0</v>
      </c>
      <c r="K1750" s="21" t="str">
        <f aca="false">IF(C1750&lt;&gt;"",IFERROR((G1750+H1750+I1750)/(G1750+H1750+I1750+J1750),0), "")</f>
        <v/>
      </c>
      <c r="L1750" s="20" t="str">
        <f aca="false">IF(C1750&lt;&gt;"",(G1750* 2) +(H1750* 4) + (I1750* 6) + IF(F1750 = 1, 5, 0), "")</f>
        <v/>
      </c>
      <c r="M1750" s="25" t="str">
        <f aca="true">IF(C1750&lt;&gt;"",SUM(INDIRECT($AH$6&amp;"C"&amp;($C$1*$A1750+9)):INDIRECT($AH$6&amp;"V"&amp;($C$1*$A1750+9))), "")</f>
        <v/>
      </c>
      <c r="N1750" s="25" t="str">
        <f aca="true">IF(C1750&lt;&gt;"",SUM(INDIRECT($AH$6&amp;"C"&amp;($C$1*$A1750+10)):INDIRECT($AH$6&amp;"V"&amp;($C$1*$A1750+10))), "")</f>
        <v/>
      </c>
      <c r="O1750" s="25" t="str">
        <f aca="true">IF(C1750&lt;&gt;"",SUM(INDIRECT($AH$6&amp;"C"&amp;($C$1*$A1750+11)):INDIRECT($AH$6&amp;"V"&amp;($C$1*$A1750+11))),"")</f>
        <v/>
      </c>
      <c r="P1750" s="25" t="str">
        <f aca="true">IF(C1750&lt;&gt;"",SUM(INDIRECT($AH$6&amp;"C"&amp;($C$1*$A1750+12)):INDIRECT($AH$6&amp;"V"&amp;($C$1*$A1750+12))),"")</f>
        <v/>
      </c>
      <c r="Q1750" s="24" t="str">
        <f aca="false">IF(C1750&lt;&gt;"",IFERROR((M1750+N1750+O1750)/(M1750+N1750+O1750+P1750),0), "")</f>
        <v/>
      </c>
      <c r="R1750" s="25" t="str">
        <f aca="true">IF(C1750&lt;&gt;"",SUM(INDIRECT($AH$6&amp;"C"&amp;($C$1*$A1750+13)):INDIRECT($AH$6&amp;"V"&amp;($C$1*$A1750+13))), "")</f>
        <v/>
      </c>
      <c r="S1750" s="25" t="str">
        <f aca="false">IF(C1750&lt;&gt;"",IFERROR((M1750+N1750+O1750+P1750)/R1750, 0),"")</f>
        <v/>
      </c>
      <c r="T1750" s="25" t="str">
        <f aca="false">IF(C1750&lt;&gt;"",IFERROR((M1750+N1750+O1750)/R1750,0),"")</f>
        <v/>
      </c>
      <c r="U1750" s="25" t="str">
        <f aca="true">IF(C1750&lt;&gt;"",IF(INDIRECT($AH$6&amp;"B"&amp;($C$1*$A1750+14))= 1,1,0),"")</f>
        <v/>
      </c>
      <c r="V1750" s="25" t="str">
        <f aca="true">IF(C1750&lt;&gt;"",IF(INDIRECT($AH$6&amp;"B"&amp;($C$1*$A1750+15))= 1,1,0),"")</f>
        <v/>
      </c>
      <c r="W1750" s="25" t="str">
        <f aca="false">IF(C1750&lt;&gt;"",($M1750*1) + ($N1750*2) + ($O1750*3) + (IF(U1750 = 1, 10, 0)) + (IF(V1750 = 1, 20, 0)),"")</f>
        <v/>
      </c>
      <c r="X1750" s="27" t="str">
        <f aca="true">IF(C1750&lt;&gt;"",IF(INDIRECT($AH$6&amp;"B"&amp;($C$1*$A1750+16))= 1,1,0),"")</f>
        <v/>
      </c>
      <c r="Y1750" s="27" t="str">
        <f aca="true">IF(D1750&lt;&gt;"",IF(INDIRECT($AH$6&amp;"B"&amp;($C$1*$A1750+17))= 1,1,0),"")</f>
        <v/>
      </c>
      <c r="Z1750" s="27" t="str">
        <f aca="true">IF(E1750&lt;&gt;"",IF(INDIRECT($AH$6&amp;"B"&amp;($C$1*$A1750+18))= 1,1,0),"")</f>
        <v/>
      </c>
      <c r="AA1750" s="27" t="str">
        <f aca="true">IF(F1750&lt;&gt;"",IF(INDIRECT($AH$6&amp;"B"&amp;($C$1*$A1750+19))= 1,1,0),"")</f>
        <v/>
      </c>
      <c r="AB1750" s="27" t="str">
        <f aca="false">IF(C1750&lt;&gt;"",IF(X1750 = 1, 5, 0) + IF(Z1750 = 1, 25, 0) + IF(AA1750 = 1, 15, 0),"")</f>
        <v/>
      </c>
      <c r="AC1750" s="57" t="str">
        <f aca="false">IF(C1750&lt;&gt;"",L1750+W1750+AB1750,"")</f>
        <v/>
      </c>
    </row>
    <row r="1751" customFormat="false" ht="12.8" hidden="false" customHeight="false" outlineLevel="0" collapsed="false">
      <c r="A1751" s="11" t="n">
        <f aca="false">A1750+1</f>
        <v>248</v>
      </c>
      <c r="B1751" s="38" t="str">
        <f aca="true">IF(INDIRECT($AH$6&amp;"B"&amp;($C$1*$A1751+2))=0, "",INDIRECT($AH$6&amp;"B"&amp;($C$1*$A1751+2)))</f>
        <v/>
      </c>
      <c r="C1751" s="19" t="str">
        <f aca="true">IF(INDIRECT($AH$6&amp;"B"&amp;($C$1*$A1751+3)) = 0, "", INDIRECT($AH$6&amp;"B"&amp;($C$1*$A1751+3)))</f>
        <v/>
      </c>
      <c r="D1751" s="19" t="str">
        <f aca="true">IF(INDIRECT($AH$6&amp;"B"&amp;($C$1*$A1751+4)) = 0, "", INDIRECT($AH$6&amp;"B"&amp;($C$1*$A1751+4)))</f>
        <v/>
      </c>
      <c r="E1751" s="19" t="str">
        <f aca="true">IF(INDIRECT($AH$6&amp;"B"&amp;($C$1*$A1751+7)) = 0, "", INDIRECT($AH$6&amp;"B"&amp;($C$1*$A1751+7)))</f>
        <v/>
      </c>
      <c r="F1751" s="20" t="str">
        <f aca="true">IF(C1751 &lt;&gt; "",IF(INDIRECT($AH$6&amp;"B"&amp;($C$1*$A1751+8)) = 0, 0, 1), "")</f>
        <v/>
      </c>
      <c r="G1751" s="20" t="n">
        <f aca="true">INDIRECT($AH$6&amp;"B"&amp;($C$1*$A1751+9))</f>
        <v>0</v>
      </c>
      <c r="H1751" s="20" t="n">
        <f aca="true">INDIRECT($AH$6&amp;"B"&amp;($C$1*$A1751+10))</f>
        <v>0</v>
      </c>
      <c r="I1751" s="20" t="n">
        <f aca="true">INDIRECT($AH$6&amp;"B"&amp;($C$1*$A1751+11))</f>
        <v>0</v>
      </c>
      <c r="J1751" s="20" t="n">
        <f aca="true">INDIRECT($AH$6&amp;"B"&amp;($C$1*$A1751+12))</f>
        <v>0</v>
      </c>
      <c r="K1751" s="21" t="str">
        <f aca="false">IF(C1751&lt;&gt;"",IFERROR((G1751+H1751+I1751)/(G1751+H1751+I1751+J1751),0), "")</f>
        <v/>
      </c>
      <c r="L1751" s="20" t="str">
        <f aca="false">IF(C1751&lt;&gt;"",(G1751* 2) +(H1751* 4) + (I1751* 6) + IF(F1751 = 1, 5, 0), "")</f>
        <v/>
      </c>
      <c r="M1751" s="25" t="str">
        <f aca="true">IF(C1751&lt;&gt;"",SUM(INDIRECT($AH$6&amp;"C"&amp;($C$1*$A1751+9)):INDIRECT($AH$6&amp;"V"&amp;($C$1*$A1751+9))), "")</f>
        <v/>
      </c>
      <c r="N1751" s="25" t="str">
        <f aca="true">IF(C1751&lt;&gt;"",SUM(INDIRECT($AH$6&amp;"C"&amp;($C$1*$A1751+10)):INDIRECT($AH$6&amp;"V"&amp;($C$1*$A1751+10))), "")</f>
        <v/>
      </c>
      <c r="O1751" s="25" t="str">
        <f aca="true">IF(C1751&lt;&gt;"",SUM(INDIRECT($AH$6&amp;"C"&amp;($C$1*$A1751+11)):INDIRECT($AH$6&amp;"V"&amp;($C$1*$A1751+11))),"")</f>
        <v/>
      </c>
      <c r="P1751" s="25" t="str">
        <f aca="true">IF(C1751&lt;&gt;"",SUM(INDIRECT($AH$6&amp;"C"&amp;($C$1*$A1751+12)):INDIRECT($AH$6&amp;"V"&amp;($C$1*$A1751+12))),"")</f>
        <v/>
      </c>
      <c r="Q1751" s="24" t="str">
        <f aca="false">IF(C1751&lt;&gt;"",IFERROR((M1751+N1751+O1751)/(M1751+N1751+O1751+P1751),0), "")</f>
        <v/>
      </c>
      <c r="R1751" s="25" t="str">
        <f aca="true">IF(C1751&lt;&gt;"",SUM(INDIRECT($AH$6&amp;"C"&amp;($C$1*$A1751+13)):INDIRECT($AH$6&amp;"V"&amp;($C$1*$A1751+13))), "")</f>
        <v/>
      </c>
      <c r="S1751" s="25" t="str">
        <f aca="false">IF(C1751&lt;&gt;"",IFERROR((M1751+N1751+O1751+P1751)/R1751, 0),"")</f>
        <v/>
      </c>
      <c r="T1751" s="25" t="str">
        <f aca="false">IF(C1751&lt;&gt;"",IFERROR((M1751+N1751+O1751)/R1751,0),"")</f>
        <v/>
      </c>
      <c r="U1751" s="25" t="str">
        <f aca="true">IF(C1751&lt;&gt;"",IF(INDIRECT($AH$6&amp;"B"&amp;($C$1*$A1751+14))= 1,1,0),"")</f>
        <v/>
      </c>
      <c r="V1751" s="25" t="str">
        <f aca="true">IF(C1751&lt;&gt;"",IF(INDIRECT($AH$6&amp;"B"&amp;($C$1*$A1751+15))= 1,1,0),"")</f>
        <v/>
      </c>
      <c r="W1751" s="25" t="str">
        <f aca="false">IF(C1751&lt;&gt;"",($M1751*1) + ($N1751*2) + ($O1751*3) + (IF(U1751 = 1, 10, 0)) + (IF(V1751 = 1, 20, 0)),"")</f>
        <v/>
      </c>
      <c r="X1751" s="27" t="str">
        <f aca="true">IF(C1751&lt;&gt;"",IF(INDIRECT($AH$6&amp;"B"&amp;($C$1*$A1751+16))= 1,1,0),"")</f>
        <v/>
      </c>
      <c r="Y1751" s="27" t="str">
        <f aca="true">IF(D1751&lt;&gt;"",IF(INDIRECT($AH$6&amp;"B"&amp;($C$1*$A1751+17))= 1,1,0),"")</f>
        <v/>
      </c>
      <c r="Z1751" s="27" t="str">
        <f aca="true">IF(E1751&lt;&gt;"",IF(INDIRECT($AH$6&amp;"B"&amp;($C$1*$A1751+18))= 1,1,0),"")</f>
        <v/>
      </c>
      <c r="AA1751" s="27" t="str">
        <f aca="true">IF(F1751&lt;&gt;"",IF(INDIRECT($AH$6&amp;"B"&amp;($C$1*$A1751+19))= 1,1,0),"")</f>
        <v/>
      </c>
      <c r="AB1751" s="27" t="str">
        <f aca="false">IF(C1751&lt;&gt;"",IF(X1751 = 1, 5, 0) + IF(Z1751 = 1, 25, 0) + IF(AA1751 = 1, 15, 0),"")</f>
        <v/>
      </c>
      <c r="AC1751" s="57" t="str">
        <f aca="false">IF(C1751&lt;&gt;"",L1751+W1751+AB1751,"")</f>
        <v/>
      </c>
    </row>
    <row r="1752" customFormat="false" ht="12.8" hidden="false" customHeight="false" outlineLevel="0" collapsed="false">
      <c r="A1752" s="11" t="n">
        <f aca="false">A1751+1</f>
        <v>249</v>
      </c>
      <c r="B1752" s="38" t="str">
        <f aca="true">IF(INDIRECT($AH$6&amp;"B"&amp;($C$1*$A1752+2))=0, "",INDIRECT($AH$6&amp;"B"&amp;($C$1*$A1752+2)))</f>
        <v/>
      </c>
      <c r="C1752" s="19" t="str">
        <f aca="true">IF(INDIRECT($AH$6&amp;"B"&amp;($C$1*$A1752+3)) = 0, "", INDIRECT($AH$6&amp;"B"&amp;($C$1*$A1752+3)))</f>
        <v/>
      </c>
      <c r="D1752" s="19" t="str">
        <f aca="true">IF(INDIRECT($AH$6&amp;"B"&amp;($C$1*$A1752+4)) = 0, "", INDIRECT($AH$6&amp;"B"&amp;($C$1*$A1752+4)))</f>
        <v/>
      </c>
      <c r="E1752" s="19" t="str">
        <f aca="true">IF(INDIRECT($AH$6&amp;"B"&amp;($C$1*$A1752+7)) = 0, "", INDIRECT($AH$6&amp;"B"&amp;($C$1*$A1752+7)))</f>
        <v/>
      </c>
      <c r="F1752" s="20" t="str">
        <f aca="true">IF(C1752 &lt;&gt; "",IF(INDIRECT($AH$6&amp;"B"&amp;($C$1*$A1752+8)) = 0, 0, 1), "")</f>
        <v/>
      </c>
      <c r="G1752" s="20" t="n">
        <f aca="true">INDIRECT($AH$6&amp;"B"&amp;($C$1*$A1752+9))</f>
        <v>0</v>
      </c>
      <c r="H1752" s="20" t="n">
        <f aca="true">INDIRECT($AH$6&amp;"B"&amp;($C$1*$A1752+10))</f>
        <v>0</v>
      </c>
      <c r="I1752" s="20" t="n">
        <f aca="true">INDIRECT($AH$6&amp;"B"&amp;($C$1*$A1752+11))</f>
        <v>0</v>
      </c>
      <c r="J1752" s="20" t="n">
        <f aca="true">INDIRECT($AH$6&amp;"B"&amp;($C$1*$A1752+12))</f>
        <v>0</v>
      </c>
      <c r="K1752" s="21" t="str">
        <f aca="false">IF(C1752&lt;&gt;"",IFERROR((G1752+H1752+I1752)/(G1752+H1752+I1752+J1752),0), "")</f>
        <v/>
      </c>
      <c r="L1752" s="20" t="str">
        <f aca="false">IF(C1752&lt;&gt;"",(G1752* 2) +(H1752* 4) + (I1752* 6) + IF(F1752 = 1, 5, 0), "")</f>
        <v/>
      </c>
      <c r="M1752" s="25" t="str">
        <f aca="true">IF(C1752&lt;&gt;"",SUM(INDIRECT($AH$6&amp;"C"&amp;($C$1*$A1752+9)):INDIRECT($AH$6&amp;"V"&amp;($C$1*$A1752+9))), "")</f>
        <v/>
      </c>
      <c r="N1752" s="25" t="str">
        <f aca="true">IF(C1752&lt;&gt;"",SUM(INDIRECT($AH$6&amp;"C"&amp;($C$1*$A1752+10)):INDIRECT($AH$6&amp;"V"&amp;($C$1*$A1752+10))), "")</f>
        <v/>
      </c>
      <c r="O1752" s="25" t="str">
        <f aca="true">IF(C1752&lt;&gt;"",SUM(INDIRECT($AH$6&amp;"C"&amp;($C$1*$A1752+11)):INDIRECT($AH$6&amp;"V"&amp;($C$1*$A1752+11))),"")</f>
        <v/>
      </c>
      <c r="P1752" s="25" t="str">
        <f aca="true">IF(C1752&lt;&gt;"",SUM(INDIRECT($AH$6&amp;"C"&amp;($C$1*$A1752+12)):INDIRECT($AH$6&amp;"V"&amp;($C$1*$A1752+12))),"")</f>
        <v/>
      </c>
      <c r="Q1752" s="24" t="str">
        <f aca="false">IF(C1752&lt;&gt;"",IFERROR((M1752+N1752+O1752)/(M1752+N1752+O1752+P1752),0), "")</f>
        <v/>
      </c>
      <c r="R1752" s="25" t="str">
        <f aca="true">IF(C1752&lt;&gt;"",SUM(INDIRECT($AH$6&amp;"C"&amp;($C$1*$A1752+13)):INDIRECT($AH$6&amp;"V"&amp;($C$1*$A1752+13))), "")</f>
        <v/>
      </c>
      <c r="S1752" s="25" t="str">
        <f aca="false">IF(C1752&lt;&gt;"",IFERROR((M1752+N1752+O1752+P1752)/R1752, 0),"")</f>
        <v/>
      </c>
      <c r="T1752" s="25" t="str">
        <f aca="false">IF(C1752&lt;&gt;"",IFERROR((M1752+N1752+O1752)/R1752,0),"")</f>
        <v/>
      </c>
      <c r="U1752" s="25" t="str">
        <f aca="true">IF(C1752&lt;&gt;"",IF(INDIRECT($AH$6&amp;"B"&amp;($C$1*$A1752+14))= 1,1,0),"")</f>
        <v/>
      </c>
      <c r="V1752" s="25" t="str">
        <f aca="true">IF(C1752&lt;&gt;"",IF(INDIRECT($AH$6&amp;"B"&amp;($C$1*$A1752+15))= 1,1,0),"")</f>
        <v/>
      </c>
      <c r="W1752" s="25" t="str">
        <f aca="false">IF(C1752&lt;&gt;"",($M1752*1) + ($N1752*2) + ($O1752*3) + (IF(U1752 = 1, 10, 0)) + (IF(V1752 = 1, 20, 0)),"")</f>
        <v/>
      </c>
      <c r="X1752" s="27" t="str">
        <f aca="true">IF(C1752&lt;&gt;"",IF(INDIRECT($AH$6&amp;"B"&amp;($C$1*$A1752+16))= 1,1,0),"")</f>
        <v/>
      </c>
      <c r="Y1752" s="27" t="str">
        <f aca="true">IF(D1752&lt;&gt;"",IF(INDIRECT($AH$6&amp;"B"&amp;($C$1*$A1752+17))= 1,1,0),"")</f>
        <v/>
      </c>
      <c r="Z1752" s="27" t="str">
        <f aca="true">IF(E1752&lt;&gt;"",IF(INDIRECT($AH$6&amp;"B"&amp;($C$1*$A1752+18))= 1,1,0),"")</f>
        <v/>
      </c>
      <c r="AA1752" s="27" t="str">
        <f aca="true">IF(F1752&lt;&gt;"",IF(INDIRECT($AH$6&amp;"B"&amp;($C$1*$A1752+19))= 1,1,0),"")</f>
        <v/>
      </c>
      <c r="AB1752" s="27" t="str">
        <f aca="false">IF(C1752&lt;&gt;"",IF(X1752 = 1, 5, 0) + IF(Z1752 = 1, 25, 0) + IF(AA1752 = 1, 15, 0),"")</f>
        <v/>
      </c>
      <c r="AC1752" s="57" t="str">
        <f aca="false">IF(C1752&lt;&gt;"",L1752+W1752+AB1752,"")</f>
        <v/>
      </c>
    </row>
    <row r="1753" customFormat="false" ht="12.8" hidden="false" customHeight="false" outlineLevel="0" collapsed="false">
      <c r="A1753" s="11" t="n">
        <f aca="false">A1752+1</f>
        <v>250</v>
      </c>
      <c r="B1753" s="38" t="str">
        <f aca="true">IF(INDIRECT($AH$6&amp;"B"&amp;($C$1*$A1753+2))=0, "",INDIRECT($AH$6&amp;"B"&amp;($C$1*$A1753+2)))</f>
        <v/>
      </c>
      <c r="C1753" s="19" t="str">
        <f aca="true">IF(INDIRECT($AH$6&amp;"B"&amp;($C$1*$A1753+3)) = 0, "", INDIRECT($AH$6&amp;"B"&amp;($C$1*$A1753+3)))</f>
        <v/>
      </c>
      <c r="D1753" s="19" t="str">
        <f aca="true">IF(INDIRECT($AH$6&amp;"B"&amp;($C$1*$A1753+4)) = 0, "", INDIRECT($AH$6&amp;"B"&amp;($C$1*$A1753+4)))</f>
        <v/>
      </c>
      <c r="E1753" s="19" t="str">
        <f aca="true">IF(INDIRECT($AH$6&amp;"B"&amp;($C$1*$A1753+7)) = 0, "", INDIRECT($AH$6&amp;"B"&amp;($C$1*$A1753+7)))</f>
        <v/>
      </c>
      <c r="F1753" s="20" t="str">
        <f aca="true">IF(C1753 &lt;&gt; "",IF(INDIRECT($AH$6&amp;"B"&amp;($C$1*$A1753+8)) = 0, 0, 1), "")</f>
        <v/>
      </c>
      <c r="G1753" s="20" t="n">
        <f aca="true">INDIRECT($AH$6&amp;"B"&amp;($C$1*$A1753+9))</f>
        <v>0</v>
      </c>
      <c r="H1753" s="20" t="n">
        <f aca="true">INDIRECT($AH$6&amp;"B"&amp;($C$1*$A1753+10))</f>
        <v>0</v>
      </c>
      <c r="I1753" s="20" t="n">
        <f aca="true">INDIRECT($AH$6&amp;"B"&amp;($C$1*$A1753+11))</f>
        <v>0</v>
      </c>
      <c r="J1753" s="20" t="n">
        <f aca="true">INDIRECT($AH$6&amp;"B"&amp;($C$1*$A1753+12))</f>
        <v>0</v>
      </c>
      <c r="K1753" s="21" t="str">
        <f aca="false">IF(C1753&lt;&gt;"",IFERROR((G1753+H1753+I1753)/(G1753+H1753+I1753+J1753),0), "")</f>
        <v/>
      </c>
      <c r="L1753" s="20" t="str">
        <f aca="false">IF(C1753&lt;&gt;"",(G1753* 2) +(H1753* 4) + (I1753* 6) + IF(F1753 = 1, 5, 0), "")</f>
        <v/>
      </c>
      <c r="M1753" s="25" t="str">
        <f aca="true">IF(C1753&lt;&gt;"",SUM(INDIRECT($AH$6&amp;"C"&amp;($C$1*$A1753+9)):INDIRECT($AH$6&amp;"V"&amp;($C$1*$A1753+9))), "")</f>
        <v/>
      </c>
      <c r="N1753" s="25" t="str">
        <f aca="true">IF(C1753&lt;&gt;"",SUM(INDIRECT($AH$6&amp;"C"&amp;($C$1*$A1753+10)):INDIRECT($AH$6&amp;"V"&amp;($C$1*$A1753+10))), "")</f>
        <v/>
      </c>
      <c r="O1753" s="25" t="str">
        <f aca="true">IF(C1753&lt;&gt;"",SUM(INDIRECT($AH$6&amp;"C"&amp;($C$1*$A1753+11)):INDIRECT($AH$6&amp;"V"&amp;($C$1*$A1753+11))),"")</f>
        <v/>
      </c>
      <c r="P1753" s="25" t="str">
        <f aca="true">IF(C1753&lt;&gt;"",SUM(INDIRECT($AH$6&amp;"C"&amp;($C$1*$A1753+12)):INDIRECT($AH$6&amp;"V"&amp;($C$1*$A1753+12))),"")</f>
        <v/>
      </c>
      <c r="Q1753" s="24" t="str">
        <f aca="false">IF(C1753&lt;&gt;"",IFERROR((M1753+N1753+O1753)/(M1753+N1753+O1753+P1753),0), "")</f>
        <v/>
      </c>
      <c r="R1753" s="25" t="str">
        <f aca="true">IF(C1753&lt;&gt;"",SUM(INDIRECT($AH$6&amp;"C"&amp;($C$1*$A1753+13)):INDIRECT($AH$6&amp;"V"&amp;($C$1*$A1753+13))), "")</f>
        <v/>
      </c>
      <c r="S1753" s="25" t="str">
        <f aca="false">IF(C1753&lt;&gt;"",IFERROR((M1753+N1753+O1753+P1753)/R1753, 0),"")</f>
        <v/>
      </c>
      <c r="T1753" s="25" t="str">
        <f aca="false">IF(C1753&lt;&gt;"",IFERROR((M1753+N1753+O1753)/R1753,0),"")</f>
        <v/>
      </c>
      <c r="U1753" s="25" t="str">
        <f aca="true">IF(C1753&lt;&gt;"",IF(INDIRECT($AH$6&amp;"B"&amp;($C$1*$A1753+14))= 1,1,0),"")</f>
        <v/>
      </c>
      <c r="V1753" s="25" t="str">
        <f aca="true">IF(C1753&lt;&gt;"",IF(INDIRECT($AH$6&amp;"B"&amp;($C$1*$A1753+15))= 1,1,0),"")</f>
        <v/>
      </c>
      <c r="W1753" s="25" t="str">
        <f aca="false">IF(C1753&lt;&gt;"",($M1753*1) + ($N1753*2) + ($O1753*3) + (IF(U1753 = 1, 10, 0)) + (IF(V1753 = 1, 20, 0)),"")</f>
        <v/>
      </c>
      <c r="X1753" s="27" t="str">
        <f aca="true">IF(C1753&lt;&gt;"",IF(INDIRECT($AH$6&amp;"B"&amp;($C$1*$A1753+16))= 1,1,0),"")</f>
        <v/>
      </c>
      <c r="Y1753" s="27" t="str">
        <f aca="true">IF(D1753&lt;&gt;"",IF(INDIRECT($AH$6&amp;"B"&amp;($C$1*$A1753+17))= 1,1,0),"")</f>
        <v/>
      </c>
      <c r="Z1753" s="27" t="str">
        <f aca="true">IF(E1753&lt;&gt;"",IF(INDIRECT($AH$6&amp;"B"&amp;($C$1*$A1753+18))= 1,1,0),"")</f>
        <v/>
      </c>
      <c r="AA1753" s="27" t="str">
        <f aca="true">IF(F1753&lt;&gt;"",IF(INDIRECT($AH$6&amp;"B"&amp;($C$1*$A1753+19))= 1,1,0),"")</f>
        <v/>
      </c>
      <c r="AB1753" s="27" t="str">
        <f aca="false">IF(C1753&lt;&gt;"",IF(X1753 = 1, 5, 0) + IF(Z1753 = 1, 25, 0) + IF(AA1753 = 1, 15, 0),"")</f>
        <v/>
      </c>
      <c r="AC1753" s="57" t="str">
        <f aca="false">IF(C1753&lt;&gt;"",L1753+W1753+AB1753,"")</f>
        <v/>
      </c>
    </row>
    <row r="1754" customFormat="false" ht="12.8" hidden="false" customHeight="false" outlineLevel="0" collapsed="false">
      <c r="A1754" s="11" t="n">
        <f aca="false">A1753+1</f>
        <v>251</v>
      </c>
      <c r="B1754" s="38" t="str">
        <f aca="true">IF(INDIRECT($AH$6&amp;"B"&amp;($C$1*$A1754+2))=0, "",INDIRECT($AH$6&amp;"B"&amp;($C$1*$A1754+2)))</f>
        <v/>
      </c>
      <c r="C1754" s="19" t="str">
        <f aca="true">IF(INDIRECT($AH$6&amp;"B"&amp;($C$1*$A1754+3)) = 0, "", INDIRECT($AH$6&amp;"B"&amp;($C$1*$A1754+3)))</f>
        <v/>
      </c>
      <c r="D1754" s="19" t="str">
        <f aca="true">IF(INDIRECT($AH$6&amp;"B"&amp;($C$1*$A1754+4)) = 0, "", INDIRECT($AH$6&amp;"B"&amp;($C$1*$A1754+4)))</f>
        <v/>
      </c>
      <c r="E1754" s="19" t="str">
        <f aca="true">IF(INDIRECT($AH$6&amp;"B"&amp;($C$1*$A1754+7)) = 0, "", INDIRECT($AH$6&amp;"B"&amp;($C$1*$A1754+7)))</f>
        <v/>
      </c>
      <c r="F1754" s="20" t="str">
        <f aca="true">IF(C1754 &lt;&gt; "",IF(INDIRECT($AH$6&amp;"B"&amp;($C$1*$A1754+8)) = 0, 0, 1), "")</f>
        <v/>
      </c>
      <c r="G1754" s="20" t="n">
        <f aca="true">INDIRECT($AH$6&amp;"B"&amp;($C$1*$A1754+9))</f>
        <v>0</v>
      </c>
      <c r="H1754" s="20" t="n">
        <f aca="true">INDIRECT($AH$6&amp;"B"&amp;($C$1*$A1754+10))</f>
        <v>0</v>
      </c>
      <c r="I1754" s="20" t="n">
        <f aca="true">INDIRECT($AH$6&amp;"B"&amp;($C$1*$A1754+11))</f>
        <v>0</v>
      </c>
      <c r="J1754" s="20" t="n">
        <f aca="true">INDIRECT($AH$6&amp;"B"&amp;($C$1*$A1754+12))</f>
        <v>0</v>
      </c>
      <c r="K1754" s="21" t="str">
        <f aca="false">IF(C1754&lt;&gt;"",IFERROR((G1754+H1754+I1754)/(G1754+H1754+I1754+J1754),0), "")</f>
        <v/>
      </c>
      <c r="L1754" s="20" t="str">
        <f aca="false">IF(C1754&lt;&gt;"",(G1754* 2) +(H1754* 4) + (I1754* 6) + IF(F1754 = 1, 5, 0), "")</f>
        <v/>
      </c>
      <c r="M1754" s="25" t="str">
        <f aca="true">IF(C1754&lt;&gt;"",SUM(INDIRECT($AH$6&amp;"C"&amp;($C$1*$A1754+9)):INDIRECT($AH$6&amp;"V"&amp;($C$1*$A1754+9))), "")</f>
        <v/>
      </c>
      <c r="N1754" s="25" t="str">
        <f aca="true">IF(C1754&lt;&gt;"",SUM(INDIRECT($AH$6&amp;"C"&amp;($C$1*$A1754+10)):INDIRECT($AH$6&amp;"V"&amp;($C$1*$A1754+10))), "")</f>
        <v/>
      </c>
      <c r="O1754" s="25" t="str">
        <f aca="true">IF(C1754&lt;&gt;"",SUM(INDIRECT($AH$6&amp;"C"&amp;($C$1*$A1754+11)):INDIRECT($AH$6&amp;"V"&amp;($C$1*$A1754+11))),"")</f>
        <v/>
      </c>
      <c r="P1754" s="25" t="str">
        <f aca="true">IF(C1754&lt;&gt;"",SUM(INDIRECT($AH$6&amp;"C"&amp;($C$1*$A1754+12)):INDIRECT($AH$6&amp;"V"&amp;($C$1*$A1754+12))),"")</f>
        <v/>
      </c>
      <c r="Q1754" s="24" t="str">
        <f aca="false">IF(C1754&lt;&gt;"",IFERROR((M1754+N1754+O1754)/(M1754+N1754+O1754+P1754),0), "")</f>
        <v/>
      </c>
      <c r="R1754" s="25" t="str">
        <f aca="true">IF(C1754&lt;&gt;"",SUM(INDIRECT($AH$6&amp;"C"&amp;($C$1*$A1754+13)):INDIRECT($AH$6&amp;"V"&amp;($C$1*$A1754+13))), "")</f>
        <v/>
      </c>
      <c r="S1754" s="25" t="str">
        <f aca="false">IF(C1754&lt;&gt;"",IFERROR((M1754+N1754+O1754+P1754)/R1754, 0),"")</f>
        <v/>
      </c>
      <c r="T1754" s="25" t="str">
        <f aca="false">IF(C1754&lt;&gt;"",IFERROR((M1754+N1754+O1754)/R1754,0),"")</f>
        <v/>
      </c>
      <c r="U1754" s="25" t="str">
        <f aca="true">IF(C1754&lt;&gt;"",IF(INDIRECT($AH$6&amp;"B"&amp;($C$1*$A1754+14))= 1,1,0),"")</f>
        <v/>
      </c>
      <c r="V1754" s="25" t="str">
        <f aca="true">IF(C1754&lt;&gt;"",IF(INDIRECT($AH$6&amp;"B"&amp;($C$1*$A1754+15))= 1,1,0),"")</f>
        <v/>
      </c>
      <c r="W1754" s="25" t="str">
        <f aca="false">IF(C1754&lt;&gt;"",($M1754*1) + ($N1754*2) + ($O1754*3) + (IF(U1754 = 1, 10, 0)) + (IF(V1754 = 1, 20, 0)),"")</f>
        <v/>
      </c>
      <c r="X1754" s="27" t="str">
        <f aca="true">IF(C1754&lt;&gt;"",IF(INDIRECT($AH$6&amp;"B"&amp;($C$1*$A1754+16))= 1,1,0),"")</f>
        <v/>
      </c>
      <c r="Y1754" s="27" t="str">
        <f aca="true">IF(D1754&lt;&gt;"",IF(INDIRECT($AH$6&amp;"B"&amp;($C$1*$A1754+17))= 1,1,0),"")</f>
        <v/>
      </c>
      <c r="Z1754" s="27" t="str">
        <f aca="true">IF(E1754&lt;&gt;"",IF(INDIRECT($AH$6&amp;"B"&amp;($C$1*$A1754+18))= 1,1,0),"")</f>
        <v/>
      </c>
      <c r="AA1754" s="27" t="str">
        <f aca="true">IF(F1754&lt;&gt;"",IF(INDIRECT($AH$6&amp;"B"&amp;($C$1*$A1754+19))= 1,1,0),"")</f>
        <v/>
      </c>
      <c r="AB1754" s="27" t="str">
        <f aca="false">IF(C1754&lt;&gt;"",IF(X1754 = 1, 5, 0) + IF(Z1754 = 1, 25, 0) + IF(AA1754 = 1, 15, 0),"")</f>
        <v/>
      </c>
      <c r="AC1754" s="57" t="str">
        <f aca="false">IF(C1754&lt;&gt;"",L1754+W1754+AB1754,"")</f>
        <v/>
      </c>
    </row>
    <row r="1755" customFormat="false" ht="12.8" hidden="false" customHeight="false" outlineLevel="0" collapsed="false">
      <c r="A1755" s="11" t="n">
        <f aca="false">A1754+1</f>
        <v>252</v>
      </c>
      <c r="B1755" s="38" t="str">
        <f aca="true">IF(INDIRECT($AH$6&amp;"B"&amp;($C$1*$A1755+2))=0, "",INDIRECT($AH$6&amp;"B"&amp;($C$1*$A1755+2)))</f>
        <v/>
      </c>
      <c r="C1755" s="19" t="str">
        <f aca="true">IF(INDIRECT($AH$6&amp;"B"&amp;($C$1*$A1755+3)) = 0, "", INDIRECT($AH$6&amp;"B"&amp;($C$1*$A1755+3)))</f>
        <v/>
      </c>
      <c r="D1755" s="19" t="str">
        <f aca="true">IF(INDIRECT($AH$6&amp;"B"&amp;($C$1*$A1755+4)) = 0, "", INDIRECT($AH$6&amp;"B"&amp;($C$1*$A1755+4)))</f>
        <v/>
      </c>
      <c r="E1755" s="19" t="str">
        <f aca="true">IF(INDIRECT($AH$6&amp;"B"&amp;($C$1*$A1755+7)) = 0, "", INDIRECT($AH$6&amp;"B"&amp;($C$1*$A1755+7)))</f>
        <v/>
      </c>
      <c r="F1755" s="20" t="str">
        <f aca="true">IF(C1755 &lt;&gt; "",IF(INDIRECT($AH$6&amp;"B"&amp;($C$1*$A1755+8)) = 0, 0, 1), "")</f>
        <v/>
      </c>
      <c r="G1755" s="20" t="n">
        <f aca="true">INDIRECT($AH$6&amp;"B"&amp;($C$1*$A1755+9))</f>
        <v>0</v>
      </c>
      <c r="H1755" s="20" t="n">
        <f aca="true">INDIRECT($AH$6&amp;"B"&amp;($C$1*$A1755+10))</f>
        <v>0</v>
      </c>
      <c r="I1755" s="20" t="n">
        <f aca="true">INDIRECT($AH$6&amp;"B"&amp;($C$1*$A1755+11))</f>
        <v>0</v>
      </c>
      <c r="J1755" s="20" t="n">
        <f aca="true">INDIRECT($AH$6&amp;"B"&amp;($C$1*$A1755+12))</f>
        <v>0</v>
      </c>
      <c r="K1755" s="21" t="str">
        <f aca="false">IF(C1755&lt;&gt;"",IFERROR((G1755+H1755+I1755)/(G1755+H1755+I1755+J1755),0), "")</f>
        <v/>
      </c>
      <c r="L1755" s="20" t="str">
        <f aca="false">IF(C1755&lt;&gt;"",(G1755* 2) +(H1755* 4) + (I1755* 6) + IF(F1755 = 1, 5, 0), "")</f>
        <v/>
      </c>
      <c r="M1755" s="25" t="str">
        <f aca="true">IF(C1755&lt;&gt;"",SUM(INDIRECT($AH$6&amp;"C"&amp;($C$1*$A1755+9)):INDIRECT($AH$6&amp;"V"&amp;($C$1*$A1755+9))), "")</f>
        <v/>
      </c>
      <c r="N1755" s="25" t="str">
        <f aca="true">IF(C1755&lt;&gt;"",SUM(INDIRECT($AH$6&amp;"C"&amp;($C$1*$A1755+10)):INDIRECT($AH$6&amp;"V"&amp;($C$1*$A1755+10))), "")</f>
        <v/>
      </c>
      <c r="O1755" s="25" t="str">
        <f aca="true">IF(C1755&lt;&gt;"",SUM(INDIRECT($AH$6&amp;"C"&amp;($C$1*$A1755+11)):INDIRECT($AH$6&amp;"V"&amp;($C$1*$A1755+11))),"")</f>
        <v/>
      </c>
      <c r="P1755" s="25" t="str">
        <f aca="true">IF(C1755&lt;&gt;"",SUM(INDIRECT($AH$6&amp;"C"&amp;($C$1*$A1755+12)):INDIRECT($AH$6&amp;"V"&amp;($C$1*$A1755+12))),"")</f>
        <v/>
      </c>
      <c r="Q1755" s="24" t="str">
        <f aca="false">IF(C1755&lt;&gt;"",IFERROR((M1755+N1755+O1755)/(M1755+N1755+O1755+P1755),0), "")</f>
        <v/>
      </c>
      <c r="R1755" s="25" t="str">
        <f aca="true">IF(C1755&lt;&gt;"",SUM(INDIRECT($AH$6&amp;"C"&amp;($C$1*$A1755+13)):INDIRECT($AH$6&amp;"V"&amp;($C$1*$A1755+13))), "")</f>
        <v/>
      </c>
      <c r="S1755" s="25" t="str">
        <f aca="false">IF(C1755&lt;&gt;"",IFERROR((M1755+N1755+O1755+P1755)/R1755, 0),"")</f>
        <v/>
      </c>
      <c r="T1755" s="25" t="str">
        <f aca="false">IF(C1755&lt;&gt;"",IFERROR((M1755+N1755+O1755)/R1755,0),"")</f>
        <v/>
      </c>
      <c r="U1755" s="25" t="str">
        <f aca="true">IF(C1755&lt;&gt;"",IF(INDIRECT($AH$6&amp;"B"&amp;($C$1*$A1755+14))= 1,1,0),"")</f>
        <v/>
      </c>
      <c r="V1755" s="25" t="str">
        <f aca="true">IF(C1755&lt;&gt;"",IF(INDIRECT($AH$6&amp;"B"&amp;($C$1*$A1755+15))= 1,1,0),"")</f>
        <v/>
      </c>
      <c r="W1755" s="25" t="str">
        <f aca="false">IF(C1755&lt;&gt;"",($M1755*1) + ($N1755*2) + ($O1755*3) + (IF(U1755 = 1, 10, 0)) + (IF(V1755 = 1, 20, 0)),"")</f>
        <v/>
      </c>
      <c r="X1755" s="27" t="str">
        <f aca="true">IF(C1755&lt;&gt;"",IF(INDIRECT($AH$6&amp;"B"&amp;($C$1*$A1755+16))= 1,1,0),"")</f>
        <v/>
      </c>
      <c r="Y1755" s="27" t="str">
        <f aca="true">IF(D1755&lt;&gt;"",IF(INDIRECT($AH$6&amp;"B"&amp;($C$1*$A1755+17))= 1,1,0),"")</f>
        <v/>
      </c>
      <c r="Z1755" s="27" t="str">
        <f aca="true">IF(E1755&lt;&gt;"",IF(INDIRECT($AH$6&amp;"B"&amp;($C$1*$A1755+18))= 1,1,0),"")</f>
        <v/>
      </c>
      <c r="AA1755" s="27" t="str">
        <f aca="true">IF(F1755&lt;&gt;"",IF(INDIRECT($AH$6&amp;"B"&amp;($C$1*$A1755+19))= 1,1,0),"")</f>
        <v/>
      </c>
      <c r="AB1755" s="27" t="str">
        <f aca="false">IF(C1755&lt;&gt;"",IF(X1755 = 1, 5, 0) + IF(Z1755 = 1, 25, 0) + IF(AA1755 = 1, 15, 0),"")</f>
        <v/>
      </c>
      <c r="AC1755" s="57" t="str">
        <f aca="false">IF(C1755&lt;&gt;"",L1755+W1755+AB1755,"")</f>
        <v/>
      </c>
    </row>
    <row r="1756" customFormat="false" ht="12.8" hidden="false" customHeight="false" outlineLevel="0" collapsed="false">
      <c r="A1756" s="11" t="n">
        <f aca="false">A1755+1</f>
        <v>253</v>
      </c>
      <c r="B1756" s="38" t="str">
        <f aca="true">IF(INDIRECT($AH$6&amp;"B"&amp;($C$1*$A1756+2))=0, "",INDIRECT($AH$6&amp;"B"&amp;($C$1*$A1756+2)))</f>
        <v/>
      </c>
      <c r="C1756" s="19" t="str">
        <f aca="true">IF(INDIRECT($AH$6&amp;"B"&amp;($C$1*$A1756+3)) = 0, "", INDIRECT($AH$6&amp;"B"&amp;($C$1*$A1756+3)))</f>
        <v/>
      </c>
      <c r="D1756" s="19" t="str">
        <f aca="true">IF(INDIRECT($AH$6&amp;"B"&amp;($C$1*$A1756+4)) = 0, "", INDIRECT($AH$6&amp;"B"&amp;($C$1*$A1756+4)))</f>
        <v/>
      </c>
      <c r="E1756" s="19" t="str">
        <f aca="true">IF(INDIRECT($AH$6&amp;"B"&amp;($C$1*$A1756+7)) = 0, "", INDIRECT($AH$6&amp;"B"&amp;($C$1*$A1756+7)))</f>
        <v/>
      </c>
      <c r="F1756" s="20" t="str">
        <f aca="true">IF(C1756 &lt;&gt; "",IF(INDIRECT($AH$6&amp;"B"&amp;($C$1*$A1756+8)) = 0, 0, 1), "")</f>
        <v/>
      </c>
      <c r="G1756" s="20" t="n">
        <f aca="true">INDIRECT($AH$6&amp;"B"&amp;($C$1*$A1756+9))</f>
        <v>0</v>
      </c>
      <c r="H1756" s="20" t="n">
        <f aca="true">INDIRECT($AH$6&amp;"B"&amp;($C$1*$A1756+10))</f>
        <v>0</v>
      </c>
      <c r="I1756" s="20" t="n">
        <f aca="true">INDIRECT($AH$6&amp;"B"&amp;($C$1*$A1756+11))</f>
        <v>0</v>
      </c>
      <c r="J1756" s="20" t="n">
        <f aca="true">INDIRECT($AH$6&amp;"B"&amp;($C$1*$A1756+12))</f>
        <v>0</v>
      </c>
      <c r="K1756" s="21" t="str">
        <f aca="false">IF(C1756&lt;&gt;"",IFERROR((G1756+H1756+I1756)/(G1756+H1756+I1756+J1756),0), "")</f>
        <v/>
      </c>
      <c r="L1756" s="20" t="str">
        <f aca="false">IF(C1756&lt;&gt;"",(G1756* 2) +(H1756* 4) + (I1756* 6) + IF(F1756 = 1, 5, 0), "")</f>
        <v/>
      </c>
      <c r="M1756" s="25" t="str">
        <f aca="true">IF(C1756&lt;&gt;"",SUM(INDIRECT($AH$6&amp;"C"&amp;($C$1*$A1756+9)):INDIRECT($AH$6&amp;"V"&amp;($C$1*$A1756+9))), "")</f>
        <v/>
      </c>
      <c r="N1756" s="25" t="str">
        <f aca="true">IF(C1756&lt;&gt;"",SUM(INDIRECT($AH$6&amp;"C"&amp;($C$1*$A1756+10)):INDIRECT($AH$6&amp;"V"&amp;($C$1*$A1756+10))), "")</f>
        <v/>
      </c>
      <c r="O1756" s="25" t="str">
        <f aca="true">IF(C1756&lt;&gt;"",SUM(INDIRECT($AH$6&amp;"C"&amp;($C$1*$A1756+11)):INDIRECT($AH$6&amp;"V"&amp;($C$1*$A1756+11))),"")</f>
        <v/>
      </c>
      <c r="P1756" s="25" t="str">
        <f aca="true">IF(C1756&lt;&gt;"",SUM(INDIRECT($AH$6&amp;"C"&amp;($C$1*$A1756+12)):INDIRECT($AH$6&amp;"V"&amp;($C$1*$A1756+12))),"")</f>
        <v/>
      </c>
      <c r="Q1756" s="24" t="str">
        <f aca="false">IF(C1756&lt;&gt;"",IFERROR((M1756+N1756+O1756)/(M1756+N1756+O1756+P1756),0), "")</f>
        <v/>
      </c>
      <c r="R1756" s="25" t="str">
        <f aca="true">IF(C1756&lt;&gt;"",SUM(INDIRECT($AH$6&amp;"C"&amp;($C$1*$A1756+13)):INDIRECT($AH$6&amp;"V"&amp;($C$1*$A1756+13))), "")</f>
        <v/>
      </c>
      <c r="S1756" s="25" t="str">
        <f aca="false">IF(C1756&lt;&gt;"",IFERROR((M1756+N1756+O1756+P1756)/R1756, 0),"")</f>
        <v/>
      </c>
      <c r="T1756" s="25" t="str">
        <f aca="false">IF(C1756&lt;&gt;"",IFERROR((M1756+N1756+O1756)/R1756,0),"")</f>
        <v/>
      </c>
      <c r="U1756" s="25" t="str">
        <f aca="true">IF(C1756&lt;&gt;"",IF(INDIRECT($AH$6&amp;"B"&amp;($C$1*$A1756+14))= 1,1,0),"")</f>
        <v/>
      </c>
      <c r="V1756" s="25" t="str">
        <f aca="true">IF(C1756&lt;&gt;"",IF(INDIRECT($AH$6&amp;"B"&amp;($C$1*$A1756+15))= 1,1,0),"")</f>
        <v/>
      </c>
      <c r="W1756" s="25" t="str">
        <f aca="false">IF(C1756&lt;&gt;"",($M1756*1) + ($N1756*2) + ($O1756*3) + (IF(U1756 = 1, 10, 0)) + (IF(V1756 = 1, 20, 0)),"")</f>
        <v/>
      </c>
      <c r="X1756" s="27" t="str">
        <f aca="true">IF(C1756&lt;&gt;"",IF(INDIRECT($AH$6&amp;"B"&amp;($C$1*$A1756+16))= 1,1,0),"")</f>
        <v/>
      </c>
      <c r="Y1756" s="27" t="str">
        <f aca="true">IF(D1756&lt;&gt;"",IF(INDIRECT($AH$6&amp;"B"&amp;($C$1*$A1756+17))= 1,1,0),"")</f>
        <v/>
      </c>
      <c r="Z1756" s="27" t="str">
        <f aca="true">IF(E1756&lt;&gt;"",IF(INDIRECT($AH$6&amp;"B"&amp;($C$1*$A1756+18))= 1,1,0),"")</f>
        <v/>
      </c>
      <c r="AA1756" s="27" t="str">
        <f aca="true">IF(F1756&lt;&gt;"",IF(INDIRECT($AH$6&amp;"B"&amp;($C$1*$A1756+19))= 1,1,0),"")</f>
        <v/>
      </c>
      <c r="AB1756" s="27" t="str">
        <f aca="false">IF(C1756&lt;&gt;"",IF(X1756 = 1, 5, 0) + IF(Z1756 = 1, 25, 0) + IF(AA1756 = 1, 15, 0),"")</f>
        <v/>
      </c>
      <c r="AC1756" s="57" t="str">
        <f aca="false">IF(C1756&lt;&gt;"",L1756+W1756+AB1756,"")</f>
        <v/>
      </c>
    </row>
    <row r="1757" customFormat="false" ht="12.8" hidden="false" customHeight="false" outlineLevel="0" collapsed="false">
      <c r="A1757" s="11" t="n">
        <f aca="false">A1756+1</f>
        <v>254</v>
      </c>
      <c r="B1757" s="38" t="str">
        <f aca="true">IF(INDIRECT($AH$6&amp;"B"&amp;($C$1*$A1757+2))=0, "",INDIRECT($AH$6&amp;"B"&amp;($C$1*$A1757+2)))</f>
        <v/>
      </c>
      <c r="C1757" s="19" t="str">
        <f aca="true">IF(INDIRECT($AH$6&amp;"B"&amp;($C$1*$A1757+3)) = 0, "", INDIRECT($AH$6&amp;"B"&amp;($C$1*$A1757+3)))</f>
        <v/>
      </c>
      <c r="D1757" s="19" t="str">
        <f aca="true">IF(INDIRECT($AH$6&amp;"B"&amp;($C$1*$A1757+4)) = 0, "", INDIRECT($AH$6&amp;"B"&amp;($C$1*$A1757+4)))</f>
        <v/>
      </c>
      <c r="E1757" s="19" t="str">
        <f aca="true">IF(INDIRECT($AH$6&amp;"B"&amp;($C$1*$A1757+7)) = 0, "", INDIRECT($AH$6&amp;"B"&amp;($C$1*$A1757+7)))</f>
        <v/>
      </c>
      <c r="F1757" s="20" t="str">
        <f aca="true">IF(C1757 &lt;&gt; "",IF(INDIRECT($AH$6&amp;"B"&amp;($C$1*$A1757+8)) = 0, 0, 1), "")</f>
        <v/>
      </c>
      <c r="G1757" s="20" t="n">
        <f aca="true">INDIRECT($AH$6&amp;"B"&amp;($C$1*$A1757+9))</f>
        <v>0</v>
      </c>
      <c r="H1757" s="20" t="n">
        <f aca="true">INDIRECT($AH$6&amp;"B"&amp;($C$1*$A1757+10))</f>
        <v>0</v>
      </c>
      <c r="I1757" s="20" t="n">
        <f aca="true">INDIRECT($AH$6&amp;"B"&amp;($C$1*$A1757+11))</f>
        <v>0</v>
      </c>
      <c r="J1757" s="20" t="n">
        <f aca="true">INDIRECT($AH$6&amp;"B"&amp;($C$1*$A1757+12))</f>
        <v>0</v>
      </c>
      <c r="K1757" s="21" t="str">
        <f aca="false">IF(C1757&lt;&gt;"",IFERROR((G1757+H1757+I1757)/(G1757+H1757+I1757+J1757),0), "")</f>
        <v/>
      </c>
      <c r="L1757" s="20" t="str">
        <f aca="false">IF(C1757&lt;&gt;"",(G1757* 2) +(H1757* 4) + (I1757* 6) + IF(F1757 = 1, 5, 0), "")</f>
        <v/>
      </c>
      <c r="M1757" s="25" t="str">
        <f aca="true">IF(C1757&lt;&gt;"",SUM(INDIRECT($AH$6&amp;"C"&amp;($C$1*$A1757+9)):INDIRECT($AH$6&amp;"V"&amp;($C$1*$A1757+9))), "")</f>
        <v/>
      </c>
      <c r="N1757" s="25" t="str">
        <f aca="true">IF(C1757&lt;&gt;"",SUM(INDIRECT($AH$6&amp;"C"&amp;($C$1*$A1757+10)):INDIRECT($AH$6&amp;"V"&amp;($C$1*$A1757+10))), "")</f>
        <v/>
      </c>
      <c r="O1757" s="25" t="str">
        <f aca="true">IF(C1757&lt;&gt;"",SUM(INDIRECT($AH$6&amp;"C"&amp;($C$1*$A1757+11)):INDIRECT($AH$6&amp;"V"&amp;($C$1*$A1757+11))),"")</f>
        <v/>
      </c>
      <c r="P1757" s="25" t="str">
        <f aca="true">IF(C1757&lt;&gt;"",SUM(INDIRECT($AH$6&amp;"C"&amp;($C$1*$A1757+12)):INDIRECT($AH$6&amp;"V"&amp;($C$1*$A1757+12))),"")</f>
        <v/>
      </c>
      <c r="Q1757" s="24" t="str">
        <f aca="false">IF(C1757&lt;&gt;"",IFERROR((M1757+N1757+O1757)/(M1757+N1757+O1757+P1757),0), "")</f>
        <v/>
      </c>
      <c r="R1757" s="25" t="str">
        <f aca="true">IF(C1757&lt;&gt;"",SUM(INDIRECT($AH$6&amp;"C"&amp;($C$1*$A1757+13)):INDIRECT($AH$6&amp;"V"&amp;($C$1*$A1757+13))), "")</f>
        <v/>
      </c>
      <c r="S1757" s="25" t="str">
        <f aca="false">IF(C1757&lt;&gt;"",IFERROR((M1757+N1757+O1757+P1757)/R1757, 0),"")</f>
        <v/>
      </c>
      <c r="T1757" s="25" t="str">
        <f aca="false">IF(C1757&lt;&gt;"",IFERROR((M1757+N1757+O1757)/R1757,0),"")</f>
        <v/>
      </c>
      <c r="U1757" s="25" t="str">
        <f aca="true">IF(C1757&lt;&gt;"",IF(INDIRECT($AH$6&amp;"B"&amp;($C$1*$A1757+14))= 1,1,0),"")</f>
        <v/>
      </c>
      <c r="V1757" s="25" t="str">
        <f aca="true">IF(C1757&lt;&gt;"",IF(INDIRECT($AH$6&amp;"B"&amp;($C$1*$A1757+15))= 1,1,0),"")</f>
        <v/>
      </c>
      <c r="W1757" s="25" t="str">
        <f aca="false">IF(C1757&lt;&gt;"",($M1757*1) + ($N1757*2) + ($O1757*3) + (IF(U1757 = 1, 10, 0)) + (IF(V1757 = 1, 20, 0)),"")</f>
        <v/>
      </c>
      <c r="X1757" s="27" t="str">
        <f aca="true">IF(C1757&lt;&gt;"",IF(INDIRECT($AH$6&amp;"B"&amp;($C$1*$A1757+16))= 1,1,0),"")</f>
        <v/>
      </c>
      <c r="Y1757" s="27" t="str">
        <f aca="true">IF(D1757&lt;&gt;"",IF(INDIRECT($AH$6&amp;"B"&amp;($C$1*$A1757+17))= 1,1,0),"")</f>
        <v/>
      </c>
      <c r="Z1757" s="27" t="str">
        <f aca="true">IF(E1757&lt;&gt;"",IF(INDIRECT($AH$6&amp;"B"&amp;($C$1*$A1757+18))= 1,1,0),"")</f>
        <v/>
      </c>
      <c r="AA1757" s="27" t="str">
        <f aca="true">IF(F1757&lt;&gt;"",IF(INDIRECT($AH$6&amp;"B"&amp;($C$1*$A1757+19))= 1,1,0),"")</f>
        <v/>
      </c>
      <c r="AB1757" s="27" t="str">
        <f aca="false">IF(C1757&lt;&gt;"",IF(X1757 = 1, 5, 0) + IF(Z1757 = 1, 25, 0) + IF(AA1757 = 1, 15, 0),"")</f>
        <v/>
      </c>
      <c r="AC1757" s="57" t="str">
        <f aca="false">IF(C1757&lt;&gt;"",L1757+W1757+AB1757,"")</f>
        <v/>
      </c>
    </row>
    <row r="1758" customFormat="false" ht="12.8" hidden="false" customHeight="false" outlineLevel="0" collapsed="false">
      <c r="A1758" s="11" t="n">
        <f aca="false">A1757+1</f>
        <v>255</v>
      </c>
      <c r="B1758" s="38" t="str">
        <f aca="true">IF(INDIRECT($AH$6&amp;"B"&amp;($C$1*$A1758+2))=0, "",INDIRECT($AH$6&amp;"B"&amp;($C$1*$A1758+2)))</f>
        <v/>
      </c>
      <c r="C1758" s="19" t="str">
        <f aca="true">IF(INDIRECT($AH$6&amp;"B"&amp;($C$1*$A1758+3)) = 0, "", INDIRECT($AH$6&amp;"B"&amp;($C$1*$A1758+3)))</f>
        <v/>
      </c>
      <c r="D1758" s="19" t="str">
        <f aca="true">IF(INDIRECT($AH$6&amp;"B"&amp;($C$1*$A1758+4)) = 0, "", INDIRECT($AH$6&amp;"B"&amp;($C$1*$A1758+4)))</f>
        <v/>
      </c>
      <c r="E1758" s="19" t="str">
        <f aca="true">IF(INDIRECT($AH$6&amp;"B"&amp;($C$1*$A1758+7)) = 0, "", INDIRECT($AH$6&amp;"B"&amp;($C$1*$A1758+7)))</f>
        <v/>
      </c>
      <c r="F1758" s="20" t="str">
        <f aca="true">IF(C1758 &lt;&gt; "",IF(INDIRECT($AH$6&amp;"B"&amp;($C$1*$A1758+8)) = 0, 0, 1), "")</f>
        <v/>
      </c>
      <c r="G1758" s="20" t="n">
        <f aca="true">INDIRECT($AH$6&amp;"B"&amp;($C$1*$A1758+9))</f>
        <v>0</v>
      </c>
      <c r="H1758" s="20" t="n">
        <f aca="true">INDIRECT($AH$6&amp;"B"&amp;($C$1*$A1758+10))</f>
        <v>0</v>
      </c>
      <c r="I1758" s="20" t="n">
        <f aca="true">INDIRECT($AH$6&amp;"B"&amp;($C$1*$A1758+11))</f>
        <v>0</v>
      </c>
      <c r="J1758" s="20" t="n">
        <f aca="true">INDIRECT($AH$6&amp;"B"&amp;($C$1*$A1758+12))</f>
        <v>0</v>
      </c>
      <c r="K1758" s="21" t="str">
        <f aca="false">IF(C1758&lt;&gt;"",IFERROR((G1758+H1758+I1758)/(G1758+H1758+I1758+J1758),0), "")</f>
        <v/>
      </c>
      <c r="L1758" s="20" t="str">
        <f aca="false">IF(C1758&lt;&gt;"",(G1758* 2) +(H1758* 4) + (I1758* 6) + IF(F1758 = 1, 5, 0), "")</f>
        <v/>
      </c>
      <c r="M1758" s="25" t="str">
        <f aca="true">IF(C1758&lt;&gt;"",SUM(INDIRECT($AH$6&amp;"C"&amp;($C$1*$A1758+9)):INDIRECT($AH$6&amp;"V"&amp;($C$1*$A1758+9))), "")</f>
        <v/>
      </c>
      <c r="N1758" s="25" t="str">
        <f aca="true">IF(C1758&lt;&gt;"",SUM(INDIRECT($AH$6&amp;"C"&amp;($C$1*$A1758+10)):INDIRECT($AH$6&amp;"V"&amp;($C$1*$A1758+10))), "")</f>
        <v/>
      </c>
      <c r="O1758" s="25" t="str">
        <f aca="true">IF(C1758&lt;&gt;"",SUM(INDIRECT($AH$6&amp;"C"&amp;($C$1*$A1758+11)):INDIRECT($AH$6&amp;"V"&amp;($C$1*$A1758+11))),"")</f>
        <v/>
      </c>
      <c r="P1758" s="25" t="str">
        <f aca="true">IF(C1758&lt;&gt;"",SUM(INDIRECT($AH$6&amp;"C"&amp;($C$1*$A1758+12)):INDIRECT($AH$6&amp;"V"&amp;($C$1*$A1758+12))),"")</f>
        <v/>
      </c>
      <c r="Q1758" s="24" t="str">
        <f aca="false">IF(C1758&lt;&gt;"",IFERROR((M1758+N1758+O1758)/(M1758+N1758+O1758+P1758),0), "")</f>
        <v/>
      </c>
      <c r="R1758" s="25" t="str">
        <f aca="true">IF(C1758&lt;&gt;"",SUM(INDIRECT($AH$6&amp;"C"&amp;($C$1*$A1758+13)):INDIRECT($AH$6&amp;"V"&amp;($C$1*$A1758+13))), "")</f>
        <v/>
      </c>
      <c r="S1758" s="25" t="str">
        <f aca="false">IF(C1758&lt;&gt;"",IFERROR((M1758+N1758+O1758+P1758)/R1758, 0),"")</f>
        <v/>
      </c>
      <c r="T1758" s="25" t="str">
        <f aca="false">IF(C1758&lt;&gt;"",IFERROR((M1758+N1758+O1758)/R1758,0),"")</f>
        <v/>
      </c>
      <c r="U1758" s="25" t="str">
        <f aca="true">IF(C1758&lt;&gt;"",IF(INDIRECT($AH$6&amp;"B"&amp;($C$1*$A1758+14))= 1,1,0),"")</f>
        <v/>
      </c>
      <c r="V1758" s="25" t="str">
        <f aca="true">IF(C1758&lt;&gt;"",IF(INDIRECT($AH$6&amp;"B"&amp;($C$1*$A1758+15))= 1,1,0),"")</f>
        <v/>
      </c>
      <c r="W1758" s="25" t="str">
        <f aca="false">IF(C1758&lt;&gt;"",($M1758*1) + ($N1758*2) + ($O1758*3) + (IF(U1758 = 1, 10, 0)) + (IF(V1758 = 1, 20, 0)),"")</f>
        <v/>
      </c>
      <c r="X1758" s="27" t="str">
        <f aca="true">IF(C1758&lt;&gt;"",IF(INDIRECT($AH$6&amp;"B"&amp;($C$1*$A1758+16))= 1,1,0),"")</f>
        <v/>
      </c>
      <c r="Y1758" s="27" t="str">
        <f aca="true">IF(D1758&lt;&gt;"",IF(INDIRECT($AH$6&amp;"B"&amp;($C$1*$A1758+17))= 1,1,0),"")</f>
        <v/>
      </c>
      <c r="Z1758" s="27" t="str">
        <f aca="true">IF(E1758&lt;&gt;"",IF(INDIRECT($AH$6&amp;"B"&amp;($C$1*$A1758+18))= 1,1,0),"")</f>
        <v/>
      </c>
      <c r="AA1758" s="27" t="str">
        <f aca="true">IF(F1758&lt;&gt;"",IF(INDIRECT($AH$6&amp;"B"&amp;($C$1*$A1758+19))= 1,1,0),"")</f>
        <v/>
      </c>
      <c r="AB1758" s="27" t="str">
        <f aca="false">IF(C1758&lt;&gt;"",IF(X1758 = 1, 5, 0) + IF(Z1758 = 1, 25, 0) + IF(AA1758 = 1, 15, 0),"")</f>
        <v/>
      </c>
      <c r="AC1758" s="57" t="str">
        <f aca="false">IF(C1758&lt;&gt;"",L1758+W1758+AB1758,"")</f>
        <v/>
      </c>
    </row>
    <row r="1759" customFormat="false" ht="12.8" hidden="false" customHeight="false" outlineLevel="0" collapsed="false">
      <c r="A1759" s="11" t="n">
        <f aca="false">A1758+1</f>
        <v>256</v>
      </c>
      <c r="B1759" s="38" t="str">
        <f aca="true">IF(INDIRECT($AH$6&amp;"B"&amp;($C$1*$A1759+2))=0, "",INDIRECT($AH$6&amp;"B"&amp;($C$1*$A1759+2)))</f>
        <v/>
      </c>
      <c r="C1759" s="19" t="str">
        <f aca="true">IF(INDIRECT($AH$6&amp;"B"&amp;($C$1*$A1759+3)) = 0, "", INDIRECT($AH$6&amp;"B"&amp;($C$1*$A1759+3)))</f>
        <v/>
      </c>
      <c r="D1759" s="19" t="str">
        <f aca="true">IF(INDIRECT($AH$6&amp;"B"&amp;($C$1*$A1759+4)) = 0, "", INDIRECT($AH$6&amp;"B"&amp;($C$1*$A1759+4)))</f>
        <v/>
      </c>
      <c r="E1759" s="19" t="str">
        <f aca="true">IF(INDIRECT($AH$6&amp;"B"&amp;($C$1*$A1759+7)) = 0, "", INDIRECT($AH$6&amp;"B"&amp;($C$1*$A1759+7)))</f>
        <v/>
      </c>
      <c r="F1759" s="20" t="str">
        <f aca="true">IF(C1759 &lt;&gt; "",IF(INDIRECT($AH$6&amp;"B"&amp;($C$1*$A1759+8)) = 0, 0, 1), "")</f>
        <v/>
      </c>
      <c r="G1759" s="20" t="n">
        <f aca="true">INDIRECT($AH$6&amp;"B"&amp;($C$1*$A1759+9))</f>
        <v>0</v>
      </c>
      <c r="H1759" s="20" t="n">
        <f aca="true">INDIRECT($AH$6&amp;"B"&amp;($C$1*$A1759+10))</f>
        <v>0</v>
      </c>
      <c r="I1759" s="20" t="n">
        <f aca="true">INDIRECT($AH$6&amp;"B"&amp;($C$1*$A1759+11))</f>
        <v>0</v>
      </c>
      <c r="J1759" s="20" t="n">
        <f aca="true">INDIRECT($AH$6&amp;"B"&amp;($C$1*$A1759+12))</f>
        <v>0</v>
      </c>
      <c r="K1759" s="21" t="str">
        <f aca="false">IF(C1759&lt;&gt;"",IFERROR((G1759+H1759+I1759)/(G1759+H1759+I1759+J1759),0), "")</f>
        <v/>
      </c>
      <c r="L1759" s="20" t="str">
        <f aca="false">IF(C1759&lt;&gt;"",(G1759* 2) +(H1759* 4) + (I1759* 6) + IF(F1759 = 1, 5, 0), "")</f>
        <v/>
      </c>
      <c r="M1759" s="25" t="str">
        <f aca="true">IF(C1759&lt;&gt;"",SUM(INDIRECT($AH$6&amp;"C"&amp;($C$1*$A1759+9)):INDIRECT($AH$6&amp;"V"&amp;($C$1*$A1759+9))), "")</f>
        <v/>
      </c>
      <c r="N1759" s="25" t="str">
        <f aca="true">IF(C1759&lt;&gt;"",SUM(INDIRECT($AH$6&amp;"C"&amp;($C$1*$A1759+10)):INDIRECT($AH$6&amp;"V"&amp;($C$1*$A1759+10))), "")</f>
        <v/>
      </c>
      <c r="O1759" s="25" t="str">
        <f aca="true">IF(C1759&lt;&gt;"",SUM(INDIRECT($AH$6&amp;"C"&amp;($C$1*$A1759+11)):INDIRECT($AH$6&amp;"V"&amp;($C$1*$A1759+11))),"")</f>
        <v/>
      </c>
      <c r="P1759" s="25" t="str">
        <f aca="true">IF(C1759&lt;&gt;"",SUM(INDIRECT($AH$6&amp;"C"&amp;($C$1*$A1759+12)):INDIRECT($AH$6&amp;"V"&amp;($C$1*$A1759+12))),"")</f>
        <v/>
      </c>
      <c r="Q1759" s="24" t="str">
        <f aca="false">IF(C1759&lt;&gt;"",IFERROR((M1759+N1759+O1759)/(M1759+N1759+O1759+P1759),0), "")</f>
        <v/>
      </c>
      <c r="R1759" s="25" t="str">
        <f aca="true">IF(C1759&lt;&gt;"",SUM(INDIRECT($AH$6&amp;"C"&amp;($C$1*$A1759+13)):INDIRECT($AH$6&amp;"V"&amp;($C$1*$A1759+13))), "")</f>
        <v/>
      </c>
      <c r="S1759" s="25" t="str">
        <f aca="false">IF(C1759&lt;&gt;"",IFERROR((M1759+N1759+O1759+P1759)/R1759, 0),"")</f>
        <v/>
      </c>
      <c r="T1759" s="25" t="str">
        <f aca="false">IF(C1759&lt;&gt;"",IFERROR((M1759+N1759+O1759)/R1759,0),"")</f>
        <v/>
      </c>
      <c r="U1759" s="25" t="str">
        <f aca="true">IF(C1759&lt;&gt;"",IF(INDIRECT($AH$6&amp;"B"&amp;($C$1*$A1759+14))= 1,1,0),"")</f>
        <v/>
      </c>
      <c r="V1759" s="25" t="str">
        <f aca="true">IF(C1759&lt;&gt;"",IF(INDIRECT($AH$6&amp;"B"&amp;($C$1*$A1759+15))= 1,1,0),"")</f>
        <v/>
      </c>
      <c r="W1759" s="25" t="str">
        <f aca="false">IF(C1759&lt;&gt;"",($M1759*1) + ($N1759*2) + ($O1759*3) + (IF(U1759 = 1, 10, 0)) + (IF(V1759 = 1, 20, 0)),"")</f>
        <v/>
      </c>
      <c r="X1759" s="27" t="str">
        <f aca="true">IF(C1759&lt;&gt;"",IF(INDIRECT($AH$6&amp;"B"&amp;($C$1*$A1759+16))= 1,1,0),"")</f>
        <v/>
      </c>
      <c r="Y1759" s="27" t="str">
        <f aca="true">IF(D1759&lt;&gt;"",IF(INDIRECT($AH$6&amp;"B"&amp;($C$1*$A1759+17))= 1,1,0),"")</f>
        <v/>
      </c>
      <c r="Z1759" s="27" t="str">
        <f aca="true">IF(E1759&lt;&gt;"",IF(INDIRECT($AH$6&amp;"B"&amp;($C$1*$A1759+18))= 1,1,0),"")</f>
        <v/>
      </c>
      <c r="AA1759" s="27" t="str">
        <f aca="true">IF(F1759&lt;&gt;"",IF(INDIRECT($AH$6&amp;"B"&amp;($C$1*$A1759+19))= 1,1,0),"")</f>
        <v/>
      </c>
      <c r="AB1759" s="27" t="str">
        <f aca="false">IF(C1759&lt;&gt;"",IF(X1759 = 1, 5, 0) + IF(Z1759 = 1, 25, 0) + IF(AA1759 = 1, 15, 0),"")</f>
        <v/>
      </c>
      <c r="AC1759" s="57" t="str">
        <f aca="false">IF(C1759&lt;&gt;"",L1759+W1759+AB1759,"")</f>
        <v/>
      </c>
    </row>
    <row r="1760" customFormat="false" ht="12.8" hidden="false" customHeight="false" outlineLevel="0" collapsed="false">
      <c r="A1760" s="11" t="n">
        <f aca="false">A1759+1</f>
        <v>257</v>
      </c>
      <c r="B1760" s="38" t="str">
        <f aca="true">IF(INDIRECT($AH$6&amp;"B"&amp;($C$1*$A1760+2))=0, "",INDIRECT($AH$6&amp;"B"&amp;($C$1*$A1760+2)))</f>
        <v/>
      </c>
      <c r="C1760" s="19" t="str">
        <f aca="true">IF(INDIRECT($AH$6&amp;"B"&amp;($C$1*$A1760+3)) = 0, "", INDIRECT($AH$6&amp;"B"&amp;($C$1*$A1760+3)))</f>
        <v/>
      </c>
      <c r="D1760" s="19" t="str">
        <f aca="true">IF(INDIRECT($AH$6&amp;"B"&amp;($C$1*$A1760+4)) = 0, "", INDIRECT($AH$6&amp;"B"&amp;($C$1*$A1760+4)))</f>
        <v/>
      </c>
      <c r="E1760" s="19" t="str">
        <f aca="true">IF(INDIRECT($AH$6&amp;"B"&amp;($C$1*$A1760+7)) = 0, "", INDIRECT($AH$6&amp;"B"&amp;($C$1*$A1760+7)))</f>
        <v/>
      </c>
      <c r="F1760" s="20" t="str">
        <f aca="true">IF(C1760 &lt;&gt; "",IF(INDIRECT($AH$6&amp;"B"&amp;($C$1*$A1760+8)) = 0, 0, 1), "")</f>
        <v/>
      </c>
      <c r="G1760" s="20" t="n">
        <f aca="true">INDIRECT($AH$6&amp;"B"&amp;($C$1*$A1760+9))</f>
        <v>0</v>
      </c>
      <c r="H1760" s="20" t="n">
        <f aca="true">INDIRECT($AH$6&amp;"B"&amp;($C$1*$A1760+10))</f>
        <v>0</v>
      </c>
      <c r="I1760" s="20" t="n">
        <f aca="true">INDIRECT($AH$6&amp;"B"&amp;($C$1*$A1760+11))</f>
        <v>0</v>
      </c>
      <c r="J1760" s="20" t="n">
        <f aca="true">INDIRECT($AH$6&amp;"B"&amp;($C$1*$A1760+12))</f>
        <v>0</v>
      </c>
      <c r="K1760" s="21" t="str">
        <f aca="false">IF(C1760&lt;&gt;"",IFERROR((G1760+H1760+I1760)/(G1760+H1760+I1760+J1760),0), "")</f>
        <v/>
      </c>
      <c r="L1760" s="20" t="str">
        <f aca="false">IF(C1760&lt;&gt;"",(G1760* 2) +(H1760* 4) + (I1760* 6) + IF(F1760 = 1, 5, 0), "")</f>
        <v/>
      </c>
      <c r="M1760" s="25" t="str">
        <f aca="true">IF(C1760&lt;&gt;"",SUM(INDIRECT($AH$6&amp;"C"&amp;($C$1*$A1760+9)):INDIRECT($AH$6&amp;"V"&amp;($C$1*$A1760+9))), "")</f>
        <v/>
      </c>
      <c r="N1760" s="25" t="str">
        <f aca="true">IF(C1760&lt;&gt;"",SUM(INDIRECT($AH$6&amp;"C"&amp;($C$1*$A1760+10)):INDIRECT($AH$6&amp;"V"&amp;($C$1*$A1760+10))), "")</f>
        <v/>
      </c>
      <c r="O1760" s="25" t="str">
        <f aca="true">IF(C1760&lt;&gt;"",SUM(INDIRECT($AH$6&amp;"C"&amp;($C$1*$A1760+11)):INDIRECT($AH$6&amp;"V"&amp;($C$1*$A1760+11))),"")</f>
        <v/>
      </c>
      <c r="P1760" s="25" t="str">
        <f aca="true">IF(C1760&lt;&gt;"",SUM(INDIRECT($AH$6&amp;"C"&amp;($C$1*$A1760+12)):INDIRECT($AH$6&amp;"V"&amp;($C$1*$A1760+12))),"")</f>
        <v/>
      </c>
      <c r="Q1760" s="24" t="str">
        <f aca="false">IF(C1760&lt;&gt;"",IFERROR((M1760+N1760+O1760)/(M1760+N1760+O1760+P1760),0), "")</f>
        <v/>
      </c>
      <c r="R1760" s="25" t="str">
        <f aca="true">IF(C1760&lt;&gt;"",SUM(INDIRECT($AH$6&amp;"C"&amp;($C$1*$A1760+13)):INDIRECT($AH$6&amp;"V"&amp;($C$1*$A1760+13))), "")</f>
        <v/>
      </c>
      <c r="S1760" s="25" t="str">
        <f aca="false">IF(C1760&lt;&gt;"",IFERROR((M1760+N1760+O1760+P1760)/R1760, 0),"")</f>
        <v/>
      </c>
      <c r="T1760" s="25" t="str">
        <f aca="false">IF(C1760&lt;&gt;"",IFERROR((M1760+N1760+O1760)/R1760,0),"")</f>
        <v/>
      </c>
      <c r="U1760" s="25" t="str">
        <f aca="true">IF(C1760&lt;&gt;"",IF(INDIRECT($AH$6&amp;"B"&amp;($C$1*$A1760+14))= 1,1,0),"")</f>
        <v/>
      </c>
      <c r="V1760" s="25" t="str">
        <f aca="true">IF(C1760&lt;&gt;"",IF(INDIRECT($AH$6&amp;"B"&amp;($C$1*$A1760+15))= 1,1,0),"")</f>
        <v/>
      </c>
      <c r="W1760" s="25" t="str">
        <f aca="false">IF(C1760&lt;&gt;"",($M1760*1) + ($N1760*2) + ($O1760*3) + (IF(U1760 = 1, 10, 0)) + (IF(V1760 = 1, 20, 0)),"")</f>
        <v/>
      </c>
      <c r="X1760" s="27" t="str">
        <f aca="true">IF(C1760&lt;&gt;"",IF(INDIRECT($AH$6&amp;"B"&amp;($C$1*$A1760+16))= 1,1,0),"")</f>
        <v/>
      </c>
      <c r="Y1760" s="27" t="str">
        <f aca="true">IF(D1760&lt;&gt;"",IF(INDIRECT($AH$6&amp;"B"&amp;($C$1*$A1760+17))= 1,1,0),"")</f>
        <v/>
      </c>
      <c r="Z1760" s="27" t="str">
        <f aca="true">IF(E1760&lt;&gt;"",IF(INDIRECT($AH$6&amp;"B"&amp;($C$1*$A1760+18))= 1,1,0),"")</f>
        <v/>
      </c>
      <c r="AA1760" s="27" t="str">
        <f aca="true">IF(F1760&lt;&gt;"",IF(INDIRECT($AH$6&amp;"B"&amp;($C$1*$A1760+19))= 1,1,0),"")</f>
        <v/>
      </c>
      <c r="AB1760" s="27" t="str">
        <f aca="false">IF(C1760&lt;&gt;"",IF(X1760 = 1, 5, 0) + IF(Z1760 = 1, 25, 0) + IF(AA1760 = 1, 15, 0),"")</f>
        <v/>
      </c>
      <c r="AC1760" s="57" t="str">
        <f aca="false">IF(C1760&lt;&gt;"",L1760+W1760+AB1760,"")</f>
        <v/>
      </c>
    </row>
    <row r="1761" customFormat="false" ht="12.8" hidden="false" customHeight="false" outlineLevel="0" collapsed="false">
      <c r="A1761" s="11" t="n">
        <f aca="false">A1760+1</f>
        <v>258</v>
      </c>
      <c r="B1761" s="38" t="str">
        <f aca="true">IF(INDIRECT($AH$6&amp;"B"&amp;($C$1*$A1761+2))=0, "",INDIRECT($AH$6&amp;"B"&amp;($C$1*$A1761+2)))</f>
        <v/>
      </c>
      <c r="C1761" s="19" t="str">
        <f aca="true">IF(INDIRECT($AH$6&amp;"B"&amp;($C$1*$A1761+3)) = 0, "", INDIRECT($AH$6&amp;"B"&amp;($C$1*$A1761+3)))</f>
        <v/>
      </c>
      <c r="D1761" s="19" t="str">
        <f aca="true">IF(INDIRECT($AH$6&amp;"B"&amp;($C$1*$A1761+4)) = 0, "", INDIRECT($AH$6&amp;"B"&amp;($C$1*$A1761+4)))</f>
        <v/>
      </c>
      <c r="E1761" s="19" t="str">
        <f aca="true">IF(INDIRECT($AH$6&amp;"B"&amp;($C$1*$A1761+7)) = 0, "", INDIRECT($AH$6&amp;"B"&amp;($C$1*$A1761+7)))</f>
        <v/>
      </c>
      <c r="F1761" s="20" t="str">
        <f aca="true">IF(C1761 &lt;&gt; "",IF(INDIRECT($AH$6&amp;"B"&amp;($C$1*$A1761+8)) = 0, 0, 1), "")</f>
        <v/>
      </c>
      <c r="G1761" s="20" t="n">
        <f aca="true">INDIRECT($AH$6&amp;"B"&amp;($C$1*$A1761+9))</f>
        <v>0</v>
      </c>
      <c r="H1761" s="20" t="n">
        <f aca="true">INDIRECT($AH$6&amp;"B"&amp;($C$1*$A1761+10))</f>
        <v>0</v>
      </c>
      <c r="I1761" s="20" t="n">
        <f aca="true">INDIRECT($AH$6&amp;"B"&amp;($C$1*$A1761+11))</f>
        <v>0</v>
      </c>
      <c r="J1761" s="20" t="n">
        <f aca="true">INDIRECT($AH$6&amp;"B"&amp;($C$1*$A1761+12))</f>
        <v>0</v>
      </c>
      <c r="K1761" s="21" t="str">
        <f aca="false">IF(C1761&lt;&gt;"",IFERROR((G1761+H1761+I1761)/(G1761+H1761+I1761+J1761),0), "")</f>
        <v/>
      </c>
      <c r="L1761" s="20" t="str">
        <f aca="false">IF(C1761&lt;&gt;"",(G1761* 2) +(H1761* 4) + (I1761* 6) + IF(F1761 = 1, 5, 0), "")</f>
        <v/>
      </c>
      <c r="M1761" s="25" t="str">
        <f aca="true">IF(C1761&lt;&gt;"",SUM(INDIRECT($AH$6&amp;"C"&amp;($C$1*$A1761+9)):INDIRECT($AH$6&amp;"V"&amp;($C$1*$A1761+9))), "")</f>
        <v/>
      </c>
      <c r="N1761" s="25" t="str">
        <f aca="true">IF(C1761&lt;&gt;"",SUM(INDIRECT($AH$6&amp;"C"&amp;($C$1*$A1761+10)):INDIRECT($AH$6&amp;"V"&amp;($C$1*$A1761+10))), "")</f>
        <v/>
      </c>
      <c r="O1761" s="25" t="str">
        <f aca="true">IF(C1761&lt;&gt;"",SUM(INDIRECT($AH$6&amp;"C"&amp;($C$1*$A1761+11)):INDIRECT($AH$6&amp;"V"&amp;($C$1*$A1761+11))),"")</f>
        <v/>
      </c>
      <c r="P1761" s="25" t="str">
        <f aca="true">IF(C1761&lt;&gt;"",SUM(INDIRECT($AH$6&amp;"C"&amp;($C$1*$A1761+12)):INDIRECT($AH$6&amp;"V"&amp;($C$1*$A1761+12))),"")</f>
        <v/>
      </c>
      <c r="Q1761" s="24" t="str">
        <f aca="false">IF(C1761&lt;&gt;"",IFERROR((M1761+N1761+O1761)/(M1761+N1761+O1761+P1761),0), "")</f>
        <v/>
      </c>
      <c r="R1761" s="25" t="str">
        <f aca="true">IF(C1761&lt;&gt;"",SUM(INDIRECT($AH$6&amp;"C"&amp;($C$1*$A1761+13)):INDIRECT($AH$6&amp;"V"&amp;($C$1*$A1761+13))), "")</f>
        <v/>
      </c>
      <c r="S1761" s="25" t="str">
        <f aca="false">IF(C1761&lt;&gt;"",IFERROR((M1761+N1761+O1761+P1761)/R1761, 0),"")</f>
        <v/>
      </c>
      <c r="T1761" s="25" t="str">
        <f aca="false">IF(C1761&lt;&gt;"",IFERROR((M1761+N1761+O1761)/R1761,0),"")</f>
        <v/>
      </c>
      <c r="U1761" s="25" t="str">
        <f aca="true">IF(C1761&lt;&gt;"",IF(INDIRECT($AH$6&amp;"B"&amp;($C$1*$A1761+14))= 1,1,0),"")</f>
        <v/>
      </c>
      <c r="V1761" s="25" t="str">
        <f aca="true">IF(C1761&lt;&gt;"",IF(INDIRECT($AH$6&amp;"B"&amp;($C$1*$A1761+15))= 1,1,0),"")</f>
        <v/>
      </c>
      <c r="W1761" s="25" t="str">
        <f aca="false">IF(C1761&lt;&gt;"",($M1761*1) + ($N1761*2) + ($O1761*3) + (IF(U1761 = 1, 10, 0)) + (IF(V1761 = 1, 20, 0)),"")</f>
        <v/>
      </c>
      <c r="X1761" s="27" t="str">
        <f aca="true">IF(C1761&lt;&gt;"",IF(INDIRECT($AH$6&amp;"B"&amp;($C$1*$A1761+16))= 1,1,0),"")</f>
        <v/>
      </c>
      <c r="Y1761" s="27" t="str">
        <f aca="true">IF(D1761&lt;&gt;"",IF(INDIRECT($AH$6&amp;"B"&amp;($C$1*$A1761+17))= 1,1,0),"")</f>
        <v/>
      </c>
      <c r="Z1761" s="27" t="str">
        <f aca="true">IF(E1761&lt;&gt;"",IF(INDIRECT($AH$6&amp;"B"&amp;($C$1*$A1761+18))= 1,1,0),"")</f>
        <v/>
      </c>
      <c r="AA1761" s="27" t="str">
        <f aca="true">IF(F1761&lt;&gt;"",IF(INDIRECT($AH$6&amp;"B"&amp;($C$1*$A1761+19))= 1,1,0),"")</f>
        <v/>
      </c>
      <c r="AB1761" s="27" t="str">
        <f aca="false">IF(C1761&lt;&gt;"",IF(X1761 = 1, 5, 0) + IF(Z1761 = 1, 25, 0) + IF(AA1761 = 1, 15, 0),"")</f>
        <v/>
      </c>
      <c r="AC1761" s="57" t="str">
        <f aca="false">IF(C1761&lt;&gt;"",L1761+W1761+AB1761,"")</f>
        <v/>
      </c>
    </row>
    <row r="1762" customFormat="false" ht="12.8" hidden="false" customHeight="false" outlineLevel="0" collapsed="false">
      <c r="A1762" s="11" t="n">
        <f aca="false">A1761+1</f>
        <v>259</v>
      </c>
      <c r="B1762" s="38" t="str">
        <f aca="true">IF(INDIRECT($AH$6&amp;"B"&amp;($C$1*$A1762+2))=0, "",INDIRECT($AH$6&amp;"B"&amp;($C$1*$A1762+2)))</f>
        <v/>
      </c>
      <c r="C1762" s="19" t="str">
        <f aca="true">IF(INDIRECT($AH$6&amp;"B"&amp;($C$1*$A1762+3)) = 0, "", INDIRECT($AH$6&amp;"B"&amp;($C$1*$A1762+3)))</f>
        <v/>
      </c>
      <c r="D1762" s="19" t="str">
        <f aca="true">IF(INDIRECT($AH$6&amp;"B"&amp;($C$1*$A1762+4)) = 0, "", INDIRECT($AH$6&amp;"B"&amp;($C$1*$A1762+4)))</f>
        <v/>
      </c>
      <c r="E1762" s="19" t="str">
        <f aca="true">IF(INDIRECT($AH$6&amp;"B"&amp;($C$1*$A1762+7)) = 0, "", INDIRECT($AH$6&amp;"B"&amp;($C$1*$A1762+7)))</f>
        <v/>
      </c>
      <c r="F1762" s="20" t="str">
        <f aca="true">IF(C1762 &lt;&gt; "",IF(INDIRECT($AH$6&amp;"B"&amp;($C$1*$A1762+8)) = 0, 0, 1), "")</f>
        <v/>
      </c>
      <c r="G1762" s="20" t="n">
        <f aca="true">INDIRECT($AH$6&amp;"B"&amp;($C$1*$A1762+9))</f>
        <v>0</v>
      </c>
      <c r="H1762" s="20" t="n">
        <f aca="true">INDIRECT($AH$6&amp;"B"&amp;($C$1*$A1762+10))</f>
        <v>0</v>
      </c>
      <c r="I1762" s="20" t="n">
        <f aca="true">INDIRECT($AH$6&amp;"B"&amp;($C$1*$A1762+11))</f>
        <v>0</v>
      </c>
      <c r="J1762" s="20" t="n">
        <f aca="true">INDIRECT($AH$6&amp;"B"&amp;($C$1*$A1762+12))</f>
        <v>0</v>
      </c>
      <c r="K1762" s="21" t="str">
        <f aca="false">IF(C1762&lt;&gt;"",IFERROR((G1762+H1762+I1762)/(G1762+H1762+I1762+J1762),0), "")</f>
        <v/>
      </c>
      <c r="L1762" s="20" t="str">
        <f aca="false">IF(C1762&lt;&gt;"",(G1762* 2) +(H1762* 4) + (I1762* 6) + IF(F1762 = 1, 5, 0), "")</f>
        <v/>
      </c>
      <c r="M1762" s="25" t="str">
        <f aca="true">IF(C1762&lt;&gt;"",SUM(INDIRECT($AH$6&amp;"C"&amp;($C$1*$A1762+9)):INDIRECT($AH$6&amp;"V"&amp;($C$1*$A1762+9))), "")</f>
        <v/>
      </c>
      <c r="N1762" s="25" t="str">
        <f aca="true">IF(C1762&lt;&gt;"",SUM(INDIRECT($AH$6&amp;"C"&amp;($C$1*$A1762+10)):INDIRECT($AH$6&amp;"V"&amp;($C$1*$A1762+10))), "")</f>
        <v/>
      </c>
      <c r="O1762" s="25" t="str">
        <f aca="true">IF(C1762&lt;&gt;"",SUM(INDIRECT($AH$6&amp;"C"&amp;($C$1*$A1762+11)):INDIRECT($AH$6&amp;"V"&amp;($C$1*$A1762+11))),"")</f>
        <v/>
      </c>
      <c r="P1762" s="25" t="str">
        <f aca="true">IF(C1762&lt;&gt;"",SUM(INDIRECT($AH$6&amp;"C"&amp;($C$1*$A1762+12)):INDIRECT($AH$6&amp;"V"&amp;($C$1*$A1762+12))),"")</f>
        <v/>
      </c>
      <c r="Q1762" s="24" t="str">
        <f aca="false">IF(C1762&lt;&gt;"",IFERROR((M1762+N1762+O1762)/(M1762+N1762+O1762+P1762),0), "")</f>
        <v/>
      </c>
      <c r="R1762" s="25" t="str">
        <f aca="true">IF(C1762&lt;&gt;"",SUM(INDIRECT($AH$6&amp;"C"&amp;($C$1*$A1762+13)):INDIRECT($AH$6&amp;"V"&amp;($C$1*$A1762+13))), "")</f>
        <v/>
      </c>
      <c r="S1762" s="25" t="str">
        <f aca="false">IF(C1762&lt;&gt;"",IFERROR((M1762+N1762+O1762+P1762)/R1762, 0),"")</f>
        <v/>
      </c>
      <c r="T1762" s="25" t="str">
        <f aca="false">IF(C1762&lt;&gt;"",IFERROR((M1762+N1762+O1762)/R1762,0),"")</f>
        <v/>
      </c>
      <c r="U1762" s="25" t="str">
        <f aca="true">IF(C1762&lt;&gt;"",IF(INDIRECT($AH$6&amp;"B"&amp;($C$1*$A1762+14))= 1,1,0),"")</f>
        <v/>
      </c>
      <c r="V1762" s="25" t="str">
        <f aca="true">IF(C1762&lt;&gt;"",IF(INDIRECT($AH$6&amp;"B"&amp;($C$1*$A1762+15))= 1,1,0),"")</f>
        <v/>
      </c>
      <c r="W1762" s="25" t="str">
        <f aca="false">IF(C1762&lt;&gt;"",($M1762*1) + ($N1762*2) + ($O1762*3) + (IF(U1762 = 1, 10, 0)) + (IF(V1762 = 1, 20, 0)),"")</f>
        <v/>
      </c>
      <c r="X1762" s="27" t="str">
        <f aca="true">IF(C1762&lt;&gt;"",IF(INDIRECT($AH$6&amp;"B"&amp;($C$1*$A1762+16))= 1,1,0),"")</f>
        <v/>
      </c>
      <c r="Y1762" s="27" t="str">
        <f aca="true">IF(D1762&lt;&gt;"",IF(INDIRECT($AH$6&amp;"B"&amp;($C$1*$A1762+17))= 1,1,0),"")</f>
        <v/>
      </c>
      <c r="Z1762" s="27" t="str">
        <f aca="true">IF(E1762&lt;&gt;"",IF(INDIRECT($AH$6&amp;"B"&amp;($C$1*$A1762+18))= 1,1,0),"")</f>
        <v/>
      </c>
      <c r="AA1762" s="27" t="str">
        <f aca="true">IF(F1762&lt;&gt;"",IF(INDIRECT($AH$6&amp;"B"&amp;($C$1*$A1762+19))= 1,1,0),"")</f>
        <v/>
      </c>
      <c r="AB1762" s="27" t="str">
        <f aca="false">IF(C1762&lt;&gt;"",IF(X1762 = 1, 5, 0) + IF(Z1762 = 1, 25, 0) + IF(AA1762 = 1, 15, 0),"")</f>
        <v/>
      </c>
      <c r="AC1762" s="57" t="str">
        <f aca="false">IF(C1762&lt;&gt;"",L1762+W1762+AB1762,"")</f>
        <v/>
      </c>
    </row>
    <row r="1763" customFormat="false" ht="12.8" hidden="false" customHeight="false" outlineLevel="0" collapsed="false">
      <c r="A1763" s="11" t="n">
        <f aca="false">A1762+1</f>
        <v>260</v>
      </c>
      <c r="B1763" s="38" t="str">
        <f aca="true">IF(INDIRECT($AH$6&amp;"B"&amp;($C$1*$A1763+2))=0, "",INDIRECT($AH$6&amp;"B"&amp;($C$1*$A1763+2)))</f>
        <v/>
      </c>
      <c r="C1763" s="19" t="str">
        <f aca="true">IF(INDIRECT($AH$6&amp;"B"&amp;($C$1*$A1763+3)) = 0, "", INDIRECT($AH$6&amp;"B"&amp;($C$1*$A1763+3)))</f>
        <v/>
      </c>
      <c r="D1763" s="19" t="str">
        <f aca="true">IF(INDIRECT($AH$6&amp;"B"&amp;($C$1*$A1763+4)) = 0, "", INDIRECT($AH$6&amp;"B"&amp;($C$1*$A1763+4)))</f>
        <v/>
      </c>
      <c r="E1763" s="19" t="str">
        <f aca="true">IF(INDIRECT($AH$6&amp;"B"&amp;($C$1*$A1763+7)) = 0, "", INDIRECT($AH$6&amp;"B"&amp;($C$1*$A1763+7)))</f>
        <v/>
      </c>
      <c r="F1763" s="20" t="str">
        <f aca="true">IF(C1763 &lt;&gt; "",IF(INDIRECT($AH$6&amp;"B"&amp;($C$1*$A1763+8)) = 0, 0, 1), "")</f>
        <v/>
      </c>
      <c r="G1763" s="20" t="n">
        <f aca="true">INDIRECT($AH$6&amp;"B"&amp;($C$1*$A1763+9))</f>
        <v>0</v>
      </c>
      <c r="H1763" s="20" t="n">
        <f aca="true">INDIRECT($AH$6&amp;"B"&amp;($C$1*$A1763+10))</f>
        <v>0</v>
      </c>
      <c r="I1763" s="20" t="n">
        <f aca="true">INDIRECT($AH$6&amp;"B"&amp;($C$1*$A1763+11))</f>
        <v>0</v>
      </c>
      <c r="J1763" s="20" t="n">
        <f aca="true">INDIRECT($AH$6&amp;"B"&amp;($C$1*$A1763+12))</f>
        <v>0</v>
      </c>
      <c r="K1763" s="21" t="str">
        <f aca="false">IF(C1763&lt;&gt;"",IFERROR((G1763+H1763+I1763)/(G1763+H1763+I1763+J1763),0), "")</f>
        <v/>
      </c>
      <c r="L1763" s="20" t="str">
        <f aca="false">IF(C1763&lt;&gt;"",(G1763* 2) +(H1763* 4) + (I1763* 6) + IF(F1763 = 1, 5, 0), "")</f>
        <v/>
      </c>
      <c r="M1763" s="25" t="str">
        <f aca="true">IF(C1763&lt;&gt;"",SUM(INDIRECT($AH$6&amp;"C"&amp;($C$1*$A1763+9)):INDIRECT($AH$6&amp;"V"&amp;($C$1*$A1763+9))), "")</f>
        <v/>
      </c>
      <c r="N1763" s="25" t="str">
        <f aca="true">IF(C1763&lt;&gt;"",SUM(INDIRECT($AH$6&amp;"C"&amp;($C$1*$A1763+10)):INDIRECT($AH$6&amp;"V"&amp;($C$1*$A1763+10))), "")</f>
        <v/>
      </c>
      <c r="O1763" s="25" t="str">
        <f aca="true">IF(C1763&lt;&gt;"",SUM(INDIRECT($AH$6&amp;"C"&amp;($C$1*$A1763+11)):INDIRECT($AH$6&amp;"V"&amp;($C$1*$A1763+11))),"")</f>
        <v/>
      </c>
      <c r="P1763" s="25" t="str">
        <f aca="true">IF(C1763&lt;&gt;"",SUM(INDIRECT($AH$6&amp;"C"&amp;($C$1*$A1763+12)):INDIRECT($AH$6&amp;"V"&amp;($C$1*$A1763+12))),"")</f>
        <v/>
      </c>
      <c r="Q1763" s="24" t="str">
        <f aca="false">IF(C1763&lt;&gt;"",IFERROR((M1763+N1763+O1763)/(M1763+N1763+O1763+P1763),0), "")</f>
        <v/>
      </c>
      <c r="R1763" s="25" t="str">
        <f aca="true">IF(C1763&lt;&gt;"",SUM(INDIRECT($AH$6&amp;"C"&amp;($C$1*$A1763+13)):INDIRECT($AH$6&amp;"V"&amp;($C$1*$A1763+13))), "")</f>
        <v/>
      </c>
      <c r="S1763" s="25" t="str">
        <f aca="false">IF(C1763&lt;&gt;"",IFERROR((M1763+N1763+O1763+P1763)/R1763, 0),"")</f>
        <v/>
      </c>
      <c r="T1763" s="25" t="str">
        <f aca="false">IF(C1763&lt;&gt;"",IFERROR((M1763+N1763+O1763)/R1763,0),"")</f>
        <v/>
      </c>
      <c r="U1763" s="25" t="str">
        <f aca="true">IF(C1763&lt;&gt;"",IF(INDIRECT($AH$6&amp;"B"&amp;($C$1*$A1763+14))= 1,1,0),"")</f>
        <v/>
      </c>
      <c r="V1763" s="25" t="str">
        <f aca="true">IF(C1763&lt;&gt;"",IF(INDIRECT($AH$6&amp;"B"&amp;($C$1*$A1763+15))= 1,1,0),"")</f>
        <v/>
      </c>
      <c r="W1763" s="25" t="str">
        <f aca="false">IF(C1763&lt;&gt;"",($M1763*1) + ($N1763*2) + ($O1763*3) + (IF(U1763 = 1, 10, 0)) + (IF(V1763 = 1, 20, 0)),"")</f>
        <v/>
      </c>
      <c r="X1763" s="27" t="str">
        <f aca="true">IF(C1763&lt;&gt;"",IF(INDIRECT($AH$6&amp;"B"&amp;($C$1*$A1763+16))= 1,1,0),"")</f>
        <v/>
      </c>
      <c r="Y1763" s="27" t="str">
        <f aca="true">IF(D1763&lt;&gt;"",IF(INDIRECT($AH$6&amp;"B"&amp;($C$1*$A1763+17))= 1,1,0),"")</f>
        <v/>
      </c>
      <c r="Z1763" s="27" t="str">
        <f aca="true">IF(E1763&lt;&gt;"",IF(INDIRECT($AH$6&amp;"B"&amp;($C$1*$A1763+18))= 1,1,0),"")</f>
        <v/>
      </c>
      <c r="AA1763" s="27" t="str">
        <f aca="true">IF(F1763&lt;&gt;"",IF(INDIRECT($AH$6&amp;"B"&amp;($C$1*$A1763+19))= 1,1,0),"")</f>
        <v/>
      </c>
      <c r="AB1763" s="27" t="str">
        <f aca="false">IF(C1763&lt;&gt;"",IF(X1763 = 1, 5, 0) + IF(Z1763 = 1, 25, 0) + IF(AA1763 = 1, 15, 0),"")</f>
        <v/>
      </c>
      <c r="AC1763" s="57" t="str">
        <f aca="false">IF(C1763&lt;&gt;"",L1763+W1763+AB1763,"")</f>
        <v/>
      </c>
    </row>
    <row r="1764" customFormat="false" ht="12.8" hidden="false" customHeight="false" outlineLevel="0" collapsed="false">
      <c r="A1764" s="11" t="n">
        <f aca="false">A1763+1</f>
        <v>261</v>
      </c>
      <c r="B1764" s="38" t="str">
        <f aca="true">IF(INDIRECT($AH$6&amp;"B"&amp;($C$1*$A1764+2))=0, "",INDIRECT($AH$6&amp;"B"&amp;($C$1*$A1764+2)))</f>
        <v/>
      </c>
      <c r="C1764" s="19" t="str">
        <f aca="true">IF(INDIRECT($AH$6&amp;"B"&amp;($C$1*$A1764+3)) = 0, "", INDIRECT($AH$6&amp;"B"&amp;($C$1*$A1764+3)))</f>
        <v/>
      </c>
      <c r="D1764" s="19" t="str">
        <f aca="true">IF(INDIRECT($AH$6&amp;"B"&amp;($C$1*$A1764+4)) = 0, "", INDIRECT($AH$6&amp;"B"&amp;($C$1*$A1764+4)))</f>
        <v/>
      </c>
      <c r="E1764" s="19" t="str">
        <f aca="true">IF(INDIRECT($AH$6&amp;"B"&amp;($C$1*$A1764+7)) = 0, "", INDIRECT($AH$6&amp;"B"&amp;($C$1*$A1764+7)))</f>
        <v/>
      </c>
      <c r="F1764" s="20" t="str">
        <f aca="true">IF(C1764 &lt;&gt; "",IF(INDIRECT($AH$6&amp;"B"&amp;($C$1*$A1764+8)) = 0, 0, 1), "")</f>
        <v/>
      </c>
      <c r="G1764" s="20" t="n">
        <f aca="true">INDIRECT($AH$6&amp;"B"&amp;($C$1*$A1764+9))</f>
        <v>0</v>
      </c>
      <c r="H1764" s="20" t="n">
        <f aca="true">INDIRECT($AH$6&amp;"B"&amp;($C$1*$A1764+10))</f>
        <v>0</v>
      </c>
      <c r="I1764" s="20" t="n">
        <f aca="true">INDIRECT($AH$6&amp;"B"&amp;($C$1*$A1764+11))</f>
        <v>0</v>
      </c>
      <c r="J1764" s="20" t="n">
        <f aca="true">INDIRECT($AH$6&amp;"B"&amp;($C$1*$A1764+12))</f>
        <v>0</v>
      </c>
      <c r="K1764" s="21" t="str">
        <f aca="false">IF(C1764&lt;&gt;"",IFERROR((G1764+H1764+I1764)/(G1764+H1764+I1764+J1764),0), "")</f>
        <v/>
      </c>
      <c r="L1764" s="20" t="str">
        <f aca="false">IF(C1764&lt;&gt;"",(G1764* 2) +(H1764* 4) + (I1764* 6) + IF(F1764 = 1, 5, 0), "")</f>
        <v/>
      </c>
      <c r="M1764" s="25" t="str">
        <f aca="true">IF(C1764&lt;&gt;"",SUM(INDIRECT($AH$6&amp;"C"&amp;($C$1*$A1764+9)):INDIRECT($AH$6&amp;"V"&amp;($C$1*$A1764+9))), "")</f>
        <v/>
      </c>
      <c r="N1764" s="25" t="str">
        <f aca="true">IF(C1764&lt;&gt;"",SUM(INDIRECT($AH$6&amp;"C"&amp;($C$1*$A1764+10)):INDIRECT($AH$6&amp;"V"&amp;($C$1*$A1764+10))), "")</f>
        <v/>
      </c>
      <c r="O1764" s="25" t="str">
        <f aca="true">IF(C1764&lt;&gt;"",SUM(INDIRECT($AH$6&amp;"C"&amp;($C$1*$A1764+11)):INDIRECT($AH$6&amp;"V"&amp;($C$1*$A1764+11))),"")</f>
        <v/>
      </c>
      <c r="P1764" s="25" t="str">
        <f aca="true">IF(C1764&lt;&gt;"",SUM(INDIRECT($AH$6&amp;"C"&amp;($C$1*$A1764+12)):INDIRECT($AH$6&amp;"V"&amp;($C$1*$A1764+12))),"")</f>
        <v/>
      </c>
      <c r="Q1764" s="24" t="str">
        <f aca="false">IF(C1764&lt;&gt;"",IFERROR((M1764+N1764+O1764)/(M1764+N1764+O1764+P1764),0), "")</f>
        <v/>
      </c>
      <c r="R1764" s="25" t="str">
        <f aca="true">IF(C1764&lt;&gt;"",SUM(INDIRECT($AH$6&amp;"C"&amp;($C$1*$A1764+13)):INDIRECT($AH$6&amp;"V"&amp;($C$1*$A1764+13))), "")</f>
        <v/>
      </c>
      <c r="S1764" s="25" t="str">
        <f aca="false">IF(C1764&lt;&gt;"",IFERROR((M1764+N1764+O1764+P1764)/R1764, 0),"")</f>
        <v/>
      </c>
      <c r="T1764" s="25" t="str">
        <f aca="false">IF(C1764&lt;&gt;"",IFERROR((M1764+N1764+O1764)/R1764,0),"")</f>
        <v/>
      </c>
      <c r="U1764" s="25" t="str">
        <f aca="true">IF(C1764&lt;&gt;"",IF(INDIRECT($AH$6&amp;"B"&amp;($C$1*$A1764+14))= 1,1,0),"")</f>
        <v/>
      </c>
      <c r="V1764" s="25" t="str">
        <f aca="true">IF(C1764&lt;&gt;"",IF(INDIRECT($AH$6&amp;"B"&amp;($C$1*$A1764+15))= 1,1,0),"")</f>
        <v/>
      </c>
      <c r="W1764" s="25" t="str">
        <f aca="false">IF(C1764&lt;&gt;"",($M1764*1) + ($N1764*2) + ($O1764*3) + (IF(U1764 = 1, 10, 0)) + (IF(V1764 = 1, 20, 0)),"")</f>
        <v/>
      </c>
      <c r="X1764" s="27" t="str">
        <f aca="true">IF(C1764&lt;&gt;"",IF(INDIRECT($AH$6&amp;"B"&amp;($C$1*$A1764+16))= 1,1,0),"")</f>
        <v/>
      </c>
      <c r="Y1764" s="27" t="str">
        <f aca="true">IF(D1764&lt;&gt;"",IF(INDIRECT($AH$6&amp;"B"&amp;($C$1*$A1764+17))= 1,1,0),"")</f>
        <v/>
      </c>
      <c r="Z1764" s="27" t="str">
        <f aca="true">IF(E1764&lt;&gt;"",IF(INDIRECT($AH$6&amp;"B"&amp;($C$1*$A1764+18))= 1,1,0),"")</f>
        <v/>
      </c>
      <c r="AA1764" s="27" t="str">
        <f aca="true">IF(F1764&lt;&gt;"",IF(INDIRECT($AH$6&amp;"B"&amp;($C$1*$A1764+19))= 1,1,0),"")</f>
        <v/>
      </c>
      <c r="AB1764" s="27" t="str">
        <f aca="false">IF(C1764&lt;&gt;"",IF(X1764 = 1, 5, 0) + IF(Z1764 = 1, 25, 0) + IF(AA1764 = 1, 15, 0),"")</f>
        <v/>
      </c>
      <c r="AC1764" s="57" t="str">
        <f aca="false">IF(C1764&lt;&gt;"",L1764+W1764+AB1764,"")</f>
        <v/>
      </c>
    </row>
    <row r="1765" customFormat="false" ht="12.8" hidden="false" customHeight="false" outlineLevel="0" collapsed="false">
      <c r="A1765" s="11" t="n">
        <f aca="false">A1764+1</f>
        <v>262</v>
      </c>
      <c r="B1765" s="38" t="str">
        <f aca="true">IF(INDIRECT($AH$6&amp;"B"&amp;($C$1*$A1765+2))=0, "",INDIRECT($AH$6&amp;"B"&amp;($C$1*$A1765+2)))</f>
        <v/>
      </c>
      <c r="C1765" s="19" t="str">
        <f aca="true">IF(INDIRECT($AH$6&amp;"B"&amp;($C$1*$A1765+3)) = 0, "", INDIRECT($AH$6&amp;"B"&amp;($C$1*$A1765+3)))</f>
        <v/>
      </c>
      <c r="D1765" s="19" t="str">
        <f aca="true">IF(INDIRECT($AH$6&amp;"B"&amp;($C$1*$A1765+4)) = 0, "", INDIRECT($AH$6&amp;"B"&amp;($C$1*$A1765+4)))</f>
        <v/>
      </c>
      <c r="E1765" s="19" t="str">
        <f aca="true">IF(INDIRECT($AH$6&amp;"B"&amp;($C$1*$A1765+7)) = 0, "", INDIRECT($AH$6&amp;"B"&amp;($C$1*$A1765+7)))</f>
        <v/>
      </c>
      <c r="F1765" s="20" t="str">
        <f aca="true">IF(C1765 &lt;&gt; "",IF(INDIRECT($AH$6&amp;"B"&amp;($C$1*$A1765+8)) = 0, 0, 1), "")</f>
        <v/>
      </c>
      <c r="G1765" s="20" t="n">
        <f aca="true">INDIRECT($AH$6&amp;"B"&amp;($C$1*$A1765+9))</f>
        <v>0</v>
      </c>
      <c r="H1765" s="20" t="n">
        <f aca="true">INDIRECT($AH$6&amp;"B"&amp;($C$1*$A1765+10))</f>
        <v>0</v>
      </c>
      <c r="I1765" s="20" t="n">
        <f aca="true">INDIRECT($AH$6&amp;"B"&amp;($C$1*$A1765+11))</f>
        <v>0</v>
      </c>
      <c r="J1765" s="20" t="n">
        <f aca="true">INDIRECT($AH$6&amp;"B"&amp;($C$1*$A1765+12))</f>
        <v>0</v>
      </c>
      <c r="K1765" s="21" t="str">
        <f aca="false">IF(C1765&lt;&gt;"",IFERROR((G1765+H1765+I1765)/(G1765+H1765+I1765+J1765),0), "")</f>
        <v/>
      </c>
      <c r="L1765" s="20" t="str">
        <f aca="false">IF(C1765&lt;&gt;"",(G1765* 2) +(H1765* 4) + (I1765* 6) + IF(F1765 = 1, 5, 0), "")</f>
        <v/>
      </c>
      <c r="M1765" s="25" t="str">
        <f aca="true">IF(C1765&lt;&gt;"",SUM(INDIRECT($AH$6&amp;"C"&amp;($C$1*$A1765+9)):INDIRECT($AH$6&amp;"V"&amp;($C$1*$A1765+9))), "")</f>
        <v/>
      </c>
      <c r="N1765" s="25" t="str">
        <f aca="true">IF(C1765&lt;&gt;"",SUM(INDIRECT($AH$6&amp;"C"&amp;($C$1*$A1765+10)):INDIRECT($AH$6&amp;"V"&amp;($C$1*$A1765+10))), "")</f>
        <v/>
      </c>
      <c r="O1765" s="25" t="str">
        <f aca="true">IF(C1765&lt;&gt;"",SUM(INDIRECT($AH$6&amp;"C"&amp;($C$1*$A1765+11)):INDIRECT($AH$6&amp;"V"&amp;($C$1*$A1765+11))),"")</f>
        <v/>
      </c>
      <c r="P1765" s="25" t="str">
        <f aca="true">IF(C1765&lt;&gt;"",SUM(INDIRECT($AH$6&amp;"C"&amp;($C$1*$A1765+12)):INDIRECT($AH$6&amp;"V"&amp;($C$1*$A1765+12))),"")</f>
        <v/>
      </c>
      <c r="Q1765" s="24" t="str">
        <f aca="false">IF(C1765&lt;&gt;"",IFERROR((M1765+N1765+O1765)/(M1765+N1765+O1765+P1765),0), "")</f>
        <v/>
      </c>
      <c r="R1765" s="25" t="str">
        <f aca="true">IF(C1765&lt;&gt;"",SUM(INDIRECT($AH$6&amp;"C"&amp;($C$1*$A1765+13)):INDIRECT($AH$6&amp;"V"&amp;($C$1*$A1765+13))), "")</f>
        <v/>
      </c>
      <c r="S1765" s="25" t="str">
        <f aca="false">IF(C1765&lt;&gt;"",IFERROR((M1765+N1765+O1765+P1765)/R1765, 0),"")</f>
        <v/>
      </c>
      <c r="T1765" s="25" t="str">
        <f aca="false">IF(C1765&lt;&gt;"",IFERROR((M1765+N1765+O1765)/R1765,0),"")</f>
        <v/>
      </c>
      <c r="U1765" s="25" t="str">
        <f aca="true">IF(C1765&lt;&gt;"",IF(INDIRECT($AH$6&amp;"B"&amp;($C$1*$A1765+14))= 1,1,0),"")</f>
        <v/>
      </c>
      <c r="V1765" s="25" t="str">
        <f aca="true">IF(C1765&lt;&gt;"",IF(INDIRECT($AH$6&amp;"B"&amp;($C$1*$A1765+15))= 1,1,0),"")</f>
        <v/>
      </c>
      <c r="W1765" s="25" t="str">
        <f aca="false">IF(C1765&lt;&gt;"",($M1765*1) + ($N1765*2) + ($O1765*3) + (IF(U1765 = 1, 10, 0)) + (IF(V1765 = 1, 20, 0)),"")</f>
        <v/>
      </c>
      <c r="X1765" s="27" t="str">
        <f aca="true">IF(C1765&lt;&gt;"",IF(INDIRECT($AH$6&amp;"B"&amp;($C$1*$A1765+16))= 1,1,0),"")</f>
        <v/>
      </c>
      <c r="Y1765" s="27" t="str">
        <f aca="true">IF(D1765&lt;&gt;"",IF(INDIRECT($AH$6&amp;"B"&amp;($C$1*$A1765+17))= 1,1,0),"")</f>
        <v/>
      </c>
      <c r="Z1765" s="27" t="str">
        <f aca="true">IF(E1765&lt;&gt;"",IF(INDIRECT($AH$6&amp;"B"&amp;($C$1*$A1765+18))= 1,1,0),"")</f>
        <v/>
      </c>
      <c r="AA1765" s="27" t="str">
        <f aca="true">IF(F1765&lt;&gt;"",IF(INDIRECT($AH$6&amp;"B"&amp;($C$1*$A1765+19))= 1,1,0),"")</f>
        <v/>
      </c>
      <c r="AB1765" s="27" t="str">
        <f aca="false">IF(C1765&lt;&gt;"",IF(X1765 = 1, 5, 0) + IF(Z1765 = 1, 25, 0) + IF(AA1765 = 1, 15, 0),"")</f>
        <v/>
      </c>
      <c r="AC1765" s="57" t="str">
        <f aca="false">IF(C1765&lt;&gt;"",L1765+W1765+AB1765,"")</f>
        <v/>
      </c>
    </row>
    <row r="1766" customFormat="false" ht="12.8" hidden="false" customHeight="false" outlineLevel="0" collapsed="false">
      <c r="A1766" s="11" t="n">
        <f aca="false">A1765+1</f>
        <v>263</v>
      </c>
      <c r="B1766" s="38" t="str">
        <f aca="true">IF(INDIRECT($AH$6&amp;"B"&amp;($C$1*$A1766+2))=0, "",INDIRECT($AH$6&amp;"B"&amp;($C$1*$A1766+2)))</f>
        <v/>
      </c>
      <c r="C1766" s="19" t="str">
        <f aca="true">IF(INDIRECT($AH$6&amp;"B"&amp;($C$1*$A1766+3)) = 0, "", INDIRECT($AH$6&amp;"B"&amp;($C$1*$A1766+3)))</f>
        <v/>
      </c>
      <c r="D1766" s="19" t="str">
        <f aca="true">IF(INDIRECT($AH$6&amp;"B"&amp;($C$1*$A1766+4)) = 0, "", INDIRECT($AH$6&amp;"B"&amp;($C$1*$A1766+4)))</f>
        <v/>
      </c>
      <c r="E1766" s="19" t="str">
        <f aca="true">IF(INDIRECT($AH$6&amp;"B"&amp;($C$1*$A1766+7)) = 0, "", INDIRECT($AH$6&amp;"B"&amp;($C$1*$A1766+7)))</f>
        <v/>
      </c>
      <c r="F1766" s="20" t="str">
        <f aca="true">IF(C1766 &lt;&gt; "",IF(INDIRECT($AH$6&amp;"B"&amp;($C$1*$A1766+8)) = 0, 0, 1), "")</f>
        <v/>
      </c>
      <c r="G1766" s="20" t="n">
        <f aca="true">INDIRECT($AH$6&amp;"B"&amp;($C$1*$A1766+9))</f>
        <v>0</v>
      </c>
      <c r="H1766" s="20" t="n">
        <f aca="true">INDIRECT($AH$6&amp;"B"&amp;($C$1*$A1766+10))</f>
        <v>0</v>
      </c>
      <c r="I1766" s="20" t="n">
        <f aca="true">INDIRECT($AH$6&amp;"B"&amp;($C$1*$A1766+11))</f>
        <v>0</v>
      </c>
      <c r="J1766" s="20" t="n">
        <f aca="true">INDIRECT($AH$6&amp;"B"&amp;($C$1*$A1766+12))</f>
        <v>0</v>
      </c>
      <c r="K1766" s="21" t="str">
        <f aca="false">IF(C1766&lt;&gt;"",IFERROR((G1766+H1766+I1766)/(G1766+H1766+I1766+J1766),0), "")</f>
        <v/>
      </c>
      <c r="L1766" s="20" t="str">
        <f aca="false">IF(C1766&lt;&gt;"",(G1766* 2) +(H1766* 4) + (I1766* 6) + IF(F1766 = 1, 5, 0), "")</f>
        <v/>
      </c>
      <c r="M1766" s="25" t="str">
        <f aca="true">IF(C1766&lt;&gt;"",SUM(INDIRECT($AH$6&amp;"C"&amp;($C$1*$A1766+9)):INDIRECT($AH$6&amp;"V"&amp;($C$1*$A1766+9))), "")</f>
        <v/>
      </c>
      <c r="N1766" s="25" t="str">
        <f aca="true">IF(C1766&lt;&gt;"",SUM(INDIRECT($AH$6&amp;"C"&amp;($C$1*$A1766+10)):INDIRECT($AH$6&amp;"V"&amp;($C$1*$A1766+10))), "")</f>
        <v/>
      </c>
      <c r="O1766" s="25" t="str">
        <f aca="true">IF(C1766&lt;&gt;"",SUM(INDIRECT($AH$6&amp;"C"&amp;($C$1*$A1766+11)):INDIRECT($AH$6&amp;"V"&amp;($C$1*$A1766+11))),"")</f>
        <v/>
      </c>
      <c r="P1766" s="25" t="str">
        <f aca="true">IF(C1766&lt;&gt;"",SUM(INDIRECT($AH$6&amp;"C"&amp;($C$1*$A1766+12)):INDIRECT($AH$6&amp;"V"&amp;($C$1*$A1766+12))),"")</f>
        <v/>
      </c>
      <c r="Q1766" s="24" t="str">
        <f aca="false">IF(C1766&lt;&gt;"",IFERROR((M1766+N1766+O1766)/(M1766+N1766+O1766+P1766),0), "")</f>
        <v/>
      </c>
      <c r="R1766" s="25" t="str">
        <f aca="true">IF(C1766&lt;&gt;"",SUM(INDIRECT($AH$6&amp;"C"&amp;($C$1*$A1766+13)):INDIRECT($AH$6&amp;"V"&amp;($C$1*$A1766+13))), "")</f>
        <v/>
      </c>
      <c r="S1766" s="25" t="str">
        <f aca="false">IF(C1766&lt;&gt;"",IFERROR((M1766+N1766+O1766+P1766)/R1766, 0),"")</f>
        <v/>
      </c>
      <c r="T1766" s="25" t="str">
        <f aca="false">IF(C1766&lt;&gt;"",IFERROR((M1766+N1766+O1766)/R1766,0),"")</f>
        <v/>
      </c>
      <c r="U1766" s="25" t="str">
        <f aca="true">IF(C1766&lt;&gt;"",IF(INDIRECT($AH$6&amp;"B"&amp;($C$1*$A1766+14))= 1,1,0),"")</f>
        <v/>
      </c>
      <c r="V1766" s="25" t="str">
        <f aca="true">IF(C1766&lt;&gt;"",IF(INDIRECT($AH$6&amp;"B"&amp;($C$1*$A1766+15))= 1,1,0),"")</f>
        <v/>
      </c>
      <c r="W1766" s="25" t="str">
        <f aca="false">IF(C1766&lt;&gt;"",($M1766*1) + ($N1766*2) + ($O1766*3) + (IF(U1766 = 1, 10, 0)) + (IF(V1766 = 1, 20, 0)),"")</f>
        <v/>
      </c>
      <c r="X1766" s="27" t="str">
        <f aca="true">IF(C1766&lt;&gt;"",IF(INDIRECT($AH$6&amp;"B"&amp;($C$1*$A1766+16))= 1,1,0),"")</f>
        <v/>
      </c>
      <c r="Y1766" s="27" t="str">
        <f aca="true">IF(D1766&lt;&gt;"",IF(INDIRECT($AH$6&amp;"B"&amp;($C$1*$A1766+17))= 1,1,0),"")</f>
        <v/>
      </c>
      <c r="Z1766" s="27" t="str">
        <f aca="true">IF(E1766&lt;&gt;"",IF(INDIRECT($AH$6&amp;"B"&amp;($C$1*$A1766+18))= 1,1,0),"")</f>
        <v/>
      </c>
      <c r="AA1766" s="27" t="str">
        <f aca="true">IF(F1766&lt;&gt;"",IF(INDIRECT($AH$6&amp;"B"&amp;($C$1*$A1766+19))= 1,1,0),"")</f>
        <v/>
      </c>
      <c r="AB1766" s="27" t="str">
        <f aca="false">IF(C1766&lt;&gt;"",IF(X1766 = 1, 5, 0) + IF(Z1766 = 1, 25, 0) + IF(AA1766 = 1, 15, 0),"")</f>
        <v/>
      </c>
      <c r="AC1766" s="57" t="str">
        <f aca="false">IF(C1766&lt;&gt;"",L1766+W1766+AB1766,"")</f>
        <v/>
      </c>
    </row>
    <row r="1767" customFormat="false" ht="12.8" hidden="false" customHeight="false" outlineLevel="0" collapsed="false">
      <c r="A1767" s="11" t="n">
        <f aca="false">A1766+1</f>
        <v>264</v>
      </c>
      <c r="B1767" s="38" t="str">
        <f aca="true">IF(INDIRECT($AH$6&amp;"B"&amp;($C$1*$A1767+2))=0, "",INDIRECT($AH$6&amp;"B"&amp;($C$1*$A1767+2)))</f>
        <v/>
      </c>
      <c r="C1767" s="19" t="str">
        <f aca="true">IF(INDIRECT($AH$6&amp;"B"&amp;($C$1*$A1767+3)) = 0, "", INDIRECT($AH$6&amp;"B"&amp;($C$1*$A1767+3)))</f>
        <v/>
      </c>
      <c r="D1767" s="19" t="str">
        <f aca="true">IF(INDIRECT($AH$6&amp;"B"&amp;($C$1*$A1767+4)) = 0, "", INDIRECT($AH$6&amp;"B"&amp;($C$1*$A1767+4)))</f>
        <v/>
      </c>
      <c r="E1767" s="19" t="str">
        <f aca="true">IF(INDIRECT($AH$6&amp;"B"&amp;($C$1*$A1767+7)) = 0, "", INDIRECT($AH$6&amp;"B"&amp;($C$1*$A1767+7)))</f>
        <v/>
      </c>
      <c r="F1767" s="20" t="str">
        <f aca="true">IF(C1767 &lt;&gt; "",IF(INDIRECT($AH$6&amp;"B"&amp;($C$1*$A1767+8)) = 0, 0, 1), "")</f>
        <v/>
      </c>
      <c r="G1767" s="20" t="n">
        <f aca="true">INDIRECT($AH$6&amp;"B"&amp;($C$1*$A1767+9))</f>
        <v>0</v>
      </c>
      <c r="H1767" s="20" t="n">
        <f aca="true">INDIRECT($AH$6&amp;"B"&amp;($C$1*$A1767+10))</f>
        <v>0</v>
      </c>
      <c r="I1767" s="20" t="n">
        <f aca="true">INDIRECT($AH$6&amp;"B"&amp;($C$1*$A1767+11))</f>
        <v>0</v>
      </c>
      <c r="J1767" s="20" t="n">
        <f aca="true">INDIRECT($AH$6&amp;"B"&amp;($C$1*$A1767+12))</f>
        <v>0</v>
      </c>
      <c r="K1767" s="21" t="str">
        <f aca="false">IF(C1767&lt;&gt;"",IFERROR((G1767+H1767+I1767)/(G1767+H1767+I1767+J1767),0), "")</f>
        <v/>
      </c>
      <c r="L1767" s="20" t="str">
        <f aca="false">IF(C1767&lt;&gt;"",(G1767* 2) +(H1767* 4) + (I1767* 6) + IF(F1767 = 1, 5, 0), "")</f>
        <v/>
      </c>
      <c r="M1767" s="25" t="str">
        <f aca="true">IF(C1767&lt;&gt;"",SUM(INDIRECT($AH$6&amp;"C"&amp;($C$1*$A1767+9)):INDIRECT($AH$6&amp;"V"&amp;($C$1*$A1767+9))), "")</f>
        <v/>
      </c>
      <c r="N1767" s="25" t="str">
        <f aca="true">IF(C1767&lt;&gt;"",SUM(INDIRECT($AH$6&amp;"C"&amp;($C$1*$A1767+10)):INDIRECT($AH$6&amp;"V"&amp;($C$1*$A1767+10))), "")</f>
        <v/>
      </c>
      <c r="O1767" s="25" t="str">
        <f aca="true">IF(C1767&lt;&gt;"",SUM(INDIRECT($AH$6&amp;"C"&amp;($C$1*$A1767+11)):INDIRECT($AH$6&amp;"V"&amp;($C$1*$A1767+11))),"")</f>
        <v/>
      </c>
      <c r="P1767" s="25" t="str">
        <f aca="true">IF(C1767&lt;&gt;"",SUM(INDIRECT($AH$6&amp;"C"&amp;($C$1*$A1767+12)):INDIRECT($AH$6&amp;"V"&amp;($C$1*$A1767+12))),"")</f>
        <v/>
      </c>
      <c r="Q1767" s="24" t="str">
        <f aca="false">IF(C1767&lt;&gt;"",IFERROR((M1767+N1767+O1767)/(M1767+N1767+O1767+P1767),0), "")</f>
        <v/>
      </c>
      <c r="R1767" s="25" t="str">
        <f aca="true">IF(C1767&lt;&gt;"",SUM(INDIRECT($AH$6&amp;"C"&amp;($C$1*$A1767+13)):INDIRECT($AH$6&amp;"V"&amp;($C$1*$A1767+13))), "")</f>
        <v/>
      </c>
      <c r="S1767" s="25" t="str">
        <f aca="false">IF(C1767&lt;&gt;"",IFERROR((M1767+N1767+O1767+P1767)/R1767, 0),"")</f>
        <v/>
      </c>
      <c r="T1767" s="25" t="str">
        <f aca="false">IF(C1767&lt;&gt;"",IFERROR((M1767+N1767+O1767)/R1767,0),"")</f>
        <v/>
      </c>
      <c r="U1767" s="25" t="str">
        <f aca="true">IF(C1767&lt;&gt;"",IF(INDIRECT($AH$6&amp;"B"&amp;($C$1*$A1767+14))= 1,1,0),"")</f>
        <v/>
      </c>
      <c r="V1767" s="25" t="str">
        <f aca="true">IF(C1767&lt;&gt;"",IF(INDIRECT($AH$6&amp;"B"&amp;($C$1*$A1767+15))= 1,1,0),"")</f>
        <v/>
      </c>
      <c r="W1767" s="25" t="str">
        <f aca="false">IF(C1767&lt;&gt;"",($M1767*1) + ($N1767*2) + ($O1767*3) + (IF(U1767 = 1, 10, 0)) + (IF(V1767 = 1, 20, 0)),"")</f>
        <v/>
      </c>
      <c r="X1767" s="27" t="str">
        <f aca="true">IF(C1767&lt;&gt;"",IF(INDIRECT($AH$6&amp;"B"&amp;($C$1*$A1767+16))= 1,1,0),"")</f>
        <v/>
      </c>
      <c r="Y1767" s="27" t="str">
        <f aca="true">IF(D1767&lt;&gt;"",IF(INDIRECT($AH$6&amp;"B"&amp;($C$1*$A1767+17))= 1,1,0),"")</f>
        <v/>
      </c>
      <c r="Z1767" s="27" t="str">
        <f aca="true">IF(E1767&lt;&gt;"",IF(INDIRECT($AH$6&amp;"B"&amp;($C$1*$A1767+18))= 1,1,0),"")</f>
        <v/>
      </c>
      <c r="AA1767" s="27" t="str">
        <f aca="true">IF(F1767&lt;&gt;"",IF(INDIRECT($AH$6&amp;"B"&amp;($C$1*$A1767+19))= 1,1,0),"")</f>
        <v/>
      </c>
      <c r="AB1767" s="27" t="str">
        <f aca="false">IF(C1767&lt;&gt;"",IF(X1767 = 1, 5, 0) + IF(Z1767 = 1, 25, 0) + IF(AA1767 = 1, 15, 0),"")</f>
        <v/>
      </c>
      <c r="AC1767" s="57" t="str">
        <f aca="false">IF(C1767&lt;&gt;"",L1767+W1767+AB1767,"")</f>
        <v/>
      </c>
    </row>
    <row r="1768" customFormat="false" ht="12.8" hidden="false" customHeight="false" outlineLevel="0" collapsed="false">
      <c r="A1768" s="11" t="n">
        <f aca="false">A1767+1</f>
        <v>265</v>
      </c>
      <c r="B1768" s="38" t="str">
        <f aca="true">IF(INDIRECT($AH$6&amp;"B"&amp;($C$1*$A1768+2))=0, "",INDIRECT($AH$6&amp;"B"&amp;($C$1*$A1768+2)))</f>
        <v/>
      </c>
      <c r="C1768" s="19" t="str">
        <f aca="true">IF(INDIRECT($AH$6&amp;"B"&amp;($C$1*$A1768+3)) = 0, "", INDIRECT($AH$6&amp;"B"&amp;($C$1*$A1768+3)))</f>
        <v/>
      </c>
      <c r="D1768" s="19" t="str">
        <f aca="true">IF(INDIRECT($AH$6&amp;"B"&amp;($C$1*$A1768+4)) = 0, "", INDIRECT($AH$6&amp;"B"&amp;($C$1*$A1768+4)))</f>
        <v/>
      </c>
      <c r="E1768" s="19" t="str">
        <f aca="true">IF(INDIRECT($AH$6&amp;"B"&amp;($C$1*$A1768+7)) = 0, "", INDIRECT($AH$6&amp;"B"&amp;($C$1*$A1768+7)))</f>
        <v/>
      </c>
      <c r="F1768" s="20" t="str">
        <f aca="true">IF(C1768 &lt;&gt; "",IF(INDIRECT($AH$6&amp;"B"&amp;($C$1*$A1768+8)) = 0, 0, 1), "")</f>
        <v/>
      </c>
      <c r="G1768" s="20" t="n">
        <f aca="true">INDIRECT($AH$6&amp;"B"&amp;($C$1*$A1768+9))</f>
        <v>0</v>
      </c>
      <c r="H1768" s="20" t="n">
        <f aca="true">INDIRECT($AH$6&amp;"B"&amp;($C$1*$A1768+10))</f>
        <v>0</v>
      </c>
      <c r="I1768" s="20" t="n">
        <f aca="true">INDIRECT($AH$6&amp;"B"&amp;($C$1*$A1768+11))</f>
        <v>0</v>
      </c>
      <c r="J1768" s="20" t="n">
        <f aca="true">INDIRECT($AH$6&amp;"B"&amp;($C$1*$A1768+12))</f>
        <v>0</v>
      </c>
      <c r="K1768" s="21" t="str">
        <f aca="false">IF(C1768&lt;&gt;"",IFERROR((G1768+H1768+I1768)/(G1768+H1768+I1768+J1768),0), "")</f>
        <v/>
      </c>
      <c r="L1768" s="20" t="str">
        <f aca="false">IF(C1768&lt;&gt;"",(G1768* 2) +(H1768* 4) + (I1768* 6) + IF(F1768 = 1, 5, 0), "")</f>
        <v/>
      </c>
      <c r="M1768" s="25" t="str">
        <f aca="true">IF(C1768&lt;&gt;"",SUM(INDIRECT($AH$6&amp;"C"&amp;($C$1*$A1768+9)):INDIRECT($AH$6&amp;"V"&amp;($C$1*$A1768+9))), "")</f>
        <v/>
      </c>
      <c r="N1768" s="25" t="str">
        <f aca="true">IF(C1768&lt;&gt;"",SUM(INDIRECT($AH$6&amp;"C"&amp;($C$1*$A1768+10)):INDIRECT($AH$6&amp;"V"&amp;($C$1*$A1768+10))), "")</f>
        <v/>
      </c>
      <c r="O1768" s="25" t="str">
        <f aca="true">IF(C1768&lt;&gt;"",SUM(INDIRECT($AH$6&amp;"C"&amp;($C$1*$A1768+11)):INDIRECT($AH$6&amp;"V"&amp;($C$1*$A1768+11))),"")</f>
        <v/>
      </c>
      <c r="P1768" s="25" t="str">
        <f aca="true">IF(C1768&lt;&gt;"",SUM(INDIRECT($AH$6&amp;"C"&amp;($C$1*$A1768+12)):INDIRECT($AH$6&amp;"V"&amp;($C$1*$A1768+12))),"")</f>
        <v/>
      </c>
      <c r="Q1768" s="24" t="str">
        <f aca="false">IF(C1768&lt;&gt;"",IFERROR((M1768+N1768+O1768)/(M1768+N1768+O1768+P1768),0), "")</f>
        <v/>
      </c>
      <c r="R1768" s="25" t="str">
        <f aca="true">IF(C1768&lt;&gt;"",SUM(INDIRECT($AH$6&amp;"C"&amp;($C$1*$A1768+13)):INDIRECT($AH$6&amp;"V"&amp;($C$1*$A1768+13))), "")</f>
        <v/>
      </c>
      <c r="S1768" s="25" t="str">
        <f aca="false">IF(C1768&lt;&gt;"",IFERROR((M1768+N1768+O1768+P1768)/R1768, 0),"")</f>
        <v/>
      </c>
      <c r="T1768" s="25" t="str">
        <f aca="false">IF(C1768&lt;&gt;"",IFERROR((M1768+N1768+O1768)/R1768,0),"")</f>
        <v/>
      </c>
      <c r="U1768" s="25" t="str">
        <f aca="true">IF(C1768&lt;&gt;"",IF(INDIRECT($AH$6&amp;"B"&amp;($C$1*$A1768+14))= 1,1,0),"")</f>
        <v/>
      </c>
      <c r="V1768" s="25" t="str">
        <f aca="true">IF(C1768&lt;&gt;"",IF(INDIRECT($AH$6&amp;"B"&amp;($C$1*$A1768+15))= 1,1,0),"")</f>
        <v/>
      </c>
      <c r="W1768" s="25" t="str">
        <f aca="false">IF(C1768&lt;&gt;"",($M1768*1) + ($N1768*2) + ($O1768*3) + (IF(U1768 = 1, 10, 0)) + (IF(V1768 = 1, 20, 0)),"")</f>
        <v/>
      </c>
      <c r="X1768" s="27" t="str">
        <f aca="true">IF(C1768&lt;&gt;"",IF(INDIRECT($AH$6&amp;"B"&amp;($C$1*$A1768+16))= 1,1,0),"")</f>
        <v/>
      </c>
      <c r="Y1768" s="27" t="str">
        <f aca="true">IF(D1768&lt;&gt;"",IF(INDIRECT($AH$6&amp;"B"&amp;($C$1*$A1768+17))= 1,1,0),"")</f>
        <v/>
      </c>
      <c r="Z1768" s="27" t="str">
        <f aca="true">IF(E1768&lt;&gt;"",IF(INDIRECT($AH$6&amp;"B"&amp;($C$1*$A1768+18))= 1,1,0),"")</f>
        <v/>
      </c>
      <c r="AA1768" s="27" t="str">
        <f aca="true">IF(F1768&lt;&gt;"",IF(INDIRECT($AH$6&amp;"B"&amp;($C$1*$A1768+19))= 1,1,0),"")</f>
        <v/>
      </c>
      <c r="AB1768" s="27" t="str">
        <f aca="false">IF(C1768&lt;&gt;"",IF(X1768 = 1, 5, 0) + IF(Z1768 = 1, 25, 0) + IF(AA1768 = 1, 15, 0),"")</f>
        <v/>
      </c>
      <c r="AC1768" s="57" t="str">
        <f aca="false">IF(C1768&lt;&gt;"",L1768+W1768+AB1768,"")</f>
        <v/>
      </c>
    </row>
    <row r="1769" customFormat="false" ht="12.8" hidden="false" customHeight="false" outlineLevel="0" collapsed="false">
      <c r="A1769" s="11" t="n">
        <f aca="false">A1768+1</f>
        <v>266</v>
      </c>
      <c r="B1769" s="38" t="str">
        <f aca="true">IF(INDIRECT($AH$6&amp;"B"&amp;($C$1*$A1769+2))=0, "",INDIRECT($AH$6&amp;"B"&amp;($C$1*$A1769+2)))</f>
        <v/>
      </c>
      <c r="C1769" s="19" t="str">
        <f aca="true">IF(INDIRECT($AH$6&amp;"B"&amp;($C$1*$A1769+3)) = 0, "", INDIRECT($AH$6&amp;"B"&amp;($C$1*$A1769+3)))</f>
        <v/>
      </c>
      <c r="D1769" s="19" t="str">
        <f aca="true">IF(INDIRECT($AH$6&amp;"B"&amp;($C$1*$A1769+4)) = 0, "", INDIRECT($AH$6&amp;"B"&amp;($C$1*$A1769+4)))</f>
        <v/>
      </c>
      <c r="E1769" s="19" t="str">
        <f aca="true">IF(INDIRECT($AH$6&amp;"B"&amp;($C$1*$A1769+7)) = 0, "", INDIRECT($AH$6&amp;"B"&amp;($C$1*$A1769+7)))</f>
        <v/>
      </c>
      <c r="F1769" s="20" t="str">
        <f aca="true">IF(C1769 &lt;&gt; "",IF(INDIRECT($AH$6&amp;"B"&amp;($C$1*$A1769+8)) = 0, 0, 1), "")</f>
        <v/>
      </c>
      <c r="G1769" s="20" t="n">
        <f aca="true">INDIRECT($AH$6&amp;"B"&amp;($C$1*$A1769+9))</f>
        <v>0</v>
      </c>
      <c r="H1769" s="20" t="n">
        <f aca="true">INDIRECT($AH$6&amp;"B"&amp;($C$1*$A1769+10))</f>
        <v>0</v>
      </c>
      <c r="I1769" s="20" t="n">
        <f aca="true">INDIRECT($AH$6&amp;"B"&amp;($C$1*$A1769+11))</f>
        <v>0</v>
      </c>
      <c r="J1769" s="20" t="n">
        <f aca="true">INDIRECT($AH$6&amp;"B"&amp;($C$1*$A1769+12))</f>
        <v>0</v>
      </c>
      <c r="K1769" s="21" t="str">
        <f aca="false">IF(C1769&lt;&gt;"",IFERROR((G1769+H1769+I1769)/(G1769+H1769+I1769+J1769),0), "")</f>
        <v/>
      </c>
      <c r="L1769" s="20" t="str">
        <f aca="false">IF(C1769&lt;&gt;"",(G1769* 2) +(H1769* 4) + (I1769* 6) + IF(F1769 = 1, 5, 0), "")</f>
        <v/>
      </c>
      <c r="M1769" s="25" t="str">
        <f aca="true">IF(C1769&lt;&gt;"",SUM(INDIRECT($AH$6&amp;"C"&amp;($C$1*$A1769+9)):INDIRECT($AH$6&amp;"V"&amp;($C$1*$A1769+9))), "")</f>
        <v/>
      </c>
      <c r="N1769" s="25" t="str">
        <f aca="true">IF(C1769&lt;&gt;"",SUM(INDIRECT($AH$6&amp;"C"&amp;($C$1*$A1769+10)):INDIRECT($AH$6&amp;"V"&amp;($C$1*$A1769+10))), "")</f>
        <v/>
      </c>
      <c r="O1769" s="25" t="str">
        <f aca="true">IF(C1769&lt;&gt;"",SUM(INDIRECT($AH$6&amp;"C"&amp;($C$1*$A1769+11)):INDIRECT($AH$6&amp;"V"&amp;($C$1*$A1769+11))),"")</f>
        <v/>
      </c>
      <c r="P1769" s="25" t="str">
        <f aca="true">IF(C1769&lt;&gt;"",SUM(INDIRECT($AH$6&amp;"C"&amp;($C$1*$A1769+12)):INDIRECT($AH$6&amp;"V"&amp;($C$1*$A1769+12))),"")</f>
        <v/>
      </c>
      <c r="Q1769" s="24" t="str">
        <f aca="false">IF(C1769&lt;&gt;"",IFERROR((M1769+N1769+O1769)/(M1769+N1769+O1769+P1769),0), "")</f>
        <v/>
      </c>
      <c r="R1769" s="25" t="str">
        <f aca="true">IF(C1769&lt;&gt;"",SUM(INDIRECT($AH$6&amp;"C"&amp;($C$1*$A1769+13)):INDIRECT($AH$6&amp;"V"&amp;($C$1*$A1769+13))), "")</f>
        <v/>
      </c>
      <c r="S1769" s="25" t="str">
        <f aca="false">IF(C1769&lt;&gt;"",IFERROR((M1769+N1769+O1769+P1769)/R1769, 0),"")</f>
        <v/>
      </c>
      <c r="T1769" s="25" t="str">
        <f aca="false">IF(C1769&lt;&gt;"",IFERROR((M1769+N1769+O1769)/R1769,0),"")</f>
        <v/>
      </c>
      <c r="U1769" s="25" t="str">
        <f aca="true">IF(C1769&lt;&gt;"",IF(INDIRECT($AH$6&amp;"B"&amp;($C$1*$A1769+14))= 1,1,0),"")</f>
        <v/>
      </c>
      <c r="V1769" s="25" t="str">
        <f aca="true">IF(C1769&lt;&gt;"",IF(INDIRECT($AH$6&amp;"B"&amp;($C$1*$A1769+15))= 1,1,0),"")</f>
        <v/>
      </c>
      <c r="W1769" s="25" t="str">
        <f aca="false">IF(C1769&lt;&gt;"",($M1769*1) + ($N1769*2) + ($O1769*3) + (IF(U1769 = 1, 10, 0)) + (IF(V1769 = 1, 20, 0)),"")</f>
        <v/>
      </c>
      <c r="X1769" s="27" t="str">
        <f aca="true">IF(C1769&lt;&gt;"",IF(INDIRECT($AH$6&amp;"B"&amp;($C$1*$A1769+16))= 1,1,0),"")</f>
        <v/>
      </c>
      <c r="Y1769" s="27" t="str">
        <f aca="true">IF(D1769&lt;&gt;"",IF(INDIRECT($AH$6&amp;"B"&amp;($C$1*$A1769+17))= 1,1,0),"")</f>
        <v/>
      </c>
      <c r="Z1769" s="27" t="str">
        <f aca="true">IF(E1769&lt;&gt;"",IF(INDIRECT($AH$6&amp;"B"&amp;($C$1*$A1769+18))= 1,1,0),"")</f>
        <v/>
      </c>
      <c r="AA1769" s="27" t="str">
        <f aca="true">IF(F1769&lt;&gt;"",IF(INDIRECT($AH$6&amp;"B"&amp;($C$1*$A1769+19))= 1,1,0),"")</f>
        <v/>
      </c>
      <c r="AB1769" s="27" t="str">
        <f aca="false">IF(C1769&lt;&gt;"",IF(X1769 = 1, 5, 0) + IF(Z1769 = 1, 25, 0) + IF(AA1769 = 1, 15, 0),"")</f>
        <v/>
      </c>
      <c r="AC1769" s="57" t="str">
        <f aca="false">IF(C1769&lt;&gt;"",L1769+W1769+AB1769,"")</f>
        <v/>
      </c>
    </row>
    <row r="1770" customFormat="false" ht="12.8" hidden="false" customHeight="false" outlineLevel="0" collapsed="false">
      <c r="A1770" s="11" t="n">
        <f aca="false">A1769+1</f>
        <v>267</v>
      </c>
      <c r="B1770" s="38" t="str">
        <f aca="true">IF(INDIRECT($AH$6&amp;"B"&amp;($C$1*$A1770+2))=0, "",INDIRECT($AH$6&amp;"B"&amp;($C$1*$A1770+2)))</f>
        <v/>
      </c>
      <c r="C1770" s="19" t="str">
        <f aca="true">IF(INDIRECT($AH$6&amp;"B"&amp;($C$1*$A1770+3)) = 0, "", INDIRECT($AH$6&amp;"B"&amp;($C$1*$A1770+3)))</f>
        <v/>
      </c>
      <c r="D1770" s="19" t="str">
        <f aca="true">IF(INDIRECT($AH$6&amp;"B"&amp;($C$1*$A1770+4)) = 0, "", INDIRECT($AH$6&amp;"B"&amp;($C$1*$A1770+4)))</f>
        <v/>
      </c>
      <c r="E1770" s="19" t="str">
        <f aca="true">IF(INDIRECT($AH$6&amp;"B"&amp;($C$1*$A1770+7)) = 0, "", INDIRECT($AH$6&amp;"B"&amp;($C$1*$A1770+7)))</f>
        <v/>
      </c>
      <c r="F1770" s="20" t="str">
        <f aca="true">IF(C1770 &lt;&gt; "",IF(INDIRECT($AH$6&amp;"B"&amp;($C$1*$A1770+8)) = 0, 0, 1), "")</f>
        <v/>
      </c>
      <c r="G1770" s="20" t="n">
        <f aca="true">INDIRECT($AH$6&amp;"B"&amp;($C$1*$A1770+9))</f>
        <v>0</v>
      </c>
      <c r="H1770" s="20" t="n">
        <f aca="true">INDIRECT($AH$6&amp;"B"&amp;($C$1*$A1770+10))</f>
        <v>0</v>
      </c>
      <c r="I1770" s="20" t="n">
        <f aca="true">INDIRECT($AH$6&amp;"B"&amp;($C$1*$A1770+11))</f>
        <v>0</v>
      </c>
      <c r="J1770" s="20" t="n">
        <f aca="true">INDIRECT($AH$6&amp;"B"&amp;($C$1*$A1770+12))</f>
        <v>0</v>
      </c>
      <c r="K1770" s="21" t="str">
        <f aca="false">IF(C1770&lt;&gt;"",IFERROR((G1770+H1770+I1770)/(G1770+H1770+I1770+J1770),0), "")</f>
        <v/>
      </c>
      <c r="L1770" s="20" t="str">
        <f aca="false">IF(C1770&lt;&gt;"",(G1770* 2) +(H1770* 4) + (I1770* 6) + IF(F1770 = 1, 5, 0), "")</f>
        <v/>
      </c>
      <c r="M1770" s="25" t="str">
        <f aca="true">IF(C1770&lt;&gt;"",SUM(INDIRECT($AH$6&amp;"C"&amp;($C$1*$A1770+9)):INDIRECT($AH$6&amp;"V"&amp;($C$1*$A1770+9))), "")</f>
        <v/>
      </c>
      <c r="N1770" s="25" t="str">
        <f aca="true">IF(C1770&lt;&gt;"",SUM(INDIRECT($AH$6&amp;"C"&amp;($C$1*$A1770+10)):INDIRECT($AH$6&amp;"V"&amp;($C$1*$A1770+10))), "")</f>
        <v/>
      </c>
      <c r="O1770" s="25" t="str">
        <f aca="true">IF(C1770&lt;&gt;"",SUM(INDIRECT($AH$6&amp;"C"&amp;($C$1*$A1770+11)):INDIRECT($AH$6&amp;"V"&amp;($C$1*$A1770+11))),"")</f>
        <v/>
      </c>
      <c r="P1770" s="25" t="str">
        <f aca="true">IF(C1770&lt;&gt;"",SUM(INDIRECT($AH$6&amp;"C"&amp;($C$1*$A1770+12)):INDIRECT($AH$6&amp;"V"&amp;($C$1*$A1770+12))),"")</f>
        <v/>
      </c>
      <c r="Q1770" s="24" t="str">
        <f aca="false">IF(C1770&lt;&gt;"",IFERROR((M1770+N1770+O1770)/(M1770+N1770+O1770+P1770),0), "")</f>
        <v/>
      </c>
      <c r="R1770" s="25" t="str">
        <f aca="true">IF(C1770&lt;&gt;"",SUM(INDIRECT($AH$6&amp;"C"&amp;($C$1*$A1770+13)):INDIRECT($AH$6&amp;"V"&amp;($C$1*$A1770+13))), "")</f>
        <v/>
      </c>
      <c r="S1770" s="25" t="str">
        <f aca="false">IF(C1770&lt;&gt;"",IFERROR((M1770+N1770+O1770+P1770)/R1770, 0),"")</f>
        <v/>
      </c>
      <c r="T1770" s="25" t="str">
        <f aca="false">IF(C1770&lt;&gt;"",IFERROR((M1770+N1770+O1770)/R1770,0),"")</f>
        <v/>
      </c>
      <c r="U1770" s="25" t="str">
        <f aca="true">IF(C1770&lt;&gt;"",IF(INDIRECT($AH$6&amp;"B"&amp;($C$1*$A1770+14))= 1,1,0),"")</f>
        <v/>
      </c>
      <c r="V1770" s="25" t="str">
        <f aca="true">IF(C1770&lt;&gt;"",IF(INDIRECT($AH$6&amp;"B"&amp;($C$1*$A1770+15))= 1,1,0),"")</f>
        <v/>
      </c>
      <c r="W1770" s="25" t="str">
        <f aca="false">IF(C1770&lt;&gt;"",($M1770*1) + ($N1770*2) + ($O1770*3) + (IF(U1770 = 1, 10, 0)) + (IF(V1770 = 1, 20, 0)),"")</f>
        <v/>
      </c>
      <c r="X1770" s="27" t="str">
        <f aca="true">IF(C1770&lt;&gt;"",IF(INDIRECT($AH$6&amp;"B"&amp;($C$1*$A1770+16))= 1,1,0),"")</f>
        <v/>
      </c>
      <c r="Y1770" s="27" t="str">
        <f aca="true">IF(D1770&lt;&gt;"",IF(INDIRECT($AH$6&amp;"B"&amp;($C$1*$A1770+17))= 1,1,0),"")</f>
        <v/>
      </c>
      <c r="Z1770" s="27" t="str">
        <f aca="true">IF(E1770&lt;&gt;"",IF(INDIRECT($AH$6&amp;"B"&amp;($C$1*$A1770+18))= 1,1,0),"")</f>
        <v/>
      </c>
      <c r="AA1770" s="27" t="str">
        <f aca="true">IF(F1770&lt;&gt;"",IF(INDIRECT($AH$6&amp;"B"&amp;($C$1*$A1770+19))= 1,1,0),"")</f>
        <v/>
      </c>
      <c r="AB1770" s="27" t="str">
        <f aca="false">IF(C1770&lt;&gt;"",IF(X1770 = 1, 5, 0) + IF(Z1770 = 1, 25, 0) + IF(AA1770 = 1, 15, 0),"")</f>
        <v/>
      </c>
      <c r="AC1770" s="57" t="str">
        <f aca="false">IF(C1770&lt;&gt;"",L1770+W1770+AB1770,"")</f>
        <v/>
      </c>
    </row>
    <row r="1771" customFormat="false" ht="12.8" hidden="false" customHeight="false" outlineLevel="0" collapsed="false">
      <c r="A1771" s="11" t="n">
        <f aca="false">A1770+1</f>
        <v>268</v>
      </c>
      <c r="B1771" s="38" t="str">
        <f aca="true">IF(INDIRECT($AH$6&amp;"B"&amp;($C$1*$A1771+2))=0, "",INDIRECT($AH$6&amp;"B"&amp;($C$1*$A1771+2)))</f>
        <v/>
      </c>
      <c r="C1771" s="19" t="str">
        <f aca="true">IF(INDIRECT($AH$6&amp;"B"&amp;($C$1*$A1771+3)) = 0, "", INDIRECT($AH$6&amp;"B"&amp;($C$1*$A1771+3)))</f>
        <v/>
      </c>
      <c r="D1771" s="19" t="str">
        <f aca="true">IF(INDIRECT($AH$6&amp;"B"&amp;($C$1*$A1771+4)) = 0, "", INDIRECT($AH$6&amp;"B"&amp;($C$1*$A1771+4)))</f>
        <v/>
      </c>
      <c r="E1771" s="19" t="str">
        <f aca="true">IF(INDIRECT($AH$6&amp;"B"&amp;($C$1*$A1771+7)) = 0, "", INDIRECT($AH$6&amp;"B"&amp;($C$1*$A1771+7)))</f>
        <v/>
      </c>
      <c r="F1771" s="20" t="str">
        <f aca="true">IF(C1771 &lt;&gt; "",IF(INDIRECT($AH$6&amp;"B"&amp;($C$1*$A1771+8)) = 0, 0, 1), "")</f>
        <v/>
      </c>
      <c r="G1771" s="20" t="n">
        <f aca="true">INDIRECT($AH$6&amp;"B"&amp;($C$1*$A1771+9))</f>
        <v>0</v>
      </c>
      <c r="H1771" s="20" t="n">
        <f aca="true">INDIRECT($AH$6&amp;"B"&amp;($C$1*$A1771+10))</f>
        <v>0</v>
      </c>
      <c r="I1771" s="20" t="n">
        <f aca="true">INDIRECT($AH$6&amp;"B"&amp;($C$1*$A1771+11))</f>
        <v>0</v>
      </c>
      <c r="J1771" s="20" t="n">
        <f aca="true">INDIRECT($AH$6&amp;"B"&amp;($C$1*$A1771+12))</f>
        <v>0</v>
      </c>
      <c r="K1771" s="21" t="str">
        <f aca="false">IF(C1771&lt;&gt;"",IFERROR((G1771+H1771+I1771)/(G1771+H1771+I1771+J1771),0), "")</f>
        <v/>
      </c>
      <c r="L1771" s="20" t="str">
        <f aca="false">IF(C1771&lt;&gt;"",(G1771* 2) +(H1771* 4) + (I1771* 6) + IF(F1771 = 1, 5, 0), "")</f>
        <v/>
      </c>
      <c r="M1771" s="25" t="str">
        <f aca="true">IF(C1771&lt;&gt;"",SUM(INDIRECT($AH$6&amp;"C"&amp;($C$1*$A1771+9)):INDIRECT($AH$6&amp;"V"&amp;($C$1*$A1771+9))), "")</f>
        <v/>
      </c>
      <c r="N1771" s="25" t="str">
        <f aca="true">IF(C1771&lt;&gt;"",SUM(INDIRECT($AH$6&amp;"C"&amp;($C$1*$A1771+10)):INDIRECT($AH$6&amp;"V"&amp;($C$1*$A1771+10))), "")</f>
        <v/>
      </c>
      <c r="O1771" s="25" t="str">
        <f aca="true">IF(C1771&lt;&gt;"",SUM(INDIRECT($AH$6&amp;"C"&amp;($C$1*$A1771+11)):INDIRECT($AH$6&amp;"V"&amp;($C$1*$A1771+11))),"")</f>
        <v/>
      </c>
      <c r="P1771" s="25" t="str">
        <f aca="true">IF(C1771&lt;&gt;"",SUM(INDIRECT($AH$6&amp;"C"&amp;($C$1*$A1771+12)):INDIRECT($AH$6&amp;"V"&amp;($C$1*$A1771+12))),"")</f>
        <v/>
      </c>
      <c r="Q1771" s="24" t="str">
        <f aca="false">IF(C1771&lt;&gt;"",IFERROR((M1771+N1771+O1771)/(M1771+N1771+O1771+P1771),0), "")</f>
        <v/>
      </c>
      <c r="R1771" s="25" t="str">
        <f aca="true">IF(C1771&lt;&gt;"",SUM(INDIRECT($AH$6&amp;"C"&amp;($C$1*$A1771+13)):INDIRECT($AH$6&amp;"V"&amp;($C$1*$A1771+13))), "")</f>
        <v/>
      </c>
      <c r="S1771" s="25" t="str">
        <f aca="false">IF(C1771&lt;&gt;"",IFERROR((M1771+N1771+O1771+P1771)/R1771, 0),"")</f>
        <v/>
      </c>
      <c r="T1771" s="25" t="str">
        <f aca="false">IF(C1771&lt;&gt;"",IFERROR((M1771+N1771+O1771)/R1771,0),"")</f>
        <v/>
      </c>
      <c r="U1771" s="25" t="str">
        <f aca="true">IF(C1771&lt;&gt;"",IF(INDIRECT($AH$6&amp;"B"&amp;($C$1*$A1771+14))= 1,1,0),"")</f>
        <v/>
      </c>
      <c r="V1771" s="25" t="str">
        <f aca="true">IF(C1771&lt;&gt;"",IF(INDIRECT($AH$6&amp;"B"&amp;($C$1*$A1771+15))= 1,1,0),"")</f>
        <v/>
      </c>
      <c r="W1771" s="25" t="str">
        <f aca="false">IF(C1771&lt;&gt;"",($M1771*1) + ($N1771*2) + ($O1771*3) + (IF(U1771 = 1, 10, 0)) + (IF(V1771 = 1, 20, 0)),"")</f>
        <v/>
      </c>
      <c r="X1771" s="27" t="str">
        <f aca="true">IF(C1771&lt;&gt;"",IF(INDIRECT($AH$6&amp;"B"&amp;($C$1*$A1771+16))= 1,1,0),"")</f>
        <v/>
      </c>
      <c r="Y1771" s="27" t="str">
        <f aca="true">IF(D1771&lt;&gt;"",IF(INDIRECT($AH$6&amp;"B"&amp;($C$1*$A1771+17))= 1,1,0),"")</f>
        <v/>
      </c>
      <c r="Z1771" s="27" t="str">
        <f aca="true">IF(E1771&lt;&gt;"",IF(INDIRECT($AH$6&amp;"B"&amp;($C$1*$A1771+18))= 1,1,0),"")</f>
        <v/>
      </c>
      <c r="AA1771" s="27" t="str">
        <f aca="true">IF(F1771&lt;&gt;"",IF(INDIRECT($AH$6&amp;"B"&amp;($C$1*$A1771+19))= 1,1,0),"")</f>
        <v/>
      </c>
      <c r="AB1771" s="27" t="str">
        <f aca="false">IF(C1771&lt;&gt;"",IF(X1771 = 1, 5, 0) + IF(Z1771 = 1, 25, 0) + IF(AA1771 = 1, 15, 0),"")</f>
        <v/>
      </c>
      <c r="AC1771" s="57" t="str">
        <f aca="false">IF(C1771&lt;&gt;"",L1771+W1771+AB1771,"")</f>
        <v/>
      </c>
    </row>
    <row r="1772" customFormat="false" ht="12.8" hidden="false" customHeight="false" outlineLevel="0" collapsed="false">
      <c r="A1772" s="11" t="n">
        <f aca="false">A1771+1</f>
        <v>269</v>
      </c>
      <c r="B1772" s="38" t="str">
        <f aca="true">IF(INDIRECT($AH$6&amp;"B"&amp;($C$1*$A1772+2))=0, "",INDIRECT($AH$6&amp;"B"&amp;($C$1*$A1772+2)))</f>
        <v/>
      </c>
      <c r="C1772" s="19" t="str">
        <f aca="true">IF(INDIRECT($AH$6&amp;"B"&amp;($C$1*$A1772+3)) = 0, "", INDIRECT($AH$6&amp;"B"&amp;($C$1*$A1772+3)))</f>
        <v/>
      </c>
      <c r="D1772" s="19" t="str">
        <f aca="true">IF(INDIRECT($AH$6&amp;"B"&amp;($C$1*$A1772+4)) = 0, "", INDIRECT($AH$6&amp;"B"&amp;($C$1*$A1772+4)))</f>
        <v/>
      </c>
      <c r="E1772" s="19" t="str">
        <f aca="true">IF(INDIRECT($AH$6&amp;"B"&amp;($C$1*$A1772+7)) = 0, "", INDIRECT($AH$6&amp;"B"&amp;($C$1*$A1772+7)))</f>
        <v/>
      </c>
      <c r="F1772" s="20" t="str">
        <f aca="true">IF(C1772 &lt;&gt; "",IF(INDIRECT($AH$6&amp;"B"&amp;($C$1*$A1772+8)) = 0, 0, 1), "")</f>
        <v/>
      </c>
      <c r="G1772" s="20" t="n">
        <f aca="true">INDIRECT($AH$6&amp;"B"&amp;($C$1*$A1772+9))</f>
        <v>0</v>
      </c>
      <c r="H1772" s="20" t="n">
        <f aca="true">INDIRECT($AH$6&amp;"B"&amp;($C$1*$A1772+10))</f>
        <v>0</v>
      </c>
      <c r="I1772" s="20" t="n">
        <f aca="true">INDIRECT($AH$6&amp;"B"&amp;($C$1*$A1772+11))</f>
        <v>0</v>
      </c>
      <c r="J1772" s="20" t="n">
        <f aca="true">INDIRECT($AH$6&amp;"B"&amp;($C$1*$A1772+12))</f>
        <v>0</v>
      </c>
      <c r="K1772" s="21" t="str">
        <f aca="false">IF(C1772&lt;&gt;"",IFERROR((G1772+H1772+I1772)/(G1772+H1772+I1772+J1772),0), "")</f>
        <v/>
      </c>
      <c r="L1772" s="20" t="str">
        <f aca="false">IF(C1772&lt;&gt;"",(G1772* 2) +(H1772* 4) + (I1772* 6) + IF(F1772 = 1, 5, 0), "")</f>
        <v/>
      </c>
      <c r="M1772" s="25" t="str">
        <f aca="true">IF(C1772&lt;&gt;"",SUM(INDIRECT($AH$6&amp;"C"&amp;($C$1*$A1772+9)):INDIRECT($AH$6&amp;"V"&amp;($C$1*$A1772+9))), "")</f>
        <v/>
      </c>
      <c r="N1772" s="25" t="str">
        <f aca="true">IF(C1772&lt;&gt;"",SUM(INDIRECT($AH$6&amp;"C"&amp;($C$1*$A1772+10)):INDIRECT($AH$6&amp;"V"&amp;($C$1*$A1772+10))), "")</f>
        <v/>
      </c>
      <c r="O1772" s="25" t="str">
        <f aca="true">IF(C1772&lt;&gt;"",SUM(INDIRECT($AH$6&amp;"C"&amp;($C$1*$A1772+11)):INDIRECT($AH$6&amp;"V"&amp;($C$1*$A1772+11))),"")</f>
        <v/>
      </c>
      <c r="P1772" s="25" t="str">
        <f aca="true">IF(C1772&lt;&gt;"",SUM(INDIRECT($AH$6&amp;"C"&amp;($C$1*$A1772+12)):INDIRECT($AH$6&amp;"V"&amp;($C$1*$A1772+12))),"")</f>
        <v/>
      </c>
      <c r="Q1772" s="24" t="str">
        <f aca="false">IF(C1772&lt;&gt;"",IFERROR((M1772+N1772+O1772)/(M1772+N1772+O1772+P1772),0), "")</f>
        <v/>
      </c>
      <c r="R1772" s="25" t="str">
        <f aca="true">IF(C1772&lt;&gt;"",SUM(INDIRECT($AH$6&amp;"C"&amp;($C$1*$A1772+13)):INDIRECT($AH$6&amp;"V"&amp;($C$1*$A1772+13))), "")</f>
        <v/>
      </c>
      <c r="S1772" s="25" t="str">
        <f aca="false">IF(C1772&lt;&gt;"",IFERROR((M1772+N1772+O1772+P1772)/R1772, 0),"")</f>
        <v/>
      </c>
      <c r="T1772" s="25" t="str">
        <f aca="false">IF(C1772&lt;&gt;"",IFERROR((M1772+N1772+O1772)/R1772,0),"")</f>
        <v/>
      </c>
      <c r="U1772" s="25" t="str">
        <f aca="true">IF(C1772&lt;&gt;"",IF(INDIRECT($AH$6&amp;"B"&amp;($C$1*$A1772+14))= 1,1,0),"")</f>
        <v/>
      </c>
      <c r="V1772" s="25" t="str">
        <f aca="true">IF(C1772&lt;&gt;"",IF(INDIRECT($AH$6&amp;"B"&amp;($C$1*$A1772+15))= 1,1,0),"")</f>
        <v/>
      </c>
      <c r="W1772" s="25" t="str">
        <f aca="false">IF(C1772&lt;&gt;"",($M1772*1) + ($N1772*2) + ($O1772*3) + (IF(U1772 = 1, 10, 0)) + (IF(V1772 = 1, 20, 0)),"")</f>
        <v/>
      </c>
      <c r="X1772" s="27" t="str">
        <f aca="true">IF(C1772&lt;&gt;"",IF(INDIRECT($AH$6&amp;"B"&amp;($C$1*$A1772+16))= 1,1,0),"")</f>
        <v/>
      </c>
      <c r="Y1772" s="27" t="str">
        <f aca="true">IF(D1772&lt;&gt;"",IF(INDIRECT($AH$6&amp;"B"&amp;($C$1*$A1772+17))= 1,1,0),"")</f>
        <v/>
      </c>
      <c r="Z1772" s="27" t="str">
        <f aca="true">IF(E1772&lt;&gt;"",IF(INDIRECT($AH$6&amp;"B"&amp;($C$1*$A1772+18))= 1,1,0),"")</f>
        <v/>
      </c>
      <c r="AA1772" s="27" t="str">
        <f aca="true">IF(F1772&lt;&gt;"",IF(INDIRECT($AH$6&amp;"B"&amp;($C$1*$A1772+19))= 1,1,0),"")</f>
        <v/>
      </c>
      <c r="AB1772" s="27" t="str">
        <f aca="false">IF(C1772&lt;&gt;"",IF(X1772 = 1, 5, 0) + IF(Z1772 = 1, 25, 0) + IF(AA1772 = 1, 15, 0),"")</f>
        <v/>
      </c>
      <c r="AC1772" s="57" t="str">
        <f aca="false">IF(C1772&lt;&gt;"",L1772+W1772+AB1772,"")</f>
        <v/>
      </c>
    </row>
    <row r="1773" customFormat="false" ht="12.8" hidden="false" customHeight="false" outlineLevel="0" collapsed="false">
      <c r="A1773" s="11" t="n">
        <f aca="false">A1772+1</f>
        <v>270</v>
      </c>
      <c r="B1773" s="38" t="str">
        <f aca="true">IF(INDIRECT($AH$6&amp;"B"&amp;($C$1*$A1773+2))=0, "",INDIRECT($AH$6&amp;"B"&amp;($C$1*$A1773+2)))</f>
        <v/>
      </c>
      <c r="C1773" s="19" t="str">
        <f aca="true">IF(INDIRECT($AH$6&amp;"B"&amp;($C$1*$A1773+3)) = 0, "", INDIRECT($AH$6&amp;"B"&amp;($C$1*$A1773+3)))</f>
        <v/>
      </c>
      <c r="D1773" s="19" t="str">
        <f aca="true">IF(INDIRECT($AH$6&amp;"B"&amp;($C$1*$A1773+4)) = 0, "", INDIRECT($AH$6&amp;"B"&amp;($C$1*$A1773+4)))</f>
        <v/>
      </c>
      <c r="E1773" s="19" t="str">
        <f aca="true">IF(INDIRECT($AH$6&amp;"B"&amp;($C$1*$A1773+7)) = 0, "", INDIRECT($AH$6&amp;"B"&amp;($C$1*$A1773+7)))</f>
        <v/>
      </c>
      <c r="F1773" s="20" t="str">
        <f aca="true">IF(C1773 &lt;&gt; "",IF(INDIRECT($AH$6&amp;"B"&amp;($C$1*$A1773+8)) = 0, 0, 1), "")</f>
        <v/>
      </c>
      <c r="G1773" s="20" t="n">
        <f aca="true">INDIRECT($AH$6&amp;"B"&amp;($C$1*$A1773+9))</f>
        <v>0</v>
      </c>
      <c r="H1773" s="20" t="n">
        <f aca="true">INDIRECT($AH$6&amp;"B"&amp;($C$1*$A1773+10))</f>
        <v>0</v>
      </c>
      <c r="I1773" s="20" t="n">
        <f aca="true">INDIRECT($AH$6&amp;"B"&amp;($C$1*$A1773+11))</f>
        <v>0</v>
      </c>
      <c r="J1773" s="20" t="n">
        <f aca="true">INDIRECT($AH$6&amp;"B"&amp;($C$1*$A1773+12))</f>
        <v>0</v>
      </c>
      <c r="K1773" s="21" t="str">
        <f aca="false">IF(C1773&lt;&gt;"",IFERROR((G1773+H1773+I1773)/(G1773+H1773+I1773+J1773),0), "")</f>
        <v/>
      </c>
      <c r="L1773" s="20" t="str">
        <f aca="false">IF(C1773&lt;&gt;"",(G1773* 2) +(H1773* 4) + (I1773* 6) + IF(F1773 = 1, 5, 0), "")</f>
        <v/>
      </c>
      <c r="M1773" s="25" t="str">
        <f aca="true">IF(C1773&lt;&gt;"",SUM(INDIRECT($AH$6&amp;"C"&amp;($C$1*$A1773+9)):INDIRECT($AH$6&amp;"V"&amp;($C$1*$A1773+9))), "")</f>
        <v/>
      </c>
      <c r="N1773" s="25" t="str">
        <f aca="true">IF(C1773&lt;&gt;"",SUM(INDIRECT($AH$6&amp;"C"&amp;($C$1*$A1773+10)):INDIRECT($AH$6&amp;"V"&amp;($C$1*$A1773+10))), "")</f>
        <v/>
      </c>
      <c r="O1773" s="25" t="str">
        <f aca="true">IF(C1773&lt;&gt;"",SUM(INDIRECT($AH$6&amp;"C"&amp;($C$1*$A1773+11)):INDIRECT($AH$6&amp;"V"&amp;($C$1*$A1773+11))),"")</f>
        <v/>
      </c>
      <c r="P1773" s="25" t="str">
        <f aca="true">IF(C1773&lt;&gt;"",SUM(INDIRECT($AH$6&amp;"C"&amp;($C$1*$A1773+12)):INDIRECT($AH$6&amp;"V"&amp;($C$1*$A1773+12))),"")</f>
        <v/>
      </c>
      <c r="Q1773" s="24" t="str">
        <f aca="false">IF(C1773&lt;&gt;"",IFERROR((M1773+N1773+O1773)/(M1773+N1773+O1773+P1773),0), "")</f>
        <v/>
      </c>
      <c r="R1773" s="25" t="str">
        <f aca="true">IF(C1773&lt;&gt;"",SUM(INDIRECT($AH$6&amp;"C"&amp;($C$1*$A1773+13)):INDIRECT($AH$6&amp;"V"&amp;($C$1*$A1773+13))), "")</f>
        <v/>
      </c>
      <c r="S1773" s="25" t="str">
        <f aca="false">IF(C1773&lt;&gt;"",IFERROR((M1773+N1773+O1773+P1773)/R1773, 0),"")</f>
        <v/>
      </c>
      <c r="T1773" s="25" t="str">
        <f aca="false">IF(C1773&lt;&gt;"",IFERROR((M1773+N1773+O1773)/R1773,0),"")</f>
        <v/>
      </c>
      <c r="U1773" s="25" t="str">
        <f aca="true">IF(C1773&lt;&gt;"",IF(INDIRECT($AH$6&amp;"B"&amp;($C$1*$A1773+14))= 1,1,0),"")</f>
        <v/>
      </c>
      <c r="V1773" s="25" t="str">
        <f aca="true">IF(C1773&lt;&gt;"",IF(INDIRECT($AH$6&amp;"B"&amp;($C$1*$A1773+15))= 1,1,0),"")</f>
        <v/>
      </c>
      <c r="W1773" s="25" t="str">
        <f aca="false">IF(C1773&lt;&gt;"",($M1773*1) + ($N1773*2) + ($O1773*3) + (IF(U1773 = 1, 10, 0)) + (IF(V1773 = 1, 20, 0)),"")</f>
        <v/>
      </c>
      <c r="X1773" s="27" t="str">
        <f aca="true">IF(C1773&lt;&gt;"",IF(INDIRECT($AH$6&amp;"B"&amp;($C$1*$A1773+16))= 1,1,0),"")</f>
        <v/>
      </c>
      <c r="Y1773" s="27" t="str">
        <f aca="true">IF(D1773&lt;&gt;"",IF(INDIRECT($AH$6&amp;"B"&amp;($C$1*$A1773+17))= 1,1,0),"")</f>
        <v/>
      </c>
      <c r="Z1773" s="27" t="str">
        <f aca="true">IF(E1773&lt;&gt;"",IF(INDIRECT($AH$6&amp;"B"&amp;($C$1*$A1773+18))= 1,1,0),"")</f>
        <v/>
      </c>
      <c r="AA1773" s="27" t="str">
        <f aca="true">IF(F1773&lt;&gt;"",IF(INDIRECT($AH$6&amp;"B"&amp;($C$1*$A1773+19))= 1,1,0),"")</f>
        <v/>
      </c>
      <c r="AB1773" s="27" t="str">
        <f aca="false">IF(C1773&lt;&gt;"",IF(X1773 = 1, 5, 0) + IF(Z1773 = 1, 25, 0) + IF(AA1773 = 1, 15, 0),"")</f>
        <v/>
      </c>
      <c r="AC1773" s="57" t="str">
        <f aca="false">IF(C1773&lt;&gt;"",L1773+W1773+AB1773,"")</f>
        <v/>
      </c>
    </row>
    <row r="1774" customFormat="false" ht="12.8" hidden="false" customHeight="false" outlineLevel="0" collapsed="false">
      <c r="A1774" s="11" t="n">
        <f aca="false">A1773+1</f>
        <v>271</v>
      </c>
      <c r="B1774" s="38" t="str">
        <f aca="true">IF(INDIRECT($AH$6&amp;"B"&amp;($C$1*$A1774+2))=0, "",INDIRECT($AH$6&amp;"B"&amp;($C$1*$A1774+2)))</f>
        <v/>
      </c>
      <c r="C1774" s="19" t="str">
        <f aca="true">IF(INDIRECT($AH$6&amp;"B"&amp;($C$1*$A1774+3)) = 0, "", INDIRECT($AH$6&amp;"B"&amp;($C$1*$A1774+3)))</f>
        <v/>
      </c>
      <c r="D1774" s="19" t="str">
        <f aca="true">IF(INDIRECT($AH$6&amp;"B"&amp;($C$1*$A1774+4)) = 0, "", INDIRECT($AH$6&amp;"B"&amp;($C$1*$A1774+4)))</f>
        <v/>
      </c>
      <c r="E1774" s="19" t="str">
        <f aca="true">IF(INDIRECT($AH$6&amp;"B"&amp;($C$1*$A1774+7)) = 0, "", INDIRECT($AH$6&amp;"B"&amp;($C$1*$A1774+7)))</f>
        <v/>
      </c>
      <c r="F1774" s="20" t="str">
        <f aca="true">IF(C1774 &lt;&gt; "",IF(INDIRECT($AH$6&amp;"B"&amp;($C$1*$A1774+8)) = 0, 0, 1), "")</f>
        <v/>
      </c>
      <c r="G1774" s="20" t="n">
        <f aca="true">INDIRECT($AH$6&amp;"B"&amp;($C$1*$A1774+9))</f>
        <v>0</v>
      </c>
      <c r="H1774" s="20" t="n">
        <f aca="true">INDIRECT($AH$6&amp;"B"&amp;($C$1*$A1774+10))</f>
        <v>0</v>
      </c>
      <c r="I1774" s="20" t="n">
        <f aca="true">INDIRECT($AH$6&amp;"B"&amp;($C$1*$A1774+11))</f>
        <v>0</v>
      </c>
      <c r="J1774" s="20" t="n">
        <f aca="true">INDIRECT($AH$6&amp;"B"&amp;($C$1*$A1774+12))</f>
        <v>0</v>
      </c>
      <c r="K1774" s="21" t="str">
        <f aca="false">IF(C1774&lt;&gt;"",IFERROR((G1774+H1774+I1774)/(G1774+H1774+I1774+J1774),0), "")</f>
        <v/>
      </c>
      <c r="L1774" s="20" t="str">
        <f aca="false">IF(C1774&lt;&gt;"",(G1774* 2) +(H1774* 4) + (I1774* 6) + IF(F1774 = 1, 5, 0), "")</f>
        <v/>
      </c>
      <c r="M1774" s="25" t="str">
        <f aca="true">IF(C1774&lt;&gt;"",SUM(INDIRECT($AH$6&amp;"C"&amp;($C$1*$A1774+9)):INDIRECT($AH$6&amp;"V"&amp;($C$1*$A1774+9))), "")</f>
        <v/>
      </c>
      <c r="N1774" s="25" t="str">
        <f aca="true">IF(C1774&lt;&gt;"",SUM(INDIRECT($AH$6&amp;"C"&amp;($C$1*$A1774+10)):INDIRECT($AH$6&amp;"V"&amp;($C$1*$A1774+10))), "")</f>
        <v/>
      </c>
      <c r="O1774" s="25" t="str">
        <f aca="true">IF(C1774&lt;&gt;"",SUM(INDIRECT($AH$6&amp;"C"&amp;($C$1*$A1774+11)):INDIRECT($AH$6&amp;"V"&amp;($C$1*$A1774+11))),"")</f>
        <v/>
      </c>
      <c r="P1774" s="25" t="str">
        <f aca="true">IF(C1774&lt;&gt;"",SUM(INDIRECT($AH$6&amp;"C"&amp;($C$1*$A1774+12)):INDIRECT($AH$6&amp;"V"&amp;($C$1*$A1774+12))),"")</f>
        <v/>
      </c>
      <c r="Q1774" s="24" t="str">
        <f aca="false">IF(C1774&lt;&gt;"",IFERROR((M1774+N1774+O1774)/(M1774+N1774+O1774+P1774),0), "")</f>
        <v/>
      </c>
      <c r="R1774" s="25" t="str">
        <f aca="true">IF(C1774&lt;&gt;"",SUM(INDIRECT($AH$6&amp;"C"&amp;($C$1*$A1774+13)):INDIRECT($AH$6&amp;"V"&amp;($C$1*$A1774+13))), "")</f>
        <v/>
      </c>
      <c r="S1774" s="25" t="str">
        <f aca="false">IF(C1774&lt;&gt;"",IFERROR((M1774+N1774+O1774+P1774)/R1774, 0),"")</f>
        <v/>
      </c>
      <c r="T1774" s="25" t="str">
        <f aca="false">IF(C1774&lt;&gt;"",IFERROR((M1774+N1774+O1774)/R1774,0),"")</f>
        <v/>
      </c>
      <c r="U1774" s="25" t="str">
        <f aca="true">IF(C1774&lt;&gt;"",IF(INDIRECT($AH$6&amp;"B"&amp;($C$1*$A1774+14))= 1,1,0),"")</f>
        <v/>
      </c>
      <c r="V1774" s="25" t="str">
        <f aca="true">IF(C1774&lt;&gt;"",IF(INDIRECT($AH$6&amp;"B"&amp;($C$1*$A1774+15))= 1,1,0),"")</f>
        <v/>
      </c>
      <c r="W1774" s="25" t="str">
        <f aca="false">IF(C1774&lt;&gt;"",($M1774*1) + ($N1774*2) + ($O1774*3) + (IF(U1774 = 1, 10, 0)) + (IF(V1774 = 1, 20, 0)),"")</f>
        <v/>
      </c>
      <c r="X1774" s="27" t="str">
        <f aca="true">IF(C1774&lt;&gt;"",IF(INDIRECT($AH$6&amp;"B"&amp;($C$1*$A1774+16))= 1,1,0),"")</f>
        <v/>
      </c>
      <c r="Y1774" s="27" t="str">
        <f aca="true">IF(D1774&lt;&gt;"",IF(INDIRECT($AH$6&amp;"B"&amp;($C$1*$A1774+17))= 1,1,0),"")</f>
        <v/>
      </c>
      <c r="Z1774" s="27" t="str">
        <f aca="true">IF(E1774&lt;&gt;"",IF(INDIRECT($AH$6&amp;"B"&amp;($C$1*$A1774+18))= 1,1,0),"")</f>
        <v/>
      </c>
      <c r="AA1774" s="27" t="str">
        <f aca="true">IF(F1774&lt;&gt;"",IF(INDIRECT($AH$6&amp;"B"&amp;($C$1*$A1774+19))= 1,1,0),"")</f>
        <v/>
      </c>
      <c r="AB1774" s="27" t="str">
        <f aca="false">IF(C1774&lt;&gt;"",IF(X1774 = 1, 5, 0) + IF(Z1774 = 1, 25, 0) + IF(AA1774 = 1, 15, 0),"")</f>
        <v/>
      </c>
      <c r="AC1774" s="57" t="str">
        <f aca="false">IF(C1774&lt;&gt;"",L1774+W1774+AB1774,"")</f>
        <v/>
      </c>
    </row>
    <row r="1775" customFormat="false" ht="12.8" hidden="false" customHeight="false" outlineLevel="0" collapsed="false">
      <c r="A1775" s="11" t="n">
        <f aca="false">A1774+1</f>
        <v>272</v>
      </c>
      <c r="B1775" s="38" t="str">
        <f aca="true">IF(INDIRECT($AH$6&amp;"B"&amp;($C$1*$A1775+2))=0, "",INDIRECT($AH$6&amp;"B"&amp;($C$1*$A1775+2)))</f>
        <v/>
      </c>
      <c r="C1775" s="19" t="str">
        <f aca="true">IF(INDIRECT($AH$6&amp;"B"&amp;($C$1*$A1775+3)) = 0, "", INDIRECT($AH$6&amp;"B"&amp;($C$1*$A1775+3)))</f>
        <v/>
      </c>
      <c r="D1775" s="19" t="str">
        <f aca="true">IF(INDIRECT($AH$6&amp;"B"&amp;($C$1*$A1775+4)) = 0, "", INDIRECT($AH$6&amp;"B"&amp;($C$1*$A1775+4)))</f>
        <v/>
      </c>
      <c r="E1775" s="19" t="str">
        <f aca="true">IF(INDIRECT($AH$6&amp;"B"&amp;($C$1*$A1775+7)) = 0, "", INDIRECT($AH$6&amp;"B"&amp;($C$1*$A1775+7)))</f>
        <v/>
      </c>
      <c r="F1775" s="20" t="str">
        <f aca="true">IF(C1775 &lt;&gt; "",IF(INDIRECT($AH$6&amp;"B"&amp;($C$1*$A1775+8)) = 0, 0, 1), "")</f>
        <v/>
      </c>
      <c r="G1775" s="20" t="n">
        <f aca="true">INDIRECT($AH$6&amp;"B"&amp;($C$1*$A1775+9))</f>
        <v>0</v>
      </c>
      <c r="H1775" s="20" t="n">
        <f aca="true">INDIRECT($AH$6&amp;"B"&amp;($C$1*$A1775+10))</f>
        <v>0</v>
      </c>
      <c r="I1775" s="20" t="n">
        <f aca="true">INDIRECT($AH$6&amp;"B"&amp;($C$1*$A1775+11))</f>
        <v>0</v>
      </c>
      <c r="J1775" s="20" t="n">
        <f aca="true">INDIRECT($AH$6&amp;"B"&amp;($C$1*$A1775+12))</f>
        <v>0</v>
      </c>
      <c r="K1775" s="21" t="str">
        <f aca="false">IF(C1775&lt;&gt;"",IFERROR((G1775+H1775+I1775)/(G1775+H1775+I1775+J1775),0), "")</f>
        <v/>
      </c>
      <c r="L1775" s="20" t="str">
        <f aca="false">IF(C1775&lt;&gt;"",(G1775* 2) +(H1775* 4) + (I1775* 6) + IF(F1775 = 1, 5, 0), "")</f>
        <v/>
      </c>
      <c r="M1775" s="25" t="str">
        <f aca="true">IF(C1775&lt;&gt;"",SUM(INDIRECT($AH$6&amp;"C"&amp;($C$1*$A1775+9)):INDIRECT($AH$6&amp;"V"&amp;($C$1*$A1775+9))), "")</f>
        <v/>
      </c>
      <c r="N1775" s="25" t="str">
        <f aca="true">IF(C1775&lt;&gt;"",SUM(INDIRECT($AH$6&amp;"C"&amp;($C$1*$A1775+10)):INDIRECT($AH$6&amp;"V"&amp;($C$1*$A1775+10))), "")</f>
        <v/>
      </c>
      <c r="O1775" s="25" t="str">
        <f aca="true">IF(C1775&lt;&gt;"",SUM(INDIRECT($AH$6&amp;"C"&amp;($C$1*$A1775+11)):INDIRECT($AH$6&amp;"V"&amp;($C$1*$A1775+11))),"")</f>
        <v/>
      </c>
      <c r="P1775" s="25" t="str">
        <f aca="true">IF(C1775&lt;&gt;"",SUM(INDIRECT($AH$6&amp;"C"&amp;($C$1*$A1775+12)):INDIRECT($AH$6&amp;"V"&amp;($C$1*$A1775+12))),"")</f>
        <v/>
      </c>
      <c r="Q1775" s="24" t="str">
        <f aca="false">IF(C1775&lt;&gt;"",IFERROR((M1775+N1775+O1775)/(M1775+N1775+O1775+P1775),0), "")</f>
        <v/>
      </c>
      <c r="R1775" s="25" t="str">
        <f aca="true">IF(C1775&lt;&gt;"",SUM(INDIRECT($AH$6&amp;"C"&amp;($C$1*$A1775+13)):INDIRECT($AH$6&amp;"V"&amp;($C$1*$A1775+13))), "")</f>
        <v/>
      </c>
      <c r="S1775" s="25" t="str">
        <f aca="false">IF(C1775&lt;&gt;"",IFERROR((M1775+N1775+O1775+P1775)/R1775, 0),"")</f>
        <v/>
      </c>
      <c r="T1775" s="25" t="str">
        <f aca="false">IF(C1775&lt;&gt;"",IFERROR((M1775+N1775+O1775)/R1775,0),"")</f>
        <v/>
      </c>
      <c r="U1775" s="25" t="str">
        <f aca="true">IF(C1775&lt;&gt;"",IF(INDIRECT($AH$6&amp;"B"&amp;($C$1*$A1775+14))= 1,1,0),"")</f>
        <v/>
      </c>
      <c r="V1775" s="25" t="str">
        <f aca="true">IF(C1775&lt;&gt;"",IF(INDIRECT($AH$6&amp;"B"&amp;($C$1*$A1775+15))= 1,1,0),"")</f>
        <v/>
      </c>
      <c r="W1775" s="25" t="str">
        <f aca="false">IF(C1775&lt;&gt;"",($M1775*1) + ($N1775*2) + ($O1775*3) + (IF(U1775 = 1, 10, 0)) + (IF(V1775 = 1, 20, 0)),"")</f>
        <v/>
      </c>
      <c r="X1775" s="27" t="str">
        <f aca="true">IF(C1775&lt;&gt;"",IF(INDIRECT($AH$6&amp;"B"&amp;($C$1*$A1775+16))= 1,1,0),"")</f>
        <v/>
      </c>
      <c r="Y1775" s="27" t="str">
        <f aca="true">IF(D1775&lt;&gt;"",IF(INDIRECT($AH$6&amp;"B"&amp;($C$1*$A1775+17))= 1,1,0),"")</f>
        <v/>
      </c>
      <c r="Z1775" s="27" t="str">
        <f aca="true">IF(E1775&lt;&gt;"",IF(INDIRECT($AH$6&amp;"B"&amp;($C$1*$A1775+18))= 1,1,0),"")</f>
        <v/>
      </c>
      <c r="AA1775" s="27" t="str">
        <f aca="true">IF(F1775&lt;&gt;"",IF(INDIRECT($AH$6&amp;"B"&amp;($C$1*$A1775+19))= 1,1,0),"")</f>
        <v/>
      </c>
      <c r="AB1775" s="27" t="str">
        <f aca="false">IF(C1775&lt;&gt;"",IF(X1775 = 1, 5, 0) + IF(Z1775 = 1, 25, 0) + IF(AA1775 = 1, 15, 0),"")</f>
        <v/>
      </c>
      <c r="AC1775" s="57" t="str">
        <f aca="false">IF(C1775&lt;&gt;"",L1775+W1775+AB1775,"")</f>
        <v/>
      </c>
    </row>
    <row r="1776" customFormat="false" ht="12.8" hidden="false" customHeight="false" outlineLevel="0" collapsed="false">
      <c r="A1776" s="11" t="n">
        <f aca="false">A1775+1</f>
        <v>273</v>
      </c>
      <c r="B1776" s="38" t="str">
        <f aca="true">IF(INDIRECT($AH$6&amp;"B"&amp;($C$1*$A1776+2))=0, "",INDIRECT($AH$6&amp;"B"&amp;($C$1*$A1776+2)))</f>
        <v/>
      </c>
      <c r="C1776" s="19" t="str">
        <f aca="true">IF(INDIRECT($AH$6&amp;"B"&amp;($C$1*$A1776+3)) = 0, "", INDIRECT($AH$6&amp;"B"&amp;($C$1*$A1776+3)))</f>
        <v/>
      </c>
      <c r="D1776" s="19" t="str">
        <f aca="true">IF(INDIRECT($AH$6&amp;"B"&amp;($C$1*$A1776+4)) = 0, "", INDIRECT($AH$6&amp;"B"&amp;($C$1*$A1776+4)))</f>
        <v/>
      </c>
      <c r="E1776" s="19" t="str">
        <f aca="true">IF(INDIRECT($AH$6&amp;"B"&amp;($C$1*$A1776+7)) = 0, "", INDIRECT($AH$6&amp;"B"&amp;($C$1*$A1776+7)))</f>
        <v/>
      </c>
      <c r="F1776" s="20" t="str">
        <f aca="true">IF(C1776 &lt;&gt; "",IF(INDIRECT($AH$6&amp;"B"&amp;($C$1*$A1776+8)) = 0, 0, 1), "")</f>
        <v/>
      </c>
      <c r="G1776" s="20" t="n">
        <f aca="true">INDIRECT($AH$6&amp;"B"&amp;($C$1*$A1776+9))</f>
        <v>0</v>
      </c>
      <c r="H1776" s="20" t="n">
        <f aca="true">INDIRECT($AH$6&amp;"B"&amp;($C$1*$A1776+10))</f>
        <v>0</v>
      </c>
      <c r="I1776" s="20" t="n">
        <f aca="true">INDIRECT($AH$6&amp;"B"&amp;($C$1*$A1776+11))</f>
        <v>0</v>
      </c>
      <c r="J1776" s="20" t="n">
        <f aca="true">INDIRECT($AH$6&amp;"B"&amp;($C$1*$A1776+12))</f>
        <v>0</v>
      </c>
      <c r="K1776" s="21" t="str">
        <f aca="false">IF(C1776&lt;&gt;"",IFERROR((G1776+H1776+I1776)/(G1776+H1776+I1776+J1776),0), "")</f>
        <v/>
      </c>
      <c r="L1776" s="20" t="str">
        <f aca="false">IF(C1776&lt;&gt;"",(G1776* 2) +(H1776* 4) + (I1776* 6) + IF(F1776 = 1, 5, 0), "")</f>
        <v/>
      </c>
      <c r="M1776" s="25" t="str">
        <f aca="true">IF(C1776&lt;&gt;"",SUM(INDIRECT($AH$6&amp;"C"&amp;($C$1*$A1776+9)):INDIRECT($AH$6&amp;"V"&amp;($C$1*$A1776+9))), "")</f>
        <v/>
      </c>
      <c r="N1776" s="25" t="str">
        <f aca="true">IF(C1776&lt;&gt;"",SUM(INDIRECT($AH$6&amp;"C"&amp;($C$1*$A1776+10)):INDIRECT($AH$6&amp;"V"&amp;($C$1*$A1776+10))), "")</f>
        <v/>
      </c>
      <c r="O1776" s="25" t="str">
        <f aca="true">IF(C1776&lt;&gt;"",SUM(INDIRECT($AH$6&amp;"C"&amp;($C$1*$A1776+11)):INDIRECT($AH$6&amp;"V"&amp;($C$1*$A1776+11))),"")</f>
        <v/>
      </c>
      <c r="P1776" s="25" t="str">
        <f aca="true">IF(C1776&lt;&gt;"",SUM(INDIRECT($AH$6&amp;"C"&amp;($C$1*$A1776+12)):INDIRECT($AH$6&amp;"V"&amp;($C$1*$A1776+12))),"")</f>
        <v/>
      </c>
      <c r="Q1776" s="24" t="str">
        <f aca="false">IF(C1776&lt;&gt;"",IFERROR((M1776+N1776+O1776)/(M1776+N1776+O1776+P1776),0), "")</f>
        <v/>
      </c>
      <c r="R1776" s="25" t="str">
        <f aca="true">IF(C1776&lt;&gt;"",SUM(INDIRECT($AH$6&amp;"C"&amp;($C$1*$A1776+13)):INDIRECT($AH$6&amp;"V"&amp;($C$1*$A1776+13))), "")</f>
        <v/>
      </c>
      <c r="S1776" s="25" t="str">
        <f aca="false">IF(C1776&lt;&gt;"",IFERROR((M1776+N1776+O1776+P1776)/R1776, 0),"")</f>
        <v/>
      </c>
      <c r="T1776" s="25" t="str">
        <f aca="false">IF(C1776&lt;&gt;"",IFERROR((M1776+N1776+O1776)/R1776,0),"")</f>
        <v/>
      </c>
      <c r="U1776" s="25" t="str">
        <f aca="true">IF(C1776&lt;&gt;"",IF(INDIRECT($AH$6&amp;"B"&amp;($C$1*$A1776+14))= 1,1,0),"")</f>
        <v/>
      </c>
      <c r="V1776" s="25" t="str">
        <f aca="true">IF(C1776&lt;&gt;"",IF(INDIRECT($AH$6&amp;"B"&amp;($C$1*$A1776+15))= 1,1,0),"")</f>
        <v/>
      </c>
      <c r="W1776" s="25" t="str">
        <f aca="false">IF(C1776&lt;&gt;"",($M1776*1) + ($N1776*2) + ($O1776*3) + (IF(U1776 = 1, 10, 0)) + (IF(V1776 = 1, 20, 0)),"")</f>
        <v/>
      </c>
      <c r="X1776" s="27" t="str">
        <f aca="true">IF(C1776&lt;&gt;"",IF(INDIRECT($AH$6&amp;"B"&amp;($C$1*$A1776+16))= 1,1,0),"")</f>
        <v/>
      </c>
      <c r="Y1776" s="27" t="str">
        <f aca="true">IF(D1776&lt;&gt;"",IF(INDIRECT($AH$6&amp;"B"&amp;($C$1*$A1776+17))= 1,1,0),"")</f>
        <v/>
      </c>
      <c r="Z1776" s="27" t="str">
        <f aca="true">IF(E1776&lt;&gt;"",IF(INDIRECT($AH$6&amp;"B"&amp;($C$1*$A1776+18))= 1,1,0),"")</f>
        <v/>
      </c>
      <c r="AA1776" s="27" t="str">
        <f aca="true">IF(F1776&lt;&gt;"",IF(INDIRECT($AH$6&amp;"B"&amp;($C$1*$A1776+19))= 1,1,0),"")</f>
        <v/>
      </c>
      <c r="AB1776" s="27" t="str">
        <f aca="false">IF(C1776&lt;&gt;"",IF(X1776 = 1, 5, 0) + IF(Z1776 = 1, 25, 0) + IF(AA1776 = 1, 15, 0),"")</f>
        <v/>
      </c>
      <c r="AC1776" s="57" t="str">
        <f aca="false">IF(C1776&lt;&gt;"",L1776+W1776+AB1776,"")</f>
        <v/>
      </c>
    </row>
    <row r="1777" customFormat="false" ht="12.8" hidden="false" customHeight="false" outlineLevel="0" collapsed="false">
      <c r="A1777" s="11" t="n">
        <f aca="false">A1776+1</f>
        <v>274</v>
      </c>
      <c r="B1777" s="38" t="str">
        <f aca="true">IF(INDIRECT($AH$6&amp;"B"&amp;($C$1*$A1777+2))=0, "",INDIRECT($AH$6&amp;"B"&amp;($C$1*$A1777+2)))</f>
        <v/>
      </c>
      <c r="C1777" s="19" t="str">
        <f aca="true">IF(INDIRECT($AH$6&amp;"B"&amp;($C$1*$A1777+3)) = 0, "", INDIRECT($AH$6&amp;"B"&amp;($C$1*$A1777+3)))</f>
        <v/>
      </c>
      <c r="D1777" s="19" t="str">
        <f aca="true">IF(INDIRECT($AH$6&amp;"B"&amp;($C$1*$A1777+4)) = 0, "", INDIRECT($AH$6&amp;"B"&amp;($C$1*$A1777+4)))</f>
        <v/>
      </c>
      <c r="E1777" s="19" t="str">
        <f aca="true">IF(INDIRECT($AH$6&amp;"B"&amp;($C$1*$A1777+7)) = 0, "", INDIRECT($AH$6&amp;"B"&amp;($C$1*$A1777+7)))</f>
        <v/>
      </c>
      <c r="F1777" s="20" t="str">
        <f aca="true">IF(C1777 &lt;&gt; "",IF(INDIRECT($AH$6&amp;"B"&amp;($C$1*$A1777+8)) = 0, 0, 1), "")</f>
        <v/>
      </c>
      <c r="G1777" s="20" t="n">
        <f aca="true">INDIRECT($AH$6&amp;"B"&amp;($C$1*$A1777+9))</f>
        <v>0</v>
      </c>
      <c r="H1777" s="20" t="n">
        <f aca="true">INDIRECT($AH$6&amp;"B"&amp;($C$1*$A1777+10))</f>
        <v>0</v>
      </c>
      <c r="I1777" s="20" t="n">
        <f aca="true">INDIRECT($AH$6&amp;"B"&amp;($C$1*$A1777+11))</f>
        <v>0</v>
      </c>
      <c r="J1777" s="20" t="n">
        <f aca="true">INDIRECT($AH$6&amp;"B"&amp;($C$1*$A1777+12))</f>
        <v>0</v>
      </c>
      <c r="K1777" s="21" t="str">
        <f aca="false">IF(C1777&lt;&gt;"",IFERROR((G1777+H1777+I1777)/(G1777+H1777+I1777+J1777),0), "")</f>
        <v/>
      </c>
      <c r="L1777" s="20" t="str">
        <f aca="false">IF(C1777&lt;&gt;"",(G1777* 2) +(H1777* 4) + (I1777* 6) + IF(F1777 = 1, 5, 0), "")</f>
        <v/>
      </c>
      <c r="M1777" s="25" t="str">
        <f aca="true">IF(C1777&lt;&gt;"",SUM(INDIRECT($AH$6&amp;"C"&amp;($C$1*$A1777+9)):INDIRECT($AH$6&amp;"V"&amp;($C$1*$A1777+9))), "")</f>
        <v/>
      </c>
      <c r="N1777" s="25" t="str">
        <f aca="true">IF(C1777&lt;&gt;"",SUM(INDIRECT($AH$6&amp;"C"&amp;($C$1*$A1777+10)):INDIRECT($AH$6&amp;"V"&amp;($C$1*$A1777+10))), "")</f>
        <v/>
      </c>
      <c r="O1777" s="25" t="str">
        <f aca="true">IF(C1777&lt;&gt;"",SUM(INDIRECT($AH$6&amp;"C"&amp;($C$1*$A1777+11)):INDIRECT($AH$6&amp;"V"&amp;($C$1*$A1777+11))),"")</f>
        <v/>
      </c>
      <c r="P1777" s="25" t="str">
        <f aca="true">IF(C1777&lt;&gt;"",SUM(INDIRECT($AH$6&amp;"C"&amp;($C$1*$A1777+12)):INDIRECT($AH$6&amp;"V"&amp;($C$1*$A1777+12))),"")</f>
        <v/>
      </c>
      <c r="Q1777" s="24" t="str">
        <f aca="false">IF(C1777&lt;&gt;"",IFERROR((M1777+N1777+O1777)/(M1777+N1777+O1777+P1777),0), "")</f>
        <v/>
      </c>
      <c r="R1777" s="25" t="str">
        <f aca="true">IF(C1777&lt;&gt;"",SUM(INDIRECT($AH$6&amp;"C"&amp;($C$1*$A1777+13)):INDIRECT($AH$6&amp;"V"&amp;($C$1*$A1777+13))), "")</f>
        <v/>
      </c>
      <c r="S1777" s="25" t="str">
        <f aca="false">IF(C1777&lt;&gt;"",IFERROR((M1777+N1777+O1777+P1777)/R1777, 0),"")</f>
        <v/>
      </c>
      <c r="T1777" s="25" t="str">
        <f aca="false">IF(C1777&lt;&gt;"",IFERROR((M1777+N1777+O1777)/R1777,0),"")</f>
        <v/>
      </c>
      <c r="U1777" s="25" t="str">
        <f aca="true">IF(C1777&lt;&gt;"",IF(INDIRECT($AH$6&amp;"B"&amp;($C$1*$A1777+14))= 1,1,0),"")</f>
        <v/>
      </c>
      <c r="V1777" s="25" t="str">
        <f aca="true">IF(C1777&lt;&gt;"",IF(INDIRECT($AH$6&amp;"B"&amp;($C$1*$A1777+15))= 1,1,0),"")</f>
        <v/>
      </c>
      <c r="W1777" s="25" t="str">
        <f aca="false">IF(C1777&lt;&gt;"",($M1777*1) + ($N1777*2) + ($O1777*3) + (IF(U1777 = 1, 10, 0)) + (IF(V1777 = 1, 20, 0)),"")</f>
        <v/>
      </c>
      <c r="X1777" s="27" t="str">
        <f aca="true">IF(C1777&lt;&gt;"",IF(INDIRECT($AH$6&amp;"B"&amp;($C$1*$A1777+16))= 1,1,0),"")</f>
        <v/>
      </c>
      <c r="Y1777" s="27" t="str">
        <f aca="true">IF(D1777&lt;&gt;"",IF(INDIRECT($AH$6&amp;"B"&amp;($C$1*$A1777+17))= 1,1,0),"")</f>
        <v/>
      </c>
      <c r="Z1777" s="27" t="str">
        <f aca="true">IF(E1777&lt;&gt;"",IF(INDIRECT($AH$6&amp;"B"&amp;($C$1*$A1777+18))= 1,1,0),"")</f>
        <v/>
      </c>
      <c r="AA1777" s="27" t="str">
        <f aca="true">IF(F1777&lt;&gt;"",IF(INDIRECT($AH$6&amp;"B"&amp;($C$1*$A1777+19))= 1,1,0),"")</f>
        <v/>
      </c>
      <c r="AB1777" s="27" t="str">
        <f aca="false">IF(C1777&lt;&gt;"",IF(X1777 = 1, 5, 0) + IF(Z1777 = 1, 25, 0) + IF(AA1777 = 1, 15, 0),"")</f>
        <v/>
      </c>
      <c r="AC1777" s="57" t="str">
        <f aca="false">IF(C1777&lt;&gt;"",L1777+W1777+AB1777,"")</f>
        <v/>
      </c>
    </row>
    <row r="1778" customFormat="false" ht="12.8" hidden="false" customHeight="false" outlineLevel="0" collapsed="false">
      <c r="A1778" s="11" t="n">
        <f aca="false">A1777+1</f>
        <v>275</v>
      </c>
      <c r="B1778" s="38" t="str">
        <f aca="true">IF(INDIRECT($AH$6&amp;"B"&amp;($C$1*$A1778+2))=0, "",INDIRECT($AH$6&amp;"B"&amp;($C$1*$A1778+2)))</f>
        <v/>
      </c>
      <c r="C1778" s="19" t="str">
        <f aca="true">IF(INDIRECT($AH$6&amp;"B"&amp;($C$1*$A1778+3)) = 0, "", INDIRECT($AH$6&amp;"B"&amp;($C$1*$A1778+3)))</f>
        <v/>
      </c>
      <c r="D1778" s="19" t="str">
        <f aca="true">IF(INDIRECT($AH$6&amp;"B"&amp;($C$1*$A1778+4)) = 0, "", INDIRECT($AH$6&amp;"B"&amp;($C$1*$A1778+4)))</f>
        <v/>
      </c>
      <c r="E1778" s="19" t="str">
        <f aca="true">IF(INDIRECT($AH$6&amp;"B"&amp;($C$1*$A1778+7)) = 0, "", INDIRECT($AH$6&amp;"B"&amp;($C$1*$A1778+7)))</f>
        <v/>
      </c>
      <c r="F1778" s="20" t="str">
        <f aca="true">IF(C1778 &lt;&gt; "",IF(INDIRECT($AH$6&amp;"B"&amp;($C$1*$A1778+8)) = 0, 0, 1), "")</f>
        <v/>
      </c>
      <c r="G1778" s="20" t="n">
        <f aca="true">INDIRECT($AH$6&amp;"B"&amp;($C$1*$A1778+9))</f>
        <v>0</v>
      </c>
      <c r="H1778" s="20" t="n">
        <f aca="true">INDIRECT($AH$6&amp;"B"&amp;($C$1*$A1778+10))</f>
        <v>0</v>
      </c>
      <c r="I1778" s="20" t="n">
        <f aca="true">INDIRECT($AH$6&amp;"B"&amp;($C$1*$A1778+11))</f>
        <v>0</v>
      </c>
      <c r="J1778" s="20" t="n">
        <f aca="true">INDIRECT($AH$6&amp;"B"&amp;($C$1*$A1778+12))</f>
        <v>0</v>
      </c>
      <c r="K1778" s="21" t="str">
        <f aca="false">IF(C1778&lt;&gt;"",IFERROR((G1778+H1778+I1778)/(G1778+H1778+I1778+J1778),0), "")</f>
        <v/>
      </c>
      <c r="L1778" s="20" t="str">
        <f aca="false">IF(C1778&lt;&gt;"",(G1778* 2) +(H1778* 4) + (I1778* 6) + IF(F1778 = 1, 5, 0), "")</f>
        <v/>
      </c>
      <c r="M1778" s="25" t="str">
        <f aca="true">IF(C1778&lt;&gt;"",SUM(INDIRECT($AH$6&amp;"C"&amp;($C$1*$A1778+9)):INDIRECT($AH$6&amp;"V"&amp;($C$1*$A1778+9))), "")</f>
        <v/>
      </c>
      <c r="N1778" s="25" t="str">
        <f aca="true">IF(C1778&lt;&gt;"",SUM(INDIRECT($AH$6&amp;"C"&amp;($C$1*$A1778+10)):INDIRECT($AH$6&amp;"V"&amp;($C$1*$A1778+10))), "")</f>
        <v/>
      </c>
      <c r="O1778" s="25" t="str">
        <f aca="true">IF(C1778&lt;&gt;"",SUM(INDIRECT($AH$6&amp;"C"&amp;($C$1*$A1778+11)):INDIRECT($AH$6&amp;"V"&amp;($C$1*$A1778+11))),"")</f>
        <v/>
      </c>
      <c r="P1778" s="25" t="str">
        <f aca="true">IF(C1778&lt;&gt;"",SUM(INDIRECT($AH$6&amp;"C"&amp;($C$1*$A1778+12)):INDIRECT($AH$6&amp;"V"&amp;($C$1*$A1778+12))),"")</f>
        <v/>
      </c>
      <c r="Q1778" s="24" t="str">
        <f aca="false">IF(C1778&lt;&gt;"",IFERROR((M1778+N1778+O1778)/(M1778+N1778+O1778+P1778),0), "")</f>
        <v/>
      </c>
      <c r="R1778" s="25" t="str">
        <f aca="true">IF(C1778&lt;&gt;"",SUM(INDIRECT($AH$6&amp;"C"&amp;($C$1*$A1778+13)):INDIRECT($AH$6&amp;"V"&amp;($C$1*$A1778+13))), "")</f>
        <v/>
      </c>
      <c r="S1778" s="25" t="str">
        <f aca="false">IF(C1778&lt;&gt;"",IFERROR((M1778+N1778+O1778+P1778)/R1778, 0),"")</f>
        <v/>
      </c>
      <c r="T1778" s="25" t="str">
        <f aca="false">IF(C1778&lt;&gt;"",IFERROR((M1778+N1778+O1778)/R1778,0),"")</f>
        <v/>
      </c>
      <c r="U1778" s="25" t="str">
        <f aca="true">IF(C1778&lt;&gt;"",IF(INDIRECT($AH$6&amp;"B"&amp;($C$1*$A1778+14))= 1,1,0),"")</f>
        <v/>
      </c>
      <c r="V1778" s="25" t="str">
        <f aca="true">IF(C1778&lt;&gt;"",IF(INDIRECT($AH$6&amp;"B"&amp;($C$1*$A1778+15))= 1,1,0),"")</f>
        <v/>
      </c>
      <c r="W1778" s="25" t="str">
        <f aca="false">IF(C1778&lt;&gt;"",($M1778*1) + ($N1778*2) + ($O1778*3) + (IF(U1778 = 1, 10, 0)) + (IF(V1778 = 1, 20, 0)),"")</f>
        <v/>
      </c>
      <c r="X1778" s="27" t="str">
        <f aca="true">IF(C1778&lt;&gt;"",IF(INDIRECT($AH$6&amp;"B"&amp;($C$1*$A1778+16))= 1,1,0),"")</f>
        <v/>
      </c>
      <c r="Y1778" s="27" t="str">
        <f aca="true">IF(D1778&lt;&gt;"",IF(INDIRECT($AH$6&amp;"B"&amp;($C$1*$A1778+17))= 1,1,0),"")</f>
        <v/>
      </c>
      <c r="Z1778" s="27" t="str">
        <f aca="true">IF(E1778&lt;&gt;"",IF(INDIRECT($AH$6&amp;"B"&amp;($C$1*$A1778+18))= 1,1,0),"")</f>
        <v/>
      </c>
      <c r="AA1778" s="27" t="str">
        <f aca="true">IF(F1778&lt;&gt;"",IF(INDIRECT($AH$6&amp;"B"&amp;($C$1*$A1778+19))= 1,1,0),"")</f>
        <v/>
      </c>
      <c r="AB1778" s="27" t="str">
        <f aca="false">IF(C1778&lt;&gt;"",IF(X1778 = 1, 5, 0) + IF(Z1778 = 1, 25, 0) + IF(AA1778 = 1, 15, 0),"")</f>
        <v/>
      </c>
      <c r="AC1778" s="57" t="str">
        <f aca="false">IF(C1778&lt;&gt;"",L1778+W1778+AB1778,"")</f>
        <v/>
      </c>
    </row>
    <row r="1779" customFormat="false" ht="12.8" hidden="false" customHeight="false" outlineLevel="0" collapsed="false">
      <c r="A1779" s="11" t="n">
        <f aca="false">A1778+1</f>
        <v>276</v>
      </c>
      <c r="B1779" s="38" t="str">
        <f aca="true">IF(INDIRECT($AH$6&amp;"B"&amp;($C$1*$A1779+2))=0, "",INDIRECT($AH$6&amp;"B"&amp;($C$1*$A1779+2)))</f>
        <v/>
      </c>
      <c r="C1779" s="19" t="str">
        <f aca="true">IF(INDIRECT($AH$6&amp;"B"&amp;($C$1*$A1779+3)) = 0, "", INDIRECT($AH$6&amp;"B"&amp;($C$1*$A1779+3)))</f>
        <v/>
      </c>
      <c r="D1779" s="19" t="str">
        <f aca="true">IF(INDIRECT($AH$6&amp;"B"&amp;($C$1*$A1779+4)) = 0, "", INDIRECT($AH$6&amp;"B"&amp;($C$1*$A1779+4)))</f>
        <v/>
      </c>
      <c r="E1779" s="19" t="str">
        <f aca="true">IF(INDIRECT($AH$6&amp;"B"&amp;($C$1*$A1779+7)) = 0, "", INDIRECT($AH$6&amp;"B"&amp;($C$1*$A1779+7)))</f>
        <v/>
      </c>
      <c r="F1779" s="20" t="str">
        <f aca="true">IF(C1779 &lt;&gt; "",IF(INDIRECT($AH$6&amp;"B"&amp;($C$1*$A1779+8)) = 0, 0, 1), "")</f>
        <v/>
      </c>
      <c r="G1779" s="20" t="n">
        <f aca="true">INDIRECT($AH$6&amp;"B"&amp;($C$1*$A1779+9))</f>
        <v>0</v>
      </c>
      <c r="H1779" s="20" t="n">
        <f aca="true">INDIRECT($AH$6&amp;"B"&amp;($C$1*$A1779+10))</f>
        <v>0</v>
      </c>
      <c r="I1779" s="20" t="n">
        <f aca="true">INDIRECT($AH$6&amp;"B"&amp;($C$1*$A1779+11))</f>
        <v>0</v>
      </c>
      <c r="J1779" s="20" t="n">
        <f aca="true">INDIRECT($AH$6&amp;"B"&amp;($C$1*$A1779+12))</f>
        <v>0</v>
      </c>
      <c r="K1779" s="21" t="str">
        <f aca="false">IF(C1779&lt;&gt;"",IFERROR((G1779+H1779+I1779)/(G1779+H1779+I1779+J1779),0), "")</f>
        <v/>
      </c>
      <c r="L1779" s="20" t="str">
        <f aca="false">IF(C1779&lt;&gt;"",(G1779* 2) +(H1779* 4) + (I1779* 6) + IF(F1779 = 1, 5, 0), "")</f>
        <v/>
      </c>
      <c r="M1779" s="25" t="str">
        <f aca="true">IF(C1779&lt;&gt;"",SUM(INDIRECT($AH$6&amp;"C"&amp;($C$1*$A1779+9)):INDIRECT($AH$6&amp;"V"&amp;($C$1*$A1779+9))), "")</f>
        <v/>
      </c>
      <c r="N1779" s="25" t="str">
        <f aca="true">IF(C1779&lt;&gt;"",SUM(INDIRECT($AH$6&amp;"C"&amp;($C$1*$A1779+10)):INDIRECT($AH$6&amp;"V"&amp;($C$1*$A1779+10))), "")</f>
        <v/>
      </c>
      <c r="O1779" s="25" t="str">
        <f aca="true">IF(C1779&lt;&gt;"",SUM(INDIRECT($AH$6&amp;"C"&amp;($C$1*$A1779+11)):INDIRECT($AH$6&amp;"V"&amp;($C$1*$A1779+11))),"")</f>
        <v/>
      </c>
      <c r="P1779" s="25" t="str">
        <f aca="true">IF(C1779&lt;&gt;"",SUM(INDIRECT($AH$6&amp;"C"&amp;($C$1*$A1779+12)):INDIRECT($AH$6&amp;"V"&amp;($C$1*$A1779+12))),"")</f>
        <v/>
      </c>
      <c r="Q1779" s="24" t="str">
        <f aca="false">IF(C1779&lt;&gt;"",IFERROR((M1779+N1779+O1779)/(M1779+N1779+O1779+P1779),0), "")</f>
        <v/>
      </c>
      <c r="R1779" s="25" t="str">
        <f aca="true">IF(C1779&lt;&gt;"",SUM(INDIRECT($AH$6&amp;"C"&amp;($C$1*$A1779+13)):INDIRECT($AH$6&amp;"V"&amp;($C$1*$A1779+13))), "")</f>
        <v/>
      </c>
      <c r="S1779" s="25" t="str">
        <f aca="false">IF(C1779&lt;&gt;"",IFERROR((M1779+N1779+O1779+P1779)/R1779, 0),"")</f>
        <v/>
      </c>
      <c r="T1779" s="25" t="str">
        <f aca="false">IF(C1779&lt;&gt;"",IFERROR((M1779+N1779+O1779)/R1779,0),"")</f>
        <v/>
      </c>
      <c r="U1779" s="25" t="str">
        <f aca="true">IF(C1779&lt;&gt;"",IF(INDIRECT($AH$6&amp;"B"&amp;($C$1*$A1779+14))= 1,1,0),"")</f>
        <v/>
      </c>
      <c r="V1779" s="25" t="str">
        <f aca="true">IF(C1779&lt;&gt;"",IF(INDIRECT($AH$6&amp;"B"&amp;($C$1*$A1779+15))= 1,1,0),"")</f>
        <v/>
      </c>
      <c r="W1779" s="25" t="str">
        <f aca="false">IF(C1779&lt;&gt;"",($M1779*1) + ($N1779*2) + ($O1779*3) + (IF(U1779 = 1, 10, 0)) + (IF(V1779 = 1, 20, 0)),"")</f>
        <v/>
      </c>
      <c r="X1779" s="27" t="str">
        <f aca="true">IF(C1779&lt;&gt;"",IF(INDIRECT($AH$6&amp;"B"&amp;($C$1*$A1779+16))= 1,1,0),"")</f>
        <v/>
      </c>
      <c r="Y1779" s="27" t="str">
        <f aca="true">IF(D1779&lt;&gt;"",IF(INDIRECT($AH$6&amp;"B"&amp;($C$1*$A1779+17))= 1,1,0),"")</f>
        <v/>
      </c>
      <c r="Z1779" s="27" t="str">
        <f aca="true">IF(E1779&lt;&gt;"",IF(INDIRECT($AH$6&amp;"B"&amp;($C$1*$A1779+18))= 1,1,0),"")</f>
        <v/>
      </c>
      <c r="AA1779" s="27" t="str">
        <f aca="true">IF(F1779&lt;&gt;"",IF(INDIRECT($AH$6&amp;"B"&amp;($C$1*$A1779+19))= 1,1,0),"")</f>
        <v/>
      </c>
      <c r="AB1779" s="27" t="str">
        <f aca="false">IF(C1779&lt;&gt;"",IF(X1779 = 1, 5, 0) + IF(Z1779 = 1, 25, 0) + IF(AA1779 = 1, 15, 0),"")</f>
        <v/>
      </c>
      <c r="AC1779" s="57" t="str">
        <f aca="false">IF(C1779&lt;&gt;"",L1779+W1779+AB1779,"")</f>
        <v/>
      </c>
    </row>
    <row r="1780" customFormat="false" ht="12.8" hidden="false" customHeight="false" outlineLevel="0" collapsed="false">
      <c r="A1780" s="11" t="n">
        <f aca="false">A1779+1</f>
        <v>277</v>
      </c>
      <c r="B1780" s="38" t="str">
        <f aca="true">IF(INDIRECT($AH$6&amp;"B"&amp;($C$1*$A1780+2))=0, "",INDIRECT($AH$6&amp;"B"&amp;($C$1*$A1780+2)))</f>
        <v/>
      </c>
      <c r="C1780" s="19" t="str">
        <f aca="true">IF(INDIRECT($AH$6&amp;"B"&amp;($C$1*$A1780+3)) = 0, "", INDIRECT($AH$6&amp;"B"&amp;($C$1*$A1780+3)))</f>
        <v/>
      </c>
      <c r="D1780" s="19" t="str">
        <f aca="true">IF(INDIRECT($AH$6&amp;"B"&amp;($C$1*$A1780+4)) = 0, "", INDIRECT($AH$6&amp;"B"&amp;($C$1*$A1780+4)))</f>
        <v/>
      </c>
      <c r="E1780" s="19" t="str">
        <f aca="true">IF(INDIRECT($AH$6&amp;"B"&amp;($C$1*$A1780+7)) = 0, "", INDIRECT($AH$6&amp;"B"&amp;($C$1*$A1780+7)))</f>
        <v/>
      </c>
      <c r="F1780" s="20" t="str">
        <f aca="true">IF(C1780 &lt;&gt; "",IF(INDIRECT($AH$6&amp;"B"&amp;($C$1*$A1780+8)) = 0, 0, 1), "")</f>
        <v/>
      </c>
      <c r="G1780" s="20" t="n">
        <f aca="true">INDIRECT($AH$6&amp;"B"&amp;($C$1*$A1780+9))</f>
        <v>0</v>
      </c>
      <c r="H1780" s="20" t="n">
        <f aca="true">INDIRECT($AH$6&amp;"B"&amp;($C$1*$A1780+10))</f>
        <v>0</v>
      </c>
      <c r="I1780" s="20" t="n">
        <f aca="true">INDIRECT($AH$6&amp;"B"&amp;($C$1*$A1780+11))</f>
        <v>0</v>
      </c>
      <c r="J1780" s="20" t="n">
        <f aca="true">INDIRECT($AH$6&amp;"B"&amp;($C$1*$A1780+12))</f>
        <v>0</v>
      </c>
      <c r="K1780" s="21" t="str">
        <f aca="false">IF(C1780&lt;&gt;"",IFERROR((G1780+H1780+I1780)/(G1780+H1780+I1780+J1780),0), "")</f>
        <v/>
      </c>
      <c r="L1780" s="20" t="str">
        <f aca="false">IF(C1780&lt;&gt;"",(G1780* 2) +(H1780* 4) + (I1780* 6) + IF(F1780 = 1, 5, 0), "")</f>
        <v/>
      </c>
      <c r="M1780" s="25" t="str">
        <f aca="true">IF(C1780&lt;&gt;"",SUM(INDIRECT($AH$6&amp;"C"&amp;($C$1*$A1780+9)):INDIRECT($AH$6&amp;"V"&amp;($C$1*$A1780+9))), "")</f>
        <v/>
      </c>
      <c r="N1780" s="25" t="str">
        <f aca="true">IF(C1780&lt;&gt;"",SUM(INDIRECT($AH$6&amp;"C"&amp;($C$1*$A1780+10)):INDIRECT($AH$6&amp;"V"&amp;($C$1*$A1780+10))), "")</f>
        <v/>
      </c>
      <c r="O1780" s="25" t="str">
        <f aca="true">IF(C1780&lt;&gt;"",SUM(INDIRECT($AH$6&amp;"C"&amp;($C$1*$A1780+11)):INDIRECT($AH$6&amp;"V"&amp;($C$1*$A1780+11))),"")</f>
        <v/>
      </c>
      <c r="P1780" s="25" t="str">
        <f aca="true">IF(C1780&lt;&gt;"",SUM(INDIRECT($AH$6&amp;"C"&amp;($C$1*$A1780+12)):INDIRECT($AH$6&amp;"V"&amp;($C$1*$A1780+12))),"")</f>
        <v/>
      </c>
      <c r="Q1780" s="24" t="str">
        <f aca="false">IF(C1780&lt;&gt;"",IFERROR((M1780+N1780+O1780)/(M1780+N1780+O1780+P1780),0), "")</f>
        <v/>
      </c>
      <c r="R1780" s="25" t="str">
        <f aca="true">IF(C1780&lt;&gt;"",SUM(INDIRECT($AH$6&amp;"C"&amp;($C$1*$A1780+13)):INDIRECT($AH$6&amp;"V"&amp;($C$1*$A1780+13))), "")</f>
        <v/>
      </c>
      <c r="S1780" s="25" t="str">
        <f aca="false">IF(C1780&lt;&gt;"",IFERROR((M1780+N1780+O1780+P1780)/R1780, 0),"")</f>
        <v/>
      </c>
      <c r="T1780" s="25" t="str">
        <f aca="false">IF(C1780&lt;&gt;"",IFERROR((M1780+N1780+O1780)/R1780,0),"")</f>
        <v/>
      </c>
      <c r="U1780" s="25" t="str">
        <f aca="true">IF(C1780&lt;&gt;"",IF(INDIRECT($AH$6&amp;"B"&amp;($C$1*$A1780+14))= 1,1,0),"")</f>
        <v/>
      </c>
      <c r="V1780" s="25" t="str">
        <f aca="true">IF(C1780&lt;&gt;"",IF(INDIRECT($AH$6&amp;"B"&amp;($C$1*$A1780+15))= 1,1,0),"")</f>
        <v/>
      </c>
      <c r="W1780" s="25" t="str">
        <f aca="false">IF(C1780&lt;&gt;"",($M1780*1) + ($N1780*2) + ($O1780*3) + (IF(U1780 = 1, 10, 0)) + (IF(V1780 = 1, 20, 0)),"")</f>
        <v/>
      </c>
      <c r="X1780" s="27" t="str">
        <f aca="true">IF(C1780&lt;&gt;"",IF(INDIRECT($AH$6&amp;"B"&amp;($C$1*$A1780+16))= 1,1,0),"")</f>
        <v/>
      </c>
      <c r="Y1780" s="27" t="str">
        <f aca="true">IF(D1780&lt;&gt;"",IF(INDIRECT($AH$6&amp;"B"&amp;($C$1*$A1780+17))= 1,1,0),"")</f>
        <v/>
      </c>
      <c r="Z1780" s="27" t="str">
        <f aca="true">IF(E1780&lt;&gt;"",IF(INDIRECT($AH$6&amp;"B"&amp;($C$1*$A1780+18))= 1,1,0),"")</f>
        <v/>
      </c>
      <c r="AA1780" s="27" t="str">
        <f aca="true">IF(F1780&lt;&gt;"",IF(INDIRECT($AH$6&amp;"B"&amp;($C$1*$A1780+19))= 1,1,0),"")</f>
        <v/>
      </c>
      <c r="AB1780" s="27" t="str">
        <f aca="false">IF(C1780&lt;&gt;"",IF(X1780 = 1, 5, 0) + IF(Z1780 = 1, 25, 0) + IF(AA1780 = 1, 15, 0),"")</f>
        <v/>
      </c>
      <c r="AC1780" s="57" t="str">
        <f aca="false">IF(C1780&lt;&gt;"",L1780+W1780+AB1780,"")</f>
        <v/>
      </c>
    </row>
    <row r="1781" customFormat="false" ht="12.8" hidden="false" customHeight="false" outlineLevel="0" collapsed="false">
      <c r="A1781" s="11" t="n">
        <f aca="false">A1780+1</f>
        <v>278</v>
      </c>
      <c r="B1781" s="38" t="str">
        <f aca="true">IF(INDIRECT($AH$6&amp;"B"&amp;($C$1*$A1781+2))=0, "",INDIRECT($AH$6&amp;"B"&amp;($C$1*$A1781+2)))</f>
        <v/>
      </c>
      <c r="C1781" s="19" t="str">
        <f aca="true">IF(INDIRECT($AH$6&amp;"B"&amp;($C$1*$A1781+3)) = 0, "", INDIRECT($AH$6&amp;"B"&amp;($C$1*$A1781+3)))</f>
        <v/>
      </c>
      <c r="D1781" s="19" t="str">
        <f aca="true">IF(INDIRECT($AH$6&amp;"B"&amp;($C$1*$A1781+4)) = 0, "", INDIRECT($AH$6&amp;"B"&amp;($C$1*$A1781+4)))</f>
        <v/>
      </c>
      <c r="E1781" s="19" t="str">
        <f aca="true">IF(INDIRECT($AH$6&amp;"B"&amp;($C$1*$A1781+7)) = 0, "", INDIRECT($AH$6&amp;"B"&amp;($C$1*$A1781+7)))</f>
        <v/>
      </c>
      <c r="F1781" s="20" t="str">
        <f aca="true">IF(C1781 &lt;&gt; "",IF(INDIRECT($AH$6&amp;"B"&amp;($C$1*$A1781+8)) = 0, 0, 1), "")</f>
        <v/>
      </c>
      <c r="G1781" s="20" t="n">
        <f aca="true">INDIRECT($AH$6&amp;"B"&amp;($C$1*$A1781+9))</f>
        <v>0</v>
      </c>
      <c r="H1781" s="20" t="n">
        <f aca="true">INDIRECT($AH$6&amp;"B"&amp;($C$1*$A1781+10))</f>
        <v>0</v>
      </c>
      <c r="I1781" s="20" t="n">
        <f aca="true">INDIRECT($AH$6&amp;"B"&amp;($C$1*$A1781+11))</f>
        <v>0</v>
      </c>
      <c r="J1781" s="20" t="n">
        <f aca="true">INDIRECT($AH$6&amp;"B"&amp;($C$1*$A1781+12))</f>
        <v>0</v>
      </c>
      <c r="K1781" s="21" t="str">
        <f aca="false">IF(C1781&lt;&gt;"",IFERROR((G1781+H1781+I1781)/(G1781+H1781+I1781+J1781),0), "")</f>
        <v/>
      </c>
      <c r="L1781" s="20" t="str">
        <f aca="false">IF(C1781&lt;&gt;"",(G1781* 2) +(H1781* 4) + (I1781* 6) + IF(F1781 = 1, 5, 0), "")</f>
        <v/>
      </c>
      <c r="M1781" s="25" t="str">
        <f aca="true">IF(C1781&lt;&gt;"",SUM(INDIRECT($AH$6&amp;"C"&amp;($C$1*$A1781+9)):INDIRECT($AH$6&amp;"V"&amp;($C$1*$A1781+9))), "")</f>
        <v/>
      </c>
      <c r="N1781" s="25" t="str">
        <f aca="true">IF(C1781&lt;&gt;"",SUM(INDIRECT($AH$6&amp;"C"&amp;($C$1*$A1781+10)):INDIRECT($AH$6&amp;"V"&amp;($C$1*$A1781+10))), "")</f>
        <v/>
      </c>
      <c r="O1781" s="25" t="str">
        <f aca="true">IF(C1781&lt;&gt;"",SUM(INDIRECT($AH$6&amp;"C"&amp;($C$1*$A1781+11)):INDIRECT($AH$6&amp;"V"&amp;($C$1*$A1781+11))),"")</f>
        <v/>
      </c>
      <c r="P1781" s="25" t="str">
        <f aca="true">IF(C1781&lt;&gt;"",SUM(INDIRECT($AH$6&amp;"C"&amp;($C$1*$A1781+12)):INDIRECT($AH$6&amp;"V"&amp;($C$1*$A1781+12))),"")</f>
        <v/>
      </c>
      <c r="Q1781" s="24" t="str">
        <f aca="false">IF(C1781&lt;&gt;"",IFERROR((M1781+N1781+O1781)/(M1781+N1781+O1781+P1781),0), "")</f>
        <v/>
      </c>
      <c r="R1781" s="25" t="str">
        <f aca="true">IF(C1781&lt;&gt;"",SUM(INDIRECT($AH$6&amp;"C"&amp;($C$1*$A1781+13)):INDIRECT($AH$6&amp;"V"&amp;($C$1*$A1781+13))), "")</f>
        <v/>
      </c>
      <c r="S1781" s="25" t="str">
        <f aca="false">IF(C1781&lt;&gt;"",IFERROR((M1781+N1781+O1781+P1781)/R1781, 0),"")</f>
        <v/>
      </c>
      <c r="T1781" s="25" t="str">
        <f aca="false">IF(C1781&lt;&gt;"",IFERROR((M1781+N1781+O1781)/R1781,0),"")</f>
        <v/>
      </c>
      <c r="U1781" s="25" t="str">
        <f aca="true">IF(C1781&lt;&gt;"",IF(INDIRECT($AH$6&amp;"B"&amp;($C$1*$A1781+14))= 1,1,0),"")</f>
        <v/>
      </c>
      <c r="V1781" s="25" t="str">
        <f aca="true">IF(C1781&lt;&gt;"",IF(INDIRECT($AH$6&amp;"B"&amp;($C$1*$A1781+15))= 1,1,0),"")</f>
        <v/>
      </c>
      <c r="W1781" s="25" t="str">
        <f aca="false">IF(C1781&lt;&gt;"",($M1781*1) + ($N1781*2) + ($O1781*3) + (IF(U1781 = 1, 10, 0)) + (IF(V1781 = 1, 20, 0)),"")</f>
        <v/>
      </c>
      <c r="X1781" s="27" t="str">
        <f aca="true">IF(C1781&lt;&gt;"",IF(INDIRECT($AH$6&amp;"B"&amp;($C$1*$A1781+16))= 1,1,0),"")</f>
        <v/>
      </c>
      <c r="Y1781" s="27" t="str">
        <f aca="true">IF(D1781&lt;&gt;"",IF(INDIRECT($AH$6&amp;"B"&amp;($C$1*$A1781+17))= 1,1,0),"")</f>
        <v/>
      </c>
      <c r="Z1781" s="27" t="str">
        <f aca="true">IF(E1781&lt;&gt;"",IF(INDIRECT($AH$6&amp;"B"&amp;($C$1*$A1781+18))= 1,1,0),"")</f>
        <v/>
      </c>
      <c r="AA1781" s="27" t="str">
        <f aca="true">IF(F1781&lt;&gt;"",IF(INDIRECT($AH$6&amp;"B"&amp;($C$1*$A1781+19))= 1,1,0),"")</f>
        <v/>
      </c>
      <c r="AB1781" s="27" t="str">
        <f aca="false">IF(C1781&lt;&gt;"",IF(X1781 = 1, 5, 0) + IF(Z1781 = 1, 25, 0) + IF(AA1781 = 1, 15, 0),"")</f>
        <v/>
      </c>
      <c r="AC1781" s="57" t="str">
        <f aca="false">IF(C1781&lt;&gt;"",L1781+W1781+AB1781,"")</f>
        <v/>
      </c>
    </row>
    <row r="1782" customFormat="false" ht="12.8" hidden="false" customHeight="false" outlineLevel="0" collapsed="false">
      <c r="A1782" s="11" t="n">
        <f aca="false">A1781+1</f>
        <v>279</v>
      </c>
      <c r="B1782" s="38" t="str">
        <f aca="true">IF(INDIRECT($AH$6&amp;"B"&amp;($C$1*$A1782+2))=0, "",INDIRECT($AH$6&amp;"B"&amp;($C$1*$A1782+2)))</f>
        <v/>
      </c>
      <c r="C1782" s="19" t="str">
        <f aca="true">IF(INDIRECT($AH$6&amp;"B"&amp;($C$1*$A1782+3)) = 0, "", INDIRECT($AH$6&amp;"B"&amp;($C$1*$A1782+3)))</f>
        <v/>
      </c>
      <c r="D1782" s="19" t="str">
        <f aca="true">IF(INDIRECT($AH$6&amp;"B"&amp;($C$1*$A1782+4)) = 0, "", INDIRECT($AH$6&amp;"B"&amp;($C$1*$A1782+4)))</f>
        <v/>
      </c>
      <c r="E1782" s="19" t="str">
        <f aca="true">IF(INDIRECT($AH$6&amp;"B"&amp;($C$1*$A1782+7)) = 0, "", INDIRECT($AH$6&amp;"B"&amp;($C$1*$A1782+7)))</f>
        <v/>
      </c>
      <c r="F1782" s="20" t="str">
        <f aca="true">IF(C1782 &lt;&gt; "",IF(INDIRECT($AH$6&amp;"B"&amp;($C$1*$A1782+8)) = 0, 0, 1), "")</f>
        <v/>
      </c>
      <c r="G1782" s="20" t="n">
        <f aca="true">INDIRECT($AH$6&amp;"B"&amp;($C$1*$A1782+9))</f>
        <v>0</v>
      </c>
      <c r="H1782" s="20" t="n">
        <f aca="true">INDIRECT($AH$6&amp;"B"&amp;($C$1*$A1782+10))</f>
        <v>0</v>
      </c>
      <c r="I1782" s="20" t="n">
        <f aca="true">INDIRECT($AH$6&amp;"B"&amp;($C$1*$A1782+11))</f>
        <v>0</v>
      </c>
      <c r="J1782" s="20" t="n">
        <f aca="true">INDIRECT($AH$6&amp;"B"&amp;($C$1*$A1782+12))</f>
        <v>0</v>
      </c>
      <c r="K1782" s="21" t="str">
        <f aca="false">IF(C1782&lt;&gt;"",IFERROR((G1782+H1782+I1782)/(G1782+H1782+I1782+J1782),0), "")</f>
        <v/>
      </c>
      <c r="L1782" s="20" t="str">
        <f aca="false">IF(C1782&lt;&gt;"",(G1782* 2) +(H1782* 4) + (I1782* 6) + IF(F1782 = 1, 5, 0), "")</f>
        <v/>
      </c>
      <c r="M1782" s="25" t="str">
        <f aca="true">IF(C1782&lt;&gt;"",SUM(INDIRECT($AH$6&amp;"C"&amp;($C$1*$A1782+9)):INDIRECT($AH$6&amp;"V"&amp;($C$1*$A1782+9))), "")</f>
        <v/>
      </c>
      <c r="N1782" s="25" t="str">
        <f aca="true">IF(C1782&lt;&gt;"",SUM(INDIRECT($AH$6&amp;"C"&amp;($C$1*$A1782+10)):INDIRECT($AH$6&amp;"V"&amp;($C$1*$A1782+10))), "")</f>
        <v/>
      </c>
      <c r="O1782" s="25" t="str">
        <f aca="true">IF(C1782&lt;&gt;"",SUM(INDIRECT($AH$6&amp;"C"&amp;($C$1*$A1782+11)):INDIRECT($AH$6&amp;"V"&amp;($C$1*$A1782+11))),"")</f>
        <v/>
      </c>
      <c r="P1782" s="25" t="str">
        <f aca="true">IF(C1782&lt;&gt;"",SUM(INDIRECT($AH$6&amp;"C"&amp;($C$1*$A1782+12)):INDIRECT($AH$6&amp;"V"&amp;($C$1*$A1782+12))),"")</f>
        <v/>
      </c>
      <c r="Q1782" s="24" t="str">
        <f aca="false">IF(C1782&lt;&gt;"",IFERROR((M1782+N1782+O1782)/(M1782+N1782+O1782+P1782),0), "")</f>
        <v/>
      </c>
      <c r="R1782" s="25" t="str">
        <f aca="true">IF(C1782&lt;&gt;"",SUM(INDIRECT($AH$6&amp;"C"&amp;($C$1*$A1782+13)):INDIRECT($AH$6&amp;"V"&amp;($C$1*$A1782+13))), "")</f>
        <v/>
      </c>
      <c r="S1782" s="25" t="str">
        <f aca="false">IF(C1782&lt;&gt;"",IFERROR((M1782+N1782+O1782+P1782)/R1782, 0),"")</f>
        <v/>
      </c>
      <c r="T1782" s="25" t="str">
        <f aca="false">IF(C1782&lt;&gt;"",IFERROR((M1782+N1782+O1782)/R1782,0),"")</f>
        <v/>
      </c>
      <c r="U1782" s="25" t="str">
        <f aca="true">IF(C1782&lt;&gt;"",IF(INDIRECT($AH$6&amp;"B"&amp;($C$1*$A1782+14))= 1,1,0),"")</f>
        <v/>
      </c>
      <c r="V1782" s="25" t="str">
        <f aca="true">IF(C1782&lt;&gt;"",IF(INDIRECT($AH$6&amp;"B"&amp;($C$1*$A1782+15))= 1,1,0),"")</f>
        <v/>
      </c>
      <c r="W1782" s="25" t="str">
        <f aca="false">IF(C1782&lt;&gt;"",($M1782*1) + ($N1782*2) + ($O1782*3) + (IF(U1782 = 1, 10, 0)) + (IF(V1782 = 1, 20, 0)),"")</f>
        <v/>
      </c>
      <c r="X1782" s="27" t="str">
        <f aca="true">IF(C1782&lt;&gt;"",IF(INDIRECT($AH$6&amp;"B"&amp;($C$1*$A1782+16))= 1,1,0),"")</f>
        <v/>
      </c>
      <c r="Y1782" s="27" t="str">
        <f aca="true">IF(D1782&lt;&gt;"",IF(INDIRECT($AH$6&amp;"B"&amp;($C$1*$A1782+17))= 1,1,0),"")</f>
        <v/>
      </c>
      <c r="Z1782" s="27" t="str">
        <f aca="true">IF(E1782&lt;&gt;"",IF(INDIRECT($AH$6&amp;"B"&amp;($C$1*$A1782+18))= 1,1,0),"")</f>
        <v/>
      </c>
      <c r="AA1782" s="27" t="str">
        <f aca="true">IF(F1782&lt;&gt;"",IF(INDIRECT($AH$6&amp;"B"&amp;($C$1*$A1782+19))= 1,1,0),"")</f>
        <v/>
      </c>
      <c r="AB1782" s="27" t="str">
        <f aca="false">IF(C1782&lt;&gt;"",IF(X1782 = 1, 5, 0) + IF(Z1782 = 1, 25, 0) + IF(AA1782 = 1, 15, 0),"")</f>
        <v/>
      </c>
      <c r="AC1782" s="57" t="str">
        <f aca="false">IF(C1782&lt;&gt;"",L1782+W1782+AB1782,"")</f>
        <v/>
      </c>
    </row>
    <row r="1783" customFormat="false" ht="12.8" hidden="false" customHeight="false" outlineLevel="0" collapsed="false">
      <c r="A1783" s="11" t="n">
        <f aca="false">A1782+1</f>
        <v>280</v>
      </c>
      <c r="B1783" s="38" t="str">
        <f aca="true">IF(INDIRECT($AH$6&amp;"B"&amp;($C$1*$A1783+2))=0, "",INDIRECT($AH$6&amp;"B"&amp;($C$1*$A1783+2)))</f>
        <v/>
      </c>
      <c r="C1783" s="19" t="str">
        <f aca="true">IF(INDIRECT($AH$6&amp;"B"&amp;($C$1*$A1783+3)) = 0, "", INDIRECT($AH$6&amp;"B"&amp;($C$1*$A1783+3)))</f>
        <v/>
      </c>
      <c r="D1783" s="19" t="str">
        <f aca="true">IF(INDIRECT($AH$6&amp;"B"&amp;($C$1*$A1783+4)) = 0, "", INDIRECT($AH$6&amp;"B"&amp;($C$1*$A1783+4)))</f>
        <v/>
      </c>
      <c r="E1783" s="19" t="str">
        <f aca="true">IF(INDIRECT($AH$6&amp;"B"&amp;($C$1*$A1783+7)) = 0, "", INDIRECT($AH$6&amp;"B"&amp;($C$1*$A1783+7)))</f>
        <v/>
      </c>
      <c r="F1783" s="20" t="str">
        <f aca="true">IF(C1783 &lt;&gt; "",IF(INDIRECT($AH$6&amp;"B"&amp;($C$1*$A1783+8)) = 0, 0, 1), "")</f>
        <v/>
      </c>
      <c r="G1783" s="20" t="n">
        <f aca="true">INDIRECT($AH$6&amp;"B"&amp;($C$1*$A1783+9))</f>
        <v>0</v>
      </c>
      <c r="H1783" s="20" t="n">
        <f aca="true">INDIRECT($AH$6&amp;"B"&amp;($C$1*$A1783+10))</f>
        <v>0</v>
      </c>
      <c r="I1783" s="20" t="n">
        <f aca="true">INDIRECT($AH$6&amp;"B"&amp;($C$1*$A1783+11))</f>
        <v>0</v>
      </c>
      <c r="J1783" s="20" t="n">
        <f aca="true">INDIRECT($AH$6&amp;"B"&amp;($C$1*$A1783+12))</f>
        <v>0</v>
      </c>
      <c r="K1783" s="21" t="str">
        <f aca="false">IF(C1783&lt;&gt;"",IFERROR((G1783+H1783+I1783)/(G1783+H1783+I1783+J1783),0), "")</f>
        <v/>
      </c>
      <c r="L1783" s="20" t="str">
        <f aca="false">IF(C1783&lt;&gt;"",(G1783* 2) +(H1783* 4) + (I1783* 6) + IF(F1783 = 1, 5, 0), "")</f>
        <v/>
      </c>
      <c r="M1783" s="25" t="str">
        <f aca="true">IF(C1783&lt;&gt;"",SUM(INDIRECT($AH$6&amp;"C"&amp;($C$1*$A1783+9)):INDIRECT($AH$6&amp;"V"&amp;($C$1*$A1783+9))), "")</f>
        <v/>
      </c>
      <c r="N1783" s="25" t="str">
        <f aca="true">IF(C1783&lt;&gt;"",SUM(INDIRECT($AH$6&amp;"C"&amp;($C$1*$A1783+10)):INDIRECT($AH$6&amp;"V"&amp;($C$1*$A1783+10))), "")</f>
        <v/>
      </c>
      <c r="O1783" s="25" t="str">
        <f aca="true">IF(C1783&lt;&gt;"",SUM(INDIRECT($AH$6&amp;"C"&amp;($C$1*$A1783+11)):INDIRECT($AH$6&amp;"V"&amp;($C$1*$A1783+11))),"")</f>
        <v/>
      </c>
      <c r="P1783" s="25" t="str">
        <f aca="true">IF(C1783&lt;&gt;"",SUM(INDIRECT($AH$6&amp;"C"&amp;($C$1*$A1783+12)):INDIRECT($AH$6&amp;"V"&amp;($C$1*$A1783+12))),"")</f>
        <v/>
      </c>
      <c r="Q1783" s="24" t="str">
        <f aca="false">IF(C1783&lt;&gt;"",IFERROR((M1783+N1783+O1783)/(M1783+N1783+O1783+P1783),0), "")</f>
        <v/>
      </c>
      <c r="R1783" s="25" t="str">
        <f aca="true">IF(C1783&lt;&gt;"",SUM(INDIRECT($AH$6&amp;"C"&amp;($C$1*$A1783+13)):INDIRECT($AH$6&amp;"V"&amp;($C$1*$A1783+13))), "")</f>
        <v/>
      </c>
      <c r="S1783" s="25" t="str">
        <f aca="false">IF(C1783&lt;&gt;"",IFERROR((M1783+N1783+O1783+P1783)/R1783, 0),"")</f>
        <v/>
      </c>
      <c r="T1783" s="25" t="str">
        <f aca="false">IF(C1783&lt;&gt;"",IFERROR((M1783+N1783+O1783)/R1783,0),"")</f>
        <v/>
      </c>
      <c r="U1783" s="25" t="str">
        <f aca="true">IF(C1783&lt;&gt;"",IF(INDIRECT($AH$6&amp;"B"&amp;($C$1*$A1783+14))= 1,1,0),"")</f>
        <v/>
      </c>
      <c r="V1783" s="25" t="str">
        <f aca="true">IF(C1783&lt;&gt;"",IF(INDIRECT($AH$6&amp;"B"&amp;($C$1*$A1783+15))= 1,1,0),"")</f>
        <v/>
      </c>
      <c r="W1783" s="25" t="str">
        <f aca="false">IF(C1783&lt;&gt;"",($M1783*1) + ($N1783*2) + ($O1783*3) + (IF(U1783 = 1, 10, 0)) + (IF(V1783 = 1, 20, 0)),"")</f>
        <v/>
      </c>
      <c r="X1783" s="27" t="str">
        <f aca="true">IF(C1783&lt;&gt;"",IF(INDIRECT($AH$6&amp;"B"&amp;($C$1*$A1783+16))= 1,1,0),"")</f>
        <v/>
      </c>
      <c r="Y1783" s="27" t="str">
        <f aca="true">IF(D1783&lt;&gt;"",IF(INDIRECT($AH$6&amp;"B"&amp;($C$1*$A1783+17))= 1,1,0),"")</f>
        <v/>
      </c>
      <c r="Z1783" s="27" t="str">
        <f aca="true">IF(E1783&lt;&gt;"",IF(INDIRECT($AH$6&amp;"B"&amp;($C$1*$A1783+18))= 1,1,0),"")</f>
        <v/>
      </c>
      <c r="AA1783" s="27" t="str">
        <f aca="true">IF(F1783&lt;&gt;"",IF(INDIRECT($AH$6&amp;"B"&amp;($C$1*$A1783+19))= 1,1,0),"")</f>
        <v/>
      </c>
      <c r="AB1783" s="27" t="str">
        <f aca="false">IF(C1783&lt;&gt;"",IF(X1783 = 1, 5, 0) + IF(Z1783 = 1, 25, 0) + IF(AA1783 = 1, 15, 0),"")</f>
        <v/>
      </c>
      <c r="AC1783" s="57" t="str">
        <f aca="false">IF(C1783&lt;&gt;"",L1783+W1783+AB1783,"")</f>
        <v/>
      </c>
    </row>
    <row r="1784" customFormat="false" ht="12.8" hidden="false" customHeight="false" outlineLevel="0" collapsed="false">
      <c r="A1784" s="11" t="n">
        <f aca="false">A1783+1</f>
        <v>281</v>
      </c>
      <c r="B1784" s="38" t="str">
        <f aca="true">IF(INDIRECT($AH$6&amp;"B"&amp;($C$1*$A1784+2))=0, "",INDIRECT($AH$6&amp;"B"&amp;($C$1*$A1784+2)))</f>
        <v/>
      </c>
      <c r="C1784" s="19" t="str">
        <f aca="true">IF(INDIRECT($AH$6&amp;"B"&amp;($C$1*$A1784+3)) = 0, "", INDIRECT($AH$6&amp;"B"&amp;($C$1*$A1784+3)))</f>
        <v/>
      </c>
      <c r="D1784" s="19" t="str">
        <f aca="true">IF(INDIRECT($AH$6&amp;"B"&amp;($C$1*$A1784+4)) = 0, "", INDIRECT($AH$6&amp;"B"&amp;($C$1*$A1784+4)))</f>
        <v/>
      </c>
      <c r="E1784" s="19" t="str">
        <f aca="true">IF(INDIRECT($AH$6&amp;"B"&amp;($C$1*$A1784+7)) = 0, "", INDIRECT($AH$6&amp;"B"&amp;($C$1*$A1784+7)))</f>
        <v/>
      </c>
      <c r="F1784" s="20" t="str">
        <f aca="true">IF(C1784 &lt;&gt; "",IF(INDIRECT($AH$6&amp;"B"&amp;($C$1*$A1784+8)) = 0, 0, 1), "")</f>
        <v/>
      </c>
      <c r="G1784" s="20" t="n">
        <f aca="true">INDIRECT($AH$6&amp;"B"&amp;($C$1*$A1784+9))</f>
        <v>0</v>
      </c>
      <c r="H1784" s="20" t="n">
        <f aca="true">INDIRECT($AH$6&amp;"B"&amp;($C$1*$A1784+10))</f>
        <v>0</v>
      </c>
      <c r="I1784" s="20" t="n">
        <f aca="true">INDIRECT($AH$6&amp;"B"&amp;($C$1*$A1784+11))</f>
        <v>0</v>
      </c>
      <c r="J1784" s="20" t="n">
        <f aca="true">INDIRECT($AH$6&amp;"B"&amp;($C$1*$A1784+12))</f>
        <v>0</v>
      </c>
      <c r="K1784" s="21" t="str">
        <f aca="false">IF(C1784&lt;&gt;"",IFERROR((G1784+H1784+I1784)/(G1784+H1784+I1784+J1784),0), "")</f>
        <v/>
      </c>
      <c r="L1784" s="20" t="str">
        <f aca="false">IF(C1784&lt;&gt;"",(G1784* 2) +(H1784* 4) + (I1784* 6) + IF(F1784 = 1, 5, 0), "")</f>
        <v/>
      </c>
      <c r="M1784" s="25" t="str">
        <f aca="true">IF(C1784&lt;&gt;"",SUM(INDIRECT($AH$6&amp;"C"&amp;($C$1*$A1784+9)):INDIRECT($AH$6&amp;"V"&amp;($C$1*$A1784+9))), "")</f>
        <v/>
      </c>
      <c r="N1784" s="25" t="str">
        <f aca="true">IF(C1784&lt;&gt;"",SUM(INDIRECT($AH$6&amp;"C"&amp;($C$1*$A1784+10)):INDIRECT($AH$6&amp;"V"&amp;($C$1*$A1784+10))), "")</f>
        <v/>
      </c>
      <c r="O1784" s="25" t="str">
        <f aca="true">IF(C1784&lt;&gt;"",SUM(INDIRECT($AH$6&amp;"C"&amp;($C$1*$A1784+11)):INDIRECT($AH$6&amp;"V"&amp;($C$1*$A1784+11))),"")</f>
        <v/>
      </c>
      <c r="P1784" s="25" t="str">
        <f aca="true">IF(C1784&lt;&gt;"",SUM(INDIRECT($AH$6&amp;"C"&amp;($C$1*$A1784+12)):INDIRECT($AH$6&amp;"V"&amp;($C$1*$A1784+12))),"")</f>
        <v/>
      </c>
      <c r="Q1784" s="24" t="str">
        <f aca="false">IF(C1784&lt;&gt;"",IFERROR((M1784+N1784+O1784)/(M1784+N1784+O1784+P1784),0), "")</f>
        <v/>
      </c>
      <c r="R1784" s="25" t="str">
        <f aca="true">IF(C1784&lt;&gt;"",SUM(INDIRECT($AH$6&amp;"C"&amp;($C$1*$A1784+13)):INDIRECT($AH$6&amp;"V"&amp;($C$1*$A1784+13))), "")</f>
        <v/>
      </c>
      <c r="S1784" s="25" t="str">
        <f aca="false">IF(C1784&lt;&gt;"",IFERROR((M1784+N1784+O1784+P1784)/R1784, 0),"")</f>
        <v/>
      </c>
      <c r="T1784" s="25" t="str">
        <f aca="false">IF(C1784&lt;&gt;"",IFERROR((M1784+N1784+O1784)/R1784,0),"")</f>
        <v/>
      </c>
      <c r="U1784" s="25" t="str">
        <f aca="true">IF(C1784&lt;&gt;"",IF(INDIRECT($AH$6&amp;"B"&amp;($C$1*$A1784+14))= 1,1,0),"")</f>
        <v/>
      </c>
      <c r="V1784" s="25" t="str">
        <f aca="true">IF(C1784&lt;&gt;"",IF(INDIRECT($AH$6&amp;"B"&amp;($C$1*$A1784+15))= 1,1,0),"")</f>
        <v/>
      </c>
      <c r="W1784" s="25" t="str">
        <f aca="false">IF(C1784&lt;&gt;"",($M1784*1) + ($N1784*2) + ($O1784*3) + (IF(U1784 = 1, 10, 0)) + (IF(V1784 = 1, 20, 0)),"")</f>
        <v/>
      </c>
      <c r="X1784" s="27" t="str">
        <f aca="true">IF(C1784&lt;&gt;"",IF(INDIRECT($AH$6&amp;"B"&amp;($C$1*$A1784+16))= 1,1,0),"")</f>
        <v/>
      </c>
      <c r="Y1784" s="27" t="str">
        <f aca="true">IF(D1784&lt;&gt;"",IF(INDIRECT($AH$6&amp;"B"&amp;($C$1*$A1784+17))= 1,1,0),"")</f>
        <v/>
      </c>
      <c r="Z1784" s="27" t="str">
        <f aca="true">IF(E1784&lt;&gt;"",IF(INDIRECT($AH$6&amp;"B"&amp;($C$1*$A1784+18))= 1,1,0),"")</f>
        <v/>
      </c>
      <c r="AA1784" s="27" t="str">
        <f aca="true">IF(F1784&lt;&gt;"",IF(INDIRECT($AH$6&amp;"B"&amp;($C$1*$A1784+19))= 1,1,0),"")</f>
        <v/>
      </c>
      <c r="AB1784" s="27" t="str">
        <f aca="false">IF(C1784&lt;&gt;"",IF(X1784 = 1, 5, 0) + IF(Z1784 = 1, 25, 0) + IF(AA1784 = 1, 15, 0),"")</f>
        <v/>
      </c>
      <c r="AC1784" s="57" t="str">
        <f aca="false">IF(C1784&lt;&gt;"",L1784+W1784+AB1784,"")</f>
        <v/>
      </c>
    </row>
    <row r="1785" customFormat="false" ht="12.8" hidden="false" customHeight="false" outlineLevel="0" collapsed="false">
      <c r="A1785" s="11" t="n">
        <f aca="false">A1784+1</f>
        <v>282</v>
      </c>
      <c r="B1785" s="38" t="str">
        <f aca="true">IF(INDIRECT($AH$6&amp;"B"&amp;($C$1*$A1785+2))=0, "",INDIRECT($AH$6&amp;"B"&amp;($C$1*$A1785+2)))</f>
        <v/>
      </c>
      <c r="C1785" s="19" t="str">
        <f aca="true">IF(INDIRECT($AH$6&amp;"B"&amp;($C$1*$A1785+3)) = 0, "", INDIRECT($AH$6&amp;"B"&amp;($C$1*$A1785+3)))</f>
        <v/>
      </c>
      <c r="D1785" s="19" t="str">
        <f aca="true">IF(INDIRECT($AH$6&amp;"B"&amp;($C$1*$A1785+4)) = 0, "", INDIRECT($AH$6&amp;"B"&amp;($C$1*$A1785+4)))</f>
        <v/>
      </c>
      <c r="E1785" s="19" t="str">
        <f aca="true">IF(INDIRECT($AH$6&amp;"B"&amp;($C$1*$A1785+7)) = 0, "", INDIRECT($AH$6&amp;"B"&amp;($C$1*$A1785+7)))</f>
        <v/>
      </c>
      <c r="F1785" s="20" t="str">
        <f aca="true">IF(C1785 &lt;&gt; "",IF(INDIRECT($AH$6&amp;"B"&amp;($C$1*$A1785+8)) = 0, 0, 1), "")</f>
        <v/>
      </c>
      <c r="G1785" s="20" t="n">
        <f aca="true">INDIRECT($AH$6&amp;"B"&amp;($C$1*$A1785+9))</f>
        <v>0</v>
      </c>
      <c r="H1785" s="20" t="n">
        <f aca="true">INDIRECT($AH$6&amp;"B"&amp;($C$1*$A1785+10))</f>
        <v>0</v>
      </c>
      <c r="I1785" s="20" t="n">
        <f aca="true">INDIRECT($AH$6&amp;"B"&amp;($C$1*$A1785+11))</f>
        <v>0</v>
      </c>
      <c r="J1785" s="20" t="n">
        <f aca="true">INDIRECT($AH$6&amp;"B"&amp;($C$1*$A1785+12))</f>
        <v>0</v>
      </c>
      <c r="K1785" s="21" t="str">
        <f aca="false">IF(C1785&lt;&gt;"",IFERROR((G1785+H1785+I1785)/(G1785+H1785+I1785+J1785),0), "")</f>
        <v/>
      </c>
      <c r="L1785" s="20" t="str">
        <f aca="false">IF(C1785&lt;&gt;"",(G1785* 2) +(H1785* 4) + (I1785* 6) + IF(F1785 = 1, 5, 0), "")</f>
        <v/>
      </c>
      <c r="M1785" s="25" t="str">
        <f aca="true">IF(C1785&lt;&gt;"",SUM(INDIRECT($AH$6&amp;"C"&amp;($C$1*$A1785+9)):INDIRECT($AH$6&amp;"V"&amp;($C$1*$A1785+9))), "")</f>
        <v/>
      </c>
      <c r="N1785" s="25" t="str">
        <f aca="true">IF(C1785&lt;&gt;"",SUM(INDIRECT($AH$6&amp;"C"&amp;($C$1*$A1785+10)):INDIRECT($AH$6&amp;"V"&amp;($C$1*$A1785+10))), "")</f>
        <v/>
      </c>
      <c r="O1785" s="25" t="str">
        <f aca="true">IF(C1785&lt;&gt;"",SUM(INDIRECT($AH$6&amp;"C"&amp;($C$1*$A1785+11)):INDIRECT($AH$6&amp;"V"&amp;($C$1*$A1785+11))),"")</f>
        <v/>
      </c>
      <c r="P1785" s="25" t="str">
        <f aca="true">IF(C1785&lt;&gt;"",SUM(INDIRECT($AH$6&amp;"C"&amp;($C$1*$A1785+12)):INDIRECT($AH$6&amp;"V"&amp;($C$1*$A1785+12))),"")</f>
        <v/>
      </c>
      <c r="Q1785" s="24" t="str">
        <f aca="false">IF(C1785&lt;&gt;"",IFERROR((M1785+N1785+O1785)/(M1785+N1785+O1785+P1785),0), "")</f>
        <v/>
      </c>
      <c r="R1785" s="25" t="str">
        <f aca="true">IF(C1785&lt;&gt;"",SUM(INDIRECT($AH$6&amp;"C"&amp;($C$1*$A1785+13)):INDIRECT($AH$6&amp;"V"&amp;($C$1*$A1785+13))), "")</f>
        <v/>
      </c>
      <c r="S1785" s="25" t="str">
        <f aca="false">IF(C1785&lt;&gt;"",IFERROR((M1785+N1785+O1785+P1785)/R1785, 0),"")</f>
        <v/>
      </c>
      <c r="T1785" s="25" t="str">
        <f aca="false">IF(C1785&lt;&gt;"",IFERROR((M1785+N1785+O1785)/R1785,0),"")</f>
        <v/>
      </c>
      <c r="U1785" s="25" t="str">
        <f aca="true">IF(C1785&lt;&gt;"",IF(INDIRECT($AH$6&amp;"B"&amp;($C$1*$A1785+14))= 1,1,0),"")</f>
        <v/>
      </c>
      <c r="V1785" s="25" t="str">
        <f aca="true">IF(C1785&lt;&gt;"",IF(INDIRECT($AH$6&amp;"B"&amp;($C$1*$A1785+15))= 1,1,0),"")</f>
        <v/>
      </c>
      <c r="W1785" s="25" t="str">
        <f aca="false">IF(C1785&lt;&gt;"",($M1785*1) + ($N1785*2) + ($O1785*3) + (IF(U1785 = 1, 10, 0)) + (IF(V1785 = 1, 20, 0)),"")</f>
        <v/>
      </c>
      <c r="X1785" s="27" t="str">
        <f aca="true">IF(C1785&lt;&gt;"",IF(INDIRECT($AH$6&amp;"B"&amp;($C$1*$A1785+16))= 1,1,0),"")</f>
        <v/>
      </c>
      <c r="Y1785" s="27" t="str">
        <f aca="true">IF(D1785&lt;&gt;"",IF(INDIRECT($AH$6&amp;"B"&amp;($C$1*$A1785+17))= 1,1,0),"")</f>
        <v/>
      </c>
      <c r="Z1785" s="27" t="str">
        <f aca="true">IF(E1785&lt;&gt;"",IF(INDIRECT($AH$6&amp;"B"&amp;($C$1*$A1785+18))= 1,1,0),"")</f>
        <v/>
      </c>
      <c r="AA1785" s="27" t="str">
        <f aca="true">IF(F1785&lt;&gt;"",IF(INDIRECT($AH$6&amp;"B"&amp;($C$1*$A1785+19))= 1,1,0),"")</f>
        <v/>
      </c>
      <c r="AB1785" s="27" t="str">
        <f aca="false">IF(C1785&lt;&gt;"",IF(X1785 = 1, 5, 0) + IF(Z1785 = 1, 25, 0) + IF(AA1785 = 1, 15, 0),"")</f>
        <v/>
      </c>
      <c r="AC1785" s="57" t="str">
        <f aca="false">IF(C1785&lt;&gt;"",L1785+W1785+AB1785,"")</f>
        <v/>
      </c>
    </row>
    <row r="1786" customFormat="false" ht="12.8" hidden="false" customHeight="false" outlineLevel="0" collapsed="false">
      <c r="A1786" s="11" t="n">
        <f aca="false">A1785+1</f>
        <v>283</v>
      </c>
      <c r="B1786" s="38" t="str">
        <f aca="true">IF(INDIRECT($AH$6&amp;"B"&amp;($C$1*$A1786+2))=0, "",INDIRECT($AH$6&amp;"B"&amp;($C$1*$A1786+2)))</f>
        <v/>
      </c>
      <c r="C1786" s="19" t="str">
        <f aca="true">IF(INDIRECT($AH$6&amp;"B"&amp;($C$1*$A1786+3)) = 0, "", INDIRECT($AH$6&amp;"B"&amp;($C$1*$A1786+3)))</f>
        <v/>
      </c>
      <c r="D1786" s="19" t="str">
        <f aca="true">IF(INDIRECT($AH$6&amp;"B"&amp;($C$1*$A1786+4)) = 0, "", INDIRECT($AH$6&amp;"B"&amp;($C$1*$A1786+4)))</f>
        <v/>
      </c>
      <c r="E1786" s="19" t="str">
        <f aca="true">IF(INDIRECT($AH$6&amp;"B"&amp;($C$1*$A1786+7)) = 0, "", INDIRECT($AH$6&amp;"B"&amp;($C$1*$A1786+7)))</f>
        <v/>
      </c>
      <c r="F1786" s="20" t="str">
        <f aca="true">IF(C1786 &lt;&gt; "",IF(INDIRECT($AH$6&amp;"B"&amp;($C$1*$A1786+8)) = 0, 0, 1), "")</f>
        <v/>
      </c>
      <c r="G1786" s="20" t="n">
        <f aca="true">INDIRECT($AH$6&amp;"B"&amp;($C$1*$A1786+9))</f>
        <v>0</v>
      </c>
      <c r="H1786" s="20" t="n">
        <f aca="true">INDIRECT($AH$6&amp;"B"&amp;($C$1*$A1786+10))</f>
        <v>0</v>
      </c>
      <c r="I1786" s="20" t="n">
        <f aca="true">INDIRECT($AH$6&amp;"B"&amp;($C$1*$A1786+11))</f>
        <v>0</v>
      </c>
      <c r="J1786" s="20" t="n">
        <f aca="true">INDIRECT($AH$6&amp;"B"&amp;($C$1*$A1786+12))</f>
        <v>0</v>
      </c>
      <c r="K1786" s="21" t="str">
        <f aca="false">IF(C1786&lt;&gt;"",IFERROR((G1786+H1786+I1786)/(G1786+H1786+I1786+J1786),0), "")</f>
        <v/>
      </c>
      <c r="L1786" s="20" t="str">
        <f aca="false">IF(C1786&lt;&gt;"",(G1786* 2) +(H1786* 4) + (I1786* 6) + IF(F1786 = 1, 5, 0), "")</f>
        <v/>
      </c>
      <c r="M1786" s="25" t="str">
        <f aca="true">IF(C1786&lt;&gt;"",SUM(INDIRECT($AH$6&amp;"C"&amp;($C$1*$A1786+9)):INDIRECT($AH$6&amp;"V"&amp;($C$1*$A1786+9))), "")</f>
        <v/>
      </c>
      <c r="N1786" s="25" t="str">
        <f aca="true">IF(C1786&lt;&gt;"",SUM(INDIRECT($AH$6&amp;"C"&amp;($C$1*$A1786+10)):INDIRECT($AH$6&amp;"V"&amp;($C$1*$A1786+10))), "")</f>
        <v/>
      </c>
      <c r="O1786" s="25" t="str">
        <f aca="true">IF(C1786&lt;&gt;"",SUM(INDIRECT($AH$6&amp;"C"&amp;($C$1*$A1786+11)):INDIRECT($AH$6&amp;"V"&amp;($C$1*$A1786+11))),"")</f>
        <v/>
      </c>
      <c r="P1786" s="25" t="str">
        <f aca="true">IF(C1786&lt;&gt;"",SUM(INDIRECT($AH$6&amp;"C"&amp;($C$1*$A1786+12)):INDIRECT($AH$6&amp;"V"&amp;($C$1*$A1786+12))),"")</f>
        <v/>
      </c>
      <c r="Q1786" s="24" t="str">
        <f aca="false">IF(C1786&lt;&gt;"",IFERROR((M1786+N1786+O1786)/(M1786+N1786+O1786+P1786),0), "")</f>
        <v/>
      </c>
      <c r="R1786" s="25" t="str">
        <f aca="true">IF(C1786&lt;&gt;"",SUM(INDIRECT($AH$6&amp;"C"&amp;($C$1*$A1786+13)):INDIRECT($AH$6&amp;"V"&amp;($C$1*$A1786+13))), "")</f>
        <v/>
      </c>
      <c r="S1786" s="25" t="str">
        <f aca="false">IF(C1786&lt;&gt;"",IFERROR((M1786+N1786+O1786+P1786)/R1786, 0),"")</f>
        <v/>
      </c>
      <c r="T1786" s="25" t="str">
        <f aca="false">IF(C1786&lt;&gt;"",IFERROR((M1786+N1786+O1786)/R1786,0),"")</f>
        <v/>
      </c>
      <c r="U1786" s="25" t="str">
        <f aca="true">IF(C1786&lt;&gt;"",IF(INDIRECT($AH$6&amp;"B"&amp;($C$1*$A1786+14))= 1,1,0),"")</f>
        <v/>
      </c>
      <c r="V1786" s="25" t="str">
        <f aca="true">IF(C1786&lt;&gt;"",IF(INDIRECT($AH$6&amp;"B"&amp;($C$1*$A1786+15))= 1,1,0),"")</f>
        <v/>
      </c>
      <c r="W1786" s="25" t="str">
        <f aca="false">IF(C1786&lt;&gt;"",($M1786*1) + ($N1786*2) + ($O1786*3) + (IF(U1786 = 1, 10, 0)) + (IF(V1786 = 1, 20, 0)),"")</f>
        <v/>
      </c>
      <c r="X1786" s="27" t="str">
        <f aca="true">IF(C1786&lt;&gt;"",IF(INDIRECT($AH$6&amp;"B"&amp;($C$1*$A1786+16))= 1,1,0),"")</f>
        <v/>
      </c>
      <c r="Y1786" s="27" t="str">
        <f aca="true">IF(D1786&lt;&gt;"",IF(INDIRECT($AH$6&amp;"B"&amp;($C$1*$A1786+17))= 1,1,0),"")</f>
        <v/>
      </c>
      <c r="Z1786" s="27" t="str">
        <f aca="true">IF(E1786&lt;&gt;"",IF(INDIRECT($AH$6&amp;"B"&amp;($C$1*$A1786+18))= 1,1,0),"")</f>
        <v/>
      </c>
      <c r="AA1786" s="27" t="str">
        <f aca="true">IF(F1786&lt;&gt;"",IF(INDIRECT($AH$6&amp;"B"&amp;($C$1*$A1786+19))= 1,1,0),"")</f>
        <v/>
      </c>
      <c r="AB1786" s="27" t="str">
        <f aca="false">IF(C1786&lt;&gt;"",IF(X1786 = 1, 5, 0) + IF(Z1786 = 1, 25, 0) + IF(AA1786 = 1, 15, 0),"")</f>
        <v/>
      </c>
      <c r="AC1786" s="57" t="str">
        <f aca="false">IF(C1786&lt;&gt;"",L1786+W1786+AB1786,"")</f>
        <v/>
      </c>
    </row>
    <row r="1787" customFormat="false" ht="12.8" hidden="false" customHeight="false" outlineLevel="0" collapsed="false">
      <c r="A1787" s="11" t="n">
        <f aca="false">A1786+1</f>
        <v>284</v>
      </c>
      <c r="B1787" s="38" t="str">
        <f aca="true">IF(INDIRECT($AH$6&amp;"B"&amp;($C$1*$A1787+2))=0, "",INDIRECT($AH$6&amp;"B"&amp;($C$1*$A1787+2)))</f>
        <v/>
      </c>
      <c r="C1787" s="19" t="str">
        <f aca="true">IF(INDIRECT($AH$6&amp;"B"&amp;($C$1*$A1787+3)) = 0, "", INDIRECT($AH$6&amp;"B"&amp;($C$1*$A1787+3)))</f>
        <v/>
      </c>
      <c r="D1787" s="19" t="str">
        <f aca="true">IF(INDIRECT($AH$6&amp;"B"&amp;($C$1*$A1787+4)) = 0, "", INDIRECT($AH$6&amp;"B"&amp;($C$1*$A1787+4)))</f>
        <v/>
      </c>
      <c r="E1787" s="19" t="str">
        <f aca="true">IF(INDIRECT($AH$6&amp;"B"&amp;($C$1*$A1787+7)) = 0, "", INDIRECT($AH$6&amp;"B"&amp;($C$1*$A1787+7)))</f>
        <v/>
      </c>
      <c r="F1787" s="20" t="str">
        <f aca="true">IF(C1787 &lt;&gt; "",IF(INDIRECT($AH$6&amp;"B"&amp;($C$1*$A1787+8)) = 0, 0, 1), "")</f>
        <v/>
      </c>
      <c r="G1787" s="20" t="n">
        <f aca="true">INDIRECT($AH$6&amp;"B"&amp;($C$1*$A1787+9))</f>
        <v>0</v>
      </c>
      <c r="H1787" s="20" t="n">
        <f aca="true">INDIRECT($AH$6&amp;"B"&amp;($C$1*$A1787+10))</f>
        <v>0</v>
      </c>
      <c r="I1787" s="20" t="n">
        <f aca="true">INDIRECT($AH$6&amp;"B"&amp;($C$1*$A1787+11))</f>
        <v>0</v>
      </c>
      <c r="J1787" s="20" t="n">
        <f aca="true">INDIRECT($AH$6&amp;"B"&amp;($C$1*$A1787+12))</f>
        <v>0</v>
      </c>
      <c r="K1787" s="21" t="str">
        <f aca="false">IF(C1787&lt;&gt;"",IFERROR((G1787+H1787+I1787)/(G1787+H1787+I1787+J1787),0), "")</f>
        <v/>
      </c>
      <c r="L1787" s="20" t="str">
        <f aca="false">IF(C1787&lt;&gt;"",(G1787* 2) +(H1787* 4) + (I1787* 6) + IF(F1787 = 1, 5, 0), "")</f>
        <v/>
      </c>
      <c r="M1787" s="25" t="str">
        <f aca="true">IF(C1787&lt;&gt;"",SUM(INDIRECT($AH$6&amp;"C"&amp;($C$1*$A1787+9)):INDIRECT($AH$6&amp;"V"&amp;($C$1*$A1787+9))), "")</f>
        <v/>
      </c>
      <c r="N1787" s="25" t="str">
        <f aca="true">IF(C1787&lt;&gt;"",SUM(INDIRECT($AH$6&amp;"C"&amp;($C$1*$A1787+10)):INDIRECT($AH$6&amp;"V"&amp;($C$1*$A1787+10))), "")</f>
        <v/>
      </c>
      <c r="O1787" s="25" t="str">
        <f aca="true">IF(C1787&lt;&gt;"",SUM(INDIRECT($AH$6&amp;"C"&amp;($C$1*$A1787+11)):INDIRECT($AH$6&amp;"V"&amp;($C$1*$A1787+11))),"")</f>
        <v/>
      </c>
      <c r="P1787" s="25" t="str">
        <f aca="true">IF(C1787&lt;&gt;"",SUM(INDIRECT($AH$6&amp;"C"&amp;($C$1*$A1787+12)):INDIRECT($AH$6&amp;"V"&amp;($C$1*$A1787+12))),"")</f>
        <v/>
      </c>
      <c r="Q1787" s="24" t="str">
        <f aca="false">IF(C1787&lt;&gt;"",IFERROR((M1787+N1787+O1787)/(M1787+N1787+O1787+P1787),0), "")</f>
        <v/>
      </c>
      <c r="R1787" s="25" t="str">
        <f aca="true">IF(C1787&lt;&gt;"",SUM(INDIRECT($AH$6&amp;"C"&amp;($C$1*$A1787+13)):INDIRECT($AH$6&amp;"V"&amp;($C$1*$A1787+13))), "")</f>
        <v/>
      </c>
      <c r="S1787" s="25" t="str">
        <f aca="false">IF(C1787&lt;&gt;"",IFERROR((M1787+N1787+O1787+P1787)/R1787, 0),"")</f>
        <v/>
      </c>
      <c r="T1787" s="25" t="str">
        <f aca="false">IF(C1787&lt;&gt;"",IFERROR((M1787+N1787+O1787)/R1787,0),"")</f>
        <v/>
      </c>
      <c r="U1787" s="25" t="str">
        <f aca="true">IF(C1787&lt;&gt;"",IF(INDIRECT($AH$6&amp;"B"&amp;($C$1*$A1787+14))= 1,1,0),"")</f>
        <v/>
      </c>
      <c r="V1787" s="25" t="str">
        <f aca="true">IF(C1787&lt;&gt;"",IF(INDIRECT($AH$6&amp;"B"&amp;($C$1*$A1787+15))= 1,1,0),"")</f>
        <v/>
      </c>
      <c r="W1787" s="25" t="str">
        <f aca="false">IF(C1787&lt;&gt;"",($M1787*1) + ($N1787*2) + ($O1787*3) + (IF(U1787 = 1, 10, 0)) + (IF(V1787 = 1, 20, 0)),"")</f>
        <v/>
      </c>
      <c r="X1787" s="27" t="str">
        <f aca="true">IF(C1787&lt;&gt;"",IF(INDIRECT($AH$6&amp;"B"&amp;($C$1*$A1787+16))= 1,1,0),"")</f>
        <v/>
      </c>
      <c r="Y1787" s="27" t="str">
        <f aca="true">IF(D1787&lt;&gt;"",IF(INDIRECT($AH$6&amp;"B"&amp;($C$1*$A1787+17))= 1,1,0),"")</f>
        <v/>
      </c>
      <c r="Z1787" s="27" t="str">
        <f aca="true">IF(E1787&lt;&gt;"",IF(INDIRECT($AH$6&amp;"B"&amp;($C$1*$A1787+18))= 1,1,0),"")</f>
        <v/>
      </c>
      <c r="AA1787" s="27" t="str">
        <f aca="true">IF(F1787&lt;&gt;"",IF(INDIRECT($AH$6&amp;"B"&amp;($C$1*$A1787+19))= 1,1,0),"")</f>
        <v/>
      </c>
      <c r="AB1787" s="27" t="str">
        <f aca="false">IF(C1787&lt;&gt;"",IF(X1787 = 1, 5, 0) + IF(Z1787 = 1, 25, 0) + IF(AA1787 = 1, 15, 0),"")</f>
        <v/>
      </c>
      <c r="AC1787" s="57" t="str">
        <f aca="false">IF(C1787&lt;&gt;"",L1787+W1787+AB1787,"")</f>
        <v/>
      </c>
    </row>
    <row r="1788" customFormat="false" ht="12.8" hidden="false" customHeight="false" outlineLevel="0" collapsed="false">
      <c r="A1788" s="11" t="n">
        <f aca="false">A1787+1</f>
        <v>285</v>
      </c>
      <c r="B1788" s="38" t="str">
        <f aca="true">IF(INDIRECT($AH$6&amp;"B"&amp;($C$1*$A1788+2))=0, "",INDIRECT($AH$6&amp;"B"&amp;($C$1*$A1788+2)))</f>
        <v/>
      </c>
      <c r="C1788" s="19" t="str">
        <f aca="true">IF(INDIRECT($AH$6&amp;"B"&amp;($C$1*$A1788+3)) = 0, "", INDIRECT($AH$6&amp;"B"&amp;($C$1*$A1788+3)))</f>
        <v/>
      </c>
      <c r="D1788" s="19" t="str">
        <f aca="true">IF(INDIRECT($AH$6&amp;"B"&amp;($C$1*$A1788+4)) = 0, "", INDIRECT($AH$6&amp;"B"&amp;($C$1*$A1788+4)))</f>
        <v/>
      </c>
      <c r="E1788" s="19" t="str">
        <f aca="true">IF(INDIRECT($AH$6&amp;"B"&amp;($C$1*$A1788+7)) = 0, "", INDIRECT($AH$6&amp;"B"&amp;($C$1*$A1788+7)))</f>
        <v/>
      </c>
      <c r="F1788" s="20" t="str">
        <f aca="true">IF(C1788 &lt;&gt; "",IF(INDIRECT($AH$6&amp;"B"&amp;($C$1*$A1788+8)) = 0, 0, 1), "")</f>
        <v/>
      </c>
      <c r="G1788" s="20" t="n">
        <f aca="true">INDIRECT($AH$6&amp;"B"&amp;($C$1*$A1788+9))</f>
        <v>0</v>
      </c>
      <c r="H1788" s="20" t="n">
        <f aca="true">INDIRECT($AH$6&amp;"B"&amp;($C$1*$A1788+10))</f>
        <v>0</v>
      </c>
      <c r="I1788" s="20" t="n">
        <f aca="true">INDIRECT($AH$6&amp;"B"&amp;($C$1*$A1788+11))</f>
        <v>0</v>
      </c>
      <c r="J1788" s="20" t="n">
        <f aca="true">INDIRECT($AH$6&amp;"B"&amp;($C$1*$A1788+12))</f>
        <v>0</v>
      </c>
      <c r="K1788" s="21" t="str">
        <f aca="false">IF(C1788&lt;&gt;"",IFERROR((G1788+H1788+I1788)/(G1788+H1788+I1788+J1788),0), "")</f>
        <v/>
      </c>
      <c r="L1788" s="20" t="str">
        <f aca="false">IF(C1788&lt;&gt;"",(G1788* 2) +(H1788* 4) + (I1788* 6) + IF(F1788 = 1, 5, 0), "")</f>
        <v/>
      </c>
      <c r="M1788" s="25" t="str">
        <f aca="true">IF(C1788&lt;&gt;"",SUM(INDIRECT($AH$6&amp;"C"&amp;($C$1*$A1788+9)):INDIRECT($AH$6&amp;"V"&amp;($C$1*$A1788+9))), "")</f>
        <v/>
      </c>
      <c r="N1788" s="25" t="str">
        <f aca="true">IF(C1788&lt;&gt;"",SUM(INDIRECT($AH$6&amp;"C"&amp;($C$1*$A1788+10)):INDIRECT($AH$6&amp;"V"&amp;($C$1*$A1788+10))), "")</f>
        <v/>
      </c>
      <c r="O1788" s="25" t="str">
        <f aca="true">IF(C1788&lt;&gt;"",SUM(INDIRECT($AH$6&amp;"C"&amp;($C$1*$A1788+11)):INDIRECT($AH$6&amp;"V"&amp;($C$1*$A1788+11))),"")</f>
        <v/>
      </c>
      <c r="P1788" s="25" t="str">
        <f aca="true">IF(C1788&lt;&gt;"",SUM(INDIRECT($AH$6&amp;"C"&amp;($C$1*$A1788+12)):INDIRECT($AH$6&amp;"V"&amp;($C$1*$A1788+12))),"")</f>
        <v/>
      </c>
      <c r="Q1788" s="24" t="str">
        <f aca="false">IF(C1788&lt;&gt;"",IFERROR((M1788+N1788+O1788)/(M1788+N1788+O1788+P1788),0), "")</f>
        <v/>
      </c>
      <c r="R1788" s="25" t="str">
        <f aca="true">IF(C1788&lt;&gt;"",SUM(INDIRECT($AH$6&amp;"C"&amp;($C$1*$A1788+13)):INDIRECT($AH$6&amp;"V"&amp;($C$1*$A1788+13))), "")</f>
        <v/>
      </c>
      <c r="S1788" s="25" t="str">
        <f aca="false">IF(C1788&lt;&gt;"",IFERROR((M1788+N1788+O1788+P1788)/R1788, 0),"")</f>
        <v/>
      </c>
      <c r="T1788" s="25" t="str">
        <f aca="false">IF(C1788&lt;&gt;"",IFERROR((M1788+N1788+O1788)/R1788,0),"")</f>
        <v/>
      </c>
      <c r="U1788" s="25" t="str">
        <f aca="true">IF(C1788&lt;&gt;"",IF(INDIRECT($AH$6&amp;"B"&amp;($C$1*$A1788+14))= 1,1,0),"")</f>
        <v/>
      </c>
      <c r="V1788" s="25" t="str">
        <f aca="true">IF(C1788&lt;&gt;"",IF(INDIRECT($AH$6&amp;"B"&amp;($C$1*$A1788+15))= 1,1,0),"")</f>
        <v/>
      </c>
      <c r="W1788" s="25" t="str">
        <f aca="false">IF(C1788&lt;&gt;"",($M1788*1) + ($N1788*2) + ($O1788*3) + (IF(U1788 = 1, 10, 0)) + (IF(V1788 = 1, 20, 0)),"")</f>
        <v/>
      </c>
      <c r="X1788" s="27" t="str">
        <f aca="true">IF(C1788&lt;&gt;"",IF(INDIRECT($AH$6&amp;"B"&amp;($C$1*$A1788+16))= 1,1,0),"")</f>
        <v/>
      </c>
      <c r="Y1788" s="27" t="str">
        <f aca="true">IF(D1788&lt;&gt;"",IF(INDIRECT($AH$6&amp;"B"&amp;($C$1*$A1788+17))= 1,1,0),"")</f>
        <v/>
      </c>
      <c r="Z1788" s="27" t="str">
        <f aca="true">IF(E1788&lt;&gt;"",IF(INDIRECT($AH$6&amp;"B"&amp;($C$1*$A1788+18))= 1,1,0),"")</f>
        <v/>
      </c>
      <c r="AA1788" s="27" t="str">
        <f aca="true">IF(F1788&lt;&gt;"",IF(INDIRECT($AH$6&amp;"B"&amp;($C$1*$A1788+19))= 1,1,0),"")</f>
        <v/>
      </c>
      <c r="AB1788" s="27" t="str">
        <f aca="false">IF(C1788&lt;&gt;"",IF(X1788 = 1, 5, 0) + IF(Z1788 = 1, 25, 0) + IF(AA1788 = 1, 15, 0),"")</f>
        <v/>
      </c>
      <c r="AC1788" s="57" t="str">
        <f aca="false">IF(C1788&lt;&gt;"",L1788+W1788+AB1788,"")</f>
        <v/>
      </c>
    </row>
    <row r="1789" customFormat="false" ht="12.8" hidden="false" customHeight="false" outlineLevel="0" collapsed="false">
      <c r="A1789" s="11" t="n">
        <f aca="false">A1788+1</f>
        <v>286</v>
      </c>
      <c r="B1789" s="38" t="str">
        <f aca="true">IF(INDIRECT($AH$6&amp;"B"&amp;($C$1*$A1789+2))=0, "",INDIRECT($AH$6&amp;"B"&amp;($C$1*$A1789+2)))</f>
        <v/>
      </c>
      <c r="C1789" s="19" t="str">
        <f aca="true">IF(INDIRECT($AH$6&amp;"B"&amp;($C$1*$A1789+3)) = 0, "", INDIRECT($AH$6&amp;"B"&amp;($C$1*$A1789+3)))</f>
        <v/>
      </c>
      <c r="D1789" s="19" t="str">
        <f aca="true">IF(INDIRECT($AH$6&amp;"B"&amp;($C$1*$A1789+4)) = 0, "", INDIRECT($AH$6&amp;"B"&amp;($C$1*$A1789+4)))</f>
        <v/>
      </c>
      <c r="E1789" s="19" t="str">
        <f aca="true">IF(INDIRECT($AH$6&amp;"B"&amp;($C$1*$A1789+7)) = 0, "", INDIRECT($AH$6&amp;"B"&amp;($C$1*$A1789+7)))</f>
        <v/>
      </c>
      <c r="F1789" s="20" t="str">
        <f aca="true">IF(C1789 &lt;&gt; "",IF(INDIRECT($AH$6&amp;"B"&amp;($C$1*$A1789+8)) = 0, 0, 1), "")</f>
        <v/>
      </c>
      <c r="G1789" s="20" t="n">
        <f aca="true">INDIRECT($AH$6&amp;"B"&amp;($C$1*$A1789+9))</f>
        <v>0</v>
      </c>
      <c r="H1789" s="20" t="n">
        <f aca="true">INDIRECT($AH$6&amp;"B"&amp;($C$1*$A1789+10))</f>
        <v>0</v>
      </c>
      <c r="I1789" s="20" t="n">
        <f aca="true">INDIRECT($AH$6&amp;"B"&amp;($C$1*$A1789+11))</f>
        <v>0</v>
      </c>
      <c r="J1789" s="20" t="n">
        <f aca="true">INDIRECT($AH$6&amp;"B"&amp;($C$1*$A1789+12))</f>
        <v>0</v>
      </c>
      <c r="K1789" s="21" t="str">
        <f aca="false">IF(C1789&lt;&gt;"",IFERROR((G1789+H1789+I1789)/(G1789+H1789+I1789+J1789),0), "")</f>
        <v/>
      </c>
      <c r="L1789" s="20" t="str">
        <f aca="false">IF(C1789&lt;&gt;"",(G1789* 2) +(H1789* 4) + (I1789* 6) + IF(F1789 = 1, 5, 0), "")</f>
        <v/>
      </c>
      <c r="M1789" s="25" t="str">
        <f aca="true">IF(C1789&lt;&gt;"",SUM(INDIRECT($AH$6&amp;"C"&amp;($C$1*$A1789+9)):INDIRECT($AH$6&amp;"V"&amp;($C$1*$A1789+9))), "")</f>
        <v/>
      </c>
      <c r="N1789" s="25" t="str">
        <f aca="true">IF(C1789&lt;&gt;"",SUM(INDIRECT($AH$6&amp;"C"&amp;($C$1*$A1789+10)):INDIRECT($AH$6&amp;"V"&amp;($C$1*$A1789+10))), "")</f>
        <v/>
      </c>
      <c r="O1789" s="25" t="str">
        <f aca="true">IF(C1789&lt;&gt;"",SUM(INDIRECT($AH$6&amp;"C"&amp;($C$1*$A1789+11)):INDIRECT($AH$6&amp;"V"&amp;($C$1*$A1789+11))),"")</f>
        <v/>
      </c>
      <c r="P1789" s="25" t="str">
        <f aca="true">IF(C1789&lt;&gt;"",SUM(INDIRECT($AH$6&amp;"C"&amp;($C$1*$A1789+12)):INDIRECT($AH$6&amp;"V"&amp;($C$1*$A1789+12))),"")</f>
        <v/>
      </c>
      <c r="Q1789" s="24" t="str">
        <f aca="false">IF(C1789&lt;&gt;"",IFERROR((M1789+N1789+O1789)/(M1789+N1789+O1789+P1789),0), "")</f>
        <v/>
      </c>
      <c r="R1789" s="25" t="str">
        <f aca="true">IF(C1789&lt;&gt;"",SUM(INDIRECT($AH$6&amp;"C"&amp;($C$1*$A1789+13)):INDIRECT($AH$6&amp;"V"&amp;($C$1*$A1789+13))), "")</f>
        <v/>
      </c>
      <c r="S1789" s="25" t="str">
        <f aca="false">IF(C1789&lt;&gt;"",IFERROR((M1789+N1789+O1789+P1789)/R1789, 0),"")</f>
        <v/>
      </c>
      <c r="T1789" s="25" t="str">
        <f aca="false">IF(C1789&lt;&gt;"",IFERROR((M1789+N1789+O1789)/R1789,0),"")</f>
        <v/>
      </c>
      <c r="U1789" s="25" t="str">
        <f aca="true">IF(C1789&lt;&gt;"",IF(INDIRECT($AH$6&amp;"B"&amp;($C$1*$A1789+14))= 1,1,0),"")</f>
        <v/>
      </c>
      <c r="V1789" s="25" t="str">
        <f aca="true">IF(C1789&lt;&gt;"",IF(INDIRECT($AH$6&amp;"B"&amp;($C$1*$A1789+15))= 1,1,0),"")</f>
        <v/>
      </c>
      <c r="W1789" s="25" t="str">
        <f aca="false">IF(C1789&lt;&gt;"",($M1789*1) + ($N1789*2) + ($O1789*3) + (IF(U1789 = 1, 10, 0)) + (IF(V1789 = 1, 20, 0)),"")</f>
        <v/>
      </c>
      <c r="X1789" s="27" t="str">
        <f aca="true">IF(C1789&lt;&gt;"",IF(INDIRECT($AH$6&amp;"B"&amp;($C$1*$A1789+16))= 1,1,0),"")</f>
        <v/>
      </c>
      <c r="Y1789" s="27" t="str">
        <f aca="true">IF(D1789&lt;&gt;"",IF(INDIRECT($AH$6&amp;"B"&amp;($C$1*$A1789+17))= 1,1,0),"")</f>
        <v/>
      </c>
      <c r="Z1789" s="27" t="str">
        <f aca="true">IF(E1789&lt;&gt;"",IF(INDIRECT($AH$6&amp;"B"&amp;($C$1*$A1789+18))= 1,1,0),"")</f>
        <v/>
      </c>
      <c r="AA1789" s="27" t="str">
        <f aca="true">IF(F1789&lt;&gt;"",IF(INDIRECT($AH$6&amp;"B"&amp;($C$1*$A1789+19))= 1,1,0),"")</f>
        <v/>
      </c>
      <c r="AB1789" s="27" t="str">
        <f aca="false">IF(C1789&lt;&gt;"",IF(X1789 = 1, 5, 0) + IF(Z1789 = 1, 25, 0) + IF(AA1789 = 1, 15, 0),"")</f>
        <v/>
      </c>
      <c r="AC1789" s="57" t="str">
        <f aca="false">IF(C1789&lt;&gt;"",L1789+W1789+AB1789,"")</f>
        <v/>
      </c>
    </row>
    <row r="1790" customFormat="false" ht="12.8" hidden="false" customHeight="false" outlineLevel="0" collapsed="false">
      <c r="A1790" s="11" t="n">
        <f aca="false">A1789+1</f>
        <v>287</v>
      </c>
      <c r="B1790" s="38" t="str">
        <f aca="true">IF(INDIRECT($AH$6&amp;"B"&amp;($C$1*$A1790+2))=0, "",INDIRECT($AH$6&amp;"B"&amp;($C$1*$A1790+2)))</f>
        <v/>
      </c>
      <c r="C1790" s="19" t="str">
        <f aca="true">IF(INDIRECT($AH$6&amp;"B"&amp;($C$1*$A1790+3)) = 0, "", INDIRECT($AH$6&amp;"B"&amp;($C$1*$A1790+3)))</f>
        <v/>
      </c>
      <c r="D1790" s="19" t="str">
        <f aca="true">IF(INDIRECT($AH$6&amp;"B"&amp;($C$1*$A1790+4)) = 0, "", INDIRECT($AH$6&amp;"B"&amp;($C$1*$A1790+4)))</f>
        <v/>
      </c>
      <c r="E1790" s="19" t="str">
        <f aca="true">IF(INDIRECT($AH$6&amp;"B"&amp;($C$1*$A1790+7)) = 0, "", INDIRECT($AH$6&amp;"B"&amp;($C$1*$A1790+7)))</f>
        <v/>
      </c>
      <c r="F1790" s="20" t="str">
        <f aca="true">IF(C1790 &lt;&gt; "",IF(INDIRECT($AH$6&amp;"B"&amp;($C$1*$A1790+8)) = 0, 0, 1), "")</f>
        <v/>
      </c>
      <c r="G1790" s="20" t="n">
        <f aca="true">INDIRECT($AH$6&amp;"B"&amp;($C$1*$A1790+9))</f>
        <v>0</v>
      </c>
      <c r="H1790" s="20" t="n">
        <f aca="true">INDIRECT($AH$6&amp;"B"&amp;($C$1*$A1790+10))</f>
        <v>0</v>
      </c>
      <c r="I1790" s="20" t="n">
        <f aca="true">INDIRECT($AH$6&amp;"B"&amp;($C$1*$A1790+11))</f>
        <v>0</v>
      </c>
      <c r="J1790" s="20" t="n">
        <f aca="true">INDIRECT($AH$6&amp;"B"&amp;($C$1*$A1790+12))</f>
        <v>0</v>
      </c>
      <c r="K1790" s="21" t="str">
        <f aca="false">IF(C1790&lt;&gt;"",IFERROR((G1790+H1790+I1790)/(G1790+H1790+I1790+J1790),0), "")</f>
        <v/>
      </c>
      <c r="L1790" s="20" t="str">
        <f aca="false">IF(C1790&lt;&gt;"",(G1790* 2) +(H1790* 4) + (I1790* 6) + IF(F1790 = 1, 5, 0), "")</f>
        <v/>
      </c>
      <c r="M1790" s="25" t="str">
        <f aca="true">IF(C1790&lt;&gt;"",SUM(INDIRECT($AH$6&amp;"C"&amp;($C$1*$A1790+9)):INDIRECT($AH$6&amp;"V"&amp;($C$1*$A1790+9))), "")</f>
        <v/>
      </c>
      <c r="N1790" s="25" t="str">
        <f aca="true">IF(C1790&lt;&gt;"",SUM(INDIRECT($AH$6&amp;"C"&amp;($C$1*$A1790+10)):INDIRECT($AH$6&amp;"V"&amp;($C$1*$A1790+10))), "")</f>
        <v/>
      </c>
      <c r="O1790" s="25" t="str">
        <f aca="true">IF(C1790&lt;&gt;"",SUM(INDIRECT($AH$6&amp;"C"&amp;($C$1*$A1790+11)):INDIRECT($AH$6&amp;"V"&amp;($C$1*$A1790+11))),"")</f>
        <v/>
      </c>
      <c r="P1790" s="25" t="str">
        <f aca="true">IF(C1790&lt;&gt;"",SUM(INDIRECT($AH$6&amp;"C"&amp;($C$1*$A1790+12)):INDIRECT($AH$6&amp;"V"&amp;($C$1*$A1790+12))),"")</f>
        <v/>
      </c>
      <c r="Q1790" s="24" t="str">
        <f aca="false">IF(C1790&lt;&gt;"",IFERROR((M1790+N1790+O1790)/(M1790+N1790+O1790+P1790),0), "")</f>
        <v/>
      </c>
      <c r="R1790" s="25" t="str">
        <f aca="true">IF(C1790&lt;&gt;"",SUM(INDIRECT($AH$6&amp;"C"&amp;($C$1*$A1790+13)):INDIRECT($AH$6&amp;"V"&amp;($C$1*$A1790+13))), "")</f>
        <v/>
      </c>
      <c r="S1790" s="25" t="str">
        <f aca="false">IF(C1790&lt;&gt;"",IFERROR((M1790+N1790+O1790+P1790)/R1790, 0),"")</f>
        <v/>
      </c>
      <c r="T1790" s="25" t="str">
        <f aca="false">IF(C1790&lt;&gt;"",IFERROR((M1790+N1790+O1790)/R1790,0),"")</f>
        <v/>
      </c>
      <c r="U1790" s="25" t="str">
        <f aca="true">IF(C1790&lt;&gt;"",IF(INDIRECT($AH$6&amp;"B"&amp;($C$1*$A1790+14))= 1,1,0),"")</f>
        <v/>
      </c>
      <c r="V1790" s="25" t="str">
        <f aca="true">IF(C1790&lt;&gt;"",IF(INDIRECT($AH$6&amp;"B"&amp;($C$1*$A1790+15))= 1,1,0),"")</f>
        <v/>
      </c>
      <c r="W1790" s="25" t="str">
        <f aca="false">IF(C1790&lt;&gt;"",($M1790*1) + ($N1790*2) + ($O1790*3) + (IF(U1790 = 1, 10, 0)) + (IF(V1790 = 1, 20, 0)),"")</f>
        <v/>
      </c>
      <c r="X1790" s="27" t="str">
        <f aca="true">IF(C1790&lt;&gt;"",IF(INDIRECT($AH$6&amp;"B"&amp;($C$1*$A1790+16))= 1,1,0),"")</f>
        <v/>
      </c>
      <c r="Y1790" s="27" t="str">
        <f aca="true">IF(D1790&lt;&gt;"",IF(INDIRECT($AH$6&amp;"B"&amp;($C$1*$A1790+17))= 1,1,0),"")</f>
        <v/>
      </c>
      <c r="Z1790" s="27" t="str">
        <f aca="true">IF(E1790&lt;&gt;"",IF(INDIRECT($AH$6&amp;"B"&amp;($C$1*$A1790+18))= 1,1,0),"")</f>
        <v/>
      </c>
      <c r="AA1790" s="27" t="str">
        <f aca="true">IF(F1790&lt;&gt;"",IF(INDIRECT($AH$6&amp;"B"&amp;($C$1*$A1790+19))= 1,1,0),"")</f>
        <v/>
      </c>
      <c r="AB1790" s="27" t="str">
        <f aca="false">IF(C1790&lt;&gt;"",IF(X1790 = 1, 5, 0) + IF(Z1790 = 1, 25, 0) + IF(AA1790 = 1, 15, 0),"")</f>
        <v/>
      </c>
      <c r="AC1790" s="57" t="str">
        <f aca="false">IF(C1790&lt;&gt;"",L1790+W1790+AB1790,"")</f>
        <v/>
      </c>
    </row>
    <row r="1791" customFormat="false" ht="12.8" hidden="false" customHeight="false" outlineLevel="0" collapsed="false">
      <c r="A1791" s="11" t="n">
        <f aca="false">A1790+1</f>
        <v>288</v>
      </c>
      <c r="B1791" s="38" t="str">
        <f aca="true">IF(INDIRECT($AH$6&amp;"B"&amp;($C$1*$A1791+2))=0, "",INDIRECT($AH$6&amp;"B"&amp;($C$1*$A1791+2)))</f>
        <v/>
      </c>
      <c r="C1791" s="19" t="str">
        <f aca="true">IF(INDIRECT($AH$6&amp;"B"&amp;($C$1*$A1791+3)) = 0, "", INDIRECT($AH$6&amp;"B"&amp;($C$1*$A1791+3)))</f>
        <v/>
      </c>
      <c r="D1791" s="19" t="str">
        <f aca="true">IF(INDIRECT($AH$6&amp;"B"&amp;($C$1*$A1791+4)) = 0, "", INDIRECT($AH$6&amp;"B"&amp;($C$1*$A1791+4)))</f>
        <v/>
      </c>
      <c r="E1791" s="19" t="str">
        <f aca="true">IF(INDIRECT($AH$6&amp;"B"&amp;($C$1*$A1791+7)) = 0, "", INDIRECT($AH$6&amp;"B"&amp;($C$1*$A1791+7)))</f>
        <v/>
      </c>
      <c r="F1791" s="20" t="str">
        <f aca="true">IF(C1791 &lt;&gt; "",IF(INDIRECT($AH$6&amp;"B"&amp;($C$1*$A1791+8)) = 0, 0, 1), "")</f>
        <v/>
      </c>
      <c r="G1791" s="20" t="n">
        <f aca="true">INDIRECT($AH$6&amp;"B"&amp;($C$1*$A1791+9))</f>
        <v>0</v>
      </c>
      <c r="H1791" s="20" t="n">
        <f aca="true">INDIRECT($AH$6&amp;"B"&amp;($C$1*$A1791+10))</f>
        <v>0</v>
      </c>
      <c r="I1791" s="20" t="n">
        <f aca="true">INDIRECT($AH$6&amp;"B"&amp;($C$1*$A1791+11))</f>
        <v>0</v>
      </c>
      <c r="J1791" s="20" t="n">
        <f aca="true">INDIRECT($AH$6&amp;"B"&amp;($C$1*$A1791+12))</f>
        <v>0</v>
      </c>
      <c r="K1791" s="21" t="str">
        <f aca="false">IF(C1791&lt;&gt;"",IFERROR((G1791+H1791+I1791)/(G1791+H1791+I1791+J1791),0), "")</f>
        <v/>
      </c>
      <c r="L1791" s="20" t="str">
        <f aca="false">IF(C1791&lt;&gt;"",(G1791* 2) +(H1791* 4) + (I1791* 6) + IF(F1791 = 1, 5, 0), "")</f>
        <v/>
      </c>
      <c r="M1791" s="25" t="str">
        <f aca="true">IF(C1791&lt;&gt;"",SUM(INDIRECT($AH$6&amp;"C"&amp;($C$1*$A1791+9)):INDIRECT($AH$6&amp;"V"&amp;($C$1*$A1791+9))), "")</f>
        <v/>
      </c>
      <c r="N1791" s="25" t="str">
        <f aca="true">IF(C1791&lt;&gt;"",SUM(INDIRECT($AH$6&amp;"C"&amp;($C$1*$A1791+10)):INDIRECT($AH$6&amp;"V"&amp;($C$1*$A1791+10))), "")</f>
        <v/>
      </c>
      <c r="O1791" s="25" t="str">
        <f aca="true">IF(C1791&lt;&gt;"",SUM(INDIRECT($AH$6&amp;"C"&amp;($C$1*$A1791+11)):INDIRECT($AH$6&amp;"V"&amp;($C$1*$A1791+11))),"")</f>
        <v/>
      </c>
      <c r="P1791" s="25" t="str">
        <f aca="true">IF(C1791&lt;&gt;"",SUM(INDIRECT($AH$6&amp;"C"&amp;($C$1*$A1791+12)):INDIRECT($AH$6&amp;"V"&amp;($C$1*$A1791+12))),"")</f>
        <v/>
      </c>
      <c r="Q1791" s="24" t="str">
        <f aca="false">IF(C1791&lt;&gt;"",IFERROR((M1791+N1791+O1791)/(M1791+N1791+O1791+P1791),0), "")</f>
        <v/>
      </c>
      <c r="R1791" s="25" t="str">
        <f aca="true">IF(C1791&lt;&gt;"",SUM(INDIRECT($AH$6&amp;"C"&amp;($C$1*$A1791+13)):INDIRECT($AH$6&amp;"V"&amp;($C$1*$A1791+13))), "")</f>
        <v/>
      </c>
      <c r="S1791" s="25" t="str">
        <f aca="false">IF(C1791&lt;&gt;"",IFERROR((M1791+N1791+O1791+P1791)/R1791, 0),"")</f>
        <v/>
      </c>
      <c r="T1791" s="25" t="str">
        <f aca="false">IF(C1791&lt;&gt;"",IFERROR((M1791+N1791+O1791)/R1791,0),"")</f>
        <v/>
      </c>
      <c r="U1791" s="25" t="str">
        <f aca="true">IF(C1791&lt;&gt;"",IF(INDIRECT($AH$6&amp;"B"&amp;($C$1*$A1791+14))= 1,1,0),"")</f>
        <v/>
      </c>
      <c r="V1791" s="25" t="str">
        <f aca="true">IF(C1791&lt;&gt;"",IF(INDIRECT($AH$6&amp;"B"&amp;($C$1*$A1791+15))= 1,1,0),"")</f>
        <v/>
      </c>
      <c r="W1791" s="25" t="str">
        <f aca="false">IF(C1791&lt;&gt;"",($M1791*1) + ($N1791*2) + ($O1791*3) + (IF(U1791 = 1, 10, 0)) + (IF(V1791 = 1, 20, 0)),"")</f>
        <v/>
      </c>
      <c r="X1791" s="27" t="str">
        <f aca="true">IF(C1791&lt;&gt;"",IF(INDIRECT($AH$6&amp;"B"&amp;($C$1*$A1791+16))= 1,1,0),"")</f>
        <v/>
      </c>
      <c r="Y1791" s="27" t="str">
        <f aca="true">IF(D1791&lt;&gt;"",IF(INDIRECT($AH$6&amp;"B"&amp;($C$1*$A1791+17))= 1,1,0),"")</f>
        <v/>
      </c>
      <c r="Z1791" s="27" t="str">
        <f aca="true">IF(E1791&lt;&gt;"",IF(INDIRECT($AH$6&amp;"B"&amp;($C$1*$A1791+18))= 1,1,0),"")</f>
        <v/>
      </c>
      <c r="AA1791" s="27" t="str">
        <f aca="true">IF(F1791&lt;&gt;"",IF(INDIRECT($AH$6&amp;"B"&amp;($C$1*$A1791+19))= 1,1,0),"")</f>
        <v/>
      </c>
      <c r="AB1791" s="27" t="str">
        <f aca="false">IF(C1791&lt;&gt;"",IF(X1791 = 1, 5, 0) + IF(Z1791 = 1, 25, 0) + IF(AA1791 = 1, 15, 0),"")</f>
        <v/>
      </c>
      <c r="AC1791" s="57" t="str">
        <f aca="false">IF(C1791&lt;&gt;"",L1791+W1791+AB1791,"")</f>
        <v/>
      </c>
    </row>
    <row r="1792" customFormat="false" ht="12.8" hidden="false" customHeight="false" outlineLevel="0" collapsed="false">
      <c r="A1792" s="11" t="n">
        <f aca="false">A1791+1</f>
        <v>289</v>
      </c>
      <c r="B1792" s="38" t="str">
        <f aca="true">IF(INDIRECT($AH$6&amp;"B"&amp;($C$1*$A1792+2))=0, "",INDIRECT($AH$6&amp;"B"&amp;($C$1*$A1792+2)))</f>
        <v/>
      </c>
      <c r="C1792" s="19" t="str">
        <f aca="true">IF(INDIRECT($AH$6&amp;"B"&amp;($C$1*$A1792+3)) = 0, "", INDIRECT($AH$6&amp;"B"&amp;($C$1*$A1792+3)))</f>
        <v/>
      </c>
      <c r="D1792" s="19" t="str">
        <f aca="true">IF(INDIRECT($AH$6&amp;"B"&amp;($C$1*$A1792+4)) = 0, "", INDIRECT($AH$6&amp;"B"&amp;($C$1*$A1792+4)))</f>
        <v/>
      </c>
      <c r="E1792" s="19" t="str">
        <f aca="true">IF(INDIRECT($AH$6&amp;"B"&amp;($C$1*$A1792+7)) = 0, "", INDIRECT($AH$6&amp;"B"&amp;($C$1*$A1792+7)))</f>
        <v/>
      </c>
      <c r="F1792" s="20" t="str">
        <f aca="true">IF(C1792 &lt;&gt; "",IF(INDIRECT($AH$6&amp;"B"&amp;($C$1*$A1792+8)) = 0, 0, 1), "")</f>
        <v/>
      </c>
      <c r="G1792" s="20" t="n">
        <f aca="true">INDIRECT($AH$6&amp;"B"&amp;($C$1*$A1792+9))</f>
        <v>0</v>
      </c>
      <c r="H1792" s="20" t="n">
        <f aca="true">INDIRECT($AH$6&amp;"B"&amp;($C$1*$A1792+10))</f>
        <v>0</v>
      </c>
      <c r="I1792" s="20" t="n">
        <f aca="true">INDIRECT($AH$6&amp;"B"&amp;($C$1*$A1792+11))</f>
        <v>0</v>
      </c>
      <c r="J1792" s="20" t="n">
        <f aca="true">INDIRECT($AH$6&amp;"B"&amp;($C$1*$A1792+12))</f>
        <v>0</v>
      </c>
      <c r="K1792" s="21" t="str">
        <f aca="false">IF(C1792&lt;&gt;"",IFERROR((G1792+H1792+I1792)/(G1792+H1792+I1792+J1792),0), "")</f>
        <v/>
      </c>
      <c r="L1792" s="20" t="str">
        <f aca="false">IF(C1792&lt;&gt;"",(G1792* 2) +(H1792* 4) + (I1792* 6) + IF(F1792 = 1, 5, 0), "")</f>
        <v/>
      </c>
      <c r="M1792" s="25" t="str">
        <f aca="true">IF(C1792&lt;&gt;"",SUM(INDIRECT($AH$6&amp;"C"&amp;($C$1*$A1792+9)):INDIRECT($AH$6&amp;"V"&amp;($C$1*$A1792+9))), "")</f>
        <v/>
      </c>
      <c r="N1792" s="25" t="str">
        <f aca="true">IF(C1792&lt;&gt;"",SUM(INDIRECT($AH$6&amp;"C"&amp;($C$1*$A1792+10)):INDIRECT($AH$6&amp;"V"&amp;($C$1*$A1792+10))), "")</f>
        <v/>
      </c>
      <c r="O1792" s="25" t="str">
        <f aca="true">IF(C1792&lt;&gt;"",SUM(INDIRECT($AH$6&amp;"C"&amp;($C$1*$A1792+11)):INDIRECT($AH$6&amp;"V"&amp;($C$1*$A1792+11))),"")</f>
        <v/>
      </c>
      <c r="P1792" s="25" t="str">
        <f aca="true">IF(C1792&lt;&gt;"",SUM(INDIRECT($AH$6&amp;"C"&amp;($C$1*$A1792+12)):INDIRECT($AH$6&amp;"V"&amp;($C$1*$A1792+12))),"")</f>
        <v/>
      </c>
      <c r="Q1792" s="24" t="str">
        <f aca="false">IF(C1792&lt;&gt;"",IFERROR((M1792+N1792+O1792)/(M1792+N1792+O1792+P1792),0), "")</f>
        <v/>
      </c>
      <c r="R1792" s="25" t="str">
        <f aca="true">IF(C1792&lt;&gt;"",SUM(INDIRECT($AH$6&amp;"C"&amp;($C$1*$A1792+13)):INDIRECT($AH$6&amp;"V"&amp;($C$1*$A1792+13))), "")</f>
        <v/>
      </c>
      <c r="S1792" s="25" t="str">
        <f aca="false">IF(C1792&lt;&gt;"",IFERROR((M1792+N1792+O1792+P1792)/R1792, 0),"")</f>
        <v/>
      </c>
      <c r="T1792" s="25" t="str">
        <f aca="false">IF(C1792&lt;&gt;"",IFERROR((M1792+N1792+O1792)/R1792,0),"")</f>
        <v/>
      </c>
      <c r="U1792" s="25" t="str">
        <f aca="true">IF(C1792&lt;&gt;"",IF(INDIRECT($AH$6&amp;"B"&amp;($C$1*$A1792+14))= 1,1,0),"")</f>
        <v/>
      </c>
      <c r="V1792" s="25" t="str">
        <f aca="true">IF(C1792&lt;&gt;"",IF(INDIRECT($AH$6&amp;"B"&amp;($C$1*$A1792+15))= 1,1,0),"")</f>
        <v/>
      </c>
      <c r="W1792" s="25" t="str">
        <f aca="false">IF(C1792&lt;&gt;"",($M1792*1) + ($N1792*2) + ($O1792*3) + (IF(U1792 = 1, 10, 0)) + (IF(V1792 = 1, 20, 0)),"")</f>
        <v/>
      </c>
      <c r="X1792" s="27" t="str">
        <f aca="true">IF(C1792&lt;&gt;"",IF(INDIRECT($AH$6&amp;"B"&amp;($C$1*$A1792+16))= 1,1,0),"")</f>
        <v/>
      </c>
      <c r="Y1792" s="27" t="str">
        <f aca="true">IF(D1792&lt;&gt;"",IF(INDIRECT($AH$6&amp;"B"&amp;($C$1*$A1792+17))= 1,1,0),"")</f>
        <v/>
      </c>
      <c r="Z1792" s="27" t="str">
        <f aca="true">IF(E1792&lt;&gt;"",IF(INDIRECT($AH$6&amp;"B"&amp;($C$1*$A1792+18))= 1,1,0),"")</f>
        <v/>
      </c>
      <c r="AA1792" s="27" t="str">
        <f aca="true">IF(F1792&lt;&gt;"",IF(INDIRECT($AH$6&amp;"B"&amp;($C$1*$A1792+19))= 1,1,0),"")</f>
        <v/>
      </c>
      <c r="AB1792" s="27" t="str">
        <f aca="false">IF(C1792&lt;&gt;"",IF(X1792 = 1, 5, 0) + IF(Z1792 = 1, 25, 0) + IF(AA1792 = 1, 15, 0),"")</f>
        <v/>
      </c>
      <c r="AC1792" s="57" t="str">
        <f aca="false">IF(C1792&lt;&gt;"",L1792+W1792+AB1792,"")</f>
        <v/>
      </c>
    </row>
    <row r="1793" customFormat="false" ht="12.8" hidden="false" customHeight="false" outlineLevel="0" collapsed="false">
      <c r="A1793" s="11" t="n">
        <f aca="false">A1792+1</f>
        <v>290</v>
      </c>
      <c r="B1793" s="38" t="str">
        <f aca="true">IF(INDIRECT($AH$6&amp;"B"&amp;($C$1*$A1793+2))=0, "",INDIRECT($AH$6&amp;"B"&amp;($C$1*$A1793+2)))</f>
        <v/>
      </c>
      <c r="C1793" s="19" t="str">
        <f aca="true">IF(INDIRECT($AH$6&amp;"B"&amp;($C$1*$A1793+3)) = 0, "", INDIRECT($AH$6&amp;"B"&amp;($C$1*$A1793+3)))</f>
        <v/>
      </c>
      <c r="D1793" s="19" t="str">
        <f aca="true">IF(INDIRECT($AH$6&amp;"B"&amp;($C$1*$A1793+4)) = 0, "", INDIRECT($AH$6&amp;"B"&amp;($C$1*$A1793+4)))</f>
        <v/>
      </c>
      <c r="E1793" s="19" t="str">
        <f aca="true">IF(INDIRECT($AH$6&amp;"B"&amp;($C$1*$A1793+7)) = 0, "", INDIRECT($AH$6&amp;"B"&amp;($C$1*$A1793+7)))</f>
        <v/>
      </c>
      <c r="F1793" s="20" t="str">
        <f aca="true">IF(C1793 &lt;&gt; "",IF(INDIRECT($AH$6&amp;"B"&amp;($C$1*$A1793+8)) = 0, 0, 1), "")</f>
        <v/>
      </c>
      <c r="G1793" s="20" t="n">
        <f aca="true">INDIRECT($AH$6&amp;"B"&amp;($C$1*$A1793+9))</f>
        <v>0</v>
      </c>
      <c r="H1793" s="20" t="n">
        <f aca="true">INDIRECT($AH$6&amp;"B"&amp;($C$1*$A1793+10))</f>
        <v>0</v>
      </c>
      <c r="I1793" s="20" t="n">
        <f aca="true">INDIRECT($AH$6&amp;"B"&amp;($C$1*$A1793+11))</f>
        <v>0</v>
      </c>
      <c r="J1793" s="20" t="n">
        <f aca="true">INDIRECT($AH$6&amp;"B"&amp;($C$1*$A1793+12))</f>
        <v>0</v>
      </c>
      <c r="K1793" s="21" t="str">
        <f aca="false">IF(C1793&lt;&gt;"",IFERROR((G1793+H1793+I1793)/(G1793+H1793+I1793+J1793),0), "")</f>
        <v/>
      </c>
      <c r="L1793" s="20" t="str">
        <f aca="false">IF(C1793&lt;&gt;"",(G1793* 2) +(H1793* 4) + (I1793* 6) + IF(F1793 = 1, 5, 0), "")</f>
        <v/>
      </c>
      <c r="M1793" s="25" t="str">
        <f aca="true">IF(C1793&lt;&gt;"",SUM(INDIRECT($AH$6&amp;"C"&amp;($C$1*$A1793+9)):INDIRECT($AH$6&amp;"V"&amp;($C$1*$A1793+9))), "")</f>
        <v/>
      </c>
      <c r="N1793" s="25" t="str">
        <f aca="true">IF(C1793&lt;&gt;"",SUM(INDIRECT($AH$6&amp;"C"&amp;($C$1*$A1793+10)):INDIRECT($AH$6&amp;"V"&amp;($C$1*$A1793+10))), "")</f>
        <v/>
      </c>
      <c r="O1793" s="25" t="str">
        <f aca="true">IF(C1793&lt;&gt;"",SUM(INDIRECT($AH$6&amp;"C"&amp;($C$1*$A1793+11)):INDIRECT($AH$6&amp;"V"&amp;($C$1*$A1793+11))),"")</f>
        <v/>
      </c>
      <c r="P1793" s="25" t="str">
        <f aca="true">IF(C1793&lt;&gt;"",SUM(INDIRECT($AH$6&amp;"C"&amp;($C$1*$A1793+12)):INDIRECT($AH$6&amp;"V"&amp;($C$1*$A1793+12))),"")</f>
        <v/>
      </c>
      <c r="Q1793" s="24" t="str">
        <f aca="false">IF(C1793&lt;&gt;"",IFERROR((M1793+N1793+O1793)/(M1793+N1793+O1793+P1793),0), "")</f>
        <v/>
      </c>
      <c r="R1793" s="25" t="str">
        <f aca="true">IF(C1793&lt;&gt;"",SUM(INDIRECT($AH$6&amp;"C"&amp;($C$1*$A1793+13)):INDIRECT($AH$6&amp;"V"&amp;($C$1*$A1793+13))), "")</f>
        <v/>
      </c>
      <c r="S1793" s="25" t="str">
        <f aca="false">IF(C1793&lt;&gt;"",IFERROR((M1793+N1793+O1793+P1793)/R1793, 0),"")</f>
        <v/>
      </c>
      <c r="T1793" s="25" t="str">
        <f aca="false">IF(C1793&lt;&gt;"",IFERROR((M1793+N1793+O1793)/R1793,0),"")</f>
        <v/>
      </c>
      <c r="U1793" s="25" t="str">
        <f aca="true">IF(C1793&lt;&gt;"",IF(INDIRECT($AH$6&amp;"B"&amp;($C$1*$A1793+14))= 1,1,0),"")</f>
        <v/>
      </c>
      <c r="V1793" s="25" t="str">
        <f aca="true">IF(C1793&lt;&gt;"",IF(INDIRECT($AH$6&amp;"B"&amp;($C$1*$A1793+15))= 1,1,0),"")</f>
        <v/>
      </c>
      <c r="W1793" s="25" t="str">
        <f aca="false">IF(C1793&lt;&gt;"",($M1793*1) + ($N1793*2) + ($O1793*3) + (IF(U1793 = 1, 10, 0)) + (IF(V1793 = 1, 20, 0)),"")</f>
        <v/>
      </c>
      <c r="X1793" s="27" t="str">
        <f aca="true">IF(C1793&lt;&gt;"",IF(INDIRECT($AH$6&amp;"B"&amp;($C$1*$A1793+16))= 1,1,0),"")</f>
        <v/>
      </c>
      <c r="Y1793" s="27" t="str">
        <f aca="true">IF(D1793&lt;&gt;"",IF(INDIRECT($AH$6&amp;"B"&amp;($C$1*$A1793+17))= 1,1,0),"")</f>
        <v/>
      </c>
      <c r="Z1793" s="27" t="str">
        <f aca="true">IF(E1793&lt;&gt;"",IF(INDIRECT($AH$6&amp;"B"&amp;($C$1*$A1793+18))= 1,1,0),"")</f>
        <v/>
      </c>
      <c r="AA1793" s="27" t="str">
        <f aca="true">IF(F1793&lt;&gt;"",IF(INDIRECT($AH$6&amp;"B"&amp;($C$1*$A1793+19))= 1,1,0),"")</f>
        <v/>
      </c>
      <c r="AB1793" s="27" t="str">
        <f aca="false">IF(C1793&lt;&gt;"",IF(X1793 = 1, 5, 0) + IF(Z1793 = 1, 25, 0) + IF(AA1793 = 1, 15, 0),"")</f>
        <v/>
      </c>
      <c r="AC1793" s="57" t="str">
        <f aca="false">IF(C1793&lt;&gt;"",L1793+W1793+AB1793,"")</f>
        <v/>
      </c>
    </row>
    <row r="1794" customFormat="false" ht="12.8" hidden="false" customHeight="false" outlineLevel="0" collapsed="false">
      <c r="A1794" s="11" t="n">
        <f aca="false">A1793+1</f>
        <v>291</v>
      </c>
      <c r="B1794" s="38" t="str">
        <f aca="true">IF(INDIRECT($AH$6&amp;"B"&amp;($C$1*$A1794+2))=0, "",INDIRECT($AH$6&amp;"B"&amp;($C$1*$A1794+2)))</f>
        <v/>
      </c>
      <c r="C1794" s="19" t="str">
        <f aca="true">IF(INDIRECT($AH$6&amp;"B"&amp;($C$1*$A1794+3)) = 0, "", INDIRECT($AH$6&amp;"B"&amp;($C$1*$A1794+3)))</f>
        <v/>
      </c>
      <c r="D1794" s="19" t="str">
        <f aca="true">IF(INDIRECT($AH$6&amp;"B"&amp;($C$1*$A1794+4)) = 0, "", INDIRECT($AH$6&amp;"B"&amp;($C$1*$A1794+4)))</f>
        <v/>
      </c>
      <c r="E1794" s="19" t="str">
        <f aca="true">IF(INDIRECT($AH$6&amp;"B"&amp;($C$1*$A1794+7)) = 0, "", INDIRECT($AH$6&amp;"B"&amp;($C$1*$A1794+7)))</f>
        <v/>
      </c>
      <c r="F1794" s="20" t="str">
        <f aca="true">IF(C1794 &lt;&gt; "",IF(INDIRECT($AH$6&amp;"B"&amp;($C$1*$A1794+8)) = 0, 0, 1), "")</f>
        <v/>
      </c>
      <c r="G1794" s="20" t="n">
        <f aca="true">INDIRECT($AH$6&amp;"B"&amp;($C$1*$A1794+9))</f>
        <v>0</v>
      </c>
      <c r="H1794" s="20" t="n">
        <f aca="true">INDIRECT($AH$6&amp;"B"&amp;($C$1*$A1794+10))</f>
        <v>0</v>
      </c>
      <c r="I1794" s="20" t="n">
        <f aca="true">INDIRECT($AH$6&amp;"B"&amp;($C$1*$A1794+11))</f>
        <v>0</v>
      </c>
      <c r="J1794" s="20" t="n">
        <f aca="true">INDIRECT($AH$6&amp;"B"&amp;($C$1*$A1794+12))</f>
        <v>0</v>
      </c>
      <c r="K1794" s="21" t="str">
        <f aca="false">IF(C1794&lt;&gt;"",IFERROR((G1794+H1794+I1794)/(G1794+H1794+I1794+J1794),0), "")</f>
        <v/>
      </c>
      <c r="L1794" s="20" t="str">
        <f aca="false">IF(C1794&lt;&gt;"",(G1794* 2) +(H1794* 4) + (I1794* 6) + IF(F1794 = 1, 5, 0), "")</f>
        <v/>
      </c>
      <c r="M1794" s="25" t="str">
        <f aca="true">IF(C1794&lt;&gt;"",SUM(INDIRECT($AH$6&amp;"C"&amp;($C$1*$A1794+9)):INDIRECT($AH$6&amp;"V"&amp;($C$1*$A1794+9))), "")</f>
        <v/>
      </c>
      <c r="N1794" s="25" t="str">
        <f aca="true">IF(C1794&lt;&gt;"",SUM(INDIRECT($AH$6&amp;"C"&amp;($C$1*$A1794+10)):INDIRECT($AH$6&amp;"V"&amp;($C$1*$A1794+10))), "")</f>
        <v/>
      </c>
      <c r="O1794" s="25" t="str">
        <f aca="true">IF(C1794&lt;&gt;"",SUM(INDIRECT($AH$6&amp;"C"&amp;($C$1*$A1794+11)):INDIRECT($AH$6&amp;"V"&amp;($C$1*$A1794+11))),"")</f>
        <v/>
      </c>
      <c r="P1794" s="25" t="str">
        <f aca="true">IF(C1794&lt;&gt;"",SUM(INDIRECT($AH$6&amp;"C"&amp;($C$1*$A1794+12)):INDIRECT($AH$6&amp;"V"&amp;($C$1*$A1794+12))),"")</f>
        <v/>
      </c>
      <c r="Q1794" s="24" t="str">
        <f aca="false">IF(C1794&lt;&gt;"",IFERROR((M1794+N1794+O1794)/(M1794+N1794+O1794+P1794),0), "")</f>
        <v/>
      </c>
      <c r="R1794" s="25" t="str">
        <f aca="true">IF(C1794&lt;&gt;"",SUM(INDIRECT($AH$6&amp;"C"&amp;($C$1*$A1794+13)):INDIRECT($AH$6&amp;"V"&amp;($C$1*$A1794+13))), "")</f>
        <v/>
      </c>
      <c r="S1794" s="25" t="str">
        <f aca="false">IF(C1794&lt;&gt;"",IFERROR((M1794+N1794+O1794+P1794)/R1794, 0),"")</f>
        <v/>
      </c>
      <c r="T1794" s="25" t="str">
        <f aca="false">IF(C1794&lt;&gt;"",IFERROR((M1794+N1794+O1794)/R1794,0),"")</f>
        <v/>
      </c>
      <c r="U1794" s="25" t="str">
        <f aca="true">IF(C1794&lt;&gt;"",IF(INDIRECT($AH$6&amp;"B"&amp;($C$1*$A1794+14))= 1,1,0),"")</f>
        <v/>
      </c>
      <c r="V1794" s="25" t="str">
        <f aca="true">IF(C1794&lt;&gt;"",IF(INDIRECT($AH$6&amp;"B"&amp;($C$1*$A1794+15))= 1,1,0),"")</f>
        <v/>
      </c>
      <c r="W1794" s="25" t="str">
        <f aca="false">IF(C1794&lt;&gt;"",($M1794*1) + ($N1794*2) + ($O1794*3) + (IF(U1794 = 1, 10, 0)) + (IF(V1794 = 1, 20, 0)),"")</f>
        <v/>
      </c>
      <c r="X1794" s="27" t="str">
        <f aca="true">IF(C1794&lt;&gt;"",IF(INDIRECT($AH$6&amp;"B"&amp;($C$1*$A1794+16))= 1,1,0),"")</f>
        <v/>
      </c>
      <c r="Y1794" s="27" t="str">
        <f aca="true">IF(D1794&lt;&gt;"",IF(INDIRECT($AH$6&amp;"B"&amp;($C$1*$A1794+17))= 1,1,0),"")</f>
        <v/>
      </c>
      <c r="Z1794" s="27" t="str">
        <f aca="true">IF(E1794&lt;&gt;"",IF(INDIRECT($AH$6&amp;"B"&amp;($C$1*$A1794+18))= 1,1,0),"")</f>
        <v/>
      </c>
      <c r="AA1794" s="27" t="str">
        <f aca="true">IF(F1794&lt;&gt;"",IF(INDIRECT($AH$6&amp;"B"&amp;($C$1*$A1794+19))= 1,1,0),"")</f>
        <v/>
      </c>
      <c r="AB1794" s="27" t="str">
        <f aca="false">IF(C1794&lt;&gt;"",IF(X1794 = 1, 5, 0) + IF(Z1794 = 1, 25, 0) + IF(AA1794 = 1, 15, 0),"")</f>
        <v/>
      </c>
      <c r="AC1794" s="57" t="str">
        <f aca="false">IF(C1794&lt;&gt;"",L1794+W1794+AB1794,"")</f>
        <v/>
      </c>
    </row>
    <row r="1795" customFormat="false" ht="12.8" hidden="false" customHeight="false" outlineLevel="0" collapsed="false">
      <c r="A1795" s="11" t="n">
        <f aca="false">A1794+1</f>
        <v>292</v>
      </c>
      <c r="B1795" s="38" t="str">
        <f aca="true">IF(INDIRECT($AH$6&amp;"B"&amp;($C$1*$A1795+2))=0, "",INDIRECT($AH$6&amp;"B"&amp;($C$1*$A1795+2)))</f>
        <v/>
      </c>
      <c r="C1795" s="19" t="str">
        <f aca="true">IF(INDIRECT($AH$6&amp;"B"&amp;($C$1*$A1795+3)) = 0, "", INDIRECT($AH$6&amp;"B"&amp;($C$1*$A1795+3)))</f>
        <v/>
      </c>
      <c r="D1795" s="19" t="str">
        <f aca="true">IF(INDIRECT($AH$6&amp;"B"&amp;($C$1*$A1795+4)) = 0, "", INDIRECT($AH$6&amp;"B"&amp;($C$1*$A1795+4)))</f>
        <v/>
      </c>
      <c r="E1795" s="19" t="str">
        <f aca="true">IF(INDIRECT($AH$6&amp;"B"&amp;($C$1*$A1795+7)) = 0, "", INDIRECT($AH$6&amp;"B"&amp;($C$1*$A1795+7)))</f>
        <v/>
      </c>
      <c r="F1795" s="20" t="str">
        <f aca="true">IF(C1795 &lt;&gt; "",IF(INDIRECT($AH$6&amp;"B"&amp;($C$1*$A1795+8)) = 0, 0, 1), "")</f>
        <v/>
      </c>
      <c r="G1795" s="20" t="n">
        <f aca="true">INDIRECT($AH$6&amp;"B"&amp;($C$1*$A1795+9))</f>
        <v>0</v>
      </c>
      <c r="H1795" s="20" t="n">
        <f aca="true">INDIRECT($AH$6&amp;"B"&amp;($C$1*$A1795+10))</f>
        <v>0</v>
      </c>
      <c r="I1795" s="20" t="n">
        <f aca="true">INDIRECT($AH$6&amp;"B"&amp;($C$1*$A1795+11))</f>
        <v>0</v>
      </c>
      <c r="J1795" s="20" t="n">
        <f aca="true">INDIRECT($AH$6&amp;"B"&amp;($C$1*$A1795+12))</f>
        <v>0</v>
      </c>
      <c r="K1795" s="21" t="str">
        <f aca="false">IF(C1795&lt;&gt;"",IFERROR((G1795+H1795+I1795)/(G1795+H1795+I1795+J1795),0), "")</f>
        <v/>
      </c>
      <c r="L1795" s="20" t="str">
        <f aca="false">IF(C1795&lt;&gt;"",(G1795* 2) +(H1795* 4) + (I1795* 6) + IF(F1795 = 1, 5, 0), "")</f>
        <v/>
      </c>
      <c r="M1795" s="25" t="str">
        <f aca="true">IF(C1795&lt;&gt;"",SUM(INDIRECT($AH$6&amp;"C"&amp;($C$1*$A1795+9)):INDIRECT($AH$6&amp;"V"&amp;($C$1*$A1795+9))), "")</f>
        <v/>
      </c>
      <c r="N1795" s="25" t="str">
        <f aca="true">IF(C1795&lt;&gt;"",SUM(INDIRECT($AH$6&amp;"C"&amp;($C$1*$A1795+10)):INDIRECT($AH$6&amp;"V"&amp;($C$1*$A1795+10))), "")</f>
        <v/>
      </c>
      <c r="O1795" s="25" t="str">
        <f aca="true">IF(C1795&lt;&gt;"",SUM(INDIRECT($AH$6&amp;"C"&amp;($C$1*$A1795+11)):INDIRECT($AH$6&amp;"V"&amp;($C$1*$A1795+11))),"")</f>
        <v/>
      </c>
      <c r="P1795" s="25" t="str">
        <f aca="true">IF(C1795&lt;&gt;"",SUM(INDIRECT($AH$6&amp;"C"&amp;($C$1*$A1795+12)):INDIRECT($AH$6&amp;"V"&amp;($C$1*$A1795+12))),"")</f>
        <v/>
      </c>
      <c r="Q1795" s="24" t="str">
        <f aca="false">IF(C1795&lt;&gt;"",IFERROR((M1795+N1795+O1795)/(M1795+N1795+O1795+P1795),0), "")</f>
        <v/>
      </c>
      <c r="R1795" s="25" t="str">
        <f aca="true">IF(C1795&lt;&gt;"",SUM(INDIRECT($AH$6&amp;"C"&amp;($C$1*$A1795+13)):INDIRECT($AH$6&amp;"V"&amp;($C$1*$A1795+13))), "")</f>
        <v/>
      </c>
      <c r="S1795" s="25" t="str">
        <f aca="false">IF(C1795&lt;&gt;"",IFERROR((M1795+N1795+O1795+P1795)/R1795, 0),"")</f>
        <v/>
      </c>
      <c r="T1795" s="25" t="str">
        <f aca="false">IF(C1795&lt;&gt;"",IFERROR((M1795+N1795+O1795)/R1795,0),"")</f>
        <v/>
      </c>
      <c r="U1795" s="25" t="str">
        <f aca="true">IF(C1795&lt;&gt;"",IF(INDIRECT($AH$6&amp;"B"&amp;($C$1*$A1795+14))= 1,1,0),"")</f>
        <v/>
      </c>
      <c r="V1795" s="25" t="str">
        <f aca="true">IF(C1795&lt;&gt;"",IF(INDIRECT($AH$6&amp;"B"&amp;($C$1*$A1795+15))= 1,1,0),"")</f>
        <v/>
      </c>
      <c r="W1795" s="25" t="str">
        <f aca="false">IF(C1795&lt;&gt;"",($M1795*1) + ($N1795*2) + ($O1795*3) + (IF(U1795 = 1, 10, 0)) + (IF(V1795 = 1, 20, 0)),"")</f>
        <v/>
      </c>
      <c r="X1795" s="27" t="str">
        <f aca="true">IF(C1795&lt;&gt;"",IF(INDIRECT($AH$6&amp;"B"&amp;($C$1*$A1795+16))= 1,1,0),"")</f>
        <v/>
      </c>
      <c r="Y1795" s="27" t="str">
        <f aca="true">IF(D1795&lt;&gt;"",IF(INDIRECT($AH$6&amp;"B"&amp;($C$1*$A1795+17))= 1,1,0),"")</f>
        <v/>
      </c>
      <c r="Z1795" s="27" t="str">
        <f aca="true">IF(E1795&lt;&gt;"",IF(INDIRECT($AH$6&amp;"B"&amp;($C$1*$A1795+18))= 1,1,0),"")</f>
        <v/>
      </c>
      <c r="AA1795" s="27" t="str">
        <f aca="true">IF(F1795&lt;&gt;"",IF(INDIRECT($AH$6&amp;"B"&amp;($C$1*$A1795+19))= 1,1,0),"")</f>
        <v/>
      </c>
      <c r="AB1795" s="27" t="str">
        <f aca="false">IF(C1795&lt;&gt;"",IF(X1795 = 1, 5, 0) + IF(Z1795 = 1, 25, 0) + IF(AA1795 = 1, 15, 0),"")</f>
        <v/>
      </c>
      <c r="AC1795" s="57" t="str">
        <f aca="false">IF(C1795&lt;&gt;"",L1795+W1795+AB1795,"")</f>
        <v/>
      </c>
    </row>
    <row r="1796" customFormat="false" ht="12.8" hidden="false" customHeight="false" outlineLevel="0" collapsed="false">
      <c r="A1796" s="11" t="n">
        <f aca="false">A1795+1</f>
        <v>293</v>
      </c>
      <c r="B1796" s="38" t="str">
        <f aca="true">IF(INDIRECT($AH$6&amp;"B"&amp;($C$1*$A1796+2))=0, "",INDIRECT($AH$6&amp;"B"&amp;($C$1*$A1796+2)))</f>
        <v/>
      </c>
      <c r="C1796" s="19" t="str">
        <f aca="true">IF(INDIRECT($AH$6&amp;"B"&amp;($C$1*$A1796+3)) = 0, "", INDIRECT($AH$6&amp;"B"&amp;($C$1*$A1796+3)))</f>
        <v/>
      </c>
      <c r="D1796" s="19" t="str">
        <f aca="true">IF(INDIRECT($AH$6&amp;"B"&amp;($C$1*$A1796+4)) = 0, "", INDIRECT($AH$6&amp;"B"&amp;($C$1*$A1796+4)))</f>
        <v/>
      </c>
      <c r="E1796" s="19" t="str">
        <f aca="true">IF(INDIRECT($AH$6&amp;"B"&amp;($C$1*$A1796+7)) = 0, "", INDIRECT($AH$6&amp;"B"&amp;($C$1*$A1796+7)))</f>
        <v/>
      </c>
      <c r="F1796" s="20" t="str">
        <f aca="true">IF(C1796 &lt;&gt; "",IF(INDIRECT($AH$6&amp;"B"&amp;($C$1*$A1796+8)) = 0, 0, 1), "")</f>
        <v/>
      </c>
      <c r="G1796" s="20" t="n">
        <f aca="true">INDIRECT($AH$6&amp;"B"&amp;($C$1*$A1796+9))</f>
        <v>0</v>
      </c>
      <c r="H1796" s="20" t="n">
        <f aca="true">INDIRECT($AH$6&amp;"B"&amp;($C$1*$A1796+10))</f>
        <v>0</v>
      </c>
      <c r="I1796" s="20" t="n">
        <f aca="true">INDIRECT($AH$6&amp;"B"&amp;($C$1*$A1796+11))</f>
        <v>0</v>
      </c>
      <c r="J1796" s="20" t="n">
        <f aca="true">INDIRECT($AH$6&amp;"B"&amp;($C$1*$A1796+12))</f>
        <v>0</v>
      </c>
      <c r="K1796" s="21" t="str">
        <f aca="false">IF(C1796&lt;&gt;"",IFERROR((G1796+H1796+I1796)/(G1796+H1796+I1796+J1796),0), "")</f>
        <v/>
      </c>
      <c r="L1796" s="20" t="str">
        <f aca="false">IF(C1796&lt;&gt;"",(G1796* 2) +(H1796* 4) + (I1796* 6) + IF(F1796 = 1, 5, 0), "")</f>
        <v/>
      </c>
      <c r="M1796" s="25" t="str">
        <f aca="true">IF(C1796&lt;&gt;"",SUM(INDIRECT($AH$6&amp;"C"&amp;($C$1*$A1796+9)):INDIRECT($AH$6&amp;"V"&amp;($C$1*$A1796+9))), "")</f>
        <v/>
      </c>
      <c r="N1796" s="25" t="str">
        <f aca="true">IF(C1796&lt;&gt;"",SUM(INDIRECT($AH$6&amp;"C"&amp;($C$1*$A1796+10)):INDIRECT($AH$6&amp;"V"&amp;($C$1*$A1796+10))), "")</f>
        <v/>
      </c>
      <c r="O1796" s="25" t="str">
        <f aca="true">IF(C1796&lt;&gt;"",SUM(INDIRECT($AH$6&amp;"C"&amp;($C$1*$A1796+11)):INDIRECT($AH$6&amp;"V"&amp;($C$1*$A1796+11))),"")</f>
        <v/>
      </c>
      <c r="P1796" s="25" t="str">
        <f aca="true">IF(C1796&lt;&gt;"",SUM(INDIRECT($AH$6&amp;"C"&amp;($C$1*$A1796+12)):INDIRECT($AH$6&amp;"V"&amp;($C$1*$A1796+12))),"")</f>
        <v/>
      </c>
      <c r="Q1796" s="24" t="str">
        <f aca="false">IF(C1796&lt;&gt;"",IFERROR((M1796+N1796+O1796)/(M1796+N1796+O1796+P1796),0), "")</f>
        <v/>
      </c>
      <c r="R1796" s="25" t="str">
        <f aca="true">IF(C1796&lt;&gt;"",SUM(INDIRECT($AH$6&amp;"C"&amp;($C$1*$A1796+13)):INDIRECT($AH$6&amp;"V"&amp;($C$1*$A1796+13))), "")</f>
        <v/>
      </c>
      <c r="S1796" s="25" t="str">
        <f aca="false">IF(C1796&lt;&gt;"",IFERROR((M1796+N1796+O1796+P1796)/R1796, 0),"")</f>
        <v/>
      </c>
      <c r="T1796" s="25" t="str">
        <f aca="false">IF(C1796&lt;&gt;"",IFERROR((M1796+N1796+O1796)/R1796,0),"")</f>
        <v/>
      </c>
      <c r="U1796" s="25" t="str">
        <f aca="true">IF(C1796&lt;&gt;"",IF(INDIRECT($AH$6&amp;"B"&amp;($C$1*$A1796+14))= 1,1,0),"")</f>
        <v/>
      </c>
      <c r="V1796" s="25" t="str">
        <f aca="true">IF(C1796&lt;&gt;"",IF(INDIRECT($AH$6&amp;"B"&amp;($C$1*$A1796+15))= 1,1,0),"")</f>
        <v/>
      </c>
      <c r="W1796" s="25" t="str">
        <f aca="false">IF(C1796&lt;&gt;"",($M1796*1) + ($N1796*2) + ($O1796*3) + (IF(U1796 = 1, 10, 0)) + (IF(V1796 = 1, 20, 0)),"")</f>
        <v/>
      </c>
      <c r="X1796" s="27" t="str">
        <f aca="true">IF(C1796&lt;&gt;"",IF(INDIRECT($AH$6&amp;"B"&amp;($C$1*$A1796+16))= 1,1,0),"")</f>
        <v/>
      </c>
      <c r="Y1796" s="27" t="str">
        <f aca="true">IF(D1796&lt;&gt;"",IF(INDIRECT($AH$6&amp;"B"&amp;($C$1*$A1796+17))= 1,1,0),"")</f>
        <v/>
      </c>
      <c r="Z1796" s="27" t="str">
        <f aca="true">IF(E1796&lt;&gt;"",IF(INDIRECT($AH$6&amp;"B"&amp;($C$1*$A1796+18))= 1,1,0),"")</f>
        <v/>
      </c>
      <c r="AA1796" s="27" t="str">
        <f aca="true">IF(F1796&lt;&gt;"",IF(INDIRECT($AH$6&amp;"B"&amp;($C$1*$A1796+19))= 1,1,0),"")</f>
        <v/>
      </c>
      <c r="AB1796" s="27" t="str">
        <f aca="false">IF(C1796&lt;&gt;"",IF(X1796 = 1, 5, 0) + IF(Z1796 = 1, 25, 0) + IF(AA1796 = 1, 15, 0),"")</f>
        <v/>
      </c>
      <c r="AC1796" s="57" t="str">
        <f aca="false">IF(C1796&lt;&gt;"",L1796+W1796+AB1796,"")</f>
        <v/>
      </c>
    </row>
    <row r="1797" customFormat="false" ht="12.8" hidden="false" customHeight="false" outlineLevel="0" collapsed="false">
      <c r="A1797" s="11" t="n">
        <f aca="false">A1796+1</f>
        <v>294</v>
      </c>
      <c r="B1797" s="38" t="str">
        <f aca="true">IF(INDIRECT($AH$6&amp;"B"&amp;($C$1*$A1797+2))=0, "",INDIRECT($AH$6&amp;"B"&amp;($C$1*$A1797+2)))</f>
        <v/>
      </c>
      <c r="C1797" s="19" t="str">
        <f aca="true">IF(INDIRECT($AH$6&amp;"B"&amp;($C$1*$A1797+3)) = 0, "", INDIRECT($AH$6&amp;"B"&amp;($C$1*$A1797+3)))</f>
        <v/>
      </c>
      <c r="D1797" s="19" t="str">
        <f aca="true">IF(INDIRECT($AH$6&amp;"B"&amp;($C$1*$A1797+4)) = 0, "", INDIRECT($AH$6&amp;"B"&amp;($C$1*$A1797+4)))</f>
        <v/>
      </c>
      <c r="E1797" s="19" t="str">
        <f aca="true">IF(INDIRECT($AH$6&amp;"B"&amp;($C$1*$A1797+7)) = 0, "", INDIRECT($AH$6&amp;"B"&amp;($C$1*$A1797+7)))</f>
        <v/>
      </c>
      <c r="F1797" s="20" t="str">
        <f aca="true">IF(C1797 &lt;&gt; "",IF(INDIRECT($AH$6&amp;"B"&amp;($C$1*$A1797+8)) = 0, 0, 1), "")</f>
        <v/>
      </c>
      <c r="G1797" s="20" t="n">
        <f aca="true">INDIRECT($AH$6&amp;"B"&amp;($C$1*$A1797+9))</f>
        <v>0</v>
      </c>
      <c r="H1797" s="20" t="n">
        <f aca="true">INDIRECT($AH$6&amp;"B"&amp;($C$1*$A1797+10))</f>
        <v>0</v>
      </c>
      <c r="I1797" s="20" t="n">
        <f aca="true">INDIRECT($AH$6&amp;"B"&amp;($C$1*$A1797+11))</f>
        <v>0</v>
      </c>
      <c r="J1797" s="20" t="n">
        <f aca="true">INDIRECT($AH$6&amp;"B"&amp;($C$1*$A1797+12))</f>
        <v>0</v>
      </c>
      <c r="K1797" s="21" t="str">
        <f aca="false">IF(C1797&lt;&gt;"",IFERROR((G1797+H1797+I1797)/(G1797+H1797+I1797+J1797),0), "")</f>
        <v/>
      </c>
      <c r="L1797" s="20" t="str">
        <f aca="false">IF(C1797&lt;&gt;"",(G1797* 2) +(H1797* 4) + (I1797* 6) + IF(F1797 = 1, 5, 0), "")</f>
        <v/>
      </c>
      <c r="M1797" s="25" t="str">
        <f aca="true">IF(C1797&lt;&gt;"",SUM(INDIRECT($AH$6&amp;"C"&amp;($C$1*$A1797+9)):INDIRECT($AH$6&amp;"V"&amp;($C$1*$A1797+9))), "")</f>
        <v/>
      </c>
      <c r="N1797" s="25" t="str">
        <f aca="true">IF(C1797&lt;&gt;"",SUM(INDIRECT($AH$6&amp;"C"&amp;($C$1*$A1797+10)):INDIRECT($AH$6&amp;"V"&amp;($C$1*$A1797+10))), "")</f>
        <v/>
      </c>
      <c r="O1797" s="25" t="str">
        <f aca="true">IF(C1797&lt;&gt;"",SUM(INDIRECT($AH$6&amp;"C"&amp;($C$1*$A1797+11)):INDIRECT($AH$6&amp;"V"&amp;($C$1*$A1797+11))),"")</f>
        <v/>
      </c>
      <c r="P1797" s="25" t="str">
        <f aca="true">IF(C1797&lt;&gt;"",SUM(INDIRECT($AH$6&amp;"C"&amp;($C$1*$A1797+12)):INDIRECT($AH$6&amp;"V"&amp;($C$1*$A1797+12))),"")</f>
        <v/>
      </c>
      <c r="Q1797" s="24" t="str">
        <f aca="false">IF(C1797&lt;&gt;"",IFERROR((M1797+N1797+O1797)/(M1797+N1797+O1797+P1797),0), "")</f>
        <v/>
      </c>
      <c r="R1797" s="25" t="str">
        <f aca="true">IF(C1797&lt;&gt;"",SUM(INDIRECT($AH$6&amp;"C"&amp;($C$1*$A1797+13)):INDIRECT($AH$6&amp;"V"&amp;($C$1*$A1797+13))), "")</f>
        <v/>
      </c>
      <c r="S1797" s="25" t="str">
        <f aca="false">IF(C1797&lt;&gt;"",IFERROR((M1797+N1797+O1797+P1797)/R1797, 0),"")</f>
        <v/>
      </c>
      <c r="T1797" s="25" t="str">
        <f aca="false">IF(C1797&lt;&gt;"",IFERROR((M1797+N1797+O1797)/R1797,0),"")</f>
        <v/>
      </c>
      <c r="U1797" s="25" t="str">
        <f aca="true">IF(C1797&lt;&gt;"",IF(INDIRECT($AH$6&amp;"B"&amp;($C$1*$A1797+14))= 1,1,0),"")</f>
        <v/>
      </c>
      <c r="V1797" s="25" t="str">
        <f aca="true">IF(C1797&lt;&gt;"",IF(INDIRECT($AH$6&amp;"B"&amp;($C$1*$A1797+15))= 1,1,0),"")</f>
        <v/>
      </c>
      <c r="W1797" s="25" t="str">
        <f aca="false">IF(C1797&lt;&gt;"",($M1797*1) + ($N1797*2) + ($O1797*3) + (IF(U1797 = 1, 10, 0)) + (IF(V1797 = 1, 20, 0)),"")</f>
        <v/>
      </c>
      <c r="X1797" s="27" t="str">
        <f aca="true">IF(C1797&lt;&gt;"",IF(INDIRECT($AH$6&amp;"B"&amp;($C$1*$A1797+16))= 1,1,0),"")</f>
        <v/>
      </c>
      <c r="Y1797" s="27" t="str">
        <f aca="true">IF(D1797&lt;&gt;"",IF(INDIRECT($AH$6&amp;"B"&amp;($C$1*$A1797+17))= 1,1,0),"")</f>
        <v/>
      </c>
      <c r="Z1797" s="27" t="str">
        <f aca="true">IF(E1797&lt;&gt;"",IF(INDIRECT($AH$6&amp;"B"&amp;($C$1*$A1797+18))= 1,1,0),"")</f>
        <v/>
      </c>
      <c r="AA1797" s="27" t="str">
        <f aca="true">IF(F1797&lt;&gt;"",IF(INDIRECT($AH$6&amp;"B"&amp;($C$1*$A1797+19))= 1,1,0),"")</f>
        <v/>
      </c>
      <c r="AB1797" s="27" t="str">
        <f aca="false">IF(C1797&lt;&gt;"",IF(X1797 = 1, 5, 0) + IF(Z1797 = 1, 25, 0) + IF(AA1797 = 1, 15, 0),"")</f>
        <v/>
      </c>
      <c r="AC1797" s="57" t="str">
        <f aca="false">IF(C1797&lt;&gt;"",L1797+W1797+AB1797,"")</f>
        <v/>
      </c>
    </row>
    <row r="1798" customFormat="false" ht="12.8" hidden="false" customHeight="false" outlineLevel="0" collapsed="false">
      <c r="A1798" s="11" t="n">
        <f aca="false">A1797+1</f>
        <v>295</v>
      </c>
      <c r="B1798" s="38" t="str">
        <f aca="true">IF(INDIRECT($AH$6&amp;"B"&amp;($C$1*$A1798+2))=0, "",INDIRECT($AH$6&amp;"B"&amp;($C$1*$A1798+2)))</f>
        <v/>
      </c>
      <c r="C1798" s="19" t="str">
        <f aca="true">IF(INDIRECT($AH$6&amp;"B"&amp;($C$1*$A1798+3)) = 0, "", INDIRECT($AH$6&amp;"B"&amp;($C$1*$A1798+3)))</f>
        <v/>
      </c>
      <c r="D1798" s="19" t="str">
        <f aca="true">IF(INDIRECT($AH$6&amp;"B"&amp;($C$1*$A1798+4)) = 0, "", INDIRECT($AH$6&amp;"B"&amp;($C$1*$A1798+4)))</f>
        <v/>
      </c>
      <c r="E1798" s="19" t="str">
        <f aca="true">IF(INDIRECT($AH$6&amp;"B"&amp;($C$1*$A1798+7)) = 0, "", INDIRECT($AH$6&amp;"B"&amp;($C$1*$A1798+7)))</f>
        <v/>
      </c>
      <c r="F1798" s="20" t="str">
        <f aca="true">IF(C1798 &lt;&gt; "",IF(INDIRECT($AH$6&amp;"B"&amp;($C$1*$A1798+8)) = 0, 0, 1), "")</f>
        <v/>
      </c>
      <c r="G1798" s="20" t="n">
        <f aca="true">INDIRECT($AH$6&amp;"B"&amp;($C$1*$A1798+9))</f>
        <v>0</v>
      </c>
      <c r="H1798" s="20" t="n">
        <f aca="true">INDIRECT($AH$6&amp;"B"&amp;($C$1*$A1798+10))</f>
        <v>0</v>
      </c>
      <c r="I1798" s="20" t="n">
        <f aca="true">INDIRECT($AH$6&amp;"B"&amp;($C$1*$A1798+11))</f>
        <v>0</v>
      </c>
      <c r="J1798" s="20" t="n">
        <f aca="true">INDIRECT($AH$6&amp;"B"&amp;($C$1*$A1798+12))</f>
        <v>0</v>
      </c>
      <c r="K1798" s="21" t="str">
        <f aca="false">IF(C1798&lt;&gt;"",IFERROR((G1798+H1798+I1798)/(G1798+H1798+I1798+J1798),0), "")</f>
        <v/>
      </c>
      <c r="L1798" s="20" t="str">
        <f aca="false">IF(C1798&lt;&gt;"",(G1798* 2) +(H1798* 4) + (I1798* 6) + IF(F1798 = 1, 5, 0), "")</f>
        <v/>
      </c>
      <c r="M1798" s="25" t="str">
        <f aca="true">IF(C1798&lt;&gt;"",SUM(INDIRECT($AH$6&amp;"C"&amp;($C$1*$A1798+9)):INDIRECT($AH$6&amp;"V"&amp;($C$1*$A1798+9))), "")</f>
        <v/>
      </c>
      <c r="N1798" s="25" t="str">
        <f aca="true">IF(C1798&lt;&gt;"",SUM(INDIRECT($AH$6&amp;"C"&amp;($C$1*$A1798+10)):INDIRECT($AH$6&amp;"V"&amp;($C$1*$A1798+10))), "")</f>
        <v/>
      </c>
      <c r="O1798" s="25" t="str">
        <f aca="true">IF(C1798&lt;&gt;"",SUM(INDIRECT($AH$6&amp;"C"&amp;($C$1*$A1798+11)):INDIRECT($AH$6&amp;"V"&amp;($C$1*$A1798+11))),"")</f>
        <v/>
      </c>
      <c r="P1798" s="25" t="str">
        <f aca="true">IF(C1798&lt;&gt;"",SUM(INDIRECT($AH$6&amp;"C"&amp;($C$1*$A1798+12)):INDIRECT($AH$6&amp;"V"&amp;($C$1*$A1798+12))),"")</f>
        <v/>
      </c>
      <c r="Q1798" s="24" t="str">
        <f aca="false">IF(C1798&lt;&gt;"",IFERROR((M1798+N1798+O1798)/(M1798+N1798+O1798+P1798),0), "")</f>
        <v/>
      </c>
      <c r="R1798" s="25" t="str">
        <f aca="true">IF(C1798&lt;&gt;"",SUM(INDIRECT($AH$6&amp;"C"&amp;($C$1*$A1798+13)):INDIRECT($AH$6&amp;"V"&amp;($C$1*$A1798+13))), "")</f>
        <v/>
      </c>
      <c r="S1798" s="25" t="str">
        <f aca="false">IF(C1798&lt;&gt;"",IFERROR((M1798+N1798+O1798+P1798)/R1798, 0),"")</f>
        <v/>
      </c>
      <c r="T1798" s="25" t="str">
        <f aca="false">IF(C1798&lt;&gt;"",IFERROR((M1798+N1798+O1798)/R1798,0),"")</f>
        <v/>
      </c>
      <c r="U1798" s="25" t="str">
        <f aca="true">IF(C1798&lt;&gt;"",IF(INDIRECT($AH$6&amp;"B"&amp;($C$1*$A1798+14))= 1,1,0),"")</f>
        <v/>
      </c>
      <c r="V1798" s="25" t="str">
        <f aca="true">IF(C1798&lt;&gt;"",IF(INDIRECT($AH$6&amp;"B"&amp;($C$1*$A1798+15))= 1,1,0),"")</f>
        <v/>
      </c>
      <c r="W1798" s="25" t="str">
        <f aca="false">IF(C1798&lt;&gt;"",($M1798*1) + ($N1798*2) + ($O1798*3) + (IF(U1798 = 1, 10, 0)) + (IF(V1798 = 1, 20, 0)),"")</f>
        <v/>
      </c>
      <c r="X1798" s="27" t="str">
        <f aca="true">IF(C1798&lt;&gt;"",IF(INDIRECT($AH$6&amp;"B"&amp;($C$1*$A1798+16))= 1,1,0),"")</f>
        <v/>
      </c>
      <c r="Y1798" s="27" t="str">
        <f aca="true">IF(D1798&lt;&gt;"",IF(INDIRECT($AH$6&amp;"B"&amp;($C$1*$A1798+17))= 1,1,0),"")</f>
        <v/>
      </c>
      <c r="Z1798" s="27" t="str">
        <f aca="true">IF(E1798&lt;&gt;"",IF(INDIRECT($AH$6&amp;"B"&amp;($C$1*$A1798+18))= 1,1,0),"")</f>
        <v/>
      </c>
      <c r="AA1798" s="27" t="str">
        <f aca="true">IF(F1798&lt;&gt;"",IF(INDIRECT($AH$6&amp;"B"&amp;($C$1*$A1798+19))= 1,1,0),"")</f>
        <v/>
      </c>
      <c r="AB1798" s="27" t="str">
        <f aca="false">IF(C1798&lt;&gt;"",IF(X1798 = 1, 5, 0) + IF(Z1798 = 1, 25, 0) + IF(AA1798 = 1, 15, 0),"")</f>
        <v/>
      </c>
      <c r="AC1798" s="57" t="str">
        <f aca="false">IF(C1798&lt;&gt;"",L1798+W1798+AB1798,"")</f>
        <v/>
      </c>
    </row>
    <row r="1799" customFormat="false" ht="12.8" hidden="false" customHeight="false" outlineLevel="0" collapsed="false">
      <c r="A1799" s="11" t="n">
        <f aca="false">A1798+1</f>
        <v>296</v>
      </c>
      <c r="B1799" s="38" t="str">
        <f aca="true">IF(INDIRECT($AH$6&amp;"B"&amp;($C$1*$A1799+2))=0, "",INDIRECT($AH$6&amp;"B"&amp;($C$1*$A1799+2)))</f>
        <v/>
      </c>
      <c r="C1799" s="19" t="str">
        <f aca="true">IF(INDIRECT($AH$6&amp;"B"&amp;($C$1*$A1799+3)) = 0, "", INDIRECT($AH$6&amp;"B"&amp;($C$1*$A1799+3)))</f>
        <v/>
      </c>
      <c r="D1799" s="19" t="str">
        <f aca="true">IF(INDIRECT($AH$6&amp;"B"&amp;($C$1*$A1799+4)) = 0, "", INDIRECT($AH$6&amp;"B"&amp;($C$1*$A1799+4)))</f>
        <v/>
      </c>
      <c r="E1799" s="19" t="str">
        <f aca="true">IF(INDIRECT($AH$6&amp;"B"&amp;($C$1*$A1799+7)) = 0, "", INDIRECT($AH$6&amp;"B"&amp;($C$1*$A1799+7)))</f>
        <v/>
      </c>
      <c r="F1799" s="20" t="str">
        <f aca="true">IF(C1799 &lt;&gt; "",IF(INDIRECT($AH$6&amp;"B"&amp;($C$1*$A1799+8)) = 0, 0, 1), "")</f>
        <v/>
      </c>
      <c r="G1799" s="20" t="n">
        <f aca="true">INDIRECT($AH$6&amp;"B"&amp;($C$1*$A1799+9))</f>
        <v>0</v>
      </c>
      <c r="H1799" s="20" t="n">
        <f aca="true">INDIRECT($AH$6&amp;"B"&amp;($C$1*$A1799+10))</f>
        <v>0</v>
      </c>
      <c r="I1799" s="20" t="n">
        <f aca="true">INDIRECT($AH$6&amp;"B"&amp;($C$1*$A1799+11))</f>
        <v>0</v>
      </c>
      <c r="J1799" s="20" t="n">
        <f aca="true">INDIRECT($AH$6&amp;"B"&amp;($C$1*$A1799+12))</f>
        <v>0</v>
      </c>
      <c r="K1799" s="21" t="str">
        <f aca="false">IF(C1799&lt;&gt;"",IFERROR((G1799+H1799+I1799)/(G1799+H1799+I1799+J1799),0), "")</f>
        <v/>
      </c>
      <c r="L1799" s="20" t="str">
        <f aca="false">IF(C1799&lt;&gt;"",(G1799* 2) +(H1799* 4) + (I1799* 6) + IF(F1799 = 1, 5, 0), "")</f>
        <v/>
      </c>
      <c r="M1799" s="25" t="str">
        <f aca="true">IF(C1799&lt;&gt;"",SUM(INDIRECT($AH$6&amp;"C"&amp;($C$1*$A1799+9)):INDIRECT($AH$6&amp;"V"&amp;($C$1*$A1799+9))), "")</f>
        <v/>
      </c>
      <c r="N1799" s="25" t="str">
        <f aca="true">IF(C1799&lt;&gt;"",SUM(INDIRECT($AH$6&amp;"C"&amp;($C$1*$A1799+10)):INDIRECT($AH$6&amp;"V"&amp;($C$1*$A1799+10))), "")</f>
        <v/>
      </c>
      <c r="O1799" s="25" t="str">
        <f aca="true">IF(C1799&lt;&gt;"",SUM(INDIRECT($AH$6&amp;"C"&amp;($C$1*$A1799+11)):INDIRECT($AH$6&amp;"V"&amp;($C$1*$A1799+11))),"")</f>
        <v/>
      </c>
      <c r="P1799" s="25" t="str">
        <f aca="true">IF(C1799&lt;&gt;"",SUM(INDIRECT($AH$6&amp;"C"&amp;($C$1*$A1799+12)):INDIRECT($AH$6&amp;"V"&amp;($C$1*$A1799+12))),"")</f>
        <v/>
      </c>
      <c r="Q1799" s="24" t="str">
        <f aca="false">IF(C1799&lt;&gt;"",IFERROR((M1799+N1799+O1799)/(M1799+N1799+O1799+P1799),0), "")</f>
        <v/>
      </c>
      <c r="R1799" s="25" t="str">
        <f aca="true">IF(C1799&lt;&gt;"",SUM(INDIRECT($AH$6&amp;"C"&amp;($C$1*$A1799+13)):INDIRECT($AH$6&amp;"V"&amp;($C$1*$A1799+13))), "")</f>
        <v/>
      </c>
      <c r="S1799" s="25" t="str">
        <f aca="false">IF(C1799&lt;&gt;"",IFERROR((M1799+N1799+O1799+P1799)/R1799, 0),"")</f>
        <v/>
      </c>
      <c r="T1799" s="25" t="str">
        <f aca="false">IF(C1799&lt;&gt;"",IFERROR((M1799+N1799+O1799)/R1799,0),"")</f>
        <v/>
      </c>
      <c r="U1799" s="25" t="str">
        <f aca="true">IF(C1799&lt;&gt;"",IF(INDIRECT($AH$6&amp;"B"&amp;($C$1*$A1799+14))= 1,1,0),"")</f>
        <v/>
      </c>
      <c r="V1799" s="25" t="str">
        <f aca="true">IF(C1799&lt;&gt;"",IF(INDIRECT($AH$6&amp;"B"&amp;($C$1*$A1799+15))= 1,1,0),"")</f>
        <v/>
      </c>
      <c r="W1799" s="25" t="str">
        <f aca="false">IF(C1799&lt;&gt;"",($M1799*1) + ($N1799*2) + ($O1799*3) + (IF(U1799 = 1, 10, 0)) + (IF(V1799 = 1, 20, 0)),"")</f>
        <v/>
      </c>
      <c r="X1799" s="27" t="str">
        <f aca="true">IF(C1799&lt;&gt;"",IF(INDIRECT($AH$6&amp;"B"&amp;($C$1*$A1799+16))= 1,1,0),"")</f>
        <v/>
      </c>
      <c r="Y1799" s="27" t="str">
        <f aca="true">IF(D1799&lt;&gt;"",IF(INDIRECT($AH$6&amp;"B"&amp;($C$1*$A1799+17))= 1,1,0),"")</f>
        <v/>
      </c>
      <c r="Z1799" s="27" t="str">
        <f aca="true">IF(E1799&lt;&gt;"",IF(INDIRECT($AH$6&amp;"B"&amp;($C$1*$A1799+18))= 1,1,0),"")</f>
        <v/>
      </c>
      <c r="AA1799" s="27" t="str">
        <f aca="true">IF(F1799&lt;&gt;"",IF(INDIRECT($AH$6&amp;"B"&amp;($C$1*$A1799+19))= 1,1,0),"")</f>
        <v/>
      </c>
      <c r="AB1799" s="27" t="str">
        <f aca="false">IF(C1799&lt;&gt;"",IF(X1799 = 1, 5, 0) + IF(Z1799 = 1, 25, 0) + IF(AA1799 = 1, 15, 0),"")</f>
        <v/>
      </c>
      <c r="AC1799" s="57" t="str">
        <f aca="false">IF(C1799&lt;&gt;"",L1799+W1799+AB1799,"")</f>
        <v/>
      </c>
    </row>
    <row r="1800" customFormat="false" ht="12.8" hidden="false" customHeight="false" outlineLevel="0" collapsed="false">
      <c r="A1800" s="11" t="n">
        <f aca="false">A1799+1</f>
        <v>297</v>
      </c>
      <c r="B1800" s="38" t="str">
        <f aca="true">IF(INDIRECT($AH$6&amp;"B"&amp;($C$1*$A1800+2))=0, "",INDIRECT($AH$6&amp;"B"&amp;($C$1*$A1800+2)))</f>
        <v/>
      </c>
      <c r="C1800" s="19" t="str">
        <f aca="true">IF(INDIRECT($AH$6&amp;"B"&amp;($C$1*$A1800+3)) = 0, "", INDIRECT($AH$6&amp;"B"&amp;($C$1*$A1800+3)))</f>
        <v/>
      </c>
      <c r="D1800" s="19" t="str">
        <f aca="true">IF(INDIRECT($AH$6&amp;"B"&amp;($C$1*$A1800+4)) = 0, "", INDIRECT($AH$6&amp;"B"&amp;($C$1*$A1800+4)))</f>
        <v/>
      </c>
      <c r="E1800" s="19" t="str">
        <f aca="true">IF(INDIRECT($AH$6&amp;"B"&amp;($C$1*$A1800+7)) = 0, "", INDIRECT($AH$6&amp;"B"&amp;($C$1*$A1800+7)))</f>
        <v/>
      </c>
      <c r="F1800" s="20" t="str">
        <f aca="true">IF(C1800 &lt;&gt; "",IF(INDIRECT($AH$6&amp;"B"&amp;($C$1*$A1800+8)) = 0, 0, 1), "")</f>
        <v/>
      </c>
      <c r="G1800" s="20" t="n">
        <f aca="true">INDIRECT($AH$6&amp;"B"&amp;($C$1*$A1800+9))</f>
        <v>0</v>
      </c>
      <c r="H1800" s="20" t="n">
        <f aca="true">INDIRECT($AH$6&amp;"B"&amp;($C$1*$A1800+10))</f>
        <v>0</v>
      </c>
      <c r="I1800" s="20" t="n">
        <f aca="true">INDIRECT($AH$6&amp;"B"&amp;($C$1*$A1800+11))</f>
        <v>0</v>
      </c>
      <c r="J1800" s="20" t="n">
        <f aca="true">INDIRECT($AH$6&amp;"B"&amp;($C$1*$A1800+12))</f>
        <v>0</v>
      </c>
      <c r="K1800" s="21" t="str">
        <f aca="false">IF(C1800&lt;&gt;"",IFERROR((G1800+H1800+I1800)/(G1800+H1800+I1800+J1800),0), "")</f>
        <v/>
      </c>
      <c r="L1800" s="20" t="str">
        <f aca="false">IF(C1800&lt;&gt;"",(G1800* 2) +(H1800* 4) + (I1800* 6) + IF(F1800 = 1, 5, 0), "")</f>
        <v/>
      </c>
      <c r="M1800" s="25" t="str">
        <f aca="true">IF(C1800&lt;&gt;"",SUM(INDIRECT($AH$6&amp;"C"&amp;($C$1*$A1800+9)):INDIRECT($AH$6&amp;"V"&amp;($C$1*$A1800+9))), "")</f>
        <v/>
      </c>
      <c r="N1800" s="25" t="str">
        <f aca="true">IF(C1800&lt;&gt;"",SUM(INDIRECT($AH$6&amp;"C"&amp;($C$1*$A1800+10)):INDIRECT($AH$6&amp;"V"&amp;($C$1*$A1800+10))), "")</f>
        <v/>
      </c>
      <c r="O1800" s="25" t="str">
        <f aca="true">IF(C1800&lt;&gt;"",SUM(INDIRECT($AH$6&amp;"C"&amp;($C$1*$A1800+11)):INDIRECT($AH$6&amp;"V"&amp;($C$1*$A1800+11))),"")</f>
        <v/>
      </c>
      <c r="P1800" s="25" t="str">
        <f aca="true">IF(C1800&lt;&gt;"",SUM(INDIRECT($AH$6&amp;"C"&amp;($C$1*$A1800+12)):INDIRECT($AH$6&amp;"V"&amp;($C$1*$A1800+12))),"")</f>
        <v/>
      </c>
      <c r="Q1800" s="24" t="str">
        <f aca="false">IF(C1800&lt;&gt;"",IFERROR((M1800+N1800+O1800)/(M1800+N1800+O1800+P1800),0), "")</f>
        <v/>
      </c>
      <c r="R1800" s="25" t="str">
        <f aca="true">IF(C1800&lt;&gt;"",SUM(INDIRECT($AH$6&amp;"C"&amp;($C$1*$A1800+13)):INDIRECT($AH$6&amp;"V"&amp;($C$1*$A1800+13))), "")</f>
        <v/>
      </c>
      <c r="S1800" s="25" t="str">
        <f aca="false">IF(C1800&lt;&gt;"",IFERROR((M1800+N1800+O1800+P1800)/R1800, 0),"")</f>
        <v/>
      </c>
      <c r="T1800" s="25" t="str">
        <f aca="false">IF(C1800&lt;&gt;"",IFERROR((M1800+N1800+O1800)/R1800,0),"")</f>
        <v/>
      </c>
      <c r="U1800" s="25" t="str">
        <f aca="true">IF(C1800&lt;&gt;"",IF(INDIRECT($AH$6&amp;"B"&amp;($C$1*$A1800+14))= 1,1,0),"")</f>
        <v/>
      </c>
      <c r="V1800" s="25" t="str">
        <f aca="true">IF(C1800&lt;&gt;"",IF(INDIRECT($AH$6&amp;"B"&amp;($C$1*$A1800+15))= 1,1,0),"")</f>
        <v/>
      </c>
      <c r="W1800" s="25" t="str">
        <f aca="false">IF(C1800&lt;&gt;"",($M1800*1) + ($N1800*2) + ($O1800*3) + (IF(U1800 = 1, 10, 0)) + (IF(V1800 = 1, 20, 0)),"")</f>
        <v/>
      </c>
      <c r="X1800" s="27" t="str">
        <f aca="true">IF(C1800&lt;&gt;"",IF(INDIRECT($AH$6&amp;"B"&amp;($C$1*$A1800+16))= 1,1,0),"")</f>
        <v/>
      </c>
      <c r="Y1800" s="27" t="str">
        <f aca="true">IF(D1800&lt;&gt;"",IF(INDIRECT($AH$6&amp;"B"&amp;($C$1*$A1800+17))= 1,1,0),"")</f>
        <v/>
      </c>
      <c r="Z1800" s="27" t="str">
        <f aca="true">IF(E1800&lt;&gt;"",IF(INDIRECT($AH$6&amp;"B"&amp;($C$1*$A1800+18))= 1,1,0),"")</f>
        <v/>
      </c>
      <c r="AA1800" s="27" t="str">
        <f aca="true">IF(F1800&lt;&gt;"",IF(INDIRECT($AH$6&amp;"B"&amp;($C$1*$A1800+19))= 1,1,0),"")</f>
        <v/>
      </c>
      <c r="AB1800" s="27" t="str">
        <f aca="false">IF(C1800&lt;&gt;"",IF(X1800 = 1, 5, 0) + IF(Z1800 = 1, 25, 0) + IF(AA1800 = 1, 15, 0),"")</f>
        <v/>
      </c>
      <c r="AC1800" s="57" t="str">
        <f aca="false">IF(C1800&lt;&gt;"",L1800+W1800+AB1800,"")</f>
        <v/>
      </c>
    </row>
    <row r="1801" customFormat="false" ht="12.8" hidden="false" customHeight="false" outlineLevel="0" collapsed="false">
      <c r="A1801" s="11" t="n">
        <f aca="false">A1800+1</f>
        <v>298</v>
      </c>
      <c r="B1801" s="38" t="str">
        <f aca="true">IF(INDIRECT($AH$6&amp;"B"&amp;($C$1*$A1801+2))=0, "",INDIRECT($AH$6&amp;"B"&amp;($C$1*$A1801+2)))</f>
        <v/>
      </c>
      <c r="C1801" s="19" t="str">
        <f aca="true">IF(INDIRECT($AH$6&amp;"B"&amp;($C$1*$A1801+3)) = 0, "", INDIRECT($AH$6&amp;"B"&amp;($C$1*$A1801+3)))</f>
        <v/>
      </c>
      <c r="D1801" s="19" t="str">
        <f aca="true">IF(INDIRECT($AH$6&amp;"B"&amp;($C$1*$A1801+4)) = 0, "", INDIRECT($AH$6&amp;"B"&amp;($C$1*$A1801+4)))</f>
        <v/>
      </c>
      <c r="E1801" s="19" t="str">
        <f aca="true">IF(INDIRECT($AH$6&amp;"B"&amp;($C$1*$A1801+7)) = 0, "", INDIRECT($AH$6&amp;"B"&amp;($C$1*$A1801+7)))</f>
        <v/>
      </c>
      <c r="F1801" s="20" t="str">
        <f aca="true">IF(C1801 &lt;&gt; "",IF(INDIRECT($AH$6&amp;"B"&amp;($C$1*$A1801+8)) = 0, 0, 1), "")</f>
        <v/>
      </c>
      <c r="G1801" s="20" t="n">
        <f aca="true">INDIRECT($AH$6&amp;"B"&amp;($C$1*$A1801+9))</f>
        <v>0</v>
      </c>
      <c r="H1801" s="20" t="n">
        <f aca="true">INDIRECT($AH$6&amp;"B"&amp;($C$1*$A1801+10))</f>
        <v>0</v>
      </c>
      <c r="I1801" s="20" t="n">
        <f aca="true">INDIRECT($AH$6&amp;"B"&amp;($C$1*$A1801+11))</f>
        <v>0</v>
      </c>
      <c r="J1801" s="20" t="n">
        <f aca="true">INDIRECT($AH$6&amp;"B"&amp;($C$1*$A1801+12))</f>
        <v>0</v>
      </c>
      <c r="K1801" s="21" t="str">
        <f aca="false">IF(C1801&lt;&gt;"",IFERROR((G1801+H1801+I1801)/(G1801+H1801+I1801+J1801),0), "")</f>
        <v/>
      </c>
      <c r="L1801" s="20" t="str">
        <f aca="false">IF(C1801&lt;&gt;"",(G1801* 2) +(H1801* 4) + (I1801* 6) + IF(F1801 = 1, 5, 0), "")</f>
        <v/>
      </c>
      <c r="M1801" s="25" t="str">
        <f aca="true">IF(C1801&lt;&gt;"",SUM(INDIRECT($AH$6&amp;"C"&amp;($C$1*$A1801+9)):INDIRECT($AH$6&amp;"V"&amp;($C$1*$A1801+9))), "")</f>
        <v/>
      </c>
      <c r="N1801" s="25" t="str">
        <f aca="true">IF(C1801&lt;&gt;"",SUM(INDIRECT($AH$6&amp;"C"&amp;($C$1*$A1801+10)):INDIRECT($AH$6&amp;"V"&amp;($C$1*$A1801+10))), "")</f>
        <v/>
      </c>
      <c r="O1801" s="25" t="str">
        <f aca="true">IF(C1801&lt;&gt;"",SUM(INDIRECT($AH$6&amp;"C"&amp;($C$1*$A1801+11)):INDIRECT($AH$6&amp;"V"&amp;($C$1*$A1801+11))),"")</f>
        <v/>
      </c>
      <c r="P1801" s="25" t="str">
        <f aca="true">IF(C1801&lt;&gt;"",SUM(INDIRECT($AH$6&amp;"C"&amp;($C$1*$A1801+12)):INDIRECT($AH$6&amp;"V"&amp;($C$1*$A1801+12))),"")</f>
        <v/>
      </c>
      <c r="Q1801" s="24" t="str">
        <f aca="false">IF(C1801&lt;&gt;"",IFERROR((M1801+N1801+O1801)/(M1801+N1801+O1801+P1801),0), "")</f>
        <v/>
      </c>
      <c r="R1801" s="25" t="str">
        <f aca="true">IF(C1801&lt;&gt;"",SUM(INDIRECT($AH$6&amp;"C"&amp;($C$1*$A1801+13)):INDIRECT($AH$6&amp;"V"&amp;($C$1*$A1801+13))), "")</f>
        <v/>
      </c>
      <c r="S1801" s="25" t="str">
        <f aca="false">IF(C1801&lt;&gt;"",IFERROR((M1801+N1801+O1801+P1801)/R1801, 0),"")</f>
        <v/>
      </c>
      <c r="T1801" s="25" t="str">
        <f aca="false">IF(C1801&lt;&gt;"",IFERROR((M1801+N1801+O1801)/R1801,0),"")</f>
        <v/>
      </c>
      <c r="U1801" s="25" t="str">
        <f aca="true">IF(C1801&lt;&gt;"",IF(INDIRECT($AH$6&amp;"B"&amp;($C$1*$A1801+14))= 1,1,0),"")</f>
        <v/>
      </c>
      <c r="V1801" s="25" t="str">
        <f aca="true">IF(C1801&lt;&gt;"",IF(INDIRECT($AH$6&amp;"B"&amp;($C$1*$A1801+15))= 1,1,0),"")</f>
        <v/>
      </c>
      <c r="W1801" s="25" t="str">
        <f aca="false">IF(C1801&lt;&gt;"",($M1801*1) + ($N1801*2) + ($O1801*3) + (IF(U1801 = 1, 10, 0)) + (IF(V1801 = 1, 20, 0)),"")</f>
        <v/>
      </c>
      <c r="X1801" s="27" t="str">
        <f aca="true">IF(C1801&lt;&gt;"",IF(INDIRECT($AH$6&amp;"B"&amp;($C$1*$A1801+16))= 1,1,0),"")</f>
        <v/>
      </c>
      <c r="Y1801" s="27" t="str">
        <f aca="true">IF(D1801&lt;&gt;"",IF(INDIRECT($AH$6&amp;"B"&amp;($C$1*$A1801+17))= 1,1,0),"")</f>
        <v/>
      </c>
      <c r="Z1801" s="27" t="str">
        <f aca="true">IF(E1801&lt;&gt;"",IF(INDIRECT($AH$6&amp;"B"&amp;($C$1*$A1801+18))= 1,1,0),"")</f>
        <v/>
      </c>
      <c r="AA1801" s="27" t="str">
        <f aca="true">IF(F1801&lt;&gt;"",IF(INDIRECT($AH$6&amp;"B"&amp;($C$1*$A1801+19))= 1,1,0),"")</f>
        <v/>
      </c>
      <c r="AB1801" s="27" t="str">
        <f aca="false">IF(C1801&lt;&gt;"",IF(X1801 = 1, 5, 0) + IF(Z1801 = 1, 25, 0) + IF(AA1801 = 1, 15, 0),"")</f>
        <v/>
      </c>
      <c r="AC1801" s="57" t="str">
        <f aca="false">IF(C1801&lt;&gt;"",L1801+W1801+AB1801,"")</f>
        <v/>
      </c>
    </row>
    <row r="1802" customFormat="false" ht="12.8" hidden="false" customHeight="false" outlineLevel="0" collapsed="false">
      <c r="A1802" s="11" t="n">
        <f aca="false">A1801+1</f>
        <v>299</v>
      </c>
      <c r="B1802" s="38" t="str">
        <f aca="true">IF(INDIRECT($AH$6&amp;"B"&amp;($C$1*$A1802+2))=0, "",INDIRECT($AH$6&amp;"B"&amp;($C$1*$A1802+2)))</f>
        <v/>
      </c>
      <c r="C1802" s="19" t="str">
        <f aca="true">IF(INDIRECT($AH$6&amp;"B"&amp;($C$1*$A1802+3)) = 0, "", INDIRECT($AH$6&amp;"B"&amp;($C$1*$A1802+3)))</f>
        <v/>
      </c>
      <c r="D1802" s="19" t="str">
        <f aca="true">IF(INDIRECT($AH$6&amp;"B"&amp;($C$1*$A1802+4)) = 0, "", INDIRECT($AH$6&amp;"B"&amp;($C$1*$A1802+4)))</f>
        <v/>
      </c>
      <c r="E1802" s="19" t="str">
        <f aca="true">IF(INDIRECT($AH$6&amp;"B"&amp;($C$1*$A1802+7)) = 0, "", INDIRECT($AH$6&amp;"B"&amp;($C$1*$A1802+7)))</f>
        <v/>
      </c>
      <c r="F1802" s="20" t="str">
        <f aca="true">IF(C1802 &lt;&gt; "",IF(INDIRECT($AH$6&amp;"B"&amp;($C$1*$A1802+8)) = 0, 0, 1), "")</f>
        <v/>
      </c>
      <c r="G1802" s="20" t="n">
        <f aca="true">INDIRECT($AH$6&amp;"B"&amp;($C$1*$A1802+9))</f>
        <v>0</v>
      </c>
      <c r="H1802" s="20" t="n">
        <f aca="true">INDIRECT($AH$6&amp;"B"&amp;($C$1*$A1802+10))</f>
        <v>0</v>
      </c>
      <c r="I1802" s="20" t="n">
        <f aca="true">INDIRECT($AH$6&amp;"B"&amp;($C$1*$A1802+11))</f>
        <v>0</v>
      </c>
      <c r="J1802" s="20" t="n">
        <f aca="true">INDIRECT($AH$6&amp;"B"&amp;($C$1*$A1802+12))</f>
        <v>0</v>
      </c>
      <c r="K1802" s="21" t="str">
        <f aca="false">IF(C1802&lt;&gt;"",IFERROR((G1802+H1802+I1802)/(G1802+H1802+I1802+J1802),0), "")</f>
        <v/>
      </c>
      <c r="L1802" s="20" t="str">
        <f aca="false">IF(C1802&lt;&gt;"",(G1802* 2) +(H1802* 4) + (I1802* 6) + IF(F1802 = 1, 5, 0), "")</f>
        <v/>
      </c>
      <c r="M1802" s="25" t="str">
        <f aca="true">IF(C1802&lt;&gt;"",SUM(INDIRECT($AH$6&amp;"C"&amp;($C$1*$A1802+9)):INDIRECT($AH$6&amp;"V"&amp;($C$1*$A1802+9))), "")</f>
        <v/>
      </c>
      <c r="N1802" s="25" t="str">
        <f aca="true">IF(C1802&lt;&gt;"",SUM(INDIRECT($AH$6&amp;"C"&amp;($C$1*$A1802+10)):INDIRECT($AH$6&amp;"V"&amp;($C$1*$A1802+10))), "")</f>
        <v/>
      </c>
      <c r="O1802" s="25" t="str">
        <f aca="true">IF(C1802&lt;&gt;"",SUM(INDIRECT($AH$6&amp;"C"&amp;($C$1*$A1802+11)):INDIRECT($AH$6&amp;"V"&amp;($C$1*$A1802+11))),"")</f>
        <v/>
      </c>
      <c r="P1802" s="25" t="str">
        <f aca="true">IF(C1802&lt;&gt;"",SUM(INDIRECT($AH$6&amp;"C"&amp;($C$1*$A1802+12)):INDIRECT($AH$6&amp;"V"&amp;($C$1*$A1802+12))),"")</f>
        <v/>
      </c>
      <c r="Q1802" s="24" t="str">
        <f aca="false">IF(C1802&lt;&gt;"",IFERROR((M1802+N1802+O1802)/(M1802+N1802+O1802+P1802),0), "")</f>
        <v/>
      </c>
      <c r="R1802" s="25" t="str">
        <f aca="true">IF(C1802&lt;&gt;"",SUM(INDIRECT($AH$6&amp;"C"&amp;($C$1*$A1802+13)):INDIRECT($AH$6&amp;"V"&amp;($C$1*$A1802+13))), "")</f>
        <v/>
      </c>
      <c r="S1802" s="25" t="str">
        <f aca="false">IF(C1802&lt;&gt;"",IFERROR((M1802+N1802+O1802+P1802)/R1802, 0),"")</f>
        <v/>
      </c>
      <c r="T1802" s="25" t="str">
        <f aca="false">IF(C1802&lt;&gt;"",IFERROR((M1802+N1802+O1802)/R1802,0),"")</f>
        <v/>
      </c>
      <c r="U1802" s="25" t="str">
        <f aca="true">IF(C1802&lt;&gt;"",IF(INDIRECT($AH$6&amp;"B"&amp;($C$1*$A1802+14))= 1,1,0),"")</f>
        <v/>
      </c>
      <c r="V1802" s="25" t="str">
        <f aca="true">IF(C1802&lt;&gt;"",IF(INDIRECT($AH$6&amp;"B"&amp;($C$1*$A1802+15))= 1,1,0),"")</f>
        <v/>
      </c>
      <c r="W1802" s="25" t="str">
        <f aca="false">IF(C1802&lt;&gt;"",($M1802*1) + ($N1802*2) + ($O1802*3) + (IF(U1802 = 1, 10, 0)) + (IF(V1802 = 1, 20, 0)),"")</f>
        <v/>
      </c>
      <c r="X1802" s="27" t="str">
        <f aca="true">IF(C1802&lt;&gt;"",IF(INDIRECT($AH$6&amp;"B"&amp;($C$1*$A1802+16))= 1,1,0),"")</f>
        <v/>
      </c>
      <c r="Y1802" s="27" t="str">
        <f aca="true">IF(D1802&lt;&gt;"",IF(INDIRECT($AH$6&amp;"B"&amp;($C$1*$A1802+17))= 1,1,0),"")</f>
        <v/>
      </c>
      <c r="Z1802" s="27" t="str">
        <f aca="true">IF(E1802&lt;&gt;"",IF(INDIRECT($AH$6&amp;"B"&amp;($C$1*$A1802+18))= 1,1,0),"")</f>
        <v/>
      </c>
      <c r="AA1802" s="27" t="str">
        <f aca="true">IF(F1802&lt;&gt;"",IF(INDIRECT($AH$6&amp;"B"&amp;($C$1*$A1802+19))= 1,1,0),"")</f>
        <v/>
      </c>
      <c r="AB1802" s="27" t="str">
        <f aca="false">IF(C1802&lt;&gt;"",IF(X1802 = 1, 5, 0) + IF(Z1802 = 1, 25, 0) + IF(AA1802 = 1, 15, 0),"")</f>
        <v/>
      </c>
      <c r="AC1802" s="57" t="str">
        <f aca="false">IF(C1802&lt;&gt;"",L1802+W1802+AB1802,"")</f>
        <v/>
      </c>
    </row>
    <row r="1803" customFormat="false" ht="12.8" hidden="false" customHeight="false" outlineLevel="0" collapsed="false">
      <c r="A1803" s="11" t="n">
        <f aca="false">A1802+1</f>
        <v>300</v>
      </c>
      <c r="B1803" s="38" t="str">
        <f aca="true">IF(INDIRECT($AH$6&amp;"B"&amp;($C$1*$A1803+2))=0, "",INDIRECT($AH$6&amp;"B"&amp;($C$1*$A1803+2)))</f>
        <v/>
      </c>
      <c r="C1803" s="19" t="str">
        <f aca="true">IF(INDIRECT($AH$6&amp;"B"&amp;($C$1*$A1803+3)) = 0, "", INDIRECT($AH$6&amp;"B"&amp;($C$1*$A1803+3)))</f>
        <v/>
      </c>
      <c r="D1803" s="19" t="str">
        <f aca="true">IF(INDIRECT($AH$6&amp;"B"&amp;($C$1*$A1803+4)) = 0, "", INDIRECT($AH$6&amp;"B"&amp;($C$1*$A1803+4)))</f>
        <v/>
      </c>
      <c r="E1803" s="19" t="str">
        <f aca="true">IF(INDIRECT($AH$6&amp;"B"&amp;($C$1*$A1803+7)) = 0, "", INDIRECT($AH$6&amp;"B"&amp;($C$1*$A1803+7)))</f>
        <v/>
      </c>
      <c r="F1803" s="20" t="str">
        <f aca="true">IF(C1803 &lt;&gt; "",IF(INDIRECT($AH$6&amp;"B"&amp;($C$1*$A1803+8)) = 0, 0, 1), "")</f>
        <v/>
      </c>
      <c r="G1803" s="20" t="n">
        <f aca="true">INDIRECT($AH$6&amp;"B"&amp;($C$1*$A1803+9))</f>
        <v>0</v>
      </c>
      <c r="H1803" s="20" t="n">
        <f aca="true">INDIRECT($AH$6&amp;"B"&amp;($C$1*$A1803+10))</f>
        <v>0</v>
      </c>
      <c r="I1803" s="20" t="n">
        <f aca="true">INDIRECT($AH$6&amp;"B"&amp;($C$1*$A1803+11))</f>
        <v>0</v>
      </c>
      <c r="J1803" s="20" t="n">
        <f aca="true">INDIRECT($AH$6&amp;"B"&amp;($C$1*$A1803+12))</f>
        <v>0</v>
      </c>
      <c r="K1803" s="21" t="str">
        <f aca="false">IF(C1803&lt;&gt;"",IFERROR((G1803+H1803+I1803)/(G1803+H1803+I1803+J1803),0), "")</f>
        <v/>
      </c>
      <c r="L1803" s="20" t="str">
        <f aca="false">IF(C1803&lt;&gt;"",(G1803* 2) +(H1803* 4) + (I1803* 6) + IF(F1803 = 1, 5, 0), "")</f>
        <v/>
      </c>
      <c r="M1803" s="25" t="str">
        <f aca="true">IF(C1803&lt;&gt;"",SUM(INDIRECT($AH$6&amp;"C"&amp;($C$1*$A1803+9)):INDIRECT($AH$6&amp;"V"&amp;($C$1*$A1803+9))), "")</f>
        <v/>
      </c>
      <c r="N1803" s="25" t="str">
        <f aca="true">IF(C1803&lt;&gt;"",SUM(INDIRECT($AH$6&amp;"C"&amp;($C$1*$A1803+10)):INDIRECT($AH$6&amp;"V"&amp;($C$1*$A1803+10))), "")</f>
        <v/>
      </c>
      <c r="O1803" s="25" t="str">
        <f aca="true">IF(C1803&lt;&gt;"",SUM(INDIRECT($AH$6&amp;"C"&amp;($C$1*$A1803+11)):INDIRECT($AH$6&amp;"V"&amp;($C$1*$A1803+11))),"")</f>
        <v/>
      </c>
      <c r="P1803" s="25" t="str">
        <f aca="true">IF(C1803&lt;&gt;"",SUM(INDIRECT($AH$6&amp;"C"&amp;($C$1*$A1803+12)):INDIRECT($AH$6&amp;"V"&amp;($C$1*$A1803+12))),"")</f>
        <v/>
      </c>
      <c r="Q1803" s="24" t="str">
        <f aca="false">IF(C1803&lt;&gt;"",IFERROR((M1803+N1803+O1803)/(M1803+N1803+O1803+P1803),0), "")</f>
        <v/>
      </c>
      <c r="R1803" s="25" t="str">
        <f aca="true">IF(C1803&lt;&gt;"",SUM(INDIRECT($AH$6&amp;"C"&amp;($C$1*$A1803+13)):INDIRECT($AH$6&amp;"V"&amp;($C$1*$A1803+13))), "")</f>
        <v/>
      </c>
      <c r="S1803" s="25" t="str">
        <f aca="false">IF(C1803&lt;&gt;"",IFERROR((M1803+N1803+O1803+P1803)/R1803, 0),"")</f>
        <v/>
      </c>
      <c r="T1803" s="25" t="str">
        <f aca="false">IF(C1803&lt;&gt;"",IFERROR((M1803+N1803+O1803)/R1803,0),"")</f>
        <v/>
      </c>
      <c r="U1803" s="25" t="str">
        <f aca="true">IF(C1803&lt;&gt;"",IF(INDIRECT($AH$6&amp;"B"&amp;($C$1*$A1803+14))= 1,1,0),"")</f>
        <v/>
      </c>
      <c r="V1803" s="25" t="str">
        <f aca="true">IF(C1803&lt;&gt;"",IF(INDIRECT($AH$6&amp;"B"&amp;($C$1*$A1803+15))= 1,1,0),"")</f>
        <v/>
      </c>
      <c r="W1803" s="25" t="str">
        <f aca="false">IF(C1803&lt;&gt;"",($M1803*1) + ($N1803*2) + ($O1803*3) + (IF(U1803 = 1, 10, 0)) + (IF(V1803 = 1, 20, 0)),"")</f>
        <v/>
      </c>
      <c r="X1803" s="27" t="str">
        <f aca="true">IF(C1803&lt;&gt;"",IF(INDIRECT($AH$6&amp;"B"&amp;($C$1*$A1803+16))= 1,1,0),"")</f>
        <v/>
      </c>
      <c r="Y1803" s="27" t="str">
        <f aca="true">IF(D1803&lt;&gt;"",IF(INDIRECT($AH$6&amp;"B"&amp;($C$1*$A1803+17))= 1,1,0),"")</f>
        <v/>
      </c>
      <c r="Z1803" s="27" t="str">
        <f aca="true">IF(E1803&lt;&gt;"",IF(INDIRECT($AH$6&amp;"B"&amp;($C$1*$A1803+18))= 1,1,0),"")</f>
        <v/>
      </c>
      <c r="AA1803" s="27" t="str">
        <f aca="true">IF(F1803&lt;&gt;"",IF(INDIRECT($AH$6&amp;"B"&amp;($C$1*$A1803+19))= 1,1,0),"")</f>
        <v/>
      </c>
      <c r="AB1803" s="27" t="str">
        <f aca="false">IF(C1803&lt;&gt;"",IF(X1803 = 1, 5, 0) + IF(Z1803 = 1, 25, 0) + IF(AA1803 = 1, 15, 0),"")</f>
        <v/>
      </c>
      <c r="AC1803" s="57" t="str">
        <f aca="false">IF(C1803&lt;&gt;"",L1803+W1803+AB1803,"")</f>
        <v/>
      </c>
    </row>
    <row r="1804" customFormat="false" ht="12.8" hidden="false" customHeight="false" outlineLevel="0" collapsed="false">
      <c r="A1804" s="11" t="n">
        <f aca="false">A1803+1</f>
        <v>301</v>
      </c>
      <c r="B1804" s="38" t="str">
        <f aca="true">IF(INDIRECT($AH$6&amp;"B"&amp;($C$1*$A1804+2))=0, "",INDIRECT($AH$6&amp;"B"&amp;($C$1*$A1804+2)))</f>
        <v/>
      </c>
      <c r="C1804" s="19" t="str">
        <f aca="true">IF(INDIRECT($AH$6&amp;"B"&amp;($C$1*$A1804+3)) = 0, "", INDIRECT($AH$6&amp;"B"&amp;($C$1*$A1804+3)))</f>
        <v/>
      </c>
      <c r="D1804" s="19" t="str">
        <f aca="true">IF(INDIRECT($AH$6&amp;"B"&amp;($C$1*$A1804+4)) = 0, "", INDIRECT($AH$6&amp;"B"&amp;($C$1*$A1804+4)))</f>
        <v/>
      </c>
      <c r="E1804" s="19" t="str">
        <f aca="true">IF(INDIRECT($AH$6&amp;"B"&amp;($C$1*$A1804+7)) = 0, "", INDIRECT($AH$6&amp;"B"&amp;($C$1*$A1804+7)))</f>
        <v/>
      </c>
      <c r="F1804" s="20" t="str">
        <f aca="true">IF(C1804 &lt;&gt; "",IF(INDIRECT($AH$6&amp;"B"&amp;($C$1*$A1804+8)) = 0, 0, 1), "")</f>
        <v/>
      </c>
      <c r="G1804" s="20" t="n">
        <f aca="true">INDIRECT($AH$6&amp;"B"&amp;($C$1*$A1804+9))</f>
        <v>0</v>
      </c>
      <c r="H1804" s="20" t="n">
        <f aca="true">INDIRECT($AH$6&amp;"B"&amp;($C$1*$A1804+10))</f>
        <v>0</v>
      </c>
      <c r="I1804" s="20" t="n">
        <f aca="true">INDIRECT($AH$6&amp;"B"&amp;($C$1*$A1804+11))</f>
        <v>0</v>
      </c>
      <c r="J1804" s="20" t="n">
        <f aca="true">INDIRECT($AH$6&amp;"B"&amp;($C$1*$A1804+12))</f>
        <v>0</v>
      </c>
      <c r="K1804" s="21" t="str">
        <f aca="false">IF(C1804&lt;&gt;"",IFERROR((G1804+H1804+I1804)/(G1804+H1804+I1804+J1804),0), "")</f>
        <v/>
      </c>
      <c r="L1804" s="20" t="str">
        <f aca="false">IF(C1804&lt;&gt;"",(G1804* 2) +(H1804* 4) + (I1804* 6) + IF(F1804 = 1, 5, 0), "")</f>
        <v/>
      </c>
      <c r="M1804" s="25" t="str">
        <f aca="true">IF(C1804&lt;&gt;"",SUM(INDIRECT($AH$6&amp;"C"&amp;($C$1*$A1804+9)):INDIRECT($AH$6&amp;"V"&amp;($C$1*$A1804+9))), "")</f>
        <v/>
      </c>
      <c r="N1804" s="25" t="str">
        <f aca="true">IF(C1804&lt;&gt;"",SUM(INDIRECT($AH$6&amp;"C"&amp;($C$1*$A1804+10)):INDIRECT($AH$6&amp;"V"&amp;($C$1*$A1804+10))), "")</f>
        <v/>
      </c>
      <c r="O1804" s="25" t="str">
        <f aca="true">IF(C1804&lt;&gt;"",SUM(INDIRECT($AH$6&amp;"C"&amp;($C$1*$A1804+11)):INDIRECT($AH$6&amp;"V"&amp;($C$1*$A1804+11))),"")</f>
        <v/>
      </c>
      <c r="P1804" s="25" t="str">
        <f aca="true">IF(C1804&lt;&gt;"",SUM(INDIRECT($AH$6&amp;"C"&amp;($C$1*$A1804+12)):INDIRECT($AH$6&amp;"V"&amp;($C$1*$A1804+12))),"")</f>
        <v/>
      </c>
      <c r="Q1804" s="24" t="str">
        <f aca="false">IF(C1804&lt;&gt;"",IFERROR((M1804+N1804+O1804)/(M1804+N1804+O1804+P1804),0), "")</f>
        <v/>
      </c>
      <c r="R1804" s="25" t="str">
        <f aca="true">IF(C1804&lt;&gt;"",SUM(INDIRECT($AH$6&amp;"C"&amp;($C$1*$A1804+13)):INDIRECT($AH$6&amp;"V"&amp;($C$1*$A1804+13))), "")</f>
        <v/>
      </c>
      <c r="S1804" s="25" t="str">
        <f aca="false">IF(C1804&lt;&gt;"",IFERROR((M1804+N1804+O1804+P1804)/R1804, 0),"")</f>
        <v/>
      </c>
      <c r="T1804" s="25" t="str">
        <f aca="false">IF(C1804&lt;&gt;"",IFERROR((M1804+N1804+O1804)/R1804,0),"")</f>
        <v/>
      </c>
      <c r="U1804" s="25" t="str">
        <f aca="true">IF(C1804&lt;&gt;"",IF(INDIRECT($AH$6&amp;"B"&amp;($C$1*$A1804+14))= 1,1,0),"")</f>
        <v/>
      </c>
      <c r="V1804" s="25" t="str">
        <f aca="true">IF(C1804&lt;&gt;"",IF(INDIRECT($AH$6&amp;"B"&amp;($C$1*$A1804+15))= 1,1,0),"")</f>
        <v/>
      </c>
      <c r="W1804" s="25" t="str">
        <f aca="false">IF(C1804&lt;&gt;"",($M1804*1) + ($N1804*2) + ($O1804*3) + (IF(U1804 = 1, 10, 0)) + (IF(V1804 = 1, 20, 0)),"")</f>
        <v/>
      </c>
      <c r="X1804" s="27" t="str">
        <f aca="true">IF(C1804&lt;&gt;"",IF(INDIRECT($AH$6&amp;"B"&amp;($C$1*$A1804+16))= 1,1,0),"")</f>
        <v/>
      </c>
      <c r="Y1804" s="27" t="str">
        <f aca="true">IF(D1804&lt;&gt;"",IF(INDIRECT($AH$6&amp;"B"&amp;($C$1*$A1804+17))= 1,1,0),"")</f>
        <v/>
      </c>
      <c r="Z1804" s="27" t="str">
        <f aca="true">IF(E1804&lt;&gt;"",IF(INDIRECT($AH$6&amp;"B"&amp;($C$1*$A1804+18))= 1,1,0),"")</f>
        <v/>
      </c>
      <c r="AA1804" s="27" t="str">
        <f aca="true">IF(F1804&lt;&gt;"",IF(INDIRECT($AH$6&amp;"B"&amp;($C$1*$A1804+19))= 1,1,0),"")</f>
        <v/>
      </c>
      <c r="AB1804" s="27" t="str">
        <f aca="false">IF(C1804&lt;&gt;"",IF(X1804 = 1, 5, 0) + IF(Z1804 = 1, 25, 0) + IF(AA1804 = 1, 15, 0),"")</f>
        <v/>
      </c>
      <c r="AC1804" s="57" t="str">
        <f aca="false">IF(C1804&lt;&gt;"",L1804+W1804+AB1804,"")</f>
        <v/>
      </c>
    </row>
    <row r="1805" customFormat="false" ht="12.8" hidden="false" customHeight="false" outlineLevel="0" collapsed="false">
      <c r="A1805" s="11" t="n">
        <f aca="false">A1804+1</f>
        <v>302</v>
      </c>
      <c r="B1805" s="38" t="str">
        <f aca="true">IF(INDIRECT($AH$6&amp;"B"&amp;($C$1*$A1805+2))=0, "",INDIRECT($AH$6&amp;"B"&amp;($C$1*$A1805+2)))</f>
        <v/>
      </c>
      <c r="C1805" s="19" t="str">
        <f aca="true">IF(INDIRECT($AH$6&amp;"B"&amp;($C$1*$A1805+3)) = 0, "", INDIRECT($AH$6&amp;"B"&amp;($C$1*$A1805+3)))</f>
        <v/>
      </c>
      <c r="D1805" s="19" t="str">
        <f aca="true">IF(INDIRECT($AH$6&amp;"B"&amp;($C$1*$A1805+4)) = 0, "", INDIRECT($AH$6&amp;"B"&amp;($C$1*$A1805+4)))</f>
        <v/>
      </c>
      <c r="E1805" s="19" t="str">
        <f aca="true">IF(INDIRECT($AH$6&amp;"B"&amp;($C$1*$A1805+7)) = 0, "", INDIRECT($AH$6&amp;"B"&amp;($C$1*$A1805+7)))</f>
        <v/>
      </c>
      <c r="F1805" s="20" t="str">
        <f aca="true">IF(C1805 &lt;&gt; "",IF(INDIRECT($AH$6&amp;"B"&amp;($C$1*$A1805+8)) = 0, 0, 1), "")</f>
        <v/>
      </c>
      <c r="G1805" s="20" t="n">
        <f aca="true">INDIRECT($AH$6&amp;"B"&amp;($C$1*$A1805+9))</f>
        <v>0</v>
      </c>
      <c r="H1805" s="20" t="n">
        <f aca="true">INDIRECT($AH$6&amp;"B"&amp;($C$1*$A1805+10))</f>
        <v>0</v>
      </c>
      <c r="I1805" s="20" t="n">
        <f aca="true">INDIRECT($AH$6&amp;"B"&amp;($C$1*$A1805+11))</f>
        <v>0</v>
      </c>
      <c r="J1805" s="20" t="n">
        <f aca="true">INDIRECT($AH$6&amp;"B"&amp;($C$1*$A1805+12))</f>
        <v>0</v>
      </c>
      <c r="K1805" s="21" t="str">
        <f aca="false">IF(C1805&lt;&gt;"",IFERROR((G1805+H1805+I1805)/(G1805+H1805+I1805+J1805),0), "")</f>
        <v/>
      </c>
      <c r="L1805" s="20" t="str">
        <f aca="false">IF(C1805&lt;&gt;"",(G1805* 2) +(H1805* 4) + (I1805* 6) + IF(F1805 = 1, 5, 0), "")</f>
        <v/>
      </c>
      <c r="M1805" s="25" t="str">
        <f aca="true">IF(C1805&lt;&gt;"",SUM(INDIRECT($AH$6&amp;"C"&amp;($C$1*$A1805+9)):INDIRECT($AH$6&amp;"V"&amp;($C$1*$A1805+9))), "")</f>
        <v/>
      </c>
      <c r="N1805" s="25" t="str">
        <f aca="true">IF(C1805&lt;&gt;"",SUM(INDIRECT($AH$6&amp;"C"&amp;($C$1*$A1805+10)):INDIRECT($AH$6&amp;"V"&amp;($C$1*$A1805+10))), "")</f>
        <v/>
      </c>
      <c r="O1805" s="25" t="str">
        <f aca="true">IF(C1805&lt;&gt;"",SUM(INDIRECT($AH$6&amp;"C"&amp;($C$1*$A1805+11)):INDIRECT($AH$6&amp;"V"&amp;($C$1*$A1805+11))),"")</f>
        <v/>
      </c>
      <c r="P1805" s="25" t="str">
        <f aca="true">IF(C1805&lt;&gt;"",SUM(INDIRECT($AH$6&amp;"C"&amp;($C$1*$A1805+12)):INDIRECT($AH$6&amp;"V"&amp;($C$1*$A1805+12))),"")</f>
        <v/>
      </c>
      <c r="Q1805" s="24" t="str">
        <f aca="false">IF(C1805&lt;&gt;"",IFERROR((M1805+N1805+O1805)/(M1805+N1805+O1805+P1805),0), "")</f>
        <v/>
      </c>
      <c r="R1805" s="25" t="str">
        <f aca="true">IF(C1805&lt;&gt;"",SUM(INDIRECT($AH$6&amp;"C"&amp;($C$1*$A1805+13)):INDIRECT($AH$6&amp;"V"&amp;($C$1*$A1805+13))), "")</f>
        <v/>
      </c>
      <c r="S1805" s="25" t="str">
        <f aca="false">IF(C1805&lt;&gt;"",IFERROR((M1805+N1805+O1805+P1805)/R1805, 0),"")</f>
        <v/>
      </c>
      <c r="T1805" s="25" t="str">
        <f aca="false">IF(C1805&lt;&gt;"",IFERROR((M1805+N1805+O1805)/R1805,0),"")</f>
        <v/>
      </c>
      <c r="U1805" s="25" t="str">
        <f aca="true">IF(C1805&lt;&gt;"",IF(INDIRECT($AH$6&amp;"B"&amp;($C$1*$A1805+14))= 1,1,0),"")</f>
        <v/>
      </c>
      <c r="V1805" s="25" t="str">
        <f aca="true">IF(C1805&lt;&gt;"",IF(INDIRECT($AH$6&amp;"B"&amp;($C$1*$A1805+15))= 1,1,0),"")</f>
        <v/>
      </c>
      <c r="W1805" s="25" t="str">
        <f aca="false">IF(C1805&lt;&gt;"",($M1805*1) + ($N1805*2) + ($O1805*3) + (IF(U1805 = 1, 10, 0)) + (IF(V1805 = 1, 20, 0)),"")</f>
        <v/>
      </c>
      <c r="X1805" s="27" t="str">
        <f aca="true">IF(C1805&lt;&gt;"",IF(INDIRECT($AH$6&amp;"B"&amp;($C$1*$A1805+16))= 1,1,0),"")</f>
        <v/>
      </c>
      <c r="Y1805" s="27" t="str">
        <f aca="true">IF(D1805&lt;&gt;"",IF(INDIRECT($AH$6&amp;"B"&amp;($C$1*$A1805+17))= 1,1,0),"")</f>
        <v/>
      </c>
      <c r="Z1805" s="27" t="str">
        <f aca="true">IF(E1805&lt;&gt;"",IF(INDIRECT($AH$6&amp;"B"&amp;($C$1*$A1805+18))= 1,1,0),"")</f>
        <v/>
      </c>
      <c r="AA1805" s="27" t="str">
        <f aca="true">IF(F1805&lt;&gt;"",IF(INDIRECT($AH$6&amp;"B"&amp;($C$1*$A1805+19))= 1,1,0),"")</f>
        <v/>
      </c>
      <c r="AB1805" s="27" t="str">
        <f aca="false">IF(C1805&lt;&gt;"",IF(X1805 = 1, 5, 0) + IF(Z1805 = 1, 25, 0) + IF(AA1805 = 1, 15, 0),"")</f>
        <v/>
      </c>
      <c r="AC1805" s="57" t="str">
        <f aca="false">IF(C1805&lt;&gt;"",L1805+W1805+AB1805,"")</f>
        <v/>
      </c>
    </row>
    <row r="1806" customFormat="false" ht="12.8" hidden="false" customHeight="false" outlineLevel="0" collapsed="false">
      <c r="A1806" s="11" t="n">
        <f aca="false">A1805+1</f>
        <v>303</v>
      </c>
      <c r="B1806" s="38" t="str">
        <f aca="true">IF(INDIRECT($AH$6&amp;"B"&amp;($C$1*$A1806+2))=0, "",INDIRECT($AH$6&amp;"B"&amp;($C$1*$A1806+2)))</f>
        <v/>
      </c>
      <c r="C1806" s="19" t="str">
        <f aca="true">IF(INDIRECT($AH$6&amp;"B"&amp;($C$1*$A1806+3)) = 0, "", INDIRECT($AH$6&amp;"B"&amp;($C$1*$A1806+3)))</f>
        <v/>
      </c>
      <c r="D1806" s="19" t="str">
        <f aca="true">IF(INDIRECT($AH$6&amp;"B"&amp;($C$1*$A1806+4)) = 0, "", INDIRECT($AH$6&amp;"B"&amp;($C$1*$A1806+4)))</f>
        <v/>
      </c>
      <c r="E1806" s="19" t="str">
        <f aca="true">IF(INDIRECT($AH$6&amp;"B"&amp;($C$1*$A1806+7)) = 0, "", INDIRECT($AH$6&amp;"B"&amp;($C$1*$A1806+7)))</f>
        <v/>
      </c>
      <c r="F1806" s="20" t="str">
        <f aca="true">IF(C1806 &lt;&gt; "",IF(INDIRECT($AH$6&amp;"B"&amp;($C$1*$A1806+8)) = 0, 0, 1), "")</f>
        <v/>
      </c>
      <c r="G1806" s="20" t="n">
        <f aca="true">INDIRECT($AH$6&amp;"B"&amp;($C$1*$A1806+9))</f>
        <v>0</v>
      </c>
      <c r="H1806" s="20" t="n">
        <f aca="true">INDIRECT($AH$6&amp;"B"&amp;($C$1*$A1806+10))</f>
        <v>0</v>
      </c>
      <c r="I1806" s="20" t="n">
        <f aca="true">INDIRECT($AH$6&amp;"B"&amp;($C$1*$A1806+11))</f>
        <v>0</v>
      </c>
      <c r="J1806" s="20" t="n">
        <f aca="true">INDIRECT($AH$6&amp;"B"&amp;($C$1*$A1806+12))</f>
        <v>0</v>
      </c>
      <c r="K1806" s="21" t="str">
        <f aca="false">IF(C1806&lt;&gt;"",IFERROR((G1806+H1806+I1806)/(G1806+H1806+I1806+J1806),0), "")</f>
        <v/>
      </c>
      <c r="L1806" s="20" t="str">
        <f aca="false">IF(C1806&lt;&gt;"",(G1806* 2) +(H1806* 4) + (I1806* 6) + IF(F1806 = 1, 5, 0), "")</f>
        <v/>
      </c>
      <c r="M1806" s="25" t="str">
        <f aca="true">IF(C1806&lt;&gt;"",SUM(INDIRECT($AH$6&amp;"C"&amp;($C$1*$A1806+9)):INDIRECT($AH$6&amp;"V"&amp;($C$1*$A1806+9))), "")</f>
        <v/>
      </c>
      <c r="N1806" s="25" t="str">
        <f aca="true">IF(C1806&lt;&gt;"",SUM(INDIRECT($AH$6&amp;"C"&amp;($C$1*$A1806+10)):INDIRECT($AH$6&amp;"V"&amp;($C$1*$A1806+10))), "")</f>
        <v/>
      </c>
      <c r="O1806" s="25" t="str">
        <f aca="true">IF(C1806&lt;&gt;"",SUM(INDIRECT($AH$6&amp;"C"&amp;($C$1*$A1806+11)):INDIRECT($AH$6&amp;"V"&amp;($C$1*$A1806+11))),"")</f>
        <v/>
      </c>
      <c r="P1806" s="25" t="str">
        <f aca="true">IF(C1806&lt;&gt;"",SUM(INDIRECT($AH$6&amp;"C"&amp;($C$1*$A1806+12)):INDIRECT($AH$6&amp;"V"&amp;($C$1*$A1806+12))),"")</f>
        <v/>
      </c>
      <c r="Q1806" s="24" t="str">
        <f aca="false">IF(C1806&lt;&gt;"",IFERROR((M1806+N1806+O1806)/(M1806+N1806+O1806+P1806),0), "")</f>
        <v/>
      </c>
      <c r="R1806" s="25" t="str">
        <f aca="true">IF(C1806&lt;&gt;"",SUM(INDIRECT($AH$6&amp;"C"&amp;($C$1*$A1806+13)):INDIRECT($AH$6&amp;"V"&amp;($C$1*$A1806+13))), "")</f>
        <v/>
      </c>
      <c r="S1806" s="25" t="str">
        <f aca="false">IF(C1806&lt;&gt;"",IFERROR((M1806+N1806+O1806+P1806)/R1806, 0),"")</f>
        <v/>
      </c>
      <c r="T1806" s="25" t="str">
        <f aca="false">IF(C1806&lt;&gt;"",IFERROR((M1806+N1806+O1806)/R1806,0),"")</f>
        <v/>
      </c>
      <c r="U1806" s="25" t="str">
        <f aca="true">IF(C1806&lt;&gt;"",IF(INDIRECT($AH$6&amp;"B"&amp;($C$1*$A1806+14))= 1,1,0),"")</f>
        <v/>
      </c>
      <c r="V1806" s="25" t="str">
        <f aca="true">IF(C1806&lt;&gt;"",IF(INDIRECT($AH$6&amp;"B"&amp;($C$1*$A1806+15))= 1,1,0),"")</f>
        <v/>
      </c>
      <c r="W1806" s="25" t="str">
        <f aca="false">IF(C1806&lt;&gt;"",($M1806*1) + ($N1806*2) + ($O1806*3) + (IF(U1806 = 1, 10, 0)) + (IF(V1806 = 1, 20, 0)),"")</f>
        <v/>
      </c>
      <c r="X1806" s="27" t="str">
        <f aca="true">IF(C1806&lt;&gt;"",IF(INDIRECT($AH$6&amp;"B"&amp;($C$1*$A1806+16))= 1,1,0),"")</f>
        <v/>
      </c>
      <c r="Y1806" s="27" t="str">
        <f aca="true">IF(D1806&lt;&gt;"",IF(INDIRECT($AH$6&amp;"B"&amp;($C$1*$A1806+17))= 1,1,0),"")</f>
        <v/>
      </c>
      <c r="Z1806" s="27" t="str">
        <f aca="true">IF(E1806&lt;&gt;"",IF(INDIRECT($AH$6&amp;"B"&amp;($C$1*$A1806+18))= 1,1,0),"")</f>
        <v/>
      </c>
      <c r="AA1806" s="27" t="str">
        <f aca="true">IF(F1806&lt;&gt;"",IF(INDIRECT($AH$6&amp;"B"&amp;($C$1*$A1806+19))= 1,1,0),"")</f>
        <v/>
      </c>
      <c r="AB1806" s="27" t="str">
        <f aca="false">IF(C1806&lt;&gt;"",IF(X1806 = 1, 5, 0) + IF(Z1806 = 1, 25, 0) + IF(AA1806 = 1, 15, 0),"")</f>
        <v/>
      </c>
      <c r="AC1806" s="57" t="str">
        <f aca="false">IF(C1806&lt;&gt;"",L1806+W1806+AB1806,"")</f>
        <v/>
      </c>
    </row>
    <row r="1807" customFormat="false" ht="12.8" hidden="false" customHeight="false" outlineLevel="0" collapsed="false">
      <c r="A1807" s="11" t="n">
        <f aca="false">A1806+1</f>
        <v>304</v>
      </c>
      <c r="B1807" s="38" t="str">
        <f aca="true">IF(INDIRECT($AH$6&amp;"B"&amp;($C$1*$A1807+2))=0, "",INDIRECT($AH$6&amp;"B"&amp;($C$1*$A1807+2)))</f>
        <v/>
      </c>
      <c r="C1807" s="19" t="str">
        <f aca="true">IF(INDIRECT($AH$6&amp;"B"&amp;($C$1*$A1807+3)) = 0, "", INDIRECT($AH$6&amp;"B"&amp;($C$1*$A1807+3)))</f>
        <v/>
      </c>
      <c r="D1807" s="19" t="str">
        <f aca="true">IF(INDIRECT($AH$6&amp;"B"&amp;($C$1*$A1807+4)) = 0, "", INDIRECT($AH$6&amp;"B"&amp;($C$1*$A1807+4)))</f>
        <v/>
      </c>
      <c r="E1807" s="19" t="str">
        <f aca="true">IF(INDIRECT($AH$6&amp;"B"&amp;($C$1*$A1807+7)) = 0, "", INDIRECT($AH$6&amp;"B"&amp;($C$1*$A1807+7)))</f>
        <v/>
      </c>
      <c r="F1807" s="20" t="str">
        <f aca="true">IF(C1807 &lt;&gt; "",IF(INDIRECT($AH$6&amp;"B"&amp;($C$1*$A1807+8)) = 0, 0, 1), "")</f>
        <v/>
      </c>
      <c r="G1807" s="20" t="n">
        <f aca="true">INDIRECT($AH$6&amp;"B"&amp;($C$1*$A1807+9))</f>
        <v>0</v>
      </c>
      <c r="H1807" s="20" t="n">
        <f aca="true">INDIRECT($AH$6&amp;"B"&amp;($C$1*$A1807+10))</f>
        <v>0</v>
      </c>
      <c r="I1807" s="20" t="n">
        <f aca="true">INDIRECT($AH$6&amp;"B"&amp;($C$1*$A1807+11))</f>
        <v>0</v>
      </c>
      <c r="J1807" s="20" t="n">
        <f aca="true">INDIRECT($AH$6&amp;"B"&amp;($C$1*$A1807+12))</f>
        <v>0</v>
      </c>
      <c r="K1807" s="21" t="str">
        <f aca="false">IF(C1807&lt;&gt;"",IFERROR((G1807+H1807+I1807)/(G1807+H1807+I1807+J1807),0), "")</f>
        <v/>
      </c>
      <c r="L1807" s="20" t="str">
        <f aca="false">IF(C1807&lt;&gt;"",(G1807* 2) +(H1807* 4) + (I1807* 6) + IF(F1807 = 1, 5, 0), "")</f>
        <v/>
      </c>
      <c r="M1807" s="25" t="str">
        <f aca="true">IF(C1807&lt;&gt;"",SUM(INDIRECT($AH$6&amp;"C"&amp;($C$1*$A1807+9)):INDIRECT($AH$6&amp;"V"&amp;($C$1*$A1807+9))), "")</f>
        <v/>
      </c>
      <c r="N1807" s="25" t="str">
        <f aca="true">IF(C1807&lt;&gt;"",SUM(INDIRECT($AH$6&amp;"C"&amp;($C$1*$A1807+10)):INDIRECT($AH$6&amp;"V"&amp;($C$1*$A1807+10))), "")</f>
        <v/>
      </c>
      <c r="O1807" s="25" t="str">
        <f aca="true">IF(C1807&lt;&gt;"",SUM(INDIRECT($AH$6&amp;"C"&amp;($C$1*$A1807+11)):INDIRECT($AH$6&amp;"V"&amp;($C$1*$A1807+11))),"")</f>
        <v/>
      </c>
      <c r="P1807" s="25" t="str">
        <f aca="true">IF(C1807&lt;&gt;"",SUM(INDIRECT($AH$6&amp;"C"&amp;($C$1*$A1807+12)):INDIRECT($AH$6&amp;"V"&amp;($C$1*$A1807+12))),"")</f>
        <v/>
      </c>
      <c r="Q1807" s="24" t="str">
        <f aca="false">IF(C1807&lt;&gt;"",IFERROR((M1807+N1807+O1807)/(M1807+N1807+O1807+P1807),0), "")</f>
        <v/>
      </c>
      <c r="R1807" s="25" t="str">
        <f aca="true">IF(C1807&lt;&gt;"",SUM(INDIRECT($AH$6&amp;"C"&amp;($C$1*$A1807+13)):INDIRECT($AH$6&amp;"V"&amp;($C$1*$A1807+13))), "")</f>
        <v/>
      </c>
      <c r="S1807" s="25" t="str">
        <f aca="false">IF(C1807&lt;&gt;"",IFERROR((M1807+N1807+O1807+P1807)/R1807, 0),"")</f>
        <v/>
      </c>
      <c r="T1807" s="25" t="str">
        <f aca="false">IF(C1807&lt;&gt;"",IFERROR((M1807+N1807+O1807)/R1807,0),"")</f>
        <v/>
      </c>
      <c r="U1807" s="25" t="str">
        <f aca="true">IF(C1807&lt;&gt;"",IF(INDIRECT($AH$6&amp;"B"&amp;($C$1*$A1807+14))= 1,1,0),"")</f>
        <v/>
      </c>
      <c r="V1807" s="25" t="str">
        <f aca="true">IF(C1807&lt;&gt;"",IF(INDIRECT($AH$6&amp;"B"&amp;($C$1*$A1807+15))= 1,1,0),"")</f>
        <v/>
      </c>
      <c r="W1807" s="25" t="str">
        <f aca="false">IF(C1807&lt;&gt;"",($M1807*1) + ($N1807*2) + ($O1807*3) + (IF(U1807 = 1, 10, 0)) + (IF(V1807 = 1, 20, 0)),"")</f>
        <v/>
      </c>
      <c r="X1807" s="27" t="str">
        <f aca="true">IF(C1807&lt;&gt;"",IF(INDIRECT($AH$6&amp;"B"&amp;($C$1*$A1807+16))= 1,1,0),"")</f>
        <v/>
      </c>
      <c r="Y1807" s="27" t="str">
        <f aca="true">IF(D1807&lt;&gt;"",IF(INDIRECT($AH$6&amp;"B"&amp;($C$1*$A1807+17))= 1,1,0),"")</f>
        <v/>
      </c>
      <c r="Z1807" s="27" t="str">
        <f aca="true">IF(E1807&lt;&gt;"",IF(INDIRECT($AH$6&amp;"B"&amp;($C$1*$A1807+18))= 1,1,0),"")</f>
        <v/>
      </c>
      <c r="AA1807" s="27" t="str">
        <f aca="true">IF(F1807&lt;&gt;"",IF(INDIRECT($AH$6&amp;"B"&amp;($C$1*$A1807+19))= 1,1,0),"")</f>
        <v/>
      </c>
      <c r="AB1807" s="27" t="str">
        <f aca="false">IF(C1807&lt;&gt;"",IF(X1807 = 1, 5, 0) + IF(Z1807 = 1, 25, 0) + IF(AA1807 = 1, 15, 0),"")</f>
        <v/>
      </c>
      <c r="AC1807" s="57" t="str">
        <f aca="false">IF(C1807&lt;&gt;"",L1807+W1807+AB1807,"")</f>
        <v/>
      </c>
    </row>
    <row r="1808" customFormat="false" ht="12.8" hidden="false" customHeight="false" outlineLevel="0" collapsed="false">
      <c r="A1808" s="11" t="n">
        <f aca="false">A1807+1</f>
        <v>305</v>
      </c>
      <c r="B1808" s="38" t="str">
        <f aca="true">IF(INDIRECT($AH$6&amp;"B"&amp;($C$1*$A1808+2))=0, "",INDIRECT($AH$6&amp;"B"&amp;($C$1*$A1808+2)))</f>
        <v/>
      </c>
      <c r="C1808" s="19" t="str">
        <f aca="true">IF(INDIRECT($AH$6&amp;"B"&amp;($C$1*$A1808+3)) = 0, "", INDIRECT($AH$6&amp;"B"&amp;($C$1*$A1808+3)))</f>
        <v/>
      </c>
      <c r="D1808" s="19" t="str">
        <f aca="true">IF(INDIRECT($AH$6&amp;"B"&amp;($C$1*$A1808+4)) = 0, "", INDIRECT($AH$6&amp;"B"&amp;($C$1*$A1808+4)))</f>
        <v/>
      </c>
      <c r="E1808" s="19" t="str">
        <f aca="true">IF(INDIRECT($AH$6&amp;"B"&amp;($C$1*$A1808+7)) = 0, "", INDIRECT($AH$6&amp;"B"&amp;($C$1*$A1808+7)))</f>
        <v/>
      </c>
      <c r="F1808" s="20" t="str">
        <f aca="true">IF(C1808 &lt;&gt; "",IF(INDIRECT($AH$6&amp;"B"&amp;($C$1*$A1808+8)) = 0, 0, 1), "")</f>
        <v/>
      </c>
      <c r="G1808" s="20" t="n">
        <f aca="true">INDIRECT($AH$6&amp;"B"&amp;($C$1*$A1808+9))</f>
        <v>0</v>
      </c>
      <c r="H1808" s="20" t="n">
        <f aca="true">INDIRECT($AH$6&amp;"B"&amp;($C$1*$A1808+10))</f>
        <v>0</v>
      </c>
      <c r="I1808" s="20" t="n">
        <f aca="true">INDIRECT($AH$6&amp;"B"&amp;($C$1*$A1808+11))</f>
        <v>0</v>
      </c>
      <c r="J1808" s="20" t="n">
        <f aca="true">INDIRECT($AH$6&amp;"B"&amp;($C$1*$A1808+12))</f>
        <v>0</v>
      </c>
      <c r="K1808" s="21" t="str">
        <f aca="false">IF(C1808&lt;&gt;"",IFERROR((G1808+H1808+I1808)/(G1808+H1808+I1808+J1808),0), "")</f>
        <v/>
      </c>
      <c r="L1808" s="20" t="str">
        <f aca="false">IF(C1808&lt;&gt;"",(G1808* 2) +(H1808* 4) + (I1808* 6) + IF(F1808 = 1, 5, 0), "")</f>
        <v/>
      </c>
      <c r="M1808" s="25" t="str">
        <f aca="true">IF(C1808&lt;&gt;"",SUM(INDIRECT($AH$6&amp;"C"&amp;($C$1*$A1808+9)):INDIRECT($AH$6&amp;"V"&amp;($C$1*$A1808+9))), "")</f>
        <v/>
      </c>
      <c r="N1808" s="25" t="str">
        <f aca="true">IF(C1808&lt;&gt;"",SUM(INDIRECT($AH$6&amp;"C"&amp;($C$1*$A1808+10)):INDIRECT($AH$6&amp;"V"&amp;($C$1*$A1808+10))), "")</f>
        <v/>
      </c>
      <c r="O1808" s="25" t="str">
        <f aca="true">IF(C1808&lt;&gt;"",SUM(INDIRECT($AH$6&amp;"C"&amp;($C$1*$A1808+11)):INDIRECT($AH$6&amp;"V"&amp;($C$1*$A1808+11))),"")</f>
        <v/>
      </c>
      <c r="P1808" s="25" t="str">
        <f aca="true">IF(C1808&lt;&gt;"",SUM(INDIRECT($AH$6&amp;"C"&amp;($C$1*$A1808+12)):INDIRECT($AH$6&amp;"V"&amp;($C$1*$A1808+12))),"")</f>
        <v/>
      </c>
      <c r="Q1808" s="24" t="str">
        <f aca="false">IF(C1808&lt;&gt;"",IFERROR((M1808+N1808+O1808)/(M1808+N1808+O1808+P1808),0), "")</f>
        <v/>
      </c>
      <c r="R1808" s="25" t="str">
        <f aca="true">IF(C1808&lt;&gt;"",SUM(INDIRECT($AH$6&amp;"C"&amp;($C$1*$A1808+13)):INDIRECT($AH$6&amp;"V"&amp;($C$1*$A1808+13))), "")</f>
        <v/>
      </c>
      <c r="S1808" s="25" t="str">
        <f aca="false">IF(C1808&lt;&gt;"",IFERROR((M1808+N1808+O1808+P1808)/R1808, 0),"")</f>
        <v/>
      </c>
      <c r="T1808" s="25" t="str">
        <f aca="false">IF(C1808&lt;&gt;"",IFERROR((M1808+N1808+O1808)/R1808,0),"")</f>
        <v/>
      </c>
      <c r="U1808" s="25" t="str">
        <f aca="true">IF(C1808&lt;&gt;"",IF(INDIRECT($AH$6&amp;"B"&amp;($C$1*$A1808+14))= 1,1,0),"")</f>
        <v/>
      </c>
      <c r="V1808" s="25" t="str">
        <f aca="true">IF(C1808&lt;&gt;"",IF(INDIRECT($AH$6&amp;"B"&amp;($C$1*$A1808+15))= 1,1,0),"")</f>
        <v/>
      </c>
      <c r="W1808" s="25" t="str">
        <f aca="false">IF(C1808&lt;&gt;"",($M1808*1) + ($N1808*2) + ($O1808*3) + (IF(U1808 = 1, 10, 0)) + (IF(V1808 = 1, 20, 0)),"")</f>
        <v/>
      </c>
      <c r="X1808" s="27" t="str">
        <f aca="true">IF(C1808&lt;&gt;"",IF(INDIRECT($AH$6&amp;"B"&amp;($C$1*$A1808+16))= 1,1,0),"")</f>
        <v/>
      </c>
      <c r="Y1808" s="27" t="str">
        <f aca="true">IF(D1808&lt;&gt;"",IF(INDIRECT($AH$6&amp;"B"&amp;($C$1*$A1808+17))= 1,1,0),"")</f>
        <v/>
      </c>
      <c r="Z1808" s="27" t="str">
        <f aca="true">IF(E1808&lt;&gt;"",IF(INDIRECT($AH$6&amp;"B"&amp;($C$1*$A1808+18))= 1,1,0),"")</f>
        <v/>
      </c>
      <c r="AA1808" s="27" t="str">
        <f aca="true">IF(F1808&lt;&gt;"",IF(INDIRECT($AH$6&amp;"B"&amp;($C$1*$A1808+19))= 1,1,0),"")</f>
        <v/>
      </c>
      <c r="AB1808" s="27" t="str">
        <f aca="false">IF(C1808&lt;&gt;"",IF(X1808 = 1, 5, 0) + IF(Z1808 = 1, 25, 0) + IF(AA1808 = 1, 15, 0),"")</f>
        <v/>
      </c>
      <c r="AC1808" s="57" t="str">
        <f aca="false">IF(C1808&lt;&gt;"",L1808+W1808+AB1808,"")</f>
        <v/>
      </c>
    </row>
    <row r="1809" customFormat="false" ht="12.8" hidden="false" customHeight="false" outlineLevel="0" collapsed="false">
      <c r="A1809" s="11" t="n">
        <f aca="false">A1808+1</f>
        <v>306</v>
      </c>
      <c r="B1809" s="38" t="str">
        <f aca="true">IF(INDIRECT($AH$6&amp;"B"&amp;($C$1*$A1809+2))=0, "",INDIRECT($AH$6&amp;"B"&amp;($C$1*$A1809+2)))</f>
        <v/>
      </c>
      <c r="C1809" s="19" t="str">
        <f aca="true">IF(INDIRECT($AH$6&amp;"B"&amp;($C$1*$A1809+3)) = 0, "", INDIRECT($AH$6&amp;"B"&amp;($C$1*$A1809+3)))</f>
        <v/>
      </c>
      <c r="D1809" s="19" t="str">
        <f aca="true">IF(INDIRECT($AH$6&amp;"B"&amp;($C$1*$A1809+4)) = 0, "", INDIRECT($AH$6&amp;"B"&amp;($C$1*$A1809+4)))</f>
        <v/>
      </c>
      <c r="E1809" s="19" t="str">
        <f aca="true">IF(INDIRECT($AH$6&amp;"B"&amp;($C$1*$A1809+7)) = 0, "", INDIRECT($AH$6&amp;"B"&amp;($C$1*$A1809+7)))</f>
        <v/>
      </c>
      <c r="F1809" s="20" t="str">
        <f aca="true">IF(C1809 &lt;&gt; "",IF(INDIRECT($AH$6&amp;"B"&amp;($C$1*$A1809+8)) = 0, 0, 1), "")</f>
        <v/>
      </c>
      <c r="G1809" s="20" t="n">
        <f aca="true">INDIRECT($AH$6&amp;"B"&amp;($C$1*$A1809+9))</f>
        <v>0</v>
      </c>
      <c r="H1809" s="20" t="n">
        <f aca="true">INDIRECT($AH$6&amp;"B"&amp;($C$1*$A1809+10))</f>
        <v>0</v>
      </c>
      <c r="I1809" s="20" t="n">
        <f aca="true">INDIRECT($AH$6&amp;"B"&amp;($C$1*$A1809+11))</f>
        <v>0</v>
      </c>
      <c r="J1809" s="20" t="n">
        <f aca="true">INDIRECT($AH$6&amp;"B"&amp;($C$1*$A1809+12))</f>
        <v>0</v>
      </c>
      <c r="K1809" s="21" t="str">
        <f aca="false">IF(C1809&lt;&gt;"",IFERROR((G1809+H1809+I1809)/(G1809+H1809+I1809+J1809),0), "")</f>
        <v/>
      </c>
      <c r="L1809" s="20" t="str">
        <f aca="false">IF(C1809&lt;&gt;"",(G1809* 2) +(H1809* 4) + (I1809* 6) + IF(F1809 = 1, 5, 0), "")</f>
        <v/>
      </c>
      <c r="M1809" s="25" t="str">
        <f aca="true">IF(C1809&lt;&gt;"",SUM(INDIRECT($AH$6&amp;"C"&amp;($C$1*$A1809+9)):INDIRECT($AH$6&amp;"V"&amp;($C$1*$A1809+9))), "")</f>
        <v/>
      </c>
      <c r="N1809" s="25" t="str">
        <f aca="true">IF(C1809&lt;&gt;"",SUM(INDIRECT($AH$6&amp;"C"&amp;($C$1*$A1809+10)):INDIRECT($AH$6&amp;"V"&amp;($C$1*$A1809+10))), "")</f>
        <v/>
      </c>
      <c r="O1809" s="25" t="str">
        <f aca="true">IF(C1809&lt;&gt;"",SUM(INDIRECT($AH$6&amp;"C"&amp;($C$1*$A1809+11)):INDIRECT($AH$6&amp;"V"&amp;($C$1*$A1809+11))),"")</f>
        <v/>
      </c>
      <c r="P1809" s="25" t="str">
        <f aca="true">IF(C1809&lt;&gt;"",SUM(INDIRECT($AH$6&amp;"C"&amp;($C$1*$A1809+12)):INDIRECT($AH$6&amp;"V"&amp;($C$1*$A1809+12))),"")</f>
        <v/>
      </c>
      <c r="Q1809" s="24" t="str">
        <f aca="false">IF(C1809&lt;&gt;"",IFERROR((M1809+N1809+O1809)/(M1809+N1809+O1809+P1809),0), "")</f>
        <v/>
      </c>
      <c r="R1809" s="25" t="str">
        <f aca="true">IF(C1809&lt;&gt;"",SUM(INDIRECT($AH$6&amp;"C"&amp;($C$1*$A1809+13)):INDIRECT($AH$6&amp;"V"&amp;($C$1*$A1809+13))), "")</f>
        <v/>
      </c>
      <c r="S1809" s="25" t="str">
        <f aca="false">IF(C1809&lt;&gt;"",IFERROR((M1809+N1809+O1809+P1809)/R1809, 0),"")</f>
        <v/>
      </c>
      <c r="T1809" s="25" t="str">
        <f aca="false">IF(C1809&lt;&gt;"",IFERROR((M1809+N1809+O1809)/R1809,0),"")</f>
        <v/>
      </c>
      <c r="U1809" s="25" t="str">
        <f aca="true">IF(C1809&lt;&gt;"",IF(INDIRECT($AH$6&amp;"B"&amp;($C$1*$A1809+14))= 1,1,0),"")</f>
        <v/>
      </c>
      <c r="V1809" s="25" t="str">
        <f aca="true">IF(C1809&lt;&gt;"",IF(INDIRECT($AH$6&amp;"B"&amp;($C$1*$A1809+15))= 1,1,0),"")</f>
        <v/>
      </c>
      <c r="W1809" s="25" t="str">
        <f aca="false">IF(C1809&lt;&gt;"",($M1809*1) + ($N1809*2) + ($O1809*3) + (IF(U1809 = 1, 10, 0)) + (IF(V1809 = 1, 20, 0)),"")</f>
        <v/>
      </c>
      <c r="X1809" s="27" t="str">
        <f aca="true">IF(C1809&lt;&gt;"",IF(INDIRECT($AH$6&amp;"B"&amp;($C$1*$A1809+16))= 1,1,0),"")</f>
        <v/>
      </c>
      <c r="Y1809" s="27" t="str">
        <f aca="true">IF(D1809&lt;&gt;"",IF(INDIRECT($AH$6&amp;"B"&amp;($C$1*$A1809+17))= 1,1,0),"")</f>
        <v/>
      </c>
      <c r="Z1809" s="27" t="str">
        <f aca="true">IF(E1809&lt;&gt;"",IF(INDIRECT($AH$6&amp;"B"&amp;($C$1*$A1809+18))= 1,1,0),"")</f>
        <v/>
      </c>
      <c r="AA1809" s="27" t="str">
        <f aca="true">IF(F1809&lt;&gt;"",IF(INDIRECT($AH$6&amp;"B"&amp;($C$1*$A1809+19))= 1,1,0),"")</f>
        <v/>
      </c>
      <c r="AB1809" s="27" t="str">
        <f aca="false">IF(C1809&lt;&gt;"",IF(X1809 = 1, 5, 0) + IF(Z1809 = 1, 25, 0) + IF(AA1809 = 1, 15, 0),"")</f>
        <v/>
      </c>
      <c r="AC1809" s="57" t="str">
        <f aca="false">IF(C1809&lt;&gt;"",L1809+W1809+AB1809,"")</f>
        <v/>
      </c>
    </row>
    <row r="1810" customFormat="false" ht="12.8" hidden="false" customHeight="false" outlineLevel="0" collapsed="false">
      <c r="A1810" s="11" t="n">
        <f aca="false">A1809+1</f>
        <v>307</v>
      </c>
      <c r="B1810" s="38" t="str">
        <f aca="true">IF(INDIRECT($AH$6&amp;"B"&amp;($C$1*$A1810+2))=0, "",INDIRECT($AH$6&amp;"B"&amp;($C$1*$A1810+2)))</f>
        <v/>
      </c>
      <c r="C1810" s="19" t="str">
        <f aca="true">IF(INDIRECT($AH$6&amp;"B"&amp;($C$1*$A1810+3)) = 0, "", INDIRECT($AH$6&amp;"B"&amp;($C$1*$A1810+3)))</f>
        <v/>
      </c>
      <c r="D1810" s="19" t="str">
        <f aca="true">IF(INDIRECT($AH$6&amp;"B"&amp;($C$1*$A1810+4)) = 0, "", INDIRECT($AH$6&amp;"B"&amp;($C$1*$A1810+4)))</f>
        <v/>
      </c>
      <c r="E1810" s="19" t="str">
        <f aca="true">IF(INDIRECT($AH$6&amp;"B"&amp;($C$1*$A1810+7)) = 0, "", INDIRECT($AH$6&amp;"B"&amp;($C$1*$A1810+7)))</f>
        <v/>
      </c>
      <c r="F1810" s="20" t="str">
        <f aca="true">IF(C1810 &lt;&gt; "",IF(INDIRECT($AH$6&amp;"B"&amp;($C$1*$A1810+8)) = 0, 0, 1), "")</f>
        <v/>
      </c>
      <c r="G1810" s="20" t="n">
        <f aca="true">INDIRECT($AH$6&amp;"B"&amp;($C$1*$A1810+9))</f>
        <v>0</v>
      </c>
      <c r="H1810" s="20" t="n">
        <f aca="true">INDIRECT($AH$6&amp;"B"&amp;($C$1*$A1810+10))</f>
        <v>0</v>
      </c>
      <c r="I1810" s="20" t="n">
        <f aca="true">INDIRECT($AH$6&amp;"B"&amp;($C$1*$A1810+11))</f>
        <v>0</v>
      </c>
      <c r="J1810" s="20" t="n">
        <f aca="true">INDIRECT($AH$6&amp;"B"&amp;($C$1*$A1810+12))</f>
        <v>0</v>
      </c>
      <c r="K1810" s="21" t="str">
        <f aca="false">IF(C1810&lt;&gt;"",IFERROR((G1810+H1810+I1810)/(G1810+H1810+I1810+J1810),0), "")</f>
        <v/>
      </c>
      <c r="L1810" s="20" t="str">
        <f aca="false">IF(C1810&lt;&gt;"",(G1810* 2) +(H1810* 4) + (I1810* 6) + IF(F1810 = 1, 5, 0), "")</f>
        <v/>
      </c>
      <c r="M1810" s="25" t="str">
        <f aca="true">IF(C1810&lt;&gt;"",SUM(INDIRECT($AH$6&amp;"C"&amp;($C$1*$A1810+9)):INDIRECT($AH$6&amp;"V"&amp;($C$1*$A1810+9))), "")</f>
        <v/>
      </c>
      <c r="N1810" s="25" t="str">
        <f aca="true">IF(C1810&lt;&gt;"",SUM(INDIRECT($AH$6&amp;"C"&amp;($C$1*$A1810+10)):INDIRECT($AH$6&amp;"V"&amp;($C$1*$A1810+10))), "")</f>
        <v/>
      </c>
      <c r="O1810" s="25" t="str">
        <f aca="true">IF(C1810&lt;&gt;"",SUM(INDIRECT($AH$6&amp;"C"&amp;($C$1*$A1810+11)):INDIRECT($AH$6&amp;"V"&amp;($C$1*$A1810+11))),"")</f>
        <v/>
      </c>
      <c r="P1810" s="25" t="str">
        <f aca="true">IF(C1810&lt;&gt;"",SUM(INDIRECT($AH$6&amp;"C"&amp;($C$1*$A1810+12)):INDIRECT($AH$6&amp;"V"&amp;($C$1*$A1810+12))),"")</f>
        <v/>
      </c>
      <c r="Q1810" s="24" t="str">
        <f aca="false">IF(C1810&lt;&gt;"",IFERROR((M1810+N1810+O1810)/(M1810+N1810+O1810+P1810),0), "")</f>
        <v/>
      </c>
      <c r="R1810" s="25" t="str">
        <f aca="true">IF(C1810&lt;&gt;"",SUM(INDIRECT($AH$6&amp;"C"&amp;($C$1*$A1810+13)):INDIRECT($AH$6&amp;"V"&amp;($C$1*$A1810+13))), "")</f>
        <v/>
      </c>
      <c r="S1810" s="25" t="str">
        <f aca="false">IF(C1810&lt;&gt;"",IFERROR((M1810+N1810+O1810+P1810)/R1810, 0),"")</f>
        <v/>
      </c>
      <c r="T1810" s="25" t="str">
        <f aca="false">IF(C1810&lt;&gt;"",IFERROR((M1810+N1810+O1810)/R1810,0),"")</f>
        <v/>
      </c>
      <c r="U1810" s="25" t="str">
        <f aca="true">IF(C1810&lt;&gt;"",IF(INDIRECT($AH$6&amp;"B"&amp;($C$1*$A1810+14))= 1,1,0),"")</f>
        <v/>
      </c>
      <c r="V1810" s="25" t="str">
        <f aca="true">IF(C1810&lt;&gt;"",IF(INDIRECT($AH$6&amp;"B"&amp;($C$1*$A1810+15))= 1,1,0),"")</f>
        <v/>
      </c>
      <c r="W1810" s="25" t="str">
        <f aca="false">IF(C1810&lt;&gt;"",($M1810*1) + ($N1810*2) + ($O1810*3) + (IF(U1810 = 1, 10, 0)) + (IF(V1810 = 1, 20, 0)),"")</f>
        <v/>
      </c>
      <c r="X1810" s="27" t="str">
        <f aca="true">IF(C1810&lt;&gt;"",IF(INDIRECT($AH$6&amp;"B"&amp;($C$1*$A1810+16))= 1,1,0),"")</f>
        <v/>
      </c>
      <c r="Y1810" s="27" t="str">
        <f aca="true">IF(D1810&lt;&gt;"",IF(INDIRECT($AH$6&amp;"B"&amp;($C$1*$A1810+17))= 1,1,0),"")</f>
        <v/>
      </c>
      <c r="Z1810" s="27" t="str">
        <f aca="true">IF(E1810&lt;&gt;"",IF(INDIRECT($AH$6&amp;"B"&amp;($C$1*$A1810+18))= 1,1,0),"")</f>
        <v/>
      </c>
      <c r="AA1810" s="27" t="str">
        <f aca="true">IF(F1810&lt;&gt;"",IF(INDIRECT($AH$6&amp;"B"&amp;($C$1*$A1810+19))= 1,1,0),"")</f>
        <v/>
      </c>
      <c r="AB1810" s="27" t="str">
        <f aca="false">IF(C1810&lt;&gt;"",IF(X1810 = 1, 5, 0) + IF(Z1810 = 1, 25, 0) + IF(AA1810 = 1, 15, 0),"")</f>
        <v/>
      </c>
      <c r="AC1810" s="57" t="str">
        <f aca="false">IF(C1810&lt;&gt;"",L1810+W1810+AB1810,"")</f>
        <v/>
      </c>
    </row>
    <row r="1811" customFormat="false" ht="12.8" hidden="false" customHeight="false" outlineLevel="0" collapsed="false">
      <c r="A1811" s="11" t="n">
        <f aca="false">A1810+1</f>
        <v>308</v>
      </c>
      <c r="B1811" s="38" t="str">
        <f aca="true">IF(INDIRECT($AH$6&amp;"B"&amp;($C$1*$A1811+2))=0, "",INDIRECT($AH$6&amp;"B"&amp;($C$1*$A1811+2)))</f>
        <v/>
      </c>
      <c r="C1811" s="19" t="str">
        <f aca="true">IF(INDIRECT($AH$6&amp;"B"&amp;($C$1*$A1811+3)) = 0, "", INDIRECT($AH$6&amp;"B"&amp;($C$1*$A1811+3)))</f>
        <v/>
      </c>
      <c r="D1811" s="19" t="str">
        <f aca="true">IF(INDIRECT($AH$6&amp;"B"&amp;($C$1*$A1811+4)) = 0, "", INDIRECT($AH$6&amp;"B"&amp;($C$1*$A1811+4)))</f>
        <v/>
      </c>
      <c r="E1811" s="19" t="str">
        <f aca="true">IF(INDIRECT($AH$6&amp;"B"&amp;($C$1*$A1811+7)) = 0, "", INDIRECT($AH$6&amp;"B"&amp;($C$1*$A1811+7)))</f>
        <v/>
      </c>
      <c r="F1811" s="20" t="str">
        <f aca="true">IF(C1811 &lt;&gt; "",IF(INDIRECT($AH$6&amp;"B"&amp;($C$1*$A1811+8)) = 0, 0, 1), "")</f>
        <v/>
      </c>
      <c r="G1811" s="20" t="n">
        <f aca="true">INDIRECT($AH$6&amp;"B"&amp;($C$1*$A1811+9))</f>
        <v>0</v>
      </c>
      <c r="H1811" s="20" t="n">
        <f aca="true">INDIRECT($AH$6&amp;"B"&amp;($C$1*$A1811+10))</f>
        <v>0</v>
      </c>
      <c r="I1811" s="20" t="n">
        <f aca="true">INDIRECT($AH$6&amp;"B"&amp;($C$1*$A1811+11))</f>
        <v>0</v>
      </c>
      <c r="J1811" s="20" t="n">
        <f aca="true">INDIRECT($AH$6&amp;"B"&amp;($C$1*$A1811+12))</f>
        <v>0</v>
      </c>
      <c r="K1811" s="21" t="str">
        <f aca="false">IF(C1811&lt;&gt;"",IFERROR((G1811+H1811+I1811)/(G1811+H1811+I1811+J1811),0), "")</f>
        <v/>
      </c>
      <c r="L1811" s="20" t="str">
        <f aca="false">IF(C1811&lt;&gt;"",(G1811* 2) +(H1811* 4) + (I1811* 6) + IF(F1811 = 1, 5, 0), "")</f>
        <v/>
      </c>
      <c r="M1811" s="25" t="str">
        <f aca="true">IF(C1811&lt;&gt;"",SUM(INDIRECT($AH$6&amp;"C"&amp;($C$1*$A1811+9)):INDIRECT($AH$6&amp;"V"&amp;($C$1*$A1811+9))), "")</f>
        <v/>
      </c>
      <c r="N1811" s="25" t="str">
        <f aca="true">IF(C1811&lt;&gt;"",SUM(INDIRECT($AH$6&amp;"C"&amp;($C$1*$A1811+10)):INDIRECT($AH$6&amp;"V"&amp;($C$1*$A1811+10))), "")</f>
        <v/>
      </c>
      <c r="O1811" s="25" t="str">
        <f aca="true">IF(C1811&lt;&gt;"",SUM(INDIRECT($AH$6&amp;"C"&amp;($C$1*$A1811+11)):INDIRECT($AH$6&amp;"V"&amp;($C$1*$A1811+11))),"")</f>
        <v/>
      </c>
      <c r="P1811" s="25" t="str">
        <f aca="true">IF(C1811&lt;&gt;"",SUM(INDIRECT($AH$6&amp;"C"&amp;($C$1*$A1811+12)):INDIRECT($AH$6&amp;"V"&amp;($C$1*$A1811+12))),"")</f>
        <v/>
      </c>
      <c r="Q1811" s="24" t="str">
        <f aca="false">IF(C1811&lt;&gt;"",IFERROR((M1811+N1811+O1811)/(M1811+N1811+O1811+P1811),0), "")</f>
        <v/>
      </c>
      <c r="R1811" s="25" t="str">
        <f aca="true">IF(C1811&lt;&gt;"",SUM(INDIRECT($AH$6&amp;"C"&amp;($C$1*$A1811+13)):INDIRECT($AH$6&amp;"V"&amp;($C$1*$A1811+13))), "")</f>
        <v/>
      </c>
      <c r="S1811" s="25" t="str">
        <f aca="false">IF(C1811&lt;&gt;"",IFERROR((M1811+N1811+O1811+P1811)/R1811, 0),"")</f>
        <v/>
      </c>
      <c r="T1811" s="25" t="str">
        <f aca="false">IF(C1811&lt;&gt;"",IFERROR((M1811+N1811+O1811)/R1811,0),"")</f>
        <v/>
      </c>
      <c r="U1811" s="25" t="str">
        <f aca="true">IF(C1811&lt;&gt;"",IF(INDIRECT($AH$6&amp;"B"&amp;($C$1*$A1811+14))= 1,1,0),"")</f>
        <v/>
      </c>
      <c r="V1811" s="25" t="str">
        <f aca="true">IF(C1811&lt;&gt;"",IF(INDIRECT($AH$6&amp;"B"&amp;($C$1*$A1811+15))= 1,1,0),"")</f>
        <v/>
      </c>
      <c r="W1811" s="25" t="str">
        <f aca="false">IF(C1811&lt;&gt;"",($M1811*1) + ($N1811*2) + ($O1811*3) + (IF(U1811 = 1, 10, 0)) + (IF(V1811 = 1, 20, 0)),"")</f>
        <v/>
      </c>
      <c r="X1811" s="27" t="str">
        <f aca="true">IF(C1811&lt;&gt;"",IF(INDIRECT($AH$6&amp;"B"&amp;($C$1*$A1811+16))= 1,1,0),"")</f>
        <v/>
      </c>
      <c r="Y1811" s="27" t="str">
        <f aca="true">IF(D1811&lt;&gt;"",IF(INDIRECT($AH$6&amp;"B"&amp;($C$1*$A1811+17))= 1,1,0),"")</f>
        <v/>
      </c>
      <c r="Z1811" s="27" t="str">
        <f aca="true">IF(E1811&lt;&gt;"",IF(INDIRECT($AH$6&amp;"B"&amp;($C$1*$A1811+18))= 1,1,0),"")</f>
        <v/>
      </c>
      <c r="AA1811" s="27" t="str">
        <f aca="true">IF(F1811&lt;&gt;"",IF(INDIRECT($AH$6&amp;"B"&amp;($C$1*$A1811+19))= 1,1,0),"")</f>
        <v/>
      </c>
      <c r="AB1811" s="27" t="str">
        <f aca="false">IF(C1811&lt;&gt;"",IF(X1811 = 1, 5, 0) + IF(Z1811 = 1, 25, 0) + IF(AA1811 = 1, 15, 0),"")</f>
        <v/>
      </c>
      <c r="AC1811" s="57" t="str">
        <f aca="false">IF(C1811&lt;&gt;"",L1811+W1811+AB1811,"")</f>
        <v/>
      </c>
    </row>
    <row r="1812" customFormat="false" ht="12.8" hidden="false" customHeight="false" outlineLevel="0" collapsed="false">
      <c r="A1812" s="11" t="n">
        <f aca="false">A1811+1</f>
        <v>309</v>
      </c>
      <c r="B1812" s="38" t="str">
        <f aca="true">IF(INDIRECT($AH$6&amp;"B"&amp;($C$1*$A1812+2))=0, "",INDIRECT($AH$6&amp;"B"&amp;($C$1*$A1812+2)))</f>
        <v/>
      </c>
      <c r="C1812" s="19" t="str">
        <f aca="true">IF(INDIRECT($AH$6&amp;"B"&amp;($C$1*$A1812+3)) = 0, "", INDIRECT($AH$6&amp;"B"&amp;($C$1*$A1812+3)))</f>
        <v/>
      </c>
      <c r="D1812" s="19" t="str">
        <f aca="true">IF(INDIRECT($AH$6&amp;"B"&amp;($C$1*$A1812+4)) = 0, "", INDIRECT($AH$6&amp;"B"&amp;($C$1*$A1812+4)))</f>
        <v/>
      </c>
      <c r="E1812" s="19" t="str">
        <f aca="true">IF(INDIRECT($AH$6&amp;"B"&amp;($C$1*$A1812+7)) = 0, "", INDIRECT($AH$6&amp;"B"&amp;($C$1*$A1812+7)))</f>
        <v/>
      </c>
      <c r="F1812" s="20" t="str">
        <f aca="true">IF(C1812 &lt;&gt; "",IF(INDIRECT($AH$6&amp;"B"&amp;($C$1*$A1812+8)) = 0, 0, 1), "")</f>
        <v/>
      </c>
      <c r="G1812" s="20" t="n">
        <f aca="true">INDIRECT($AH$6&amp;"B"&amp;($C$1*$A1812+9))</f>
        <v>0</v>
      </c>
      <c r="H1812" s="20" t="n">
        <f aca="true">INDIRECT($AH$6&amp;"B"&amp;($C$1*$A1812+10))</f>
        <v>0</v>
      </c>
      <c r="I1812" s="20" t="n">
        <f aca="true">INDIRECT($AH$6&amp;"B"&amp;($C$1*$A1812+11))</f>
        <v>0</v>
      </c>
      <c r="J1812" s="20" t="n">
        <f aca="true">INDIRECT($AH$6&amp;"B"&amp;($C$1*$A1812+12))</f>
        <v>0</v>
      </c>
      <c r="K1812" s="21" t="str">
        <f aca="false">IF(C1812&lt;&gt;"",IFERROR((G1812+H1812+I1812)/(G1812+H1812+I1812+J1812),0), "")</f>
        <v/>
      </c>
      <c r="L1812" s="20" t="str">
        <f aca="false">IF(C1812&lt;&gt;"",(G1812* 2) +(H1812* 4) + (I1812* 6) + IF(F1812 = 1, 5, 0), "")</f>
        <v/>
      </c>
      <c r="M1812" s="25" t="str">
        <f aca="true">IF(C1812&lt;&gt;"",SUM(INDIRECT($AH$6&amp;"C"&amp;($C$1*$A1812+9)):INDIRECT($AH$6&amp;"V"&amp;($C$1*$A1812+9))), "")</f>
        <v/>
      </c>
      <c r="N1812" s="25" t="str">
        <f aca="true">IF(C1812&lt;&gt;"",SUM(INDIRECT($AH$6&amp;"C"&amp;($C$1*$A1812+10)):INDIRECT($AH$6&amp;"V"&amp;($C$1*$A1812+10))), "")</f>
        <v/>
      </c>
      <c r="O1812" s="25" t="str">
        <f aca="true">IF(C1812&lt;&gt;"",SUM(INDIRECT($AH$6&amp;"C"&amp;($C$1*$A1812+11)):INDIRECT($AH$6&amp;"V"&amp;($C$1*$A1812+11))),"")</f>
        <v/>
      </c>
      <c r="P1812" s="25" t="str">
        <f aca="true">IF(C1812&lt;&gt;"",SUM(INDIRECT($AH$6&amp;"C"&amp;($C$1*$A1812+12)):INDIRECT($AH$6&amp;"V"&amp;($C$1*$A1812+12))),"")</f>
        <v/>
      </c>
      <c r="Q1812" s="24" t="str">
        <f aca="false">IF(C1812&lt;&gt;"",IFERROR((M1812+N1812+O1812)/(M1812+N1812+O1812+P1812),0), "")</f>
        <v/>
      </c>
      <c r="R1812" s="25" t="str">
        <f aca="true">IF(C1812&lt;&gt;"",SUM(INDIRECT($AH$6&amp;"C"&amp;($C$1*$A1812+13)):INDIRECT($AH$6&amp;"V"&amp;($C$1*$A1812+13))), "")</f>
        <v/>
      </c>
      <c r="S1812" s="25" t="str">
        <f aca="false">IF(C1812&lt;&gt;"",IFERROR((M1812+N1812+O1812+P1812)/R1812, 0),"")</f>
        <v/>
      </c>
      <c r="T1812" s="25" t="str">
        <f aca="false">IF(C1812&lt;&gt;"",IFERROR((M1812+N1812+O1812)/R1812,0),"")</f>
        <v/>
      </c>
      <c r="U1812" s="25" t="str">
        <f aca="true">IF(C1812&lt;&gt;"",IF(INDIRECT($AH$6&amp;"B"&amp;($C$1*$A1812+14))= 1,1,0),"")</f>
        <v/>
      </c>
      <c r="V1812" s="25" t="str">
        <f aca="true">IF(C1812&lt;&gt;"",IF(INDIRECT($AH$6&amp;"B"&amp;($C$1*$A1812+15))= 1,1,0),"")</f>
        <v/>
      </c>
      <c r="W1812" s="25" t="str">
        <f aca="false">IF(C1812&lt;&gt;"",($M1812*1) + ($N1812*2) + ($O1812*3) + (IF(U1812 = 1, 10, 0)) + (IF(V1812 = 1, 20, 0)),"")</f>
        <v/>
      </c>
      <c r="X1812" s="27" t="str">
        <f aca="true">IF(C1812&lt;&gt;"",IF(INDIRECT($AH$6&amp;"B"&amp;($C$1*$A1812+16))= 1,1,0),"")</f>
        <v/>
      </c>
      <c r="Y1812" s="27" t="str">
        <f aca="true">IF(D1812&lt;&gt;"",IF(INDIRECT($AH$6&amp;"B"&amp;($C$1*$A1812+17))= 1,1,0),"")</f>
        <v/>
      </c>
      <c r="Z1812" s="27" t="str">
        <f aca="true">IF(E1812&lt;&gt;"",IF(INDIRECT($AH$6&amp;"B"&amp;($C$1*$A1812+18))= 1,1,0),"")</f>
        <v/>
      </c>
      <c r="AA1812" s="27" t="str">
        <f aca="true">IF(F1812&lt;&gt;"",IF(INDIRECT($AH$6&amp;"B"&amp;($C$1*$A1812+19))= 1,1,0),"")</f>
        <v/>
      </c>
      <c r="AB1812" s="27" t="str">
        <f aca="false">IF(C1812&lt;&gt;"",IF(X1812 = 1, 5, 0) + IF(Z1812 = 1, 25, 0) + IF(AA1812 = 1, 15, 0),"")</f>
        <v/>
      </c>
      <c r="AC1812" s="57" t="str">
        <f aca="false">IF(C1812&lt;&gt;"",L1812+W1812+AB1812,"")</f>
        <v/>
      </c>
    </row>
    <row r="1813" customFormat="false" ht="12.8" hidden="false" customHeight="false" outlineLevel="0" collapsed="false">
      <c r="A1813" s="11" t="n">
        <f aca="false">A1812+1</f>
        <v>310</v>
      </c>
      <c r="B1813" s="38" t="str">
        <f aca="true">IF(INDIRECT($AH$6&amp;"B"&amp;($C$1*$A1813+2))=0, "",INDIRECT($AH$6&amp;"B"&amp;($C$1*$A1813+2)))</f>
        <v/>
      </c>
      <c r="C1813" s="19" t="str">
        <f aca="true">IF(INDIRECT($AH$6&amp;"B"&amp;($C$1*$A1813+3)) = 0, "", INDIRECT($AH$6&amp;"B"&amp;($C$1*$A1813+3)))</f>
        <v/>
      </c>
      <c r="D1813" s="19" t="str">
        <f aca="true">IF(INDIRECT($AH$6&amp;"B"&amp;($C$1*$A1813+4)) = 0, "", INDIRECT($AH$6&amp;"B"&amp;($C$1*$A1813+4)))</f>
        <v/>
      </c>
      <c r="E1813" s="19" t="str">
        <f aca="true">IF(INDIRECT($AH$6&amp;"B"&amp;($C$1*$A1813+7)) = 0, "", INDIRECT($AH$6&amp;"B"&amp;($C$1*$A1813+7)))</f>
        <v/>
      </c>
      <c r="F1813" s="20" t="str">
        <f aca="true">IF(C1813 &lt;&gt; "",IF(INDIRECT($AH$6&amp;"B"&amp;($C$1*$A1813+8)) = 0, 0, 1), "")</f>
        <v/>
      </c>
      <c r="G1813" s="20" t="n">
        <f aca="true">INDIRECT($AH$6&amp;"B"&amp;($C$1*$A1813+9))</f>
        <v>0</v>
      </c>
      <c r="H1813" s="20" t="n">
        <f aca="true">INDIRECT($AH$6&amp;"B"&amp;($C$1*$A1813+10))</f>
        <v>0</v>
      </c>
      <c r="I1813" s="20" t="n">
        <f aca="true">INDIRECT($AH$6&amp;"B"&amp;($C$1*$A1813+11))</f>
        <v>0</v>
      </c>
      <c r="J1813" s="20" t="n">
        <f aca="true">INDIRECT($AH$6&amp;"B"&amp;($C$1*$A1813+12))</f>
        <v>0</v>
      </c>
      <c r="K1813" s="21" t="str">
        <f aca="false">IF(C1813&lt;&gt;"",IFERROR((G1813+H1813+I1813)/(G1813+H1813+I1813+J1813),0), "")</f>
        <v/>
      </c>
      <c r="L1813" s="20" t="str">
        <f aca="false">IF(C1813&lt;&gt;"",(G1813* 2) +(H1813* 4) + (I1813* 6) + IF(F1813 = 1, 5, 0), "")</f>
        <v/>
      </c>
      <c r="M1813" s="25" t="str">
        <f aca="true">IF(C1813&lt;&gt;"",SUM(INDIRECT($AH$6&amp;"C"&amp;($C$1*$A1813+9)):INDIRECT($AH$6&amp;"V"&amp;($C$1*$A1813+9))), "")</f>
        <v/>
      </c>
      <c r="N1813" s="25" t="str">
        <f aca="true">IF(C1813&lt;&gt;"",SUM(INDIRECT($AH$6&amp;"C"&amp;($C$1*$A1813+10)):INDIRECT($AH$6&amp;"V"&amp;($C$1*$A1813+10))), "")</f>
        <v/>
      </c>
      <c r="O1813" s="25" t="str">
        <f aca="true">IF(C1813&lt;&gt;"",SUM(INDIRECT($AH$6&amp;"C"&amp;($C$1*$A1813+11)):INDIRECT($AH$6&amp;"V"&amp;($C$1*$A1813+11))),"")</f>
        <v/>
      </c>
      <c r="P1813" s="25" t="str">
        <f aca="true">IF(C1813&lt;&gt;"",SUM(INDIRECT($AH$6&amp;"C"&amp;($C$1*$A1813+12)):INDIRECT($AH$6&amp;"V"&amp;($C$1*$A1813+12))),"")</f>
        <v/>
      </c>
      <c r="Q1813" s="24" t="str">
        <f aca="false">IF(C1813&lt;&gt;"",IFERROR((M1813+N1813+O1813)/(M1813+N1813+O1813+P1813),0), "")</f>
        <v/>
      </c>
      <c r="R1813" s="25" t="str">
        <f aca="true">IF(C1813&lt;&gt;"",SUM(INDIRECT($AH$6&amp;"C"&amp;($C$1*$A1813+13)):INDIRECT($AH$6&amp;"V"&amp;($C$1*$A1813+13))), "")</f>
        <v/>
      </c>
      <c r="S1813" s="25" t="str">
        <f aca="false">IF(C1813&lt;&gt;"",IFERROR((M1813+N1813+O1813+P1813)/R1813, 0),"")</f>
        <v/>
      </c>
      <c r="T1813" s="25" t="str">
        <f aca="false">IF(C1813&lt;&gt;"",IFERROR((M1813+N1813+O1813)/R1813,0),"")</f>
        <v/>
      </c>
      <c r="U1813" s="25" t="str">
        <f aca="true">IF(C1813&lt;&gt;"",IF(INDIRECT($AH$6&amp;"B"&amp;($C$1*$A1813+14))= 1,1,0),"")</f>
        <v/>
      </c>
      <c r="V1813" s="25" t="str">
        <f aca="true">IF(C1813&lt;&gt;"",IF(INDIRECT($AH$6&amp;"B"&amp;($C$1*$A1813+15))= 1,1,0),"")</f>
        <v/>
      </c>
      <c r="W1813" s="25" t="str">
        <f aca="false">IF(C1813&lt;&gt;"",($M1813*1) + ($N1813*2) + ($O1813*3) + (IF(U1813 = 1, 10, 0)) + (IF(V1813 = 1, 20, 0)),"")</f>
        <v/>
      </c>
      <c r="X1813" s="27" t="str">
        <f aca="true">IF(C1813&lt;&gt;"",IF(INDIRECT($AH$6&amp;"B"&amp;($C$1*$A1813+16))= 1,1,0),"")</f>
        <v/>
      </c>
      <c r="Y1813" s="27" t="str">
        <f aca="true">IF(D1813&lt;&gt;"",IF(INDIRECT($AH$6&amp;"B"&amp;($C$1*$A1813+17))= 1,1,0),"")</f>
        <v/>
      </c>
      <c r="Z1813" s="27" t="str">
        <f aca="true">IF(E1813&lt;&gt;"",IF(INDIRECT($AH$6&amp;"B"&amp;($C$1*$A1813+18))= 1,1,0),"")</f>
        <v/>
      </c>
      <c r="AA1813" s="27" t="str">
        <f aca="true">IF(F1813&lt;&gt;"",IF(INDIRECT($AH$6&amp;"B"&amp;($C$1*$A1813+19))= 1,1,0),"")</f>
        <v/>
      </c>
      <c r="AB1813" s="27" t="str">
        <f aca="false">IF(C1813&lt;&gt;"",IF(X1813 = 1, 5, 0) + IF(Z1813 = 1, 25, 0) + IF(AA1813 = 1, 15, 0),"")</f>
        <v/>
      </c>
      <c r="AC1813" s="57" t="str">
        <f aca="false">IF(C1813&lt;&gt;"",L1813+W1813+AB1813,"")</f>
        <v/>
      </c>
    </row>
    <row r="1814" customFormat="false" ht="12.8" hidden="false" customHeight="false" outlineLevel="0" collapsed="false">
      <c r="A1814" s="11" t="n">
        <f aca="false">A1813+1</f>
        <v>311</v>
      </c>
      <c r="B1814" s="38" t="str">
        <f aca="true">IF(INDIRECT($AH$6&amp;"B"&amp;($C$1*$A1814+2))=0, "",INDIRECT($AH$6&amp;"B"&amp;($C$1*$A1814+2)))</f>
        <v/>
      </c>
      <c r="C1814" s="19" t="str">
        <f aca="true">IF(INDIRECT($AH$6&amp;"B"&amp;($C$1*$A1814+3)) = 0, "", INDIRECT($AH$6&amp;"B"&amp;($C$1*$A1814+3)))</f>
        <v/>
      </c>
      <c r="D1814" s="19" t="str">
        <f aca="true">IF(INDIRECT($AH$6&amp;"B"&amp;($C$1*$A1814+4)) = 0, "", INDIRECT($AH$6&amp;"B"&amp;($C$1*$A1814+4)))</f>
        <v/>
      </c>
      <c r="E1814" s="19" t="str">
        <f aca="true">IF(INDIRECT($AH$6&amp;"B"&amp;($C$1*$A1814+7)) = 0, "", INDIRECT($AH$6&amp;"B"&amp;($C$1*$A1814+7)))</f>
        <v/>
      </c>
      <c r="F1814" s="20" t="str">
        <f aca="true">IF(C1814 &lt;&gt; "",IF(INDIRECT($AH$6&amp;"B"&amp;($C$1*$A1814+8)) = 0, 0, 1), "")</f>
        <v/>
      </c>
      <c r="G1814" s="20" t="n">
        <f aca="true">INDIRECT($AH$6&amp;"B"&amp;($C$1*$A1814+9))</f>
        <v>0</v>
      </c>
      <c r="H1814" s="20" t="n">
        <f aca="true">INDIRECT($AH$6&amp;"B"&amp;($C$1*$A1814+10))</f>
        <v>0</v>
      </c>
      <c r="I1814" s="20" t="n">
        <f aca="true">INDIRECT($AH$6&amp;"B"&amp;($C$1*$A1814+11))</f>
        <v>0</v>
      </c>
      <c r="J1814" s="20" t="n">
        <f aca="true">INDIRECT($AH$6&amp;"B"&amp;($C$1*$A1814+12))</f>
        <v>0</v>
      </c>
      <c r="K1814" s="21" t="str">
        <f aca="false">IF(C1814&lt;&gt;"",IFERROR((G1814+H1814+I1814)/(G1814+H1814+I1814+J1814),0), "")</f>
        <v/>
      </c>
      <c r="L1814" s="20" t="str">
        <f aca="false">IF(C1814&lt;&gt;"",(G1814* 2) +(H1814* 4) + (I1814* 6) + IF(F1814 = 1, 5, 0), "")</f>
        <v/>
      </c>
      <c r="M1814" s="25" t="str">
        <f aca="true">IF(C1814&lt;&gt;"",SUM(INDIRECT($AH$6&amp;"C"&amp;($C$1*$A1814+9)):INDIRECT($AH$6&amp;"V"&amp;($C$1*$A1814+9))), "")</f>
        <v/>
      </c>
      <c r="N1814" s="25" t="str">
        <f aca="true">IF(C1814&lt;&gt;"",SUM(INDIRECT($AH$6&amp;"C"&amp;($C$1*$A1814+10)):INDIRECT($AH$6&amp;"V"&amp;($C$1*$A1814+10))), "")</f>
        <v/>
      </c>
      <c r="O1814" s="25" t="str">
        <f aca="true">IF(C1814&lt;&gt;"",SUM(INDIRECT($AH$6&amp;"C"&amp;($C$1*$A1814+11)):INDIRECT($AH$6&amp;"V"&amp;($C$1*$A1814+11))),"")</f>
        <v/>
      </c>
      <c r="P1814" s="25" t="str">
        <f aca="true">IF(C1814&lt;&gt;"",SUM(INDIRECT($AH$6&amp;"C"&amp;($C$1*$A1814+12)):INDIRECT($AH$6&amp;"V"&amp;($C$1*$A1814+12))),"")</f>
        <v/>
      </c>
      <c r="Q1814" s="24" t="str">
        <f aca="false">IF(C1814&lt;&gt;"",IFERROR((M1814+N1814+O1814)/(M1814+N1814+O1814+P1814),0), "")</f>
        <v/>
      </c>
      <c r="R1814" s="25" t="str">
        <f aca="true">IF(C1814&lt;&gt;"",SUM(INDIRECT($AH$6&amp;"C"&amp;($C$1*$A1814+13)):INDIRECT($AH$6&amp;"V"&amp;($C$1*$A1814+13))), "")</f>
        <v/>
      </c>
      <c r="S1814" s="25" t="str">
        <f aca="false">IF(C1814&lt;&gt;"",IFERROR((M1814+N1814+O1814+P1814)/R1814, 0),"")</f>
        <v/>
      </c>
      <c r="T1814" s="25" t="str">
        <f aca="false">IF(C1814&lt;&gt;"",IFERROR((M1814+N1814+O1814)/R1814,0),"")</f>
        <v/>
      </c>
      <c r="U1814" s="25" t="str">
        <f aca="true">IF(C1814&lt;&gt;"",IF(INDIRECT($AH$6&amp;"B"&amp;($C$1*$A1814+14))= 1,1,0),"")</f>
        <v/>
      </c>
      <c r="V1814" s="25" t="str">
        <f aca="true">IF(C1814&lt;&gt;"",IF(INDIRECT($AH$6&amp;"B"&amp;($C$1*$A1814+15))= 1,1,0),"")</f>
        <v/>
      </c>
      <c r="W1814" s="25" t="str">
        <f aca="false">IF(C1814&lt;&gt;"",($M1814*1) + ($N1814*2) + ($O1814*3) + (IF(U1814 = 1, 10, 0)) + (IF(V1814 = 1, 20, 0)),"")</f>
        <v/>
      </c>
      <c r="X1814" s="27" t="str">
        <f aca="true">IF(C1814&lt;&gt;"",IF(INDIRECT($AH$6&amp;"B"&amp;($C$1*$A1814+16))= 1,1,0),"")</f>
        <v/>
      </c>
      <c r="Y1814" s="27" t="str">
        <f aca="true">IF(D1814&lt;&gt;"",IF(INDIRECT($AH$6&amp;"B"&amp;($C$1*$A1814+17))= 1,1,0),"")</f>
        <v/>
      </c>
      <c r="Z1814" s="27" t="str">
        <f aca="true">IF(E1814&lt;&gt;"",IF(INDIRECT($AH$6&amp;"B"&amp;($C$1*$A1814+18))= 1,1,0),"")</f>
        <v/>
      </c>
      <c r="AA1814" s="27" t="str">
        <f aca="true">IF(F1814&lt;&gt;"",IF(INDIRECT($AH$6&amp;"B"&amp;($C$1*$A1814+19))= 1,1,0),"")</f>
        <v/>
      </c>
      <c r="AB1814" s="27" t="str">
        <f aca="false">IF(C1814&lt;&gt;"",IF(X1814 = 1, 5, 0) + IF(Z1814 = 1, 25, 0) + IF(AA1814 = 1, 15, 0),"")</f>
        <v/>
      </c>
      <c r="AC1814" s="57" t="str">
        <f aca="false">IF(C1814&lt;&gt;"",L1814+W1814+AB1814,"")</f>
        <v/>
      </c>
    </row>
    <row r="1815" customFormat="false" ht="12.8" hidden="false" customHeight="false" outlineLevel="0" collapsed="false">
      <c r="A1815" s="11" t="n">
        <f aca="false">A1814+1</f>
        <v>312</v>
      </c>
      <c r="B1815" s="38" t="str">
        <f aca="true">IF(INDIRECT($AH$6&amp;"B"&amp;($C$1*$A1815+2))=0, "",INDIRECT($AH$6&amp;"B"&amp;($C$1*$A1815+2)))</f>
        <v/>
      </c>
      <c r="C1815" s="19" t="str">
        <f aca="true">IF(INDIRECT($AH$6&amp;"B"&amp;($C$1*$A1815+3)) = 0, "", INDIRECT($AH$6&amp;"B"&amp;($C$1*$A1815+3)))</f>
        <v/>
      </c>
      <c r="D1815" s="19" t="str">
        <f aca="true">IF(INDIRECT($AH$6&amp;"B"&amp;($C$1*$A1815+4)) = 0, "", INDIRECT($AH$6&amp;"B"&amp;($C$1*$A1815+4)))</f>
        <v/>
      </c>
      <c r="E1815" s="19" t="str">
        <f aca="true">IF(INDIRECT($AH$6&amp;"B"&amp;($C$1*$A1815+7)) = 0, "", INDIRECT($AH$6&amp;"B"&amp;($C$1*$A1815+7)))</f>
        <v/>
      </c>
      <c r="F1815" s="20" t="str">
        <f aca="true">IF(C1815 &lt;&gt; "",IF(INDIRECT($AH$6&amp;"B"&amp;($C$1*$A1815+8)) = 0, 0, 1), "")</f>
        <v/>
      </c>
      <c r="G1815" s="20" t="n">
        <f aca="true">INDIRECT($AH$6&amp;"B"&amp;($C$1*$A1815+9))</f>
        <v>0</v>
      </c>
      <c r="H1815" s="20" t="n">
        <f aca="true">INDIRECT($AH$6&amp;"B"&amp;($C$1*$A1815+10))</f>
        <v>0</v>
      </c>
      <c r="I1815" s="20" t="n">
        <f aca="true">INDIRECT($AH$6&amp;"B"&amp;($C$1*$A1815+11))</f>
        <v>0</v>
      </c>
      <c r="J1815" s="20" t="n">
        <f aca="true">INDIRECT($AH$6&amp;"B"&amp;($C$1*$A1815+12))</f>
        <v>0</v>
      </c>
      <c r="K1815" s="21" t="str">
        <f aca="false">IF(C1815&lt;&gt;"",IFERROR((G1815+H1815+I1815)/(G1815+H1815+I1815+J1815),0), "")</f>
        <v/>
      </c>
      <c r="L1815" s="20" t="str">
        <f aca="false">IF(C1815&lt;&gt;"",(G1815* 2) +(H1815* 4) + (I1815* 6) + IF(F1815 = 1, 5, 0), "")</f>
        <v/>
      </c>
      <c r="M1815" s="25" t="str">
        <f aca="true">IF(C1815&lt;&gt;"",SUM(INDIRECT($AH$6&amp;"C"&amp;($C$1*$A1815+9)):INDIRECT($AH$6&amp;"V"&amp;($C$1*$A1815+9))), "")</f>
        <v/>
      </c>
      <c r="N1815" s="25" t="str">
        <f aca="true">IF(C1815&lt;&gt;"",SUM(INDIRECT($AH$6&amp;"C"&amp;($C$1*$A1815+10)):INDIRECT($AH$6&amp;"V"&amp;($C$1*$A1815+10))), "")</f>
        <v/>
      </c>
      <c r="O1815" s="25" t="str">
        <f aca="true">IF(C1815&lt;&gt;"",SUM(INDIRECT($AH$6&amp;"C"&amp;($C$1*$A1815+11)):INDIRECT($AH$6&amp;"V"&amp;($C$1*$A1815+11))),"")</f>
        <v/>
      </c>
      <c r="P1815" s="25" t="str">
        <f aca="true">IF(C1815&lt;&gt;"",SUM(INDIRECT($AH$6&amp;"C"&amp;($C$1*$A1815+12)):INDIRECT($AH$6&amp;"V"&amp;($C$1*$A1815+12))),"")</f>
        <v/>
      </c>
      <c r="Q1815" s="24" t="str">
        <f aca="false">IF(C1815&lt;&gt;"",IFERROR((M1815+N1815+O1815)/(M1815+N1815+O1815+P1815),0), "")</f>
        <v/>
      </c>
      <c r="R1815" s="25" t="str">
        <f aca="true">IF(C1815&lt;&gt;"",SUM(INDIRECT($AH$6&amp;"C"&amp;($C$1*$A1815+13)):INDIRECT($AH$6&amp;"V"&amp;($C$1*$A1815+13))), "")</f>
        <v/>
      </c>
      <c r="S1815" s="25" t="str">
        <f aca="false">IF(C1815&lt;&gt;"",IFERROR((M1815+N1815+O1815+P1815)/R1815, 0),"")</f>
        <v/>
      </c>
      <c r="T1815" s="25" t="str">
        <f aca="false">IF(C1815&lt;&gt;"",IFERROR((M1815+N1815+O1815)/R1815,0),"")</f>
        <v/>
      </c>
      <c r="U1815" s="25" t="str">
        <f aca="true">IF(C1815&lt;&gt;"",IF(INDIRECT($AH$6&amp;"B"&amp;($C$1*$A1815+14))= 1,1,0),"")</f>
        <v/>
      </c>
      <c r="V1815" s="25" t="str">
        <f aca="true">IF(C1815&lt;&gt;"",IF(INDIRECT($AH$6&amp;"B"&amp;($C$1*$A1815+15))= 1,1,0),"")</f>
        <v/>
      </c>
      <c r="W1815" s="25" t="str">
        <f aca="false">IF(C1815&lt;&gt;"",($M1815*1) + ($N1815*2) + ($O1815*3) + (IF(U1815 = 1, 10, 0)) + (IF(V1815 = 1, 20, 0)),"")</f>
        <v/>
      </c>
      <c r="X1815" s="27" t="str">
        <f aca="true">IF(C1815&lt;&gt;"",IF(INDIRECT($AH$6&amp;"B"&amp;($C$1*$A1815+16))= 1,1,0),"")</f>
        <v/>
      </c>
      <c r="Y1815" s="27" t="str">
        <f aca="true">IF(D1815&lt;&gt;"",IF(INDIRECT($AH$6&amp;"B"&amp;($C$1*$A1815+17))= 1,1,0),"")</f>
        <v/>
      </c>
      <c r="Z1815" s="27" t="str">
        <f aca="true">IF(E1815&lt;&gt;"",IF(INDIRECT($AH$6&amp;"B"&amp;($C$1*$A1815+18))= 1,1,0),"")</f>
        <v/>
      </c>
      <c r="AA1815" s="27" t="str">
        <f aca="true">IF(F1815&lt;&gt;"",IF(INDIRECT($AH$6&amp;"B"&amp;($C$1*$A1815+19))= 1,1,0),"")</f>
        <v/>
      </c>
      <c r="AB1815" s="27" t="str">
        <f aca="false">IF(C1815&lt;&gt;"",IF(X1815 = 1, 5, 0) + IF(Z1815 = 1, 25, 0) + IF(AA1815 = 1, 15, 0),"")</f>
        <v/>
      </c>
      <c r="AC1815" s="57" t="str">
        <f aca="false">IF(C1815&lt;&gt;"",L1815+W1815+AB1815,"")</f>
        <v/>
      </c>
    </row>
    <row r="1816" customFormat="false" ht="12.8" hidden="false" customHeight="false" outlineLevel="0" collapsed="false">
      <c r="A1816" s="11" t="n">
        <f aca="false">A1815+1</f>
        <v>313</v>
      </c>
      <c r="B1816" s="38" t="str">
        <f aca="true">IF(INDIRECT($AH$6&amp;"B"&amp;($C$1*$A1816+2))=0, "",INDIRECT($AH$6&amp;"B"&amp;($C$1*$A1816+2)))</f>
        <v/>
      </c>
      <c r="C1816" s="19" t="str">
        <f aca="true">IF(INDIRECT($AH$6&amp;"B"&amp;($C$1*$A1816+3)) = 0, "", INDIRECT($AH$6&amp;"B"&amp;($C$1*$A1816+3)))</f>
        <v/>
      </c>
      <c r="D1816" s="19" t="str">
        <f aca="true">IF(INDIRECT($AH$6&amp;"B"&amp;($C$1*$A1816+4)) = 0, "", INDIRECT($AH$6&amp;"B"&amp;($C$1*$A1816+4)))</f>
        <v/>
      </c>
      <c r="E1816" s="19" t="str">
        <f aca="true">IF(INDIRECT($AH$6&amp;"B"&amp;($C$1*$A1816+7)) = 0, "", INDIRECT($AH$6&amp;"B"&amp;($C$1*$A1816+7)))</f>
        <v/>
      </c>
      <c r="F1816" s="20" t="str">
        <f aca="true">IF(C1816 &lt;&gt; "",IF(INDIRECT($AH$6&amp;"B"&amp;($C$1*$A1816+8)) = 0, 0, 1), "")</f>
        <v/>
      </c>
      <c r="G1816" s="20" t="n">
        <f aca="true">INDIRECT($AH$6&amp;"B"&amp;($C$1*$A1816+9))</f>
        <v>0</v>
      </c>
      <c r="H1816" s="20" t="n">
        <f aca="true">INDIRECT($AH$6&amp;"B"&amp;($C$1*$A1816+10))</f>
        <v>0</v>
      </c>
      <c r="I1816" s="20" t="n">
        <f aca="true">INDIRECT($AH$6&amp;"B"&amp;($C$1*$A1816+11))</f>
        <v>0</v>
      </c>
      <c r="J1816" s="20" t="n">
        <f aca="true">INDIRECT($AH$6&amp;"B"&amp;($C$1*$A1816+12))</f>
        <v>0</v>
      </c>
      <c r="K1816" s="21" t="str">
        <f aca="false">IF(C1816&lt;&gt;"",IFERROR((G1816+H1816+I1816)/(G1816+H1816+I1816+J1816),0), "")</f>
        <v/>
      </c>
      <c r="L1816" s="20" t="str">
        <f aca="false">IF(C1816&lt;&gt;"",(G1816* 2) +(H1816* 4) + (I1816* 6) + IF(F1816 = 1, 5, 0), "")</f>
        <v/>
      </c>
      <c r="M1816" s="25" t="str">
        <f aca="true">IF(C1816&lt;&gt;"",SUM(INDIRECT($AH$6&amp;"C"&amp;($C$1*$A1816+9)):INDIRECT($AH$6&amp;"V"&amp;($C$1*$A1816+9))), "")</f>
        <v/>
      </c>
      <c r="N1816" s="25" t="str">
        <f aca="true">IF(C1816&lt;&gt;"",SUM(INDIRECT($AH$6&amp;"C"&amp;($C$1*$A1816+10)):INDIRECT($AH$6&amp;"V"&amp;($C$1*$A1816+10))), "")</f>
        <v/>
      </c>
      <c r="O1816" s="25" t="str">
        <f aca="true">IF(C1816&lt;&gt;"",SUM(INDIRECT($AH$6&amp;"C"&amp;($C$1*$A1816+11)):INDIRECT($AH$6&amp;"V"&amp;($C$1*$A1816+11))),"")</f>
        <v/>
      </c>
      <c r="P1816" s="25" t="str">
        <f aca="true">IF(C1816&lt;&gt;"",SUM(INDIRECT($AH$6&amp;"C"&amp;($C$1*$A1816+12)):INDIRECT($AH$6&amp;"V"&amp;($C$1*$A1816+12))),"")</f>
        <v/>
      </c>
      <c r="Q1816" s="24" t="str">
        <f aca="false">IF(C1816&lt;&gt;"",IFERROR((M1816+N1816+O1816)/(M1816+N1816+O1816+P1816),0), "")</f>
        <v/>
      </c>
      <c r="R1816" s="25" t="str">
        <f aca="true">IF(C1816&lt;&gt;"",SUM(INDIRECT($AH$6&amp;"C"&amp;($C$1*$A1816+13)):INDIRECT($AH$6&amp;"V"&amp;($C$1*$A1816+13))), "")</f>
        <v/>
      </c>
      <c r="S1816" s="25" t="str">
        <f aca="false">IF(C1816&lt;&gt;"",IFERROR((M1816+N1816+O1816+P1816)/R1816, 0),"")</f>
        <v/>
      </c>
      <c r="T1816" s="25" t="str">
        <f aca="false">IF(C1816&lt;&gt;"",IFERROR((M1816+N1816+O1816)/R1816,0),"")</f>
        <v/>
      </c>
      <c r="U1816" s="25" t="str">
        <f aca="true">IF(C1816&lt;&gt;"",IF(INDIRECT($AH$6&amp;"B"&amp;($C$1*$A1816+14))= 1,1,0),"")</f>
        <v/>
      </c>
      <c r="V1816" s="25" t="str">
        <f aca="true">IF(C1816&lt;&gt;"",IF(INDIRECT($AH$6&amp;"B"&amp;($C$1*$A1816+15))= 1,1,0),"")</f>
        <v/>
      </c>
      <c r="W1816" s="25" t="str">
        <f aca="false">IF(C1816&lt;&gt;"",($M1816*1) + ($N1816*2) + ($O1816*3) + (IF(U1816 = 1, 10, 0)) + (IF(V1816 = 1, 20, 0)),"")</f>
        <v/>
      </c>
      <c r="X1816" s="27" t="str">
        <f aca="true">IF(C1816&lt;&gt;"",IF(INDIRECT($AH$6&amp;"B"&amp;($C$1*$A1816+16))= 1,1,0),"")</f>
        <v/>
      </c>
      <c r="Y1816" s="27" t="str">
        <f aca="true">IF(D1816&lt;&gt;"",IF(INDIRECT($AH$6&amp;"B"&amp;($C$1*$A1816+17))= 1,1,0),"")</f>
        <v/>
      </c>
      <c r="Z1816" s="27" t="str">
        <f aca="true">IF(E1816&lt;&gt;"",IF(INDIRECT($AH$6&amp;"B"&amp;($C$1*$A1816+18))= 1,1,0),"")</f>
        <v/>
      </c>
      <c r="AA1816" s="27" t="str">
        <f aca="true">IF(F1816&lt;&gt;"",IF(INDIRECT($AH$6&amp;"B"&amp;($C$1*$A1816+19))= 1,1,0),"")</f>
        <v/>
      </c>
      <c r="AB1816" s="27" t="str">
        <f aca="false">IF(C1816&lt;&gt;"",IF(X1816 = 1, 5, 0) + IF(Z1816 = 1, 25, 0) + IF(AA1816 = 1, 15, 0),"")</f>
        <v/>
      </c>
      <c r="AC1816" s="57" t="str">
        <f aca="false">IF(C1816&lt;&gt;"",L1816+W1816+AB1816,"")</f>
        <v/>
      </c>
    </row>
    <row r="1817" customFormat="false" ht="12.8" hidden="false" customHeight="false" outlineLevel="0" collapsed="false">
      <c r="A1817" s="11" t="n">
        <f aca="false">A1816+1</f>
        <v>314</v>
      </c>
      <c r="B1817" s="38" t="str">
        <f aca="true">IF(INDIRECT($AH$6&amp;"B"&amp;($C$1*$A1817+2))=0, "",INDIRECT($AH$6&amp;"B"&amp;($C$1*$A1817+2)))</f>
        <v/>
      </c>
      <c r="C1817" s="19" t="str">
        <f aca="true">IF(INDIRECT($AH$6&amp;"B"&amp;($C$1*$A1817+3)) = 0, "", INDIRECT($AH$6&amp;"B"&amp;($C$1*$A1817+3)))</f>
        <v/>
      </c>
      <c r="D1817" s="19" t="str">
        <f aca="true">IF(INDIRECT($AH$6&amp;"B"&amp;($C$1*$A1817+4)) = 0, "", INDIRECT($AH$6&amp;"B"&amp;($C$1*$A1817+4)))</f>
        <v/>
      </c>
      <c r="E1817" s="19" t="str">
        <f aca="true">IF(INDIRECT($AH$6&amp;"B"&amp;($C$1*$A1817+7)) = 0, "", INDIRECT($AH$6&amp;"B"&amp;($C$1*$A1817+7)))</f>
        <v/>
      </c>
      <c r="F1817" s="20" t="str">
        <f aca="true">IF(C1817 &lt;&gt; "",IF(INDIRECT($AH$6&amp;"B"&amp;($C$1*$A1817+8)) = 0, 0, 1), "")</f>
        <v/>
      </c>
      <c r="G1817" s="20" t="n">
        <f aca="true">INDIRECT($AH$6&amp;"B"&amp;($C$1*$A1817+9))</f>
        <v>0</v>
      </c>
      <c r="H1817" s="20" t="n">
        <f aca="true">INDIRECT($AH$6&amp;"B"&amp;($C$1*$A1817+10))</f>
        <v>0</v>
      </c>
      <c r="I1817" s="20" t="n">
        <f aca="true">INDIRECT($AH$6&amp;"B"&amp;($C$1*$A1817+11))</f>
        <v>0</v>
      </c>
      <c r="J1817" s="20" t="n">
        <f aca="true">INDIRECT($AH$6&amp;"B"&amp;($C$1*$A1817+12))</f>
        <v>0</v>
      </c>
      <c r="K1817" s="21" t="str">
        <f aca="false">IF(C1817&lt;&gt;"",IFERROR((G1817+H1817+I1817)/(G1817+H1817+I1817+J1817),0), "")</f>
        <v/>
      </c>
      <c r="L1817" s="20" t="str">
        <f aca="false">IF(C1817&lt;&gt;"",(G1817* 2) +(H1817* 4) + (I1817* 6) + IF(F1817 = 1, 5, 0), "")</f>
        <v/>
      </c>
      <c r="M1817" s="25" t="str">
        <f aca="true">IF(C1817&lt;&gt;"",SUM(INDIRECT($AH$6&amp;"C"&amp;($C$1*$A1817+9)):INDIRECT($AH$6&amp;"V"&amp;($C$1*$A1817+9))), "")</f>
        <v/>
      </c>
      <c r="N1817" s="25" t="str">
        <f aca="true">IF(C1817&lt;&gt;"",SUM(INDIRECT($AH$6&amp;"C"&amp;($C$1*$A1817+10)):INDIRECT($AH$6&amp;"V"&amp;($C$1*$A1817+10))), "")</f>
        <v/>
      </c>
      <c r="O1817" s="25" t="str">
        <f aca="true">IF(C1817&lt;&gt;"",SUM(INDIRECT($AH$6&amp;"C"&amp;($C$1*$A1817+11)):INDIRECT($AH$6&amp;"V"&amp;($C$1*$A1817+11))),"")</f>
        <v/>
      </c>
      <c r="P1817" s="25" t="str">
        <f aca="true">IF(C1817&lt;&gt;"",SUM(INDIRECT($AH$6&amp;"C"&amp;($C$1*$A1817+12)):INDIRECT($AH$6&amp;"V"&amp;($C$1*$A1817+12))),"")</f>
        <v/>
      </c>
      <c r="Q1817" s="24" t="str">
        <f aca="false">IF(C1817&lt;&gt;"",IFERROR((M1817+N1817+O1817)/(M1817+N1817+O1817+P1817),0), "")</f>
        <v/>
      </c>
      <c r="R1817" s="25" t="str">
        <f aca="true">IF(C1817&lt;&gt;"",SUM(INDIRECT($AH$6&amp;"C"&amp;($C$1*$A1817+13)):INDIRECT($AH$6&amp;"V"&amp;($C$1*$A1817+13))), "")</f>
        <v/>
      </c>
      <c r="S1817" s="25" t="str">
        <f aca="false">IF(C1817&lt;&gt;"",IFERROR((M1817+N1817+O1817+P1817)/R1817, 0),"")</f>
        <v/>
      </c>
      <c r="T1817" s="25" t="str">
        <f aca="false">IF(C1817&lt;&gt;"",IFERROR((M1817+N1817+O1817)/R1817,0),"")</f>
        <v/>
      </c>
      <c r="U1817" s="25" t="str">
        <f aca="true">IF(C1817&lt;&gt;"",IF(INDIRECT($AH$6&amp;"B"&amp;($C$1*$A1817+14))= 1,1,0),"")</f>
        <v/>
      </c>
      <c r="V1817" s="25" t="str">
        <f aca="true">IF(C1817&lt;&gt;"",IF(INDIRECT($AH$6&amp;"B"&amp;($C$1*$A1817+15))= 1,1,0),"")</f>
        <v/>
      </c>
      <c r="W1817" s="25" t="str">
        <f aca="false">IF(C1817&lt;&gt;"",($M1817*1) + ($N1817*2) + ($O1817*3) + (IF(U1817 = 1, 10, 0)) + (IF(V1817 = 1, 20, 0)),"")</f>
        <v/>
      </c>
      <c r="X1817" s="27" t="str">
        <f aca="true">IF(C1817&lt;&gt;"",IF(INDIRECT($AH$6&amp;"B"&amp;($C$1*$A1817+16))= 1,1,0),"")</f>
        <v/>
      </c>
      <c r="Y1817" s="27" t="str">
        <f aca="true">IF(D1817&lt;&gt;"",IF(INDIRECT($AH$6&amp;"B"&amp;($C$1*$A1817+17))= 1,1,0),"")</f>
        <v/>
      </c>
      <c r="Z1817" s="27" t="str">
        <f aca="true">IF(E1817&lt;&gt;"",IF(INDIRECT($AH$6&amp;"B"&amp;($C$1*$A1817+18))= 1,1,0),"")</f>
        <v/>
      </c>
      <c r="AA1817" s="27" t="str">
        <f aca="true">IF(F1817&lt;&gt;"",IF(INDIRECT($AH$6&amp;"B"&amp;($C$1*$A1817+19))= 1,1,0),"")</f>
        <v/>
      </c>
      <c r="AB1817" s="27" t="str">
        <f aca="false">IF(C1817&lt;&gt;"",IF(X1817 = 1, 5, 0) + IF(Z1817 = 1, 25, 0) + IF(AA1817 = 1, 15, 0),"")</f>
        <v/>
      </c>
      <c r="AC1817" s="57" t="str">
        <f aca="false">IF(C1817&lt;&gt;"",L1817+W1817+AB1817,"")</f>
        <v/>
      </c>
    </row>
    <row r="1818" customFormat="false" ht="12.8" hidden="false" customHeight="false" outlineLevel="0" collapsed="false">
      <c r="A1818" s="11" t="n">
        <f aca="false">A1817+1</f>
        <v>315</v>
      </c>
      <c r="B1818" s="38" t="str">
        <f aca="true">IF(INDIRECT($AH$6&amp;"B"&amp;($C$1*$A1818+2))=0, "",INDIRECT($AH$6&amp;"B"&amp;($C$1*$A1818+2)))</f>
        <v/>
      </c>
      <c r="C1818" s="19" t="str">
        <f aca="true">IF(INDIRECT($AH$6&amp;"B"&amp;($C$1*$A1818+3)) = 0, "", INDIRECT($AH$6&amp;"B"&amp;($C$1*$A1818+3)))</f>
        <v/>
      </c>
      <c r="D1818" s="19" t="str">
        <f aca="true">IF(INDIRECT($AH$6&amp;"B"&amp;($C$1*$A1818+4)) = 0, "", INDIRECT($AH$6&amp;"B"&amp;($C$1*$A1818+4)))</f>
        <v/>
      </c>
      <c r="E1818" s="19" t="str">
        <f aca="true">IF(INDIRECT($AH$6&amp;"B"&amp;($C$1*$A1818+7)) = 0, "", INDIRECT($AH$6&amp;"B"&amp;($C$1*$A1818+7)))</f>
        <v/>
      </c>
      <c r="F1818" s="20" t="str">
        <f aca="true">IF(C1818 &lt;&gt; "",IF(INDIRECT($AH$6&amp;"B"&amp;($C$1*$A1818+8)) = 0, 0, 1), "")</f>
        <v/>
      </c>
      <c r="G1818" s="20" t="n">
        <f aca="true">INDIRECT($AH$6&amp;"B"&amp;($C$1*$A1818+9))</f>
        <v>0</v>
      </c>
      <c r="H1818" s="20" t="n">
        <f aca="true">INDIRECT($AH$6&amp;"B"&amp;($C$1*$A1818+10))</f>
        <v>0</v>
      </c>
      <c r="I1818" s="20" t="n">
        <f aca="true">INDIRECT($AH$6&amp;"B"&amp;($C$1*$A1818+11))</f>
        <v>0</v>
      </c>
      <c r="J1818" s="20" t="n">
        <f aca="true">INDIRECT($AH$6&amp;"B"&amp;($C$1*$A1818+12))</f>
        <v>0</v>
      </c>
      <c r="K1818" s="21" t="str">
        <f aca="false">IF(C1818&lt;&gt;"",IFERROR((G1818+H1818+I1818)/(G1818+H1818+I1818+J1818),0), "")</f>
        <v/>
      </c>
      <c r="L1818" s="20" t="str">
        <f aca="false">IF(C1818&lt;&gt;"",(G1818* 2) +(H1818* 4) + (I1818* 6) + IF(F1818 = 1, 5, 0), "")</f>
        <v/>
      </c>
      <c r="M1818" s="25" t="str">
        <f aca="true">IF(C1818&lt;&gt;"",SUM(INDIRECT($AH$6&amp;"C"&amp;($C$1*$A1818+9)):INDIRECT($AH$6&amp;"V"&amp;($C$1*$A1818+9))), "")</f>
        <v/>
      </c>
      <c r="N1818" s="25" t="str">
        <f aca="true">IF(C1818&lt;&gt;"",SUM(INDIRECT($AH$6&amp;"C"&amp;($C$1*$A1818+10)):INDIRECT($AH$6&amp;"V"&amp;($C$1*$A1818+10))), "")</f>
        <v/>
      </c>
      <c r="O1818" s="25" t="str">
        <f aca="true">IF(C1818&lt;&gt;"",SUM(INDIRECT($AH$6&amp;"C"&amp;($C$1*$A1818+11)):INDIRECT($AH$6&amp;"V"&amp;($C$1*$A1818+11))),"")</f>
        <v/>
      </c>
      <c r="P1818" s="25" t="str">
        <f aca="true">IF(C1818&lt;&gt;"",SUM(INDIRECT($AH$6&amp;"C"&amp;($C$1*$A1818+12)):INDIRECT($AH$6&amp;"V"&amp;($C$1*$A1818+12))),"")</f>
        <v/>
      </c>
      <c r="Q1818" s="24" t="str">
        <f aca="false">IF(C1818&lt;&gt;"",IFERROR((M1818+N1818+O1818)/(M1818+N1818+O1818+P1818),0), "")</f>
        <v/>
      </c>
      <c r="R1818" s="25" t="str">
        <f aca="true">IF(C1818&lt;&gt;"",SUM(INDIRECT($AH$6&amp;"C"&amp;($C$1*$A1818+13)):INDIRECT($AH$6&amp;"V"&amp;($C$1*$A1818+13))), "")</f>
        <v/>
      </c>
      <c r="S1818" s="25" t="str">
        <f aca="false">IF(C1818&lt;&gt;"",IFERROR((M1818+N1818+O1818+P1818)/R1818, 0),"")</f>
        <v/>
      </c>
      <c r="T1818" s="25" t="str">
        <f aca="false">IF(C1818&lt;&gt;"",IFERROR((M1818+N1818+O1818)/R1818,0),"")</f>
        <v/>
      </c>
      <c r="U1818" s="25" t="str">
        <f aca="true">IF(C1818&lt;&gt;"",IF(INDIRECT($AH$6&amp;"B"&amp;($C$1*$A1818+14))= 1,1,0),"")</f>
        <v/>
      </c>
      <c r="V1818" s="25" t="str">
        <f aca="true">IF(C1818&lt;&gt;"",IF(INDIRECT($AH$6&amp;"B"&amp;($C$1*$A1818+15))= 1,1,0),"")</f>
        <v/>
      </c>
      <c r="W1818" s="25" t="str">
        <f aca="false">IF(C1818&lt;&gt;"",($M1818*1) + ($N1818*2) + ($O1818*3) + (IF(U1818 = 1, 10, 0)) + (IF(V1818 = 1, 20, 0)),"")</f>
        <v/>
      </c>
      <c r="X1818" s="27" t="str">
        <f aca="true">IF(C1818&lt;&gt;"",IF(INDIRECT($AH$6&amp;"B"&amp;($C$1*$A1818+16))= 1,1,0),"")</f>
        <v/>
      </c>
      <c r="Y1818" s="27" t="str">
        <f aca="true">IF(D1818&lt;&gt;"",IF(INDIRECT($AH$6&amp;"B"&amp;($C$1*$A1818+17))= 1,1,0),"")</f>
        <v/>
      </c>
      <c r="Z1818" s="27" t="str">
        <f aca="true">IF(E1818&lt;&gt;"",IF(INDIRECT($AH$6&amp;"B"&amp;($C$1*$A1818+18))= 1,1,0),"")</f>
        <v/>
      </c>
      <c r="AA1818" s="27" t="str">
        <f aca="true">IF(F1818&lt;&gt;"",IF(INDIRECT($AH$6&amp;"B"&amp;($C$1*$A1818+19))= 1,1,0),"")</f>
        <v/>
      </c>
      <c r="AB1818" s="27" t="str">
        <f aca="false">IF(C1818&lt;&gt;"",IF(X1818 = 1, 5, 0) + IF(Z1818 = 1, 25, 0) + IF(AA1818 = 1, 15, 0),"")</f>
        <v/>
      </c>
      <c r="AC1818" s="57" t="str">
        <f aca="false">IF(C1818&lt;&gt;"",L1818+W1818+AB1818,"")</f>
        <v/>
      </c>
    </row>
    <row r="1819" customFormat="false" ht="12.8" hidden="false" customHeight="false" outlineLevel="0" collapsed="false">
      <c r="A1819" s="11" t="n">
        <f aca="false">A1818+1</f>
        <v>316</v>
      </c>
      <c r="B1819" s="38" t="str">
        <f aca="true">IF(INDIRECT($AH$6&amp;"B"&amp;($C$1*$A1819+2))=0, "",INDIRECT($AH$6&amp;"B"&amp;($C$1*$A1819+2)))</f>
        <v/>
      </c>
      <c r="C1819" s="19" t="str">
        <f aca="true">IF(INDIRECT($AH$6&amp;"B"&amp;($C$1*$A1819+3)) = 0, "", INDIRECT($AH$6&amp;"B"&amp;($C$1*$A1819+3)))</f>
        <v/>
      </c>
      <c r="D1819" s="19" t="str">
        <f aca="true">IF(INDIRECT($AH$6&amp;"B"&amp;($C$1*$A1819+4)) = 0, "", INDIRECT($AH$6&amp;"B"&amp;($C$1*$A1819+4)))</f>
        <v/>
      </c>
      <c r="E1819" s="19" t="str">
        <f aca="true">IF(INDIRECT($AH$6&amp;"B"&amp;($C$1*$A1819+7)) = 0, "", INDIRECT($AH$6&amp;"B"&amp;($C$1*$A1819+7)))</f>
        <v/>
      </c>
      <c r="F1819" s="20" t="str">
        <f aca="true">IF(C1819 &lt;&gt; "",IF(INDIRECT($AH$6&amp;"B"&amp;($C$1*$A1819+8)) = 0, 0, 1), "")</f>
        <v/>
      </c>
      <c r="G1819" s="20" t="n">
        <f aca="true">INDIRECT($AH$6&amp;"B"&amp;($C$1*$A1819+9))</f>
        <v>0</v>
      </c>
      <c r="H1819" s="20" t="n">
        <f aca="true">INDIRECT($AH$6&amp;"B"&amp;($C$1*$A1819+10))</f>
        <v>0</v>
      </c>
      <c r="I1819" s="20" t="n">
        <f aca="true">INDIRECT($AH$6&amp;"B"&amp;($C$1*$A1819+11))</f>
        <v>0</v>
      </c>
      <c r="J1819" s="20" t="n">
        <f aca="true">INDIRECT($AH$6&amp;"B"&amp;($C$1*$A1819+12))</f>
        <v>0</v>
      </c>
      <c r="K1819" s="21" t="str">
        <f aca="false">IF(C1819&lt;&gt;"",IFERROR((G1819+H1819+I1819)/(G1819+H1819+I1819+J1819),0), "")</f>
        <v/>
      </c>
      <c r="L1819" s="20" t="str">
        <f aca="false">IF(C1819&lt;&gt;"",(G1819* 2) +(H1819* 4) + (I1819* 6) + IF(F1819 = 1, 5, 0), "")</f>
        <v/>
      </c>
      <c r="M1819" s="25" t="str">
        <f aca="true">IF(C1819&lt;&gt;"",SUM(INDIRECT($AH$6&amp;"C"&amp;($C$1*$A1819+9)):INDIRECT($AH$6&amp;"V"&amp;($C$1*$A1819+9))), "")</f>
        <v/>
      </c>
      <c r="N1819" s="25" t="str">
        <f aca="true">IF(C1819&lt;&gt;"",SUM(INDIRECT($AH$6&amp;"C"&amp;($C$1*$A1819+10)):INDIRECT($AH$6&amp;"V"&amp;($C$1*$A1819+10))), "")</f>
        <v/>
      </c>
      <c r="O1819" s="25" t="str">
        <f aca="true">IF(C1819&lt;&gt;"",SUM(INDIRECT($AH$6&amp;"C"&amp;($C$1*$A1819+11)):INDIRECT($AH$6&amp;"V"&amp;($C$1*$A1819+11))),"")</f>
        <v/>
      </c>
      <c r="P1819" s="25" t="str">
        <f aca="true">IF(C1819&lt;&gt;"",SUM(INDIRECT($AH$6&amp;"C"&amp;($C$1*$A1819+12)):INDIRECT($AH$6&amp;"V"&amp;($C$1*$A1819+12))),"")</f>
        <v/>
      </c>
      <c r="Q1819" s="24" t="str">
        <f aca="false">IF(C1819&lt;&gt;"",IFERROR((M1819+N1819+O1819)/(M1819+N1819+O1819+P1819),0), "")</f>
        <v/>
      </c>
      <c r="R1819" s="25" t="str">
        <f aca="true">IF(C1819&lt;&gt;"",SUM(INDIRECT($AH$6&amp;"C"&amp;($C$1*$A1819+13)):INDIRECT($AH$6&amp;"V"&amp;($C$1*$A1819+13))), "")</f>
        <v/>
      </c>
      <c r="S1819" s="25" t="str">
        <f aca="false">IF(C1819&lt;&gt;"",IFERROR((M1819+N1819+O1819+P1819)/R1819, 0),"")</f>
        <v/>
      </c>
      <c r="T1819" s="25" t="str">
        <f aca="false">IF(C1819&lt;&gt;"",IFERROR((M1819+N1819+O1819)/R1819,0),"")</f>
        <v/>
      </c>
      <c r="U1819" s="25" t="str">
        <f aca="true">IF(C1819&lt;&gt;"",IF(INDIRECT($AH$6&amp;"B"&amp;($C$1*$A1819+14))= 1,1,0),"")</f>
        <v/>
      </c>
      <c r="V1819" s="25" t="str">
        <f aca="true">IF(C1819&lt;&gt;"",IF(INDIRECT($AH$6&amp;"B"&amp;($C$1*$A1819+15))= 1,1,0),"")</f>
        <v/>
      </c>
      <c r="W1819" s="25" t="str">
        <f aca="false">IF(C1819&lt;&gt;"",($M1819*1) + ($N1819*2) + ($O1819*3) + (IF(U1819 = 1, 10, 0)) + (IF(V1819 = 1, 20, 0)),"")</f>
        <v/>
      </c>
      <c r="X1819" s="27" t="str">
        <f aca="true">IF(C1819&lt;&gt;"",IF(INDIRECT($AH$6&amp;"B"&amp;($C$1*$A1819+16))= 1,1,0),"")</f>
        <v/>
      </c>
      <c r="Y1819" s="27" t="str">
        <f aca="true">IF(D1819&lt;&gt;"",IF(INDIRECT($AH$6&amp;"B"&amp;($C$1*$A1819+17))= 1,1,0),"")</f>
        <v/>
      </c>
      <c r="Z1819" s="27" t="str">
        <f aca="true">IF(E1819&lt;&gt;"",IF(INDIRECT($AH$6&amp;"B"&amp;($C$1*$A1819+18))= 1,1,0),"")</f>
        <v/>
      </c>
      <c r="AA1819" s="27" t="str">
        <f aca="true">IF(F1819&lt;&gt;"",IF(INDIRECT($AH$6&amp;"B"&amp;($C$1*$A1819+19))= 1,1,0),"")</f>
        <v/>
      </c>
      <c r="AB1819" s="27" t="str">
        <f aca="false">IF(C1819&lt;&gt;"",IF(X1819 = 1, 5, 0) + IF(Z1819 = 1, 25, 0) + IF(AA1819 = 1, 15, 0),"")</f>
        <v/>
      </c>
      <c r="AC1819" s="57" t="str">
        <f aca="false">IF(C1819&lt;&gt;"",L1819+W1819+AB1819,"")</f>
        <v/>
      </c>
    </row>
    <row r="1820" customFormat="false" ht="12.8" hidden="false" customHeight="false" outlineLevel="0" collapsed="false">
      <c r="A1820" s="11" t="n">
        <f aca="false">A1819+1</f>
        <v>317</v>
      </c>
      <c r="B1820" s="38" t="str">
        <f aca="true">IF(INDIRECT($AH$6&amp;"B"&amp;($C$1*$A1820+2))=0, "",INDIRECT($AH$6&amp;"B"&amp;($C$1*$A1820+2)))</f>
        <v/>
      </c>
      <c r="C1820" s="19" t="str">
        <f aca="true">IF(INDIRECT($AH$6&amp;"B"&amp;($C$1*$A1820+3)) = 0, "", INDIRECT($AH$6&amp;"B"&amp;($C$1*$A1820+3)))</f>
        <v/>
      </c>
      <c r="D1820" s="19" t="str">
        <f aca="true">IF(INDIRECT($AH$6&amp;"B"&amp;($C$1*$A1820+4)) = 0, "", INDIRECT($AH$6&amp;"B"&amp;($C$1*$A1820+4)))</f>
        <v/>
      </c>
      <c r="E1820" s="19" t="str">
        <f aca="true">IF(INDIRECT($AH$6&amp;"B"&amp;($C$1*$A1820+7)) = 0, "", INDIRECT($AH$6&amp;"B"&amp;($C$1*$A1820+7)))</f>
        <v/>
      </c>
      <c r="F1820" s="20" t="str">
        <f aca="true">IF(C1820 &lt;&gt; "",IF(INDIRECT($AH$6&amp;"B"&amp;($C$1*$A1820+8)) = 0, 0, 1), "")</f>
        <v/>
      </c>
      <c r="G1820" s="20" t="n">
        <f aca="true">INDIRECT($AH$6&amp;"B"&amp;($C$1*$A1820+9))</f>
        <v>0</v>
      </c>
      <c r="H1820" s="20" t="n">
        <f aca="true">INDIRECT($AH$6&amp;"B"&amp;($C$1*$A1820+10))</f>
        <v>0</v>
      </c>
      <c r="I1820" s="20" t="n">
        <f aca="true">INDIRECT($AH$6&amp;"B"&amp;($C$1*$A1820+11))</f>
        <v>0</v>
      </c>
      <c r="J1820" s="20" t="n">
        <f aca="true">INDIRECT($AH$6&amp;"B"&amp;($C$1*$A1820+12))</f>
        <v>0</v>
      </c>
      <c r="K1820" s="21" t="str">
        <f aca="false">IF(C1820&lt;&gt;"",IFERROR((G1820+H1820+I1820)/(G1820+H1820+I1820+J1820),0), "")</f>
        <v/>
      </c>
      <c r="L1820" s="20" t="str">
        <f aca="false">IF(C1820&lt;&gt;"",(G1820* 2) +(H1820* 4) + (I1820* 6) + IF(F1820 = 1, 5, 0), "")</f>
        <v/>
      </c>
      <c r="M1820" s="25" t="str">
        <f aca="true">IF(C1820&lt;&gt;"",SUM(INDIRECT($AH$6&amp;"C"&amp;($C$1*$A1820+9)):INDIRECT($AH$6&amp;"V"&amp;($C$1*$A1820+9))), "")</f>
        <v/>
      </c>
      <c r="N1820" s="25" t="str">
        <f aca="true">IF(C1820&lt;&gt;"",SUM(INDIRECT($AH$6&amp;"C"&amp;($C$1*$A1820+10)):INDIRECT($AH$6&amp;"V"&amp;($C$1*$A1820+10))), "")</f>
        <v/>
      </c>
      <c r="O1820" s="25" t="str">
        <f aca="true">IF(C1820&lt;&gt;"",SUM(INDIRECT($AH$6&amp;"C"&amp;($C$1*$A1820+11)):INDIRECT($AH$6&amp;"V"&amp;($C$1*$A1820+11))),"")</f>
        <v/>
      </c>
      <c r="P1820" s="25" t="str">
        <f aca="true">IF(C1820&lt;&gt;"",SUM(INDIRECT($AH$6&amp;"C"&amp;($C$1*$A1820+12)):INDIRECT($AH$6&amp;"V"&amp;($C$1*$A1820+12))),"")</f>
        <v/>
      </c>
      <c r="Q1820" s="24" t="str">
        <f aca="false">IF(C1820&lt;&gt;"",IFERROR((M1820+N1820+O1820)/(M1820+N1820+O1820+P1820),0), "")</f>
        <v/>
      </c>
      <c r="R1820" s="25" t="str">
        <f aca="true">IF(C1820&lt;&gt;"",SUM(INDIRECT($AH$6&amp;"C"&amp;($C$1*$A1820+13)):INDIRECT($AH$6&amp;"V"&amp;($C$1*$A1820+13))), "")</f>
        <v/>
      </c>
      <c r="S1820" s="25" t="str">
        <f aca="false">IF(C1820&lt;&gt;"",IFERROR((M1820+N1820+O1820+P1820)/R1820, 0),"")</f>
        <v/>
      </c>
      <c r="T1820" s="25" t="str">
        <f aca="false">IF(C1820&lt;&gt;"",IFERROR((M1820+N1820+O1820)/R1820,0),"")</f>
        <v/>
      </c>
      <c r="U1820" s="25" t="str">
        <f aca="true">IF(C1820&lt;&gt;"",IF(INDIRECT($AH$6&amp;"B"&amp;($C$1*$A1820+14))= 1,1,0),"")</f>
        <v/>
      </c>
      <c r="V1820" s="25" t="str">
        <f aca="true">IF(C1820&lt;&gt;"",IF(INDIRECT($AH$6&amp;"B"&amp;($C$1*$A1820+15))= 1,1,0),"")</f>
        <v/>
      </c>
      <c r="W1820" s="25" t="str">
        <f aca="false">IF(C1820&lt;&gt;"",($M1820*1) + ($N1820*2) + ($O1820*3) + (IF(U1820 = 1, 10, 0)) + (IF(V1820 = 1, 20, 0)),"")</f>
        <v/>
      </c>
      <c r="X1820" s="27" t="str">
        <f aca="true">IF(C1820&lt;&gt;"",IF(INDIRECT($AH$6&amp;"B"&amp;($C$1*$A1820+16))= 1,1,0),"")</f>
        <v/>
      </c>
      <c r="Y1820" s="27" t="str">
        <f aca="true">IF(D1820&lt;&gt;"",IF(INDIRECT($AH$6&amp;"B"&amp;($C$1*$A1820+17))= 1,1,0),"")</f>
        <v/>
      </c>
      <c r="Z1820" s="27" t="str">
        <f aca="true">IF(E1820&lt;&gt;"",IF(INDIRECT($AH$6&amp;"B"&amp;($C$1*$A1820+18))= 1,1,0),"")</f>
        <v/>
      </c>
      <c r="AA1820" s="27" t="str">
        <f aca="true">IF(F1820&lt;&gt;"",IF(INDIRECT($AH$6&amp;"B"&amp;($C$1*$A1820+19))= 1,1,0),"")</f>
        <v/>
      </c>
      <c r="AB1820" s="27" t="str">
        <f aca="false">IF(C1820&lt;&gt;"",IF(X1820 = 1, 5, 0) + IF(Z1820 = 1, 25, 0) + IF(AA1820 = 1, 15, 0),"")</f>
        <v/>
      </c>
      <c r="AC1820" s="57" t="str">
        <f aca="false">IF(C1820&lt;&gt;"",L1820+W1820+AB1820,"")</f>
        <v/>
      </c>
    </row>
    <row r="1821" customFormat="false" ht="12.8" hidden="false" customHeight="false" outlineLevel="0" collapsed="false">
      <c r="A1821" s="11" t="n">
        <f aca="false">A1820+1</f>
        <v>318</v>
      </c>
      <c r="B1821" s="38" t="str">
        <f aca="true">IF(INDIRECT($AH$6&amp;"B"&amp;($C$1*$A1821+2))=0, "",INDIRECT($AH$6&amp;"B"&amp;($C$1*$A1821+2)))</f>
        <v/>
      </c>
      <c r="C1821" s="19" t="str">
        <f aca="true">IF(INDIRECT($AH$6&amp;"B"&amp;($C$1*$A1821+3)) = 0, "", INDIRECT($AH$6&amp;"B"&amp;($C$1*$A1821+3)))</f>
        <v/>
      </c>
      <c r="D1821" s="19" t="str">
        <f aca="true">IF(INDIRECT($AH$6&amp;"B"&amp;($C$1*$A1821+4)) = 0, "", INDIRECT($AH$6&amp;"B"&amp;($C$1*$A1821+4)))</f>
        <v/>
      </c>
      <c r="E1821" s="19" t="str">
        <f aca="true">IF(INDIRECT($AH$6&amp;"B"&amp;($C$1*$A1821+7)) = 0, "", INDIRECT($AH$6&amp;"B"&amp;($C$1*$A1821+7)))</f>
        <v/>
      </c>
      <c r="F1821" s="20" t="str">
        <f aca="true">IF(C1821 &lt;&gt; "",IF(INDIRECT($AH$6&amp;"B"&amp;($C$1*$A1821+8)) = 0, 0, 1), "")</f>
        <v/>
      </c>
      <c r="G1821" s="20" t="n">
        <f aca="true">INDIRECT($AH$6&amp;"B"&amp;($C$1*$A1821+9))</f>
        <v>0</v>
      </c>
      <c r="H1821" s="20" t="n">
        <f aca="true">INDIRECT($AH$6&amp;"B"&amp;($C$1*$A1821+10))</f>
        <v>0</v>
      </c>
      <c r="I1821" s="20" t="n">
        <f aca="true">INDIRECT($AH$6&amp;"B"&amp;($C$1*$A1821+11))</f>
        <v>0</v>
      </c>
      <c r="J1821" s="20" t="n">
        <f aca="true">INDIRECT($AH$6&amp;"B"&amp;($C$1*$A1821+12))</f>
        <v>0</v>
      </c>
      <c r="K1821" s="21" t="str">
        <f aca="false">IF(C1821&lt;&gt;"",IFERROR((G1821+H1821+I1821)/(G1821+H1821+I1821+J1821),0), "")</f>
        <v/>
      </c>
      <c r="L1821" s="20" t="str">
        <f aca="false">IF(C1821&lt;&gt;"",(G1821* 2) +(H1821* 4) + (I1821* 6) + IF(F1821 = 1, 5, 0), "")</f>
        <v/>
      </c>
      <c r="M1821" s="25" t="str">
        <f aca="true">IF(C1821&lt;&gt;"",SUM(INDIRECT($AH$6&amp;"C"&amp;($C$1*$A1821+9)):INDIRECT($AH$6&amp;"V"&amp;($C$1*$A1821+9))), "")</f>
        <v/>
      </c>
      <c r="N1821" s="25" t="str">
        <f aca="true">IF(C1821&lt;&gt;"",SUM(INDIRECT($AH$6&amp;"C"&amp;($C$1*$A1821+10)):INDIRECT($AH$6&amp;"V"&amp;($C$1*$A1821+10))), "")</f>
        <v/>
      </c>
      <c r="O1821" s="25" t="str">
        <f aca="true">IF(C1821&lt;&gt;"",SUM(INDIRECT($AH$6&amp;"C"&amp;($C$1*$A1821+11)):INDIRECT($AH$6&amp;"V"&amp;($C$1*$A1821+11))),"")</f>
        <v/>
      </c>
      <c r="P1821" s="25" t="str">
        <f aca="true">IF(C1821&lt;&gt;"",SUM(INDIRECT($AH$6&amp;"C"&amp;($C$1*$A1821+12)):INDIRECT($AH$6&amp;"V"&amp;($C$1*$A1821+12))),"")</f>
        <v/>
      </c>
      <c r="Q1821" s="24" t="str">
        <f aca="false">IF(C1821&lt;&gt;"",IFERROR((M1821+N1821+O1821)/(M1821+N1821+O1821+P1821),0), "")</f>
        <v/>
      </c>
      <c r="R1821" s="25" t="str">
        <f aca="true">IF(C1821&lt;&gt;"",SUM(INDIRECT($AH$6&amp;"C"&amp;($C$1*$A1821+13)):INDIRECT($AH$6&amp;"V"&amp;($C$1*$A1821+13))), "")</f>
        <v/>
      </c>
      <c r="S1821" s="25" t="str">
        <f aca="false">IF(C1821&lt;&gt;"",IFERROR((M1821+N1821+O1821+P1821)/R1821, 0),"")</f>
        <v/>
      </c>
      <c r="T1821" s="25" t="str">
        <f aca="false">IF(C1821&lt;&gt;"",IFERROR((M1821+N1821+O1821)/R1821,0),"")</f>
        <v/>
      </c>
      <c r="U1821" s="25" t="str">
        <f aca="true">IF(C1821&lt;&gt;"",IF(INDIRECT($AH$6&amp;"B"&amp;($C$1*$A1821+14))= 1,1,0),"")</f>
        <v/>
      </c>
      <c r="V1821" s="25" t="str">
        <f aca="true">IF(C1821&lt;&gt;"",IF(INDIRECT($AH$6&amp;"B"&amp;($C$1*$A1821+15))= 1,1,0),"")</f>
        <v/>
      </c>
      <c r="W1821" s="25" t="str">
        <f aca="false">IF(C1821&lt;&gt;"",($M1821*1) + ($N1821*2) + ($O1821*3) + (IF(U1821 = 1, 10, 0)) + (IF(V1821 = 1, 20, 0)),"")</f>
        <v/>
      </c>
      <c r="X1821" s="27" t="str">
        <f aca="true">IF(C1821&lt;&gt;"",IF(INDIRECT($AH$6&amp;"B"&amp;($C$1*$A1821+16))= 1,1,0),"")</f>
        <v/>
      </c>
      <c r="Y1821" s="27" t="str">
        <f aca="true">IF(D1821&lt;&gt;"",IF(INDIRECT($AH$6&amp;"B"&amp;($C$1*$A1821+17))= 1,1,0),"")</f>
        <v/>
      </c>
      <c r="Z1821" s="27" t="str">
        <f aca="true">IF(E1821&lt;&gt;"",IF(INDIRECT($AH$6&amp;"B"&amp;($C$1*$A1821+18))= 1,1,0),"")</f>
        <v/>
      </c>
      <c r="AA1821" s="27" t="str">
        <f aca="true">IF(F1821&lt;&gt;"",IF(INDIRECT($AH$6&amp;"B"&amp;($C$1*$A1821+19))= 1,1,0),"")</f>
        <v/>
      </c>
      <c r="AB1821" s="27" t="str">
        <f aca="false">IF(C1821&lt;&gt;"",IF(X1821 = 1, 5, 0) + IF(Z1821 = 1, 25, 0) + IF(AA1821 = 1, 15, 0),"")</f>
        <v/>
      </c>
      <c r="AC1821" s="57" t="str">
        <f aca="false">IF(C1821&lt;&gt;"",L1821+W1821+AB1821,"")</f>
        <v/>
      </c>
    </row>
    <row r="1822" customFormat="false" ht="12.8" hidden="false" customHeight="false" outlineLevel="0" collapsed="false">
      <c r="A1822" s="11" t="n">
        <f aca="false">A1821+1</f>
        <v>319</v>
      </c>
      <c r="B1822" s="38" t="str">
        <f aca="true">IF(INDIRECT($AH$6&amp;"B"&amp;($C$1*$A1822+2))=0, "",INDIRECT($AH$6&amp;"B"&amp;($C$1*$A1822+2)))</f>
        <v/>
      </c>
      <c r="C1822" s="19" t="str">
        <f aca="true">IF(INDIRECT($AH$6&amp;"B"&amp;($C$1*$A1822+3)) = 0, "", INDIRECT($AH$6&amp;"B"&amp;($C$1*$A1822+3)))</f>
        <v/>
      </c>
      <c r="D1822" s="19" t="str">
        <f aca="true">IF(INDIRECT($AH$6&amp;"B"&amp;($C$1*$A1822+4)) = 0, "", INDIRECT($AH$6&amp;"B"&amp;($C$1*$A1822+4)))</f>
        <v/>
      </c>
      <c r="E1822" s="19" t="str">
        <f aca="true">IF(INDIRECT($AH$6&amp;"B"&amp;($C$1*$A1822+7)) = 0, "", INDIRECT($AH$6&amp;"B"&amp;($C$1*$A1822+7)))</f>
        <v/>
      </c>
      <c r="F1822" s="20" t="str">
        <f aca="true">IF(C1822 &lt;&gt; "",IF(INDIRECT($AH$6&amp;"B"&amp;($C$1*$A1822+8)) = 0, 0, 1), "")</f>
        <v/>
      </c>
      <c r="G1822" s="20" t="n">
        <f aca="true">INDIRECT($AH$6&amp;"B"&amp;($C$1*$A1822+9))</f>
        <v>0</v>
      </c>
      <c r="H1822" s="20" t="n">
        <f aca="true">INDIRECT($AH$6&amp;"B"&amp;($C$1*$A1822+10))</f>
        <v>0</v>
      </c>
      <c r="I1822" s="20" t="n">
        <f aca="true">INDIRECT($AH$6&amp;"B"&amp;($C$1*$A1822+11))</f>
        <v>0</v>
      </c>
      <c r="J1822" s="20" t="n">
        <f aca="true">INDIRECT($AH$6&amp;"B"&amp;($C$1*$A1822+12))</f>
        <v>0</v>
      </c>
      <c r="K1822" s="21" t="str">
        <f aca="false">IF(C1822&lt;&gt;"",IFERROR((G1822+H1822+I1822)/(G1822+H1822+I1822+J1822),0), "")</f>
        <v/>
      </c>
      <c r="L1822" s="20" t="str">
        <f aca="false">IF(C1822&lt;&gt;"",(G1822* 2) +(H1822* 4) + (I1822* 6) + IF(F1822 = 1, 5, 0), "")</f>
        <v/>
      </c>
      <c r="M1822" s="25" t="str">
        <f aca="true">IF(C1822&lt;&gt;"",SUM(INDIRECT($AH$6&amp;"C"&amp;($C$1*$A1822+9)):INDIRECT($AH$6&amp;"V"&amp;($C$1*$A1822+9))), "")</f>
        <v/>
      </c>
      <c r="N1822" s="25" t="str">
        <f aca="true">IF(C1822&lt;&gt;"",SUM(INDIRECT($AH$6&amp;"C"&amp;($C$1*$A1822+10)):INDIRECT($AH$6&amp;"V"&amp;($C$1*$A1822+10))), "")</f>
        <v/>
      </c>
      <c r="O1822" s="25" t="str">
        <f aca="true">IF(C1822&lt;&gt;"",SUM(INDIRECT($AH$6&amp;"C"&amp;($C$1*$A1822+11)):INDIRECT($AH$6&amp;"V"&amp;($C$1*$A1822+11))),"")</f>
        <v/>
      </c>
      <c r="P1822" s="25" t="str">
        <f aca="true">IF(C1822&lt;&gt;"",SUM(INDIRECT($AH$6&amp;"C"&amp;($C$1*$A1822+12)):INDIRECT($AH$6&amp;"V"&amp;($C$1*$A1822+12))),"")</f>
        <v/>
      </c>
      <c r="Q1822" s="24" t="str">
        <f aca="false">IF(C1822&lt;&gt;"",IFERROR((M1822+N1822+O1822)/(M1822+N1822+O1822+P1822),0), "")</f>
        <v/>
      </c>
      <c r="R1822" s="25" t="str">
        <f aca="true">IF(C1822&lt;&gt;"",SUM(INDIRECT($AH$6&amp;"C"&amp;($C$1*$A1822+13)):INDIRECT($AH$6&amp;"V"&amp;($C$1*$A1822+13))), "")</f>
        <v/>
      </c>
      <c r="S1822" s="25" t="str">
        <f aca="false">IF(C1822&lt;&gt;"",IFERROR((M1822+N1822+O1822+P1822)/R1822, 0),"")</f>
        <v/>
      </c>
      <c r="T1822" s="25" t="str">
        <f aca="false">IF(C1822&lt;&gt;"",IFERROR((M1822+N1822+O1822)/R1822,0),"")</f>
        <v/>
      </c>
      <c r="U1822" s="25" t="str">
        <f aca="true">IF(C1822&lt;&gt;"",IF(INDIRECT($AH$6&amp;"B"&amp;($C$1*$A1822+14))= 1,1,0),"")</f>
        <v/>
      </c>
      <c r="V1822" s="25" t="str">
        <f aca="true">IF(C1822&lt;&gt;"",IF(INDIRECT($AH$6&amp;"B"&amp;($C$1*$A1822+15))= 1,1,0),"")</f>
        <v/>
      </c>
      <c r="W1822" s="25" t="str">
        <f aca="false">IF(C1822&lt;&gt;"",($M1822*1) + ($N1822*2) + ($O1822*3) + (IF(U1822 = 1, 10, 0)) + (IF(V1822 = 1, 20, 0)),"")</f>
        <v/>
      </c>
      <c r="X1822" s="27" t="str">
        <f aca="true">IF(C1822&lt;&gt;"",IF(INDIRECT($AH$6&amp;"B"&amp;($C$1*$A1822+16))= 1,1,0),"")</f>
        <v/>
      </c>
      <c r="Y1822" s="27" t="str">
        <f aca="true">IF(D1822&lt;&gt;"",IF(INDIRECT($AH$6&amp;"B"&amp;($C$1*$A1822+17))= 1,1,0),"")</f>
        <v/>
      </c>
      <c r="Z1822" s="27" t="str">
        <f aca="true">IF(E1822&lt;&gt;"",IF(INDIRECT($AH$6&amp;"B"&amp;($C$1*$A1822+18))= 1,1,0),"")</f>
        <v/>
      </c>
      <c r="AA1822" s="27" t="str">
        <f aca="true">IF(F1822&lt;&gt;"",IF(INDIRECT($AH$6&amp;"B"&amp;($C$1*$A1822+19))= 1,1,0),"")</f>
        <v/>
      </c>
      <c r="AB1822" s="27" t="str">
        <f aca="false">IF(C1822&lt;&gt;"",IF(X1822 = 1, 5, 0) + IF(Z1822 = 1, 25, 0) + IF(AA1822 = 1, 15, 0),"")</f>
        <v/>
      </c>
      <c r="AC1822" s="57" t="str">
        <f aca="false">IF(C1822&lt;&gt;"",L1822+W1822+AB1822,"")</f>
        <v/>
      </c>
    </row>
    <row r="1823" customFormat="false" ht="12.8" hidden="false" customHeight="false" outlineLevel="0" collapsed="false">
      <c r="A1823" s="11" t="n">
        <f aca="false">A1822+1</f>
        <v>320</v>
      </c>
      <c r="B1823" s="38" t="str">
        <f aca="true">IF(INDIRECT($AH$6&amp;"B"&amp;($C$1*$A1823+2))=0, "",INDIRECT($AH$6&amp;"B"&amp;($C$1*$A1823+2)))</f>
        <v/>
      </c>
      <c r="C1823" s="19" t="str">
        <f aca="true">IF(INDIRECT($AH$6&amp;"B"&amp;($C$1*$A1823+3)) = 0, "", INDIRECT($AH$6&amp;"B"&amp;($C$1*$A1823+3)))</f>
        <v/>
      </c>
      <c r="D1823" s="19" t="str">
        <f aca="true">IF(INDIRECT($AH$6&amp;"B"&amp;($C$1*$A1823+4)) = 0, "", INDIRECT($AH$6&amp;"B"&amp;($C$1*$A1823+4)))</f>
        <v/>
      </c>
      <c r="E1823" s="19" t="str">
        <f aca="true">IF(INDIRECT($AH$6&amp;"B"&amp;($C$1*$A1823+7)) = 0, "", INDIRECT($AH$6&amp;"B"&amp;($C$1*$A1823+7)))</f>
        <v/>
      </c>
      <c r="F1823" s="20" t="str">
        <f aca="true">IF(C1823 &lt;&gt; "",IF(INDIRECT($AH$6&amp;"B"&amp;($C$1*$A1823+8)) = 0, 0, 1), "")</f>
        <v/>
      </c>
      <c r="G1823" s="20" t="n">
        <f aca="true">INDIRECT($AH$6&amp;"B"&amp;($C$1*$A1823+9))</f>
        <v>0</v>
      </c>
      <c r="H1823" s="20" t="n">
        <f aca="true">INDIRECT($AH$6&amp;"B"&amp;($C$1*$A1823+10))</f>
        <v>0</v>
      </c>
      <c r="I1823" s="20" t="n">
        <f aca="true">INDIRECT($AH$6&amp;"B"&amp;($C$1*$A1823+11))</f>
        <v>0</v>
      </c>
      <c r="J1823" s="20" t="n">
        <f aca="true">INDIRECT($AH$6&amp;"B"&amp;($C$1*$A1823+12))</f>
        <v>0</v>
      </c>
      <c r="K1823" s="21" t="str">
        <f aca="false">IF(C1823&lt;&gt;"",IFERROR((G1823+H1823+I1823)/(G1823+H1823+I1823+J1823),0), "")</f>
        <v/>
      </c>
      <c r="L1823" s="20" t="str">
        <f aca="false">IF(C1823&lt;&gt;"",(G1823* 2) +(H1823* 4) + (I1823* 6) + IF(F1823 = 1, 5, 0), "")</f>
        <v/>
      </c>
      <c r="M1823" s="25" t="str">
        <f aca="true">IF(C1823&lt;&gt;"",SUM(INDIRECT($AH$6&amp;"C"&amp;($C$1*$A1823+9)):INDIRECT($AH$6&amp;"V"&amp;($C$1*$A1823+9))), "")</f>
        <v/>
      </c>
      <c r="N1823" s="25" t="str">
        <f aca="true">IF(C1823&lt;&gt;"",SUM(INDIRECT($AH$6&amp;"C"&amp;($C$1*$A1823+10)):INDIRECT($AH$6&amp;"V"&amp;($C$1*$A1823+10))), "")</f>
        <v/>
      </c>
      <c r="O1823" s="25" t="str">
        <f aca="true">IF(C1823&lt;&gt;"",SUM(INDIRECT($AH$6&amp;"C"&amp;($C$1*$A1823+11)):INDIRECT($AH$6&amp;"V"&amp;($C$1*$A1823+11))),"")</f>
        <v/>
      </c>
      <c r="P1823" s="25" t="str">
        <f aca="true">IF(C1823&lt;&gt;"",SUM(INDIRECT($AH$6&amp;"C"&amp;($C$1*$A1823+12)):INDIRECT($AH$6&amp;"V"&amp;($C$1*$A1823+12))),"")</f>
        <v/>
      </c>
      <c r="Q1823" s="24" t="str">
        <f aca="false">IF(C1823&lt;&gt;"",IFERROR((M1823+N1823+O1823)/(M1823+N1823+O1823+P1823),0), "")</f>
        <v/>
      </c>
      <c r="R1823" s="25" t="str">
        <f aca="true">IF(C1823&lt;&gt;"",SUM(INDIRECT($AH$6&amp;"C"&amp;($C$1*$A1823+13)):INDIRECT($AH$6&amp;"V"&amp;($C$1*$A1823+13))), "")</f>
        <v/>
      </c>
      <c r="S1823" s="25" t="str">
        <f aca="false">IF(C1823&lt;&gt;"",IFERROR((M1823+N1823+O1823+P1823)/R1823, 0),"")</f>
        <v/>
      </c>
      <c r="T1823" s="25" t="str">
        <f aca="false">IF(C1823&lt;&gt;"",IFERROR((M1823+N1823+O1823)/R1823,0),"")</f>
        <v/>
      </c>
      <c r="U1823" s="25" t="str">
        <f aca="true">IF(C1823&lt;&gt;"",IF(INDIRECT($AH$6&amp;"B"&amp;($C$1*$A1823+14))= 1,1,0),"")</f>
        <v/>
      </c>
      <c r="V1823" s="25" t="str">
        <f aca="true">IF(C1823&lt;&gt;"",IF(INDIRECT($AH$6&amp;"B"&amp;($C$1*$A1823+15))= 1,1,0),"")</f>
        <v/>
      </c>
      <c r="W1823" s="25" t="str">
        <f aca="false">IF(C1823&lt;&gt;"",($M1823*1) + ($N1823*2) + ($O1823*3) + (IF(U1823 = 1, 10, 0)) + (IF(V1823 = 1, 20, 0)),"")</f>
        <v/>
      </c>
      <c r="X1823" s="27" t="str">
        <f aca="true">IF(C1823&lt;&gt;"",IF(INDIRECT($AH$6&amp;"B"&amp;($C$1*$A1823+16))= 1,1,0),"")</f>
        <v/>
      </c>
      <c r="Y1823" s="27" t="str">
        <f aca="true">IF(D1823&lt;&gt;"",IF(INDIRECT($AH$6&amp;"B"&amp;($C$1*$A1823+17))= 1,1,0),"")</f>
        <v/>
      </c>
      <c r="Z1823" s="27" t="str">
        <f aca="true">IF(E1823&lt;&gt;"",IF(INDIRECT($AH$6&amp;"B"&amp;($C$1*$A1823+18))= 1,1,0),"")</f>
        <v/>
      </c>
      <c r="AA1823" s="27" t="str">
        <f aca="true">IF(F1823&lt;&gt;"",IF(INDIRECT($AH$6&amp;"B"&amp;($C$1*$A1823+19))= 1,1,0),"")</f>
        <v/>
      </c>
      <c r="AB1823" s="27" t="str">
        <f aca="false">IF(C1823&lt;&gt;"",IF(X1823 = 1, 5, 0) + IF(Z1823 = 1, 25, 0) + IF(AA1823 = 1, 15, 0),"")</f>
        <v/>
      </c>
      <c r="AC1823" s="57" t="str">
        <f aca="false">IF(C1823&lt;&gt;"",L1823+W1823+AB1823,"")</f>
        <v/>
      </c>
    </row>
    <row r="1824" customFormat="false" ht="12.8" hidden="false" customHeight="false" outlineLevel="0" collapsed="false">
      <c r="A1824" s="11" t="n">
        <f aca="false">A1823+1</f>
        <v>321</v>
      </c>
      <c r="B1824" s="38" t="str">
        <f aca="true">IF(INDIRECT($AH$6&amp;"B"&amp;($C$1*$A1824+2))=0, "",INDIRECT($AH$6&amp;"B"&amp;($C$1*$A1824+2)))</f>
        <v/>
      </c>
      <c r="C1824" s="19" t="str">
        <f aca="true">IF(INDIRECT($AH$6&amp;"B"&amp;($C$1*$A1824+3)) = 0, "", INDIRECT($AH$6&amp;"B"&amp;($C$1*$A1824+3)))</f>
        <v/>
      </c>
      <c r="D1824" s="19" t="str">
        <f aca="true">IF(INDIRECT($AH$6&amp;"B"&amp;($C$1*$A1824+4)) = 0, "", INDIRECT($AH$6&amp;"B"&amp;($C$1*$A1824+4)))</f>
        <v/>
      </c>
      <c r="E1824" s="19" t="str">
        <f aca="true">IF(INDIRECT($AH$6&amp;"B"&amp;($C$1*$A1824+7)) = 0, "", INDIRECT($AH$6&amp;"B"&amp;($C$1*$A1824+7)))</f>
        <v/>
      </c>
      <c r="F1824" s="20" t="str">
        <f aca="true">IF(C1824 &lt;&gt; "",IF(INDIRECT($AH$6&amp;"B"&amp;($C$1*$A1824+8)) = 0, 0, 1), "")</f>
        <v/>
      </c>
      <c r="G1824" s="20" t="n">
        <f aca="true">INDIRECT($AH$6&amp;"B"&amp;($C$1*$A1824+9))</f>
        <v>0</v>
      </c>
      <c r="H1824" s="20" t="n">
        <f aca="true">INDIRECT($AH$6&amp;"B"&amp;($C$1*$A1824+10))</f>
        <v>0</v>
      </c>
      <c r="I1824" s="20" t="n">
        <f aca="true">INDIRECT($AH$6&amp;"B"&amp;($C$1*$A1824+11))</f>
        <v>0</v>
      </c>
      <c r="J1824" s="20" t="n">
        <f aca="true">INDIRECT($AH$6&amp;"B"&amp;($C$1*$A1824+12))</f>
        <v>0</v>
      </c>
      <c r="K1824" s="21" t="str">
        <f aca="false">IF(C1824&lt;&gt;"",IFERROR((G1824+H1824+I1824)/(G1824+H1824+I1824+J1824),0), "")</f>
        <v/>
      </c>
      <c r="L1824" s="20" t="str">
        <f aca="false">IF(C1824&lt;&gt;"",(G1824* 2) +(H1824* 4) + (I1824* 6) + IF(F1824 = 1, 5, 0), "")</f>
        <v/>
      </c>
      <c r="M1824" s="25" t="str">
        <f aca="true">IF(C1824&lt;&gt;"",SUM(INDIRECT($AH$6&amp;"C"&amp;($C$1*$A1824+9)):INDIRECT($AH$6&amp;"V"&amp;($C$1*$A1824+9))), "")</f>
        <v/>
      </c>
      <c r="N1824" s="25" t="str">
        <f aca="true">IF(C1824&lt;&gt;"",SUM(INDIRECT($AH$6&amp;"C"&amp;($C$1*$A1824+10)):INDIRECT($AH$6&amp;"V"&amp;($C$1*$A1824+10))), "")</f>
        <v/>
      </c>
      <c r="O1824" s="25" t="str">
        <f aca="true">IF(C1824&lt;&gt;"",SUM(INDIRECT($AH$6&amp;"C"&amp;($C$1*$A1824+11)):INDIRECT($AH$6&amp;"V"&amp;($C$1*$A1824+11))),"")</f>
        <v/>
      </c>
      <c r="P1824" s="25" t="str">
        <f aca="true">IF(C1824&lt;&gt;"",SUM(INDIRECT($AH$6&amp;"C"&amp;($C$1*$A1824+12)):INDIRECT($AH$6&amp;"V"&amp;($C$1*$A1824+12))),"")</f>
        <v/>
      </c>
      <c r="Q1824" s="24" t="str">
        <f aca="false">IF(C1824&lt;&gt;"",IFERROR((M1824+N1824+O1824)/(M1824+N1824+O1824+P1824),0), "")</f>
        <v/>
      </c>
      <c r="R1824" s="25" t="str">
        <f aca="true">IF(C1824&lt;&gt;"",SUM(INDIRECT($AH$6&amp;"C"&amp;($C$1*$A1824+13)):INDIRECT($AH$6&amp;"V"&amp;($C$1*$A1824+13))), "")</f>
        <v/>
      </c>
      <c r="S1824" s="25" t="str">
        <f aca="false">IF(C1824&lt;&gt;"",IFERROR((M1824+N1824+O1824+P1824)/R1824, 0),"")</f>
        <v/>
      </c>
      <c r="T1824" s="25" t="str">
        <f aca="false">IF(C1824&lt;&gt;"",IFERROR((M1824+N1824+O1824)/R1824,0),"")</f>
        <v/>
      </c>
      <c r="U1824" s="25" t="str">
        <f aca="true">IF(C1824&lt;&gt;"",IF(INDIRECT($AH$6&amp;"B"&amp;($C$1*$A1824+14))= 1,1,0),"")</f>
        <v/>
      </c>
      <c r="V1824" s="25" t="str">
        <f aca="true">IF(C1824&lt;&gt;"",IF(INDIRECT($AH$6&amp;"B"&amp;($C$1*$A1824+15))= 1,1,0),"")</f>
        <v/>
      </c>
      <c r="W1824" s="25" t="str">
        <f aca="false">IF(C1824&lt;&gt;"",($M1824*1) + ($N1824*2) + ($O1824*3) + (IF(U1824 = 1, 10, 0)) + (IF(V1824 = 1, 20, 0)),"")</f>
        <v/>
      </c>
      <c r="X1824" s="27" t="str">
        <f aca="true">IF(C1824&lt;&gt;"",IF(INDIRECT($AH$6&amp;"B"&amp;($C$1*$A1824+16))= 1,1,0),"")</f>
        <v/>
      </c>
      <c r="Y1824" s="27" t="str">
        <f aca="true">IF(D1824&lt;&gt;"",IF(INDIRECT($AH$6&amp;"B"&amp;($C$1*$A1824+17))= 1,1,0),"")</f>
        <v/>
      </c>
      <c r="Z1824" s="27" t="str">
        <f aca="true">IF(E1824&lt;&gt;"",IF(INDIRECT($AH$6&amp;"B"&amp;($C$1*$A1824+18))= 1,1,0),"")</f>
        <v/>
      </c>
      <c r="AA1824" s="27" t="str">
        <f aca="true">IF(F1824&lt;&gt;"",IF(INDIRECT($AH$6&amp;"B"&amp;($C$1*$A1824+19))= 1,1,0),"")</f>
        <v/>
      </c>
      <c r="AB1824" s="27" t="str">
        <f aca="false">IF(C1824&lt;&gt;"",IF(X1824 = 1, 5, 0) + IF(Z1824 = 1, 25, 0) + IF(AA1824 = 1, 15, 0),"")</f>
        <v/>
      </c>
      <c r="AC1824" s="57" t="str">
        <f aca="false">IF(C1824&lt;&gt;"",L1824+W1824+AB1824,"")</f>
        <v/>
      </c>
    </row>
    <row r="1825" customFormat="false" ht="12.8" hidden="false" customHeight="false" outlineLevel="0" collapsed="false">
      <c r="A1825" s="11" t="n">
        <f aca="false">A1824+1</f>
        <v>322</v>
      </c>
      <c r="B1825" s="38" t="str">
        <f aca="true">IF(INDIRECT($AH$6&amp;"B"&amp;($C$1*$A1825+2))=0, "",INDIRECT($AH$6&amp;"B"&amp;($C$1*$A1825+2)))</f>
        <v/>
      </c>
      <c r="C1825" s="19" t="str">
        <f aca="true">IF(INDIRECT($AH$6&amp;"B"&amp;($C$1*$A1825+3)) = 0, "", INDIRECT($AH$6&amp;"B"&amp;($C$1*$A1825+3)))</f>
        <v/>
      </c>
      <c r="D1825" s="19" t="str">
        <f aca="true">IF(INDIRECT($AH$6&amp;"B"&amp;($C$1*$A1825+4)) = 0, "", INDIRECT($AH$6&amp;"B"&amp;($C$1*$A1825+4)))</f>
        <v/>
      </c>
      <c r="E1825" s="19" t="str">
        <f aca="true">IF(INDIRECT($AH$6&amp;"B"&amp;($C$1*$A1825+7)) = 0, "", INDIRECT($AH$6&amp;"B"&amp;($C$1*$A1825+7)))</f>
        <v/>
      </c>
      <c r="F1825" s="20" t="str">
        <f aca="true">IF(C1825 &lt;&gt; "",IF(INDIRECT($AH$6&amp;"B"&amp;($C$1*$A1825+8)) = 0, 0, 1), "")</f>
        <v/>
      </c>
      <c r="G1825" s="20" t="n">
        <f aca="true">INDIRECT($AH$6&amp;"B"&amp;($C$1*$A1825+9))</f>
        <v>0</v>
      </c>
      <c r="H1825" s="20" t="n">
        <f aca="true">INDIRECT($AH$6&amp;"B"&amp;($C$1*$A1825+10))</f>
        <v>0</v>
      </c>
      <c r="I1825" s="20" t="n">
        <f aca="true">INDIRECT($AH$6&amp;"B"&amp;($C$1*$A1825+11))</f>
        <v>0</v>
      </c>
      <c r="J1825" s="20" t="n">
        <f aca="true">INDIRECT($AH$6&amp;"B"&amp;($C$1*$A1825+12))</f>
        <v>0</v>
      </c>
      <c r="K1825" s="21" t="str">
        <f aca="false">IF(C1825&lt;&gt;"",IFERROR((G1825+H1825+I1825)/(G1825+H1825+I1825+J1825),0), "")</f>
        <v/>
      </c>
      <c r="L1825" s="20" t="str">
        <f aca="false">IF(C1825&lt;&gt;"",(G1825* 2) +(H1825* 4) + (I1825* 6) + IF(F1825 = 1, 5, 0), "")</f>
        <v/>
      </c>
      <c r="M1825" s="25" t="str">
        <f aca="true">IF(C1825&lt;&gt;"",SUM(INDIRECT($AH$6&amp;"C"&amp;($C$1*$A1825+9)):INDIRECT($AH$6&amp;"V"&amp;($C$1*$A1825+9))), "")</f>
        <v/>
      </c>
      <c r="N1825" s="25" t="str">
        <f aca="true">IF(C1825&lt;&gt;"",SUM(INDIRECT($AH$6&amp;"C"&amp;($C$1*$A1825+10)):INDIRECT($AH$6&amp;"V"&amp;($C$1*$A1825+10))), "")</f>
        <v/>
      </c>
      <c r="O1825" s="25" t="str">
        <f aca="true">IF(C1825&lt;&gt;"",SUM(INDIRECT($AH$6&amp;"C"&amp;($C$1*$A1825+11)):INDIRECT($AH$6&amp;"V"&amp;($C$1*$A1825+11))),"")</f>
        <v/>
      </c>
      <c r="P1825" s="25" t="str">
        <f aca="true">IF(C1825&lt;&gt;"",SUM(INDIRECT($AH$6&amp;"C"&amp;($C$1*$A1825+12)):INDIRECT($AH$6&amp;"V"&amp;($C$1*$A1825+12))),"")</f>
        <v/>
      </c>
      <c r="Q1825" s="24" t="str">
        <f aca="false">IF(C1825&lt;&gt;"",IFERROR((M1825+N1825+O1825)/(M1825+N1825+O1825+P1825),0), "")</f>
        <v/>
      </c>
      <c r="R1825" s="25" t="str">
        <f aca="true">IF(C1825&lt;&gt;"",SUM(INDIRECT($AH$6&amp;"C"&amp;($C$1*$A1825+13)):INDIRECT($AH$6&amp;"V"&amp;($C$1*$A1825+13))), "")</f>
        <v/>
      </c>
      <c r="S1825" s="25" t="str">
        <f aca="false">IF(C1825&lt;&gt;"",IFERROR((M1825+N1825+O1825+P1825)/R1825, 0),"")</f>
        <v/>
      </c>
      <c r="T1825" s="25" t="str">
        <f aca="false">IF(C1825&lt;&gt;"",IFERROR((M1825+N1825+O1825)/R1825,0),"")</f>
        <v/>
      </c>
      <c r="U1825" s="25" t="str">
        <f aca="true">IF(C1825&lt;&gt;"",IF(INDIRECT($AH$6&amp;"B"&amp;($C$1*$A1825+14))= 1,1,0),"")</f>
        <v/>
      </c>
      <c r="V1825" s="25" t="str">
        <f aca="true">IF(C1825&lt;&gt;"",IF(INDIRECT($AH$6&amp;"B"&amp;($C$1*$A1825+15))= 1,1,0),"")</f>
        <v/>
      </c>
      <c r="W1825" s="25" t="str">
        <f aca="false">IF(C1825&lt;&gt;"",($M1825*1) + ($N1825*2) + ($O1825*3) + (IF(U1825 = 1, 10, 0)) + (IF(V1825 = 1, 20, 0)),"")</f>
        <v/>
      </c>
      <c r="X1825" s="27" t="str">
        <f aca="true">IF(C1825&lt;&gt;"",IF(INDIRECT($AH$6&amp;"B"&amp;($C$1*$A1825+16))= 1,1,0),"")</f>
        <v/>
      </c>
      <c r="Y1825" s="27" t="str">
        <f aca="true">IF(D1825&lt;&gt;"",IF(INDIRECT($AH$6&amp;"B"&amp;($C$1*$A1825+17))= 1,1,0),"")</f>
        <v/>
      </c>
      <c r="Z1825" s="27" t="str">
        <f aca="true">IF(E1825&lt;&gt;"",IF(INDIRECT($AH$6&amp;"B"&amp;($C$1*$A1825+18))= 1,1,0),"")</f>
        <v/>
      </c>
      <c r="AA1825" s="27" t="str">
        <f aca="true">IF(F1825&lt;&gt;"",IF(INDIRECT($AH$6&amp;"B"&amp;($C$1*$A1825+19))= 1,1,0),"")</f>
        <v/>
      </c>
      <c r="AB1825" s="27" t="str">
        <f aca="false">IF(C1825&lt;&gt;"",IF(X1825 = 1, 5, 0) + IF(Z1825 = 1, 25, 0) + IF(AA1825 = 1, 15, 0),"")</f>
        <v/>
      </c>
      <c r="AC1825" s="57" t="str">
        <f aca="false">IF(C1825&lt;&gt;"",L1825+W1825+AB1825,"")</f>
        <v/>
      </c>
    </row>
    <row r="1826" customFormat="false" ht="12.8" hidden="false" customHeight="false" outlineLevel="0" collapsed="false">
      <c r="A1826" s="11" t="n">
        <f aca="false">A1825+1</f>
        <v>323</v>
      </c>
      <c r="B1826" s="38" t="str">
        <f aca="true">IF(INDIRECT($AH$6&amp;"B"&amp;($C$1*$A1826+2))=0, "",INDIRECT($AH$6&amp;"B"&amp;($C$1*$A1826+2)))</f>
        <v/>
      </c>
      <c r="C1826" s="19" t="str">
        <f aca="true">IF(INDIRECT($AH$6&amp;"B"&amp;($C$1*$A1826+3)) = 0, "", INDIRECT($AH$6&amp;"B"&amp;($C$1*$A1826+3)))</f>
        <v/>
      </c>
      <c r="D1826" s="19" t="str">
        <f aca="true">IF(INDIRECT($AH$6&amp;"B"&amp;($C$1*$A1826+4)) = 0, "", INDIRECT($AH$6&amp;"B"&amp;($C$1*$A1826+4)))</f>
        <v/>
      </c>
      <c r="E1826" s="19" t="str">
        <f aca="true">IF(INDIRECT($AH$6&amp;"B"&amp;($C$1*$A1826+7)) = 0, "", INDIRECT($AH$6&amp;"B"&amp;($C$1*$A1826+7)))</f>
        <v/>
      </c>
      <c r="F1826" s="20" t="str">
        <f aca="true">IF(C1826 &lt;&gt; "",IF(INDIRECT($AH$6&amp;"B"&amp;($C$1*$A1826+8)) = 0, 0, 1), "")</f>
        <v/>
      </c>
      <c r="G1826" s="20" t="n">
        <f aca="true">INDIRECT($AH$6&amp;"B"&amp;($C$1*$A1826+9))</f>
        <v>0</v>
      </c>
      <c r="H1826" s="20" t="n">
        <f aca="true">INDIRECT($AH$6&amp;"B"&amp;($C$1*$A1826+10))</f>
        <v>0</v>
      </c>
      <c r="I1826" s="20" t="n">
        <f aca="true">INDIRECT($AH$6&amp;"B"&amp;($C$1*$A1826+11))</f>
        <v>0</v>
      </c>
      <c r="J1826" s="20" t="n">
        <f aca="true">INDIRECT($AH$6&amp;"B"&amp;($C$1*$A1826+12))</f>
        <v>0</v>
      </c>
      <c r="K1826" s="21" t="str">
        <f aca="false">IF(C1826&lt;&gt;"",IFERROR((G1826+H1826+I1826)/(G1826+H1826+I1826+J1826),0), "")</f>
        <v/>
      </c>
      <c r="L1826" s="20" t="str">
        <f aca="false">IF(C1826&lt;&gt;"",(G1826* 2) +(H1826* 4) + (I1826* 6) + IF(F1826 = 1, 5, 0), "")</f>
        <v/>
      </c>
      <c r="M1826" s="25" t="str">
        <f aca="true">IF(C1826&lt;&gt;"",SUM(INDIRECT($AH$6&amp;"C"&amp;($C$1*$A1826+9)):INDIRECT($AH$6&amp;"V"&amp;($C$1*$A1826+9))), "")</f>
        <v/>
      </c>
      <c r="N1826" s="25" t="str">
        <f aca="true">IF(C1826&lt;&gt;"",SUM(INDIRECT($AH$6&amp;"C"&amp;($C$1*$A1826+10)):INDIRECT($AH$6&amp;"V"&amp;($C$1*$A1826+10))), "")</f>
        <v/>
      </c>
      <c r="O1826" s="25" t="str">
        <f aca="true">IF(C1826&lt;&gt;"",SUM(INDIRECT($AH$6&amp;"C"&amp;($C$1*$A1826+11)):INDIRECT($AH$6&amp;"V"&amp;($C$1*$A1826+11))),"")</f>
        <v/>
      </c>
      <c r="P1826" s="25" t="str">
        <f aca="true">IF(C1826&lt;&gt;"",SUM(INDIRECT($AH$6&amp;"C"&amp;($C$1*$A1826+12)):INDIRECT($AH$6&amp;"V"&amp;($C$1*$A1826+12))),"")</f>
        <v/>
      </c>
      <c r="Q1826" s="24" t="str">
        <f aca="false">IF(C1826&lt;&gt;"",IFERROR((M1826+N1826+O1826)/(M1826+N1826+O1826+P1826),0), "")</f>
        <v/>
      </c>
      <c r="R1826" s="25" t="str">
        <f aca="true">IF(C1826&lt;&gt;"",SUM(INDIRECT($AH$6&amp;"C"&amp;($C$1*$A1826+13)):INDIRECT($AH$6&amp;"V"&amp;($C$1*$A1826+13))), "")</f>
        <v/>
      </c>
      <c r="S1826" s="25" t="str">
        <f aca="false">IF(C1826&lt;&gt;"",IFERROR((M1826+N1826+O1826+P1826)/R1826, 0),"")</f>
        <v/>
      </c>
      <c r="T1826" s="25" t="str">
        <f aca="false">IF(C1826&lt;&gt;"",IFERROR((M1826+N1826+O1826)/R1826,0),"")</f>
        <v/>
      </c>
      <c r="U1826" s="25" t="str">
        <f aca="true">IF(C1826&lt;&gt;"",IF(INDIRECT($AH$6&amp;"B"&amp;($C$1*$A1826+14))= 1,1,0),"")</f>
        <v/>
      </c>
      <c r="V1826" s="25" t="str">
        <f aca="true">IF(C1826&lt;&gt;"",IF(INDIRECT($AH$6&amp;"B"&amp;($C$1*$A1826+15))= 1,1,0),"")</f>
        <v/>
      </c>
      <c r="W1826" s="25" t="str">
        <f aca="false">IF(C1826&lt;&gt;"",($M1826*1) + ($N1826*2) + ($O1826*3) + (IF(U1826 = 1, 10, 0)) + (IF(V1826 = 1, 20, 0)),"")</f>
        <v/>
      </c>
      <c r="X1826" s="27" t="str">
        <f aca="true">IF(C1826&lt;&gt;"",IF(INDIRECT($AH$6&amp;"B"&amp;($C$1*$A1826+16))= 1,1,0),"")</f>
        <v/>
      </c>
      <c r="Y1826" s="27" t="str">
        <f aca="true">IF(D1826&lt;&gt;"",IF(INDIRECT($AH$6&amp;"B"&amp;($C$1*$A1826+17))= 1,1,0),"")</f>
        <v/>
      </c>
      <c r="Z1826" s="27" t="str">
        <f aca="true">IF(E1826&lt;&gt;"",IF(INDIRECT($AH$6&amp;"B"&amp;($C$1*$A1826+18))= 1,1,0),"")</f>
        <v/>
      </c>
      <c r="AA1826" s="27" t="str">
        <f aca="true">IF(F1826&lt;&gt;"",IF(INDIRECT($AH$6&amp;"B"&amp;($C$1*$A1826+19))= 1,1,0),"")</f>
        <v/>
      </c>
      <c r="AB1826" s="27" t="str">
        <f aca="false">IF(C1826&lt;&gt;"",IF(X1826 = 1, 5, 0) + IF(Z1826 = 1, 25, 0) + IF(AA1826 = 1, 15, 0),"")</f>
        <v/>
      </c>
      <c r="AC1826" s="57" t="str">
        <f aca="false">IF(C1826&lt;&gt;"",L1826+W1826+AB1826,"")</f>
        <v/>
      </c>
    </row>
    <row r="1827" customFormat="false" ht="12.8" hidden="false" customHeight="false" outlineLevel="0" collapsed="false">
      <c r="A1827" s="11" t="n">
        <f aca="false">A1826+1</f>
        <v>324</v>
      </c>
      <c r="B1827" s="38" t="str">
        <f aca="true">IF(INDIRECT($AH$6&amp;"B"&amp;($C$1*$A1827+2))=0, "",INDIRECT($AH$6&amp;"B"&amp;($C$1*$A1827+2)))</f>
        <v/>
      </c>
      <c r="C1827" s="19" t="str">
        <f aca="true">IF(INDIRECT($AH$6&amp;"B"&amp;($C$1*$A1827+3)) = 0, "", INDIRECT($AH$6&amp;"B"&amp;($C$1*$A1827+3)))</f>
        <v/>
      </c>
      <c r="D1827" s="19" t="str">
        <f aca="true">IF(INDIRECT($AH$6&amp;"B"&amp;($C$1*$A1827+4)) = 0, "", INDIRECT($AH$6&amp;"B"&amp;($C$1*$A1827+4)))</f>
        <v/>
      </c>
      <c r="E1827" s="19" t="str">
        <f aca="true">IF(INDIRECT($AH$6&amp;"B"&amp;($C$1*$A1827+7)) = 0, "", INDIRECT($AH$6&amp;"B"&amp;($C$1*$A1827+7)))</f>
        <v/>
      </c>
      <c r="F1827" s="20" t="str">
        <f aca="true">IF(C1827 &lt;&gt; "",IF(INDIRECT($AH$6&amp;"B"&amp;($C$1*$A1827+8)) = 0, 0, 1), "")</f>
        <v/>
      </c>
      <c r="G1827" s="20" t="n">
        <f aca="true">INDIRECT($AH$6&amp;"B"&amp;($C$1*$A1827+9))</f>
        <v>0</v>
      </c>
      <c r="H1827" s="20" t="n">
        <f aca="true">INDIRECT($AH$6&amp;"B"&amp;($C$1*$A1827+10))</f>
        <v>0</v>
      </c>
      <c r="I1827" s="20" t="n">
        <f aca="true">INDIRECT($AH$6&amp;"B"&amp;($C$1*$A1827+11))</f>
        <v>0</v>
      </c>
      <c r="J1827" s="20" t="n">
        <f aca="true">INDIRECT($AH$6&amp;"B"&amp;($C$1*$A1827+12))</f>
        <v>0</v>
      </c>
      <c r="K1827" s="21" t="str">
        <f aca="false">IF(C1827&lt;&gt;"",IFERROR((G1827+H1827+I1827)/(G1827+H1827+I1827+J1827),0), "")</f>
        <v/>
      </c>
      <c r="L1827" s="20" t="str">
        <f aca="false">IF(C1827&lt;&gt;"",(G1827* 2) +(H1827* 4) + (I1827* 6) + IF(F1827 = 1, 5, 0), "")</f>
        <v/>
      </c>
      <c r="M1827" s="25" t="str">
        <f aca="true">IF(C1827&lt;&gt;"",SUM(INDIRECT($AH$6&amp;"C"&amp;($C$1*$A1827+9)):INDIRECT($AH$6&amp;"V"&amp;($C$1*$A1827+9))), "")</f>
        <v/>
      </c>
      <c r="N1827" s="25" t="str">
        <f aca="true">IF(C1827&lt;&gt;"",SUM(INDIRECT($AH$6&amp;"C"&amp;($C$1*$A1827+10)):INDIRECT($AH$6&amp;"V"&amp;($C$1*$A1827+10))), "")</f>
        <v/>
      </c>
      <c r="O1827" s="25" t="str">
        <f aca="true">IF(C1827&lt;&gt;"",SUM(INDIRECT($AH$6&amp;"C"&amp;($C$1*$A1827+11)):INDIRECT($AH$6&amp;"V"&amp;($C$1*$A1827+11))),"")</f>
        <v/>
      </c>
      <c r="P1827" s="25" t="str">
        <f aca="true">IF(C1827&lt;&gt;"",SUM(INDIRECT($AH$6&amp;"C"&amp;($C$1*$A1827+12)):INDIRECT($AH$6&amp;"V"&amp;($C$1*$A1827+12))),"")</f>
        <v/>
      </c>
      <c r="Q1827" s="24" t="str">
        <f aca="false">IF(C1827&lt;&gt;"",IFERROR((M1827+N1827+O1827)/(M1827+N1827+O1827+P1827),0), "")</f>
        <v/>
      </c>
      <c r="R1827" s="25" t="str">
        <f aca="true">IF(C1827&lt;&gt;"",SUM(INDIRECT($AH$6&amp;"C"&amp;($C$1*$A1827+13)):INDIRECT($AH$6&amp;"V"&amp;($C$1*$A1827+13))), "")</f>
        <v/>
      </c>
      <c r="S1827" s="25" t="str">
        <f aca="false">IF(C1827&lt;&gt;"",IFERROR((M1827+N1827+O1827+P1827)/R1827, 0),"")</f>
        <v/>
      </c>
      <c r="T1827" s="25" t="str">
        <f aca="false">IF(C1827&lt;&gt;"",IFERROR((M1827+N1827+O1827)/R1827,0),"")</f>
        <v/>
      </c>
      <c r="U1827" s="25" t="str">
        <f aca="true">IF(C1827&lt;&gt;"",IF(INDIRECT($AH$6&amp;"B"&amp;($C$1*$A1827+14))= 1,1,0),"")</f>
        <v/>
      </c>
      <c r="V1827" s="25" t="str">
        <f aca="true">IF(C1827&lt;&gt;"",IF(INDIRECT($AH$6&amp;"B"&amp;($C$1*$A1827+15))= 1,1,0),"")</f>
        <v/>
      </c>
      <c r="W1827" s="25" t="str">
        <f aca="false">IF(C1827&lt;&gt;"",($M1827*1) + ($N1827*2) + ($O1827*3) + (IF(U1827 = 1, 10, 0)) + (IF(V1827 = 1, 20, 0)),"")</f>
        <v/>
      </c>
      <c r="X1827" s="27" t="str">
        <f aca="true">IF(C1827&lt;&gt;"",IF(INDIRECT($AH$6&amp;"B"&amp;($C$1*$A1827+16))= 1,1,0),"")</f>
        <v/>
      </c>
      <c r="Y1827" s="27" t="str">
        <f aca="true">IF(D1827&lt;&gt;"",IF(INDIRECT($AH$6&amp;"B"&amp;($C$1*$A1827+17))= 1,1,0),"")</f>
        <v/>
      </c>
      <c r="Z1827" s="27" t="str">
        <f aca="true">IF(E1827&lt;&gt;"",IF(INDIRECT($AH$6&amp;"B"&amp;($C$1*$A1827+18))= 1,1,0),"")</f>
        <v/>
      </c>
      <c r="AA1827" s="27" t="str">
        <f aca="true">IF(F1827&lt;&gt;"",IF(INDIRECT($AH$6&amp;"B"&amp;($C$1*$A1827+19))= 1,1,0),"")</f>
        <v/>
      </c>
      <c r="AB1827" s="27" t="str">
        <f aca="false">IF(C1827&lt;&gt;"",IF(X1827 = 1, 5, 0) + IF(Z1827 = 1, 25, 0) + IF(AA1827 = 1, 15, 0),"")</f>
        <v/>
      </c>
      <c r="AC1827" s="57" t="str">
        <f aca="false">IF(C1827&lt;&gt;"",L1827+W1827+AB1827,"")</f>
        <v/>
      </c>
    </row>
    <row r="1828" customFormat="false" ht="12.8" hidden="false" customHeight="false" outlineLevel="0" collapsed="false">
      <c r="A1828" s="11" t="n">
        <f aca="false">A1827+1</f>
        <v>325</v>
      </c>
      <c r="B1828" s="38" t="str">
        <f aca="true">IF(INDIRECT($AH$6&amp;"B"&amp;($C$1*$A1828+2))=0, "",INDIRECT($AH$6&amp;"B"&amp;($C$1*$A1828+2)))</f>
        <v/>
      </c>
      <c r="C1828" s="19" t="str">
        <f aca="true">IF(INDIRECT($AH$6&amp;"B"&amp;($C$1*$A1828+3)) = 0, "", INDIRECT($AH$6&amp;"B"&amp;($C$1*$A1828+3)))</f>
        <v/>
      </c>
      <c r="D1828" s="19" t="str">
        <f aca="true">IF(INDIRECT($AH$6&amp;"B"&amp;($C$1*$A1828+4)) = 0, "", INDIRECT($AH$6&amp;"B"&amp;($C$1*$A1828+4)))</f>
        <v/>
      </c>
      <c r="E1828" s="19" t="str">
        <f aca="true">IF(INDIRECT($AH$6&amp;"B"&amp;($C$1*$A1828+7)) = 0, "", INDIRECT($AH$6&amp;"B"&amp;($C$1*$A1828+7)))</f>
        <v/>
      </c>
      <c r="F1828" s="20" t="str">
        <f aca="true">IF(C1828 &lt;&gt; "",IF(INDIRECT($AH$6&amp;"B"&amp;($C$1*$A1828+8)) = 0, 0, 1), "")</f>
        <v/>
      </c>
      <c r="G1828" s="20" t="n">
        <f aca="true">INDIRECT($AH$6&amp;"B"&amp;($C$1*$A1828+9))</f>
        <v>0</v>
      </c>
      <c r="H1828" s="20" t="n">
        <f aca="true">INDIRECT($AH$6&amp;"B"&amp;($C$1*$A1828+10))</f>
        <v>0</v>
      </c>
      <c r="I1828" s="20" t="n">
        <f aca="true">INDIRECT($AH$6&amp;"B"&amp;($C$1*$A1828+11))</f>
        <v>0</v>
      </c>
      <c r="J1828" s="20" t="n">
        <f aca="true">INDIRECT($AH$6&amp;"B"&amp;($C$1*$A1828+12))</f>
        <v>0</v>
      </c>
      <c r="K1828" s="21" t="str">
        <f aca="false">IF(C1828&lt;&gt;"",IFERROR((G1828+H1828+I1828)/(G1828+H1828+I1828+J1828),0), "")</f>
        <v/>
      </c>
      <c r="L1828" s="20" t="str">
        <f aca="false">IF(C1828&lt;&gt;"",(G1828* 2) +(H1828* 4) + (I1828* 6) + IF(F1828 = 1, 5, 0), "")</f>
        <v/>
      </c>
      <c r="M1828" s="25" t="str">
        <f aca="true">IF(C1828&lt;&gt;"",SUM(INDIRECT($AH$6&amp;"C"&amp;($C$1*$A1828+9)):INDIRECT($AH$6&amp;"V"&amp;($C$1*$A1828+9))), "")</f>
        <v/>
      </c>
      <c r="N1828" s="25" t="str">
        <f aca="true">IF(C1828&lt;&gt;"",SUM(INDIRECT($AH$6&amp;"C"&amp;($C$1*$A1828+10)):INDIRECT($AH$6&amp;"V"&amp;($C$1*$A1828+10))), "")</f>
        <v/>
      </c>
      <c r="O1828" s="25" t="str">
        <f aca="true">IF(C1828&lt;&gt;"",SUM(INDIRECT($AH$6&amp;"C"&amp;($C$1*$A1828+11)):INDIRECT($AH$6&amp;"V"&amp;($C$1*$A1828+11))),"")</f>
        <v/>
      </c>
      <c r="P1828" s="25" t="str">
        <f aca="true">IF(C1828&lt;&gt;"",SUM(INDIRECT($AH$6&amp;"C"&amp;($C$1*$A1828+12)):INDIRECT($AH$6&amp;"V"&amp;($C$1*$A1828+12))),"")</f>
        <v/>
      </c>
      <c r="Q1828" s="24" t="str">
        <f aca="false">IF(C1828&lt;&gt;"",IFERROR((M1828+N1828+O1828)/(M1828+N1828+O1828+P1828),0), "")</f>
        <v/>
      </c>
      <c r="R1828" s="25" t="str">
        <f aca="true">IF(C1828&lt;&gt;"",SUM(INDIRECT($AH$6&amp;"C"&amp;($C$1*$A1828+13)):INDIRECT($AH$6&amp;"V"&amp;($C$1*$A1828+13))), "")</f>
        <v/>
      </c>
      <c r="S1828" s="25" t="str">
        <f aca="false">IF(C1828&lt;&gt;"",IFERROR((M1828+N1828+O1828+P1828)/R1828, 0),"")</f>
        <v/>
      </c>
      <c r="T1828" s="25" t="str">
        <f aca="false">IF(C1828&lt;&gt;"",IFERROR((M1828+N1828+O1828)/R1828,0),"")</f>
        <v/>
      </c>
      <c r="U1828" s="25" t="str">
        <f aca="true">IF(C1828&lt;&gt;"",IF(INDIRECT($AH$6&amp;"B"&amp;($C$1*$A1828+14))= 1,1,0),"")</f>
        <v/>
      </c>
      <c r="V1828" s="25" t="str">
        <f aca="true">IF(C1828&lt;&gt;"",IF(INDIRECT($AH$6&amp;"B"&amp;($C$1*$A1828+15))= 1,1,0),"")</f>
        <v/>
      </c>
      <c r="W1828" s="25" t="str">
        <f aca="false">IF(C1828&lt;&gt;"",($M1828*1) + ($N1828*2) + ($O1828*3) + (IF(U1828 = 1, 10, 0)) + (IF(V1828 = 1, 20, 0)),"")</f>
        <v/>
      </c>
      <c r="X1828" s="27" t="str">
        <f aca="true">IF(C1828&lt;&gt;"",IF(INDIRECT($AH$6&amp;"B"&amp;($C$1*$A1828+16))= 1,1,0),"")</f>
        <v/>
      </c>
      <c r="Y1828" s="27" t="str">
        <f aca="true">IF(D1828&lt;&gt;"",IF(INDIRECT($AH$6&amp;"B"&amp;($C$1*$A1828+17))= 1,1,0),"")</f>
        <v/>
      </c>
      <c r="Z1828" s="27" t="str">
        <f aca="true">IF(E1828&lt;&gt;"",IF(INDIRECT($AH$6&amp;"B"&amp;($C$1*$A1828+18))= 1,1,0),"")</f>
        <v/>
      </c>
      <c r="AA1828" s="27" t="str">
        <f aca="true">IF(F1828&lt;&gt;"",IF(INDIRECT($AH$6&amp;"B"&amp;($C$1*$A1828+19))= 1,1,0),"")</f>
        <v/>
      </c>
      <c r="AB1828" s="27" t="str">
        <f aca="false">IF(C1828&lt;&gt;"",IF(X1828 = 1, 5, 0) + IF(Z1828 = 1, 25, 0) + IF(AA1828 = 1, 15, 0),"")</f>
        <v/>
      </c>
      <c r="AC1828" s="57" t="str">
        <f aca="false">IF(C1828&lt;&gt;"",L1828+W1828+AB1828,"")</f>
        <v/>
      </c>
    </row>
    <row r="1829" customFormat="false" ht="12.8" hidden="false" customHeight="false" outlineLevel="0" collapsed="false">
      <c r="A1829" s="11" t="n">
        <f aca="false">A1828+1</f>
        <v>326</v>
      </c>
      <c r="B1829" s="38" t="str">
        <f aca="true">IF(INDIRECT($AH$6&amp;"B"&amp;($C$1*$A1829+2))=0, "",INDIRECT($AH$6&amp;"B"&amp;($C$1*$A1829+2)))</f>
        <v/>
      </c>
      <c r="C1829" s="19" t="str">
        <f aca="true">IF(INDIRECT($AH$6&amp;"B"&amp;($C$1*$A1829+3)) = 0, "", INDIRECT($AH$6&amp;"B"&amp;($C$1*$A1829+3)))</f>
        <v/>
      </c>
      <c r="D1829" s="19" t="str">
        <f aca="true">IF(INDIRECT($AH$6&amp;"B"&amp;($C$1*$A1829+4)) = 0, "", INDIRECT($AH$6&amp;"B"&amp;($C$1*$A1829+4)))</f>
        <v/>
      </c>
      <c r="E1829" s="19" t="str">
        <f aca="true">IF(INDIRECT($AH$6&amp;"B"&amp;($C$1*$A1829+7)) = 0, "", INDIRECT($AH$6&amp;"B"&amp;($C$1*$A1829+7)))</f>
        <v/>
      </c>
      <c r="F1829" s="20" t="str">
        <f aca="true">IF(C1829 &lt;&gt; "",IF(INDIRECT($AH$6&amp;"B"&amp;($C$1*$A1829+8)) = 0, 0, 1), "")</f>
        <v/>
      </c>
      <c r="G1829" s="20" t="n">
        <f aca="true">INDIRECT($AH$6&amp;"B"&amp;($C$1*$A1829+9))</f>
        <v>0</v>
      </c>
      <c r="H1829" s="20" t="n">
        <f aca="true">INDIRECT($AH$6&amp;"B"&amp;($C$1*$A1829+10))</f>
        <v>0</v>
      </c>
      <c r="I1829" s="20" t="n">
        <f aca="true">INDIRECT($AH$6&amp;"B"&amp;($C$1*$A1829+11))</f>
        <v>0</v>
      </c>
      <c r="J1829" s="20" t="n">
        <f aca="true">INDIRECT($AH$6&amp;"B"&amp;($C$1*$A1829+12))</f>
        <v>0</v>
      </c>
      <c r="K1829" s="21" t="str">
        <f aca="false">IF(C1829&lt;&gt;"",IFERROR((G1829+H1829+I1829)/(G1829+H1829+I1829+J1829),0), "")</f>
        <v/>
      </c>
      <c r="L1829" s="20" t="str">
        <f aca="false">IF(C1829&lt;&gt;"",(G1829* 2) +(H1829* 4) + (I1829* 6) + IF(F1829 = 1, 5, 0), "")</f>
        <v/>
      </c>
      <c r="M1829" s="25" t="str">
        <f aca="true">IF(C1829&lt;&gt;"",SUM(INDIRECT($AH$6&amp;"C"&amp;($C$1*$A1829+9)):INDIRECT($AH$6&amp;"V"&amp;($C$1*$A1829+9))), "")</f>
        <v/>
      </c>
      <c r="N1829" s="25" t="str">
        <f aca="true">IF(C1829&lt;&gt;"",SUM(INDIRECT($AH$6&amp;"C"&amp;($C$1*$A1829+10)):INDIRECT($AH$6&amp;"V"&amp;($C$1*$A1829+10))), "")</f>
        <v/>
      </c>
      <c r="O1829" s="25" t="str">
        <f aca="true">IF(C1829&lt;&gt;"",SUM(INDIRECT($AH$6&amp;"C"&amp;($C$1*$A1829+11)):INDIRECT($AH$6&amp;"V"&amp;($C$1*$A1829+11))),"")</f>
        <v/>
      </c>
      <c r="P1829" s="25" t="str">
        <f aca="true">IF(C1829&lt;&gt;"",SUM(INDIRECT($AH$6&amp;"C"&amp;($C$1*$A1829+12)):INDIRECT($AH$6&amp;"V"&amp;($C$1*$A1829+12))),"")</f>
        <v/>
      </c>
      <c r="Q1829" s="24" t="str">
        <f aca="false">IF(C1829&lt;&gt;"",IFERROR((M1829+N1829+O1829)/(M1829+N1829+O1829+P1829),0), "")</f>
        <v/>
      </c>
      <c r="R1829" s="25" t="str">
        <f aca="true">IF(C1829&lt;&gt;"",SUM(INDIRECT($AH$6&amp;"C"&amp;($C$1*$A1829+13)):INDIRECT($AH$6&amp;"V"&amp;($C$1*$A1829+13))), "")</f>
        <v/>
      </c>
      <c r="S1829" s="25" t="str">
        <f aca="false">IF(C1829&lt;&gt;"",IFERROR((M1829+N1829+O1829+P1829)/R1829, 0),"")</f>
        <v/>
      </c>
      <c r="T1829" s="25" t="str">
        <f aca="false">IF(C1829&lt;&gt;"",IFERROR((M1829+N1829+O1829)/R1829,0),"")</f>
        <v/>
      </c>
      <c r="U1829" s="25" t="str">
        <f aca="true">IF(C1829&lt;&gt;"",IF(INDIRECT($AH$6&amp;"B"&amp;($C$1*$A1829+14))= 1,1,0),"")</f>
        <v/>
      </c>
      <c r="V1829" s="25" t="str">
        <f aca="true">IF(C1829&lt;&gt;"",IF(INDIRECT($AH$6&amp;"B"&amp;($C$1*$A1829+15))= 1,1,0),"")</f>
        <v/>
      </c>
      <c r="W1829" s="25" t="str">
        <f aca="false">IF(C1829&lt;&gt;"",($M1829*1) + ($N1829*2) + ($O1829*3) + (IF(U1829 = 1, 10, 0)) + (IF(V1829 = 1, 20, 0)),"")</f>
        <v/>
      </c>
      <c r="X1829" s="27" t="str">
        <f aca="true">IF(C1829&lt;&gt;"",IF(INDIRECT($AH$6&amp;"B"&amp;($C$1*$A1829+16))= 1,1,0),"")</f>
        <v/>
      </c>
      <c r="Y1829" s="27" t="str">
        <f aca="true">IF(D1829&lt;&gt;"",IF(INDIRECT($AH$6&amp;"B"&amp;($C$1*$A1829+17))= 1,1,0),"")</f>
        <v/>
      </c>
      <c r="Z1829" s="27" t="str">
        <f aca="true">IF(E1829&lt;&gt;"",IF(INDIRECT($AH$6&amp;"B"&amp;($C$1*$A1829+18))= 1,1,0),"")</f>
        <v/>
      </c>
      <c r="AA1829" s="27" t="str">
        <f aca="true">IF(F1829&lt;&gt;"",IF(INDIRECT($AH$6&amp;"B"&amp;($C$1*$A1829+19))= 1,1,0),"")</f>
        <v/>
      </c>
      <c r="AB1829" s="27" t="str">
        <f aca="false">IF(C1829&lt;&gt;"",IF(X1829 = 1, 5, 0) + IF(Z1829 = 1, 25, 0) + IF(AA1829 = 1, 15, 0),"")</f>
        <v/>
      </c>
      <c r="AC1829" s="57" t="str">
        <f aca="false">IF(C1829&lt;&gt;"",L1829+W1829+AB1829,"")</f>
        <v/>
      </c>
    </row>
    <row r="1830" customFormat="false" ht="12.8" hidden="false" customHeight="false" outlineLevel="0" collapsed="false">
      <c r="A1830" s="11" t="n">
        <f aca="false">A1829+1</f>
        <v>327</v>
      </c>
      <c r="B1830" s="38" t="str">
        <f aca="true">IF(INDIRECT($AH$6&amp;"B"&amp;($C$1*$A1830+2))=0, "",INDIRECT($AH$6&amp;"B"&amp;($C$1*$A1830+2)))</f>
        <v/>
      </c>
      <c r="C1830" s="19" t="str">
        <f aca="true">IF(INDIRECT($AH$6&amp;"B"&amp;($C$1*$A1830+3)) = 0, "", INDIRECT($AH$6&amp;"B"&amp;($C$1*$A1830+3)))</f>
        <v/>
      </c>
      <c r="D1830" s="19" t="str">
        <f aca="true">IF(INDIRECT($AH$6&amp;"B"&amp;($C$1*$A1830+4)) = 0, "", INDIRECT($AH$6&amp;"B"&amp;($C$1*$A1830+4)))</f>
        <v/>
      </c>
      <c r="E1830" s="19" t="str">
        <f aca="true">IF(INDIRECT($AH$6&amp;"B"&amp;($C$1*$A1830+7)) = 0, "", INDIRECT($AH$6&amp;"B"&amp;($C$1*$A1830+7)))</f>
        <v/>
      </c>
      <c r="F1830" s="20" t="str">
        <f aca="true">IF(C1830 &lt;&gt; "",IF(INDIRECT($AH$6&amp;"B"&amp;($C$1*$A1830+8)) = 0, 0, 1), "")</f>
        <v/>
      </c>
      <c r="G1830" s="20" t="n">
        <f aca="true">INDIRECT($AH$6&amp;"B"&amp;($C$1*$A1830+9))</f>
        <v>0</v>
      </c>
      <c r="H1830" s="20" t="n">
        <f aca="true">INDIRECT($AH$6&amp;"B"&amp;($C$1*$A1830+10))</f>
        <v>0</v>
      </c>
      <c r="I1830" s="20" t="n">
        <f aca="true">INDIRECT($AH$6&amp;"B"&amp;($C$1*$A1830+11))</f>
        <v>0</v>
      </c>
      <c r="J1830" s="20" t="n">
        <f aca="true">INDIRECT($AH$6&amp;"B"&amp;($C$1*$A1830+12))</f>
        <v>0</v>
      </c>
      <c r="K1830" s="21" t="str">
        <f aca="false">IF(C1830&lt;&gt;"",IFERROR((G1830+H1830+I1830)/(G1830+H1830+I1830+J1830),0), "")</f>
        <v/>
      </c>
      <c r="L1830" s="20" t="str">
        <f aca="false">IF(C1830&lt;&gt;"",(G1830* 2) +(H1830* 4) + (I1830* 6) + IF(F1830 = 1, 5, 0), "")</f>
        <v/>
      </c>
      <c r="M1830" s="25" t="str">
        <f aca="true">IF(C1830&lt;&gt;"",SUM(INDIRECT($AH$6&amp;"C"&amp;($C$1*$A1830+9)):INDIRECT($AH$6&amp;"V"&amp;($C$1*$A1830+9))), "")</f>
        <v/>
      </c>
      <c r="N1830" s="25" t="str">
        <f aca="true">IF(C1830&lt;&gt;"",SUM(INDIRECT($AH$6&amp;"C"&amp;($C$1*$A1830+10)):INDIRECT($AH$6&amp;"V"&amp;($C$1*$A1830+10))), "")</f>
        <v/>
      </c>
      <c r="O1830" s="25" t="str">
        <f aca="true">IF(C1830&lt;&gt;"",SUM(INDIRECT($AH$6&amp;"C"&amp;($C$1*$A1830+11)):INDIRECT($AH$6&amp;"V"&amp;($C$1*$A1830+11))),"")</f>
        <v/>
      </c>
      <c r="P1830" s="25" t="str">
        <f aca="true">IF(C1830&lt;&gt;"",SUM(INDIRECT($AH$6&amp;"C"&amp;($C$1*$A1830+12)):INDIRECT($AH$6&amp;"V"&amp;($C$1*$A1830+12))),"")</f>
        <v/>
      </c>
      <c r="Q1830" s="24" t="str">
        <f aca="false">IF(C1830&lt;&gt;"",IFERROR((M1830+N1830+O1830)/(M1830+N1830+O1830+P1830),0), "")</f>
        <v/>
      </c>
      <c r="R1830" s="25" t="str">
        <f aca="true">IF(C1830&lt;&gt;"",SUM(INDIRECT($AH$6&amp;"C"&amp;($C$1*$A1830+13)):INDIRECT($AH$6&amp;"V"&amp;($C$1*$A1830+13))), "")</f>
        <v/>
      </c>
      <c r="S1830" s="25" t="str">
        <f aca="false">IF(C1830&lt;&gt;"",IFERROR((M1830+N1830+O1830+P1830)/R1830, 0),"")</f>
        <v/>
      </c>
      <c r="T1830" s="25" t="str">
        <f aca="false">IF(C1830&lt;&gt;"",IFERROR((M1830+N1830+O1830)/R1830,0),"")</f>
        <v/>
      </c>
      <c r="U1830" s="25" t="str">
        <f aca="true">IF(C1830&lt;&gt;"",IF(INDIRECT($AH$6&amp;"B"&amp;($C$1*$A1830+14))= 1,1,0),"")</f>
        <v/>
      </c>
      <c r="V1830" s="25" t="str">
        <f aca="true">IF(C1830&lt;&gt;"",IF(INDIRECT($AH$6&amp;"B"&amp;($C$1*$A1830+15))= 1,1,0),"")</f>
        <v/>
      </c>
      <c r="W1830" s="25" t="str">
        <f aca="false">IF(C1830&lt;&gt;"",($M1830*1) + ($N1830*2) + ($O1830*3) + (IF(U1830 = 1, 10, 0)) + (IF(V1830 = 1, 20, 0)),"")</f>
        <v/>
      </c>
      <c r="X1830" s="27" t="str">
        <f aca="true">IF(C1830&lt;&gt;"",IF(INDIRECT($AH$6&amp;"B"&amp;($C$1*$A1830+16))= 1,1,0),"")</f>
        <v/>
      </c>
      <c r="Y1830" s="27" t="str">
        <f aca="true">IF(D1830&lt;&gt;"",IF(INDIRECT($AH$6&amp;"B"&amp;($C$1*$A1830+17))= 1,1,0),"")</f>
        <v/>
      </c>
      <c r="Z1830" s="27" t="str">
        <f aca="true">IF(E1830&lt;&gt;"",IF(INDIRECT($AH$6&amp;"B"&amp;($C$1*$A1830+18))= 1,1,0),"")</f>
        <v/>
      </c>
      <c r="AA1830" s="27" t="str">
        <f aca="true">IF(F1830&lt;&gt;"",IF(INDIRECT($AH$6&amp;"B"&amp;($C$1*$A1830+19))= 1,1,0),"")</f>
        <v/>
      </c>
      <c r="AB1830" s="27" t="str">
        <f aca="false">IF(C1830&lt;&gt;"",IF(X1830 = 1, 5, 0) + IF(Z1830 = 1, 25, 0) + IF(AA1830 = 1, 15, 0),"")</f>
        <v/>
      </c>
      <c r="AC1830" s="57" t="str">
        <f aca="false">IF(C1830&lt;&gt;"",L1830+W1830+AB1830,"")</f>
        <v/>
      </c>
    </row>
    <row r="1831" customFormat="false" ht="12.8" hidden="false" customHeight="false" outlineLevel="0" collapsed="false">
      <c r="A1831" s="11" t="n">
        <f aca="false">A1830+1</f>
        <v>328</v>
      </c>
      <c r="B1831" s="38" t="str">
        <f aca="true">IF(INDIRECT($AH$6&amp;"B"&amp;($C$1*$A1831+2))=0, "",INDIRECT($AH$6&amp;"B"&amp;($C$1*$A1831+2)))</f>
        <v/>
      </c>
      <c r="C1831" s="19" t="str">
        <f aca="true">IF(INDIRECT($AH$6&amp;"B"&amp;($C$1*$A1831+3)) = 0, "", INDIRECT($AH$6&amp;"B"&amp;($C$1*$A1831+3)))</f>
        <v/>
      </c>
      <c r="D1831" s="19" t="str">
        <f aca="true">IF(INDIRECT($AH$6&amp;"B"&amp;($C$1*$A1831+4)) = 0, "", INDIRECT($AH$6&amp;"B"&amp;($C$1*$A1831+4)))</f>
        <v/>
      </c>
      <c r="E1831" s="19" t="str">
        <f aca="true">IF(INDIRECT($AH$6&amp;"B"&amp;($C$1*$A1831+7)) = 0, "", INDIRECT($AH$6&amp;"B"&amp;($C$1*$A1831+7)))</f>
        <v/>
      </c>
      <c r="F1831" s="20" t="str">
        <f aca="true">IF(C1831 &lt;&gt; "",IF(INDIRECT($AH$6&amp;"B"&amp;($C$1*$A1831+8)) = 0, 0, 1), "")</f>
        <v/>
      </c>
      <c r="G1831" s="20" t="n">
        <f aca="true">INDIRECT($AH$6&amp;"B"&amp;($C$1*$A1831+9))</f>
        <v>0</v>
      </c>
      <c r="H1831" s="20" t="n">
        <f aca="true">INDIRECT($AH$6&amp;"B"&amp;($C$1*$A1831+10))</f>
        <v>0</v>
      </c>
      <c r="I1831" s="20" t="n">
        <f aca="true">INDIRECT($AH$6&amp;"B"&amp;($C$1*$A1831+11))</f>
        <v>0</v>
      </c>
      <c r="J1831" s="20" t="n">
        <f aca="true">INDIRECT($AH$6&amp;"B"&amp;($C$1*$A1831+12))</f>
        <v>0</v>
      </c>
      <c r="K1831" s="21" t="str">
        <f aca="false">IF(C1831&lt;&gt;"",IFERROR((G1831+H1831+I1831)/(G1831+H1831+I1831+J1831),0), "")</f>
        <v/>
      </c>
      <c r="L1831" s="20" t="str">
        <f aca="false">IF(C1831&lt;&gt;"",(G1831* 2) +(H1831* 4) + (I1831* 6) + IF(F1831 = 1, 5, 0), "")</f>
        <v/>
      </c>
      <c r="M1831" s="25" t="str">
        <f aca="true">IF(C1831&lt;&gt;"",SUM(INDIRECT($AH$6&amp;"C"&amp;($C$1*$A1831+9)):INDIRECT($AH$6&amp;"V"&amp;($C$1*$A1831+9))), "")</f>
        <v/>
      </c>
      <c r="N1831" s="25" t="str">
        <f aca="true">IF(C1831&lt;&gt;"",SUM(INDIRECT($AH$6&amp;"C"&amp;($C$1*$A1831+10)):INDIRECT($AH$6&amp;"V"&amp;($C$1*$A1831+10))), "")</f>
        <v/>
      </c>
      <c r="O1831" s="25" t="str">
        <f aca="true">IF(C1831&lt;&gt;"",SUM(INDIRECT($AH$6&amp;"C"&amp;($C$1*$A1831+11)):INDIRECT($AH$6&amp;"V"&amp;($C$1*$A1831+11))),"")</f>
        <v/>
      </c>
      <c r="P1831" s="25" t="str">
        <f aca="true">IF(C1831&lt;&gt;"",SUM(INDIRECT($AH$6&amp;"C"&amp;($C$1*$A1831+12)):INDIRECT($AH$6&amp;"V"&amp;($C$1*$A1831+12))),"")</f>
        <v/>
      </c>
      <c r="Q1831" s="24" t="str">
        <f aca="false">IF(C1831&lt;&gt;"",IFERROR((M1831+N1831+O1831)/(M1831+N1831+O1831+P1831),0), "")</f>
        <v/>
      </c>
      <c r="R1831" s="25" t="str">
        <f aca="true">IF(C1831&lt;&gt;"",SUM(INDIRECT($AH$6&amp;"C"&amp;($C$1*$A1831+13)):INDIRECT($AH$6&amp;"V"&amp;($C$1*$A1831+13))), "")</f>
        <v/>
      </c>
      <c r="S1831" s="25" t="str">
        <f aca="false">IF(C1831&lt;&gt;"",IFERROR((M1831+N1831+O1831+P1831)/R1831, 0),"")</f>
        <v/>
      </c>
      <c r="T1831" s="25" t="str">
        <f aca="false">IF(C1831&lt;&gt;"",IFERROR((M1831+N1831+O1831)/R1831,0),"")</f>
        <v/>
      </c>
      <c r="U1831" s="25" t="str">
        <f aca="true">IF(C1831&lt;&gt;"",IF(INDIRECT($AH$6&amp;"B"&amp;($C$1*$A1831+14))= 1,1,0),"")</f>
        <v/>
      </c>
      <c r="V1831" s="25" t="str">
        <f aca="true">IF(C1831&lt;&gt;"",IF(INDIRECT($AH$6&amp;"B"&amp;($C$1*$A1831+15))= 1,1,0),"")</f>
        <v/>
      </c>
      <c r="W1831" s="25" t="str">
        <f aca="false">IF(C1831&lt;&gt;"",($M1831*1) + ($N1831*2) + ($O1831*3) + (IF(U1831 = 1, 10, 0)) + (IF(V1831 = 1, 20, 0)),"")</f>
        <v/>
      </c>
      <c r="X1831" s="27" t="str">
        <f aca="true">IF(C1831&lt;&gt;"",IF(INDIRECT($AH$6&amp;"B"&amp;($C$1*$A1831+16))= 1,1,0),"")</f>
        <v/>
      </c>
      <c r="Y1831" s="27" t="str">
        <f aca="true">IF(D1831&lt;&gt;"",IF(INDIRECT($AH$6&amp;"B"&amp;($C$1*$A1831+17))= 1,1,0),"")</f>
        <v/>
      </c>
      <c r="Z1831" s="27" t="str">
        <f aca="true">IF(E1831&lt;&gt;"",IF(INDIRECT($AH$6&amp;"B"&amp;($C$1*$A1831+18))= 1,1,0),"")</f>
        <v/>
      </c>
      <c r="AA1831" s="27" t="str">
        <f aca="true">IF(F1831&lt;&gt;"",IF(INDIRECT($AH$6&amp;"B"&amp;($C$1*$A1831+19))= 1,1,0),"")</f>
        <v/>
      </c>
      <c r="AB1831" s="27" t="str">
        <f aca="false">IF(C1831&lt;&gt;"",IF(X1831 = 1, 5, 0) + IF(Z1831 = 1, 25, 0) + IF(AA1831 = 1, 15, 0),"")</f>
        <v/>
      </c>
      <c r="AC1831" s="57" t="str">
        <f aca="false">IF(C1831&lt;&gt;"",L1831+W1831+AB1831,"")</f>
        <v/>
      </c>
    </row>
    <row r="1832" customFormat="false" ht="12.8" hidden="false" customHeight="false" outlineLevel="0" collapsed="false">
      <c r="A1832" s="11" t="n">
        <f aca="false">A1831+1</f>
        <v>329</v>
      </c>
      <c r="B1832" s="38" t="str">
        <f aca="true">IF(INDIRECT($AH$6&amp;"B"&amp;($C$1*$A1832+2))=0, "",INDIRECT($AH$6&amp;"B"&amp;($C$1*$A1832+2)))</f>
        <v/>
      </c>
      <c r="C1832" s="19" t="str">
        <f aca="true">IF(INDIRECT($AH$6&amp;"B"&amp;($C$1*$A1832+3)) = 0, "", INDIRECT($AH$6&amp;"B"&amp;($C$1*$A1832+3)))</f>
        <v/>
      </c>
      <c r="D1832" s="19" t="str">
        <f aca="true">IF(INDIRECT($AH$6&amp;"B"&amp;($C$1*$A1832+4)) = 0, "", INDIRECT($AH$6&amp;"B"&amp;($C$1*$A1832+4)))</f>
        <v/>
      </c>
      <c r="E1832" s="19" t="str">
        <f aca="true">IF(INDIRECT($AH$6&amp;"B"&amp;($C$1*$A1832+7)) = 0, "", INDIRECT($AH$6&amp;"B"&amp;($C$1*$A1832+7)))</f>
        <v/>
      </c>
      <c r="F1832" s="20" t="str">
        <f aca="true">IF(C1832 &lt;&gt; "",IF(INDIRECT($AH$6&amp;"B"&amp;($C$1*$A1832+8)) = 0, 0, 1), "")</f>
        <v/>
      </c>
      <c r="G1832" s="20" t="n">
        <f aca="true">INDIRECT($AH$6&amp;"B"&amp;($C$1*$A1832+9))</f>
        <v>0</v>
      </c>
      <c r="H1832" s="20" t="n">
        <f aca="true">INDIRECT($AH$6&amp;"B"&amp;($C$1*$A1832+10))</f>
        <v>0</v>
      </c>
      <c r="I1832" s="20" t="n">
        <f aca="true">INDIRECT($AH$6&amp;"B"&amp;($C$1*$A1832+11))</f>
        <v>0</v>
      </c>
      <c r="J1832" s="20" t="n">
        <f aca="true">INDIRECT($AH$6&amp;"B"&amp;($C$1*$A1832+12))</f>
        <v>0</v>
      </c>
      <c r="K1832" s="21" t="str">
        <f aca="false">IF(C1832&lt;&gt;"",IFERROR((G1832+H1832+I1832)/(G1832+H1832+I1832+J1832),0), "")</f>
        <v/>
      </c>
      <c r="L1832" s="20" t="str">
        <f aca="false">IF(C1832&lt;&gt;"",(G1832* 2) +(H1832* 4) + (I1832* 6) + IF(F1832 = 1, 5, 0), "")</f>
        <v/>
      </c>
      <c r="M1832" s="25" t="str">
        <f aca="true">IF(C1832&lt;&gt;"",SUM(INDIRECT($AH$6&amp;"C"&amp;($C$1*$A1832+9)):INDIRECT($AH$6&amp;"V"&amp;($C$1*$A1832+9))), "")</f>
        <v/>
      </c>
      <c r="N1832" s="25" t="str">
        <f aca="true">IF(C1832&lt;&gt;"",SUM(INDIRECT($AH$6&amp;"C"&amp;($C$1*$A1832+10)):INDIRECT($AH$6&amp;"V"&amp;($C$1*$A1832+10))), "")</f>
        <v/>
      </c>
      <c r="O1832" s="25" t="str">
        <f aca="true">IF(C1832&lt;&gt;"",SUM(INDIRECT($AH$6&amp;"C"&amp;($C$1*$A1832+11)):INDIRECT($AH$6&amp;"V"&amp;($C$1*$A1832+11))),"")</f>
        <v/>
      </c>
      <c r="P1832" s="25" t="str">
        <f aca="true">IF(C1832&lt;&gt;"",SUM(INDIRECT($AH$6&amp;"C"&amp;($C$1*$A1832+12)):INDIRECT($AH$6&amp;"V"&amp;($C$1*$A1832+12))),"")</f>
        <v/>
      </c>
      <c r="Q1832" s="24" t="str">
        <f aca="false">IF(C1832&lt;&gt;"",IFERROR((M1832+N1832+O1832)/(M1832+N1832+O1832+P1832),0), "")</f>
        <v/>
      </c>
      <c r="R1832" s="25" t="str">
        <f aca="true">IF(C1832&lt;&gt;"",SUM(INDIRECT($AH$6&amp;"C"&amp;($C$1*$A1832+13)):INDIRECT($AH$6&amp;"V"&amp;($C$1*$A1832+13))), "")</f>
        <v/>
      </c>
      <c r="S1832" s="25" t="str">
        <f aca="false">IF(C1832&lt;&gt;"",IFERROR((M1832+N1832+O1832+P1832)/R1832, 0),"")</f>
        <v/>
      </c>
      <c r="T1832" s="25" t="str">
        <f aca="false">IF(C1832&lt;&gt;"",IFERROR((M1832+N1832+O1832)/R1832,0),"")</f>
        <v/>
      </c>
      <c r="U1832" s="25" t="str">
        <f aca="true">IF(C1832&lt;&gt;"",IF(INDIRECT($AH$6&amp;"B"&amp;($C$1*$A1832+14))= 1,1,0),"")</f>
        <v/>
      </c>
      <c r="V1832" s="25" t="str">
        <f aca="true">IF(C1832&lt;&gt;"",IF(INDIRECT($AH$6&amp;"B"&amp;($C$1*$A1832+15))= 1,1,0),"")</f>
        <v/>
      </c>
      <c r="W1832" s="25" t="str">
        <f aca="false">IF(C1832&lt;&gt;"",($M1832*1) + ($N1832*2) + ($O1832*3) + (IF(U1832 = 1, 10, 0)) + (IF(V1832 = 1, 20, 0)),"")</f>
        <v/>
      </c>
      <c r="X1832" s="27" t="str">
        <f aca="true">IF(C1832&lt;&gt;"",IF(INDIRECT($AH$6&amp;"B"&amp;($C$1*$A1832+16))= 1,1,0),"")</f>
        <v/>
      </c>
      <c r="Y1832" s="27" t="str">
        <f aca="true">IF(D1832&lt;&gt;"",IF(INDIRECT($AH$6&amp;"B"&amp;($C$1*$A1832+17))= 1,1,0),"")</f>
        <v/>
      </c>
      <c r="Z1832" s="27" t="str">
        <f aca="true">IF(E1832&lt;&gt;"",IF(INDIRECT($AH$6&amp;"B"&amp;($C$1*$A1832+18))= 1,1,0),"")</f>
        <v/>
      </c>
      <c r="AA1832" s="27" t="str">
        <f aca="true">IF(F1832&lt;&gt;"",IF(INDIRECT($AH$6&amp;"B"&amp;($C$1*$A1832+19))= 1,1,0),"")</f>
        <v/>
      </c>
      <c r="AB1832" s="27" t="str">
        <f aca="false">IF(C1832&lt;&gt;"",IF(X1832 = 1, 5, 0) + IF(Z1832 = 1, 25, 0) + IF(AA1832 = 1, 15, 0),"")</f>
        <v/>
      </c>
      <c r="AC1832" s="57" t="str">
        <f aca="false">IF(C1832&lt;&gt;"",L1832+W1832+AB1832,"")</f>
        <v/>
      </c>
    </row>
    <row r="1833" customFormat="false" ht="12.8" hidden="false" customHeight="false" outlineLevel="0" collapsed="false">
      <c r="A1833" s="11" t="n">
        <f aca="false">A1832+1</f>
        <v>330</v>
      </c>
      <c r="B1833" s="38" t="str">
        <f aca="true">IF(INDIRECT($AH$6&amp;"B"&amp;($C$1*$A1833+2))=0, "",INDIRECT($AH$6&amp;"B"&amp;($C$1*$A1833+2)))</f>
        <v/>
      </c>
      <c r="C1833" s="19" t="str">
        <f aca="true">IF(INDIRECT($AH$6&amp;"B"&amp;($C$1*$A1833+3)) = 0, "", INDIRECT($AH$6&amp;"B"&amp;($C$1*$A1833+3)))</f>
        <v/>
      </c>
      <c r="D1833" s="19" t="str">
        <f aca="true">IF(INDIRECT($AH$6&amp;"B"&amp;($C$1*$A1833+4)) = 0, "", INDIRECT($AH$6&amp;"B"&amp;($C$1*$A1833+4)))</f>
        <v/>
      </c>
      <c r="E1833" s="19" t="str">
        <f aca="true">IF(INDIRECT($AH$6&amp;"B"&amp;($C$1*$A1833+7)) = 0, "", INDIRECT($AH$6&amp;"B"&amp;($C$1*$A1833+7)))</f>
        <v/>
      </c>
      <c r="F1833" s="20" t="str">
        <f aca="true">IF(C1833 &lt;&gt; "",IF(INDIRECT($AH$6&amp;"B"&amp;($C$1*$A1833+8)) = 0, 0, 1), "")</f>
        <v/>
      </c>
      <c r="G1833" s="20" t="n">
        <f aca="true">INDIRECT($AH$6&amp;"B"&amp;($C$1*$A1833+9))</f>
        <v>0</v>
      </c>
      <c r="H1833" s="20" t="n">
        <f aca="true">INDIRECT($AH$6&amp;"B"&amp;($C$1*$A1833+10))</f>
        <v>0</v>
      </c>
      <c r="I1833" s="20" t="n">
        <f aca="true">INDIRECT($AH$6&amp;"B"&amp;($C$1*$A1833+11))</f>
        <v>0</v>
      </c>
      <c r="J1833" s="20" t="n">
        <f aca="true">INDIRECT($AH$6&amp;"B"&amp;($C$1*$A1833+12))</f>
        <v>0</v>
      </c>
      <c r="K1833" s="21" t="str">
        <f aca="false">IF(C1833&lt;&gt;"",IFERROR((G1833+H1833+I1833)/(G1833+H1833+I1833+J1833),0), "")</f>
        <v/>
      </c>
      <c r="L1833" s="20" t="str">
        <f aca="false">IF(C1833&lt;&gt;"",(G1833* 2) +(H1833* 4) + (I1833* 6) + IF(F1833 = 1, 5, 0), "")</f>
        <v/>
      </c>
      <c r="M1833" s="25" t="str">
        <f aca="true">IF(C1833&lt;&gt;"",SUM(INDIRECT($AH$6&amp;"C"&amp;($C$1*$A1833+9)):INDIRECT($AH$6&amp;"V"&amp;($C$1*$A1833+9))), "")</f>
        <v/>
      </c>
      <c r="N1833" s="25" t="str">
        <f aca="true">IF(C1833&lt;&gt;"",SUM(INDIRECT($AH$6&amp;"C"&amp;($C$1*$A1833+10)):INDIRECT($AH$6&amp;"V"&amp;($C$1*$A1833+10))), "")</f>
        <v/>
      </c>
      <c r="O1833" s="25" t="str">
        <f aca="true">IF(C1833&lt;&gt;"",SUM(INDIRECT($AH$6&amp;"C"&amp;($C$1*$A1833+11)):INDIRECT($AH$6&amp;"V"&amp;($C$1*$A1833+11))),"")</f>
        <v/>
      </c>
      <c r="P1833" s="25" t="str">
        <f aca="true">IF(C1833&lt;&gt;"",SUM(INDIRECT($AH$6&amp;"C"&amp;($C$1*$A1833+12)):INDIRECT($AH$6&amp;"V"&amp;($C$1*$A1833+12))),"")</f>
        <v/>
      </c>
      <c r="Q1833" s="24" t="str">
        <f aca="false">IF(C1833&lt;&gt;"",IFERROR((M1833+N1833+O1833)/(M1833+N1833+O1833+P1833),0), "")</f>
        <v/>
      </c>
      <c r="R1833" s="25" t="str">
        <f aca="true">IF(C1833&lt;&gt;"",SUM(INDIRECT($AH$6&amp;"C"&amp;($C$1*$A1833+13)):INDIRECT($AH$6&amp;"V"&amp;($C$1*$A1833+13))), "")</f>
        <v/>
      </c>
      <c r="S1833" s="25" t="str">
        <f aca="false">IF(C1833&lt;&gt;"",IFERROR((M1833+N1833+O1833+P1833)/R1833, 0),"")</f>
        <v/>
      </c>
      <c r="T1833" s="25" t="str">
        <f aca="false">IF(C1833&lt;&gt;"",IFERROR((M1833+N1833+O1833)/R1833,0),"")</f>
        <v/>
      </c>
      <c r="U1833" s="25" t="str">
        <f aca="true">IF(C1833&lt;&gt;"",IF(INDIRECT($AH$6&amp;"B"&amp;($C$1*$A1833+14))= 1,1,0),"")</f>
        <v/>
      </c>
      <c r="V1833" s="25" t="str">
        <f aca="true">IF(C1833&lt;&gt;"",IF(INDIRECT($AH$6&amp;"B"&amp;($C$1*$A1833+15))= 1,1,0),"")</f>
        <v/>
      </c>
      <c r="W1833" s="25" t="str">
        <f aca="false">IF(C1833&lt;&gt;"",($M1833*1) + ($N1833*2) + ($O1833*3) + (IF(U1833 = 1, 10, 0)) + (IF(V1833 = 1, 20, 0)),"")</f>
        <v/>
      </c>
      <c r="X1833" s="27" t="str">
        <f aca="true">IF(C1833&lt;&gt;"",IF(INDIRECT($AH$6&amp;"B"&amp;($C$1*$A1833+16))= 1,1,0),"")</f>
        <v/>
      </c>
      <c r="Y1833" s="27" t="str">
        <f aca="true">IF(D1833&lt;&gt;"",IF(INDIRECT($AH$6&amp;"B"&amp;($C$1*$A1833+17))= 1,1,0),"")</f>
        <v/>
      </c>
      <c r="Z1833" s="27" t="str">
        <f aca="true">IF(E1833&lt;&gt;"",IF(INDIRECT($AH$6&amp;"B"&amp;($C$1*$A1833+18))= 1,1,0),"")</f>
        <v/>
      </c>
      <c r="AA1833" s="27" t="str">
        <f aca="true">IF(F1833&lt;&gt;"",IF(INDIRECT($AH$6&amp;"B"&amp;($C$1*$A1833+19))= 1,1,0),"")</f>
        <v/>
      </c>
      <c r="AB1833" s="27" t="str">
        <f aca="false">IF(C1833&lt;&gt;"",IF(X1833 = 1, 5, 0) + IF(Z1833 = 1, 25, 0) + IF(AA1833 = 1, 15, 0),"")</f>
        <v/>
      </c>
      <c r="AC1833" s="57" t="str">
        <f aca="false">IF(C1833&lt;&gt;"",L1833+W1833+AB1833,"")</f>
        <v/>
      </c>
    </row>
    <row r="1834" customFormat="false" ht="12.8" hidden="false" customHeight="false" outlineLevel="0" collapsed="false">
      <c r="A1834" s="11" t="n">
        <f aca="false">A1833+1</f>
        <v>331</v>
      </c>
      <c r="B1834" s="38" t="str">
        <f aca="true">IF(INDIRECT($AH$6&amp;"B"&amp;($C$1*$A1834+2))=0, "",INDIRECT($AH$6&amp;"B"&amp;($C$1*$A1834+2)))</f>
        <v/>
      </c>
      <c r="C1834" s="19" t="str">
        <f aca="true">IF(INDIRECT($AH$6&amp;"B"&amp;($C$1*$A1834+3)) = 0, "", INDIRECT($AH$6&amp;"B"&amp;($C$1*$A1834+3)))</f>
        <v/>
      </c>
      <c r="D1834" s="19" t="str">
        <f aca="true">IF(INDIRECT($AH$6&amp;"B"&amp;($C$1*$A1834+4)) = 0, "", INDIRECT($AH$6&amp;"B"&amp;($C$1*$A1834+4)))</f>
        <v/>
      </c>
      <c r="E1834" s="19" t="str">
        <f aca="true">IF(INDIRECT($AH$6&amp;"B"&amp;($C$1*$A1834+7)) = 0, "", INDIRECT($AH$6&amp;"B"&amp;($C$1*$A1834+7)))</f>
        <v/>
      </c>
      <c r="F1834" s="20" t="str">
        <f aca="true">IF(C1834 &lt;&gt; "",IF(INDIRECT($AH$6&amp;"B"&amp;($C$1*$A1834+8)) = 0, 0, 1), "")</f>
        <v/>
      </c>
      <c r="G1834" s="20" t="n">
        <f aca="true">INDIRECT($AH$6&amp;"B"&amp;($C$1*$A1834+9))</f>
        <v>0</v>
      </c>
      <c r="H1834" s="20" t="n">
        <f aca="true">INDIRECT($AH$6&amp;"B"&amp;($C$1*$A1834+10))</f>
        <v>0</v>
      </c>
      <c r="I1834" s="20" t="n">
        <f aca="true">INDIRECT($AH$6&amp;"B"&amp;($C$1*$A1834+11))</f>
        <v>0</v>
      </c>
      <c r="J1834" s="20" t="n">
        <f aca="true">INDIRECT($AH$6&amp;"B"&amp;($C$1*$A1834+12))</f>
        <v>0</v>
      </c>
      <c r="K1834" s="21" t="str">
        <f aca="false">IF(C1834&lt;&gt;"",IFERROR((G1834+H1834+I1834)/(G1834+H1834+I1834+J1834),0), "")</f>
        <v/>
      </c>
      <c r="L1834" s="20" t="str">
        <f aca="false">IF(C1834&lt;&gt;"",(G1834* 2) +(H1834* 4) + (I1834* 6) + IF(F1834 = 1, 5, 0), "")</f>
        <v/>
      </c>
      <c r="M1834" s="25" t="str">
        <f aca="true">IF(C1834&lt;&gt;"",SUM(INDIRECT($AH$6&amp;"C"&amp;($C$1*$A1834+9)):INDIRECT($AH$6&amp;"V"&amp;($C$1*$A1834+9))), "")</f>
        <v/>
      </c>
      <c r="N1834" s="25" t="str">
        <f aca="true">IF(C1834&lt;&gt;"",SUM(INDIRECT($AH$6&amp;"C"&amp;($C$1*$A1834+10)):INDIRECT($AH$6&amp;"V"&amp;($C$1*$A1834+10))), "")</f>
        <v/>
      </c>
      <c r="O1834" s="25" t="str">
        <f aca="true">IF(C1834&lt;&gt;"",SUM(INDIRECT($AH$6&amp;"C"&amp;($C$1*$A1834+11)):INDIRECT($AH$6&amp;"V"&amp;($C$1*$A1834+11))),"")</f>
        <v/>
      </c>
      <c r="P1834" s="25" t="str">
        <f aca="true">IF(C1834&lt;&gt;"",SUM(INDIRECT($AH$6&amp;"C"&amp;($C$1*$A1834+12)):INDIRECT($AH$6&amp;"V"&amp;($C$1*$A1834+12))),"")</f>
        <v/>
      </c>
      <c r="Q1834" s="24" t="str">
        <f aca="false">IF(C1834&lt;&gt;"",IFERROR((M1834+N1834+O1834)/(M1834+N1834+O1834+P1834),0), "")</f>
        <v/>
      </c>
      <c r="R1834" s="25" t="str">
        <f aca="true">IF(C1834&lt;&gt;"",SUM(INDIRECT($AH$6&amp;"C"&amp;($C$1*$A1834+13)):INDIRECT($AH$6&amp;"V"&amp;($C$1*$A1834+13))), "")</f>
        <v/>
      </c>
      <c r="S1834" s="25" t="str">
        <f aca="false">IF(C1834&lt;&gt;"",IFERROR((M1834+N1834+O1834+P1834)/R1834, 0),"")</f>
        <v/>
      </c>
      <c r="T1834" s="25" t="str">
        <f aca="false">IF(C1834&lt;&gt;"",IFERROR((M1834+N1834+O1834)/R1834,0),"")</f>
        <v/>
      </c>
      <c r="U1834" s="25" t="str">
        <f aca="true">IF(C1834&lt;&gt;"",IF(INDIRECT($AH$6&amp;"B"&amp;($C$1*$A1834+14))= 1,1,0),"")</f>
        <v/>
      </c>
      <c r="V1834" s="25" t="str">
        <f aca="true">IF(C1834&lt;&gt;"",IF(INDIRECT($AH$6&amp;"B"&amp;($C$1*$A1834+15))= 1,1,0),"")</f>
        <v/>
      </c>
      <c r="W1834" s="25" t="str">
        <f aca="false">IF(C1834&lt;&gt;"",($M1834*1) + ($N1834*2) + ($O1834*3) + (IF(U1834 = 1, 10, 0)) + (IF(V1834 = 1, 20, 0)),"")</f>
        <v/>
      </c>
      <c r="X1834" s="27" t="str">
        <f aca="true">IF(C1834&lt;&gt;"",IF(INDIRECT($AH$6&amp;"B"&amp;($C$1*$A1834+16))= 1,1,0),"")</f>
        <v/>
      </c>
      <c r="Y1834" s="27" t="str">
        <f aca="true">IF(D1834&lt;&gt;"",IF(INDIRECT($AH$6&amp;"B"&amp;($C$1*$A1834+17))= 1,1,0),"")</f>
        <v/>
      </c>
      <c r="Z1834" s="27" t="str">
        <f aca="true">IF(E1834&lt;&gt;"",IF(INDIRECT($AH$6&amp;"B"&amp;($C$1*$A1834+18))= 1,1,0),"")</f>
        <v/>
      </c>
      <c r="AA1834" s="27" t="str">
        <f aca="true">IF(F1834&lt;&gt;"",IF(INDIRECT($AH$6&amp;"B"&amp;($C$1*$A1834+19))= 1,1,0),"")</f>
        <v/>
      </c>
      <c r="AB1834" s="27" t="str">
        <f aca="false">IF(C1834&lt;&gt;"",IF(X1834 = 1, 5, 0) + IF(Z1834 = 1, 25, 0) + IF(AA1834 = 1, 15, 0),"")</f>
        <v/>
      </c>
      <c r="AC1834" s="57" t="str">
        <f aca="false">IF(C1834&lt;&gt;"",L1834+W1834+AB1834,"")</f>
        <v/>
      </c>
    </row>
    <row r="1835" customFormat="false" ht="12.8" hidden="false" customHeight="false" outlineLevel="0" collapsed="false">
      <c r="A1835" s="11" t="n">
        <f aca="false">A1834+1</f>
        <v>332</v>
      </c>
      <c r="B1835" s="38" t="str">
        <f aca="true">IF(INDIRECT($AH$6&amp;"B"&amp;($C$1*$A1835+2))=0, "",INDIRECT($AH$6&amp;"B"&amp;($C$1*$A1835+2)))</f>
        <v/>
      </c>
      <c r="C1835" s="19" t="str">
        <f aca="true">IF(INDIRECT($AH$6&amp;"B"&amp;($C$1*$A1835+3)) = 0, "", INDIRECT($AH$6&amp;"B"&amp;($C$1*$A1835+3)))</f>
        <v/>
      </c>
      <c r="D1835" s="19" t="str">
        <f aca="true">IF(INDIRECT($AH$6&amp;"B"&amp;($C$1*$A1835+4)) = 0, "", INDIRECT($AH$6&amp;"B"&amp;($C$1*$A1835+4)))</f>
        <v/>
      </c>
      <c r="E1835" s="19" t="str">
        <f aca="true">IF(INDIRECT($AH$6&amp;"B"&amp;($C$1*$A1835+7)) = 0, "", INDIRECT($AH$6&amp;"B"&amp;($C$1*$A1835+7)))</f>
        <v/>
      </c>
      <c r="F1835" s="20" t="str">
        <f aca="true">IF(C1835 &lt;&gt; "",IF(INDIRECT($AH$6&amp;"B"&amp;($C$1*$A1835+8)) = 0, 0, 1), "")</f>
        <v/>
      </c>
      <c r="G1835" s="20" t="n">
        <f aca="true">INDIRECT($AH$6&amp;"B"&amp;($C$1*$A1835+9))</f>
        <v>0</v>
      </c>
      <c r="H1835" s="20" t="n">
        <f aca="true">INDIRECT($AH$6&amp;"B"&amp;($C$1*$A1835+10))</f>
        <v>0</v>
      </c>
      <c r="I1835" s="20" t="n">
        <f aca="true">INDIRECT($AH$6&amp;"B"&amp;($C$1*$A1835+11))</f>
        <v>0</v>
      </c>
      <c r="J1835" s="20" t="n">
        <f aca="true">INDIRECT($AH$6&amp;"B"&amp;($C$1*$A1835+12))</f>
        <v>0</v>
      </c>
      <c r="K1835" s="21" t="str">
        <f aca="false">IF(C1835&lt;&gt;"",IFERROR((G1835+H1835+I1835)/(G1835+H1835+I1835+J1835),0), "")</f>
        <v/>
      </c>
      <c r="L1835" s="20" t="str">
        <f aca="false">IF(C1835&lt;&gt;"",(G1835* 2) +(H1835* 4) + (I1835* 6) + IF(F1835 = 1, 5, 0), "")</f>
        <v/>
      </c>
      <c r="M1835" s="25" t="str">
        <f aca="true">IF(C1835&lt;&gt;"",SUM(INDIRECT($AH$6&amp;"C"&amp;($C$1*$A1835+9)):INDIRECT($AH$6&amp;"V"&amp;($C$1*$A1835+9))), "")</f>
        <v/>
      </c>
      <c r="N1835" s="25" t="str">
        <f aca="true">IF(C1835&lt;&gt;"",SUM(INDIRECT($AH$6&amp;"C"&amp;($C$1*$A1835+10)):INDIRECT($AH$6&amp;"V"&amp;($C$1*$A1835+10))), "")</f>
        <v/>
      </c>
      <c r="O1835" s="25" t="str">
        <f aca="true">IF(C1835&lt;&gt;"",SUM(INDIRECT($AH$6&amp;"C"&amp;($C$1*$A1835+11)):INDIRECT($AH$6&amp;"V"&amp;($C$1*$A1835+11))),"")</f>
        <v/>
      </c>
      <c r="P1835" s="25" t="str">
        <f aca="true">IF(C1835&lt;&gt;"",SUM(INDIRECT($AH$6&amp;"C"&amp;($C$1*$A1835+12)):INDIRECT($AH$6&amp;"V"&amp;($C$1*$A1835+12))),"")</f>
        <v/>
      </c>
      <c r="Q1835" s="24" t="str">
        <f aca="false">IF(C1835&lt;&gt;"",IFERROR((M1835+N1835+O1835)/(M1835+N1835+O1835+P1835),0), "")</f>
        <v/>
      </c>
      <c r="R1835" s="25" t="str">
        <f aca="true">IF(C1835&lt;&gt;"",SUM(INDIRECT($AH$6&amp;"C"&amp;($C$1*$A1835+13)):INDIRECT($AH$6&amp;"V"&amp;($C$1*$A1835+13))), "")</f>
        <v/>
      </c>
      <c r="S1835" s="25" t="str">
        <f aca="false">IF(C1835&lt;&gt;"",IFERROR((M1835+N1835+O1835+P1835)/R1835, 0),"")</f>
        <v/>
      </c>
      <c r="T1835" s="25" t="str">
        <f aca="false">IF(C1835&lt;&gt;"",IFERROR((M1835+N1835+O1835)/R1835,0),"")</f>
        <v/>
      </c>
      <c r="U1835" s="25" t="str">
        <f aca="true">IF(C1835&lt;&gt;"",IF(INDIRECT($AH$6&amp;"B"&amp;($C$1*$A1835+14))= 1,1,0),"")</f>
        <v/>
      </c>
      <c r="V1835" s="25" t="str">
        <f aca="true">IF(C1835&lt;&gt;"",IF(INDIRECT($AH$6&amp;"B"&amp;($C$1*$A1835+15))= 1,1,0),"")</f>
        <v/>
      </c>
      <c r="W1835" s="25" t="str">
        <f aca="false">IF(C1835&lt;&gt;"",($M1835*1) + ($N1835*2) + ($O1835*3) + (IF(U1835 = 1, 10, 0)) + (IF(V1835 = 1, 20, 0)),"")</f>
        <v/>
      </c>
      <c r="X1835" s="27" t="str">
        <f aca="true">IF(C1835&lt;&gt;"",IF(INDIRECT($AH$6&amp;"B"&amp;($C$1*$A1835+16))= 1,1,0),"")</f>
        <v/>
      </c>
      <c r="Y1835" s="27" t="str">
        <f aca="true">IF(D1835&lt;&gt;"",IF(INDIRECT($AH$6&amp;"B"&amp;($C$1*$A1835+17))= 1,1,0),"")</f>
        <v/>
      </c>
      <c r="Z1835" s="27" t="str">
        <f aca="true">IF(E1835&lt;&gt;"",IF(INDIRECT($AH$6&amp;"B"&amp;($C$1*$A1835+18))= 1,1,0),"")</f>
        <v/>
      </c>
      <c r="AA1835" s="27" t="str">
        <f aca="true">IF(F1835&lt;&gt;"",IF(INDIRECT($AH$6&amp;"B"&amp;($C$1*$A1835+19))= 1,1,0),"")</f>
        <v/>
      </c>
      <c r="AB1835" s="27" t="str">
        <f aca="false">IF(C1835&lt;&gt;"",IF(X1835 = 1, 5, 0) + IF(Z1835 = 1, 25, 0) + IF(AA1835 = 1, 15, 0),"")</f>
        <v/>
      </c>
      <c r="AC1835" s="57" t="str">
        <f aca="false">IF(C1835&lt;&gt;"",L1835+W1835+AB1835,"")</f>
        <v/>
      </c>
    </row>
    <row r="1836" customFormat="false" ht="12.8" hidden="false" customHeight="false" outlineLevel="0" collapsed="false">
      <c r="A1836" s="11" t="n">
        <f aca="false">A1835+1</f>
        <v>333</v>
      </c>
      <c r="B1836" s="38" t="str">
        <f aca="true">IF(INDIRECT($AH$6&amp;"B"&amp;($C$1*$A1836+2))=0, "",INDIRECT($AH$6&amp;"B"&amp;($C$1*$A1836+2)))</f>
        <v/>
      </c>
      <c r="C1836" s="19" t="str">
        <f aca="true">IF(INDIRECT($AH$6&amp;"B"&amp;($C$1*$A1836+3)) = 0, "", INDIRECT($AH$6&amp;"B"&amp;($C$1*$A1836+3)))</f>
        <v/>
      </c>
      <c r="D1836" s="19" t="str">
        <f aca="true">IF(INDIRECT($AH$6&amp;"B"&amp;($C$1*$A1836+4)) = 0, "", INDIRECT($AH$6&amp;"B"&amp;($C$1*$A1836+4)))</f>
        <v/>
      </c>
      <c r="E1836" s="19" t="str">
        <f aca="true">IF(INDIRECT($AH$6&amp;"B"&amp;($C$1*$A1836+7)) = 0, "", INDIRECT($AH$6&amp;"B"&amp;($C$1*$A1836+7)))</f>
        <v/>
      </c>
      <c r="F1836" s="20" t="str">
        <f aca="true">IF(C1836 &lt;&gt; "",IF(INDIRECT($AH$6&amp;"B"&amp;($C$1*$A1836+8)) = 0, 0, 1), "")</f>
        <v/>
      </c>
      <c r="G1836" s="20" t="n">
        <f aca="true">INDIRECT($AH$6&amp;"B"&amp;($C$1*$A1836+9))</f>
        <v>0</v>
      </c>
      <c r="H1836" s="20" t="n">
        <f aca="true">INDIRECT($AH$6&amp;"B"&amp;($C$1*$A1836+10))</f>
        <v>0</v>
      </c>
      <c r="I1836" s="20" t="n">
        <f aca="true">INDIRECT($AH$6&amp;"B"&amp;($C$1*$A1836+11))</f>
        <v>0</v>
      </c>
      <c r="J1836" s="20" t="n">
        <f aca="true">INDIRECT($AH$6&amp;"B"&amp;($C$1*$A1836+12))</f>
        <v>0</v>
      </c>
      <c r="K1836" s="21" t="str">
        <f aca="false">IF(C1836&lt;&gt;"",IFERROR((G1836+H1836+I1836)/(G1836+H1836+I1836+J1836),0), "")</f>
        <v/>
      </c>
      <c r="L1836" s="20" t="str">
        <f aca="false">IF(C1836&lt;&gt;"",(G1836* 2) +(H1836* 4) + (I1836* 6) + IF(F1836 = 1, 5, 0), "")</f>
        <v/>
      </c>
      <c r="M1836" s="25" t="str">
        <f aca="true">IF(C1836&lt;&gt;"",SUM(INDIRECT($AH$6&amp;"C"&amp;($C$1*$A1836+9)):INDIRECT($AH$6&amp;"V"&amp;($C$1*$A1836+9))), "")</f>
        <v/>
      </c>
      <c r="N1836" s="25" t="str">
        <f aca="true">IF(C1836&lt;&gt;"",SUM(INDIRECT($AH$6&amp;"C"&amp;($C$1*$A1836+10)):INDIRECT($AH$6&amp;"V"&amp;($C$1*$A1836+10))), "")</f>
        <v/>
      </c>
      <c r="O1836" s="25" t="str">
        <f aca="true">IF(C1836&lt;&gt;"",SUM(INDIRECT($AH$6&amp;"C"&amp;($C$1*$A1836+11)):INDIRECT($AH$6&amp;"V"&amp;($C$1*$A1836+11))),"")</f>
        <v/>
      </c>
      <c r="P1836" s="25" t="str">
        <f aca="true">IF(C1836&lt;&gt;"",SUM(INDIRECT($AH$6&amp;"C"&amp;($C$1*$A1836+12)):INDIRECT($AH$6&amp;"V"&amp;($C$1*$A1836+12))),"")</f>
        <v/>
      </c>
      <c r="Q1836" s="24" t="str">
        <f aca="false">IF(C1836&lt;&gt;"",IFERROR((M1836+N1836+O1836)/(M1836+N1836+O1836+P1836),0), "")</f>
        <v/>
      </c>
      <c r="R1836" s="25" t="str">
        <f aca="true">IF(C1836&lt;&gt;"",SUM(INDIRECT($AH$6&amp;"C"&amp;($C$1*$A1836+13)):INDIRECT($AH$6&amp;"V"&amp;($C$1*$A1836+13))), "")</f>
        <v/>
      </c>
      <c r="S1836" s="25" t="str">
        <f aca="false">IF(C1836&lt;&gt;"",IFERROR((M1836+N1836+O1836+P1836)/R1836, 0),"")</f>
        <v/>
      </c>
      <c r="T1836" s="25" t="str">
        <f aca="false">IF(C1836&lt;&gt;"",IFERROR((M1836+N1836+O1836)/R1836,0),"")</f>
        <v/>
      </c>
      <c r="U1836" s="25" t="str">
        <f aca="true">IF(C1836&lt;&gt;"",IF(INDIRECT($AH$6&amp;"B"&amp;($C$1*$A1836+14))= 1,1,0),"")</f>
        <v/>
      </c>
      <c r="V1836" s="25" t="str">
        <f aca="true">IF(C1836&lt;&gt;"",IF(INDIRECT($AH$6&amp;"B"&amp;($C$1*$A1836+15))= 1,1,0),"")</f>
        <v/>
      </c>
      <c r="W1836" s="25" t="str">
        <f aca="false">IF(C1836&lt;&gt;"",($M1836*1) + ($N1836*2) + ($O1836*3) + (IF(U1836 = 1, 10, 0)) + (IF(V1836 = 1, 20, 0)),"")</f>
        <v/>
      </c>
      <c r="X1836" s="27" t="str">
        <f aca="true">IF(C1836&lt;&gt;"",IF(INDIRECT($AH$6&amp;"B"&amp;($C$1*$A1836+16))= 1,1,0),"")</f>
        <v/>
      </c>
      <c r="Y1836" s="27" t="str">
        <f aca="true">IF(D1836&lt;&gt;"",IF(INDIRECT($AH$6&amp;"B"&amp;($C$1*$A1836+17))= 1,1,0),"")</f>
        <v/>
      </c>
      <c r="Z1836" s="27" t="str">
        <f aca="true">IF(E1836&lt;&gt;"",IF(INDIRECT($AH$6&amp;"B"&amp;($C$1*$A1836+18))= 1,1,0),"")</f>
        <v/>
      </c>
      <c r="AA1836" s="27" t="str">
        <f aca="true">IF(F1836&lt;&gt;"",IF(INDIRECT($AH$6&amp;"B"&amp;($C$1*$A1836+19))= 1,1,0),"")</f>
        <v/>
      </c>
      <c r="AB1836" s="27" t="str">
        <f aca="false">IF(C1836&lt;&gt;"",IF(X1836 = 1, 5, 0) + IF(Z1836 = 1, 25, 0) + IF(AA1836 = 1, 15, 0),"")</f>
        <v/>
      </c>
      <c r="AC1836" s="57" t="str">
        <f aca="false">IF(C1836&lt;&gt;"",L1836+W1836+AB1836,"")</f>
        <v/>
      </c>
    </row>
    <row r="1837" customFormat="false" ht="12.8" hidden="false" customHeight="false" outlineLevel="0" collapsed="false">
      <c r="A1837" s="11" t="n">
        <f aca="false">A1836+1</f>
        <v>334</v>
      </c>
      <c r="B1837" s="38" t="str">
        <f aca="true">IF(INDIRECT($AH$6&amp;"B"&amp;($C$1*$A1837+2))=0, "",INDIRECT($AH$6&amp;"B"&amp;($C$1*$A1837+2)))</f>
        <v/>
      </c>
      <c r="C1837" s="19" t="str">
        <f aca="true">IF(INDIRECT($AH$6&amp;"B"&amp;($C$1*$A1837+3)) = 0, "", INDIRECT($AH$6&amp;"B"&amp;($C$1*$A1837+3)))</f>
        <v/>
      </c>
      <c r="D1837" s="19" t="str">
        <f aca="true">IF(INDIRECT($AH$6&amp;"B"&amp;($C$1*$A1837+4)) = 0, "", INDIRECT($AH$6&amp;"B"&amp;($C$1*$A1837+4)))</f>
        <v/>
      </c>
      <c r="E1837" s="19" t="str">
        <f aca="true">IF(INDIRECT($AH$6&amp;"B"&amp;($C$1*$A1837+7)) = 0, "", INDIRECT($AH$6&amp;"B"&amp;($C$1*$A1837+7)))</f>
        <v/>
      </c>
      <c r="F1837" s="20" t="str">
        <f aca="true">IF(C1837 &lt;&gt; "",IF(INDIRECT($AH$6&amp;"B"&amp;($C$1*$A1837+8)) = 0, 0, 1), "")</f>
        <v/>
      </c>
      <c r="G1837" s="20" t="n">
        <f aca="true">INDIRECT($AH$6&amp;"B"&amp;($C$1*$A1837+9))</f>
        <v>0</v>
      </c>
      <c r="H1837" s="20" t="n">
        <f aca="true">INDIRECT($AH$6&amp;"B"&amp;($C$1*$A1837+10))</f>
        <v>0</v>
      </c>
      <c r="I1837" s="20" t="n">
        <f aca="true">INDIRECT($AH$6&amp;"B"&amp;($C$1*$A1837+11))</f>
        <v>0</v>
      </c>
      <c r="J1837" s="20" t="n">
        <f aca="true">INDIRECT($AH$6&amp;"B"&amp;($C$1*$A1837+12))</f>
        <v>0</v>
      </c>
      <c r="K1837" s="21" t="str">
        <f aca="false">IF(C1837&lt;&gt;"",IFERROR((G1837+H1837+I1837)/(G1837+H1837+I1837+J1837),0), "")</f>
        <v/>
      </c>
      <c r="L1837" s="20" t="str">
        <f aca="false">IF(C1837&lt;&gt;"",(G1837* 2) +(H1837* 4) + (I1837* 6) + IF(F1837 = 1, 5, 0), "")</f>
        <v/>
      </c>
      <c r="M1837" s="25" t="str">
        <f aca="true">IF(C1837&lt;&gt;"",SUM(INDIRECT($AH$6&amp;"C"&amp;($C$1*$A1837+9)):INDIRECT($AH$6&amp;"V"&amp;($C$1*$A1837+9))), "")</f>
        <v/>
      </c>
      <c r="N1837" s="25" t="str">
        <f aca="true">IF(C1837&lt;&gt;"",SUM(INDIRECT($AH$6&amp;"C"&amp;($C$1*$A1837+10)):INDIRECT($AH$6&amp;"V"&amp;($C$1*$A1837+10))), "")</f>
        <v/>
      </c>
      <c r="O1837" s="25" t="str">
        <f aca="true">IF(C1837&lt;&gt;"",SUM(INDIRECT($AH$6&amp;"C"&amp;($C$1*$A1837+11)):INDIRECT($AH$6&amp;"V"&amp;($C$1*$A1837+11))),"")</f>
        <v/>
      </c>
      <c r="P1837" s="25" t="str">
        <f aca="true">IF(C1837&lt;&gt;"",SUM(INDIRECT($AH$6&amp;"C"&amp;($C$1*$A1837+12)):INDIRECT($AH$6&amp;"V"&amp;($C$1*$A1837+12))),"")</f>
        <v/>
      </c>
      <c r="Q1837" s="24" t="str">
        <f aca="false">IF(C1837&lt;&gt;"",IFERROR((M1837+N1837+O1837)/(M1837+N1837+O1837+P1837),0), "")</f>
        <v/>
      </c>
      <c r="R1837" s="25" t="str">
        <f aca="true">IF(C1837&lt;&gt;"",SUM(INDIRECT($AH$6&amp;"C"&amp;($C$1*$A1837+13)):INDIRECT($AH$6&amp;"V"&amp;($C$1*$A1837+13))), "")</f>
        <v/>
      </c>
      <c r="S1837" s="25" t="str">
        <f aca="false">IF(C1837&lt;&gt;"",IFERROR((M1837+N1837+O1837+P1837)/R1837, 0),"")</f>
        <v/>
      </c>
      <c r="T1837" s="25" t="str">
        <f aca="false">IF(C1837&lt;&gt;"",IFERROR((M1837+N1837+O1837)/R1837,0),"")</f>
        <v/>
      </c>
      <c r="U1837" s="25" t="str">
        <f aca="true">IF(C1837&lt;&gt;"",IF(INDIRECT($AH$6&amp;"B"&amp;($C$1*$A1837+14))= 1,1,0),"")</f>
        <v/>
      </c>
      <c r="V1837" s="25" t="str">
        <f aca="true">IF(C1837&lt;&gt;"",IF(INDIRECT($AH$6&amp;"B"&amp;($C$1*$A1837+15))= 1,1,0),"")</f>
        <v/>
      </c>
      <c r="W1837" s="25" t="str">
        <f aca="false">IF(C1837&lt;&gt;"",($M1837*1) + ($N1837*2) + ($O1837*3) + (IF(U1837 = 1, 10, 0)) + (IF(V1837 = 1, 20, 0)),"")</f>
        <v/>
      </c>
      <c r="X1837" s="27" t="str">
        <f aca="true">IF(C1837&lt;&gt;"",IF(INDIRECT($AH$6&amp;"B"&amp;($C$1*$A1837+16))= 1,1,0),"")</f>
        <v/>
      </c>
      <c r="Y1837" s="27" t="str">
        <f aca="true">IF(D1837&lt;&gt;"",IF(INDIRECT($AH$6&amp;"B"&amp;($C$1*$A1837+17))= 1,1,0),"")</f>
        <v/>
      </c>
      <c r="Z1837" s="27" t="str">
        <f aca="true">IF(E1837&lt;&gt;"",IF(INDIRECT($AH$6&amp;"B"&amp;($C$1*$A1837+18))= 1,1,0),"")</f>
        <v/>
      </c>
      <c r="AA1837" s="27" t="str">
        <f aca="true">IF(F1837&lt;&gt;"",IF(INDIRECT($AH$6&amp;"B"&amp;($C$1*$A1837+19))= 1,1,0),"")</f>
        <v/>
      </c>
      <c r="AB1837" s="27" t="str">
        <f aca="false">IF(C1837&lt;&gt;"",IF(X1837 = 1, 5, 0) + IF(Z1837 = 1, 25, 0) + IF(AA1837 = 1, 15, 0),"")</f>
        <v/>
      </c>
      <c r="AC1837" s="57" t="str">
        <f aca="false">IF(C1837&lt;&gt;"",L1837+W1837+AB1837,"")</f>
        <v/>
      </c>
    </row>
    <row r="1838" customFormat="false" ht="12.8" hidden="false" customHeight="false" outlineLevel="0" collapsed="false">
      <c r="A1838" s="11" t="n">
        <f aca="false">A1837+1</f>
        <v>335</v>
      </c>
      <c r="B1838" s="38" t="str">
        <f aca="true">IF(INDIRECT($AH$6&amp;"B"&amp;($C$1*$A1838+2))=0, "",INDIRECT($AH$6&amp;"B"&amp;($C$1*$A1838+2)))</f>
        <v/>
      </c>
      <c r="C1838" s="19" t="str">
        <f aca="true">IF(INDIRECT($AH$6&amp;"B"&amp;($C$1*$A1838+3)) = 0, "", INDIRECT($AH$6&amp;"B"&amp;($C$1*$A1838+3)))</f>
        <v/>
      </c>
      <c r="D1838" s="19" t="str">
        <f aca="true">IF(INDIRECT($AH$6&amp;"B"&amp;($C$1*$A1838+4)) = 0, "", INDIRECT($AH$6&amp;"B"&amp;($C$1*$A1838+4)))</f>
        <v/>
      </c>
      <c r="E1838" s="19" t="str">
        <f aca="true">IF(INDIRECT($AH$6&amp;"B"&amp;($C$1*$A1838+7)) = 0, "", INDIRECT($AH$6&amp;"B"&amp;($C$1*$A1838+7)))</f>
        <v/>
      </c>
      <c r="F1838" s="20" t="str">
        <f aca="true">IF(C1838 &lt;&gt; "",IF(INDIRECT($AH$6&amp;"B"&amp;($C$1*$A1838+8)) = 0, 0, 1), "")</f>
        <v/>
      </c>
      <c r="G1838" s="20" t="n">
        <f aca="true">INDIRECT($AH$6&amp;"B"&amp;($C$1*$A1838+9))</f>
        <v>0</v>
      </c>
      <c r="H1838" s="20" t="n">
        <f aca="true">INDIRECT($AH$6&amp;"B"&amp;($C$1*$A1838+10))</f>
        <v>0</v>
      </c>
      <c r="I1838" s="20" t="n">
        <f aca="true">INDIRECT($AH$6&amp;"B"&amp;($C$1*$A1838+11))</f>
        <v>0</v>
      </c>
      <c r="J1838" s="20" t="n">
        <f aca="true">INDIRECT($AH$6&amp;"B"&amp;($C$1*$A1838+12))</f>
        <v>0</v>
      </c>
      <c r="K1838" s="21" t="str">
        <f aca="false">IF(C1838&lt;&gt;"",IFERROR((G1838+H1838+I1838)/(G1838+H1838+I1838+J1838),0), "")</f>
        <v/>
      </c>
      <c r="L1838" s="20" t="str">
        <f aca="false">IF(C1838&lt;&gt;"",(G1838* 2) +(H1838* 4) + (I1838* 6) + IF(F1838 = 1, 5, 0), "")</f>
        <v/>
      </c>
      <c r="M1838" s="25" t="str">
        <f aca="true">IF(C1838&lt;&gt;"",SUM(INDIRECT($AH$6&amp;"C"&amp;($C$1*$A1838+9)):INDIRECT($AH$6&amp;"V"&amp;($C$1*$A1838+9))), "")</f>
        <v/>
      </c>
      <c r="N1838" s="25" t="str">
        <f aca="true">IF(C1838&lt;&gt;"",SUM(INDIRECT($AH$6&amp;"C"&amp;($C$1*$A1838+10)):INDIRECT($AH$6&amp;"V"&amp;($C$1*$A1838+10))), "")</f>
        <v/>
      </c>
      <c r="O1838" s="25" t="str">
        <f aca="true">IF(C1838&lt;&gt;"",SUM(INDIRECT($AH$6&amp;"C"&amp;($C$1*$A1838+11)):INDIRECT($AH$6&amp;"V"&amp;($C$1*$A1838+11))),"")</f>
        <v/>
      </c>
      <c r="P1838" s="25" t="str">
        <f aca="true">IF(C1838&lt;&gt;"",SUM(INDIRECT($AH$6&amp;"C"&amp;($C$1*$A1838+12)):INDIRECT($AH$6&amp;"V"&amp;($C$1*$A1838+12))),"")</f>
        <v/>
      </c>
      <c r="Q1838" s="24" t="str">
        <f aca="false">IF(C1838&lt;&gt;"",IFERROR((M1838+N1838+O1838)/(M1838+N1838+O1838+P1838),0), "")</f>
        <v/>
      </c>
      <c r="R1838" s="25" t="str">
        <f aca="true">IF(C1838&lt;&gt;"",SUM(INDIRECT($AH$6&amp;"C"&amp;($C$1*$A1838+13)):INDIRECT($AH$6&amp;"V"&amp;($C$1*$A1838+13))), "")</f>
        <v/>
      </c>
      <c r="S1838" s="25" t="str">
        <f aca="false">IF(C1838&lt;&gt;"",IFERROR((M1838+N1838+O1838+P1838)/R1838, 0),"")</f>
        <v/>
      </c>
      <c r="T1838" s="25" t="str">
        <f aca="false">IF(C1838&lt;&gt;"",IFERROR((M1838+N1838+O1838)/R1838,0),"")</f>
        <v/>
      </c>
      <c r="U1838" s="25" t="str">
        <f aca="true">IF(C1838&lt;&gt;"",IF(INDIRECT($AH$6&amp;"B"&amp;($C$1*$A1838+14))= 1,1,0),"")</f>
        <v/>
      </c>
      <c r="V1838" s="25" t="str">
        <f aca="true">IF(C1838&lt;&gt;"",IF(INDIRECT($AH$6&amp;"B"&amp;($C$1*$A1838+15))= 1,1,0),"")</f>
        <v/>
      </c>
      <c r="W1838" s="25" t="str">
        <f aca="false">IF(C1838&lt;&gt;"",($M1838*1) + ($N1838*2) + ($O1838*3) + (IF(U1838 = 1, 10, 0)) + (IF(V1838 = 1, 20, 0)),"")</f>
        <v/>
      </c>
      <c r="X1838" s="27" t="str">
        <f aca="true">IF(C1838&lt;&gt;"",IF(INDIRECT($AH$6&amp;"B"&amp;($C$1*$A1838+16))= 1,1,0),"")</f>
        <v/>
      </c>
      <c r="Y1838" s="27" t="str">
        <f aca="true">IF(D1838&lt;&gt;"",IF(INDIRECT($AH$6&amp;"B"&amp;($C$1*$A1838+17))= 1,1,0),"")</f>
        <v/>
      </c>
      <c r="Z1838" s="27" t="str">
        <f aca="true">IF(E1838&lt;&gt;"",IF(INDIRECT($AH$6&amp;"B"&amp;($C$1*$A1838+18))= 1,1,0),"")</f>
        <v/>
      </c>
      <c r="AA1838" s="27" t="str">
        <f aca="true">IF(F1838&lt;&gt;"",IF(INDIRECT($AH$6&amp;"B"&amp;($C$1*$A1838+19))= 1,1,0),"")</f>
        <v/>
      </c>
      <c r="AB1838" s="27" t="str">
        <f aca="false">IF(C1838&lt;&gt;"",IF(X1838 = 1, 5, 0) + IF(Z1838 = 1, 25, 0) + IF(AA1838 = 1, 15, 0),"")</f>
        <v/>
      </c>
      <c r="AC1838" s="57" t="str">
        <f aca="false">IF(C1838&lt;&gt;"",L1838+W1838+AB1838,"")</f>
        <v/>
      </c>
    </row>
    <row r="1839" customFormat="false" ht="12.8" hidden="false" customHeight="false" outlineLevel="0" collapsed="false">
      <c r="A1839" s="11" t="n">
        <f aca="false">A1838+1</f>
        <v>336</v>
      </c>
      <c r="B1839" s="38" t="str">
        <f aca="true">IF(INDIRECT($AH$6&amp;"B"&amp;($C$1*$A1839+2))=0, "",INDIRECT($AH$6&amp;"B"&amp;($C$1*$A1839+2)))</f>
        <v/>
      </c>
      <c r="C1839" s="19" t="str">
        <f aca="true">IF(INDIRECT($AH$6&amp;"B"&amp;($C$1*$A1839+3)) = 0, "", INDIRECT($AH$6&amp;"B"&amp;($C$1*$A1839+3)))</f>
        <v/>
      </c>
      <c r="D1839" s="19" t="str">
        <f aca="true">IF(INDIRECT($AH$6&amp;"B"&amp;($C$1*$A1839+4)) = 0, "", INDIRECT($AH$6&amp;"B"&amp;($C$1*$A1839+4)))</f>
        <v/>
      </c>
      <c r="E1839" s="19" t="str">
        <f aca="true">IF(INDIRECT($AH$6&amp;"B"&amp;($C$1*$A1839+7)) = 0, "", INDIRECT($AH$6&amp;"B"&amp;($C$1*$A1839+7)))</f>
        <v/>
      </c>
      <c r="F1839" s="20" t="str">
        <f aca="true">IF(C1839 &lt;&gt; "",IF(INDIRECT($AH$6&amp;"B"&amp;($C$1*$A1839+8)) = 0, 0, 1), "")</f>
        <v/>
      </c>
      <c r="G1839" s="20" t="n">
        <f aca="true">INDIRECT($AH$6&amp;"B"&amp;($C$1*$A1839+9))</f>
        <v>0</v>
      </c>
      <c r="H1839" s="20" t="n">
        <f aca="true">INDIRECT($AH$6&amp;"B"&amp;($C$1*$A1839+10))</f>
        <v>0</v>
      </c>
      <c r="I1839" s="20" t="n">
        <f aca="true">INDIRECT($AH$6&amp;"B"&amp;($C$1*$A1839+11))</f>
        <v>0</v>
      </c>
      <c r="J1839" s="20" t="n">
        <f aca="true">INDIRECT($AH$6&amp;"B"&amp;($C$1*$A1839+12))</f>
        <v>0</v>
      </c>
      <c r="K1839" s="21" t="str">
        <f aca="false">IF(C1839&lt;&gt;"",IFERROR((G1839+H1839+I1839)/(G1839+H1839+I1839+J1839),0), "")</f>
        <v/>
      </c>
      <c r="L1839" s="20" t="str">
        <f aca="false">IF(C1839&lt;&gt;"",(G1839* 2) +(H1839* 4) + (I1839* 6) + IF(F1839 = 1, 5, 0), "")</f>
        <v/>
      </c>
      <c r="M1839" s="25" t="str">
        <f aca="true">IF(C1839&lt;&gt;"",SUM(INDIRECT($AH$6&amp;"C"&amp;($C$1*$A1839+9)):INDIRECT($AH$6&amp;"V"&amp;($C$1*$A1839+9))), "")</f>
        <v/>
      </c>
      <c r="N1839" s="25" t="str">
        <f aca="true">IF(C1839&lt;&gt;"",SUM(INDIRECT($AH$6&amp;"C"&amp;($C$1*$A1839+10)):INDIRECT($AH$6&amp;"V"&amp;($C$1*$A1839+10))), "")</f>
        <v/>
      </c>
      <c r="O1839" s="25" t="str">
        <f aca="true">IF(C1839&lt;&gt;"",SUM(INDIRECT($AH$6&amp;"C"&amp;($C$1*$A1839+11)):INDIRECT($AH$6&amp;"V"&amp;($C$1*$A1839+11))),"")</f>
        <v/>
      </c>
      <c r="P1839" s="25" t="str">
        <f aca="true">IF(C1839&lt;&gt;"",SUM(INDIRECT($AH$6&amp;"C"&amp;($C$1*$A1839+12)):INDIRECT($AH$6&amp;"V"&amp;($C$1*$A1839+12))),"")</f>
        <v/>
      </c>
      <c r="Q1839" s="24" t="str">
        <f aca="false">IF(C1839&lt;&gt;"",IFERROR((M1839+N1839+O1839)/(M1839+N1839+O1839+P1839),0), "")</f>
        <v/>
      </c>
      <c r="R1839" s="25" t="str">
        <f aca="true">IF(C1839&lt;&gt;"",SUM(INDIRECT($AH$6&amp;"C"&amp;($C$1*$A1839+13)):INDIRECT($AH$6&amp;"V"&amp;($C$1*$A1839+13))), "")</f>
        <v/>
      </c>
      <c r="S1839" s="25" t="str">
        <f aca="false">IF(C1839&lt;&gt;"",IFERROR((M1839+N1839+O1839+P1839)/R1839, 0),"")</f>
        <v/>
      </c>
      <c r="T1839" s="25" t="str">
        <f aca="false">IF(C1839&lt;&gt;"",IFERROR((M1839+N1839+O1839)/R1839,0),"")</f>
        <v/>
      </c>
      <c r="U1839" s="25" t="str">
        <f aca="true">IF(C1839&lt;&gt;"",IF(INDIRECT($AH$6&amp;"B"&amp;($C$1*$A1839+14))= 1,1,0),"")</f>
        <v/>
      </c>
      <c r="V1839" s="25" t="str">
        <f aca="true">IF(C1839&lt;&gt;"",IF(INDIRECT($AH$6&amp;"B"&amp;($C$1*$A1839+15))= 1,1,0),"")</f>
        <v/>
      </c>
      <c r="W1839" s="25" t="str">
        <f aca="false">IF(C1839&lt;&gt;"",($M1839*1) + ($N1839*2) + ($O1839*3) + (IF(U1839 = 1, 10, 0)) + (IF(V1839 = 1, 20, 0)),"")</f>
        <v/>
      </c>
      <c r="X1839" s="27" t="str">
        <f aca="true">IF(C1839&lt;&gt;"",IF(INDIRECT($AH$6&amp;"B"&amp;($C$1*$A1839+16))= 1,1,0),"")</f>
        <v/>
      </c>
      <c r="Y1839" s="27" t="str">
        <f aca="true">IF(D1839&lt;&gt;"",IF(INDIRECT($AH$6&amp;"B"&amp;($C$1*$A1839+17))= 1,1,0),"")</f>
        <v/>
      </c>
      <c r="Z1839" s="27" t="str">
        <f aca="true">IF(E1839&lt;&gt;"",IF(INDIRECT($AH$6&amp;"B"&amp;($C$1*$A1839+18))= 1,1,0),"")</f>
        <v/>
      </c>
      <c r="AA1839" s="27" t="str">
        <f aca="true">IF(F1839&lt;&gt;"",IF(INDIRECT($AH$6&amp;"B"&amp;($C$1*$A1839+19))= 1,1,0),"")</f>
        <v/>
      </c>
      <c r="AB1839" s="27" t="str">
        <f aca="false">IF(C1839&lt;&gt;"",IF(X1839 = 1, 5, 0) + IF(Z1839 = 1, 25, 0) + IF(AA1839 = 1, 15, 0),"")</f>
        <v/>
      </c>
      <c r="AC1839" s="57" t="str">
        <f aca="false">IF(C1839&lt;&gt;"",L1839+W1839+AB1839,"")</f>
        <v/>
      </c>
    </row>
    <row r="1840" customFormat="false" ht="12.8" hidden="false" customHeight="false" outlineLevel="0" collapsed="false">
      <c r="A1840" s="11" t="n">
        <f aca="false">A1839+1</f>
        <v>337</v>
      </c>
      <c r="B1840" s="38" t="str">
        <f aca="true">IF(INDIRECT($AH$6&amp;"B"&amp;($C$1*$A1840+2))=0, "",INDIRECT($AH$6&amp;"B"&amp;($C$1*$A1840+2)))</f>
        <v/>
      </c>
      <c r="C1840" s="19" t="str">
        <f aca="true">IF(INDIRECT($AH$6&amp;"B"&amp;($C$1*$A1840+3)) = 0, "", INDIRECT($AH$6&amp;"B"&amp;($C$1*$A1840+3)))</f>
        <v/>
      </c>
      <c r="D1840" s="19" t="str">
        <f aca="true">IF(INDIRECT($AH$6&amp;"B"&amp;($C$1*$A1840+4)) = 0, "", INDIRECT($AH$6&amp;"B"&amp;($C$1*$A1840+4)))</f>
        <v/>
      </c>
      <c r="E1840" s="19" t="str">
        <f aca="true">IF(INDIRECT($AH$6&amp;"B"&amp;($C$1*$A1840+7)) = 0, "", INDIRECT($AH$6&amp;"B"&amp;($C$1*$A1840+7)))</f>
        <v/>
      </c>
      <c r="F1840" s="20" t="str">
        <f aca="true">IF(C1840 &lt;&gt; "",IF(INDIRECT($AH$6&amp;"B"&amp;($C$1*$A1840+8)) = 0, 0, 1), "")</f>
        <v/>
      </c>
      <c r="G1840" s="20" t="n">
        <f aca="true">INDIRECT($AH$6&amp;"B"&amp;($C$1*$A1840+9))</f>
        <v>0</v>
      </c>
      <c r="H1840" s="20" t="n">
        <f aca="true">INDIRECT($AH$6&amp;"B"&amp;($C$1*$A1840+10))</f>
        <v>0</v>
      </c>
      <c r="I1840" s="20" t="n">
        <f aca="true">INDIRECT($AH$6&amp;"B"&amp;($C$1*$A1840+11))</f>
        <v>0</v>
      </c>
      <c r="J1840" s="20" t="n">
        <f aca="true">INDIRECT($AH$6&amp;"B"&amp;($C$1*$A1840+12))</f>
        <v>0</v>
      </c>
      <c r="K1840" s="21" t="str">
        <f aca="false">IF(C1840&lt;&gt;"",IFERROR((G1840+H1840+I1840)/(G1840+H1840+I1840+J1840),0), "")</f>
        <v/>
      </c>
      <c r="L1840" s="20" t="str">
        <f aca="false">IF(C1840&lt;&gt;"",(G1840* 2) +(H1840* 4) + (I1840* 6) + IF(F1840 = 1, 5, 0), "")</f>
        <v/>
      </c>
      <c r="M1840" s="25" t="str">
        <f aca="true">IF(C1840&lt;&gt;"",SUM(INDIRECT($AH$6&amp;"C"&amp;($C$1*$A1840+9)):INDIRECT($AH$6&amp;"V"&amp;($C$1*$A1840+9))), "")</f>
        <v/>
      </c>
      <c r="N1840" s="25" t="str">
        <f aca="true">IF(C1840&lt;&gt;"",SUM(INDIRECT($AH$6&amp;"C"&amp;($C$1*$A1840+10)):INDIRECT($AH$6&amp;"V"&amp;($C$1*$A1840+10))), "")</f>
        <v/>
      </c>
      <c r="O1840" s="25" t="str">
        <f aca="true">IF(C1840&lt;&gt;"",SUM(INDIRECT($AH$6&amp;"C"&amp;($C$1*$A1840+11)):INDIRECT($AH$6&amp;"V"&amp;($C$1*$A1840+11))),"")</f>
        <v/>
      </c>
      <c r="P1840" s="25" t="str">
        <f aca="true">IF(C1840&lt;&gt;"",SUM(INDIRECT($AH$6&amp;"C"&amp;($C$1*$A1840+12)):INDIRECT($AH$6&amp;"V"&amp;($C$1*$A1840+12))),"")</f>
        <v/>
      </c>
      <c r="Q1840" s="24" t="str">
        <f aca="false">IF(C1840&lt;&gt;"",IFERROR((M1840+N1840+O1840)/(M1840+N1840+O1840+P1840),0), "")</f>
        <v/>
      </c>
      <c r="R1840" s="25" t="str">
        <f aca="true">IF(C1840&lt;&gt;"",SUM(INDIRECT($AH$6&amp;"C"&amp;($C$1*$A1840+13)):INDIRECT($AH$6&amp;"V"&amp;($C$1*$A1840+13))), "")</f>
        <v/>
      </c>
      <c r="S1840" s="25" t="str">
        <f aca="false">IF(C1840&lt;&gt;"",IFERROR((M1840+N1840+O1840+P1840)/R1840, 0),"")</f>
        <v/>
      </c>
      <c r="T1840" s="25" t="str">
        <f aca="false">IF(C1840&lt;&gt;"",IFERROR((M1840+N1840+O1840)/R1840,0),"")</f>
        <v/>
      </c>
      <c r="U1840" s="25" t="str">
        <f aca="true">IF(C1840&lt;&gt;"",IF(INDIRECT($AH$6&amp;"B"&amp;($C$1*$A1840+14))= 1,1,0),"")</f>
        <v/>
      </c>
      <c r="V1840" s="25" t="str">
        <f aca="true">IF(C1840&lt;&gt;"",IF(INDIRECT($AH$6&amp;"B"&amp;($C$1*$A1840+15))= 1,1,0),"")</f>
        <v/>
      </c>
      <c r="W1840" s="25" t="str">
        <f aca="false">IF(C1840&lt;&gt;"",($M1840*1) + ($N1840*2) + ($O1840*3) + (IF(U1840 = 1, 10, 0)) + (IF(V1840 = 1, 20, 0)),"")</f>
        <v/>
      </c>
      <c r="X1840" s="27" t="str">
        <f aca="true">IF(C1840&lt;&gt;"",IF(INDIRECT($AH$6&amp;"B"&amp;($C$1*$A1840+16))= 1,1,0),"")</f>
        <v/>
      </c>
      <c r="Y1840" s="27" t="str">
        <f aca="true">IF(D1840&lt;&gt;"",IF(INDIRECT($AH$6&amp;"B"&amp;($C$1*$A1840+17))= 1,1,0),"")</f>
        <v/>
      </c>
      <c r="Z1840" s="27" t="str">
        <f aca="true">IF(E1840&lt;&gt;"",IF(INDIRECT($AH$6&amp;"B"&amp;($C$1*$A1840+18))= 1,1,0),"")</f>
        <v/>
      </c>
      <c r="AA1840" s="27" t="str">
        <f aca="true">IF(F1840&lt;&gt;"",IF(INDIRECT($AH$6&amp;"B"&amp;($C$1*$A1840+19))= 1,1,0),"")</f>
        <v/>
      </c>
      <c r="AB1840" s="27" t="str">
        <f aca="false">IF(C1840&lt;&gt;"",IF(X1840 = 1, 5, 0) + IF(Z1840 = 1, 25, 0) + IF(AA1840 = 1, 15, 0),"")</f>
        <v/>
      </c>
      <c r="AC1840" s="57" t="str">
        <f aca="false">IF(C1840&lt;&gt;"",L1840+W1840+AB1840,"")</f>
        <v/>
      </c>
    </row>
    <row r="1841" customFormat="false" ht="12.8" hidden="false" customHeight="false" outlineLevel="0" collapsed="false">
      <c r="A1841" s="11" t="n">
        <f aca="false">A1840+1</f>
        <v>338</v>
      </c>
      <c r="B1841" s="38" t="str">
        <f aca="true">IF(INDIRECT($AH$6&amp;"B"&amp;($C$1*$A1841+2))=0, "",INDIRECT($AH$6&amp;"B"&amp;($C$1*$A1841+2)))</f>
        <v/>
      </c>
      <c r="C1841" s="19" t="str">
        <f aca="true">IF(INDIRECT($AH$6&amp;"B"&amp;($C$1*$A1841+3)) = 0, "", INDIRECT($AH$6&amp;"B"&amp;($C$1*$A1841+3)))</f>
        <v/>
      </c>
      <c r="D1841" s="19" t="str">
        <f aca="true">IF(INDIRECT($AH$6&amp;"B"&amp;($C$1*$A1841+4)) = 0, "", INDIRECT($AH$6&amp;"B"&amp;($C$1*$A1841+4)))</f>
        <v/>
      </c>
      <c r="E1841" s="19" t="str">
        <f aca="true">IF(INDIRECT($AH$6&amp;"B"&amp;($C$1*$A1841+7)) = 0, "", INDIRECT($AH$6&amp;"B"&amp;($C$1*$A1841+7)))</f>
        <v/>
      </c>
      <c r="F1841" s="20" t="str">
        <f aca="true">IF(C1841 &lt;&gt; "",IF(INDIRECT($AH$6&amp;"B"&amp;($C$1*$A1841+8)) = 0, 0, 1), "")</f>
        <v/>
      </c>
      <c r="G1841" s="20" t="n">
        <f aca="true">INDIRECT($AH$6&amp;"B"&amp;($C$1*$A1841+9))</f>
        <v>0</v>
      </c>
      <c r="H1841" s="20" t="n">
        <f aca="true">INDIRECT($AH$6&amp;"B"&amp;($C$1*$A1841+10))</f>
        <v>0</v>
      </c>
      <c r="I1841" s="20" t="n">
        <f aca="true">INDIRECT($AH$6&amp;"B"&amp;($C$1*$A1841+11))</f>
        <v>0</v>
      </c>
      <c r="J1841" s="20" t="n">
        <f aca="true">INDIRECT($AH$6&amp;"B"&amp;($C$1*$A1841+12))</f>
        <v>0</v>
      </c>
      <c r="K1841" s="21" t="str">
        <f aca="false">IF(C1841&lt;&gt;"",IFERROR((G1841+H1841+I1841)/(G1841+H1841+I1841+J1841),0), "")</f>
        <v/>
      </c>
      <c r="L1841" s="20" t="str">
        <f aca="false">IF(C1841&lt;&gt;"",(G1841* 2) +(H1841* 4) + (I1841* 6) + IF(F1841 = 1, 5, 0), "")</f>
        <v/>
      </c>
      <c r="M1841" s="25" t="str">
        <f aca="true">IF(C1841&lt;&gt;"",SUM(INDIRECT($AH$6&amp;"C"&amp;($C$1*$A1841+9)):INDIRECT($AH$6&amp;"V"&amp;($C$1*$A1841+9))), "")</f>
        <v/>
      </c>
      <c r="N1841" s="25" t="str">
        <f aca="true">IF(C1841&lt;&gt;"",SUM(INDIRECT($AH$6&amp;"C"&amp;($C$1*$A1841+10)):INDIRECT($AH$6&amp;"V"&amp;($C$1*$A1841+10))), "")</f>
        <v/>
      </c>
      <c r="O1841" s="25" t="str">
        <f aca="true">IF(C1841&lt;&gt;"",SUM(INDIRECT($AH$6&amp;"C"&amp;($C$1*$A1841+11)):INDIRECT($AH$6&amp;"V"&amp;($C$1*$A1841+11))),"")</f>
        <v/>
      </c>
      <c r="P1841" s="25" t="str">
        <f aca="true">IF(C1841&lt;&gt;"",SUM(INDIRECT($AH$6&amp;"C"&amp;($C$1*$A1841+12)):INDIRECT($AH$6&amp;"V"&amp;($C$1*$A1841+12))),"")</f>
        <v/>
      </c>
      <c r="Q1841" s="24" t="str">
        <f aca="false">IF(C1841&lt;&gt;"",IFERROR((M1841+N1841+O1841)/(M1841+N1841+O1841+P1841),0), "")</f>
        <v/>
      </c>
      <c r="R1841" s="25" t="str">
        <f aca="true">IF(C1841&lt;&gt;"",SUM(INDIRECT($AH$6&amp;"C"&amp;($C$1*$A1841+13)):INDIRECT($AH$6&amp;"V"&amp;($C$1*$A1841+13))), "")</f>
        <v/>
      </c>
      <c r="S1841" s="25" t="str">
        <f aca="false">IF(C1841&lt;&gt;"",IFERROR((M1841+N1841+O1841+P1841)/R1841, 0),"")</f>
        <v/>
      </c>
      <c r="T1841" s="25" t="str">
        <f aca="false">IF(C1841&lt;&gt;"",IFERROR((M1841+N1841+O1841)/R1841,0),"")</f>
        <v/>
      </c>
      <c r="U1841" s="25" t="str">
        <f aca="true">IF(C1841&lt;&gt;"",IF(INDIRECT($AH$6&amp;"B"&amp;($C$1*$A1841+14))= 1,1,0),"")</f>
        <v/>
      </c>
      <c r="V1841" s="25" t="str">
        <f aca="true">IF(C1841&lt;&gt;"",IF(INDIRECT($AH$6&amp;"B"&amp;($C$1*$A1841+15))= 1,1,0),"")</f>
        <v/>
      </c>
      <c r="W1841" s="25" t="str">
        <f aca="false">IF(C1841&lt;&gt;"",($M1841*1) + ($N1841*2) + ($O1841*3) + (IF(U1841 = 1, 10, 0)) + (IF(V1841 = 1, 20, 0)),"")</f>
        <v/>
      </c>
      <c r="X1841" s="27" t="str">
        <f aca="true">IF(C1841&lt;&gt;"",IF(INDIRECT($AH$6&amp;"B"&amp;($C$1*$A1841+16))= 1,1,0),"")</f>
        <v/>
      </c>
      <c r="Y1841" s="27" t="str">
        <f aca="true">IF(D1841&lt;&gt;"",IF(INDIRECT($AH$6&amp;"B"&amp;($C$1*$A1841+17))= 1,1,0),"")</f>
        <v/>
      </c>
      <c r="Z1841" s="27" t="str">
        <f aca="true">IF(E1841&lt;&gt;"",IF(INDIRECT($AH$6&amp;"B"&amp;($C$1*$A1841+18))= 1,1,0),"")</f>
        <v/>
      </c>
      <c r="AA1841" s="27" t="str">
        <f aca="true">IF(F1841&lt;&gt;"",IF(INDIRECT($AH$6&amp;"B"&amp;($C$1*$A1841+19))= 1,1,0),"")</f>
        <v/>
      </c>
      <c r="AB1841" s="27" t="str">
        <f aca="false">IF(C1841&lt;&gt;"",IF(X1841 = 1, 5, 0) + IF(Z1841 = 1, 25, 0) + IF(AA1841 = 1, 15, 0),"")</f>
        <v/>
      </c>
      <c r="AC1841" s="57" t="str">
        <f aca="false">IF(C1841&lt;&gt;"",L1841+W1841+AB1841,"")</f>
        <v/>
      </c>
    </row>
    <row r="1842" customFormat="false" ht="12.8" hidden="false" customHeight="false" outlineLevel="0" collapsed="false">
      <c r="A1842" s="11" t="n">
        <f aca="false">A1841+1</f>
        <v>339</v>
      </c>
      <c r="B1842" s="38" t="str">
        <f aca="true">IF(INDIRECT($AH$6&amp;"B"&amp;($C$1*$A1842+2))=0, "",INDIRECT($AH$6&amp;"B"&amp;($C$1*$A1842+2)))</f>
        <v/>
      </c>
      <c r="C1842" s="19" t="str">
        <f aca="true">IF(INDIRECT($AH$6&amp;"B"&amp;($C$1*$A1842+3)) = 0, "", INDIRECT($AH$6&amp;"B"&amp;($C$1*$A1842+3)))</f>
        <v/>
      </c>
      <c r="D1842" s="19" t="str">
        <f aca="true">IF(INDIRECT($AH$6&amp;"B"&amp;($C$1*$A1842+4)) = 0, "", INDIRECT($AH$6&amp;"B"&amp;($C$1*$A1842+4)))</f>
        <v/>
      </c>
      <c r="E1842" s="19" t="str">
        <f aca="true">IF(INDIRECT($AH$6&amp;"B"&amp;($C$1*$A1842+7)) = 0, "", INDIRECT($AH$6&amp;"B"&amp;($C$1*$A1842+7)))</f>
        <v/>
      </c>
      <c r="F1842" s="20" t="str">
        <f aca="true">IF(C1842 &lt;&gt; "",IF(INDIRECT($AH$6&amp;"B"&amp;($C$1*$A1842+8)) = 0, 0, 1), "")</f>
        <v/>
      </c>
      <c r="G1842" s="20" t="n">
        <f aca="true">INDIRECT($AH$6&amp;"B"&amp;($C$1*$A1842+9))</f>
        <v>0</v>
      </c>
      <c r="H1842" s="20" t="n">
        <f aca="true">INDIRECT($AH$6&amp;"B"&amp;($C$1*$A1842+10))</f>
        <v>0</v>
      </c>
      <c r="I1842" s="20" t="n">
        <f aca="true">INDIRECT($AH$6&amp;"B"&amp;($C$1*$A1842+11))</f>
        <v>0</v>
      </c>
      <c r="J1842" s="20" t="n">
        <f aca="true">INDIRECT($AH$6&amp;"B"&amp;($C$1*$A1842+12))</f>
        <v>0</v>
      </c>
      <c r="K1842" s="21" t="str">
        <f aca="false">IF(C1842&lt;&gt;"",IFERROR((G1842+H1842+I1842)/(G1842+H1842+I1842+J1842),0), "")</f>
        <v/>
      </c>
      <c r="L1842" s="20" t="str">
        <f aca="false">IF(C1842&lt;&gt;"",(G1842* 2) +(H1842* 4) + (I1842* 6) + IF(F1842 = 1, 5, 0), "")</f>
        <v/>
      </c>
      <c r="M1842" s="25" t="str">
        <f aca="true">IF(C1842&lt;&gt;"",SUM(INDIRECT($AH$6&amp;"C"&amp;($C$1*$A1842+9)):INDIRECT($AH$6&amp;"V"&amp;($C$1*$A1842+9))), "")</f>
        <v/>
      </c>
      <c r="N1842" s="25" t="str">
        <f aca="true">IF(C1842&lt;&gt;"",SUM(INDIRECT($AH$6&amp;"C"&amp;($C$1*$A1842+10)):INDIRECT($AH$6&amp;"V"&amp;($C$1*$A1842+10))), "")</f>
        <v/>
      </c>
      <c r="O1842" s="25" t="str">
        <f aca="true">IF(C1842&lt;&gt;"",SUM(INDIRECT($AH$6&amp;"C"&amp;($C$1*$A1842+11)):INDIRECT($AH$6&amp;"V"&amp;($C$1*$A1842+11))),"")</f>
        <v/>
      </c>
      <c r="P1842" s="25" t="str">
        <f aca="true">IF(C1842&lt;&gt;"",SUM(INDIRECT($AH$6&amp;"C"&amp;($C$1*$A1842+12)):INDIRECT($AH$6&amp;"V"&amp;($C$1*$A1842+12))),"")</f>
        <v/>
      </c>
      <c r="Q1842" s="24" t="str">
        <f aca="false">IF(C1842&lt;&gt;"",IFERROR((M1842+N1842+O1842)/(M1842+N1842+O1842+P1842),0), "")</f>
        <v/>
      </c>
      <c r="R1842" s="25" t="str">
        <f aca="true">IF(C1842&lt;&gt;"",SUM(INDIRECT($AH$6&amp;"C"&amp;($C$1*$A1842+13)):INDIRECT($AH$6&amp;"V"&amp;($C$1*$A1842+13))), "")</f>
        <v/>
      </c>
      <c r="S1842" s="25" t="str">
        <f aca="false">IF(C1842&lt;&gt;"",IFERROR((M1842+N1842+O1842+P1842)/R1842, 0),"")</f>
        <v/>
      </c>
      <c r="T1842" s="25" t="str">
        <f aca="false">IF(C1842&lt;&gt;"",IFERROR((M1842+N1842+O1842)/R1842,0),"")</f>
        <v/>
      </c>
      <c r="U1842" s="25" t="str">
        <f aca="true">IF(C1842&lt;&gt;"",IF(INDIRECT($AH$6&amp;"B"&amp;($C$1*$A1842+14))= 1,1,0),"")</f>
        <v/>
      </c>
      <c r="V1842" s="25" t="str">
        <f aca="true">IF(C1842&lt;&gt;"",IF(INDIRECT($AH$6&amp;"B"&amp;($C$1*$A1842+15))= 1,1,0),"")</f>
        <v/>
      </c>
      <c r="W1842" s="25" t="str">
        <f aca="false">IF(C1842&lt;&gt;"",($M1842*1) + ($N1842*2) + ($O1842*3) + (IF(U1842 = 1, 10, 0)) + (IF(V1842 = 1, 20, 0)),"")</f>
        <v/>
      </c>
      <c r="X1842" s="27" t="str">
        <f aca="true">IF(C1842&lt;&gt;"",IF(INDIRECT($AH$6&amp;"B"&amp;($C$1*$A1842+16))= 1,1,0),"")</f>
        <v/>
      </c>
      <c r="Y1842" s="27" t="str">
        <f aca="true">IF(D1842&lt;&gt;"",IF(INDIRECT($AH$6&amp;"B"&amp;($C$1*$A1842+17))= 1,1,0),"")</f>
        <v/>
      </c>
      <c r="Z1842" s="27" t="str">
        <f aca="true">IF(E1842&lt;&gt;"",IF(INDIRECT($AH$6&amp;"B"&amp;($C$1*$A1842+18))= 1,1,0),"")</f>
        <v/>
      </c>
      <c r="AA1842" s="27" t="str">
        <f aca="true">IF(F1842&lt;&gt;"",IF(INDIRECT($AH$6&amp;"B"&amp;($C$1*$A1842+19))= 1,1,0),"")</f>
        <v/>
      </c>
      <c r="AB1842" s="27" t="str">
        <f aca="false">IF(C1842&lt;&gt;"",IF(X1842 = 1, 5, 0) + IF(Z1842 = 1, 25, 0) + IF(AA1842 = 1, 15, 0),"")</f>
        <v/>
      </c>
      <c r="AC1842" s="57" t="str">
        <f aca="false">IF(C1842&lt;&gt;"",L1842+W1842+AB1842,"")</f>
        <v/>
      </c>
    </row>
    <row r="1843" customFormat="false" ht="12.8" hidden="false" customHeight="false" outlineLevel="0" collapsed="false">
      <c r="A1843" s="11" t="n">
        <f aca="false">A1842+1</f>
        <v>340</v>
      </c>
      <c r="B1843" s="38" t="str">
        <f aca="true">IF(INDIRECT($AH$6&amp;"B"&amp;($C$1*$A1843+2))=0, "",INDIRECT($AH$6&amp;"B"&amp;($C$1*$A1843+2)))</f>
        <v/>
      </c>
      <c r="C1843" s="19" t="str">
        <f aca="true">IF(INDIRECT($AH$6&amp;"B"&amp;($C$1*$A1843+3)) = 0, "", INDIRECT($AH$6&amp;"B"&amp;($C$1*$A1843+3)))</f>
        <v/>
      </c>
      <c r="D1843" s="19" t="str">
        <f aca="true">IF(INDIRECT($AH$6&amp;"B"&amp;($C$1*$A1843+4)) = 0, "", INDIRECT($AH$6&amp;"B"&amp;($C$1*$A1843+4)))</f>
        <v/>
      </c>
      <c r="E1843" s="19" t="str">
        <f aca="true">IF(INDIRECT($AH$6&amp;"B"&amp;($C$1*$A1843+7)) = 0, "", INDIRECT($AH$6&amp;"B"&amp;($C$1*$A1843+7)))</f>
        <v/>
      </c>
      <c r="F1843" s="20" t="str">
        <f aca="true">IF(C1843 &lt;&gt; "",IF(INDIRECT($AH$6&amp;"B"&amp;($C$1*$A1843+8)) = 0, 0, 1), "")</f>
        <v/>
      </c>
      <c r="G1843" s="20" t="n">
        <f aca="true">INDIRECT($AH$6&amp;"B"&amp;($C$1*$A1843+9))</f>
        <v>0</v>
      </c>
      <c r="H1843" s="20" t="n">
        <f aca="true">INDIRECT($AH$6&amp;"B"&amp;($C$1*$A1843+10))</f>
        <v>0</v>
      </c>
      <c r="I1843" s="20" t="n">
        <f aca="true">INDIRECT($AH$6&amp;"B"&amp;($C$1*$A1843+11))</f>
        <v>0</v>
      </c>
      <c r="J1843" s="20" t="n">
        <f aca="true">INDIRECT($AH$6&amp;"B"&amp;($C$1*$A1843+12))</f>
        <v>0</v>
      </c>
      <c r="K1843" s="21" t="str">
        <f aca="false">IF(C1843&lt;&gt;"",IFERROR((G1843+H1843+I1843)/(G1843+H1843+I1843+J1843),0), "")</f>
        <v/>
      </c>
      <c r="L1843" s="20" t="str">
        <f aca="false">IF(C1843&lt;&gt;"",(G1843* 2) +(H1843* 4) + (I1843* 6) + IF(F1843 = 1, 5, 0), "")</f>
        <v/>
      </c>
      <c r="M1843" s="25" t="str">
        <f aca="true">IF(C1843&lt;&gt;"",SUM(INDIRECT($AH$6&amp;"C"&amp;($C$1*$A1843+9)):INDIRECT($AH$6&amp;"V"&amp;($C$1*$A1843+9))), "")</f>
        <v/>
      </c>
      <c r="N1843" s="25" t="str">
        <f aca="true">IF(C1843&lt;&gt;"",SUM(INDIRECT($AH$6&amp;"C"&amp;($C$1*$A1843+10)):INDIRECT($AH$6&amp;"V"&amp;($C$1*$A1843+10))), "")</f>
        <v/>
      </c>
      <c r="O1843" s="25" t="str">
        <f aca="true">IF(C1843&lt;&gt;"",SUM(INDIRECT($AH$6&amp;"C"&amp;($C$1*$A1843+11)):INDIRECT($AH$6&amp;"V"&amp;($C$1*$A1843+11))),"")</f>
        <v/>
      </c>
      <c r="P1843" s="25" t="str">
        <f aca="true">IF(C1843&lt;&gt;"",SUM(INDIRECT($AH$6&amp;"C"&amp;($C$1*$A1843+12)):INDIRECT($AH$6&amp;"V"&amp;($C$1*$A1843+12))),"")</f>
        <v/>
      </c>
      <c r="Q1843" s="24" t="str">
        <f aca="false">IF(C1843&lt;&gt;"",IFERROR((M1843+N1843+O1843)/(M1843+N1843+O1843+P1843),0), "")</f>
        <v/>
      </c>
      <c r="R1843" s="25" t="str">
        <f aca="true">IF(C1843&lt;&gt;"",SUM(INDIRECT($AH$6&amp;"C"&amp;($C$1*$A1843+13)):INDIRECT($AH$6&amp;"V"&amp;($C$1*$A1843+13))), "")</f>
        <v/>
      </c>
      <c r="S1843" s="25" t="str">
        <f aca="false">IF(C1843&lt;&gt;"",IFERROR((M1843+N1843+O1843+P1843)/R1843, 0),"")</f>
        <v/>
      </c>
      <c r="T1843" s="25" t="str">
        <f aca="false">IF(C1843&lt;&gt;"",IFERROR((M1843+N1843+O1843)/R1843,0),"")</f>
        <v/>
      </c>
      <c r="U1843" s="25" t="str">
        <f aca="true">IF(C1843&lt;&gt;"",IF(INDIRECT($AH$6&amp;"B"&amp;($C$1*$A1843+14))= 1,1,0),"")</f>
        <v/>
      </c>
      <c r="V1843" s="25" t="str">
        <f aca="true">IF(C1843&lt;&gt;"",IF(INDIRECT($AH$6&amp;"B"&amp;($C$1*$A1843+15))= 1,1,0),"")</f>
        <v/>
      </c>
      <c r="W1843" s="25" t="str">
        <f aca="false">IF(C1843&lt;&gt;"",($M1843*1) + ($N1843*2) + ($O1843*3) + (IF(U1843 = 1, 10, 0)) + (IF(V1843 = 1, 20, 0)),"")</f>
        <v/>
      </c>
      <c r="X1843" s="27" t="str">
        <f aca="true">IF(C1843&lt;&gt;"",IF(INDIRECT($AH$6&amp;"B"&amp;($C$1*$A1843+16))= 1,1,0),"")</f>
        <v/>
      </c>
      <c r="Y1843" s="27" t="str">
        <f aca="true">IF(D1843&lt;&gt;"",IF(INDIRECT($AH$6&amp;"B"&amp;($C$1*$A1843+17))= 1,1,0),"")</f>
        <v/>
      </c>
      <c r="Z1843" s="27" t="str">
        <f aca="true">IF(E1843&lt;&gt;"",IF(INDIRECT($AH$6&amp;"B"&amp;($C$1*$A1843+18))= 1,1,0),"")</f>
        <v/>
      </c>
      <c r="AA1843" s="27" t="str">
        <f aca="true">IF(F1843&lt;&gt;"",IF(INDIRECT($AH$6&amp;"B"&amp;($C$1*$A1843+19))= 1,1,0),"")</f>
        <v/>
      </c>
      <c r="AB1843" s="27" t="str">
        <f aca="false">IF(C1843&lt;&gt;"",IF(X1843 = 1, 5, 0) + IF(Z1843 = 1, 25, 0) + IF(AA1843 = 1, 15, 0),"")</f>
        <v/>
      </c>
      <c r="AC1843" s="57" t="str">
        <f aca="false">IF(C1843&lt;&gt;"",L1843+W1843+AB1843,"")</f>
        <v/>
      </c>
    </row>
    <row r="1844" customFormat="false" ht="12.8" hidden="false" customHeight="false" outlineLevel="0" collapsed="false">
      <c r="A1844" s="11" t="n">
        <f aca="false">A1843+1</f>
        <v>341</v>
      </c>
      <c r="B1844" s="38" t="str">
        <f aca="true">IF(INDIRECT($AH$6&amp;"B"&amp;($C$1*$A1844+2))=0, "",INDIRECT($AH$6&amp;"B"&amp;($C$1*$A1844+2)))</f>
        <v/>
      </c>
      <c r="C1844" s="19" t="str">
        <f aca="true">IF(INDIRECT($AH$6&amp;"B"&amp;($C$1*$A1844+3)) = 0, "", INDIRECT($AH$6&amp;"B"&amp;($C$1*$A1844+3)))</f>
        <v/>
      </c>
      <c r="D1844" s="19" t="str">
        <f aca="true">IF(INDIRECT($AH$6&amp;"B"&amp;($C$1*$A1844+4)) = 0, "", INDIRECT($AH$6&amp;"B"&amp;($C$1*$A1844+4)))</f>
        <v/>
      </c>
      <c r="E1844" s="19" t="str">
        <f aca="true">IF(INDIRECT($AH$6&amp;"B"&amp;($C$1*$A1844+7)) = 0, "", INDIRECT($AH$6&amp;"B"&amp;($C$1*$A1844+7)))</f>
        <v/>
      </c>
      <c r="F1844" s="20" t="str">
        <f aca="true">IF(C1844 &lt;&gt; "",IF(INDIRECT($AH$6&amp;"B"&amp;($C$1*$A1844+8)) = 0, 0, 1), "")</f>
        <v/>
      </c>
      <c r="G1844" s="20" t="n">
        <f aca="true">INDIRECT($AH$6&amp;"B"&amp;($C$1*$A1844+9))</f>
        <v>0</v>
      </c>
      <c r="H1844" s="20" t="n">
        <f aca="true">INDIRECT($AH$6&amp;"B"&amp;($C$1*$A1844+10))</f>
        <v>0</v>
      </c>
      <c r="I1844" s="20" t="n">
        <f aca="true">INDIRECT($AH$6&amp;"B"&amp;($C$1*$A1844+11))</f>
        <v>0</v>
      </c>
      <c r="J1844" s="20" t="n">
        <f aca="true">INDIRECT($AH$6&amp;"B"&amp;($C$1*$A1844+12))</f>
        <v>0</v>
      </c>
      <c r="K1844" s="21" t="str">
        <f aca="false">IF(C1844&lt;&gt;"",IFERROR((G1844+H1844+I1844)/(G1844+H1844+I1844+J1844),0), "")</f>
        <v/>
      </c>
      <c r="L1844" s="20" t="str">
        <f aca="false">IF(C1844&lt;&gt;"",(G1844* 2) +(H1844* 4) + (I1844* 6) + IF(F1844 = 1, 5, 0), "")</f>
        <v/>
      </c>
      <c r="M1844" s="25" t="str">
        <f aca="true">IF(C1844&lt;&gt;"",SUM(INDIRECT($AH$6&amp;"C"&amp;($C$1*$A1844+9)):INDIRECT($AH$6&amp;"V"&amp;($C$1*$A1844+9))), "")</f>
        <v/>
      </c>
      <c r="N1844" s="25" t="str">
        <f aca="true">IF(C1844&lt;&gt;"",SUM(INDIRECT($AH$6&amp;"C"&amp;($C$1*$A1844+10)):INDIRECT($AH$6&amp;"V"&amp;($C$1*$A1844+10))), "")</f>
        <v/>
      </c>
      <c r="O1844" s="25" t="str">
        <f aca="true">IF(C1844&lt;&gt;"",SUM(INDIRECT($AH$6&amp;"C"&amp;($C$1*$A1844+11)):INDIRECT($AH$6&amp;"V"&amp;($C$1*$A1844+11))),"")</f>
        <v/>
      </c>
      <c r="P1844" s="25" t="str">
        <f aca="true">IF(C1844&lt;&gt;"",SUM(INDIRECT($AH$6&amp;"C"&amp;($C$1*$A1844+12)):INDIRECT($AH$6&amp;"V"&amp;($C$1*$A1844+12))),"")</f>
        <v/>
      </c>
      <c r="Q1844" s="24" t="str">
        <f aca="false">IF(C1844&lt;&gt;"",IFERROR((M1844+N1844+O1844)/(M1844+N1844+O1844+P1844),0), "")</f>
        <v/>
      </c>
      <c r="R1844" s="25" t="str">
        <f aca="true">IF(C1844&lt;&gt;"",SUM(INDIRECT($AH$6&amp;"C"&amp;($C$1*$A1844+13)):INDIRECT($AH$6&amp;"V"&amp;($C$1*$A1844+13))), "")</f>
        <v/>
      </c>
      <c r="S1844" s="25" t="str">
        <f aca="false">IF(C1844&lt;&gt;"",IFERROR((M1844+N1844+O1844+P1844)/R1844, 0),"")</f>
        <v/>
      </c>
      <c r="T1844" s="25" t="str">
        <f aca="false">IF(C1844&lt;&gt;"",IFERROR((M1844+N1844+O1844)/R1844,0),"")</f>
        <v/>
      </c>
      <c r="U1844" s="25" t="str">
        <f aca="true">IF(C1844&lt;&gt;"",IF(INDIRECT($AH$6&amp;"B"&amp;($C$1*$A1844+14))= 1,1,0),"")</f>
        <v/>
      </c>
      <c r="V1844" s="25" t="str">
        <f aca="true">IF(C1844&lt;&gt;"",IF(INDIRECT($AH$6&amp;"B"&amp;($C$1*$A1844+15))= 1,1,0),"")</f>
        <v/>
      </c>
      <c r="W1844" s="25" t="str">
        <f aca="false">IF(C1844&lt;&gt;"",($M1844*1) + ($N1844*2) + ($O1844*3) + (IF(U1844 = 1, 10, 0)) + (IF(V1844 = 1, 20, 0)),"")</f>
        <v/>
      </c>
      <c r="X1844" s="27" t="str">
        <f aca="true">IF(C1844&lt;&gt;"",IF(INDIRECT($AH$6&amp;"B"&amp;($C$1*$A1844+16))= 1,1,0),"")</f>
        <v/>
      </c>
      <c r="Y1844" s="27" t="str">
        <f aca="true">IF(D1844&lt;&gt;"",IF(INDIRECT($AH$6&amp;"B"&amp;($C$1*$A1844+17))= 1,1,0),"")</f>
        <v/>
      </c>
      <c r="Z1844" s="27" t="str">
        <f aca="true">IF(E1844&lt;&gt;"",IF(INDIRECT($AH$6&amp;"B"&amp;($C$1*$A1844+18))= 1,1,0),"")</f>
        <v/>
      </c>
      <c r="AA1844" s="27" t="str">
        <f aca="true">IF(F1844&lt;&gt;"",IF(INDIRECT($AH$6&amp;"B"&amp;($C$1*$A1844+19))= 1,1,0),"")</f>
        <v/>
      </c>
      <c r="AB1844" s="27" t="str">
        <f aca="false">IF(C1844&lt;&gt;"",IF(X1844 = 1, 5, 0) + IF(Z1844 = 1, 25, 0) + IF(AA1844 = 1, 15, 0),"")</f>
        <v/>
      </c>
      <c r="AC1844" s="57" t="str">
        <f aca="false">IF(C1844&lt;&gt;"",L1844+W1844+AB1844,"")</f>
        <v/>
      </c>
    </row>
    <row r="1845" customFormat="false" ht="12.8" hidden="false" customHeight="false" outlineLevel="0" collapsed="false">
      <c r="A1845" s="11" t="n">
        <f aca="false">A1844+1</f>
        <v>342</v>
      </c>
      <c r="B1845" s="38" t="str">
        <f aca="true">IF(INDIRECT($AH$6&amp;"B"&amp;($C$1*$A1845+2))=0, "",INDIRECT($AH$6&amp;"B"&amp;($C$1*$A1845+2)))</f>
        <v/>
      </c>
      <c r="C1845" s="19" t="str">
        <f aca="true">IF(INDIRECT($AH$6&amp;"B"&amp;($C$1*$A1845+3)) = 0, "", INDIRECT($AH$6&amp;"B"&amp;($C$1*$A1845+3)))</f>
        <v/>
      </c>
      <c r="D1845" s="19" t="str">
        <f aca="true">IF(INDIRECT($AH$6&amp;"B"&amp;($C$1*$A1845+4)) = 0, "", INDIRECT($AH$6&amp;"B"&amp;($C$1*$A1845+4)))</f>
        <v/>
      </c>
      <c r="E1845" s="19" t="str">
        <f aca="true">IF(INDIRECT($AH$6&amp;"B"&amp;($C$1*$A1845+7)) = 0, "", INDIRECT($AH$6&amp;"B"&amp;($C$1*$A1845+7)))</f>
        <v/>
      </c>
      <c r="F1845" s="20" t="str">
        <f aca="true">IF(C1845 &lt;&gt; "",IF(INDIRECT($AH$6&amp;"B"&amp;($C$1*$A1845+8)) = 0, 0, 1), "")</f>
        <v/>
      </c>
      <c r="G1845" s="20" t="n">
        <f aca="true">INDIRECT($AH$6&amp;"B"&amp;($C$1*$A1845+9))</f>
        <v>0</v>
      </c>
      <c r="H1845" s="20" t="n">
        <f aca="true">INDIRECT($AH$6&amp;"B"&amp;($C$1*$A1845+10))</f>
        <v>0</v>
      </c>
      <c r="I1845" s="20" t="n">
        <f aca="true">INDIRECT($AH$6&amp;"B"&amp;($C$1*$A1845+11))</f>
        <v>0</v>
      </c>
      <c r="J1845" s="20" t="n">
        <f aca="true">INDIRECT($AH$6&amp;"B"&amp;($C$1*$A1845+12))</f>
        <v>0</v>
      </c>
      <c r="K1845" s="21" t="str">
        <f aca="false">IF(C1845&lt;&gt;"",IFERROR((G1845+H1845+I1845)/(G1845+H1845+I1845+J1845),0), "")</f>
        <v/>
      </c>
      <c r="L1845" s="20" t="str">
        <f aca="false">IF(C1845&lt;&gt;"",(G1845* 2) +(H1845* 4) + (I1845* 6) + IF(F1845 = 1, 5, 0), "")</f>
        <v/>
      </c>
      <c r="M1845" s="25" t="str">
        <f aca="true">IF(C1845&lt;&gt;"",SUM(INDIRECT($AH$6&amp;"C"&amp;($C$1*$A1845+9)):INDIRECT($AH$6&amp;"V"&amp;($C$1*$A1845+9))), "")</f>
        <v/>
      </c>
      <c r="N1845" s="25" t="str">
        <f aca="true">IF(C1845&lt;&gt;"",SUM(INDIRECT($AH$6&amp;"C"&amp;($C$1*$A1845+10)):INDIRECT($AH$6&amp;"V"&amp;($C$1*$A1845+10))), "")</f>
        <v/>
      </c>
      <c r="O1845" s="25" t="str">
        <f aca="true">IF(C1845&lt;&gt;"",SUM(INDIRECT($AH$6&amp;"C"&amp;($C$1*$A1845+11)):INDIRECT($AH$6&amp;"V"&amp;($C$1*$A1845+11))),"")</f>
        <v/>
      </c>
      <c r="P1845" s="25" t="str">
        <f aca="true">IF(C1845&lt;&gt;"",SUM(INDIRECT($AH$6&amp;"C"&amp;($C$1*$A1845+12)):INDIRECT($AH$6&amp;"V"&amp;($C$1*$A1845+12))),"")</f>
        <v/>
      </c>
      <c r="Q1845" s="24" t="str">
        <f aca="false">IF(C1845&lt;&gt;"",IFERROR((M1845+N1845+O1845)/(M1845+N1845+O1845+P1845),0), "")</f>
        <v/>
      </c>
      <c r="R1845" s="25" t="str">
        <f aca="true">IF(C1845&lt;&gt;"",SUM(INDIRECT($AH$6&amp;"C"&amp;($C$1*$A1845+13)):INDIRECT($AH$6&amp;"V"&amp;($C$1*$A1845+13))), "")</f>
        <v/>
      </c>
      <c r="S1845" s="25" t="str">
        <f aca="false">IF(C1845&lt;&gt;"",IFERROR((M1845+N1845+O1845+P1845)/R1845, 0),"")</f>
        <v/>
      </c>
      <c r="T1845" s="25" t="str">
        <f aca="false">IF(C1845&lt;&gt;"",IFERROR((M1845+N1845+O1845)/R1845,0),"")</f>
        <v/>
      </c>
      <c r="U1845" s="25" t="str">
        <f aca="true">IF(C1845&lt;&gt;"",IF(INDIRECT($AH$6&amp;"B"&amp;($C$1*$A1845+14))= 1,1,0),"")</f>
        <v/>
      </c>
      <c r="V1845" s="25" t="str">
        <f aca="true">IF(C1845&lt;&gt;"",IF(INDIRECT($AH$6&amp;"B"&amp;($C$1*$A1845+15))= 1,1,0),"")</f>
        <v/>
      </c>
      <c r="W1845" s="25" t="str">
        <f aca="false">IF(C1845&lt;&gt;"",($M1845*1) + ($N1845*2) + ($O1845*3) + (IF(U1845 = 1, 10, 0)) + (IF(V1845 = 1, 20, 0)),"")</f>
        <v/>
      </c>
      <c r="X1845" s="27" t="str">
        <f aca="true">IF(C1845&lt;&gt;"",IF(INDIRECT($AH$6&amp;"B"&amp;($C$1*$A1845+16))= 1,1,0),"")</f>
        <v/>
      </c>
      <c r="Y1845" s="27" t="str">
        <f aca="true">IF(D1845&lt;&gt;"",IF(INDIRECT($AH$6&amp;"B"&amp;($C$1*$A1845+17))= 1,1,0),"")</f>
        <v/>
      </c>
      <c r="Z1845" s="27" t="str">
        <f aca="true">IF(E1845&lt;&gt;"",IF(INDIRECT($AH$6&amp;"B"&amp;($C$1*$A1845+18))= 1,1,0),"")</f>
        <v/>
      </c>
      <c r="AA1845" s="27" t="str">
        <f aca="true">IF(F1845&lt;&gt;"",IF(INDIRECT($AH$6&amp;"B"&amp;($C$1*$A1845+19))= 1,1,0),"")</f>
        <v/>
      </c>
      <c r="AB1845" s="27" t="str">
        <f aca="false">IF(C1845&lt;&gt;"",IF(X1845 = 1, 5, 0) + IF(Z1845 = 1, 25, 0) + IF(AA1845 = 1, 15, 0),"")</f>
        <v/>
      </c>
      <c r="AC1845" s="57" t="str">
        <f aca="false">IF(C1845&lt;&gt;"",L1845+W1845+AB1845,"")</f>
        <v/>
      </c>
    </row>
    <row r="1846" customFormat="false" ht="12.8" hidden="false" customHeight="false" outlineLevel="0" collapsed="false">
      <c r="A1846" s="11" t="n">
        <f aca="false">A1845+1</f>
        <v>343</v>
      </c>
      <c r="B1846" s="38" t="str">
        <f aca="true">IF(INDIRECT($AH$6&amp;"B"&amp;($C$1*$A1846+2))=0, "",INDIRECT($AH$6&amp;"B"&amp;($C$1*$A1846+2)))</f>
        <v/>
      </c>
      <c r="C1846" s="19" t="str">
        <f aca="true">IF(INDIRECT($AH$6&amp;"B"&amp;($C$1*$A1846+3)) = 0, "", INDIRECT($AH$6&amp;"B"&amp;($C$1*$A1846+3)))</f>
        <v/>
      </c>
      <c r="D1846" s="19" t="str">
        <f aca="true">IF(INDIRECT($AH$6&amp;"B"&amp;($C$1*$A1846+4)) = 0, "", INDIRECT($AH$6&amp;"B"&amp;($C$1*$A1846+4)))</f>
        <v/>
      </c>
      <c r="E1846" s="19" t="str">
        <f aca="true">IF(INDIRECT($AH$6&amp;"B"&amp;($C$1*$A1846+7)) = 0, "", INDIRECT($AH$6&amp;"B"&amp;($C$1*$A1846+7)))</f>
        <v/>
      </c>
      <c r="F1846" s="20" t="str">
        <f aca="true">IF(C1846 &lt;&gt; "",IF(INDIRECT($AH$6&amp;"B"&amp;($C$1*$A1846+8)) = 0, 0, 1), "")</f>
        <v/>
      </c>
      <c r="G1846" s="20" t="n">
        <f aca="true">INDIRECT($AH$6&amp;"B"&amp;($C$1*$A1846+9))</f>
        <v>0</v>
      </c>
      <c r="H1846" s="20" t="n">
        <f aca="true">INDIRECT($AH$6&amp;"B"&amp;($C$1*$A1846+10))</f>
        <v>0</v>
      </c>
      <c r="I1846" s="20" t="n">
        <f aca="true">INDIRECT($AH$6&amp;"B"&amp;($C$1*$A1846+11))</f>
        <v>0</v>
      </c>
      <c r="J1846" s="20" t="n">
        <f aca="true">INDIRECT($AH$6&amp;"B"&amp;($C$1*$A1846+12))</f>
        <v>0</v>
      </c>
      <c r="K1846" s="21" t="str">
        <f aca="false">IF(C1846&lt;&gt;"",IFERROR((G1846+H1846+I1846)/(G1846+H1846+I1846+J1846),0), "")</f>
        <v/>
      </c>
      <c r="L1846" s="20" t="str">
        <f aca="false">IF(C1846&lt;&gt;"",(G1846* 2) +(H1846* 4) + (I1846* 6) + IF(F1846 = 1, 5, 0), "")</f>
        <v/>
      </c>
      <c r="M1846" s="25" t="str">
        <f aca="true">IF(C1846&lt;&gt;"",SUM(INDIRECT($AH$6&amp;"C"&amp;($C$1*$A1846+9)):INDIRECT($AH$6&amp;"V"&amp;($C$1*$A1846+9))), "")</f>
        <v/>
      </c>
      <c r="N1846" s="25" t="str">
        <f aca="true">IF(C1846&lt;&gt;"",SUM(INDIRECT($AH$6&amp;"C"&amp;($C$1*$A1846+10)):INDIRECT($AH$6&amp;"V"&amp;($C$1*$A1846+10))), "")</f>
        <v/>
      </c>
      <c r="O1846" s="25" t="str">
        <f aca="true">IF(C1846&lt;&gt;"",SUM(INDIRECT($AH$6&amp;"C"&amp;($C$1*$A1846+11)):INDIRECT($AH$6&amp;"V"&amp;($C$1*$A1846+11))),"")</f>
        <v/>
      </c>
      <c r="P1846" s="25" t="str">
        <f aca="true">IF(C1846&lt;&gt;"",SUM(INDIRECT($AH$6&amp;"C"&amp;($C$1*$A1846+12)):INDIRECT($AH$6&amp;"V"&amp;($C$1*$A1846+12))),"")</f>
        <v/>
      </c>
      <c r="Q1846" s="24" t="str">
        <f aca="false">IF(C1846&lt;&gt;"",IFERROR((M1846+N1846+O1846)/(M1846+N1846+O1846+P1846),0), "")</f>
        <v/>
      </c>
      <c r="R1846" s="25" t="str">
        <f aca="true">IF(C1846&lt;&gt;"",SUM(INDIRECT($AH$6&amp;"C"&amp;($C$1*$A1846+13)):INDIRECT($AH$6&amp;"V"&amp;($C$1*$A1846+13))), "")</f>
        <v/>
      </c>
      <c r="S1846" s="25" t="str">
        <f aca="false">IF(C1846&lt;&gt;"",IFERROR((M1846+N1846+O1846+P1846)/R1846, 0),"")</f>
        <v/>
      </c>
      <c r="T1846" s="25" t="str">
        <f aca="false">IF(C1846&lt;&gt;"",IFERROR((M1846+N1846+O1846)/R1846,0),"")</f>
        <v/>
      </c>
      <c r="U1846" s="25" t="str">
        <f aca="true">IF(C1846&lt;&gt;"",IF(INDIRECT($AH$6&amp;"B"&amp;($C$1*$A1846+14))= 1,1,0),"")</f>
        <v/>
      </c>
      <c r="V1846" s="25" t="str">
        <f aca="true">IF(C1846&lt;&gt;"",IF(INDIRECT($AH$6&amp;"B"&amp;($C$1*$A1846+15))= 1,1,0),"")</f>
        <v/>
      </c>
      <c r="W1846" s="25" t="str">
        <f aca="false">IF(C1846&lt;&gt;"",($M1846*1) + ($N1846*2) + ($O1846*3) + (IF(U1846 = 1, 10, 0)) + (IF(V1846 = 1, 20, 0)),"")</f>
        <v/>
      </c>
      <c r="X1846" s="27" t="str">
        <f aca="true">IF(C1846&lt;&gt;"",IF(INDIRECT($AH$6&amp;"B"&amp;($C$1*$A1846+16))= 1,1,0),"")</f>
        <v/>
      </c>
      <c r="Y1846" s="27" t="str">
        <f aca="true">IF(D1846&lt;&gt;"",IF(INDIRECT($AH$6&amp;"B"&amp;($C$1*$A1846+17))= 1,1,0),"")</f>
        <v/>
      </c>
      <c r="Z1846" s="27" t="str">
        <f aca="true">IF(E1846&lt;&gt;"",IF(INDIRECT($AH$6&amp;"B"&amp;($C$1*$A1846+18))= 1,1,0),"")</f>
        <v/>
      </c>
      <c r="AA1846" s="27" t="str">
        <f aca="true">IF(F1846&lt;&gt;"",IF(INDIRECT($AH$6&amp;"B"&amp;($C$1*$A1846+19))= 1,1,0),"")</f>
        <v/>
      </c>
      <c r="AB1846" s="27" t="str">
        <f aca="false">IF(C1846&lt;&gt;"",IF(X1846 = 1, 5, 0) + IF(Z1846 = 1, 25, 0) + IF(AA1846 = 1, 15, 0),"")</f>
        <v/>
      </c>
      <c r="AC1846" s="57" t="str">
        <f aca="false">IF(C1846&lt;&gt;"",L1846+W1846+AB1846,"")</f>
        <v/>
      </c>
    </row>
    <row r="1847" customFormat="false" ht="12.8" hidden="false" customHeight="false" outlineLevel="0" collapsed="false">
      <c r="A1847" s="11" t="n">
        <f aca="false">A1846+1</f>
        <v>344</v>
      </c>
      <c r="B1847" s="38" t="str">
        <f aca="true">IF(INDIRECT($AH$6&amp;"B"&amp;($C$1*$A1847+2))=0, "",INDIRECT($AH$6&amp;"B"&amp;($C$1*$A1847+2)))</f>
        <v/>
      </c>
      <c r="C1847" s="19" t="str">
        <f aca="true">IF(INDIRECT($AH$6&amp;"B"&amp;($C$1*$A1847+3)) = 0, "", INDIRECT($AH$6&amp;"B"&amp;($C$1*$A1847+3)))</f>
        <v/>
      </c>
      <c r="D1847" s="19" t="str">
        <f aca="true">IF(INDIRECT($AH$6&amp;"B"&amp;($C$1*$A1847+4)) = 0, "", INDIRECT($AH$6&amp;"B"&amp;($C$1*$A1847+4)))</f>
        <v/>
      </c>
      <c r="E1847" s="19" t="str">
        <f aca="true">IF(INDIRECT($AH$6&amp;"B"&amp;($C$1*$A1847+7)) = 0, "", INDIRECT($AH$6&amp;"B"&amp;($C$1*$A1847+7)))</f>
        <v/>
      </c>
      <c r="F1847" s="20" t="str">
        <f aca="true">IF(C1847 &lt;&gt; "",IF(INDIRECT($AH$6&amp;"B"&amp;($C$1*$A1847+8)) = 0, 0, 1), "")</f>
        <v/>
      </c>
      <c r="G1847" s="20" t="n">
        <f aca="true">INDIRECT($AH$6&amp;"B"&amp;($C$1*$A1847+9))</f>
        <v>0</v>
      </c>
      <c r="H1847" s="20" t="n">
        <f aca="true">INDIRECT($AH$6&amp;"B"&amp;($C$1*$A1847+10))</f>
        <v>0</v>
      </c>
      <c r="I1847" s="20" t="n">
        <f aca="true">INDIRECT($AH$6&amp;"B"&amp;($C$1*$A1847+11))</f>
        <v>0</v>
      </c>
      <c r="J1847" s="20" t="n">
        <f aca="true">INDIRECT($AH$6&amp;"B"&amp;($C$1*$A1847+12))</f>
        <v>0</v>
      </c>
      <c r="K1847" s="21" t="str">
        <f aca="false">IF(C1847&lt;&gt;"",IFERROR((G1847+H1847+I1847)/(G1847+H1847+I1847+J1847),0), "")</f>
        <v/>
      </c>
      <c r="L1847" s="20" t="str">
        <f aca="false">IF(C1847&lt;&gt;"",(G1847* 2) +(H1847* 4) + (I1847* 6) + IF(F1847 = 1, 5, 0), "")</f>
        <v/>
      </c>
      <c r="M1847" s="25" t="str">
        <f aca="true">IF(C1847&lt;&gt;"",SUM(INDIRECT($AH$6&amp;"C"&amp;($C$1*$A1847+9)):INDIRECT($AH$6&amp;"V"&amp;($C$1*$A1847+9))), "")</f>
        <v/>
      </c>
      <c r="N1847" s="25" t="str">
        <f aca="true">IF(C1847&lt;&gt;"",SUM(INDIRECT($AH$6&amp;"C"&amp;($C$1*$A1847+10)):INDIRECT($AH$6&amp;"V"&amp;($C$1*$A1847+10))), "")</f>
        <v/>
      </c>
      <c r="O1847" s="25" t="str">
        <f aca="true">IF(C1847&lt;&gt;"",SUM(INDIRECT($AH$6&amp;"C"&amp;($C$1*$A1847+11)):INDIRECT($AH$6&amp;"V"&amp;($C$1*$A1847+11))),"")</f>
        <v/>
      </c>
      <c r="P1847" s="25" t="str">
        <f aca="true">IF(C1847&lt;&gt;"",SUM(INDIRECT($AH$6&amp;"C"&amp;($C$1*$A1847+12)):INDIRECT($AH$6&amp;"V"&amp;($C$1*$A1847+12))),"")</f>
        <v/>
      </c>
      <c r="Q1847" s="24" t="str">
        <f aca="false">IF(C1847&lt;&gt;"",IFERROR((M1847+N1847+O1847)/(M1847+N1847+O1847+P1847),0), "")</f>
        <v/>
      </c>
      <c r="R1847" s="25" t="str">
        <f aca="true">IF(C1847&lt;&gt;"",SUM(INDIRECT($AH$6&amp;"C"&amp;($C$1*$A1847+13)):INDIRECT($AH$6&amp;"V"&amp;($C$1*$A1847+13))), "")</f>
        <v/>
      </c>
      <c r="S1847" s="25" t="str">
        <f aca="false">IF(C1847&lt;&gt;"",IFERROR((M1847+N1847+O1847+P1847)/R1847, 0),"")</f>
        <v/>
      </c>
      <c r="T1847" s="25" t="str">
        <f aca="false">IF(C1847&lt;&gt;"",IFERROR((M1847+N1847+O1847)/R1847,0),"")</f>
        <v/>
      </c>
      <c r="U1847" s="25" t="str">
        <f aca="true">IF(C1847&lt;&gt;"",IF(INDIRECT($AH$6&amp;"B"&amp;($C$1*$A1847+14))= 1,1,0),"")</f>
        <v/>
      </c>
      <c r="V1847" s="25" t="str">
        <f aca="true">IF(C1847&lt;&gt;"",IF(INDIRECT($AH$6&amp;"B"&amp;($C$1*$A1847+15))= 1,1,0),"")</f>
        <v/>
      </c>
      <c r="W1847" s="25" t="str">
        <f aca="false">IF(C1847&lt;&gt;"",($M1847*1) + ($N1847*2) + ($O1847*3) + (IF(U1847 = 1, 10, 0)) + (IF(V1847 = 1, 20, 0)),"")</f>
        <v/>
      </c>
      <c r="X1847" s="27" t="str">
        <f aca="true">IF(C1847&lt;&gt;"",IF(INDIRECT($AH$6&amp;"B"&amp;($C$1*$A1847+16))= 1,1,0),"")</f>
        <v/>
      </c>
      <c r="Y1847" s="27" t="str">
        <f aca="true">IF(D1847&lt;&gt;"",IF(INDIRECT($AH$6&amp;"B"&amp;($C$1*$A1847+17))= 1,1,0),"")</f>
        <v/>
      </c>
      <c r="Z1847" s="27" t="str">
        <f aca="true">IF(E1847&lt;&gt;"",IF(INDIRECT($AH$6&amp;"B"&amp;($C$1*$A1847+18))= 1,1,0),"")</f>
        <v/>
      </c>
      <c r="AA1847" s="27" t="str">
        <f aca="true">IF(F1847&lt;&gt;"",IF(INDIRECT($AH$6&amp;"B"&amp;($C$1*$A1847+19))= 1,1,0),"")</f>
        <v/>
      </c>
      <c r="AB1847" s="27" t="str">
        <f aca="false">IF(C1847&lt;&gt;"",IF(X1847 = 1, 5, 0) + IF(Z1847 = 1, 25, 0) + IF(AA1847 = 1, 15, 0),"")</f>
        <v/>
      </c>
      <c r="AC1847" s="57" t="str">
        <f aca="false">IF(C1847&lt;&gt;"",L1847+W1847+AB1847,"")</f>
        <v/>
      </c>
    </row>
    <row r="1848" customFormat="false" ht="12.8" hidden="false" customHeight="false" outlineLevel="0" collapsed="false">
      <c r="A1848" s="11" t="n">
        <f aca="false">A1847+1</f>
        <v>345</v>
      </c>
      <c r="B1848" s="38" t="str">
        <f aca="true">IF(INDIRECT($AH$6&amp;"B"&amp;($C$1*$A1848+2))=0, "",INDIRECT($AH$6&amp;"B"&amp;($C$1*$A1848+2)))</f>
        <v/>
      </c>
      <c r="C1848" s="19" t="str">
        <f aca="true">IF(INDIRECT($AH$6&amp;"B"&amp;($C$1*$A1848+3)) = 0, "", INDIRECT($AH$6&amp;"B"&amp;($C$1*$A1848+3)))</f>
        <v/>
      </c>
      <c r="D1848" s="19" t="str">
        <f aca="true">IF(INDIRECT($AH$6&amp;"B"&amp;($C$1*$A1848+4)) = 0, "", INDIRECT($AH$6&amp;"B"&amp;($C$1*$A1848+4)))</f>
        <v/>
      </c>
      <c r="E1848" s="19" t="str">
        <f aca="true">IF(INDIRECT($AH$6&amp;"B"&amp;($C$1*$A1848+7)) = 0, "", INDIRECT($AH$6&amp;"B"&amp;($C$1*$A1848+7)))</f>
        <v/>
      </c>
      <c r="F1848" s="20" t="str">
        <f aca="true">IF(C1848 &lt;&gt; "",IF(INDIRECT($AH$6&amp;"B"&amp;($C$1*$A1848+8)) = 0, 0, 1), "")</f>
        <v/>
      </c>
      <c r="G1848" s="20" t="n">
        <f aca="true">INDIRECT($AH$6&amp;"B"&amp;($C$1*$A1848+9))</f>
        <v>0</v>
      </c>
      <c r="H1848" s="20" t="n">
        <f aca="true">INDIRECT($AH$6&amp;"B"&amp;($C$1*$A1848+10))</f>
        <v>0</v>
      </c>
      <c r="I1848" s="20" t="n">
        <f aca="true">INDIRECT($AH$6&amp;"B"&amp;($C$1*$A1848+11))</f>
        <v>0</v>
      </c>
      <c r="J1848" s="20" t="n">
        <f aca="true">INDIRECT($AH$6&amp;"B"&amp;($C$1*$A1848+12))</f>
        <v>0</v>
      </c>
      <c r="K1848" s="21" t="str">
        <f aca="false">IF(C1848&lt;&gt;"",IFERROR((G1848+H1848+I1848)/(G1848+H1848+I1848+J1848),0), "")</f>
        <v/>
      </c>
      <c r="L1848" s="20" t="str">
        <f aca="false">IF(C1848&lt;&gt;"",(G1848* 2) +(H1848* 4) + (I1848* 6) + IF(F1848 = 1, 5, 0), "")</f>
        <v/>
      </c>
      <c r="M1848" s="25" t="str">
        <f aca="true">IF(C1848&lt;&gt;"",SUM(INDIRECT($AH$6&amp;"C"&amp;($C$1*$A1848+9)):INDIRECT($AH$6&amp;"V"&amp;($C$1*$A1848+9))), "")</f>
        <v/>
      </c>
      <c r="N1848" s="25" t="str">
        <f aca="true">IF(C1848&lt;&gt;"",SUM(INDIRECT($AH$6&amp;"C"&amp;($C$1*$A1848+10)):INDIRECT($AH$6&amp;"V"&amp;($C$1*$A1848+10))), "")</f>
        <v/>
      </c>
      <c r="O1848" s="25" t="str">
        <f aca="true">IF(C1848&lt;&gt;"",SUM(INDIRECT($AH$6&amp;"C"&amp;($C$1*$A1848+11)):INDIRECT($AH$6&amp;"V"&amp;($C$1*$A1848+11))),"")</f>
        <v/>
      </c>
      <c r="P1848" s="25" t="str">
        <f aca="true">IF(C1848&lt;&gt;"",SUM(INDIRECT($AH$6&amp;"C"&amp;($C$1*$A1848+12)):INDIRECT($AH$6&amp;"V"&amp;($C$1*$A1848+12))),"")</f>
        <v/>
      </c>
      <c r="Q1848" s="24" t="str">
        <f aca="false">IF(C1848&lt;&gt;"",IFERROR((M1848+N1848+O1848)/(M1848+N1848+O1848+P1848),0), "")</f>
        <v/>
      </c>
      <c r="R1848" s="25" t="str">
        <f aca="true">IF(C1848&lt;&gt;"",SUM(INDIRECT($AH$6&amp;"C"&amp;($C$1*$A1848+13)):INDIRECT($AH$6&amp;"V"&amp;($C$1*$A1848+13))), "")</f>
        <v/>
      </c>
      <c r="S1848" s="25" t="str">
        <f aca="false">IF(C1848&lt;&gt;"",IFERROR((M1848+N1848+O1848+P1848)/R1848, 0),"")</f>
        <v/>
      </c>
      <c r="T1848" s="25" t="str">
        <f aca="false">IF(C1848&lt;&gt;"",IFERROR((M1848+N1848+O1848)/R1848,0),"")</f>
        <v/>
      </c>
      <c r="U1848" s="25" t="str">
        <f aca="true">IF(C1848&lt;&gt;"",IF(INDIRECT($AH$6&amp;"B"&amp;($C$1*$A1848+14))= 1,1,0),"")</f>
        <v/>
      </c>
      <c r="V1848" s="25" t="str">
        <f aca="true">IF(C1848&lt;&gt;"",IF(INDIRECT($AH$6&amp;"B"&amp;($C$1*$A1848+15))= 1,1,0),"")</f>
        <v/>
      </c>
      <c r="W1848" s="25" t="str">
        <f aca="false">IF(C1848&lt;&gt;"",($M1848*1) + ($N1848*2) + ($O1848*3) + (IF(U1848 = 1, 10, 0)) + (IF(V1848 = 1, 20, 0)),"")</f>
        <v/>
      </c>
      <c r="X1848" s="27" t="str">
        <f aca="true">IF(C1848&lt;&gt;"",IF(INDIRECT($AH$6&amp;"B"&amp;($C$1*$A1848+16))= 1,1,0),"")</f>
        <v/>
      </c>
      <c r="Y1848" s="27" t="str">
        <f aca="true">IF(D1848&lt;&gt;"",IF(INDIRECT($AH$6&amp;"B"&amp;($C$1*$A1848+17))= 1,1,0),"")</f>
        <v/>
      </c>
      <c r="Z1848" s="27" t="str">
        <f aca="true">IF(E1848&lt;&gt;"",IF(INDIRECT($AH$6&amp;"B"&amp;($C$1*$A1848+18))= 1,1,0),"")</f>
        <v/>
      </c>
      <c r="AA1848" s="27" t="str">
        <f aca="true">IF(F1848&lt;&gt;"",IF(INDIRECT($AH$6&amp;"B"&amp;($C$1*$A1848+19))= 1,1,0),"")</f>
        <v/>
      </c>
      <c r="AB1848" s="27" t="str">
        <f aca="false">IF(C1848&lt;&gt;"",IF(X1848 = 1, 5, 0) + IF(Z1848 = 1, 25, 0) + IF(AA1848 = 1, 15, 0),"")</f>
        <v/>
      </c>
      <c r="AC1848" s="57" t="str">
        <f aca="false">IF(C1848&lt;&gt;"",L1848+W1848+AB1848,"")</f>
        <v/>
      </c>
    </row>
    <row r="1849" customFormat="false" ht="12.8" hidden="false" customHeight="false" outlineLevel="0" collapsed="false">
      <c r="A1849" s="11" t="n">
        <f aca="false">A1848+1</f>
        <v>346</v>
      </c>
      <c r="B1849" s="38" t="str">
        <f aca="true">IF(INDIRECT($AH$6&amp;"B"&amp;($C$1*$A1849+2))=0, "",INDIRECT($AH$6&amp;"B"&amp;($C$1*$A1849+2)))</f>
        <v/>
      </c>
      <c r="C1849" s="19" t="str">
        <f aca="true">IF(INDIRECT($AH$6&amp;"B"&amp;($C$1*$A1849+3)) = 0, "", INDIRECT($AH$6&amp;"B"&amp;($C$1*$A1849+3)))</f>
        <v/>
      </c>
      <c r="D1849" s="19" t="str">
        <f aca="true">IF(INDIRECT($AH$6&amp;"B"&amp;($C$1*$A1849+4)) = 0, "", INDIRECT($AH$6&amp;"B"&amp;($C$1*$A1849+4)))</f>
        <v/>
      </c>
      <c r="E1849" s="19" t="str">
        <f aca="true">IF(INDIRECT($AH$6&amp;"B"&amp;($C$1*$A1849+7)) = 0, "", INDIRECT($AH$6&amp;"B"&amp;($C$1*$A1849+7)))</f>
        <v/>
      </c>
      <c r="F1849" s="20" t="str">
        <f aca="true">IF(C1849 &lt;&gt; "",IF(INDIRECT($AH$6&amp;"B"&amp;($C$1*$A1849+8)) = 0, 0, 1), "")</f>
        <v/>
      </c>
      <c r="G1849" s="20" t="n">
        <f aca="true">INDIRECT($AH$6&amp;"B"&amp;($C$1*$A1849+9))</f>
        <v>0</v>
      </c>
      <c r="H1849" s="20" t="n">
        <f aca="true">INDIRECT($AH$6&amp;"B"&amp;($C$1*$A1849+10))</f>
        <v>0</v>
      </c>
      <c r="I1849" s="20" t="n">
        <f aca="true">INDIRECT($AH$6&amp;"B"&amp;($C$1*$A1849+11))</f>
        <v>0</v>
      </c>
      <c r="J1849" s="20" t="n">
        <f aca="true">INDIRECT($AH$6&amp;"B"&amp;($C$1*$A1849+12))</f>
        <v>0</v>
      </c>
      <c r="K1849" s="21" t="str">
        <f aca="false">IF(C1849&lt;&gt;"",IFERROR((G1849+H1849+I1849)/(G1849+H1849+I1849+J1849),0), "")</f>
        <v/>
      </c>
      <c r="L1849" s="20" t="str">
        <f aca="false">IF(C1849&lt;&gt;"",(G1849* 2) +(H1849* 4) + (I1849* 6) + IF(F1849 = 1, 5, 0), "")</f>
        <v/>
      </c>
      <c r="M1849" s="25" t="str">
        <f aca="true">IF(C1849&lt;&gt;"",SUM(INDIRECT($AH$6&amp;"C"&amp;($C$1*$A1849+9)):INDIRECT($AH$6&amp;"V"&amp;($C$1*$A1849+9))), "")</f>
        <v/>
      </c>
      <c r="N1849" s="25" t="str">
        <f aca="true">IF(C1849&lt;&gt;"",SUM(INDIRECT($AH$6&amp;"C"&amp;($C$1*$A1849+10)):INDIRECT($AH$6&amp;"V"&amp;($C$1*$A1849+10))), "")</f>
        <v/>
      </c>
      <c r="O1849" s="25" t="str">
        <f aca="true">IF(C1849&lt;&gt;"",SUM(INDIRECT($AH$6&amp;"C"&amp;($C$1*$A1849+11)):INDIRECT($AH$6&amp;"V"&amp;($C$1*$A1849+11))),"")</f>
        <v/>
      </c>
      <c r="P1849" s="25" t="str">
        <f aca="true">IF(C1849&lt;&gt;"",SUM(INDIRECT($AH$6&amp;"C"&amp;($C$1*$A1849+12)):INDIRECT($AH$6&amp;"V"&amp;($C$1*$A1849+12))),"")</f>
        <v/>
      </c>
      <c r="Q1849" s="24" t="str">
        <f aca="false">IF(C1849&lt;&gt;"",IFERROR((M1849+N1849+O1849)/(M1849+N1849+O1849+P1849),0), "")</f>
        <v/>
      </c>
      <c r="R1849" s="25" t="str">
        <f aca="true">IF(C1849&lt;&gt;"",SUM(INDIRECT($AH$6&amp;"C"&amp;($C$1*$A1849+13)):INDIRECT($AH$6&amp;"V"&amp;($C$1*$A1849+13))), "")</f>
        <v/>
      </c>
      <c r="S1849" s="25" t="str">
        <f aca="false">IF(C1849&lt;&gt;"",IFERROR((M1849+N1849+O1849+P1849)/R1849, 0),"")</f>
        <v/>
      </c>
      <c r="T1849" s="25" t="str">
        <f aca="false">IF(C1849&lt;&gt;"",IFERROR((M1849+N1849+O1849)/R1849,0),"")</f>
        <v/>
      </c>
      <c r="U1849" s="25" t="str">
        <f aca="true">IF(C1849&lt;&gt;"",IF(INDIRECT($AH$6&amp;"B"&amp;($C$1*$A1849+14))= 1,1,0),"")</f>
        <v/>
      </c>
      <c r="V1849" s="25" t="str">
        <f aca="true">IF(C1849&lt;&gt;"",IF(INDIRECT($AH$6&amp;"B"&amp;($C$1*$A1849+15))= 1,1,0),"")</f>
        <v/>
      </c>
      <c r="W1849" s="25" t="str">
        <f aca="false">IF(C1849&lt;&gt;"",($M1849*1) + ($N1849*2) + ($O1849*3) + (IF(U1849 = 1, 10, 0)) + (IF(V1849 = 1, 20, 0)),"")</f>
        <v/>
      </c>
      <c r="X1849" s="27" t="str">
        <f aca="true">IF(C1849&lt;&gt;"",IF(INDIRECT($AH$6&amp;"B"&amp;($C$1*$A1849+16))= 1,1,0),"")</f>
        <v/>
      </c>
      <c r="Y1849" s="27" t="str">
        <f aca="true">IF(D1849&lt;&gt;"",IF(INDIRECT($AH$6&amp;"B"&amp;($C$1*$A1849+17))= 1,1,0),"")</f>
        <v/>
      </c>
      <c r="Z1849" s="27" t="str">
        <f aca="true">IF(E1849&lt;&gt;"",IF(INDIRECT($AH$6&amp;"B"&amp;($C$1*$A1849+18))= 1,1,0),"")</f>
        <v/>
      </c>
      <c r="AA1849" s="27" t="str">
        <f aca="true">IF(F1849&lt;&gt;"",IF(INDIRECT($AH$6&amp;"B"&amp;($C$1*$A1849+19))= 1,1,0),"")</f>
        <v/>
      </c>
      <c r="AB1849" s="27" t="str">
        <f aca="false">IF(C1849&lt;&gt;"",IF(X1849 = 1, 5, 0) + IF(Z1849 = 1, 25, 0) + IF(AA1849 = 1, 15, 0),"")</f>
        <v/>
      </c>
      <c r="AC1849" s="57" t="str">
        <f aca="false">IF(C1849&lt;&gt;"",L1849+W1849+AB1849,"")</f>
        <v/>
      </c>
    </row>
    <row r="1850" customFormat="false" ht="12.8" hidden="false" customHeight="false" outlineLevel="0" collapsed="false">
      <c r="A1850" s="11" t="n">
        <f aca="false">A1849+1</f>
        <v>347</v>
      </c>
      <c r="B1850" s="38" t="str">
        <f aca="true">IF(INDIRECT($AH$6&amp;"B"&amp;($C$1*$A1850+2))=0, "",INDIRECT($AH$6&amp;"B"&amp;($C$1*$A1850+2)))</f>
        <v/>
      </c>
      <c r="C1850" s="19" t="str">
        <f aca="true">IF(INDIRECT($AH$6&amp;"B"&amp;($C$1*$A1850+3)) = 0, "", INDIRECT($AH$6&amp;"B"&amp;($C$1*$A1850+3)))</f>
        <v/>
      </c>
      <c r="D1850" s="19" t="str">
        <f aca="true">IF(INDIRECT($AH$6&amp;"B"&amp;($C$1*$A1850+4)) = 0, "", INDIRECT($AH$6&amp;"B"&amp;($C$1*$A1850+4)))</f>
        <v/>
      </c>
      <c r="E1850" s="19" t="str">
        <f aca="true">IF(INDIRECT($AH$6&amp;"B"&amp;($C$1*$A1850+7)) = 0, "", INDIRECT($AH$6&amp;"B"&amp;($C$1*$A1850+7)))</f>
        <v/>
      </c>
      <c r="F1850" s="20" t="str">
        <f aca="true">IF(C1850 &lt;&gt; "",IF(INDIRECT($AH$6&amp;"B"&amp;($C$1*$A1850+8)) = 0, 0, 1), "")</f>
        <v/>
      </c>
      <c r="G1850" s="20" t="n">
        <f aca="true">INDIRECT($AH$6&amp;"B"&amp;($C$1*$A1850+9))</f>
        <v>0</v>
      </c>
      <c r="H1850" s="20" t="n">
        <f aca="true">INDIRECT($AH$6&amp;"B"&amp;($C$1*$A1850+10))</f>
        <v>0</v>
      </c>
      <c r="I1850" s="20" t="n">
        <f aca="true">INDIRECT($AH$6&amp;"B"&amp;($C$1*$A1850+11))</f>
        <v>0</v>
      </c>
      <c r="J1850" s="20" t="n">
        <f aca="true">INDIRECT($AH$6&amp;"B"&amp;($C$1*$A1850+12))</f>
        <v>0</v>
      </c>
      <c r="K1850" s="21" t="str">
        <f aca="false">IF(C1850&lt;&gt;"",IFERROR((G1850+H1850+I1850)/(G1850+H1850+I1850+J1850),0), "")</f>
        <v/>
      </c>
      <c r="L1850" s="20" t="str">
        <f aca="false">IF(C1850&lt;&gt;"",(G1850* 2) +(H1850* 4) + (I1850* 6) + IF(F1850 = 1, 5, 0), "")</f>
        <v/>
      </c>
      <c r="M1850" s="25" t="str">
        <f aca="true">IF(C1850&lt;&gt;"",SUM(INDIRECT($AH$6&amp;"C"&amp;($C$1*$A1850+9)):INDIRECT($AH$6&amp;"V"&amp;($C$1*$A1850+9))), "")</f>
        <v/>
      </c>
      <c r="N1850" s="25" t="str">
        <f aca="true">IF(C1850&lt;&gt;"",SUM(INDIRECT($AH$6&amp;"C"&amp;($C$1*$A1850+10)):INDIRECT($AH$6&amp;"V"&amp;($C$1*$A1850+10))), "")</f>
        <v/>
      </c>
      <c r="O1850" s="25" t="str">
        <f aca="true">IF(C1850&lt;&gt;"",SUM(INDIRECT($AH$6&amp;"C"&amp;($C$1*$A1850+11)):INDIRECT($AH$6&amp;"V"&amp;($C$1*$A1850+11))),"")</f>
        <v/>
      </c>
      <c r="P1850" s="25" t="str">
        <f aca="true">IF(C1850&lt;&gt;"",SUM(INDIRECT($AH$6&amp;"C"&amp;($C$1*$A1850+12)):INDIRECT($AH$6&amp;"V"&amp;($C$1*$A1850+12))),"")</f>
        <v/>
      </c>
      <c r="Q1850" s="24" t="str">
        <f aca="false">IF(C1850&lt;&gt;"",IFERROR((M1850+N1850+O1850)/(M1850+N1850+O1850+P1850),0), "")</f>
        <v/>
      </c>
      <c r="R1850" s="25" t="str">
        <f aca="true">IF(C1850&lt;&gt;"",SUM(INDIRECT($AH$6&amp;"C"&amp;($C$1*$A1850+13)):INDIRECT($AH$6&amp;"V"&amp;($C$1*$A1850+13))), "")</f>
        <v/>
      </c>
      <c r="S1850" s="25" t="str">
        <f aca="false">IF(C1850&lt;&gt;"",IFERROR((M1850+N1850+O1850+P1850)/R1850, 0),"")</f>
        <v/>
      </c>
      <c r="T1850" s="25" t="str">
        <f aca="false">IF(C1850&lt;&gt;"",IFERROR((M1850+N1850+O1850)/R1850,0),"")</f>
        <v/>
      </c>
      <c r="U1850" s="25" t="str">
        <f aca="true">IF(C1850&lt;&gt;"",IF(INDIRECT($AH$6&amp;"B"&amp;($C$1*$A1850+14))= 1,1,0),"")</f>
        <v/>
      </c>
      <c r="V1850" s="25" t="str">
        <f aca="true">IF(C1850&lt;&gt;"",IF(INDIRECT($AH$6&amp;"B"&amp;($C$1*$A1850+15))= 1,1,0),"")</f>
        <v/>
      </c>
      <c r="W1850" s="25" t="str">
        <f aca="false">IF(C1850&lt;&gt;"",($M1850*1) + ($N1850*2) + ($O1850*3) + (IF(U1850 = 1, 10, 0)) + (IF(V1850 = 1, 20, 0)),"")</f>
        <v/>
      </c>
      <c r="X1850" s="27" t="str">
        <f aca="true">IF(C1850&lt;&gt;"",IF(INDIRECT($AH$6&amp;"B"&amp;($C$1*$A1850+16))= 1,1,0),"")</f>
        <v/>
      </c>
      <c r="Y1850" s="27" t="str">
        <f aca="true">IF(D1850&lt;&gt;"",IF(INDIRECT($AH$6&amp;"B"&amp;($C$1*$A1850+17))= 1,1,0),"")</f>
        <v/>
      </c>
      <c r="Z1850" s="27" t="str">
        <f aca="true">IF(E1850&lt;&gt;"",IF(INDIRECT($AH$6&amp;"B"&amp;($C$1*$A1850+18))= 1,1,0),"")</f>
        <v/>
      </c>
      <c r="AA1850" s="27" t="str">
        <f aca="true">IF(F1850&lt;&gt;"",IF(INDIRECT($AH$6&amp;"B"&amp;($C$1*$A1850+19))= 1,1,0),"")</f>
        <v/>
      </c>
      <c r="AB1850" s="27" t="str">
        <f aca="false">IF(C1850&lt;&gt;"",IF(X1850 = 1, 5, 0) + IF(Z1850 = 1, 25, 0) + IF(AA1850 = 1, 15, 0),"")</f>
        <v/>
      </c>
      <c r="AC1850" s="57" t="str">
        <f aca="false">IF(C1850&lt;&gt;"",L1850+W1850+AB1850,"")</f>
        <v/>
      </c>
    </row>
    <row r="1851" customFormat="false" ht="12.8" hidden="false" customHeight="false" outlineLevel="0" collapsed="false">
      <c r="A1851" s="11" t="n">
        <f aca="false">A1850+1</f>
        <v>348</v>
      </c>
      <c r="B1851" s="38" t="str">
        <f aca="true">IF(INDIRECT($AH$6&amp;"B"&amp;($C$1*$A1851+2))=0, "",INDIRECT($AH$6&amp;"B"&amp;($C$1*$A1851+2)))</f>
        <v/>
      </c>
      <c r="C1851" s="19" t="str">
        <f aca="true">IF(INDIRECT($AH$6&amp;"B"&amp;($C$1*$A1851+3)) = 0, "", INDIRECT($AH$6&amp;"B"&amp;($C$1*$A1851+3)))</f>
        <v/>
      </c>
      <c r="D1851" s="19" t="str">
        <f aca="true">IF(INDIRECT($AH$6&amp;"B"&amp;($C$1*$A1851+4)) = 0, "", INDIRECT($AH$6&amp;"B"&amp;($C$1*$A1851+4)))</f>
        <v/>
      </c>
      <c r="E1851" s="19" t="str">
        <f aca="true">IF(INDIRECT($AH$6&amp;"B"&amp;($C$1*$A1851+7)) = 0, "", INDIRECT($AH$6&amp;"B"&amp;($C$1*$A1851+7)))</f>
        <v/>
      </c>
      <c r="F1851" s="20" t="str">
        <f aca="true">IF(C1851 &lt;&gt; "",IF(INDIRECT($AH$6&amp;"B"&amp;($C$1*$A1851+8)) = 0, 0, 1), "")</f>
        <v/>
      </c>
      <c r="G1851" s="20" t="n">
        <f aca="true">INDIRECT($AH$6&amp;"B"&amp;($C$1*$A1851+9))</f>
        <v>0</v>
      </c>
      <c r="H1851" s="20" t="n">
        <f aca="true">INDIRECT($AH$6&amp;"B"&amp;($C$1*$A1851+10))</f>
        <v>0</v>
      </c>
      <c r="I1851" s="20" t="n">
        <f aca="true">INDIRECT($AH$6&amp;"B"&amp;($C$1*$A1851+11))</f>
        <v>0</v>
      </c>
      <c r="J1851" s="20" t="n">
        <f aca="true">INDIRECT($AH$6&amp;"B"&amp;($C$1*$A1851+12))</f>
        <v>0</v>
      </c>
      <c r="K1851" s="21" t="str">
        <f aca="false">IF(C1851&lt;&gt;"",IFERROR((G1851+H1851+I1851)/(G1851+H1851+I1851+J1851),0), "")</f>
        <v/>
      </c>
      <c r="L1851" s="20" t="str">
        <f aca="false">IF(C1851&lt;&gt;"",(G1851* 2) +(H1851* 4) + (I1851* 6) + IF(F1851 = 1, 5, 0), "")</f>
        <v/>
      </c>
      <c r="M1851" s="25" t="str">
        <f aca="true">IF(C1851&lt;&gt;"",SUM(INDIRECT($AH$6&amp;"C"&amp;($C$1*$A1851+9)):INDIRECT($AH$6&amp;"V"&amp;($C$1*$A1851+9))), "")</f>
        <v/>
      </c>
      <c r="N1851" s="25" t="str">
        <f aca="true">IF(C1851&lt;&gt;"",SUM(INDIRECT($AH$6&amp;"C"&amp;($C$1*$A1851+10)):INDIRECT($AH$6&amp;"V"&amp;($C$1*$A1851+10))), "")</f>
        <v/>
      </c>
      <c r="O1851" s="25" t="str">
        <f aca="true">IF(C1851&lt;&gt;"",SUM(INDIRECT($AH$6&amp;"C"&amp;($C$1*$A1851+11)):INDIRECT($AH$6&amp;"V"&amp;($C$1*$A1851+11))),"")</f>
        <v/>
      </c>
      <c r="P1851" s="25" t="str">
        <f aca="true">IF(C1851&lt;&gt;"",SUM(INDIRECT($AH$6&amp;"C"&amp;($C$1*$A1851+12)):INDIRECT($AH$6&amp;"V"&amp;($C$1*$A1851+12))),"")</f>
        <v/>
      </c>
      <c r="Q1851" s="24" t="str">
        <f aca="false">IF(C1851&lt;&gt;"",IFERROR((M1851+N1851+O1851)/(M1851+N1851+O1851+P1851),0), "")</f>
        <v/>
      </c>
      <c r="R1851" s="25" t="str">
        <f aca="true">IF(C1851&lt;&gt;"",SUM(INDIRECT($AH$6&amp;"C"&amp;($C$1*$A1851+13)):INDIRECT($AH$6&amp;"V"&amp;($C$1*$A1851+13))), "")</f>
        <v/>
      </c>
      <c r="S1851" s="25" t="str">
        <f aca="false">IF(C1851&lt;&gt;"",IFERROR((M1851+N1851+O1851+P1851)/R1851, 0),"")</f>
        <v/>
      </c>
      <c r="T1851" s="25" t="str">
        <f aca="false">IF(C1851&lt;&gt;"",IFERROR((M1851+N1851+O1851)/R1851,0),"")</f>
        <v/>
      </c>
      <c r="U1851" s="25" t="str">
        <f aca="true">IF(C1851&lt;&gt;"",IF(INDIRECT($AH$6&amp;"B"&amp;($C$1*$A1851+14))= 1,1,0),"")</f>
        <v/>
      </c>
      <c r="V1851" s="25" t="str">
        <f aca="true">IF(C1851&lt;&gt;"",IF(INDIRECT($AH$6&amp;"B"&amp;($C$1*$A1851+15))= 1,1,0),"")</f>
        <v/>
      </c>
      <c r="W1851" s="25" t="str">
        <f aca="false">IF(C1851&lt;&gt;"",($M1851*1) + ($N1851*2) + ($O1851*3) + (IF(U1851 = 1, 10, 0)) + (IF(V1851 = 1, 20, 0)),"")</f>
        <v/>
      </c>
      <c r="X1851" s="27" t="str">
        <f aca="true">IF(C1851&lt;&gt;"",IF(INDIRECT($AH$6&amp;"B"&amp;($C$1*$A1851+16))= 1,1,0),"")</f>
        <v/>
      </c>
      <c r="Y1851" s="27" t="str">
        <f aca="true">IF(D1851&lt;&gt;"",IF(INDIRECT($AH$6&amp;"B"&amp;($C$1*$A1851+17))= 1,1,0),"")</f>
        <v/>
      </c>
      <c r="Z1851" s="27" t="str">
        <f aca="true">IF(E1851&lt;&gt;"",IF(INDIRECT($AH$6&amp;"B"&amp;($C$1*$A1851+18))= 1,1,0),"")</f>
        <v/>
      </c>
      <c r="AA1851" s="27" t="str">
        <f aca="true">IF(F1851&lt;&gt;"",IF(INDIRECT($AH$6&amp;"B"&amp;($C$1*$A1851+19))= 1,1,0),"")</f>
        <v/>
      </c>
      <c r="AB1851" s="27" t="str">
        <f aca="false">IF(C1851&lt;&gt;"",IF(X1851 = 1, 5, 0) + IF(Z1851 = 1, 25, 0) + IF(AA1851 = 1, 15, 0),"")</f>
        <v/>
      </c>
      <c r="AC1851" s="57" t="str">
        <f aca="false">IF(C1851&lt;&gt;"",L1851+W1851+AB1851,"")</f>
        <v/>
      </c>
    </row>
    <row r="1852" customFormat="false" ht="12.8" hidden="false" customHeight="false" outlineLevel="0" collapsed="false">
      <c r="A1852" s="11" t="n">
        <f aca="false">A1851+1</f>
        <v>349</v>
      </c>
      <c r="B1852" s="38" t="str">
        <f aca="true">IF(INDIRECT($AH$6&amp;"B"&amp;($C$1*$A1852+2))=0, "",INDIRECT($AH$6&amp;"B"&amp;($C$1*$A1852+2)))</f>
        <v/>
      </c>
      <c r="C1852" s="19" t="str">
        <f aca="true">IF(INDIRECT($AH$6&amp;"B"&amp;($C$1*$A1852+3)) = 0, "", INDIRECT($AH$6&amp;"B"&amp;($C$1*$A1852+3)))</f>
        <v/>
      </c>
      <c r="D1852" s="19" t="str">
        <f aca="true">IF(INDIRECT($AH$6&amp;"B"&amp;($C$1*$A1852+4)) = 0, "", INDIRECT($AH$6&amp;"B"&amp;($C$1*$A1852+4)))</f>
        <v/>
      </c>
      <c r="E1852" s="19" t="str">
        <f aca="true">IF(INDIRECT($AH$6&amp;"B"&amp;($C$1*$A1852+7)) = 0, "", INDIRECT($AH$6&amp;"B"&amp;($C$1*$A1852+7)))</f>
        <v/>
      </c>
      <c r="F1852" s="20" t="str">
        <f aca="true">IF(C1852 &lt;&gt; "",IF(INDIRECT($AH$6&amp;"B"&amp;($C$1*$A1852+8)) = 0, 0, 1), "")</f>
        <v/>
      </c>
      <c r="G1852" s="20" t="n">
        <f aca="true">INDIRECT($AH$6&amp;"B"&amp;($C$1*$A1852+9))</f>
        <v>0</v>
      </c>
      <c r="H1852" s="20" t="n">
        <f aca="true">INDIRECT($AH$6&amp;"B"&amp;($C$1*$A1852+10))</f>
        <v>0</v>
      </c>
      <c r="I1852" s="20" t="n">
        <f aca="true">INDIRECT($AH$6&amp;"B"&amp;($C$1*$A1852+11))</f>
        <v>0</v>
      </c>
      <c r="J1852" s="20" t="n">
        <f aca="true">INDIRECT($AH$6&amp;"B"&amp;($C$1*$A1852+12))</f>
        <v>0</v>
      </c>
      <c r="K1852" s="21" t="str">
        <f aca="false">IF(C1852&lt;&gt;"",IFERROR((G1852+H1852+I1852)/(G1852+H1852+I1852+J1852),0), "")</f>
        <v/>
      </c>
      <c r="L1852" s="20" t="str">
        <f aca="false">IF(C1852&lt;&gt;"",(G1852* 2) +(H1852* 4) + (I1852* 6) + IF(F1852 = 1, 5, 0), "")</f>
        <v/>
      </c>
      <c r="M1852" s="25" t="str">
        <f aca="true">IF(C1852&lt;&gt;"",SUM(INDIRECT($AH$6&amp;"C"&amp;($C$1*$A1852+9)):INDIRECT($AH$6&amp;"V"&amp;($C$1*$A1852+9))), "")</f>
        <v/>
      </c>
      <c r="N1852" s="25" t="str">
        <f aca="true">IF(C1852&lt;&gt;"",SUM(INDIRECT($AH$6&amp;"C"&amp;($C$1*$A1852+10)):INDIRECT($AH$6&amp;"V"&amp;($C$1*$A1852+10))), "")</f>
        <v/>
      </c>
      <c r="O1852" s="25" t="str">
        <f aca="true">IF(C1852&lt;&gt;"",SUM(INDIRECT($AH$6&amp;"C"&amp;($C$1*$A1852+11)):INDIRECT($AH$6&amp;"V"&amp;($C$1*$A1852+11))),"")</f>
        <v/>
      </c>
      <c r="P1852" s="25" t="str">
        <f aca="true">IF(C1852&lt;&gt;"",SUM(INDIRECT($AH$6&amp;"C"&amp;($C$1*$A1852+12)):INDIRECT($AH$6&amp;"V"&amp;($C$1*$A1852+12))),"")</f>
        <v/>
      </c>
      <c r="Q1852" s="24" t="str">
        <f aca="false">IF(C1852&lt;&gt;"",IFERROR((M1852+N1852+O1852)/(M1852+N1852+O1852+P1852),0), "")</f>
        <v/>
      </c>
      <c r="R1852" s="25" t="str">
        <f aca="true">IF(C1852&lt;&gt;"",SUM(INDIRECT($AH$6&amp;"C"&amp;($C$1*$A1852+13)):INDIRECT($AH$6&amp;"V"&amp;($C$1*$A1852+13))), "")</f>
        <v/>
      </c>
      <c r="S1852" s="25" t="str">
        <f aca="false">IF(C1852&lt;&gt;"",IFERROR((M1852+N1852+O1852+P1852)/R1852, 0),"")</f>
        <v/>
      </c>
      <c r="T1852" s="25" t="str">
        <f aca="false">IF(C1852&lt;&gt;"",IFERROR((M1852+N1852+O1852)/R1852,0),"")</f>
        <v/>
      </c>
      <c r="U1852" s="25" t="str">
        <f aca="true">IF(C1852&lt;&gt;"",IF(INDIRECT($AH$6&amp;"B"&amp;($C$1*$A1852+14))= 1,1,0),"")</f>
        <v/>
      </c>
      <c r="V1852" s="25" t="str">
        <f aca="true">IF(C1852&lt;&gt;"",IF(INDIRECT($AH$6&amp;"B"&amp;($C$1*$A1852+15))= 1,1,0),"")</f>
        <v/>
      </c>
      <c r="W1852" s="25" t="str">
        <f aca="false">IF(C1852&lt;&gt;"",($M1852*1) + ($N1852*2) + ($O1852*3) + (IF(U1852 = 1, 10, 0)) + (IF(V1852 = 1, 20, 0)),"")</f>
        <v/>
      </c>
      <c r="X1852" s="27" t="str">
        <f aca="true">IF(C1852&lt;&gt;"",IF(INDIRECT($AH$6&amp;"B"&amp;($C$1*$A1852+16))= 1,1,0),"")</f>
        <v/>
      </c>
      <c r="Y1852" s="27" t="str">
        <f aca="true">IF(D1852&lt;&gt;"",IF(INDIRECT($AH$6&amp;"B"&amp;($C$1*$A1852+17))= 1,1,0),"")</f>
        <v/>
      </c>
      <c r="Z1852" s="27" t="str">
        <f aca="true">IF(E1852&lt;&gt;"",IF(INDIRECT($AH$6&amp;"B"&amp;($C$1*$A1852+18))= 1,1,0),"")</f>
        <v/>
      </c>
      <c r="AA1852" s="27" t="str">
        <f aca="true">IF(F1852&lt;&gt;"",IF(INDIRECT($AH$6&amp;"B"&amp;($C$1*$A1852+19))= 1,1,0),"")</f>
        <v/>
      </c>
      <c r="AB1852" s="27" t="str">
        <f aca="false">IF(C1852&lt;&gt;"",IF(X1852 = 1, 5, 0) + IF(Z1852 = 1, 25, 0) + IF(AA1852 = 1, 15, 0),"")</f>
        <v/>
      </c>
      <c r="AC1852" s="57" t="str">
        <f aca="false">IF(C1852&lt;&gt;"",L1852+W1852+AB1852,"")</f>
        <v/>
      </c>
    </row>
    <row r="1853" customFormat="false" ht="12.8" hidden="false" customHeight="false" outlineLevel="0" collapsed="false">
      <c r="A1853" s="11" t="n">
        <f aca="false">A1852+1</f>
        <v>350</v>
      </c>
      <c r="B1853" s="38" t="str">
        <f aca="true">IF(INDIRECT($AH$6&amp;"B"&amp;($C$1*$A1853+2))=0, "",INDIRECT($AH$6&amp;"B"&amp;($C$1*$A1853+2)))</f>
        <v/>
      </c>
      <c r="C1853" s="19" t="str">
        <f aca="true">IF(INDIRECT($AH$6&amp;"B"&amp;($C$1*$A1853+3)) = 0, "", INDIRECT($AH$6&amp;"B"&amp;($C$1*$A1853+3)))</f>
        <v/>
      </c>
      <c r="D1853" s="19" t="str">
        <f aca="true">IF(INDIRECT($AH$6&amp;"B"&amp;($C$1*$A1853+4)) = 0, "", INDIRECT($AH$6&amp;"B"&amp;($C$1*$A1853+4)))</f>
        <v/>
      </c>
      <c r="E1853" s="19" t="str">
        <f aca="true">IF(INDIRECT($AH$6&amp;"B"&amp;($C$1*$A1853+7)) = 0, "", INDIRECT($AH$6&amp;"B"&amp;($C$1*$A1853+7)))</f>
        <v/>
      </c>
      <c r="F1853" s="20" t="str">
        <f aca="true">IF(C1853 &lt;&gt; "",IF(INDIRECT($AH$6&amp;"B"&amp;($C$1*$A1853+8)) = 0, 0, 1), "")</f>
        <v/>
      </c>
      <c r="G1853" s="20" t="n">
        <f aca="true">INDIRECT($AH$6&amp;"B"&amp;($C$1*$A1853+9))</f>
        <v>0</v>
      </c>
      <c r="H1853" s="20" t="n">
        <f aca="true">INDIRECT($AH$6&amp;"B"&amp;($C$1*$A1853+10))</f>
        <v>0</v>
      </c>
      <c r="I1853" s="20" t="n">
        <f aca="true">INDIRECT($AH$6&amp;"B"&amp;($C$1*$A1853+11))</f>
        <v>0</v>
      </c>
      <c r="J1853" s="20" t="n">
        <f aca="true">INDIRECT($AH$6&amp;"B"&amp;($C$1*$A1853+12))</f>
        <v>0</v>
      </c>
      <c r="K1853" s="21" t="str">
        <f aca="false">IF(C1853&lt;&gt;"",IFERROR((G1853+H1853+I1853)/(G1853+H1853+I1853+J1853),0), "")</f>
        <v/>
      </c>
      <c r="L1853" s="20" t="str">
        <f aca="false">IF(C1853&lt;&gt;"",(G1853* 2) +(H1853* 4) + (I1853* 6) + IF(F1853 = 1, 5, 0), "")</f>
        <v/>
      </c>
      <c r="M1853" s="25" t="str">
        <f aca="true">IF(C1853&lt;&gt;"",SUM(INDIRECT($AH$6&amp;"C"&amp;($C$1*$A1853+9)):INDIRECT($AH$6&amp;"V"&amp;($C$1*$A1853+9))), "")</f>
        <v/>
      </c>
      <c r="N1853" s="25" t="str">
        <f aca="true">IF(C1853&lt;&gt;"",SUM(INDIRECT($AH$6&amp;"C"&amp;($C$1*$A1853+10)):INDIRECT($AH$6&amp;"V"&amp;($C$1*$A1853+10))), "")</f>
        <v/>
      </c>
      <c r="O1853" s="25" t="str">
        <f aca="true">IF(C1853&lt;&gt;"",SUM(INDIRECT($AH$6&amp;"C"&amp;($C$1*$A1853+11)):INDIRECT($AH$6&amp;"V"&amp;($C$1*$A1853+11))),"")</f>
        <v/>
      </c>
      <c r="P1853" s="25" t="str">
        <f aca="true">IF(C1853&lt;&gt;"",SUM(INDIRECT($AH$6&amp;"C"&amp;($C$1*$A1853+12)):INDIRECT($AH$6&amp;"V"&amp;($C$1*$A1853+12))),"")</f>
        <v/>
      </c>
      <c r="Q1853" s="24" t="str">
        <f aca="false">IF(C1853&lt;&gt;"",IFERROR((M1853+N1853+O1853)/(M1853+N1853+O1853+P1853),0), "")</f>
        <v/>
      </c>
      <c r="R1853" s="25" t="str">
        <f aca="true">IF(C1853&lt;&gt;"",SUM(INDIRECT($AH$6&amp;"C"&amp;($C$1*$A1853+13)):INDIRECT($AH$6&amp;"V"&amp;($C$1*$A1853+13))), "")</f>
        <v/>
      </c>
      <c r="S1853" s="25" t="str">
        <f aca="false">IF(C1853&lt;&gt;"",IFERROR((M1853+N1853+O1853+P1853)/R1853, 0),"")</f>
        <v/>
      </c>
      <c r="T1853" s="25" t="str">
        <f aca="false">IF(C1853&lt;&gt;"",IFERROR((M1853+N1853+O1853)/R1853,0),"")</f>
        <v/>
      </c>
      <c r="U1853" s="25" t="str">
        <f aca="true">IF(C1853&lt;&gt;"",IF(INDIRECT($AH$6&amp;"B"&amp;($C$1*$A1853+14))= 1,1,0),"")</f>
        <v/>
      </c>
      <c r="V1853" s="25" t="str">
        <f aca="true">IF(C1853&lt;&gt;"",IF(INDIRECT($AH$6&amp;"B"&amp;($C$1*$A1853+15))= 1,1,0),"")</f>
        <v/>
      </c>
      <c r="W1853" s="25" t="str">
        <f aca="false">IF(C1853&lt;&gt;"",($M1853*1) + ($N1853*2) + ($O1853*3) + (IF(U1853 = 1, 10, 0)) + (IF(V1853 = 1, 20, 0)),"")</f>
        <v/>
      </c>
      <c r="X1853" s="27" t="str">
        <f aca="true">IF(C1853&lt;&gt;"",IF(INDIRECT($AH$6&amp;"B"&amp;($C$1*$A1853+16))= 1,1,0),"")</f>
        <v/>
      </c>
      <c r="Y1853" s="27" t="str">
        <f aca="true">IF(D1853&lt;&gt;"",IF(INDIRECT($AH$6&amp;"B"&amp;($C$1*$A1853+17))= 1,1,0),"")</f>
        <v/>
      </c>
      <c r="Z1853" s="27" t="str">
        <f aca="true">IF(E1853&lt;&gt;"",IF(INDIRECT($AH$6&amp;"B"&amp;($C$1*$A1853+18))= 1,1,0),"")</f>
        <v/>
      </c>
      <c r="AA1853" s="27" t="str">
        <f aca="true">IF(F1853&lt;&gt;"",IF(INDIRECT($AH$6&amp;"B"&amp;($C$1*$A1853+19))= 1,1,0),"")</f>
        <v/>
      </c>
      <c r="AB1853" s="27" t="str">
        <f aca="false">IF(C1853&lt;&gt;"",IF(X1853 = 1, 5, 0) + IF(Z1853 = 1, 25, 0) + IF(AA1853 = 1, 15, 0),"")</f>
        <v/>
      </c>
      <c r="AC1853" s="57" t="str">
        <f aca="false">IF(C1853&lt;&gt;"",L1853+W1853+AB1853,"")</f>
        <v/>
      </c>
    </row>
    <row r="1854" customFormat="false" ht="12.8" hidden="false" customHeight="false" outlineLevel="0" collapsed="false">
      <c r="A1854" s="11" t="n">
        <f aca="false">A1853+1</f>
        <v>351</v>
      </c>
      <c r="B1854" s="38" t="str">
        <f aca="true">IF(INDIRECT($AH$6&amp;"B"&amp;($C$1*$A1854+2))=0, "",INDIRECT($AH$6&amp;"B"&amp;($C$1*$A1854+2)))</f>
        <v/>
      </c>
      <c r="C1854" s="19" t="str">
        <f aca="true">IF(INDIRECT($AH$6&amp;"B"&amp;($C$1*$A1854+3)) = 0, "", INDIRECT($AH$6&amp;"B"&amp;($C$1*$A1854+3)))</f>
        <v/>
      </c>
      <c r="D1854" s="19" t="str">
        <f aca="true">IF(INDIRECT($AH$6&amp;"B"&amp;($C$1*$A1854+4)) = 0, "", INDIRECT($AH$6&amp;"B"&amp;($C$1*$A1854+4)))</f>
        <v/>
      </c>
      <c r="E1854" s="19" t="str">
        <f aca="true">IF(INDIRECT($AH$6&amp;"B"&amp;($C$1*$A1854+7)) = 0, "", INDIRECT($AH$6&amp;"B"&amp;($C$1*$A1854+7)))</f>
        <v/>
      </c>
      <c r="F1854" s="20" t="str">
        <f aca="true">IF(C1854 &lt;&gt; "",IF(INDIRECT($AH$6&amp;"B"&amp;($C$1*$A1854+8)) = 0, 0, 1), "")</f>
        <v/>
      </c>
      <c r="G1854" s="20" t="n">
        <f aca="true">INDIRECT($AH$6&amp;"B"&amp;($C$1*$A1854+9))</f>
        <v>0</v>
      </c>
      <c r="H1854" s="20" t="n">
        <f aca="true">INDIRECT($AH$6&amp;"B"&amp;($C$1*$A1854+10))</f>
        <v>0</v>
      </c>
      <c r="I1854" s="20" t="n">
        <f aca="true">INDIRECT($AH$6&amp;"B"&amp;($C$1*$A1854+11))</f>
        <v>0</v>
      </c>
      <c r="J1854" s="20" t="n">
        <f aca="true">INDIRECT($AH$6&amp;"B"&amp;($C$1*$A1854+12))</f>
        <v>0</v>
      </c>
      <c r="K1854" s="21" t="str">
        <f aca="false">IF(C1854&lt;&gt;"",IFERROR((G1854+H1854+I1854)/(G1854+H1854+I1854+J1854),0), "")</f>
        <v/>
      </c>
      <c r="L1854" s="20" t="str">
        <f aca="false">IF(C1854&lt;&gt;"",(G1854* 2) +(H1854* 4) + (I1854* 6) + IF(F1854 = 1, 5, 0), "")</f>
        <v/>
      </c>
      <c r="M1854" s="25" t="str">
        <f aca="true">IF(C1854&lt;&gt;"",SUM(INDIRECT($AH$6&amp;"C"&amp;($C$1*$A1854+9)):INDIRECT($AH$6&amp;"V"&amp;($C$1*$A1854+9))), "")</f>
        <v/>
      </c>
      <c r="N1854" s="25" t="str">
        <f aca="true">IF(C1854&lt;&gt;"",SUM(INDIRECT($AH$6&amp;"C"&amp;($C$1*$A1854+10)):INDIRECT($AH$6&amp;"V"&amp;($C$1*$A1854+10))), "")</f>
        <v/>
      </c>
      <c r="O1854" s="25" t="str">
        <f aca="true">IF(C1854&lt;&gt;"",SUM(INDIRECT($AH$6&amp;"C"&amp;($C$1*$A1854+11)):INDIRECT($AH$6&amp;"V"&amp;($C$1*$A1854+11))),"")</f>
        <v/>
      </c>
      <c r="P1854" s="25" t="str">
        <f aca="true">IF(C1854&lt;&gt;"",SUM(INDIRECT($AH$6&amp;"C"&amp;($C$1*$A1854+12)):INDIRECT($AH$6&amp;"V"&amp;($C$1*$A1854+12))),"")</f>
        <v/>
      </c>
      <c r="Q1854" s="24" t="str">
        <f aca="false">IF(C1854&lt;&gt;"",IFERROR((M1854+N1854+O1854)/(M1854+N1854+O1854+P1854),0), "")</f>
        <v/>
      </c>
      <c r="R1854" s="25" t="str">
        <f aca="true">IF(C1854&lt;&gt;"",SUM(INDIRECT($AH$6&amp;"C"&amp;($C$1*$A1854+13)):INDIRECT($AH$6&amp;"V"&amp;($C$1*$A1854+13))), "")</f>
        <v/>
      </c>
      <c r="S1854" s="25" t="str">
        <f aca="false">IF(C1854&lt;&gt;"",IFERROR((M1854+N1854+O1854+P1854)/R1854, 0),"")</f>
        <v/>
      </c>
      <c r="T1854" s="25" t="str">
        <f aca="false">IF(C1854&lt;&gt;"",IFERROR((M1854+N1854+O1854)/R1854,0),"")</f>
        <v/>
      </c>
      <c r="U1854" s="25" t="str">
        <f aca="true">IF(C1854&lt;&gt;"",IF(INDIRECT($AH$6&amp;"B"&amp;($C$1*$A1854+14))= 1,1,0),"")</f>
        <v/>
      </c>
      <c r="V1854" s="25" t="str">
        <f aca="true">IF(C1854&lt;&gt;"",IF(INDIRECT($AH$6&amp;"B"&amp;($C$1*$A1854+15))= 1,1,0),"")</f>
        <v/>
      </c>
      <c r="W1854" s="25" t="str">
        <f aca="false">IF(C1854&lt;&gt;"",($M1854*1) + ($N1854*2) + ($O1854*3) + (IF(U1854 = 1, 10, 0)) + (IF(V1854 = 1, 20, 0)),"")</f>
        <v/>
      </c>
      <c r="X1854" s="27" t="str">
        <f aca="true">IF(C1854&lt;&gt;"",IF(INDIRECT($AH$6&amp;"B"&amp;($C$1*$A1854+16))= 1,1,0),"")</f>
        <v/>
      </c>
      <c r="Y1854" s="27" t="str">
        <f aca="true">IF(D1854&lt;&gt;"",IF(INDIRECT($AH$6&amp;"B"&amp;($C$1*$A1854+17))= 1,1,0),"")</f>
        <v/>
      </c>
      <c r="Z1854" s="27" t="str">
        <f aca="true">IF(E1854&lt;&gt;"",IF(INDIRECT($AH$6&amp;"B"&amp;($C$1*$A1854+18))= 1,1,0),"")</f>
        <v/>
      </c>
      <c r="AA1854" s="27" t="str">
        <f aca="true">IF(F1854&lt;&gt;"",IF(INDIRECT($AH$6&amp;"B"&amp;($C$1*$A1854+19))= 1,1,0),"")</f>
        <v/>
      </c>
      <c r="AB1854" s="27" t="str">
        <f aca="false">IF(C1854&lt;&gt;"",IF(X1854 = 1, 5, 0) + IF(Z1854 = 1, 25, 0) + IF(AA1854 = 1, 15, 0),"")</f>
        <v/>
      </c>
      <c r="AC1854" s="57" t="str">
        <f aca="false">IF(C1854&lt;&gt;"",L1854+W1854+AB1854,"")</f>
        <v/>
      </c>
    </row>
    <row r="1855" customFormat="false" ht="12.8" hidden="false" customHeight="false" outlineLevel="0" collapsed="false">
      <c r="A1855" s="11" t="n">
        <f aca="false">A1854+1</f>
        <v>352</v>
      </c>
      <c r="B1855" s="38" t="str">
        <f aca="true">IF(INDIRECT($AH$6&amp;"B"&amp;($C$1*$A1855+2))=0, "",INDIRECT($AH$6&amp;"B"&amp;($C$1*$A1855+2)))</f>
        <v/>
      </c>
      <c r="C1855" s="19" t="str">
        <f aca="true">IF(INDIRECT($AH$6&amp;"B"&amp;($C$1*$A1855+3)) = 0, "", INDIRECT($AH$6&amp;"B"&amp;($C$1*$A1855+3)))</f>
        <v/>
      </c>
      <c r="D1855" s="19" t="str">
        <f aca="true">IF(INDIRECT($AH$6&amp;"B"&amp;($C$1*$A1855+4)) = 0, "", INDIRECT($AH$6&amp;"B"&amp;($C$1*$A1855+4)))</f>
        <v/>
      </c>
      <c r="E1855" s="19" t="str">
        <f aca="true">IF(INDIRECT($AH$6&amp;"B"&amp;($C$1*$A1855+7)) = 0, "", INDIRECT($AH$6&amp;"B"&amp;($C$1*$A1855+7)))</f>
        <v/>
      </c>
      <c r="F1855" s="20" t="str">
        <f aca="true">IF(C1855 &lt;&gt; "",IF(INDIRECT($AH$6&amp;"B"&amp;($C$1*$A1855+8)) = 0, 0, 1), "")</f>
        <v/>
      </c>
      <c r="G1855" s="20" t="n">
        <f aca="true">INDIRECT($AH$6&amp;"B"&amp;($C$1*$A1855+9))</f>
        <v>0</v>
      </c>
      <c r="H1855" s="20" t="n">
        <f aca="true">INDIRECT($AH$6&amp;"B"&amp;($C$1*$A1855+10))</f>
        <v>0</v>
      </c>
      <c r="I1855" s="20" t="n">
        <f aca="true">INDIRECT($AH$6&amp;"B"&amp;($C$1*$A1855+11))</f>
        <v>0</v>
      </c>
      <c r="J1855" s="20" t="n">
        <f aca="true">INDIRECT($AH$6&amp;"B"&amp;($C$1*$A1855+12))</f>
        <v>0</v>
      </c>
      <c r="K1855" s="21" t="str">
        <f aca="false">IF(C1855&lt;&gt;"",IFERROR((G1855+H1855+I1855)/(G1855+H1855+I1855+J1855),0), "")</f>
        <v/>
      </c>
      <c r="L1855" s="20" t="str">
        <f aca="false">IF(C1855&lt;&gt;"",(G1855* 2) +(H1855* 4) + (I1855* 6) + IF(F1855 = 1, 5, 0), "")</f>
        <v/>
      </c>
      <c r="M1855" s="25" t="str">
        <f aca="true">IF(C1855&lt;&gt;"",SUM(INDIRECT($AH$6&amp;"C"&amp;($C$1*$A1855+9)):INDIRECT($AH$6&amp;"V"&amp;($C$1*$A1855+9))), "")</f>
        <v/>
      </c>
      <c r="N1855" s="25" t="str">
        <f aca="true">IF(C1855&lt;&gt;"",SUM(INDIRECT($AH$6&amp;"C"&amp;($C$1*$A1855+10)):INDIRECT($AH$6&amp;"V"&amp;($C$1*$A1855+10))), "")</f>
        <v/>
      </c>
      <c r="O1855" s="25" t="str">
        <f aca="true">IF(C1855&lt;&gt;"",SUM(INDIRECT($AH$6&amp;"C"&amp;($C$1*$A1855+11)):INDIRECT($AH$6&amp;"V"&amp;($C$1*$A1855+11))),"")</f>
        <v/>
      </c>
      <c r="P1855" s="25" t="str">
        <f aca="true">IF(C1855&lt;&gt;"",SUM(INDIRECT($AH$6&amp;"C"&amp;($C$1*$A1855+12)):INDIRECT($AH$6&amp;"V"&amp;($C$1*$A1855+12))),"")</f>
        <v/>
      </c>
      <c r="Q1855" s="24" t="str">
        <f aca="false">IF(C1855&lt;&gt;"",IFERROR((M1855+N1855+O1855)/(M1855+N1855+O1855+P1855),0), "")</f>
        <v/>
      </c>
      <c r="R1855" s="25" t="str">
        <f aca="true">IF(C1855&lt;&gt;"",SUM(INDIRECT($AH$6&amp;"C"&amp;($C$1*$A1855+13)):INDIRECT($AH$6&amp;"V"&amp;($C$1*$A1855+13))), "")</f>
        <v/>
      </c>
      <c r="S1855" s="25" t="str">
        <f aca="false">IF(C1855&lt;&gt;"",IFERROR((M1855+N1855+O1855+P1855)/R1855, 0),"")</f>
        <v/>
      </c>
      <c r="T1855" s="25" t="str">
        <f aca="false">IF(C1855&lt;&gt;"",IFERROR((M1855+N1855+O1855)/R1855,0),"")</f>
        <v/>
      </c>
      <c r="U1855" s="25" t="str">
        <f aca="true">IF(C1855&lt;&gt;"",IF(INDIRECT($AH$6&amp;"B"&amp;($C$1*$A1855+14))= 1,1,0),"")</f>
        <v/>
      </c>
      <c r="V1855" s="25" t="str">
        <f aca="true">IF(C1855&lt;&gt;"",IF(INDIRECT($AH$6&amp;"B"&amp;($C$1*$A1855+15))= 1,1,0),"")</f>
        <v/>
      </c>
      <c r="W1855" s="25" t="str">
        <f aca="false">IF(C1855&lt;&gt;"",($M1855*1) + ($N1855*2) + ($O1855*3) + (IF(U1855 = 1, 10, 0)) + (IF(V1855 = 1, 20, 0)),"")</f>
        <v/>
      </c>
      <c r="X1855" s="27" t="str">
        <f aca="true">IF(C1855&lt;&gt;"",IF(INDIRECT($AH$6&amp;"B"&amp;($C$1*$A1855+16))= 1,1,0),"")</f>
        <v/>
      </c>
      <c r="Y1855" s="27" t="str">
        <f aca="true">IF(D1855&lt;&gt;"",IF(INDIRECT($AH$6&amp;"B"&amp;($C$1*$A1855+17))= 1,1,0),"")</f>
        <v/>
      </c>
      <c r="Z1855" s="27" t="str">
        <f aca="true">IF(E1855&lt;&gt;"",IF(INDIRECT($AH$6&amp;"B"&amp;($C$1*$A1855+18))= 1,1,0),"")</f>
        <v/>
      </c>
      <c r="AA1855" s="27" t="str">
        <f aca="true">IF(F1855&lt;&gt;"",IF(INDIRECT($AH$6&amp;"B"&amp;($C$1*$A1855+19))= 1,1,0),"")</f>
        <v/>
      </c>
      <c r="AB1855" s="27" t="str">
        <f aca="false">IF(C1855&lt;&gt;"",IF(X1855 = 1, 5, 0) + IF(Z1855 = 1, 25, 0) + IF(AA1855 = 1, 15, 0),"")</f>
        <v/>
      </c>
      <c r="AC1855" s="57" t="str">
        <f aca="false">IF(C1855&lt;&gt;"",L1855+W1855+AB1855,"")</f>
        <v/>
      </c>
    </row>
    <row r="1856" customFormat="false" ht="12.8" hidden="false" customHeight="false" outlineLevel="0" collapsed="false">
      <c r="A1856" s="11" t="n">
        <f aca="false">A1855+1</f>
        <v>353</v>
      </c>
      <c r="B1856" s="38" t="str">
        <f aca="true">IF(INDIRECT($AH$6&amp;"B"&amp;($C$1*$A1856+2))=0, "",INDIRECT($AH$6&amp;"B"&amp;($C$1*$A1856+2)))</f>
        <v/>
      </c>
      <c r="C1856" s="19" t="str">
        <f aca="true">IF(INDIRECT($AH$6&amp;"B"&amp;($C$1*$A1856+3)) = 0, "", INDIRECT($AH$6&amp;"B"&amp;($C$1*$A1856+3)))</f>
        <v/>
      </c>
      <c r="D1856" s="19" t="str">
        <f aca="true">IF(INDIRECT($AH$6&amp;"B"&amp;($C$1*$A1856+4)) = 0, "", INDIRECT($AH$6&amp;"B"&amp;($C$1*$A1856+4)))</f>
        <v/>
      </c>
      <c r="E1856" s="19" t="str">
        <f aca="true">IF(INDIRECT($AH$6&amp;"B"&amp;($C$1*$A1856+7)) = 0, "", INDIRECT($AH$6&amp;"B"&amp;($C$1*$A1856+7)))</f>
        <v/>
      </c>
      <c r="F1856" s="20" t="str">
        <f aca="true">IF(C1856 &lt;&gt; "",IF(INDIRECT($AH$6&amp;"B"&amp;($C$1*$A1856+8)) = 0, 0, 1), "")</f>
        <v/>
      </c>
      <c r="G1856" s="20" t="n">
        <f aca="true">INDIRECT($AH$6&amp;"B"&amp;($C$1*$A1856+9))</f>
        <v>0</v>
      </c>
      <c r="H1856" s="20" t="n">
        <f aca="true">INDIRECT($AH$6&amp;"B"&amp;($C$1*$A1856+10))</f>
        <v>0</v>
      </c>
      <c r="I1856" s="20" t="n">
        <f aca="true">INDIRECT($AH$6&amp;"B"&amp;($C$1*$A1856+11))</f>
        <v>0</v>
      </c>
      <c r="J1856" s="20" t="n">
        <f aca="true">INDIRECT($AH$6&amp;"B"&amp;($C$1*$A1856+12))</f>
        <v>0</v>
      </c>
      <c r="K1856" s="21" t="str">
        <f aca="false">IF(C1856&lt;&gt;"",IFERROR((G1856+H1856+I1856)/(G1856+H1856+I1856+J1856),0), "")</f>
        <v/>
      </c>
      <c r="L1856" s="20" t="str">
        <f aca="false">IF(C1856&lt;&gt;"",(G1856* 2) +(H1856* 4) + (I1856* 6) + IF(F1856 = 1, 5, 0), "")</f>
        <v/>
      </c>
      <c r="M1856" s="25" t="str">
        <f aca="true">IF(C1856&lt;&gt;"",SUM(INDIRECT($AH$6&amp;"C"&amp;($C$1*$A1856+9)):INDIRECT($AH$6&amp;"V"&amp;($C$1*$A1856+9))), "")</f>
        <v/>
      </c>
      <c r="N1856" s="25" t="str">
        <f aca="true">IF(C1856&lt;&gt;"",SUM(INDIRECT($AH$6&amp;"C"&amp;($C$1*$A1856+10)):INDIRECT($AH$6&amp;"V"&amp;($C$1*$A1856+10))), "")</f>
        <v/>
      </c>
      <c r="O1856" s="25" t="str">
        <f aca="true">IF(C1856&lt;&gt;"",SUM(INDIRECT($AH$6&amp;"C"&amp;($C$1*$A1856+11)):INDIRECT($AH$6&amp;"V"&amp;($C$1*$A1856+11))),"")</f>
        <v/>
      </c>
      <c r="P1856" s="25" t="str">
        <f aca="true">IF(C1856&lt;&gt;"",SUM(INDIRECT($AH$6&amp;"C"&amp;($C$1*$A1856+12)):INDIRECT($AH$6&amp;"V"&amp;($C$1*$A1856+12))),"")</f>
        <v/>
      </c>
      <c r="Q1856" s="24" t="str">
        <f aca="false">IF(C1856&lt;&gt;"",IFERROR((M1856+N1856+O1856)/(M1856+N1856+O1856+P1856),0), "")</f>
        <v/>
      </c>
      <c r="R1856" s="25" t="str">
        <f aca="true">IF(C1856&lt;&gt;"",SUM(INDIRECT($AH$6&amp;"C"&amp;($C$1*$A1856+13)):INDIRECT($AH$6&amp;"V"&amp;($C$1*$A1856+13))), "")</f>
        <v/>
      </c>
      <c r="S1856" s="25" t="str">
        <f aca="false">IF(C1856&lt;&gt;"",IFERROR((M1856+N1856+O1856+P1856)/R1856, 0),"")</f>
        <v/>
      </c>
      <c r="T1856" s="25" t="str">
        <f aca="false">IF(C1856&lt;&gt;"",IFERROR((M1856+N1856+O1856)/R1856,0),"")</f>
        <v/>
      </c>
      <c r="U1856" s="25" t="str">
        <f aca="true">IF(C1856&lt;&gt;"",IF(INDIRECT($AH$6&amp;"B"&amp;($C$1*$A1856+14))= 1,1,0),"")</f>
        <v/>
      </c>
      <c r="V1856" s="25" t="str">
        <f aca="true">IF(C1856&lt;&gt;"",IF(INDIRECT($AH$6&amp;"B"&amp;($C$1*$A1856+15))= 1,1,0),"")</f>
        <v/>
      </c>
      <c r="W1856" s="25" t="str">
        <f aca="false">IF(C1856&lt;&gt;"",($M1856*1) + ($N1856*2) + ($O1856*3) + (IF(U1856 = 1, 10, 0)) + (IF(V1856 = 1, 20, 0)),"")</f>
        <v/>
      </c>
      <c r="X1856" s="27" t="str">
        <f aca="true">IF(C1856&lt;&gt;"",IF(INDIRECT($AH$6&amp;"B"&amp;($C$1*$A1856+16))= 1,1,0),"")</f>
        <v/>
      </c>
      <c r="Y1856" s="27" t="str">
        <f aca="true">IF(D1856&lt;&gt;"",IF(INDIRECT($AH$6&amp;"B"&amp;($C$1*$A1856+17))= 1,1,0),"")</f>
        <v/>
      </c>
      <c r="Z1856" s="27" t="str">
        <f aca="true">IF(E1856&lt;&gt;"",IF(INDIRECT($AH$6&amp;"B"&amp;($C$1*$A1856+18))= 1,1,0),"")</f>
        <v/>
      </c>
      <c r="AA1856" s="27" t="str">
        <f aca="true">IF(F1856&lt;&gt;"",IF(INDIRECT($AH$6&amp;"B"&amp;($C$1*$A1856+19))= 1,1,0),"")</f>
        <v/>
      </c>
      <c r="AB1856" s="27" t="str">
        <f aca="false">IF(C1856&lt;&gt;"",IF(X1856 = 1, 5, 0) + IF(Z1856 = 1, 25, 0) + IF(AA1856 = 1, 15, 0),"")</f>
        <v/>
      </c>
      <c r="AC1856" s="57" t="str">
        <f aca="false">IF(C1856&lt;&gt;"",L1856+W1856+AB1856,"")</f>
        <v/>
      </c>
    </row>
    <row r="1857" customFormat="false" ht="12.8" hidden="false" customHeight="false" outlineLevel="0" collapsed="false">
      <c r="A1857" s="11" t="n">
        <f aca="false">A1856+1</f>
        <v>354</v>
      </c>
      <c r="B1857" s="38" t="str">
        <f aca="true">IF(INDIRECT($AH$6&amp;"B"&amp;($C$1*$A1857+2))=0, "",INDIRECT($AH$6&amp;"B"&amp;($C$1*$A1857+2)))</f>
        <v/>
      </c>
      <c r="C1857" s="19" t="str">
        <f aca="true">IF(INDIRECT($AH$6&amp;"B"&amp;($C$1*$A1857+3)) = 0, "", INDIRECT($AH$6&amp;"B"&amp;($C$1*$A1857+3)))</f>
        <v/>
      </c>
      <c r="D1857" s="19" t="str">
        <f aca="true">IF(INDIRECT($AH$6&amp;"B"&amp;($C$1*$A1857+4)) = 0, "", INDIRECT($AH$6&amp;"B"&amp;($C$1*$A1857+4)))</f>
        <v/>
      </c>
      <c r="E1857" s="19" t="str">
        <f aca="true">IF(INDIRECT($AH$6&amp;"B"&amp;($C$1*$A1857+7)) = 0, "", INDIRECT($AH$6&amp;"B"&amp;($C$1*$A1857+7)))</f>
        <v/>
      </c>
      <c r="F1857" s="20" t="str">
        <f aca="true">IF(C1857 &lt;&gt; "",IF(INDIRECT($AH$6&amp;"B"&amp;($C$1*$A1857+8)) = 0, 0, 1), "")</f>
        <v/>
      </c>
      <c r="G1857" s="20" t="n">
        <f aca="true">INDIRECT($AH$6&amp;"B"&amp;($C$1*$A1857+9))</f>
        <v>0</v>
      </c>
      <c r="H1857" s="20" t="n">
        <f aca="true">INDIRECT($AH$6&amp;"B"&amp;($C$1*$A1857+10))</f>
        <v>0</v>
      </c>
      <c r="I1857" s="20" t="n">
        <f aca="true">INDIRECT($AH$6&amp;"B"&amp;($C$1*$A1857+11))</f>
        <v>0</v>
      </c>
      <c r="J1857" s="20" t="n">
        <f aca="true">INDIRECT($AH$6&amp;"B"&amp;($C$1*$A1857+12))</f>
        <v>0</v>
      </c>
      <c r="K1857" s="21" t="str">
        <f aca="false">IF(C1857&lt;&gt;"",IFERROR((G1857+H1857+I1857)/(G1857+H1857+I1857+J1857),0), "")</f>
        <v/>
      </c>
      <c r="L1857" s="20" t="str">
        <f aca="false">IF(C1857&lt;&gt;"",(G1857* 2) +(H1857* 4) + (I1857* 6) + IF(F1857 = 1, 5, 0), "")</f>
        <v/>
      </c>
      <c r="M1857" s="25" t="str">
        <f aca="true">IF(C1857&lt;&gt;"",SUM(INDIRECT($AH$6&amp;"C"&amp;($C$1*$A1857+9)):INDIRECT($AH$6&amp;"V"&amp;($C$1*$A1857+9))), "")</f>
        <v/>
      </c>
      <c r="N1857" s="25" t="str">
        <f aca="true">IF(C1857&lt;&gt;"",SUM(INDIRECT($AH$6&amp;"C"&amp;($C$1*$A1857+10)):INDIRECT($AH$6&amp;"V"&amp;($C$1*$A1857+10))), "")</f>
        <v/>
      </c>
      <c r="O1857" s="25" t="str">
        <f aca="true">IF(C1857&lt;&gt;"",SUM(INDIRECT($AH$6&amp;"C"&amp;($C$1*$A1857+11)):INDIRECT($AH$6&amp;"V"&amp;($C$1*$A1857+11))),"")</f>
        <v/>
      </c>
      <c r="P1857" s="25" t="str">
        <f aca="true">IF(C1857&lt;&gt;"",SUM(INDIRECT($AH$6&amp;"C"&amp;($C$1*$A1857+12)):INDIRECT($AH$6&amp;"V"&amp;($C$1*$A1857+12))),"")</f>
        <v/>
      </c>
      <c r="Q1857" s="24" t="str">
        <f aca="false">IF(C1857&lt;&gt;"",IFERROR((M1857+N1857+O1857)/(M1857+N1857+O1857+P1857),0), "")</f>
        <v/>
      </c>
      <c r="R1857" s="25" t="str">
        <f aca="true">IF(C1857&lt;&gt;"",SUM(INDIRECT($AH$6&amp;"C"&amp;($C$1*$A1857+13)):INDIRECT($AH$6&amp;"V"&amp;($C$1*$A1857+13))), "")</f>
        <v/>
      </c>
      <c r="S1857" s="25" t="str">
        <f aca="false">IF(C1857&lt;&gt;"",IFERROR((M1857+N1857+O1857+P1857)/R1857, 0),"")</f>
        <v/>
      </c>
      <c r="T1857" s="25" t="str">
        <f aca="false">IF(C1857&lt;&gt;"",IFERROR((M1857+N1857+O1857)/R1857,0),"")</f>
        <v/>
      </c>
      <c r="U1857" s="25" t="str">
        <f aca="true">IF(C1857&lt;&gt;"",IF(INDIRECT($AH$6&amp;"B"&amp;($C$1*$A1857+14))= 1,1,0),"")</f>
        <v/>
      </c>
      <c r="V1857" s="25" t="str">
        <f aca="true">IF(C1857&lt;&gt;"",IF(INDIRECT($AH$6&amp;"B"&amp;($C$1*$A1857+15))= 1,1,0),"")</f>
        <v/>
      </c>
      <c r="W1857" s="25" t="str">
        <f aca="false">IF(C1857&lt;&gt;"",($M1857*1) + ($N1857*2) + ($O1857*3) + (IF(U1857 = 1, 10, 0)) + (IF(V1857 = 1, 20, 0)),"")</f>
        <v/>
      </c>
      <c r="X1857" s="27" t="str">
        <f aca="true">IF(C1857&lt;&gt;"",IF(INDIRECT($AH$6&amp;"B"&amp;($C$1*$A1857+16))= 1,1,0),"")</f>
        <v/>
      </c>
      <c r="Y1857" s="27" t="str">
        <f aca="true">IF(D1857&lt;&gt;"",IF(INDIRECT($AH$6&amp;"B"&amp;($C$1*$A1857+17))= 1,1,0),"")</f>
        <v/>
      </c>
      <c r="Z1857" s="27" t="str">
        <f aca="true">IF(E1857&lt;&gt;"",IF(INDIRECT($AH$6&amp;"B"&amp;($C$1*$A1857+18))= 1,1,0),"")</f>
        <v/>
      </c>
      <c r="AA1857" s="27" t="str">
        <f aca="true">IF(F1857&lt;&gt;"",IF(INDIRECT($AH$6&amp;"B"&amp;($C$1*$A1857+19))= 1,1,0),"")</f>
        <v/>
      </c>
      <c r="AB1857" s="27" t="str">
        <f aca="false">IF(C1857&lt;&gt;"",IF(X1857 = 1, 5, 0) + IF(Z1857 = 1, 25, 0) + IF(AA1857 = 1, 15, 0),"")</f>
        <v/>
      </c>
      <c r="AC1857" s="57" t="str">
        <f aca="false">IF(C1857&lt;&gt;"",L1857+W1857+AB1857,"")</f>
        <v/>
      </c>
    </row>
    <row r="1858" customFormat="false" ht="12.8" hidden="false" customHeight="false" outlineLevel="0" collapsed="false">
      <c r="A1858" s="11" t="n">
        <f aca="false">A1857+1</f>
        <v>355</v>
      </c>
      <c r="B1858" s="38" t="str">
        <f aca="true">IF(INDIRECT($AH$6&amp;"B"&amp;($C$1*$A1858+2))=0, "",INDIRECT($AH$6&amp;"B"&amp;($C$1*$A1858+2)))</f>
        <v/>
      </c>
      <c r="C1858" s="19" t="str">
        <f aca="true">IF(INDIRECT($AH$6&amp;"B"&amp;($C$1*$A1858+3)) = 0, "", INDIRECT($AH$6&amp;"B"&amp;($C$1*$A1858+3)))</f>
        <v/>
      </c>
      <c r="D1858" s="19" t="str">
        <f aca="true">IF(INDIRECT($AH$6&amp;"B"&amp;($C$1*$A1858+4)) = 0, "", INDIRECT($AH$6&amp;"B"&amp;($C$1*$A1858+4)))</f>
        <v/>
      </c>
      <c r="E1858" s="19" t="str">
        <f aca="true">IF(INDIRECT($AH$6&amp;"B"&amp;($C$1*$A1858+7)) = 0, "", INDIRECT($AH$6&amp;"B"&amp;($C$1*$A1858+7)))</f>
        <v/>
      </c>
      <c r="F1858" s="20" t="str">
        <f aca="true">IF(C1858 &lt;&gt; "",IF(INDIRECT($AH$6&amp;"B"&amp;($C$1*$A1858+8)) = 0, 0, 1), "")</f>
        <v/>
      </c>
      <c r="G1858" s="20" t="n">
        <f aca="true">INDIRECT($AH$6&amp;"B"&amp;($C$1*$A1858+9))</f>
        <v>0</v>
      </c>
      <c r="H1858" s="20" t="n">
        <f aca="true">INDIRECT($AH$6&amp;"B"&amp;($C$1*$A1858+10))</f>
        <v>0</v>
      </c>
      <c r="I1858" s="20" t="n">
        <f aca="true">INDIRECT($AH$6&amp;"B"&amp;($C$1*$A1858+11))</f>
        <v>0</v>
      </c>
      <c r="J1858" s="20" t="n">
        <f aca="true">INDIRECT($AH$6&amp;"B"&amp;($C$1*$A1858+12))</f>
        <v>0</v>
      </c>
      <c r="K1858" s="21" t="str">
        <f aca="false">IF(C1858&lt;&gt;"",IFERROR((G1858+H1858+I1858)/(G1858+H1858+I1858+J1858),0), "")</f>
        <v/>
      </c>
      <c r="L1858" s="20" t="str">
        <f aca="false">IF(C1858&lt;&gt;"",(G1858* 2) +(H1858* 4) + (I1858* 6) + IF(F1858 = 1, 5, 0), "")</f>
        <v/>
      </c>
      <c r="M1858" s="25" t="str">
        <f aca="true">IF(C1858&lt;&gt;"",SUM(INDIRECT($AH$6&amp;"C"&amp;($C$1*$A1858+9)):INDIRECT($AH$6&amp;"V"&amp;($C$1*$A1858+9))), "")</f>
        <v/>
      </c>
      <c r="N1858" s="25" t="str">
        <f aca="true">IF(C1858&lt;&gt;"",SUM(INDIRECT($AH$6&amp;"C"&amp;($C$1*$A1858+10)):INDIRECT($AH$6&amp;"V"&amp;($C$1*$A1858+10))), "")</f>
        <v/>
      </c>
      <c r="O1858" s="25" t="str">
        <f aca="true">IF(C1858&lt;&gt;"",SUM(INDIRECT($AH$6&amp;"C"&amp;($C$1*$A1858+11)):INDIRECT($AH$6&amp;"V"&amp;($C$1*$A1858+11))),"")</f>
        <v/>
      </c>
      <c r="P1858" s="25" t="str">
        <f aca="true">IF(C1858&lt;&gt;"",SUM(INDIRECT($AH$6&amp;"C"&amp;($C$1*$A1858+12)):INDIRECT($AH$6&amp;"V"&amp;($C$1*$A1858+12))),"")</f>
        <v/>
      </c>
      <c r="Q1858" s="24" t="str">
        <f aca="false">IF(C1858&lt;&gt;"",IFERROR((M1858+N1858+O1858)/(M1858+N1858+O1858+P1858),0), "")</f>
        <v/>
      </c>
      <c r="R1858" s="25" t="str">
        <f aca="true">IF(C1858&lt;&gt;"",SUM(INDIRECT($AH$6&amp;"C"&amp;($C$1*$A1858+13)):INDIRECT($AH$6&amp;"V"&amp;($C$1*$A1858+13))), "")</f>
        <v/>
      </c>
      <c r="S1858" s="25" t="str">
        <f aca="false">IF(C1858&lt;&gt;"",IFERROR((M1858+N1858+O1858+P1858)/R1858, 0),"")</f>
        <v/>
      </c>
      <c r="T1858" s="25" t="str">
        <f aca="false">IF(C1858&lt;&gt;"",IFERROR((M1858+N1858+O1858)/R1858,0),"")</f>
        <v/>
      </c>
      <c r="U1858" s="25" t="str">
        <f aca="true">IF(C1858&lt;&gt;"",IF(INDIRECT($AH$6&amp;"B"&amp;($C$1*$A1858+14))= 1,1,0),"")</f>
        <v/>
      </c>
      <c r="V1858" s="25" t="str">
        <f aca="true">IF(C1858&lt;&gt;"",IF(INDIRECT($AH$6&amp;"B"&amp;($C$1*$A1858+15))= 1,1,0),"")</f>
        <v/>
      </c>
      <c r="W1858" s="25" t="str">
        <f aca="false">IF(C1858&lt;&gt;"",($M1858*1) + ($N1858*2) + ($O1858*3) + (IF(U1858 = 1, 10, 0)) + (IF(V1858 = 1, 20, 0)),"")</f>
        <v/>
      </c>
      <c r="X1858" s="27" t="str">
        <f aca="true">IF(C1858&lt;&gt;"",IF(INDIRECT($AH$6&amp;"B"&amp;($C$1*$A1858+16))= 1,1,0),"")</f>
        <v/>
      </c>
      <c r="Y1858" s="27" t="str">
        <f aca="true">IF(D1858&lt;&gt;"",IF(INDIRECT($AH$6&amp;"B"&amp;($C$1*$A1858+17))= 1,1,0),"")</f>
        <v/>
      </c>
      <c r="Z1858" s="27" t="str">
        <f aca="true">IF(E1858&lt;&gt;"",IF(INDIRECT($AH$6&amp;"B"&amp;($C$1*$A1858+18))= 1,1,0),"")</f>
        <v/>
      </c>
      <c r="AA1858" s="27" t="str">
        <f aca="true">IF(F1858&lt;&gt;"",IF(INDIRECT($AH$6&amp;"B"&amp;($C$1*$A1858+19))= 1,1,0),"")</f>
        <v/>
      </c>
      <c r="AB1858" s="27" t="str">
        <f aca="false">IF(C1858&lt;&gt;"",IF(X1858 = 1, 5, 0) + IF(Z1858 = 1, 25, 0) + IF(AA1858 = 1, 15, 0),"")</f>
        <v/>
      </c>
      <c r="AC1858" s="57" t="str">
        <f aca="false">IF(C1858&lt;&gt;"",L1858+W1858+AB1858,"")</f>
        <v/>
      </c>
    </row>
    <row r="1859" customFormat="false" ht="12.8" hidden="false" customHeight="false" outlineLevel="0" collapsed="false">
      <c r="A1859" s="11" t="n">
        <f aca="false">A1858+1</f>
        <v>356</v>
      </c>
      <c r="B1859" s="38" t="str">
        <f aca="true">IF(INDIRECT($AH$6&amp;"B"&amp;($C$1*$A1859+2))=0, "",INDIRECT($AH$6&amp;"B"&amp;($C$1*$A1859+2)))</f>
        <v/>
      </c>
      <c r="C1859" s="19" t="str">
        <f aca="true">IF(INDIRECT($AH$6&amp;"B"&amp;($C$1*$A1859+3)) = 0, "", INDIRECT($AH$6&amp;"B"&amp;($C$1*$A1859+3)))</f>
        <v/>
      </c>
      <c r="D1859" s="19" t="str">
        <f aca="true">IF(INDIRECT($AH$6&amp;"B"&amp;($C$1*$A1859+4)) = 0, "", INDIRECT($AH$6&amp;"B"&amp;($C$1*$A1859+4)))</f>
        <v/>
      </c>
      <c r="E1859" s="19" t="str">
        <f aca="true">IF(INDIRECT($AH$6&amp;"B"&amp;($C$1*$A1859+7)) = 0, "", INDIRECT($AH$6&amp;"B"&amp;($C$1*$A1859+7)))</f>
        <v/>
      </c>
      <c r="F1859" s="20" t="str">
        <f aca="true">IF(C1859 &lt;&gt; "",IF(INDIRECT($AH$6&amp;"B"&amp;($C$1*$A1859+8)) = 0, 0, 1), "")</f>
        <v/>
      </c>
      <c r="G1859" s="20" t="n">
        <f aca="true">INDIRECT($AH$6&amp;"B"&amp;($C$1*$A1859+9))</f>
        <v>0</v>
      </c>
      <c r="H1859" s="20" t="n">
        <f aca="true">INDIRECT($AH$6&amp;"B"&amp;($C$1*$A1859+10))</f>
        <v>0</v>
      </c>
      <c r="I1859" s="20" t="n">
        <f aca="true">INDIRECT($AH$6&amp;"B"&amp;($C$1*$A1859+11))</f>
        <v>0</v>
      </c>
      <c r="J1859" s="20" t="n">
        <f aca="true">INDIRECT($AH$6&amp;"B"&amp;($C$1*$A1859+12))</f>
        <v>0</v>
      </c>
      <c r="K1859" s="21" t="str">
        <f aca="false">IF(C1859&lt;&gt;"",IFERROR((G1859+H1859+I1859)/(G1859+H1859+I1859+J1859),0), "")</f>
        <v/>
      </c>
      <c r="L1859" s="20" t="str">
        <f aca="false">IF(C1859&lt;&gt;"",(G1859* 2) +(H1859* 4) + (I1859* 6) + IF(F1859 = 1, 5, 0), "")</f>
        <v/>
      </c>
      <c r="M1859" s="25" t="str">
        <f aca="true">IF(C1859&lt;&gt;"",SUM(INDIRECT($AH$6&amp;"C"&amp;($C$1*$A1859+9)):INDIRECT($AH$6&amp;"V"&amp;($C$1*$A1859+9))), "")</f>
        <v/>
      </c>
      <c r="N1859" s="25" t="str">
        <f aca="true">IF(C1859&lt;&gt;"",SUM(INDIRECT($AH$6&amp;"C"&amp;($C$1*$A1859+10)):INDIRECT($AH$6&amp;"V"&amp;($C$1*$A1859+10))), "")</f>
        <v/>
      </c>
      <c r="O1859" s="25" t="str">
        <f aca="true">IF(C1859&lt;&gt;"",SUM(INDIRECT($AH$6&amp;"C"&amp;($C$1*$A1859+11)):INDIRECT($AH$6&amp;"V"&amp;($C$1*$A1859+11))),"")</f>
        <v/>
      </c>
      <c r="P1859" s="25" t="str">
        <f aca="true">IF(C1859&lt;&gt;"",SUM(INDIRECT($AH$6&amp;"C"&amp;($C$1*$A1859+12)):INDIRECT($AH$6&amp;"V"&amp;($C$1*$A1859+12))),"")</f>
        <v/>
      </c>
      <c r="Q1859" s="24" t="str">
        <f aca="false">IF(C1859&lt;&gt;"",IFERROR((M1859+N1859+O1859)/(M1859+N1859+O1859+P1859),0), "")</f>
        <v/>
      </c>
      <c r="R1859" s="25" t="str">
        <f aca="true">IF(C1859&lt;&gt;"",SUM(INDIRECT($AH$6&amp;"C"&amp;($C$1*$A1859+13)):INDIRECT($AH$6&amp;"V"&amp;($C$1*$A1859+13))), "")</f>
        <v/>
      </c>
      <c r="S1859" s="25" t="str">
        <f aca="false">IF(C1859&lt;&gt;"",IFERROR((M1859+N1859+O1859+P1859)/R1859, 0),"")</f>
        <v/>
      </c>
      <c r="T1859" s="25" t="str">
        <f aca="false">IF(C1859&lt;&gt;"",IFERROR((M1859+N1859+O1859)/R1859,0),"")</f>
        <v/>
      </c>
      <c r="U1859" s="25" t="str">
        <f aca="true">IF(C1859&lt;&gt;"",IF(INDIRECT($AH$6&amp;"B"&amp;($C$1*$A1859+14))= 1,1,0),"")</f>
        <v/>
      </c>
      <c r="V1859" s="25" t="str">
        <f aca="true">IF(C1859&lt;&gt;"",IF(INDIRECT($AH$6&amp;"B"&amp;($C$1*$A1859+15))= 1,1,0),"")</f>
        <v/>
      </c>
      <c r="W1859" s="25" t="str">
        <f aca="false">IF(C1859&lt;&gt;"",($M1859*1) + ($N1859*2) + ($O1859*3) + (IF(U1859 = 1, 10, 0)) + (IF(V1859 = 1, 20, 0)),"")</f>
        <v/>
      </c>
      <c r="X1859" s="27" t="str">
        <f aca="true">IF(C1859&lt;&gt;"",IF(INDIRECT($AH$6&amp;"B"&amp;($C$1*$A1859+16))= 1,1,0),"")</f>
        <v/>
      </c>
      <c r="Y1859" s="27" t="str">
        <f aca="true">IF(D1859&lt;&gt;"",IF(INDIRECT($AH$6&amp;"B"&amp;($C$1*$A1859+17))= 1,1,0),"")</f>
        <v/>
      </c>
      <c r="Z1859" s="27" t="str">
        <f aca="true">IF(E1859&lt;&gt;"",IF(INDIRECT($AH$6&amp;"B"&amp;($C$1*$A1859+18))= 1,1,0),"")</f>
        <v/>
      </c>
      <c r="AA1859" s="27" t="str">
        <f aca="true">IF(F1859&lt;&gt;"",IF(INDIRECT($AH$6&amp;"B"&amp;($C$1*$A1859+19))= 1,1,0),"")</f>
        <v/>
      </c>
      <c r="AB1859" s="27" t="str">
        <f aca="false">IF(C1859&lt;&gt;"",IF(X1859 = 1, 5, 0) + IF(Z1859 = 1, 25, 0) + IF(AA1859 = 1, 15, 0),"")</f>
        <v/>
      </c>
      <c r="AC1859" s="57" t="str">
        <f aca="false">IF(C1859&lt;&gt;"",L1859+W1859+AB1859,"")</f>
        <v/>
      </c>
    </row>
    <row r="1860" customFormat="false" ht="12.8" hidden="false" customHeight="false" outlineLevel="0" collapsed="false">
      <c r="A1860" s="11" t="n">
        <f aca="false">A1859+1</f>
        <v>357</v>
      </c>
      <c r="B1860" s="38" t="str">
        <f aca="true">IF(INDIRECT($AH$6&amp;"B"&amp;($C$1*$A1860+2))=0, "",INDIRECT($AH$6&amp;"B"&amp;($C$1*$A1860+2)))</f>
        <v/>
      </c>
      <c r="C1860" s="19" t="str">
        <f aca="true">IF(INDIRECT($AH$6&amp;"B"&amp;($C$1*$A1860+3)) = 0, "", INDIRECT($AH$6&amp;"B"&amp;($C$1*$A1860+3)))</f>
        <v/>
      </c>
      <c r="D1860" s="19" t="str">
        <f aca="true">IF(INDIRECT($AH$6&amp;"B"&amp;($C$1*$A1860+4)) = 0, "", INDIRECT($AH$6&amp;"B"&amp;($C$1*$A1860+4)))</f>
        <v/>
      </c>
      <c r="E1860" s="19" t="str">
        <f aca="true">IF(INDIRECT($AH$6&amp;"B"&amp;($C$1*$A1860+7)) = 0, "", INDIRECT($AH$6&amp;"B"&amp;($C$1*$A1860+7)))</f>
        <v/>
      </c>
      <c r="F1860" s="20" t="str">
        <f aca="true">IF(C1860 &lt;&gt; "",IF(INDIRECT($AH$6&amp;"B"&amp;($C$1*$A1860+8)) = 0, 0, 1), "")</f>
        <v/>
      </c>
      <c r="G1860" s="20" t="n">
        <f aca="true">INDIRECT($AH$6&amp;"B"&amp;($C$1*$A1860+9))</f>
        <v>0</v>
      </c>
      <c r="H1860" s="20" t="n">
        <f aca="true">INDIRECT($AH$6&amp;"B"&amp;($C$1*$A1860+10))</f>
        <v>0</v>
      </c>
      <c r="I1860" s="20" t="n">
        <f aca="true">INDIRECT($AH$6&amp;"B"&amp;($C$1*$A1860+11))</f>
        <v>0</v>
      </c>
      <c r="J1860" s="20" t="n">
        <f aca="true">INDIRECT($AH$6&amp;"B"&amp;($C$1*$A1860+12))</f>
        <v>0</v>
      </c>
      <c r="K1860" s="21" t="str">
        <f aca="false">IF(C1860&lt;&gt;"",IFERROR((G1860+H1860+I1860)/(G1860+H1860+I1860+J1860),0), "")</f>
        <v/>
      </c>
      <c r="L1860" s="20" t="str">
        <f aca="false">IF(C1860&lt;&gt;"",(G1860* 2) +(H1860* 4) + (I1860* 6) + IF(F1860 = 1, 5, 0), "")</f>
        <v/>
      </c>
      <c r="M1860" s="25" t="str">
        <f aca="true">IF(C1860&lt;&gt;"",SUM(INDIRECT($AH$6&amp;"C"&amp;($C$1*$A1860+9)):INDIRECT($AH$6&amp;"V"&amp;($C$1*$A1860+9))), "")</f>
        <v/>
      </c>
      <c r="N1860" s="25" t="str">
        <f aca="true">IF(C1860&lt;&gt;"",SUM(INDIRECT($AH$6&amp;"C"&amp;($C$1*$A1860+10)):INDIRECT($AH$6&amp;"V"&amp;($C$1*$A1860+10))), "")</f>
        <v/>
      </c>
      <c r="O1860" s="25" t="str">
        <f aca="true">IF(C1860&lt;&gt;"",SUM(INDIRECT($AH$6&amp;"C"&amp;($C$1*$A1860+11)):INDIRECT($AH$6&amp;"V"&amp;($C$1*$A1860+11))),"")</f>
        <v/>
      </c>
      <c r="P1860" s="25" t="str">
        <f aca="true">IF(C1860&lt;&gt;"",SUM(INDIRECT($AH$6&amp;"C"&amp;($C$1*$A1860+12)):INDIRECT($AH$6&amp;"V"&amp;($C$1*$A1860+12))),"")</f>
        <v/>
      </c>
      <c r="Q1860" s="24" t="str">
        <f aca="false">IF(C1860&lt;&gt;"",IFERROR((M1860+N1860+O1860)/(M1860+N1860+O1860+P1860),0), "")</f>
        <v/>
      </c>
      <c r="R1860" s="25" t="str">
        <f aca="true">IF(C1860&lt;&gt;"",SUM(INDIRECT($AH$6&amp;"C"&amp;($C$1*$A1860+13)):INDIRECT($AH$6&amp;"V"&amp;($C$1*$A1860+13))), "")</f>
        <v/>
      </c>
      <c r="S1860" s="25" t="str">
        <f aca="false">IF(C1860&lt;&gt;"",IFERROR((M1860+N1860+O1860+P1860)/R1860, 0),"")</f>
        <v/>
      </c>
      <c r="T1860" s="25" t="str">
        <f aca="false">IF(C1860&lt;&gt;"",IFERROR((M1860+N1860+O1860)/R1860,0),"")</f>
        <v/>
      </c>
      <c r="U1860" s="25" t="str">
        <f aca="true">IF(C1860&lt;&gt;"",IF(INDIRECT($AH$6&amp;"B"&amp;($C$1*$A1860+14))= 1,1,0),"")</f>
        <v/>
      </c>
      <c r="V1860" s="25" t="str">
        <f aca="true">IF(C1860&lt;&gt;"",IF(INDIRECT($AH$6&amp;"B"&amp;($C$1*$A1860+15))= 1,1,0),"")</f>
        <v/>
      </c>
      <c r="W1860" s="25" t="str">
        <f aca="false">IF(C1860&lt;&gt;"",($M1860*1) + ($N1860*2) + ($O1860*3) + (IF(U1860 = 1, 10, 0)) + (IF(V1860 = 1, 20, 0)),"")</f>
        <v/>
      </c>
      <c r="X1860" s="27" t="str">
        <f aca="true">IF(C1860&lt;&gt;"",IF(INDIRECT($AH$6&amp;"B"&amp;($C$1*$A1860+16))= 1,1,0),"")</f>
        <v/>
      </c>
      <c r="Y1860" s="27" t="str">
        <f aca="true">IF(D1860&lt;&gt;"",IF(INDIRECT($AH$6&amp;"B"&amp;($C$1*$A1860+17))= 1,1,0),"")</f>
        <v/>
      </c>
      <c r="Z1860" s="27" t="str">
        <f aca="true">IF(E1860&lt;&gt;"",IF(INDIRECT($AH$6&amp;"B"&amp;($C$1*$A1860+18))= 1,1,0),"")</f>
        <v/>
      </c>
      <c r="AA1860" s="27" t="str">
        <f aca="true">IF(F1860&lt;&gt;"",IF(INDIRECT($AH$6&amp;"B"&amp;($C$1*$A1860+19))= 1,1,0),"")</f>
        <v/>
      </c>
      <c r="AB1860" s="27" t="str">
        <f aca="false">IF(C1860&lt;&gt;"",IF(X1860 = 1, 5, 0) + IF(Z1860 = 1, 25, 0) + IF(AA1860 = 1, 15, 0),"")</f>
        <v/>
      </c>
      <c r="AC1860" s="57" t="str">
        <f aca="false">IF(C1860&lt;&gt;"",L1860+W1860+AB1860,"")</f>
        <v/>
      </c>
    </row>
    <row r="1861" customFormat="false" ht="12.8" hidden="false" customHeight="false" outlineLevel="0" collapsed="false">
      <c r="A1861" s="11" t="n">
        <f aca="false">A1860+1</f>
        <v>358</v>
      </c>
      <c r="B1861" s="38" t="str">
        <f aca="true">IF(INDIRECT($AH$6&amp;"B"&amp;($C$1*$A1861+2))=0, "",INDIRECT($AH$6&amp;"B"&amp;($C$1*$A1861+2)))</f>
        <v/>
      </c>
      <c r="C1861" s="19" t="str">
        <f aca="true">IF(INDIRECT($AH$6&amp;"B"&amp;($C$1*$A1861+3)) = 0, "", INDIRECT($AH$6&amp;"B"&amp;($C$1*$A1861+3)))</f>
        <v/>
      </c>
      <c r="D1861" s="19" t="str">
        <f aca="true">IF(INDIRECT($AH$6&amp;"B"&amp;($C$1*$A1861+4)) = 0, "", INDIRECT($AH$6&amp;"B"&amp;($C$1*$A1861+4)))</f>
        <v/>
      </c>
      <c r="E1861" s="19" t="str">
        <f aca="true">IF(INDIRECT($AH$6&amp;"B"&amp;($C$1*$A1861+7)) = 0, "", INDIRECT($AH$6&amp;"B"&amp;($C$1*$A1861+7)))</f>
        <v/>
      </c>
      <c r="F1861" s="20" t="str">
        <f aca="true">IF(C1861 &lt;&gt; "",IF(INDIRECT($AH$6&amp;"B"&amp;($C$1*$A1861+8)) = 0, 0, 1), "")</f>
        <v/>
      </c>
      <c r="G1861" s="20" t="n">
        <f aca="true">INDIRECT($AH$6&amp;"B"&amp;($C$1*$A1861+9))</f>
        <v>0</v>
      </c>
      <c r="H1861" s="20" t="n">
        <f aca="true">INDIRECT($AH$6&amp;"B"&amp;($C$1*$A1861+10))</f>
        <v>0</v>
      </c>
      <c r="I1861" s="20" t="n">
        <f aca="true">INDIRECT($AH$6&amp;"B"&amp;($C$1*$A1861+11))</f>
        <v>0</v>
      </c>
      <c r="J1861" s="20" t="n">
        <f aca="true">INDIRECT($AH$6&amp;"B"&amp;($C$1*$A1861+12))</f>
        <v>0</v>
      </c>
      <c r="K1861" s="21" t="str">
        <f aca="false">IF(C1861&lt;&gt;"",IFERROR((G1861+H1861+I1861)/(G1861+H1861+I1861+J1861),0), "")</f>
        <v/>
      </c>
      <c r="L1861" s="20" t="str">
        <f aca="false">IF(C1861&lt;&gt;"",(G1861* 2) +(H1861* 4) + (I1861* 6) + IF(F1861 = 1, 5, 0), "")</f>
        <v/>
      </c>
      <c r="M1861" s="25" t="str">
        <f aca="true">IF(C1861&lt;&gt;"",SUM(INDIRECT($AH$6&amp;"C"&amp;($C$1*$A1861+9)):INDIRECT($AH$6&amp;"V"&amp;($C$1*$A1861+9))), "")</f>
        <v/>
      </c>
      <c r="N1861" s="25" t="str">
        <f aca="true">IF(C1861&lt;&gt;"",SUM(INDIRECT($AH$6&amp;"C"&amp;($C$1*$A1861+10)):INDIRECT($AH$6&amp;"V"&amp;($C$1*$A1861+10))), "")</f>
        <v/>
      </c>
      <c r="O1861" s="25" t="str">
        <f aca="true">IF(C1861&lt;&gt;"",SUM(INDIRECT($AH$6&amp;"C"&amp;($C$1*$A1861+11)):INDIRECT($AH$6&amp;"V"&amp;($C$1*$A1861+11))),"")</f>
        <v/>
      </c>
      <c r="P1861" s="25" t="str">
        <f aca="true">IF(C1861&lt;&gt;"",SUM(INDIRECT($AH$6&amp;"C"&amp;($C$1*$A1861+12)):INDIRECT($AH$6&amp;"V"&amp;($C$1*$A1861+12))),"")</f>
        <v/>
      </c>
      <c r="Q1861" s="24" t="str">
        <f aca="false">IF(C1861&lt;&gt;"",IFERROR((M1861+N1861+O1861)/(M1861+N1861+O1861+P1861),0), "")</f>
        <v/>
      </c>
      <c r="R1861" s="25" t="str">
        <f aca="true">IF(C1861&lt;&gt;"",SUM(INDIRECT($AH$6&amp;"C"&amp;($C$1*$A1861+13)):INDIRECT($AH$6&amp;"V"&amp;($C$1*$A1861+13))), "")</f>
        <v/>
      </c>
      <c r="S1861" s="25" t="str">
        <f aca="false">IF(C1861&lt;&gt;"",IFERROR((M1861+N1861+O1861+P1861)/R1861, 0),"")</f>
        <v/>
      </c>
      <c r="T1861" s="25" t="str">
        <f aca="false">IF(C1861&lt;&gt;"",IFERROR((M1861+N1861+O1861)/R1861,0),"")</f>
        <v/>
      </c>
      <c r="U1861" s="25" t="str">
        <f aca="true">IF(C1861&lt;&gt;"",IF(INDIRECT($AH$6&amp;"B"&amp;($C$1*$A1861+14))= 1,1,0),"")</f>
        <v/>
      </c>
      <c r="V1861" s="25" t="str">
        <f aca="true">IF(C1861&lt;&gt;"",IF(INDIRECT($AH$6&amp;"B"&amp;($C$1*$A1861+15))= 1,1,0),"")</f>
        <v/>
      </c>
      <c r="W1861" s="25" t="str">
        <f aca="false">IF(C1861&lt;&gt;"",($M1861*1) + ($N1861*2) + ($O1861*3) + (IF(U1861 = 1, 10, 0)) + (IF(V1861 = 1, 20, 0)),"")</f>
        <v/>
      </c>
      <c r="X1861" s="27" t="str">
        <f aca="true">IF(C1861&lt;&gt;"",IF(INDIRECT($AH$6&amp;"B"&amp;($C$1*$A1861+16))= 1,1,0),"")</f>
        <v/>
      </c>
      <c r="Y1861" s="27" t="str">
        <f aca="true">IF(D1861&lt;&gt;"",IF(INDIRECT($AH$6&amp;"B"&amp;($C$1*$A1861+17))= 1,1,0),"")</f>
        <v/>
      </c>
      <c r="Z1861" s="27" t="str">
        <f aca="true">IF(E1861&lt;&gt;"",IF(INDIRECT($AH$6&amp;"B"&amp;($C$1*$A1861+18))= 1,1,0),"")</f>
        <v/>
      </c>
      <c r="AA1861" s="27" t="str">
        <f aca="true">IF(F1861&lt;&gt;"",IF(INDIRECT($AH$6&amp;"B"&amp;($C$1*$A1861+19))= 1,1,0),"")</f>
        <v/>
      </c>
      <c r="AB1861" s="27" t="str">
        <f aca="false">IF(C1861&lt;&gt;"",IF(X1861 = 1, 5, 0) + IF(Z1861 = 1, 25, 0) + IF(AA1861 = 1, 15, 0),"")</f>
        <v/>
      </c>
      <c r="AC1861" s="57" t="str">
        <f aca="false">IF(C1861&lt;&gt;"",L1861+W1861+AB1861,"")</f>
        <v/>
      </c>
    </row>
    <row r="1862" customFormat="false" ht="12.8" hidden="false" customHeight="false" outlineLevel="0" collapsed="false">
      <c r="A1862" s="11" t="n">
        <f aca="false">A1861+1</f>
        <v>359</v>
      </c>
      <c r="B1862" s="38" t="str">
        <f aca="true">IF(INDIRECT($AH$6&amp;"B"&amp;($C$1*$A1862+2))=0, "",INDIRECT($AH$6&amp;"B"&amp;($C$1*$A1862+2)))</f>
        <v/>
      </c>
      <c r="C1862" s="19" t="str">
        <f aca="true">IF(INDIRECT($AH$6&amp;"B"&amp;($C$1*$A1862+3)) = 0, "", INDIRECT($AH$6&amp;"B"&amp;($C$1*$A1862+3)))</f>
        <v/>
      </c>
      <c r="D1862" s="19" t="str">
        <f aca="true">IF(INDIRECT($AH$6&amp;"B"&amp;($C$1*$A1862+4)) = 0, "", INDIRECT($AH$6&amp;"B"&amp;($C$1*$A1862+4)))</f>
        <v/>
      </c>
      <c r="E1862" s="19" t="str">
        <f aca="true">IF(INDIRECT($AH$6&amp;"B"&amp;($C$1*$A1862+7)) = 0, "", INDIRECT($AH$6&amp;"B"&amp;($C$1*$A1862+7)))</f>
        <v/>
      </c>
      <c r="F1862" s="20" t="str">
        <f aca="true">IF(C1862 &lt;&gt; "",IF(INDIRECT($AH$6&amp;"B"&amp;($C$1*$A1862+8)) = 0, 0, 1), "")</f>
        <v/>
      </c>
      <c r="G1862" s="20" t="n">
        <f aca="true">INDIRECT($AH$6&amp;"B"&amp;($C$1*$A1862+9))</f>
        <v>0</v>
      </c>
      <c r="H1862" s="20" t="n">
        <f aca="true">INDIRECT($AH$6&amp;"B"&amp;($C$1*$A1862+10))</f>
        <v>0</v>
      </c>
      <c r="I1862" s="20" t="n">
        <f aca="true">INDIRECT($AH$6&amp;"B"&amp;($C$1*$A1862+11))</f>
        <v>0</v>
      </c>
      <c r="J1862" s="20" t="n">
        <f aca="true">INDIRECT($AH$6&amp;"B"&amp;($C$1*$A1862+12))</f>
        <v>0</v>
      </c>
      <c r="K1862" s="21" t="str">
        <f aca="false">IF(C1862&lt;&gt;"",IFERROR((G1862+H1862+I1862)/(G1862+H1862+I1862+J1862),0), "")</f>
        <v/>
      </c>
      <c r="L1862" s="20" t="str">
        <f aca="false">IF(C1862&lt;&gt;"",(G1862* 2) +(H1862* 4) + (I1862* 6) + IF(F1862 = 1, 5, 0), "")</f>
        <v/>
      </c>
      <c r="M1862" s="25" t="str">
        <f aca="true">IF(C1862&lt;&gt;"",SUM(INDIRECT($AH$6&amp;"C"&amp;($C$1*$A1862+9)):INDIRECT($AH$6&amp;"V"&amp;($C$1*$A1862+9))), "")</f>
        <v/>
      </c>
      <c r="N1862" s="25" t="str">
        <f aca="true">IF(C1862&lt;&gt;"",SUM(INDIRECT($AH$6&amp;"C"&amp;($C$1*$A1862+10)):INDIRECT($AH$6&amp;"V"&amp;($C$1*$A1862+10))), "")</f>
        <v/>
      </c>
      <c r="O1862" s="25" t="str">
        <f aca="true">IF(C1862&lt;&gt;"",SUM(INDIRECT($AH$6&amp;"C"&amp;($C$1*$A1862+11)):INDIRECT($AH$6&amp;"V"&amp;($C$1*$A1862+11))),"")</f>
        <v/>
      </c>
      <c r="P1862" s="25" t="str">
        <f aca="true">IF(C1862&lt;&gt;"",SUM(INDIRECT($AH$6&amp;"C"&amp;($C$1*$A1862+12)):INDIRECT($AH$6&amp;"V"&amp;($C$1*$A1862+12))),"")</f>
        <v/>
      </c>
      <c r="Q1862" s="24" t="str">
        <f aca="false">IF(C1862&lt;&gt;"",IFERROR((M1862+N1862+O1862)/(M1862+N1862+O1862+P1862),0), "")</f>
        <v/>
      </c>
      <c r="R1862" s="25" t="str">
        <f aca="true">IF(C1862&lt;&gt;"",SUM(INDIRECT($AH$6&amp;"C"&amp;($C$1*$A1862+13)):INDIRECT($AH$6&amp;"V"&amp;($C$1*$A1862+13))), "")</f>
        <v/>
      </c>
      <c r="S1862" s="25" t="str">
        <f aca="false">IF(C1862&lt;&gt;"",IFERROR((M1862+N1862+O1862+P1862)/R1862, 0),"")</f>
        <v/>
      </c>
      <c r="T1862" s="25" t="str">
        <f aca="false">IF(C1862&lt;&gt;"",IFERROR((M1862+N1862+O1862)/R1862,0),"")</f>
        <v/>
      </c>
      <c r="U1862" s="25" t="str">
        <f aca="true">IF(C1862&lt;&gt;"",IF(INDIRECT($AH$6&amp;"B"&amp;($C$1*$A1862+14))= 1,1,0),"")</f>
        <v/>
      </c>
      <c r="V1862" s="25" t="str">
        <f aca="true">IF(C1862&lt;&gt;"",IF(INDIRECT($AH$6&amp;"B"&amp;($C$1*$A1862+15))= 1,1,0),"")</f>
        <v/>
      </c>
      <c r="W1862" s="25" t="str">
        <f aca="false">IF(C1862&lt;&gt;"",($M1862*1) + ($N1862*2) + ($O1862*3) + (IF(U1862 = 1, 10, 0)) + (IF(V1862 = 1, 20, 0)),"")</f>
        <v/>
      </c>
      <c r="X1862" s="27" t="str">
        <f aca="true">IF(C1862&lt;&gt;"",IF(INDIRECT($AH$6&amp;"B"&amp;($C$1*$A1862+16))= 1,1,0),"")</f>
        <v/>
      </c>
      <c r="Y1862" s="27" t="str">
        <f aca="true">IF(D1862&lt;&gt;"",IF(INDIRECT($AH$6&amp;"B"&amp;($C$1*$A1862+17))= 1,1,0),"")</f>
        <v/>
      </c>
      <c r="Z1862" s="27" t="str">
        <f aca="true">IF(E1862&lt;&gt;"",IF(INDIRECT($AH$6&amp;"B"&amp;($C$1*$A1862+18))= 1,1,0),"")</f>
        <v/>
      </c>
      <c r="AA1862" s="27" t="str">
        <f aca="true">IF(F1862&lt;&gt;"",IF(INDIRECT($AH$6&amp;"B"&amp;($C$1*$A1862+19))= 1,1,0),"")</f>
        <v/>
      </c>
      <c r="AB1862" s="27" t="str">
        <f aca="false">IF(C1862&lt;&gt;"",IF(X1862 = 1, 5, 0) + IF(Z1862 = 1, 25, 0) + IF(AA1862 = 1, 15, 0),"")</f>
        <v/>
      </c>
      <c r="AC1862" s="57" t="str">
        <f aca="false">IF(C1862&lt;&gt;"",L1862+W1862+AB1862,"")</f>
        <v/>
      </c>
    </row>
    <row r="1863" customFormat="false" ht="12.8" hidden="false" customHeight="false" outlineLevel="0" collapsed="false">
      <c r="A1863" s="11" t="n">
        <f aca="false">A1862+1</f>
        <v>360</v>
      </c>
      <c r="B1863" s="38" t="str">
        <f aca="true">IF(INDIRECT($AH$6&amp;"B"&amp;($C$1*$A1863+2))=0, "",INDIRECT($AH$6&amp;"B"&amp;($C$1*$A1863+2)))</f>
        <v/>
      </c>
      <c r="C1863" s="19" t="str">
        <f aca="true">IF(INDIRECT($AH$6&amp;"B"&amp;($C$1*$A1863+3)) = 0, "", INDIRECT($AH$6&amp;"B"&amp;($C$1*$A1863+3)))</f>
        <v/>
      </c>
      <c r="D1863" s="19" t="str">
        <f aca="true">IF(INDIRECT($AH$6&amp;"B"&amp;($C$1*$A1863+4)) = 0, "", INDIRECT($AH$6&amp;"B"&amp;($C$1*$A1863+4)))</f>
        <v/>
      </c>
      <c r="E1863" s="19" t="str">
        <f aca="true">IF(INDIRECT($AH$6&amp;"B"&amp;($C$1*$A1863+7)) = 0, "", INDIRECT($AH$6&amp;"B"&amp;($C$1*$A1863+7)))</f>
        <v/>
      </c>
      <c r="F1863" s="20" t="str">
        <f aca="true">IF(C1863 &lt;&gt; "",IF(INDIRECT($AH$6&amp;"B"&amp;($C$1*$A1863+8)) = 0, 0, 1), "")</f>
        <v/>
      </c>
      <c r="G1863" s="20" t="n">
        <f aca="true">INDIRECT($AH$6&amp;"B"&amp;($C$1*$A1863+9))</f>
        <v>0</v>
      </c>
      <c r="H1863" s="20" t="n">
        <f aca="true">INDIRECT($AH$6&amp;"B"&amp;($C$1*$A1863+10))</f>
        <v>0</v>
      </c>
      <c r="I1863" s="20" t="n">
        <f aca="true">INDIRECT($AH$6&amp;"B"&amp;($C$1*$A1863+11))</f>
        <v>0</v>
      </c>
      <c r="J1863" s="20" t="n">
        <f aca="true">INDIRECT($AH$6&amp;"B"&amp;($C$1*$A1863+12))</f>
        <v>0</v>
      </c>
      <c r="K1863" s="21" t="str">
        <f aca="false">IF(C1863&lt;&gt;"",IFERROR((G1863+H1863+I1863)/(G1863+H1863+I1863+J1863),0), "")</f>
        <v/>
      </c>
      <c r="L1863" s="20" t="str">
        <f aca="false">IF(C1863&lt;&gt;"",(G1863* 2) +(H1863* 4) + (I1863* 6) + IF(F1863 = 1, 5, 0), "")</f>
        <v/>
      </c>
      <c r="M1863" s="25" t="str">
        <f aca="true">IF(C1863&lt;&gt;"",SUM(INDIRECT($AH$6&amp;"C"&amp;($C$1*$A1863+9)):INDIRECT($AH$6&amp;"V"&amp;($C$1*$A1863+9))), "")</f>
        <v/>
      </c>
      <c r="N1863" s="25" t="str">
        <f aca="true">IF(C1863&lt;&gt;"",SUM(INDIRECT($AH$6&amp;"C"&amp;($C$1*$A1863+10)):INDIRECT($AH$6&amp;"V"&amp;($C$1*$A1863+10))), "")</f>
        <v/>
      </c>
      <c r="O1863" s="25" t="str">
        <f aca="true">IF(C1863&lt;&gt;"",SUM(INDIRECT($AH$6&amp;"C"&amp;($C$1*$A1863+11)):INDIRECT($AH$6&amp;"V"&amp;($C$1*$A1863+11))),"")</f>
        <v/>
      </c>
      <c r="P1863" s="25" t="str">
        <f aca="true">IF(C1863&lt;&gt;"",SUM(INDIRECT($AH$6&amp;"C"&amp;($C$1*$A1863+12)):INDIRECT($AH$6&amp;"V"&amp;($C$1*$A1863+12))),"")</f>
        <v/>
      </c>
      <c r="Q1863" s="24" t="str">
        <f aca="false">IF(C1863&lt;&gt;"",IFERROR((M1863+N1863+O1863)/(M1863+N1863+O1863+P1863),0), "")</f>
        <v/>
      </c>
      <c r="R1863" s="25" t="str">
        <f aca="true">IF(C1863&lt;&gt;"",SUM(INDIRECT($AH$6&amp;"C"&amp;($C$1*$A1863+13)):INDIRECT($AH$6&amp;"V"&amp;($C$1*$A1863+13))), "")</f>
        <v/>
      </c>
      <c r="S1863" s="25" t="str">
        <f aca="false">IF(C1863&lt;&gt;"",IFERROR((M1863+N1863+O1863+P1863)/R1863, 0),"")</f>
        <v/>
      </c>
      <c r="T1863" s="25" t="str">
        <f aca="false">IF(C1863&lt;&gt;"",IFERROR((M1863+N1863+O1863)/R1863,0),"")</f>
        <v/>
      </c>
      <c r="U1863" s="25" t="str">
        <f aca="true">IF(C1863&lt;&gt;"",IF(INDIRECT($AH$6&amp;"B"&amp;($C$1*$A1863+14))= 1,1,0),"")</f>
        <v/>
      </c>
      <c r="V1863" s="25" t="str">
        <f aca="true">IF(C1863&lt;&gt;"",IF(INDIRECT($AH$6&amp;"B"&amp;($C$1*$A1863+15))= 1,1,0),"")</f>
        <v/>
      </c>
      <c r="W1863" s="25" t="str">
        <f aca="false">IF(C1863&lt;&gt;"",($M1863*1) + ($N1863*2) + ($O1863*3) + (IF(U1863 = 1, 10, 0)) + (IF(V1863 = 1, 20, 0)),"")</f>
        <v/>
      </c>
      <c r="X1863" s="27" t="str">
        <f aca="true">IF(C1863&lt;&gt;"",IF(INDIRECT($AH$6&amp;"B"&amp;($C$1*$A1863+16))= 1,1,0),"")</f>
        <v/>
      </c>
      <c r="Y1863" s="27" t="str">
        <f aca="true">IF(D1863&lt;&gt;"",IF(INDIRECT($AH$6&amp;"B"&amp;($C$1*$A1863+17))= 1,1,0),"")</f>
        <v/>
      </c>
      <c r="Z1863" s="27" t="str">
        <f aca="true">IF(E1863&lt;&gt;"",IF(INDIRECT($AH$6&amp;"B"&amp;($C$1*$A1863+18))= 1,1,0),"")</f>
        <v/>
      </c>
      <c r="AA1863" s="27" t="str">
        <f aca="true">IF(F1863&lt;&gt;"",IF(INDIRECT($AH$6&amp;"B"&amp;($C$1*$A1863+19))= 1,1,0),"")</f>
        <v/>
      </c>
      <c r="AB1863" s="27" t="str">
        <f aca="false">IF(C1863&lt;&gt;"",IF(X1863 = 1, 5, 0) + IF(Z1863 = 1, 25, 0) + IF(AA1863 = 1, 15, 0),"")</f>
        <v/>
      </c>
      <c r="AC1863" s="57" t="str">
        <f aca="false">IF(C1863&lt;&gt;"",L1863+W1863+AB1863,"")</f>
        <v/>
      </c>
    </row>
    <row r="1864" customFormat="false" ht="12.8" hidden="false" customHeight="false" outlineLevel="0" collapsed="false">
      <c r="A1864" s="11" t="n">
        <f aca="false">A1863+1</f>
        <v>361</v>
      </c>
      <c r="B1864" s="38" t="str">
        <f aca="true">IF(INDIRECT($AH$6&amp;"B"&amp;($C$1*$A1864+2))=0, "",INDIRECT($AH$6&amp;"B"&amp;($C$1*$A1864+2)))</f>
        <v/>
      </c>
      <c r="C1864" s="19" t="str">
        <f aca="true">IF(INDIRECT($AH$6&amp;"B"&amp;($C$1*$A1864+3)) = 0, "", INDIRECT($AH$6&amp;"B"&amp;($C$1*$A1864+3)))</f>
        <v/>
      </c>
      <c r="D1864" s="19" t="str">
        <f aca="true">IF(INDIRECT($AH$6&amp;"B"&amp;($C$1*$A1864+4)) = 0, "", INDIRECT($AH$6&amp;"B"&amp;($C$1*$A1864+4)))</f>
        <v/>
      </c>
      <c r="E1864" s="19" t="str">
        <f aca="true">IF(INDIRECT($AH$6&amp;"B"&amp;($C$1*$A1864+7)) = 0, "", INDIRECT($AH$6&amp;"B"&amp;($C$1*$A1864+7)))</f>
        <v/>
      </c>
      <c r="F1864" s="20" t="str">
        <f aca="true">IF(C1864 &lt;&gt; "",IF(INDIRECT($AH$6&amp;"B"&amp;($C$1*$A1864+8)) = 0, 0, 1), "")</f>
        <v/>
      </c>
      <c r="G1864" s="20" t="n">
        <f aca="true">INDIRECT($AH$6&amp;"B"&amp;($C$1*$A1864+9))</f>
        <v>0</v>
      </c>
      <c r="H1864" s="20" t="n">
        <f aca="true">INDIRECT($AH$6&amp;"B"&amp;($C$1*$A1864+10))</f>
        <v>0</v>
      </c>
      <c r="I1864" s="20" t="n">
        <f aca="true">INDIRECT($AH$6&amp;"B"&amp;($C$1*$A1864+11))</f>
        <v>0</v>
      </c>
      <c r="J1864" s="20" t="n">
        <f aca="true">INDIRECT($AH$6&amp;"B"&amp;($C$1*$A1864+12))</f>
        <v>0</v>
      </c>
      <c r="K1864" s="21" t="str">
        <f aca="false">IF(C1864&lt;&gt;"",IFERROR((G1864+H1864+I1864)/(G1864+H1864+I1864+J1864),0), "")</f>
        <v/>
      </c>
      <c r="L1864" s="20" t="str">
        <f aca="false">IF(C1864&lt;&gt;"",(G1864* 2) +(H1864* 4) + (I1864* 6) + IF(F1864 = 1, 5, 0), "")</f>
        <v/>
      </c>
      <c r="M1864" s="25" t="str">
        <f aca="true">IF(C1864&lt;&gt;"",SUM(INDIRECT($AH$6&amp;"C"&amp;($C$1*$A1864+9)):INDIRECT($AH$6&amp;"V"&amp;($C$1*$A1864+9))), "")</f>
        <v/>
      </c>
      <c r="N1864" s="25" t="str">
        <f aca="true">IF(C1864&lt;&gt;"",SUM(INDIRECT($AH$6&amp;"C"&amp;($C$1*$A1864+10)):INDIRECT($AH$6&amp;"V"&amp;($C$1*$A1864+10))), "")</f>
        <v/>
      </c>
      <c r="O1864" s="25" t="str">
        <f aca="true">IF(C1864&lt;&gt;"",SUM(INDIRECT($AH$6&amp;"C"&amp;($C$1*$A1864+11)):INDIRECT($AH$6&amp;"V"&amp;($C$1*$A1864+11))),"")</f>
        <v/>
      </c>
      <c r="P1864" s="25" t="str">
        <f aca="true">IF(C1864&lt;&gt;"",SUM(INDIRECT($AH$6&amp;"C"&amp;($C$1*$A1864+12)):INDIRECT($AH$6&amp;"V"&amp;($C$1*$A1864+12))),"")</f>
        <v/>
      </c>
      <c r="Q1864" s="24" t="str">
        <f aca="false">IF(C1864&lt;&gt;"",IFERROR((M1864+N1864+O1864)/(M1864+N1864+O1864+P1864),0), "")</f>
        <v/>
      </c>
      <c r="R1864" s="25" t="str">
        <f aca="true">IF(C1864&lt;&gt;"",SUM(INDIRECT($AH$6&amp;"C"&amp;($C$1*$A1864+13)):INDIRECT($AH$6&amp;"V"&amp;($C$1*$A1864+13))), "")</f>
        <v/>
      </c>
      <c r="S1864" s="25" t="str">
        <f aca="false">IF(C1864&lt;&gt;"",IFERROR((M1864+N1864+O1864+P1864)/R1864, 0),"")</f>
        <v/>
      </c>
      <c r="T1864" s="25" t="str">
        <f aca="false">IF(C1864&lt;&gt;"",IFERROR((M1864+N1864+O1864)/R1864,0),"")</f>
        <v/>
      </c>
      <c r="U1864" s="25" t="str">
        <f aca="true">IF(C1864&lt;&gt;"",IF(INDIRECT($AH$6&amp;"B"&amp;($C$1*$A1864+14))= 1,1,0),"")</f>
        <v/>
      </c>
      <c r="V1864" s="25" t="str">
        <f aca="true">IF(C1864&lt;&gt;"",IF(INDIRECT($AH$6&amp;"B"&amp;($C$1*$A1864+15))= 1,1,0),"")</f>
        <v/>
      </c>
      <c r="W1864" s="25" t="str">
        <f aca="false">IF(C1864&lt;&gt;"",($M1864*1) + ($N1864*2) + ($O1864*3) + (IF(U1864 = 1, 10, 0)) + (IF(V1864 = 1, 20, 0)),"")</f>
        <v/>
      </c>
      <c r="X1864" s="27" t="str">
        <f aca="true">IF(C1864&lt;&gt;"",IF(INDIRECT($AH$6&amp;"B"&amp;($C$1*$A1864+16))= 1,1,0),"")</f>
        <v/>
      </c>
      <c r="Y1864" s="27" t="str">
        <f aca="true">IF(D1864&lt;&gt;"",IF(INDIRECT($AH$6&amp;"B"&amp;($C$1*$A1864+17))= 1,1,0),"")</f>
        <v/>
      </c>
      <c r="Z1864" s="27" t="str">
        <f aca="true">IF(E1864&lt;&gt;"",IF(INDIRECT($AH$6&amp;"B"&amp;($C$1*$A1864+18))= 1,1,0),"")</f>
        <v/>
      </c>
      <c r="AA1864" s="27" t="str">
        <f aca="true">IF(F1864&lt;&gt;"",IF(INDIRECT($AH$6&amp;"B"&amp;($C$1*$A1864+19))= 1,1,0),"")</f>
        <v/>
      </c>
      <c r="AB1864" s="27" t="str">
        <f aca="false">IF(C1864&lt;&gt;"",IF(X1864 = 1, 5, 0) + IF(Z1864 = 1, 25, 0) + IF(AA1864 = 1, 15, 0),"")</f>
        <v/>
      </c>
      <c r="AC1864" s="57" t="str">
        <f aca="false">IF(C1864&lt;&gt;"",L1864+W1864+AB1864,"")</f>
        <v/>
      </c>
    </row>
    <row r="1865" customFormat="false" ht="12.8" hidden="false" customHeight="false" outlineLevel="0" collapsed="false">
      <c r="A1865" s="11" t="n">
        <f aca="false">A1864+1</f>
        <v>362</v>
      </c>
      <c r="B1865" s="38" t="str">
        <f aca="true">IF(INDIRECT($AH$6&amp;"B"&amp;($C$1*$A1865+2))=0, "",INDIRECT($AH$6&amp;"B"&amp;($C$1*$A1865+2)))</f>
        <v/>
      </c>
      <c r="C1865" s="19" t="str">
        <f aca="true">IF(INDIRECT($AH$6&amp;"B"&amp;($C$1*$A1865+3)) = 0, "", INDIRECT($AH$6&amp;"B"&amp;($C$1*$A1865+3)))</f>
        <v/>
      </c>
      <c r="D1865" s="19" t="str">
        <f aca="true">IF(INDIRECT($AH$6&amp;"B"&amp;($C$1*$A1865+4)) = 0, "", INDIRECT($AH$6&amp;"B"&amp;($C$1*$A1865+4)))</f>
        <v/>
      </c>
      <c r="E1865" s="19" t="str">
        <f aca="true">IF(INDIRECT($AH$6&amp;"B"&amp;($C$1*$A1865+7)) = 0, "", INDIRECT($AH$6&amp;"B"&amp;($C$1*$A1865+7)))</f>
        <v/>
      </c>
      <c r="F1865" s="20" t="str">
        <f aca="true">IF(C1865 &lt;&gt; "",IF(INDIRECT($AH$6&amp;"B"&amp;($C$1*$A1865+8)) = 0, 0, 1), "")</f>
        <v/>
      </c>
      <c r="G1865" s="20" t="n">
        <f aca="true">INDIRECT($AH$6&amp;"B"&amp;($C$1*$A1865+9))</f>
        <v>0</v>
      </c>
      <c r="H1865" s="20" t="n">
        <f aca="true">INDIRECT($AH$6&amp;"B"&amp;($C$1*$A1865+10))</f>
        <v>0</v>
      </c>
      <c r="I1865" s="20" t="n">
        <f aca="true">INDIRECT($AH$6&amp;"B"&amp;($C$1*$A1865+11))</f>
        <v>0</v>
      </c>
      <c r="J1865" s="20" t="n">
        <f aca="true">INDIRECT($AH$6&amp;"B"&amp;($C$1*$A1865+12))</f>
        <v>0</v>
      </c>
      <c r="K1865" s="21" t="str">
        <f aca="false">IF(C1865&lt;&gt;"",IFERROR((G1865+H1865+I1865)/(G1865+H1865+I1865+J1865),0), "")</f>
        <v/>
      </c>
      <c r="L1865" s="20" t="str">
        <f aca="false">IF(C1865&lt;&gt;"",(G1865* 2) +(H1865* 4) + (I1865* 6) + IF(F1865 = 1, 5, 0), "")</f>
        <v/>
      </c>
      <c r="M1865" s="25" t="str">
        <f aca="true">IF(C1865&lt;&gt;"",SUM(INDIRECT($AH$6&amp;"C"&amp;($C$1*$A1865+9)):INDIRECT($AH$6&amp;"V"&amp;($C$1*$A1865+9))), "")</f>
        <v/>
      </c>
      <c r="N1865" s="25" t="str">
        <f aca="true">IF(C1865&lt;&gt;"",SUM(INDIRECT($AH$6&amp;"C"&amp;($C$1*$A1865+10)):INDIRECT($AH$6&amp;"V"&amp;($C$1*$A1865+10))), "")</f>
        <v/>
      </c>
      <c r="O1865" s="25" t="str">
        <f aca="true">IF(C1865&lt;&gt;"",SUM(INDIRECT($AH$6&amp;"C"&amp;($C$1*$A1865+11)):INDIRECT($AH$6&amp;"V"&amp;($C$1*$A1865+11))),"")</f>
        <v/>
      </c>
      <c r="P1865" s="25" t="str">
        <f aca="true">IF(C1865&lt;&gt;"",SUM(INDIRECT($AH$6&amp;"C"&amp;($C$1*$A1865+12)):INDIRECT($AH$6&amp;"V"&amp;($C$1*$A1865+12))),"")</f>
        <v/>
      </c>
      <c r="Q1865" s="24" t="str">
        <f aca="false">IF(C1865&lt;&gt;"",IFERROR((M1865+N1865+O1865)/(M1865+N1865+O1865+P1865),0), "")</f>
        <v/>
      </c>
      <c r="R1865" s="25" t="str">
        <f aca="true">IF(C1865&lt;&gt;"",SUM(INDIRECT($AH$6&amp;"C"&amp;($C$1*$A1865+13)):INDIRECT($AH$6&amp;"V"&amp;($C$1*$A1865+13))), "")</f>
        <v/>
      </c>
      <c r="S1865" s="25" t="str">
        <f aca="false">IF(C1865&lt;&gt;"",IFERROR((M1865+N1865+O1865+P1865)/R1865, 0),"")</f>
        <v/>
      </c>
      <c r="T1865" s="25" t="str">
        <f aca="false">IF(C1865&lt;&gt;"",IFERROR((M1865+N1865+O1865)/R1865,0),"")</f>
        <v/>
      </c>
      <c r="U1865" s="25" t="str">
        <f aca="true">IF(C1865&lt;&gt;"",IF(INDIRECT($AH$6&amp;"B"&amp;($C$1*$A1865+14))= 1,1,0),"")</f>
        <v/>
      </c>
      <c r="V1865" s="25" t="str">
        <f aca="true">IF(C1865&lt;&gt;"",IF(INDIRECT($AH$6&amp;"B"&amp;($C$1*$A1865+15))= 1,1,0),"")</f>
        <v/>
      </c>
      <c r="W1865" s="25" t="str">
        <f aca="false">IF(C1865&lt;&gt;"",($M1865*1) + ($N1865*2) + ($O1865*3) + (IF(U1865 = 1, 10, 0)) + (IF(V1865 = 1, 20, 0)),"")</f>
        <v/>
      </c>
      <c r="X1865" s="27" t="str">
        <f aca="true">IF(C1865&lt;&gt;"",IF(INDIRECT($AH$6&amp;"B"&amp;($C$1*$A1865+16))= 1,1,0),"")</f>
        <v/>
      </c>
      <c r="Y1865" s="27" t="str">
        <f aca="true">IF(D1865&lt;&gt;"",IF(INDIRECT($AH$6&amp;"B"&amp;($C$1*$A1865+17))= 1,1,0),"")</f>
        <v/>
      </c>
      <c r="Z1865" s="27" t="str">
        <f aca="true">IF(E1865&lt;&gt;"",IF(INDIRECT($AH$6&amp;"B"&amp;($C$1*$A1865+18))= 1,1,0),"")</f>
        <v/>
      </c>
      <c r="AA1865" s="27" t="str">
        <f aca="true">IF(F1865&lt;&gt;"",IF(INDIRECT($AH$6&amp;"B"&amp;($C$1*$A1865+19))= 1,1,0),"")</f>
        <v/>
      </c>
      <c r="AB1865" s="27" t="str">
        <f aca="false">IF(C1865&lt;&gt;"",IF(X1865 = 1, 5, 0) + IF(Z1865 = 1, 25, 0) + IF(AA1865 = 1, 15, 0),"")</f>
        <v/>
      </c>
      <c r="AC1865" s="57" t="str">
        <f aca="false">IF(C1865&lt;&gt;"",L1865+W1865+AB1865,"")</f>
        <v/>
      </c>
    </row>
    <row r="1866" customFormat="false" ht="12.8" hidden="false" customHeight="false" outlineLevel="0" collapsed="false">
      <c r="A1866" s="11" t="n">
        <f aca="false">A1865+1</f>
        <v>363</v>
      </c>
      <c r="B1866" s="38" t="str">
        <f aca="true">IF(INDIRECT($AH$6&amp;"B"&amp;($C$1*$A1866+2))=0, "",INDIRECT($AH$6&amp;"B"&amp;($C$1*$A1866+2)))</f>
        <v/>
      </c>
      <c r="C1866" s="19" t="str">
        <f aca="true">IF(INDIRECT($AH$6&amp;"B"&amp;($C$1*$A1866+3)) = 0, "", INDIRECT($AH$6&amp;"B"&amp;($C$1*$A1866+3)))</f>
        <v/>
      </c>
      <c r="D1866" s="19" t="str">
        <f aca="true">IF(INDIRECT($AH$6&amp;"B"&amp;($C$1*$A1866+4)) = 0, "", INDIRECT($AH$6&amp;"B"&amp;($C$1*$A1866+4)))</f>
        <v/>
      </c>
      <c r="E1866" s="19" t="str">
        <f aca="true">IF(INDIRECT($AH$6&amp;"B"&amp;($C$1*$A1866+7)) = 0, "", INDIRECT($AH$6&amp;"B"&amp;($C$1*$A1866+7)))</f>
        <v/>
      </c>
      <c r="F1866" s="20" t="str">
        <f aca="true">IF(C1866 &lt;&gt; "",IF(INDIRECT($AH$6&amp;"B"&amp;($C$1*$A1866+8)) = 0, 0, 1), "")</f>
        <v/>
      </c>
      <c r="G1866" s="20" t="n">
        <f aca="true">INDIRECT($AH$6&amp;"B"&amp;($C$1*$A1866+9))</f>
        <v>0</v>
      </c>
      <c r="H1866" s="20" t="n">
        <f aca="true">INDIRECT($AH$6&amp;"B"&amp;($C$1*$A1866+10))</f>
        <v>0</v>
      </c>
      <c r="I1866" s="20" t="n">
        <f aca="true">INDIRECT($AH$6&amp;"B"&amp;($C$1*$A1866+11))</f>
        <v>0</v>
      </c>
      <c r="J1866" s="20" t="n">
        <f aca="true">INDIRECT($AH$6&amp;"B"&amp;($C$1*$A1866+12))</f>
        <v>0</v>
      </c>
      <c r="K1866" s="21" t="str">
        <f aca="false">IF(C1866&lt;&gt;"",IFERROR((G1866+H1866+I1866)/(G1866+H1866+I1866+J1866),0), "")</f>
        <v/>
      </c>
      <c r="L1866" s="20" t="str">
        <f aca="false">IF(C1866&lt;&gt;"",(G1866* 2) +(H1866* 4) + (I1866* 6) + IF(F1866 = 1, 5, 0), "")</f>
        <v/>
      </c>
      <c r="M1866" s="25" t="str">
        <f aca="true">IF(C1866&lt;&gt;"",SUM(INDIRECT($AH$6&amp;"C"&amp;($C$1*$A1866+9)):INDIRECT($AH$6&amp;"V"&amp;($C$1*$A1866+9))), "")</f>
        <v/>
      </c>
      <c r="N1866" s="25" t="str">
        <f aca="true">IF(C1866&lt;&gt;"",SUM(INDIRECT($AH$6&amp;"C"&amp;($C$1*$A1866+10)):INDIRECT($AH$6&amp;"V"&amp;($C$1*$A1866+10))), "")</f>
        <v/>
      </c>
      <c r="O1866" s="25" t="str">
        <f aca="true">IF(C1866&lt;&gt;"",SUM(INDIRECT($AH$6&amp;"C"&amp;($C$1*$A1866+11)):INDIRECT($AH$6&amp;"V"&amp;($C$1*$A1866+11))),"")</f>
        <v/>
      </c>
      <c r="P1866" s="25" t="str">
        <f aca="true">IF(C1866&lt;&gt;"",SUM(INDIRECT($AH$6&amp;"C"&amp;($C$1*$A1866+12)):INDIRECT($AH$6&amp;"V"&amp;($C$1*$A1866+12))),"")</f>
        <v/>
      </c>
      <c r="Q1866" s="24" t="str">
        <f aca="false">IF(C1866&lt;&gt;"",IFERROR((M1866+N1866+O1866)/(M1866+N1866+O1866+P1866),0), "")</f>
        <v/>
      </c>
      <c r="R1866" s="25" t="str">
        <f aca="true">IF(C1866&lt;&gt;"",SUM(INDIRECT($AH$6&amp;"C"&amp;($C$1*$A1866+13)):INDIRECT($AH$6&amp;"V"&amp;($C$1*$A1866+13))), "")</f>
        <v/>
      </c>
      <c r="S1866" s="25" t="str">
        <f aca="false">IF(C1866&lt;&gt;"",IFERROR((M1866+N1866+O1866+P1866)/R1866, 0),"")</f>
        <v/>
      </c>
      <c r="T1866" s="25" t="str">
        <f aca="false">IF(C1866&lt;&gt;"",IFERROR((M1866+N1866+O1866)/R1866,0),"")</f>
        <v/>
      </c>
      <c r="U1866" s="25" t="str">
        <f aca="true">IF(C1866&lt;&gt;"",IF(INDIRECT($AH$6&amp;"B"&amp;($C$1*$A1866+14))= 1,1,0),"")</f>
        <v/>
      </c>
      <c r="V1866" s="25" t="str">
        <f aca="true">IF(C1866&lt;&gt;"",IF(INDIRECT($AH$6&amp;"B"&amp;($C$1*$A1866+15))= 1,1,0),"")</f>
        <v/>
      </c>
      <c r="W1866" s="25" t="str">
        <f aca="false">IF(C1866&lt;&gt;"",($M1866*1) + ($N1866*2) + ($O1866*3) + (IF(U1866 = 1, 10, 0)) + (IF(V1866 = 1, 20, 0)),"")</f>
        <v/>
      </c>
      <c r="X1866" s="27" t="str">
        <f aca="true">IF(C1866&lt;&gt;"",IF(INDIRECT($AH$6&amp;"B"&amp;($C$1*$A1866+16))= 1,1,0),"")</f>
        <v/>
      </c>
      <c r="Y1866" s="27" t="str">
        <f aca="true">IF(D1866&lt;&gt;"",IF(INDIRECT($AH$6&amp;"B"&amp;($C$1*$A1866+17))= 1,1,0),"")</f>
        <v/>
      </c>
      <c r="Z1866" s="27" t="str">
        <f aca="true">IF(E1866&lt;&gt;"",IF(INDIRECT($AH$6&amp;"B"&amp;($C$1*$A1866+18))= 1,1,0),"")</f>
        <v/>
      </c>
      <c r="AA1866" s="27" t="str">
        <f aca="true">IF(F1866&lt;&gt;"",IF(INDIRECT($AH$6&amp;"B"&amp;($C$1*$A1866+19))= 1,1,0),"")</f>
        <v/>
      </c>
      <c r="AB1866" s="27" t="str">
        <f aca="false">IF(C1866&lt;&gt;"",IF(X1866 = 1, 5, 0) + IF(Z1866 = 1, 25, 0) + IF(AA1866 = 1, 15, 0),"")</f>
        <v/>
      </c>
      <c r="AC1866" s="57" t="str">
        <f aca="false">IF(C1866&lt;&gt;"",L1866+W1866+AB1866,"")</f>
        <v/>
      </c>
    </row>
    <row r="1867" customFormat="false" ht="12.8" hidden="false" customHeight="false" outlineLevel="0" collapsed="false">
      <c r="A1867" s="11" t="n">
        <f aca="false">A1866+1</f>
        <v>364</v>
      </c>
      <c r="B1867" s="38" t="str">
        <f aca="true">IF(INDIRECT($AH$6&amp;"B"&amp;($C$1*$A1867+2))=0, "",INDIRECT($AH$6&amp;"B"&amp;($C$1*$A1867+2)))</f>
        <v/>
      </c>
      <c r="C1867" s="19" t="str">
        <f aca="true">IF(INDIRECT($AH$6&amp;"B"&amp;($C$1*$A1867+3)) = 0, "", INDIRECT($AH$6&amp;"B"&amp;($C$1*$A1867+3)))</f>
        <v/>
      </c>
      <c r="D1867" s="19" t="str">
        <f aca="true">IF(INDIRECT($AH$6&amp;"B"&amp;($C$1*$A1867+4)) = 0, "", INDIRECT($AH$6&amp;"B"&amp;($C$1*$A1867+4)))</f>
        <v/>
      </c>
      <c r="E1867" s="19" t="str">
        <f aca="true">IF(INDIRECT($AH$6&amp;"B"&amp;($C$1*$A1867+7)) = 0, "", INDIRECT($AH$6&amp;"B"&amp;($C$1*$A1867+7)))</f>
        <v/>
      </c>
      <c r="F1867" s="20" t="str">
        <f aca="true">IF(C1867 &lt;&gt; "",IF(INDIRECT($AH$6&amp;"B"&amp;($C$1*$A1867+8)) = 0, 0, 1), "")</f>
        <v/>
      </c>
      <c r="G1867" s="20" t="n">
        <f aca="true">INDIRECT($AH$6&amp;"B"&amp;($C$1*$A1867+9))</f>
        <v>0</v>
      </c>
      <c r="H1867" s="20" t="n">
        <f aca="true">INDIRECT($AH$6&amp;"B"&amp;($C$1*$A1867+10))</f>
        <v>0</v>
      </c>
      <c r="I1867" s="20" t="n">
        <f aca="true">INDIRECT($AH$6&amp;"B"&amp;($C$1*$A1867+11))</f>
        <v>0</v>
      </c>
      <c r="J1867" s="20" t="n">
        <f aca="true">INDIRECT($AH$6&amp;"B"&amp;($C$1*$A1867+12))</f>
        <v>0</v>
      </c>
      <c r="K1867" s="21" t="str">
        <f aca="false">IF(C1867&lt;&gt;"",IFERROR((G1867+H1867+I1867)/(G1867+H1867+I1867+J1867),0), "")</f>
        <v/>
      </c>
      <c r="L1867" s="20" t="str">
        <f aca="false">IF(C1867&lt;&gt;"",(G1867* 2) +(H1867* 4) + (I1867* 6) + IF(F1867 = 1, 5, 0), "")</f>
        <v/>
      </c>
      <c r="M1867" s="25" t="str">
        <f aca="true">IF(C1867&lt;&gt;"",SUM(INDIRECT($AH$6&amp;"C"&amp;($C$1*$A1867+9)):INDIRECT($AH$6&amp;"V"&amp;($C$1*$A1867+9))), "")</f>
        <v/>
      </c>
      <c r="N1867" s="25" t="str">
        <f aca="true">IF(C1867&lt;&gt;"",SUM(INDIRECT($AH$6&amp;"C"&amp;($C$1*$A1867+10)):INDIRECT($AH$6&amp;"V"&amp;($C$1*$A1867+10))), "")</f>
        <v/>
      </c>
      <c r="O1867" s="25" t="str">
        <f aca="true">IF(C1867&lt;&gt;"",SUM(INDIRECT($AH$6&amp;"C"&amp;($C$1*$A1867+11)):INDIRECT($AH$6&amp;"V"&amp;($C$1*$A1867+11))),"")</f>
        <v/>
      </c>
      <c r="P1867" s="25" t="str">
        <f aca="true">IF(C1867&lt;&gt;"",SUM(INDIRECT($AH$6&amp;"C"&amp;($C$1*$A1867+12)):INDIRECT($AH$6&amp;"V"&amp;($C$1*$A1867+12))),"")</f>
        <v/>
      </c>
      <c r="Q1867" s="24" t="str">
        <f aca="false">IF(C1867&lt;&gt;"",IFERROR((M1867+N1867+O1867)/(M1867+N1867+O1867+P1867),0), "")</f>
        <v/>
      </c>
      <c r="R1867" s="25" t="str">
        <f aca="true">IF(C1867&lt;&gt;"",SUM(INDIRECT($AH$6&amp;"C"&amp;($C$1*$A1867+13)):INDIRECT($AH$6&amp;"V"&amp;($C$1*$A1867+13))), "")</f>
        <v/>
      </c>
      <c r="S1867" s="25" t="str">
        <f aca="false">IF(C1867&lt;&gt;"",IFERROR((M1867+N1867+O1867+P1867)/R1867, 0),"")</f>
        <v/>
      </c>
      <c r="T1867" s="25" t="str">
        <f aca="false">IF(C1867&lt;&gt;"",IFERROR((M1867+N1867+O1867)/R1867,0),"")</f>
        <v/>
      </c>
      <c r="U1867" s="25" t="str">
        <f aca="true">IF(C1867&lt;&gt;"",IF(INDIRECT($AH$6&amp;"B"&amp;($C$1*$A1867+14))= 1,1,0),"")</f>
        <v/>
      </c>
      <c r="V1867" s="25" t="str">
        <f aca="true">IF(C1867&lt;&gt;"",IF(INDIRECT($AH$6&amp;"B"&amp;($C$1*$A1867+15))= 1,1,0),"")</f>
        <v/>
      </c>
      <c r="W1867" s="25" t="str">
        <f aca="false">IF(C1867&lt;&gt;"",($M1867*1) + ($N1867*2) + ($O1867*3) + (IF(U1867 = 1, 10, 0)) + (IF(V1867 = 1, 20, 0)),"")</f>
        <v/>
      </c>
      <c r="X1867" s="27" t="str">
        <f aca="true">IF(C1867&lt;&gt;"",IF(INDIRECT($AH$6&amp;"B"&amp;($C$1*$A1867+16))= 1,1,0),"")</f>
        <v/>
      </c>
      <c r="Y1867" s="27" t="str">
        <f aca="true">IF(D1867&lt;&gt;"",IF(INDIRECT($AH$6&amp;"B"&amp;($C$1*$A1867+17))= 1,1,0),"")</f>
        <v/>
      </c>
      <c r="Z1867" s="27" t="str">
        <f aca="true">IF(E1867&lt;&gt;"",IF(INDIRECT($AH$6&amp;"B"&amp;($C$1*$A1867+18))= 1,1,0),"")</f>
        <v/>
      </c>
      <c r="AA1867" s="27" t="str">
        <f aca="true">IF(F1867&lt;&gt;"",IF(INDIRECT($AH$6&amp;"B"&amp;($C$1*$A1867+19))= 1,1,0),"")</f>
        <v/>
      </c>
      <c r="AB1867" s="27" t="str">
        <f aca="false">IF(C1867&lt;&gt;"",IF(X1867 = 1, 5, 0) + IF(Z1867 = 1, 25, 0) + IF(AA1867 = 1, 15, 0),"")</f>
        <v/>
      </c>
      <c r="AC1867" s="57" t="str">
        <f aca="false">IF(C1867&lt;&gt;"",L1867+W1867+AB1867,"")</f>
        <v/>
      </c>
    </row>
    <row r="1868" customFormat="false" ht="12.8" hidden="false" customHeight="false" outlineLevel="0" collapsed="false">
      <c r="A1868" s="11" t="n">
        <f aca="false">A1867+1</f>
        <v>365</v>
      </c>
      <c r="B1868" s="38" t="str">
        <f aca="true">IF(INDIRECT($AH$6&amp;"B"&amp;($C$1*$A1868+2))=0, "",INDIRECT($AH$6&amp;"B"&amp;($C$1*$A1868+2)))</f>
        <v/>
      </c>
      <c r="C1868" s="19" t="str">
        <f aca="true">IF(INDIRECT($AH$6&amp;"B"&amp;($C$1*$A1868+3)) = 0, "", INDIRECT($AH$6&amp;"B"&amp;($C$1*$A1868+3)))</f>
        <v/>
      </c>
      <c r="D1868" s="19" t="str">
        <f aca="true">IF(INDIRECT($AH$6&amp;"B"&amp;($C$1*$A1868+4)) = 0, "", INDIRECT($AH$6&amp;"B"&amp;($C$1*$A1868+4)))</f>
        <v/>
      </c>
      <c r="E1868" s="19" t="str">
        <f aca="true">IF(INDIRECT($AH$6&amp;"B"&amp;($C$1*$A1868+7)) = 0, "", INDIRECT($AH$6&amp;"B"&amp;($C$1*$A1868+7)))</f>
        <v/>
      </c>
      <c r="F1868" s="20" t="str">
        <f aca="true">IF(C1868 &lt;&gt; "",IF(INDIRECT($AH$6&amp;"B"&amp;($C$1*$A1868+8)) = 0, 0, 1), "")</f>
        <v/>
      </c>
      <c r="G1868" s="20" t="n">
        <f aca="true">INDIRECT($AH$6&amp;"B"&amp;($C$1*$A1868+9))</f>
        <v>0</v>
      </c>
      <c r="H1868" s="20" t="n">
        <f aca="true">INDIRECT($AH$6&amp;"B"&amp;($C$1*$A1868+10))</f>
        <v>0</v>
      </c>
      <c r="I1868" s="20" t="n">
        <f aca="true">INDIRECT($AH$6&amp;"B"&amp;($C$1*$A1868+11))</f>
        <v>0</v>
      </c>
      <c r="J1868" s="20" t="n">
        <f aca="true">INDIRECT($AH$6&amp;"B"&amp;($C$1*$A1868+12))</f>
        <v>0</v>
      </c>
      <c r="K1868" s="21" t="str">
        <f aca="false">IF(C1868&lt;&gt;"",IFERROR((G1868+H1868+I1868)/(G1868+H1868+I1868+J1868),0), "")</f>
        <v/>
      </c>
      <c r="L1868" s="20" t="str">
        <f aca="false">IF(C1868&lt;&gt;"",(G1868* 2) +(H1868* 4) + (I1868* 6) + IF(F1868 = 1, 5, 0), "")</f>
        <v/>
      </c>
      <c r="M1868" s="25" t="str">
        <f aca="true">IF(C1868&lt;&gt;"",SUM(INDIRECT($AH$6&amp;"C"&amp;($C$1*$A1868+9)):INDIRECT($AH$6&amp;"V"&amp;($C$1*$A1868+9))), "")</f>
        <v/>
      </c>
      <c r="N1868" s="25" t="str">
        <f aca="true">IF(C1868&lt;&gt;"",SUM(INDIRECT($AH$6&amp;"C"&amp;($C$1*$A1868+10)):INDIRECT($AH$6&amp;"V"&amp;($C$1*$A1868+10))), "")</f>
        <v/>
      </c>
      <c r="O1868" s="25" t="str">
        <f aca="true">IF(C1868&lt;&gt;"",SUM(INDIRECT($AH$6&amp;"C"&amp;($C$1*$A1868+11)):INDIRECT($AH$6&amp;"V"&amp;($C$1*$A1868+11))),"")</f>
        <v/>
      </c>
      <c r="P1868" s="25" t="str">
        <f aca="true">IF(C1868&lt;&gt;"",SUM(INDIRECT($AH$6&amp;"C"&amp;($C$1*$A1868+12)):INDIRECT($AH$6&amp;"V"&amp;($C$1*$A1868+12))),"")</f>
        <v/>
      </c>
      <c r="Q1868" s="24" t="str">
        <f aca="false">IF(C1868&lt;&gt;"",IFERROR((M1868+N1868+O1868)/(M1868+N1868+O1868+P1868),0), "")</f>
        <v/>
      </c>
      <c r="R1868" s="25" t="str">
        <f aca="true">IF(C1868&lt;&gt;"",SUM(INDIRECT($AH$6&amp;"C"&amp;($C$1*$A1868+13)):INDIRECT($AH$6&amp;"V"&amp;($C$1*$A1868+13))), "")</f>
        <v/>
      </c>
      <c r="S1868" s="25" t="str">
        <f aca="false">IF(C1868&lt;&gt;"",IFERROR((M1868+N1868+O1868+P1868)/R1868, 0),"")</f>
        <v/>
      </c>
      <c r="T1868" s="25" t="str">
        <f aca="false">IF(C1868&lt;&gt;"",IFERROR((M1868+N1868+O1868)/R1868,0),"")</f>
        <v/>
      </c>
      <c r="U1868" s="25" t="str">
        <f aca="true">IF(C1868&lt;&gt;"",IF(INDIRECT($AH$6&amp;"B"&amp;($C$1*$A1868+14))= 1,1,0),"")</f>
        <v/>
      </c>
      <c r="V1868" s="25" t="str">
        <f aca="true">IF(C1868&lt;&gt;"",IF(INDIRECT($AH$6&amp;"B"&amp;($C$1*$A1868+15))= 1,1,0),"")</f>
        <v/>
      </c>
      <c r="W1868" s="25" t="str">
        <f aca="false">IF(C1868&lt;&gt;"",($M1868*1) + ($N1868*2) + ($O1868*3) + (IF(U1868 = 1, 10, 0)) + (IF(V1868 = 1, 20, 0)),"")</f>
        <v/>
      </c>
      <c r="X1868" s="27" t="str">
        <f aca="true">IF(C1868&lt;&gt;"",IF(INDIRECT($AH$6&amp;"B"&amp;($C$1*$A1868+16))= 1,1,0),"")</f>
        <v/>
      </c>
      <c r="Y1868" s="27" t="str">
        <f aca="true">IF(D1868&lt;&gt;"",IF(INDIRECT($AH$6&amp;"B"&amp;($C$1*$A1868+17))= 1,1,0),"")</f>
        <v/>
      </c>
      <c r="Z1868" s="27" t="str">
        <f aca="true">IF(E1868&lt;&gt;"",IF(INDIRECT($AH$6&amp;"B"&amp;($C$1*$A1868+18))= 1,1,0),"")</f>
        <v/>
      </c>
      <c r="AA1868" s="27" t="str">
        <f aca="true">IF(F1868&lt;&gt;"",IF(INDIRECT($AH$6&amp;"B"&amp;($C$1*$A1868+19))= 1,1,0),"")</f>
        <v/>
      </c>
      <c r="AB1868" s="27" t="str">
        <f aca="false">IF(C1868&lt;&gt;"",IF(X1868 = 1, 5, 0) + IF(Z1868 = 1, 25, 0) + IF(AA1868 = 1, 15, 0),"")</f>
        <v/>
      </c>
      <c r="AC1868" s="57" t="str">
        <f aca="false">IF(C1868&lt;&gt;"",L1868+W1868+AB1868,"")</f>
        <v/>
      </c>
    </row>
    <row r="1869" customFormat="false" ht="12.8" hidden="false" customHeight="false" outlineLevel="0" collapsed="false">
      <c r="A1869" s="11" t="n">
        <f aca="false">A1868+1</f>
        <v>366</v>
      </c>
      <c r="B1869" s="38" t="str">
        <f aca="true">IF(INDIRECT($AH$6&amp;"B"&amp;($C$1*$A1869+2))=0, "",INDIRECT($AH$6&amp;"B"&amp;($C$1*$A1869+2)))</f>
        <v/>
      </c>
      <c r="C1869" s="19" t="str">
        <f aca="true">IF(INDIRECT($AH$6&amp;"B"&amp;($C$1*$A1869+3)) = 0, "", INDIRECT($AH$6&amp;"B"&amp;($C$1*$A1869+3)))</f>
        <v/>
      </c>
      <c r="D1869" s="19" t="str">
        <f aca="true">IF(INDIRECT($AH$6&amp;"B"&amp;($C$1*$A1869+4)) = 0, "", INDIRECT($AH$6&amp;"B"&amp;($C$1*$A1869+4)))</f>
        <v/>
      </c>
      <c r="E1869" s="19" t="str">
        <f aca="true">IF(INDIRECT($AH$6&amp;"B"&amp;($C$1*$A1869+7)) = 0, "", INDIRECT($AH$6&amp;"B"&amp;($C$1*$A1869+7)))</f>
        <v/>
      </c>
      <c r="F1869" s="20" t="str">
        <f aca="true">IF(C1869 &lt;&gt; "",IF(INDIRECT($AH$6&amp;"B"&amp;($C$1*$A1869+8)) = 0, 0, 1), "")</f>
        <v/>
      </c>
      <c r="G1869" s="20" t="n">
        <f aca="true">INDIRECT($AH$6&amp;"B"&amp;($C$1*$A1869+9))</f>
        <v>0</v>
      </c>
      <c r="H1869" s="20" t="n">
        <f aca="true">INDIRECT($AH$6&amp;"B"&amp;($C$1*$A1869+10))</f>
        <v>0</v>
      </c>
      <c r="I1869" s="20" t="n">
        <f aca="true">INDIRECT($AH$6&amp;"B"&amp;($C$1*$A1869+11))</f>
        <v>0</v>
      </c>
      <c r="J1869" s="20" t="n">
        <f aca="true">INDIRECT($AH$6&amp;"B"&amp;($C$1*$A1869+12))</f>
        <v>0</v>
      </c>
      <c r="K1869" s="21" t="str">
        <f aca="false">IF(C1869&lt;&gt;"",IFERROR((G1869+H1869+I1869)/(G1869+H1869+I1869+J1869),0), "")</f>
        <v/>
      </c>
      <c r="L1869" s="20" t="str">
        <f aca="false">IF(C1869&lt;&gt;"",(G1869* 2) +(H1869* 4) + (I1869* 6) + IF(F1869 = 1, 5, 0), "")</f>
        <v/>
      </c>
      <c r="M1869" s="25" t="str">
        <f aca="true">IF(C1869&lt;&gt;"",SUM(INDIRECT($AH$6&amp;"C"&amp;($C$1*$A1869+9)):INDIRECT($AH$6&amp;"V"&amp;($C$1*$A1869+9))), "")</f>
        <v/>
      </c>
      <c r="N1869" s="25" t="str">
        <f aca="true">IF(C1869&lt;&gt;"",SUM(INDIRECT($AH$6&amp;"C"&amp;($C$1*$A1869+10)):INDIRECT($AH$6&amp;"V"&amp;($C$1*$A1869+10))), "")</f>
        <v/>
      </c>
      <c r="O1869" s="25" t="str">
        <f aca="true">IF(C1869&lt;&gt;"",SUM(INDIRECT($AH$6&amp;"C"&amp;($C$1*$A1869+11)):INDIRECT($AH$6&amp;"V"&amp;($C$1*$A1869+11))),"")</f>
        <v/>
      </c>
      <c r="P1869" s="25" t="str">
        <f aca="true">IF(C1869&lt;&gt;"",SUM(INDIRECT($AH$6&amp;"C"&amp;($C$1*$A1869+12)):INDIRECT($AH$6&amp;"V"&amp;($C$1*$A1869+12))),"")</f>
        <v/>
      </c>
      <c r="Q1869" s="24" t="str">
        <f aca="false">IF(C1869&lt;&gt;"",IFERROR((M1869+N1869+O1869)/(M1869+N1869+O1869+P1869),0), "")</f>
        <v/>
      </c>
      <c r="R1869" s="25" t="str">
        <f aca="true">IF(C1869&lt;&gt;"",SUM(INDIRECT($AH$6&amp;"C"&amp;($C$1*$A1869+13)):INDIRECT($AH$6&amp;"V"&amp;($C$1*$A1869+13))), "")</f>
        <v/>
      </c>
      <c r="S1869" s="25" t="str">
        <f aca="false">IF(C1869&lt;&gt;"",IFERROR((M1869+N1869+O1869+P1869)/R1869, 0),"")</f>
        <v/>
      </c>
      <c r="T1869" s="25" t="str">
        <f aca="false">IF(C1869&lt;&gt;"",IFERROR((M1869+N1869+O1869)/R1869,0),"")</f>
        <v/>
      </c>
      <c r="U1869" s="25" t="str">
        <f aca="true">IF(C1869&lt;&gt;"",IF(INDIRECT($AH$6&amp;"B"&amp;($C$1*$A1869+14))= 1,1,0),"")</f>
        <v/>
      </c>
      <c r="V1869" s="25" t="str">
        <f aca="true">IF(C1869&lt;&gt;"",IF(INDIRECT($AH$6&amp;"B"&amp;($C$1*$A1869+15))= 1,1,0),"")</f>
        <v/>
      </c>
      <c r="W1869" s="25" t="str">
        <f aca="false">IF(C1869&lt;&gt;"",($M1869*1) + ($N1869*2) + ($O1869*3) + (IF(U1869 = 1, 10, 0)) + (IF(V1869 = 1, 20, 0)),"")</f>
        <v/>
      </c>
      <c r="X1869" s="27" t="str">
        <f aca="true">IF(C1869&lt;&gt;"",IF(INDIRECT($AH$6&amp;"B"&amp;($C$1*$A1869+16))= 1,1,0),"")</f>
        <v/>
      </c>
      <c r="Y1869" s="27" t="str">
        <f aca="true">IF(D1869&lt;&gt;"",IF(INDIRECT($AH$6&amp;"B"&amp;($C$1*$A1869+17))= 1,1,0),"")</f>
        <v/>
      </c>
      <c r="Z1869" s="27" t="str">
        <f aca="true">IF(E1869&lt;&gt;"",IF(INDIRECT($AH$6&amp;"B"&amp;($C$1*$A1869+18))= 1,1,0),"")</f>
        <v/>
      </c>
      <c r="AA1869" s="27" t="str">
        <f aca="true">IF(F1869&lt;&gt;"",IF(INDIRECT($AH$6&amp;"B"&amp;($C$1*$A1869+19))= 1,1,0),"")</f>
        <v/>
      </c>
      <c r="AB1869" s="27" t="str">
        <f aca="false">IF(C1869&lt;&gt;"",IF(X1869 = 1, 5, 0) + IF(Z1869 = 1, 25, 0) + IF(AA1869 = 1, 15, 0),"")</f>
        <v/>
      </c>
      <c r="AC1869" s="57" t="str">
        <f aca="false">IF(C1869&lt;&gt;"",L1869+W1869+AB1869,"")</f>
        <v/>
      </c>
    </row>
    <row r="1870" customFormat="false" ht="12.8" hidden="false" customHeight="false" outlineLevel="0" collapsed="false">
      <c r="A1870" s="11" t="n">
        <f aca="false">A1869+1</f>
        <v>367</v>
      </c>
      <c r="B1870" s="38" t="str">
        <f aca="true">IF(INDIRECT($AH$6&amp;"B"&amp;($C$1*$A1870+2))=0, "",INDIRECT($AH$6&amp;"B"&amp;($C$1*$A1870+2)))</f>
        <v/>
      </c>
      <c r="C1870" s="19" t="str">
        <f aca="true">IF(INDIRECT($AH$6&amp;"B"&amp;($C$1*$A1870+3)) = 0, "", INDIRECT($AH$6&amp;"B"&amp;($C$1*$A1870+3)))</f>
        <v/>
      </c>
      <c r="D1870" s="19" t="str">
        <f aca="true">IF(INDIRECT($AH$6&amp;"B"&amp;($C$1*$A1870+4)) = 0, "", INDIRECT($AH$6&amp;"B"&amp;($C$1*$A1870+4)))</f>
        <v/>
      </c>
      <c r="E1870" s="19" t="str">
        <f aca="true">IF(INDIRECT($AH$6&amp;"B"&amp;($C$1*$A1870+7)) = 0, "", INDIRECT($AH$6&amp;"B"&amp;($C$1*$A1870+7)))</f>
        <v/>
      </c>
      <c r="F1870" s="20" t="str">
        <f aca="true">IF(C1870 &lt;&gt; "",IF(INDIRECT($AH$6&amp;"B"&amp;($C$1*$A1870+8)) = 0, 0, 1), "")</f>
        <v/>
      </c>
      <c r="G1870" s="20" t="n">
        <f aca="true">INDIRECT($AH$6&amp;"B"&amp;($C$1*$A1870+9))</f>
        <v>0</v>
      </c>
      <c r="H1870" s="20" t="n">
        <f aca="true">INDIRECT($AH$6&amp;"B"&amp;($C$1*$A1870+10))</f>
        <v>0</v>
      </c>
      <c r="I1870" s="20" t="n">
        <f aca="true">INDIRECT($AH$6&amp;"B"&amp;($C$1*$A1870+11))</f>
        <v>0</v>
      </c>
      <c r="J1870" s="20" t="n">
        <f aca="true">INDIRECT($AH$6&amp;"B"&amp;($C$1*$A1870+12))</f>
        <v>0</v>
      </c>
      <c r="K1870" s="21" t="str">
        <f aca="false">IF(C1870&lt;&gt;"",IFERROR((G1870+H1870+I1870)/(G1870+H1870+I1870+J1870),0), "")</f>
        <v/>
      </c>
      <c r="L1870" s="20" t="str">
        <f aca="false">IF(C1870&lt;&gt;"",(G1870* 2) +(H1870* 4) + (I1870* 6) + IF(F1870 = 1, 5, 0), "")</f>
        <v/>
      </c>
      <c r="M1870" s="25" t="str">
        <f aca="true">IF(C1870&lt;&gt;"",SUM(INDIRECT($AH$6&amp;"C"&amp;($C$1*$A1870+9)):INDIRECT($AH$6&amp;"V"&amp;($C$1*$A1870+9))), "")</f>
        <v/>
      </c>
      <c r="N1870" s="25" t="str">
        <f aca="true">IF(C1870&lt;&gt;"",SUM(INDIRECT($AH$6&amp;"C"&amp;($C$1*$A1870+10)):INDIRECT($AH$6&amp;"V"&amp;($C$1*$A1870+10))), "")</f>
        <v/>
      </c>
      <c r="O1870" s="25" t="str">
        <f aca="true">IF(C1870&lt;&gt;"",SUM(INDIRECT($AH$6&amp;"C"&amp;($C$1*$A1870+11)):INDIRECT($AH$6&amp;"V"&amp;($C$1*$A1870+11))),"")</f>
        <v/>
      </c>
      <c r="P1870" s="25" t="str">
        <f aca="true">IF(C1870&lt;&gt;"",SUM(INDIRECT($AH$6&amp;"C"&amp;($C$1*$A1870+12)):INDIRECT($AH$6&amp;"V"&amp;($C$1*$A1870+12))),"")</f>
        <v/>
      </c>
      <c r="Q1870" s="24" t="str">
        <f aca="false">IF(C1870&lt;&gt;"",IFERROR((M1870+N1870+O1870)/(M1870+N1870+O1870+P1870),0), "")</f>
        <v/>
      </c>
      <c r="R1870" s="25" t="str">
        <f aca="true">IF(C1870&lt;&gt;"",SUM(INDIRECT($AH$6&amp;"C"&amp;($C$1*$A1870+13)):INDIRECT($AH$6&amp;"V"&amp;($C$1*$A1870+13))), "")</f>
        <v/>
      </c>
      <c r="S1870" s="25" t="str">
        <f aca="false">IF(C1870&lt;&gt;"",IFERROR((M1870+N1870+O1870+P1870)/R1870, 0),"")</f>
        <v/>
      </c>
      <c r="T1870" s="25" t="str">
        <f aca="false">IF(C1870&lt;&gt;"",IFERROR((M1870+N1870+O1870)/R1870,0),"")</f>
        <v/>
      </c>
      <c r="U1870" s="25" t="str">
        <f aca="true">IF(C1870&lt;&gt;"",IF(INDIRECT($AH$6&amp;"B"&amp;($C$1*$A1870+14))= 1,1,0),"")</f>
        <v/>
      </c>
      <c r="V1870" s="25" t="str">
        <f aca="true">IF(C1870&lt;&gt;"",IF(INDIRECT($AH$6&amp;"B"&amp;($C$1*$A1870+15))= 1,1,0),"")</f>
        <v/>
      </c>
      <c r="W1870" s="25" t="str">
        <f aca="false">IF(C1870&lt;&gt;"",($M1870*1) + ($N1870*2) + ($O1870*3) + (IF(U1870 = 1, 10, 0)) + (IF(V1870 = 1, 20, 0)),"")</f>
        <v/>
      </c>
      <c r="X1870" s="27" t="str">
        <f aca="true">IF(C1870&lt;&gt;"",IF(INDIRECT($AH$6&amp;"B"&amp;($C$1*$A1870+16))= 1,1,0),"")</f>
        <v/>
      </c>
      <c r="Y1870" s="27" t="str">
        <f aca="true">IF(D1870&lt;&gt;"",IF(INDIRECT($AH$6&amp;"B"&amp;($C$1*$A1870+17))= 1,1,0),"")</f>
        <v/>
      </c>
      <c r="Z1870" s="27" t="str">
        <f aca="true">IF(E1870&lt;&gt;"",IF(INDIRECT($AH$6&amp;"B"&amp;($C$1*$A1870+18))= 1,1,0),"")</f>
        <v/>
      </c>
      <c r="AA1870" s="27" t="str">
        <f aca="true">IF(F1870&lt;&gt;"",IF(INDIRECT($AH$6&amp;"B"&amp;($C$1*$A1870+19))= 1,1,0),"")</f>
        <v/>
      </c>
      <c r="AB1870" s="27" t="str">
        <f aca="false">IF(C1870&lt;&gt;"",IF(X1870 = 1, 5, 0) + IF(Z1870 = 1, 25, 0) + IF(AA1870 = 1, 15, 0),"")</f>
        <v/>
      </c>
      <c r="AC1870" s="57" t="str">
        <f aca="false">IF(C1870&lt;&gt;"",L1870+W1870+AB1870,"")</f>
        <v/>
      </c>
    </row>
    <row r="1871" customFormat="false" ht="12.8" hidden="false" customHeight="false" outlineLevel="0" collapsed="false">
      <c r="A1871" s="11" t="n">
        <f aca="false">A1870+1</f>
        <v>368</v>
      </c>
      <c r="B1871" s="38" t="str">
        <f aca="true">IF(INDIRECT($AH$6&amp;"B"&amp;($C$1*$A1871+2))=0, "",INDIRECT($AH$6&amp;"B"&amp;($C$1*$A1871+2)))</f>
        <v/>
      </c>
      <c r="C1871" s="19" t="str">
        <f aca="true">IF(INDIRECT($AH$6&amp;"B"&amp;($C$1*$A1871+3)) = 0, "", INDIRECT($AH$6&amp;"B"&amp;($C$1*$A1871+3)))</f>
        <v/>
      </c>
      <c r="D1871" s="19" t="str">
        <f aca="true">IF(INDIRECT($AH$6&amp;"B"&amp;($C$1*$A1871+4)) = 0, "", INDIRECT($AH$6&amp;"B"&amp;($C$1*$A1871+4)))</f>
        <v/>
      </c>
      <c r="E1871" s="19" t="str">
        <f aca="true">IF(INDIRECT($AH$6&amp;"B"&amp;($C$1*$A1871+7)) = 0, "", INDIRECT($AH$6&amp;"B"&amp;($C$1*$A1871+7)))</f>
        <v/>
      </c>
      <c r="F1871" s="20" t="str">
        <f aca="true">IF(C1871 &lt;&gt; "",IF(INDIRECT($AH$6&amp;"B"&amp;($C$1*$A1871+8)) = 0, 0, 1), "")</f>
        <v/>
      </c>
      <c r="G1871" s="20" t="n">
        <f aca="true">INDIRECT($AH$6&amp;"B"&amp;($C$1*$A1871+9))</f>
        <v>0</v>
      </c>
      <c r="H1871" s="20" t="n">
        <f aca="true">INDIRECT($AH$6&amp;"B"&amp;($C$1*$A1871+10))</f>
        <v>0</v>
      </c>
      <c r="I1871" s="20" t="n">
        <f aca="true">INDIRECT($AH$6&amp;"B"&amp;($C$1*$A1871+11))</f>
        <v>0</v>
      </c>
      <c r="J1871" s="20" t="n">
        <f aca="true">INDIRECT($AH$6&amp;"B"&amp;($C$1*$A1871+12))</f>
        <v>0</v>
      </c>
      <c r="K1871" s="21" t="str">
        <f aca="false">IF(C1871&lt;&gt;"",IFERROR((G1871+H1871+I1871)/(G1871+H1871+I1871+J1871),0), "")</f>
        <v/>
      </c>
      <c r="L1871" s="20" t="str">
        <f aca="false">IF(C1871&lt;&gt;"",(G1871* 2) +(H1871* 4) + (I1871* 6) + IF(F1871 = 1, 5, 0), "")</f>
        <v/>
      </c>
      <c r="M1871" s="25" t="str">
        <f aca="true">IF(C1871&lt;&gt;"",SUM(INDIRECT($AH$6&amp;"C"&amp;($C$1*$A1871+9)):INDIRECT($AH$6&amp;"V"&amp;($C$1*$A1871+9))), "")</f>
        <v/>
      </c>
      <c r="N1871" s="25" t="str">
        <f aca="true">IF(C1871&lt;&gt;"",SUM(INDIRECT($AH$6&amp;"C"&amp;($C$1*$A1871+10)):INDIRECT($AH$6&amp;"V"&amp;($C$1*$A1871+10))), "")</f>
        <v/>
      </c>
      <c r="O1871" s="25" t="str">
        <f aca="true">IF(C1871&lt;&gt;"",SUM(INDIRECT($AH$6&amp;"C"&amp;($C$1*$A1871+11)):INDIRECT($AH$6&amp;"V"&amp;($C$1*$A1871+11))),"")</f>
        <v/>
      </c>
      <c r="P1871" s="25" t="str">
        <f aca="true">IF(C1871&lt;&gt;"",SUM(INDIRECT($AH$6&amp;"C"&amp;($C$1*$A1871+12)):INDIRECT($AH$6&amp;"V"&amp;($C$1*$A1871+12))),"")</f>
        <v/>
      </c>
      <c r="Q1871" s="24" t="str">
        <f aca="false">IF(C1871&lt;&gt;"",IFERROR((M1871+N1871+O1871)/(M1871+N1871+O1871+P1871),0), "")</f>
        <v/>
      </c>
      <c r="R1871" s="25" t="str">
        <f aca="true">IF(C1871&lt;&gt;"",SUM(INDIRECT($AH$6&amp;"C"&amp;($C$1*$A1871+13)):INDIRECT($AH$6&amp;"V"&amp;($C$1*$A1871+13))), "")</f>
        <v/>
      </c>
      <c r="S1871" s="25" t="str">
        <f aca="false">IF(C1871&lt;&gt;"",IFERROR((M1871+N1871+O1871+P1871)/R1871, 0),"")</f>
        <v/>
      </c>
      <c r="T1871" s="25" t="str">
        <f aca="false">IF(C1871&lt;&gt;"",IFERROR((M1871+N1871+O1871)/R1871,0),"")</f>
        <v/>
      </c>
      <c r="U1871" s="25" t="str">
        <f aca="true">IF(C1871&lt;&gt;"",IF(INDIRECT($AH$6&amp;"B"&amp;($C$1*$A1871+14))= 1,1,0),"")</f>
        <v/>
      </c>
      <c r="V1871" s="25" t="str">
        <f aca="true">IF(C1871&lt;&gt;"",IF(INDIRECT($AH$6&amp;"B"&amp;($C$1*$A1871+15))= 1,1,0),"")</f>
        <v/>
      </c>
      <c r="W1871" s="25" t="str">
        <f aca="false">IF(C1871&lt;&gt;"",($M1871*1) + ($N1871*2) + ($O1871*3) + (IF(U1871 = 1, 10, 0)) + (IF(V1871 = 1, 20, 0)),"")</f>
        <v/>
      </c>
      <c r="X1871" s="27" t="str">
        <f aca="true">IF(C1871&lt;&gt;"",IF(INDIRECT($AH$6&amp;"B"&amp;($C$1*$A1871+16))= 1,1,0),"")</f>
        <v/>
      </c>
      <c r="Y1871" s="27" t="str">
        <f aca="true">IF(D1871&lt;&gt;"",IF(INDIRECT($AH$6&amp;"B"&amp;($C$1*$A1871+17))= 1,1,0),"")</f>
        <v/>
      </c>
      <c r="Z1871" s="27" t="str">
        <f aca="true">IF(E1871&lt;&gt;"",IF(INDIRECT($AH$6&amp;"B"&amp;($C$1*$A1871+18))= 1,1,0),"")</f>
        <v/>
      </c>
      <c r="AA1871" s="27" t="str">
        <f aca="true">IF(F1871&lt;&gt;"",IF(INDIRECT($AH$6&amp;"B"&amp;($C$1*$A1871+19))= 1,1,0),"")</f>
        <v/>
      </c>
      <c r="AB1871" s="27" t="str">
        <f aca="false">IF(C1871&lt;&gt;"",IF(X1871 = 1, 5, 0) + IF(Z1871 = 1, 25, 0) + IF(AA1871 = 1, 15, 0),"")</f>
        <v/>
      </c>
      <c r="AC1871" s="57" t="str">
        <f aca="false">IF(C1871&lt;&gt;"",L1871+W1871+AB1871,"")</f>
        <v/>
      </c>
    </row>
    <row r="1872" customFormat="false" ht="12.8" hidden="false" customHeight="false" outlineLevel="0" collapsed="false">
      <c r="A1872" s="11" t="n">
        <f aca="false">A1871+1</f>
        <v>369</v>
      </c>
      <c r="B1872" s="38" t="str">
        <f aca="true">IF(INDIRECT($AH$6&amp;"B"&amp;($C$1*$A1872+2))=0, "",INDIRECT($AH$6&amp;"B"&amp;($C$1*$A1872+2)))</f>
        <v/>
      </c>
      <c r="C1872" s="19" t="str">
        <f aca="true">IF(INDIRECT($AH$6&amp;"B"&amp;($C$1*$A1872+3)) = 0, "", INDIRECT($AH$6&amp;"B"&amp;($C$1*$A1872+3)))</f>
        <v/>
      </c>
      <c r="D1872" s="19" t="str">
        <f aca="true">IF(INDIRECT($AH$6&amp;"B"&amp;($C$1*$A1872+4)) = 0, "", INDIRECT($AH$6&amp;"B"&amp;($C$1*$A1872+4)))</f>
        <v/>
      </c>
      <c r="E1872" s="19" t="str">
        <f aca="true">IF(INDIRECT($AH$6&amp;"B"&amp;($C$1*$A1872+7)) = 0, "", INDIRECT($AH$6&amp;"B"&amp;($C$1*$A1872+7)))</f>
        <v/>
      </c>
      <c r="F1872" s="20" t="str">
        <f aca="true">IF(C1872 &lt;&gt; "",IF(INDIRECT($AH$6&amp;"B"&amp;($C$1*$A1872+8)) = 0, 0, 1), "")</f>
        <v/>
      </c>
      <c r="G1872" s="20" t="n">
        <f aca="true">INDIRECT($AH$6&amp;"B"&amp;($C$1*$A1872+9))</f>
        <v>0</v>
      </c>
      <c r="H1872" s="20" t="n">
        <f aca="true">INDIRECT($AH$6&amp;"B"&amp;($C$1*$A1872+10))</f>
        <v>0</v>
      </c>
      <c r="I1872" s="20" t="n">
        <f aca="true">INDIRECT($AH$6&amp;"B"&amp;($C$1*$A1872+11))</f>
        <v>0</v>
      </c>
      <c r="J1872" s="20" t="n">
        <f aca="true">INDIRECT($AH$6&amp;"B"&amp;($C$1*$A1872+12))</f>
        <v>0</v>
      </c>
      <c r="K1872" s="21" t="str">
        <f aca="false">IF(C1872&lt;&gt;"",IFERROR((G1872+H1872+I1872)/(G1872+H1872+I1872+J1872),0), "")</f>
        <v/>
      </c>
      <c r="L1872" s="20" t="str">
        <f aca="false">IF(C1872&lt;&gt;"",(G1872* 2) +(H1872* 4) + (I1872* 6) + IF(F1872 = 1, 5, 0), "")</f>
        <v/>
      </c>
      <c r="M1872" s="25" t="str">
        <f aca="true">IF(C1872&lt;&gt;"",SUM(INDIRECT($AH$6&amp;"C"&amp;($C$1*$A1872+9)):INDIRECT($AH$6&amp;"V"&amp;($C$1*$A1872+9))), "")</f>
        <v/>
      </c>
      <c r="N1872" s="25" t="str">
        <f aca="true">IF(C1872&lt;&gt;"",SUM(INDIRECT($AH$6&amp;"C"&amp;($C$1*$A1872+10)):INDIRECT($AH$6&amp;"V"&amp;($C$1*$A1872+10))), "")</f>
        <v/>
      </c>
      <c r="O1872" s="25" t="str">
        <f aca="true">IF(C1872&lt;&gt;"",SUM(INDIRECT($AH$6&amp;"C"&amp;($C$1*$A1872+11)):INDIRECT($AH$6&amp;"V"&amp;($C$1*$A1872+11))),"")</f>
        <v/>
      </c>
      <c r="P1872" s="25" t="str">
        <f aca="true">IF(C1872&lt;&gt;"",SUM(INDIRECT($AH$6&amp;"C"&amp;($C$1*$A1872+12)):INDIRECT($AH$6&amp;"V"&amp;($C$1*$A1872+12))),"")</f>
        <v/>
      </c>
      <c r="Q1872" s="24" t="str">
        <f aca="false">IF(C1872&lt;&gt;"",IFERROR((M1872+N1872+O1872)/(M1872+N1872+O1872+P1872),0), "")</f>
        <v/>
      </c>
      <c r="R1872" s="25" t="str">
        <f aca="true">IF(C1872&lt;&gt;"",SUM(INDIRECT($AH$6&amp;"C"&amp;($C$1*$A1872+13)):INDIRECT($AH$6&amp;"V"&amp;($C$1*$A1872+13))), "")</f>
        <v/>
      </c>
      <c r="S1872" s="25" t="str">
        <f aca="false">IF(C1872&lt;&gt;"",IFERROR((M1872+N1872+O1872+P1872)/R1872, 0),"")</f>
        <v/>
      </c>
      <c r="T1872" s="25" t="str">
        <f aca="false">IF(C1872&lt;&gt;"",IFERROR((M1872+N1872+O1872)/R1872,0),"")</f>
        <v/>
      </c>
      <c r="U1872" s="25" t="str">
        <f aca="true">IF(C1872&lt;&gt;"",IF(INDIRECT($AH$6&amp;"B"&amp;($C$1*$A1872+14))= 1,1,0),"")</f>
        <v/>
      </c>
      <c r="V1872" s="25" t="str">
        <f aca="true">IF(C1872&lt;&gt;"",IF(INDIRECT($AH$6&amp;"B"&amp;($C$1*$A1872+15))= 1,1,0),"")</f>
        <v/>
      </c>
      <c r="W1872" s="25" t="str">
        <f aca="false">IF(C1872&lt;&gt;"",($M1872*1) + ($N1872*2) + ($O1872*3) + (IF(U1872 = 1, 10, 0)) + (IF(V1872 = 1, 20, 0)),"")</f>
        <v/>
      </c>
      <c r="X1872" s="27" t="str">
        <f aca="true">IF(C1872&lt;&gt;"",IF(INDIRECT($AH$6&amp;"B"&amp;($C$1*$A1872+16))= 1,1,0),"")</f>
        <v/>
      </c>
      <c r="Y1872" s="27" t="str">
        <f aca="true">IF(D1872&lt;&gt;"",IF(INDIRECT($AH$6&amp;"B"&amp;($C$1*$A1872+17))= 1,1,0),"")</f>
        <v/>
      </c>
      <c r="Z1872" s="27" t="str">
        <f aca="true">IF(E1872&lt;&gt;"",IF(INDIRECT($AH$6&amp;"B"&amp;($C$1*$A1872+18))= 1,1,0),"")</f>
        <v/>
      </c>
      <c r="AA1872" s="27" t="str">
        <f aca="true">IF(F1872&lt;&gt;"",IF(INDIRECT($AH$6&amp;"B"&amp;($C$1*$A1872+19))= 1,1,0),"")</f>
        <v/>
      </c>
      <c r="AB1872" s="27" t="str">
        <f aca="false">IF(C1872&lt;&gt;"",IF(X1872 = 1, 5, 0) + IF(Z1872 = 1, 25, 0) + IF(AA1872 = 1, 15, 0),"")</f>
        <v/>
      </c>
      <c r="AC1872" s="57" t="str">
        <f aca="false">IF(C1872&lt;&gt;"",L1872+W1872+AB1872,"")</f>
        <v/>
      </c>
    </row>
    <row r="1873" customFormat="false" ht="12.8" hidden="false" customHeight="false" outlineLevel="0" collapsed="false">
      <c r="A1873" s="11" t="n">
        <f aca="false">A1872+1</f>
        <v>370</v>
      </c>
      <c r="B1873" s="38" t="str">
        <f aca="true">IF(INDIRECT($AH$6&amp;"B"&amp;($C$1*$A1873+2))=0, "",INDIRECT($AH$6&amp;"B"&amp;($C$1*$A1873+2)))</f>
        <v/>
      </c>
      <c r="C1873" s="19" t="str">
        <f aca="true">IF(INDIRECT($AH$6&amp;"B"&amp;($C$1*$A1873+3)) = 0, "", INDIRECT($AH$6&amp;"B"&amp;($C$1*$A1873+3)))</f>
        <v/>
      </c>
      <c r="D1873" s="19" t="str">
        <f aca="true">IF(INDIRECT($AH$6&amp;"B"&amp;($C$1*$A1873+4)) = 0, "", INDIRECT($AH$6&amp;"B"&amp;($C$1*$A1873+4)))</f>
        <v/>
      </c>
      <c r="E1873" s="19" t="str">
        <f aca="true">IF(INDIRECT($AH$6&amp;"B"&amp;($C$1*$A1873+7)) = 0, "", INDIRECT($AH$6&amp;"B"&amp;($C$1*$A1873+7)))</f>
        <v/>
      </c>
      <c r="F1873" s="20" t="str">
        <f aca="true">IF(C1873 &lt;&gt; "",IF(INDIRECT($AH$6&amp;"B"&amp;($C$1*$A1873+8)) = 0, 0, 1), "")</f>
        <v/>
      </c>
      <c r="G1873" s="20" t="n">
        <f aca="true">INDIRECT($AH$6&amp;"B"&amp;($C$1*$A1873+9))</f>
        <v>0</v>
      </c>
      <c r="H1873" s="20" t="n">
        <f aca="true">INDIRECT($AH$6&amp;"B"&amp;($C$1*$A1873+10))</f>
        <v>0</v>
      </c>
      <c r="I1873" s="20" t="n">
        <f aca="true">INDIRECT($AH$6&amp;"B"&amp;($C$1*$A1873+11))</f>
        <v>0</v>
      </c>
      <c r="J1873" s="20" t="n">
        <f aca="true">INDIRECT($AH$6&amp;"B"&amp;($C$1*$A1873+12))</f>
        <v>0</v>
      </c>
      <c r="K1873" s="21" t="str">
        <f aca="false">IF(C1873&lt;&gt;"",IFERROR((G1873+H1873+I1873)/(G1873+H1873+I1873+J1873),0), "")</f>
        <v/>
      </c>
      <c r="L1873" s="20" t="str">
        <f aca="false">IF(C1873&lt;&gt;"",(G1873* 2) +(H1873* 4) + (I1873* 6) + IF(F1873 = 1, 5, 0), "")</f>
        <v/>
      </c>
      <c r="M1873" s="25" t="str">
        <f aca="true">IF(C1873&lt;&gt;"",SUM(INDIRECT($AH$6&amp;"C"&amp;($C$1*$A1873+9)):INDIRECT($AH$6&amp;"V"&amp;($C$1*$A1873+9))), "")</f>
        <v/>
      </c>
      <c r="N1873" s="25" t="str">
        <f aca="true">IF(C1873&lt;&gt;"",SUM(INDIRECT($AH$6&amp;"C"&amp;($C$1*$A1873+10)):INDIRECT($AH$6&amp;"V"&amp;($C$1*$A1873+10))), "")</f>
        <v/>
      </c>
      <c r="O1873" s="25" t="str">
        <f aca="true">IF(C1873&lt;&gt;"",SUM(INDIRECT($AH$6&amp;"C"&amp;($C$1*$A1873+11)):INDIRECT($AH$6&amp;"V"&amp;($C$1*$A1873+11))),"")</f>
        <v/>
      </c>
      <c r="P1873" s="25" t="str">
        <f aca="true">IF(C1873&lt;&gt;"",SUM(INDIRECT($AH$6&amp;"C"&amp;($C$1*$A1873+12)):INDIRECT($AH$6&amp;"V"&amp;($C$1*$A1873+12))),"")</f>
        <v/>
      </c>
      <c r="Q1873" s="24" t="str">
        <f aca="false">IF(C1873&lt;&gt;"",IFERROR((M1873+N1873+O1873)/(M1873+N1873+O1873+P1873),0), "")</f>
        <v/>
      </c>
      <c r="R1873" s="25" t="str">
        <f aca="true">IF(C1873&lt;&gt;"",SUM(INDIRECT($AH$6&amp;"C"&amp;($C$1*$A1873+13)):INDIRECT($AH$6&amp;"V"&amp;($C$1*$A1873+13))), "")</f>
        <v/>
      </c>
      <c r="S1873" s="25" t="str">
        <f aca="false">IF(C1873&lt;&gt;"",IFERROR((M1873+N1873+O1873+P1873)/R1873, 0),"")</f>
        <v/>
      </c>
      <c r="T1873" s="25" t="str">
        <f aca="false">IF(C1873&lt;&gt;"",IFERROR((M1873+N1873+O1873)/R1873,0),"")</f>
        <v/>
      </c>
      <c r="U1873" s="25" t="str">
        <f aca="true">IF(C1873&lt;&gt;"",IF(INDIRECT($AH$6&amp;"B"&amp;($C$1*$A1873+14))= 1,1,0),"")</f>
        <v/>
      </c>
      <c r="V1873" s="25" t="str">
        <f aca="true">IF(C1873&lt;&gt;"",IF(INDIRECT($AH$6&amp;"B"&amp;($C$1*$A1873+15))= 1,1,0),"")</f>
        <v/>
      </c>
      <c r="W1873" s="25" t="str">
        <f aca="false">IF(C1873&lt;&gt;"",($M1873*1) + ($N1873*2) + ($O1873*3) + (IF(U1873 = 1, 10, 0)) + (IF(V1873 = 1, 20, 0)),"")</f>
        <v/>
      </c>
      <c r="X1873" s="27" t="str">
        <f aca="true">IF(C1873&lt;&gt;"",IF(INDIRECT($AH$6&amp;"B"&amp;($C$1*$A1873+16))= 1,1,0),"")</f>
        <v/>
      </c>
      <c r="Y1873" s="27" t="str">
        <f aca="true">IF(D1873&lt;&gt;"",IF(INDIRECT($AH$6&amp;"B"&amp;($C$1*$A1873+17))= 1,1,0),"")</f>
        <v/>
      </c>
      <c r="Z1873" s="27" t="str">
        <f aca="true">IF(E1873&lt;&gt;"",IF(INDIRECT($AH$6&amp;"B"&amp;($C$1*$A1873+18))= 1,1,0),"")</f>
        <v/>
      </c>
      <c r="AA1873" s="27" t="str">
        <f aca="true">IF(F1873&lt;&gt;"",IF(INDIRECT($AH$6&amp;"B"&amp;($C$1*$A1873+19))= 1,1,0),"")</f>
        <v/>
      </c>
      <c r="AB1873" s="27" t="str">
        <f aca="false">IF(C1873&lt;&gt;"",IF(X1873 = 1, 5, 0) + IF(Z1873 = 1, 25, 0) + IF(AA1873 = 1, 15, 0),"")</f>
        <v/>
      </c>
      <c r="AC1873" s="57" t="str">
        <f aca="false">IF(C1873&lt;&gt;"",L1873+W1873+AB1873,"")</f>
        <v/>
      </c>
    </row>
    <row r="1874" customFormat="false" ht="12.8" hidden="false" customHeight="false" outlineLevel="0" collapsed="false">
      <c r="A1874" s="11" t="n">
        <f aca="false">A1873+1</f>
        <v>371</v>
      </c>
      <c r="B1874" s="38" t="str">
        <f aca="true">IF(INDIRECT($AH$6&amp;"B"&amp;($C$1*$A1874+2))=0, "",INDIRECT($AH$6&amp;"B"&amp;($C$1*$A1874+2)))</f>
        <v/>
      </c>
      <c r="C1874" s="19" t="str">
        <f aca="true">IF(INDIRECT($AH$6&amp;"B"&amp;($C$1*$A1874+3)) = 0, "", INDIRECT($AH$6&amp;"B"&amp;($C$1*$A1874+3)))</f>
        <v/>
      </c>
      <c r="D1874" s="19" t="str">
        <f aca="true">IF(INDIRECT($AH$6&amp;"B"&amp;($C$1*$A1874+4)) = 0, "", INDIRECT($AH$6&amp;"B"&amp;($C$1*$A1874+4)))</f>
        <v/>
      </c>
      <c r="E1874" s="19" t="str">
        <f aca="true">IF(INDIRECT($AH$6&amp;"B"&amp;($C$1*$A1874+7)) = 0, "", INDIRECT($AH$6&amp;"B"&amp;($C$1*$A1874+7)))</f>
        <v/>
      </c>
      <c r="F1874" s="20" t="str">
        <f aca="true">IF(C1874 &lt;&gt; "",IF(INDIRECT($AH$6&amp;"B"&amp;($C$1*$A1874+8)) = 0, 0, 1), "")</f>
        <v/>
      </c>
      <c r="G1874" s="20" t="n">
        <f aca="true">INDIRECT($AH$6&amp;"B"&amp;($C$1*$A1874+9))</f>
        <v>0</v>
      </c>
      <c r="H1874" s="20" t="n">
        <f aca="true">INDIRECT($AH$6&amp;"B"&amp;($C$1*$A1874+10))</f>
        <v>0</v>
      </c>
      <c r="I1874" s="20" t="n">
        <f aca="true">INDIRECT($AH$6&amp;"B"&amp;($C$1*$A1874+11))</f>
        <v>0</v>
      </c>
      <c r="J1874" s="20" t="n">
        <f aca="true">INDIRECT($AH$6&amp;"B"&amp;($C$1*$A1874+12))</f>
        <v>0</v>
      </c>
      <c r="K1874" s="21" t="str">
        <f aca="false">IF(C1874&lt;&gt;"",IFERROR((G1874+H1874+I1874)/(G1874+H1874+I1874+J1874),0), "")</f>
        <v/>
      </c>
      <c r="L1874" s="20" t="str">
        <f aca="false">IF(C1874&lt;&gt;"",(G1874* 2) +(H1874* 4) + (I1874* 6) + IF(F1874 = 1, 5, 0), "")</f>
        <v/>
      </c>
      <c r="M1874" s="25" t="str">
        <f aca="true">IF(C1874&lt;&gt;"",SUM(INDIRECT($AH$6&amp;"C"&amp;($C$1*$A1874+9)):INDIRECT($AH$6&amp;"V"&amp;($C$1*$A1874+9))), "")</f>
        <v/>
      </c>
      <c r="N1874" s="25" t="str">
        <f aca="true">IF(C1874&lt;&gt;"",SUM(INDIRECT($AH$6&amp;"C"&amp;($C$1*$A1874+10)):INDIRECT($AH$6&amp;"V"&amp;($C$1*$A1874+10))), "")</f>
        <v/>
      </c>
      <c r="O1874" s="25" t="str">
        <f aca="true">IF(C1874&lt;&gt;"",SUM(INDIRECT($AH$6&amp;"C"&amp;($C$1*$A1874+11)):INDIRECT($AH$6&amp;"V"&amp;($C$1*$A1874+11))),"")</f>
        <v/>
      </c>
      <c r="P1874" s="25" t="str">
        <f aca="true">IF(C1874&lt;&gt;"",SUM(INDIRECT($AH$6&amp;"C"&amp;($C$1*$A1874+12)):INDIRECT($AH$6&amp;"V"&amp;($C$1*$A1874+12))),"")</f>
        <v/>
      </c>
      <c r="Q1874" s="24" t="str">
        <f aca="false">IF(C1874&lt;&gt;"",IFERROR((M1874+N1874+O1874)/(M1874+N1874+O1874+P1874),0), "")</f>
        <v/>
      </c>
      <c r="R1874" s="25" t="str">
        <f aca="true">IF(C1874&lt;&gt;"",SUM(INDIRECT($AH$6&amp;"C"&amp;($C$1*$A1874+13)):INDIRECT($AH$6&amp;"V"&amp;($C$1*$A1874+13))), "")</f>
        <v/>
      </c>
      <c r="S1874" s="25" t="str">
        <f aca="false">IF(C1874&lt;&gt;"",IFERROR((M1874+N1874+O1874+P1874)/R1874, 0),"")</f>
        <v/>
      </c>
      <c r="T1874" s="25" t="str">
        <f aca="false">IF(C1874&lt;&gt;"",IFERROR((M1874+N1874+O1874)/R1874,0),"")</f>
        <v/>
      </c>
      <c r="U1874" s="25" t="str">
        <f aca="true">IF(C1874&lt;&gt;"",IF(INDIRECT($AH$6&amp;"B"&amp;($C$1*$A1874+14))= 1,1,0),"")</f>
        <v/>
      </c>
      <c r="V1874" s="25" t="str">
        <f aca="true">IF(C1874&lt;&gt;"",IF(INDIRECT($AH$6&amp;"B"&amp;($C$1*$A1874+15))= 1,1,0),"")</f>
        <v/>
      </c>
      <c r="W1874" s="25" t="str">
        <f aca="false">IF(C1874&lt;&gt;"",($M1874*1) + ($N1874*2) + ($O1874*3) + (IF(U1874 = 1, 10, 0)) + (IF(V1874 = 1, 20, 0)),"")</f>
        <v/>
      </c>
      <c r="X1874" s="27" t="str">
        <f aca="true">IF(C1874&lt;&gt;"",IF(INDIRECT($AH$6&amp;"B"&amp;($C$1*$A1874+16))= 1,1,0),"")</f>
        <v/>
      </c>
      <c r="Y1874" s="27" t="str">
        <f aca="true">IF(D1874&lt;&gt;"",IF(INDIRECT($AH$6&amp;"B"&amp;($C$1*$A1874+17))= 1,1,0),"")</f>
        <v/>
      </c>
      <c r="Z1874" s="27" t="str">
        <f aca="true">IF(E1874&lt;&gt;"",IF(INDIRECT($AH$6&amp;"B"&amp;($C$1*$A1874+18))= 1,1,0),"")</f>
        <v/>
      </c>
      <c r="AA1874" s="27" t="str">
        <f aca="true">IF(F1874&lt;&gt;"",IF(INDIRECT($AH$6&amp;"B"&amp;($C$1*$A1874+19))= 1,1,0),"")</f>
        <v/>
      </c>
      <c r="AB1874" s="27" t="str">
        <f aca="false">IF(C1874&lt;&gt;"",IF(X1874 = 1, 5, 0) + IF(Z1874 = 1, 25, 0) + IF(AA1874 = 1, 15, 0),"")</f>
        <v/>
      </c>
      <c r="AC1874" s="57" t="str">
        <f aca="false">IF(C1874&lt;&gt;"",L1874+W1874+AB1874,"")</f>
        <v/>
      </c>
    </row>
    <row r="1875" customFormat="false" ht="12.8" hidden="false" customHeight="false" outlineLevel="0" collapsed="false">
      <c r="A1875" s="11" t="n">
        <f aca="false">A1874+1</f>
        <v>372</v>
      </c>
      <c r="B1875" s="38" t="str">
        <f aca="true">IF(INDIRECT($AH$6&amp;"B"&amp;($C$1*$A1875+2))=0, "",INDIRECT($AH$6&amp;"B"&amp;($C$1*$A1875+2)))</f>
        <v/>
      </c>
      <c r="C1875" s="19" t="str">
        <f aca="true">IF(INDIRECT($AH$6&amp;"B"&amp;($C$1*$A1875+3)) = 0, "", INDIRECT($AH$6&amp;"B"&amp;($C$1*$A1875+3)))</f>
        <v/>
      </c>
      <c r="D1875" s="19" t="str">
        <f aca="true">IF(INDIRECT($AH$6&amp;"B"&amp;($C$1*$A1875+4)) = 0, "", INDIRECT($AH$6&amp;"B"&amp;($C$1*$A1875+4)))</f>
        <v/>
      </c>
      <c r="E1875" s="19" t="str">
        <f aca="true">IF(INDIRECT($AH$6&amp;"B"&amp;($C$1*$A1875+7)) = 0, "", INDIRECT($AH$6&amp;"B"&amp;($C$1*$A1875+7)))</f>
        <v/>
      </c>
      <c r="F1875" s="20" t="str">
        <f aca="true">IF(C1875 &lt;&gt; "",IF(INDIRECT($AH$6&amp;"B"&amp;($C$1*$A1875+8)) = 0, 0, 1), "")</f>
        <v/>
      </c>
      <c r="G1875" s="20" t="n">
        <f aca="true">INDIRECT($AH$6&amp;"B"&amp;($C$1*$A1875+9))</f>
        <v>0</v>
      </c>
      <c r="H1875" s="20" t="n">
        <f aca="true">INDIRECT($AH$6&amp;"B"&amp;($C$1*$A1875+10))</f>
        <v>0</v>
      </c>
      <c r="I1875" s="20" t="n">
        <f aca="true">INDIRECT($AH$6&amp;"B"&amp;($C$1*$A1875+11))</f>
        <v>0</v>
      </c>
      <c r="J1875" s="20" t="n">
        <f aca="true">INDIRECT($AH$6&amp;"B"&amp;($C$1*$A1875+12))</f>
        <v>0</v>
      </c>
      <c r="K1875" s="21" t="str">
        <f aca="false">IF(C1875&lt;&gt;"",IFERROR((G1875+H1875+I1875)/(G1875+H1875+I1875+J1875),0), "")</f>
        <v/>
      </c>
      <c r="L1875" s="20" t="str">
        <f aca="false">IF(C1875&lt;&gt;"",(G1875* 2) +(H1875* 4) + (I1875* 6) + IF(F1875 = 1, 5, 0), "")</f>
        <v/>
      </c>
      <c r="M1875" s="25" t="str">
        <f aca="true">IF(C1875&lt;&gt;"",SUM(INDIRECT($AH$6&amp;"C"&amp;($C$1*$A1875+9)):INDIRECT($AH$6&amp;"V"&amp;($C$1*$A1875+9))), "")</f>
        <v/>
      </c>
      <c r="N1875" s="25" t="str">
        <f aca="true">IF(C1875&lt;&gt;"",SUM(INDIRECT($AH$6&amp;"C"&amp;($C$1*$A1875+10)):INDIRECT($AH$6&amp;"V"&amp;($C$1*$A1875+10))), "")</f>
        <v/>
      </c>
      <c r="O1875" s="25" t="str">
        <f aca="true">IF(C1875&lt;&gt;"",SUM(INDIRECT($AH$6&amp;"C"&amp;($C$1*$A1875+11)):INDIRECT($AH$6&amp;"V"&amp;($C$1*$A1875+11))),"")</f>
        <v/>
      </c>
      <c r="P1875" s="25" t="str">
        <f aca="true">IF(C1875&lt;&gt;"",SUM(INDIRECT($AH$6&amp;"C"&amp;($C$1*$A1875+12)):INDIRECT($AH$6&amp;"V"&amp;($C$1*$A1875+12))),"")</f>
        <v/>
      </c>
      <c r="Q1875" s="24" t="str">
        <f aca="false">IF(C1875&lt;&gt;"",IFERROR((M1875+N1875+O1875)/(M1875+N1875+O1875+P1875),0), "")</f>
        <v/>
      </c>
      <c r="R1875" s="25" t="str">
        <f aca="true">IF(C1875&lt;&gt;"",SUM(INDIRECT($AH$6&amp;"C"&amp;($C$1*$A1875+13)):INDIRECT($AH$6&amp;"V"&amp;($C$1*$A1875+13))), "")</f>
        <v/>
      </c>
      <c r="S1875" s="25" t="str">
        <f aca="false">IF(C1875&lt;&gt;"",IFERROR((M1875+N1875+O1875+P1875)/R1875, 0),"")</f>
        <v/>
      </c>
      <c r="T1875" s="25" t="str">
        <f aca="false">IF(C1875&lt;&gt;"",IFERROR((M1875+N1875+O1875)/R1875,0),"")</f>
        <v/>
      </c>
      <c r="U1875" s="25" t="str">
        <f aca="true">IF(C1875&lt;&gt;"",IF(INDIRECT($AH$6&amp;"B"&amp;($C$1*$A1875+14))= 1,1,0),"")</f>
        <v/>
      </c>
      <c r="V1875" s="25" t="str">
        <f aca="true">IF(C1875&lt;&gt;"",IF(INDIRECT($AH$6&amp;"B"&amp;($C$1*$A1875+15))= 1,1,0),"")</f>
        <v/>
      </c>
      <c r="W1875" s="25" t="str">
        <f aca="false">IF(C1875&lt;&gt;"",($M1875*1) + ($N1875*2) + ($O1875*3) + (IF(U1875 = 1, 10, 0)) + (IF(V1875 = 1, 20, 0)),"")</f>
        <v/>
      </c>
      <c r="X1875" s="27" t="str">
        <f aca="true">IF(C1875&lt;&gt;"",IF(INDIRECT($AH$6&amp;"B"&amp;($C$1*$A1875+16))= 1,1,0),"")</f>
        <v/>
      </c>
      <c r="Y1875" s="27" t="str">
        <f aca="true">IF(D1875&lt;&gt;"",IF(INDIRECT($AH$6&amp;"B"&amp;($C$1*$A1875+17))= 1,1,0),"")</f>
        <v/>
      </c>
      <c r="Z1875" s="27" t="str">
        <f aca="true">IF(E1875&lt;&gt;"",IF(INDIRECT($AH$6&amp;"B"&amp;($C$1*$A1875+18))= 1,1,0),"")</f>
        <v/>
      </c>
      <c r="AA1875" s="27" t="str">
        <f aca="true">IF(F1875&lt;&gt;"",IF(INDIRECT($AH$6&amp;"B"&amp;($C$1*$A1875+19))= 1,1,0),"")</f>
        <v/>
      </c>
      <c r="AB1875" s="27" t="str">
        <f aca="false">IF(C1875&lt;&gt;"",IF(X1875 = 1, 5, 0) + IF(Z1875 = 1, 25, 0) + IF(AA1875 = 1, 15, 0),"")</f>
        <v/>
      </c>
      <c r="AC1875" s="57" t="str">
        <f aca="false">IF(C1875&lt;&gt;"",L1875+W1875+AB1875,"")</f>
        <v/>
      </c>
    </row>
    <row r="1876" customFormat="false" ht="12.8" hidden="false" customHeight="false" outlineLevel="0" collapsed="false">
      <c r="A1876" s="11" t="n">
        <f aca="false">A1875+1</f>
        <v>373</v>
      </c>
      <c r="B1876" s="38" t="str">
        <f aca="true">IF(INDIRECT($AH$6&amp;"B"&amp;($C$1*$A1876+2))=0, "",INDIRECT($AH$6&amp;"B"&amp;($C$1*$A1876+2)))</f>
        <v/>
      </c>
      <c r="C1876" s="19" t="str">
        <f aca="true">IF(INDIRECT($AH$6&amp;"B"&amp;($C$1*$A1876+3)) = 0, "", INDIRECT($AH$6&amp;"B"&amp;($C$1*$A1876+3)))</f>
        <v/>
      </c>
      <c r="D1876" s="19" t="str">
        <f aca="true">IF(INDIRECT($AH$6&amp;"B"&amp;($C$1*$A1876+4)) = 0, "", INDIRECT($AH$6&amp;"B"&amp;($C$1*$A1876+4)))</f>
        <v/>
      </c>
      <c r="E1876" s="19" t="str">
        <f aca="true">IF(INDIRECT($AH$6&amp;"B"&amp;($C$1*$A1876+7)) = 0, "", INDIRECT($AH$6&amp;"B"&amp;($C$1*$A1876+7)))</f>
        <v/>
      </c>
      <c r="F1876" s="20" t="str">
        <f aca="true">IF(C1876 &lt;&gt; "",IF(INDIRECT($AH$6&amp;"B"&amp;($C$1*$A1876+8)) = 0, 0, 1), "")</f>
        <v/>
      </c>
      <c r="G1876" s="20" t="n">
        <f aca="true">INDIRECT($AH$6&amp;"B"&amp;($C$1*$A1876+9))</f>
        <v>0</v>
      </c>
      <c r="H1876" s="20" t="n">
        <f aca="true">INDIRECT($AH$6&amp;"B"&amp;($C$1*$A1876+10))</f>
        <v>0</v>
      </c>
      <c r="I1876" s="20" t="n">
        <f aca="true">INDIRECT($AH$6&amp;"B"&amp;($C$1*$A1876+11))</f>
        <v>0</v>
      </c>
      <c r="J1876" s="20" t="n">
        <f aca="true">INDIRECT($AH$6&amp;"B"&amp;($C$1*$A1876+12))</f>
        <v>0</v>
      </c>
      <c r="K1876" s="21" t="str">
        <f aca="false">IF(C1876&lt;&gt;"",IFERROR((G1876+H1876+I1876)/(G1876+H1876+I1876+J1876),0), "")</f>
        <v/>
      </c>
      <c r="L1876" s="20" t="str">
        <f aca="false">IF(C1876&lt;&gt;"",(G1876* 2) +(H1876* 4) + (I1876* 6) + IF(F1876 = 1, 5, 0), "")</f>
        <v/>
      </c>
      <c r="M1876" s="25" t="str">
        <f aca="true">IF(C1876&lt;&gt;"",SUM(INDIRECT($AH$6&amp;"C"&amp;($C$1*$A1876+9)):INDIRECT($AH$6&amp;"V"&amp;($C$1*$A1876+9))), "")</f>
        <v/>
      </c>
      <c r="N1876" s="25" t="str">
        <f aca="true">IF(C1876&lt;&gt;"",SUM(INDIRECT($AH$6&amp;"C"&amp;($C$1*$A1876+10)):INDIRECT($AH$6&amp;"V"&amp;($C$1*$A1876+10))), "")</f>
        <v/>
      </c>
      <c r="O1876" s="25" t="str">
        <f aca="true">IF(C1876&lt;&gt;"",SUM(INDIRECT($AH$6&amp;"C"&amp;($C$1*$A1876+11)):INDIRECT($AH$6&amp;"V"&amp;($C$1*$A1876+11))),"")</f>
        <v/>
      </c>
      <c r="P1876" s="25" t="str">
        <f aca="true">IF(C1876&lt;&gt;"",SUM(INDIRECT($AH$6&amp;"C"&amp;($C$1*$A1876+12)):INDIRECT($AH$6&amp;"V"&amp;($C$1*$A1876+12))),"")</f>
        <v/>
      </c>
      <c r="Q1876" s="24" t="str">
        <f aca="false">IF(C1876&lt;&gt;"",IFERROR((M1876+N1876+O1876)/(M1876+N1876+O1876+P1876),0), "")</f>
        <v/>
      </c>
      <c r="R1876" s="25" t="str">
        <f aca="true">IF(C1876&lt;&gt;"",SUM(INDIRECT($AH$6&amp;"C"&amp;($C$1*$A1876+13)):INDIRECT($AH$6&amp;"V"&amp;($C$1*$A1876+13))), "")</f>
        <v/>
      </c>
      <c r="S1876" s="25" t="str">
        <f aca="false">IF(C1876&lt;&gt;"",IFERROR((M1876+N1876+O1876+P1876)/R1876, 0),"")</f>
        <v/>
      </c>
      <c r="T1876" s="25" t="str">
        <f aca="false">IF(C1876&lt;&gt;"",IFERROR((M1876+N1876+O1876)/R1876,0),"")</f>
        <v/>
      </c>
      <c r="U1876" s="25" t="str">
        <f aca="true">IF(C1876&lt;&gt;"",IF(INDIRECT($AH$6&amp;"B"&amp;($C$1*$A1876+14))= 1,1,0),"")</f>
        <v/>
      </c>
      <c r="V1876" s="25" t="str">
        <f aca="true">IF(C1876&lt;&gt;"",IF(INDIRECT($AH$6&amp;"B"&amp;($C$1*$A1876+15))= 1,1,0),"")</f>
        <v/>
      </c>
      <c r="W1876" s="25" t="str">
        <f aca="false">IF(C1876&lt;&gt;"",($M1876*1) + ($N1876*2) + ($O1876*3) + (IF(U1876 = 1, 10, 0)) + (IF(V1876 = 1, 20, 0)),"")</f>
        <v/>
      </c>
      <c r="X1876" s="27" t="str">
        <f aca="true">IF(C1876&lt;&gt;"",IF(INDIRECT($AH$6&amp;"B"&amp;($C$1*$A1876+16))= 1,1,0),"")</f>
        <v/>
      </c>
      <c r="Y1876" s="27" t="str">
        <f aca="true">IF(D1876&lt;&gt;"",IF(INDIRECT($AH$6&amp;"B"&amp;($C$1*$A1876+17))= 1,1,0),"")</f>
        <v/>
      </c>
      <c r="Z1876" s="27" t="str">
        <f aca="true">IF(E1876&lt;&gt;"",IF(INDIRECT($AH$6&amp;"B"&amp;($C$1*$A1876+18))= 1,1,0),"")</f>
        <v/>
      </c>
      <c r="AA1876" s="27" t="str">
        <f aca="true">IF(F1876&lt;&gt;"",IF(INDIRECT($AH$6&amp;"B"&amp;($C$1*$A1876+19))= 1,1,0),"")</f>
        <v/>
      </c>
      <c r="AB1876" s="27" t="str">
        <f aca="false">IF(C1876&lt;&gt;"",IF(X1876 = 1, 5, 0) + IF(Z1876 = 1, 25, 0) + IF(AA1876 = 1, 15, 0),"")</f>
        <v/>
      </c>
      <c r="AC1876" s="57" t="str">
        <f aca="false">IF(C1876&lt;&gt;"",L1876+W1876+AB1876,"")</f>
        <v/>
      </c>
    </row>
    <row r="1877" customFormat="false" ht="12.8" hidden="false" customHeight="false" outlineLevel="0" collapsed="false">
      <c r="A1877" s="11" t="n">
        <f aca="false">A1876+1</f>
        <v>374</v>
      </c>
      <c r="B1877" s="38" t="str">
        <f aca="true">IF(INDIRECT($AH$6&amp;"B"&amp;($C$1*$A1877+2))=0, "",INDIRECT($AH$6&amp;"B"&amp;($C$1*$A1877+2)))</f>
        <v/>
      </c>
      <c r="C1877" s="19" t="str">
        <f aca="true">IF(INDIRECT($AH$6&amp;"B"&amp;($C$1*$A1877+3)) = 0, "", INDIRECT($AH$6&amp;"B"&amp;($C$1*$A1877+3)))</f>
        <v/>
      </c>
      <c r="D1877" s="19" t="str">
        <f aca="true">IF(INDIRECT($AH$6&amp;"B"&amp;($C$1*$A1877+4)) = 0, "", INDIRECT($AH$6&amp;"B"&amp;($C$1*$A1877+4)))</f>
        <v/>
      </c>
      <c r="E1877" s="19" t="str">
        <f aca="true">IF(INDIRECT($AH$6&amp;"B"&amp;($C$1*$A1877+7)) = 0, "", INDIRECT($AH$6&amp;"B"&amp;($C$1*$A1877+7)))</f>
        <v/>
      </c>
      <c r="F1877" s="20" t="str">
        <f aca="true">IF(C1877 &lt;&gt; "",IF(INDIRECT($AH$6&amp;"B"&amp;($C$1*$A1877+8)) = 0, 0, 1), "")</f>
        <v/>
      </c>
      <c r="G1877" s="20" t="n">
        <f aca="true">INDIRECT($AH$6&amp;"B"&amp;($C$1*$A1877+9))</f>
        <v>0</v>
      </c>
      <c r="H1877" s="20" t="n">
        <f aca="true">INDIRECT($AH$6&amp;"B"&amp;($C$1*$A1877+10))</f>
        <v>0</v>
      </c>
      <c r="I1877" s="20" t="n">
        <f aca="true">INDIRECT($AH$6&amp;"B"&amp;($C$1*$A1877+11))</f>
        <v>0</v>
      </c>
      <c r="J1877" s="20" t="n">
        <f aca="true">INDIRECT($AH$6&amp;"B"&amp;($C$1*$A1877+12))</f>
        <v>0</v>
      </c>
      <c r="K1877" s="21" t="str">
        <f aca="false">IF(C1877&lt;&gt;"",IFERROR((G1877+H1877+I1877)/(G1877+H1877+I1877+J1877),0), "")</f>
        <v/>
      </c>
      <c r="L1877" s="20" t="str">
        <f aca="false">IF(C1877&lt;&gt;"",(G1877* 2) +(H1877* 4) + (I1877* 6) + IF(F1877 = 1, 5, 0), "")</f>
        <v/>
      </c>
      <c r="M1877" s="25" t="str">
        <f aca="true">IF(C1877&lt;&gt;"",SUM(INDIRECT($AH$6&amp;"C"&amp;($C$1*$A1877+9)):INDIRECT($AH$6&amp;"V"&amp;($C$1*$A1877+9))), "")</f>
        <v/>
      </c>
      <c r="N1877" s="25" t="str">
        <f aca="true">IF(C1877&lt;&gt;"",SUM(INDIRECT($AH$6&amp;"C"&amp;($C$1*$A1877+10)):INDIRECT($AH$6&amp;"V"&amp;($C$1*$A1877+10))), "")</f>
        <v/>
      </c>
      <c r="O1877" s="25" t="str">
        <f aca="true">IF(C1877&lt;&gt;"",SUM(INDIRECT($AH$6&amp;"C"&amp;($C$1*$A1877+11)):INDIRECT($AH$6&amp;"V"&amp;($C$1*$A1877+11))),"")</f>
        <v/>
      </c>
      <c r="P1877" s="25" t="str">
        <f aca="true">IF(C1877&lt;&gt;"",SUM(INDIRECT($AH$6&amp;"C"&amp;($C$1*$A1877+12)):INDIRECT($AH$6&amp;"V"&amp;($C$1*$A1877+12))),"")</f>
        <v/>
      </c>
      <c r="Q1877" s="24" t="str">
        <f aca="false">IF(C1877&lt;&gt;"",IFERROR((M1877+N1877+O1877)/(M1877+N1877+O1877+P1877),0), "")</f>
        <v/>
      </c>
      <c r="R1877" s="25" t="str">
        <f aca="true">IF(C1877&lt;&gt;"",SUM(INDIRECT($AH$6&amp;"C"&amp;($C$1*$A1877+13)):INDIRECT($AH$6&amp;"V"&amp;($C$1*$A1877+13))), "")</f>
        <v/>
      </c>
      <c r="S1877" s="25" t="str">
        <f aca="false">IF(C1877&lt;&gt;"",IFERROR((M1877+N1877+O1877+P1877)/R1877, 0),"")</f>
        <v/>
      </c>
      <c r="T1877" s="25" t="str">
        <f aca="false">IF(C1877&lt;&gt;"",IFERROR((M1877+N1877+O1877)/R1877,0),"")</f>
        <v/>
      </c>
      <c r="U1877" s="25" t="str">
        <f aca="true">IF(C1877&lt;&gt;"",IF(INDIRECT($AH$6&amp;"B"&amp;($C$1*$A1877+14))= 1,1,0),"")</f>
        <v/>
      </c>
      <c r="V1877" s="25" t="str">
        <f aca="true">IF(C1877&lt;&gt;"",IF(INDIRECT($AH$6&amp;"B"&amp;($C$1*$A1877+15))= 1,1,0),"")</f>
        <v/>
      </c>
      <c r="W1877" s="25" t="str">
        <f aca="false">IF(C1877&lt;&gt;"",($M1877*1) + ($N1877*2) + ($O1877*3) + (IF(U1877 = 1, 10, 0)) + (IF(V1877 = 1, 20, 0)),"")</f>
        <v/>
      </c>
      <c r="X1877" s="27" t="str">
        <f aca="true">IF(C1877&lt;&gt;"",IF(INDIRECT($AH$6&amp;"B"&amp;($C$1*$A1877+16))= 1,1,0),"")</f>
        <v/>
      </c>
      <c r="Y1877" s="27" t="str">
        <f aca="true">IF(D1877&lt;&gt;"",IF(INDIRECT($AH$6&amp;"B"&amp;($C$1*$A1877+17))= 1,1,0),"")</f>
        <v/>
      </c>
      <c r="Z1877" s="27" t="str">
        <f aca="true">IF(E1877&lt;&gt;"",IF(INDIRECT($AH$6&amp;"B"&amp;($C$1*$A1877+18))= 1,1,0),"")</f>
        <v/>
      </c>
      <c r="AA1877" s="27" t="str">
        <f aca="true">IF(F1877&lt;&gt;"",IF(INDIRECT($AH$6&amp;"B"&amp;($C$1*$A1877+19))= 1,1,0),"")</f>
        <v/>
      </c>
      <c r="AB1877" s="27" t="str">
        <f aca="false">IF(C1877&lt;&gt;"",IF(X1877 = 1, 5, 0) + IF(Z1877 = 1, 25, 0) + IF(AA1877 = 1, 15, 0),"")</f>
        <v/>
      </c>
      <c r="AC1877" s="57" t="str">
        <f aca="false">IF(C1877&lt;&gt;"",L1877+W1877+AB1877,"")</f>
        <v/>
      </c>
    </row>
    <row r="1878" customFormat="false" ht="12.8" hidden="false" customHeight="false" outlineLevel="0" collapsed="false">
      <c r="A1878" s="11" t="n">
        <f aca="false">A1877+1</f>
        <v>375</v>
      </c>
      <c r="B1878" s="38" t="str">
        <f aca="true">IF(INDIRECT($AH$6&amp;"B"&amp;($C$1*$A1878+2))=0, "",INDIRECT($AH$6&amp;"B"&amp;($C$1*$A1878+2)))</f>
        <v/>
      </c>
      <c r="C1878" s="19" t="str">
        <f aca="true">IF(INDIRECT($AH$6&amp;"B"&amp;($C$1*$A1878+3)) = 0, "", INDIRECT($AH$6&amp;"B"&amp;($C$1*$A1878+3)))</f>
        <v/>
      </c>
      <c r="D1878" s="19" t="str">
        <f aca="true">IF(INDIRECT($AH$6&amp;"B"&amp;($C$1*$A1878+4)) = 0, "", INDIRECT($AH$6&amp;"B"&amp;($C$1*$A1878+4)))</f>
        <v/>
      </c>
      <c r="E1878" s="19" t="str">
        <f aca="true">IF(INDIRECT($AH$6&amp;"B"&amp;($C$1*$A1878+7)) = 0, "", INDIRECT($AH$6&amp;"B"&amp;($C$1*$A1878+7)))</f>
        <v/>
      </c>
      <c r="F1878" s="20" t="str">
        <f aca="true">IF(C1878 &lt;&gt; "",IF(INDIRECT($AH$6&amp;"B"&amp;($C$1*$A1878+8)) = 0, 0, 1), "")</f>
        <v/>
      </c>
      <c r="G1878" s="20" t="n">
        <f aca="true">INDIRECT($AH$6&amp;"B"&amp;($C$1*$A1878+9))</f>
        <v>0</v>
      </c>
      <c r="H1878" s="20" t="n">
        <f aca="true">INDIRECT($AH$6&amp;"B"&amp;($C$1*$A1878+10))</f>
        <v>0</v>
      </c>
      <c r="I1878" s="20" t="n">
        <f aca="true">INDIRECT($AH$6&amp;"B"&amp;($C$1*$A1878+11))</f>
        <v>0</v>
      </c>
      <c r="J1878" s="20" t="n">
        <f aca="true">INDIRECT($AH$6&amp;"B"&amp;($C$1*$A1878+12))</f>
        <v>0</v>
      </c>
      <c r="K1878" s="21" t="str">
        <f aca="false">IF(C1878&lt;&gt;"",IFERROR((G1878+H1878+I1878)/(G1878+H1878+I1878+J1878),0), "")</f>
        <v/>
      </c>
      <c r="L1878" s="20" t="str">
        <f aca="false">IF(C1878&lt;&gt;"",(G1878* 2) +(H1878* 4) + (I1878* 6) + IF(F1878 = 1, 5, 0), "")</f>
        <v/>
      </c>
      <c r="M1878" s="25" t="str">
        <f aca="true">IF(C1878&lt;&gt;"",SUM(INDIRECT($AH$6&amp;"C"&amp;($C$1*$A1878+9)):INDIRECT($AH$6&amp;"V"&amp;($C$1*$A1878+9))), "")</f>
        <v/>
      </c>
      <c r="N1878" s="25" t="str">
        <f aca="true">IF(C1878&lt;&gt;"",SUM(INDIRECT($AH$6&amp;"C"&amp;($C$1*$A1878+10)):INDIRECT($AH$6&amp;"V"&amp;($C$1*$A1878+10))), "")</f>
        <v/>
      </c>
      <c r="O1878" s="25" t="str">
        <f aca="true">IF(C1878&lt;&gt;"",SUM(INDIRECT($AH$6&amp;"C"&amp;($C$1*$A1878+11)):INDIRECT($AH$6&amp;"V"&amp;($C$1*$A1878+11))),"")</f>
        <v/>
      </c>
      <c r="P1878" s="25" t="str">
        <f aca="true">IF(C1878&lt;&gt;"",SUM(INDIRECT($AH$6&amp;"C"&amp;($C$1*$A1878+12)):INDIRECT($AH$6&amp;"V"&amp;($C$1*$A1878+12))),"")</f>
        <v/>
      </c>
      <c r="Q1878" s="24" t="str">
        <f aca="false">IF(C1878&lt;&gt;"",IFERROR((M1878+N1878+O1878)/(M1878+N1878+O1878+P1878),0), "")</f>
        <v/>
      </c>
      <c r="R1878" s="25" t="str">
        <f aca="true">IF(C1878&lt;&gt;"",SUM(INDIRECT($AH$6&amp;"C"&amp;($C$1*$A1878+13)):INDIRECT($AH$6&amp;"V"&amp;($C$1*$A1878+13))), "")</f>
        <v/>
      </c>
      <c r="S1878" s="25" t="str">
        <f aca="false">IF(C1878&lt;&gt;"",IFERROR((M1878+N1878+O1878+P1878)/R1878, 0),"")</f>
        <v/>
      </c>
      <c r="T1878" s="25" t="str">
        <f aca="false">IF(C1878&lt;&gt;"",IFERROR((M1878+N1878+O1878)/R1878,0),"")</f>
        <v/>
      </c>
      <c r="U1878" s="25" t="str">
        <f aca="true">IF(C1878&lt;&gt;"",IF(INDIRECT($AH$6&amp;"B"&amp;($C$1*$A1878+14))= 1,1,0),"")</f>
        <v/>
      </c>
      <c r="V1878" s="25" t="str">
        <f aca="true">IF(C1878&lt;&gt;"",IF(INDIRECT($AH$6&amp;"B"&amp;($C$1*$A1878+15))= 1,1,0),"")</f>
        <v/>
      </c>
      <c r="W1878" s="25" t="str">
        <f aca="false">IF(C1878&lt;&gt;"",($M1878*1) + ($N1878*2) + ($O1878*3) + (IF(U1878 = 1, 10, 0)) + (IF(V1878 = 1, 20, 0)),"")</f>
        <v/>
      </c>
      <c r="X1878" s="27" t="str">
        <f aca="true">IF(C1878&lt;&gt;"",IF(INDIRECT($AH$6&amp;"B"&amp;($C$1*$A1878+16))= 1,1,0),"")</f>
        <v/>
      </c>
      <c r="Y1878" s="27" t="str">
        <f aca="true">IF(D1878&lt;&gt;"",IF(INDIRECT($AH$6&amp;"B"&amp;($C$1*$A1878+17))= 1,1,0),"")</f>
        <v/>
      </c>
      <c r="Z1878" s="27" t="str">
        <f aca="true">IF(E1878&lt;&gt;"",IF(INDIRECT($AH$6&amp;"B"&amp;($C$1*$A1878+18))= 1,1,0),"")</f>
        <v/>
      </c>
      <c r="AA1878" s="27" t="str">
        <f aca="true">IF(F1878&lt;&gt;"",IF(INDIRECT($AH$6&amp;"B"&amp;($C$1*$A1878+19))= 1,1,0),"")</f>
        <v/>
      </c>
      <c r="AB1878" s="27" t="str">
        <f aca="false">IF(C1878&lt;&gt;"",IF(X1878 = 1, 5, 0) + IF(Z1878 = 1, 25, 0) + IF(AA1878 = 1, 15, 0),"")</f>
        <v/>
      </c>
      <c r="AC1878" s="57" t="str">
        <f aca="false">IF(C1878&lt;&gt;"",L1878+W1878+AB1878,"")</f>
        <v/>
      </c>
    </row>
    <row r="1879" customFormat="false" ht="12.8" hidden="false" customHeight="false" outlineLevel="0" collapsed="false">
      <c r="A1879" s="11" t="n">
        <f aca="false">A1878+1</f>
        <v>376</v>
      </c>
      <c r="B1879" s="38" t="str">
        <f aca="true">IF(INDIRECT($AH$6&amp;"B"&amp;($C$1*$A1879+2))=0, "",INDIRECT($AH$6&amp;"B"&amp;($C$1*$A1879+2)))</f>
        <v/>
      </c>
      <c r="C1879" s="19" t="str">
        <f aca="true">IF(INDIRECT($AH$6&amp;"B"&amp;($C$1*$A1879+3)) = 0, "", INDIRECT($AH$6&amp;"B"&amp;($C$1*$A1879+3)))</f>
        <v/>
      </c>
      <c r="D1879" s="19" t="str">
        <f aca="true">IF(INDIRECT($AH$6&amp;"B"&amp;($C$1*$A1879+4)) = 0, "", INDIRECT($AH$6&amp;"B"&amp;($C$1*$A1879+4)))</f>
        <v/>
      </c>
      <c r="E1879" s="19" t="str">
        <f aca="true">IF(INDIRECT($AH$6&amp;"B"&amp;($C$1*$A1879+7)) = 0, "", INDIRECT($AH$6&amp;"B"&amp;($C$1*$A1879+7)))</f>
        <v/>
      </c>
      <c r="F1879" s="20" t="str">
        <f aca="true">IF(C1879 &lt;&gt; "",IF(INDIRECT($AH$6&amp;"B"&amp;($C$1*$A1879+8)) = 0, 0, 1), "")</f>
        <v/>
      </c>
      <c r="G1879" s="20" t="n">
        <f aca="true">INDIRECT($AH$6&amp;"B"&amp;($C$1*$A1879+9))</f>
        <v>0</v>
      </c>
      <c r="H1879" s="20" t="n">
        <f aca="true">INDIRECT($AH$6&amp;"B"&amp;($C$1*$A1879+10))</f>
        <v>0</v>
      </c>
      <c r="I1879" s="20" t="n">
        <f aca="true">INDIRECT($AH$6&amp;"B"&amp;($C$1*$A1879+11))</f>
        <v>0</v>
      </c>
      <c r="J1879" s="20" t="n">
        <f aca="true">INDIRECT($AH$6&amp;"B"&amp;($C$1*$A1879+12))</f>
        <v>0</v>
      </c>
      <c r="K1879" s="21" t="str">
        <f aca="false">IF(C1879&lt;&gt;"",IFERROR((G1879+H1879+I1879)/(G1879+H1879+I1879+J1879),0), "")</f>
        <v/>
      </c>
      <c r="L1879" s="20" t="str">
        <f aca="false">IF(C1879&lt;&gt;"",(G1879* 2) +(H1879* 4) + (I1879* 6) + IF(F1879 = 1, 5, 0), "")</f>
        <v/>
      </c>
      <c r="M1879" s="25" t="str">
        <f aca="true">IF(C1879&lt;&gt;"",SUM(INDIRECT($AH$6&amp;"C"&amp;($C$1*$A1879+9)):INDIRECT($AH$6&amp;"V"&amp;($C$1*$A1879+9))), "")</f>
        <v/>
      </c>
      <c r="N1879" s="25" t="str">
        <f aca="true">IF(C1879&lt;&gt;"",SUM(INDIRECT($AH$6&amp;"C"&amp;($C$1*$A1879+10)):INDIRECT($AH$6&amp;"V"&amp;($C$1*$A1879+10))), "")</f>
        <v/>
      </c>
      <c r="O1879" s="25" t="str">
        <f aca="true">IF(C1879&lt;&gt;"",SUM(INDIRECT($AH$6&amp;"C"&amp;($C$1*$A1879+11)):INDIRECT($AH$6&amp;"V"&amp;($C$1*$A1879+11))),"")</f>
        <v/>
      </c>
      <c r="P1879" s="25" t="str">
        <f aca="true">IF(C1879&lt;&gt;"",SUM(INDIRECT($AH$6&amp;"C"&amp;($C$1*$A1879+12)):INDIRECT($AH$6&amp;"V"&amp;($C$1*$A1879+12))),"")</f>
        <v/>
      </c>
      <c r="Q1879" s="24" t="str">
        <f aca="false">IF(C1879&lt;&gt;"",IFERROR((M1879+N1879+O1879)/(M1879+N1879+O1879+P1879),0), "")</f>
        <v/>
      </c>
      <c r="R1879" s="25" t="str">
        <f aca="true">IF(C1879&lt;&gt;"",SUM(INDIRECT($AH$6&amp;"C"&amp;($C$1*$A1879+13)):INDIRECT($AH$6&amp;"V"&amp;($C$1*$A1879+13))), "")</f>
        <v/>
      </c>
      <c r="S1879" s="25" t="str">
        <f aca="false">IF(C1879&lt;&gt;"",IFERROR((M1879+N1879+O1879+P1879)/R1879, 0),"")</f>
        <v/>
      </c>
      <c r="T1879" s="25" t="str">
        <f aca="false">IF(C1879&lt;&gt;"",IFERROR((M1879+N1879+O1879)/R1879,0),"")</f>
        <v/>
      </c>
      <c r="U1879" s="25" t="str">
        <f aca="true">IF(C1879&lt;&gt;"",IF(INDIRECT($AH$6&amp;"B"&amp;($C$1*$A1879+14))= 1,1,0),"")</f>
        <v/>
      </c>
      <c r="V1879" s="25" t="str">
        <f aca="true">IF(C1879&lt;&gt;"",IF(INDIRECT($AH$6&amp;"B"&amp;($C$1*$A1879+15))= 1,1,0),"")</f>
        <v/>
      </c>
      <c r="W1879" s="25" t="str">
        <f aca="false">IF(C1879&lt;&gt;"",($M1879*1) + ($N1879*2) + ($O1879*3) + (IF(U1879 = 1, 10, 0)) + (IF(V1879 = 1, 20, 0)),"")</f>
        <v/>
      </c>
      <c r="X1879" s="27" t="str">
        <f aca="true">IF(C1879&lt;&gt;"",IF(INDIRECT($AH$6&amp;"B"&amp;($C$1*$A1879+16))= 1,1,0),"")</f>
        <v/>
      </c>
      <c r="Y1879" s="27" t="str">
        <f aca="true">IF(D1879&lt;&gt;"",IF(INDIRECT($AH$6&amp;"B"&amp;($C$1*$A1879+17))= 1,1,0),"")</f>
        <v/>
      </c>
      <c r="Z1879" s="27" t="str">
        <f aca="true">IF(E1879&lt;&gt;"",IF(INDIRECT($AH$6&amp;"B"&amp;($C$1*$A1879+18))= 1,1,0),"")</f>
        <v/>
      </c>
      <c r="AA1879" s="27" t="str">
        <f aca="true">IF(F1879&lt;&gt;"",IF(INDIRECT($AH$6&amp;"B"&amp;($C$1*$A1879+19))= 1,1,0),"")</f>
        <v/>
      </c>
      <c r="AB1879" s="27" t="str">
        <f aca="false">IF(C1879&lt;&gt;"",IF(X1879 = 1, 5, 0) + IF(Z1879 = 1, 25, 0) + IF(AA1879 = 1, 15, 0),"")</f>
        <v/>
      </c>
      <c r="AC1879" s="57" t="str">
        <f aca="false">IF(C1879&lt;&gt;"",L1879+W1879+AB1879,"")</f>
        <v/>
      </c>
    </row>
    <row r="1880" customFormat="false" ht="12.8" hidden="false" customHeight="false" outlineLevel="0" collapsed="false">
      <c r="A1880" s="11" t="n">
        <f aca="false">A1879+1</f>
        <v>377</v>
      </c>
      <c r="B1880" s="38" t="str">
        <f aca="true">IF(INDIRECT($AH$6&amp;"B"&amp;($C$1*$A1880+2))=0, "",INDIRECT($AH$6&amp;"B"&amp;($C$1*$A1880+2)))</f>
        <v/>
      </c>
      <c r="C1880" s="19" t="str">
        <f aca="true">IF(INDIRECT($AH$6&amp;"B"&amp;($C$1*$A1880+3)) = 0, "", INDIRECT($AH$6&amp;"B"&amp;($C$1*$A1880+3)))</f>
        <v/>
      </c>
      <c r="D1880" s="19" t="str">
        <f aca="true">IF(INDIRECT($AH$6&amp;"B"&amp;($C$1*$A1880+4)) = 0, "", INDIRECT($AH$6&amp;"B"&amp;($C$1*$A1880+4)))</f>
        <v/>
      </c>
      <c r="E1880" s="19" t="str">
        <f aca="true">IF(INDIRECT($AH$6&amp;"B"&amp;($C$1*$A1880+7)) = 0, "", INDIRECT($AH$6&amp;"B"&amp;($C$1*$A1880+7)))</f>
        <v/>
      </c>
      <c r="F1880" s="20" t="str">
        <f aca="true">IF(C1880 &lt;&gt; "",IF(INDIRECT($AH$6&amp;"B"&amp;($C$1*$A1880+8)) = 0, 0, 1), "")</f>
        <v/>
      </c>
      <c r="G1880" s="20" t="n">
        <f aca="true">INDIRECT($AH$6&amp;"B"&amp;($C$1*$A1880+9))</f>
        <v>0</v>
      </c>
      <c r="H1880" s="20" t="n">
        <f aca="true">INDIRECT($AH$6&amp;"B"&amp;($C$1*$A1880+10))</f>
        <v>0</v>
      </c>
      <c r="I1880" s="20" t="n">
        <f aca="true">INDIRECT($AH$6&amp;"B"&amp;($C$1*$A1880+11))</f>
        <v>0</v>
      </c>
      <c r="J1880" s="20" t="n">
        <f aca="true">INDIRECT($AH$6&amp;"B"&amp;($C$1*$A1880+12))</f>
        <v>0</v>
      </c>
      <c r="K1880" s="21" t="str">
        <f aca="false">IF(C1880&lt;&gt;"",IFERROR((G1880+H1880+I1880)/(G1880+H1880+I1880+J1880),0), "")</f>
        <v/>
      </c>
      <c r="L1880" s="20" t="str">
        <f aca="false">IF(C1880&lt;&gt;"",(G1880* 2) +(H1880* 4) + (I1880* 6) + IF(F1880 = 1, 5, 0), "")</f>
        <v/>
      </c>
      <c r="M1880" s="25" t="str">
        <f aca="true">IF(C1880&lt;&gt;"",SUM(INDIRECT($AH$6&amp;"C"&amp;($C$1*$A1880+9)):INDIRECT($AH$6&amp;"V"&amp;($C$1*$A1880+9))), "")</f>
        <v/>
      </c>
      <c r="N1880" s="25" t="str">
        <f aca="true">IF(C1880&lt;&gt;"",SUM(INDIRECT($AH$6&amp;"C"&amp;($C$1*$A1880+10)):INDIRECT($AH$6&amp;"V"&amp;($C$1*$A1880+10))), "")</f>
        <v/>
      </c>
      <c r="O1880" s="25" t="str">
        <f aca="true">IF(C1880&lt;&gt;"",SUM(INDIRECT($AH$6&amp;"C"&amp;($C$1*$A1880+11)):INDIRECT($AH$6&amp;"V"&amp;($C$1*$A1880+11))),"")</f>
        <v/>
      </c>
      <c r="P1880" s="25" t="str">
        <f aca="true">IF(C1880&lt;&gt;"",SUM(INDIRECT($AH$6&amp;"C"&amp;($C$1*$A1880+12)):INDIRECT($AH$6&amp;"V"&amp;($C$1*$A1880+12))),"")</f>
        <v/>
      </c>
      <c r="Q1880" s="24" t="str">
        <f aca="false">IF(C1880&lt;&gt;"",IFERROR((M1880+N1880+O1880)/(M1880+N1880+O1880+P1880),0), "")</f>
        <v/>
      </c>
      <c r="R1880" s="25" t="str">
        <f aca="true">IF(C1880&lt;&gt;"",SUM(INDIRECT($AH$6&amp;"C"&amp;($C$1*$A1880+13)):INDIRECT($AH$6&amp;"V"&amp;($C$1*$A1880+13))), "")</f>
        <v/>
      </c>
      <c r="S1880" s="25" t="str">
        <f aca="false">IF(C1880&lt;&gt;"",IFERROR((M1880+N1880+O1880+P1880)/R1880, 0),"")</f>
        <v/>
      </c>
      <c r="T1880" s="25" t="str">
        <f aca="false">IF(C1880&lt;&gt;"",IFERROR((M1880+N1880+O1880)/R1880,0),"")</f>
        <v/>
      </c>
      <c r="U1880" s="25" t="str">
        <f aca="true">IF(C1880&lt;&gt;"",IF(INDIRECT($AH$6&amp;"B"&amp;($C$1*$A1880+14))= 1,1,0),"")</f>
        <v/>
      </c>
      <c r="V1880" s="25" t="str">
        <f aca="true">IF(C1880&lt;&gt;"",IF(INDIRECT($AH$6&amp;"B"&amp;($C$1*$A1880+15))= 1,1,0),"")</f>
        <v/>
      </c>
      <c r="W1880" s="25" t="str">
        <f aca="false">IF(C1880&lt;&gt;"",($M1880*1) + ($N1880*2) + ($O1880*3) + (IF(U1880 = 1, 10, 0)) + (IF(V1880 = 1, 20, 0)),"")</f>
        <v/>
      </c>
      <c r="X1880" s="27" t="str">
        <f aca="true">IF(C1880&lt;&gt;"",IF(INDIRECT($AH$6&amp;"B"&amp;($C$1*$A1880+16))= 1,1,0),"")</f>
        <v/>
      </c>
      <c r="Y1880" s="27" t="str">
        <f aca="true">IF(D1880&lt;&gt;"",IF(INDIRECT($AH$6&amp;"B"&amp;($C$1*$A1880+17))= 1,1,0),"")</f>
        <v/>
      </c>
      <c r="Z1880" s="27" t="str">
        <f aca="true">IF(E1880&lt;&gt;"",IF(INDIRECT($AH$6&amp;"B"&amp;($C$1*$A1880+18))= 1,1,0),"")</f>
        <v/>
      </c>
      <c r="AA1880" s="27" t="str">
        <f aca="true">IF(F1880&lt;&gt;"",IF(INDIRECT($AH$6&amp;"B"&amp;($C$1*$A1880+19))= 1,1,0),"")</f>
        <v/>
      </c>
      <c r="AB1880" s="27" t="str">
        <f aca="false">IF(C1880&lt;&gt;"",IF(X1880 = 1, 5, 0) + IF(Z1880 = 1, 25, 0) + IF(AA1880 = 1, 15, 0),"")</f>
        <v/>
      </c>
      <c r="AC1880" s="57" t="str">
        <f aca="false">IF(C1880&lt;&gt;"",L1880+W1880+AB1880,"")</f>
        <v/>
      </c>
    </row>
    <row r="1881" customFormat="false" ht="12.8" hidden="false" customHeight="false" outlineLevel="0" collapsed="false">
      <c r="A1881" s="11" t="n">
        <f aca="false">A1880+1</f>
        <v>378</v>
      </c>
      <c r="B1881" s="38" t="str">
        <f aca="true">IF(INDIRECT($AH$6&amp;"B"&amp;($C$1*$A1881+2))=0, "",INDIRECT($AH$6&amp;"B"&amp;($C$1*$A1881+2)))</f>
        <v/>
      </c>
      <c r="C1881" s="19" t="str">
        <f aca="true">IF(INDIRECT($AH$6&amp;"B"&amp;($C$1*$A1881+3)) = 0, "", INDIRECT($AH$6&amp;"B"&amp;($C$1*$A1881+3)))</f>
        <v/>
      </c>
      <c r="D1881" s="19" t="str">
        <f aca="true">IF(INDIRECT($AH$6&amp;"B"&amp;($C$1*$A1881+4)) = 0, "", INDIRECT($AH$6&amp;"B"&amp;($C$1*$A1881+4)))</f>
        <v/>
      </c>
      <c r="E1881" s="19" t="str">
        <f aca="true">IF(INDIRECT($AH$6&amp;"B"&amp;($C$1*$A1881+7)) = 0, "", INDIRECT($AH$6&amp;"B"&amp;($C$1*$A1881+7)))</f>
        <v/>
      </c>
      <c r="F1881" s="20" t="str">
        <f aca="true">IF(C1881 &lt;&gt; "",IF(INDIRECT($AH$6&amp;"B"&amp;($C$1*$A1881+8)) = 0, 0, 1), "")</f>
        <v/>
      </c>
      <c r="G1881" s="20" t="n">
        <f aca="true">INDIRECT($AH$6&amp;"B"&amp;($C$1*$A1881+9))</f>
        <v>0</v>
      </c>
      <c r="H1881" s="20" t="n">
        <f aca="true">INDIRECT($AH$6&amp;"B"&amp;($C$1*$A1881+10))</f>
        <v>0</v>
      </c>
      <c r="I1881" s="20" t="n">
        <f aca="true">INDIRECT($AH$6&amp;"B"&amp;($C$1*$A1881+11))</f>
        <v>0</v>
      </c>
      <c r="J1881" s="20" t="n">
        <f aca="true">INDIRECT($AH$6&amp;"B"&amp;($C$1*$A1881+12))</f>
        <v>0</v>
      </c>
      <c r="K1881" s="21" t="str">
        <f aca="false">IF(C1881&lt;&gt;"",IFERROR((G1881+H1881+I1881)/(G1881+H1881+I1881+J1881),0), "")</f>
        <v/>
      </c>
      <c r="L1881" s="20" t="str">
        <f aca="false">IF(C1881&lt;&gt;"",(G1881* 2) +(H1881* 4) + (I1881* 6) + IF(F1881 = 1, 5, 0), "")</f>
        <v/>
      </c>
      <c r="M1881" s="25" t="str">
        <f aca="true">IF(C1881&lt;&gt;"",SUM(INDIRECT($AH$6&amp;"C"&amp;($C$1*$A1881+9)):INDIRECT($AH$6&amp;"V"&amp;($C$1*$A1881+9))), "")</f>
        <v/>
      </c>
      <c r="N1881" s="25" t="str">
        <f aca="true">IF(C1881&lt;&gt;"",SUM(INDIRECT($AH$6&amp;"C"&amp;($C$1*$A1881+10)):INDIRECT($AH$6&amp;"V"&amp;($C$1*$A1881+10))), "")</f>
        <v/>
      </c>
      <c r="O1881" s="25" t="str">
        <f aca="true">IF(C1881&lt;&gt;"",SUM(INDIRECT($AH$6&amp;"C"&amp;($C$1*$A1881+11)):INDIRECT($AH$6&amp;"V"&amp;($C$1*$A1881+11))),"")</f>
        <v/>
      </c>
      <c r="P1881" s="25" t="str">
        <f aca="true">IF(C1881&lt;&gt;"",SUM(INDIRECT($AH$6&amp;"C"&amp;($C$1*$A1881+12)):INDIRECT($AH$6&amp;"V"&amp;($C$1*$A1881+12))),"")</f>
        <v/>
      </c>
      <c r="Q1881" s="24" t="str">
        <f aca="false">IF(C1881&lt;&gt;"",IFERROR((M1881+N1881+O1881)/(M1881+N1881+O1881+P1881),0), "")</f>
        <v/>
      </c>
      <c r="R1881" s="25" t="str">
        <f aca="true">IF(C1881&lt;&gt;"",SUM(INDIRECT($AH$6&amp;"C"&amp;($C$1*$A1881+13)):INDIRECT($AH$6&amp;"V"&amp;($C$1*$A1881+13))), "")</f>
        <v/>
      </c>
      <c r="S1881" s="25" t="str">
        <f aca="false">IF(C1881&lt;&gt;"",IFERROR((M1881+N1881+O1881+P1881)/R1881, 0),"")</f>
        <v/>
      </c>
      <c r="T1881" s="25" t="str">
        <f aca="false">IF(C1881&lt;&gt;"",IFERROR((M1881+N1881+O1881)/R1881,0),"")</f>
        <v/>
      </c>
      <c r="U1881" s="25" t="str">
        <f aca="true">IF(C1881&lt;&gt;"",IF(INDIRECT($AH$6&amp;"B"&amp;($C$1*$A1881+14))= 1,1,0),"")</f>
        <v/>
      </c>
      <c r="V1881" s="25" t="str">
        <f aca="true">IF(C1881&lt;&gt;"",IF(INDIRECT($AH$6&amp;"B"&amp;($C$1*$A1881+15))= 1,1,0),"")</f>
        <v/>
      </c>
      <c r="W1881" s="25" t="str">
        <f aca="false">IF(C1881&lt;&gt;"",($M1881*1) + ($N1881*2) + ($O1881*3) + (IF(U1881 = 1, 10, 0)) + (IF(V1881 = 1, 20, 0)),"")</f>
        <v/>
      </c>
      <c r="X1881" s="27" t="str">
        <f aca="true">IF(C1881&lt;&gt;"",IF(INDIRECT($AH$6&amp;"B"&amp;($C$1*$A1881+16))= 1,1,0),"")</f>
        <v/>
      </c>
      <c r="Y1881" s="27" t="str">
        <f aca="true">IF(D1881&lt;&gt;"",IF(INDIRECT($AH$6&amp;"B"&amp;($C$1*$A1881+17))= 1,1,0),"")</f>
        <v/>
      </c>
      <c r="Z1881" s="27" t="str">
        <f aca="true">IF(E1881&lt;&gt;"",IF(INDIRECT($AH$6&amp;"B"&amp;($C$1*$A1881+18))= 1,1,0),"")</f>
        <v/>
      </c>
      <c r="AA1881" s="27" t="str">
        <f aca="true">IF(F1881&lt;&gt;"",IF(INDIRECT($AH$6&amp;"B"&amp;($C$1*$A1881+19))= 1,1,0),"")</f>
        <v/>
      </c>
      <c r="AB1881" s="27" t="str">
        <f aca="false">IF(C1881&lt;&gt;"",IF(X1881 = 1, 5, 0) + IF(Z1881 = 1, 25, 0) + IF(AA1881 = 1, 15, 0),"")</f>
        <v/>
      </c>
      <c r="AC1881" s="57" t="str">
        <f aca="false">IF(C1881&lt;&gt;"",L1881+W1881+AB1881,"")</f>
        <v/>
      </c>
    </row>
    <row r="1882" customFormat="false" ht="12.8" hidden="false" customHeight="false" outlineLevel="0" collapsed="false">
      <c r="A1882" s="11" t="n">
        <f aca="false">A1881+1</f>
        <v>379</v>
      </c>
      <c r="B1882" s="38" t="str">
        <f aca="true">IF(INDIRECT($AH$6&amp;"B"&amp;($C$1*$A1882+2))=0, "",INDIRECT($AH$6&amp;"B"&amp;($C$1*$A1882+2)))</f>
        <v/>
      </c>
      <c r="C1882" s="19" t="str">
        <f aca="true">IF(INDIRECT($AH$6&amp;"B"&amp;($C$1*$A1882+3)) = 0, "", INDIRECT($AH$6&amp;"B"&amp;($C$1*$A1882+3)))</f>
        <v/>
      </c>
      <c r="D1882" s="19" t="str">
        <f aca="true">IF(INDIRECT($AH$6&amp;"B"&amp;($C$1*$A1882+4)) = 0, "", INDIRECT($AH$6&amp;"B"&amp;($C$1*$A1882+4)))</f>
        <v/>
      </c>
      <c r="E1882" s="19" t="str">
        <f aca="true">IF(INDIRECT($AH$6&amp;"B"&amp;($C$1*$A1882+7)) = 0, "", INDIRECT($AH$6&amp;"B"&amp;($C$1*$A1882+7)))</f>
        <v/>
      </c>
      <c r="F1882" s="20" t="str">
        <f aca="true">IF(C1882 &lt;&gt; "",IF(INDIRECT($AH$6&amp;"B"&amp;($C$1*$A1882+8)) = 0, 0, 1), "")</f>
        <v/>
      </c>
      <c r="G1882" s="20" t="n">
        <f aca="true">INDIRECT($AH$6&amp;"B"&amp;($C$1*$A1882+9))</f>
        <v>0</v>
      </c>
      <c r="H1882" s="20" t="n">
        <f aca="true">INDIRECT($AH$6&amp;"B"&amp;($C$1*$A1882+10))</f>
        <v>0</v>
      </c>
      <c r="I1882" s="20" t="n">
        <f aca="true">INDIRECT($AH$6&amp;"B"&amp;($C$1*$A1882+11))</f>
        <v>0</v>
      </c>
      <c r="J1882" s="20" t="n">
        <f aca="true">INDIRECT($AH$6&amp;"B"&amp;($C$1*$A1882+12))</f>
        <v>0</v>
      </c>
      <c r="K1882" s="21" t="str">
        <f aca="false">IF(C1882&lt;&gt;"",IFERROR((G1882+H1882+I1882)/(G1882+H1882+I1882+J1882),0), "")</f>
        <v/>
      </c>
      <c r="L1882" s="20" t="str">
        <f aca="false">IF(C1882&lt;&gt;"",(G1882* 2) +(H1882* 4) + (I1882* 6) + IF(F1882 = 1, 5, 0), "")</f>
        <v/>
      </c>
      <c r="M1882" s="25" t="str">
        <f aca="true">IF(C1882&lt;&gt;"",SUM(INDIRECT($AH$6&amp;"C"&amp;($C$1*$A1882+9)):INDIRECT($AH$6&amp;"V"&amp;($C$1*$A1882+9))), "")</f>
        <v/>
      </c>
      <c r="N1882" s="25" t="str">
        <f aca="true">IF(C1882&lt;&gt;"",SUM(INDIRECT($AH$6&amp;"C"&amp;($C$1*$A1882+10)):INDIRECT($AH$6&amp;"V"&amp;($C$1*$A1882+10))), "")</f>
        <v/>
      </c>
      <c r="O1882" s="25" t="str">
        <f aca="true">IF(C1882&lt;&gt;"",SUM(INDIRECT($AH$6&amp;"C"&amp;($C$1*$A1882+11)):INDIRECT($AH$6&amp;"V"&amp;($C$1*$A1882+11))),"")</f>
        <v/>
      </c>
      <c r="P1882" s="25" t="str">
        <f aca="true">IF(C1882&lt;&gt;"",SUM(INDIRECT($AH$6&amp;"C"&amp;($C$1*$A1882+12)):INDIRECT($AH$6&amp;"V"&amp;($C$1*$A1882+12))),"")</f>
        <v/>
      </c>
      <c r="Q1882" s="24" t="str">
        <f aca="false">IF(C1882&lt;&gt;"",IFERROR((M1882+N1882+O1882)/(M1882+N1882+O1882+P1882),0), "")</f>
        <v/>
      </c>
      <c r="R1882" s="25" t="str">
        <f aca="true">IF(C1882&lt;&gt;"",SUM(INDIRECT($AH$6&amp;"C"&amp;($C$1*$A1882+13)):INDIRECT($AH$6&amp;"V"&amp;($C$1*$A1882+13))), "")</f>
        <v/>
      </c>
      <c r="S1882" s="25" t="str">
        <f aca="false">IF(C1882&lt;&gt;"",IFERROR((M1882+N1882+O1882+P1882)/R1882, 0),"")</f>
        <v/>
      </c>
      <c r="T1882" s="25" t="str">
        <f aca="false">IF(C1882&lt;&gt;"",IFERROR((M1882+N1882+O1882)/R1882,0),"")</f>
        <v/>
      </c>
      <c r="U1882" s="25" t="str">
        <f aca="true">IF(C1882&lt;&gt;"",IF(INDIRECT($AH$6&amp;"B"&amp;($C$1*$A1882+14))= 1,1,0),"")</f>
        <v/>
      </c>
      <c r="V1882" s="25" t="str">
        <f aca="true">IF(C1882&lt;&gt;"",IF(INDIRECT($AH$6&amp;"B"&amp;($C$1*$A1882+15))= 1,1,0),"")</f>
        <v/>
      </c>
      <c r="W1882" s="25" t="str">
        <f aca="false">IF(C1882&lt;&gt;"",($M1882*1) + ($N1882*2) + ($O1882*3) + (IF(U1882 = 1, 10, 0)) + (IF(V1882 = 1, 20, 0)),"")</f>
        <v/>
      </c>
      <c r="X1882" s="27" t="str">
        <f aca="true">IF(C1882&lt;&gt;"",IF(INDIRECT($AH$6&amp;"B"&amp;($C$1*$A1882+16))= 1,1,0),"")</f>
        <v/>
      </c>
      <c r="Y1882" s="27" t="str">
        <f aca="true">IF(D1882&lt;&gt;"",IF(INDIRECT($AH$6&amp;"B"&amp;($C$1*$A1882+17))= 1,1,0),"")</f>
        <v/>
      </c>
      <c r="Z1882" s="27" t="str">
        <f aca="true">IF(E1882&lt;&gt;"",IF(INDIRECT($AH$6&amp;"B"&amp;($C$1*$A1882+18))= 1,1,0),"")</f>
        <v/>
      </c>
      <c r="AA1882" s="27" t="str">
        <f aca="true">IF(F1882&lt;&gt;"",IF(INDIRECT($AH$6&amp;"B"&amp;($C$1*$A1882+19))= 1,1,0),"")</f>
        <v/>
      </c>
      <c r="AB1882" s="27" t="str">
        <f aca="false">IF(C1882&lt;&gt;"",IF(X1882 = 1, 5, 0) + IF(Z1882 = 1, 25, 0) + IF(AA1882 = 1, 15, 0),"")</f>
        <v/>
      </c>
      <c r="AC1882" s="57" t="str">
        <f aca="false">IF(C1882&lt;&gt;"",L1882+W1882+AB1882,"")</f>
        <v/>
      </c>
    </row>
    <row r="1883" customFormat="false" ht="12.8" hidden="false" customHeight="false" outlineLevel="0" collapsed="false">
      <c r="A1883" s="11" t="n">
        <f aca="false">A1882+1</f>
        <v>380</v>
      </c>
      <c r="B1883" s="38" t="str">
        <f aca="true">IF(INDIRECT($AH$6&amp;"B"&amp;($C$1*$A1883+2))=0, "",INDIRECT($AH$6&amp;"B"&amp;($C$1*$A1883+2)))</f>
        <v/>
      </c>
      <c r="C1883" s="19" t="str">
        <f aca="true">IF(INDIRECT($AH$6&amp;"B"&amp;($C$1*$A1883+3)) = 0, "", INDIRECT($AH$6&amp;"B"&amp;($C$1*$A1883+3)))</f>
        <v/>
      </c>
      <c r="D1883" s="19" t="str">
        <f aca="true">IF(INDIRECT($AH$6&amp;"B"&amp;($C$1*$A1883+4)) = 0, "", INDIRECT($AH$6&amp;"B"&amp;($C$1*$A1883+4)))</f>
        <v/>
      </c>
      <c r="E1883" s="19" t="str">
        <f aca="true">IF(INDIRECT($AH$6&amp;"B"&amp;($C$1*$A1883+7)) = 0, "", INDIRECT($AH$6&amp;"B"&amp;($C$1*$A1883+7)))</f>
        <v/>
      </c>
      <c r="F1883" s="20" t="str">
        <f aca="true">IF(C1883 &lt;&gt; "",IF(INDIRECT($AH$6&amp;"B"&amp;($C$1*$A1883+8)) = 0, 0, 1), "")</f>
        <v/>
      </c>
      <c r="G1883" s="20" t="n">
        <f aca="true">INDIRECT($AH$6&amp;"B"&amp;($C$1*$A1883+9))</f>
        <v>0</v>
      </c>
      <c r="H1883" s="20" t="n">
        <f aca="true">INDIRECT($AH$6&amp;"B"&amp;($C$1*$A1883+10))</f>
        <v>0</v>
      </c>
      <c r="I1883" s="20" t="n">
        <f aca="true">INDIRECT($AH$6&amp;"B"&amp;($C$1*$A1883+11))</f>
        <v>0</v>
      </c>
      <c r="J1883" s="20" t="n">
        <f aca="true">INDIRECT($AH$6&amp;"B"&amp;($C$1*$A1883+12))</f>
        <v>0</v>
      </c>
      <c r="K1883" s="21" t="str">
        <f aca="false">IF(C1883&lt;&gt;"",IFERROR((G1883+H1883+I1883)/(G1883+H1883+I1883+J1883),0), "")</f>
        <v/>
      </c>
      <c r="L1883" s="20" t="str">
        <f aca="false">IF(C1883&lt;&gt;"",(G1883* 2) +(H1883* 4) + (I1883* 6) + IF(F1883 = 1, 5, 0), "")</f>
        <v/>
      </c>
      <c r="M1883" s="25" t="str">
        <f aca="true">IF(C1883&lt;&gt;"",SUM(INDIRECT($AH$6&amp;"C"&amp;($C$1*$A1883+9)):INDIRECT($AH$6&amp;"V"&amp;($C$1*$A1883+9))), "")</f>
        <v/>
      </c>
      <c r="N1883" s="25" t="str">
        <f aca="true">IF(C1883&lt;&gt;"",SUM(INDIRECT($AH$6&amp;"C"&amp;($C$1*$A1883+10)):INDIRECT($AH$6&amp;"V"&amp;($C$1*$A1883+10))), "")</f>
        <v/>
      </c>
      <c r="O1883" s="25" t="str">
        <f aca="true">IF(C1883&lt;&gt;"",SUM(INDIRECT($AH$6&amp;"C"&amp;($C$1*$A1883+11)):INDIRECT($AH$6&amp;"V"&amp;($C$1*$A1883+11))),"")</f>
        <v/>
      </c>
      <c r="P1883" s="25" t="str">
        <f aca="true">IF(C1883&lt;&gt;"",SUM(INDIRECT($AH$6&amp;"C"&amp;($C$1*$A1883+12)):INDIRECT($AH$6&amp;"V"&amp;($C$1*$A1883+12))),"")</f>
        <v/>
      </c>
      <c r="Q1883" s="24" t="str">
        <f aca="false">IF(C1883&lt;&gt;"",IFERROR((M1883+N1883+O1883)/(M1883+N1883+O1883+P1883),0), "")</f>
        <v/>
      </c>
      <c r="R1883" s="25" t="str">
        <f aca="true">IF(C1883&lt;&gt;"",SUM(INDIRECT($AH$6&amp;"C"&amp;($C$1*$A1883+13)):INDIRECT($AH$6&amp;"V"&amp;($C$1*$A1883+13))), "")</f>
        <v/>
      </c>
      <c r="S1883" s="25" t="str">
        <f aca="false">IF(C1883&lt;&gt;"",IFERROR((M1883+N1883+O1883+P1883)/R1883, 0),"")</f>
        <v/>
      </c>
      <c r="T1883" s="25" t="str">
        <f aca="false">IF(C1883&lt;&gt;"",IFERROR((M1883+N1883+O1883)/R1883,0),"")</f>
        <v/>
      </c>
      <c r="U1883" s="25" t="str">
        <f aca="true">IF(C1883&lt;&gt;"",IF(INDIRECT($AH$6&amp;"B"&amp;($C$1*$A1883+14))= 1,1,0),"")</f>
        <v/>
      </c>
      <c r="V1883" s="25" t="str">
        <f aca="true">IF(C1883&lt;&gt;"",IF(INDIRECT($AH$6&amp;"B"&amp;($C$1*$A1883+15))= 1,1,0),"")</f>
        <v/>
      </c>
      <c r="W1883" s="25" t="str">
        <f aca="false">IF(C1883&lt;&gt;"",($M1883*1) + ($N1883*2) + ($O1883*3) + (IF(U1883 = 1, 10, 0)) + (IF(V1883 = 1, 20, 0)),"")</f>
        <v/>
      </c>
      <c r="X1883" s="27" t="str">
        <f aca="true">IF(C1883&lt;&gt;"",IF(INDIRECT($AH$6&amp;"B"&amp;($C$1*$A1883+16))= 1,1,0),"")</f>
        <v/>
      </c>
      <c r="Y1883" s="27" t="str">
        <f aca="true">IF(D1883&lt;&gt;"",IF(INDIRECT($AH$6&amp;"B"&amp;($C$1*$A1883+17))= 1,1,0),"")</f>
        <v/>
      </c>
      <c r="Z1883" s="27" t="str">
        <f aca="true">IF(E1883&lt;&gt;"",IF(INDIRECT($AH$6&amp;"B"&amp;($C$1*$A1883+18))= 1,1,0),"")</f>
        <v/>
      </c>
      <c r="AA1883" s="27" t="str">
        <f aca="true">IF(F1883&lt;&gt;"",IF(INDIRECT($AH$6&amp;"B"&amp;($C$1*$A1883+19))= 1,1,0),"")</f>
        <v/>
      </c>
      <c r="AB1883" s="27" t="str">
        <f aca="false">IF(C1883&lt;&gt;"",IF(X1883 = 1, 5, 0) + IF(Z1883 = 1, 25, 0) + IF(AA1883 = 1, 15, 0),"")</f>
        <v/>
      </c>
      <c r="AC1883" s="57" t="str">
        <f aca="false">IF(C1883&lt;&gt;"",L1883+W1883+AB1883,"")</f>
        <v/>
      </c>
    </row>
    <row r="1884" customFormat="false" ht="12.8" hidden="false" customHeight="false" outlineLevel="0" collapsed="false">
      <c r="A1884" s="11" t="n">
        <f aca="false">A1883+1</f>
        <v>381</v>
      </c>
      <c r="B1884" s="38" t="str">
        <f aca="true">IF(INDIRECT($AH$6&amp;"B"&amp;($C$1*$A1884+2))=0, "",INDIRECT($AH$6&amp;"B"&amp;($C$1*$A1884+2)))</f>
        <v/>
      </c>
      <c r="C1884" s="19" t="str">
        <f aca="true">IF(INDIRECT($AH$6&amp;"B"&amp;($C$1*$A1884+3)) = 0, "", INDIRECT($AH$6&amp;"B"&amp;($C$1*$A1884+3)))</f>
        <v/>
      </c>
      <c r="D1884" s="19" t="str">
        <f aca="true">IF(INDIRECT($AH$6&amp;"B"&amp;($C$1*$A1884+4)) = 0, "", INDIRECT($AH$6&amp;"B"&amp;($C$1*$A1884+4)))</f>
        <v/>
      </c>
      <c r="E1884" s="19" t="str">
        <f aca="true">IF(INDIRECT($AH$6&amp;"B"&amp;($C$1*$A1884+7)) = 0, "", INDIRECT($AH$6&amp;"B"&amp;($C$1*$A1884+7)))</f>
        <v/>
      </c>
      <c r="F1884" s="20" t="str">
        <f aca="true">IF(C1884 &lt;&gt; "",IF(INDIRECT($AH$6&amp;"B"&amp;($C$1*$A1884+8)) = 0, 0, 1), "")</f>
        <v/>
      </c>
      <c r="G1884" s="20" t="n">
        <f aca="true">INDIRECT($AH$6&amp;"B"&amp;($C$1*$A1884+9))</f>
        <v>0</v>
      </c>
      <c r="H1884" s="20" t="n">
        <f aca="true">INDIRECT($AH$6&amp;"B"&amp;($C$1*$A1884+10))</f>
        <v>0</v>
      </c>
      <c r="I1884" s="20" t="n">
        <f aca="true">INDIRECT($AH$6&amp;"B"&amp;($C$1*$A1884+11))</f>
        <v>0</v>
      </c>
      <c r="J1884" s="20" t="n">
        <f aca="true">INDIRECT($AH$6&amp;"B"&amp;($C$1*$A1884+12))</f>
        <v>0</v>
      </c>
      <c r="K1884" s="21" t="str">
        <f aca="false">IF(C1884&lt;&gt;"",IFERROR((G1884+H1884+I1884)/(G1884+H1884+I1884+J1884),0), "")</f>
        <v/>
      </c>
      <c r="L1884" s="20" t="str">
        <f aca="false">IF(C1884&lt;&gt;"",(G1884* 2) +(H1884* 4) + (I1884* 6) + IF(F1884 = 1, 5, 0), "")</f>
        <v/>
      </c>
      <c r="M1884" s="25" t="str">
        <f aca="true">IF(C1884&lt;&gt;"",SUM(INDIRECT($AH$6&amp;"C"&amp;($C$1*$A1884+9)):INDIRECT($AH$6&amp;"V"&amp;($C$1*$A1884+9))), "")</f>
        <v/>
      </c>
      <c r="N1884" s="25" t="str">
        <f aca="true">IF(C1884&lt;&gt;"",SUM(INDIRECT($AH$6&amp;"C"&amp;($C$1*$A1884+10)):INDIRECT($AH$6&amp;"V"&amp;($C$1*$A1884+10))), "")</f>
        <v/>
      </c>
      <c r="O1884" s="25" t="str">
        <f aca="true">IF(C1884&lt;&gt;"",SUM(INDIRECT($AH$6&amp;"C"&amp;($C$1*$A1884+11)):INDIRECT($AH$6&amp;"V"&amp;($C$1*$A1884+11))),"")</f>
        <v/>
      </c>
      <c r="P1884" s="25" t="str">
        <f aca="true">IF(C1884&lt;&gt;"",SUM(INDIRECT($AH$6&amp;"C"&amp;($C$1*$A1884+12)):INDIRECT($AH$6&amp;"V"&amp;($C$1*$A1884+12))),"")</f>
        <v/>
      </c>
      <c r="Q1884" s="24" t="str">
        <f aca="false">IF(C1884&lt;&gt;"",IFERROR((M1884+N1884+O1884)/(M1884+N1884+O1884+P1884),0), "")</f>
        <v/>
      </c>
      <c r="R1884" s="25" t="str">
        <f aca="true">IF(C1884&lt;&gt;"",SUM(INDIRECT($AH$6&amp;"C"&amp;($C$1*$A1884+13)):INDIRECT($AH$6&amp;"V"&amp;($C$1*$A1884+13))), "")</f>
        <v/>
      </c>
      <c r="S1884" s="25" t="str">
        <f aca="false">IF(C1884&lt;&gt;"",IFERROR((M1884+N1884+O1884+P1884)/R1884, 0),"")</f>
        <v/>
      </c>
      <c r="T1884" s="25" t="str">
        <f aca="false">IF(C1884&lt;&gt;"",IFERROR((M1884+N1884+O1884)/R1884,0),"")</f>
        <v/>
      </c>
      <c r="U1884" s="25" t="str">
        <f aca="true">IF(C1884&lt;&gt;"",IF(INDIRECT($AH$6&amp;"B"&amp;($C$1*$A1884+14))= 1,1,0),"")</f>
        <v/>
      </c>
      <c r="V1884" s="25" t="str">
        <f aca="true">IF(C1884&lt;&gt;"",IF(INDIRECT($AH$6&amp;"B"&amp;($C$1*$A1884+15))= 1,1,0),"")</f>
        <v/>
      </c>
      <c r="W1884" s="25" t="str">
        <f aca="false">IF(C1884&lt;&gt;"",($M1884*1) + ($N1884*2) + ($O1884*3) + (IF(U1884 = 1, 10, 0)) + (IF(V1884 = 1, 20, 0)),"")</f>
        <v/>
      </c>
      <c r="X1884" s="27" t="str">
        <f aca="true">IF(C1884&lt;&gt;"",IF(INDIRECT($AH$6&amp;"B"&amp;($C$1*$A1884+16))= 1,1,0),"")</f>
        <v/>
      </c>
      <c r="Y1884" s="27" t="str">
        <f aca="true">IF(D1884&lt;&gt;"",IF(INDIRECT($AH$6&amp;"B"&amp;($C$1*$A1884+17))= 1,1,0),"")</f>
        <v/>
      </c>
      <c r="Z1884" s="27" t="str">
        <f aca="true">IF(E1884&lt;&gt;"",IF(INDIRECT($AH$6&amp;"B"&amp;($C$1*$A1884+18))= 1,1,0),"")</f>
        <v/>
      </c>
      <c r="AA1884" s="27" t="str">
        <f aca="true">IF(F1884&lt;&gt;"",IF(INDIRECT($AH$6&amp;"B"&amp;($C$1*$A1884+19))= 1,1,0),"")</f>
        <v/>
      </c>
      <c r="AB1884" s="27" t="str">
        <f aca="false">IF(C1884&lt;&gt;"",IF(X1884 = 1, 5, 0) + IF(Z1884 = 1, 25, 0) + IF(AA1884 = 1, 15, 0),"")</f>
        <v/>
      </c>
      <c r="AC1884" s="57" t="str">
        <f aca="false">IF(C1884&lt;&gt;"",L1884+W1884+AB1884,"")</f>
        <v/>
      </c>
    </row>
    <row r="1885" customFormat="false" ht="12.8" hidden="false" customHeight="false" outlineLevel="0" collapsed="false">
      <c r="A1885" s="11" t="n">
        <f aca="false">A1884+1</f>
        <v>382</v>
      </c>
      <c r="B1885" s="38" t="str">
        <f aca="true">IF(INDIRECT($AH$6&amp;"B"&amp;($C$1*$A1885+2))=0, "",INDIRECT($AH$6&amp;"B"&amp;($C$1*$A1885+2)))</f>
        <v/>
      </c>
      <c r="C1885" s="19" t="str">
        <f aca="true">IF(INDIRECT($AH$6&amp;"B"&amp;($C$1*$A1885+3)) = 0, "", INDIRECT($AH$6&amp;"B"&amp;($C$1*$A1885+3)))</f>
        <v/>
      </c>
      <c r="D1885" s="19" t="str">
        <f aca="true">IF(INDIRECT($AH$6&amp;"B"&amp;($C$1*$A1885+4)) = 0, "", INDIRECT($AH$6&amp;"B"&amp;($C$1*$A1885+4)))</f>
        <v/>
      </c>
      <c r="E1885" s="19" t="str">
        <f aca="true">IF(INDIRECT($AH$6&amp;"B"&amp;($C$1*$A1885+7)) = 0, "", INDIRECT($AH$6&amp;"B"&amp;($C$1*$A1885+7)))</f>
        <v/>
      </c>
      <c r="F1885" s="20" t="str">
        <f aca="true">IF(C1885 &lt;&gt; "",IF(INDIRECT($AH$6&amp;"B"&amp;($C$1*$A1885+8)) = 0, 0, 1), "")</f>
        <v/>
      </c>
      <c r="G1885" s="20" t="n">
        <f aca="true">INDIRECT($AH$6&amp;"B"&amp;($C$1*$A1885+9))</f>
        <v>0</v>
      </c>
      <c r="H1885" s="20" t="n">
        <f aca="true">INDIRECT($AH$6&amp;"B"&amp;($C$1*$A1885+10))</f>
        <v>0</v>
      </c>
      <c r="I1885" s="20" t="n">
        <f aca="true">INDIRECT($AH$6&amp;"B"&amp;($C$1*$A1885+11))</f>
        <v>0</v>
      </c>
      <c r="J1885" s="20" t="n">
        <f aca="true">INDIRECT($AH$6&amp;"B"&amp;($C$1*$A1885+12))</f>
        <v>0</v>
      </c>
      <c r="K1885" s="21" t="str">
        <f aca="false">IF(C1885&lt;&gt;"",IFERROR((G1885+H1885+I1885)/(G1885+H1885+I1885+J1885),0), "")</f>
        <v/>
      </c>
      <c r="L1885" s="20" t="str">
        <f aca="false">IF(C1885&lt;&gt;"",(G1885* 2) +(H1885* 4) + (I1885* 6) + IF(F1885 = 1, 5, 0), "")</f>
        <v/>
      </c>
      <c r="M1885" s="25" t="str">
        <f aca="true">IF(C1885&lt;&gt;"",SUM(INDIRECT($AH$6&amp;"C"&amp;($C$1*$A1885+9)):INDIRECT($AH$6&amp;"V"&amp;($C$1*$A1885+9))), "")</f>
        <v/>
      </c>
      <c r="N1885" s="25" t="str">
        <f aca="true">IF(C1885&lt;&gt;"",SUM(INDIRECT($AH$6&amp;"C"&amp;($C$1*$A1885+10)):INDIRECT($AH$6&amp;"V"&amp;($C$1*$A1885+10))), "")</f>
        <v/>
      </c>
      <c r="O1885" s="25" t="str">
        <f aca="true">IF(C1885&lt;&gt;"",SUM(INDIRECT($AH$6&amp;"C"&amp;($C$1*$A1885+11)):INDIRECT($AH$6&amp;"V"&amp;($C$1*$A1885+11))),"")</f>
        <v/>
      </c>
      <c r="P1885" s="25" t="str">
        <f aca="true">IF(C1885&lt;&gt;"",SUM(INDIRECT($AH$6&amp;"C"&amp;($C$1*$A1885+12)):INDIRECT($AH$6&amp;"V"&amp;($C$1*$A1885+12))),"")</f>
        <v/>
      </c>
      <c r="Q1885" s="24" t="str">
        <f aca="false">IF(C1885&lt;&gt;"",IFERROR((M1885+N1885+O1885)/(M1885+N1885+O1885+P1885),0), "")</f>
        <v/>
      </c>
      <c r="R1885" s="25" t="str">
        <f aca="true">IF(C1885&lt;&gt;"",SUM(INDIRECT($AH$6&amp;"C"&amp;($C$1*$A1885+13)):INDIRECT($AH$6&amp;"V"&amp;($C$1*$A1885+13))), "")</f>
        <v/>
      </c>
      <c r="S1885" s="25" t="str">
        <f aca="false">IF(C1885&lt;&gt;"",IFERROR((M1885+N1885+O1885+P1885)/R1885, 0),"")</f>
        <v/>
      </c>
      <c r="T1885" s="25" t="str">
        <f aca="false">IF(C1885&lt;&gt;"",IFERROR((M1885+N1885+O1885)/R1885,0),"")</f>
        <v/>
      </c>
      <c r="U1885" s="25" t="str">
        <f aca="true">IF(C1885&lt;&gt;"",IF(INDIRECT($AH$6&amp;"B"&amp;($C$1*$A1885+14))= 1,1,0),"")</f>
        <v/>
      </c>
      <c r="V1885" s="25" t="str">
        <f aca="true">IF(C1885&lt;&gt;"",IF(INDIRECT($AH$6&amp;"B"&amp;($C$1*$A1885+15))= 1,1,0),"")</f>
        <v/>
      </c>
      <c r="W1885" s="25" t="str">
        <f aca="false">IF(C1885&lt;&gt;"",($M1885*1) + ($N1885*2) + ($O1885*3) + (IF(U1885 = 1, 10, 0)) + (IF(V1885 = 1, 20, 0)),"")</f>
        <v/>
      </c>
      <c r="X1885" s="27" t="str">
        <f aca="true">IF(C1885&lt;&gt;"",IF(INDIRECT($AH$6&amp;"B"&amp;($C$1*$A1885+16))= 1,1,0),"")</f>
        <v/>
      </c>
      <c r="Y1885" s="27" t="str">
        <f aca="true">IF(D1885&lt;&gt;"",IF(INDIRECT($AH$6&amp;"B"&amp;($C$1*$A1885+17))= 1,1,0),"")</f>
        <v/>
      </c>
      <c r="Z1885" s="27" t="str">
        <f aca="true">IF(E1885&lt;&gt;"",IF(INDIRECT($AH$6&amp;"B"&amp;($C$1*$A1885+18))= 1,1,0),"")</f>
        <v/>
      </c>
      <c r="AA1885" s="27" t="str">
        <f aca="true">IF(F1885&lt;&gt;"",IF(INDIRECT($AH$6&amp;"B"&amp;($C$1*$A1885+19))= 1,1,0),"")</f>
        <v/>
      </c>
      <c r="AB1885" s="27" t="str">
        <f aca="false">IF(C1885&lt;&gt;"",IF(X1885 = 1, 5, 0) + IF(Z1885 = 1, 25, 0) + IF(AA1885 = 1, 15, 0),"")</f>
        <v/>
      </c>
      <c r="AC1885" s="57" t="str">
        <f aca="false">IF(C1885&lt;&gt;"",L1885+W1885+AB1885,"")</f>
        <v/>
      </c>
    </row>
    <row r="1886" customFormat="false" ht="12.8" hidden="false" customHeight="false" outlineLevel="0" collapsed="false">
      <c r="A1886" s="11" t="n">
        <f aca="false">A1885+1</f>
        <v>383</v>
      </c>
      <c r="B1886" s="38" t="str">
        <f aca="true">IF(INDIRECT($AH$6&amp;"B"&amp;($C$1*$A1886+2))=0, "",INDIRECT($AH$6&amp;"B"&amp;($C$1*$A1886+2)))</f>
        <v/>
      </c>
      <c r="C1886" s="19" t="str">
        <f aca="true">IF(INDIRECT($AH$6&amp;"B"&amp;($C$1*$A1886+3)) = 0, "", INDIRECT($AH$6&amp;"B"&amp;($C$1*$A1886+3)))</f>
        <v/>
      </c>
      <c r="D1886" s="19" t="str">
        <f aca="true">IF(INDIRECT($AH$6&amp;"B"&amp;($C$1*$A1886+4)) = 0, "", INDIRECT($AH$6&amp;"B"&amp;($C$1*$A1886+4)))</f>
        <v/>
      </c>
      <c r="E1886" s="19" t="str">
        <f aca="true">IF(INDIRECT($AH$6&amp;"B"&amp;($C$1*$A1886+7)) = 0, "", INDIRECT($AH$6&amp;"B"&amp;($C$1*$A1886+7)))</f>
        <v/>
      </c>
      <c r="F1886" s="20" t="str">
        <f aca="true">IF(C1886 &lt;&gt; "",IF(INDIRECT($AH$6&amp;"B"&amp;($C$1*$A1886+8)) = 0, 0, 1), "")</f>
        <v/>
      </c>
      <c r="G1886" s="20" t="n">
        <f aca="true">INDIRECT($AH$6&amp;"B"&amp;($C$1*$A1886+9))</f>
        <v>0</v>
      </c>
      <c r="H1886" s="20" t="n">
        <f aca="true">INDIRECT($AH$6&amp;"B"&amp;($C$1*$A1886+10))</f>
        <v>0</v>
      </c>
      <c r="I1886" s="20" t="n">
        <f aca="true">INDIRECT($AH$6&amp;"B"&amp;($C$1*$A1886+11))</f>
        <v>0</v>
      </c>
      <c r="J1886" s="20" t="n">
        <f aca="true">INDIRECT($AH$6&amp;"B"&amp;($C$1*$A1886+12))</f>
        <v>0</v>
      </c>
      <c r="K1886" s="21" t="str">
        <f aca="false">IF(C1886&lt;&gt;"",IFERROR((G1886+H1886+I1886)/(G1886+H1886+I1886+J1886),0), "")</f>
        <v/>
      </c>
      <c r="L1886" s="20" t="str">
        <f aca="false">IF(C1886&lt;&gt;"",(G1886* 2) +(H1886* 4) + (I1886* 6) + IF(F1886 = 1, 5, 0), "")</f>
        <v/>
      </c>
      <c r="M1886" s="25" t="str">
        <f aca="true">IF(C1886&lt;&gt;"",SUM(INDIRECT($AH$6&amp;"C"&amp;($C$1*$A1886+9)):INDIRECT($AH$6&amp;"V"&amp;($C$1*$A1886+9))), "")</f>
        <v/>
      </c>
      <c r="N1886" s="25" t="str">
        <f aca="true">IF(C1886&lt;&gt;"",SUM(INDIRECT($AH$6&amp;"C"&amp;($C$1*$A1886+10)):INDIRECT($AH$6&amp;"V"&amp;($C$1*$A1886+10))), "")</f>
        <v/>
      </c>
      <c r="O1886" s="25" t="str">
        <f aca="true">IF(C1886&lt;&gt;"",SUM(INDIRECT($AH$6&amp;"C"&amp;($C$1*$A1886+11)):INDIRECT($AH$6&amp;"V"&amp;($C$1*$A1886+11))),"")</f>
        <v/>
      </c>
      <c r="P1886" s="25" t="str">
        <f aca="true">IF(C1886&lt;&gt;"",SUM(INDIRECT($AH$6&amp;"C"&amp;($C$1*$A1886+12)):INDIRECT($AH$6&amp;"V"&amp;($C$1*$A1886+12))),"")</f>
        <v/>
      </c>
      <c r="Q1886" s="24" t="str">
        <f aca="false">IF(C1886&lt;&gt;"",IFERROR((M1886+N1886+O1886)/(M1886+N1886+O1886+P1886),0), "")</f>
        <v/>
      </c>
      <c r="R1886" s="25" t="str">
        <f aca="true">IF(C1886&lt;&gt;"",SUM(INDIRECT($AH$6&amp;"C"&amp;($C$1*$A1886+13)):INDIRECT($AH$6&amp;"V"&amp;($C$1*$A1886+13))), "")</f>
        <v/>
      </c>
      <c r="S1886" s="25" t="str">
        <f aca="false">IF(C1886&lt;&gt;"",IFERROR((M1886+N1886+O1886+P1886)/R1886, 0),"")</f>
        <v/>
      </c>
      <c r="T1886" s="25" t="str">
        <f aca="false">IF(C1886&lt;&gt;"",IFERROR((M1886+N1886+O1886)/R1886,0),"")</f>
        <v/>
      </c>
      <c r="U1886" s="25" t="str">
        <f aca="true">IF(C1886&lt;&gt;"",IF(INDIRECT($AH$6&amp;"B"&amp;($C$1*$A1886+14))= 1,1,0),"")</f>
        <v/>
      </c>
      <c r="V1886" s="25" t="str">
        <f aca="true">IF(C1886&lt;&gt;"",IF(INDIRECT($AH$6&amp;"B"&amp;($C$1*$A1886+15))= 1,1,0),"")</f>
        <v/>
      </c>
      <c r="W1886" s="25" t="str">
        <f aca="false">IF(C1886&lt;&gt;"",($M1886*1) + ($N1886*2) + ($O1886*3) + (IF(U1886 = 1, 10, 0)) + (IF(V1886 = 1, 20, 0)),"")</f>
        <v/>
      </c>
      <c r="X1886" s="27" t="str">
        <f aca="true">IF(C1886&lt;&gt;"",IF(INDIRECT($AH$6&amp;"B"&amp;($C$1*$A1886+16))= 1,1,0),"")</f>
        <v/>
      </c>
      <c r="Y1886" s="27" t="str">
        <f aca="true">IF(D1886&lt;&gt;"",IF(INDIRECT($AH$6&amp;"B"&amp;($C$1*$A1886+17))= 1,1,0),"")</f>
        <v/>
      </c>
      <c r="Z1886" s="27" t="str">
        <f aca="true">IF(E1886&lt;&gt;"",IF(INDIRECT($AH$6&amp;"B"&amp;($C$1*$A1886+18))= 1,1,0),"")</f>
        <v/>
      </c>
      <c r="AA1886" s="27" t="str">
        <f aca="true">IF(F1886&lt;&gt;"",IF(INDIRECT($AH$6&amp;"B"&amp;($C$1*$A1886+19))= 1,1,0),"")</f>
        <v/>
      </c>
      <c r="AB1886" s="27" t="str">
        <f aca="false">IF(C1886&lt;&gt;"",IF(X1886 = 1, 5, 0) + IF(Z1886 = 1, 25, 0) + IF(AA1886 = 1, 15, 0),"")</f>
        <v/>
      </c>
      <c r="AC1886" s="57" t="str">
        <f aca="false">IF(C1886&lt;&gt;"",L1886+W1886+AB1886,"")</f>
        <v/>
      </c>
    </row>
    <row r="1887" customFormat="false" ht="12.8" hidden="false" customHeight="false" outlineLevel="0" collapsed="false">
      <c r="A1887" s="11" t="n">
        <f aca="false">A1886+1</f>
        <v>384</v>
      </c>
      <c r="B1887" s="38" t="str">
        <f aca="true">IF(INDIRECT($AH$6&amp;"B"&amp;($C$1*$A1887+2))=0, "",INDIRECT($AH$6&amp;"B"&amp;($C$1*$A1887+2)))</f>
        <v/>
      </c>
      <c r="C1887" s="19" t="str">
        <f aca="true">IF(INDIRECT($AH$6&amp;"B"&amp;($C$1*$A1887+3)) = 0, "", INDIRECT($AH$6&amp;"B"&amp;($C$1*$A1887+3)))</f>
        <v/>
      </c>
      <c r="D1887" s="19" t="str">
        <f aca="true">IF(INDIRECT($AH$6&amp;"B"&amp;($C$1*$A1887+4)) = 0, "", INDIRECT($AH$6&amp;"B"&amp;($C$1*$A1887+4)))</f>
        <v/>
      </c>
      <c r="E1887" s="19" t="str">
        <f aca="true">IF(INDIRECT($AH$6&amp;"B"&amp;($C$1*$A1887+7)) = 0, "", INDIRECT($AH$6&amp;"B"&amp;($C$1*$A1887+7)))</f>
        <v/>
      </c>
      <c r="F1887" s="20" t="str">
        <f aca="true">IF(C1887 &lt;&gt; "",IF(INDIRECT($AH$6&amp;"B"&amp;($C$1*$A1887+8)) = 0, 0, 1), "")</f>
        <v/>
      </c>
      <c r="G1887" s="20" t="n">
        <f aca="true">INDIRECT($AH$6&amp;"B"&amp;($C$1*$A1887+9))</f>
        <v>0</v>
      </c>
      <c r="H1887" s="20" t="n">
        <f aca="true">INDIRECT($AH$6&amp;"B"&amp;($C$1*$A1887+10))</f>
        <v>0</v>
      </c>
      <c r="I1887" s="20" t="n">
        <f aca="true">INDIRECT($AH$6&amp;"B"&amp;($C$1*$A1887+11))</f>
        <v>0</v>
      </c>
      <c r="J1887" s="20" t="n">
        <f aca="true">INDIRECT($AH$6&amp;"B"&amp;($C$1*$A1887+12))</f>
        <v>0</v>
      </c>
      <c r="K1887" s="21" t="str">
        <f aca="false">IF(C1887&lt;&gt;"",IFERROR((G1887+H1887+I1887)/(G1887+H1887+I1887+J1887),0), "")</f>
        <v/>
      </c>
      <c r="L1887" s="20" t="str">
        <f aca="false">IF(C1887&lt;&gt;"",(G1887* 2) +(H1887* 4) + (I1887* 6) + IF(F1887 = 1, 5, 0), "")</f>
        <v/>
      </c>
      <c r="M1887" s="25" t="str">
        <f aca="true">IF(C1887&lt;&gt;"",SUM(INDIRECT($AH$6&amp;"C"&amp;($C$1*$A1887+9)):INDIRECT($AH$6&amp;"V"&amp;($C$1*$A1887+9))), "")</f>
        <v/>
      </c>
      <c r="N1887" s="25" t="str">
        <f aca="true">IF(C1887&lt;&gt;"",SUM(INDIRECT($AH$6&amp;"C"&amp;($C$1*$A1887+10)):INDIRECT($AH$6&amp;"V"&amp;($C$1*$A1887+10))), "")</f>
        <v/>
      </c>
      <c r="O1887" s="25" t="str">
        <f aca="true">IF(C1887&lt;&gt;"",SUM(INDIRECT($AH$6&amp;"C"&amp;($C$1*$A1887+11)):INDIRECT($AH$6&amp;"V"&amp;($C$1*$A1887+11))),"")</f>
        <v/>
      </c>
      <c r="P1887" s="25" t="str">
        <f aca="true">IF(C1887&lt;&gt;"",SUM(INDIRECT($AH$6&amp;"C"&amp;($C$1*$A1887+12)):INDIRECT($AH$6&amp;"V"&amp;($C$1*$A1887+12))),"")</f>
        <v/>
      </c>
      <c r="Q1887" s="24" t="str">
        <f aca="false">IF(C1887&lt;&gt;"",IFERROR((M1887+N1887+O1887)/(M1887+N1887+O1887+P1887),0), "")</f>
        <v/>
      </c>
      <c r="R1887" s="25" t="str">
        <f aca="true">IF(C1887&lt;&gt;"",SUM(INDIRECT($AH$6&amp;"C"&amp;($C$1*$A1887+13)):INDIRECT($AH$6&amp;"V"&amp;($C$1*$A1887+13))), "")</f>
        <v/>
      </c>
      <c r="S1887" s="25" t="str">
        <f aca="false">IF(C1887&lt;&gt;"",IFERROR((M1887+N1887+O1887+P1887)/R1887, 0),"")</f>
        <v/>
      </c>
      <c r="T1887" s="25" t="str">
        <f aca="false">IF(C1887&lt;&gt;"",IFERROR((M1887+N1887+O1887)/R1887,0),"")</f>
        <v/>
      </c>
      <c r="U1887" s="25" t="str">
        <f aca="true">IF(C1887&lt;&gt;"",IF(INDIRECT($AH$6&amp;"B"&amp;($C$1*$A1887+14))= 1,1,0),"")</f>
        <v/>
      </c>
      <c r="V1887" s="25" t="str">
        <f aca="true">IF(C1887&lt;&gt;"",IF(INDIRECT($AH$6&amp;"B"&amp;($C$1*$A1887+15))= 1,1,0),"")</f>
        <v/>
      </c>
      <c r="W1887" s="25" t="str">
        <f aca="false">IF(C1887&lt;&gt;"",($M1887*1) + ($N1887*2) + ($O1887*3) + (IF(U1887 = 1, 10, 0)) + (IF(V1887 = 1, 20, 0)),"")</f>
        <v/>
      </c>
      <c r="X1887" s="27" t="str">
        <f aca="true">IF(C1887&lt;&gt;"",IF(INDIRECT($AH$6&amp;"B"&amp;($C$1*$A1887+16))= 1,1,0),"")</f>
        <v/>
      </c>
      <c r="Y1887" s="27" t="str">
        <f aca="true">IF(D1887&lt;&gt;"",IF(INDIRECT($AH$6&amp;"B"&amp;($C$1*$A1887+17))= 1,1,0),"")</f>
        <v/>
      </c>
      <c r="Z1887" s="27" t="str">
        <f aca="true">IF(E1887&lt;&gt;"",IF(INDIRECT($AH$6&amp;"B"&amp;($C$1*$A1887+18))= 1,1,0),"")</f>
        <v/>
      </c>
      <c r="AA1887" s="27" t="str">
        <f aca="true">IF(F1887&lt;&gt;"",IF(INDIRECT($AH$6&amp;"B"&amp;($C$1*$A1887+19))= 1,1,0),"")</f>
        <v/>
      </c>
      <c r="AB1887" s="27" t="str">
        <f aca="false">IF(C1887&lt;&gt;"",IF(X1887 = 1, 5, 0) + IF(Z1887 = 1, 25, 0) + IF(AA1887 = 1, 15, 0),"")</f>
        <v/>
      </c>
      <c r="AC1887" s="57" t="str">
        <f aca="false">IF(C1887&lt;&gt;"",L1887+W1887+AB1887,"")</f>
        <v/>
      </c>
    </row>
    <row r="1888" customFormat="false" ht="12.8" hidden="false" customHeight="false" outlineLevel="0" collapsed="false">
      <c r="A1888" s="11" t="n">
        <f aca="false">A1887+1</f>
        <v>385</v>
      </c>
      <c r="B1888" s="38" t="str">
        <f aca="true">IF(INDIRECT($AH$6&amp;"B"&amp;($C$1*$A1888+2))=0, "",INDIRECT($AH$6&amp;"B"&amp;($C$1*$A1888+2)))</f>
        <v/>
      </c>
      <c r="C1888" s="19" t="str">
        <f aca="true">IF(INDIRECT($AH$6&amp;"B"&amp;($C$1*$A1888+3)) = 0, "", INDIRECT($AH$6&amp;"B"&amp;($C$1*$A1888+3)))</f>
        <v/>
      </c>
      <c r="D1888" s="19" t="str">
        <f aca="true">IF(INDIRECT($AH$6&amp;"B"&amp;($C$1*$A1888+4)) = 0, "", INDIRECT($AH$6&amp;"B"&amp;($C$1*$A1888+4)))</f>
        <v/>
      </c>
      <c r="E1888" s="19" t="str">
        <f aca="true">IF(INDIRECT($AH$6&amp;"B"&amp;($C$1*$A1888+7)) = 0, "", INDIRECT($AH$6&amp;"B"&amp;($C$1*$A1888+7)))</f>
        <v/>
      </c>
      <c r="F1888" s="20" t="str">
        <f aca="true">IF(C1888 &lt;&gt; "",IF(INDIRECT($AH$6&amp;"B"&amp;($C$1*$A1888+8)) = 0, 0, 1), "")</f>
        <v/>
      </c>
      <c r="G1888" s="20" t="n">
        <f aca="true">INDIRECT($AH$6&amp;"B"&amp;($C$1*$A1888+9))</f>
        <v>0</v>
      </c>
      <c r="H1888" s="20" t="n">
        <f aca="true">INDIRECT($AH$6&amp;"B"&amp;($C$1*$A1888+10))</f>
        <v>0</v>
      </c>
      <c r="I1888" s="20" t="n">
        <f aca="true">INDIRECT($AH$6&amp;"B"&amp;($C$1*$A1888+11))</f>
        <v>0</v>
      </c>
      <c r="J1888" s="20" t="n">
        <f aca="true">INDIRECT($AH$6&amp;"B"&amp;($C$1*$A1888+12))</f>
        <v>0</v>
      </c>
      <c r="K1888" s="21" t="str">
        <f aca="false">IF(C1888&lt;&gt;"",IFERROR((G1888+H1888+I1888)/(G1888+H1888+I1888+J1888),0), "")</f>
        <v/>
      </c>
      <c r="L1888" s="20" t="str">
        <f aca="false">IF(C1888&lt;&gt;"",(G1888* 2) +(H1888* 4) + (I1888* 6) + IF(F1888 = 1, 5, 0), "")</f>
        <v/>
      </c>
      <c r="M1888" s="25" t="str">
        <f aca="true">IF(C1888&lt;&gt;"",SUM(INDIRECT($AH$6&amp;"C"&amp;($C$1*$A1888+9)):INDIRECT($AH$6&amp;"V"&amp;($C$1*$A1888+9))), "")</f>
        <v/>
      </c>
      <c r="N1888" s="25" t="str">
        <f aca="true">IF(C1888&lt;&gt;"",SUM(INDIRECT($AH$6&amp;"C"&amp;($C$1*$A1888+10)):INDIRECT($AH$6&amp;"V"&amp;($C$1*$A1888+10))), "")</f>
        <v/>
      </c>
      <c r="O1888" s="25" t="str">
        <f aca="true">IF(C1888&lt;&gt;"",SUM(INDIRECT($AH$6&amp;"C"&amp;($C$1*$A1888+11)):INDIRECT($AH$6&amp;"V"&amp;($C$1*$A1888+11))),"")</f>
        <v/>
      </c>
      <c r="P1888" s="25" t="str">
        <f aca="true">IF(C1888&lt;&gt;"",SUM(INDIRECT($AH$6&amp;"C"&amp;($C$1*$A1888+12)):INDIRECT($AH$6&amp;"V"&amp;($C$1*$A1888+12))),"")</f>
        <v/>
      </c>
      <c r="Q1888" s="24" t="str">
        <f aca="false">IF(C1888&lt;&gt;"",IFERROR((M1888+N1888+O1888)/(M1888+N1888+O1888+P1888),0), "")</f>
        <v/>
      </c>
      <c r="R1888" s="25" t="str">
        <f aca="true">IF(C1888&lt;&gt;"",SUM(INDIRECT($AH$6&amp;"C"&amp;($C$1*$A1888+13)):INDIRECT($AH$6&amp;"V"&amp;($C$1*$A1888+13))), "")</f>
        <v/>
      </c>
      <c r="S1888" s="25" t="str">
        <f aca="false">IF(C1888&lt;&gt;"",IFERROR((M1888+N1888+O1888+P1888)/R1888, 0),"")</f>
        <v/>
      </c>
      <c r="T1888" s="25" t="str">
        <f aca="false">IF(C1888&lt;&gt;"",IFERROR((M1888+N1888+O1888)/R1888,0),"")</f>
        <v/>
      </c>
      <c r="U1888" s="25" t="str">
        <f aca="true">IF(C1888&lt;&gt;"",IF(INDIRECT($AH$6&amp;"B"&amp;($C$1*$A1888+14))= 1,1,0),"")</f>
        <v/>
      </c>
      <c r="V1888" s="25" t="str">
        <f aca="true">IF(C1888&lt;&gt;"",IF(INDIRECT($AH$6&amp;"B"&amp;($C$1*$A1888+15))= 1,1,0),"")</f>
        <v/>
      </c>
      <c r="W1888" s="25" t="str">
        <f aca="false">IF(C1888&lt;&gt;"",($M1888*1) + ($N1888*2) + ($O1888*3) + (IF(U1888 = 1, 10, 0)) + (IF(V1888 = 1, 20, 0)),"")</f>
        <v/>
      </c>
      <c r="X1888" s="27" t="str">
        <f aca="true">IF(C1888&lt;&gt;"",IF(INDIRECT($AH$6&amp;"B"&amp;($C$1*$A1888+16))= 1,1,0),"")</f>
        <v/>
      </c>
      <c r="Y1888" s="27" t="str">
        <f aca="true">IF(D1888&lt;&gt;"",IF(INDIRECT($AH$6&amp;"B"&amp;($C$1*$A1888+17))= 1,1,0),"")</f>
        <v/>
      </c>
      <c r="Z1888" s="27" t="str">
        <f aca="true">IF(E1888&lt;&gt;"",IF(INDIRECT($AH$6&amp;"B"&amp;($C$1*$A1888+18))= 1,1,0),"")</f>
        <v/>
      </c>
      <c r="AA1888" s="27" t="str">
        <f aca="true">IF(F1888&lt;&gt;"",IF(INDIRECT($AH$6&amp;"B"&amp;($C$1*$A1888+19))= 1,1,0),"")</f>
        <v/>
      </c>
      <c r="AB1888" s="27" t="str">
        <f aca="false">IF(C1888&lt;&gt;"",IF(X1888 = 1, 5, 0) + IF(Z1888 = 1, 25, 0) + IF(AA1888 = 1, 15, 0),"")</f>
        <v/>
      </c>
      <c r="AC1888" s="57" t="str">
        <f aca="false">IF(C1888&lt;&gt;"",L1888+W1888+AB1888,"")</f>
        <v/>
      </c>
    </row>
    <row r="1889" customFormat="false" ht="12.8" hidden="false" customHeight="false" outlineLevel="0" collapsed="false">
      <c r="A1889" s="11" t="n">
        <f aca="false">A1888+1</f>
        <v>386</v>
      </c>
      <c r="B1889" s="38" t="str">
        <f aca="true">IF(INDIRECT($AH$6&amp;"B"&amp;($C$1*$A1889+2))=0, "",INDIRECT($AH$6&amp;"B"&amp;($C$1*$A1889+2)))</f>
        <v/>
      </c>
      <c r="C1889" s="19" t="str">
        <f aca="true">IF(INDIRECT($AH$6&amp;"B"&amp;($C$1*$A1889+3)) = 0, "", INDIRECT($AH$6&amp;"B"&amp;($C$1*$A1889+3)))</f>
        <v/>
      </c>
      <c r="D1889" s="19" t="str">
        <f aca="true">IF(INDIRECT($AH$6&amp;"B"&amp;($C$1*$A1889+4)) = 0, "", INDIRECT($AH$6&amp;"B"&amp;($C$1*$A1889+4)))</f>
        <v/>
      </c>
      <c r="E1889" s="19" t="str">
        <f aca="true">IF(INDIRECT($AH$6&amp;"B"&amp;($C$1*$A1889+7)) = 0, "", INDIRECT($AH$6&amp;"B"&amp;($C$1*$A1889+7)))</f>
        <v/>
      </c>
      <c r="F1889" s="20" t="str">
        <f aca="true">IF(C1889 &lt;&gt; "",IF(INDIRECT($AH$6&amp;"B"&amp;($C$1*$A1889+8)) = 0, 0, 1), "")</f>
        <v/>
      </c>
      <c r="G1889" s="20" t="n">
        <f aca="true">INDIRECT($AH$6&amp;"B"&amp;($C$1*$A1889+9))</f>
        <v>0</v>
      </c>
      <c r="H1889" s="20" t="n">
        <f aca="true">INDIRECT($AH$6&amp;"B"&amp;($C$1*$A1889+10))</f>
        <v>0</v>
      </c>
      <c r="I1889" s="20" t="n">
        <f aca="true">INDIRECT($AH$6&amp;"B"&amp;($C$1*$A1889+11))</f>
        <v>0</v>
      </c>
      <c r="J1889" s="20" t="n">
        <f aca="true">INDIRECT($AH$6&amp;"B"&amp;($C$1*$A1889+12))</f>
        <v>0</v>
      </c>
      <c r="K1889" s="21" t="str">
        <f aca="false">IF(C1889&lt;&gt;"",IFERROR((G1889+H1889+I1889)/(G1889+H1889+I1889+J1889),0), "")</f>
        <v/>
      </c>
      <c r="L1889" s="20" t="str">
        <f aca="false">IF(C1889&lt;&gt;"",(G1889* 2) +(H1889* 4) + (I1889* 6) + IF(F1889 = 1, 5, 0), "")</f>
        <v/>
      </c>
      <c r="M1889" s="25" t="str">
        <f aca="true">IF(C1889&lt;&gt;"",SUM(INDIRECT($AH$6&amp;"C"&amp;($C$1*$A1889+9)):INDIRECT($AH$6&amp;"V"&amp;($C$1*$A1889+9))), "")</f>
        <v/>
      </c>
      <c r="N1889" s="25" t="str">
        <f aca="true">IF(C1889&lt;&gt;"",SUM(INDIRECT($AH$6&amp;"C"&amp;($C$1*$A1889+10)):INDIRECT($AH$6&amp;"V"&amp;($C$1*$A1889+10))), "")</f>
        <v/>
      </c>
      <c r="O1889" s="25" t="str">
        <f aca="true">IF(C1889&lt;&gt;"",SUM(INDIRECT($AH$6&amp;"C"&amp;($C$1*$A1889+11)):INDIRECT($AH$6&amp;"V"&amp;($C$1*$A1889+11))),"")</f>
        <v/>
      </c>
      <c r="P1889" s="25" t="str">
        <f aca="true">IF(C1889&lt;&gt;"",SUM(INDIRECT($AH$6&amp;"C"&amp;($C$1*$A1889+12)):INDIRECT($AH$6&amp;"V"&amp;($C$1*$A1889+12))),"")</f>
        <v/>
      </c>
      <c r="Q1889" s="24" t="str">
        <f aca="false">IF(C1889&lt;&gt;"",IFERROR((M1889+N1889+O1889)/(M1889+N1889+O1889+P1889),0), "")</f>
        <v/>
      </c>
      <c r="R1889" s="25" t="str">
        <f aca="true">IF(C1889&lt;&gt;"",SUM(INDIRECT($AH$6&amp;"C"&amp;($C$1*$A1889+13)):INDIRECT($AH$6&amp;"V"&amp;($C$1*$A1889+13))), "")</f>
        <v/>
      </c>
      <c r="S1889" s="25" t="str">
        <f aca="false">IF(C1889&lt;&gt;"",IFERROR((M1889+N1889+O1889+P1889)/R1889, 0),"")</f>
        <v/>
      </c>
      <c r="T1889" s="25" t="str">
        <f aca="false">IF(C1889&lt;&gt;"",IFERROR((M1889+N1889+O1889)/R1889,0),"")</f>
        <v/>
      </c>
      <c r="U1889" s="25" t="str">
        <f aca="true">IF(C1889&lt;&gt;"",IF(INDIRECT($AH$6&amp;"B"&amp;($C$1*$A1889+14))= 1,1,0),"")</f>
        <v/>
      </c>
      <c r="V1889" s="25" t="str">
        <f aca="true">IF(C1889&lt;&gt;"",IF(INDIRECT($AH$6&amp;"B"&amp;($C$1*$A1889+15))= 1,1,0),"")</f>
        <v/>
      </c>
      <c r="W1889" s="25" t="str">
        <f aca="false">IF(C1889&lt;&gt;"",($M1889*1) + ($N1889*2) + ($O1889*3) + (IF(U1889 = 1, 10, 0)) + (IF(V1889 = 1, 20, 0)),"")</f>
        <v/>
      </c>
      <c r="X1889" s="27" t="str">
        <f aca="true">IF(C1889&lt;&gt;"",IF(INDIRECT($AH$6&amp;"B"&amp;($C$1*$A1889+16))= 1,1,0),"")</f>
        <v/>
      </c>
      <c r="Y1889" s="27" t="str">
        <f aca="true">IF(D1889&lt;&gt;"",IF(INDIRECT($AH$6&amp;"B"&amp;($C$1*$A1889+17))= 1,1,0),"")</f>
        <v/>
      </c>
      <c r="Z1889" s="27" t="str">
        <f aca="true">IF(E1889&lt;&gt;"",IF(INDIRECT($AH$6&amp;"B"&amp;($C$1*$A1889+18))= 1,1,0),"")</f>
        <v/>
      </c>
      <c r="AA1889" s="27" t="str">
        <f aca="true">IF(F1889&lt;&gt;"",IF(INDIRECT($AH$6&amp;"B"&amp;($C$1*$A1889+19))= 1,1,0),"")</f>
        <v/>
      </c>
      <c r="AB1889" s="27" t="str">
        <f aca="false">IF(C1889&lt;&gt;"",IF(X1889 = 1, 5, 0) + IF(Z1889 = 1, 25, 0) + IF(AA1889 = 1, 15, 0),"")</f>
        <v/>
      </c>
      <c r="AC1889" s="57" t="str">
        <f aca="false">IF(C1889&lt;&gt;"",L1889+W1889+AB1889,"")</f>
        <v/>
      </c>
    </row>
    <row r="1890" customFormat="false" ht="12.8" hidden="false" customHeight="false" outlineLevel="0" collapsed="false">
      <c r="A1890" s="11" t="n">
        <f aca="false">A1889+1</f>
        <v>387</v>
      </c>
      <c r="B1890" s="38" t="str">
        <f aca="true">IF(INDIRECT($AH$6&amp;"B"&amp;($C$1*$A1890+2))=0, "",INDIRECT($AH$6&amp;"B"&amp;($C$1*$A1890+2)))</f>
        <v/>
      </c>
      <c r="C1890" s="19" t="str">
        <f aca="true">IF(INDIRECT($AH$6&amp;"B"&amp;($C$1*$A1890+3)) = 0, "", INDIRECT($AH$6&amp;"B"&amp;($C$1*$A1890+3)))</f>
        <v/>
      </c>
      <c r="D1890" s="19" t="str">
        <f aca="true">IF(INDIRECT($AH$6&amp;"B"&amp;($C$1*$A1890+4)) = 0, "", INDIRECT($AH$6&amp;"B"&amp;($C$1*$A1890+4)))</f>
        <v/>
      </c>
      <c r="E1890" s="19" t="str">
        <f aca="true">IF(INDIRECT($AH$6&amp;"B"&amp;($C$1*$A1890+7)) = 0, "", INDIRECT($AH$6&amp;"B"&amp;($C$1*$A1890+7)))</f>
        <v/>
      </c>
      <c r="F1890" s="20" t="str">
        <f aca="true">IF(C1890 &lt;&gt; "",IF(INDIRECT($AH$6&amp;"B"&amp;($C$1*$A1890+8)) = 0, 0, 1), "")</f>
        <v/>
      </c>
      <c r="G1890" s="20" t="n">
        <f aca="true">INDIRECT($AH$6&amp;"B"&amp;($C$1*$A1890+9))</f>
        <v>0</v>
      </c>
      <c r="H1890" s="20" t="n">
        <f aca="true">INDIRECT($AH$6&amp;"B"&amp;($C$1*$A1890+10))</f>
        <v>0</v>
      </c>
      <c r="I1890" s="20" t="n">
        <f aca="true">INDIRECT($AH$6&amp;"B"&amp;($C$1*$A1890+11))</f>
        <v>0</v>
      </c>
      <c r="J1890" s="20" t="n">
        <f aca="true">INDIRECT($AH$6&amp;"B"&amp;($C$1*$A1890+12))</f>
        <v>0</v>
      </c>
      <c r="K1890" s="21" t="str">
        <f aca="false">IF(C1890&lt;&gt;"",IFERROR((G1890+H1890+I1890)/(G1890+H1890+I1890+J1890),0), "")</f>
        <v/>
      </c>
      <c r="L1890" s="20" t="str">
        <f aca="false">IF(C1890&lt;&gt;"",(G1890* 2) +(H1890* 4) + (I1890* 6) + IF(F1890 = 1, 5, 0), "")</f>
        <v/>
      </c>
      <c r="M1890" s="25" t="str">
        <f aca="true">IF(C1890&lt;&gt;"",SUM(INDIRECT($AH$6&amp;"C"&amp;($C$1*$A1890+9)):INDIRECT($AH$6&amp;"V"&amp;($C$1*$A1890+9))), "")</f>
        <v/>
      </c>
      <c r="N1890" s="25" t="str">
        <f aca="true">IF(C1890&lt;&gt;"",SUM(INDIRECT($AH$6&amp;"C"&amp;($C$1*$A1890+10)):INDIRECT($AH$6&amp;"V"&amp;($C$1*$A1890+10))), "")</f>
        <v/>
      </c>
      <c r="O1890" s="25" t="str">
        <f aca="true">IF(C1890&lt;&gt;"",SUM(INDIRECT($AH$6&amp;"C"&amp;($C$1*$A1890+11)):INDIRECT($AH$6&amp;"V"&amp;($C$1*$A1890+11))),"")</f>
        <v/>
      </c>
      <c r="P1890" s="25" t="str">
        <f aca="true">IF(C1890&lt;&gt;"",SUM(INDIRECT($AH$6&amp;"C"&amp;($C$1*$A1890+12)):INDIRECT($AH$6&amp;"V"&amp;($C$1*$A1890+12))),"")</f>
        <v/>
      </c>
      <c r="Q1890" s="24" t="str">
        <f aca="false">IF(C1890&lt;&gt;"",IFERROR((M1890+N1890+O1890)/(M1890+N1890+O1890+P1890),0), "")</f>
        <v/>
      </c>
      <c r="R1890" s="25" t="str">
        <f aca="true">IF(C1890&lt;&gt;"",SUM(INDIRECT($AH$6&amp;"C"&amp;($C$1*$A1890+13)):INDIRECT($AH$6&amp;"V"&amp;($C$1*$A1890+13))), "")</f>
        <v/>
      </c>
      <c r="S1890" s="25" t="str">
        <f aca="false">IF(C1890&lt;&gt;"",IFERROR((M1890+N1890+O1890+P1890)/R1890, 0),"")</f>
        <v/>
      </c>
      <c r="T1890" s="25" t="str">
        <f aca="false">IF(C1890&lt;&gt;"",IFERROR((M1890+N1890+O1890)/R1890,0),"")</f>
        <v/>
      </c>
      <c r="U1890" s="25" t="str">
        <f aca="true">IF(C1890&lt;&gt;"",IF(INDIRECT($AH$6&amp;"B"&amp;($C$1*$A1890+14))= 1,1,0),"")</f>
        <v/>
      </c>
      <c r="V1890" s="25" t="str">
        <f aca="true">IF(C1890&lt;&gt;"",IF(INDIRECT($AH$6&amp;"B"&amp;($C$1*$A1890+15))= 1,1,0),"")</f>
        <v/>
      </c>
      <c r="W1890" s="25" t="str">
        <f aca="false">IF(C1890&lt;&gt;"",($M1890*1) + ($N1890*2) + ($O1890*3) + (IF(U1890 = 1, 10, 0)) + (IF(V1890 = 1, 20, 0)),"")</f>
        <v/>
      </c>
      <c r="X1890" s="27" t="str">
        <f aca="true">IF(C1890&lt;&gt;"",IF(INDIRECT($AH$6&amp;"B"&amp;($C$1*$A1890+16))= 1,1,0),"")</f>
        <v/>
      </c>
      <c r="Y1890" s="27" t="str">
        <f aca="true">IF(D1890&lt;&gt;"",IF(INDIRECT($AH$6&amp;"B"&amp;($C$1*$A1890+17))= 1,1,0),"")</f>
        <v/>
      </c>
      <c r="Z1890" s="27" t="str">
        <f aca="true">IF(E1890&lt;&gt;"",IF(INDIRECT($AH$6&amp;"B"&amp;($C$1*$A1890+18))= 1,1,0),"")</f>
        <v/>
      </c>
      <c r="AA1890" s="27" t="str">
        <f aca="true">IF(F1890&lt;&gt;"",IF(INDIRECT($AH$6&amp;"B"&amp;($C$1*$A1890+19))= 1,1,0),"")</f>
        <v/>
      </c>
      <c r="AB1890" s="27" t="str">
        <f aca="false">IF(C1890&lt;&gt;"",IF(X1890 = 1, 5, 0) + IF(Z1890 = 1, 25, 0) + IF(AA1890 = 1, 15, 0),"")</f>
        <v/>
      </c>
      <c r="AC1890" s="57" t="str">
        <f aca="false">IF(C1890&lt;&gt;"",L1890+W1890+AB1890,"")</f>
        <v/>
      </c>
    </row>
    <row r="1891" customFormat="false" ht="12.8" hidden="false" customHeight="false" outlineLevel="0" collapsed="false">
      <c r="A1891" s="11" t="n">
        <f aca="false">A1890+1</f>
        <v>388</v>
      </c>
      <c r="B1891" s="38" t="str">
        <f aca="true">IF(INDIRECT($AH$6&amp;"B"&amp;($C$1*$A1891+2))=0, "",INDIRECT($AH$6&amp;"B"&amp;($C$1*$A1891+2)))</f>
        <v/>
      </c>
      <c r="C1891" s="19" t="str">
        <f aca="true">IF(INDIRECT($AH$6&amp;"B"&amp;($C$1*$A1891+3)) = 0, "", INDIRECT($AH$6&amp;"B"&amp;($C$1*$A1891+3)))</f>
        <v/>
      </c>
      <c r="D1891" s="19" t="str">
        <f aca="true">IF(INDIRECT($AH$6&amp;"B"&amp;($C$1*$A1891+4)) = 0, "", INDIRECT($AH$6&amp;"B"&amp;($C$1*$A1891+4)))</f>
        <v/>
      </c>
      <c r="E1891" s="19" t="str">
        <f aca="true">IF(INDIRECT($AH$6&amp;"B"&amp;($C$1*$A1891+7)) = 0, "", INDIRECT($AH$6&amp;"B"&amp;($C$1*$A1891+7)))</f>
        <v/>
      </c>
      <c r="F1891" s="20" t="str">
        <f aca="true">IF(C1891 &lt;&gt; "",IF(INDIRECT($AH$6&amp;"B"&amp;($C$1*$A1891+8)) = 0, 0, 1), "")</f>
        <v/>
      </c>
      <c r="G1891" s="20" t="n">
        <f aca="true">INDIRECT($AH$6&amp;"B"&amp;($C$1*$A1891+9))</f>
        <v>0</v>
      </c>
      <c r="H1891" s="20" t="n">
        <f aca="true">INDIRECT($AH$6&amp;"B"&amp;($C$1*$A1891+10))</f>
        <v>0</v>
      </c>
      <c r="I1891" s="20" t="n">
        <f aca="true">INDIRECT($AH$6&amp;"B"&amp;($C$1*$A1891+11))</f>
        <v>0</v>
      </c>
      <c r="J1891" s="20" t="n">
        <f aca="true">INDIRECT($AH$6&amp;"B"&amp;($C$1*$A1891+12))</f>
        <v>0</v>
      </c>
      <c r="K1891" s="21" t="str">
        <f aca="false">IF(C1891&lt;&gt;"",IFERROR((G1891+H1891+I1891)/(G1891+H1891+I1891+J1891),0), "")</f>
        <v/>
      </c>
      <c r="L1891" s="20" t="str">
        <f aca="false">IF(C1891&lt;&gt;"",(G1891* 2) +(H1891* 4) + (I1891* 6) + IF(F1891 = 1, 5, 0), "")</f>
        <v/>
      </c>
      <c r="M1891" s="25" t="str">
        <f aca="true">IF(C1891&lt;&gt;"",SUM(INDIRECT($AH$6&amp;"C"&amp;($C$1*$A1891+9)):INDIRECT($AH$6&amp;"V"&amp;($C$1*$A1891+9))), "")</f>
        <v/>
      </c>
      <c r="N1891" s="25" t="str">
        <f aca="true">IF(C1891&lt;&gt;"",SUM(INDIRECT($AH$6&amp;"C"&amp;($C$1*$A1891+10)):INDIRECT($AH$6&amp;"V"&amp;($C$1*$A1891+10))), "")</f>
        <v/>
      </c>
      <c r="O1891" s="25" t="str">
        <f aca="true">IF(C1891&lt;&gt;"",SUM(INDIRECT($AH$6&amp;"C"&amp;($C$1*$A1891+11)):INDIRECT($AH$6&amp;"V"&amp;($C$1*$A1891+11))),"")</f>
        <v/>
      </c>
      <c r="P1891" s="25" t="str">
        <f aca="true">IF(C1891&lt;&gt;"",SUM(INDIRECT($AH$6&amp;"C"&amp;($C$1*$A1891+12)):INDIRECT($AH$6&amp;"V"&amp;($C$1*$A1891+12))),"")</f>
        <v/>
      </c>
      <c r="Q1891" s="24" t="str">
        <f aca="false">IF(C1891&lt;&gt;"",IFERROR((M1891+N1891+O1891)/(M1891+N1891+O1891+P1891),0), "")</f>
        <v/>
      </c>
      <c r="R1891" s="25" t="str">
        <f aca="true">IF(C1891&lt;&gt;"",SUM(INDIRECT($AH$6&amp;"C"&amp;($C$1*$A1891+13)):INDIRECT($AH$6&amp;"V"&amp;($C$1*$A1891+13))), "")</f>
        <v/>
      </c>
      <c r="S1891" s="25" t="str">
        <f aca="false">IF(C1891&lt;&gt;"",IFERROR((M1891+N1891+O1891+P1891)/R1891, 0),"")</f>
        <v/>
      </c>
      <c r="T1891" s="25" t="str">
        <f aca="false">IF(C1891&lt;&gt;"",IFERROR((M1891+N1891+O1891)/R1891,0),"")</f>
        <v/>
      </c>
      <c r="U1891" s="25" t="str">
        <f aca="true">IF(C1891&lt;&gt;"",IF(INDIRECT($AH$6&amp;"B"&amp;($C$1*$A1891+14))= 1,1,0),"")</f>
        <v/>
      </c>
      <c r="V1891" s="25" t="str">
        <f aca="true">IF(C1891&lt;&gt;"",IF(INDIRECT($AH$6&amp;"B"&amp;($C$1*$A1891+15))= 1,1,0),"")</f>
        <v/>
      </c>
      <c r="W1891" s="25" t="str">
        <f aca="false">IF(C1891&lt;&gt;"",($M1891*1) + ($N1891*2) + ($O1891*3) + (IF(U1891 = 1, 10, 0)) + (IF(V1891 = 1, 20, 0)),"")</f>
        <v/>
      </c>
      <c r="X1891" s="27" t="str">
        <f aca="true">IF(C1891&lt;&gt;"",IF(INDIRECT($AH$6&amp;"B"&amp;($C$1*$A1891+16))= 1,1,0),"")</f>
        <v/>
      </c>
      <c r="Y1891" s="27" t="str">
        <f aca="true">IF(D1891&lt;&gt;"",IF(INDIRECT($AH$6&amp;"B"&amp;($C$1*$A1891+17))= 1,1,0),"")</f>
        <v/>
      </c>
      <c r="Z1891" s="27" t="str">
        <f aca="true">IF(E1891&lt;&gt;"",IF(INDIRECT($AH$6&amp;"B"&amp;($C$1*$A1891+18))= 1,1,0),"")</f>
        <v/>
      </c>
      <c r="AA1891" s="27" t="str">
        <f aca="true">IF(F1891&lt;&gt;"",IF(INDIRECT($AH$6&amp;"B"&amp;($C$1*$A1891+19))= 1,1,0),"")</f>
        <v/>
      </c>
      <c r="AB1891" s="27" t="str">
        <f aca="false">IF(C1891&lt;&gt;"",IF(X1891 = 1, 5, 0) + IF(Z1891 = 1, 25, 0) + IF(AA1891 = 1, 15, 0),"")</f>
        <v/>
      </c>
      <c r="AC1891" s="57" t="str">
        <f aca="false">IF(C1891&lt;&gt;"",L1891+W1891+AB1891,"")</f>
        <v/>
      </c>
    </row>
    <row r="1892" customFormat="false" ht="12.8" hidden="false" customHeight="false" outlineLevel="0" collapsed="false">
      <c r="A1892" s="11" t="n">
        <f aca="false">A1891+1</f>
        <v>389</v>
      </c>
      <c r="B1892" s="38" t="str">
        <f aca="true">IF(INDIRECT($AH$6&amp;"B"&amp;($C$1*$A1892+2))=0, "",INDIRECT($AH$6&amp;"B"&amp;($C$1*$A1892+2)))</f>
        <v/>
      </c>
      <c r="C1892" s="19" t="str">
        <f aca="true">IF(INDIRECT($AH$6&amp;"B"&amp;($C$1*$A1892+3)) = 0, "", INDIRECT($AH$6&amp;"B"&amp;($C$1*$A1892+3)))</f>
        <v/>
      </c>
      <c r="D1892" s="19" t="str">
        <f aca="true">IF(INDIRECT($AH$6&amp;"B"&amp;($C$1*$A1892+4)) = 0, "", INDIRECT($AH$6&amp;"B"&amp;($C$1*$A1892+4)))</f>
        <v/>
      </c>
      <c r="E1892" s="19" t="str">
        <f aca="true">IF(INDIRECT($AH$6&amp;"B"&amp;($C$1*$A1892+7)) = 0, "", INDIRECT($AH$6&amp;"B"&amp;($C$1*$A1892+7)))</f>
        <v/>
      </c>
      <c r="F1892" s="20" t="str">
        <f aca="true">IF(C1892 &lt;&gt; "",IF(INDIRECT($AH$6&amp;"B"&amp;($C$1*$A1892+8)) = 0, 0, 1), "")</f>
        <v/>
      </c>
      <c r="G1892" s="20" t="n">
        <f aca="true">INDIRECT($AH$6&amp;"B"&amp;($C$1*$A1892+9))</f>
        <v>0</v>
      </c>
      <c r="H1892" s="20" t="n">
        <f aca="true">INDIRECT($AH$6&amp;"B"&amp;($C$1*$A1892+10))</f>
        <v>0</v>
      </c>
      <c r="I1892" s="20" t="n">
        <f aca="true">INDIRECT($AH$6&amp;"B"&amp;($C$1*$A1892+11))</f>
        <v>0</v>
      </c>
      <c r="J1892" s="20" t="n">
        <f aca="true">INDIRECT($AH$6&amp;"B"&amp;($C$1*$A1892+12))</f>
        <v>0</v>
      </c>
      <c r="K1892" s="21" t="str">
        <f aca="false">IF(C1892&lt;&gt;"",IFERROR((G1892+H1892+I1892)/(G1892+H1892+I1892+J1892),0), "")</f>
        <v/>
      </c>
      <c r="L1892" s="20" t="str">
        <f aca="false">IF(C1892&lt;&gt;"",(G1892* 2) +(H1892* 4) + (I1892* 6) + IF(F1892 = 1, 5, 0), "")</f>
        <v/>
      </c>
      <c r="M1892" s="25" t="str">
        <f aca="true">IF(C1892&lt;&gt;"",SUM(INDIRECT($AH$6&amp;"C"&amp;($C$1*$A1892+9)):INDIRECT($AH$6&amp;"V"&amp;($C$1*$A1892+9))), "")</f>
        <v/>
      </c>
      <c r="N1892" s="25" t="str">
        <f aca="true">IF(C1892&lt;&gt;"",SUM(INDIRECT($AH$6&amp;"C"&amp;($C$1*$A1892+10)):INDIRECT($AH$6&amp;"V"&amp;($C$1*$A1892+10))), "")</f>
        <v/>
      </c>
      <c r="O1892" s="25" t="str">
        <f aca="true">IF(C1892&lt;&gt;"",SUM(INDIRECT($AH$6&amp;"C"&amp;($C$1*$A1892+11)):INDIRECT($AH$6&amp;"V"&amp;($C$1*$A1892+11))),"")</f>
        <v/>
      </c>
      <c r="P1892" s="25" t="str">
        <f aca="true">IF(C1892&lt;&gt;"",SUM(INDIRECT($AH$6&amp;"C"&amp;($C$1*$A1892+12)):INDIRECT($AH$6&amp;"V"&amp;($C$1*$A1892+12))),"")</f>
        <v/>
      </c>
      <c r="Q1892" s="24" t="str">
        <f aca="false">IF(C1892&lt;&gt;"",IFERROR((M1892+N1892+O1892)/(M1892+N1892+O1892+P1892),0), "")</f>
        <v/>
      </c>
      <c r="R1892" s="25" t="str">
        <f aca="true">IF(C1892&lt;&gt;"",SUM(INDIRECT($AH$6&amp;"C"&amp;($C$1*$A1892+13)):INDIRECT($AH$6&amp;"V"&amp;($C$1*$A1892+13))), "")</f>
        <v/>
      </c>
      <c r="S1892" s="25" t="str">
        <f aca="false">IF(C1892&lt;&gt;"",IFERROR((M1892+N1892+O1892+P1892)/R1892, 0),"")</f>
        <v/>
      </c>
      <c r="T1892" s="25" t="str">
        <f aca="false">IF(C1892&lt;&gt;"",IFERROR((M1892+N1892+O1892)/R1892,0),"")</f>
        <v/>
      </c>
      <c r="U1892" s="25" t="str">
        <f aca="true">IF(C1892&lt;&gt;"",IF(INDIRECT($AH$6&amp;"B"&amp;($C$1*$A1892+14))= 1,1,0),"")</f>
        <v/>
      </c>
      <c r="V1892" s="25" t="str">
        <f aca="true">IF(C1892&lt;&gt;"",IF(INDIRECT($AH$6&amp;"B"&amp;($C$1*$A1892+15))= 1,1,0),"")</f>
        <v/>
      </c>
      <c r="W1892" s="25" t="str">
        <f aca="false">IF(C1892&lt;&gt;"",($M1892*1) + ($N1892*2) + ($O1892*3) + (IF(U1892 = 1, 10, 0)) + (IF(V1892 = 1, 20, 0)),"")</f>
        <v/>
      </c>
      <c r="X1892" s="27" t="str">
        <f aca="true">IF(C1892&lt;&gt;"",IF(INDIRECT($AH$6&amp;"B"&amp;($C$1*$A1892+16))= 1,1,0),"")</f>
        <v/>
      </c>
      <c r="Y1892" s="27" t="str">
        <f aca="true">IF(D1892&lt;&gt;"",IF(INDIRECT($AH$6&amp;"B"&amp;($C$1*$A1892+17))= 1,1,0),"")</f>
        <v/>
      </c>
      <c r="Z1892" s="27" t="str">
        <f aca="true">IF(E1892&lt;&gt;"",IF(INDIRECT($AH$6&amp;"B"&amp;($C$1*$A1892+18))= 1,1,0),"")</f>
        <v/>
      </c>
      <c r="AA1892" s="27" t="str">
        <f aca="true">IF(F1892&lt;&gt;"",IF(INDIRECT($AH$6&amp;"B"&amp;($C$1*$A1892+19))= 1,1,0),"")</f>
        <v/>
      </c>
      <c r="AB1892" s="27" t="str">
        <f aca="false">IF(C1892&lt;&gt;"",IF(X1892 = 1, 5, 0) + IF(Z1892 = 1, 25, 0) + IF(AA1892 = 1, 15, 0),"")</f>
        <v/>
      </c>
      <c r="AC1892" s="57" t="str">
        <f aca="false">IF(C1892&lt;&gt;"",L1892+W1892+AB1892,"")</f>
        <v/>
      </c>
    </row>
    <row r="1893" customFormat="false" ht="12.8" hidden="false" customHeight="false" outlineLevel="0" collapsed="false">
      <c r="A1893" s="11" t="n">
        <f aca="false">A1892+1</f>
        <v>390</v>
      </c>
      <c r="B1893" s="38" t="str">
        <f aca="true">IF(INDIRECT($AH$6&amp;"B"&amp;($C$1*$A1893+2))=0, "",INDIRECT($AH$6&amp;"B"&amp;($C$1*$A1893+2)))</f>
        <v/>
      </c>
      <c r="C1893" s="19" t="str">
        <f aca="true">IF(INDIRECT($AH$6&amp;"B"&amp;($C$1*$A1893+3)) = 0, "", INDIRECT($AH$6&amp;"B"&amp;($C$1*$A1893+3)))</f>
        <v/>
      </c>
      <c r="D1893" s="19" t="str">
        <f aca="true">IF(INDIRECT($AH$6&amp;"B"&amp;($C$1*$A1893+4)) = 0, "", INDIRECT($AH$6&amp;"B"&amp;($C$1*$A1893+4)))</f>
        <v/>
      </c>
      <c r="E1893" s="19" t="str">
        <f aca="true">IF(INDIRECT($AH$6&amp;"B"&amp;($C$1*$A1893+7)) = 0, "", INDIRECT($AH$6&amp;"B"&amp;($C$1*$A1893+7)))</f>
        <v/>
      </c>
      <c r="F1893" s="20" t="str">
        <f aca="true">IF(C1893 &lt;&gt; "",IF(INDIRECT($AH$6&amp;"B"&amp;($C$1*$A1893+8)) = 0, 0, 1), "")</f>
        <v/>
      </c>
      <c r="G1893" s="20" t="n">
        <f aca="true">INDIRECT($AH$6&amp;"B"&amp;($C$1*$A1893+9))</f>
        <v>0</v>
      </c>
      <c r="H1893" s="20" t="n">
        <f aca="true">INDIRECT($AH$6&amp;"B"&amp;($C$1*$A1893+10))</f>
        <v>0</v>
      </c>
      <c r="I1893" s="20" t="n">
        <f aca="true">INDIRECT($AH$6&amp;"B"&amp;($C$1*$A1893+11))</f>
        <v>0</v>
      </c>
      <c r="J1893" s="20" t="n">
        <f aca="true">INDIRECT($AH$6&amp;"B"&amp;($C$1*$A1893+12))</f>
        <v>0</v>
      </c>
      <c r="K1893" s="21" t="str">
        <f aca="false">IF(C1893&lt;&gt;"",IFERROR((G1893+H1893+I1893)/(G1893+H1893+I1893+J1893),0), "")</f>
        <v/>
      </c>
      <c r="L1893" s="20" t="str">
        <f aca="false">IF(C1893&lt;&gt;"",(G1893* 2) +(H1893* 4) + (I1893* 6) + IF(F1893 = 1, 5, 0), "")</f>
        <v/>
      </c>
      <c r="M1893" s="25" t="str">
        <f aca="true">IF(C1893&lt;&gt;"",SUM(INDIRECT($AH$6&amp;"C"&amp;($C$1*$A1893+9)):INDIRECT($AH$6&amp;"V"&amp;($C$1*$A1893+9))), "")</f>
        <v/>
      </c>
      <c r="N1893" s="25" t="str">
        <f aca="true">IF(C1893&lt;&gt;"",SUM(INDIRECT($AH$6&amp;"C"&amp;($C$1*$A1893+10)):INDIRECT($AH$6&amp;"V"&amp;($C$1*$A1893+10))), "")</f>
        <v/>
      </c>
      <c r="O1893" s="25" t="str">
        <f aca="true">IF(C1893&lt;&gt;"",SUM(INDIRECT($AH$6&amp;"C"&amp;($C$1*$A1893+11)):INDIRECT($AH$6&amp;"V"&amp;($C$1*$A1893+11))),"")</f>
        <v/>
      </c>
      <c r="P1893" s="25" t="str">
        <f aca="true">IF(C1893&lt;&gt;"",SUM(INDIRECT($AH$6&amp;"C"&amp;($C$1*$A1893+12)):INDIRECT($AH$6&amp;"V"&amp;($C$1*$A1893+12))),"")</f>
        <v/>
      </c>
      <c r="Q1893" s="24" t="str">
        <f aca="false">IF(C1893&lt;&gt;"",IFERROR((M1893+N1893+O1893)/(M1893+N1893+O1893+P1893),0), "")</f>
        <v/>
      </c>
      <c r="R1893" s="25" t="str">
        <f aca="true">IF(C1893&lt;&gt;"",SUM(INDIRECT($AH$6&amp;"C"&amp;($C$1*$A1893+13)):INDIRECT($AH$6&amp;"V"&amp;($C$1*$A1893+13))), "")</f>
        <v/>
      </c>
      <c r="S1893" s="25" t="str">
        <f aca="false">IF(C1893&lt;&gt;"",IFERROR((M1893+N1893+O1893+P1893)/R1893, 0),"")</f>
        <v/>
      </c>
      <c r="T1893" s="25" t="str">
        <f aca="false">IF(C1893&lt;&gt;"",IFERROR((M1893+N1893+O1893)/R1893,0),"")</f>
        <v/>
      </c>
      <c r="U1893" s="25" t="str">
        <f aca="true">IF(C1893&lt;&gt;"",IF(INDIRECT($AH$6&amp;"B"&amp;($C$1*$A1893+14))= 1,1,0),"")</f>
        <v/>
      </c>
      <c r="V1893" s="25" t="str">
        <f aca="true">IF(C1893&lt;&gt;"",IF(INDIRECT($AH$6&amp;"B"&amp;($C$1*$A1893+15))= 1,1,0),"")</f>
        <v/>
      </c>
      <c r="W1893" s="25" t="str">
        <f aca="false">IF(C1893&lt;&gt;"",($M1893*1) + ($N1893*2) + ($O1893*3) + (IF(U1893 = 1, 10, 0)) + (IF(V1893 = 1, 20, 0)),"")</f>
        <v/>
      </c>
      <c r="X1893" s="27" t="str">
        <f aca="true">IF(C1893&lt;&gt;"",IF(INDIRECT($AH$6&amp;"B"&amp;($C$1*$A1893+16))= 1,1,0),"")</f>
        <v/>
      </c>
      <c r="Y1893" s="27" t="str">
        <f aca="true">IF(D1893&lt;&gt;"",IF(INDIRECT($AH$6&amp;"B"&amp;($C$1*$A1893+17))= 1,1,0),"")</f>
        <v/>
      </c>
      <c r="Z1893" s="27" t="str">
        <f aca="true">IF(E1893&lt;&gt;"",IF(INDIRECT($AH$6&amp;"B"&amp;($C$1*$A1893+18))= 1,1,0),"")</f>
        <v/>
      </c>
      <c r="AA1893" s="27" t="str">
        <f aca="true">IF(F1893&lt;&gt;"",IF(INDIRECT($AH$6&amp;"B"&amp;($C$1*$A1893+19))= 1,1,0),"")</f>
        <v/>
      </c>
      <c r="AB1893" s="27" t="str">
        <f aca="false">IF(C1893&lt;&gt;"",IF(X1893 = 1, 5, 0) + IF(Z1893 = 1, 25, 0) + IF(AA1893 = 1, 15, 0),"")</f>
        <v/>
      </c>
      <c r="AC1893" s="57" t="str">
        <f aca="false">IF(C1893&lt;&gt;"",L1893+W1893+AB1893,"")</f>
        <v/>
      </c>
    </row>
    <row r="1894" customFormat="false" ht="12.8" hidden="false" customHeight="false" outlineLevel="0" collapsed="false">
      <c r="A1894" s="11" t="n">
        <f aca="false">A1893+1</f>
        <v>391</v>
      </c>
      <c r="B1894" s="38" t="str">
        <f aca="true">IF(INDIRECT($AH$6&amp;"B"&amp;($C$1*$A1894+2))=0, "",INDIRECT($AH$6&amp;"B"&amp;($C$1*$A1894+2)))</f>
        <v/>
      </c>
      <c r="C1894" s="19" t="str">
        <f aca="true">IF(INDIRECT($AH$6&amp;"B"&amp;($C$1*$A1894+3)) = 0, "", INDIRECT($AH$6&amp;"B"&amp;($C$1*$A1894+3)))</f>
        <v/>
      </c>
      <c r="D1894" s="19" t="str">
        <f aca="true">IF(INDIRECT($AH$6&amp;"B"&amp;($C$1*$A1894+4)) = 0, "", INDIRECT($AH$6&amp;"B"&amp;($C$1*$A1894+4)))</f>
        <v/>
      </c>
      <c r="E1894" s="19" t="str">
        <f aca="true">IF(INDIRECT($AH$6&amp;"B"&amp;($C$1*$A1894+7)) = 0, "", INDIRECT($AH$6&amp;"B"&amp;($C$1*$A1894+7)))</f>
        <v/>
      </c>
      <c r="F1894" s="20" t="str">
        <f aca="true">IF(C1894 &lt;&gt; "",IF(INDIRECT($AH$6&amp;"B"&amp;($C$1*$A1894+8)) = 0, 0, 1), "")</f>
        <v/>
      </c>
      <c r="G1894" s="20" t="n">
        <f aca="true">INDIRECT($AH$6&amp;"B"&amp;($C$1*$A1894+9))</f>
        <v>0</v>
      </c>
      <c r="H1894" s="20" t="n">
        <f aca="true">INDIRECT($AH$6&amp;"B"&amp;($C$1*$A1894+10))</f>
        <v>0</v>
      </c>
      <c r="I1894" s="20" t="n">
        <f aca="true">INDIRECT($AH$6&amp;"B"&amp;($C$1*$A1894+11))</f>
        <v>0</v>
      </c>
      <c r="J1894" s="20" t="n">
        <f aca="true">INDIRECT($AH$6&amp;"B"&amp;($C$1*$A1894+12))</f>
        <v>0</v>
      </c>
      <c r="K1894" s="21" t="str">
        <f aca="false">IF(C1894&lt;&gt;"",IFERROR((G1894+H1894+I1894)/(G1894+H1894+I1894+J1894),0), "")</f>
        <v/>
      </c>
      <c r="L1894" s="20" t="str">
        <f aca="false">IF(C1894&lt;&gt;"",(G1894* 2) +(H1894* 4) + (I1894* 6) + IF(F1894 = 1, 5, 0), "")</f>
        <v/>
      </c>
      <c r="M1894" s="25" t="str">
        <f aca="true">IF(C1894&lt;&gt;"",SUM(INDIRECT($AH$6&amp;"C"&amp;($C$1*$A1894+9)):INDIRECT($AH$6&amp;"V"&amp;($C$1*$A1894+9))), "")</f>
        <v/>
      </c>
      <c r="N1894" s="25" t="str">
        <f aca="true">IF(C1894&lt;&gt;"",SUM(INDIRECT($AH$6&amp;"C"&amp;($C$1*$A1894+10)):INDIRECT($AH$6&amp;"V"&amp;($C$1*$A1894+10))), "")</f>
        <v/>
      </c>
      <c r="O1894" s="25" t="str">
        <f aca="true">IF(C1894&lt;&gt;"",SUM(INDIRECT($AH$6&amp;"C"&amp;($C$1*$A1894+11)):INDIRECT($AH$6&amp;"V"&amp;($C$1*$A1894+11))),"")</f>
        <v/>
      </c>
      <c r="P1894" s="25" t="str">
        <f aca="true">IF(C1894&lt;&gt;"",SUM(INDIRECT($AH$6&amp;"C"&amp;($C$1*$A1894+12)):INDIRECT($AH$6&amp;"V"&amp;($C$1*$A1894+12))),"")</f>
        <v/>
      </c>
      <c r="Q1894" s="24" t="str">
        <f aca="false">IF(C1894&lt;&gt;"",IFERROR((M1894+N1894+O1894)/(M1894+N1894+O1894+P1894),0), "")</f>
        <v/>
      </c>
      <c r="R1894" s="25" t="str">
        <f aca="true">IF(C1894&lt;&gt;"",SUM(INDIRECT($AH$6&amp;"C"&amp;($C$1*$A1894+13)):INDIRECT($AH$6&amp;"V"&amp;($C$1*$A1894+13))), "")</f>
        <v/>
      </c>
      <c r="S1894" s="25" t="str">
        <f aca="false">IF(C1894&lt;&gt;"",IFERROR((M1894+N1894+O1894+P1894)/R1894, 0),"")</f>
        <v/>
      </c>
      <c r="T1894" s="25" t="str">
        <f aca="false">IF(C1894&lt;&gt;"",IFERROR((M1894+N1894+O1894)/R1894,0),"")</f>
        <v/>
      </c>
      <c r="U1894" s="25" t="str">
        <f aca="true">IF(C1894&lt;&gt;"",IF(INDIRECT($AH$6&amp;"B"&amp;($C$1*$A1894+14))= 1,1,0),"")</f>
        <v/>
      </c>
      <c r="V1894" s="25" t="str">
        <f aca="true">IF(C1894&lt;&gt;"",IF(INDIRECT($AH$6&amp;"B"&amp;($C$1*$A1894+15))= 1,1,0),"")</f>
        <v/>
      </c>
      <c r="W1894" s="25" t="str">
        <f aca="false">IF(C1894&lt;&gt;"",($M1894*1) + ($N1894*2) + ($O1894*3) + (IF(U1894 = 1, 10, 0)) + (IF(V1894 = 1, 20, 0)),"")</f>
        <v/>
      </c>
      <c r="X1894" s="27" t="str">
        <f aca="true">IF(C1894&lt;&gt;"",IF(INDIRECT($AH$6&amp;"B"&amp;($C$1*$A1894+16))= 1,1,0),"")</f>
        <v/>
      </c>
      <c r="Y1894" s="27" t="str">
        <f aca="true">IF(D1894&lt;&gt;"",IF(INDIRECT($AH$6&amp;"B"&amp;($C$1*$A1894+17))= 1,1,0),"")</f>
        <v/>
      </c>
      <c r="Z1894" s="27" t="str">
        <f aca="true">IF(E1894&lt;&gt;"",IF(INDIRECT($AH$6&amp;"B"&amp;($C$1*$A1894+18))= 1,1,0),"")</f>
        <v/>
      </c>
      <c r="AA1894" s="27" t="str">
        <f aca="true">IF(F1894&lt;&gt;"",IF(INDIRECT($AH$6&amp;"B"&amp;($C$1*$A1894+19))= 1,1,0),"")</f>
        <v/>
      </c>
      <c r="AB1894" s="27" t="str">
        <f aca="false">IF(C1894&lt;&gt;"",IF(X1894 = 1, 5, 0) + IF(Z1894 = 1, 25, 0) + IF(AA1894 = 1, 15, 0),"")</f>
        <v/>
      </c>
      <c r="AC1894" s="57" t="str">
        <f aca="false">IF(C1894&lt;&gt;"",L1894+W1894+AB1894,"")</f>
        <v/>
      </c>
    </row>
    <row r="1895" customFormat="false" ht="12.8" hidden="false" customHeight="false" outlineLevel="0" collapsed="false">
      <c r="A1895" s="11" t="n">
        <f aca="false">A1894+1</f>
        <v>392</v>
      </c>
      <c r="B1895" s="38" t="str">
        <f aca="true">IF(INDIRECT($AH$6&amp;"B"&amp;($C$1*$A1895+2))=0, "",INDIRECT($AH$6&amp;"B"&amp;($C$1*$A1895+2)))</f>
        <v/>
      </c>
      <c r="C1895" s="19" t="str">
        <f aca="true">IF(INDIRECT($AH$6&amp;"B"&amp;($C$1*$A1895+3)) = 0, "", INDIRECT($AH$6&amp;"B"&amp;($C$1*$A1895+3)))</f>
        <v/>
      </c>
      <c r="D1895" s="19" t="str">
        <f aca="true">IF(INDIRECT($AH$6&amp;"B"&amp;($C$1*$A1895+4)) = 0, "", INDIRECT($AH$6&amp;"B"&amp;($C$1*$A1895+4)))</f>
        <v/>
      </c>
      <c r="E1895" s="19" t="str">
        <f aca="true">IF(INDIRECT($AH$6&amp;"B"&amp;($C$1*$A1895+7)) = 0, "", INDIRECT($AH$6&amp;"B"&amp;($C$1*$A1895+7)))</f>
        <v/>
      </c>
      <c r="F1895" s="20" t="str">
        <f aca="true">IF(C1895 &lt;&gt; "",IF(INDIRECT($AH$6&amp;"B"&amp;($C$1*$A1895+8)) = 0, 0, 1), "")</f>
        <v/>
      </c>
      <c r="G1895" s="20" t="n">
        <f aca="true">INDIRECT($AH$6&amp;"B"&amp;($C$1*$A1895+9))</f>
        <v>0</v>
      </c>
      <c r="H1895" s="20" t="n">
        <f aca="true">INDIRECT($AH$6&amp;"B"&amp;($C$1*$A1895+10))</f>
        <v>0</v>
      </c>
      <c r="I1895" s="20" t="n">
        <f aca="true">INDIRECT($AH$6&amp;"B"&amp;($C$1*$A1895+11))</f>
        <v>0</v>
      </c>
      <c r="J1895" s="20" t="n">
        <f aca="true">INDIRECT($AH$6&amp;"B"&amp;($C$1*$A1895+12))</f>
        <v>0</v>
      </c>
      <c r="K1895" s="21" t="str">
        <f aca="false">IF(C1895&lt;&gt;"",IFERROR((G1895+H1895+I1895)/(G1895+H1895+I1895+J1895),0), "")</f>
        <v/>
      </c>
      <c r="L1895" s="20" t="str">
        <f aca="false">IF(C1895&lt;&gt;"",(G1895* 2) +(H1895* 4) + (I1895* 6) + IF(F1895 = 1, 5, 0), "")</f>
        <v/>
      </c>
      <c r="M1895" s="25" t="str">
        <f aca="true">IF(C1895&lt;&gt;"",SUM(INDIRECT($AH$6&amp;"C"&amp;($C$1*$A1895+9)):INDIRECT($AH$6&amp;"V"&amp;($C$1*$A1895+9))), "")</f>
        <v/>
      </c>
      <c r="N1895" s="25" t="str">
        <f aca="true">IF(C1895&lt;&gt;"",SUM(INDIRECT($AH$6&amp;"C"&amp;($C$1*$A1895+10)):INDIRECT($AH$6&amp;"V"&amp;($C$1*$A1895+10))), "")</f>
        <v/>
      </c>
      <c r="O1895" s="25" t="str">
        <f aca="true">IF(C1895&lt;&gt;"",SUM(INDIRECT($AH$6&amp;"C"&amp;($C$1*$A1895+11)):INDIRECT($AH$6&amp;"V"&amp;($C$1*$A1895+11))),"")</f>
        <v/>
      </c>
      <c r="P1895" s="25" t="str">
        <f aca="true">IF(C1895&lt;&gt;"",SUM(INDIRECT($AH$6&amp;"C"&amp;($C$1*$A1895+12)):INDIRECT($AH$6&amp;"V"&amp;($C$1*$A1895+12))),"")</f>
        <v/>
      </c>
      <c r="Q1895" s="24" t="str">
        <f aca="false">IF(C1895&lt;&gt;"",IFERROR((M1895+N1895+O1895)/(M1895+N1895+O1895+P1895),0), "")</f>
        <v/>
      </c>
      <c r="R1895" s="25" t="str">
        <f aca="true">IF(C1895&lt;&gt;"",SUM(INDIRECT($AH$6&amp;"C"&amp;($C$1*$A1895+13)):INDIRECT($AH$6&amp;"V"&amp;($C$1*$A1895+13))), "")</f>
        <v/>
      </c>
      <c r="S1895" s="25" t="str">
        <f aca="false">IF(C1895&lt;&gt;"",IFERROR((M1895+N1895+O1895+P1895)/R1895, 0),"")</f>
        <v/>
      </c>
      <c r="T1895" s="25" t="str">
        <f aca="false">IF(C1895&lt;&gt;"",IFERROR((M1895+N1895+O1895)/R1895,0),"")</f>
        <v/>
      </c>
      <c r="U1895" s="25" t="str">
        <f aca="true">IF(C1895&lt;&gt;"",IF(INDIRECT($AH$6&amp;"B"&amp;($C$1*$A1895+14))= 1,1,0),"")</f>
        <v/>
      </c>
      <c r="V1895" s="25" t="str">
        <f aca="true">IF(C1895&lt;&gt;"",IF(INDIRECT($AH$6&amp;"B"&amp;($C$1*$A1895+15))= 1,1,0),"")</f>
        <v/>
      </c>
      <c r="W1895" s="25" t="str">
        <f aca="false">IF(C1895&lt;&gt;"",($M1895*1) + ($N1895*2) + ($O1895*3) + (IF(U1895 = 1, 10, 0)) + (IF(V1895 = 1, 20, 0)),"")</f>
        <v/>
      </c>
      <c r="X1895" s="27" t="str">
        <f aca="true">IF(C1895&lt;&gt;"",IF(INDIRECT($AH$6&amp;"B"&amp;($C$1*$A1895+16))= 1,1,0),"")</f>
        <v/>
      </c>
      <c r="Y1895" s="27" t="str">
        <f aca="true">IF(D1895&lt;&gt;"",IF(INDIRECT($AH$6&amp;"B"&amp;($C$1*$A1895+17))= 1,1,0),"")</f>
        <v/>
      </c>
      <c r="Z1895" s="27" t="str">
        <f aca="true">IF(E1895&lt;&gt;"",IF(INDIRECT($AH$6&amp;"B"&amp;($C$1*$A1895+18))= 1,1,0),"")</f>
        <v/>
      </c>
      <c r="AA1895" s="27" t="str">
        <f aca="true">IF(F1895&lt;&gt;"",IF(INDIRECT($AH$6&amp;"B"&amp;($C$1*$A1895+19))= 1,1,0),"")</f>
        <v/>
      </c>
      <c r="AB1895" s="27" t="str">
        <f aca="false">IF(C1895&lt;&gt;"",IF(X1895 = 1, 5, 0) + IF(Z1895 = 1, 25, 0) + IF(AA1895 = 1, 15, 0),"")</f>
        <v/>
      </c>
      <c r="AC1895" s="57" t="str">
        <f aca="false">IF(C1895&lt;&gt;"",L1895+W1895+AB1895,"")</f>
        <v/>
      </c>
    </row>
    <row r="1896" customFormat="false" ht="12.8" hidden="false" customHeight="false" outlineLevel="0" collapsed="false">
      <c r="A1896" s="11" t="n">
        <f aca="false">A1895+1</f>
        <v>393</v>
      </c>
      <c r="B1896" s="38" t="str">
        <f aca="true">IF(INDIRECT($AH$6&amp;"B"&amp;($C$1*$A1896+2))=0, "",INDIRECT($AH$6&amp;"B"&amp;($C$1*$A1896+2)))</f>
        <v/>
      </c>
      <c r="C1896" s="19" t="str">
        <f aca="true">IF(INDIRECT($AH$6&amp;"B"&amp;($C$1*$A1896+3)) = 0, "", INDIRECT($AH$6&amp;"B"&amp;($C$1*$A1896+3)))</f>
        <v/>
      </c>
      <c r="D1896" s="19" t="str">
        <f aca="true">IF(INDIRECT($AH$6&amp;"B"&amp;($C$1*$A1896+4)) = 0, "", INDIRECT($AH$6&amp;"B"&amp;($C$1*$A1896+4)))</f>
        <v/>
      </c>
      <c r="E1896" s="19" t="str">
        <f aca="true">IF(INDIRECT($AH$6&amp;"B"&amp;($C$1*$A1896+7)) = 0, "", INDIRECT($AH$6&amp;"B"&amp;($C$1*$A1896+7)))</f>
        <v/>
      </c>
      <c r="F1896" s="20" t="str">
        <f aca="true">IF(C1896 &lt;&gt; "",IF(INDIRECT($AH$6&amp;"B"&amp;($C$1*$A1896+8)) = 0, 0, 1), "")</f>
        <v/>
      </c>
      <c r="G1896" s="20" t="n">
        <f aca="true">INDIRECT($AH$6&amp;"B"&amp;($C$1*$A1896+9))</f>
        <v>0</v>
      </c>
      <c r="H1896" s="20" t="n">
        <f aca="true">INDIRECT($AH$6&amp;"B"&amp;($C$1*$A1896+10))</f>
        <v>0</v>
      </c>
      <c r="I1896" s="20" t="n">
        <f aca="true">INDIRECT($AH$6&amp;"B"&amp;($C$1*$A1896+11))</f>
        <v>0</v>
      </c>
      <c r="J1896" s="20" t="n">
        <f aca="true">INDIRECT($AH$6&amp;"B"&amp;($C$1*$A1896+12))</f>
        <v>0</v>
      </c>
      <c r="K1896" s="21" t="str">
        <f aca="false">IF(C1896&lt;&gt;"",IFERROR((G1896+H1896+I1896)/(G1896+H1896+I1896+J1896),0), "")</f>
        <v/>
      </c>
      <c r="L1896" s="20" t="str">
        <f aca="false">IF(C1896&lt;&gt;"",(G1896* 2) +(H1896* 4) + (I1896* 6) + IF(F1896 = 1, 5, 0), "")</f>
        <v/>
      </c>
      <c r="M1896" s="25" t="str">
        <f aca="true">IF(C1896&lt;&gt;"",SUM(INDIRECT($AH$6&amp;"C"&amp;($C$1*$A1896+9)):INDIRECT($AH$6&amp;"V"&amp;($C$1*$A1896+9))), "")</f>
        <v/>
      </c>
      <c r="N1896" s="25" t="str">
        <f aca="true">IF(C1896&lt;&gt;"",SUM(INDIRECT($AH$6&amp;"C"&amp;($C$1*$A1896+10)):INDIRECT($AH$6&amp;"V"&amp;($C$1*$A1896+10))), "")</f>
        <v/>
      </c>
      <c r="O1896" s="25" t="str">
        <f aca="true">IF(C1896&lt;&gt;"",SUM(INDIRECT($AH$6&amp;"C"&amp;($C$1*$A1896+11)):INDIRECT($AH$6&amp;"V"&amp;($C$1*$A1896+11))),"")</f>
        <v/>
      </c>
      <c r="P1896" s="25" t="str">
        <f aca="true">IF(C1896&lt;&gt;"",SUM(INDIRECT($AH$6&amp;"C"&amp;($C$1*$A1896+12)):INDIRECT($AH$6&amp;"V"&amp;($C$1*$A1896+12))),"")</f>
        <v/>
      </c>
      <c r="Q1896" s="24" t="str">
        <f aca="false">IF(C1896&lt;&gt;"",IFERROR((M1896+N1896+O1896)/(M1896+N1896+O1896+P1896),0), "")</f>
        <v/>
      </c>
      <c r="R1896" s="25" t="str">
        <f aca="true">IF(C1896&lt;&gt;"",SUM(INDIRECT($AH$6&amp;"C"&amp;($C$1*$A1896+13)):INDIRECT($AH$6&amp;"V"&amp;($C$1*$A1896+13))), "")</f>
        <v/>
      </c>
      <c r="S1896" s="25" t="str">
        <f aca="false">IF(C1896&lt;&gt;"",IFERROR((M1896+N1896+O1896+P1896)/R1896, 0),"")</f>
        <v/>
      </c>
      <c r="T1896" s="25" t="str">
        <f aca="false">IF(C1896&lt;&gt;"",IFERROR((M1896+N1896+O1896)/R1896,0),"")</f>
        <v/>
      </c>
      <c r="U1896" s="25" t="str">
        <f aca="true">IF(C1896&lt;&gt;"",IF(INDIRECT($AH$6&amp;"B"&amp;($C$1*$A1896+14))= 1,1,0),"")</f>
        <v/>
      </c>
      <c r="V1896" s="25" t="str">
        <f aca="true">IF(C1896&lt;&gt;"",IF(INDIRECT($AH$6&amp;"B"&amp;($C$1*$A1896+15))= 1,1,0),"")</f>
        <v/>
      </c>
      <c r="W1896" s="25" t="str">
        <f aca="false">IF(C1896&lt;&gt;"",($M1896*1) + ($N1896*2) + ($O1896*3) + (IF(U1896 = 1, 10, 0)) + (IF(V1896 = 1, 20, 0)),"")</f>
        <v/>
      </c>
      <c r="X1896" s="27" t="str">
        <f aca="true">IF(C1896&lt;&gt;"",IF(INDIRECT($AH$6&amp;"B"&amp;($C$1*$A1896+16))= 1,1,0),"")</f>
        <v/>
      </c>
      <c r="Y1896" s="27" t="str">
        <f aca="true">IF(D1896&lt;&gt;"",IF(INDIRECT($AH$6&amp;"B"&amp;($C$1*$A1896+17))= 1,1,0),"")</f>
        <v/>
      </c>
      <c r="Z1896" s="27" t="str">
        <f aca="true">IF(E1896&lt;&gt;"",IF(INDIRECT($AH$6&amp;"B"&amp;($C$1*$A1896+18))= 1,1,0),"")</f>
        <v/>
      </c>
      <c r="AA1896" s="27" t="str">
        <f aca="true">IF(F1896&lt;&gt;"",IF(INDIRECT($AH$6&amp;"B"&amp;($C$1*$A1896+19))= 1,1,0),"")</f>
        <v/>
      </c>
      <c r="AB1896" s="27" t="str">
        <f aca="false">IF(C1896&lt;&gt;"",IF(X1896 = 1, 5, 0) + IF(Z1896 = 1, 25, 0) + IF(AA1896 = 1, 15, 0),"")</f>
        <v/>
      </c>
      <c r="AC1896" s="57" t="str">
        <f aca="false">IF(C1896&lt;&gt;"",L1896+W1896+AB1896,"")</f>
        <v/>
      </c>
    </row>
    <row r="1897" customFormat="false" ht="12.8" hidden="false" customHeight="false" outlineLevel="0" collapsed="false">
      <c r="A1897" s="11" t="n">
        <f aca="false">A1896+1</f>
        <v>394</v>
      </c>
      <c r="B1897" s="38" t="str">
        <f aca="true">IF(INDIRECT($AH$6&amp;"B"&amp;($C$1*$A1897+2))=0, "",INDIRECT($AH$6&amp;"B"&amp;($C$1*$A1897+2)))</f>
        <v/>
      </c>
      <c r="C1897" s="19" t="str">
        <f aca="true">IF(INDIRECT($AH$6&amp;"B"&amp;($C$1*$A1897+3)) = 0, "", INDIRECT($AH$6&amp;"B"&amp;($C$1*$A1897+3)))</f>
        <v/>
      </c>
      <c r="D1897" s="19" t="str">
        <f aca="true">IF(INDIRECT($AH$6&amp;"B"&amp;($C$1*$A1897+4)) = 0, "", INDIRECT($AH$6&amp;"B"&amp;($C$1*$A1897+4)))</f>
        <v/>
      </c>
      <c r="E1897" s="19" t="str">
        <f aca="true">IF(INDIRECT($AH$6&amp;"B"&amp;($C$1*$A1897+7)) = 0, "", INDIRECT($AH$6&amp;"B"&amp;($C$1*$A1897+7)))</f>
        <v/>
      </c>
      <c r="F1897" s="20" t="str">
        <f aca="true">IF(C1897 &lt;&gt; "",IF(INDIRECT($AH$6&amp;"B"&amp;($C$1*$A1897+8)) = 0, 0, 1), "")</f>
        <v/>
      </c>
      <c r="G1897" s="20" t="n">
        <f aca="true">INDIRECT($AH$6&amp;"B"&amp;($C$1*$A1897+9))</f>
        <v>0</v>
      </c>
      <c r="H1897" s="20" t="n">
        <f aca="true">INDIRECT($AH$6&amp;"B"&amp;($C$1*$A1897+10))</f>
        <v>0</v>
      </c>
      <c r="I1897" s="20" t="n">
        <f aca="true">INDIRECT($AH$6&amp;"B"&amp;($C$1*$A1897+11))</f>
        <v>0</v>
      </c>
      <c r="J1897" s="20" t="n">
        <f aca="true">INDIRECT($AH$6&amp;"B"&amp;($C$1*$A1897+12))</f>
        <v>0</v>
      </c>
      <c r="K1897" s="21" t="str">
        <f aca="false">IF(C1897&lt;&gt;"",IFERROR((G1897+H1897+I1897)/(G1897+H1897+I1897+J1897),0), "")</f>
        <v/>
      </c>
      <c r="L1897" s="20" t="str">
        <f aca="false">IF(C1897&lt;&gt;"",(G1897* 2) +(H1897* 4) + (I1897* 6) + IF(F1897 = 1, 5, 0), "")</f>
        <v/>
      </c>
      <c r="M1897" s="25" t="str">
        <f aca="true">IF(C1897&lt;&gt;"",SUM(INDIRECT($AH$6&amp;"C"&amp;($C$1*$A1897+9)):INDIRECT($AH$6&amp;"V"&amp;($C$1*$A1897+9))), "")</f>
        <v/>
      </c>
      <c r="N1897" s="25" t="str">
        <f aca="true">IF(C1897&lt;&gt;"",SUM(INDIRECT($AH$6&amp;"C"&amp;($C$1*$A1897+10)):INDIRECT($AH$6&amp;"V"&amp;($C$1*$A1897+10))), "")</f>
        <v/>
      </c>
      <c r="O1897" s="25" t="str">
        <f aca="true">IF(C1897&lt;&gt;"",SUM(INDIRECT($AH$6&amp;"C"&amp;($C$1*$A1897+11)):INDIRECT($AH$6&amp;"V"&amp;($C$1*$A1897+11))),"")</f>
        <v/>
      </c>
      <c r="P1897" s="25" t="str">
        <f aca="true">IF(C1897&lt;&gt;"",SUM(INDIRECT($AH$6&amp;"C"&amp;($C$1*$A1897+12)):INDIRECT($AH$6&amp;"V"&amp;($C$1*$A1897+12))),"")</f>
        <v/>
      </c>
      <c r="Q1897" s="24" t="str">
        <f aca="false">IF(C1897&lt;&gt;"",IFERROR((M1897+N1897+O1897)/(M1897+N1897+O1897+P1897),0), "")</f>
        <v/>
      </c>
      <c r="R1897" s="25" t="str">
        <f aca="true">IF(C1897&lt;&gt;"",SUM(INDIRECT($AH$6&amp;"C"&amp;($C$1*$A1897+13)):INDIRECT($AH$6&amp;"V"&amp;($C$1*$A1897+13))), "")</f>
        <v/>
      </c>
      <c r="S1897" s="25" t="str">
        <f aca="false">IF(C1897&lt;&gt;"",IFERROR((M1897+N1897+O1897+P1897)/R1897, 0),"")</f>
        <v/>
      </c>
      <c r="T1897" s="25" t="str">
        <f aca="false">IF(C1897&lt;&gt;"",IFERROR((M1897+N1897+O1897)/R1897,0),"")</f>
        <v/>
      </c>
      <c r="U1897" s="25" t="str">
        <f aca="true">IF(C1897&lt;&gt;"",IF(INDIRECT($AH$6&amp;"B"&amp;($C$1*$A1897+14))= 1,1,0),"")</f>
        <v/>
      </c>
      <c r="V1897" s="25" t="str">
        <f aca="true">IF(C1897&lt;&gt;"",IF(INDIRECT($AH$6&amp;"B"&amp;($C$1*$A1897+15))= 1,1,0),"")</f>
        <v/>
      </c>
      <c r="W1897" s="25" t="str">
        <f aca="false">IF(C1897&lt;&gt;"",($M1897*1) + ($N1897*2) + ($O1897*3) + (IF(U1897 = 1, 10, 0)) + (IF(V1897 = 1, 20, 0)),"")</f>
        <v/>
      </c>
      <c r="X1897" s="27" t="str">
        <f aca="true">IF(C1897&lt;&gt;"",IF(INDIRECT($AH$6&amp;"B"&amp;($C$1*$A1897+16))= 1,1,0),"")</f>
        <v/>
      </c>
      <c r="Y1897" s="27" t="str">
        <f aca="true">IF(D1897&lt;&gt;"",IF(INDIRECT($AH$6&amp;"B"&amp;($C$1*$A1897+17))= 1,1,0),"")</f>
        <v/>
      </c>
      <c r="Z1897" s="27" t="str">
        <f aca="true">IF(E1897&lt;&gt;"",IF(INDIRECT($AH$6&amp;"B"&amp;($C$1*$A1897+18))= 1,1,0),"")</f>
        <v/>
      </c>
      <c r="AA1897" s="27" t="str">
        <f aca="true">IF(F1897&lt;&gt;"",IF(INDIRECT($AH$6&amp;"B"&amp;($C$1*$A1897+19))= 1,1,0),"")</f>
        <v/>
      </c>
      <c r="AB1897" s="27" t="str">
        <f aca="false">IF(C1897&lt;&gt;"",IF(X1897 = 1, 5, 0) + IF(Z1897 = 1, 25, 0) + IF(AA1897 = 1, 15, 0),"")</f>
        <v/>
      </c>
      <c r="AC1897" s="57" t="str">
        <f aca="false">IF(C1897&lt;&gt;"",L1897+W1897+AB1897,"")</f>
        <v/>
      </c>
    </row>
    <row r="1898" customFormat="false" ht="12.8" hidden="false" customHeight="false" outlineLevel="0" collapsed="false">
      <c r="A1898" s="11" t="n">
        <f aca="false">A1897+1</f>
        <v>395</v>
      </c>
      <c r="B1898" s="38" t="str">
        <f aca="true">IF(INDIRECT($AH$6&amp;"B"&amp;($C$1*$A1898+2))=0, "",INDIRECT($AH$6&amp;"B"&amp;($C$1*$A1898+2)))</f>
        <v/>
      </c>
      <c r="C1898" s="19" t="str">
        <f aca="true">IF(INDIRECT($AH$6&amp;"B"&amp;($C$1*$A1898+3)) = 0, "", INDIRECT($AH$6&amp;"B"&amp;($C$1*$A1898+3)))</f>
        <v/>
      </c>
      <c r="D1898" s="19" t="str">
        <f aca="true">IF(INDIRECT($AH$6&amp;"B"&amp;($C$1*$A1898+4)) = 0, "", INDIRECT($AH$6&amp;"B"&amp;($C$1*$A1898+4)))</f>
        <v/>
      </c>
      <c r="E1898" s="19" t="str">
        <f aca="true">IF(INDIRECT($AH$6&amp;"B"&amp;($C$1*$A1898+7)) = 0, "", INDIRECT($AH$6&amp;"B"&amp;($C$1*$A1898+7)))</f>
        <v/>
      </c>
      <c r="F1898" s="20" t="str">
        <f aca="true">IF(C1898 &lt;&gt; "",IF(INDIRECT($AH$6&amp;"B"&amp;($C$1*$A1898+8)) = 0, 0, 1), "")</f>
        <v/>
      </c>
      <c r="G1898" s="20" t="n">
        <f aca="true">INDIRECT($AH$6&amp;"B"&amp;($C$1*$A1898+9))</f>
        <v>0</v>
      </c>
      <c r="H1898" s="20" t="n">
        <f aca="true">INDIRECT($AH$6&amp;"B"&amp;($C$1*$A1898+10))</f>
        <v>0</v>
      </c>
      <c r="I1898" s="20" t="n">
        <f aca="true">INDIRECT($AH$6&amp;"B"&amp;($C$1*$A1898+11))</f>
        <v>0</v>
      </c>
      <c r="J1898" s="20" t="n">
        <f aca="true">INDIRECT($AH$6&amp;"B"&amp;($C$1*$A1898+12))</f>
        <v>0</v>
      </c>
      <c r="K1898" s="21" t="str">
        <f aca="false">IF(C1898&lt;&gt;"",IFERROR((G1898+H1898+I1898)/(G1898+H1898+I1898+J1898),0), "")</f>
        <v/>
      </c>
      <c r="L1898" s="20" t="str">
        <f aca="false">IF(C1898&lt;&gt;"",(G1898* 2) +(H1898* 4) + (I1898* 6) + IF(F1898 = 1, 5, 0), "")</f>
        <v/>
      </c>
      <c r="M1898" s="25" t="str">
        <f aca="true">IF(C1898&lt;&gt;"",SUM(INDIRECT($AH$6&amp;"C"&amp;($C$1*$A1898+9)):INDIRECT($AH$6&amp;"V"&amp;($C$1*$A1898+9))), "")</f>
        <v/>
      </c>
      <c r="N1898" s="25" t="str">
        <f aca="true">IF(C1898&lt;&gt;"",SUM(INDIRECT($AH$6&amp;"C"&amp;($C$1*$A1898+10)):INDIRECT($AH$6&amp;"V"&amp;($C$1*$A1898+10))), "")</f>
        <v/>
      </c>
      <c r="O1898" s="25" t="str">
        <f aca="true">IF(C1898&lt;&gt;"",SUM(INDIRECT($AH$6&amp;"C"&amp;($C$1*$A1898+11)):INDIRECT($AH$6&amp;"V"&amp;($C$1*$A1898+11))),"")</f>
        <v/>
      </c>
      <c r="P1898" s="25" t="str">
        <f aca="true">IF(C1898&lt;&gt;"",SUM(INDIRECT($AH$6&amp;"C"&amp;($C$1*$A1898+12)):INDIRECT($AH$6&amp;"V"&amp;($C$1*$A1898+12))),"")</f>
        <v/>
      </c>
      <c r="Q1898" s="24" t="str">
        <f aca="false">IF(C1898&lt;&gt;"",IFERROR((M1898+N1898+O1898)/(M1898+N1898+O1898+P1898),0), "")</f>
        <v/>
      </c>
      <c r="R1898" s="25" t="str">
        <f aca="true">IF(C1898&lt;&gt;"",SUM(INDIRECT($AH$6&amp;"C"&amp;($C$1*$A1898+13)):INDIRECT($AH$6&amp;"V"&amp;($C$1*$A1898+13))), "")</f>
        <v/>
      </c>
      <c r="S1898" s="25" t="str">
        <f aca="false">IF(C1898&lt;&gt;"",IFERROR((M1898+N1898+O1898+P1898)/R1898, 0),"")</f>
        <v/>
      </c>
      <c r="T1898" s="25" t="str">
        <f aca="false">IF(C1898&lt;&gt;"",IFERROR((M1898+N1898+O1898)/R1898,0),"")</f>
        <v/>
      </c>
      <c r="U1898" s="25" t="str">
        <f aca="true">IF(C1898&lt;&gt;"",IF(INDIRECT($AH$6&amp;"B"&amp;($C$1*$A1898+14))= 1,1,0),"")</f>
        <v/>
      </c>
      <c r="V1898" s="25" t="str">
        <f aca="true">IF(C1898&lt;&gt;"",IF(INDIRECT($AH$6&amp;"B"&amp;($C$1*$A1898+15))= 1,1,0),"")</f>
        <v/>
      </c>
      <c r="W1898" s="25" t="str">
        <f aca="false">IF(C1898&lt;&gt;"",($M1898*1) + ($N1898*2) + ($O1898*3) + (IF(U1898 = 1, 10, 0)) + (IF(V1898 = 1, 20, 0)),"")</f>
        <v/>
      </c>
      <c r="X1898" s="27" t="str">
        <f aca="true">IF(C1898&lt;&gt;"",IF(INDIRECT($AH$6&amp;"B"&amp;($C$1*$A1898+16))= 1,1,0),"")</f>
        <v/>
      </c>
      <c r="Y1898" s="27" t="str">
        <f aca="true">IF(D1898&lt;&gt;"",IF(INDIRECT($AH$6&amp;"B"&amp;($C$1*$A1898+17))= 1,1,0),"")</f>
        <v/>
      </c>
      <c r="Z1898" s="27" t="str">
        <f aca="true">IF(E1898&lt;&gt;"",IF(INDIRECT($AH$6&amp;"B"&amp;($C$1*$A1898+18))= 1,1,0),"")</f>
        <v/>
      </c>
      <c r="AA1898" s="27" t="str">
        <f aca="true">IF(F1898&lt;&gt;"",IF(INDIRECT($AH$6&amp;"B"&amp;($C$1*$A1898+19))= 1,1,0),"")</f>
        <v/>
      </c>
      <c r="AB1898" s="27" t="str">
        <f aca="false">IF(C1898&lt;&gt;"",IF(X1898 = 1, 5, 0) + IF(Z1898 = 1, 25, 0) + IF(AA1898 = 1, 15, 0),"")</f>
        <v/>
      </c>
      <c r="AC1898" s="57" t="str">
        <f aca="false">IF(C1898&lt;&gt;"",L1898+W1898+AB1898,"")</f>
        <v/>
      </c>
    </row>
    <row r="1899" customFormat="false" ht="12.8" hidden="false" customHeight="false" outlineLevel="0" collapsed="false">
      <c r="A1899" s="11" t="n">
        <f aca="false">A1898+1</f>
        <v>396</v>
      </c>
      <c r="B1899" s="38" t="str">
        <f aca="true">IF(INDIRECT($AH$6&amp;"B"&amp;($C$1*$A1899+2))=0, "",INDIRECT($AH$6&amp;"B"&amp;($C$1*$A1899+2)))</f>
        <v/>
      </c>
      <c r="C1899" s="19" t="str">
        <f aca="true">IF(INDIRECT($AH$6&amp;"B"&amp;($C$1*$A1899+3)) = 0, "", INDIRECT($AH$6&amp;"B"&amp;($C$1*$A1899+3)))</f>
        <v/>
      </c>
      <c r="D1899" s="19" t="str">
        <f aca="true">IF(INDIRECT($AH$6&amp;"B"&amp;($C$1*$A1899+4)) = 0, "", INDIRECT($AH$6&amp;"B"&amp;($C$1*$A1899+4)))</f>
        <v/>
      </c>
      <c r="E1899" s="19" t="str">
        <f aca="true">IF(INDIRECT($AH$6&amp;"B"&amp;($C$1*$A1899+7)) = 0, "", INDIRECT($AH$6&amp;"B"&amp;($C$1*$A1899+7)))</f>
        <v/>
      </c>
      <c r="F1899" s="20" t="str">
        <f aca="true">IF(C1899 &lt;&gt; "",IF(INDIRECT($AH$6&amp;"B"&amp;($C$1*$A1899+8)) = 0, 0, 1), "")</f>
        <v/>
      </c>
      <c r="G1899" s="20" t="n">
        <f aca="true">INDIRECT($AH$6&amp;"B"&amp;($C$1*$A1899+9))</f>
        <v>0</v>
      </c>
      <c r="H1899" s="20" t="n">
        <f aca="true">INDIRECT($AH$6&amp;"B"&amp;($C$1*$A1899+10))</f>
        <v>0</v>
      </c>
      <c r="I1899" s="20" t="n">
        <f aca="true">INDIRECT($AH$6&amp;"B"&amp;($C$1*$A1899+11))</f>
        <v>0</v>
      </c>
      <c r="J1899" s="20" t="n">
        <f aca="true">INDIRECT($AH$6&amp;"B"&amp;($C$1*$A1899+12))</f>
        <v>0</v>
      </c>
      <c r="K1899" s="21" t="str">
        <f aca="false">IF(C1899&lt;&gt;"",IFERROR((G1899+H1899+I1899)/(G1899+H1899+I1899+J1899),0), "")</f>
        <v/>
      </c>
      <c r="L1899" s="20" t="str">
        <f aca="false">IF(C1899&lt;&gt;"",(G1899* 2) +(H1899* 4) + (I1899* 6) + IF(F1899 = 1, 5, 0), "")</f>
        <v/>
      </c>
      <c r="M1899" s="25" t="str">
        <f aca="true">IF(C1899&lt;&gt;"",SUM(INDIRECT($AH$6&amp;"C"&amp;($C$1*$A1899+9)):INDIRECT($AH$6&amp;"V"&amp;($C$1*$A1899+9))), "")</f>
        <v/>
      </c>
      <c r="N1899" s="25" t="str">
        <f aca="true">IF(C1899&lt;&gt;"",SUM(INDIRECT($AH$6&amp;"C"&amp;($C$1*$A1899+10)):INDIRECT($AH$6&amp;"V"&amp;($C$1*$A1899+10))), "")</f>
        <v/>
      </c>
      <c r="O1899" s="25" t="str">
        <f aca="true">IF(C1899&lt;&gt;"",SUM(INDIRECT($AH$6&amp;"C"&amp;($C$1*$A1899+11)):INDIRECT($AH$6&amp;"V"&amp;($C$1*$A1899+11))),"")</f>
        <v/>
      </c>
      <c r="P1899" s="25" t="str">
        <f aca="true">IF(C1899&lt;&gt;"",SUM(INDIRECT($AH$6&amp;"C"&amp;($C$1*$A1899+12)):INDIRECT($AH$6&amp;"V"&amp;($C$1*$A1899+12))),"")</f>
        <v/>
      </c>
      <c r="Q1899" s="24" t="str">
        <f aca="false">IF(C1899&lt;&gt;"",IFERROR((M1899+N1899+O1899)/(M1899+N1899+O1899+P1899),0), "")</f>
        <v/>
      </c>
      <c r="R1899" s="25" t="str">
        <f aca="true">IF(C1899&lt;&gt;"",SUM(INDIRECT($AH$6&amp;"C"&amp;($C$1*$A1899+13)):INDIRECT($AH$6&amp;"V"&amp;($C$1*$A1899+13))), "")</f>
        <v/>
      </c>
      <c r="S1899" s="25" t="str">
        <f aca="false">IF(C1899&lt;&gt;"",IFERROR((M1899+N1899+O1899+P1899)/R1899, 0),"")</f>
        <v/>
      </c>
      <c r="T1899" s="25" t="str">
        <f aca="false">IF(C1899&lt;&gt;"",IFERROR((M1899+N1899+O1899)/R1899,0),"")</f>
        <v/>
      </c>
      <c r="U1899" s="25" t="str">
        <f aca="true">IF(C1899&lt;&gt;"",IF(INDIRECT($AH$6&amp;"B"&amp;($C$1*$A1899+14))= 1,1,0),"")</f>
        <v/>
      </c>
      <c r="V1899" s="25" t="str">
        <f aca="true">IF(C1899&lt;&gt;"",IF(INDIRECT($AH$6&amp;"B"&amp;($C$1*$A1899+15))= 1,1,0),"")</f>
        <v/>
      </c>
      <c r="W1899" s="25" t="str">
        <f aca="false">IF(C1899&lt;&gt;"",($M1899*1) + ($N1899*2) + ($O1899*3) + (IF(U1899 = 1, 10, 0)) + (IF(V1899 = 1, 20, 0)),"")</f>
        <v/>
      </c>
      <c r="X1899" s="27" t="str">
        <f aca="true">IF(C1899&lt;&gt;"",IF(INDIRECT($AH$6&amp;"B"&amp;($C$1*$A1899+16))= 1,1,0),"")</f>
        <v/>
      </c>
      <c r="Y1899" s="27" t="str">
        <f aca="true">IF(D1899&lt;&gt;"",IF(INDIRECT($AH$6&amp;"B"&amp;($C$1*$A1899+17))= 1,1,0),"")</f>
        <v/>
      </c>
      <c r="Z1899" s="27" t="str">
        <f aca="true">IF(E1899&lt;&gt;"",IF(INDIRECT($AH$6&amp;"B"&amp;($C$1*$A1899+18))= 1,1,0),"")</f>
        <v/>
      </c>
      <c r="AA1899" s="27" t="str">
        <f aca="true">IF(F1899&lt;&gt;"",IF(INDIRECT($AH$6&amp;"B"&amp;($C$1*$A1899+19))= 1,1,0),"")</f>
        <v/>
      </c>
      <c r="AB1899" s="27" t="str">
        <f aca="false">IF(C1899&lt;&gt;"",IF(X1899 = 1, 5, 0) + IF(Z1899 = 1, 25, 0) + IF(AA1899 = 1, 15, 0),"")</f>
        <v/>
      </c>
      <c r="AC1899" s="57" t="str">
        <f aca="false">IF(C1899&lt;&gt;"",L1899+W1899+AB1899,"")</f>
        <v/>
      </c>
    </row>
    <row r="1900" customFormat="false" ht="12.8" hidden="false" customHeight="false" outlineLevel="0" collapsed="false">
      <c r="A1900" s="11" t="n">
        <f aca="false">A1899+1</f>
        <v>397</v>
      </c>
      <c r="B1900" s="38" t="str">
        <f aca="true">IF(INDIRECT($AH$6&amp;"B"&amp;($C$1*$A1900+2))=0, "",INDIRECT($AH$6&amp;"B"&amp;($C$1*$A1900+2)))</f>
        <v/>
      </c>
      <c r="C1900" s="19" t="str">
        <f aca="true">IF(INDIRECT($AH$6&amp;"B"&amp;($C$1*$A1900+3)) = 0, "", INDIRECT($AH$6&amp;"B"&amp;($C$1*$A1900+3)))</f>
        <v/>
      </c>
      <c r="D1900" s="19" t="str">
        <f aca="true">IF(INDIRECT($AH$6&amp;"B"&amp;($C$1*$A1900+4)) = 0, "", INDIRECT($AH$6&amp;"B"&amp;($C$1*$A1900+4)))</f>
        <v/>
      </c>
      <c r="E1900" s="19" t="str">
        <f aca="true">IF(INDIRECT($AH$6&amp;"B"&amp;($C$1*$A1900+7)) = 0, "", INDIRECT($AH$6&amp;"B"&amp;($C$1*$A1900+7)))</f>
        <v/>
      </c>
      <c r="F1900" s="20" t="str">
        <f aca="true">IF(C1900 &lt;&gt; "",IF(INDIRECT($AH$6&amp;"B"&amp;($C$1*$A1900+8)) = 0, 0, 1), "")</f>
        <v/>
      </c>
      <c r="G1900" s="20" t="n">
        <f aca="true">INDIRECT($AH$6&amp;"B"&amp;($C$1*$A1900+9))</f>
        <v>0</v>
      </c>
      <c r="H1900" s="20" t="n">
        <f aca="true">INDIRECT($AH$6&amp;"B"&amp;($C$1*$A1900+10))</f>
        <v>0</v>
      </c>
      <c r="I1900" s="20" t="n">
        <f aca="true">INDIRECT($AH$6&amp;"B"&amp;($C$1*$A1900+11))</f>
        <v>0</v>
      </c>
      <c r="J1900" s="20" t="n">
        <f aca="true">INDIRECT($AH$6&amp;"B"&amp;($C$1*$A1900+12))</f>
        <v>0</v>
      </c>
      <c r="K1900" s="21" t="str">
        <f aca="false">IF(C1900&lt;&gt;"",IFERROR((G1900+H1900+I1900)/(G1900+H1900+I1900+J1900),0), "")</f>
        <v/>
      </c>
      <c r="L1900" s="20" t="str">
        <f aca="false">IF(C1900&lt;&gt;"",(G1900* 2) +(H1900* 4) + (I1900* 6) + IF(F1900 = 1, 5, 0), "")</f>
        <v/>
      </c>
      <c r="M1900" s="25" t="str">
        <f aca="true">IF(C1900&lt;&gt;"",SUM(INDIRECT($AH$6&amp;"C"&amp;($C$1*$A1900+9)):INDIRECT($AH$6&amp;"V"&amp;($C$1*$A1900+9))), "")</f>
        <v/>
      </c>
      <c r="N1900" s="25" t="str">
        <f aca="true">IF(C1900&lt;&gt;"",SUM(INDIRECT($AH$6&amp;"C"&amp;($C$1*$A1900+10)):INDIRECT($AH$6&amp;"V"&amp;($C$1*$A1900+10))), "")</f>
        <v/>
      </c>
      <c r="O1900" s="25" t="str">
        <f aca="true">IF(C1900&lt;&gt;"",SUM(INDIRECT($AH$6&amp;"C"&amp;($C$1*$A1900+11)):INDIRECT($AH$6&amp;"V"&amp;($C$1*$A1900+11))),"")</f>
        <v/>
      </c>
      <c r="P1900" s="25" t="str">
        <f aca="true">IF(C1900&lt;&gt;"",SUM(INDIRECT($AH$6&amp;"C"&amp;($C$1*$A1900+12)):INDIRECT($AH$6&amp;"V"&amp;($C$1*$A1900+12))),"")</f>
        <v/>
      </c>
      <c r="Q1900" s="24" t="str">
        <f aca="false">IF(C1900&lt;&gt;"",IFERROR((M1900+N1900+O1900)/(M1900+N1900+O1900+P1900),0), "")</f>
        <v/>
      </c>
      <c r="R1900" s="25" t="str">
        <f aca="true">IF(C1900&lt;&gt;"",SUM(INDIRECT($AH$6&amp;"C"&amp;($C$1*$A1900+13)):INDIRECT($AH$6&amp;"V"&amp;($C$1*$A1900+13))), "")</f>
        <v/>
      </c>
      <c r="S1900" s="25" t="str">
        <f aca="false">IF(C1900&lt;&gt;"",IFERROR((M1900+N1900+O1900+P1900)/R1900, 0),"")</f>
        <v/>
      </c>
      <c r="T1900" s="25" t="str">
        <f aca="false">IF(C1900&lt;&gt;"",IFERROR((M1900+N1900+O1900)/R1900,0),"")</f>
        <v/>
      </c>
      <c r="U1900" s="25" t="str">
        <f aca="true">IF(C1900&lt;&gt;"",IF(INDIRECT($AH$6&amp;"B"&amp;($C$1*$A1900+14))= 1,1,0),"")</f>
        <v/>
      </c>
      <c r="V1900" s="25" t="str">
        <f aca="true">IF(C1900&lt;&gt;"",IF(INDIRECT($AH$6&amp;"B"&amp;($C$1*$A1900+15))= 1,1,0),"")</f>
        <v/>
      </c>
      <c r="W1900" s="25" t="str">
        <f aca="false">IF(C1900&lt;&gt;"",($M1900*1) + ($N1900*2) + ($O1900*3) + (IF(U1900 = 1, 10, 0)) + (IF(V1900 = 1, 20, 0)),"")</f>
        <v/>
      </c>
      <c r="X1900" s="27" t="str">
        <f aca="true">IF(C1900&lt;&gt;"",IF(INDIRECT($AH$6&amp;"B"&amp;($C$1*$A1900+16))= 1,1,0),"")</f>
        <v/>
      </c>
      <c r="Y1900" s="27" t="str">
        <f aca="true">IF(D1900&lt;&gt;"",IF(INDIRECT($AH$6&amp;"B"&amp;($C$1*$A1900+17))= 1,1,0),"")</f>
        <v/>
      </c>
      <c r="Z1900" s="27" t="str">
        <f aca="true">IF(E1900&lt;&gt;"",IF(INDIRECT($AH$6&amp;"B"&amp;($C$1*$A1900+18))= 1,1,0),"")</f>
        <v/>
      </c>
      <c r="AA1900" s="27" t="str">
        <f aca="true">IF(F1900&lt;&gt;"",IF(INDIRECT($AH$6&amp;"B"&amp;($C$1*$A1900+19))= 1,1,0),"")</f>
        <v/>
      </c>
      <c r="AB1900" s="27" t="str">
        <f aca="false">IF(C1900&lt;&gt;"",IF(X1900 = 1, 5, 0) + IF(Z1900 = 1, 25, 0) + IF(AA1900 = 1, 15, 0),"")</f>
        <v/>
      </c>
      <c r="AC1900" s="57" t="str">
        <f aca="false">IF(C1900&lt;&gt;"",L1900+W1900+AB1900,"")</f>
        <v/>
      </c>
    </row>
    <row r="1901" customFormat="false" ht="12.8" hidden="false" customHeight="false" outlineLevel="0" collapsed="false">
      <c r="A1901" s="11" t="n">
        <f aca="false">A1900+1</f>
        <v>398</v>
      </c>
      <c r="B1901" s="38" t="str">
        <f aca="true">IF(INDIRECT($AH$6&amp;"B"&amp;($C$1*$A1901+2))=0, "",INDIRECT($AH$6&amp;"B"&amp;($C$1*$A1901+2)))</f>
        <v/>
      </c>
      <c r="C1901" s="19" t="str">
        <f aca="true">IF(INDIRECT($AH$6&amp;"B"&amp;($C$1*$A1901+3)) = 0, "", INDIRECT($AH$6&amp;"B"&amp;($C$1*$A1901+3)))</f>
        <v/>
      </c>
      <c r="D1901" s="19" t="str">
        <f aca="true">IF(INDIRECT($AH$6&amp;"B"&amp;($C$1*$A1901+4)) = 0, "", INDIRECT($AH$6&amp;"B"&amp;($C$1*$A1901+4)))</f>
        <v/>
      </c>
      <c r="E1901" s="19" t="str">
        <f aca="true">IF(INDIRECT($AH$6&amp;"B"&amp;($C$1*$A1901+7)) = 0, "", INDIRECT($AH$6&amp;"B"&amp;($C$1*$A1901+7)))</f>
        <v/>
      </c>
      <c r="F1901" s="20" t="str">
        <f aca="true">IF(C1901 &lt;&gt; "",IF(INDIRECT($AH$6&amp;"B"&amp;($C$1*$A1901+8)) = 0, 0, 1), "")</f>
        <v/>
      </c>
      <c r="G1901" s="20" t="n">
        <f aca="true">INDIRECT($AH$6&amp;"B"&amp;($C$1*$A1901+9))</f>
        <v>0</v>
      </c>
      <c r="H1901" s="20" t="n">
        <f aca="true">INDIRECT($AH$6&amp;"B"&amp;($C$1*$A1901+10))</f>
        <v>0</v>
      </c>
      <c r="I1901" s="20" t="n">
        <f aca="true">INDIRECT($AH$6&amp;"B"&amp;($C$1*$A1901+11))</f>
        <v>0</v>
      </c>
      <c r="J1901" s="20" t="n">
        <f aca="true">INDIRECT($AH$6&amp;"B"&amp;($C$1*$A1901+12))</f>
        <v>0</v>
      </c>
      <c r="K1901" s="21" t="str">
        <f aca="false">IF(C1901&lt;&gt;"",IFERROR((G1901+H1901+I1901)/(G1901+H1901+I1901+J1901),0), "")</f>
        <v/>
      </c>
      <c r="L1901" s="20" t="str">
        <f aca="false">IF(C1901&lt;&gt;"",(G1901* 2) +(H1901* 4) + (I1901* 6) + IF(F1901 = 1, 5, 0), "")</f>
        <v/>
      </c>
      <c r="M1901" s="25" t="str">
        <f aca="true">IF(C1901&lt;&gt;"",SUM(INDIRECT($AH$6&amp;"C"&amp;($C$1*$A1901+9)):INDIRECT($AH$6&amp;"V"&amp;($C$1*$A1901+9))), "")</f>
        <v/>
      </c>
      <c r="N1901" s="25" t="str">
        <f aca="true">IF(C1901&lt;&gt;"",SUM(INDIRECT($AH$6&amp;"C"&amp;($C$1*$A1901+10)):INDIRECT($AH$6&amp;"V"&amp;($C$1*$A1901+10))), "")</f>
        <v/>
      </c>
      <c r="O1901" s="25" t="str">
        <f aca="true">IF(C1901&lt;&gt;"",SUM(INDIRECT($AH$6&amp;"C"&amp;($C$1*$A1901+11)):INDIRECT($AH$6&amp;"V"&amp;($C$1*$A1901+11))),"")</f>
        <v/>
      </c>
      <c r="P1901" s="25" t="str">
        <f aca="true">IF(C1901&lt;&gt;"",SUM(INDIRECT($AH$6&amp;"C"&amp;($C$1*$A1901+12)):INDIRECT($AH$6&amp;"V"&amp;($C$1*$A1901+12))),"")</f>
        <v/>
      </c>
      <c r="Q1901" s="24" t="str">
        <f aca="false">IF(C1901&lt;&gt;"",IFERROR((M1901+N1901+O1901)/(M1901+N1901+O1901+P1901),0), "")</f>
        <v/>
      </c>
      <c r="R1901" s="25" t="str">
        <f aca="true">IF(C1901&lt;&gt;"",SUM(INDIRECT($AH$6&amp;"C"&amp;($C$1*$A1901+13)):INDIRECT($AH$6&amp;"V"&amp;($C$1*$A1901+13))), "")</f>
        <v/>
      </c>
      <c r="S1901" s="25" t="str">
        <f aca="false">IF(C1901&lt;&gt;"",IFERROR((M1901+N1901+O1901+P1901)/R1901, 0),"")</f>
        <v/>
      </c>
      <c r="T1901" s="25" t="str">
        <f aca="false">IF(C1901&lt;&gt;"",IFERROR((M1901+N1901+O1901)/R1901,0),"")</f>
        <v/>
      </c>
      <c r="U1901" s="25" t="str">
        <f aca="true">IF(C1901&lt;&gt;"",IF(INDIRECT($AH$6&amp;"B"&amp;($C$1*$A1901+14))= 1,1,0),"")</f>
        <v/>
      </c>
      <c r="V1901" s="25" t="str">
        <f aca="true">IF(C1901&lt;&gt;"",IF(INDIRECT($AH$6&amp;"B"&amp;($C$1*$A1901+15))= 1,1,0),"")</f>
        <v/>
      </c>
      <c r="W1901" s="25" t="str">
        <f aca="false">IF(C1901&lt;&gt;"",($M1901*1) + ($N1901*2) + ($O1901*3) + (IF(U1901 = 1, 10, 0)) + (IF(V1901 = 1, 20, 0)),"")</f>
        <v/>
      </c>
      <c r="X1901" s="27" t="str">
        <f aca="true">IF(C1901&lt;&gt;"",IF(INDIRECT($AH$6&amp;"B"&amp;($C$1*$A1901+16))= 1,1,0),"")</f>
        <v/>
      </c>
      <c r="Y1901" s="27" t="str">
        <f aca="true">IF(D1901&lt;&gt;"",IF(INDIRECT($AH$6&amp;"B"&amp;($C$1*$A1901+17))= 1,1,0),"")</f>
        <v/>
      </c>
      <c r="Z1901" s="27" t="str">
        <f aca="true">IF(E1901&lt;&gt;"",IF(INDIRECT($AH$6&amp;"B"&amp;($C$1*$A1901+18))= 1,1,0),"")</f>
        <v/>
      </c>
      <c r="AA1901" s="27" t="str">
        <f aca="true">IF(F1901&lt;&gt;"",IF(INDIRECT($AH$6&amp;"B"&amp;($C$1*$A1901+19))= 1,1,0),"")</f>
        <v/>
      </c>
      <c r="AB1901" s="27" t="str">
        <f aca="false">IF(C1901&lt;&gt;"",IF(X1901 = 1, 5, 0) + IF(Z1901 = 1, 25, 0) + IF(AA1901 = 1, 15, 0),"")</f>
        <v/>
      </c>
      <c r="AC1901" s="57" t="str">
        <f aca="false">IF(C1901&lt;&gt;"",L1901+W1901+AB1901,"")</f>
        <v/>
      </c>
    </row>
    <row r="1902" customFormat="false" ht="12.8" hidden="false" customHeight="false" outlineLevel="0" collapsed="false">
      <c r="A1902" s="11" t="n">
        <f aca="false">A1901+1</f>
        <v>399</v>
      </c>
      <c r="B1902" s="38" t="str">
        <f aca="true">IF(INDIRECT($AH$6&amp;"B"&amp;($C$1*$A1902+2))=0, "",INDIRECT($AH$6&amp;"B"&amp;($C$1*$A1902+2)))</f>
        <v/>
      </c>
      <c r="C1902" s="19" t="str">
        <f aca="true">IF(INDIRECT($AH$6&amp;"B"&amp;($C$1*$A1902+3)) = 0, "", INDIRECT($AH$6&amp;"B"&amp;($C$1*$A1902+3)))</f>
        <v/>
      </c>
      <c r="D1902" s="19" t="str">
        <f aca="true">IF(INDIRECT($AH$6&amp;"B"&amp;($C$1*$A1902+4)) = 0, "", INDIRECT($AH$6&amp;"B"&amp;($C$1*$A1902+4)))</f>
        <v/>
      </c>
      <c r="E1902" s="19" t="str">
        <f aca="true">IF(INDIRECT($AH$6&amp;"B"&amp;($C$1*$A1902+7)) = 0, "", INDIRECT($AH$6&amp;"B"&amp;($C$1*$A1902+7)))</f>
        <v/>
      </c>
      <c r="F1902" s="20" t="str">
        <f aca="true">IF(C1902 &lt;&gt; "",IF(INDIRECT($AH$6&amp;"B"&amp;($C$1*$A1902+8)) = 0, 0, 1), "")</f>
        <v/>
      </c>
      <c r="G1902" s="20" t="n">
        <f aca="true">INDIRECT($AH$6&amp;"B"&amp;($C$1*$A1902+9))</f>
        <v>0</v>
      </c>
      <c r="H1902" s="20" t="n">
        <f aca="true">INDIRECT($AH$6&amp;"B"&amp;($C$1*$A1902+10))</f>
        <v>0</v>
      </c>
      <c r="I1902" s="20" t="n">
        <f aca="true">INDIRECT($AH$6&amp;"B"&amp;($C$1*$A1902+11))</f>
        <v>0</v>
      </c>
      <c r="J1902" s="20" t="n">
        <f aca="true">INDIRECT($AH$6&amp;"B"&amp;($C$1*$A1902+12))</f>
        <v>0</v>
      </c>
      <c r="K1902" s="21" t="str">
        <f aca="false">IF(C1902&lt;&gt;"",IFERROR((G1902+H1902+I1902)/(G1902+H1902+I1902+J1902),0), "")</f>
        <v/>
      </c>
      <c r="L1902" s="20" t="str">
        <f aca="false">IF(C1902&lt;&gt;"",(G1902* 2) +(H1902* 4) + (I1902* 6) + IF(F1902 = 1, 5, 0), "")</f>
        <v/>
      </c>
      <c r="M1902" s="25" t="str">
        <f aca="true">IF(C1902&lt;&gt;"",SUM(INDIRECT($AH$6&amp;"C"&amp;($C$1*$A1902+9)):INDIRECT($AH$6&amp;"V"&amp;($C$1*$A1902+9))), "")</f>
        <v/>
      </c>
      <c r="N1902" s="25" t="str">
        <f aca="true">IF(C1902&lt;&gt;"",SUM(INDIRECT($AH$6&amp;"C"&amp;($C$1*$A1902+10)):INDIRECT($AH$6&amp;"V"&amp;($C$1*$A1902+10))), "")</f>
        <v/>
      </c>
      <c r="O1902" s="25" t="str">
        <f aca="true">IF(C1902&lt;&gt;"",SUM(INDIRECT($AH$6&amp;"C"&amp;($C$1*$A1902+11)):INDIRECT($AH$6&amp;"V"&amp;($C$1*$A1902+11))),"")</f>
        <v/>
      </c>
      <c r="P1902" s="25" t="str">
        <f aca="true">IF(C1902&lt;&gt;"",SUM(INDIRECT($AH$6&amp;"C"&amp;($C$1*$A1902+12)):INDIRECT($AH$6&amp;"V"&amp;($C$1*$A1902+12))),"")</f>
        <v/>
      </c>
      <c r="Q1902" s="24" t="str">
        <f aca="false">IF(C1902&lt;&gt;"",IFERROR((M1902+N1902+O1902)/(M1902+N1902+O1902+P1902),0), "")</f>
        <v/>
      </c>
      <c r="R1902" s="25" t="str">
        <f aca="true">IF(C1902&lt;&gt;"",SUM(INDIRECT($AH$6&amp;"C"&amp;($C$1*$A1902+13)):INDIRECT($AH$6&amp;"V"&amp;($C$1*$A1902+13))), "")</f>
        <v/>
      </c>
      <c r="S1902" s="25" t="str">
        <f aca="false">IF(C1902&lt;&gt;"",IFERROR((M1902+N1902+O1902+P1902)/R1902, 0),"")</f>
        <v/>
      </c>
      <c r="T1902" s="25" t="str">
        <f aca="false">IF(C1902&lt;&gt;"",IFERROR((M1902+N1902+O1902)/R1902,0),"")</f>
        <v/>
      </c>
      <c r="U1902" s="25" t="str">
        <f aca="true">IF(C1902&lt;&gt;"",IF(INDIRECT($AH$6&amp;"B"&amp;($C$1*$A1902+14))= 1,1,0),"")</f>
        <v/>
      </c>
      <c r="V1902" s="25" t="str">
        <f aca="true">IF(C1902&lt;&gt;"",IF(INDIRECT($AH$6&amp;"B"&amp;($C$1*$A1902+15))= 1,1,0),"")</f>
        <v/>
      </c>
      <c r="W1902" s="25" t="str">
        <f aca="false">IF(C1902&lt;&gt;"",($M1902*1) + ($N1902*2) + ($O1902*3) + (IF(U1902 = 1, 10, 0)) + (IF(V1902 = 1, 20, 0)),"")</f>
        <v/>
      </c>
      <c r="X1902" s="27" t="str">
        <f aca="true">IF(C1902&lt;&gt;"",IF(INDIRECT($AH$6&amp;"B"&amp;($C$1*$A1902+16))= 1,1,0),"")</f>
        <v/>
      </c>
      <c r="Y1902" s="27" t="str">
        <f aca="true">IF(D1902&lt;&gt;"",IF(INDIRECT($AH$6&amp;"B"&amp;($C$1*$A1902+17))= 1,1,0),"")</f>
        <v/>
      </c>
      <c r="Z1902" s="27" t="str">
        <f aca="true">IF(E1902&lt;&gt;"",IF(INDIRECT($AH$6&amp;"B"&amp;($C$1*$A1902+18))= 1,1,0),"")</f>
        <v/>
      </c>
      <c r="AA1902" s="27" t="str">
        <f aca="true">IF(F1902&lt;&gt;"",IF(INDIRECT($AH$6&amp;"B"&amp;($C$1*$A1902+19))= 1,1,0),"")</f>
        <v/>
      </c>
      <c r="AB1902" s="27" t="str">
        <f aca="false">IF(C1902&lt;&gt;"",IF(X1902 = 1, 5, 0) + IF(Z1902 = 1, 25, 0) + IF(AA1902 = 1, 15, 0),"")</f>
        <v/>
      </c>
      <c r="AC1902" s="57" t="str">
        <f aca="false">IF(C1902&lt;&gt;"",L1902+W1902+AB1902,"")</f>
        <v/>
      </c>
    </row>
    <row r="1903" customFormat="false" ht="12.8" hidden="false" customHeight="false" outlineLevel="0" collapsed="false">
      <c r="A1903" s="11" t="n">
        <f aca="false">A1902+1</f>
        <v>400</v>
      </c>
      <c r="B1903" s="38" t="str">
        <f aca="true">IF(INDIRECT($AH$6&amp;"B"&amp;($C$1*$A1903+2))=0, "",INDIRECT($AH$6&amp;"B"&amp;($C$1*$A1903+2)))</f>
        <v/>
      </c>
      <c r="C1903" s="19" t="str">
        <f aca="true">IF(INDIRECT($AH$6&amp;"B"&amp;($C$1*$A1903+3)) = 0, "", INDIRECT($AH$6&amp;"B"&amp;($C$1*$A1903+3)))</f>
        <v/>
      </c>
      <c r="D1903" s="19" t="str">
        <f aca="true">IF(INDIRECT($AH$6&amp;"B"&amp;($C$1*$A1903+4)) = 0, "", INDIRECT($AH$6&amp;"B"&amp;($C$1*$A1903+4)))</f>
        <v/>
      </c>
      <c r="E1903" s="19" t="str">
        <f aca="true">IF(INDIRECT($AH$6&amp;"B"&amp;($C$1*$A1903+7)) = 0, "", INDIRECT($AH$6&amp;"B"&amp;($C$1*$A1903+7)))</f>
        <v/>
      </c>
      <c r="F1903" s="20" t="str">
        <f aca="true">IF(C1903 &lt;&gt; "",IF(INDIRECT($AH$6&amp;"B"&amp;($C$1*$A1903+8)) = 0, 0, 1), "")</f>
        <v/>
      </c>
      <c r="G1903" s="20" t="n">
        <f aca="true">INDIRECT($AH$6&amp;"B"&amp;($C$1*$A1903+9))</f>
        <v>0</v>
      </c>
      <c r="H1903" s="20" t="n">
        <f aca="true">INDIRECT($AH$6&amp;"B"&amp;($C$1*$A1903+10))</f>
        <v>0</v>
      </c>
      <c r="I1903" s="20" t="n">
        <f aca="true">INDIRECT($AH$6&amp;"B"&amp;($C$1*$A1903+11))</f>
        <v>0</v>
      </c>
      <c r="J1903" s="20" t="n">
        <f aca="true">INDIRECT($AH$6&amp;"B"&amp;($C$1*$A1903+12))</f>
        <v>0</v>
      </c>
      <c r="K1903" s="21" t="str">
        <f aca="false">IF(C1903&lt;&gt;"",IFERROR((G1903+H1903+I1903)/(G1903+H1903+I1903+J1903),0), "")</f>
        <v/>
      </c>
      <c r="L1903" s="20" t="str">
        <f aca="false">IF(C1903&lt;&gt;"",(G1903* 2) +(H1903* 4) + (I1903* 6) + IF(F1903 = 1, 5, 0), "")</f>
        <v/>
      </c>
      <c r="M1903" s="25" t="str">
        <f aca="true">IF(C1903&lt;&gt;"",SUM(INDIRECT($AH$6&amp;"C"&amp;($C$1*$A1903+9)):INDIRECT($AH$6&amp;"V"&amp;($C$1*$A1903+9))), "")</f>
        <v/>
      </c>
      <c r="N1903" s="25" t="str">
        <f aca="true">IF(C1903&lt;&gt;"",SUM(INDIRECT($AH$6&amp;"C"&amp;($C$1*$A1903+10)):INDIRECT($AH$6&amp;"V"&amp;($C$1*$A1903+10))), "")</f>
        <v/>
      </c>
      <c r="O1903" s="25" t="str">
        <f aca="true">IF(C1903&lt;&gt;"",SUM(INDIRECT($AH$6&amp;"C"&amp;($C$1*$A1903+11)):INDIRECT($AH$6&amp;"V"&amp;($C$1*$A1903+11))),"")</f>
        <v/>
      </c>
      <c r="P1903" s="25" t="str">
        <f aca="true">IF(C1903&lt;&gt;"",SUM(INDIRECT($AH$6&amp;"C"&amp;($C$1*$A1903+12)):INDIRECT($AH$6&amp;"V"&amp;($C$1*$A1903+12))),"")</f>
        <v/>
      </c>
      <c r="Q1903" s="24" t="str">
        <f aca="false">IF(C1903&lt;&gt;"",IFERROR((M1903+N1903+O1903)/(M1903+N1903+O1903+P1903),0), "")</f>
        <v/>
      </c>
      <c r="R1903" s="25" t="str">
        <f aca="true">IF(C1903&lt;&gt;"",SUM(INDIRECT($AH$6&amp;"C"&amp;($C$1*$A1903+13)):INDIRECT($AH$6&amp;"V"&amp;($C$1*$A1903+13))), "")</f>
        <v/>
      </c>
      <c r="S1903" s="25" t="str">
        <f aca="false">IF(C1903&lt;&gt;"",IFERROR((M1903+N1903+O1903+P1903)/R1903, 0),"")</f>
        <v/>
      </c>
      <c r="T1903" s="25" t="str">
        <f aca="false">IF(C1903&lt;&gt;"",IFERROR((M1903+N1903+O1903)/R1903,0),"")</f>
        <v/>
      </c>
      <c r="U1903" s="25" t="str">
        <f aca="true">IF(C1903&lt;&gt;"",IF(INDIRECT($AH$6&amp;"B"&amp;($C$1*$A1903+14))= 1,1,0),"")</f>
        <v/>
      </c>
      <c r="V1903" s="25" t="str">
        <f aca="true">IF(C1903&lt;&gt;"",IF(INDIRECT($AH$6&amp;"B"&amp;($C$1*$A1903+15))= 1,1,0),"")</f>
        <v/>
      </c>
      <c r="W1903" s="25" t="str">
        <f aca="false">IF(C1903&lt;&gt;"",($M1903*1) + ($N1903*2) + ($O1903*3) + (IF(U1903 = 1, 10, 0)) + (IF(V1903 = 1, 20, 0)),"")</f>
        <v/>
      </c>
      <c r="X1903" s="27" t="str">
        <f aca="true">IF(C1903&lt;&gt;"",IF(INDIRECT($AH$6&amp;"B"&amp;($C$1*$A1903+16))= 1,1,0),"")</f>
        <v/>
      </c>
      <c r="Y1903" s="27" t="str">
        <f aca="true">IF(D1903&lt;&gt;"",IF(INDIRECT($AH$6&amp;"B"&amp;($C$1*$A1903+17))= 1,1,0),"")</f>
        <v/>
      </c>
      <c r="Z1903" s="27" t="str">
        <f aca="true">IF(E1903&lt;&gt;"",IF(INDIRECT($AH$6&amp;"B"&amp;($C$1*$A1903+18))= 1,1,0),"")</f>
        <v/>
      </c>
      <c r="AA1903" s="27" t="str">
        <f aca="true">IF(F1903&lt;&gt;"",IF(INDIRECT($AH$6&amp;"B"&amp;($C$1*$A1903+19))= 1,1,0),"")</f>
        <v/>
      </c>
      <c r="AB1903" s="27" t="str">
        <f aca="false">IF(C1903&lt;&gt;"",IF(X1903 = 1, 5, 0) + IF(Z1903 = 1, 25, 0) + IF(AA1903 = 1, 15, 0),"")</f>
        <v/>
      </c>
      <c r="AC1903" s="57" t="str">
        <f aca="false">IF(C1903&lt;&gt;"",L1903+W1903+AB1903,"")</f>
        <v/>
      </c>
    </row>
    <row r="1904" customFormat="false" ht="12.8" hidden="false" customHeight="false" outlineLevel="0" collapsed="false">
      <c r="A1904" s="11" t="n">
        <f aca="false">A1903+1</f>
        <v>401</v>
      </c>
      <c r="B1904" s="38" t="str">
        <f aca="true">IF(INDIRECT($AH$6&amp;"B"&amp;($C$1*$A1904+2))=0, "",INDIRECT($AH$6&amp;"B"&amp;($C$1*$A1904+2)))</f>
        <v/>
      </c>
      <c r="C1904" s="19" t="str">
        <f aca="true">IF(INDIRECT($AH$6&amp;"B"&amp;($C$1*$A1904+3)) = 0, "", INDIRECT($AH$6&amp;"B"&amp;($C$1*$A1904+3)))</f>
        <v/>
      </c>
      <c r="D1904" s="19" t="str">
        <f aca="true">IF(INDIRECT($AH$6&amp;"B"&amp;($C$1*$A1904+4)) = 0, "", INDIRECT($AH$6&amp;"B"&amp;($C$1*$A1904+4)))</f>
        <v/>
      </c>
      <c r="E1904" s="19" t="str">
        <f aca="true">IF(INDIRECT($AH$6&amp;"B"&amp;($C$1*$A1904+7)) = 0, "", INDIRECT($AH$6&amp;"B"&amp;($C$1*$A1904+7)))</f>
        <v/>
      </c>
      <c r="F1904" s="20" t="str">
        <f aca="true">IF(C1904 &lt;&gt; "",IF(INDIRECT($AH$6&amp;"B"&amp;($C$1*$A1904+8)) = 0, 0, 1), "")</f>
        <v/>
      </c>
      <c r="G1904" s="20" t="n">
        <f aca="true">INDIRECT($AH$6&amp;"B"&amp;($C$1*$A1904+9))</f>
        <v>0</v>
      </c>
      <c r="H1904" s="20" t="n">
        <f aca="true">INDIRECT($AH$6&amp;"B"&amp;($C$1*$A1904+10))</f>
        <v>0</v>
      </c>
      <c r="I1904" s="20" t="n">
        <f aca="true">INDIRECT($AH$6&amp;"B"&amp;($C$1*$A1904+11))</f>
        <v>0</v>
      </c>
      <c r="J1904" s="20" t="n">
        <f aca="true">INDIRECT($AH$6&amp;"B"&amp;($C$1*$A1904+12))</f>
        <v>0</v>
      </c>
      <c r="K1904" s="21" t="str">
        <f aca="false">IF(C1904&lt;&gt;"",IFERROR((G1904+H1904+I1904)/(G1904+H1904+I1904+J1904),0), "")</f>
        <v/>
      </c>
      <c r="L1904" s="20" t="str">
        <f aca="false">IF(C1904&lt;&gt;"",(G1904* 2) +(H1904* 4) + (I1904* 6) + IF(F1904 = 1, 5, 0), "")</f>
        <v/>
      </c>
      <c r="M1904" s="25" t="str">
        <f aca="true">IF(C1904&lt;&gt;"",SUM(INDIRECT($AH$6&amp;"C"&amp;($C$1*$A1904+9)):INDIRECT($AH$6&amp;"V"&amp;($C$1*$A1904+9))), "")</f>
        <v/>
      </c>
      <c r="N1904" s="25" t="str">
        <f aca="true">IF(C1904&lt;&gt;"",SUM(INDIRECT($AH$6&amp;"C"&amp;($C$1*$A1904+10)):INDIRECT($AH$6&amp;"V"&amp;($C$1*$A1904+10))), "")</f>
        <v/>
      </c>
      <c r="O1904" s="25" t="str">
        <f aca="true">IF(C1904&lt;&gt;"",SUM(INDIRECT($AH$6&amp;"C"&amp;($C$1*$A1904+11)):INDIRECT($AH$6&amp;"V"&amp;($C$1*$A1904+11))),"")</f>
        <v/>
      </c>
      <c r="P1904" s="25" t="str">
        <f aca="true">IF(C1904&lt;&gt;"",SUM(INDIRECT($AH$6&amp;"C"&amp;($C$1*$A1904+12)):INDIRECT($AH$6&amp;"V"&amp;($C$1*$A1904+12))),"")</f>
        <v/>
      </c>
      <c r="Q1904" s="24" t="str">
        <f aca="false">IF(C1904&lt;&gt;"",IFERROR((M1904+N1904+O1904)/(M1904+N1904+O1904+P1904),0), "")</f>
        <v/>
      </c>
      <c r="R1904" s="25" t="str">
        <f aca="true">IF(C1904&lt;&gt;"",SUM(INDIRECT($AH$6&amp;"C"&amp;($C$1*$A1904+13)):INDIRECT($AH$6&amp;"V"&amp;($C$1*$A1904+13))), "")</f>
        <v/>
      </c>
      <c r="S1904" s="25" t="str">
        <f aca="false">IF(C1904&lt;&gt;"",IFERROR((M1904+N1904+O1904+P1904)/R1904, 0),"")</f>
        <v/>
      </c>
      <c r="T1904" s="25" t="str">
        <f aca="false">IF(C1904&lt;&gt;"",IFERROR((M1904+N1904+O1904)/R1904,0),"")</f>
        <v/>
      </c>
      <c r="U1904" s="25" t="str">
        <f aca="true">IF(C1904&lt;&gt;"",IF(INDIRECT($AH$6&amp;"B"&amp;($C$1*$A1904+14))= 1,1,0),"")</f>
        <v/>
      </c>
      <c r="V1904" s="25" t="str">
        <f aca="true">IF(C1904&lt;&gt;"",IF(INDIRECT($AH$6&amp;"B"&amp;($C$1*$A1904+15))= 1,1,0),"")</f>
        <v/>
      </c>
      <c r="W1904" s="25" t="str">
        <f aca="false">IF(C1904&lt;&gt;"",($M1904*1) + ($N1904*2) + ($O1904*3) + (IF(U1904 = 1, 10, 0)) + (IF(V1904 = 1, 20, 0)),"")</f>
        <v/>
      </c>
      <c r="X1904" s="27" t="str">
        <f aca="true">IF(C1904&lt;&gt;"",IF(INDIRECT($AH$6&amp;"B"&amp;($C$1*$A1904+16))= 1,1,0),"")</f>
        <v/>
      </c>
      <c r="Y1904" s="27" t="str">
        <f aca="true">IF(D1904&lt;&gt;"",IF(INDIRECT($AH$6&amp;"B"&amp;($C$1*$A1904+17))= 1,1,0),"")</f>
        <v/>
      </c>
      <c r="Z1904" s="27" t="str">
        <f aca="true">IF(E1904&lt;&gt;"",IF(INDIRECT($AH$6&amp;"B"&amp;($C$1*$A1904+18))= 1,1,0),"")</f>
        <v/>
      </c>
      <c r="AA1904" s="27" t="str">
        <f aca="true">IF(F1904&lt;&gt;"",IF(INDIRECT($AH$6&amp;"B"&amp;($C$1*$A1904+19))= 1,1,0),"")</f>
        <v/>
      </c>
      <c r="AB1904" s="27" t="str">
        <f aca="false">IF(C1904&lt;&gt;"",IF(X1904 = 1, 5, 0) + IF(Z1904 = 1, 25, 0) + IF(AA1904 = 1, 15, 0),"")</f>
        <v/>
      </c>
      <c r="AC1904" s="57" t="str">
        <f aca="false">IF(C1904&lt;&gt;"",L1904+W1904+AB1904,"")</f>
        <v/>
      </c>
    </row>
    <row r="1905" customFormat="false" ht="12.8" hidden="false" customHeight="false" outlineLevel="0" collapsed="false">
      <c r="A1905" s="11" t="n">
        <f aca="false">A1904+1</f>
        <v>402</v>
      </c>
      <c r="B1905" s="38" t="str">
        <f aca="true">IF(INDIRECT($AH$6&amp;"B"&amp;($C$1*$A1905+2))=0, "",INDIRECT($AH$6&amp;"B"&amp;($C$1*$A1905+2)))</f>
        <v/>
      </c>
      <c r="C1905" s="19" t="str">
        <f aca="true">IF(INDIRECT($AH$6&amp;"B"&amp;($C$1*$A1905+3)) = 0, "", INDIRECT($AH$6&amp;"B"&amp;($C$1*$A1905+3)))</f>
        <v/>
      </c>
      <c r="D1905" s="19" t="str">
        <f aca="true">IF(INDIRECT($AH$6&amp;"B"&amp;($C$1*$A1905+4)) = 0, "", INDIRECT($AH$6&amp;"B"&amp;($C$1*$A1905+4)))</f>
        <v/>
      </c>
      <c r="E1905" s="19" t="str">
        <f aca="true">IF(INDIRECT($AH$6&amp;"B"&amp;($C$1*$A1905+7)) = 0, "", INDIRECT($AH$6&amp;"B"&amp;($C$1*$A1905+7)))</f>
        <v/>
      </c>
      <c r="F1905" s="20" t="str">
        <f aca="true">IF(C1905 &lt;&gt; "",IF(INDIRECT($AH$6&amp;"B"&amp;($C$1*$A1905+8)) = 0, 0, 1), "")</f>
        <v/>
      </c>
      <c r="G1905" s="20" t="n">
        <f aca="true">INDIRECT($AH$6&amp;"B"&amp;($C$1*$A1905+9))</f>
        <v>0</v>
      </c>
      <c r="H1905" s="20" t="n">
        <f aca="true">INDIRECT($AH$6&amp;"B"&amp;($C$1*$A1905+10))</f>
        <v>0</v>
      </c>
      <c r="I1905" s="20" t="n">
        <f aca="true">INDIRECT($AH$6&amp;"B"&amp;($C$1*$A1905+11))</f>
        <v>0</v>
      </c>
      <c r="J1905" s="20" t="n">
        <f aca="true">INDIRECT($AH$6&amp;"B"&amp;($C$1*$A1905+12))</f>
        <v>0</v>
      </c>
      <c r="K1905" s="21" t="str">
        <f aca="false">IF(C1905&lt;&gt;"",IFERROR((G1905+H1905+I1905)/(G1905+H1905+I1905+J1905),0), "")</f>
        <v/>
      </c>
      <c r="L1905" s="20" t="str">
        <f aca="false">IF(C1905&lt;&gt;"",(G1905* 2) +(H1905* 4) + (I1905* 6) + IF(F1905 = 1, 5, 0), "")</f>
        <v/>
      </c>
      <c r="M1905" s="25" t="str">
        <f aca="true">IF(C1905&lt;&gt;"",SUM(INDIRECT($AH$6&amp;"C"&amp;($C$1*$A1905+9)):INDIRECT($AH$6&amp;"V"&amp;($C$1*$A1905+9))), "")</f>
        <v/>
      </c>
      <c r="N1905" s="25" t="str">
        <f aca="true">IF(C1905&lt;&gt;"",SUM(INDIRECT($AH$6&amp;"C"&amp;($C$1*$A1905+10)):INDIRECT($AH$6&amp;"V"&amp;($C$1*$A1905+10))), "")</f>
        <v/>
      </c>
      <c r="O1905" s="25" t="str">
        <f aca="true">IF(C1905&lt;&gt;"",SUM(INDIRECT($AH$6&amp;"C"&amp;($C$1*$A1905+11)):INDIRECT($AH$6&amp;"V"&amp;($C$1*$A1905+11))),"")</f>
        <v/>
      </c>
      <c r="P1905" s="25" t="str">
        <f aca="true">IF(C1905&lt;&gt;"",SUM(INDIRECT($AH$6&amp;"C"&amp;($C$1*$A1905+12)):INDIRECT($AH$6&amp;"V"&amp;($C$1*$A1905+12))),"")</f>
        <v/>
      </c>
      <c r="Q1905" s="24" t="str">
        <f aca="false">IF(C1905&lt;&gt;"",IFERROR((M1905+N1905+O1905)/(M1905+N1905+O1905+P1905),0), "")</f>
        <v/>
      </c>
      <c r="R1905" s="25" t="str">
        <f aca="true">IF(C1905&lt;&gt;"",SUM(INDIRECT($AH$6&amp;"C"&amp;($C$1*$A1905+13)):INDIRECT($AH$6&amp;"V"&amp;($C$1*$A1905+13))), "")</f>
        <v/>
      </c>
      <c r="S1905" s="25" t="str">
        <f aca="false">IF(C1905&lt;&gt;"",IFERROR((M1905+N1905+O1905+P1905)/R1905, 0),"")</f>
        <v/>
      </c>
      <c r="T1905" s="25" t="str">
        <f aca="false">IF(C1905&lt;&gt;"",IFERROR((M1905+N1905+O1905)/R1905,0),"")</f>
        <v/>
      </c>
      <c r="U1905" s="25" t="str">
        <f aca="true">IF(C1905&lt;&gt;"",IF(INDIRECT($AH$6&amp;"B"&amp;($C$1*$A1905+14))= 1,1,0),"")</f>
        <v/>
      </c>
      <c r="V1905" s="25" t="str">
        <f aca="true">IF(C1905&lt;&gt;"",IF(INDIRECT($AH$6&amp;"B"&amp;($C$1*$A1905+15))= 1,1,0),"")</f>
        <v/>
      </c>
      <c r="W1905" s="25" t="str">
        <f aca="false">IF(C1905&lt;&gt;"",($M1905*1) + ($N1905*2) + ($O1905*3) + (IF(U1905 = 1, 10, 0)) + (IF(V1905 = 1, 20, 0)),"")</f>
        <v/>
      </c>
      <c r="X1905" s="27" t="str">
        <f aca="true">IF(C1905&lt;&gt;"",IF(INDIRECT($AH$6&amp;"B"&amp;($C$1*$A1905+16))= 1,1,0),"")</f>
        <v/>
      </c>
      <c r="Y1905" s="27" t="str">
        <f aca="true">IF(D1905&lt;&gt;"",IF(INDIRECT($AH$6&amp;"B"&amp;($C$1*$A1905+17))= 1,1,0),"")</f>
        <v/>
      </c>
      <c r="Z1905" s="27" t="str">
        <f aca="true">IF(E1905&lt;&gt;"",IF(INDIRECT($AH$6&amp;"B"&amp;($C$1*$A1905+18))= 1,1,0),"")</f>
        <v/>
      </c>
      <c r="AA1905" s="27" t="str">
        <f aca="true">IF(F1905&lt;&gt;"",IF(INDIRECT($AH$6&amp;"B"&amp;($C$1*$A1905+19))= 1,1,0),"")</f>
        <v/>
      </c>
      <c r="AB1905" s="27" t="str">
        <f aca="false">IF(C1905&lt;&gt;"",IF(X1905 = 1, 5, 0) + IF(Z1905 = 1, 25, 0) + IF(AA1905 = 1, 15, 0),"")</f>
        <v/>
      </c>
      <c r="AC1905" s="57" t="str">
        <f aca="false">IF(C1905&lt;&gt;"",L1905+W1905+AB1905,"")</f>
        <v/>
      </c>
    </row>
    <row r="1906" customFormat="false" ht="12.8" hidden="false" customHeight="false" outlineLevel="0" collapsed="false">
      <c r="A1906" s="11" t="n">
        <f aca="false">A1905+1</f>
        <v>403</v>
      </c>
      <c r="B1906" s="38" t="str">
        <f aca="true">IF(INDIRECT($AH$6&amp;"B"&amp;($C$1*$A1906+2))=0, "",INDIRECT($AH$6&amp;"B"&amp;($C$1*$A1906+2)))</f>
        <v/>
      </c>
      <c r="C1906" s="19" t="str">
        <f aca="true">IF(INDIRECT($AH$6&amp;"B"&amp;($C$1*$A1906+3)) = 0, "", INDIRECT($AH$6&amp;"B"&amp;($C$1*$A1906+3)))</f>
        <v/>
      </c>
      <c r="D1906" s="19" t="str">
        <f aca="true">IF(INDIRECT($AH$6&amp;"B"&amp;($C$1*$A1906+4)) = 0, "", INDIRECT($AH$6&amp;"B"&amp;($C$1*$A1906+4)))</f>
        <v/>
      </c>
      <c r="E1906" s="19" t="str">
        <f aca="true">IF(INDIRECT($AH$6&amp;"B"&amp;($C$1*$A1906+7)) = 0, "", INDIRECT($AH$6&amp;"B"&amp;($C$1*$A1906+7)))</f>
        <v/>
      </c>
      <c r="F1906" s="20" t="str">
        <f aca="true">IF(C1906 &lt;&gt; "",IF(INDIRECT($AH$6&amp;"B"&amp;($C$1*$A1906+8)) = 0, 0, 1), "")</f>
        <v/>
      </c>
      <c r="G1906" s="20" t="n">
        <f aca="true">INDIRECT($AH$6&amp;"B"&amp;($C$1*$A1906+9))</f>
        <v>0</v>
      </c>
      <c r="H1906" s="20" t="n">
        <f aca="true">INDIRECT($AH$6&amp;"B"&amp;($C$1*$A1906+10))</f>
        <v>0</v>
      </c>
      <c r="I1906" s="20" t="n">
        <f aca="true">INDIRECT($AH$6&amp;"B"&amp;($C$1*$A1906+11))</f>
        <v>0</v>
      </c>
      <c r="J1906" s="20" t="n">
        <f aca="true">INDIRECT($AH$6&amp;"B"&amp;($C$1*$A1906+12))</f>
        <v>0</v>
      </c>
      <c r="K1906" s="21" t="str">
        <f aca="false">IF(C1906&lt;&gt;"",IFERROR((G1906+H1906+I1906)/(G1906+H1906+I1906+J1906),0), "")</f>
        <v/>
      </c>
      <c r="L1906" s="20" t="str">
        <f aca="false">IF(C1906&lt;&gt;"",(G1906* 2) +(H1906* 4) + (I1906* 6) + IF(F1906 = 1, 5, 0), "")</f>
        <v/>
      </c>
      <c r="M1906" s="25" t="str">
        <f aca="true">IF(C1906&lt;&gt;"",SUM(INDIRECT($AH$6&amp;"C"&amp;($C$1*$A1906+9)):INDIRECT($AH$6&amp;"V"&amp;($C$1*$A1906+9))), "")</f>
        <v/>
      </c>
      <c r="N1906" s="25" t="str">
        <f aca="true">IF(C1906&lt;&gt;"",SUM(INDIRECT($AH$6&amp;"C"&amp;($C$1*$A1906+10)):INDIRECT($AH$6&amp;"V"&amp;($C$1*$A1906+10))), "")</f>
        <v/>
      </c>
      <c r="O1906" s="25" t="str">
        <f aca="true">IF(C1906&lt;&gt;"",SUM(INDIRECT($AH$6&amp;"C"&amp;($C$1*$A1906+11)):INDIRECT($AH$6&amp;"V"&amp;($C$1*$A1906+11))),"")</f>
        <v/>
      </c>
      <c r="P1906" s="25" t="str">
        <f aca="true">IF(C1906&lt;&gt;"",SUM(INDIRECT($AH$6&amp;"C"&amp;($C$1*$A1906+12)):INDIRECT($AH$6&amp;"V"&amp;($C$1*$A1906+12))),"")</f>
        <v/>
      </c>
      <c r="Q1906" s="24" t="str">
        <f aca="false">IF(C1906&lt;&gt;"",IFERROR((M1906+N1906+O1906)/(M1906+N1906+O1906+P1906),0), "")</f>
        <v/>
      </c>
      <c r="R1906" s="25" t="str">
        <f aca="true">IF(C1906&lt;&gt;"",SUM(INDIRECT($AH$6&amp;"C"&amp;($C$1*$A1906+13)):INDIRECT($AH$6&amp;"V"&amp;($C$1*$A1906+13))), "")</f>
        <v/>
      </c>
      <c r="S1906" s="25" t="str">
        <f aca="false">IF(C1906&lt;&gt;"",IFERROR((M1906+N1906+O1906+P1906)/R1906, 0),"")</f>
        <v/>
      </c>
      <c r="T1906" s="25" t="str">
        <f aca="false">IF(C1906&lt;&gt;"",IFERROR((M1906+N1906+O1906)/R1906,0),"")</f>
        <v/>
      </c>
      <c r="U1906" s="25" t="str">
        <f aca="true">IF(C1906&lt;&gt;"",IF(INDIRECT($AH$6&amp;"B"&amp;($C$1*$A1906+14))= 1,1,0),"")</f>
        <v/>
      </c>
      <c r="V1906" s="25" t="str">
        <f aca="true">IF(C1906&lt;&gt;"",IF(INDIRECT($AH$6&amp;"B"&amp;($C$1*$A1906+15))= 1,1,0),"")</f>
        <v/>
      </c>
      <c r="W1906" s="25" t="str">
        <f aca="false">IF(C1906&lt;&gt;"",($M1906*1) + ($N1906*2) + ($O1906*3) + (IF(U1906 = 1, 10, 0)) + (IF(V1906 = 1, 20, 0)),"")</f>
        <v/>
      </c>
      <c r="X1906" s="27" t="str">
        <f aca="true">IF(C1906&lt;&gt;"",IF(INDIRECT($AH$6&amp;"B"&amp;($C$1*$A1906+16))= 1,1,0),"")</f>
        <v/>
      </c>
      <c r="Y1906" s="27" t="str">
        <f aca="true">IF(D1906&lt;&gt;"",IF(INDIRECT($AH$6&amp;"B"&amp;($C$1*$A1906+17))= 1,1,0),"")</f>
        <v/>
      </c>
      <c r="Z1906" s="27" t="str">
        <f aca="true">IF(E1906&lt;&gt;"",IF(INDIRECT($AH$6&amp;"B"&amp;($C$1*$A1906+18))= 1,1,0),"")</f>
        <v/>
      </c>
      <c r="AA1906" s="27" t="str">
        <f aca="true">IF(F1906&lt;&gt;"",IF(INDIRECT($AH$6&amp;"B"&amp;($C$1*$A1906+19))= 1,1,0),"")</f>
        <v/>
      </c>
      <c r="AB1906" s="27" t="str">
        <f aca="false">IF(C1906&lt;&gt;"",IF(X1906 = 1, 5, 0) + IF(Z1906 = 1, 25, 0) + IF(AA1906 = 1, 15, 0),"")</f>
        <v/>
      </c>
      <c r="AC1906" s="57" t="str">
        <f aca="false">IF(C1906&lt;&gt;"",L1906+W1906+AB1906,"")</f>
        <v/>
      </c>
    </row>
    <row r="1907" customFormat="false" ht="12.8" hidden="false" customHeight="false" outlineLevel="0" collapsed="false">
      <c r="A1907" s="11" t="n">
        <f aca="false">A1906+1</f>
        <v>404</v>
      </c>
      <c r="B1907" s="38" t="str">
        <f aca="true">IF(INDIRECT($AH$6&amp;"B"&amp;($C$1*$A1907+2))=0, "",INDIRECT($AH$6&amp;"B"&amp;($C$1*$A1907+2)))</f>
        <v/>
      </c>
      <c r="C1907" s="19" t="str">
        <f aca="true">IF(INDIRECT($AH$6&amp;"B"&amp;($C$1*$A1907+3)) = 0, "", INDIRECT($AH$6&amp;"B"&amp;($C$1*$A1907+3)))</f>
        <v/>
      </c>
      <c r="D1907" s="19" t="str">
        <f aca="true">IF(INDIRECT($AH$6&amp;"B"&amp;($C$1*$A1907+4)) = 0, "", INDIRECT($AH$6&amp;"B"&amp;($C$1*$A1907+4)))</f>
        <v/>
      </c>
      <c r="E1907" s="19" t="str">
        <f aca="true">IF(INDIRECT($AH$6&amp;"B"&amp;($C$1*$A1907+7)) = 0, "", INDIRECT($AH$6&amp;"B"&amp;($C$1*$A1907+7)))</f>
        <v/>
      </c>
      <c r="F1907" s="20" t="str">
        <f aca="true">IF(C1907 &lt;&gt; "",IF(INDIRECT($AH$6&amp;"B"&amp;($C$1*$A1907+8)) = 0, 0, 1), "")</f>
        <v/>
      </c>
      <c r="G1907" s="20" t="n">
        <f aca="true">INDIRECT($AH$6&amp;"B"&amp;($C$1*$A1907+9))</f>
        <v>0</v>
      </c>
      <c r="H1907" s="20" t="n">
        <f aca="true">INDIRECT($AH$6&amp;"B"&amp;($C$1*$A1907+10))</f>
        <v>0</v>
      </c>
      <c r="I1907" s="20" t="n">
        <f aca="true">INDIRECT($AH$6&amp;"B"&amp;($C$1*$A1907+11))</f>
        <v>0</v>
      </c>
      <c r="J1907" s="20" t="n">
        <f aca="true">INDIRECT($AH$6&amp;"B"&amp;($C$1*$A1907+12))</f>
        <v>0</v>
      </c>
      <c r="K1907" s="21" t="str">
        <f aca="false">IF(C1907&lt;&gt;"",IFERROR((G1907+H1907+I1907)/(G1907+H1907+I1907+J1907),0), "")</f>
        <v/>
      </c>
      <c r="L1907" s="20" t="str">
        <f aca="false">IF(C1907&lt;&gt;"",(G1907* 2) +(H1907* 4) + (I1907* 6) + IF(F1907 = 1, 5, 0), "")</f>
        <v/>
      </c>
      <c r="M1907" s="25" t="str">
        <f aca="true">IF(C1907&lt;&gt;"",SUM(INDIRECT($AH$6&amp;"C"&amp;($C$1*$A1907+9)):INDIRECT($AH$6&amp;"V"&amp;($C$1*$A1907+9))), "")</f>
        <v/>
      </c>
      <c r="N1907" s="25" t="str">
        <f aca="true">IF(C1907&lt;&gt;"",SUM(INDIRECT($AH$6&amp;"C"&amp;($C$1*$A1907+10)):INDIRECT($AH$6&amp;"V"&amp;($C$1*$A1907+10))), "")</f>
        <v/>
      </c>
      <c r="O1907" s="25" t="str">
        <f aca="true">IF(C1907&lt;&gt;"",SUM(INDIRECT($AH$6&amp;"C"&amp;($C$1*$A1907+11)):INDIRECT($AH$6&amp;"V"&amp;($C$1*$A1907+11))),"")</f>
        <v/>
      </c>
      <c r="P1907" s="25" t="str">
        <f aca="true">IF(C1907&lt;&gt;"",SUM(INDIRECT($AH$6&amp;"C"&amp;($C$1*$A1907+12)):INDIRECT($AH$6&amp;"V"&amp;($C$1*$A1907+12))),"")</f>
        <v/>
      </c>
      <c r="Q1907" s="24" t="str">
        <f aca="false">IF(C1907&lt;&gt;"",IFERROR((M1907+N1907+O1907)/(M1907+N1907+O1907+P1907),0), "")</f>
        <v/>
      </c>
      <c r="R1907" s="25" t="str">
        <f aca="true">IF(C1907&lt;&gt;"",SUM(INDIRECT($AH$6&amp;"C"&amp;($C$1*$A1907+13)):INDIRECT($AH$6&amp;"V"&amp;($C$1*$A1907+13))), "")</f>
        <v/>
      </c>
      <c r="S1907" s="25" t="str">
        <f aca="false">IF(C1907&lt;&gt;"",IFERROR((M1907+N1907+O1907+P1907)/R1907, 0),"")</f>
        <v/>
      </c>
      <c r="T1907" s="25" t="str">
        <f aca="false">IF(C1907&lt;&gt;"",IFERROR((M1907+N1907+O1907)/R1907,0),"")</f>
        <v/>
      </c>
      <c r="U1907" s="25" t="str">
        <f aca="true">IF(C1907&lt;&gt;"",IF(INDIRECT($AH$6&amp;"B"&amp;($C$1*$A1907+14))= 1,1,0),"")</f>
        <v/>
      </c>
      <c r="V1907" s="25" t="str">
        <f aca="true">IF(C1907&lt;&gt;"",IF(INDIRECT($AH$6&amp;"B"&amp;($C$1*$A1907+15))= 1,1,0),"")</f>
        <v/>
      </c>
      <c r="W1907" s="25" t="str">
        <f aca="false">IF(C1907&lt;&gt;"",($M1907*1) + ($N1907*2) + ($O1907*3) + (IF(U1907 = 1, 10, 0)) + (IF(V1907 = 1, 20, 0)),"")</f>
        <v/>
      </c>
      <c r="X1907" s="27" t="str">
        <f aca="true">IF(C1907&lt;&gt;"",IF(INDIRECT($AH$6&amp;"B"&amp;($C$1*$A1907+16))= 1,1,0),"")</f>
        <v/>
      </c>
      <c r="Y1907" s="27" t="str">
        <f aca="true">IF(D1907&lt;&gt;"",IF(INDIRECT($AH$6&amp;"B"&amp;($C$1*$A1907+17))= 1,1,0),"")</f>
        <v/>
      </c>
      <c r="Z1907" s="27" t="str">
        <f aca="true">IF(E1907&lt;&gt;"",IF(INDIRECT($AH$6&amp;"B"&amp;($C$1*$A1907+18))= 1,1,0),"")</f>
        <v/>
      </c>
      <c r="AA1907" s="27" t="str">
        <f aca="true">IF(F1907&lt;&gt;"",IF(INDIRECT($AH$6&amp;"B"&amp;($C$1*$A1907+19))= 1,1,0),"")</f>
        <v/>
      </c>
      <c r="AB1907" s="27" t="str">
        <f aca="false">IF(C1907&lt;&gt;"",IF(X1907 = 1, 5, 0) + IF(Z1907 = 1, 25, 0) + IF(AA1907 = 1, 15, 0),"")</f>
        <v/>
      </c>
      <c r="AC1907" s="57" t="str">
        <f aca="false">IF(C1907&lt;&gt;"",L1907+W1907+AB1907,"")</f>
        <v/>
      </c>
    </row>
    <row r="1908" customFormat="false" ht="12.8" hidden="false" customHeight="false" outlineLevel="0" collapsed="false">
      <c r="A1908" s="11" t="n">
        <f aca="false">A1907+1</f>
        <v>405</v>
      </c>
      <c r="B1908" s="38" t="str">
        <f aca="true">IF(INDIRECT($AH$6&amp;"B"&amp;($C$1*$A1908+2))=0, "",INDIRECT($AH$6&amp;"B"&amp;($C$1*$A1908+2)))</f>
        <v/>
      </c>
      <c r="C1908" s="19" t="str">
        <f aca="true">IF(INDIRECT($AH$6&amp;"B"&amp;($C$1*$A1908+3)) = 0, "", INDIRECT($AH$6&amp;"B"&amp;($C$1*$A1908+3)))</f>
        <v/>
      </c>
      <c r="D1908" s="19" t="str">
        <f aca="true">IF(INDIRECT($AH$6&amp;"B"&amp;($C$1*$A1908+4)) = 0, "", INDIRECT($AH$6&amp;"B"&amp;($C$1*$A1908+4)))</f>
        <v/>
      </c>
      <c r="E1908" s="19" t="str">
        <f aca="true">IF(INDIRECT($AH$6&amp;"B"&amp;($C$1*$A1908+7)) = 0, "", INDIRECT($AH$6&amp;"B"&amp;($C$1*$A1908+7)))</f>
        <v/>
      </c>
      <c r="F1908" s="20" t="str">
        <f aca="true">IF(C1908 &lt;&gt; "",IF(INDIRECT($AH$6&amp;"B"&amp;($C$1*$A1908+8)) = 0, 0, 1), "")</f>
        <v/>
      </c>
      <c r="G1908" s="20" t="n">
        <f aca="true">INDIRECT($AH$6&amp;"B"&amp;($C$1*$A1908+9))</f>
        <v>0</v>
      </c>
      <c r="H1908" s="20" t="n">
        <f aca="true">INDIRECT($AH$6&amp;"B"&amp;($C$1*$A1908+10))</f>
        <v>0</v>
      </c>
      <c r="I1908" s="20" t="n">
        <f aca="true">INDIRECT($AH$6&amp;"B"&amp;($C$1*$A1908+11))</f>
        <v>0</v>
      </c>
      <c r="J1908" s="20" t="n">
        <f aca="true">INDIRECT($AH$6&amp;"B"&amp;($C$1*$A1908+12))</f>
        <v>0</v>
      </c>
      <c r="K1908" s="21" t="str">
        <f aca="false">IF(C1908&lt;&gt;"",IFERROR((G1908+H1908+I1908)/(G1908+H1908+I1908+J1908),0), "")</f>
        <v/>
      </c>
      <c r="L1908" s="20" t="str">
        <f aca="false">IF(C1908&lt;&gt;"",(G1908* 2) +(H1908* 4) + (I1908* 6) + IF(F1908 = 1, 5, 0), "")</f>
        <v/>
      </c>
      <c r="M1908" s="25" t="str">
        <f aca="true">IF(C1908&lt;&gt;"",SUM(INDIRECT($AH$6&amp;"C"&amp;($C$1*$A1908+9)):INDIRECT($AH$6&amp;"V"&amp;($C$1*$A1908+9))), "")</f>
        <v/>
      </c>
      <c r="N1908" s="25" t="str">
        <f aca="true">IF(C1908&lt;&gt;"",SUM(INDIRECT($AH$6&amp;"C"&amp;($C$1*$A1908+10)):INDIRECT($AH$6&amp;"V"&amp;($C$1*$A1908+10))), "")</f>
        <v/>
      </c>
      <c r="O1908" s="25" t="str">
        <f aca="true">IF(C1908&lt;&gt;"",SUM(INDIRECT($AH$6&amp;"C"&amp;($C$1*$A1908+11)):INDIRECT($AH$6&amp;"V"&amp;($C$1*$A1908+11))),"")</f>
        <v/>
      </c>
      <c r="P1908" s="25" t="str">
        <f aca="true">IF(C1908&lt;&gt;"",SUM(INDIRECT($AH$6&amp;"C"&amp;($C$1*$A1908+12)):INDIRECT($AH$6&amp;"V"&amp;($C$1*$A1908+12))),"")</f>
        <v/>
      </c>
      <c r="Q1908" s="24" t="str">
        <f aca="false">IF(C1908&lt;&gt;"",IFERROR((M1908+N1908+O1908)/(M1908+N1908+O1908+P1908),0), "")</f>
        <v/>
      </c>
      <c r="R1908" s="25" t="str">
        <f aca="true">IF(C1908&lt;&gt;"",SUM(INDIRECT($AH$6&amp;"C"&amp;($C$1*$A1908+13)):INDIRECT($AH$6&amp;"V"&amp;($C$1*$A1908+13))), "")</f>
        <v/>
      </c>
      <c r="S1908" s="25" t="str">
        <f aca="false">IF(C1908&lt;&gt;"",IFERROR((M1908+N1908+O1908+P1908)/R1908, 0),"")</f>
        <v/>
      </c>
      <c r="T1908" s="25" t="str">
        <f aca="false">IF(C1908&lt;&gt;"",IFERROR((M1908+N1908+O1908)/R1908,0),"")</f>
        <v/>
      </c>
      <c r="U1908" s="25" t="str">
        <f aca="true">IF(C1908&lt;&gt;"",IF(INDIRECT($AH$6&amp;"B"&amp;($C$1*$A1908+14))= 1,1,0),"")</f>
        <v/>
      </c>
      <c r="V1908" s="25" t="str">
        <f aca="true">IF(C1908&lt;&gt;"",IF(INDIRECT($AH$6&amp;"B"&amp;($C$1*$A1908+15))= 1,1,0),"")</f>
        <v/>
      </c>
      <c r="W1908" s="25" t="str">
        <f aca="false">IF(C1908&lt;&gt;"",($M1908*1) + ($N1908*2) + ($O1908*3) + (IF(U1908 = 1, 10, 0)) + (IF(V1908 = 1, 20, 0)),"")</f>
        <v/>
      </c>
      <c r="X1908" s="27" t="str">
        <f aca="true">IF(C1908&lt;&gt;"",IF(INDIRECT($AH$6&amp;"B"&amp;($C$1*$A1908+16))= 1,1,0),"")</f>
        <v/>
      </c>
      <c r="Y1908" s="27" t="str">
        <f aca="true">IF(D1908&lt;&gt;"",IF(INDIRECT($AH$6&amp;"B"&amp;($C$1*$A1908+17))= 1,1,0),"")</f>
        <v/>
      </c>
      <c r="Z1908" s="27" t="str">
        <f aca="true">IF(E1908&lt;&gt;"",IF(INDIRECT($AH$6&amp;"B"&amp;($C$1*$A1908+18))= 1,1,0),"")</f>
        <v/>
      </c>
      <c r="AA1908" s="27" t="str">
        <f aca="true">IF(F1908&lt;&gt;"",IF(INDIRECT($AH$6&amp;"B"&amp;($C$1*$A1908+19))= 1,1,0),"")</f>
        <v/>
      </c>
      <c r="AB1908" s="27" t="str">
        <f aca="false">IF(C1908&lt;&gt;"",IF(X1908 = 1, 5, 0) + IF(Z1908 = 1, 25, 0) + IF(AA1908 = 1, 15, 0),"")</f>
        <v/>
      </c>
      <c r="AC1908" s="57" t="str">
        <f aca="false">IF(C1908&lt;&gt;"",L1908+W1908+AB1908,"")</f>
        <v/>
      </c>
    </row>
    <row r="1909" customFormat="false" ht="12.8" hidden="false" customHeight="false" outlineLevel="0" collapsed="false">
      <c r="A1909" s="11" t="n">
        <f aca="false">A1908+1</f>
        <v>406</v>
      </c>
      <c r="B1909" s="38" t="str">
        <f aca="true">IF(INDIRECT($AH$6&amp;"B"&amp;($C$1*$A1909+2))=0, "",INDIRECT($AH$6&amp;"B"&amp;($C$1*$A1909+2)))</f>
        <v/>
      </c>
      <c r="C1909" s="19" t="str">
        <f aca="true">IF(INDIRECT($AH$6&amp;"B"&amp;($C$1*$A1909+3)) = 0, "", INDIRECT($AH$6&amp;"B"&amp;($C$1*$A1909+3)))</f>
        <v/>
      </c>
      <c r="D1909" s="19" t="str">
        <f aca="true">IF(INDIRECT($AH$6&amp;"B"&amp;($C$1*$A1909+4)) = 0, "", INDIRECT($AH$6&amp;"B"&amp;($C$1*$A1909+4)))</f>
        <v/>
      </c>
      <c r="E1909" s="19" t="str">
        <f aca="true">IF(INDIRECT($AH$6&amp;"B"&amp;($C$1*$A1909+7)) = 0, "", INDIRECT($AH$6&amp;"B"&amp;($C$1*$A1909+7)))</f>
        <v/>
      </c>
      <c r="F1909" s="20" t="str">
        <f aca="true">IF(C1909 &lt;&gt; "",IF(INDIRECT($AH$6&amp;"B"&amp;($C$1*$A1909+8)) = 0, 0, 1), "")</f>
        <v/>
      </c>
      <c r="G1909" s="20" t="n">
        <f aca="true">INDIRECT($AH$6&amp;"B"&amp;($C$1*$A1909+9))</f>
        <v>0</v>
      </c>
      <c r="H1909" s="20" t="n">
        <f aca="true">INDIRECT($AH$6&amp;"B"&amp;($C$1*$A1909+10))</f>
        <v>0</v>
      </c>
      <c r="I1909" s="20" t="n">
        <f aca="true">INDIRECT($AH$6&amp;"B"&amp;($C$1*$A1909+11))</f>
        <v>0</v>
      </c>
      <c r="J1909" s="20" t="n">
        <f aca="true">INDIRECT($AH$6&amp;"B"&amp;($C$1*$A1909+12))</f>
        <v>0</v>
      </c>
      <c r="K1909" s="21" t="str">
        <f aca="false">IF(C1909&lt;&gt;"",IFERROR((G1909+H1909+I1909)/(G1909+H1909+I1909+J1909),0), "")</f>
        <v/>
      </c>
      <c r="L1909" s="20" t="str">
        <f aca="false">IF(C1909&lt;&gt;"",(G1909* 2) +(H1909* 4) + (I1909* 6) + IF(F1909 = 1, 5, 0), "")</f>
        <v/>
      </c>
      <c r="M1909" s="25" t="str">
        <f aca="true">IF(C1909&lt;&gt;"",SUM(INDIRECT($AH$6&amp;"C"&amp;($C$1*$A1909+9)):INDIRECT($AH$6&amp;"V"&amp;($C$1*$A1909+9))), "")</f>
        <v/>
      </c>
      <c r="N1909" s="25" t="str">
        <f aca="true">IF(C1909&lt;&gt;"",SUM(INDIRECT($AH$6&amp;"C"&amp;($C$1*$A1909+10)):INDIRECT($AH$6&amp;"V"&amp;($C$1*$A1909+10))), "")</f>
        <v/>
      </c>
      <c r="O1909" s="25" t="str">
        <f aca="true">IF(C1909&lt;&gt;"",SUM(INDIRECT($AH$6&amp;"C"&amp;($C$1*$A1909+11)):INDIRECT($AH$6&amp;"V"&amp;($C$1*$A1909+11))),"")</f>
        <v/>
      </c>
      <c r="P1909" s="25" t="str">
        <f aca="true">IF(C1909&lt;&gt;"",SUM(INDIRECT($AH$6&amp;"C"&amp;($C$1*$A1909+12)):INDIRECT($AH$6&amp;"V"&amp;($C$1*$A1909+12))),"")</f>
        <v/>
      </c>
      <c r="Q1909" s="24" t="str">
        <f aca="false">IF(C1909&lt;&gt;"",IFERROR((M1909+N1909+O1909)/(M1909+N1909+O1909+P1909),0), "")</f>
        <v/>
      </c>
      <c r="R1909" s="25" t="str">
        <f aca="true">IF(C1909&lt;&gt;"",SUM(INDIRECT($AH$6&amp;"C"&amp;($C$1*$A1909+13)):INDIRECT($AH$6&amp;"V"&amp;($C$1*$A1909+13))), "")</f>
        <v/>
      </c>
      <c r="S1909" s="25" t="str">
        <f aca="false">IF(C1909&lt;&gt;"",IFERROR((M1909+N1909+O1909+P1909)/R1909, 0),"")</f>
        <v/>
      </c>
      <c r="T1909" s="25" t="str">
        <f aca="false">IF(C1909&lt;&gt;"",IFERROR((M1909+N1909+O1909)/R1909,0),"")</f>
        <v/>
      </c>
      <c r="U1909" s="25" t="str">
        <f aca="true">IF(C1909&lt;&gt;"",IF(INDIRECT($AH$6&amp;"B"&amp;($C$1*$A1909+14))= 1,1,0),"")</f>
        <v/>
      </c>
      <c r="V1909" s="25" t="str">
        <f aca="true">IF(C1909&lt;&gt;"",IF(INDIRECT($AH$6&amp;"B"&amp;($C$1*$A1909+15))= 1,1,0),"")</f>
        <v/>
      </c>
      <c r="W1909" s="25" t="str">
        <f aca="false">IF(C1909&lt;&gt;"",($M1909*1) + ($N1909*2) + ($O1909*3) + (IF(U1909 = 1, 10, 0)) + (IF(V1909 = 1, 20, 0)),"")</f>
        <v/>
      </c>
      <c r="X1909" s="27" t="str">
        <f aca="true">IF(C1909&lt;&gt;"",IF(INDIRECT($AH$6&amp;"B"&amp;($C$1*$A1909+16))= 1,1,0),"")</f>
        <v/>
      </c>
      <c r="Y1909" s="27" t="str">
        <f aca="true">IF(D1909&lt;&gt;"",IF(INDIRECT($AH$6&amp;"B"&amp;($C$1*$A1909+17))= 1,1,0),"")</f>
        <v/>
      </c>
      <c r="Z1909" s="27" t="str">
        <f aca="true">IF(E1909&lt;&gt;"",IF(INDIRECT($AH$6&amp;"B"&amp;($C$1*$A1909+18))= 1,1,0),"")</f>
        <v/>
      </c>
      <c r="AA1909" s="27" t="str">
        <f aca="true">IF(F1909&lt;&gt;"",IF(INDIRECT($AH$6&amp;"B"&amp;($C$1*$A1909+19))= 1,1,0),"")</f>
        <v/>
      </c>
      <c r="AB1909" s="27" t="str">
        <f aca="false">IF(C1909&lt;&gt;"",IF(X1909 = 1, 5, 0) + IF(Z1909 = 1, 25, 0) + IF(AA1909 = 1, 15, 0),"")</f>
        <v/>
      </c>
      <c r="AC1909" s="57" t="str">
        <f aca="false">IF(C1909&lt;&gt;"",L1909+W1909+AB1909,"")</f>
        <v/>
      </c>
    </row>
    <row r="1910" customFormat="false" ht="12.8" hidden="false" customHeight="false" outlineLevel="0" collapsed="false">
      <c r="A1910" s="11" t="n">
        <f aca="false">A1909+1</f>
        <v>407</v>
      </c>
      <c r="B1910" s="38" t="str">
        <f aca="true">IF(INDIRECT($AH$6&amp;"B"&amp;($C$1*$A1910+2))=0, "",INDIRECT($AH$6&amp;"B"&amp;($C$1*$A1910+2)))</f>
        <v/>
      </c>
      <c r="C1910" s="19" t="str">
        <f aca="true">IF(INDIRECT($AH$6&amp;"B"&amp;($C$1*$A1910+3)) = 0, "", INDIRECT($AH$6&amp;"B"&amp;($C$1*$A1910+3)))</f>
        <v/>
      </c>
      <c r="D1910" s="19" t="str">
        <f aca="true">IF(INDIRECT($AH$6&amp;"B"&amp;($C$1*$A1910+4)) = 0, "", INDIRECT($AH$6&amp;"B"&amp;($C$1*$A1910+4)))</f>
        <v/>
      </c>
      <c r="E1910" s="19" t="str">
        <f aca="true">IF(INDIRECT($AH$6&amp;"B"&amp;($C$1*$A1910+7)) = 0, "", INDIRECT($AH$6&amp;"B"&amp;($C$1*$A1910+7)))</f>
        <v/>
      </c>
      <c r="F1910" s="20" t="str">
        <f aca="true">IF(C1910 &lt;&gt; "",IF(INDIRECT($AH$6&amp;"B"&amp;($C$1*$A1910+8)) = 0, 0, 1), "")</f>
        <v/>
      </c>
      <c r="G1910" s="20" t="n">
        <f aca="true">INDIRECT($AH$6&amp;"B"&amp;($C$1*$A1910+9))</f>
        <v>0</v>
      </c>
      <c r="H1910" s="20" t="n">
        <f aca="true">INDIRECT($AH$6&amp;"B"&amp;($C$1*$A1910+10))</f>
        <v>0</v>
      </c>
      <c r="I1910" s="20" t="n">
        <f aca="true">INDIRECT($AH$6&amp;"B"&amp;($C$1*$A1910+11))</f>
        <v>0</v>
      </c>
      <c r="J1910" s="20" t="n">
        <f aca="true">INDIRECT($AH$6&amp;"B"&amp;($C$1*$A1910+12))</f>
        <v>0</v>
      </c>
      <c r="K1910" s="21" t="str">
        <f aca="false">IF(C1910&lt;&gt;"",IFERROR((G1910+H1910+I1910)/(G1910+H1910+I1910+J1910),0), "")</f>
        <v/>
      </c>
      <c r="L1910" s="20" t="str">
        <f aca="false">IF(C1910&lt;&gt;"",(G1910* 2) +(H1910* 4) + (I1910* 6) + IF(F1910 = 1, 5, 0), "")</f>
        <v/>
      </c>
      <c r="M1910" s="25" t="str">
        <f aca="true">IF(C1910&lt;&gt;"",SUM(INDIRECT($AH$6&amp;"C"&amp;($C$1*$A1910+9)):INDIRECT($AH$6&amp;"V"&amp;($C$1*$A1910+9))), "")</f>
        <v/>
      </c>
      <c r="N1910" s="25" t="str">
        <f aca="true">IF(C1910&lt;&gt;"",SUM(INDIRECT($AH$6&amp;"C"&amp;($C$1*$A1910+10)):INDIRECT($AH$6&amp;"V"&amp;($C$1*$A1910+10))), "")</f>
        <v/>
      </c>
      <c r="O1910" s="25" t="str">
        <f aca="true">IF(C1910&lt;&gt;"",SUM(INDIRECT($AH$6&amp;"C"&amp;($C$1*$A1910+11)):INDIRECT($AH$6&amp;"V"&amp;($C$1*$A1910+11))),"")</f>
        <v/>
      </c>
      <c r="P1910" s="25" t="str">
        <f aca="true">IF(C1910&lt;&gt;"",SUM(INDIRECT($AH$6&amp;"C"&amp;($C$1*$A1910+12)):INDIRECT($AH$6&amp;"V"&amp;($C$1*$A1910+12))),"")</f>
        <v/>
      </c>
      <c r="Q1910" s="24" t="str">
        <f aca="false">IF(C1910&lt;&gt;"",IFERROR((M1910+N1910+O1910)/(M1910+N1910+O1910+P1910),0), "")</f>
        <v/>
      </c>
      <c r="R1910" s="25" t="str">
        <f aca="true">IF(C1910&lt;&gt;"",SUM(INDIRECT($AH$6&amp;"C"&amp;($C$1*$A1910+13)):INDIRECT($AH$6&amp;"V"&amp;($C$1*$A1910+13))), "")</f>
        <v/>
      </c>
      <c r="S1910" s="25" t="str">
        <f aca="false">IF(C1910&lt;&gt;"",IFERROR((M1910+N1910+O1910+P1910)/R1910, 0),"")</f>
        <v/>
      </c>
      <c r="T1910" s="25" t="str">
        <f aca="false">IF(C1910&lt;&gt;"",IFERROR((M1910+N1910+O1910)/R1910,0),"")</f>
        <v/>
      </c>
      <c r="U1910" s="25" t="str">
        <f aca="true">IF(C1910&lt;&gt;"",IF(INDIRECT($AH$6&amp;"B"&amp;($C$1*$A1910+14))= 1,1,0),"")</f>
        <v/>
      </c>
      <c r="V1910" s="25" t="str">
        <f aca="true">IF(C1910&lt;&gt;"",IF(INDIRECT($AH$6&amp;"B"&amp;($C$1*$A1910+15))= 1,1,0),"")</f>
        <v/>
      </c>
      <c r="W1910" s="25" t="str">
        <f aca="false">IF(C1910&lt;&gt;"",($M1910*1) + ($N1910*2) + ($O1910*3) + (IF(U1910 = 1, 10, 0)) + (IF(V1910 = 1, 20, 0)),"")</f>
        <v/>
      </c>
      <c r="X1910" s="27" t="str">
        <f aca="true">IF(C1910&lt;&gt;"",IF(INDIRECT($AH$6&amp;"B"&amp;($C$1*$A1910+16))= 1,1,0),"")</f>
        <v/>
      </c>
      <c r="Y1910" s="27" t="str">
        <f aca="true">IF(D1910&lt;&gt;"",IF(INDIRECT($AH$6&amp;"B"&amp;($C$1*$A1910+17))= 1,1,0),"")</f>
        <v/>
      </c>
      <c r="Z1910" s="27" t="str">
        <f aca="true">IF(E1910&lt;&gt;"",IF(INDIRECT($AH$6&amp;"B"&amp;($C$1*$A1910+18))= 1,1,0),"")</f>
        <v/>
      </c>
      <c r="AA1910" s="27" t="str">
        <f aca="true">IF(F1910&lt;&gt;"",IF(INDIRECT($AH$6&amp;"B"&amp;($C$1*$A1910+19))= 1,1,0),"")</f>
        <v/>
      </c>
      <c r="AB1910" s="27" t="str">
        <f aca="false">IF(C1910&lt;&gt;"",IF(X1910 = 1, 5, 0) + IF(Z1910 = 1, 25, 0) + IF(AA1910 = 1, 15, 0),"")</f>
        <v/>
      </c>
      <c r="AC1910" s="57" t="str">
        <f aca="false">IF(C1910&lt;&gt;"",L1910+W1910+AB1910,"")</f>
        <v/>
      </c>
    </row>
    <row r="1911" customFormat="false" ht="12.8" hidden="false" customHeight="false" outlineLevel="0" collapsed="false">
      <c r="A1911" s="11" t="n">
        <f aca="false">A1910+1</f>
        <v>408</v>
      </c>
      <c r="B1911" s="38" t="str">
        <f aca="true">IF(INDIRECT($AH$6&amp;"B"&amp;($C$1*$A1911+2))=0, "",INDIRECT($AH$6&amp;"B"&amp;($C$1*$A1911+2)))</f>
        <v/>
      </c>
      <c r="C1911" s="19" t="str">
        <f aca="true">IF(INDIRECT($AH$6&amp;"B"&amp;($C$1*$A1911+3)) = 0, "", INDIRECT($AH$6&amp;"B"&amp;($C$1*$A1911+3)))</f>
        <v/>
      </c>
      <c r="D1911" s="19" t="str">
        <f aca="true">IF(INDIRECT($AH$6&amp;"B"&amp;($C$1*$A1911+4)) = 0, "", INDIRECT($AH$6&amp;"B"&amp;($C$1*$A1911+4)))</f>
        <v/>
      </c>
      <c r="E1911" s="19" t="str">
        <f aca="true">IF(INDIRECT($AH$6&amp;"B"&amp;($C$1*$A1911+7)) = 0, "", INDIRECT($AH$6&amp;"B"&amp;($C$1*$A1911+7)))</f>
        <v/>
      </c>
      <c r="F1911" s="20" t="str">
        <f aca="true">IF(C1911 &lt;&gt; "",IF(INDIRECT($AH$6&amp;"B"&amp;($C$1*$A1911+8)) = 0, 0, 1), "")</f>
        <v/>
      </c>
      <c r="G1911" s="20" t="n">
        <f aca="true">INDIRECT($AH$6&amp;"B"&amp;($C$1*$A1911+9))</f>
        <v>0</v>
      </c>
      <c r="H1911" s="20" t="n">
        <f aca="true">INDIRECT($AH$6&amp;"B"&amp;($C$1*$A1911+10))</f>
        <v>0</v>
      </c>
      <c r="I1911" s="20" t="n">
        <f aca="true">INDIRECT($AH$6&amp;"B"&amp;($C$1*$A1911+11))</f>
        <v>0</v>
      </c>
      <c r="J1911" s="20" t="n">
        <f aca="true">INDIRECT($AH$6&amp;"B"&amp;($C$1*$A1911+12))</f>
        <v>0</v>
      </c>
      <c r="K1911" s="21" t="str">
        <f aca="false">IF(C1911&lt;&gt;"",IFERROR((G1911+H1911+I1911)/(G1911+H1911+I1911+J1911),0), "")</f>
        <v/>
      </c>
      <c r="L1911" s="20" t="str">
        <f aca="false">IF(C1911&lt;&gt;"",(G1911* 2) +(H1911* 4) + (I1911* 6) + IF(F1911 = 1, 5, 0), "")</f>
        <v/>
      </c>
      <c r="M1911" s="25" t="str">
        <f aca="true">IF(C1911&lt;&gt;"",SUM(INDIRECT($AH$6&amp;"C"&amp;($C$1*$A1911+9)):INDIRECT($AH$6&amp;"V"&amp;($C$1*$A1911+9))), "")</f>
        <v/>
      </c>
      <c r="N1911" s="25" t="str">
        <f aca="true">IF(C1911&lt;&gt;"",SUM(INDIRECT($AH$6&amp;"C"&amp;($C$1*$A1911+10)):INDIRECT($AH$6&amp;"V"&amp;($C$1*$A1911+10))), "")</f>
        <v/>
      </c>
      <c r="O1911" s="25" t="str">
        <f aca="true">IF(C1911&lt;&gt;"",SUM(INDIRECT($AH$6&amp;"C"&amp;($C$1*$A1911+11)):INDIRECT($AH$6&amp;"V"&amp;($C$1*$A1911+11))),"")</f>
        <v/>
      </c>
      <c r="P1911" s="25" t="str">
        <f aca="true">IF(C1911&lt;&gt;"",SUM(INDIRECT($AH$6&amp;"C"&amp;($C$1*$A1911+12)):INDIRECT($AH$6&amp;"V"&amp;($C$1*$A1911+12))),"")</f>
        <v/>
      </c>
      <c r="Q1911" s="24" t="str">
        <f aca="false">IF(C1911&lt;&gt;"",IFERROR((M1911+N1911+O1911)/(M1911+N1911+O1911+P1911),0), "")</f>
        <v/>
      </c>
      <c r="R1911" s="25" t="str">
        <f aca="true">IF(C1911&lt;&gt;"",SUM(INDIRECT($AH$6&amp;"C"&amp;($C$1*$A1911+13)):INDIRECT($AH$6&amp;"V"&amp;($C$1*$A1911+13))), "")</f>
        <v/>
      </c>
      <c r="S1911" s="25" t="str">
        <f aca="false">IF(C1911&lt;&gt;"",IFERROR((M1911+N1911+O1911+P1911)/R1911, 0),"")</f>
        <v/>
      </c>
      <c r="T1911" s="25" t="str">
        <f aca="false">IF(C1911&lt;&gt;"",IFERROR((M1911+N1911+O1911)/R1911,0),"")</f>
        <v/>
      </c>
      <c r="U1911" s="25" t="str">
        <f aca="true">IF(C1911&lt;&gt;"",IF(INDIRECT($AH$6&amp;"B"&amp;($C$1*$A1911+14))= 1,1,0),"")</f>
        <v/>
      </c>
      <c r="V1911" s="25" t="str">
        <f aca="true">IF(C1911&lt;&gt;"",IF(INDIRECT($AH$6&amp;"B"&amp;($C$1*$A1911+15))= 1,1,0),"")</f>
        <v/>
      </c>
      <c r="W1911" s="25" t="str">
        <f aca="false">IF(C1911&lt;&gt;"",($M1911*1) + ($N1911*2) + ($O1911*3) + (IF(U1911 = 1, 10, 0)) + (IF(V1911 = 1, 20, 0)),"")</f>
        <v/>
      </c>
      <c r="X1911" s="27" t="str">
        <f aca="true">IF(C1911&lt;&gt;"",IF(INDIRECT($AH$6&amp;"B"&amp;($C$1*$A1911+16))= 1,1,0),"")</f>
        <v/>
      </c>
      <c r="Y1911" s="27" t="str">
        <f aca="true">IF(D1911&lt;&gt;"",IF(INDIRECT($AH$6&amp;"B"&amp;($C$1*$A1911+17))= 1,1,0),"")</f>
        <v/>
      </c>
      <c r="Z1911" s="27" t="str">
        <f aca="true">IF(E1911&lt;&gt;"",IF(INDIRECT($AH$6&amp;"B"&amp;($C$1*$A1911+18))= 1,1,0),"")</f>
        <v/>
      </c>
      <c r="AA1911" s="27" t="str">
        <f aca="true">IF(F1911&lt;&gt;"",IF(INDIRECT($AH$6&amp;"B"&amp;($C$1*$A1911+19))= 1,1,0),"")</f>
        <v/>
      </c>
      <c r="AB1911" s="27" t="str">
        <f aca="false">IF(C1911&lt;&gt;"",IF(X1911 = 1, 5, 0) + IF(Z1911 = 1, 25, 0) + IF(AA1911 = 1, 15, 0),"")</f>
        <v/>
      </c>
      <c r="AC1911" s="57" t="str">
        <f aca="false">IF(C1911&lt;&gt;"",L1911+W1911+AB1911,"")</f>
        <v/>
      </c>
    </row>
    <row r="1912" customFormat="false" ht="12.8" hidden="false" customHeight="false" outlineLevel="0" collapsed="false">
      <c r="A1912" s="11" t="n">
        <f aca="false">A1911+1</f>
        <v>409</v>
      </c>
      <c r="B1912" s="38" t="str">
        <f aca="true">IF(INDIRECT($AH$6&amp;"B"&amp;($C$1*$A1912+2))=0, "",INDIRECT($AH$6&amp;"B"&amp;($C$1*$A1912+2)))</f>
        <v/>
      </c>
      <c r="C1912" s="19" t="str">
        <f aca="true">IF(INDIRECT($AH$6&amp;"B"&amp;($C$1*$A1912+3)) = 0, "", INDIRECT($AH$6&amp;"B"&amp;($C$1*$A1912+3)))</f>
        <v/>
      </c>
      <c r="D1912" s="19" t="str">
        <f aca="true">IF(INDIRECT($AH$6&amp;"B"&amp;($C$1*$A1912+4)) = 0, "", INDIRECT($AH$6&amp;"B"&amp;($C$1*$A1912+4)))</f>
        <v/>
      </c>
      <c r="E1912" s="19" t="str">
        <f aca="true">IF(INDIRECT($AH$6&amp;"B"&amp;($C$1*$A1912+7)) = 0, "", INDIRECT($AH$6&amp;"B"&amp;($C$1*$A1912+7)))</f>
        <v/>
      </c>
      <c r="F1912" s="20" t="str">
        <f aca="true">IF(C1912 &lt;&gt; "",IF(INDIRECT($AH$6&amp;"B"&amp;($C$1*$A1912+8)) = 0, 0, 1), "")</f>
        <v/>
      </c>
      <c r="G1912" s="20" t="n">
        <f aca="true">INDIRECT($AH$6&amp;"B"&amp;($C$1*$A1912+9))</f>
        <v>0</v>
      </c>
      <c r="H1912" s="20" t="n">
        <f aca="true">INDIRECT($AH$6&amp;"B"&amp;($C$1*$A1912+10))</f>
        <v>0</v>
      </c>
      <c r="I1912" s="20" t="n">
        <f aca="true">INDIRECT($AH$6&amp;"B"&amp;($C$1*$A1912+11))</f>
        <v>0</v>
      </c>
      <c r="J1912" s="20" t="n">
        <f aca="true">INDIRECT($AH$6&amp;"B"&amp;($C$1*$A1912+12))</f>
        <v>0</v>
      </c>
      <c r="K1912" s="21" t="str">
        <f aca="false">IF(C1912&lt;&gt;"",IFERROR((G1912+H1912+I1912)/(G1912+H1912+I1912+J1912),0), "")</f>
        <v/>
      </c>
      <c r="L1912" s="20" t="str">
        <f aca="false">IF(C1912&lt;&gt;"",(G1912* 2) +(H1912* 4) + (I1912* 6) + IF(F1912 = 1, 5, 0), "")</f>
        <v/>
      </c>
      <c r="M1912" s="25" t="str">
        <f aca="true">IF(C1912&lt;&gt;"",SUM(INDIRECT($AH$6&amp;"C"&amp;($C$1*$A1912+9)):INDIRECT($AH$6&amp;"V"&amp;($C$1*$A1912+9))), "")</f>
        <v/>
      </c>
      <c r="N1912" s="25" t="str">
        <f aca="true">IF(C1912&lt;&gt;"",SUM(INDIRECT($AH$6&amp;"C"&amp;($C$1*$A1912+10)):INDIRECT($AH$6&amp;"V"&amp;($C$1*$A1912+10))), "")</f>
        <v/>
      </c>
      <c r="O1912" s="25" t="str">
        <f aca="true">IF(C1912&lt;&gt;"",SUM(INDIRECT($AH$6&amp;"C"&amp;($C$1*$A1912+11)):INDIRECT($AH$6&amp;"V"&amp;($C$1*$A1912+11))),"")</f>
        <v/>
      </c>
      <c r="P1912" s="25" t="str">
        <f aca="true">IF(C1912&lt;&gt;"",SUM(INDIRECT($AH$6&amp;"C"&amp;($C$1*$A1912+12)):INDIRECT($AH$6&amp;"V"&amp;($C$1*$A1912+12))),"")</f>
        <v/>
      </c>
      <c r="Q1912" s="24" t="str">
        <f aca="false">IF(C1912&lt;&gt;"",IFERROR((M1912+N1912+O1912)/(M1912+N1912+O1912+P1912),0), "")</f>
        <v/>
      </c>
      <c r="R1912" s="25" t="str">
        <f aca="true">IF(C1912&lt;&gt;"",SUM(INDIRECT($AH$6&amp;"C"&amp;($C$1*$A1912+13)):INDIRECT($AH$6&amp;"V"&amp;($C$1*$A1912+13))), "")</f>
        <v/>
      </c>
      <c r="S1912" s="25" t="str">
        <f aca="false">IF(C1912&lt;&gt;"",IFERROR((M1912+N1912+O1912+P1912)/R1912, 0),"")</f>
        <v/>
      </c>
      <c r="T1912" s="25" t="str">
        <f aca="false">IF(C1912&lt;&gt;"",IFERROR((M1912+N1912+O1912)/R1912,0),"")</f>
        <v/>
      </c>
      <c r="U1912" s="25" t="str">
        <f aca="true">IF(C1912&lt;&gt;"",IF(INDIRECT($AH$6&amp;"B"&amp;($C$1*$A1912+14))= 1,1,0),"")</f>
        <v/>
      </c>
      <c r="V1912" s="25" t="str">
        <f aca="true">IF(C1912&lt;&gt;"",IF(INDIRECT($AH$6&amp;"B"&amp;($C$1*$A1912+15))= 1,1,0),"")</f>
        <v/>
      </c>
      <c r="W1912" s="25" t="str">
        <f aca="false">IF(C1912&lt;&gt;"",($M1912*1) + ($N1912*2) + ($O1912*3) + (IF(U1912 = 1, 10, 0)) + (IF(V1912 = 1, 20, 0)),"")</f>
        <v/>
      </c>
      <c r="X1912" s="27" t="str">
        <f aca="true">IF(C1912&lt;&gt;"",IF(INDIRECT($AH$6&amp;"B"&amp;($C$1*$A1912+16))= 1,1,0),"")</f>
        <v/>
      </c>
      <c r="Y1912" s="27" t="str">
        <f aca="true">IF(D1912&lt;&gt;"",IF(INDIRECT($AH$6&amp;"B"&amp;($C$1*$A1912+17))= 1,1,0),"")</f>
        <v/>
      </c>
      <c r="Z1912" s="27" t="str">
        <f aca="true">IF(E1912&lt;&gt;"",IF(INDIRECT($AH$6&amp;"B"&amp;($C$1*$A1912+18))= 1,1,0),"")</f>
        <v/>
      </c>
      <c r="AA1912" s="27" t="str">
        <f aca="true">IF(F1912&lt;&gt;"",IF(INDIRECT($AH$6&amp;"B"&amp;($C$1*$A1912+19))= 1,1,0),"")</f>
        <v/>
      </c>
      <c r="AB1912" s="27" t="str">
        <f aca="false">IF(C1912&lt;&gt;"",IF(X1912 = 1, 5, 0) + IF(Z1912 = 1, 25, 0) + IF(AA1912 = 1, 15, 0),"")</f>
        <v/>
      </c>
      <c r="AC1912" s="57" t="str">
        <f aca="false">IF(C1912&lt;&gt;"",L1912+W1912+AB1912,"")</f>
        <v/>
      </c>
    </row>
    <row r="1913" customFormat="false" ht="12.8" hidden="false" customHeight="false" outlineLevel="0" collapsed="false">
      <c r="A1913" s="11" t="n">
        <f aca="false">A1912+1</f>
        <v>410</v>
      </c>
      <c r="B1913" s="38" t="str">
        <f aca="true">IF(INDIRECT($AH$6&amp;"B"&amp;($C$1*$A1913+2))=0, "",INDIRECT($AH$6&amp;"B"&amp;($C$1*$A1913+2)))</f>
        <v/>
      </c>
      <c r="C1913" s="19" t="str">
        <f aca="true">IF(INDIRECT($AH$6&amp;"B"&amp;($C$1*$A1913+3)) = 0, "", INDIRECT($AH$6&amp;"B"&amp;($C$1*$A1913+3)))</f>
        <v/>
      </c>
      <c r="D1913" s="19" t="str">
        <f aca="true">IF(INDIRECT($AH$6&amp;"B"&amp;($C$1*$A1913+4)) = 0, "", INDIRECT($AH$6&amp;"B"&amp;($C$1*$A1913+4)))</f>
        <v/>
      </c>
      <c r="E1913" s="19" t="str">
        <f aca="true">IF(INDIRECT($AH$6&amp;"B"&amp;($C$1*$A1913+7)) = 0, "", INDIRECT($AH$6&amp;"B"&amp;($C$1*$A1913+7)))</f>
        <v/>
      </c>
      <c r="F1913" s="20" t="str">
        <f aca="true">IF(C1913 &lt;&gt; "",IF(INDIRECT($AH$6&amp;"B"&amp;($C$1*$A1913+8)) = 0, 0, 1), "")</f>
        <v/>
      </c>
      <c r="G1913" s="20" t="n">
        <f aca="true">INDIRECT($AH$6&amp;"B"&amp;($C$1*$A1913+9))</f>
        <v>0</v>
      </c>
      <c r="H1913" s="20" t="n">
        <f aca="true">INDIRECT($AH$6&amp;"B"&amp;($C$1*$A1913+10))</f>
        <v>0</v>
      </c>
      <c r="I1913" s="20" t="n">
        <f aca="true">INDIRECT($AH$6&amp;"B"&amp;($C$1*$A1913+11))</f>
        <v>0</v>
      </c>
      <c r="J1913" s="20" t="n">
        <f aca="true">INDIRECT($AH$6&amp;"B"&amp;($C$1*$A1913+12))</f>
        <v>0</v>
      </c>
      <c r="K1913" s="21" t="str">
        <f aca="false">IF(C1913&lt;&gt;"",IFERROR((G1913+H1913+I1913)/(G1913+H1913+I1913+J1913),0), "")</f>
        <v/>
      </c>
      <c r="L1913" s="20" t="str">
        <f aca="false">IF(C1913&lt;&gt;"",(G1913* 2) +(H1913* 4) + (I1913* 6) + IF(F1913 = 1, 5, 0), "")</f>
        <v/>
      </c>
      <c r="M1913" s="25" t="str">
        <f aca="true">IF(C1913&lt;&gt;"",SUM(INDIRECT($AH$6&amp;"C"&amp;($C$1*$A1913+9)):INDIRECT($AH$6&amp;"V"&amp;($C$1*$A1913+9))), "")</f>
        <v/>
      </c>
      <c r="N1913" s="25" t="str">
        <f aca="true">IF(C1913&lt;&gt;"",SUM(INDIRECT($AH$6&amp;"C"&amp;($C$1*$A1913+10)):INDIRECT($AH$6&amp;"V"&amp;($C$1*$A1913+10))), "")</f>
        <v/>
      </c>
      <c r="O1913" s="25" t="str">
        <f aca="true">IF(C1913&lt;&gt;"",SUM(INDIRECT($AH$6&amp;"C"&amp;($C$1*$A1913+11)):INDIRECT($AH$6&amp;"V"&amp;($C$1*$A1913+11))),"")</f>
        <v/>
      </c>
      <c r="P1913" s="25" t="str">
        <f aca="true">IF(C1913&lt;&gt;"",SUM(INDIRECT($AH$6&amp;"C"&amp;($C$1*$A1913+12)):INDIRECT($AH$6&amp;"V"&amp;($C$1*$A1913+12))),"")</f>
        <v/>
      </c>
      <c r="Q1913" s="24" t="str">
        <f aca="false">IF(C1913&lt;&gt;"",IFERROR((M1913+N1913+O1913)/(M1913+N1913+O1913+P1913),0), "")</f>
        <v/>
      </c>
      <c r="R1913" s="25" t="str">
        <f aca="true">IF(C1913&lt;&gt;"",SUM(INDIRECT($AH$6&amp;"C"&amp;($C$1*$A1913+13)):INDIRECT($AH$6&amp;"V"&amp;($C$1*$A1913+13))), "")</f>
        <v/>
      </c>
      <c r="S1913" s="25" t="str">
        <f aca="false">IF(C1913&lt;&gt;"",IFERROR((M1913+N1913+O1913+P1913)/R1913, 0),"")</f>
        <v/>
      </c>
      <c r="T1913" s="25" t="str">
        <f aca="false">IF(C1913&lt;&gt;"",IFERROR((M1913+N1913+O1913)/R1913,0),"")</f>
        <v/>
      </c>
      <c r="U1913" s="25" t="str">
        <f aca="true">IF(C1913&lt;&gt;"",IF(INDIRECT($AH$6&amp;"B"&amp;($C$1*$A1913+14))= 1,1,0),"")</f>
        <v/>
      </c>
      <c r="V1913" s="25" t="str">
        <f aca="true">IF(C1913&lt;&gt;"",IF(INDIRECT($AH$6&amp;"B"&amp;($C$1*$A1913+15))= 1,1,0),"")</f>
        <v/>
      </c>
      <c r="W1913" s="25" t="str">
        <f aca="false">IF(C1913&lt;&gt;"",($M1913*1) + ($N1913*2) + ($O1913*3) + (IF(U1913 = 1, 10, 0)) + (IF(V1913 = 1, 20, 0)),"")</f>
        <v/>
      </c>
      <c r="X1913" s="27" t="str">
        <f aca="true">IF(C1913&lt;&gt;"",IF(INDIRECT($AH$6&amp;"B"&amp;($C$1*$A1913+16))= 1,1,0),"")</f>
        <v/>
      </c>
      <c r="Y1913" s="27" t="str">
        <f aca="true">IF(D1913&lt;&gt;"",IF(INDIRECT($AH$6&amp;"B"&amp;($C$1*$A1913+17))= 1,1,0),"")</f>
        <v/>
      </c>
      <c r="Z1913" s="27" t="str">
        <f aca="true">IF(E1913&lt;&gt;"",IF(INDIRECT($AH$6&amp;"B"&amp;($C$1*$A1913+18))= 1,1,0),"")</f>
        <v/>
      </c>
      <c r="AA1913" s="27" t="str">
        <f aca="true">IF(F1913&lt;&gt;"",IF(INDIRECT($AH$6&amp;"B"&amp;($C$1*$A1913+19))= 1,1,0),"")</f>
        <v/>
      </c>
      <c r="AB1913" s="27" t="str">
        <f aca="false">IF(C1913&lt;&gt;"",IF(X1913 = 1, 5, 0) + IF(Z1913 = 1, 25, 0) + IF(AA1913 = 1, 15, 0),"")</f>
        <v/>
      </c>
      <c r="AC1913" s="57" t="str">
        <f aca="false">IF(C1913&lt;&gt;"",L1913+W1913+AB1913,"")</f>
        <v/>
      </c>
    </row>
    <row r="1914" customFormat="false" ht="12.8" hidden="false" customHeight="false" outlineLevel="0" collapsed="false">
      <c r="A1914" s="11" t="n">
        <f aca="false">A1913+1</f>
        <v>411</v>
      </c>
      <c r="B1914" s="38" t="str">
        <f aca="true">IF(INDIRECT($AH$6&amp;"B"&amp;($C$1*$A1914+2))=0, "",INDIRECT($AH$6&amp;"B"&amp;($C$1*$A1914+2)))</f>
        <v/>
      </c>
      <c r="C1914" s="19" t="str">
        <f aca="true">IF(INDIRECT($AH$6&amp;"B"&amp;($C$1*$A1914+3)) = 0, "", INDIRECT($AH$6&amp;"B"&amp;($C$1*$A1914+3)))</f>
        <v/>
      </c>
      <c r="D1914" s="19" t="str">
        <f aca="true">IF(INDIRECT($AH$6&amp;"B"&amp;($C$1*$A1914+4)) = 0, "", INDIRECT($AH$6&amp;"B"&amp;($C$1*$A1914+4)))</f>
        <v/>
      </c>
      <c r="E1914" s="19" t="str">
        <f aca="true">IF(INDIRECT($AH$6&amp;"B"&amp;($C$1*$A1914+7)) = 0, "", INDIRECT($AH$6&amp;"B"&amp;($C$1*$A1914+7)))</f>
        <v/>
      </c>
      <c r="F1914" s="20" t="str">
        <f aca="true">IF(C1914 &lt;&gt; "",IF(INDIRECT($AH$6&amp;"B"&amp;($C$1*$A1914+8)) = 0, 0, 1), "")</f>
        <v/>
      </c>
      <c r="G1914" s="20" t="n">
        <f aca="true">INDIRECT($AH$6&amp;"B"&amp;($C$1*$A1914+9))</f>
        <v>0</v>
      </c>
      <c r="H1914" s="20" t="n">
        <f aca="true">INDIRECT($AH$6&amp;"B"&amp;($C$1*$A1914+10))</f>
        <v>0</v>
      </c>
      <c r="I1914" s="20" t="n">
        <f aca="true">INDIRECT($AH$6&amp;"B"&amp;($C$1*$A1914+11))</f>
        <v>0</v>
      </c>
      <c r="J1914" s="20" t="n">
        <f aca="true">INDIRECT($AH$6&amp;"B"&amp;($C$1*$A1914+12))</f>
        <v>0</v>
      </c>
      <c r="K1914" s="21" t="str">
        <f aca="false">IF(C1914&lt;&gt;"",IFERROR((G1914+H1914+I1914)/(G1914+H1914+I1914+J1914),0), "")</f>
        <v/>
      </c>
      <c r="L1914" s="20" t="str">
        <f aca="false">IF(C1914&lt;&gt;"",(G1914* 2) +(H1914* 4) + (I1914* 6) + IF(F1914 = 1, 5, 0), "")</f>
        <v/>
      </c>
      <c r="M1914" s="25" t="str">
        <f aca="true">IF(C1914&lt;&gt;"",SUM(INDIRECT($AH$6&amp;"C"&amp;($C$1*$A1914+9)):INDIRECT($AH$6&amp;"V"&amp;($C$1*$A1914+9))), "")</f>
        <v/>
      </c>
      <c r="N1914" s="25" t="str">
        <f aca="true">IF(C1914&lt;&gt;"",SUM(INDIRECT($AH$6&amp;"C"&amp;($C$1*$A1914+10)):INDIRECT($AH$6&amp;"V"&amp;($C$1*$A1914+10))), "")</f>
        <v/>
      </c>
      <c r="O1914" s="25" t="str">
        <f aca="true">IF(C1914&lt;&gt;"",SUM(INDIRECT($AH$6&amp;"C"&amp;($C$1*$A1914+11)):INDIRECT($AH$6&amp;"V"&amp;($C$1*$A1914+11))),"")</f>
        <v/>
      </c>
      <c r="P1914" s="25" t="str">
        <f aca="true">IF(C1914&lt;&gt;"",SUM(INDIRECT($AH$6&amp;"C"&amp;($C$1*$A1914+12)):INDIRECT($AH$6&amp;"V"&amp;($C$1*$A1914+12))),"")</f>
        <v/>
      </c>
      <c r="Q1914" s="24" t="str">
        <f aca="false">IF(C1914&lt;&gt;"",IFERROR((M1914+N1914+O1914)/(M1914+N1914+O1914+P1914),0), "")</f>
        <v/>
      </c>
      <c r="R1914" s="25" t="str">
        <f aca="true">IF(C1914&lt;&gt;"",SUM(INDIRECT($AH$6&amp;"C"&amp;($C$1*$A1914+13)):INDIRECT($AH$6&amp;"V"&amp;($C$1*$A1914+13))), "")</f>
        <v/>
      </c>
      <c r="S1914" s="25" t="str">
        <f aca="false">IF(C1914&lt;&gt;"",IFERROR((M1914+N1914+O1914+P1914)/R1914, 0),"")</f>
        <v/>
      </c>
      <c r="T1914" s="25" t="str">
        <f aca="false">IF(C1914&lt;&gt;"",IFERROR((M1914+N1914+O1914)/R1914,0),"")</f>
        <v/>
      </c>
      <c r="U1914" s="25" t="str">
        <f aca="true">IF(C1914&lt;&gt;"",IF(INDIRECT($AH$6&amp;"B"&amp;($C$1*$A1914+14))= 1,1,0),"")</f>
        <v/>
      </c>
      <c r="V1914" s="25" t="str">
        <f aca="true">IF(C1914&lt;&gt;"",IF(INDIRECT($AH$6&amp;"B"&amp;($C$1*$A1914+15))= 1,1,0),"")</f>
        <v/>
      </c>
      <c r="W1914" s="25" t="str">
        <f aca="false">IF(C1914&lt;&gt;"",($M1914*1) + ($N1914*2) + ($O1914*3) + (IF(U1914 = 1, 10, 0)) + (IF(V1914 = 1, 20, 0)),"")</f>
        <v/>
      </c>
      <c r="X1914" s="27" t="str">
        <f aca="true">IF(C1914&lt;&gt;"",IF(INDIRECT($AH$6&amp;"B"&amp;($C$1*$A1914+16))= 1,1,0),"")</f>
        <v/>
      </c>
      <c r="Y1914" s="27" t="str">
        <f aca="true">IF(D1914&lt;&gt;"",IF(INDIRECT($AH$6&amp;"B"&amp;($C$1*$A1914+17))= 1,1,0),"")</f>
        <v/>
      </c>
      <c r="Z1914" s="27" t="str">
        <f aca="true">IF(E1914&lt;&gt;"",IF(INDIRECT($AH$6&amp;"B"&amp;($C$1*$A1914+18))= 1,1,0),"")</f>
        <v/>
      </c>
      <c r="AA1914" s="27" t="str">
        <f aca="true">IF(F1914&lt;&gt;"",IF(INDIRECT($AH$6&amp;"B"&amp;($C$1*$A1914+19))= 1,1,0),"")</f>
        <v/>
      </c>
      <c r="AB1914" s="27" t="str">
        <f aca="false">IF(C1914&lt;&gt;"",IF(X1914 = 1, 5, 0) + IF(Z1914 = 1, 25, 0) + IF(AA1914 = 1, 15, 0),"")</f>
        <v/>
      </c>
      <c r="AC1914" s="57" t="str">
        <f aca="false">IF(C1914&lt;&gt;"",L1914+W1914+AB1914,"")</f>
        <v/>
      </c>
    </row>
    <row r="1915" customFormat="false" ht="12.8" hidden="false" customHeight="false" outlineLevel="0" collapsed="false">
      <c r="A1915" s="11" t="n">
        <f aca="false">A1914+1</f>
        <v>412</v>
      </c>
      <c r="B1915" s="38" t="str">
        <f aca="true">IF(INDIRECT($AH$6&amp;"B"&amp;($C$1*$A1915+2))=0, "",INDIRECT($AH$6&amp;"B"&amp;($C$1*$A1915+2)))</f>
        <v/>
      </c>
      <c r="C1915" s="19" t="str">
        <f aca="true">IF(INDIRECT($AH$6&amp;"B"&amp;($C$1*$A1915+3)) = 0, "", INDIRECT($AH$6&amp;"B"&amp;($C$1*$A1915+3)))</f>
        <v/>
      </c>
      <c r="D1915" s="19" t="str">
        <f aca="true">IF(INDIRECT($AH$6&amp;"B"&amp;($C$1*$A1915+4)) = 0, "", INDIRECT($AH$6&amp;"B"&amp;($C$1*$A1915+4)))</f>
        <v/>
      </c>
      <c r="E1915" s="19" t="str">
        <f aca="true">IF(INDIRECT($AH$6&amp;"B"&amp;($C$1*$A1915+7)) = 0, "", INDIRECT($AH$6&amp;"B"&amp;($C$1*$A1915+7)))</f>
        <v/>
      </c>
      <c r="F1915" s="20" t="str">
        <f aca="true">IF(C1915 &lt;&gt; "",IF(INDIRECT($AH$6&amp;"B"&amp;($C$1*$A1915+8)) = 0, 0, 1), "")</f>
        <v/>
      </c>
      <c r="G1915" s="20" t="n">
        <f aca="true">INDIRECT($AH$6&amp;"B"&amp;($C$1*$A1915+9))</f>
        <v>0</v>
      </c>
      <c r="H1915" s="20" t="n">
        <f aca="true">INDIRECT($AH$6&amp;"B"&amp;($C$1*$A1915+10))</f>
        <v>0</v>
      </c>
      <c r="I1915" s="20" t="n">
        <f aca="true">INDIRECT($AH$6&amp;"B"&amp;($C$1*$A1915+11))</f>
        <v>0</v>
      </c>
      <c r="J1915" s="20" t="n">
        <f aca="true">INDIRECT($AH$6&amp;"B"&amp;($C$1*$A1915+12))</f>
        <v>0</v>
      </c>
      <c r="K1915" s="21" t="str">
        <f aca="false">IF(C1915&lt;&gt;"",IFERROR((G1915+H1915+I1915)/(G1915+H1915+I1915+J1915),0), "")</f>
        <v/>
      </c>
      <c r="L1915" s="20" t="str">
        <f aca="false">IF(C1915&lt;&gt;"",(G1915* 2) +(H1915* 4) + (I1915* 6) + IF(F1915 = 1, 5, 0), "")</f>
        <v/>
      </c>
      <c r="M1915" s="25" t="str">
        <f aca="true">IF(C1915&lt;&gt;"",SUM(INDIRECT($AH$6&amp;"C"&amp;($C$1*$A1915+9)):INDIRECT($AH$6&amp;"V"&amp;($C$1*$A1915+9))), "")</f>
        <v/>
      </c>
      <c r="N1915" s="25" t="str">
        <f aca="true">IF(C1915&lt;&gt;"",SUM(INDIRECT($AH$6&amp;"C"&amp;($C$1*$A1915+10)):INDIRECT($AH$6&amp;"V"&amp;($C$1*$A1915+10))), "")</f>
        <v/>
      </c>
      <c r="O1915" s="25" t="str">
        <f aca="true">IF(C1915&lt;&gt;"",SUM(INDIRECT($AH$6&amp;"C"&amp;($C$1*$A1915+11)):INDIRECT($AH$6&amp;"V"&amp;($C$1*$A1915+11))),"")</f>
        <v/>
      </c>
      <c r="P1915" s="25" t="str">
        <f aca="true">IF(C1915&lt;&gt;"",SUM(INDIRECT($AH$6&amp;"C"&amp;($C$1*$A1915+12)):INDIRECT($AH$6&amp;"V"&amp;($C$1*$A1915+12))),"")</f>
        <v/>
      </c>
      <c r="Q1915" s="24" t="str">
        <f aca="false">IF(C1915&lt;&gt;"",IFERROR((M1915+N1915+O1915)/(M1915+N1915+O1915+P1915),0), "")</f>
        <v/>
      </c>
      <c r="R1915" s="25" t="str">
        <f aca="true">IF(C1915&lt;&gt;"",SUM(INDIRECT($AH$6&amp;"C"&amp;($C$1*$A1915+13)):INDIRECT($AH$6&amp;"V"&amp;($C$1*$A1915+13))), "")</f>
        <v/>
      </c>
      <c r="S1915" s="25" t="str">
        <f aca="false">IF(C1915&lt;&gt;"",IFERROR((M1915+N1915+O1915+P1915)/R1915, 0),"")</f>
        <v/>
      </c>
      <c r="T1915" s="25" t="str">
        <f aca="false">IF(C1915&lt;&gt;"",IFERROR((M1915+N1915+O1915)/R1915,0),"")</f>
        <v/>
      </c>
      <c r="U1915" s="25" t="str">
        <f aca="true">IF(C1915&lt;&gt;"",IF(INDIRECT($AH$6&amp;"B"&amp;($C$1*$A1915+14))= 1,1,0),"")</f>
        <v/>
      </c>
      <c r="V1915" s="25" t="str">
        <f aca="true">IF(C1915&lt;&gt;"",IF(INDIRECT($AH$6&amp;"B"&amp;($C$1*$A1915+15))= 1,1,0),"")</f>
        <v/>
      </c>
      <c r="W1915" s="25" t="str">
        <f aca="false">IF(C1915&lt;&gt;"",($M1915*1) + ($N1915*2) + ($O1915*3) + (IF(U1915 = 1, 10, 0)) + (IF(V1915 = 1, 20, 0)),"")</f>
        <v/>
      </c>
      <c r="X1915" s="27" t="str">
        <f aca="true">IF(C1915&lt;&gt;"",IF(INDIRECT($AH$6&amp;"B"&amp;($C$1*$A1915+16))= 1,1,0),"")</f>
        <v/>
      </c>
      <c r="Y1915" s="27" t="str">
        <f aca="true">IF(D1915&lt;&gt;"",IF(INDIRECT($AH$6&amp;"B"&amp;($C$1*$A1915+17))= 1,1,0),"")</f>
        <v/>
      </c>
      <c r="Z1915" s="27" t="str">
        <f aca="true">IF(E1915&lt;&gt;"",IF(INDIRECT($AH$6&amp;"B"&amp;($C$1*$A1915+18))= 1,1,0),"")</f>
        <v/>
      </c>
      <c r="AA1915" s="27" t="str">
        <f aca="true">IF(F1915&lt;&gt;"",IF(INDIRECT($AH$6&amp;"B"&amp;($C$1*$A1915+19))= 1,1,0),"")</f>
        <v/>
      </c>
      <c r="AB1915" s="27" t="str">
        <f aca="false">IF(C1915&lt;&gt;"",IF(X1915 = 1, 5, 0) + IF(Z1915 = 1, 25, 0) + IF(AA1915 = 1, 15, 0),"")</f>
        <v/>
      </c>
      <c r="AC1915" s="57" t="str">
        <f aca="false">IF(C1915&lt;&gt;"",L1915+W1915+AB1915,"")</f>
        <v/>
      </c>
    </row>
    <row r="1916" customFormat="false" ht="12.8" hidden="false" customHeight="false" outlineLevel="0" collapsed="false">
      <c r="A1916" s="11" t="n">
        <f aca="false">A1915+1</f>
        <v>413</v>
      </c>
      <c r="B1916" s="38" t="str">
        <f aca="true">IF(INDIRECT($AH$6&amp;"B"&amp;($C$1*$A1916+2))=0, "",INDIRECT($AH$6&amp;"B"&amp;($C$1*$A1916+2)))</f>
        <v/>
      </c>
      <c r="C1916" s="19" t="str">
        <f aca="true">IF(INDIRECT($AH$6&amp;"B"&amp;($C$1*$A1916+3)) = 0, "", INDIRECT($AH$6&amp;"B"&amp;($C$1*$A1916+3)))</f>
        <v/>
      </c>
      <c r="D1916" s="19" t="str">
        <f aca="true">IF(INDIRECT($AH$6&amp;"B"&amp;($C$1*$A1916+4)) = 0, "", INDIRECT($AH$6&amp;"B"&amp;($C$1*$A1916+4)))</f>
        <v/>
      </c>
      <c r="E1916" s="19" t="str">
        <f aca="true">IF(INDIRECT($AH$6&amp;"B"&amp;($C$1*$A1916+7)) = 0, "", INDIRECT($AH$6&amp;"B"&amp;($C$1*$A1916+7)))</f>
        <v/>
      </c>
      <c r="F1916" s="20" t="str">
        <f aca="true">IF(C1916 &lt;&gt; "",IF(INDIRECT($AH$6&amp;"B"&amp;($C$1*$A1916+8)) = 0, 0, 1), "")</f>
        <v/>
      </c>
      <c r="G1916" s="20" t="n">
        <f aca="true">INDIRECT($AH$6&amp;"B"&amp;($C$1*$A1916+9))</f>
        <v>0</v>
      </c>
      <c r="H1916" s="20" t="n">
        <f aca="true">INDIRECT($AH$6&amp;"B"&amp;($C$1*$A1916+10))</f>
        <v>0</v>
      </c>
      <c r="I1916" s="20" t="n">
        <f aca="true">INDIRECT($AH$6&amp;"B"&amp;($C$1*$A1916+11))</f>
        <v>0</v>
      </c>
      <c r="J1916" s="20" t="n">
        <f aca="true">INDIRECT($AH$6&amp;"B"&amp;($C$1*$A1916+12))</f>
        <v>0</v>
      </c>
      <c r="K1916" s="21" t="str">
        <f aca="false">IF(C1916&lt;&gt;"",IFERROR((G1916+H1916+I1916)/(G1916+H1916+I1916+J1916),0), "")</f>
        <v/>
      </c>
      <c r="L1916" s="20" t="str">
        <f aca="false">IF(C1916&lt;&gt;"",(G1916* 2) +(H1916* 4) + (I1916* 6) + IF(F1916 = 1, 5, 0), "")</f>
        <v/>
      </c>
      <c r="M1916" s="25" t="str">
        <f aca="true">IF(C1916&lt;&gt;"",SUM(INDIRECT($AH$6&amp;"C"&amp;($C$1*$A1916+9)):INDIRECT($AH$6&amp;"V"&amp;($C$1*$A1916+9))), "")</f>
        <v/>
      </c>
      <c r="N1916" s="25" t="str">
        <f aca="true">IF(C1916&lt;&gt;"",SUM(INDIRECT($AH$6&amp;"C"&amp;($C$1*$A1916+10)):INDIRECT($AH$6&amp;"V"&amp;($C$1*$A1916+10))), "")</f>
        <v/>
      </c>
      <c r="O1916" s="25" t="str">
        <f aca="true">IF(C1916&lt;&gt;"",SUM(INDIRECT($AH$6&amp;"C"&amp;($C$1*$A1916+11)):INDIRECT($AH$6&amp;"V"&amp;($C$1*$A1916+11))),"")</f>
        <v/>
      </c>
      <c r="P1916" s="25" t="str">
        <f aca="true">IF(C1916&lt;&gt;"",SUM(INDIRECT($AH$6&amp;"C"&amp;($C$1*$A1916+12)):INDIRECT($AH$6&amp;"V"&amp;($C$1*$A1916+12))),"")</f>
        <v/>
      </c>
      <c r="Q1916" s="24" t="str">
        <f aca="false">IF(C1916&lt;&gt;"",IFERROR((M1916+N1916+O1916)/(M1916+N1916+O1916+P1916),0), "")</f>
        <v/>
      </c>
      <c r="R1916" s="25" t="str">
        <f aca="true">IF(C1916&lt;&gt;"",SUM(INDIRECT($AH$6&amp;"C"&amp;($C$1*$A1916+13)):INDIRECT($AH$6&amp;"V"&amp;($C$1*$A1916+13))), "")</f>
        <v/>
      </c>
      <c r="S1916" s="25" t="str">
        <f aca="false">IF(C1916&lt;&gt;"",IFERROR((M1916+N1916+O1916+P1916)/R1916, 0),"")</f>
        <v/>
      </c>
      <c r="T1916" s="25" t="str">
        <f aca="false">IF(C1916&lt;&gt;"",IFERROR((M1916+N1916+O1916)/R1916,0),"")</f>
        <v/>
      </c>
      <c r="U1916" s="25" t="str">
        <f aca="true">IF(C1916&lt;&gt;"",IF(INDIRECT($AH$6&amp;"B"&amp;($C$1*$A1916+14))= 1,1,0),"")</f>
        <v/>
      </c>
      <c r="V1916" s="25" t="str">
        <f aca="true">IF(C1916&lt;&gt;"",IF(INDIRECT($AH$6&amp;"B"&amp;($C$1*$A1916+15))= 1,1,0),"")</f>
        <v/>
      </c>
      <c r="W1916" s="25" t="str">
        <f aca="false">IF(C1916&lt;&gt;"",($M1916*1) + ($N1916*2) + ($O1916*3) + (IF(U1916 = 1, 10, 0)) + (IF(V1916 = 1, 20, 0)),"")</f>
        <v/>
      </c>
      <c r="X1916" s="27" t="str">
        <f aca="true">IF(C1916&lt;&gt;"",IF(INDIRECT($AH$6&amp;"B"&amp;($C$1*$A1916+16))= 1,1,0),"")</f>
        <v/>
      </c>
      <c r="Y1916" s="27" t="str">
        <f aca="true">IF(D1916&lt;&gt;"",IF(INDIRECT($AH$6&amp;"B"&amp;($C$1*$A1916+17))= 1,1,0),"")</f>
        <v/>
      </c>
      <c r="Z1916" s="27" t="str">
        <f aca="true">IF(E1916&lt;&gt;"",IF(INDIRECT($AH$6&amp;"B"&amp;($C$1*$A1916+18))= 1,1,0),"")</f>
        <v/>
      </c>
      <c r="AA1916" s="27" t="str">
        <f aca="true">IF(F1916&lt;&gt;"",IF(INDIRECT($AH$6&amp;"B"&amp;($C$1*$A1916+19))= 1,1,0),"")</f>
        <v/>
      </c>
      <c r="AB1916" s="27" t="str">
        <f aca="false">IF(C1916&lt;&gt;"",IF(X1916 = 1, 5, 0) + IF(Z1916 = 1, 25, 0) + IF(AA1916 = 1, 15, 0),"")</f>
        <v/>
      </c>
      <c r="AC1916" s="57" t="str">
        <f aca="false">IF(C1916&lt;&gt;"",L1916+W1916+AB1916,"")</f>
        <v/>
      </c>
    </row>
    <row r="1917" customFormat="false" ht="12.8" hidden="false" customHeight="false" outlineLevel="0" collapsed="false">
      <c r="A1917" s="11" t="n">
        <f aca="false">A1916+1</f>
        <v>414</v>
      </c>
      <c r="B1917" s="38" t="str">
        <f aca="true">IF(INDIRECT($AH$6&amp;"B"&amp;($C$1*$A1917+2))=0, "",INDIRECT($AH$6&amp;"B"&amp;($C$1*$A1917+2)))</f>
        <v/>
      </c>
      <c r="C1917" s="19" t="str">
        <f aca="true">IF(INDIRECT($AH$6&amp;"B"&amp;($C$1*$A1917+3)) = 0, "", INDIRECT($AH$6&amp;"B"&amp;($C$1*$A1917+3)))</f>
        <v/>
      </c>
      <c r="D1917" s="19" t="str">
        <f aca="true">IF(INDIRECT($AH$6&amp;"B"&amp;($C$1*$A1917+4)) = 0, "", INDIRECT($AH$6&amp;"B"&amp;($C$1*$A1917+4)))</f>
        <v/>
      </c>
      <c r="E1917" s="19" t="str">
        <f aca="true">IF(INDIRECT($AH$6&amp;"B"&amp;($C$1*$A1917+7)) = 0, "", INDIRECT($AH$6&amp;"B"&amp;($C$1*$A1917+7)))</f>
        <v/>
      </c>
      <c r="F1917" s="20" t="str">
        <f aca="true">IF(C1917 &lt;&gt; "",IF(INDIRECT($AH$6&amp;"B"&amp;($C$1*$A1917+8)) = 0, 0, 1), "")</f>
        <v/>
      </c>
      <c r="G1917" s="20" t="n">
        <f aca="true">INDIRECT($AH$6&amp;"B"&amp;($C$1*$A1917+9))</f>
        <v>0</v>
      </c>
      <c r="H1917" s="20" t="n">
        <f aca="true">INDIRECT($AH$6&amp;"B"&amp;($C$1*$A1917+10))</f>
        <v>0</v>
      </c>
      <c r="I1917" s="20" t="n">
        <f aca="true">INDIRECT($AH$6&amp;"B"&amp;($C$1*$A1917+11))</f>
        <v>0</v>
      </c>
      <c r="J1917" s="20" t="n">
        <f aca="true">INDIRECT($AH$6&amp;"B"&amp;($C$1*$A1917+12))</f>
        <v>0</v>
      </c>
      <c r="K1917" s="21" t="str">
        <f aca="false">IF(C1917&lt;&gt;"",IFERROR((G1917+H1917+I1917)/(G1917+H1917+I1917+J1917),0), "")</f>
        <v/>
      </c>
      <c r="L1917" s="20" t="str">
        <f aca="false">IF(C1917&lt;&gt;"",(G1917* 2) +(H1917* 4) + (I1917* 6) + IF(F1917 = 1, 5, 0), "")</f>
        <v/>
      </c>
      <c r="M1917" s="25" t="str">
        <f aca="true">IF(C1917&lt;&gt;"",SUM(INDIRECT($AH$6&amp;"C"&amp;($C$1*$A1917+9)):INDIRECT($AH$6&amp;"V"&amp;($C$1*$A1917+9))), "")</f>
        <v/>
      </c>
      <c r="N1917" s="25" t="str">
        <f aca="true">IF(C1917&lt;&gt;"",SUM(INDIRECT($AH$6&amp;"C"&amp;($C$1*$A1917+10)):INDIRECT($AH$6&amp;"V"&amp;($C$1*$A1917+10))), "")</f>
        <v/>
      </c>
      <c r="O1917" s="25" t="str">
        <f aca="true">IF(C1917&lt;&gt;"",SUM(INDIRECT($AH$6&amp;"C"&amp;($C$1*$A1917+11)):INDIRECT($AH$6&amp;"V"&amp;($C$1*$A1917+11))),"")</f>
        <v/>
      </c>
      <c r="P1917" s="25" t="str">
        <f aca="true">IF(C1917&lt;&gt;"",SUM(INDIRECT($AH$6&amp;"C"&amp;($C$1*$A1917+12)):INDIRECT($AH$6&amp;"V"&amp;($C$1*$A1917+12))),"")</f>
        <v/>
      </c>
      <c r="Q1917" s="24" t="str">
        <f aca="false">IF(C1917&lt;&gt;"",IFERROR((M1917+N1917+O1917)/(M1917+N1917+O1917+P1917),0), "")</f>
        <v/>
      </c>
      <c r="R1917" s="25" t="str">
        <f aca="true">IF(C1917&lt;&gt;"",SUM(INDIRECT($AH$6&amp;"C"&amp;($C$1*$A1917+13)):INDIRECT($AH$6&amp;"V"&amp;($C$1*$A1917+13))), "")</f>
        <v/>
      </c>
      <c r="S1917" s="25" t="str">
        <f aca="false">IF(C1917&lt;&gt;"",IFERROR((M1917+N1917+O1917+P1917)/R1917, 0),"")</f>
        <v/>
      </c>
      <c r="T1917" s="25" t="str">
        <f aca="false">IF(C1917&lt;&gt;"",IFERROR((M1917+N1917+O1917)/R1917,0),"")</f>
        <v/>
      </c>
      <c r="U1917" s="25" t="str">
        <f aca="true">IF(C1917&lt;&gt;"",IF(INDIRECT($AH$6&amp;"B"&amp;($C$1*$A1917+14))= 1,1,0),"")</f>
        <v/>
      </c>
      <c r="V1917" s="25" t="str">
        <f aca="true">IF(C1917&lt;&gt;"",IF(INDIRECT($AH$6&amp;"B"&amp;($C$1*$A1917+15))= 1,1,0),"")</f>
        <v/>
      </c>
      <c r="W1917" s="25" t="str">
        <f aca="false">IF(C1917&lt;&gt;"",($M1917*1) + ($N1917*2) + ($O1917*3) + (IF(U1917 = 1, 10, 0)) + (IF(V1917 = 1, 20, 0)),"")</f>
        <v/>
      </c>
      <c r="X1917" s="27" t="str">
        <f aca="true">IF(C1917&lt;&gt;"",IF(INDIRECT($AH$6&amp;"B"&amp;($C$1*$A1917+16))= 1,1,0),"")</f>
        <v/>
      </c>
      <c r="Y1917" s="27" t="str">
        <f aca="true">IF(D1917&lt;&gt;"",IF(INDIRECT($AH$6&amp;"B"&amp;($C$1*$A1917+17))= 1,1,0),"")</f>
        <v/>
      </c>
      <c r="Z1917" s="27" t="str">
        <f aca="true">IF(E1917&lt;&gt;"",IF(INDIRECT($AH$6&amp;"B"&amp;($C$1*$A1917+18))= 1,1,0),"")</f>
        <v/>
      </c>
      <c r="AA1917" s="27" t="str">
        <f aca="true">IF(F1917&lt;&gt;"",IF(INDIRECT($AH$6&amp;"B"&amp;($C$1*$A1917+19))= 1,1,0),"")</f>
        <v/>
      </c>
      <c r="AB1917" s="27" t="str">
        <f aca="false">IF(C1917&lt;&gt;"",IF(X1917 = 1, 5, 0) + IF(Z1917 = 1, 25, 0) + IF(AA1917 = 1, 15, 0),"")</f>
        <v/>
      </c>
      <c r="AC1917" s="57" t="str">
        <f aca="false">IF(C1917&lt;&gt;"",L1917+W1917+AB1917,"")</f>
        <v/>
      </c>
    </row>
    <row r="1918" customFormat="false" ht="12.8" hidden="false" customHeight="false" outlineLevel="0" collapsed="false">
      <c r="A1918" s="11" t="n">
        <f aca="false">A1917+1</f>
        <v>415</v>
      </c>
      <c r="B1918" s="38" t="str">
        <f aca="true">IF(INDIRECT($AH$6&amp;"B"&amp;($C$1*$A1918+2))=0, "",INDIRECT($AH$6&amp;"B"&amp;($C$1*$A1918+2)))</f>
        <v/>
      </c>
      <c r="C1918" s="19" t="str">
        <f aca="true">IF(INDIRECT($AH$6&amp;"B"&amp;($C$1*$A1918+3)) = 0, "", INDIRECT($AH$6&amp;"B"&amp;($C$1*$A1918+3)))</f>
        <v/>
      </c>
      <c r="D1918" s="19" t="str">
        <f aca="true">IF(INDIRECT($AH$6&amp;"B"&amp;($C$1*$A1918+4)) = 0, "", INDIRECT($AH$6&amp;"B"&amp;($C$1*$A1918+4)))</f>
        <v/>
      </c>
      <c r="E1918" s="19" t="str">
        <f aca="true">IF(INDIRECT($AH$6&amp;"B"&amp;($C$1*$A1918+7)) = 0, "", INDIRECT($AH$6&amp;"B"&amp;($C$1*$A1918+7)))</f>
        <v/>
      </c>
      <c r="F1918" s="20" t="str">
        <f aca="true">IF(C1918 &lt;&gt; "",IF(INDIRECT($AH$6&amp;"B"&amp;($C$1*$A1918+8)) = 0, 0, 1), "")</f>
        <v/>
      </c>
      <c r="G1918" s="20" t="n">
        <f aca="true">INDIRECT($AH$6&amp;"B"&amp;($C$1*$A1918+9))</f>
        <v>0</v>
      </c>
      <c r="H1918" s="20" t="n">
        <f aca="true">INDIRECT($AH$6&amp;"B"&amp;($C$1*$A1918+10))</f>
        <v>0</v>
      </c>
      <c r="I1918" s="20" t="n">
        <f aca="true">INDIRECT($AH$6&amp;"B"&amp;($C$1*$A1918+11))</f>
        <v>0</v>
      </c>
      <c r="J1918" s="20" t="n">
        <f aca="true">INDIRECT($AH$6&amp;"B"&amp;($C$1*$A1918+12))</f>
        <v>0</v>
      </c>
      <c r="K1918" s="21" t="str">
        <f aca="false">IF(C1918&lt;&gt;"",IFERROR((G1918+H1918+I1918)/(G1918+H1918+I1918+J1918),0), "")</f>
        <v/>
      </c>
      <c r="L1918" s="20" t="str">
        <f aca="false">IF(C1918&lt;&gt;"",(G1918* 2) +(H1918* 4) + (I1918* 6) + IF(F1918 = 1, 5, 0), "")</f>
        <v/>
      </c>
      <c r="M1918" s="25" t="str">
        <f aca="true">IF(C1918&lt;&gt;"",SUM(INDIRECT($AH$6&amp;"C"&amp;($C$1*$A1918+9)):INDIRECT($AH$6&amp;"V"&amp;($C$1*$A1918+9))), "")</f>
        <v/>
      </c>
      <c r="N1918" s="25" t="str">
        <f aca="true">IF(C1918&lt;&gt;"",SUM(INDIRECT($AH$6&amp;"C"&amp;($C$1*$A1918+10)):INDIRECT($AH$6&amp;"V"&amp;($C$1*$A1918+10))), "")</f>
        <v/>
      </c>
      <c r="O1918" s="25" t="str">
        <f aca="true">IF(C1918&lt;&gt;"",SUM(INDIRECT($AH$6&amp;"C"&amp;($C$1*$A1918+11)):INDIRECT($AH$6&amp;"V"&amp;($C$1*$A1918+11))),"")</f>
        <v/>
      </c>
      <c r="P1918" s="25" t="str">
        <f aca="true">IF(C1918&lt;&gt;"",SUM(INDIRECT($AH$6&amp;"C"&amp;($C$1*$A1918+12)):INDIRECT($AH$6&amp;"V"&amp;($C$1*$A1918+12))),"")</f>
        <v/>
      </c>
      <c r="Q1918" s="24" t="str">
        <f aca="false">IF(C1918&lt;&gt;"",IFERROR((M1918+N1918+O1918)/(M1918+N1918+O1918+P1918),0), "")</f>
        <v/>
      </c>
      <c r="R1918" s="25" t="str">
        <f aca="true">IF(C1918&lt;&gt;"",SUM(INDIRECT($AH$6&amp;"C"&amp;($C$1*$A1918+13)):INDIRECT($AH$6&amp;"V"&amp;($C$1*$A1918+13))), "")</f>
        <v/>
      </c>
      <c r="S1918" s="25" t="str">
        <f aca="false">IF(C1918&lt;&gt;"",IFERROR((M1918+N1918+O1918+P1918)/R1918, 0),"")</f>
        <v/>
      </c>
      <c r="T1918" s="25" t="str">
        <f aca="false">IF(C1918&lt;&gt;"",IFERROR((M1918+N1918+O1918)/R1918,0),"")</f>
        <v/>
      </c>
      <c r="U1918" s="25" t="str">
        <f aca="true">IF(C1918&lt;&gt;"",IF(INDIRECT($AH$6&amp;"B"&amp;($C$1*$A1918+14))= 1,1,0),"")</f>
        <v/>
      </c>
      <c r="V1918" s="25" t="str">
        <f aca="true">IF(C1918&lt;&gt;"",IF(INDIRECT($AH$6&amp;"B"&amp;($C$1*$A1918+15))= 1,1,0),"")</f>
        <v/>
      </c>
      <c r="W1918" s="25" t="str">
        <f aca="false">IF(C1918&lt;&gt;"",($M1918*1) + ($N1918*2) + ($O1918*3) + (IF(U1918 = 1, 10, 0)) + (IF(V1918 = 1, 20, 0)),"")</f>
        <v/>
      </c>
      <c r="X1918" s="27" t="str">
        <f aca="true">IF(C1918&lt;&gt;"",IF(INDIRECT($AH$6&amp;"B"&amp;($C$1*$A1918+16))= 1,1,0),"")</f>
        <v/>
      </c>
      <c r="Y1918" s="27" t="str">
        <f aca="true">IF(D1918&lt;&gt;"",IF(INDIRECT($AH$6&amp;"B"&amp;($C$1*$A1918+17))= 1,1,0),"")</f>
        <v/>
      </c>
      <c r="Z1918" s="27" t="str">
        <f aca="true">IF(E1918&lt;&gt;"",IF(INDIRECT($AH$6&amp;"B"&amp;($C$1*$A1918+18))= 1,1,0),"")</f>
        <v/>
      </c>
      <c r="AA1918" s="27" t="str">
        <f aca="true">IF(F1918&lt;&gt;"",IF(INDIRECT($AH$6&amp;"B"&amp;($C$1*$A1918+19))= 1,1,0),"")</f>
        <v/>
      </c>
      <c r="AB1918" s="27" t="str">
        <f aca="false">IF(C1918&lt;&gt;"",IF(X1918 = 1, 5, 0) + IF(Z1918 = 1, 25, 0) + IF(AA1918 = 1, 15, 0),"")</f>
        <v/>
      </c>
      <c r="AC1918" s="57" t="str">
        <f aca="false">IF(C1918&lt;&gt;"",L1918+W1918+AB1918,"")</f>
        <v/>
      </c>
    </row>
    <row r="1919" customFormat="false" ht="12.8" hidden="false" customHeight="false" outlineLevel="0" collapsed="false">
      <c r="A1919" s="11" t="n">
        <f aca="false">A1918+1</f>
        <v>416</v>
      </c>
      <c r="B1919" s="38" t="str">
        <f aca="true">IF(INDIRECT($AH$6&amp;"B"&amp;($C$1*$A1919+2))=0, "",INDIRECT($AH$6&amp;"B"&amp;($C$1*$A1919+2)))</f>
        <v/>
      </c>
      <c r="C1919" s="19" t="str">
        <f aca="true">IF(INDIRECT($AH$6&amp;"B"&amp;($C$1*$A1919+3)) = 0, "", INDIRECT($AH$6&amp;"B"&amp;($C$1*$A1919+3)))</f>
        <v/>
      </c>
      <c r="D1919" s="19" t="str">
        <f aca="true">IF(INDIRECT($AH$6&amp;"B"&amp;($C$1*$A1919+4)) = 0, "", INDIRECT($AH$6&amp;"B"&amp;($C$1*$A1919+4)))</f>
        <v/>
      </c>
      <c r="E1919" s="19" t="str">
        <f aca="true">IF(INDIRECT($AH$6&amp;"B"&amp;($C$1*$A1919+7)) = 0, "", INDIRECT($AH$6&amp;"B"&amp;($C$1*$A1919+7)))</f>
        <v/>
      </c>
      <c r="F1919" s="20" t="str">
        <f aca="true">IF(C1919 &lt;&gt; "",IF(INDIRECT($AH$6&amp;"B"&amp;($C$1*$A1919+8)) = 0, 0, 1), "")</f>
        <v/>
      </c>
      <c r="G1919" s="20" t="n">
        <f aca="true">INDIRECT($AH$6&amp;"B"&amp;($C$1*$A1919+9))</f>
        <v>0</v>
      </c>
      <c r="H1919" s="20" t="n">
        <f aca="true">INDIRECT($AH$6&amp;"B"&amp;($C$1*$A1919+10))</f>
        <v>0</v>
      </c>
      <c r="I1919" s="20" t="n">
        <f aca="true">INDIRECT($AH$6&amp;"B"&amp;($C$1*$A1919+11))</f>
        <v>0</v>
      </c>
      <c r="J1919" s="20" t="n">
        <f aca="true">INDIRECT($AH$6&amp;"B"&amp;($C$1*$A1919+12))</f>
        <v>0</v>
      </c>
      <c r="K1919" s="21" t="str">
        <f aca="false">IF(C1919&lt;&gt;"",IFERROR((G1919+H1919+I1919)/(G1919+H1919+I1919+J1919),0), "")</f>
        <v/>
      </c>
      <c r="L1919" s="20" t="str">
        <f aca="false">IF(C1919&lt;&gt;"",(G1919* 2) +(H1919* 4) + (I1919* 6) + IF(F1919 = 1, 5, 0), "")</f>
        <v/>
      </c>
      <c r="M1919" s="25" t="str">
        <f aca="true">IF(C1919&lt;&gt;"",SUM(INDIRECT($AH$6&amp;"C"&amp;($C$1*$A1919+9)):INDIRECT($AH$6&amp;"V"&amp;($C$1*$A1919+9))), "")</f>
        <v/>
      </c>
      <c r="N1919" s="25" t="str">
        <f aca="true">IF(C1919&lt;&gt;"",SUM(INDIRECT($AH$6&amp;"C"&amp;($C$1*$A1919+10)):INDIRECT($AH$6&amp;"V"&amp;($C$1*$A1919+10))), "")</f>
        <v/>
      </c>
      <c r="O1919" s="25" t="str">
        <f aca="true">IF(C1919&lt;&gt;"",SUM(INDIRECT($AH$6&amp;"C"&amp;($C$1*$A1919+11)):INDIRECT($AH$6&amp;"V"&amp;($C$1*$A1919+11))),"")</f>
        <v/>
      </c>
      <c r="P1919" s="25" t="str">
        <f aca="true">IF(C1919&lt;&gt;"",SUM(INDIRECT($AH$6&amp;"C"&amp;($C$1*$A1919+12)):INDIRECT($AH$6&amp;"V"&amp;($C$1*$A1919+12))),"")</f>
        <v/>
      </c>
      <c r="Q1919" s="24" t="str">
        <f aca="false">IF(C1919&lt;&gt;"",IFERROR((M1919+N1919+O1919)/(M1919+N1919+O1919+P1919),0), "")</f>
        <v/>
      </c>
      <c r="R1919" s="25" t="str">
        <f aca="true">IF(C1919&lt;&gt;"",SUM(INDIRECT($AH$6&amp;"C"&amp;($C$1*$A1919+13)):INDIRECT($AH$6&amp;"V"&amp;($C$1*$A1919+13))), "")</f>
        <v/>
      </c>
      <c r="S1919" s="25" t="str">
        <f aca="false">IF(C1919&lt;&gt;"",IFERROR((M1919+N1919+O1919+P1919)/R1919, 0),"")</f>
        <v/>
      </c>
      <c r="T1919" s="25" t="str">
        <f aca="false">IF(C1919&lt;&gt;"",IFERROR((M1919+N1919+O1919)/R1919,0),"")</f>
        <v/>
      </c>
      <c r="U1919" s="25" t="str">
        <f aca="true">IF(C1919&lt;&gt;"",IF(INDIRECT($AH$6&amp;"B"&amp;($C$1*$A1919+14))= 1,1,0),"")</f>
        <v/>
      </c>
      <c r="V1919" s="25" t="str">
        <f aca="true">IF(C1919&lt;&gt;"",IF(INDIRECT($AH$6&amp;"B"&amp;($C$1*$A1919+15))= 1,1,0),"")</f>
        <v/>
      </c>
      <c r="W1919" s="25" t="str">
        <f aca="false">IF(C1919&lt;&gt;"",($M1919*1) + ($N1919*2) + ($O1919*3) + (IF(U1919 = 1, 10, 0)) + (IF(V1919 = 1, 20, 0)),"")</f>
        <v/>
      </c>
      <c r="X1919" s="27" t="str">
        <f aca="true">IF(C1919&lt;&gt;"",IF(INDIRECT($AH$6&amp;"B"&amp;($C$1*$A1919+16))= 1,1,0),"")</f>
        <v/>
      </c>
      <c r="Y1919" s="27" t="str">
        <f aca="true">IF(D1919&lt;&gt;"",IF(INDIRECT($AH$6&amp;"B"&amp;($C$1*$A1919+17))= 1,1,0),"")</f>
        <v/>
      </c>
      <c r="Z1919" s="27" t="str">
        <f aca="true">IF(E1919&lt;&gt;"",IF(INDIRECT($AH$6&amp;"B"&amp;($C$1*$A1919+18))= 1,1,0),"")</f>
        <v/>
      </c>
      <c r="AA1919" s="27" t="str">
        <f aca="true">IF(F1919&lt;&gt;"",IF(INDIRECT($AH$6&amp;"B"&amp;($C$1*$A1919+19))= 1,1,0),"")</f>
        <v/>
      </c>
      <c r="AB1919" s="27" t="str">
        <f aca="false">IF(C1919&lt;&gt;"",IF(X1919 = 1, 5, 0) + IF(Z1919 = 1, 25, 0) + IF(AA1919 = 1, 15, 0),"")</f>
        <v/>
      </c>
      <c r="AC1919" s="57" t="str">
        <f aca="false">IF(C1919&lt;&gt;"",L1919+W1919+AB1919,"")</f>
        <v/>
      </c>
    </row>
    <row r="1920" customFormat="false" ht="12.8" hidden="false" customHeight="false" outlineLevel="0" collapsed="false">
      <c r="A1920" s="11" t="n">
        <f aca="false">A1919+1</f>
        <v>417</v>
      </c>
      <c r="B1920" s="38" t="str">
        <f aca="true">IF(INDIRECT($AH$6&amp;"B"&amp;($C$1*$A1920+2))=0, "",INDIRECT($AH$6&amp;"B"&amp;($C$1*$A1920+2)))</f>
        <v/>
      </c>
      <c r="C1920" s="19" t="str">
        <f aca="true">IF(INDIRECT($AH$6&amp;"B"&amp;($C$1*$A1920+3)) = 0, "", INDIRECT($AH$6&amp;"B"&amp;($C$1*$A1920+3)))</f>
        <v/>
      </c>
      <c r="D1920" s="19" t="str">
        <f aca="true">IF(INDIRECT($AH$6&amp;"B"&amp;($C$1*$A1920+4)) = 0, "", INDIRECT($AH$6&amp;"B"&amp;($C$1*$A1920+4)))</f>
        <v/>
      </c>
      <c r="E1920" s="19" t="str">
        <f aca="true">IF(INDIRECT($AH$6&amp;"B"&amp;($C$1*$A1920+7)) = 0, "", INDIRECT($AH$6&amp;"B"&amp;($C$1*$A1920+7)))</f>
        <v/>
      </c>
      <c r="F1920" s="20" t="str">
        <f aca="true">IF(C1920 &lt;&gt; "",IF(INDIRECT($AH$6&amp;"B"&amp;($C$1*$A1920+8)) = 0, 0, 1), "")</f>
        <v/>
      </c>
      <c r="G1920" s="20" t="n">
        <f aca="true">INDIRECT($AH$6&amp;"B"&amp;($C$1*$A1920+9))</f>
        <v>0</v>
      </c>
      <c r="H1920" s="20" t="n">
        <f aca="true">INDIRECT($AH$6&amp;"B"&amp;($C$1*$A1920+10))</f>
        <v>0</v>
      </c>
      <c r="I1920" s="20" t="n">
        <f aca="true">INDIRECT($AH$6&amp;"B"&amp;($C$1*$A1920+11))</f>
        <v>0</v>
      </c>
      <c r="J1920" s="20" t="n">
        <f aca="true">INDIRECT($AH$6&amp;"B"&amp;($C$1*$A1920+12))</f>
        <v>0</v>
      </c>
      <c r="K1920" s="21" t="str">
        <f aca="false">IF(C1920&lt;&gt;"",IFERROR((G1920+H1920+I1920)/(G1920+H1920+I1920+J1920),0), "")</f>
        <v/>
      </c>
      <c r="L1920" s="20" t="str">
        <f aca="false">IF(C1920&lt;&gt;"",(G1920* 2) +(H1920* 4) + (I1920* 6) + IF(F1920 = 1, 5, 0), "")</f>
        <v/>
      </c>
      <c r="M1920" s="25" t="str">
        <f aca="true">IF(C1920&lt;&gt;"",SUM(INDIRECT($AH$6&amp;"C"&amp;($C$1*$A1920+9)):INDIRECT($AH$6&amp;"V"&amp;($C$1*$A1920+9))), "")</f>
        <v/>
      </c>
      <c r="N1920" s="25" t="str">
        <f aca="true">IF(C1920&lt;&gt;"",SUM(INDIRECT($AH$6&amp;"C"&amp;($C$1*$A1920+10)):INDIRECT($AH$6&amp;"V"&amp;($C$1*$A1920+10))), "")</f>
        <v/>
      </c>
      <c r="O1920" s="25" t="str">
        <f aca="true">IF(C1920&lt;&gt;"",SUM(INDIRECT($AH$6&amp;"C"&amp;($C$1*$A1920+11)):INDIRECT($AH$6&amp;"V"&amp;($C$1*$A1920+11))),"")</f>
        <v/>
      </c>
      <c r="P1920" s="25" t="str">
        <f aca="true">IF(C1920&lt;&gt;"",SUM(INDIRECT($AH$6&amp;"C"&amp;($C$1*$A1920+12)):INDIRECT($AH$6&amp;"V"&amp;($C$1*$A1920+12))),"")</f>
        <v/>
      </c>
      <c r="Q1920" s="24" t="str">
        <f aca="false">IF(C1920&lt;&gt;"",IFERROR((M1920+N1920+O1920)/(M1920+N1920+O1920+P1920),0), "")</f>
        <v/>
      </c>
      <c r="R1920" s="25" t="str">
        <f aca="true">IF(C1920&lt;&gt;"",SUM(INDIRECT($AH$6&amp;"C"&amp;($C$1*$A1920+13)):INDIRECT($AH$6&amp;"V"&amp;($C$1*$A1920+13))), "")</f>
        <v/>
      </c>
      <c r="S1920" s="25" t="str">
        <f aca="false">IF(C1920&lt;&gt;"",IFERROR((M1920+N1920+O1920+P1920)/R1920, 0),"")</f>
        <v/>
      </c>
      <c r="T1920" s="25" t="str">
        <f aca="false">IF(C1920&lt;&gt;"",IFERROR((M1920+N1920+O1920)/R1920,0),"")</f>
        <v/>
      </c>
      <c r="U1920" s="25" t="str">
        <f aca="true">IF(C1920&lt;&gt;"",IF(INDIRECT($AH$6&amp;"B"&amp;($C$1*$A1920+14))= 1,1,0),"")</f>
        <v/>
      </c>
      <c r="V1920" s="25" t="str">
        <f aca="true">IF(C1920&lt;&gt;"",IF(INDIRECT($AH$6&amp;"B"&amp;($C$1*$A1920+15))= 1,1,0),"")</f>
        <v/>
      </c>
      <c r="W1920" s="25" t="str">
        <f aca="false">IF(C1920&lt;&gt;"",($M1920*1) + ($N1920*2) + ($O1920*3) + (IF(U1920 = 1, 10, 0)) + (IF(V1920 = 1, 20, 0)),"")</f>
        <v/>
      </c>
      <c r="X1920" s="27" t="str">
        <f aca="true">IF(C1920&lt;&gt;"",IF(INDIRECT($AH$6&amp;"B"&amp;($C$1*$A1920+16))= 1,1,0),"")</f>
        <v/>
      </c>
      <c r="Y1920" s="27" t="str">
        <f aca="true">IF(D1920&lt;&gt;"",IF(INDIRECT($AH$6&amp;"B"&amp;($C$1*$A1920+17))= 1,1,0),"")</f>
        <v/>
      </c>
      <c r="Z1920" s="27" t="str">
        <f aca="true">IF(E1920&lt;&gt;"",IF(INDIRECT($AH$6&amp;"B"&amp;($C$1*$A1920+18))= 1,1,0),"")</f>
        <v/>
      </c>
      <c r="AA1920" s="27" t="str">
        <f aca="true">IF(F1920&lt;&gt;"",IF(INDIRECT($AH$6&amp;"B"&amp;($C$1*$A1920+19))= 1,1,0),"")</f>
        <v/>
      </c>
      <c r="AB1920" s="27" t="str">
        <f aca="false">IF(C1920&lt;&gt;"",IF(X1920 = 1, 5, 0) + IF(Z1920 = 1, 25, 0) + IF(AA1920 = 1, 15, 0),"")</f>
        <v/>
      </c>
      <c r="AC1920" s="57" t="str">
        <f aca="false">IF(C1920&lt;&gt;"",L1920+W1920+AB1920,"")</f>
        <v/>
      </c>
    </row>
    <row r="1921" customFormat="false" ht="12.8" hidden="false" customHeight="false" outlineLevel="0" collapsed="false">
      <c r="A1921" s="11" t="n">
        <f aca="false">A1920+1</f>
        <v>418</v>
      </c>
      <c r="B1921" s="38" t="str">
        <f aca="true">IF(INDIRECT($AH$6&amp;"B"&amp;($C$1*$A1921+2))=0, "",INDIRECT($AH$6&amp;"B"&amp;($C$1*$A1921+2)))</f>
        <v/>
      </c>
      <c r="C1921" s="19" t="str">
        <f aca="true">IF(INDIRECT($AH$6&amp;"B"&amp;($C$1*$A1921+3)) = 0, "", INDIRECT($AH$6&amp;"B"&amp;($C$1*$A1921+3)))</f>
        <v/>
      </c>
      <c r="D1921" s="19" t="str">
        <f aca="true">IF(INDIRECT($AH$6&amp;"B"&amp;($C$1*$A1921+4)) = 0, "", INDIRECT($AH$6&amp;"B"&amp;($C$1*$A1921+4)))</f>
        <v/>
      </c>
      <c r="E1921" s="19" t="str">
        <f aca="true">IF(INDIRECT($AH$6&amp;"B"&amp;($C$1*$A1921+7)) = 0, "", INDIRECT($AH$6&amp;"B"&amp;($C$1*$A1921+7)))</f>
        <v/>
      </c>
      <c r="F1921" s="20" t="str">
        <f aca="true">IF(C1921 &lt;&gt; "",IF(INDIRECT($AH$6&amp;"B"&amp;($C$1*$A1921+8)) = 0, 0, 1), "")</f>
        <v/>
      </c>
      <c r="G1921" s="20" t="n">
        <f aca="true">INDIRECT($AH$6&amp;"B"&amp;($C$1*$A1921+9))</f>
        <v>0</v>
      </c>
      <c r="H1921" s="20" t="n">
        <f aca="true">INDIRECT($AH$6&amp;"B"&amp;($C$1*$A1921+10))</f>
        <v>0</v>
      </c>
      <c r="I1921" s="20" t="n">
        <f aca="true">INDIRECT($AH$6&amp;"B"&amp;($C$1*$A1921+11))</f>
        <v>0</v>
      </c>
      <c r="J1921" s="20" t="n">
        <f aca="true">INDIRECT($AH$6&amp;"B"&amp;($C$1*$A1921+12))</f>
        <v>0</v>
      </c>
      <c r="K1921" s="21" t="str">
        <f aca="false">IF(C1921&lt;&gt;"",IFERROR((G1921+H1921+I1921)/(G1921+H1921+I1921+J1921),0), "")</f>
        <v/>
      </c>
      <c r="L1921" s="20" t="str">
        <f aca="false">IF(C1921&lt;&gt;"",(G1921* 2) +(H1921* 4) + (I1921* 6) + IF(F1921 = 1, 5, 0), "")</f>
        <v/>
      </c>
      <c r="M1921" s="25" t="str">
        <f aca="true">IF(C1921&lt;&gt;"",SUM(INDIRECT($AH$6&amp;"C"&amp;($C$1*$A1921+9)):INDIRECT($AH$6&amp;"V"&amp;($C$1*$A1921+9))), "")</f>
        <v/>
      </c>
      <c r="N1921" s="25" t="str">
        <f aca="true">IF(C1921&lt;&gt;"",SUM(INDIRECT($AH$6&amp;"C"&amp;($C$1*$A1921+10)):INDIRECT($AH$6&amp;"V"&amp;($C$1*$A1921+10))), "")</f>
        <v/>
      </c>
      <c r="O1921" s="25" t="str">
        <f aca="true">IF(C1921&lt;&gt;"",SUM(INDIRECT($AH$6&amp;"C"&amp;($C$1*$A1921+11)):INDIRECT($AH$6&amp;"V"&amp;($C$1*$A1921+11))),"")</f>
        <v/>
      </c>
      <c r="P1921" s="25" t="str">
        <f aca="true">IF(C1921&lt;&gt;"",SUM(INDIRECT($AH$6&amp;"C"&amp;($C$1*$A1921+12)):INDIRECT($AH$6&amp;"V"&amp;($C$1*$A1921+12))),"")</f>
        <v/>
      </c>
      <c r="Q1921" s="24" t="str">
        <f aca="false">IF(C1921&lt;&gt;"",IFERROR((M1921+N1921+O1921)/(M1921+N1921+O1921+P1921),0), "")</f>
        <v/>
      </c>
      <c r="R1921" s="25" t="str">
        <f aca="true">IF(C1921&lt;&gt;"",SUM(INDIRECT($AH$6&amp;"C"&amp;($C$1*$A1921+13)):INDIRECT($AH$6&amp;"V"&amp;($C$1*$A1921+13))), "")</f>
        <v/>
      </c>
      <c r="S1921" s="25" t="str">
        <f aca="false">IF(C1921&lt;&gt;"",IFERROR((M1921+N1921+O1921+P1921)/R1921, 0),"")</f>
        <v/>
      </c>
      <c r="T1921" s="25" t="str">
        <f aca="false">IF(C1921&lt;&gt;"",IFERROR((M1921+N1921+O1921)/R1921,0),"")</f>
        <v/>
      </c>
      <c r="U1921" s="25" t="str">
        <f aca="true">IF(C1921&lt;&gt;"",IF(INDIRECT($AH$6&amp;"B"&amp;($C$1*$A1921+14))= 1,1,0),"")</f>
        <v/>
      </c>
      <c r="V1921" s="25" t="str">
        <f aca="true">IF(C1921&lt;&gt;"",IF(INDIRECT($AH$6&amp;"B"&amp;($C$1*$A1921+15))= 1,1,0),"")</f>
        <v/>
      </c>
      <c r="W1921" s="25" t="str">
        <f aca="false">IF(C1921&lt;&gt;"",($M1921*1) + ($N1921*2) + ($O1921*3) + (IF(U1921 = 1, 10, 0)) + (IF(V1921 = 1, 20, 0)),"")</f>
        <v/>
      </c>
      <c r="X1921" s="27" t="str">
        <f aca="true">IF(C1921&lt;&gt;"",IF(INDIRECT($AH$6&amp;"B"&amp;($C$1*$A1921+16))= 1,1,0),"")</f>
        <v/>
      </c>
      <c r="Y1921" s="27" t="str">
        <f aca="true">IF(D1921&lt;&gt;"",IF(INDIRECT($AH$6&amp;"B"&amp;($C$1*$A1921+17))= 1,1,0),"")</f>
        <v/>
      </c>
      <c r="Z1921" s="27" t="str">
        <f aca="true">IF(E1921&lt;&gt;"",IF(INDIRECT($AH$6&amp;"B"&amp;($C$1*$A1921+18))= 1,1,0),"")</f>
        <v/>
      </c>
      <c r="AA1921" s="27" t="str">
        <f aca="true">IF(F1921&lt;&gt;"",IF(INDIRECT($AH$6&amp;"B"&amp;($C$1*$A1921+19))= 1,1,0),"")</f>
        <v/>
      </c>
      <c r="AB1921" s="27" t="str">
        <f aca="false">IF(C1921&lt;&gt;"",IF(X1921 = 1, 5, 0) + IF(Z1921 = 1, 25, 0) + IF(AA1921 = 1, 15, 0),"")</f>
        <v/>
      </c>
      <c r="AC1921" s="57" t="str">
        <f aca="false">IF(C1921&lt;&gt;"",L1921+W1921+AB1921,"")</f>
        <v/>
      </c>
    </row>
    <row r="1922" customFormat="false" ht="12.8" hidden="false" customHeight="false" outlineLevel="0" collapsed="false">
      <c r="A1922" s="11" t="n">
        <f aca="false">A1921+1</f>
        <v>419</v>
      </c>
      <c r="B1922" s="38" t="str">
        <f aca="true">IF(INDIRECT($AH$6&amp;"B"&amp;($C$1*$A1922+2))=0, "",INDIRECT($AH$6&amp;"B"&amp;($C$1*$A1922+2)))</f>
        <v/>
      </c>
      <c r="C1922" s="19" t="str">
        <f aca="true">IF(INDIRECT($AH$6&amp;"B"&amp;($C$1*$A1922+3)) = 0, "", INDIRECT($AH$6&amp;"B"&amp;($C$1*$A1922+3)))</f>
        <v/>
      </c>
      <c r="D1922" s="19" t="str">
        <f aca="true">IF(INDIRECT($AH$6&amp;"B"&amp;($C$1*$A1922+4)) = 0, "", INDIRECT($AH$6&amp;"B"&amp;($C$1*$A1922+4)))</f>
        <v/>
      </c>
      <c r="E1922" s="19" t="str">
        <f aca="true">IF(INDIRECT($AH$6&amp;"B"&amp;($C$1*$A1922+7)) = 0, "", INDIRECT($AH$6&amp;"B"&amp;($C$1*$A1922+7)))</f>
        <v/>
      </c>
      <c r="F1922" s="20" t="str">
        <f aca="true">IF(C1922 &lt;&gt; "",IF(INDIRECT($AH$6&amp;"B"&amp;($C$1*$A1922+8)) = 0, 0, 1), "")</f>
        <v/>
      </c>
      <c r="G1922" s="20" t="n">
        <f aca="true">INDIRECT($AH$6&amp;"B"&amp;($C$1*$A1922+9))</f>
        <v>0</v>
      </c>
      <c r="H1922" s="20" t="n">
        <f aca="true">INDIRECT($AH$6&amp;"B"&amp;($C$1*$A1922+10))</f>
        <v>0</v>
      </c>
      <c r="I1922" s="20" t="n">
        <f aca="true">INDIRECT($AH$6&amp;"B"&amp;($C$1*$A1922+11))</f>
        <v>0</v>
      </c>
      <c r="J1922" s="20" t="n">
        <f aca="true">INDIRECT($AH$6&amp;"B"&amp;($C$1*$A1922+12))</f>
        <v>0</v>
      </c>
      <c r="K1922" s="21" t="str">
        <f aca="false">IF(C1922&lt;&gt;"",IFERROR((G1922+H1922+I1922)/(G1922+H1922+I1922+J1922),0), "")</f>
        <v/>
      </c>
      <c r="L1922" s="20" t="str">
        <f aca="false">IF(C1922&lt;&gt;"",(G1922* 2) +(H1922* 4) + (I1922* 6) + IF(F1922 = 1, 5, 0), "")</f>
        <v/>
      </c>
      <c r="M1922" s="25" t="str">
        <f aca="true">IF(C1922&lt;&gt;"",SUM(INDIRECT($AH$6&amp;"C"&amp;($C$1*$A1922+9)):INDIRECT($AH$6&amp;"V"&amp;($C$1*$A1922+9))), "")</f>
        <v/>
      </c>
      <c r="N1922" s="25" t="str">
        <f aca="true">IF(C1922&lt;&gt;"",SUM(INDIRECT($AH$6&amp;"C"&amp;($C$1*$A1922+10)):INDIRECT($AH$6&amp;"V"&amp;($C$1*$A1922+10))), "")</f>
        <v/>
      </c>
      <c r="O1922" s="25" t="str">
        <f aca="true">IF(C1922&lt;&gt;"",SUM(INDIRECT($AH$6&amp;"C"&amp;($C$1*$A1922+11)):INDIRECT($AH$6&amp;"V"&amp;($C$1*$A1922+11))),"")</f>
        <v/>
      </c>
      <c r="P1922" s="25" t="str">
        <f aca="true">IF(C1922&lt;&gt;"",SUM(INDIRECT($AH$6&amp;"C"&amp;($C$1*$A1922+12)):INDIRECT($AH$6&amp;"V"&amp;($C$1*$A1922+12))),"")</f>
        <v/>
      </c>
      <c r="Q1922" s="24" t="str">
        <f aca="false">IF(C1922&lt;&gt;"",IFERROR((M1922+N1922+O1922)/(M1922+N1922+O1922+P1922),0), "")</f>
        <v/>
      </c>
      <c r="R1922" s="25" t="str">
        <f aca="true">IF(C1922&lt;&gt;"",SUM(INDIRECT($AH$6&amp;"C"&amp;($C$1*$A1922+13)):INDIRECT($AH$6&amp;"V"&amp;($C$1*$A1922+13))), "")</f>
        <v/>
      </c>
      <c r="S1922" s="25" t="str">
        <f aca="false">IF(C1922&lt;&gt;"",IFERROR((M1922+N1922+O1922+P1922)/R1922, 0),"")</f>
        <v/>
      </c>
      <c r="T1922" s="25" t="str">
        <f aca="false">IF(C1922&lt;&gt;"",IFERROR((M1922+N1922+O1922)/R1922,0),"")</f>
        <v/>
      </c>
      <c r="U1922" s="25" t="str">
        <f aca="true">IF(C1922&lt;&gt;"",IF(INDIRECT($AH$6&amp;"B"&amp;($C$1*$A1922+14))= 1,1,0),"")</f>
        <v/>
      </c>
      <c r="V1922" s="25" t="str">
        <f aca="true">IF(C1922&lt;&gt;"",IF(INDIRECT($AH$6&amp;"B"&amp;($C$1*$A1922+15))= 1,1,0),"")</f>
        <v/>
      </c>
      <c r="W1922" s="25" t="str">
        <f aca="false">IF(C1922&lt;&gt;"",($M1922*1) + ($N1922*2) + ($O1922*3) + (IF(U1922 = 1, 10, 0)) + (IF(V1922 = 1, 20, 0)),"")</f>
        <v/>
      </c>
      <c r="X1922" s="27" t="str">
        <f aca="true">IF(C1922&lt;&gt;"",IF(INDIRECT($AH$6&amp;"B"&amp;($C$1*$A1922+16))= 1,1,0),"")</f>
        <v/>
      </c>
      <c r="Y1922" s="27" t="str">
        <f aca="true">IF(D1922&lt;&gt;"",IF(INDIRECT($AH$6&amp;"B"&amp;($C$1*$A1922+17))= 1,1,0),"")</f>
        <v/>
      </c>
      <c r="Z1922" s="27" t="str">
        <f aca="true">IF(E1922&lt;&gt;"",IF(INDIRECT($AH$6&amp;"B"&amp;($C$1*$A1922+18))= 1,1,0),"")</f>
        <v/>
      </c>
      <c r="AA1922" s="27" t="str">
        <f aca="true">IF(F1922&lt;&gt;"",IF(INDIRECT($AH$6&amp;"B"&amp;($C$1*$A1922+19))= 1,1,0),"")</f>
        <v/>
      </c>
      <c r="AB1922" s="27" t="str">
        <f aca="false">IF(C1922&lt;&gt;"",IF(X1922 = 1, 5, 0) + IF(Z1922 = 1, 25, 0) + IF(AA1922 = 1, 15, 0),"")</f>
        <v/>
      </c>
      <c r="AC1922" s="57" t="str">
        <f aca="false">IF(C1922&lt;&gt;"",L1922+W1922+AB1922,"")</f>
        <v/>
      </c>
    </row>
    <row r="1923" customFormat="false" ht="12.8" hidden="false" customHeight="false" outlineLevel="0" collapsed="false">
      <c r="A1923" s="11" t="n">
        <f aca="false">A1922+1</f>
        <v>420</v>
      </c>
      <c r="B1923" s="38" t="str">
        <f aca="true">IF(INDIRECT($AH$6&amp;"B"&amp;($C$1*$A1923+2))=0, "",INDIRECT($AH$6&amp;"B"&amp;($C$1*$A1923+2)))</f>
        <v/>
      </c>
      <c r="C1923" s="19" t="str">
        <f aca="true">IF(INDIRECT($AH$6&amp;"B"&amp;($C$1*$A1923+3)) = 0, "", INDIRECT($AH$6&amp;"B"&amp;($C$1*$A1923+3)))</f>
        <v/>
      </c>
      <c r="D1923" s="19" t="str">
        <f aca="true">IF(INDIRECT($AH$6&amp;"B"&amp;($C$1*$A1923+4)) = 0, "", INDIRECT($AH$6&amp;"B"&amp;($C$1*$A1923+4)))</f>
        <v/>
      </c>
      <c r="E1923" s="19" t="str">
        <f aca="true">IF(INDIRECT($AH$6&amp;"B"&amp;($C$1*$A1923+7)) = 0, "", INDIRECT($AH$6&amp;"B"&amp;($C$1*$A1923+7)))</f>
        <v/>
      </c>
      <c r="F1923" s="20" t="str">
        <f aca="true">IF(C1923 &lt;&gt; "",IF(INDIRECT($AH$6&amp;"B"&amp;($C$1*$A1923+8)) = 0, 0, 1), "")</f>
        <v/>
      </c>
      <c r="G1923" s="20" t="n">
        <f aca="true">INDIRECT($AH$6&amp;"B"&amp;($C$1*$A1923+9))</f>
        <v>0</v>
      </c>
      <c r="H1923" s="20" t="n">
        <f aca="true">INDIRECT($AH$6&amp;"B"&amp;($C$1*$A1923+10))</f>
        <v>0</v>
      </c>
      <c r="I1923" s="20" t="n">
        <f aca="true">INDIRECT($AH$6&amp;"B"&amp;($C$1*$A1923+11))</f>
        <v>0</v>
      </c>
      <c r="J1923" s="20" t="n">
        <f aca="true">INDIRECT($AH$6&amp;"B"&amp;($C$1*$A1923+12))</f>
        <v>0</v>
      </c>
      <c r="K1923" s="21" t="str">
        <f aca="false">IF(C1923&lt;&gt;"",IFERROR((G1923+H1923+I1923)/(G1923+H1923+I1923+J1923),0), "")</f>
        <v/>
      </c>
      <c r="L1923" s="20" t="str">
        <f aca="false">IF(C1923&lt;&gt;"",(G1923* 2) +(H1923* 4) + (I1923* 6) + IF(F1923 = 1, 5, 0), "")</f>
        <v/>
      </c>
      <c r="M1923" s="25" t="str">
        <f aca="true">IF(C1923&lt;&gt;"",SUM(INDIRECT($AH$6&amp;"C"&amp;($C$1*$A1923+9)):INDIRECT($AH$6&amp;"V"&amp;($C$1*$A1923+9))), "")</f>
        <v/>
      </c>
      <c r="N1923" s="25" t="str">
        <f aca="true">IF(C1923&lt;&gt;"",SUM(INDIRECT($AH$6&amp;"C"&amp;($C$1*$A1923+10)):INDIRECT($AH$6&amp;"V"&amp;($C$1*$A1923+10))), "")</f>
        <v/>
      </c>
      <c r="O1923" s="25" t="str">
        <f aca="true">IF(C1923&lt;&gt;"",SUM(INDIRECT($AH$6&amp;"C"&amp;($C$1*$A1923+11)):INDIRECT($AH$6&amp;"V"&amp;($C$1*$A1923+11))),"")</f>
        <v/>
      </c>
      <c r="P1923" s="25" t="str">
        <f aca="true">IF(C1923&lt;&gt;"",SUM(INDIRECT($AH$6&amp;"C"&amp;($C$1*$A1923+12)):INDIRECT($AH$6&amp;"V"&amp;($C$1*$A1923+12))),"")</f>
        <v/>
      </c>
      <c r="Q1923" s="24" t="str">
        <f aca="false">IF(C1923&lt;&gt;"",IFERROR((M1923+N1923+O1923)/(M1923+N1923+O1923+P1923),0), "")</f>
        <v/>
      </c>
      <c r="R1923" s="25" t="str">
        <f aca="true">IF(C1923&lt;&gt;"",SUM(INDIRECT($AH$6&amp;"C"&amp;($C$1*$A1923+13)):INDIRECT($AH$6&amp;"V"&amp;($C$1*$A1923+13))), "")</f>
        <v/>
      </c>
      <c r="S1923" s="25" t="str">
        <f aca="false">IF(C1923&lt;&gt;"",IFERROR((M1923+N1923+O1923+P1923)/R1923, 0),"")</f>
        <v/>
      </c>
      <c r="T1923" s="25" t="str">
        <f aca="false">IF(C1923&lt;&gt;"",IFERROR((M1923+N1923+O1923)/R1923,0),"")</f>
        <v/>
      </c>
      <c r="U1923" s="25" t="str">
        <f aca="true">IF(C1923&lt;&gt;"",IF(INDIRECT($AH$6&amp;"B"&amp;($C$1*$A1923+14))= 1,1,0),"")</f>
        <v/>
      </c>
      <c r="V1923" s="25" t="str">
        <f aca="true">IF(C1923&lt;&gt;"",IF(INDIRECT($AH$6&amp;"B"&amp;($C$1*$A1923+15))= 1,1,0),"")</f>
        <v/>
      </c>
      <c r="W1923" s="25" t="str">
        <f aca="false">IF(C1923&lt;&gt;"",($M1923*1) + ($N1923*2) + ($O1923*3) + (IF(U1923 = 1, 10, 0)) + (IF(V1923 = 1, 20, 0)),"")</f>
        <v/>
      </c>
      <c r="X1923" s="27" t="str">
        <f aca="true">IF(C1923&lt;&gt;"",IF(INDIRECT($AH$6&amp;"B"&amp;($C$1*$A1923+16))= 1,1,0),"")</f>
        <v/>
      </c>
      <c r="Y1923" s="27" t="str">
        <f aca="true">IF(D1923&lt;&gt;"",IF(INDIRECT($AH$6&amp;"B"&amp;($C$1*$A1923+17))= 1,1,0),"")</f>
        <v/>
      </c>
      <c r="Z1923" s="27" t="str">
        <f aca="true">IF(E1923&lt;&gt;"",IF(INDIRECT($AH$6&amp;"B"&amp;($C$1*$A1923+18))= 1,1,0),"")</f>
        <v/>
      </c>
      <c r="AA1923" s="27" t="str">
        <f aca="true">IF(F1923&lt;&gt;"",IF(INDIRECT($AH$6&amp;"B"&amp;($C$1*$A1923+19))= 1,1,0),"")</f>
        <v/>
      </c>
      <c r="AB1923" s="27" t="str">
        <f aca="false">IF(C1923&lt;&gt;"",IF(X1923 = 1, 5, 0) + IF(Z1923 = 1, 25, 0) + IF(AA1923 = 1, 15, 0),"")</f>
        <v/>
      </c>
      <c r="AC1923" s="57" t="str">
        <f aca="false">IF(C1923&lt;&gt;"",L1923+W1923+AB1923,"")</f>
        <v/>
      </c>
    </row>
    <row r="1924" customFormat="false" ht="12.8" hidden="false" customHeight="false" outlineLevel="0" collapsed="false">
      <c r="A1924" s="11" t="n">
        <f aca="false">A1923+1</f>
        <v>421</v>
      </c>
      <c r="B1924" s="38" t="str">
        <f aca="true">IF(INDIRECT($AH$6&amp;"B"&amp;($C$1*$A1924+2))=0, "",INDIRECT($AH$6&amp;"B"&amp;($C$1*$A1924+2)))</f>
        <v/>
      </c>
      <c r="C1924" s="19" t="str">
        <f aca="true">IF(INDIRECT($AH$6&amp;"B"&amp;($C$1*$A1924+3)) = 0, "", INDIRECT($AH$6&amp;"B"&amp;($C$1*$A1924+3)))</f>
        <v/>
      </c>
      <c r="D1924" s="19" t="str">
        <f aca="true">IF(INDIRECT($AH$6&amp;"B"&amp;($C$1*$A1924+4)) = 0, "", INDIRECT($AH$6&amp;"B"&amp;($C$1*$A1924+4)))</f>
        <v/>
      </c>
      <c r="E1924" s="19" t="str">
        <f aca="true">IF(INDIRECT($AH$6&amp;"B"&amp;($C$1*$A1924+7)) = 0, "", INDIRECT($AH$6&amp;"B"&amp;($C$1*$A1924+7)))</f>
        <v/>
      </c>
      <c r="F1924" s="20" t="str">
        <f aca="true">IF(C1924 &lt;&gt; "",IF(INDIRECT($AH$6&amp;"B"&amp;($C$1*$A1924+8)) = 0, 0, 1), "")</f>
        <v/>
      </c>
      <c r="G1924" s="20" t="n">
        <f aca="true">INDIRECT($AH$6&amp;"B"&amp;($C$1*$A1924+9))</f>
        <v>0</v>
      </c>
      <c r="H1924" s="20" t="n">
        <f aca="true">INDIRECT($AH$6&amp;"B"&amp;($C$1*$A1924+10))</f>
        <v>0</v>
      </c>
      <c r="I1924" s="20" t="n">
        <f aca="true">INDIRECT($AH$6&amp;"B"&amp;($C$1*$A1924+11))</f>
        <v>0</v>
      </c>
      <c r="J1924" s="20" t="n">
        <f aca="true">INDIRECT($AH$6&amp;"B"&amp;($C$1*$A1924+12))</f>
        <v>0</v>
      </c>
      <c r="K1924" s="21" t="str">
        <f aca="false">IF(C1924&lt;&gt;"",IFERROR((G1924+H1924+I1924)/(G1924+H1924+I1924+J1924),0), "")</f>
        <v/>
      </c>
      <c r="L1924" s="20" t="str">
        <f aca="false">IF(C1924&lt;&gt;"",(G1924* 2) +(H1924* 4) + (I1924* 6) + IF(F1924 = 1, 5, 0), "")</f>
        <v/>
      </c>
      <c r="M1924" s="25" t="str">
        <f aca="true">IF(C1924&lt;&gt;"",SUM(INDIRECT($AH$6&amp;"C"&amp;($C$1*$A1924+9)):INDIRECT($AH$6&amp;"V"&amp;($C$1*$A1924+9))), "")</f>
        <v/>
      </c>
      <c r="N1924" s="25" t="str">
        <f aca="true">IF(C1924&lt;&gt;"",SUM(INDIRECT($AH$6&amp;"C"&amp;($C$1*$A1924+10)):INDIRECT($AH$6&amp;"V"&amp;($C$1*$A1924+10))), "")</f>
        <v/>
      </c>
      <c r="O1924" s="25" t="str">
        <f aca="true">IF(C1924&lt;&gt;"",SUM(INDIRECT($AH$6&amp;"C"&amp;($C$1*$A1924+11)):INDIRECT($AH$6&amp;"V"&amp;($C$1*$A1924+11))),"")</f>
        <v/>
      </c>
      <c r="P1924" s="25" t="str">
        <f aca="true">IF(C1924&lt;&gt;"",SUM(INDIRECT($AH$6&amp;"C"&amp;($C$1*$A1924+12)):INDIRECT($AH$6&amp;"V"&amp;($C$1*$A1924+12))),"")</f>
        <v/>
      </c>
      <c r="Q1924" s="24" t="str">
        <f aca="false">IF(C1924&lt;&gt;"",IFERROR((M1924+N1924+O1924)/(M1924+N1924+O1924+P1924),0), "")</f>
        <v/>
      </c>
      <c r="R1924" s="25" t="str">
        <f aca="true">IF(C1924&lt;&gt;"",SUM(INDIRECT($AH$6&amp;"C"&amp;($C$1*$A1924+13)):INDIRECT($AH$6&amp;"V"&amp;($C$1*$A1924+13))), "")</f>
        <v/>
      </c>
      <c r="S1924" s="25" t="str">
        <f aca="false">IF(C1924&lt;&gt;"",IFERROR((M1924+N1924+O1924+P1924)/R1924, 0),"")</f>
        <v/>
      </c>
      <c r="T1924" s="25" t="str">
        <f aca="false">IF(C1924&lt;&gt;"",IFERROR((M1924+N1924+O1924)/R1924,0),"")</f>
        <v/>
      </c>
      <c r="U1924" s="25" t="str">
        <f aca="true">IF(C1924&lt;&gt;"",IF(INDIRECT($AH$6&amp;"B"&amp;($C$1*$A1924+14))= 1,1,0),"")</f>
        <v/>
      </c>
      <c r="V1924" s="25" t="str">
        <f aca="true">IF(C1924&lt;&gt;"",IF(INDIRECT($AH$6&amp;"B"&amp;($C$1*$A1924+15))= 1,1,0),"")</f>
        <v/>
      </c>
      <c r="W1924" s="25" t="str">
        <f aca="false">IF(C1924&lt;&gt;"",($M1924*1) + ($N1924*2) + ($O1924*3) + (IF(U1924 = 1, 10, 0)) + (IF(V1924 = 1, 20, 0)),"")</f>
        <v/>
      </c>
      <c r="X1924" s="27" t="str">
        <f aca="true">IF(C1924&lt;&gt;"",IF(INDIRECT($AH$6&amp;"B"&amp;($C$1*$A1924+16))= 1,1,0),"")</f>
        <v/>
      </c>
      <c r="Y1924" s="27" t="str">
        <f aca="true">IF(D1924&lt;&gt;"",IF(INDIRECT($AH$6&amp;"B"&amp;($C$1*$A1924+17))= 1,1,0),"")</f>
        <v/>
      </c>
      <c r="Z1924" s="27" t="str">
        <f aca="true">IF(E1924&lt;&gt;"",IF(INDIRECT($AH$6&amp;"B"&amp;($C$1*$A1924+18))= 1,1,0),"")</f>
        <v/>
      </c>
      <c r="AA1924" s="27" t="str">
        <f aca="true">IF(F1924&lt;&gt;"",IF(INDIRECT($AH$6&amp;"B"&amp;($C$1*$A1924+19))= 1,1,0),"")</f>
        <v/>
      </c>
      <c r="AB1924" s="27" t="str">
        <f aca="false">IF(C1924&lt;&gt;"",IF(X1924 = 1, 5, 0) + IF(Z1924 = 1, 25, 0) + IF(AA1924 = 1, 15, 0),"")</f>
        <v/>
      </c>
      <c r="AC1924" s="57" t="str">
        <f aca="false">IF(C1924&lt;&gt;"",L1924+W1924+AB1924,"")</f>
        <v/>
      </c>
    </row>
    <row r="1925" customFormat="false" ht="12.8" hidden="false" customHeight="false" outlineLevel="0" collapsed="false">
      <c r="A1925" s="11" t="n">
        <f aca="false">A1924+1</f>
        <v>422</v>
      </c>
      <c r="B1925" s="38" t="str">
        <f aca="true">IF(INDIRECT($AH$6&amp;"B"&amp;($C$1*$A1925+2))=0, "",INDIRECT($AH$6&amp;"B"&amp;($C$1*$A1925+2)))</f>
        <v/>
      </c>
      <c r="C1925" s="19" t="str">
        <f aca="true">IF(INDIRECT($AH$6&amp;"B"&amp;($C$1*$A1925+3)) = 0, "", INDIRECT($AH$6&amp;"B"&amp;($C$1*$A1925+3)))</f>
        <v/>
      </c>
      <c r="D1925" s="19" t="str">
        <f aca="true">IF(INDIRECT($AH$6&amp;"B"&amp;($C$1*$A1925+4)) = 0, "", INDIRECT($AH$6&amp;"B"&amp;($C$1*$A1925+4)))</f>
        <v/>
      </c>
      <c r="E1925" s="19" t="str">
        <f aca="true">IF(INDIRECT($AH$6&amp;"B"&amp;($C$1*$A1925+7)) = 0, "", INDIRECT($AH$6&amp;"B"&amp;($C$1*$A1925+7)))</f>
        <v/>
      </c>
      <c r="F1925" s="20" t="str">
        <f aca="true">IF(C1925 &lt;&gt; "",IF(INDIRECT($AH$6&amp;"B"&amp;($C$1*$A1925+8)) = 0, 0, 1), "")</f>
        <v/>
      </c>
      <c r="G1925" s="20" t="n">
        <f aca="true">INDIRECT($AH$6&amp;"B"&amp;($C$1*$A1925+9))</f>
        <v>0</v>
      </c>
      <c r="H1925" s="20" t="n">
        <f aca="true">INDIRECT($AH$6&amp;"B"&amp;($C$1*$A1925+10))</f>
        <v>0</v>
      </c>
      <c r="I1925" s="20" t="n">
        <f aca="true">INDIRECT($AH$6&amp;"B"&amp;($C$1*$A1925+11))</f>
        <v>0</v>
      </c>
      <c r="J1925" s="20" t="n">
        <f aca="true">INDIRECT($AH$6&amp;"B"&amp;($C$1*$A1925+12))</f>
        <v>0</v>
      </c>
      <c r="K1925" s="21" t="str">
        <f aca="false">IF(C1925&lt;&gt;"",IFERROR((G1925+H1925+I1925)/(G1925+H1925+I1925+J1925),0), "")</f>
        <v/>
      </c>
      <c r="L1925" s="20" t="str">
        <f aca="false">IF(C1925&lt;&gt;"",(G1925* 2) +(H1925* 4) + (I1925* 6) + IF(F1925 = 1, 5, 0), "")</f>
        <v/>
      </c>
      <c r="M1925" s="25" t="str">
        <f aca="true">IF(C1925&lt;&gt;"",SUM(INDIRECT($AH$6&amp;"C"&amp;($C$1*$A1925+9)):INDIRECT($AH$6&amp;"V"&amp;($C$1*$A1925+9))), "")</f>
        <v/>
      </c>
      <c r="N1925" s="25" t="str">
        <f aca="true">IF(C1925&lt;&gt;"",SUM(INDIRECT($AH$6&amp;"C"&amp;($C$1*$A1925+10)):INDIRECT($AH$6&amp;"V"&amp;($C$1*$A1925+10))), "")</f>
        <v/>
      </c>
      <c r="O1925" s="25" t="str">
        <f aca="true">IF(C1925&lt;&gt;"",SUM(INDIRECT($AH$6&amp;"C"&amp;($C$1*$A1925+11)):INDIRECT($AH$6&amp;"V"&amp;($C$1*$A1925+11))),"")</f>
        <v/>
      </c>
      <c r="P1925" s="25" t="str">
        <f aca="true">IF(C1925&lt;&gt;"",SUM(INDIRECT($AH$6&amp;"C"&amp;($C$1*$A1925+12)):INDIRECT($AH$6&amp;"V"&amp;($C$1*$A1925+12))),"")</f>
        <v/>
      </c>
      <c r="Q1925" s="24" t="str">
        <f aca="false">IF(C1925&lt;&gt;"",IFERROR((M1925+N1925+O1925)/(M1925+N1925+O1925+P1925),0), "")</f>
        <v/>
      </c>
      <c r="R1925" s="25" t="str">
        <f aca="true">IF(C1925&lt;&gt;"",SUM(INDIRECT($AH$6&amp;"C"&amp;($C$1*$A1925+13)):INDIRECT($AH$6&amp;"V"&amp;($C$1*$A1925+13))), "")</f>
        <v/>
      </c>
      <c r="S1925" s="25" t="str">
        <f aca="false">IF(C1925&lt;&gt;"",IFERROR((M1925+N1925+O1925+P1925)/R1925, 0),"")</f>
        <v/>
      </c>
      <c r="T1925" s="25" t="str">
        <f aca="false">IF(C1925&lt;&gt;"",IFERROR((M1925+N1925+O1925)/R1925,0),"")</f>
        <v/>
      </c>
      <c r="U1925" s="25" t="str">
        <f aca="true">IF(C1925&lt;&gt;"",IF(INDIRECT($AH$6&amp;"B"&amp;($C$1*$A1925+14))= 1,1,0),"")</f>
        <v/>
      </c>
      <c r="V1925" s="25" t="str">
        <f aca="true">IF(C1925&lt;&gt;"",IF(INDIRECT($AH$6&amp;"B"&amp;($C$1*$A1925+15))= 1,1,0),"")</f>
        <v/>
      </c>
      <c r="W1925" s="25" t="str">
        <f aca="false">IF(C1925&lt;&gt;"",($M1925*1) + ($N1925*2) + ($O1925*3) + (IF(U1925 = 1, 10, 0)) + (IF(V1925 = 1, 20, 0)),"")</f>
        <v/>
      </c>
      <c r="X1925" s="27" t="str">
        <f aca="true">IF(C1925&lt;&gt;"",IF(INDIRECT($AH$6&amp;"B"&amp;($C$1*$A1925+16))= 1,1,0),"")</f>
        <v/>
      </c>
      <c r="Y1925" s="27" t="str">
        <f aca="true">IF(D1925&lt;&gt;"",IF(INDIRECT($AH$6&amp;"B"&amp;($C$1*$A1925+17))= 1,1,0),"")</f>
        <v/>
      </c>
      <c r="Z1925" s="27" t="str">
        <f aca="true">IF(E1925&lt;&gt;"",IF(INDIRECT($AH$6&amp;"B"&amp;($C$1*$A1925+18))= 1,1,0),"")</f>
        <v/>
      </c>
      <c r="AA1925" s="27" t="str">
        <f aca="true">IF(F1925&lt;&gt;"",IF(INDIRECT($AH$6&amp;"B"&amp;($C$1*$A1925+19))= 1,1,0),"")</f>
        <v/>
      </c>
      <c r="AB1925" s="27" t="str">
        <f aca="false">IF(C1925&lt;&gt;"",IF(X1925 = 1, 5, 0) + IF(Z1925 = 1, 25, 0) + IF(AA1925 = 1, 15, 0),"")</f>
        <v/>
      </c>
      <c r="AC1925" s="57" t="str">
        <f aca="false">IF(C1925&lt;&gt;"",L1925+W1925+AB1925,"")</f>
        <v/>
      </c>
    </row>
    <row r="1926" customFormat="false" ht="12.8" hidden="false" customHeight="false" outlineLevel="0" collapsed="false">
      <c r="A1926" s="11" t="n">
        <f aca="false">A1925+1</f>
        <v>423</v>
      </c>
      <c r="B1926" s="38" t="str">
        <f aca="true">IF(INDIRECT($AH$6&amp;"B"&amp;($C$1*$A1926+2))=0, "",INDIRECT($AH$6&amp;"B"&amp;($C$1*$A1926+2)))</f>
        <v/>
      </c>
      <c r="C1926" s="19" t="str">
        <f aca="true">IF(INDIRECT($AH$6&amp;"B"&amp;($C$1*$A1926+3)) = 0, "", INDIRECT($AH$6&amp;"B"&amp;($C$1*$A1926+3)))</f>
        <v/>
      </c>
      <c r="D1926" s="19" t="str">
        <f aca="true">IF(INDIRECT($AH$6&amp;"B"&amp;($C$1*$A1926+4)) = 0, "", INDIRECT($AH$6&amp;"B"&amp;($C$1*$A1926+4)))</f>
        <v/>
      </c>
      <c r="E1926" s="19" t="str">
        <f aca="true">IF(INDIRECT($AH$6&amp;"B"&amp;($C$1*$A1926+7)) = 0, "", INDIRECT($AH$6&amp;"B"&amp;($C$1*$A1926+7)))</f>
        <v/>
      </c>
      <c r="F1926" s="20" t="str">
        <f aca="true">IF(C1926 &lt;&gt; "",IF(INDIRECT($AH$6&amp;"B"&amp;($C$1*$A1926+8)) = 0, 0, 1), "")</f>
        <v/>
      </c>
      <c r="G1926" s="20" t="n">
        <f aca="true">INDIRECT($AH$6&amp;"B"&amp;($C$1*$A1926+9))</f>
        <v>0</v>
      </c>
      <c r="H1926" s="20" t="n">
        <f aca="true">INDIRECT($AH$6&amp;"B"&amp;($C$1*$A1926+10))</f>
        <v>0</v>
      </c>
      <c r="I1926" s="20" t="n">
        <f aca="true">INDIRECT($AH$6&amp;"B"&amp;($C$1*$A1926+11))</f>
        <v>0</v>
      </c>
      <c r="J1926" s="20" t="n">
        <f aca="true">INDIRECT($AH$6&amp;"B"&amp;($C$1*$A1926+12))</f>
        <v>0</v>
      </c>
      <c r="K1926" s="21" t="str">
        <f aca="false">IF(C1926&lt;&gt;"",IFERROR((G1926+H1926+I1926)/(G1926+H1926+I1926+J1926),0), "")</f>
        <v/>
      </c>
      <c r="L1926" s="20" t="str">
        <f aca="false">IF(C1926&lt;&gt;"",(G1926* 2) +(H1926* 4) + (I1926* 6) + IF(F1926 = 1, 5, 0), "")</f>
        <v/>
      </c>
      <c r="M1926" s="25" t="str">
        <f aca="true">IF(C1926&lt;&gt;"",SUM(INDIRECT($AH$6&amp;"C"&amp;($C$1*$A1926+9)):INDIRECT($AH$6&amp;"V"&amp;($C$1*$A1926+9))), "")</f>
        <v/>
      </c>
      <c r="N1926" s="25" t="str">
        <f aca="true">IF(C1926&lt;&gt;"",SUM(INDIRECT($AH$6&amp;"C"&amp;($C$1*$A1926+10)):INDIRECT($AH$6&amp;"V"&amp;($C$1*$A1926+10))), "")</f>
        <v/>
      </c>
      <c r="O1926" s="25" t="str">
        <f aca="true">IF(C1926&lt;&gt;"",SUM(INDIRECT($AH$6&amp;"C"&amp;($C$1*$A1926+11)):INDIRECT($AH$6&amp;"V"&amp;($C$1*$A1926+11))),"")</f>
        <v/>
      </c>
      <c r="P1926" s="25" t="str">
        <f aca="true">IF(C1926&lt;&gt;"",SUM(INDIRECT($AH$6&amp;"C"&amp;($C$1*$A1926+12)):INDIRECT($AH$6&amp;"V"&amp;($C$1*$A1926+12))),"")</f>
        <v/>
      </c>
      <c r="Q1926" s="24" t="str">
        <f aca="false">IF(C1926&lt;&gt;"",IFERROR((M1926+N1926+O1926)/(M1926+N1926+O1926+P1926),0), "")</f>
        <v/>
      </c>
      <c r="R1926" s="25" t="str">
        <f aca="true">IF(C1926&lt;&gt;"",SUM(INDIRECT($AH$6&amp;"C"&amp;($C$1*$A1926+13)):INDIRECT($AH$6&amp;"V"&amp;($C$1*$A1926+13))), "")</f>
        <v/>
      </c>
      <c r="S1926" s="25" t="str">
        <f aca="false">IF(C1926&lt;&gt;"",IFERROR((M1926+N1926+O1926+P1926)/R1926, 0),"")</f>
        <v/>
      </c>
      <c r="T1926" s="25" t="str">
        <f aca="false">IF(C1926&lt;&gt;"",IFERROR((M1926+N1926+O1926)/R1926,0),"")</f>
        <v/>
      </c>
      <c r="U1926" s="25" t="str">
        <f aca="true">IF(C1926&lt;&gt;"",IF(INDIRECT($AH$6&amp;"B"&amp;($C$1*$A1926+14))= 1,1,0),"")</f>
        <v/>
      </c>
      <c r="V1926" s="25" t="str">
        <f aca="true">IF(C1926&lt;&gt;"",IF(INDIRECT($AH$6&amp;"B"&amp;($C$1*$A1926+15))= 1,1,0),"")</f>
        <v/>
      </c>
      <c r="W1926" s="25" t="str">
        <f aca="false">IF(C1926&lt;&gt;"",($M1926*1) + ($N1926*2) + ($O1926*3) + (IF(U1926 = 1, 10, 0)) + (IF(V1926 = 1, 20, 0)),"")</f>
        <v/>
      </c>
      <c r="X1926" s="27" t="str">
        <f aca="true">IF(C1926&lt;&gt;"",IF(INDIRECT($AH$6&amp;"B"&amp;($C$1*$A1926+16))= 1,1,0),"")</f>
        <v/>
      </c>
      <c r="Y1926" s="27" t="str">
        <f aca="true">IF(D1926&lt;&gt;"",IF(INDIRECT($AH$6&amp;"B"&amp;($C$1*$A1926+17))= 1,1,0),"")</f>
        <v/>
      </c>
      <c r="Z1926" s="27" t="str">
        <f aca="true">IF(E1926&lt;&gt;"",IF(INDIRECT($AH$6&amp;"B"&amp;($C$1*$A1926+18))= 1,1,0),"")</f>
        <v/>
      </c>
      <c r="AA1926" s="27" t="str">
        <f aca="true">IF(F1926&lt;&gt;"",IF(INDIRECT($AH$6&amp;"B"&amp;($C$1*$A1926+19))= 1,1,0),"")</f>
        <v/>
      </c>
      <c r="AB1926" s="27" t="str">
        <f aca="false">IF(C1926&lt;&gt;"",IF(X1926 = 1, 5, 0) + IF(Z1926 = 1, 25, 0) + IF(AA1926 = 1, 15, 0),"")</f>
        <v/>
      </c>
      <c r="AC1926" s="57" t="str">
        <f aca="false">IF(C1926&lt;&gt;"",L1926+W1926+AB1926,"")</f>
        <v/>
      </c>
    </row>
    <row r="1927" customFormat="false" ht="12.8" hidden="false" customHeight="false" outlineLevel="0" collapsed="false">
      <c r="A1927" s="11" t="n">
        <f aca="false">A1926+1</f>
        <v>424</v>
      </c>
      <c r="B1927" s="38" t="str">
        <f aca="true">IF(INDIRECT($AH$6&amp;"B"&amp;($C$1*$A1927+2))=0, "",INDIRECT($AH$6&amp;"B"&amp;($C$1*$A1927+2)))</f>
        <v/>
      </c>
      <c r="C1927" s="19" t="str">
        <f aca="true">IF(INDIRECT($AH$6&amp;"B"&amp;($C$1*$A1927+3)) = 0, "", INDIRECT($AH$6&amp;"B"&amp;($C$1*$A1927+3)))</f>
        <v/>
      </c>
      <c r="D1927" s="19" t="str">
        <f aca="true">IF(INDIRECT($AH$6&amp;"B"&amp;($C$1*$A1927+4)) = 0, "", INDIRECT($AH$6&amp;"B"&amp;($C$1*$A1927+4)))</f>
        <v/>
      </c>
      <c r="E1927" s="19" t="str">
        <f aca="true">IF(INDIRECT($AH$6&amp;"B"&amp;($C$1*$A1927+7)) = 0, "", INDIRECT($AH$6&amp;"B"&amp;($C$1*$A1927+7)))</f>
        <v/>
      </c>
      <c r="F1927" s="20" t="str">
        <f aca="true">IF(C1927 &lt;&gt; "",IF(INDIRECT($AH$6&amp;"B"&amp;($C$1*$A1927+8)) = 0, 0, 1), "")</f>
        <v/>
      </c>
      <c r="G1927" s="20" t="n">
        <f aca="true">INDIRECT($AH$6&amp;"B"&amp;($C$1*$A1927+9))</f>
        <v>0</v>
      </c>
      <c r="H1927" s="20" t="n">
        <f aca="true">INDIRECT($AH$6&amp;"B"&amp;($C$1*$A1927+10))</f>
        <v>0</v>
      </c>
      <c r="I1927" s="20" t="n">
        <f aca="true">INDIRECT($AH$6&amp;"B"&amp;($C$1*$A1927+11))</f>
        <v>0</v>
      </c>
      <c r="J1927" s="20" t="n">
        <f aca="true">INDIRECT($AH$6&amp;"B"&amp;($C$1*$A1927+12))</f>
        <v>0</v>
      </c>
      <c r="K1927" s="21" t="str">
        <f aca="false">IF(C1927&lt;&gt;"",IFERROR((G1927+H1927+I1927)/(G1927+H1927+I1927+J1927),0), "")</f>
        <v/>
      </c>
      <c r="L1927" s="20" t="str">
        <f aca="false">IF(C1927&lt;&gt;"",(G1927* 2) +(H1927* 4) + (I1927* 6) + IF(F1927 = 1, 5, 0), "")</f>
        <v/>
      </c>
      <c r="M1927" s="25" t="str">
        <f aca="true">IF(C1927&lt;&gt;"",SUM(INDIRECT($AH$6&amp;"C"&amp;($C$1*$A1927+9)):INDIRECT($AH$6&amp;"V"&amp;($C$1*$A1927+9))), "")</f>
        <v/>
      </c>
      <c r="N1927" s="25" t="str">
        <f aca="true">IF(C1927&lt;&gt;"",SUM(INDIRECT($AH$6&amp;"C"&amp;($C$1*$A1927+10)):INDIRECT($AH$6&amp;"V"&amp;($C$1*$A1927+10))), "")</f>
        <v/>
      </c>
      <c r="O1927" s="25" t="str">
        <f aca="true">IF(C1927&lt;&gt;"",SUM(INDIRECT($AH$6&amp;"C"&amp;($C$1*$A1927+11)):INDIRECT($AH$6&amp;"V"&amp;($C$1*$A1927+11))),"")</f>
        <v/>
      </c>
      <c r="P1927" s="25" t="str">
        <f aca="true">IF(C1927&lt;&gt;"",SUM(INDIRECT($AH$6&amp;"C"&amp;($C$1*$A1927+12)):INDIRECT($AH$6&amp;"V"&amp;($C$1*$A1927+12))),"")</f>
        <v/>
      </c>
      <c r="Q1927" s="24" t="str">
        <f aca="false">IF(C1927&lt;&gt;"",IFERROR((M1927+N1927+O1927)/(M1927+N1927+O1927+P1927),0), "")</f>
        <v/>
      </c>
      <c r="R1927" s="25" t="str">
        <f aca="true">IF(C1927&lt;&gt;"",SUM(INDIRECT($AH$6&amp;"C"&amp;($C$1*$A1927+13)):INDIRECT($AH$6&amp;"V"&amp;($C$1*$A1927+13))), "")</f>
        <v/>
      </c>
      <c r="S1927" s="25" t="str">
        <f aca="false">IF(C1927&lt;&gt;"",IFERROR((M1927+N1927+O1927+P1927)/R1927, 0),"")</f>
        <v/>
      </c>
      <c r="T1927" s="25" t="str">
        <f aca="false">IF(C1927&lt;&gt;"",IFERROR((M1927+N1927+O1927)/R1927,0),"")</f>
        <v/>
      </c>
      <c r="U1927" s="25" t="str">
        <f aca="true">IF(C1927&lt;&gt;"",IF(INDIRECT($AH$6&amp;"B"&amp;($C$1*$A1927+14))= 1,1,0),"")</f>
        <v/>
      </c>
      <c r="V1927" s="25" t="str">
        <f aca="true">IF(C1927&lt;&gt;"",IF(INDIRECT($AH$6&amp;"B"&amp;($C$1*$A1927+15))= 1,1,0),"")</f>
        <v/>
      </c>
      <c r="W1927" s="25" t="str">
        <f aca="false">IF(C1927&lt;&gt;"",($M1927*1) + ($N1927*2) + ($O1927*3) + (IF(U1927 = 1, 10, 0)) + (IF(V1927 = 1, 20, 0)),"")</f>
        <v/>
      </c>
      <c r="X1927" s="27" t="str">
        <f aca="true">IF(C1927&lt;&gt;"",IF(INDIRECT($AH$6&amp;"B"&amp;($C$1*$A1927+16))= 1,1,0),"")</f>
        <v/>
      </c>
      <c r="Y1927" s="27" t="str">
        <f aca="true">IF(D1927&lt;&gt;"",IF(INDIRECT($AH$6&amp;"B"&amp;($C$1*$A1927+17))= 1,1,0),"")</f>
        <v/>
      </c>
      <c r="Z1927" s="27" t="str">
        <f aca="true">IF(E1927&lt;&gt;"",IF(INDIRECT($AH$6&amp;"B"&amp;($C$1*$A1927+18))= 1,1,0),"")</f>
        <v/>
      </c>
      <c r="AA1927" s="27" t="str">
        <f aca="true">IF(F1927&lt;&gt;"",IF(INDIRECT($AH$6&amp;"B"&amp;($C$1*$A1927+19))= 1,1,0),"")</f>
        <v/>
      </c>
      <c r="AB1927" s="27" t="str">
        <f aca="false">IF(C1927&lt;&gt;"",IF(X1927 = 1, 5, 0) + IF(Z1927 = 1, 25, 0) + IF(AA1927 = 1, 15, 0),"")</f>
        <v/>
      </c>
      <c r="AC1927" s="57" t="str">
        <f aca="false">IF(C1927&lt;&gt;"",L1927+W1927+AB1927,"")</f>
        <v/>
      </c>
    </row>
    <row r="1928" customFormat="false" ht="12.8" hidden="false" customHeight="false" outlineLevel="0" collapsed="false">
      <c r="A1928" s="11" t="n">
        <f aca="false">A1927+1</f>
        <v>425</v>
      </c>
      <c r="B1928" s="38" t="str">
        <f aca="true">IF(INDIRECT($AH$6&amp;"B"&amp;($C$1*$A1928+2))=0, "",INDIRECT($AH$6&amp;"B"&amp;($C$1*$A1928+2)))</f>
        <v/>
      </c>
      <c r="C1928" s="19" t="str">
        <f aca="true">IF(INDIRECT($AH$6&amp;"B"&amp;($C$1*$A1928+3)) = 0, "", INDIRECT($AH$6&amp;"B"&amp;($C$1*$A1928+3)))</f>
        <v/>
      </c>
      <c r="D1928" s="19" t="str">
        <f aca="true">IF(INDIRECT($AH$6&amp;"B"&amp;($C$1*$A1928+4)) = 0, "", INDIRECT($AH$6&amp;"B"&amp;($C$1*$A1928+4)))</f>
        <v/>
      </c>
      <c r="E1928" s="19" t="str">
        <f aca="true">IF(INDIRECT($AH$6&amp;"B"&amp;($C$1*$A1928+7)) = 0, "", INDIRECT($AH$6&amp;"B"&amp;($C$1*$A1928+7)))</f>
        <v/>
      </c>
      <c r="F1928" s="20" t="str">
        <f aca="true">IF(C1928 &lt;&gt; "",IF(INDIRECT($AH$6&amp;"B"&amp;($C$1*$A1928+8)) = 0, 0, 1), "")</f>
        <v/>
      </c>
      <c r="G1928" s="20" t="n">
        <f aca="true">INDIRECT($AH$6&amp;"B"&amp;($C$1*$A1928+9))</f>
        <v>0</v>
      </c>
      <c r="H1928" s="20" t="n">
        <f aca="true">INDIRECT($AH$6&amp;"B"&amp;($C$1*$A1928+10))</f>
        <v>0</v>
      </c>
      <c r="I1928" s="20" t="n">
        <f aca="true">INDIRECT($AH$6&amp;"B"&amp;($C$1*$A1928+11))</f>
        <v>0</v>
      </c>
      <c r="J1928" s="20" t="n">
        <f aca="true">INDIRECT($AH$6&amp;"B"&amp;($C$1*$A1928+12))</f>
        <v>0</v>
      </c>
      <c r="K1928" s="21" t="str">
        <f aca="false">IF(C1928&lt;&gt;"",IFERROR((G1928+H1928+I1928)/(G1928+H1928+I1928+J1928),0), "")</f>
        <v/>
      </c>
      <c r="L1928" s="20" t="str">
        <f aca="false">IF(C1928&lt;&gt;"",(G1928* 2) +(H1928* 4) + (I1928* 6) + IF(F1928 = 1, 5, 0), "")</f>
        <v/>
      </c>
      <c r="M1928" s="25" t="str">
        <f aca="true">IF(C1928&lt;&gt;"",SUM(INDIRECT($AH$6&amp;"C"&amp;($C$1*$A1928+9)):INDIRECT($AH$6&amp;"V"&amp;($C$1*$A1928+9))), "")</f>
        <v/>
      </c>
      <c r="N1928" s="25" t="str">
        <f aca="true">IF(C1928&lt;&gt;"",SUM(INDIRECT($AH$6&amp;"C"&amp;($C$1*$A1928+10)):INDIRECT($AH$6&amp;"V"&amp;($C$1*$A1928+10))), "")</f>
        <v/>
      </c>
      <c r="O1928" s="25" t="str">
        <f aca="true">IF(C1928&lt;&gt;"",SUM(INDIRECT($AH$6&amp;"C"&amp;($C$1*$A1928+11)):INDIRECT($AH$6&amp;"V"&amp;($C$1*$A1928+11))),"")</f>
        <v/>
      </c>
      <c r="P1928" s="25" t="str">
        <f aca="true">IF(C1928&lt;&gt;"",SUM(INDIRECT($AH$6&amp;"C"&amp;($C$1*$A1928+12)):INDIRECT($AH$6&amp;"V"&amp;($C$1*$A1928+12))),"")</f>
        <v/>
      </c>
      <c r="Q1928" s="24" t="str">
        <f aca="false">IF(C1928&lt;&gt;"",IFERROR((M1928+N1928+O1928)/(M1928+N1928+O1928+P1928),0), "")</f>
        <v/>
      </c>
      <c r="R1928" s="25" t="str">
        <f aca="true">IF(C1928&lt;&gt;"",SUM(INDIRECT($AH$6&amp;"C"&amp;($C$1*$A1928+13)):INDIRECT($AH$6&amp;"V"&amp;($C$1*$A1928+13))), "")</f>
        <v/>
      </c>
      <c r="S1928" s="25" t="str">
        <f aca="false">IF(C1928&lt;&gt;"",IFERROR((M1928+N1928+O1928+P1928)/R1928, 0),"")</f>
        <v/>
      </c>
      <c r="T1928" s="25" t="str">
        <f aca="false">IF(C1928&lt;&gt;"",IFERROR((M1928+N1928+O1928)/R1928,0),"")</f>
        <v/>
      </c>
      <c r="U1928" s="25" t="str">
        <f aca="true">IF(C1928&lt;&gt;"",IF(INDIRECT($AH$6&amp;"B"&amp;($C$1*$A1928+14))= 1,1,0),"")</f>
        <v/>
      </c>
      <c r="V1928" s="25" t="str">
        <f aca="true">IF(C1928&lt;&gt;"",IF(INDIRECT($AH$6&amp;"B"&amp;($C$1*$A1928+15))= 1,1,0),"")</f>
        <v/>
      </c>
      <c r="W1928" s="25" t="str">
        <f aca="false">IF(C1928&lt;&gt;"",($M1928*1) + ($N1928*2) + ($O1928*3) + (IF(U1928 = 1, 10, 0)) + (IF(V1928 = 1, 20, 0)),"")</f>
        <v/>
      </c>
      <c r="X1928" s="27" t="str">
        <f aca="true">IF(C1928&lt;&gt;"",IF(INDIRECT($AH$6&amp;"B"&amp;($C$1*$A1928+16))= 1,1,0),"")</f>
        <v/>
      </c>
      <c r="Y1928" s="27" t="str">
        <f aca="true">IF(D1928&lt;&gt;"",IF(INDIRECT($AH$6&amp;"B"&amp;($C$1*$A1928+17))= 1,1,0),"")</f>
        <v/>
      </c>
      <c r="Z1928" s="27" t="str">
        <f aca="true">IF(E1928&lt;&gt;"",IF(INDIRECT($AH$6&amp;"B"&amp;($C$1*$A1928+18))= 1,1,0),"")</f>
        <v/>
      </c>
      <c r="AA1928" s="27" t="str">
        <f aca="true">IF(F1928&lt;&gt;"",IF(INDIRECT($AH$6&amp;"B"&amp;($C$1*$A1928+19))= 1,1,0),"")</f>
        <v/>
      </c>
      <c r="AB1928" s="27" t="str">
        <f aca="false">IF(C1928&lt;&gt;"",IF(X1928 = 1, 5, 0) + IF(Z1928 = 1, 25, 0) + IF(AA1928 = 1, 15, 0),"")</f>
        <v/>
      </c>
      <c r="AC1928" s="57" t="str">
        <f aca="false">IF(C1928&lt;&gt;"",L1928+W1928+AB1928,"")</f>
        <v/>
      </c>
    </row>
    <row r="1929" customFormat="false" ht="12.8" hidden="false" customHeight="false" outlineLevel="0" collapsed="false">
      <c r="A1929" s="11" t="n">
        <f aca="false">A1928+1</f>
        <v>426</v>
      </c>
      <c r="B1929" s="38" t="str">
        <f aca="true">IF(INDIRECT($AH$6&amp;"B"&amp;($C$1*$A1929+2))=0, "",INDIRECT($AH$6&amp;"B"&amp;($C$1*$A1929+2)))</f>
        <v/>
      </c>
      <c r="C1929" s="19" t="str">
        <f aca="true">IF(INDIRECT($AH$6&amp;"B"&amp;($C$1*$A1929+3)) = 0, "", INDIRECT($AH$6&amp;"B"&amp;($C$1*$A1929+3)))</f>
        <v/>
      </c>
      <c r="D1929" s="19" t="str">
        <f aca="true">IF(INDIRECT($AH$6&amp;"B"&amp;($C$1*$A1929+4)) = 0, "", INDIRECT($AH$6&amp;"B"&amp;($C$1*$A1929+4)))</f>
        <v/>
      </c>
      <c r="E1929" s="19" t="str">
        <f aca="true">IF(INDIRECT($AH$6&amp;"B"&amp;($C$1*$A1929+7)) = 0, "", INDIRECT($AH$6&amp;"B"&amp;($C$1*$A1929+7)))</f>
        <v/>
      </c>
      <c r="F1929" s="20" t="str">
        <f aca="true">IF(C1929 &lt;&gt; "",IF(INDIRECT($AH$6&amp;"B"&amp;($C$1*$A1929+8)) = 0, 0, 1), "")</f>
        <v/>
      </c>
      <c r="G1929" s="20" t="n">
        <f aca="true">INDIRECT($AH$6&amp;"B"&amp;($C$1*$A1929+9))</f>
        <v>0</v>
      </c>
      <c r="H1929" s="20" t="n">
        <f aca="true">INDIRECT($AH$6&amp;"B"&amp;($C$1*$A1929+10))</f>
        <v>0</v>
      </c>
      <c r="I1929" s="20" t="n">
        <f aca="true">INDIRECT($AH$6&amp;"B"&amp;($C$1*$A1929+11))</f>
        <v>0</v>
      </c>
      <c r="J1929" s="20" t="n">
        <f aca="true">INDIRECT($AH$6&amp;"B"&amp;($C$1*$A1929+12))</f>
        <v>0</v>
      </c>
      <c r="K1929" s="21" t="str">
        <f aca="false">IF(C1929&lt;&gt;"",IFERROR((G1929+H1929+I1929)/(G1929+H1929+I1929+J1929),0), "")</f>
        <v/>
      </c>
      <c r="L1929" s="20" t="str">
        <f aca="false">IF(C1929&lt;&gt;"",(G1929* 2) +(H1929* 4) + (I1929* 6) + IF(F1929 = 1, 5, 0), "")</f>
        <v/>
      </c>
      <c r="M1929" s="25" t="str">
        <f aca="true">IF(C1929&lt;&gt;"",SUM(INDIRECT($AH$6&amp;"C"&amp;($C$1*$A1929+9)):INDIRECT($AH$6&amp;"V"&amp;($C$1*$A1929+9))), "")</f>
        <v/>
      </c>
      <c r="N1929" s="25" t="str">
        <f aca="true">IF(C1929&lt;&gt;"",SUM(INDIRECT($AH$6&amp;"C"&amp;($C$1*$A1929+10)):INDIRECT($AH$6&amp;"V"&amp;($C$1*$A1929+10))), "")</f>
        <v/>
      </c>
      <c r="O1929" s="25" t="str">
        <f aca="true">IF(C1929&lt;&gt;"",SUM(INDIRECT($AH$6&amp;"C"&amp;($C$1*$A1929+11)):INDIRECT($AH$6&amp;"V"&amp;($C$1*$A1929+11))),"")</f>
        <v/>
      </c>
      <c r="P1929" s="25" t="str">
        <f aca="true">IF(C1929&lt;&gt;"",SUM(INDIRECT($AH$6&amp;"C"&amp;($C$1*$A1929+12)):INDIRECT($AH$6&amp;"V"&amp;($C$1*$A1929+12))),"")</f>
        <v/>
      </c>
      <c r="Q1929" s="24" t="str">
        <f aca="false">IF(C1929&lt;&gt;"",IFERROR((M1929+N1929+O1929)/(M1929+N1929+O1929+P1929),0), "")</f>
        <v/>
      </c>
      <c r="R1929" s="25" t="str">
        <f aca="true">IF(C1929&lt;&gt;"",SUM(INDIRECT($AH$6&amp;"C"&amp;($C$1*$A1929+13)):INDIRECT($AH$6&amp;"V"&amp;($C$1*$A1929+13))), "")</f>
        <v/>
      </c>
      <c r="S1929" s="25" t="str">
        <f aca="false">IF(C1929&lt;&gt;"",IFERROR((M1929+N1929+O1929+P1929)/R1929, 0),"")</f>
        <v/>
      </c>
      <c r="T1929" s="25" t="str">
        <f aca="false">IF(C1929&lt;&gt;"",IFERROR((M1929+N1929+O1929)/R1929,0),"")</f>
        <v/>
      </c>
      <c r="U1929" s="25" t="str">
        <f aca="true">IF(C1929&lt;&gt;"",IF(INDIRECT($AH$6&amp;"B"&amp;($C$1*$A1929+14))= 1,1,0),"")</f>
        <v/>
      </c>
      <c r="V1929" s="25" t="str">
        <f aca="true">IF(C1929&lt;&gt;"",IF(INDIRECT($AH$6&amp;"B"&amp;($C$1*$A1929+15))= 1,1,0),"")</f>
        <v/>
      </c>
      <c r="W1929" s="25" t="str">
        <f aca="false">IF(C1929&lt;&gt;"",($M1929*1) + ($N1929*2) + ($O1929*3) + (IF(U1929 = 1, 10, 0)) + (IF(V1929 = 1, 20, 0)),"")</f>
        <v/>
      </c>
      <c r="X1929" s="27" t="str">
        <f aca="true">IF(C1929&lt;&gt;"",IF(INDIRECT($AH$6&amp;"B"&amp;($C$1*$A1929+16))= 1,1,0),"")</f>
        <v/>
      </c>
      <c r="Y1929" s="27" t="str">
        <f aca="true">IF(D1929&lt;&gt;"",IF(INDIRECT($AH$6&amp;"B"&amp;($C$1*$A1929+17))= 1,1,0),"")</f>
        <v/>
      </c>
      <c r="Z1929" s="27" t="str">
        <f aca="true">IF(E1929&lt;&gt;"",IF(INDIRECT($AH$6&amp;"B"&amp;($C$1*$A1929+18))= 1,1,0),"")</f>
        <v/>
      </c>
      <c r="AA1929" s="27" t="str">
        <f aca="true">IF(F1929&lt;&gt;"",IF(INDIRECT($AH$6&amp;"B"&amp;($C$1*$A1929+19))= 1,1,0),"")</f>
        <v/>
      </c>
      <c r="AB1929" s="27" t="str">
        <f aca="false">IF(C1929&lt;&gt;"",IF(X1929 = 1, 5, 0) + IF(Z1929 = 1, 25, 0) + IF(AA1929 = 1, 15, 0),"")</f>
        <v/>
      </c>
      <c r="AC1929" s="57" t="str">
        <f aca="false">IF(C1929&lt;&gt;"",L1929+W1929+AB1929,"")</f>
        <v/>
      </c>
    </row>
    <row r="1930" customFormat="false" ht="12.8" hidden="false" customHeight="false" outlineLevel="0" collapsed="false">
      <c r="A1930" s="11" t="n">
        <f aca="false">A1929+1</f>
        <v>427</v>
      </c>
      <c r="B1930" s="38" t="str">
        <f aca="true">IF(INDIRECT($AH$6&amp;"B"&amp;($C$1*$A1930+2))=0, "",INDIRECT($AH$6&amp;"B"&amp;($C$1*$A1930+2)))</f>
        <v/>
      </c>
      <c r="C1930" s="19" t="str">
        <f aca="true">IF(INDIRECT($AH$6&amp;"B"&amp;($C$1*$A1930+3)) = 0, "", INDIRECT($AH$6&amp;"B"&amp;($C$1*$A1930+3)))</f>
        <v/>
      </c>
      <c r="D1930" s="19" t="str">
        <f aca="true">IF(INDIRECT($AH$6&amp;"B"&amp;($C$1*$A1930+4)) = 0, "", INDIRECT($AH$6&amp;"B"&amp;($C$1*$A1930+4)))</f>
        <v/>
      </c>
      <c r="E1930" s="19" t="str">
        <f aca="true">IF(INDIRECT($AH$6&amp;"B"&amp;($C$1*$A1930+7)) = 0, "", INDIRECT($AH$6&amp;"B"&amp;($C$1*$A1930+7)))</f>
        <v/>
      </c>
      <c r="F1930" s="20" t="str">
        <f aca="true">IF(C1930 &lt;&gt; "",IF(INDIRECT($AH$6&amp;"B"&amp;($C$1*$A1930+8)) = 0, 0, 1), "")</f>
        <v/>
      </c>
      <c r="G1930" s="20" t="n">
        <f aca="true">INDIRECT($AH$6&amp;"B"&amp;($C$1*$A1930+9))</f>
        <v>0</v>
      </c>
      <c r="H1930" s="20" t="n">
        <f aca="true">INDIRECT($AH$6&amp;"B"&amp;($C$1*$A1930+10))</f>
        <v>0</v>
      </c>
      <c r="I1930" s="20" t="n">
        <f aca="true">INDIRECT($AH$6&amp;"B"&amp;($C$1*$A1930+11))</f>
        <v>0</v>
      </c>
      <c r="J1930" s="20" t="n">
        <f aca="true">INDIRECT($AH$6&amp;"B"&amp;($C$1*$A1930+12))</f>
        <v>0</v>
      </c>
      <c r="K1930" s="21" t="str">
        <f aca="false">IF(C1930&lt;&gt;"",IFERROR((G1930+H1930+I1930)/(G1930+H1930+I1930+J1930),0), "")</f>
        <v/>
      </c>
      <c r="L1930" s="20" t="str">
        <f aca="false">IF(C1930&lt;&gt;"",(G1930* 2) +(H1930* 4) + (I1930* 6) + IF(F1930 = 1, 5, 0), "")</f>
        <v/>
      </c>
      <c r="M1930" s="25" t="str">
        <f aca="true">IF(C1930&lt;&gt;"",SUM(INDIRECT($AH$6&amp;"C"&amp;($C$1*$A1930+9)):INDIRECT($AH$6&amp;"V"&amp;($C$1*$A1930+9))), "")</f>
        <v/>
      </c>
      <c r="N1930" s="25" t="str">
        <f aca="true">IF(C1930&lt;&gt;"",SUM(INDIRECT($AH$6&amp;"C"&amp;($C$1*$A1930+10)):INDIRECT($AH$6&amp;"V"&amp;($C$1*$A1930+10))), "")</f>
        <v/>
      </c>
      <c r="O1930" s="25" t="str">
        <f aca="true">IF(C1930&lt;&gt;"",SUM(INDIRECT($AH$6&amp;"C"&amp;($C$1*$A1930+11)):INDIRECT($AH$6&amp;"V"&amp;($C$1*$A1930+11))),"")</f>
        <v/>
      </c>
      <c r="P1930" s="25" t="str">
        <f aca="true">IF(C1930&lt;&gt;"",SUM(INDIRECT($AH$6&amp;"C"&amp;($C$1*$A1930+12)):INDIRECT($AH$6&amp;"V"&amp;($C$1*$A1930+12))),"")</f>
        <v/>
      </c>
      <c r="Q1930" s="24" t="str">
        <f aca="false">IF(C1930&lt;&gt;"",IFERROR((M1930+N1930+O1930)/(M1930+N1930+O1930+P1930),0), "")</f>
        <v/>
      </c>
      <c r="R1930" s="25" t="str">
        <f aca="true">IF(C1930&lt;&gt;"",SUM(INDIRECT($AH$6&amp;"C"&amp;($C$1*$A1930+13)):INDIRECT($AH$6&amp;"V"&amp;($C$1*$A1930+13))), "")</f>
        <v/>
      </c>
      <c r="S1930" s="25" t="str">
        <f aca="false">IF(C1930&lt;&gt;"",IFERROR((M1930+N1930+O1930+P1930)/R1930, 0),"")</f>
        <v/>
      </c>
      <c r="T1930" s="25" t="str">
        <f aca="false">IF(C1930&lt;&gt;"",IFERROR((M1930+N1930+O1930)/R1930,0),"")</f>
        <v/>
      </c>
      <c r="U1930" s="25" t="str">
        <f aca="true">IF(C1930&lt;&gt;"",IF(INDIRECT($AH$6&amp;"B"&amp;($C$1*$A1930+14))= 1,1,0),"")</f>
        <v/>
      </c>
      <c r="V1930" s="25" t="str">
        <f aca="true">IF(C1930&lt;&gt;"",IF(INDIRECT($AH$6&amp;"B"&amp;($C$1*$A1930+15))= 1,1,0),"")</f>
        <v/>
      </c>
      <c r="W1930" s="25" t="str">
        <f aca="false">IF(C1930&lt;&gt;"",($M1930*1) + ($N1930*2) + ($O1930*3) + (IF(U1930 = 1, 10, 0)) + (IF(V1930 = 1, 20, 0)),"")</f>
        <v/>
      </c>
      <c r="X1930" s="27" t="str">
        <f aca="true">IF(C1930&lt;&gt;"",IF(INDIRECT($AH$6&amp;"B"&amp;($C$1*$A1930+16))= 1,1,0),"")</f>
        <v/>
      </c>
      <c r="Y1930" s="27" t="str">
        <f aca="true">IF(D1930&lt;&gt;"",IF(INDIRECT($AH$6&amp;"B"&amp;($C$1*$A1930+17))= 1,1,0),"")</f>
        <v/>
      </c>
      <c r="Z1930" s="27" t="str">
        <f aca="true">IF(E1930&lt;&gt;"",IF(INDIRECT($AH$6&amp;"B"&amp;($C$1*$A1930+18))= 1,1,0),"")</f>
        <v/>
      </c>
      <c r="AA1930" s="27" t="str">
        <f aca="true">IF(F1930&lt;&gt;"",IF(INDIRECT($AH$6&amp;"B"&amp;($C$1*$A1930+19))= 1,1,0),"")</f>
        <v/>
      </c>
      <c r="AB1930" s="27" t="str">
        <f aca="false">IF(C1930&lt;&gt;"",IF(X1930 = 1, 5, 0) + IF(Z1930 = 1, 25, 0) + IF(AA1930 = 1, 15, 0),"")</f>
        <v/>
      </c>
      <c r="AC1930" s="57" t="str">
        <f aca="false">IF(C1930&lt;&gt;"",L1930+W1930+AB1930,"")</f>
        <v/>
      </c>
    </row>
    <row r="1931" customFormat="false" ht="12.8" hidden="false" customHeight="false" outlineLevel="0" collapsed="false">
      <c r="A1931" s="11" t="n">
        <f aca="false">A1930+1</f>
        <v>428</v>
      </c>
      <c r="B1931" s="38" t="str">
        <f aca="true">IF(INDIRECT($AH$6&amp;"B"&amp;($C$1*$A1931+2))=0, "",INDIRECT($AH$6&amp;"B"&amp;($C$1*$A1931+2)))</f>
        <v/>
      </c>
      <c r="C1931" s="19" t="str">
        <f aca="true">IF(INDIRECT($AH$6&amp;"B"&amp;($C$1*$A1931+3)) = 0, "", INDIRECT($AH$6&amp;"B"&amp;($C$1*$A1931+3)))</f>
        <v/>
      </c>
      <c r="D1931" s="19" t="str">
        <f aca="true">IF(INDIRECT($AH$6&amp;"B"&amp;($C$1*$A1931+4)) = 0, "", INDIRECT($AH$6&amp;"B"&amp;($C$1*$A1931+4)))</f>
        <v/>
      </c>
      <c r="E1931" s="19" t="str">
        <f aca="true">IF(INDIRECT($AH$6&amp;"B"&amp;($C$1*$A1931+7)) = 0, "", INDIRECT($AH$6&amp;"B"&amp;($C$1*$A1931+7)))</f>
        <v/>
      </c>
      <c r="F1931" s="20" t="str">
        <f aca="true">IF(C1931 &lt;&gt; "",IF(INDIRECT($AH$6&amp;"B"&amp;($C$1*$A1931+8)) = 0, 0, 1), "")</f>
        <v/>
      </c>
      <c r="G1931" s="20" t="n">
        <f aca="true">INDIRECT($AH$6&amp;"B"&amp;($C$1*$A1931+9))</f>
        <v>0</v>
      </c>
      <c r="H1931" s="20" t="n">
        <f aca="true">INDIRECT($AH$6&amp;"B"&amp;($C$1*$A1931+10))</f>
        <v>0</v>
      </c>
      <c r="I1931" s="20" t="n">
        <f aca="true">INDIRECT($AH$6&amp;"B"&amp;($C$1*$A1931+11))</f>
        <v>0</v>
      </c>
      <c r="J1931" s="20" t="n">
        <f aca="true">INDIRECT($AH$6&amp;"B"&amp;($C$1*$A1931+12))</f>
        <v>0</v>
      </c>
      <c r="K1931" s="21" t="str">
        <f aca="false">IF(C1931&lt;&gt;"",IFERROR((G1931+H1931+I1931)/(G1931+H1931+I1931+J1931),0), "")</f>
        <v/>
      </c>
      <c r="L1931" s="20" t="str">
        <f aca="false">IF(C1931&lt;&gt;"",(G1931* 2) +(H1931* 4) + (I1931* 6) + IF(F1931 = 1, 5, 0), "")</f>
        <v/>
      </c>
      <c r="M1931" s="25" t="str">
        <f aca="true">IF(C1931&lt;&gt;"",SUM(INDIRECT($AH$6&amp;"C"&amp;($C$1*$A1931+9)):INDIRECT($AH$6&amp;"V"&amp;($C$1*$A1931+9))), "")</f>
        <v/>
      </c>
      <c r="N1931" s="25" t="str">
        <f aca="true">IF(C1931&lt;&gt;"",SUM(INDIRECT($AH$6&amp;"C"&amp;($C$1*$A1931+10)):INDIRECT($AH$6&amp;"V"&amp;($C$1*$A1931+10))), "")</f>
        <v/>
      </c>
      <c r="O1931" s="25" t="str">
        <f aca="true">IF(C1931&lt;&gt;"",SUM(INDIRECT($AH$6&amp;"C"&amp;($C$1*$A1931+11)):INDIRECT($AH$6&amp;"V"&amp;($C$1*$A1931+11))),"")</f>
        <v/>
      </c>
      <c r="P1931" s="25" t="str">
        <f aca="true">IF(C1931&lt;&gt;"",SUM(INDIRECT($AH$6&amp;"C"&amp;($C$1*$A1931+12)):INDIRECT($AH$6&amp;"V"&amp;($C$1*$A1931+12))),"")</f>
        <v/>
      </c>
      <c r="Q1931" s="24" t="str">
        <f aca="false">IF(C1931&lt;&gt;"",IFERROR((M1931+N1931+O1931)/(M1931+N1931+O1931+P1931),0), "")</f>
        <v/>
      </c>
      <c r="R1931" s="25" t="str">
        <f aca="true">IF(C1931&lt;&gt;"",SUM(INDIRECT($AH$6&amp;"C"&amp;($C$1*$A1931+13)):INDIRECT($AH$6&amp;"V"&amp;($C$1*$A1931+13))), "")</f>
        <v/>
      </c>
      <c r="S1931" s="25" t="str">
        <f aca="false">IF(C1931&lt;&gt;"",IFERROR((M1931+N1931+O1931+P1931)/R1931, 0),"")</f>
        <v/>
      </c>
      <c r="T1931" s="25" t="str">
        <f aca="false">IF(C1931&lt;&gt;"",IFERROR((M1931+N1931+O1931)/R1931,0),"")</f>
        <v/>
      </c>
      <c r="U1931" s="25" t="str">
        <f aca="true">IF(C1931&lt;&gt;"",IF(INDIRECT($AH$6&amp;"B"&amp;($C$1*$A1931+14))= 1,1,0),"")</f>
        <v/>
      </c>
      <c r="V1931" s="25" t="str">
        <f aca="true">IF(C1931&lt;&gt;"",IF(INDIRECT($AH$6&amp;"B"&amp;($C$1*$A1931+15))= 1,1,0),"")</f>
        <v/>
      </c>
      <c r="W1931" s="25" t="str">
        <f aca="false">IF(C1931&lt;&gt;"",($M1931*1) + ($N1931*2) + ($O1931*3) + (IF(U1931 = 1, 10, 0)) + (IF(V1931 = 1, 20, 0)),"")</f>
        <v/>
      </c>
      <c r="X1931" s="27" t="str">
        <f aca="true">IF(C1931&lt;&gt;"",IF(INDIRECT($AH$6&amp;"B"&amp;($C$1*$A1931+16))= 1,1,0),"")</f>
        <v/>
      </c>
      <c r="Y1931" s="27" t="str">
        <f aca="true">IF(D1931&lt;&gt;"",IF(INDIRECT($AH$6&amp;"B"&amp;($C$1*$A1931+17))= 1,1,0),"")</f>
        <v/>
      </c>
      <c r="Z1931" s="27" t="str">
        <f aca="true">IF(E1931&lt;&gt;"",IF(INDIRECT($AH$6&amp;"B"&amp;($C$1*$A1931+18))= 1,1,0),"")</f>
        <v/>
      </c>
      <c r="AA1931" s="27" t="str">
        <f aca="true">IF(F1931&lt;&gt;"",IF(INDIRECT($AH$6&amp;"B"&amp;($C$1*$A1931+19))= 1,1,0),"")</f>
        <v/>
      </c>
      <c r="AB1931" s="27" t="str">
        <f aca="false">IF(C1931&lt;&gt;"",IF(X1931 = 1, 5, 0) + IF(Z1931 = 1, 25, 0) + IF(AA1931 = 1, 15, 0),"")</f>
        <v/>
      </c>
      <c r="AC1931" s="57" t="str">
        <f aca="false">IF(C1931&lt;&gt;"",L1931+W1931+AB1931,"")</f>
        <v/>
      </c>
    </row>
    <row r="1932" customFormat="false" ht="12.8" hidden="false" customHeight="false" outlineLevel="0" collapsed="false">
      <c r="A1932" s="11" t="n">
        <f aca="false">A1931+1</f>
        <v>429</v>
      </c>
      <c r="B1932" s="38" t="str">
        <f aca="true">IF(INDIRECT($AH$6&amp;"B"&amp;($C$1*$A1932+2))=0, "",INDIRECT($AH$6&amp;"B"&amp;($C$1*$A1932+2)))</f>
        <v/>
      </c>
      <c r="C1932" s="19" t="str">
        <f aca="true">IF(INDIRECT($AH$6&amp;"B"&amp;($C$1*$A1932+3)) = 0, "", INDIRECT($AH$6&amp;"B"&amp;($C$1*$A1932+3)))</f>
        <v/>
      </c>
      <c r="D1932" s="19" t="str">
        <f aca="true">IF(INDIRECT($AH$6&amp;"B"&amp;($C$1*$A1932+4)) = 0, "", INDIRECT($AH$6&amp;"B"&amp;($C$1*$A1932+4)))</f>
        <v/>
      </c>
      <c r="E1932" s="19" t="str">
        <f aca="true">IF(INDIRECT($AH$6&amp;"B"&amp;($C$1*$A1932+7)) = 0, "", INDIRECT($AH$6&amp;"B"&amp;($C$1*$A1932+7)))</f>
        <v/>
      </c>
      <c r="F1932" s="20" t="str">
        <f aca="true">IF(C1932 &lt;&gt; "",IF(INDIRECT($AH$6&amp;"B"&amp;($C$1*$A1932+8)) = 0, 0, 1), "")</f>
        <v/>
      </c>
      <c r="G1932" s="20" t="n">
        <f aca="true">INDIRECT($AH$6&amp;"B"&amp;($C$1*$A1932+9))</f>
        <v>0</v>
      </c>
      <c r="H1932" s="20" t="n">
        <f aca="true">INDIRECT($AH$6&amp;"B"&amp;($C$1*$A1932+10))</f>
        <v>0</v>
      </c>
      <c r="I1932" s="20" t="n">
        <f aca="true">INDIRECT($AH$6&amp;"B"&amp;($C$1*$A1932+11))</f>
        <v>0</v>
      </c>
      <c r="J1932" s="20" t="n">
        <f aca="true">INDIRECT($AH$6&amp;"B"&amp;($C$1*$A1932+12))</f>
        <v>0</v>
      </c>
      <c r="K1932" s="21" t="str">
        <f aca="false">IF(C1932&lt;&gt;"",IFERROR((G1932+H1932+I1932)/(G1932+H1932+I1932+J1932),0), "")</f>
        <v/>
      </c>
      <c r="L1932" s="20" t="str">
        <f aca="false">IF(C1932&lt;&gt;"",(G1932* 2) +(H1932* 4) + (I1932* 6) + IF(F1932 = 1, 5, 0), "")</f>
        <v/>
      </c>
      <c r="M1932" s="25" t="str">
        <f aca="true">IF(C1932&lt;&gt;"",SUM(INDIRECT($AH$6&amp;"C"&amp;($C$1*$A1932+9)):INDIRECT($AH$6&amp;"V"&amp;($C$1*$A1932+9))), "")</f>
        <v/>
      </c>
      <c r="N1932" s="25" t="str">
        <f aca="true">IF(C1932&lt;&gt;"",SUM(INDIRECT($AH$6&amp;"C"&amp;($C$1*$A1932+10)):INDIRECT($AH$6&amp;"V"&amp;($C$1*$A1932+10))), "")</f>
        <v/>
      </c>
      <c r="O1932" s="25" t="str">
        <f aca="true">IF(C1932&lt;&gt;"",SUM(INDIRECT($AH$6&amp;"C"&amp;($C$1*$A1932+11)):INDIRECT($AH$6&amp;"V"&amp;($C$1*$A1932+11))),"")</f>
        <v/>
      </c>
      <c r="P1932" s="25" t="str">
        <f aca="true">IF(C1932&lt;&gt;"",SUM(INDIRECT($AH$6&amp;"C"&amp;($C$1*$A1932+12)):INDIRECT($AH$6&amp;"V"&amp;($C$1*$A1932+12))),"")</f>
        <v/>
      </c>
      <c r="Q1932" s="24" t="str">
        <f aca="false">IF(C1932&lt;&gt;"",IFERROR((M1932+N1932+O1932)/(M1932+N1932+O1932+P1932),0), "")</f>
        <v/>
      </c>
      <c r="R1932" s="25" t="str">
        <f aca="true">IF(C1932&lt;&gt;"",SUM(INDIRECT($AH$6&amp;"C"&amp;($C$1*$A1932+13)):INDIRECT($AH$6&amp;"V"&amp;($C$1*$A1932+13))), "")</f>
        <v/>
      </c>
      <c r="S1932" s="25" t="str">
        <f aca="false">IF(C1932&lt;&gt;"",IFERROR((M1932+N1932+O1932+P1932)/R1932, 0),"")</f>
        <v/>
      </c>
      <c r="T1932" s="25" t="str">
        <f aca="false">IF(C1932&lt;&gt;"",IFERROR((M1932+N1932+O1932)/R1932,0),"")</f>
        <v/>
      </c>
      <c r="U1932" s="25" t="str">
        <f aca="true">IF(C1932&lt;&gt;"",IF(INDIRECT($AH$6&amp;"B"&amp;($C$1*$A1932+14))= 1,1,0),"")</f>
        <v/>
      </c>
      <c r="V1932" s="25" t="str">
        <f aca="true">IF(C1932&lt;&gt;"",IF(INDIRECT($AH$6&amp;"B"&amp;($C$1*$A1932+15))= 1,1,0),"")</f>
        <v/>
      </c>
      <c r="W1932" s="25" t="str">
        <f aca="false">IF(C1932&lt;&gt;"",($M1932*1) + ($N1932*2) + ($O1932*3) + (IF(U1932 = 1, 10, 0)) + (IF(V1932 = 1, 20, 0)),"")</f>
        <v/>
      </c>
      <c r="X1932" s="27" t="str">
        <f aca="true">IF(C1932&lt;&gt;"",IF(INDIRECT($AH$6&amp;"B"&amp;($C$1*$A1932+16))= 1,1,0),"")</f>
        <v/>
      </c>
      <c r="Y1932" s="27" t="str">
        <f aca="true">IF(D1932&lt;&gt;"",IF(INDIRECT($AH$6&amp;"B"&amp;($C$1*$A1932+17))= 1,1,0),"")</f>
        <v/>
      </c>
      <c r="Z1932" s="27" t="str">
        <f aca="true">IF(E1932&lt;&gt;"",IF(INDIRECT($AH$6&amp;"B"&amp;($C$1*$A1932+18))= 1,1,0),"")</f>
        <v/>
      </c>
      <c r="AA1932" s="27" t="str">
        <f aca="true">IF(F1932&lt;&gt;"",IF(INDIRECT($AH$6&amp;"B"&amp;($C$1*$A1932+19))= 1,1,0),"")</f>
        <v/>
      </c>
      <c r="AB1932" s="27" t="str">
        <f aca="false">IF(C1932&lt;&gt;"",IF(X1932 = 1, 5, 0) + IF(Z1932 = 1, 25, 0) + IF(AA1932 = 1, 15, 0),"")</f>
        <v/>
      </c>
      <c r="AC1932" s="57" t="str">
        <f aca="false">IF(C1932&lt;&gt;"",L1932+W1932+AB1932,"")</f>
        <v/>
      </c>
    </row>
    <row r="1933" customFormat="false" ht="12.8" hidden="false" customHeight="false" outlineLevel="0" collapsed="false">
      <c r="A1933" s="11" t="n">
        <f aca="false">A1932+1</f>
        <v>430</v>
      </c>
      <c r="B1933" s="38" t="str">
        <f aca="true">IF(INDIRECT($AH$6&amp;"B"&amp;($C$1*$A1933+2))=0, "",INDIRECT($AH$6&amp;"B"&amp;($C$1*$A1933+2)))</f>
        <v/>
      </c>
      <c r="C1933" s="19" t="str">
        <f aca="true">IF(INDIRECT($AH$6&amp;"B"&amp;($C$1*$A1933+3)) = 0, "", INDIRECT($AH$6&amp;"B"&amp;($C$1*$A1933+3)))</f>
        <v/>
      </c>
      <c r="D1933" s="19" t="str">
        <f aca="true">IF(INDIRECT($AH$6&amp;"B"&amp;($C$1*$A1933+4)) = 0, "", INDIRECT($AH$6&amp;"B"&amp;($C$1*$A1933+4)))</f>
        <v/>
      </c>
      <c r="E1933" s="19" t="str">
        <f aca="true">IF(INDIRECT($AH$6&amp;"B"&amp;($C$1*$A1933+7)) = 0, "", INDIRECT($AH$6&amp;"B"&amp;($C$1*$A1933+7)))</f>
        <v/>
      </c>
      <c r="F1933" s="20" t="str">
        <f aca="true">IF(C1933 &lt;&gt; "",IF(INDIRECT($AH$6&amp;"B"&amp;($C$1*$A1933+8)) = 0, 0, 1), "")</f>
        <v/>
      </c>
      <c r="G1933" s="20" t="n">
        <f aca="true">INDIRECT($AH$6&amp;"B"&amp;($C$1*$A1933+9))</f>
        <v>0</v>
      </c>
      <c r="H1933" s="20" t="n">
        <f aca="true">INDIRECT($AH$6&amp;"B"&amp;($C$1*$A1933+10))</f>
        <v>0</v>
      </c>
      <c r="I1933" s="20" t="n">
        <f aca="true">INDIRECT($AH$6&amp;"B"&amp;($C$1*$A1933+11))</f>
        <v>0</v>
      </c>
      <c r="J1933" s="20" t="n">
        <f aca="true">INDIRECT($AH$6&amp;"B"&amp;($C$1*$A1933+12))</f>
        <v>0</v>
      </c>
      <c r="K1933" s="21" t="str">
        <f aca="false">IF(C1933&lt;&gt;"",IFERROR((G1933+H1933+I1933)/(G1933+H1933+I1933+J1933),0), "")</f>
        <v/>
      </c>
      <c r="L1933" s="20" t="str">
        <f aca="false">IF(C1933&lt;&gt;"",(G1933* 2) +(H1933* 4) + (I1933* 6) + IF(F1933 = 1, 5, 0), "")</f>
        <v/>
      </c>
      <c r="M1933" s="25" t="str">
        <f aca="true">IF(C1933&lt;&gt;"",SUM(INDIRECT($AH$6&amp;"C"&amp;($C$1*$A1933+9)):INDIRECT($AH$6&amp;"V"&amp;($C$1*$A1933+9))), "")</f>
        <v/>
      </c>
      <c r="N1933" s="25" t="str">
        <f aca="true">IF(C1933&lt;&gt;"",SUM(INDIRECT($AH$6&amp;"C"&amp;($C$1*$A1933+10)):INDIRECT($AH$6&amp;"V"&amp;($C$1*$A1933+10))), "")</f>
        <v/>
      </c>
      <c r="O1933" s="25" t="str">
        <f aca="true">IF(C1933&lt;&gt;"",SUM(INDIRECT($AH$6&amp;"C"&amp;($C$1*$A1933+11)):INDIRECT($AH$6&amp;"V"&amp;($C$1*$A1933+11))),"")</f>
        <v/>
      </c>
      <c r="P1933" s="25" t="str">
        <f aca="true">IF(C1933&lt;&gt;"",SUM(INDIRECT($AH$6&amp;"C"&amp;($C$1*$A1933+12)):INDIRECT($AH$6&amp;"V"&amp;($C$1*$A1933+12))),"")</f>
        <v/>
      </c>
      <c r="Q1933" s="24" t="str">
        <f aca="false">IF(C1933&lt;&gt;"",IFERROR((M1933+N1933+O1933)/(M1933+N1933+O1933+P1933),0), "")</f>
        <v/>
      </c>
      <c r="R1933" s="25" t="str">
        <f aca="true">IF(C1933&lt;&gt;"",SUM(INDIRECT($AH$6&amp;"C"&amp;($C$1*$A1933+13)):INDIRECT($AH$6&amp;"V"&amp;($C$1*$A1933+13))), "")</f>
        <v/>
      </c>
      <c r="S1933" s="25" t="str">
        <f aca="false">IF(C1933&lt;&gt;"",IFERROR((M1933+N1933+O1933+P1933)/R1933, 0),"")</f>
        <v/>
      </c>
      <c r="T1933" s="25" t="str">
        <f aca="false">IF(C1933&lt;&gt;"",IFERROR((M1933+N1933+O1933)/R1933,0),"")</f>
        <v/>
      </c>
      <c r="U1933" s="25" t="str">
        <f aca="true">IF(C1933&lt;&gt;"",IF(INDIRECT($AH$6&amp;"B"&amp;($C$1*$A1933+14))= 1,1,0),"")</f>
        <v/>
      </c>
      <c r="V1933" s="25" t="str">
        <f aca="true">IF(C1933&lt;&gt;"",IF(INDIRECT($AH$6&amp;"B"&amp;($C$1*$A1933+15))= 1,1,0),"")</f>
        <v/>
      </c>
      <c r="W1933" s="25" t="str">
        <f aca="false">IF(C1933&lt;&gt;"",($M1933*1) + ($N1933*2) + ($O1933*3) + (IF(U1933 = 1, 10, 0)) + (IF(V1933 = 1, 20, 0)),"")</f>
        <v/>
      </c>
      <c r="X1933" s="27" t="str">
        <f aca="true">IF(C1933&lt;&gt;"",IF(INDIRECT($AH$6&amp;"B"&amp;($C$1*$A1933+16))= 1,1,0),"")</f>
        <v/>
      </c>
      <c r="Y1933" s="27" t="str">
        <f aca="true">IF(D1933&lt;&gt;"",IF(INDIRECT($AH$6&amp;"B"&amp;($C$1*$A1933+17))= 1,1,0),"")</f>
        <v/>
      </c>
      <c r="Z1933" s="27" t="str">
        <f aca="true">IF(E1933&lt;&gt;"",IF(INDIRECT($AH$6&amp;"B"&amp;($C$1*$A1933+18))= 1,1,0),"")</f>
        <v/>
      </c>
      <c r="AA1933" s="27" t="str">
        <f aca="true">IF(F1933&lt;&gt;"",IF(INDIRECT($AH$6&amp;"B"&amp;($C$1*$A1933+19))= 1,1,0),"")</f>
        <v/>
      </c>
      <c r="AB1933" s="27" t="str">
        <f aca="false">IF(C1933&lt;&gt;"",IF(X1933 = 1, 5, 0) + IF(Z1933 = 1, 25, 0) + IF(AA1933 = 1, 15, 0),"")</f>
        <v/>
      </c>
      <c r="AC1933" s="57" t="str">
        <f aca="false">IF(C1933&lt;&gt;"",L1933+W1933+AB1933,"")</f>
        <v/>
      </c>
    </row>
    <row r="1934" customFormat="false" ht="12.8" hidden="false" customHeight="false" outlineLevel="0" collapsed="false">
      <c r="A1934" s="11" t="n">
        <f aca="false">A1933+1</f>
        <v>431</v>
      </c>
      <c r="B1934" s="38" t="str">
        <f aca="true">IF(INDIRECT($AH$6&amp;"B"&amp;($C$1*$A1934+2))=0, "",INDIRECT($AH$6&amp;"B"&amp;($C$1*$A1934+2)))</f>
        <v/>
      </c>
      <c r="C1934" s="19" t="str">
        <f aca="true">IF(INDIRECT($AH$6&amp;"B"&amp;($C$1*$A1934+3)) = 0, "", INDIRECT($AH$6&amp;"B"&amp;($C$1*$A1934+3)))</f>
        <v/>
      </c>
      <c r="D1934" s="19" t="str">
        <f aca="true">IF(INDIRECT($AH$6&amp;"B"&amp;($C$1*$A1934+4)) = 0, "", INDIRECT($AH$6&amp;"B"&amp;($C$1*$A1934+4)))</f>
        <v/>
      </c>
      <c r="E1934" s="19" t="str">
        <f aca="true">IF(INDIRECT($AH$6&amp;"B"&amp;($C$1*$A1934+7)) = 0, "", INDIRECT($AH$6&amp;"B"&amp;($C$1*$A1934+7)))</f>
        <v/>
      </c>
      <c r="F1934" s="20" t="str">
        <f aca="true">IF(C1934 &lt;&gt; "",IF(INDIRECT($AH$6&amp;"B"&amp;($C$1*$A1934+8)) = 0, 0, 1), "")</f>
        <v/>
      </c>
      <c r="G1934" s="20" t="n">
        <f aca="true">INDIRECT($AH$6&amp;"B"&amp;($C$1*$A1934+9))</f>
        <v>0</v>
      </c>
      <c r="H1934" s="20" t="n">
        <f aca="true">INDIRECT($AH$6&amp;"B"&amp;($C$1*$A1934+10))</f>
        <v>0</v>
      </c>
      <c r="I1934" s="20" t="n">
        <f aca="true">INDIRECT($AH$6&amp;"B"&amp;($C$1*$A1934+11))</f>
        <v>0</v>
      </c>
      <c r="J1934" s="20" t="n">
        <f aca="true">INDIRECT($AH$6&amp;"B"&amp;($C$1*$A1934+12))</f>
        <v>0</v>
      </c>
      <c r="K1934" s="21" t="str">
        <f aca="false">IF(C1934&lt;&gt;"",IFERROR((G1934+H1934+I1934)/(G1934+H1934+I1934+J1934),0), "")</f>
        <v/>
      </c>
      <c r="L1934" s="20" t="str">
        <f aca="false">IF(C1934&lt;&gt;"",(G1934* 2) +(H1934* 4) + (I1934* 6) + IF(F1934 = 1, 5, 0), "")</f>
        <v/>
      </c>
      <c r="M1934" s="25" t="str">
        <f aca="true">IF(C1934&lt;&gt;"",SUM(INDIRECT($AH$6&amp;"C"&amp;($C$1*$A1934+9)):INDIRECT($AH$6&amp;"V"&amp;($C$1*$A1934+9))), "")</f>
        <v/>
      </c>
      <c r="N1934" s="25" t="str">
        <f aca="true">IF(C1934&lt;&gt;"",SUM(INDIRECT($AH$6&amp;"C"&amp;($C$1*$A1934+10)):INDIRECT($AH$6&amp;"V"&amp;($C$1*$A1934+10))), "")</f>
        <v/>
      </c>
      <c r="O1934" s="25" t="str">
        <f aca="true">IF(C1934&lt;&gt;"",SUM(INDIRECT($AH$6&amp;"C"&amp;($C$1*$A1934+11)):INDIRECT($AH$6&amp;"V"&amp;($C$1*$A1934+11))),"")</f>
        <v/>
      </c>
      <c r="P1934" s="25" t="str">
        <f aca="true">IF(C1934&lt;&gt;"",SUM(INDIRECT($AH$6&amp;"C"&amp;($C$1*$A1934+12)):INDIRECT($AH$6&amp;"V"&amp;($C$1*$A1934+12))),"")</f>
        <v/>
      </c>
      <c r="Q1934" s="24" t="str">
        <f aca="false">IF(C1934&lt;&gt;"",IFERROR((M1934+N1934+O1934)/(M1934+N1934+O1934+P1934),0), "")</f>
        <v/>
      </c>
      <c r="R1934" s="25" t="str">
        <f aca="true">IF(C1934&lt;&gt;"",SUM(INDIRECT($AH$6&amp;"C"&amp;($C$1*$A1934+13)):INDIRECT($AH$6&amp;"V"&amp;($C$1*$A1934+13))), "")</f>
        <v/>
      </c>
      <c r="S1934" s="25" t="str">
        <f aca="false">IF(C1934&lt;&gt;"",IFERROR((M1934+N1934+O1934+P1934)/R1934, 0),"")</f>
        <v/>
      </c>
      <c r="T1934" s="25" t="str">
        <f aca="false">IF(C1934&lt;&gt;"",IFERROR((M1934+N1934+O1934)/R1934,0),"")</f>
        <v/>
      </c>
      <c r="U1934" s="25" t="str">
        <f aca="true">IF(C1934&lt;&gt;"",IF(INDIRECT($AH$6&amp;"B"&amp;($C$1*$A1934+14))= 1,1,0),"")</f>
        <v/>
      </c>
      <c r="V1934" s="25" t="str">
        <f aca="true">IF(C1934&lt;&gt;"",IF(INDIRECT($AH$6&amp;"B"&amp;($C$1*$A1934+15))= 1,1,0),"")</f>
        <v/>
      </c>
      <c r="W1934" s="25" t="str">
        <f aca="false">IF(C1934&lt;&gt;"",($M1934*1) + ($N1934*2) + ($O1934*3) + (IF(U1934 = 1, 10, 0)) + (IF(V1934 = 1, 20, 0)),"")</f>
        <v/>
      </c>
      <c r="X1934" s="27" t="str">
        <f aca="true">IF(C1934&lt;&gt;"",IF(INDIRECT($AH$6&amp;"B"&amp;($C$1*$A1934+16))= 1,1,0),"")</f>
        <v/>
      </c>
      <c r="Y1934" s="27" t="str">
        <f aca="true">IF(D1934&lt;&gt;"",IF(INDIRECT($AH$6&amp;"B"&amp;($C$1*$A1934+17))= 1,1,0),"")</f>
        <v/>
      </c>
      <c r="Z1934" s="27" t="str">
        <f aca="true">IF(E1934&lt;&gt;"",IF(INDIRECT($AH$6&amp;"B"&amp;($C$1*$A1934+18))= 1,1,0),"")</f>
        <v/>
      </c>
      <c r="AA1934" s="27" t="str">
        <f aca="true">IF(F1934&lt;&gt;"",IF(INDIRECT($AH$6&amp;"B"&amp;($C$1*$A1934+19))= 1,1,0),"")</f>
        <v/>
      </c>
      <c r="AB1934" s="27" t="str">
        <f aca="false">IF(C1934&lt;&gt;"",IF(X1934 = 1, 5, 0) + IF(Z1934 = 1, 25, 0) + IF(AA1934 = 1, 15, 0),"")</f>
        <v/>
      </c>
      <c r="AC1934" s="57" t="str">
        <f aca="false">IF(C1934&lt;&gt;"",L1934+W1934+AB1934,"")</f>
        <v/>
      </c>
    </row>
    <row r="1935" customFormat="false" ht="12.8" hidden="false" customHeight="false" outlineLevel="0" collapsed="false">
      <c r="A1935" s="11" t="n">
        <f aca="false">A1934+1</f>
        <v>432</v>
      </c>
      <c r="B1935" s="38" t="str">
        <f aca="true">IF(INDIRECT($AH$6&amp;"B"&amp;($C$1*$A1935+2))=0, "",INDIRECT($AH$6&amp;"B"&amp;($C$1*$A1935+2)))</f>
        <v/>
      </c>
      <c r="C1935" s="19" t="str">
        <f aca="true">IF(INDIRECT($AH$6&amp;"B"&amp;($C$1*$A1935+3)) = 0, "", INDIRECT($AH$6&amp;"B"&amp;($C$1*$A1935+3)))</f>
        <v/>
      </c>
      <c r="D1935" s="19" t="str">
        <f aca="true">IF(INDIRECT($AH$6&amp;"B"&amp;($C$1*$A1935+4)) = 0, "", INDIRECT($AH$6&amp;"B"&amp;($C$1*$A1935+4)))</f>
        <v/>
      </c>
      <c r="E1935" s="19" t="str">
        <f aca="true">IF(INDIRECT($AH$6&amp;"B"&amp;($C$1*$A1935+7)) = 0, "", INDIRECT($AH$6&amp;"B"&amp;($C$1*$A1935+7)))</f>
        <v/>
      </c>
      <c r="F1935" s="20" t="str">
        <f aca="true">IF(C1935 &lt;&gt; "",IF(INDIRECT($AH$6&amp;"B"&amp;($C$1*$A1935+8)) = 0, 0, 1), "")</f>
        <v/>
      </c>
      <c r="G1935" s="20" t="n">
        <f aca="true">INDIRECT($AH$6&amp;"B"&amp;($C$1*$A1935+9))</f>
        <v>0</v>
      </c>
      <c r="H1935" s="20" t="n">
        <f aca="true">INDIRECT($AH$6&amp;"B"&amp;($C$1*$A1935+10))</f>
        <v>0</v>
      </c>
      <c r="I1935" s="20" t="n">
        <f aca="true">INDIRECT($AH$6&amp;"B"&amp;($C$1*$A1935+11))</f>
        <v>0</v>
      </c>
      <c r="J1935" s="20" t="n">
        <f aca="true">INDIRECT($AH$6&amp;"B"&amp;($C$1*$A1935+12))</f>
        <v>0</v>
      </c>
      <c r="K1935" s="21" t="str">
        <f aca="false">IF(C1935&lt;&gt;"",IFERROR((G1935+H1935+I1935)/(G1935+H1935+I1935+J1935),0), "")</f>
        <v/>
      </c>
      <c r="L1935" s="20" t="str">
        <f aca="false">IF(C1935&lt;&gt;"",(G1935* 2) +(H1935* 4) + (I1935* 6) + IF(F1935 = 1, 5, 0), "")</f>
        <v/>
      </c>
      <c r="M1935" s="25" t="str">
        <f aca="true">IF(C1935&lt;&gt;"",SUM(INDIRECT($AH$6&amp;"C"&amp;($C$1*$A1935+9)):INDIRECT($AH$6&amp;"V"&amp;($C$1*$A1935+9))), "")</f>
        <v/>
      </c>
      <c r="N1935" s="25" t="str">
        <f aca="true">IF(C1935&lt;&gt;"",SUM(INDIRECT($AH$6&amp;"C"&amp;($C$1*$A1935+10)):INDIRECT($AH$6&amp;"V"&amp;($C$1*$A1935+10))), "")</f>
        <v/>
      </c>
      <c r="O1935" s="25" t="str">
        <f aca="true">IF(C1935&lt;&gt;"",SUM(INDIRECT($AH$6&amp;"C"&amp;($C$1*$A1935+11)):INDIRECT($AH$6&amp;"V"&amp;($C$1*$A1935+11))),"")</f>
        <v/>
      </c>
      <c r="P1935" s="25" t="str">
        <f aca="true">IF(C1935&lt;&gt;"",SUM(INDIRECT($AH$6&amp;"C"&amp;($C$1*$A1935+12)):INDIRECT($AH$6&amp;"V"&amp;($C$1*$A1935+12))),"")</f>
        <v/>
      </c>
      <c r="Q1935" s="24" t="str">
        <f aca="false">IF(C1935&lt;&gt;"",IFERROR((M1935+N1935+O1935)/(M1935+N1935+O1935+P1935),0), "")</f>
        <v/>
      </c>
      <c r="R1935" s="25" t="str">
        <f aca="true">IF(C1935&lt;&gt;"",SUM(INDIRECT($AH$6&amp;"C"&amp;($C$1*$A1935+13)):INDIRECT($AH$6&amp;"V"&amp;($C$1*$A1935+13))), "")</f>
        <v/>
      </c>
      <c r="S1935" s="25" t="str">
        <f aca="false">IF(C1935&lt;&gt;"",IFERROR((M1935+N1935+O1935+P1935)/R1935, 0),"")</f>
        <v/>
      </c>
      <c r="T1935" s="25" t="str">
        <f aca="false">IF(C1935&lt;&gt;"",IFERROR((M1935+N1935+O1935)/R1935,0),"")</f>
        <v/>
      </c>
      <c r="U1935" s="25" t="str">
        <f aca="true">IF(C1935&lt;&gt;"",IF(INDIRECT($AH$6&amp;"B"&amp;($C$1*$A1935+14))= 1,1,0),"")</f>
        <v/>
      </c>
      <c r="V1935" s="25" t="str">
        <f aca="true">IF(C1935&lt;&gt;"",IF(INDIRECT($AH$6&amp;"B"&amp;($C$1*$A1935+15))= 1,1,0),"")</f>
        <v/>
      </c>
      <c r="W1935" s="25" t="str">
        <f aca="false">IF(C1935&lt;&gt;"",($M1935*1) + ($N1935*2) + ($O1935*3) + (IF(U1935 = 1, 10, 0)) + (IF(V1935 = 1, 20, 0)),"")</f>
        <v/>
      </c>
      <c r="X1935" s="27" t="str">
        <f aca="true">IF(C1935&lt;&gt;"",IF(INDIRECT($AH$6&amp;"B"&amp;($C$1*$A1935+16))= 1,1,0),"")</f>
        <v/>
      </c>
      <c r="Y1935" s="27" t="str">
        <f aca="true">IF(D1935&lt;&gt;"",IF(INDIRECT($AH$6&amp;"B"&amp;($C$1*$A1935+17))= 1,1,0),"")</f>
        <v/>
      </c>
      <c r="Z1935" s="27" t="str">
        <f aca="true">IF(E1935&lt;&gt;"",IF(INDIRECT($AH$6&amp;"B"&amp;($C$1*$A1935+18))= 1,1,0),"")</f>
        <v/>
      </c>
      <c r="AA1935" s="27" t="str">
        <f aca="true">IF(F1935&lt;&gt;"",IF(INDIRECT($AH$6&amp;"B"&amp;($C$1*$A1935+19))= 1,1,0),"")</f>
        <v/>
      </c>
      <c r="AB1935" s="27" t="str">
        <f aca="false">IF(C1935&lt;&gt;"",IF(X1935 = 1, 5, 0) + IF(Z1935 = 1, 25, 0) + IF(AA1935 = 1, 15, 0),"")</f>
        <v/>
      </c>
      <c r="AC1935" s="57" t="str">
        <f aca="false">IF(C1935&lt;&gt;"",L1935+W1935+AB1935,"")</f>
        <v/>
      </c>
    </row>
    <row r="1936" customFormat="false" ht="12.8" hidden="false" customHeight="false" outlineLevel="0" collapsed="false">
      <c r="A1936" s="11" t="n">
        <f aca="false">A1935+1</f>
        <v>433</v>
      </c>
      <c r="B1936" s="38" t="str">
        <f aca="true">IF(INDIRECT($AH$6&amp;"B"&amp;($C$1*$A1936+2))=0, "",INDIRECT($AH$6&amp;"B"&amp;($C$1*$A1936+2)))</f>
        <v/>
      </c>
      <c r="C1936" s="19" t="str">
        <f aca="true">IF(INDIRECT($AH$6&amp;"B"&amp;($C$1*$A1936+3)) = 0, "", INDIRECT($AH$6&amp;"B"&amp;($C$1*$A1936+3)))</f>
        <v/>
      </c>
      <c r="D1936" s="19" t="str">
        <f aca="true">IF(INDIRECT($AH$6&amp;"B"&amp;($C$1*$A1936+4)) = 0, "", INDIRECT($AH$6&amp;"B"&amp;($C$1*$A1936+4)))</f>
        <v/>
      </c>
      <c r="E1936" s="19" t="str">
        <f aca="true">IF(INDIRECT($AH$6&amp;"B"&amp;($C$1*$A1936+7)) = 0, "", INDIRECT($AH$6&amp;"B"&amp;($C$1*$A1936+7)))</f>
        <v/>
      </c>
      <c r="F1936" s="20" t="str">
        <f aca="true">IF(C1936 &lt;&gt; "",IF(INDIRECT($AH$6&amp;"B"&amp;($C$1*$A1936+8)) = 0, 0, 1), "")</f>
        <v/>
      </c>
      <c r="G1936" s="20" t="n">
        <f aca="true">INDIRECT($AH$6&amp;"B"&amp;($C$1*$A1936+9))</f>
        <v>0</v>
      </c>
      <c r="H1936" s="20" t="n">
        <f aca="true">INDIRECT($AH$6&amp;"B"&amp;($C$1*$A1936+10))</f>
        <v>0</v>
      </c>
      <c r="I1936" s="20" t="n">
        <f aca="true">INDIRECT($AH$6&amp;"B"&amp;($C$1*$A1936+11))</f>
        <v>0</v>
      </c>
      <c r="J1936" s="20" t="n">
        <f aca="true">INDIRECT($AH$6&amp;"B"&amp;($C$1*$A1936+12))</f>
        <v>0</v>
      </c>
      <c r="K1936" s="21" t="str">
        <f aca="false">IF(C1936&lt;&gt;"",IFERROR((G1936+H1936+I1936)/(G1936+H1936+I1936+J1936),0), "")</f>
        <v/>
      </c>
      <c r="L1936" s="20" t="str">
        <f aca="false">IF(C1936&lt;&gt;"",(G1936* 2) +(H1936* 4) + (I1936* 6) + IF(F1936 = 1, 5, 0), "")</f>
        <v/>
      </c>
      <c r="M1936" s="25" t="str">
        <f aca="true">IF(C1936&lt;&gt;"",SUM(INDIRECT($AH$6&amp;"C"&amp;($C$1*$A1936+9)):INDIRECT($AH$6&amp;"V"&amp;($C$1*$A1936+9))), "")</f>
        <v/>
      </c>
      <c r="N1936" s="25" t="str">
        <f aca="true">IF(C1936&lt;&gt;"",SUM(INDIRECT($AH$6&amp;"C"&amp;($C$1*$A1936+10)):INDIRECT($AH$6&amp;"V"&amp;($C$1*$A1936+10))), "")</f>
        <v/>
      </c>
      <c r="O1936" s="25" t="str">
        <f aca="true">IF(C1936&lt;&gt;"",SUM(INDIRECT($AH$6&amp;"C"&amp;($C$1*$A1936+11)):INDIRECT($AH$6&amp;"V"&amp;($C$1*$A1936+11))),"")</f>
        <v/>
      </c>
      <c r="P1936" s="25" t="str">
        <f aca="true">IF(C1936&lt;&gt;"",SUM(INDIRECT($AH$6&amp;"C"&amp;($C$1*$A1936+12)):INDIRECT($AH$6&amp;"V"&amp;($C$1*$A1936+12))),"")</f>
        <v/>
      </c>
      <c r="Q1936" s="24" t="str">
        <f aca="false">IF(C1936&lt;&gt;"",IFERROR((M1936+N1936+O1936)/(M1936+N1936+O1936+P1936),0), "")</f>
        <v/>
      </c>
      <c r="R1936" s="25" t="str">
        <f aca="true">IF(C1936&lt;&gt;"",SUM(INDIRECT($AH$6&amp;"C"&amp;($C$1*$A1936+13)):INDIRECT($AH$6&amp;"V"&amp;($C$1*$A1936+13))), "")</f>
        <v/>
      </c>
      <c r="S1936" s="25" t="str">
        <f aca="false">IF(C1936&lt;&gt;"",IFERROR((M1936+N1936+O1936+P1936)/R1936, 0),"")</f>
        <v/>
      </c>
      <c r="T1936" s="25" t="str">
        <f aca="false">IF(C1936&lt;&gt;"",IFERROR((M1936+N1936+O1936)/R1936,0),"")</f>
        <v/>
      </c>
      <c r="U1936" s="25" t="str">
        <f aca="true">IF(C1936&lt;&gt;"",IF(INDIRECT($AH$6&amp;"B"&amp;($C$1*$A1936+14))= 1,1,0),"")</f>
        <v/>
      </c>
      <c r="V1936" s="25" t="str">
        <f aca="true">IF(C1936&lt;&gt;"",IF(INDIRECT($AH$6&amp;"B"&amp;($C$1*$A1936+15))= 1,1,0),"")</f>
        <v/>
      </c>
      <c r="W1936" s="25" t="str">
        <f aca="false">IF(C1936&lt;&gt;"",($M1936*1) + ($N1936*2) + ($O1936*3) + (IF(U1936 = 1, 10, 0)) + (IF(V1936 = 1, 20, 0)),"")</f>
        <v/>
      </c>
      <c r="X1936" s="27" t="str">
        <f aca="true">IF(C1936&lt;&gt;"",IF(INDIRECT($AH$6&amp;"B"&amp;($C$1*$A1936+16))= 1,1,0),"")</f>
        <v/>
      </c>
      <c r="Y1936" s="27" t="str">
        <f aca="true">IF(D1936&lt;&gt;"",IF(INDIRECT($AH$6&amp;"B"&amp;($C$1*$A1936+17))= 1,1,0),"")</f>
        <v/>
      </c>
      <c r="Z1936" s="27" t="str">
        <f aca="true">IF(E1936&lt;&gt;"",IF(INDIRECT($AH$6&amp;"B"&amp;($C$1*$A1936+18))= 1,1,0),"")</f>
        <v/>
      </c>
      <c r="AA1936" s="27" t="str">
        <f aca="true">IF(F1936&lt;&gt;"",IF(INDIRECT($AH$6&amp;"B"&amp;($C$1*$A1936+19))= 1,1,0),"")</f>
        <v/>
      </c>
      <c r="AB1936" s="27" t="str">
        <f aca="false">IF(C1936&lt;&gt;"",IF(X1936 = 1, 5, 0) + IF(Z1936 = 1, 25, 0) + IF(AA1936 = 1, 15, 0),"")</f>
        <v/>
      </c>
      <c r="AC1936" s="57" t="str">
        <f aca="false">IF(C1936&lt;&gt;"",L1936+W1936+AB1936,"")</f>
        <v/>
      </c>
    </row>
    <row r="1937" customFormat="false" ht="12.8" hidden="false" customHeight="false" outlineLevel="0" collapsed="false">
      <c r="A1937" s="11" t="n">
        <f aca="false">A1936+1</f>
        <v>434</v>
      </c>
      <c r="B1937" s="38" t="str">
        <f aca="true">IF(INDIRECT($AH$6&amp;"B"&amp;($C$1*$A1937+2))=0, "",INDIRECT($AH$6&amp;"B"&amp;($C$1*$A1937+2)))</f>
        <v/>
      </c>
      <c r="C1937" s="19" t="str">
        <f aca="true">IF(INDIRECT($AH$6&amp;"B"&amp;($C$1*$A1937+3)) = 0, "", INDIRECT($AH$6&amp;"B"&amp;($C$1*$A1937+3)))</f>
        <v/>
      </c>
      <c r="D1937" s="19" t="str">
        <f aca="true">IF(INDIRECT($AH$6&amp;"B"&amp;($C$1*$A1937+4)) = 0, "", INDIRECT($AH$6&amp;"B"&amp;($C$1*$A1937+4)))</f>
        <v/>
      </c>
      <c r="E1937" s="19" t="str">
        <f aca="true">IF(INDIRECT($AH$6&amp;"B"&amp;($C$1*$A1937+7)) = 0, "", INDIRECT($AH$6&amp;"B"&amp;($C$1*$A1937+7)))</f>
        <v/>
      </c>
      <c r="F1937" s="20" t="str">
        <f aca="true">IF(C1937 &lt;&gt; "",IF(INDIRECT($AH$6&amp;"B"&amp;($C$1*$A1937+8)) = 0, 0, 1), "")</f>
        <v/>
      </c>
      <c r="G1937" s="20" t="n">
        <f aca="true">INDIRECT($AH$6&amp;"B"&amp;($C$1*$A1937+9))</f>
        <v>0</v>
      </c>
      <c r="H1937" s="20" t="n">
        <f aca="true">INDIRECT($AH$6&amp;"B"&amp;($C$1*$A1937+10))</f>
        <v>0</v>
      </c>
      <c r="I1937" s="20" t="n">
        <f aca="true">INDIRECT($AH$6&amp;"B"&amp;($C$1*$A1937+11))</f>
        <v>0</v>
      </c>
      <c r="J1937" s="20" t="n">
        <f aca="true">INDIRECT($AH$6&amp;"B"&amp;($C$1*$A1937+12))</f>
        <v>0</v>
      </c>
      <c r="K1937" s="21" t="str">
        <f aca="false">IF(C1937&lt;&gt;"",IFERROR((G1937+H1937+I1937)/(G1937+H1937+I1937+J1937),0), "")</f>
        <v/>
      </c>
      <c r="L1937" s="20" t="str">
        <f aca="false">IF(C1937&lt;&gt;"",(G1937* 2) +(H1937* 4) + (I1937* 6) + IF(F1937 = 1, 5, 0), "")</f>
        <v/>
      </c>
      <c r="M1937" s="25" t="str">
        <f aca="true">IF(C1937&lt;&gt;"",SUM(INDIRECT($AH$6&amp;"C"&amp;($C$1*$A1937+9)):INDIRECT($AH$6&amp;"V"&amp;($C$1*$A1937+9))), "")</f>
        <v/>
      </c>
      <c r="N1937" s="25" t="str">
        <f aca="true">IF(C1937&lt;&gt;"",SUM(INDIRECT($AH$6&amp;"C"&amp;($C$1*$A1937+10)):INDIRECT($AH$6&amp;"V"&amp;($C$1*$A1937+10))), "")</f>
        <v/>
      </c>
      <c r="O1937" s="25" t="str">
        <f aca="true">IF(C1937&lt;&gt;"",SUM(INDIRECT($AH$6&amp;"C"&amp;($C$1*$A1937+11)):INDIRECT($AH$6&amp;"V"&amp;($C$1*$A1937+11))),"")</f>
        <v/>
      </c>
      <c r="P1937" s="25" t="str">
        <f aca="true">IF(C1937&lt;&gt;"",SUM(INDIRECT($AH$6&amp;"C"&amp;($C$1*$A1937+12)):INDIRECT($AH$6&amp;"V"&amp;($C$1*$A1937+12))),"")</f>
        <v/>
      </c>
      <c r="Q1937" s="24" t="str">
        <f aca="false">IF(C1937&lt;&gt;"",IFERROR((M1937+N1937+O1937)/(M1937+N1937+O1937+P1937),0), "")</f>
        <v/>
      </c>
      <c r="R1937" s="25" t="str">
        <f aca="true">IF(C1937&lt;&gt;"",SUM(INDIRECT($AH$6&amp;"C"&amp;($C$1*$A1937+13)):INDIRECT($AH$6&amp;"V"&amp;($C$1*$A1937+13))), "")</f>
        <v/>
      </c>
      <c r="S1937" s="25" t="str">
        <f aca="false">IF(C1937&lt;&gt;"",IFERROR((M1937+N1937+O1937+P1937)/R1937, 0),"")</f>
        <v/>
      </c>
      <c r="T1937" s="25" t="str">
        <f aca="false">IF(C1937&lt;&gt;"",IFERROR((M1937+N1937+O1937)/R1937,0),"")</f>
        <v/>
      </c>
      <c r="U1937" s="25" t="str">
        <f aca="true">IF(C1937&lt;&gt;"",IF(INDIRECT($AH$6&amp;"B"&amp;($C$1*$A1937+14))= 1,1,0),"")</f>
        <v/>
      </c>
      <c r="V1937" s="25" t="str">
        <f aca="true">IF(C1937&lt;&gt;"",IF(INDIRECT($AH$6&amp;"B"&amp;($C$1*$A1937+15))= 1,1,0),"")</f>
        <v/>
      </c>
      <c r="W1937" s="25" t="str">
        <f aca="false">IF(C1937&lt;&gt;"",($M1937*1) + ($N1937*2) + ($O1937*3) + (IF(U1937 = 1, 10, 0)) + (IF(V1937 = 1, 20, 0)),"")</f>
        <v/>
      </c>
      <c r="X1937" s="27" t="str">
        <f aca="true">IF(C1937&lt;&gt;"",IF(INDIRECT($AH$6&amp;"B"&amp;($C$1*$A1937+16))= 1,1,0),"")</f>
        <v/>
      </c>
      <c r="Y1937" s="27" t="str">
        <f aca="true">IF(D1937&lt;&gt;"",IF(INDIRECT($AH$6&amp;"B"&amp;($C$1*$A1937+17))= 1,1,0),"")</f>
        <v/>
      </c>
      <c r="Z1937" s="27" t="str">
        <f aca="true">IF(E1937&lt;&gt;"",IF(INDIRECT($AH$6&amp;"B"&amp;($C$1*$A1937+18))= 1,1,0),"")</f>
        <v/>
      </c>
      <c r="AA1937" s="27" t="str">
        <f aca="true">IF(F1937&lt;&gt;"",IF(INDIRECT($AH$6&amp;"B"&amp;($C$1*$A1937+19))= 1,1,0),"")</f>
        <v/>
      </c>
      <c r="AB1937" s="27" t="str">
        <f aca="false">IF(C1937&lt;&gt;"",IF(X1937 = 1, 5, 0) + IF(Z1937 = 1, 25, 0) + IF(AA1937 = 1, 15, 0),"")</f>
        <v/>
      </c>
      <c r="AC1937" s="57" t="str">
        <f aca="false">IF(C1937&lt;&gt;"",L1937+W1937+AB1937,"")</f>
        <v/>
      </c>
    </row>
    <row r="1938" customFormat="false" ht="12.8" hidden="false" customHeight="false" outlineLevel="0" collapsed="false">
      <c r="A1938" s="11" t="n">
        <f aca="false">A1937+1</f>
        <v>435</v>
      </c>
      <c r="B1938" s="38" t="str">
        <f aca="true">IF(INDIRECT($AH$6&amp;"B"&amp;($C$1*$A1938+2))=0, "",INDIRECT($AH$6&amp;"B"&amp;($C$1*$A1938+2)))</f>
        <v/>
      </c>
      <c r="C1938" s="19" t="str">
        <f aca="true">IF(INDIRECT($AH$6&amp;"B"&amp;($C$1*$A1938+3)) = 0, "", INDIRECT($AH$6&amp;"B"&amp;($C$1*$A1938+3)))</f>
        <v/>
      </c>
      <c r="D1938" s="19" t="str">
        <f aca="true">IF(INDIRECT($AH$6&amp;"B"&amp;($C$1*$A1938+4)) = 0, "", INDIRECT($AH$6&amp;"B"&amp;($C$1*$A1938+4)))</f>
        <v/>
      </c>
      <c r="E1938" s="19" t="str">
        <f aca="true">IF(INDIRECT($AH$6&amp;"B"&amp;($C$1*$A1938+7)) = 0, "", INDIRECT($AH$6&amp;"B"&amp;($C$1*$A1938+7)))</f>
        <v/>
      </c>
      <c r="F1938" s="20" t="str">
        <f aca="true">IF(C1938 &lt;&gt; "",IF(INDIRECT($AH$6&amp;"B"&amp;($C$1*$A1938+8)) = 0, 0, 1), "")</f>
        <v/>
      </c>
      <c r="G1938" s="20" t="n">
        <f aca="true">INDIRECT($AH$6&amp;"B"&amp;($C$1*$A1938+9))</f>
        <v>0</v>
      </c>
      <c r="H1938" s="20" t="n">
        <f aca="true">INDIRECT($AH$6&amp;"B"&amp;($C$1*$A1938+10))</f>
        <v>0</v>
      </c>
      <c r="I1938" s="20" t="n">
        <f aca="true">INDIRECT($AH$6&amp;"B"&amp;($C$1*$A1938+11))</f>
        <v>0</v>
      </c>
      <c r="J1938" s="20" t="n">
        <f aca="true">INDIRECT($AH$6&amp;"B"&amp;($C$1*$A1938+12))</f>
        <v>0</v>
      </c>
      <c r="K1938" s="21" t="str">
        <f aca="false">IF(C1938&lt;&gt;"",IFERROR((G1938+H1938+I1938)/(G1938+H1938+I1938+J1938),0), "")</f>
        <v/>
      </c>
      <c r="L1938" s="20" t="str">
        <f aca="false">IF(C1938&lt;&gt;"",(G1938* 2) +(H1938* 4) + (I1938* 6) + IF(F1938 = 1, 5, 0), "")</f>
        <v/>
      </c>
      <c r="M1938" s="25" t="str">
        <f aca="true">IF(C1938&lt;&gt;"",SUM(INDIRECT($AH$6&amp;"C"&amp;($C$1*$A1938+9)):INDIRECT($AH$6&amp;"V"&amp;($C$1*$A1938+9))), "")</f>
        <v/>
      </c>
      <c r="N1938" s="25" t="str">
        <f aca="true">IF(C1938&lt;&gt;"",SUM(INDIRECT($AH$6&amp;"C"&amp;($C$1*$A1938+10)):INDIRECT($AH$6&amp;"V"&amp;($C$1*$A1938+10))), "")</f>
        <v/>
      </c>
      <c r="O1938" s="25" t="str">
        <f aca="true">IF(C1938&lt;&gt;"",SUM(INDIRECT($AH$6&amp;"C"&amp;($C$1*$A1938+11)):INDIRECT($AH$6&amp;"V"&amp;($C$1*$A1938+11))),"")</f>
        <v/>
      </c>
      <c r="P1938" s="25" t="str">
        <f aca="true">IF(C1938&lt;&gt;"",SUM(INDIRECT($AH$6&amp;"C"&amp;($C$1*$A1938+12)):INDIRECT($AH$6&amp;"V"&amp;($C$1*$A1938+12))),"")</f>
        <v/>
      </c>
      <c r="Q1938" s="24" t="str">
        <f aca="false">IF(C1938&lt;&gt;"",IFERROR((M1938+N1938+O1938)/(M1938+N1938+O1938+P1938),0), "")</f>
        <v/>
      </c>
      <c r="R1938" s="25" t="str">
        <f aca="true">IF(C1938&lt;&gt;"",SUM(INDIRECT($AH$6&amp;"C"&amp;($C$1*$A1938+13)):INDIRECT($AH$6&amp;"V"&amp;($C$1*$A1938+13))), "")</f>
        <v/>
      </c>
      <c r="S1938" s="25" t="str">
        <f aca="false">IF(C1938&lt;&gt;"",IFERROR((M1938+N1938+O1938+P1938)/R1938, 0),"")</f>
        <v/>
      </c>
      <c r="T1938" s="25" t="str">
        <f aca="false">IF(C1938&lt;&gt;"",IFERROR((M1938+N1938+O1938)/R1938,0),"")</f>
        <v/>
      </c>
      <c r="U1938" s="25" t="str">
        <f aca="true">IF(C1938&lt;&gt;"",IF(INDIRECT($AH$6&amp;"B"&amp;($C$1*$A1938+14))= 1,1,0),"")</f>
        <v/>
      </c>
      <c r="V1938" s="25" t="str">
        <f aca="true">IF(C1938&lt;&gt;"",IF(INDIRECT($AH$6&amp;"B"&amp;($C$1*$A1938+15))= 1,1,0),"")</f>
        <v/>
      </c>
      <c r="W1938" s="25" t="str">
        <f aca="false">IF(C1938&lt;&gt;"",($M1938*1) + ($N1938*2) + ($O1938*3) + (IF(U1938 = 1, 10, 0)) + (IF(V1938 = 1, 20, 0)),"")</f>
        <v/>
      </c>
      <c r="X1938" s="27" t="str">
        <f aca="true">IF(C1938&lt;&gt;"",IF(INDIRECT($AH$6&amp;"B"&amp;($C$1*$A1938+16))= 1,1,0),"")</f>
        <v/>
      </c>
      <c r="Y1938" s="27" t="str">
        <f aca="true">IF(D1938&lt;&gt;"",IF(INDIRECT($AH$6&amp;"B"&amp;($C$1*$A1938+17))= 1,1,0),"")</f>
        <v/>
      </c>
      <c r="Z1938" s="27" t="str">
        <f aca="true">IF(E1938&lt;&gt;"",IF(INDIRECT($AH$6&amp;"B"&amp;($C$1*$A1938+18))= 1,1,0),"")</f>
        <v/>
      </c>
      <c r="AA1938" s="27" t="str">
        <f aca="true">IF(F1938&lt;&gt;"",IF(INDIRECT($AH$6&amp;"B"&amp;($C$1*$A1938+19))= 1,1,0),"")</f>
        <v/>
      </c>
      <c r="AB1938" s="27" t="str">
        <f aca="false">IF(C1938&lt;&gt;"",IF(X1938 = 1, 5, 0) + IF(Z1938 = 1, 25, 0) + IF(AA1938 = 1, 15, 0),"")</f>
        <v/>
      </c>
      <c r="AC1938" s="57" t="str">
        <f aca="false">IF(C1938&lt;&gt;"",L1938+W1938+AB1938,"")</f>
        <v/>
      </c>
    </row>
    <row r="1939" customFormat="false" ht="12.8" hidden="false" customHeight="false" outlineLevel="0" collapsed="false">
      <c r="A1939" s="11" t="n">
        <f aca="false">A1938+1</f>
        <v>436</v>
      </c>
      <c r="B1939" s="38" t="str">
        <f aca="true">IF(INDIRECT($AH$6&amp;"B"&amp;($C$1*$A1939+2))=0, "",INDIRECT($AH$6&amp;"B"&amp;($C$1*$A1939+2)))</f>
        <v/>
      </c>
      <c r="C1939" s="19" t="str">
        <f aca="true">IF(INDIRECT($AH$6&amp;"B"&amp;($C$1*$A1939+3)) = 0, "", INDIRECT($AH$6&amp;"B"&amp;($C$1*$A1939+3)))</f>
        <v/>
      </c>
      <c r="D1939" s="19" t="str">
        <f aca="true">IF(INDIRECT($AH$6&amp;"B"&amp;($C$1*$A1939+4)) = 0, "", INDIRECT($AH$6&amp;"B"&amp;($C$1*$A1939+4)))</f>
        <v/>
      </c>
      <c r="E1939" s="19" t="str">
        <f aca="true">IF(INDIRECT($AH$6&amp;"B"&amp;($C$1*$A1939+7)) = 0, "", INDIRECT($AH$6&amp;"B"&amp;($C$1*$A1939+7)))</f>
        <v/>
      </c>
      <c r="F1939" s="20" t="str">
        <f aca="true">IF(C1939 &lt;&gt; "",IF(INDIRECT($AH$6&amp;"B"&amp;($C$1*$A1939+8)) = 0, 0, 1), "")</f>
        <v/>
      </c>
      <c r="G1939" s="20" t="n">
        <f aca="true">INDIRECT($AH$6&amp;"B"&amp;($C$1*$A1939+9))</f>
        <v>0</v>
      </c>
      <c r="H1939" s="20" t="n">
        <f aca="true">INDIRECT($AH$6&amp;"B"&amp;($C$1*$A1939+10))</f>
        <v>0</v>
      </c>
      <c r="I1939" s="20" t="n">
        <f aca="true">INDIRECT($AH$6&amp;"B"&amp;($C$1*$A1939+11))</f>
        <v>0</v>
      </c>
      <c r="J1939" s="20" t="n">
        <f aca="true">INDIRECT($AH$6&amp;"B"&amp;($C$1*$A1939+12))</f>
        <v>0</v>
      </c>
      <c r="K1939" s="21" t="str">
        <f aca="false">IF(C1939&lt;&gt;"",IFERROR((G1939+H1939+I1939)/(G1939+H1939+I1939+J1939),0), "")</f>
        <v/>
      </c>
      <c r="L1939" s="20" t="str">
        <f aca="false">IF(C1939&lt;&gt;"",(G1939* 2) +(H1939* 4) + (I1939* 6) + IF(F1939 = 1, 5, 0), "")</f>
        <v/>
      </c>
      <c r="M1939" s="25" t="str">
        <f aca="true">IF(C1939&lt;&gt;"",SUM(INDIRECT($AH$6&amp;"C"&amp;($C$1*$A1939+9)):INDIRECT($AH$6&amp;"V"&amp;($C$1*$A1939+9))), "")</f>
        <v/>
      </c>
      <c r="N1939" s="25" t="str">
        <f aca="true">IF(C1939&lt;&gt;"",SUM(INDIRECT($AH$6&amp;"C"&amp;($C$1*$A1939+10)):INDIRECT($AH$6&amp;"V"&amp;($C$1*$A1939+10))), "")</f>
        <v/>
      </c>
      <c r="O1939" s="25" t="str">
        <f aca="true">IF(C1939&lt;&gt;"",SUM(INDIRECT($AH$6&amp;"C"&amp;($C$1*$A1939+11)):INDIRECT($AH$6&amp;"V"&amp;($C$1*$A1939+11))),"")</f>
        <v/>
      </c>
      <c r="P1939" s="25" t="str">
        <f aca="true">IF(C1939&lt;&gt;"",SUM(INDIRECT($AH$6&amp;"C"&amp;($C$1*$A1939+12)):INDIRECT($AH$6&amp;"V"&amp;($C$1*$A1939+12))),"")</f>
        <v/>
      </c>
      <c r="Q1939" s="24" t="str">
        <f aca="false">IF(C1939&lt;&gt;"",IFERROR((M1939+N1939+O1939)/(M1939+N1939+O1939+P1939),0), "")</f>
        <v/>
      </c>
      <c r="R1939" s="25" t="str">
        <f aca="true">IF(C1939&lt;&gt;"",SUM(INDIRECT($AH$6&amp;"C"&amp;($C$1*$A1939+13)):INDIRECT($AH$6&amp;"V"&amp;($C$1*$A1939+13))), "")</f>
        <v/>
      </c>
      <c r="S1939" s="25" t="str">
        <f aca="false">IF(C1939&lt;&gt;"",IFERROR((M1939+N1939+O1939+P1939)/R1939, 0),"")</f>
        <v/>
      </c>
      <c r="T1939" s="25" t="str">
        <f aca="false">IF(C1939&lt;&gt;"",IFERROR((M1939+N1939+O1939)/R1939,0),"")</f>
        <v/>
      </c>
      <c r="U1939" s="25" t="str">
        <f aca="true">IF(C1939&lt;&gt;"",IF(INDIRECT($AH$6&amp;"B"&amp;($C$1*$A1939+14))= 1,1,0),"")</f>
        <v/>
      </c>
      <c r="V1939" s="25" t="str">
        <f aca="true">IF(C1939&lt;&gt;"",IF(INDIRECT($AH$6&amp;"B"&amp;($C$1*$A1939+15))= 1,1,0),"")</f>
        <v/>
      </c>
      <c r="W1939" s="25" t="str">
        <f aca="false">IF(C1939&lt;&gt;"",($M1939*1) + ($N1939*2) + ($O1939*3) + (IF(U1939 = 1, 10, 0)) + (IF(V1939 = 1, 20, 0)),"")</f>
        <v/>
      </c>
      <c r="X1939" s="27" t="str">
        <f aca="true">IF(C1939&lt;&gt;"",IF(INDIRECT($AH$6&amp;"B"&amp;($C$1*$A1939+16))= 1,1,0),"")</f>
        <v/>
      </c>
      <c r="Y1939" s="27" t="str">
        <f aca="true">IF(D1939&lt;&gt;"",IF(INDIRECT($AH$6&amp;"B"&amp;($C$1*$A1939+17))= 1,1,0),"")</f>
        <v/>
      </c>
      <c r="Z1939" s="27" t="str">
        <f aca="true">IF(E1939&lt;&gt;"",IF(INDIRECT($AH$6&amp;"B"&amp;($C$1*$A1939+18))= 1,1,0),"")</f>
        <v/>
      </c>
      <c r="AA1939" s="27" t="str">
        <f aca="true">IF(F1939&lt;&gt;"",IF(INDIRECT($AH$6&amp;"B"&amp;($C$1*$A1939+19))= 1,1,0),"")</f>
        <v/>
      </c>
      <c r="AB1939" s="27" t="str">
        <f aca="false">IF(C1939&lt;&gt;"",IF(X1939 = 1, 5, 0) + IF(Z1939 = 1, 25, 0) + IF(AA1939 = 1, 15, 0),"")</f>
        <v/>
      </c>
      <c r="AC1939" s="57" t="str">
        <f aca="false">IF(C1939&lt;&gt;"",L1939+W1939+AB1939,"")</f>
        <v/>
      </c>
    </row>
    <row r="1940" customFormat="false" ht="12.8" hidden="false" customHeight="false" outlineLevel="0" collapsed="false">
      <c r="A1940" s="11" t="n">
        <f aca="false">A1939+1</f>
        <v>437</v>
      </c>
      <c r="B1940" s="38" t="str">
        <f aca="true">IF(INDIRECT($AH$6&amp;"B"&amp;($C$1*$A1940+2))=0, "",INDIRECT($AH$6&amp;"B"&amp;($C$1*$A1940+2)))</f>
        <v/>
      </c>
      <c r="C1940" s="19" t="str">
        <f aca="true">IF(INDIRECT($AH$6&amp;"B"&amp;($C$1*$A1940+3)) = 0, "", INDIRECT($AH$6&amp;"B"&amp;($C$1*$A1940+3)))</f>
        <v/>
      </c>
      <c r="D1940" s="19" t="str">
        <f aca="true">IF(INDIRECT($AH$6&amp;"B"&amp;($C$1*$A1940+4)) = 0, "", INDIRECT($AH$6&amp;"B"&amp;($C$1*$A1940+4)))</f>
        <v/>
      </c>
      <c r="E1940" s="19" t="str">
        <f aca="true">IF(INDIRECT($AH$6&amp;"B"&amp;($C$1*$A1940+7)) = 0, "", INDIRECT($AH$6&amp;"B"&amp;($C$1*$A1940+7)))</f>
        <v/>
      </c>
      <c r="F1940" s="20" t="str">
        <f aca="true">IF(C1940 &lt;&gt; "",IF(INDIRECT($AH$6&amp;"B"&amp;($C$1*$A1940+8)) = 0, 0, 1), "")</f>
        <v/>
      </c>
      <c r="G1940" s="20" t="n">
        <f aca="true">INDIRECT($AH$6&amp;"B"&amp;($C$1*$A1940+9))</f>
        <v>0</v>
      </c>
      <c r="H1940" s="20" t="n">
        <f aca="true">INDIRECT($AH$6&amp;"B"&amp;($C$1*$A1940+10))</f>
        <v>0</v>
      </c>
      <c r="I1940" s="20" t="n">
        <f aca="true">INDIRECT($AH$6&amp;"B"&amp;($C$1*$A1940+11))</f>
        <v>0</v>
      </c>
      <c r="J1940" s="20" t="n">
        <f aca="true">INDIRECT($AH$6&amp;"B"&amp;($C$1*$A1940+12))</f>
        <v>0</v>
      </c>
      <c r="K1940" s="21" t="str">
        <f aca="false">IF(C1940&lt;&gt;"",IFERROR((G1940+H1940+I1940)/(G1940+H1940+I1940+J1940),0), "")</f>
        <v/>
      </c>
      <c r="L1940" s="20" t="str">
        <f aca="false">IF(C1940&lt;&gt;"",(G1940* 2) +(H1940* 4) + (I1940* 6) + IF(F1940 = 1, 5, 0), "")</f>
        <v/>
      </c>
      <c r="M1940" s="25" t="str">
        <f aca="true">IF(C1940&lt;&gt;"",SUM(INDIRECT($AH$6&amp;"C"&amp;($C$1*$A1940+9)):INDIRECT($AH$6&amp;"V"&amp;($C$1*$A1940+9))), "")</f>
        <v/>
      </c>
      <c r="N1940" s="25" t="str">
        <f aca="true">IF(C1940&lt;&gt;"",SUM(INDIRECT($AH$6&amp;"C"&amp;($C$1*$A1940+10)):INDIRECT($AH$6&amp;"V"&amp;($C$1*$A1940+10))), "")</f>
        <v/>
      </c>
      <c r="O1940" s="25" t="str">
        <f aca="true">IF(C1940&lt;&gt;"",SUM(INDIRECT($AH$6&amp;"C"&amp;($C$1*$A1940+11)):INDIRECT($AH$6&amp;"V"&amp;($C$1*$A1940+11))),"")</f>
        <v/>
      </c>
      <c r="P1940" s="25" t="str">
        <f aca="true">IF(C1940&lt;&gt;"",SUM(INDIRECT($AH$6&amp;"C"&amp;($C$1*$A1940+12)):INDIRECT($AH$6&amp;"V"&amp;($C$1*$A1940+12))),"")</f>
        <v/>
      </c>
      <c r="Q1940" s="24" t="str">
        <f aca="false">IF(C1940&lt;&gt;"",IFERROR((M1940+N1940+O1940)/(M1940+N1940+O1940+P1940),0), "")</f>
        <v/>
      </c>
      <c r="R1940" s="25" t="str">
        <f aca="true">IF(C1940&lt;&gt;"",SUM(INDIRECT($AH$6&amp;"C"&amp;($C$1*$A1940+13)):INDIRECT($AH$6&amp;"V"&amp;($C$1*$A1940+13))), "")</f>
        <v/>
      </c>
      <c r="S1940" s="25" t="str">
        <f aca="false">IF(C1940&lt;&gt;"",IFERROR((M1940+N1940+O1940+P1940)/R1940, 0),"")</f>
        <v/>
      </c>
      <c r="T1940" s="25" t="str">
        <f aca="false">IF(C1940&lt;&gt;"",IFERROR((M1940+N1940+O1940)/R1940,0),"")</f>
        <v/>
      </c>
      <c r="U1940" s="25" t="str">
        <f aca="true">IF(C1940&lt;&gt;"",IF(INDIRECT($AH$6&amp;"B"&amp;($C$1*$A1940+14))= 1,1,0),"")</f>
        <v/>
      </c>
      <c r="V1940" s="25" t="str">
        <f aca="true">IF(C1940&lt;&gt;"",IF(INDIRECT($AH$6&amp;"B"&amp;($C$1*$A1940+15))= 1,1,0),"")</f>
        <v/>
      </c>
      <c r="W1940" s="25" t="str">
        <f aca="false">IF(C1940&lt;&gt;"",($M1940*1) + ($N1940*2) + ($O1940*3) + (IF(U1940 = 1, 10, 0)) + (IF(V1940 = 1, 20, 0)),"")</f>
        <v/>
      </c>
      <c r="X1940" s="27" t="str">
        <f aca="true">IF(C1940&lt;&gt;"",IF(INDIRECT($AH$6&amp;"B"&amp;($C$1*$A1940+16))= 1,1,0),"")</f>
        <v/>
      </c>
      <c r="Y1940" s="27" t="str">
        <f aca="true">IF(D1940&lt;&gt;"",IF(INDIRECT($AH$6&amp;"B"&amp;($C$1*$A1940+17))= 1,1,0),"")</f>
        <v/>
      </c>
      <c r="Z1940" s="27" t="str">
        <f aca="true">IF(E1940&lt;&gt;"",IF(INDIRECT($AH$6&amp;"B"&amp;($C$1*$A1940+18))= 1,1,0),"")</f>
        <v/>
      </c>
      <c r="AA1940" s="27" t="str">
        <f aca="true">IF(F1940&lt;&gt;"",IF(INDIRECT($AH$6&amp;"B"&amp;($C$1*$A1940+19))= 1,1,0),"")</f>
        <v/>
      </c>
      <c r="AB1940" s="27" t="str">
        <f aca="false">IF(C1940&lt;&gt;"",IF(X1940 = 1, 5, 0) + IF(Z1940 = 1, 25, 0) + IF(AA1940 = 1, 15, 0),"")</f>
        <v/>
      </c>
      <c r="AC1940" s="57" t="str">
        <f aca="false">IF(C1940&lt;&gt;"",L1940+W1940+AB1940,"")</f>
        <v/>
      </c>
    </row>
    <row r="1941" customFormat="false" ht="12.8" hidden="false" customHeight="false" outlineLevel="0" collapsed="false">
      <c r="A1941" s="11" t="n">
        <f aca="false">A1940+1</f>
        <v>438</v>
      </c>
      <c r="B1941" s="38" t="str">
        <f aca="true">IF(INDIRECT($AH$6&amp;"B"&amp;($C$1*$A1941+2))=0, "",INDIRECT($AH$6&amp;"B"&amp;($C$1*$A1941+2)))</f>
        <v/>
      </c>
      <c r="C1941" s="19" t="str">
        <f aca="true">IF(INDIRECT($AH$6&amp;"B"&amp;($C$1*$A1941+3)) = 0, "", INDIRECT($AH$6&amp;"B"&amp;($C$1*$A1941+3)))</f>
        <v/>
      </c>
      <c r="D1941" s="19" t="str">
        <f aca="true">IF(INDIRECT($AH$6&amp;"B"&amp;($C$1*$A1941+4)) = 0, "", INDIRECT($AH$6&amp;"B"&amp;($C$1*$A1941+4)))</f>
        <v/>
      </c>
      <c r="E1941" s="19" t="str">
        <f aca="true">IF(INDIRECT($AH$6&amp;"B"&amp;($C$1*$A1941+7)) = 0, "", INDIRECT($AH$6&amp;"B"&amp;($C$1*$A1941+7)))</f>
        <v/>
      </c>
      <c r="F1941" s="20" t="str">
        <f aca="true">IF(C1941 &lt;&gt; "",IF(INDIRECT($AH$6&amp;"B"&amp;($C$1*$A1941+8)) = 0, 0, 1), "")</f>
        <v/>
      </c>
      <c r="G1941" s="20" t="n">
        <f aca="true">INDIRECT($AH$6&amp;"B"&amp;($C$1*$A1941+9))</f>
        <v>0</v>
      </c>
      <c r="H1941" s="20" t="n">
        <f aca="true">INDIRECT($AH$6&amp;"B"&amp;($C$1*$A1941+10))</f>
        <v>0</v>
      </c>
      <c r="I1941" s="20" t="n">
        <f aca="true">INDIRECT($AH$6&amp;"B"&amp;($C$1*$A1941+11))</f>
        <v>0</v>
      </c>
      <c r="J1941" s="20" t="n">
        <f aca="true">INDIRECT($AH$6&amp;"B"&amp;($C$1*$A1941+12))</f>
        <v>0</v>
      </c>
      <c r="K1941" s="21" t="str">
        <f aca="false">IF(C1941&lt;&gt;"",IFERROR((G1941+H1941+I1941)/(G1941+H1941+I1941+J1941),0), "")</f>
        <v/>
      </c>
      <c r="L1941" s="20" t="str">
        <f aca="false">IF(C1941&lt;&gt;"",(G1941* 2) +(H1941* 4) + (I1941* 6) + IF(F1941 = 1, 5, 0), "")</f>
        <v/>
      </c>
      <c r="M1941" s="25" t="str">
        <f aca="true">IF(C1941&lt;&gt;"",SUM(INDIRECT($AH$6&amp;"C"&amp;($C$1*$A1941+9)):INDIRECT($AH$6&amp;"V"&amp;($C$1*$A1941+9))), "")</f>
        <v/>
      </c>
      <c r="N1941" s="25" t="str">
        <f aca="true">IF(C1941&lt;&gt;"",SUM(INDIRECT($AH$6&amp;"C"&amp;($C$1*$A1941+10)):INDIRECT($AH$6&amp;"V"&amp;($C$1*$A1941+10))), "")</f>
        <v/>
      </c>
      <c r="O1941" s="25" t="str">
        <f aca="true">IF(C1941&lt;&gt;"",SUM(INDIRECT($AH$6&amp;"C"&amp;($C$1*$A1941+11)):INDIRECT($AH$6&amp;"V"&amp;($C$1*$A1941+11))),"")</f>
        <v/>
      </c>
      <c r="P1941" s="25" t="str">
        <f aca="true">IF(C1941&lt;&gt;"",SUM(INDIRECT($AH$6&amp;"C"&amp;($C$1*$A1941+12)):INDIRECT($AH$6&amp;"V"&amp;($C$1*$A1941+12))),"")</f>
        <v/>
      </c>
      <c r="Q1941" s="24" t="str">
        <f aca="false">IF(C1941&lt;&gt;"",IFERROR((M1941+N1941+O1941)/(M1941+N1941+O1941+P1941),0), "")</f>
        <v/>
      </c>
      <c r="R1941" s="25" t="str">
        <f aca="true">IF(C1941&lt;&gt;"",SUM(INDIRECT($AH$6&amp;"C"&amp;($C$1*$A1941+13)):INDIRECT($AH$6&amp;"V"&amp;($C$1*$A1941+13))), "")</f>
        <v/>
      </c>
      <c r="S1941" s="25" t="str">
        <f aca="false">IF(C1941&lt;&gt;"",IFERROR((M1941+N1941+O1941+P1941)/R1941, 0),"")</f>
        <v/>
      </c>
      <c r="T1941" s="25" t="str">
        <f aca="false">IF(C1941&lt;&gt;"",IFERROR((M1941+N1941+O1941)/R1941,0),"")</f>
        <v/>
      </c>
      <c r="U1941" s="25" t="str">
        <f aca="true">IF(C1941&lt;&gt;"",IF(INDIRECT($AH$6&amp;"B"&amp;($C$1*$A1941+14))= 1,1,0),"")</f>
        <v/>
      </c>
      <c r="V1941" s="25" t="str">
        <f aca="true">IF(C1941&lt;&gt;"",IF(INDIRECT($AH$6&amp;"B"&amp;($C$1*$A1941+15))= 1,1,0),"")</f>
        <v/>
      </c>
      <c r="W1941" s="25" t="str">
        <f aca="false">IF(C1941&lt;&gt;"",($M1941*1) + ($N1941*2) + ($O1941*3) + (IF(U1941 = 1, 10, 0)) + (IF(V1941 = 1, 20, 0)),"")</f>
        <v/>
      </c>
      <c r="X1941" s="27" t="str">
        <f aca="true">IF(C1941&lt;&gt;"",IF(INDIRECT($AH$6&amp;"B"&amp;($C$1*$A1941+16))= 1,1,0),"")</f>
        <v/>
      </c>
      <c r="Y1941" s="27" t="str">
        <f aca="true">IF(D1941&lt;&gt;"",IF(INDIRECT($AH$6&amp;"B"&amp;($C$1*$A1941+17))= 1,1,0),"")</f>
        <v/>
      </c>
      <c r="Z1941" s="27" t="str">
        <f aca="true">IF(E1941&lt;&gt;"",IF(INDIRECT($AH$6&amp;"B"&amp;($C$1*$A1941+18))= 1,1,0),"")</f>
        <v/>
      </c>
      <c r="AA1941" s="27" t="str">
        <f aca="true">IF(F1941&lt;&gt;"",IF(INDIRECT($AH$6&amp;"B"&amp;($C$1*$A1941+19))= 1,1,0),"")</f>
        <v/>
      </c>
      <c r="AB1941" s="27" t="str">
        <f aca="false">IF(C1941&lt;&gt;"",IF(X1941 = 1, 5, 0) + IF(Z1941 = 1, 25, 0) + IF(AA1941 = 1, 15, 0),"")</f>
        <v/>
      </c>
      <c r="AC1941" s="57" t="str">
        <f aca="false">IF(C1941&lt;&gt;"",L1941+W1941+AB1941,"")</f>
        <v/>
      </c>
    </row>
    <row r="1942" customFormat="false" ht="12.8" hidden="false" customHeight="false" outlineLevel="0" collapsed="false">
      <c r="A1942" s="11" t="n">
        <f aca="false">A1941+1</f>
        <v>439</v>
      </c>
      <c r="B1942" s="38" t="str">
        <f aca="true">IF(INDIRECT($AH$6&amp;"B"&amp;($C$1*$A1942+2))=0, "",INDIRECT($AH$6&amp;"B"&amp;($C$1*$A1942+2)))</f>
        <v/>
      </c>
      <c r="C1942" s="19" t="str">
        <f aca="true">IF(INDIRECT($AH$6&amp;"B"&amp;($C$1*$A1942+3)) = 0, "", INDIRECT($AH$6&amp;"B"&amp;($C$1*$A1942+3)))</f>
        <v/>
      </c>
      <c r="D1942" s="19" t="str">
        <f aca="true">IF(INDIRECT($AH$6&amp;"B"&amp;($C$1*$A1942+4)) = 0, "", INDIRECT($AH$6&amp;"B"&amp;($C$1*$A1942+4)))</f>
        <v/>
      </c>
      <c r="E1942" s="19" t="str">
        <f aca="true">IF(INDIRECT($AH$6&amp;"B"&amp;($C$1*$A1942+7)) = 0, "", INDIRECT($AH$6&amp;"B"&amp;($C$1*$A1942+7)))</f>
        <v/>
      </c>
      <c r="F1942" s="20" t="str">
        <f aca="true">IF(C1942 &lt;&gt; "",IF(INDIRECT($AH$6&amp;"B"&amp;($C$1*$A1942+8)) = 0, 0, 1), "")</f>
        <v/>
      </c>
      <c r="G1942" s="20" t="n">
        <f aca="true">INDIRECT($AH$6&amp;"B"&amp;($C$1*$A1942+9))</f>
        <v>0</v>
      </c>
      <c r="H1942" s="20" t="n">
        <f aca="true">INDIRECT($AH$6&amp;"B"&amp;($C$1*$A1942+10))</f>
        <v>0</v>
      </c>
      <c r="I1942" s="20" t="n">
        <f aca="true">INDIRECT($AH$6&amp;"B"&amp;($C$1*$A1942+11))</f>
        <v>0</v>
      </c>
      <c r="J1942" s="20" t="n">
        <f aca="true">INDIRECT($AH$6&amp;"B"&amp;($C$1*$A1942+12))</f>
        <v>0</v>
      </c>
      <c r="K1942" s="21" t="str">
        <f aca="false">IF(C1942&lt;&gt;"",IFERROR((G1942+H1942+I1942)/(G1942+H1942+I1942+J1942),0), "")</f>
        <v/>
      </c>
      <c r="L1942" s="20" t="str">
        <f aca="false">IF(C1942&lt;&gt;"",(G1942* 2) +(H1942* 4) + (I1942* 6) + IF(F1942 = 1, 5, 0), "")</f>
        <v/>
      </c>
      <c r="M1942" s="25" t="str">
        <f aca="true">IF(C1942&lt;&gt;"",SUM(INDIRECT($AH$6&amp;"C"&amp;($C$1*$A1942+9)):INDIRECT($AH$6&amp;"V"&amp;($C$1*$A1942+9))), "")</f>
        <v/>
      </c>
      <c r="N1942" s="25" t="str">
        <f aca="true">IF(C1942&lt;&gt;"",SUM(INDIRECT($AH$6&amp;"C"&amp;($C$1*$A1942+10)):INDIRECT($AH$6&amp;"V"&amp;($C$1*$A1942+10))), "")</f>
        <v/>
      </c>
      <c r="O1942" s="25" t="str">
        <f aca="true">IF(C1942&lt;&gt;"",SUM(INDIRECT($AH$6&amp;"C"&amp;($C$1*$A1942+11)):INDIRECT($AH$6&amp;"V"&amp;($C$1*$A1942+11))),"")</f>
        <v/>
      </c>
      <c r="P1942" s="25" t="str">
        <f aca="true">IF(C1942&lt;&gt;"",SUM(INDIRECT($AH$6&amp;"C"&amp;($C$1*$A1942+12)):INDIRECT($AH$6&amp;"V"&amp;($C$1*$A1942+12))),"")</f>
        <v/>
      </c>
      <c r="Q1942" s="24" t="str">
        <f aca="false">IF(C1942&lt;&gt;"",IFERROR((M1942+N1942+O1942)/(M1942+N1942+O1942+P1942),0), "")</f>
        <v/>
      </c>
      <c r="R1942" s="25" t="str">
        <f aca="true">IF(C1942&lt;&gt;"",SUM(INDIRECT($AH$6&amp;"C"&amp;($C$1*$A1942+13)):INDIRECT($AH$6&amp;"V"&amp;($C$1*$A1942+13))), "")</f>
        <v/>
      </c>
      <c r="S1942" s="25" t="str">
        <f aca="false">IF(C1942&lt;&gt;"",IFERROR((M1942+N1942+O1942+P1942)/R1942, 0),"")</f>
        <v/>
      </c>
      <c r="T1942" s="25" t="str">
        <f aca="false">IF(C1942&lt;&gt;"",IFERROR((M1942+N1942+O1942)/R1942,0),"")</f>
        <v/>
      </c>
      <c r="U1942" s="25" t="str">
        <f aca="true">IF(C1942&lt;&gt;"",IF(INDIRECT($AH$6&amp;"B"&amp;($C$1*$A1942+14))= 1,1,0),"")</f>
        <v/>
      </c>
      <c r="V1942" s="25" t="str">
        <f aca="true">IF(C1942&lt;&gt;"",IF(INDIRECT($AH$6&amp;"B"&amp;($C$1*$A1942+15))= 1,1,0),"")</f>
        <v/>
      </c>
      <c r="W1942" s="25" t="str">
        <f aca="false">IF(C1942&lt;&gt;"",($M1942*1) + ($N1942*2) + ($O1942*3) + (IF(U1942 = 1, 10, 0)) + (IF(V1942 = 1, 20, 0)),"")</f>
        <v/>
      </c>
      <c r="X1942" s="27" t="str">
        <f aca="true">IF(C1942&lt;&gt;"",IF(INDIRECT($AH$6&amp;"B"&amp;($C$1*$A1942+16))= 1,1,0),"")</f>
        <v/>
      </c>
      <c r="Y1942" s="27" t="str">
        <f aca="true">IF(D1942&lt;&gt;"",IF(INDIRECT($AH$6&amp;"B"&amp;($C$1*$A1942+17))= 1,1,0),"")</f>
        <v/>
      </c>
      <c r="Z1942" s="27" t="str">
        <f aca="true">IF(E1942&lt;&gt;"",IF(INDIRECT($AH$6&amp;"B"&amp;($C$1*$A1942+18))= 1,1,0),"")</f>
        <v/>
      </c>
      <c r="AA1942" s="27" t="str">
        <f aca="true">IF(F1942&lt;&gt;"",IF(INDIRECT($AH$6&amp;"B"&amp;($C$1*$A1942+19))= 1,1,0),"")</f>
        <v/>
      </c>
      <c r="AB1942" s="27" t="str">
        <f aca="false">IF(C1942&lt;&gt;"",IF(X1942 = 1, 5, 0) + IF(Z1942 = 1, 25, 0) + IF(AA1942 = 1, 15, 0),"")</f>
        <v/>
      </c>
      <c r="AC1942" s="57" t="str">
        <f aca="false">IF(C1942&lt;&gt;"",L1942+W1942+AB1942,"")</f>
        <v/>
      </c>
    </row>
    <row r="1943" customFormat="false" ht="12.8" hidden="false" customHeight="false" outlineLevel="0" collapsed="false">
      <c r="A1943" s="11" t="n">
        <f aca="false">A1942+1</f>
        <v>440</v>
      </c>
      <c r="B1943" s="38" t="str">
        <f aca="true">IF(INDIRECT($AH$6&amp;"B"&amp;($C$1*$A1943+2))=0, "",INDIRECT($AH$6&amp;"B"&amp;($C$1*$A1943+2)))</f>
        <v/>
      </c>
      <c r="C1943" s="19" t="str">
        <f aca="true">IF(INDIRECT($AH$6&amp;"B"&amp;($C$1*$A1943+3)) = 0, "", INDIRECT($AH$6&amp;"B"&amp;($C$1*$A1943+3)))</f>
        <v/>
      </c>
      <c r="D1943" s="19" t="str">
        <f aca="true">IF(INDIRECT($AH$6&amp;"B"&amp;($C$1*$A1943+4)) = 0, "", INDIRECT($AH$6&amp;"B"&amp;($C$1*$A1943+4)))</f>
        <v/>
      </c>
      <c r="E1943" s="19" t="str">
        <f aca="true">IF(INDIRECT($AH$6&amp;"B"&amp;($C$1*$A1943+7)) = 0, "", INDIRECT($AH$6&amp;"B"&amp;($C$1*$A1943+7)))</f>
        <v/>
      </c>
      <c r="F1943" s="20" t="str">
        <f aca="true">IF(C1943 &lt;&gt; "",IF(INDIRECT($AH$6&amp;"B"&amp;($C$1*$A1943+8)) = 0, 0, 1), "")</f>
        <v/>
      </c>
      <c r="G1943" s="20" t="n">
        <f aca="true">INDIRECT($AH$6&amp;"B"&amp;($C$1*$A1943+9))</f>
        <v>0</v>
      </c>
      <c r="H1943" s="20" t="n">
        <f aca="true">INDIRECT($AH$6&amp;"B"&amp;($C$1*$A1943+10))</f>
        <v>0</v>
      </c>
      <c r="I1943" s="20" t="n">
        <f aca="true">INDIRECT($AH$6&amp;"B"&amp;($C$1*$A1943+11))</f>
        <v>0</v>
      </c>
      <c r="J1943" s="20" t="n">
        <f aca="true">INDIRECT($AH$6&amp;"B"&amp;($C$1*$A1943+12))</f>
        <v>0</v>
      </c>
      <c r="K1943" s="21" t="str">
        <f aca="false">IF(C1943&lt;&gt;"",IFERROR((G1943+H1943+I1943)/(G1943+H1943+I1943+J1943),0), "")</f>
        <v/>
      </c>
      <c r="L1943" s="20" t="str">
        <f aca="false">IF(C1943&lt;&gt;"",(G1943* 2) +(H1943* 4) + (I1943* 6) + IF(F1943 = 1, 5, 0), "")</f>
        <v/>
      </c>
      <c r="M1943" s="25" t="str">
        <f aca="true">IF(C1943&lt;&gt;"",SUM(INDIRECT($AH$6&amp;"C"&amp;($C$1*$A1943+9)):INDIRECT($AH$6&amp;"V"&amp;($C$1*$A1943+9))), "")</f>
        <v/>
      </c>
      <c r="N1943" s="25" t="str">
        <f aca="true">IF(C1943&lt;&gt;"",SUM(INDIRECT($AH$6&amp;"C"&amp;($C$1*$A1943+10)):INDIRECT($AH$6&amp;"V"&amp;($C$1*$A1943+10))), "")</f>
        <v/>
      </c>
      <c r="O1943" s="25" t="str">
        <f aca="true">IF(C1943&lt;&gt;"",SUM(INDIRECT($AH$6&amp;"C"&amp;($C$1*$A1943+11)):INDIRECT($AH$6&amp;"V"&amp;($C$1*$A1943+11))),"")</f>
        <v/>
      </c>
      <c r="P1943" s="25" t="str">
        <f aca="true">IF(C1943&lt;&gt;"",SUM(INDIRECT($AH$6&amp;"C"&amp;($C$1*$A1943+12)):INDIRECT($AH$6&amp;"V"&amp;($C$1*$A1943+12))),"")</f>
        <v/>
      </c>
      <c r="Q1943" s="24" t="str">
        <f aca="false">IF(C1943&lt;&gt;"",IFERROR((M1943+N1943+O1943)/(M1943+N1943+O1943+P1943),0), "")</f>
        <v/>
      </c>
      <c r="R1943" s="25" t="str">
        <f aca="true">IF(C1943&lt;&gt;"",SUM(INDIRECT($AH$6&amp;"C"&amp;($C$1*$A1943+13)):INDIRECT($AH$6&amp;"V"&amp;($C$1*$A1943+13))), "")</f>
        <v/>
      </c>
      <c r="S1943" s="25" t="str">
        <f aca="false">IF(C1943&lt;&gt;"",IFERROR((M1943+N1943+O1943+P1943)/R1943, 0),"")</f>
        <v/>
      </c>
      <c r="T1943" s="25" t="str">
        <f aca="false">IF(C1943&lt;&gt;"",IFERROR((M1943+N1943+O1943)/R1943,0),"")</f>
        <v/>
      </c>
      <c r="U1943" s="25" t="str">
        <f aca="true">IF(C1943&lt;&gt;"",IF(INDIRECT($AH$6&amp;"B"&amp;($C$1*$A1943+14))= 1,1,0),"")</f>
        <v/>
      </c>
      <c r="V1943" s="25" t="str">
        <f aca="true">IF(C1943&lt;&gt;"",IF(INDIRECT($AH$6&amp;"B"&amp;($C$1*$A1943+15))= 1,1,0),"")</f>
        <v/>
      </c>
      <c r="W1943" s="25" t="str">
        <f aca="false">IF(C1943&lt;&gt;"",($M1943*1) + ($N1943*2) + ($O1943*3) + (IF(U1943 = 1, 10, 0)) + (IF(V1943 = 1, 20, 0)),"")</f>
        <v/>
      </c>
      <c r="X1943" s="27" t="str">
        <f aca="true">IF(C1943&lt;&gt;"",IF(INDIRECT($AH$6&amp;"B"&amp;($C$1*$A1943+16))= 1,1,0),"")</f>
        <v/>
      </c>
      <c r="Y1943" s="27" t="str">
        <f aca="true">IF(D1943&lt;&gt;"",IF(INDIRECT($AH$6&amp;"B"&amp;($C$1*$A1943+17))= 1,1,0),"")</f>
        <v/>
      </c>
      <c r="Z1943" s="27" t="str">
        <f aca="true">IF(E1943&lt;&gt;"",IF(INDIRECT($AH$6&amp;"B"&amp;($C$1*$A1943+18))= 1,1,0),"")</f>
        <v/>
      </c>
      <c r="AA1943" s="27" t="str">
        <f aca="true">IF(F1943&lt;&gt;"",IF(INDIRECT($AH$6&amp;"B"&amp;($C$1*$A1943+19))= 1,1,0),"")</f>
        <v/>
      </c>
      <c r="AB1943" s="27" t="str">
        <f aca="false">IF(C1943&lt;&gt;"",IF(X1943 = 1, 5, 0) + IF(Z1943 = 1, 25, 0) + IF(AA1943 = 1, 15, 0),"")</f>
        <v/>
      </c>
      <c r="AC1943" s="57" t="str">
        <f aca="false">IF(C1943&lt;&gt;"",L1943+W1943+AB1943,"")</f>
        <v/>
      </c>
    </row>
    <row r="1944" customFormat="false" ht="12.8" hidden="false" customHeight="false" outlineLevel="0" collapsed="false">
      <c r="A1944" s="11" t="n">
        <f aca="false">A1943+1</f>
        <v>441</v>
      </c>
      <c r="B1944" s="38" t="str">
        <f aca="true">IF(INDIRECT($AH$6&amp;"B"&amp;($C$1*$A1944+2))=0, "",INDIRECT($AH$6&amp;"B"&amp;($C$1*$A1944+2)))</f>
        <v/>
      </c>
      <c r="C1944" s="19" t="str">
        <f aca="true">IF(INDIRECT($AH$6&amp;"B"&amp;($C$1*$A1944+3)) = 0, "", INDIRECT($AH$6&amp;"B"&amp;($C$1*$A1944+3)))</f>
        <v/>
      </c>
      <c r="D1944" s="19" t="str">
        <f aca="true">IF(INDIRECT($AH$6&amp;"B"&amp;($C$1*$A1944+4)) = 0, "", INDIRECT($AH$6&amp;"B"&amp;($C$1*$A1944+4)))</f>
        <v/>
      </c>
      <c r="E1944" s="19" t="str">
        <f aca="true">IF(INDIRECT($AH$6&amp;"B"&amp;($C$1*$A1944+7)) = 0, "", INDIRECT($AH$6&amp;"B"&amp;($C$1*$A1944+7)))</f>
        <v/>
      </c>
      <c r="F1944" s="20" t="str">
        <f aca="true">IF(C1944 &lt;&gt; "",IF(INDIRECT($AH$6&amp;"B"&amp;($C$1*$A1944+8)) = 0, 0, 1), "")</f>
        <v/>
      </c>
      <c r="G1944" s="20" t="n">
        <f aca="true">INDIRECT($AH$6&amp;"B"&amp;($C$1*$A1944+9))</f>
        <v>0</v>
      </c>
      <c r="H1944" s="20" t="n">
        <f aca="true">INDIRECT($AH$6&amp;"B"&amp;($C$1*$A1944+10))</f>
        <v>0</v>
      </c>
      <c r="I1944" s="20" t="n">
        <f aca="true">INDIRECT($AH$6&amp;"B"&amp;($C$1*$A1944+11))</f>
        <v>0</v>
      </c>
      <c r="J1944" s="20" t="n">
        <f aca="true">INDIRECT($AH$6&amp;"B"&amp;($C$1*$A1944+12))</f>
        <v>0</v>
      </c>
      <c r="K1944" s="21" t="str">
        <f aca="false">IF(C1944&lt;&gt;"",IFERROR((G1944+H1944+I1944)/(G1944+H1944+I1944+J1944),0), "")</f>
        <v/>
      </c>
      <c r="L1944" s="20" t="str">
        <f aca="false">IF(C1944&lt;&gt;"",(G1944* 2) +(H1944* 4) + (I1944* 6) + IF(F1944 = 1, 5, 0), "")</f>
        <v/>
      </c>
      <c r="M1944" s="25" t="str">
        <f aca="true">IF(C1944&lt;&gt;"",SUM(INDIRECT($AH$6&amp;"C"&amp;($C$1*$A1944+9)):INDIRECT($AH$6&amp;"V"&amp;($C$1*$A1944+9))), "")</f>
        <v/>
      </c>
      <c r="N1944" s="25" t="str">
        <f aca="true">IF(C1944&lt;&gt;"",SUM(INDIRECT($AH$6&amp;"C"&amp;($C$1*$A1944+10)):INDIRECT($AH$6&amp;"V"&amp;($C$1*$A1944+10))), "")</f>
        <v/>
      </c>
      <c r="O1944" s="25" t="str">
        <f aca="true">IF(C1944&lt;&gt;"",SUM(INDIRECT($AH$6&amp;"C"&amp;($C$1*$A1944+11)):INDIRECT($AH$6&amp;"V"&amp;($C$1*$A1944+11))),"")</f>
        <v/>
      </c>
      <c r="P1944" s="25" t="str">
        <f aca="true">IF(C1944&lt;&gt;"",SUM(INDIRECT($AH$6&amp;"C"&amp;($C$1*$A1944+12)):INDIRECT($AH$6&amp;"V"&amp;($C$1*$A1944+12))),"")</f>
        <v/>
      </c>
      <c r="Q1944" s="24" t="str">
        <f aca="false">IF(C1944&lt;&gt;"",IFERROR((M1944+N1944+O1944)/(M1944+N1944+O1944+P1944),0), "")</f>
        <v/>
      </c>
      <c r="R1944" s="25" t="str">
        <f aca="true">IF(C1944&lt;&gt;"",SUM(INDIRECT($AH$6&amp;"C"&amp;($C$1*$A1944+13)):INDIRECT($AH$6&amp;"V"&amp;($C$1*$A1944+13))), "")</f>
        <v/>
      </c>
      <c r="S1944" s="25" t="str">
        <f aca="false">IF(C1944&lt;&gt;"",IFERROR((M1944+N1944+O1944+P1944)/R1944, 0),"")</f>
        <v/>
      </c>
      <c r="T1944" s="25" t="str">
        <f aca="false">IF(C1944&lt;&gt;"",IFERROR((M1944+N1944+O1944)/R1944,0),"")</f>
        <v/>
      </c>
      <c r="U1944" s="25" t="str">
        <f aca="true">IF(C1944&lt;&gt;"",IF(INDIRECT($AH$6&amp;"B"&amp;($C$1*$A1944+14))= 1,1,0),"")</f>
        <v/>
      </c>
      <c r="V1944" s="25" t="str">
        <f aca="true">IF(C1944&lt;&gt;"",IF(INDIRECT($AH$6&amp;"B"&amp;($C$1*$A1944+15))= 1,1,0),"")</f>
        <v/>
      </c>
      <c r="W1944" s="25" t="str">
        <f aca="false">IF(C1944&lt;&gt;"",($M1944*1) + ($N1944*2) + ($O1944*3) + (IF(U1944 = 1, 10, 0)) + (IF(V1944 = 1, 20, 0)),"")</f>
        <v/>
      </c>
      <c r="X1944" s="27" t="str">
        <f aca="true">IF(C1944&lt;&gt;"",IF(INDIRECT($AH$6&amp;"B"&amp;($C$1*$A1944+16))= 1,1,0),"")</f>
        <v/>
      </c>
      <c r="Y1944" s="27" t="str">
        <f aca="true">IF(D1944&lt;&gt;"",IF(INDIRECT($AH$6&amp;"B"&amp;($C$1*$A1944+17))= 1,1,0),"")</f>
        <v/>
      </c>
      <c r="Z1944" s="27" t="str">
        <f aca="true">IF(E1944&lt;&gt;"",IF(INDIRECT($AH$6&amp;"B"&amp;($C$1*$A1944+18))= 1,1,0),"")</f>
        <v/>
      </c>
      <c r="AA1944" s="27" t="str">
        <f aca="true">IF(F1944&lt;&gt;"",IF(INDIRECT($AH$6&amp;"B"&amp;($C$1*$A1944+19))= 1,1,0),"")</f>
        <v/>
      </c>
      <c r="AB1944" s="27" t="str">
        <f aca="false">IF(C1944&lt;&gt;"",IF(X1944 = 1, 5, 0) + IF(Z1944 = 1, 25, 0) + IF(AA1944 = 1, 15, 0),"")</f>
        <v/>
      </c>
      <c r="AC1944" s="57" t="str">
        <f aca="false">IF(C1944&lt;&gt;"",L1944+W1944+AB1944,"")</f>
        <v/>
      </c>
    </row>
    <row r="1945" customFormat="false" ht="12.8" hidden="false" customHeight="false" outlineLevel="0" collapsed="false">
      <c r="A1945" s="11" t="n">
        <f aca="false">A1944+1</f>
        <v>442</v>
      </c>
      <c r="B1945" s="38" t="str">
        <f aca="true">IF(INDIRECT($AH$6&amp;"B"&amp;($C$1*$A1945+2))=0, "",INDIRECT($AH$6&amp;"B"&amp;($C$1*$A1945+2)))</f>
        <v/>
      </c>
      <c r="C1945" s="19" t="str">
        <f aca="true">IF(INDIRECT($AH$6&amp;"B"&amp;($C$1*$A1945+3)) = 0, "", INDIRECT($AH$6&amp;"B"&amp;($C$1*$A1945+3)))</f>
        <v/>
      </c>
      <c r="D1945" s="19" t="str">
        <f aca="true">IF(INDIRECT($AH$6&amp;"B"&amp;($C$1*$A1945+4)) = 0, "", INDIRECT($AH$6&amp;"B"&amp;($C$1*$A1945+4)))</f>
        <v/>
      </c>
      <c r="E1945" s="19" t="str">
        <f aca="true">IF(INDIRECT($AH$6&amp;"B"&amp;($C$1*$A1945+7)) = 0, "", INDIRECT($AH$6&amp;"B"&amp;($C$1*$A1945+7)))</f>
        <v/>
      </c>
      <c r="F1945" s="20" t="str">
        <f aca="true">IF(C1945 &lt;&gt; "",IF(INDIRECT($AH$6&amp;"B"&amp;($C$1*$A1945+8)) = 0, 0, 1), "")</f>
        <v/>
      </c>
      <c r="G1945" s="20" t="n">
        <f aca="true">INDIRECT($AH$6&amp;"B"&amp;($C$1*$A1945+9))</f>
        <v>0</v>
      </c>
      <c r="H1945" s="20" t="n">
        <f aca="true">INDIRECT($AH$6&amp;"B"&amp;($C$1*$A1945+10))</f>
        <v>0</v>
      </c>
      <c r="I1945" s="20" t="n">
        <f aca="true">INDIRECT($AH$6&amp;"B"&amp;($C$1*$A1945+11))</f>
        <v>0</v>
      </c>
      <c r="J1945" s="20" t="n">
        <f aca="true">INDIRECT($AH$6&amp;"B"&amp;($C$1*$A1945+12))</f>
        <v>0</v>
      </c>
      <c r="K1945" s="21" t="str">
        <f aca="false">IF(C1945&lt;&gt;"",IFERROR((G1945+H1945+I1945)/(G1945+H1945+I1945+J1945),0), "")</f>
        <v/>
      </c>
      <c r="L1945" s="20" t="str">
        <f aca="false">IF(C1945&lt;&gt;"",(G1945* 2) +(H1945* 4) + (I1945* 6) + IF(F1945 = 1, 5, 0), "")</f>
        <v/>
      </c>
      <c r="M1945" s="25" t="str">
        <f aca="true">IF(C1945&lt;&gt;"",SUM(INDIRECT($AH$6&amp;"C"&amp;($C$1*$A1945+9)):INDIRECT($AH$6&amp;"V"&amp;($C$1*$A1945+9))), "")</f>
        <v/>
      </c>
      <c r="N1945" s="25" t="str">
        <f aca="true">IF(C1945&lt;&gt;"",SUM(INDIRECT($AH$6&amp;"C"&amp;($C$1*$A1945+10)):INDIRECT($AH$6&amp;"V"&amp;($C$1*$A1945+10))), "")</f>
        <v/>
      </c>
      <c r="O1945" s="25" t="str">
        <f aca="true">IF(C1945&lt;&gt;"",SUM(INDIRECT($AH$6&amp;"C"&amp;($C$1*$A1945+11)):INDIRECT($AH$6&amp;"V"&amp;($C$1*$A1945+11))),"")</f>
        <v/>
      </c>
      <c r="P1945" s="25" t="str">
        <f aca="true">IF(C1945&lt;&gt;"",SUM(INDIRECT($AH$6&amp;"C"&amp;($C$1*$A1945+12)):INDIRECT($AH$6&amp;"V"&amp;($C$1*$A1945+12))),"")</f>
        <v/>
      </c>
      <c r="Q1945" s="24" t="str">
        <f aca="false">IF(C1945&lt;&gt;"",IFERROR((M1945+N1945+O1945)/(M1945+N1945+O1945+P1945),0), "")</f>
        <v/>
      </c>
      <c r="R1945" s="25" t="str">
        <f aca="true">IF(C1945&lt;&gt;"",SUM(INDIRECT($AH$6&amp;"C"&amp;($C$1*$A1945+13)):INDIRECT($AH$6&amp;"V"&amp;($C$1*$A1945+13))), "")</f>
        <v/>
      </c>
      <c r="S1945" s="25" t="str">
        <f aca="false">IF(C1945&lt;&gt;"",IFERROR((M1945+N1945+O1945+P1945)/R1945, 0),"")</f>
        <v/>
      </c>
      <c r="T1945" s="25" t="str">
        <f aca="false">IF(C1945&lt;&gt;"",IFERROR((M1945+N1945+O1945)/R1945,0),"")</f>
        <v/>
      </c>
      <c r="U1945" s="25" t="str">
        <f aca="true">IF(C1945&lt;&gt;"",IF(INDIRECT($AH$6&amp;"B"&amp;($C$1*$A1945+14))= 1,1,0),"")</f>
        <v/>
      </c>
      <c r="V1945" s="25" t="str">
        <f aca="true">IF(C1945&lt;&gt;"",IF(INDIRECT($AH$6&amp;"B"&amp;($C$1*$A1945+15))= 1,1,0),"")</f>
        <v/>
      </c>
      <c r="W1945" s="25" t="str">
        <f aca="false">IF(C1945&lt;&gt;"",($M1945*1) + ($N1945*2) + ($O1945*3) + (IF(U1945 = 1, 10, 0)) + (IF(V1945 = 1, 20, 0)),"")</f>
        <v/>
      </c>
      <c r="X1945" s="27" t="str">
        <f aca="true">IF(C1945&lt;&gt;"",IF(INDIRECT($AH$6&amp;"B"&amp;($C$1*$A1945+16))= 1,1,0),"")</f>
        <v/>
      </c>
      <c r="Y1945" s="27" t="str">
        <f aca="true">IF(D1945&lt;&gt;"",IF(INDIRECT($AH$6&amp;"B"&amp;($C$1*$A1945+17))= 1,1,0),"")</f>
        <v/>
      </c>
      <c r="Z1945" s="27" t="str">
        <f aca="true">IF(E1945&lt;&gt;"",IF(INDIRECT($AH$6&amp;"B"&amp;($C$1*$A1945+18))= 1,1,0),"")</f>
        <v/>
      </c>
      <c r="AA1945" s="27" t="str">
        <f aca="true">IF(F1945&lt;&gt;"",IF(INDIRECT($AH$6&amp;"B"&amp;($C$1*$A1945+19))= 1,1,0),"")</f>
        <v/>
      </c>
      <c r="AB1945" s="27" t="str">
        <f aca="false">IF(C1945&lt;&gt;"",IF(X1945 = 1, 5, 0) + IF(Z1945 = 1, 25, 0) + IF(AA1945 = 1, 15, 0),"")</f>
        <v/>
      </c>
      <c r="AC1945" s="57" t="str">
        <f aca="false">IF(C1945&lt;&gt;"",L1945+W1945+AB1945,"")</f>
        <v/>
      </c>
    </row>
    <row r="1946" customFormat="false" ht="12.8" hidden="false" customHeight="false" outlineLevel="0" collapsed="false">
      <c r="A1946" s="11" t="n">
        <f aca="false">A1945+1</f>
        <v>443</v>
      </c>
      <c r="B1946" s="38" t="str">
        <f aca="true">IF(INDIRECT($AH$6&amp;"B"&amp;($C$1*$A1946+2))=0, "",INDIRECT($AH$6&amp;"B"&amp;($C$1*$A1946+2)))</f>
        <v/>
      </c>
      <c r="C1946" s="19" t="str">
        <f aca="true">IF(INDIRECT($AH$6&amp;"B"&amp;($C$1*$A1946+3)) = 0, "", INDIRECT($AH$6&amp;"B"&amp;($C$1*$A1946+3)))</f>
        <v/>
      </c>
      <c r="D1946" s="19" t="str">
        <f aca="true">IF(INDIRECT($AH$6&amp;"B"&amp;($C$1*$A1946+4)) = 0, "", INDIRECT($AH$6&amp;"B"&amp;($C$1*$A1946+4)))</f>
        <v/>
      </c>
      <c r="E1946" s="19" t="str">
        <f aca="true">IF(INDIRECT($AH$6&amp;"B"&amp;($C$1*$A1946+7)) = 0, "", INDIRECT($AH$6&amp;"B"&amp;($C$1*$A1946+7)))</f>
        <v/>
      </c>
      <c r="F1946" s="20" t="str">
        <f aca="true">IF(C1946 &lt;&gt; "",IF(INDIRECT($AH$6&amp;"B"&amp;($C$1*$A1946+8)) = 0, 0, 1), "")</f>
        <v/>
      </c>
      <c r="G1946" s="20" t="n">
        <f aca="true">INDIRECT($AH$6&amp;"B"&amp;($C$1*$A1946+9))</f>
        <v>0</v>
      </c>
      <c r="H1946" s="20" t="n">
        <f aca="true">INDIRECT($AH$6&amp;"B"&amp;($C$1*$A1946+10))</f>
        <v>0</v>
      </c>
      <c r="I1946" s="20" t="n">
        <f aca="true">INDIRECT($AH$6&amp;"B"&amp;($C$1*$A1946+11))</f>
        <v>0</v>
      </c>
      <c r="J1946" s="20" t="n">
        <f aca="true">INDIRECT($AH$6&amp;"B"&amp;($C$1*$A1946+12))</f>
        <v>0</v>
      </c>
      <c r="K1946" s="21" t="str">
        <f aca="false">IF(C1946&lt;&gt;"",IFERROR((G1946+H1946+I1946)/(G1946+H1946+I1946+J1946),0), "")</f>
        <v/>
      </c>
      <c r="L1946" s="20" t="str">
        <f aca="false">IF(C1946&lt;&gt;"",(G1946* 2) +(H1946* 4) + (I1946* 6) + IF(F1946 = 1, 5, 0), "")</f>
        <v/>
      </c>
      <c r="M1946" s="25" t="str">
        <f aca="true">IF(C1946&lt;&gt;"",SUM(INDIRECT($AH$6&amp;"C"&amp;($C$1*$A1946+9)):INDIRECT($AH$6&amp;"V"&amp;($C$1*$A1946+9))), "")</f>
        <v/>
      </c>
      <c r="N1946" s="25" t="str">
        <f aca="true">IF(C1946&lt;&gt;"",SUM(INDIRECT($AH$6&amp;"C"&amp;($C$1*$A1946+10)):INDIRECT($AH$6&amp;"V"&amp;($C$1*$A1946+10))), "")</f>
        <v/>
      </c>
      <c r="O1946" s="25" t="str">
        <f aca="true">IF(C1946&lt;&gt;"",SUM(INDIRECT($AH$6&amp;"C"&amp;($C$1*$A1946+11)):INDIRECT($AH$6&amp;"V"&amp;($C$1*$A1946+11))),"")</f>
        <v/>
      </c>
      <c r="P1946" s="25" t="str">
        <f aca="true">IF(C1946&lt;&gt;"",SUM(INDIRECT($AH$6&amp;"C"&amp;($C$1*$A1946+12)):INDIRECT($AH$6&amp;"V"&amp;($C$1*$A1946+12))),"")</f>
        <v/>
      </c>
      <c r="Q1946" s="24" t="str">
        <f aca="false">IF(C1946&lt;&gt;"",IFERROR((M1946+N1946+O1946)/(M1946+N1946+O1946+P1946),0), "")</f>
        <v/>
      </c>
      <c r="R1946" s="25" t="str">
        <f aca="true">IF(C1946&lt;&gt;"",SUM(INDIRECT($AH$6&amp;"C"&amp;($C$1*$A1946+13)):INDIRECT($AH$6&amp;"V"&amp;($C$1*$A1946+13))), "")</f>
        <v/>
      </c>
      <c r="S1946" s="25" t="str">
        <f aca="false">IF(C1946&lt;&gt;"",IFERROR((M1946+N1946+O1946+P1946)/R1946, 0),"")</f>
        <v/>
      </c>
      <c r="T1946" s="25" t="str">
        <f aca="false">IF(C1946&lt;&gt;"",IFERROR((M1946+N1946+O1946)/R1946,0),"")</f>
        <v/>
      </c>
      <c r="U1946" s="25" t="str">
        <f aca="true">IF(C1946&lt;&gt;"",IF(INDIRECT($AH$6&amp;"B"&amp;($C$1*$A1946+14))= 1,1,0),"")</f>
        <v/>
      </c>
      <c r="V1946" s="25" t="str">
        <f aca="true">IF(C1946&lt;&gt;"",IF(INDIRECT($AH$6&amp;"B"&amp;($C$1*$A1946+15))= 1,1,0),"")</f>
        <v/>
      </c>
      <c r="W1946" s="25" t="str">
        <f aca="false">IF(C1946&lt;&gt;"",($M1946*1) + ($N1946*2) + ($O1946*3) + (IF(U1946 = 1, 10, 0)) + (IF(V1946 = 1, 20, 0)),"")</f>
        <v/>
      </c>
      <c r="X1946" s="27" t="str">
        <f aca="true">IF(C1946&lt;&gt;"",IF(INDIRECT($AH$6&amp;"B"&amp;($C$1*$A1946+16))= 1,1,0),"")</f>
        <v/>
      </c>
      <c r="Y1946" s="27" t="str">
        <f aca="true">IF(D1946&lt;&gt;"",IF(INDIRECT($AH$6&amp;"B"&amp;($C$1*$A1946+17))= 1,1,0),"")</f>
        <v/>
      </c>
      <c r="Z1946" s="27" t="str">
        <f aca="true">IF(E1946&lt;&gt;"",IF(INDIRECT($AH$6&amp;"B"&amp;($C$1*$A1946+18))= 1,1,0),"")</f>
        <v/>
      </c>
      <c r="AA1946" s="27" t="str">
        <f aca="true">IF(F1946&lt;&gt;"",IF(INDIRECT($AH$6&amp;"B"&amp;($C$1*$A1946+19))= 1,1,0),"")</f>
        <v/>
      </c>
      <c r="AB1946" s="27" t="str">
        <f aca="false">IF(C1946&lt;&gt;"",IF(X1946 = 1, 5, 0) + IF(Z1946 = 1, 25, 0) + IF(AA1946 = 1, 15, 0),"")</f>
        <v/>
      </c>
      <c r="AC1946" s="57" t="str">
        <f aca="false">IF(C1946&lt;&gt;"",L1946+W1946+AB1946,"")</f>
        <v/>
      </c>
    </row>
    <row r="1947" customFormat="false" ht="12.8" hidden="false" customHeight="false" outlineLevel="0" collapsed="false">
      <c r="A1947" s="11" t="n">
        <f aca="false">A1946+1</f>
        <v>444</v>
      </c>
      <c r="B1947" s="38" t="str">
        <f aca="true">IF(INDIRECT($AH$6&amp;"B"&amp;($C$1*$A1947+2))=0, "",INDIRECT($AH$6&amp;"B"&amp;($C$1*$A1947+2)))</f>
        <v/>
      </c>
      <c r="C1947" s="19" t="str">
        <f aca="true">IF(INDIRECT($AH$6&amp;"B"&amp;($C$1*$A1947+3)) = 0, "", INDIRECT($AH$6&amp;"B"&amp;($C$1*$A1947+3)))</f>
        <v/>
      </c>
      <c r="D1947" s="19" t="str">
        <f aca="true">IF(INDIRECT($AH$6&amp;"B"&amp;($C$1*$A1947+4)) = 0, "", INDIRECT($AH$6&amp;"B"&amp;($C$1*$A1947+4)))</f>
        <v/>
      </c>
      <c r="E1947" s="19" t="str">
        <f aca="true">IF(INDIRECT($AH$6&amp;"B"&amp;($C$1*$A1947+7)) = 0, "", INDIRECT($AH$6&amp;"B"&amp;($C$1*$A1947+7)))</f>
        <v/>
      </c>
      <c r="F1947" s="20" t="str">
        <f aca="true">IF(C1947 &lt;&gt; "",IF(INDIRECT($AH$6&amp;"B"&amp;($C$1*$A1947+8)) = 0, 0, 1), "")</f>
        <v/>
      </c>
      <c r="G1947" s="20" t="n">
        <f aca="true">INDIRECT($AH$6&amp;"B"&amp;($C$1*$A1947+9))</f>
        <v>0</v>
      </c>
      <c r="H1947" s="20" t="n">
        <f aca="true">INDIRECT($AH$6&amp;"B"&amp;($C$1*$A1947+10))</f>
        <v>0</v>
      </c>
      <c r="I1947" s="20" t="n">
        <f aca="true">INDIRECT($AH$6&amp;"B"&amp;($C$1*$A1947+11))</f>
        <v>0</v>
      </c>
      <c r="J1947" s="20" t="n">
        <f aca="true">INDIRECT($AH$6&amp;"B"&amp;($C$1*$A1947+12))</f>
        <v>0</v>
      </c>
      <c r="K1947" s="21" t="str">
        <f aca="false">IF(C1947&lt;&gt;"",IFERROR((G1947+H1947+I1947)/(G1947+H1947+I1947+J1947),0), "")</f>
        <v/>
      </c>
      <c r="L1947" s="20" t="str">
        <f aca="false">IF(C1947&lt;&gt;"",(G1947* 2) +(H1947* 4) + (I1947* 6) + IF(F1947 = 1, 5, 0), "")</f>
        <v/>
      </c>
      <c r="M1947" s="25" t="str">
        <f aca="true">IF(C1947&lt;&gt;"",SUM(INDIRECT($AH$6&amp;"C"&amp;($C$1*$A1947+9)):INDIRECT($AH$6&amp;"V"&amp;($C$1*$A1947+9))), "")</f>
        <v/>
      </c>
      <c r="N1947" s="25" t="str">
        <f aca="true">IF(C1947&lt;&gt;"",SUM(INDIRECT($AH$6&amp;"C"&amp;($C$1*$A1947+10)):INDIRECT($AH$6&amp;"V"&amp;($C$1*$A1947+10))), "")</f>
        <v/>
      </c>
      <c r="O1947" s="25" t="str">
        <f aca="true">IF(C1947&lt;&gt;"",SUM(INDIRECT($AH$6&amp;"C"&amp;($C$1*$A1947+11)):INDIRECT($AH$6&amp;"V"&amp;($C$1*$A1947+11))),"")</f>
        <v/>
      </c>
      <c r="P1947" s="25" t="str">
        <f aca="true">IF(C1947&lt;&gt;"",SUM(INDIRECT($AH$6&amp;"C"&amp;($C$1*$A1947+12)):INDIRECT($AH$6&amp;"V"&amp;($C$1*$A1947+12))),"")</f>
        <v/>
      </c>
      <c r="Q1947" s="24" t="str">
        <f aca="false">IF(C1947&lt;&gt;"",IFERROR((M1947+N1947+O1947)/(M1947+N1947+O1947+P1947),0), "")</f>
        <v/>
      </c>
      <c r="R1947" s="25" t="str">
        <f aca="true">IF(C1947&lt;&gt;"",SUM(INDIRECT($AH$6&amp;"C"&amp;($C$1*$A1947+13)):INDIRECT($AH$6&amp;"V"&amp;($C$1*$A1947+13))), "")</f>
        <v/>
      </c>
      <c r="S1947" s="25" t="str">
        <f aca="false">IF(C1947&lt;&gt;"",IFERROR((M1947+N1947+O1947+P1947)/R1947, 0),"")</f>
        <v/>
      </c>
      <c r="T1947" s="25" t="str">
        <f aca="false">IF(C1947&lt;&gt;"",IFERROR((M1947+N1947+O1947)/R1947,0),"")</f>
        <v/>
      </c>
      <c r="U1947" s="25" t="str">
        <f aca="true">IF(C1947&lt;&gt;"",IF(INDIRECT($AH$6&amp;"B"&amp;($C$1*$A1947+14))= 1,1,0),"")</f>
        <v/>
      </c>
      <c r="V1947" s="25" t="str">
        <f aca="true">IF(C1947&lt;&gt;"",IF(INDIRECT($AH$6&amp;"B"&amp;($C$1*$A1947+15))= 1,1,0),"")</f>
        <v/>
      </c>
      <c r="W1947" s="25" t="str">
        <f aca="false">IF(C1947&lt;&gt;"",($M1947*1) + ($N1947*2) + ($O1947*3) + (IF(U1947 = 1, 10, 0)) + (IF(V1947 = 1, 20, 0)),"")</f>
        <v/>
      </c>
      <c r="X1947" s="27" t="str">
        <f aca="true">IF(C1947&lt;&gt;"",IF(INDIRECT($AH$6&amp;"B"&amp;($C$1*$A1947+16))= 1,1,0),"")</f>
        <v/>
      </c>
      <c r="Y1947" s="27" t="str">
        <f aca="true">IF(D1947&lt;&gt;"",IF(INDIRECT($AH$6&amp;"B"&amp;($C$1*$A1947+17))= 1,1,0),"")</f>
        <v/>
      </c>
      <c r="Z1947" s="27" t="str">
        <f aca="true">IF(E1947&lt;&gt;"",IF(INDIRECT($AH$6&amp;"B"&amp;($C$1*$A1947+18))= 1,1,0),"")</f>
        <v/>
      </c>
      <c r="AA1947" s="27" t="str">
        <f aca="true">IF(F1947&lt;&gt;"",IF(INDIRECT($AH$6&amp;"B"&amp;($C$1*$A1947+19))= 1,1,0),"")</f>
        <v/>
      </c>
      <c r="AB1947" s="27" t="str">
        <f aca="false">IF(C1947&lt;&gt;"",IF(X1947 = 1, 5, 0) + IF(Z1947 = 1, 25, 0) + IF(AA1947 = 1, 15, 0),"")</f>
        <v/>
      </c>
      <c r="AC1947" s="57" t="str">
        <f aca="false">IF(C1947&lt;&gt;"",L1947+W1947+AB1947,"")</f>
        <v/>
      </c>
    </row>
    <row r="1948" customFormat="false" ht="12.8" hidden="false" customHeight="false" outlineLevel="0" collapsed="false">
      <c r="A1948" s="11" t="n">
        <f aca="false">A1947+1</f>
        <v>445</v>
      </c>
      <c r="B1948" s="38" t="str">
        <f aca="true">IF(INDIRECT($AH$6&amp;"B"&amp;($C$1*$A1948+2))=0, "",INDIRECT($AH$6&amp;"B"&amp;($C$1*$A1948+2)))</f>
        <v/>
      </c>
      <c r="C1948" s="19" t="str">
        <f aca="true">IF(INDIRECT($AH$6&amp;"B"&amp;($C$1*$A1948+3)) = 0, "", INDIRECT($AH$6&amp;"B"&amp;($C$1*$A1948+3)))</f>
        <v/>
      </c>
      <c r="D1948" s="19" t="str">
        <f aca="true">IF(INDIRECT($AH$6&amp;"B"&amp;($C$1*$A1948+4)) = 0, "", INDIRECT($AH$6&amp;"B"&amp;($C$1*$A1948+4)))</f>
        <v/>
      </c>
      <c r="E1948" s="19" t="str">
        <f aca="true">IF(INDIRECT($AH$6&amp;"B"&amp;($C$1*$A1948+7)) = 0, "", INDIRECT($AH$6&amp;"B"&amp;($C$1*$A1948+7)))</f>
        <v/>
      </c>
      <c r="F1948" s="20" t="str">
        <f aca="true">IF(C1948 &lt;&gt; "",IF(INDIRECT($AH$6&amp;"B"&amp;($C$1*$A1948+8)) = 0, 0, 1), "")</f>
        <v/>
      </c>
      <c r="G1948" s="20" t="n">
        <f aca="true">INDIRECT($AH$6&amp;"B"&amp;($C$1*$A1948+9))</f>
        <v>0</v>
      </c>
      <c r="H1948" s="20" t="n">
        <f aca="true">INDIRECT($AH$6&amp;"B"&amp;($C$1*$A1948+10))</f>
        <v>0</v>
      </c>
      <c r="I1948" s="20" t="n">
        <f aca="true">INDIRECT($AH$6&amp;"B"&amp;($C$1*$A1948+11))</f>
        <v>0</v>
      </c>
      <c r="J1948" s="20" t="n">
        <f aca="true">INDIRECT($AH$6&amp;"B"&amp;($C$1*$A1948+12))</f>
        <v>0</v>
      </c>
      <c r="K1948" s="21" t="str">
        <f aca="false">IF(C1948&lt;&gt;"",IFERROR((G1948+H1948+I1948)/(G1948+H1948+I1948+J1948),0), "")</f>
        <v/>
      </c>
      <c r="L1948" s="20" t="str">
        <f aca="false">IF(C1948&lt;&gt;"",(G1948* 2) +(H1948* 4) + (I1948* 6) + IF(F1948 = 1, 5, 0), "")</f>
        <v/>
      </c>
      <c r="M1948" s="25" t="str">
        <f aca="true">IF(C1948&lt;&gt;"",SUM(INDIRECT($AH$6&amp;"C"&amp;($C$1*$A1948+9)):INDIRECT($AH$6&amp;"V"&amp;($C$1*$A1948+9))), "")</f>
        <v/>
      </c>
      <c r="N1948" s="25" t="str">
        <f aca="true">IF(C1948&lt;&gt;"",SUM(INDIRECT($AH$6&amp;"C"&amp;($C$1*$A1948+10)):INDIRECT($AH$6&amp;"V"&amp;($C$1*$A1948+10))), "")</f>
        <v/>
      </c>
      <c r="O1948" s="25" t="str">
        <f aca="true">IF(C1948&lt;&gt;"",SUM(INDIRECT($AH$6&amp;"C"&amp;($C$1*$A1948+11)):INDIRECT($AH$6&amp;"V"&amp;($C$1*$A1948+11))),"")</f>
        <v/>
      </c>
      <c r="P1948" s="25" t="str">
        <f aca="true">IF(C1948&lt;&gt;"",SUM(INDIRECT($AH$6&amp;"C"&amp;($C$1*$A1948+12)):INDIRECT($AH$6&amp;"V"&amp;($C$1*$A1948+12))),"")</f>
        <v/>
      </c>
      <c r="Q1948" s="24" t="str">
        <f aca="false">IF(C1948&lt;&gt;"",IFERROR((M1948+N1948+O1948)/(M1948+N1948+O1948+P1948),0), "")</f>
        <v/>
      </c>
      <c r="R1948" s="25" t="str">
        <f aca="true">IF(C1948&lt;&gt;"",SUM(INDIRECT($AH$6&amp;"C"&amp;($C$1*$A1948+13)):INDIRECT($AH$6&amp;"V"&amp;($C$1*$A1948+13))), "")</f>
        <v/>
      </c>
      <c r="S1948" s="25" t="str">
        <f aca="false">IF(C1948&lt;&gt;"",IFERROR((M1948+N1948+O1948+P1948)/R1948, 0),"")</f>
        <v/>
      </c>
      <c r="T1948" s="25" t="str">
        <f aca="false">IF(C1948&lt;&gt;"",IFERROR((M1948+N1948+O1948)/R1948,0),"")</f>
        <v/>
      </c>
      <c r="U1948" s="25" t="str">
        <f aca="true">IF(C1948&lt;&gt;"",IF(INDIRECT($AH$6&amp;"B"&amp;($C$1*$A1948+14))= 1,1,0),"")</f>
        <v/>
      </c>
      <c r="V1948" s="25" t="str">
        <f aca="true">IF(C1948&lt;&gt;"",IF(INDIRECT($AH$6&amp;"B"&amp;($C$1*$A1948+15))= 1,1,0),"")</f>
        <v/>
      </c>
      <c r="W1948" s="25" t="str">
        <f aca="false">IF(C1948&lt;&gt;"",($M1948*1) + ($N1948*2) + ($O1948*3) + (IF(U1948 = 1, 10, 0)) + (IF(V1948 = 1, 20, 0)),"")</f>
        <v/>
      </c>
      <c r="X1948" s="27" t="str">
        <f aca="true">IF(C1948&lt;&gt;"",IF(INDIRECT($AH$6&amp;"B"&amp;($C$1*$A1948+16))= 1,1,0),"")</f>
        <v/>
      </c>
      <c r="Y1948" s="27" t="str">
        <f aca="true">IF(D1948&lt;&gt;"",IF(INDIRECT($AH$6&amp;"B"&amp;($C$1*$A1948+17))= 1,1,0),"")</f>
        <v/>
      </c>
      <c r="Z1948" s="27" t="str">
        <f aca="true">IF(E1948&lt;&gt;"",IF(INDIRECT($AH$6&amp;"B"&amp;($C$1*$A1948+18))= 1,1,0),"")</f>
        <v/>
      </c>
      <c r="AA1948" s="27" t="str">
        <f aca="true">IF(F1948&lt;&gt;"",IF(INDIRECT($AH$6&amp;"B"&amp;($C$1*$A1948+19))= 1,1,0),"")</f>
        <v/>
      </c>
      <c r="AB1948" s="27" t="str">
        <f aca="false">IF(C1948&lt;&gt;"",IF(X1948 = 1, 5, 0) + IF(Z1948 = 1, 25, 0) + IF(AA1948 = 1, 15, 0),"")</f>
        <v/>
      </c>
      <c r="AC1948" s="57" t="str">
        <f aca="false">IF(C1948&lt;&gt;"",L1948+W1948+AB1948,"")</f>
        <v/>
      </c>
    </row>
    <row r="1949" customFormat="false" ht="12.8" hidden="false" customHeight="false" outlineLevel="0" collapsed="false">
      <c r="A1949" s="11" t="n">
        <f aca="false">A1948+1</f>
        <v>446</v>
      </c>
      <c r="B1949" s="38" t="str">
        <f aca="true">IF(INDIRECT($AH$6&amp;"B"&amp;($C$1*$A1949+2))=0, "",INDIRECT($AH$6&amp;"B"&amp;($C$1*$A1949+2)))</f>
        <v/>
      </c>
      <c r="C1949" s="19" t="str">
        <f aca="true">IF(INDIRECT($AH$6&amp;"B"&amp;($C$1*$A1949+3)) = 0, "", INDIRECT($AH$6&amp;"B"&amp;($C$1*$A1949+3)))</f>
        <v/>
      </c>
      <c r="D1949" s="19" t="str">
        <f aca="true">IF(INDIRECT($AH$6&amp;"B"&amp;($C$1*$A1949+4)) = 0, "", INDIRECT($AH$6&amp;"B"&amp;($C$1*$A1949+4)))</f>
        <v/>
      </c>
      <c r="E1949" s="19" t="str">
        <f aca="true">IF(INDIRECT($AH$6&amp;"B"&amp;($C$1*$A1949+7)) = 0, "", INDIRECT($AH$6&amp;"B"&amp;($C$1*$A1949+7)))</f>
        <v/>
      </c>
      <c r="F1949" s="20" t="str">
        <f aca="true">IF(C1949 &lt;&gt; "",IF(INDIRECT($AH$6&amp;"B"&amp;($C$1*$A1949+8)) = 0, 0, 1), "")</f>
        <v/>
      </c>
      <c r="G1949" s="20" t="n">
        <f aca="true">INDIRECT($AH$6&amp;"B"&amp;($C$1*$A1949+9))</f>
        <v>0</v>
      </c>
      <c r="H1949" s="20" t="n">
        <f aca="true">INDIRECT($AH$6&amp;"B"&amp;($C$1*$A1949+10))</f>
        <v>0</v>
      </c>
      <c r="I1949" s="20" t="n">
        <f aca="true">INDIRECT($AH$6&amp;"B"&amp;($C$1*$A1949+11))</f>
        <v>0</v>
      </c>
      <c r="J1949" s="20" t="n">
        <f aca="true">INDIRECT($AH$6&amp;"B"&amp;($C$1*$A1949+12))</f>
        <v>0</v>
      </c>
      <c r="K1949" s="21" t="str">
        <f aca="false">IF(C1949&lt;&gt;"",IFERROR((G1949+H1949+I1949)/(G1949+H1949+I1949+J1949),0), "")</f>
        <v/>
      </c>
      <c r="L1949" s="20" t="str">
        <f aca="false">IF(C1949&lt;&gt;"",(G1949* 2) +(H1949* 4) + (I1949* 6) + IF(F1949 = 1, 5, 0), "")</f>
        <v/>
      </c>
      <c r="M1949" s="25" t="str">
        <f aca="true">IF(C1949&lt;&gt;"",SUM(INDIRECT($AH$6&amp;"C"&amp;($C$1*$A1949+9)):INDIRECT($AH$6&amp;"V"&amp;($C$1*$A1949+9))), "")</f>
        <v/>
      </c>
      <c r="N1949" s="25" t="str">
        <f aca="true">IF(C1949&lt;&gt;"",SUM(INDIRECT($AH$6&amp;"C"&amp;($C$1*$A1949+10)):INDIRECT($AH$6&amp;"V"&amp;($C$1*$A1949+10))), "")</f>
        <v/>
      </c>
      <c r="O1949" s="25" t="str">
        <f aca="true">IF(C1949&lt;&gt;"",SUM(INDIRECT($AH$6&amp;"C"&amp;($C$1*$A1949+11)):INDIRECT($AH$6&amp;"V"&amp;($C$1*$A1949+11))),"")</f>
        <v/>
      </c>
      <c r="P1949" s="25" t="str">
        <f aca="true">IF(C1949&lt;&gt;"",SUM(INDIRECT($AH$6&amp;"C"&amp;($C$1*$A1949+12)):INDIRECT($AH$6&amp;"V"&amp;($C$1*$A1949+12))),"")</f>
        <v/>
      </c>
      <c r="Q1949" s="24" t="str">
        <f aca="false">IF(C1949&lt;&gt;"",IFERROR((M1949+N1949+O1949)/(M1949+N1949+O1949+P1949),0), "")</f>
        <v/>
      </c>
      <c r="R1949" s="25" t="str">
        <f aca="true">IF(C1949&lt;&gt;"",SUM(INDIRECT($AH$6&amp;"C"&amp;($C$1*$A1949+13)):INDIRECT($AH$6&amp;"V"&amp;($C$1*$A1949+13))), "")</f>
        <v/>
      </c>
      <c r="S1949" s="25" t="str">
        <f aca="false">IF(C1949&lt;&gt;"",IFERROR((M1949+N1949+O1949+P1949)/R1949, 0),"")</f>
        <v/>
      </c>
      <c r="T1949" s="25" t="str">
        <f aca="false">IF(C1949&lt;&gt;"",IFERROR((M1949+N1949+O1949)/R1949,0),"")</f>
        <v/>
      </c>
      <c r="U1949" s="25" t="str">
        <f aca="true">IF(C1949&lt;&gt;"",IF(INDIRECT($AH$6&amp;"B"&amp;($C$1*$A1949+14))= 1,1,0),"")</f>
        <v/>
      </c>
      <c r="V1949" s="25" t="str">
        <f aca="true">IF(C1949&lt;&gt;"",IF(INDIRECT($AH$6&amp;"B"&amp;($C$1*$A1949+15))= 1,1,0),"")</f>
        <v/>
      </c>
      <c r="W1949" s="25" t="str">
        <f aca="false">IF(C1949&lt;&gt;"",($M1949*1) + ($N1949*2) + ($O1949*3) + (IF(U1949 = 1, 10, 0)) + (IF(V1949 = 1, 20, 0)),"")</f>
        <v/>
      </c>
      <c r="X1949" s="27" t="str">
        <f aca="true">IF(C1949&lt;&gt;"",IF(INDIRECT($AH$6&amp;"B"&amp;($C$1*$A1949+16))= 1,1,0),"")</f>
        <v/>
      </c>
      <c r="Y1949" s="27" t="str">
        <f aca="true">IF(D1949&lt;&gt;"",IF(INDIRECT($AH$6&amp;"B"&amp;($C$1*$A1949+17))= 1,1,0),"")</f>
        <v/>
      </c>
      <c r="Z1949" s="27" t="str">
        <f aca="true">IF(E1949&lt;&gt;"",IF(INDIRECT($AH$6&amp;"B"&amp;($C$1*$A1949+18))= 1,1,0),"")</f>
        <v/>
      </c>
      <c r="AA1949" s="27" t="str">
        <f aca="true">IF(F1949&lt;&gt;"",IF(INDIRECT($AH$6&amp;"B"&amp;($C$1*$A1949+19))= 1,1,0),"")</f>
        <v/>
      </c>
      <c r="AB1949" s="27" t="str">
        <f aca="false">IF(C1949&lt;&gt;"",IF(X1949 = 1, 5, 0) + IF(Z1949 = 1, 25, 0) + IF(AA1949 = 1, 15, 0),"")</f>
        <v/>
      </c>
      <c r="AC1949" s="57" t="str">
        <f aca="false">IF(C1949&lt;&gt;"",L1949+W1949+AB1949,"")</f>
        <v/>
      </c>
    </row>
    <row r="1950" customFormat="false" ht="12.8" hidden="false" customHeight="false" outlineLevel="0" collapsed="false">
      <c r="A1950" s="11" t="n">
        <f aca="false">A1949+1</f>
        <v>447</v>
      </c>
      <c r="B1950" s="38" t="str">
        <f aca="true">IF(INDIRECT($AH$6&amp;"B"&amp;($C$1*$A1950+2))=0, "",INDIRECT($AH$6&amp;"B"&amp;($C$1*$A1950+2)))</f>
        <v/>
      </c>
      <c r="C1950" s="19" t="str">
        <f aca="true">IF(INDIRECT($AH$6&amp;"B"&amp;($C$1*$A1950+3)) = 0, "", INDIRECT($AH$6&amp;"B"&amp;($C$1*$A1950+3)))</f>
        <v/>
      </c>
      <c r="D1950" s="19" t="str">
        <f aca="true">IF(INDIRECT($AH$6&amp;"B"&amp;($C$1*$A1950+4)) = 0, "", INDIRECT($AH$6&amp;"B"&amp;($C$1*$A1950+4)))</f>
        <v/>
      </c>
      <c r="E1950" s="19" t="str">
        <f aca="true">IF(INDIRECT($AH$6&amp;"B"&amp;($C$1*$A1950+7)) = 0, "", INDIRECT($AH$6&amp;"B"&amp;($C$1*$A1950+7)))</f>
        <v/>
      </c>
      <c r="F1950" s="20" t="str">
        <f aca="true">IF(C1950 &lt;&gt; "",IF(INDIRECT($AH$6&amp;"B"&amp;($C$1*$A1950+8)) = 0, 0, 1), "")</f>
        <v/>
      </c>
      <c r="G1950" s="20" t="n">
        <f aca="true">INDIRECT($AH$6&amp;"B"&amp;($C$1*$A1950+9))</f>
        <v>0</v>
      </c>
      <c r="H1950" s="20" t="n">
        <f aca="true">INDIRECT($AH$6&amp;"B"&amp;($C$1*$A1950+10))</f>
        <v>0</v>
      </c>
      <c r="I1950" s="20" t="n">
        <f aca="true">INDIRECT($AH$6&amp;"B"&amp;($C$1*$A1950+11))</f>
        <v>0</v>
      </c>
      <c r="J1950" s="20" t="n">
        <f aca="true">INDIRECT($AH$6&amp;"B"&amp;($C$1*$A1950+12))</f>
        <v>0</v>
      </c>
      <c r="K1950" s="21" t="str">
        <f aca="false">IF(C1950&lt;&gt;"",IFERROR((G1950+H1950+I1950)/(G1950+H1950+I1950+J1950),0), "")</f>
        <v/>
      </c>
      <c r="L1950" s="20" t="str">
        <f aca="false">IF(C1950&lt;&gt;"",(G1950* 2) +(H1950* 4) + (I1950* 6) + IF(F1950 = 1, 5, 0), "")</f>
        <v/>
      </c>
      <c r="M1950" s="25" t="str">
        <f aca="true">IF(C1950&lt;&gt;"",SUM(INDIRECT($AH$6&amp;"C"&amp;($C$1*$A1950+9)):INDIRECT($AH$6&amp;"V"&amp;($C$1*$A1950+9))), "")</f>
        <v/>
      </c>
      <c r="N1950" s="25" t="str">
        <f aca="true">IF(C1950&lt;&gt;"",SUM(INDIRECT($AH$6&amp;"C"&amp;($C$1*$A1950+10)):INDIRECT($AH$6&amp;"V"&amp;($C$1*$A1950+10))), "")</f>
        <v/>
      </c>
      <c r="O1950" s="25" t="str">
        <f aca="true">IF(C1950&lt;&gt;"",SUM(INDIRECT($AH$6&amp;"C"&amp;($C$1*$A1950+11)):INDIRECT($AH$6&amp;"V"&amp;($C$1*$A1950+11))),"")</f>
        <v/>
      </c>
      <c r="P1950" s="25" t="str">
        <f aca="true">IF(C1950&lt;&gt;"",SUM(INDIRECT($AH$6&amp;"C"&amp;($C$1*$A1950+12)):INDIRECT($AH$6&amp;"V"&amp;($C$1*$A1950+12))),"")</f>
        <v/>
      </c>
      <c r="Q1950" s="24" t="str">
        <f aca="false">IF(C1950&lt;&gt;"",IFERROR((M1950+N1950+O1950)/(M1950+N1950+O1950+P1950),0), "")</f>
        <v/>
      </c>
      <c r="R1950" s="25" t="str">
        <f aca="true">IF(C1950&lt;&gt;"",SUM(INDIRECT($AH$6&amp;"C"&amp;($C$1*$A1950+13)):INDIRECT($AH$6&amp;"V"&amp;($C$1*$A1950+13))), "")</f>
        <v/>
      </c>
      <c r="S1950" s="25" t="str">
        <f aca="false">IF(C1950&lt;&gt;"",IFERROR((M1950+N1950+O1950+P1950)/R1950, 0),"")</f>
        <v/>
      </c>
      <c r="T1950" s="25" t="str">
        <f aca="false">IF(C1950&lt;&gt;"",IFERROR((M1950+N1950+O1950)/R1950,0),"")</f>
        <v/>
      </c>
      <c r="U1950" s="25" t="str">
        <f aca="true">IF(C1950&lt;&gt;"",IF(INDIRECT($AH$6&amp;"B"&amp;($C$1*$A1950+14))= 1,1,0),"")</f>
        <v/>
      </c>
      <c r="V1950" s="25" t="str">
        <f aca="true">IF(C1950&lt;&gt;"",IF(INDIRECT($AH$6&amp;"B"&amp;($C$1*$A1950+15))= 1,1,0),"")</f>
        <v/>
      </c>
      <c r="W1950" s="25" t="str">
        <f aca="false">IF(C1950&lt;&gt;"",($M1950*1) + ($N1950*2) + ($O1950*3) + (IF(U1950 = 1, 10, 0)) + (IF(V1950 = 1, 20, 0)),"")</f>
        <v/>
      </c>
      <c r="X1950" s="27" t="str">
        <f aca="true">IF(C1950&lt;&gt;"",IF(INDIRECT($AH$6&amp;"B"&amp;($C$1*$A1950+16))= 1,1,0),"")</f>
        <v/>
      </c>
      <c r="Y1950" s="27" t="str">
        <f aca="true">IF(D1950&lt;&gt;"",IF(INDIRECT($AH$6&amp;"B"&amp;($C$1*$A1950+17))= 1,1,0),"")</f>
        <v/>
      </c>
      <c r="Z1950" s="27" t="str">
        <f aca="true">IF(E1950&lt;&gt;"",IF(INDIRECT($AH$6&amp;"B"&amp;($C$1*$A1950+18))= 1,1,0),"")</f>
        <v/>
      </c>
      <c r="AA1950" s="27" t="str">
        <f aca="true">IF(F1950&lt;&gt;"",IF(INDIRECT($AH$6&amp;"B"&amp;($C$1*$A1950+19))= 1,1,0),"")</f>
        <v/>
      </c>
      <c r="AB1950" s="27" t="str">
        <f aca="false">IF(C1950&lt;&gt;"",IF(X1950 = 1, 5, 0) + IF(Z1950 = 1, 25, 0) + IF(AA1950 = 1, 15, 0),"")</f>
        <v/>
      </c>
      <c r="AC1950" s="57" t="str">
        <f aca="false">IF(C1950&lt;&gt;"",L1950+W1950+AB1950,"")</f>
        <v/>
      </c>
    </row>
    <row r="1951" customFormat="false" ht="12.8" hidden="false" customHeight="false" outlineLevel="0" collapsed="false">
      <c r="A1951" s="11" t="n">
        <f aca="false">A1950+1</f>
        <v>448</v>
      </c>
      <c r="B1951" s="38" t="str">
        <f aca="true">IF(INDIRECT($AH$6&amp;"B"&amp;($C$1*$A1951+2))=0, "",INDIRECT($AH$6&amp;"B"&amp;($C$1*$A1951+2)))</f>
        <v/>
      </c>
      <c r="C1951" s="19" t="str">
        <f aca="true">IF(INDIRECT($AH$6&amp;"B"&amp;($C$1*$A1951+3)) = 0, "", INDIRECT($AH$6&amp;"B"&amp;($C$1*$A1951+3)))</f>
        <v/>
      </c>
      <c r="D1951" s="19" t="str">
        <f aca="true">IF(INDIRECT($AH$6&amp;"B"&amp;($C$1*$A1951+4)) = 0, "", INDIRECT($AH$6&amp;"B"&amp;($C$1*$A1951+4)))</f>
        <v/>
      </c>
      <c r="E1951" s="19" t="str">
        <f aca="true">IF(INDIRECT($AH$6&amp;"B"&amp;($C$1*$A1951+7)) = 0, "", INDIRECT($AH$6&amp;"B"&amp;($C$1*$A1951+7)))</f>
        <v/>
      </c>
      <c r="F1951" s="20" t="str">
        <f aca="true">IF(C1951 &lt;&gt; "",IF(INDIRECT($AH$6&amp;"B"&amp;($C$1*$A1951+8)) = 0, 0, 1), "")</f>
        <v/>
      </c>
      <c r="G1951" s="20" t="n">
        <f aca="true">INDIRECT($AH$6&amp;"B"&amp;($C$1*$A1951+9))</f>
        <v>0</v>
      </c>
      <c r="H1951" s="20" t="n">
        <f aca="true">INDIRECT($AH$6&amp;"B"&amp;($C$1*$A1951+10))</f>
        <v>0</v>
      </c>
      <c r="I1951" s="20" t="n">
        <f aca="true">INDIRECT($AH$6&amp;"B"&amp;($C$1*$A1951+11))</f>
        <v>0</v>
      </c>
      <c r="J1951" s="20" t="n">
        <f aca="true">INDIRECT($AH$6&amp;"B"&amp;($C$1*$A1951+12))</f>
        <v>0</v>
      </c>
      <c r="K1951" s="21" t="str">
        <f aca="false">IF(C1951&lt;&gt;"",IFERROR((G1951+H1951+I1951)/(G1951+H1951+I1951+J1951),0), "")</f>
        <v/>
      </c>
      <c r="L1951" s="20" t="str">
        <f aca="false">IF(C1951&lt;&gt;"",(G1951* 2) +(H1951* 4) + (I1951* 6) + IF(F1951 = 1, 5, 0), "")</f>
        <v/>
      </c>
      <c r="M1951" s="25" t="str">
        <f aca="true">IF(C1951&lt;&gt;"",SUM(INDIRECT($AH$6&amp;"C"&amp;($C$1*$A1951+9)):INDIRECT($AH$6&amp;"V"&amp;($C$1*$A1951+9))), "")</f>
        <v/>
      </c>
      <c r="N1951" s="25" t="str">
        <f aca="true">IF(C1951&lt;&gt;"",SUM(INDIRECT($AH$6&amp;"C"&amp;($C$1*$A1951+10)):INDIRECT($AH$6&amp;"V"&amp;($C$1*$A1951+10))), "")</f>
        <v/>
      </c>
      <c r="O1951" s="25" t="str">
        <f aca="true">IF(C1951&lt;&gt;"",SUM(INDIRECT($AH$6&amp;"C"&amp;($C$1*$A1951+11)):INDIRECT($AH$6&amp;"V"&amp;($C$1*$A1951+11))),"")</f>
        <v/>
      </c>
      <c r="P1951" s="25" t="str">
        <f aca="true">IF(C1951&lt;&gt;"",SUM(INDIRECT($AH$6&amp;"C"&amp;($C$1*$A1951+12)):INDIRECT($AH$6&amp;"V"&amp;($C$1*$A1951+12))),"")</f>
        <v/>
      </c>
      <c r="Q1951" s="24" t="str">
        <f aca="false">IF(C1951&lt;&gt;"",IFERROR((M1951+N1951+O1951)/(M1951+N1951+O1951+P1951),0), "")</f>
        <v/>
      </c>
      <c r="R1951" s="25" t="str">
        <f aca="true">IF(C1951&lt;&gt;"",SUM(INDIRECT($AH$6&amp;"C"&amp;($C$1*$A1951+13)):INDIRECT($AH$6&amp;"V"&amp;($C$1*$A1951+13))), "")</f>
        <v/>
      </c>
      <c r="S1951" s="25" t="str">
        <f aca="false">IF(C1951&lt;&gt;"",IFERROR((M1951+N1951+O1951+P1951)/R1951, 0),"")</f>
        <v/>
      </c>
      <c r="T1951" s="25" t="str">
        <f aca="false">IF(C1951&lt;&gt;"",IFERROR((M1951+N1951+O1951)/R1951,0),"")</f>
        <v/>
      </c>
      <c r="U1951" s="25" t="str">
        <f aca="true">IF(C1951&lt;&gt;"",IF(INDIRECT($AH$6&amp;"B"&amp;($C$1*$A1951+14))= 1,1,0),"")</f>
        <v/>
      </c>
      <c r="V1951" s="25" t="str">
        <f aca="true">IF(C1951&lt;&gt;"",IF(INDIRECT($AH$6&amp;"B"&amp;($C$1*$A1951+15))= 1,1,0),"")</f>
        <v/>
      </c>
      <c r="W1951" s="25" t="str">
        <f aca="false">IF(C1951&lt;&gt;"",($M1951*1) + ($N1951*2) + ($O1951*3) + (IF(U1951 = 1, 10, 0)) + (IF(V1951 = 1, 20, 0)),"")</f>
        <v/>
      </c>
      <c r="X1951" s="27" t="str">
        <f aca="true">IF(C1951&lt;&gt;"",IF(INDIRECT($AH$6&amp;"B"&amp;($C$1*$A1951+16))= 1,1,0),"")</f>
        <v/>
      </c>
      <c r="Y1951" s="27" t="str">
        <f aca="true">IF(D1951&lt;&gt;"",IF(INDIRECT($AH$6&amp;"B"&amp;($C$1*$A1951+17))= 1,1,0),"")</f>
        <v/>
      </c>
      <c r="Z1951" s="27" t="str">
        <f aca="true">IF(E1951&lt;&gt;"",IF(INDIRECT($AH$6&amp;"B"&amp;($C$1*$A1951+18))= 1,1,0),"")</f>
        <v/>
      </c>
      <c r="AA1951" s="27" t="str">
        <f aca="true">IF(F1951&lt;&gt;"",IF(INDIRECT($AH$6&amp;"B"&amp;($C$1*$A1951+19))= 1,1,0),"")</f>
        <v/>
      </c>
      <c r="AB1951" s="27" t="str">
        <f aca="false">IF(C1951&lt;&gt;"",IF(X1951 = 1, 5, 0) + IF(Z1951 = 1, 25, 0) + IF(AA1951 = 1, 15, 0),"")</f>
        <v/>
      </c>
      <c r="AC1951" s="57" t="str">
        <f aca="false">IF(C1951&lt;&gt;"",L1951+W1951+AB1951,"")</f>
        <v/>
      </c>
    </row>
    <row r="1952" customFormat="false" ht="12.8" hidden="false" customHeight="false" outlineLevel="0" collapsed="false">
      <c r="A1952" s="11" t="n">
        <f aca="false">A1951+1</f>
        <v>449</v>
      </c>
      <c r="B1952" s="38" t="str">
        <f aca="true">IF(INDIRECT($AH$6&amp;"B"&amp;($C$1*$A1952+2))=0, "",INDIRECT($AH$6&amp;"B"&amp;($C$1*$A1952+2)))</f>
        <v/>
      </c>
      <c r="C1952" s="19" t="str">
        <f aca="true">IF(INDIRECT($AH$6&amp;"B"&amp;($C$1*$A1952+3)) = 0, "", INDIRECT($AH$6&amp;"B"&amp;($C$1*$A1952+3)))</f>
        <v/>
      </c>
      <c r="D1952" s="19" t="str">
        <f aca="true">IF(INDIRECT($AH$6&amp;"B"&amp;($C$1*$A1952+4)) = 0, "", INDIRECT($AH$6&amp;"B"&amp;($C$1*$A1952+4)))</f>
        <v/>
      </c>
      <c r="E1952" s="19" t="str">
        <f aca="true">IF(INDIRECT($AH$6&amp;"B"&amp;($C$1*$A1952+7)) = 0, "", INDIRECT($AH$6&amp;"B"&amp;($C$1*$A1952+7)))</f>
        <v/>
      </c>
      <c r="F1952" s="20" t="str">
        <f aca="true">IF(C1952 &lt;&gt; "",IF(INDIRECT($AH$6&amp;"B"&amp;($C$1*$A1952+8)) = 0, 0, 1), "")</f>
        <v/>
      </c>
      <c r="G1952" s="20" t="n">
        <f aca="true">INDIRECT($AH$6&amp;"B"&amp;($C$1*$A1952+9))</f>
        <v>0</v>
      </c>
      <c r="H1952" s="20" t="n">
        <f aca="true">INDIRECT($AH$6&amp;"B"&amp;($C$1*$A1952+10))</f>
        <v>0</v>
      </c>
      <c r="I1952" s="20" t="n">
        <f aca="true">INDIRECT($AH$6&amp;"B"&amp;($C$1*$A1952+11))</f>
        <v>0</v>
      </c>
      <c r="J1952" s="20" t="n">
        <f aca="true">INDIRECT($AH$6&amp;"B"&amp;($C$1*$A1952+12))</f>
        <v>0</v>
      </c>
      <c r="K1952" s="21" t="str">
        <f aca="false">IF(C1952&lt;&gt;"",IFERROR((G1952+H1952+I1952)/(G1952+H1952+I1952+J1952),0), "")</f>
        <v/>
      </c>
      <c r="L1952" s="20" t="str">
        <f aca="false">IF(C1952&lt;&gt;"",(G1952* 2) +(H1952* 4) + (I1952* 6) + IF(F1952 = 1, 5, 0), "")</f>
        <v/>
      </c>
      <c r="M1952" s="25" t="str">
        <f aca="true">IF(C1952&lt;&gt;"",SUM(INDIRECT($AH$6&amp;"C"&amp;($C$1*$A1952+9)):INDIRECT($AH$6&amp;"V"&amp;($C$1*$A1952+9))), "")</f>
        <v/>
      </c>
      <c r="N1952" s="25" t="str">
        <f aca="true">IF(C1952&lt;&gt;"",SUM(INDIRECT($AH$6&amp;"C"&amp;($C$1*$A1952+10)):INDIRECT($AH$6&amp;"V"&amp;($C$1*$A1952+10))), "")</f>
        <v/>
      </c>
      <c r="O1952" s="25" t="str">
        <f aca="true">IF(C1952&lt;&gt;"",SUM(INDIRECT($AH$6&amp;"C"&amp;($C$1*$A1952+11)):INDIRECT($AH$6&amp;"V"&amp;($C$1*$A1952+11))),"")</f>
        <v/>
      </c>
      <c r="P1952" s="25" t="str">
        <f aca="true">IF(C1952&lt;&gt;"",SUM(INDIRECT($AH$6&amp;"C"&amp;($C$1*$A1952+12)):INDIRECT($AH$6&amp;"V"&amp;($C$1*$A1952+12))),"")</f>
        <v/>
      </c>
      <c r="Q1952" s="24" t="str">
        <f aca="false">IF(C1952&lt;&gt;"",IFERROR((M1952+N1952+O1952)/(M1952+N1952+O1952+P1952),0), "")</f>
        <v/>
      </c>
      <c r="R1952" s="25" t="str">
        <f aca="true">IF(C1952&lt;&gt;"",SUM(INDIRECT($AH$6&amp;"C"&amp;($C$1*$A1952+13)):INDIRECT($AH$6&amp;"V"&amp;($C$1*$A1952+13))), "")</f>
        <v/>
      </c>
      <c r="S1952" s="25" t="str">
        <f aca="false">IF(C1952&lt;&gt;"",IFERROR((M1952+N1952+O1952+P1952)/R1952, 0),"")</f>
        <v/>
      </c>
      <c r="T1952" s="25" t="str">
        <f aca="false">IF(C1952&lt;&gt;"",IFERROR((M1952+N1952+O1952)/R1952,0),"")</f>
        <v/>
      </c>
      <c r="U1952" s="25" t="str">
        <f aca="true">IF(C1952&lt;&gt;"",IF(INDIRECT($AH$6&amp;"B"&amp;($C$1*$A1952+14))= 1,1,0),"")</f>
        <v/>
      </c>
      <c r="V1952" s="25" t="str">
        <f aca="true">IF(C1952&lt;&gt;"",IF(INDIRECT($AH$6&amp;"B"&amp;($C$1*$A1952+15))= 1,1,0),"")</f>
        <v/>
      </c>
      <c r="W1952" s="25" t="str">
        <f aca="false">IF(C1952&lt;&gt;"",($M1952*1) + ($N1952*2) + ($O1952*3) + (IF(U1952 = 1, 10, 0)) + (IF(V1952 = 1, 20, 0)),"")</f>
        <v/>
      </c>
      <c r="X1952" s="27" t="str">
        <f aca="true">IF(C1952&lt;&gt;"",IF(INDIRECT($AH$6&amp;"B"&amp;($C$1*$A1952+16))= 1,1,0),"")</f>
        <v/>
      </c>
      <c r="Y1952" s="27" t="str">
        <f aca="true">IF(D1952&lt;&gt;"",IF(INDIRECT($AH$6&amp;"B"&amp;($C$1*$A1952+17))= 1,1,0),"")</f>
        <v/>
      </c>
      <c r="Z1952" s="27" t="str">
        <f aca="true">IF(E1952&lt;&gt;"",IF(INDIRECT($AH$6&amp;"B"&amp;($C$1*$A1952+18))= 1,1,0),"")</f>
        <v/>
      </c>
      <c r="AA1952" s="27" t="str">
        <f aca="true">IF(F1952&lt;&gt;"",IF(INDIRECT($AH$6&amp;"B"&amp;($C$1*$A1952+19))= 1,1,0),"")</f>
        <v/>
      </c>
      <c r="AB1952" s="27" t="str">
        <f aca="false">IF(C1952&lt;&gt;"",IF(X1952 = 1, 5, 0) + IF(Z1952 = 1, 25, 0) + IF(AA1952 = 1, 15, 0),"")</f>
        <v/>
      </c>
      <c r="AC1952" s="57" t="str">
        <f aca="false">IF(C1952&lt;&gt;"",L1952+W1952+AB1952,"")</f>
        <v/>
      </c>
    </row>
    <row r="1953" customFormat="false" ht="12.8" hidden="false" customHeight="false" outlineLevel="0" collapsed="false">
      <c r="A1953" s="11" t="n">
        <f aca="false">A1952+1</f>
        <v>450</v>
      </c>
      <c r="B1953" s="38" t="str">
        <f aca="true">IF(INDIRECT($AH$6&amp;"B"&amp;($C$1*$A1953+2))=0, "",INDIRECT($AH$6&amp;"B"&amp;($C$1*$A1953+2)))</f>
        <v/>
      </c>
      <c r="C1953" s="19" t="str">
        <f aca="true">IF(INDIRECT($AH$6&amp;"B"&amp;($C$1*$A1953+3)) = 0, "", INDIRECT($AH$6&amp;"B"&amp;($C$1*$A1953+3)))</f>
        <v/>
      </c>
      <c r="D1953" s="19" t="str">
        <f aca="true">IF(INDIRECT($AH$6&amp;"B"&amp;($C$1*$A1953+4)) = 0, "", INDIRECT($AH$6&amp;"B"&amp;($C$1*$A1953+4)))</f>
        <v/>
      </c>
      <c r="E1953" s="19" t="str">
        <f aca="true">IF(INDIRECT($AH$6&amp;"B"&amp;($C$1*$A1953+7)) = 0, "", INDIRECT($AH$6&amp;"B"&amp;($C$1*$A1953+7)))</f>
        <v/>
      </c>
      <c r="F1953" s="20" t="str">
        <f aca="true">IF(C1953 &lt;&gt; "",IF(INDIRECT($AH$6&amp;"B"&amp;($C$1*$A1953+8)) = 0, 0, 1), "")</f>
        <v/>
      </c>
      <c r="G1953" s="20" t="n">
        <f aca="true">INDIRECT($AH$6&amp;"B"&amp;($C$1*$A1953+9))</f>
        <v>0</v>
      </c>
      <c r="H1953" s="20" t="n">
        <f aca="true">INDIRECT($AH$6&amp;"B"&amp;($C$1*$A1953+10))</f>
        <v>0</v>
      </c>
      <c r="I1953" s="20" t="n">
        <f aca="true">INDIRECT($AH$6&amp;"B"&amp;($C$1*$A1953+11))</f>
        <v>0</v>
      </c>
      <c r="J1953" s="20" t="n">
        <f aca="true">INDIRECT($AH$6&amp;"B"&amp;($C$1*$A1953+12))</f>
        <v>0</v>
      </c>
      <c r="K1953" s="21" t="str">
        <f aca="false">IF(C1953&lt;&gt;"",IFERROR((G1953+H1953+I1953)/(G1953+H1953+I1953+J1953),0), "")</f>
        <v/>
      </c>
      <c r="L1953" s="20" t="str">
        <f aca="false">IF(C1953&lt;&gt;"",(G1953* 2) +(H1953* 4) + (I1953* 6) + IF(F1953 = 1, 5, 0), "")</f>
        <v/>
      </c>
      <c r="M1953" s="25" t="str">
        <f aca="true">IF(C1953&lt;&gt;"",SUM(INDIRECT($AH$6&amp;"C"&amp;($C$1*$A1953+9)):INDIRECT($AH$6&amp;"V"&amp;($C$1*$A1953+9))), "")</f>
        <v/>
      </c>
      <c r="N1953" s="25" t="str">
        <f aca="true">IF(C1953&lt;&gt;"",SUM(INDIRECT($AH$6&amp;"C"&amp;($C$1*$A1953+10)):INDIRECT($AH$6&amp;"V"&amp;($C$1*$A1953+10))), "")</f>
        <v/>
      </c>
      <c r="O1953" s="25" t="str">
        <f aca="true">IF(C1953&lt;&gt;"",SUM(INDIRECT($AH$6&amp;"C"&amp;($C$1*$A1953+11)):INDIRECT($AH$6&amp;"V"&amp;($C$1*$A1953+11))),"")</f>
        <v/>
      </c>
      <c r="P1953" s="25" t="str">
        <f aca="true">IF(C1953&lt;&gt;"",SUM(INDIRECT($AH$6&amp;"C"&amp;($C$1*$A1953+12)):INDIRECT($AH$6&amp;"V"&amp;($C$1*$A1953+12))),"")</f>
        <v/>
      </c>
      <c r="Q1953" s="24" t="str">
        <f aca="false">IF(C1953&lt;&gt;"",IFERROR((M1953+N1953+O1953)/(M1953+N1953+O1953+P1953),0), "")</f>
        <v/>
      </c>
      <c r="R1953" s="25" t="str">
        <f aca="true">IF(C1953&lt;&gt;"",SUM(INDIRECT($AH$6&amp;"C"&amp;($C$1*$A1953+13)):INDIRECT($AH$6&amp;"V"&amp;($C$1*$A1953+13))), "")</f>
        <v/>
      </c>
      <c r="S1953" s="25" t="str">
        <f aca="false">IF(C1953&lt;&gt;"",IFERROR((M1953+N1953+O1953+P1953)/R1953, 0),"")</f>
        <v/>
      </c>
      <c r="T1953" s="25" t="str">
        <f aca="false">IF(C1953&lt;&gt;"",IFERROR((M1953+N1953+O1953)/R1953,0),"")</f>
        <v/>
      </c>
      <c r="U1953" s="25" t="str">
        <f aca="true">IF(C1953&lt;&gt;"",IF(INDIRECT($AH$6&amp;"B"&amp;($C$1*$A1953+14))= 1,1,0),"")</f>
        <v/>
      </c>
      <c r="V1953" s="25" t="str">
        <f aca="true">IF(C1953&lt;&gt;"",IF(INDIRECT($AH$6&amp;"B"&amp;($C$1*$A1953+15))= 1,1,0),"")</f>
        <v/>
      </c>
      <c r="W1953" s="25" t="str">
        <f aca="false">IF(C1953&lt;&gt;"",($M1953*1) + ($N1953*2) + ($O1953*3) + (IF(U1953 = 1, 10, 0)) + (IF(V1953 = 1, 20, 0)),"")</f>
        <v/>
      </c>
      <c r="X1953" s="27" t="str">
        <f aca="true">IF(C1953&lt;&gt;"",IF(INDIRECT($AH$6&amp;"B"&amp;($C$1*$A1953+16))= 1,1,0),"")</f>
        <v/>
      </c>
      <c r="Y1953" s="27" t="str">
        <f aca="true">IF(D1953&lt;&gt;"",IF(INDIRECT($AH$6&amp;"B"&amp;($C$1*$A1953+17))= 1,1,0),"")</f>
        <v/>
      </c>
      <c r="Z1953" s="27" t="str">
        <f aca="true">IF(E1953&lt;&gt;"",IF(INDIRECT($AH$6&amp;"B"&amp;($C$1*$A1953+18))= 1,1,0),"")</f>
        <v/>
      </c>
      <c r="AA1953" s="27" t="str">
        <f aca="true">IF(F1953&lt;&gt;"",IF(INDIRECT($AH$6&amp;"B"&amp;($C$1*$A1953+19))= 1,1,0),"")</f>
        <v/>
      </c>
      <c r="AB1953" s="27" t="str">
        <f aca="false">IF(C1953&lt;&gt;"",IF(X1953 = 1, 5, 0) + IF(Z1953 = 1, 25, 0) + IF(AA1953 = 1, 15, 0),"")</f>
        <v/>
      </c>
      <c r="AC1953" s="57" t="str">
        <f aca="false">IF(C1953&lt;&gt;"",L1953+W1953+AB1953,"")</f>
        <v/>
      </c>
    </row>
    <row r="1954" customFormat="false" ht="12.8" hidden="false" customHeight="false" outlineLevel="0" collapsed="false">
      <c r="A1954" s="11" t="n">
        <f aca="false">A1953+1</f>
        <v>451</v>
      </c>
      <c r="B1954" s="38" t="str">
        <f aca="true">IF(INDIRECT($AH$6&amp;"B"&amp;($C$1*$A1954+2))=0, "",INDIRECT($AH$6&amp;"B"&amp;($C$1*$A1954+2)))</f>
        <v/>
      </c>
      <c r="C1954" s="19" t="str">
        <f aca="true">IF(INDIRECT($AH$6&amp;"B"&amp;($C$1*$A1954+3)) = 0, "", INDIRECT($AH$6&amp;"B"&amp;($C$1*$A1954+3)))</f>
        <v/>
      </c>
      <c r="D1954" s="19" t="str">
        <f aca="true">IF(INDIRECT($AH$6&amp;"B"&amp;($C$1*$A1954+4)) = 0, "", INDIRECT($AH$6&amp;"B"&amp;($C$1*$A1954+4)))</f>
        <v/>
      </c>
      <c r="E1954" s="19" t="str">
        <f aca="true">IF(INDIRECT($AH$6&amp;"B"&amp;($C$1*$A1954+7)) = 0, "", INDIRECT($AH$6&amp;"B"&amp;($C$1*$A1954+7)))</f>
        <v/>
      </c>
      <c r="F1954" s="20" t="str">
        <f aca="true">IF(C1954 &lt;&gt; "",IF(INDIRECT($AH$6&amp;"B"&amp;($C$1*$A1954+8)) = 0, 0, 1), "")</f>
        <v/>
      </c>
      <c r="G1954" s="20" t="n">
        <f aca="true">INDIRECT($AH$6&amp;"B"&amp;($C$1*$A1954+9))</f>
        <v>0</v>
      </c>
      <c r="H1954" s="20" t="n">
        <f aca="true">INDIRECT($AH$6&amp;"B"&amp;($C$1*$A1954+10))</f>
        <v>0</v>
      </c>
      <c r="I1954" s="20" t="n">
        <f aca="true">INDIRECT($AH$6&amp;"B"&amp;($C$1*$A1954+11))</f>
        <v>0</v>
      </c>
      <c r="J1954" s="20" t="n">
        <f aca="true">INDIRECT($AH$6&amp;"B"&amp;($C$1*$A1954+12))</f>
        <v>0</v>
      </c>
      <c r="K1954" s="21" t="str">
        <f aca="false">IF(C1954&lt;&gt;"",IFERROR((G1954+H1954+I1954)/(G1954+H1954+I1954+J1954),0), "")</f>
        <v/>
      </c>
      <c r="L1954" s="20" t="str">
        <f aca="false">IF(C1954&lt;&gt;"",(G1954* 2) +(H1954* 4) + (I1954* 6) + IF(F1954 = 1, 5, 0), "")</f>
        <v/>
      </c>
      <c r="M1954" s="25" t="str">
        <f aca="true">IF(C1954&lt;&gt;"",SUM(INDIRECT($AH$6&amp;"C"&amp;($C$1*$A1954+9)):INDIRECT($AH$6&amp;"V"&amp;($C$1*$A1954+9))), "")</f>
        <v/>
      </c>
      <c r="N1954" s="25" t="str">
        <f aca="true">IF(C1954&lt;&gt;"",SUM(INDIRECT($AH$6&amp;"C"&amp;($C$1*$A1954+10)):INDIRECT($AH$6&amp;"V"&amp;($C$1*$A1954+10))), "")</f>
        <v/>
      </c>
      <c r="O1954" s="25" t="str">
        <f aca="true">IF(C1954&lt;&gt;"",SUM(INDIRECT($AH$6&amp;"C"&amp;($C$1*$A1954+11)):INDIRECT($AH$6&amp;"V"&amp;($C$1*$A1954+11))),"")</f>
        <v/>
      </c>
      <c r="P1954" s="25" t="str">
        <f aca="true">IF(C1954&lt;&gt;"",SUM(INDIRECT($AH$6&amp;"C"&amp;($C$1*$A1954+12)):INDIRECT($AH$6&amp;"V"&amp;($C$1*$A1954+12))),"")</f>
        <v/>
      </c>
      <c r="Q1954" s="24" t="str">
        <f aca="false">IF(C1954&lt;&gt;"",IFERROR((M1954+N1954+O1954)/(M1954+N1954+O1954+P1954),0), "")</f>
        <v/>
      </c>
      <c r="R1954" s="25" t="str">
        <f aca="true">IF(C1954&lt;&gt;"",SUM(INDIRECT($AH$6&amp;"C"&amp;($C$1*$A1954+13)):INDIRECT($AH$6&amp;"V"&amp;($C$1*$A1954+13))), "")</f>
        <v/>
      </c>
      <c r="S1954" s="25" t="str">
        <f aca="false">IF(C1954&lt;&gt;"",IFERROR((M1954+N1954+O1954+P1954)/R1954, 0),"")</f>
        <v/>
      </c>
      <c r="T1954" s="25" t="str">
        <f aca="false">IF(C1954&lt;&gt;"",IFERROR((M1954+N1954+O1954)/R1954,0),"")</f>
        <v/>
      </c>
      <c r="U1954" s="25" t="str">
        <f aca="true">IF(C1954&lt;&gt;"",IF(INDIRECT($AH$6&amp;"B"&amp;($C$1*$A1954+14))= 1,1,0),"")</f>
        <v/>
      </c>
      <c r="V1954" s="25" t="str">
        <f aca="true">IF(C1954&lt;&gt;"",IF(INDIRECT($AH$6&amp;"B"&amp;($C$1*$A1954+15))= 1,1,0),"")</f>
        <v/>
      </c>
      <c r="W1954" s="25" t="str">
        <f aca="false">IF(C1954&lt;&gt;"",($M1954*1) + ($N1954*2) + ($O1954*3) + (IF(U1954 = 1, 10, 0)) + (IF(V1954 = 1, 20, 0)),"")</f>
        <v/>
      </c>
      <c r="X1954" s="27" t="str">
        <f aca="true">IF(C1954&lt;&gt;"",IF(INDIRECT($AH$6&amp;"B"&amp;($C$1*$A1954+16))= 1,1,0),"")</f>
        <v/>
      </c>
      <c r="Y1954" s="27" t="str">
        <f aca="true">IF(D1954&lt;&gt;"",IF(INDIRECT($AH$6&amp;"B"&amp;($C$1*$A1954+17))= 1,1,0),"")</f>
        <v/>
      </c>
      <c r="Z1954" s="27" t="str">
        <f aca="true">IF(E1954&lt;&gt;"",IF(INDIRECT($AH$6&amp;"B"&amp;($C$1*$A1954+18))= 1,1,0),"")</f>
        <v/>
      </c>
      <c r="AA1954" s="27" t="str">
        <f aca="true">IF(F1954&lt;&gt;"",IF(INDIRECT($AH$6&amp;"B"&amp;($C$1*$A1954+19))= 1,1,0),"")</f>
        <v/>
      </c>
      <c r="AB1954" s="27" t="str">
        <f aca="false">IF(C1954&lt;&gt;"",IF(X1954 = 1, 5, 0) + IF(Z1954 = 1, 25, 0) + IF(AA1954 = 1, 15, 0),"")</f>
        <v/>
      </c>
      <c r="AC1954" s="57" t="str">
        <f aca="false">IF(C1954&lt;&gt;"",L1954+W1954+AB1954,"")</f>
        <v/>
      </c>
    </row>
    <row r="1955" customFormat="false" ht="12.8" hidden="false" customHeight="false" outlineLevel="0" collapsed="false">
      <c r="A1955" s="11" t="n">
        <f aca="false">A1954+1</f>
        <v>452</v>
      </c>
      <c r="B1955" s="38" t="str">
        <f aca="true">IF(INDIRECT($AH$6&amp;"B"&amp;($C$1*$A1955+2))=0, "",INDIRECT($AH$6&amp;"B"&amp;($C$1*$A1955+2)))</f>
        <v/>
      </c>
      <c r="C1955" s="19" t="str">
        <f aca="true">IF(INDIRECT($AH$6&amp;"B"&amp;($C$1*$A1955+3)) = 0, "", INDIRECT($AH$6&amp;"B"&amp;($C$1*$A1955+3)))</f>
        <v/>
      </c>
      <c r="D1955" s="19" t="str">
        <f aca="true">IF(INDIRECT($AH$6&amp;"B"&amp;($C$1*$A1955+4)) = 0, "", INDIRECT($AH$6&amp;"B"&amp;($C$1*$A1955+4)))</f>
        <v/>
      </c>
      <c r="E1955" s="19" t="str">
        <f aca="true">IF(INDIRECT($AH$6&amp;"B"&amp;($C$1*$A1955+7)) = 0, "", INDIRECT($AH$6&amp;"B"&amp;($C$1*$A1955+7)))</f>
        <v/>
      </c>
      <c r="F1955" s="20" t="str">
        <f aca="true">IF(C1955 &lt;&gt; "",IF(INDIRECT($AH$6&amp;"B"&amp;($C$1*$A1955+8)) = 0, 0, 1), "")</f>
        <v/>
      </c>
      <c r="G1955" s="20" t="n">
        <f aca="true">INDIRECT($AH$6&amp;"B"&amp;($C$1*$A1955+9))</f>
        <v>0</v>
      </c>
      <c r="H1955" s="20" t="n">
        <f aca="true">INDIRECT($AH$6&amp;"B"&amp;($C$1*$A1955+10))</f>
        <v>0</v>
      </c>
      <c r="I1955" s="20" t="n">
        <f aca="true">INDIRECT($AH$6&amp;"B"&amp;($C$1*$A1955+11))</f>
        <v>0</v>
      </c>
      <c r="J1955" s="20" t="n">
        <f aca="true">INDIRECT($AH$6&amp;"B"&amp;($C$1*$A1955+12))</f>
        <v>0</v>
      </c>
      <c r="K1955" s="21" t="str">
        <f aca="false">IF(C1955&lt;&gt;"",IFERROR((G1955+H1955+I1955)/(G1955+H1955+I1955+J1955),0), "")</f>
        <v/>
      </c>
      <c r="L1955" s="20" t="str">
        <f aca="false">IF(C1955&lt;&gt;"",(G1955* 2) +(H1955* 4) + (I1955* 6) + IF(F1955 = 1, 5, 0), "")</f>
        <v/>
      </c>
      <c r="M1955" s="25" t="str">
        <f aca="true">IF(C1955&lt;&gt;"",SUM(INDIRECT($AH$6&amp;"C"&amp;($C$1*$A1955+9)):INDIRECT($AH$6&amp;"V"&amp;($C$1*$A1955+9))), "")</f>
        <v/>
      </c>
      <c r="N1955" s="25" t="str">
        <f aca="true">IF(C1955&lt;&gt;"",SUM(INDIRECT($AH$6&amp;"C"&amp;($C$1*$A1955+10)):INDIRECT($AH$6&amp;"V"&amp;($C$1*$A1955+10))), "")</f>
        <v/>
      </c>
      <c r="O1955" s="25" t="str">
        <f aca="true">IF(C1955&lt;&gt;"",SUM(INDIRECT($AH$6&amp;"C"&amp;($C$1*$A1955+11)):INDIRECT($AH$6&amp;"V"&amp;($C$1*$A1955+11))),"")</f>
        <v/>
      </c>
      <c r="P1955" s="25" t="str">
        <f aca="true">IF(C1955&lt;&gt;"",SUM(INDIRECT($AH$6&amp;"C"&amp;($C$1*$A1955+12)):INDIRECT($AH$6&amp;"V"&amp;($C$1*$A1955+12))),"")</f>
        <v/>
      </c>
      <c r="Q1955" s="24" t="str">
        <f aca="false">IF(C1955&lt;&gt;"",IFERROR((M1955+N1955+O1955)/(M1955+N1955+O1955+P1955),0), "")</f>
        <v/>
      </c>
      <c r="R1955" s="25" t="str">
        <f aca="true">IF(C1955&lt;&gt;"",SUM(INDIRECT($AH$6&amp;"C"&amp;($C$1*$A1955+13)):INDIRECT($AH$6&amp;"V"&amp;($C$1*$A1955+13))), "")</f>
        <v/>
      </c>
      <c r="S1955" s="25" t="str">
        <f aca="false">IF(C1955&lt;&gt;"",IFERROR((M1955+N1955+O1955+P1955)/R1955, 0),"")</f>
        <v/>
      </c>
      <c r="T1955" s="25" t="str">
        <f aca="false">IF(C1955&lt;&gt;"",IFERROR((M1955+N1955+O1955)/R1955,0),"")</f>
        <v/>
      </c>
      <c r="U1955" s="25" t="str">
        <f aca="true">IF(C1955&lt;&gt;"",IF(INDIRECT($AH$6&amp;"B"&amp;($C$1*$A1955+14))= 1,1,0),"")</f>
        <v/>
      </c>
      <c r="V1955" s="25" t="str">
        <f aca="true">IF(C1955&lt;&gt;"",IF(INDIRECT($AH$6&amp;"B"&amp;($C$1*$A1955+15))= 1,1,0),"")</f>
        <v/>
      </c>
      <c r="W1955" s="25" t="str">
        <f aca="false">IF(C1955&lt;&gt;"",($M1955*1) + ($N1955*2) + ($O1955*3) + (IF(U1955 = 1, 10, 0)) + (IF(V1955 = 1, 20, 0)),"")</f>
        <v/>
      </c>
      <c r="X1955" s="27" t="str">
        <f aca="true">IF(C1955&lt;&gt;"",IF(INDIRECT($AH$6&amp;"B"&amp;($C$1*$A1955+16))= 1,1,0),"")</f>
        <v/>
      </c>
      <c r="Y1955" s="27" t="str">
        <f aca="true">IF(D1955&lt;&gt;"",IF(INDIRECT($AH$6&amp;"B"&amp;($C$1*$A1955+17))= 1,1,0),"")</f>
        <v/>
      </c>
      <c r="Z1955" s="27" t="str">
        <f aca="true">IF(E1955&lt;&gt;"",IF(INDIRECT($AH$6&amp;"B"&amp;($C$1*$A1955+18))= 1,1,0),"")</f>
        <v/>
      </c>
      <c r="AA1955" s="27" t="str">
        <f aca="true">IF(F1955&lt;&gt;"",IF(INDIRECT($AH$6&amp;"B"&amp;($C$1*$A1955+19))= 1,1,0),"")</f>
        <v/>
      </c>
      <c r="AB1955" s="27" t="str">
        <f aca="false">IF(C1955&lt;&gt;"",IF(X1955 = 1, 5, 0) + IF(Z1955 = 1, 25, 0) + IF(AA1955 = 1, 15, 0),"")</f>
        <v/>
      </c>
      <c r="AC1955" s="57" t="str">
        <f aca="false">IF(C1955&lt;&gt;"",L1955+W1955+AB1955,"")</f>
        <v/>
      </c>
    </row>
    <row r="1956" customFormat="false" ht="12.8" hidden="false" customHeight="false" outlineLevel="0" collapsed="false">
      <c r="A1956" s="11" t="n">
        <f aca="false">A1955+1</f>
        <v>453</v>
      </c>
      <c r="B1956" s="38" t="str">
        <f aca="true">IF(INDIRECT($AH$6&amp;"B"&amp;($C$1*$A1956+2))=0, "",INDIRECT($AH$6&amp;"B"&amp;($C$1*$A1956+2)))</f>
        <v/>
      </c>
      <c r="C1956" s="19" t="str">
        <f aca="true">IF(INDIRECT($AH$6&amp;"B"&amp;($C$1*$A1956+3)) = 0, "", INDIRECT($AH$6&amp;"B"&amp;($C$1*$A1956+3)))</f>
        <v/>
      </c>
      <c r="D1956" s="19" t="str">
        <f aca="true">IF(INDIRECT($AH$6&amp;"B"&amp;($C$1*$A1956+4)) = 0, "", INDIRECT($AH$6&amp;"B"&amp;($C$1*$A1956+4)))</f>
        <v/>
      </c>
      <c r="E1956" s="19" t="str">
        <f aca="true">IF(INDIRECT($AH$6&amp;"B"&amp;($C$1*$A1956+7)) = 0, "", INDIRECT($AH$6&amp;"B"&amp;($C$1*$A1956+7)))</f>
        <v/>
      </c>
      <c r="F1956" s="20" t="str">
        <f aca="true">IF(C1956 &lt;&gt; "",IF(INDIRECT($AH$6&amp;"B"&amp;($C$1*$A1956+8)) = 0, 0, 1), "")</f>
        <v/>
      </c>
      <c r="G1956" s="20" t="n">
        <f aca="true">INDIRECT($AH$6&amp;"B"&amp;($C$1*$A1956+9))</f>
        <v>0</v>
      </c>
      <c r="H1956" s="20" t="n">
        <f aca="true">INDIRECT($AH$6&amp;"B"&amp;($C$1*$A1956+10))</f>
        <v>0</v>
      </c>
      <c r="I1956" s="20" t="n">
        <f aca="true">INDIRECT($AH$6&amp;"B"&amp;($C$1*$A1956+11))</f>
        <v>0</v>
      </c>
      <c r="J1956" s="20" t="n">
        <f aca="true">INDIRECT($AH$6&amp;"B"&amp;($C$1*$A1956+12))</f>
        <v>0</v>
      </c>
      <c r="K1956" s="21" t="str">
        <f aca="false">IF(C1956&lt;&gt;"",IFERROR((G1956+H1956+I1956)/(G1956+H1956+I1956+J1956),0), "")</f>
        <v/>
      </c>
      <c r="L1956" s="20" t="str">
        <f aca="false">IF(C1956&lt;&gt;"",(G1956* 2) +(H1956* 4) + (I1956* 6) + IF(F1956 = 1, 5, 0), "")</f>
        <v/>
      </c>
      <c r="M1956" s="25" t="str">
        <f aca="true">IF(C1956&lt;&gt;"",SUM(INDIRECT($AH$6&amp;"C"&amp;($C$1*$A1956+9)):INDIRECT($AH$6&amp;"V"&amp;($C$1*$A1956+9))), "")</f>
        <v/>
      </c>
      <c r="N1956" s="25" t="str">
        <f aca="true">IF(C1956&lt;&gt;"",SUM(INDIRECT($AH$6&amp;"C"&amp;($C$1*$A1956+10)):INDIRECT($AH$6&amp;"V"&amp;($C$1*$A1956+10))), "")</f>
        <v/>
      </c>
      <c r="O1956" s="25" t="str">
        <f aca="true">IF(C1956&lt;&gt;"",SUM(INDIRECT($AH$6&amp;"C"&amp;($C$1*$A1956+11)):INDIRECT($AH$6&amp;"V"&amp;($C$1*$A1956+11))),"")</f>
        <v/>
      </c>
      <c r="P1956" s="25" t="str">
        <f aca="true">IF(C1956&lt;&gt;"",SUM(INDIRECT($AH$6&amp;"C"&amp;($C$1*$A1956+12)):INDIRECT($AH$6&amp;"V"&amp;($C$1*$A1956+12))),"")</f>
        <v/>
      </c>
      <c r="Q1956" s="24" t="str">
        <f aca="false">IF(C1956&lt;&gt;"",IFERROR((M1956+N1956+O1956)/(M1956+N1956+O1956+P1956),0), "")</f>
        <v/>
      </c>
      <c r="R1956" s="25" t="str">
        <f aca="true">IF(C1956&lt;&gt;"",SUM(INDIRECT($AH$6&amp;"C"&amp;($C$1*$A1956+13)):INDIRECT($AH$6&amp;"V"&amp;($C$1*$A1956+13))), "")</f>
        <v/>
      </c>
      <c r="S1956" s="25" t="str">
        <f aca="false">IF(C1956&lt;&gt;"",IFERROR((M1956+N1956+O1956+P1956)/R1956, 0),"")</f>
        <v/>
      </c>
      <c r="T1956" s="25" t="str">
        <f aca="false">IF(C1956&lt;&gt;"",IFERROR((M1956+N1956+O1956)/R1956,0),"")</f>
        <v/>
      </c>
      <c r="U1956" s="25" t="str">
        <f aca="true">IF(C1956&lt;&gt;"",IF(INDIRECT($AH$6&amp;"B"&amp;($C$1*$A1956+14))= 1,1,0),"")</f>
        <v/>
      </c>
      <c r="V1956" s="25" t="str">
        <f aca="true">IF(C1956&lt;&gt;"",IF(INDIRECT($AH$6&amp;"B"&amp;($C$1*$A1956+15))= 1,1,0),"")</f>
        <v/>
      </c>
      <c r="W1956" s="25" t="str">
        <f aca="false">IF(C1956&lt;&gt;"",($M1956*1) + ($N1956*2) + ($O1956*3) + (IF(U1956 = 1, 10, 0)) + (IF(V1956 = 1, 20, 0)),"")</f>
        <v/>
      </c>
      <c r="X1956" s="27" t="str">
        <f aca="true">IF(C1956&lt;&gt;"",IF(INDIRECT($AH$6&amp;"B"&amp;($C$1*$A1956+16))= 1,1,0),"")</f>
        <v/>
      </c>
      <c r="Y1956" s="27" t="str">
        <f aca="true">IF(D1956&lt;&gt;"",IF(INDIRECT($AH$6&amp;"B"&amp;($C$1*$A1956+17))= 1,1,0),"")</f>
        <v/>
      </c>
      <c r="Z1956" s="27" t="str">
        <f aca="true">IF(E1956&lt;&gt;"",IF(INDIRECT($AH$6&amp;"B"&amp;($C$1*$A1956+18))= 1,1,0),"")</f>
        <v/>
      </c>
      <c r="AA1956" s="27" t="str">
        <f aca="true">IF(F1956&lt;&gt;"",IF(INDIRECT($AH$6&amp;"B"&amp;($C$1*$A1956+19))= 1,1,0),"")</f>
        <v/>
      </c>
      <c r="AB1956" s="27" t="str">
        <f aca="false">IF(C1956&lt;&gt;"",IF(X1956 = 1, 5, 0) + IF(Z1956 = 1, 25, 0) + IF(AA1956 = 1, 15, 0),"")</f>
        <v/>
      </c>
      <c r="AC1956" s="57" t="str">
        <f aca="false">IF(C1956&lt;&gt;"",L1956+W1956+AB1956,"")</f>
        <v/>
      </c>
    </row>
    <row r="1957" customFormat="false" ht="12.8" hidden="false" customHeight="false" outlineLevel="0" collapsed="false">
      <c r="A1957" s="11" t="n">
        <f aca="false">A1956+1</f>
        <v>454</v>
      </c>
      <c r="B1957" s="38" t="str">
        <f aca="true">IF(INDIRECT($AH$6&amp;"B"&amp;($C$1*$A1957+2))=0, "",INDIRECT($AH$6&amp;"B"&amp;($C$1*$A1957+2)))</f>
        <v/>
      </c>
      <c r="C1957" s="19" t="str">
        <f aca="true">IF(INDIRECT($AH$6&amp;"B"&amp;($C$1*$A1957+3)) = 0, "", INDIRECT($AH$6&amp;"B"&amp;($C$1*$A1957+3)))</f>
        <v/>
      </c>
      <c r="D1957" s="19" t="str">
        <f aca="true">IF(INDIRECT($AH$6&amp;"B"&amp;($C$1*$A1957+4)) = 0, "", INDIRECT($AH$6&amp;"B"&amp;($C$1*$A1957+4)))</f>
        <v/>
      </c>
      <c r="E1957" s="19" t="str">
        <f aca="true">IF(INDIRECT($AH$6&amp;"B"&amp;($C$1*$A1957+7)) = 0, "", INDIRECT($AH$6&amp;"B"&amp;($C$1*$A1957+7)))</f>
        <v/>
      </c>
      <c r="F1957" s="20" t="str">
        <f aca="true">IF(C1957 &lt;&gt; "",IF(INDIRECT($AH$6&amp;"B"&amp;($C$1*$A1957+8)) = 0, 0, 1), "")</f>
        <v/>
      </c>
      <c r="G1957" s="20" t="n">
        <f aca="true">INDIRECT($AH$6&amp;"B"&amp;($C$1*$A1957+9))</f>
        <v>0</v>
      </c>
      <c r="H1957" s="20" t="n">
        <f aca="true">INDIRECT($AH$6&amp;"B"&amp;($C$1*$A1957+10))</f>
        <v>0</v>
      </c>
      <c r="I1957" s="20" t="n">
        <f aca="true">INDIRECT($AH$6&amp;"B"&amp;($C$1*$A1957+11))</f>
        <v>0</v>
      </c>
      <c r="J1957" s="20" t="n">
        <f aca="true">INDIRECT($AH$6&amp;"B"&amp;($C$1*$A1957+12))</f>
        <v>0</v>
      </c>
      <c r="K1957" s="21" t="str">
        <f aca="false">IF(C1957&lt;&gt;"",IFERROR((G1957+H1957+I1957)/(G1957+H1957+I1957+J1957),0), "")</f>
        <v/>
      </c>
      <c r="L1957" s="20" t="str">
        <f aca="false">IF(C1957&lt;&gt;"",(G1957* 2) +(H1957* 4) + (I1957* 6) + IF(F1957 = 1, 5, 0), "")</f>
        <v/>
      </c>
      <c r="M1957" s="25" t="str">
        <f aca="true">IF(C1957&lt;&gt;"",SUM(INDIRECT($AH$6&amp;"C"&amp;($C$1*$A1957+9)):INDIRECT($AH$6&amp;"V"&amp;($C$1*$A1957+9))), "")</f>
        <v/>
      </c>
      <c r="N1957" s="25" t="str">
        <f aca="true">IF(C1957&lt;&gt;"",SUM(INDIRECT($AH$6&amp;"C"&amp;($C$1*$A1957+10)):INDIRECT($AH$6&amp;"V"&amp;($C$1*$A1957+10))), "")</f>
        <v/>
      </c>
      <c r="O1957" s="25" t="str">
        <f aca="true">IF(C1957&lt;&gt;"",SUM(INDIRECT($AH$6&amp;"C"&amp;($C$1*$A1957+11)):INDIRECT($AH$6&amp;"V"&amp;($C$1*$A1957+11))),"")</f>
        <v/>
      </c>
      <c r="P1957" s="25" t="str">
        <f aca="true">IF(C1957&lt;&gt;"",SUM(INDIRECT($AH$6&amp;"C"&amp;($C$1*$A1957+12)):INDIRECT($AH$6&amp;"V"&amp;($C$1*$A1957+12))),"")</f>
        <v/>
      </c>
      <c r="Q1957" s="24" t="str">
        <f aca="false">IF(C1957&lt;&gt;"",IFERROR((M1957+N1957+O1957)/(M1957+N1957+O1957+P1957),0), "")</f>
        <v/>
      </c>
      <c r="R1957" s="25" t="str">
        <f aca="true">IF(C1957&lt;&gt;"",SUM(INDIRECT($AH$6&amp;"C"&amp;($C$1*$A1957+13)):INDIRECT($AH$6&amp;"V"&amp;($C$1*$A1957+13))), "")</f>
        <v/>
      </c>
      <c r="S1957" s="25" t="str">
        <f aca="false">IF(C1957&lt;&gt;"",IFERROR((M1957+N1957+O1957+P1957)/R1957, 0),"")</f>
        <v/>
      </c>
      <c r="T1957" s="25" t="str">
        <f aca="false">IF(C1957&lt;&gt;"",IFERROR((M1957+N1957+O1957)/R1957,0),"")</f>
        <v/>
      </c>
      <c r="U1957" s="25" t="str">
        <f aca="true">IF(C1957&lt;&gt;"",IF(INDIRECT($AH$6&amp;"B"&amp;($C$1*$A1957+14))= 1,1,0),"")</f>
        <v/>
      </c>
      <c r="V1957" s="25" t="str">
        <f aca="true">IF(C1957&lt;&gt;"",IF(INDIRECT($AH$6&amp;"B"&amp;($C$1*$A1957+15))= 1,1,0),"")</f>
        <v/>
      </c>
      <c r="W1957" s="25" t="str">
        <f aca="false">IF(C1957&lt;&gt;"",($M1957*1) + ($N1957*2) + ($O1957*3) + (IF(U1957 = 1, 10, 0)) + (IF(V1957 = 1, 20, 0)),"")</f>
        <v/>
      </c>
      <c r="X1957" s="27" t="str">
        <f aca="true">IF(C1957&lt;&gt;"",IF(INDIRECT($AH$6&amp;"B"&amp;($C$1*$A1957+16))= 1,1,0),"")</f>
        <v/>
      </c>
      <c r="Y1957" s="27" t="str">
        <f aca="true">IF(D1957&lt;&gt;"",IF(INDIRECT($AH$6&amp;"B"&amp;($C$1*$A1957+17))= 1,1,0),"")</f>
        <v/>
      </c>
      <c r="Z1957" s="27" t="str">
        <f aca="true">IF(E1957&lt;&gt;"",IF(INDIRECT($AH$6&amp;"B"&amp;($C$1*$A1957+18))= 1,1,0),"")</f>
        <v/>
      </c>
      <c r="AA1957" s="27" t="str">
        <f aca="true">IF(F1957&lt;&gt;"",IF(INDIRECT($AH$6&amp;"B"&amp;($C$1*$A1957+19))= 1,1,0),"")</f>
        <v/>
      </c>
      <c r="AB1957" s="27" t="str">
        <f aca="false">IF(C1957&lt;&gt;"",IF(X1957 = 1, 5, 0) + IF(Z1957 = 1, 25, 0) + IF(AA1957 = 1, 15, 0),"")</f>
        <v/>
      </c>
      <c r="AC1957" s="57" t="str">
        <f aca="false">IF(C1957&lt;&gt;"",L1957+W1957+AB1957,"")</f>
        <v/>
      </c>
    </row>
    <row r="1958" customFormat="false" ht="12.8" hidden="false" customHeight="false" outlineLevel="0" collapsed="false">
      <c r="A1958" s="11" t="n">
        <f aca="false">A1957+1</f>
        <v>455</v>
      </c>
      <c r="B1958" s="38" t="str">
        <f aca="true">IF(INDIRECT($AH$6&amp;"B"&amp;($C$1*$A1958+2))=0, "",INDIRECT($AH$6&amp;"B"&amp;($C$1*$A1958+2)))</f>
        <v/>
      </c>
      <c r="C1958" s="19" t="str">
        <f aca="true">IF(INDIRECT($AH$6&amp;"B"&amp;($C$1*$A1958+3)) = 0, "", INDIRECT($AH$6&amp;"B"&amp;($C$1*$A1958+3)))</f>
        <v/>
      </c>
      <c r="D1958" s="19" t="str">
        <f aca="true">IF(INDIRECT($AH$6&amp;"B"&amp;($C$1*$A1958+4)) = 0, "", INDIRECT($AH$6&amp;"B"&amp;($C$1*$A1958+4)))</f>
        <v/>
      </c>
      <c r="E1958" s="19" t="str">
        <f aca="true">IF(INDIRECT($AH$6&amp;"B"&amp;($C$1*$A1958+7)) = 0, "", INDIRECT($AH$6&amp;"B"&amp;($C$1*$A1958+7)))</f>
        <v/>
      </c>
      <c r="F1958" s="20" t="str">
        <f aca="true">IF(C1958 &lt;&gt; "",IF(INDIRECT($AH$6&amp;"B"&amp;($C$1*$A1958+8)) = 0, 0, 1), "")</f>
        <v/>
      </c>
      <c r="G1958" s="20" t="n">
        <f aca="true">INDIRECT($AH$6&amp;"B"&amp;($C$1*$A1958+9))</f>
        <v>0</v>
      </c>
      <c r="H1958" s="20" t="n">
        <f aca="true">INDIRECT($AH$6&amp;"B"&amp;($C$1*$A1958+10))</f>
        <v>0</v>
      </c>
      <c r="I1958" s="20" t="n">
        <f aca="true">INDIRECT($AH$6&amp;"B"&amp;($C$1*$A1958+11))</f>
        <v>0</v>
      </c>
      <c r="J1958" s="20" t="n">
        <f aca="true">INDIRECT($AH$6&amp;"B"&amp;($C$1*$A1958+12))</f>
        <v>0</v>
      </c>
      <c r="K1958" s="21" t="str">
        <f aca="false">IF(C1958&lt;&gt;"",IFERROR((G1958+H1958+I1958)/(G1958+H1958+I1958+J1958),0), "")</f>
        <v/>
      </c>
      <c r="L1958" s="20" t="str">
        <f aca="false">IF(C1958&lt;&gt;"",(G1958* 2) +(H1958* 4) + (I1958* 6) + IF(F1958 = 1, 5, 0), "")</f>
        <v/>
      </c>
      <c r="M1958" s="25" t="str">
        <f aca="true">IF(C1958&lt;&gt;"",SUM(INDIRECT($AH$6&amp;"C"&amp;($C$1*$A1958+9)):INDIRECT($AH$6&amp;"V"&amp;($C$1*$A1958+9))), "")</f>
        <v/>
      </c>
      <c r="N1958" s="25" t="str">
        <f aca="true">IF(C1958&lt;&gt;"",SUM(INDIRECT($AH$6&amp;"C"&amp;($C$1*$A1958+10)):INDIRECT($AH$6&amp;"V"&amp;($C$1*$A1958+10))), "")</f>
        <v/>
      </c>
      <c r="O1958" s="25" t="str">
        <f aca="true">IF(C1958&lt;&gt;"",SUM(INDIRECT($AH$6&amp;"C"&amp;($C$1*$A1958+11)):INDIRECT($AH$6&amp;"V"&amp;($C$1*$A1958+11))),"")</f>
        <v/>
      </c>
      <c r="P1958" s="25" t="str">
        <f aca="true">IF(C1958&lt;&gt;"",SUM(INDIRECT($AH$6&amp;"C"&amp;($C$1*$A1958+12)):INDIRECT($AH$6&amp;"V"&amp;($C$1*$A1958+12))),"")</f>
        <v/>
      </c>
      <c r="Q1958" s="24" t="str">
        <f aca="false">IF(C1958&lt;&gt;"",IFERROR((M1958+N1958+O1958)/(M1958+N1958+O1958+P1958),0), "")</f>
        <v/>
      </c>
      <c r="R1958" s="25" t="str">
        <f aca="true">IF(C1958&lt;&gt;"",SUM(INDIRECT($AH$6&amp;"C"&amp;($C$1*$A1958+13)):INDIRECT($AH$6&amp;"V"&amp;($C$1*$A1958+13))), "")</f>
        <v/>
      </c>
      <c r="S1958" s="25" t="str">
        <f aca="false">IF(C1958&lt;&gt;"",IFERROR((M1958+N1958+O1958+P1958)/R1958, 0),"")</f>
        <v/>
      </c>
      <c r="T1958" s="25" t="str">
        <f aca="false">IF(C1958&lt;&gt;"",IFERROR((M1958+N1958+O1958)/R1958,0),"")</f>
        <v/>
      </c>
      <c r="U1958" s="25" t="str">
        <f aca="true">IF(C1958&lt;&gt;"",IF(INDIRECT($AH$6&amp;"B"&amp;($C$1*$A1958+14))= 1,1,0),"")</f>
        <v/>
      </c>
      <c r="V1958" s="25" t="str">
        <f aca="true">IF(C1958&lt;&gt;"",IF(INDIRECT($AH$6&amp;"B"&amp;($C$1*$A1958+15))= 1,1,0),"")</f>
        <v/>
      </c>
      <c r="W1958" s="25" t="str">
        <f aca="false">IF(C1958&lt;&gt;"",($M1958*1) + ($N1958*2) + ($O1958*3) + (IF(U1958 = 1, 10, 0)) + (IF(V1958 = 1, 20, 0)),"")</f>
        <v/>
      </c>
      <c r="X1958" s="27" t="str">
        <f aca="true">IF(C1958&lt;&gt;"",IF(INDIRECT($AH$6&amp;"B"&amp;($C$1*$A1958+16))= 1,1,0),"")</f>
        <v/>
      </c>
      <c r="Y1958" s="27" t="str">
        <f aca="true">IF(D1958&lt;&gt;"",IF(INDIRECT($AH$6&amp;"B"&amp;($C$1*$A1958+17))= 1,1,0),"")</f>
        <v/>
      </c>
      <c r="Z1958" s="27" t="str">
        <f aca="true">IF(E1958&lt;&gt;"",IF(INDIRECT($AH$6&amp;"B"&amp;($C$1*$A1958+18))= 1,1,0),"")</f>
        <v/>
      </c>
      <c r="AA1958" s="27" t="str">
        <f aca="true">IF(F1958&lt;&gt;"",IF(INDIRECT($AH$6&amp;"B"&amp;($C$1*$A1958+19))= 1,1,0),"")</f>
        <v/>
      </c>
      <c r="AB1958" s="27" t="str">
        <f aca="false">IF(C1958&lt;&gt;"",IF(X1958 = 1, 5, 0) + IF(Z1958 = 1, 25, 0) + IF(AA1958 = 1, 15, 0),"")</f>
        <v/>
      </c>
      <c r="AC1958" s="57" t="str">
        <f aca="false">IF(C1958&lt;&gt;"",L1958+W1958+AB1958,"")</f>
        <v/>
      </c>
    </row>
    <row r="1959" customFormat="false" ht="12.8" hidden="false" customHeight="false" outlineLevel="0" collapsed="false">
      <c r="A1959" s="11" t="n">
        <f aca="false">A1958+1</f>
        <v>456</v>
      </c>
      <c r="B1959" s="38" t="str">
        <f aca="true">IF(INDIRECT($AH$6&amp;"B"&amp;($C$1*$A1959+2))=0, "",INDIRECT($AH$6&amp;"B"&amp;($C$1*$A1959+2)))</f>
        <v/>
      </c>
      <c r="C1959" s="19" t="str">
        <f aca="true">IF(INDIRECT($AH$6&amp;"B"&amp;($C$1*$A1959+3)) = 0, "", INDIRECT($AH$6&amp;"B"&amp;($C$1*$A1959+3)))</f>
        <v/>
      </c>
      <c r="D1959" s="19" t="str">
        <f aca="true">IF(INDIRECT($AH$6&amp;"B"&amp;($C$1*$A1959+4)) = 0, "", INDIRECT($AH$6&amp;"B"&amp;($C$1*$A1959+4)))</f>
        <v/>
      </c>
      <c r="E1959" s="19" t="str">
        <f aca="true">IF(INDIRECT($AH$6&amp;"B"&amp;($C$1*$A1959+7)) = 0, "", INDIRECT($AH$6&amp;"B"&amp;($C$1*$A1959+7)))</f>
        <v/>
      </c>
      <c r="F1959" s="20" t="str">
        <f aca="true">IF(C1959 &lt;&gt; "",IF(INDIRECT($AH$6&amp;"B"&amp;($C$1*$A1959+8)) = 0, 0, 1), "")</f>
        <v/>
      </c>
      <c r="G1959" s="20" t="n">
        <f aca="true">INDIRECT($AH$6&amp;"B"&amp;($C$1*$A1959+9))</f>
        <v>0</v>
      </c>
      <c r="H1959" s="20" t="n">
        <f aca="true">INDIRECT($AH$6&amp;"B"&amp;($C$1*$A1959+10))</f>
        <v>0</v>
      </c>
      <c r="I1959" s="20" t="n">
        <f aca="true">INDIRECT($AH$6&amp;"B"&amp;($C$1*$A1959+11))</f>
        <v>0</v>
      </c>
      <c r="J1959" s="20" t="n">
        <f aca="true">INDIRECT($AH$6&amp;"B"&amp;($C$1*$A1959+12))</f>
        <v>0</v>
      </c>
      <c r="K1959" s="21" t="str">
        <f aca="false">IF(C1959&lt;&gt;"",IFERROR((G1959+H1959+I1959)/(G1959+H1959+I1959+J1959),0), "")</f>
        <v/>
      </c>
      <c r="L1959" s="20" t="str">
        <f aca="false">IF(C1959&lt;&gt;"",(G1959* 2) +(H1959* 4) + (I1959* 6) + IF(F1959 = 1, 5, 0), "")</f>
        <v/>
      </c>
      <c r="M1959" s="25" t="str">
        <f aca="true">IF(C1959&lt;&gt;"",SUM(INDIRECT($AH$6&amp;"C"&amp;($C$1*$A1959+9)):INDIRECT($AH$6&amp;"V"&amp;($C$1*$A1959+9))), "")</f>
        <v/>
      </c>
      <c r="N1959" s="25" t="str">
        <f aca="true">IF(C1959&lt;&gt;"",SUM(INDIRECT($AH$6&amp;"C"&amp;($C$1*$A1959+10)):INDIRECT($AH$6&amp;"V"&amp;($C$1*$A1959+10))), "")</f>
        <v/>
      </c>
      <c r="O1959" s="25" t="str">
        <f aca="true">IF(C1959&lt;&gt;"",SUM(INDIRECT($AH$6&amp;"C"&amp;($C$1*$A1959+11)):INDIRECT($AH$6&amp;"V"&amp;($C$1*$A1959+11))),"")</f>
        <v/>
      </c>
      <c r="P1959" s="25" t="str">
        <f aca="true">IF(C1959&lt;&gt;"",SUM(INDIRECT($AH$6&amp;"C"&amp;($C$1*$A1959+12)):INDIRECT($AH$6&amp;"V"&amp;($C$1*$A1959+12))),"")</f>
        <v/>
      </c>
      <c r="Q1959" s="24" t="str">
        <f aca="false">IF(C1959&lt;&gt;"",IFERROR((M1959+N1959+O1959)/(M1959+N1959+O1959+P1959),0), "")</f>
        <v/>
      </c>
      <c r="R1959" s="25" t="str">
        <f aca="true">IF(C1959&lt;&gt;"",SUM(INDIRECT($AH$6&amp;"C"&amp;($C$1*$A1959+13)):INDIRECT($AH$6&amp;"V"&amp;($C$1*$A1959+13))), "")</f>
        <v/>
      </c>
      <c r="S1959" s="25" t="str">
        <f aca="false">IF(C1959&lt;&gt;"",IFERROR((M1959+N1959+O1959+P1959)/R1959, 0),"")</f>
        <v/>
      </c>
      <c r="T1959" s="25" t="str">
        <f aca="false">IF(C1959&lt;&gt;"",IFERROR((M1959+N1959+O1959)/R1959,0),"")</f>
        <v/>
      </c>
      <c r="U1959" s="25" t="str">
        <f aca="true">IF(C1959&lt;&gt;"",IF(INDIRECT($AH$6&amp;"B"&amp;($C$1*$A1959+14))= 1,1,0),"")</f>
        <v/>
      </c>
      <c r="V1959" s="25" t="str">
        <f aca="true">IF(C1959&lt;&gt;"",IF(INDIRECT($AH$6&amp;"B"&amp;($C$1*$A1959+15))= 1,1,0),"")</f>
        <v/>
      </c>
      <c r="W1959" s="25" t="str">
        <f aca="false">IF(C1959&lt;&gt;"",($M1959*1) + ($N1959*2) + ($O1959*3) + (IF(U1959 = 1, 10, 0)) + (IF(V1959 = 1, 20, 0)),"")</f>
        <v/>
      </c>
      <c r="X1959" s="27" t="str">
        <f aca="true">IF(C1959&lt;&gt;"",IF(INDIRECT($AH$6&amp;"B"&amp;($C$1*$A1959+16))= 1,1,0),"")</f>
        <v/>
      </c>
      <c r="Y1959" s="27" t="str">
        <f aca="true">IF(D1959&lt;&gt;"",IF(INDIRECT($AH$6&amp;"B"&amp;($C$1*$A1959+17))= 1,1,0),"")</f>
        <v/>
      </c>
      <c r="Z1959" s="27" t="str">
        <f aca="true">IF(E1959&lt;&gt;"",IF(INDIRECT($AH$6&amp;"B"&amp;($C$1*$A1959+18))= 1,1,0),"")</f>
        <v/>
      </c>
      <c r="AA1959" s="27" t="str">
        <f aca="true">IF(F1959&lt;&gt;"",IF(INDIRECT($AH$6&amp;"B"&amp;($C$1*$A1959+19))= 1,1,0),"")</f>
        <v/>
      </c>
      <c r="AB1959" s="27" t="str">
        <f aca="false">IF(C1959&lt;&gt;"",IF(X1959 = 1, 5, 0) + IF(Z1959 = 1, 25, 0) + IF(AA1959 = 1, 15, 0),"")</f>
        <v/>
      </c>
      <c r="AC1959" s="57" t="str">
        <f aca="false">IF(C1959&lt;&gt;"",L1959+W1959+AB1959,"")</f>
        <v/>
      </c>
    </row>
    <row r="1960" customFormat="false" ht="12.8" hidden="false" customHeight="false" outlineLevel="0" collapsed="false">
      <c r="A1960" s="11" t="n">
        <f aca="false">A1959+1</f>
        <v>457</v>
      </c>
      <c r="B1960" s="38" t="str">
        <f aca="true">IF(INDIRECT($AH$6&amp;"B"&amp;($C$1*$A1960+2))=0, "",INDIRECT($AH$6&amp;"B"&amp;($C$1*$A1960+2)))</f>
        <v/>
      </c>
      <c r="C1960" s="19" t="str">
        <f aca="true">IF(INDIRECT($AH$6&amp;"B"&amp;($C$1*$A1960+3)) = 0, "", INDIRECT($AH$6&amp;"B"&amp;($C$1*$A1960+3)))</f>
        <v/>
      </c>
      <c r="D1960" s="19" t="str">
        <f aca="true">IF(INDIRECT($AH$6&amp;"B"&amp;($C$1*$A1960+4)) = 0, "", INDIRECT($AH$6&amp;"B"&amp;($C$1*$A1960+4)))</f>
        <v/>
      </c>
      <c r="E1960" s="19" t="str">
        <f aca="true">IF(INDIRECT($AH$6&amp;"B"&amp;($C$1*$A1960+7)) = 0, "", INDIRECT($AH$6&amp;"B"&amp;($C$1*$A1960+7)))</f>
        <v/>
      </c>
      <c r="F1960" s="20" t="str">
        <f aca="true">IF(C1960 &lt;&gt; "",IF(INDIRECT($AH$6&amp;"B"&amp;($C$1*$A1960+8)) = 0, 0, 1), "")</f>
        <v/>
      </c>
      <c r="G1960" s="20" t="n">
        <f aca="true">INDIRECT($AH$6&amp;"B"&amp;($C$1*$A1960+9))</f>
        <v>0</v>
      </c>
      <c r="H1960" s="20" t="n">
        <f aca="true">INDIRECT($AH$6&amp;"B"&amp;($C$1*$A1960+10))</f>
        <v>0</v>
      </c>
      <c r="I1960" s="20" t="n">
        <f aca="true">INDIRECT($AH$6&amp;"B"&amp;($C$1*$A1960+11))</f>
        <v>0</v>
      </c>
      <c r="J1960" s="20" t="n">
        <f aca="true">INDIRECT($AH$6&amp;"B"&amp;($C$1*$A1960+12))</f>
        <v>0</v>
      </c>
      <c r="K1960" s="21" t="str">
        <f aca="false">IF(C1960&lt;&gt;"",IFERROR((G1960+H1960+I1960)/(G1960+H1960+I1960+J1960),0), "")</f>
        <v/>
      </c>
      <c r="L1960" s="20" t="str">
        <f aca="false">IF(C1960&lt;&gt;"",(G1960* 2) +(H1960* 4) + (I1960* 6) + IF(F1960 = 1, 5, 0), "")</f>
        <v/>
      </c>
      <c r="M1960" s="25" t="str">
        <f aca="true">IF(C1960&lt;&gt;"",SUM(INDIRECT($AH$6&amp;"C"&amp;($C$1*$A1960+9)):INDIRECT($AH$6&amp;"V"&amp;($C$1*$A1960+9))), "")</f>
        <v/>
      </c>
      <c r="N1960" s="25" t="str">
        <f aca="true">IF(C1960&lt;&gt;"",SUM(INDIRECT($AH$6&amp;"C"&amp;($C$1*$A1960+10)):INDIRECT($AH$6&amp;"V"&amp;($C$1*$A1960+10))), "")</f>
        <v/>
      </c>
      <c r="O1960" s="25" t="str">
        <f aca="true">IF(C1960&lt;&gt;"",SUM(INDIRECT($AH$6&amp;"C"&amp;($C$1*$A1960+11)):INDIRECT($AH$6&amp;"V"&amp;($C$1*$A1960+11))),"")</f>
        <v/>
      </c>
      <c r="P1960" s="25" t="str">
        <f aca="true">IF(C1960&lt;&gt;"",SUM(INDIRECT($AH$6&amp;"C"&amp;($C$1*$A1960+12)):INDIRECT($AH$6&amp;"V"&amp;($C$1*$A1960+12))),"")</f>
        <v/>
      </c>
      <c r="Q1960" s="24" t="str">
        <f aca="false">IF(C1960&lt;&gt;"",IFERROR((M1960+N1960+O1960)/(M1960+N1960+O1960+P1960),0), "")</f>
        <v/>
      </c>
      <c r="R1960" s="25" t="str">
        <f aca="true">IF(C1960&lt;&gt;"",SUM(INDIRECT($AH$6&amp;"C"&amp;($C$1*$A1960+13)):INDIRECT($AH$6&amp;"V"&amp;($C$1*$A1960+13))), "")</f>
        <v/>
      </c>
      <c r="S1960" s="25" t="str">
        <f aca="false">IF(C1960&lt;&gt;"",IFERROR((M1960+N1960+O1960+P1960)/R1960, 0),"")</f>
        <v/>
      </c>
      <c r="T1960" s="25" t="str">
        <f aca="false">IF(C1960&lt;&gt;"",IFERROR((M1960+N1960+O1960)/R1960,0),"")</f>
        <v/>
      </c>
      <c r="U1960" s="25" t="str">
        <f aca="true">IF(C1960&lt;&gt;"",IF(INDIRECT($AH$6&amp;"B"&amp;($C$1*$A1960+14))= 1,1,0),"")</f>
        <v/>
      </c>
      <c r="V1960" s="25" t="str">
        <f aca="true">IF(C1960&lt;&gt;"",IF(INDIRECT($AH$6&amp;"B"&amp;($C$1*$A1960+15))= 1,1,0),"")</f>
        <v/>
      </c>
      <c r="W1960" s="25" t="str">
        <f aca="false">IF(C1960&lt;&gt;"",($M1960*1) + ($N1960*2) + ($O1960*3) + (IF(U1960 = 1, 10, 0)) + (IF(V1960 = 1, 20, 0)),"")</f>
        <v/>
      </c>
      <c r="X1960" s="27" t="str">
        <f aca="true">IF(C1960&lt;&gt;"",IF(INDIRECT($AH$6&amp;"B"&amp;($C$1*$A1960+16))= 1,1,0),"")</f>
        <v/>
      </c>
      <c r="Y1960" s="27" t="str">
        <f aca="true">IF(D1960&lt;&gt;"",IF(INDIRECT($AH$6&amp;"B"&amp;($C$1*$A1960+17))= 1,1,0),"")</f>
        <v/>
      </c>
      <c r="Z1960" s="27" t="str">
        <f aca="true">IF(E1960&lt;&gt;"",IF(INDIRECT($AH$6&amp;"B"&amp;($C$1*$A1960+18))= 1,1,0),"")</f>
        <v/>
      </c>
      <c r="AA1960" s="27" t="str">
        <f aca="true">IF(F1960&lt;&gt;"",IF(INDIRECT($AH$6&amp;"B"&amp;($C$1*$A1960+19))= 1,1,0),"")</f>
        <v/>
      </c>
      <c r="AB1960" s="27" t="str">
        <f aca="false">IF(C1960&lt;&gt;"",IF(X1960 = 1, 5, 0) + IF(Z1960 = 1, 25, 0) + IF(AA1960 = 1, 15, 0),"")</f>
        <v/>
      </c>
      <c r="AC1960" s="57" t="str">
        <f aca="false">IF(C1960&lt;&gt;"",L1960+W1960+AB1960,"")</f>
        <v/>
      </c>
    </row>
    <row r="1961" customFormat="false" ht="12.8" hidden="false" customHeight="false" outlineLevel="0" collapsed="false">
      <c r="A1961" s="11" t="n">
        <f aca="false">A1960+1</f>
        <v>458</v>
      </c>
      <c r="B1961" s="38" t="str">
        <f aca="true">IF(INDIRECT($AH$6&amp;"B"&amp;($C$1*$A1961+2))=0, "",INDIRECT($AH$6&amp;"B"&amp;($C$1*$A1961+2)))</f>
        <v/>
      </c>
      <c r="C1961" s="19" t="str">
        <f aca="true">IF(INDIRECT($AH$6&amp;"B"&amp;($C$1*$A1961+3)) = 0, "", INDIRECT($AH$6&amp;"B"&amp;($C$1*$A1961+3)))</f>
        <v/>
      </c>
      <c r="D1961" s="19" t="str">
        <f aca="true">IF(INDIRECT($AH$6&amp;"B"&amp;($C$1*$A1961+4)) = 0, "", INDIRECT($AH$6&amp;"B"&amp;($C$1*$A1961+4)))</f>
        <v/>
      </c>
      <c r="E1961" s="19" t="str">
        <f aca="true">IF(INDIRECT($AH$6&amp;"B"&amp;($C$1*$A1961+7)) = 0, "", INDIRECT($AH$6&amp;"B"&amp;($C$1*$A1961+7)))</f>
        <v/>
      </c>
      <c r="F1961" s="20" t="str">
        <f aca="true">IF(C1961 &lt;&gt; "",IF(INDIRECT($AH$6&amp;"B"&amp;($C$1*$A1961+8)) = 0, 0, 1), "")</f>
        <v/>
      </c>
      <c r="G1961" s="20" t="n">
        <f aca="true">INDIRECT($AH$6&amp;"B"&amp;($C$1*$A1961+9))</f>
        <v>0</v>
      </c>
      <c r="H1961" s="20" t="n">
        <f aca="true">INDIRECT($AH$6&amp;"B"&amp;($C$1*$A1961+10))</f>
        <v>0</v>
      </c>
      <c r="I1961" s="20" t="n">
        <f aca="true">INDIRECT($AH$6&amp;"B"&amp;($C$1*$A1961+11))</f>
        <v>0</v>
      </c>
      <c r="J1961" s="20" t="n">
        <f aca="true">INDIRECT($AH$6&amp;"B"&amp;($C$1*$A1961+12))</f>
        <v>0</v>
      </c>
      <c r="K1961" s="21" t="str">
        <f aca="false">IF(C1961&lt;&gt;"",IFERROR((G1961+H1961+I1961)/(G1961+H1961+I1961+J1961),0), "")</f>
        <v/>
      </c>
      <c r="L1961" s="20" t="str">
        <f aca="false">IF(C1961&lt;&gt;"",(G1961* 2) +(H1961* 4) + (I1961* 6) + IF(F1961 = 1, 5, 0), "")</f>
        <v/>
      </c>
      <c r="M1961" s="25" t="str">
        <f aca="true">IF(C1961&lt;&gt;"",SUM(INDIRECT($AH$6&amp;"C"&amp;($C$1*$A1961+9)):INDIRECT($AH$6&amp;"V"&amp;($C$1*$A1961+9))), "")</f>
        <v/>
      </c>
      <c r="N1961" s="25" t="str">
        <f aca="true">IF(C1961&lt;&gt;"",SUM(INDIRECT($AH$6&amp;"C"&amp;($C$1*$A1961+10)):INDIRECT($AH$6&amp;"V"&amp;($C$1*$A1961+10))), "")</f>
        <v/>
      </c>
      <c r="O1961" s="25" t="str">
        <f aca="true">IF(C1961&lt;&gt;"",SUM(INDIRECT($AH$6&amp;"C"&amp;($C$1*$A1961+11)):INDIRECT($AH$6&amp;"V"&amp;($C$1*$A1961+11))),"")</f>
        <v/>
      </c>
      <c r="P1961" s="25" t="str">
        <f aca="true">IF(C1961&lt;&gt;"",SUM(INDIRECT($AH$6&amp;"C"&amp;($C$1*$A1961+12)):INDIRECT($AH$6&amp;"V"&amp;($C$1*$A1961+12))),"")</f>
        <v/>
      </c>
      <c r="Q1961" s="24" t="str">
        <f aca="false">IF(C1961&lt;&gt;"",IFERROR((M1961+N1961+O1961)/(M1961+N1961+O1961+P1961),0), "")</f>
        <v/>
      </c>
      <c r="R1961" s="25" t="str">
        <f aca="true">IF(C1961&lt;&gt;"",SUM(INDIRECT($AH$6&amp;"C"&amp;($C$1*$A1961+13)):INDIRECT($AH$6&amp;"V"&amp;($C$1*$A1961+13))), "")</f>
        <v/>
      </c>
      <c r="S1961" s="25" t="str">
        <f aca="false">IF(C1961&lt;&gt;"",IFERROR((M1961+N1961+O1961+P1961)/R1961, 0),"")</f>
        <v/>
      </c>
      <c r="T1961" s="25" t="str">
        <f aca="false">IF(C1961&lt;&gt;"",IFERROR((M1961+N1961+O1961)/R1961,0),"")</f>
        <v/>
      </c>
      <c r="U1961" s="25" t="str">
        <f aca="true">IF(C1961&lt;&gt;"",IF(INDIRECT($AH$6&amp;"B"&amp;($C$1*$A1961+14))= 1,1,0),"")</f>
        <v/>
      </c>
      <c r="V1961" s="25" t="str">
        <f aca="true">IF(C1961&lt;&gt;"",IF(INDIRECT($AH$6&amp;"B"&amp;($C$1*$A1961+15))= 1,1,0),"")</f>
        <v/>
      </c>
      <c r="W1961" s="25" t="str">
        <f aca="false">IF(C1961&lt;&gt;"",($M1961*1) + ($N1961*2) + ($O1961*3) + (IF(U1961 = 1, 10, 0)) + (IF(V1961 = 1, 20, 0)),"")</f>
        <v/>
      </c>
      <c r="X1961" s="27" t="str">
        <f aca="true">IF(C1961&lt;&gt;"",IF(INDIRECT($AH$6&amp;"B"&amp;($C$1*$A1961+16))= 1,1,0),"")</f>
        <v/>
      </c>
      <c r="Y1961" s="27" t="str">
        <f aca="true">IF(D1961&lt;&gt;"",IF(INDIRECT($AH$6&amp;"B"&amp;($C$1*$A1961+17))= 1,1,0),"")</f>
        <v/>
      </c>
      <c r="Z1961" s="27" t="str">
        <f aca="true">IF(E1961&lt;&gt;"",IF(INDIRECT($AH$6&amp;"B"&amp;($C$1*$A1961+18))= 1,1,0),"")</f>
        <v/>
      </c>
      <c r="AA1961" s="27" t="str">
        <f aca="true">IF(F1961&lt;&gt;"",IF(INDIRECT($AH$6&amp;"B"&amp;($C$1*$A1961+19))= 1,1,0),"")</f>
        <v/>
      </c>
      <c r="AB1961" s="27" t="str">
        <f aca="false">IF(C1961&lt;&gt;"",IF(X1961 = 1, 5, 0) + IF(Z1961 = 1, 25, 0) + IF(AA1961 = 1, 15, 0),"")</f>
        <v/>
      </c>
      <c r="AC1961" s="57" t="str">
        <f aca="false">IF(C1961&lt;&gt;"",L1961+W1961+AB1961,"")</f>
        <v/>
      </c>
    </row>
    <row r="1962" customFormat="false" ht="12.8" hidden="false" customHeight="false" outlineLevel="0" collapsed="false">
      <c r="A1962" s="11" t="n">
        <f aca="false">A1961+1</f>
        <v>459</v>
      </c>
      <c r="B1962" s="38" t="str">
        <f aca="true">IF(INDIRECT($AH$6&amp;"B"&amp;($C$1*$A1962+2))=0, "",INDIRECT($AH$6&amp;"B"&amp;($C$1*$A1962+2)))</f>
        <v/>
      </c>
      <c r="C1962" s="19" t="str">
        <f aca="true">IF(INDIRECT($AH$6&amp;"B"&amp;($C$1*$A1962+3)) = 0, "", INDIRECT($AH$6&amp;"B"&amp;($C$1*$A1962+3)))</f>
        <v/>
      </c>
      <c r="D1962" s="19" t="str">
        <f aca="true">IF(INDIRECT($AH$6&amp;"B"&amp;($C$1*$A1962+4)) = 0, "", INDIRECT($AH$6&amp;"B"&amp;($C$1*$A1962+4)))</f>
        <v/>
      </c>
      <c r="E1962" s="19" t="str">
        <f aca="true">IF(INDIRECT($AH$6&amp;"B"&amp;($C$1*$A1962+7)) = 0, "", INDIRECT($AH$6&amp;"B"&amp;($C$1*$A1962+7)))</f>
        <v/>
      </c>
      <c r="F1962" s="20" t="str">
        <f aca="true">IF(C1962 &lt;&gt; "",IF(INDIRECT($AH$6&amp;"B"&amp;($C$1*$A1962+8)) = 0, 0, 1), "")</f>
        <v/>
      </c>
      <c r="G1962" s="20" t="n">
        <f aca="true">INDIRECT($AH$6&amp;"B"&amp;($C$1*$A1962+9))</f>
        <v>0</v>
      </c>
      <c r="H1962" s="20" t="n">
        <f aca="true">INDIRECT($AH$6&amp;"B"&amp;($C$1*$A1962+10))</f>
        <v>0</v>
      </c>
      <c r="I1962" s="20" t="n">
        <f aca="true">INDIRECT($AH$6&amp;"B"&amp;($C$1*$A1962+11))</f>
        <v>0</v>
      </c>
      <c r="J1962" s="20" t="n">
        <f aca="true">INDIRECT($AH$6&amp;"B"&amp;($C$1*$A1962+12))</f>
        <v>0</v>
      </c>
      <c r="K1962" s="21" t="str">
        <f aca="false">IF(C1962&lt;&gt;"",IFERROR((G1962+H1962+I1962)/(G1962+H1962+I1962+J1962),0), "")</f>
        <v/>
      </c>
      <c r="L1962" s="20" t="str">
        <f aca="false">IF(C1962&lt;&gt;"",(G1962* 2) +(H1962* 4) + (I1962* 6) + IF(F1962 = 1, 5, 0), "")</f>
        <v/>
      </c>
      <c r="M1962" s="25" t="str">
        <f aca="true">IF(C1962&lt;&gt;"",SUM(INDIRECT($AH$6&amp;"C"&amp;($C$1*$A1962+9)):INDIRECT($AH$6&amp;"V"&amp;($C$1*$A1962+9))), "")</f>
        <v/>
      </c>
      <c r="N1962" s="25" t="str">
        <f aca="true">IF(C1962&lt;&gt;"",SUM(INDIRECT($AH$6&amp;"C"&amp;($C$1*$A1962+10)):INDIRECT($AH$6&amp;"V"&amp;($C$1*$A1962+10))), "")</f>
        <v/>
      </c>
      <c r="O1962" s="25" t="str">
        <f aca="true">IF(C1962&lt;&gt;"",SUM(INDIRECT($AH$6&amp;"C"&amp;($C$1*$A1962+11)):INDIRECT($AH$6&amp;"V"&amp;($C$1*$A1962+11))),"")</f>
        <v/>
      </c>
      <c r="P1962" s="25" t="str">
        <f aca="true">IF(C1962&lt;&gt;"",SUM(INDIRECT($AH$6&amp;"C"&amp;($C$1*$A1962+12)):INDIRECT($AH$6&amp;"V"&amp;($C$1*$A1962+12))),"")</f>
        <v/>
      </c>
      <c r="Q1962" s="24" t="str">
        <f aca="false">IF(C1962&lt;&gt;"",IFERROR((M1962+N1962+O1962)/(M1962+N1962+O1962+P1962),0), "")</f>
        <v/>
      </c>
      <c r="R1962" s="25" t="str">
        <f aca="true">IF(C1962&lt;&gt;"",SUM(INDIRECT($AH$6&amp;"C"&amp;($C$1*$A1962+13)):INDIRECT($AH$6&amp;"V"&amp;($C$1*$A1962+13))), "")</f>
        <v/>
      </c>
      <c r="S1962" s="25" t="str">
        <f aca="false">IF(C1962&lt;&gt;"",IFERROR((M1962+N1962+O1962+P1962)/R1962, 0),"")</f>
        <v/>
      </c>
      <c r="T1962" s="25" t="str">
        <f aca="false">IF(C1962&lt;&gt;"",IFERROR((M1962+N1962+O1962)/R1962,0),"")</f>
        <v/>
      </c>
      <c r="U1962" s="25" t="str">
        <f aca="true">IF(C1962&lt;&gt;"",IF(INDIRECT($AH$6&amp;"B"&amp;($C$1*$A1962+14))= 1,1,0),"")</f>
        <v/>
      </c>
      <c r="V1962" s="25" t="str">
        <f aca="true">IF(C1962&lt;&gt;"",IF(INDIRECT($AH$6&amp;"B"&amp;($C$1*$A1962+15))= 1,1,0),"")</f>
        <v/>
      </c>
      <c r="W1962" s="25" t="str">
        <f aca="false">IF(C1962&lt;&gt;"",($M1962*1) + ($N1962*2) + ($O1962*3) + (IF(U1962 = 1, 10, 0)) + (IF(V1962 = 1, 20, 0)),"")</f>
        <v/>
      </c>
      <c r="X1962" s="27" t="str">
        <f aca="true">IF(C1962&lt;&gt;"",IF(INDIRECT($AH$6&amp;"B"&amp;($C$1*$A1962+16))= 1,1,0),"")</f>
        <v/>
      </c>
      <c r="Y1962" s="27" t="str">
        <f aca="true">IF(D1962&lt;&gt;"",IF(INDIRECT($AH$6&amp;"B"&amp;($C$1*$A1962+17))= 1,1,0),"")</f>
        <v/>
      </c>
      <c r="Z1962" s="27" t="str">
        <f aca="true">IF(E1962&lt;&gt;"",IF(INDIRECT($AH$6&amp;"B"&amp;($C$1*$A1962+18))= 1,1,0),"")</f>
        <v/>
      </c>
      <c r="AA1962" s="27" t="str">
        <f aca="true">IF(F1962&lt;&gt;"",IF(INDIRECT($AH$6&amp;"B"&amp;($C$1*$A1962+19))= 1,1,0),"")</f>
        <v/>
      </c>
      <c r="AB1962" s="27" t="str">
        <f aca="false">IF(C1962&lt;&gt;"",IF(X1962 = 1, 5, 0) + IF(Z1962 = 1, 25, 0) + IF(AA1962 = 1, 15, 0),"")</f>
        <v/>
      </c>
      <c r="AC1962" s="57" t="str">
        <f aca="false">IF(C1962&lt;&gt;"",L1962+W1962+AB1962,"")</f>
        <v/>
      </c>
    </row>
    <row r="1963" customFormat="false" ht="12.8" hidden="false" customHeight="false" outlineLevel="0" collapsed="false">
      <c r="A1963" s="11" t="n">
        <f aca="false">A1962+1</f>
        <v>460</v>
      </c>
      <c r="B1963" s="38" t="str">
        <f aca="true">IF(INDIRECT($AH$6&amp;"B"&amp;($C$1*$A1963+2))=0, "",INDIRECT($AH$6&amp;"B"&amp;($C$1*$A1963+2)))</f>
        <v/>
      </c>
      <c r="C1963" s="19" t="str">
        <f aca="true">IF(INDIRECT($AH$6&amp;"B"&amp;($C$1*$A1963+3)) = 0, "", INDIRECT($AH$6&amp;"B"&amp;($C$1*$A1963+3)))</f>
        <v/>
      </c>
      <c r="D1963" s="19" t="str">
        <f aca="true">IF(INDIRECT($AH$6&amp;"B"&amp;($C$1*$A1963+4)) = 0, "", INDIRECT($AH$6&amp;"B"&amp;($C$1*$A1963+4)))</f>
        <v/>
      </c>
      <c r="E1963" s="19" t="str">
        <f aca="true">IF(INDIRECT($AH$6&amp;"B"&amp;($C$1*$A1963+7)) = 0, "", INDIRECT($AH$6&amp;"B"&amp;($C$1*$A1963+7)))</f>
        <v/>
      </c>
      <c r="F1963" s="20" t="str">
        <f aca="true">IF(C1963 &lt;&gt; "",IF(INDIRECT($AH$6&amp;"B"&amp;($C$1*$A1963+8)) = 0, 0, 1), "")</f>
        <v/>
      </c>
      <c r="G1963" s="20" t="n">
        <f aca="true">INDIRECT($AH$6&amp;"B"&amp;($C$1*$A1963+9))</f>
        <v>0</v>
      </c>
      <c r="H1963" s="20" t="n">
        <f aca="true">INDIRECT($AH$6&amp;"B"&amp;($C$1*$A1963+10))</f>
        <v>0</v>
      </c>
      <c r="I1963" s="20" t="n">
        <f aca="true">INDIRECT($AH$6&amp;"B"&amp;($C$1*$A1963+11))</f>
        <v>0</v>
      </c>
      <c r="J1963" s="20" t="n">
        <f aca="true">INDIRECT($AH$6&amp;"B"&amp;($C$1*$A1963+12))</f>
        <v>0</v>
      </c>
      <c r="K1963" s="21" t="str">
        <f aca="false">IF(C1963&lt;&gt;"",IFERROR((G1963+H1963+I1963)/(G1963+H1963+I1963+J1963),0), "")</f>
        <v/>
      </c>
      <c r="L1963" s="20" t="str">
        <f aca="false">IF(C1963&lt;&gt;"",(G1963* 2) +(H1963* 4) + (I1963* 6) + IF(F1963 = 1, 5, 0), "")</f>
        <v/>
      </c>
      <c r="M1963" s="25" t="str">
        <f aca="true">IF(C1963&lt;&gt;"",SUM(INDIRECT($AH$6&amp;"C"&amp;($C$1*$A1963+9)):INDIRECT($AH$6&amp;"V"&amp;($C$1*$A1963+9))), "")</f>
        <v/>
      </c>
      <c r="N1963" s="25" t="str">
        <f aca="true">IF(C1963&lt;&gt;"",SUM(INDIRECT($AH$6&amp;"C"&amp;($C$1*$A1963+10)):INDIRECT($AH$6&amp;"V"&amp;($C$1*$A1963+10))), "")</f>
        <v/>
      </c>
      <c r="O1963" s="25" t="str">
        <f aca="true">IF(C1963&lt;&gt;"",SUM(INDIRECT($AH$6&amp;"C"&amp;($C$1*$A1963+11)):INDIRECT($AH$6&amp;"V"&amp;($C$1*$A1963+11))),"")</f>
        <v/>
      </c>
      <c r="P1963" s="25" t="str">
        <f aca="true">IF(C1963&lt;&gt;"",SUM(INDIRECT($AH$6&amp;"C"&amp;($C$1*$A1963+12)):INDIRECT($AH$6&amp;"V"&amp;($C$1*$A1963+12))),"")</f>
        <v/>
      </c>
      <c r="Q1963" s="24" t="str">
        <f aca="false">IF(C1963&lt;&gt;"",IFERROR((M1963+N1963+O1963)/(M1963+N1963+O1963+P1963),0), "")</f>
        <v/>
      </c>
      <c r="R1963" s="25" t="str">
        <f aca="true">IF(C1963&lt;&gt;"",SUM(INDIRECT($AH$6&amp;"C"&amp;($C$1*$A1963+13)):INDIRECT($AH$6&amp;"V"&amp;($C$1*$A1963+13))), "")</f>
        <v/>
      </c>
      <c r="S1963" s="25" t="str">
        <f aca="false">IF(C1963&lt;&gt;"",IFERROR((M1963+N1963+O1963+P1963)/R1963, 0),"")</f>
        <v/>
      </c>
      <c r="T1963" s="25" t="str">
        <f aca="false">IF(C1963&lt;&gt;"",IFERROR((M1963+N1963+O1963)/R1963,0),"")</f>
        <v/>
      </c>
      <c r="U1963" s="25" t="str">
        <f aca="true">IF(C1963&lt;&gt;"",IF(INDIRECT($AH$6&amp;"B"&amp;($C$1*$A1963+14))= 1,1,0),"")</f>
        <v/>
      </c>
      <c r="V1963" s="25" t="str">
        <f aca="true">IF(C1963&lt;&gt;"",IF(INDIRECT($AH$6&amp;"B"&amp;($C$1*$A1963+15))= 1,1,0),"")</f>
        <v/>
      </c>
      <c r="W1963" s="25" t="str">
        <f aca="false">IF(C1963&lt;&gt;"",($M1963*1) + ($N1963*2) + ($O1963*3) + (IF(U1963 = 1, 10, 0)) + (IF(V1963 = 1, 20, 0)),"")</f>
        <v/>
      </c>
      <c r="X1963" s="27" t="str">
        <f aca="true">IF(C1963&lt;&gt;"",IF(INDIRECT($AH$6&amp;"B"&amp;($C$1*$A1963+16))= 1,1,0),"")</f>
        <v/>
      </c>
      <c r="Y1963" s="27" t="str">
        <f aca="true">IF(D1963&lt;&gt;"",IF(INDIRECT($AH$6&amp;"B"&amp;($C$1*$A1963+17))= 1,1,0),"")</f>
        <v/>
      </c>
      <c r="Z1963" s="27" t="str">
        <f aca="true">IF(E1963&lt;&gt;"",IF(INDIRECT($AH$6&amp;"B"&amp;($C$1*$A1963+18))= 1,1,0),"")</f>
        <v/>
      </c>
      <c r="AA1963" s="27" t="str">
        <f aca="true">IF(F1963&lt;&gt;"",IF(INDIRECT($AH$6&amp;"B"&amp;($C$1*$A1963+19))= 1,1,0),"")</f>
        <v/>
      </c>
      <c r="AB1963" s="27" t="str">
        <f aca="false">IF(C1963&lt;&gt;"",IF(X1963 = 1, 5, 0) + IF(Z1963 = 1, 25, 0) + IF(AA1963 = 1, 15, 0),"")</f>
        <v/>
      </c>
      <c r="AC1963" s="57" t="str">
        <f aca="false">IF(C1963&lt;&gt;"",L1963+W1963+AB1963,"")</f>
        <v/>
      </c>
    </row>
    <row r="1964" customFormat="false" ht="12.8" hidden="false" customHeight="false" outlineLevel="0" collapsed="false">
      <c r="A1964" s="11" t="n">
        <f aca="false">A1963+1</f>
        <v>461</v>
      </c>
      <c r="B1964" s="38" t="str">
        <f aca="true">IF(INDIRECT($AH$6&amp;"B"&amp;($C$1*$A1964+2))=0, "",INDIRECT($AH$6&amp;"B"&amp;($C$1*$A1964+2)))</f>
        <v/>
      </c>
      <c r="C1964" s="19" t="str">
        <f aca="true">IF(INDIRECT($AH$6&amp;"B"&amp;($C$1*$A1964+3)) = 0, "", INDIRECT($AH$6&amp;"B"&amp;($C$1*$A1964+3)))</f>
        <v/>
      </c>
      <c r="D1964" s="19" t="str">
        <f aca="true">IF(INDIRECT($AH$6&amp;"B"&amp;($C$1*$A1964+4)) = 0, "", INDIRECT($AH$6&amp;"B"&amp;($C$1*$A1964+4)))</f>
        <v/>
      </c>
      <c r="E1964" s="19" t="str">
        <f aca="true">IF(INDIRECT($AH$6&amp;"B"&amp;($C$1*$A1964+7)) = 0, "", INDIRECT($AH$6&amp;"B"&amp;($C$1*$A1964+7)))</f>
        <v/>
      </c>
      <c r="F1964" s="20" t="str">
        <f aca="true">IF(C1964 &lt;&gt; "",IF(INDIRECT($AH$6&amp;"B"&amp;($C$1*$A1964+8)) = 0, 0, 1), "")</f>
        <v/>
      </c>
      <c r="G1964" s="20" t="n">
        <f aca="true">INDIRECT($AH$6&amp;"B"&amp;($C$1*$A1964+9))</f>
        <v>0</v>
      </c>
      <c r="H1964" s="20" t="n">
        <f aca="true">INDIRECT($AH$6&amp;"B"&amp;($C$1*$A1964+10))</f>
        <v>0</v>
      </c>
      <c r="I1964" s="20" t="n">
        <f aca="true">INDIRECT($AH$6&amp;"B"&amp;($C$1*$A1964+11))</f>
        <v>0</v>
      </c>
      <c r="J1964" s="20" t="n">
        <f aca="true">INDIRECT($AH$6&amp;"B"&amp;($C$1*$A1964+12))</f>
        <v>0</v>
      </c>
      <c r="K1964" s="21" t="str">
        <f aca="false">IF(C1964&lt;&gt;"",IFERROR((G1964+H1964+I1964)/(G1964+H1964+I1964+J1964),0), "")</f>
        <v/>
      </c>
      <c r="L1964" s="20" t="str">
        <f aca="false">IF(C1964&lt;&gt;"",(G1964* 2) +(H1964* 4) + (I1964* 6) + IF(F1964 = 1, 5, 0), "")</f>
        <v/>
      </c>
      <c r="M1964" s="25" t="str">
        <f aca="true">IF(C1964&lt;&gt;"",SUM(INDIRECT($AH$6&amp;"C"&amp;($C$1*$A1964+9)):INDIRECT($AH$6&amp;"V"&amp;($C$1*$A1964+9))), "")</f>
        <v/>
      </c>
      <c r="N1964" s="25" t="str">
        <f aca="true">IF(C1964&lt;&gt;"",SUM(INDIRECT($AH$6&amp;"C"&amp;($C$1*$A1964+10)):INDIRECT($AH$6&amp;"V"&amp;($C$1*$A1964+10))), "")</f>
        <v/>
      </c>
      <c r="O1964" s="25" t="str">
        <f aca="true">IF(C1964&lt;&gt;"",SUM(INDIRECT($AH$6&amp;"C"&amp;($C$1*$A1964+11)):INDIRECT($AH$6&amp;"V"&amp;($C$1*$A1964+11))),"")</f>
        <v/>
      </c>
      <c r="P1964" s="25" t="str">
        <f aca="true">IF(C1964&lt;&gt;"",SUM(INDIRECT($AH$6&amp;"C"&amp;($C$1*$A1964+12)):INDIRECT($AH$6&amp;"V"&amp;($C$1*$A1964+12))),"")</f>
        <v/>
      </c>
      <c r="Q1964" s="24" t="str">
        <f aca="false">IF(C1964&lt;&gt;"",IFERROR((M1964+N1964+O1964)/(M1964+N1964+O1964+P1964),0), "")</f>
        <v/>
      </c>
      <c r="R1964" s="25" t="str">
        <f aca="true">IF(C1964&lt;&gt;"",SUM(INDIRECT($AH$6&amp;"C"&amp;($C$1*$A1964+13)):INDIRECT($AH$6&amp;"V"&amp;($C$1*$A1964+13))), "")</f>
        <v/>
      </c>
      <c r="S1964" s="25" t="str">
        <f aca="false">IF(C1964&lt;&gt;"",IFERROR((M1964+N1964+O1964+P1964)/R1964, 0),"")</f>
        <v/>
      </c>
      <c r="T1964" s="25" t="str">
        <f aca="false">IF(C1964&lt;&gt;"",IFERROR((M1964+N1964+O1964)/R1964,0),"")</f>
        <v/>
      </c>
      <c r="U1964" s="25" t="str">
        <f aca="true">IF(C1964&lt;&gt;"",IF(INDIRECT($AH$6&amp;"B"&amp;($C$1*$A1964+14))= 1,1,0),"")</f>
        <v/>
      </c>
      <c r="V1964" s="25" t="str">
        <f aca="true">IF(C1964&lt;&gt;"",IF(INDIRECT($AH$6&amp;"B"&amp;($C$1*$A1964+15))= 1,1,0),"")</f>
        <v/>
      </c>
      <c r="W1964" s="25" t="str">
        <f aca="false">IF(C1964&lt;&gt;"",($M1964*1) + ($N1964*2) + ($O1964*3) + (IF(U1964 = 1, 10, 0)) + (IF(V1964 = 1, 20, 0)),"")</f>
        <v/>
      </c>
      <c r="X1964" s="27" t="str">
        <f aca="true">IF(C1964&lt;&gt;"",IF(INDIRECT($AH$6&amp;"B"&amp;($C$1*$A1964+16))= 1,1,0),"")</f>
        <v/>
      </c>
      <c r="Y1964" s="27" t="str">
        <f aca="true">IF(D1964&lt;&gt;"",IF(INDIRECT($AH$6&amp;"B"&amp;($C$1*$A1964+17))= 1,1,0),"")</f>
        <v/>
      </c>
      <c r="Z1964" s="27" t="str">
        <f aca="true">IF(E1964&lt;&gt;"",IF(INDIRECT($AH$6&amp;"B"&amp;($C$1*$A1964+18))= 1,1,0),"")</f>
        <v/>
      </c>
      <c r="AA1964" s="27" t="str">
        <f aca="true">IF(F1964&lt;&gt;"",IF(INDIRECT($AH$6&amp;"B"&amp;($C$1*$A1964+19))= 1,1,0),"")</f>
        <v/>
      </c>
      <c r="AB1964" s="27" t="str">
        <f aca="false">IF(C1964&lt;&gt;"",IF(X1964 = 1, 5, 0) + IF(Z1964 = 1, 25, 0) + IF(AA1964 = 1, 15, 0),"")</f>
        <v/>
      </c>
      <c r="AC1964" s="57" t="str">
        <f aca="false">IF(C1964&lt;&gt;"",L1964+W1964+AB1964,"")</f>
        <v/>
      </c>
    </row>
    <row r="1965" customFormat="false" ht="12.8" hidden="false" customHeight="false" outlineLevel="0" collapsed="false">
      <c r="A1965" s="11" t="n">
        <f aca="false">A1964+1</f>
        <v>462</v>
      </c>
      <c r="B1965" s="38" t="str">
        <f aca="true">IF(INDIRECT($AH$6&amp;"B"&amp;($C$1*$A1965+2))=0, "",INDIRECT($AH$6&amp;"B"&amp;($C$1*$A1965+2)))</f>
        <v/>
      </c>
      <c r="C1965" s="19" t="str">
        <f aca="true">IF(INDIRECT($AH$6&amp;"B"&amp;($C$1*$A1965+3)) = 0, "", INDIRECT($AH$6&amp;"B"&amp;($C$1*$A1965+3)))</f>
        <v/>
      </c>
      <c r="D1965" s="19" t="str">
        <f aca="true">IF(INDIRECT($AH$6&amp;"B"&amp;($C$1*$A1965+4)) = 0, "", INDIRECT($AH$6&amp;"B"&amp;($C$1*$A1965+4)))</f>
        <v/>
      </c>
      <c r="E1965" s="19" t="str">
        <f aca="true">IF(INDIRECT($AH$6&amp;"B"&amp;($C$1*$A1965+7)) = 0, "", INDIRECT($AH$6&amp;"B"&amp;($C$1*$A1965+7)))</f>
        <v/>
      </c>
      <c r="F1965" s="20" t="str">
        <f aca="true">IF(C1965 &lt;&gt; "",IF(INDIRECT($AH$6&amp;"B"&amp;($C$1*$A1965+8)) = 0, 0, 1), "")</f>
        <v/>
      </c>
      <c r="G1965" s="20" t="n">
        <f aca="true">INDIRECT($AH$6&amp;"B"&amp;($C$1*$A1965+9))</f>
        <v>0</v>
      </c>
      <c r="H1965" s="20" t="n">
        <f aca="true">INDIRECT($AH$6&amp;"B"&amp;($C$1*$A1965+10))</f>
        <v>0</v>
      </c>
      <c r="I1965" s="20" t="n">
        <f aca="true">INDIRECT($AH$6&amp;"B"&amp;($C$1*$A1965+11))</f>
        <v>0</v>
      </c>
      <c r="J1965" s="20" t="n">
        <f aca="true">INDIRECT($AH$6&amp;"B"&amp;($C$1*$A1965+12))</f>
        <v>0</v>
      </c>
      <c r="K1965" s="21" t="str">
        <f aca="false">IF(C1965&lt;&gt;"",IFERROR((G1965+H1965+I1965)/(G1965+H1965+I1965+J1965),0), "")</f>
        <v/>
      </c>
      <c r="L1965" s="20" t="str">
        <f aca="false">IF(C1965&lt;&gt;"",(G1965* 2) +(H1965* 4) + (I1965* 6) + IF(F1965 = 1, 5, 0), "")</f>
        <v/>
      </c>
      <c r="M1965" s="25" t="str">
        <f aca="true">IF(C1965&lt;&gt;"",SUM(INDIRECT($AH$6&amp;"C"&amp;($C$1*$A1965+9)):INDIRECT($AH$6&amp;"V"&amp;($C$1*$A1965+9))), "")</f>
        <v/>
      </c>
      <c r="N1965" s="25" t="str">
        <f aca="true">IF(C1965&lt;&gt;"",SUM(INDIRECT($AH$6&amp;"C"&amp;($C$1*$A1965+10)):INDIRECT($AH$6&amp;"V"&amp;($C$1*$A1965+10))), "")</f>
        <v/>
      </c>
      <c r="O1965" s="25" t="str">
        <f aca="true">IF(C1965&lt;&gt;"",SUM(INDIRECT($AH$6&amp;"C"&amp;($C$1*$A1965+11)):INDIRECT($AH$6&amp;"V"&amp;($C$1*$A1965+11))),"")</f>
        <v/>
      </c>
      <c r="P1965" s="25" t="str">
        <f aca="true">IF(C1965&lt;&gt;"",SUM(INDIRECT($AH$6&amp;"C"&amp;($C$1*$A1965+12)):INDIRECT($AH$6&amp;"V"&amp;($C$1*$A1965+12))),"")</f>
        <v/>
      </c>
      <c r="Q1965" s="24" t="str">
        <f aca="false">IF(C1965&lt;&gt;"",IFERROR((M1965+N1965+O1965)/(M1965+N1965+O1965+P1965),0), "")</f>
        <v/>
      </c>
      <c r="R1965" s="25" t="str">
        <f aca="true">IF(C1965&lt;&gt;"",SUM(INDIRECT($AH$6&amp;"C"&amp;($C$1*$A1965+13)):INDIRECT($AH$6&amp;"V"&amp;($C$1*$A1965+13))), "")</f>
        <v/>
      </c>
      <c r="S1965" s="25" t="str">
        <f aca="false">IF(C1965&lt;&gt;"",IFERROR((M1965+N1965+O1965+P1965)/R1965, 0),"")</f>
        <v/>
      </c>
      <c r="T1965" s="25" t="str">
        <f aca="false">IF(C1965&lt;&gt;"",IFERROR((M1965+N1965+O1965)/R1965,0),"")</f>
        <v/>
      </c>
      <c r="U1965" s="25" t="str">
        <f aca="true">IF(C1965&lt;&gt;"",IF(INDIRECT($AH$6&amp;"B"&amp;($C$1*$A1965+14))= 1,1,0),"")</f>
        <v/>
      </c>
      <c r="V1965" s="25" t="str">
        <f aca="true">IF(C1965&lt;&gt;"",IF(INDIRECT($AH$6&amp;"B"&amp;($C$1*$A1965+15))= 1,1,0),"")</f>
        <v/>
      </c>
      <c r="W1965" s="25" t="str">
        <f aca="false">IF(C1965&lt;&gt;"",($M1965*1) + ($N1965*2) + ($O1965*3) + (IF(U1965 = 1, 10, 0)) + (IF(V1965 = 1, 20, 0)),"")</f>
        <v/>
      </c>
      <c r="X1965" s="27" t="str">
        <f aca="true">IF(C1965&lt;&gt;"",IF(INDIRECT($AH$6&amp;"B"&amp;($C$1*$A1965+16))= 1,1,0),"")</f>
        <v/>
      </c>
      <c r="Y1965" s="27" t="str">
        <f aca="true">IF(D1965&lt;&gt;"",IF(INDIRECT($AH$6&amp;"B"&amp;($C$1*$A1965+17))= 1,1,0),"")</f>
        <v/>
      </c>
      <c r="Z1965" s="27" t="str">
        <f aca="true">IF(E1965&lt;&gt;"",IF(INDIRECT($AH$6&amp;"B"&amp;($C$1*$A1965+18))= 1,1,0),"")</f>
        <v/>
      </c>
      <c r="AA1965" s="27" t="str">
        <f aca="true">IF(F1965&lt;&gt;"",IF(INDIRECT($AH$6&amp;"B"&amp;($C$1*$A1965+19))= 1,1,0),"")</f>
        <v/>
      </c>
      <c r="AB1965" s="27" t="str">
        <f aca="false">IF(C1965&lt;&gt;"",IF(X1965 = 1, 5, 0) + IF(Z1965 = 1, 25, 0) + IF(AA1965 = 1, 15, 0),"")</f>
        <v/>
      </c>
      <c r="AC1965" s="57" t="str">
        <f aca="false">IF(C1965&lt;&gt;"",L1965+W1965+AB1965,"")</f>
        <v/>
      </c>
    </row>
    <row r="1966" customFormat="false" ht="12.8" hidden="false" customHeight="false" outlineLevel="0" collapsed="false">
      <c r="A1966" s="11" t="n">
        <f aca="false">A1965+1</f>
        <v>463</v>
      </c>
      <c r="B1966" s="38" t="str">
        <f aca="true">IF(INDIRECT($AH$6&amp;"B"&amp;($C$1*$A1966+2))=0, "",INDIRECT($AH$6&amp;"B"&amp;($C$1*$A1966+2)))</f>
        <v/>
      </c>
      <c r="C1966" s="19" t="str">
        <f aca="true">IF(INDIRECT($AH$6&amp;"B"&amp;($C$1*$A1966+3)) = 0, "", INDIRECT($AH$6&amp;"B"&amp;($C$1*$A1966+3)))</f>
        <v/>
      </c>
      <c r="D1966" s="19" t="str">
        <f aca="true">IF(INDIRECT($AH$6&amp;"B"&amp;($C$1*$A1966+4)) = 0, "", INDIRECT($AH$6&amp;"B"&amp;($C$1*$A1966+4)))</f>
        <v/>
      </c>
      <c r="E1966" s="19" t="str">
        <f aca="true">IF(INDIRECT($AH$6&amp;"B"&amp;($C$1*$A1966+7)) = 0, "", INDIRECT($AH$6&amp;"B"&amp;($C$1*$A1966+7)))</f>
        <v/>
      </c>
      <c r="F1966" s="20" t="str">
        <f aca="true">IF(C1966 &lt;&gt; "",IF(INDIRECT($AH$6&amp;"B"&amp;($C$1*$A1966+8)) = 0, 0, 1), "")</f>
        <v/>
      </c>
      <c r="G1966" s="20" t="n">
        <f aca="true">INDIRECT($AH$6&amp;"B"&amp;($C$1*$A1966+9))</f>
        <v>0</v>
      </c>
      <c r="H1966" s="20" t="n">
        <f aca="true">INDIRECT($AH$6&amp;"B"&amp;($C$1*$A1966+10))</f>
        <v>0</v>
      </c>
      <c r="I1966" s="20" t="n">
        <f aca="true">INDIRECT($AH$6&amp;"B"&amp;($C$1*$A1966+11))</f>
        <v>0</v>
      </c>
      <c r="J1966" s="20" t="n">
        <f aca="true">INDIRECT($AH$6&amp;"B"&amp;($C$1*$A1966+12))</f>
        <v>0</v>
      </c>
      <c r="K1966" s="21" t="str">
        <f aca="false">IF(C1966&lt;&gt;"",IFERROR((G1966+H1966+I1966)/(G1966+H1966+I1966+J1966),0), "")</f>
        <v/>
      </c>
      <c r="L1966" s="20" t="str">
        <f aca="false">IF(C1966&lt;&gt;"",(G1966* 2) +(H1966* 4) + (I1966* 6) + IF(F1966 = 1, 5, 0), "")</f>
        <v/>
      </c>
      <c r="M1966" s="25" t="str">
        <f aca="true">IF(C1966&lt;&gt;"",SUM(INDIRECT($AH$6&amp;"C"&amp;($C$1*$A1966+9)):INDIRECT($AH$6&amp;"V"&amp;($C$1*$A1966+9))), "")</f>
        <v/>
      </c>
      <c r="N1966" s="25" t="str">
        <f aca="true">IF(C1966&lt;&gt;"",SUM(INDIRECT($AH$6&amp;"C"&amp;($C$1*$A1966+10)):INDIRECT($AH$6&amp;"V"&amp;($C$1*$A1966+10))), "")</f>
        <v/>
      </c>
      <c r="O1966" s="25" t="str">
        <f aca="true">IF(C1966&lt;&gt;"",SUM(INDIRECT($AH$6&amp;"C"&amp;($C$1*$A1966+11)):INDIRECT($AH$6&amp;"V"&amp;($C$1*$A1966+11))),"")</f>
        <v/>
      </c>
      <c r="P1966" s="25" t="str">
        <f aca="true">IF(C1966&lt;&gt;"",SUM(INDIRECT($AH$6&amp;"C"&amp;($C$1*$A1966+12)):INDIRECT($AH$6&amp;"V"&amp;($C$1*$A1966+12))),"")</f>
        <v/>
      </c>
      <c r="Q1966" s="24" t="str">
        <f aca="false">IF(C1966&lt;&gt;"",IFERROR((M1966+N1966+O1966)/(M1966+N1966+O1966+P1966),0), "")</f>
        <v/>
      </c>
      <c r="R1966" s="25" t="str">
        <f aca="true">IF(C1966&lt;&gt;"",SUM(INDIRECT($AH$6&amp;"C"&amp;($C$1*$A1966+13)):INDIRECT($AH$6&amp;"V"&amp;($C$1*$A1966+13))), "")</f>
        <v/>
      </c>
      <c r="S1966" s="25" t="str">
        <f aca="false">IF(C1966&lt;&gt;"",IFERROR((M1966+N1966+O1966+P1966)/R1966, 0),"")</f>
        <v/>
      </c>
      <c r="T1966" s="25" t="str">
        <f aca="false">IF(C1966&lt;&gt;"",IFERROR((M1966+N1966+O1966)/R1966,0),"")</f>
        <v/>
      </c>
      <c r="U1966" s="25" t="str">
        <f aca="true">IF(C1966&lt;&gt;"",IF(INDIRECT($AH$6&amp;"B"&amp;($C$1*$A1966+14))= 1,1,0),"")</f>
        <v/>
      </c>
      <c r="V1966" s="25" t="str">
        <f aca="true">IF(C1966&lt;&gt;"",IF(INDIRECT($AH$6&amp;"B"&amp;($C$1*$A1966+15))= 1,1,0),"")</f>
        <v/>
      </c>
      <c r="W1966" s="25" t="str">
        <f aca="false">IF(C1966&lt;&gt;"",($M1966*1) + ($N1966*2) + ($O1966*3) + (IF(U1966 = 1, 10, 0)) + (IF(V1966 = 1, 20, 0)),"")</f>
        <v/>
      </c>
      <c r="X1966" s="27" t="str">
        <f aca="true">IF(C1966&lt;&gt;"",IF(INDIRECT($AH$6&amp;"B"&amp;($C$1*$A1966+16))= 1,1,0),"")</f>
        <v/>
      </c>
      <c r="Y1966" s="27" t="str">
        <f aca="true">IF(D1966&lt;&gt;"",IF(INDIRECT($AH$6&amp;"B"&amp;($C$1*$A1966+17))= 1,1,0),"")</f>
        <v/>
      </c>
      <c r="Z1966" s="27" t="str">
        <f aca="true">IF(E1966&lt;&gt;"",IF(INDIRECT($AH$6&amp;"B"&amp;($C$1*$A1966+18))= 1,1,0),"")</f>
        <v/>
      </c>
      <c r="AA1966" s="27" t="str">
        <f aca="true">IF(F1966&lt;&gt;"",IF(INDIRECT($AH$6&amp;"B"&amp;($C$1*$A1966+19))= 1,1,0),"")</f>
        <v/>
      </c>
      <c r="AB1966" s="27" t="str">
        <f aca="false">IF(C1966&lt;&gt;"",IF(X1966 = 1, 5, 0) + IF(Z1966 = 1, 25, 0) + IF(AA1966 = 1, 15, 0),"")</f>
        <v/>
      </c>
      <c r="AC1966" s="57" t="str">
        <f aca="false">IF(C1966&lt;&gt;"",L1966+W1966+AB1966,"")</f>
        <v/>
      </c>
    </row>
    <row r="1967" customFormat="false" ht="12.8" hidden="false" customHeight="false" outlineLevel="0" collapsed="false">
      <c r="A1967" s="11" t="n">
        <f aca="false">A1966+1</f>
        <v>464</v>
      </c>
      <c r="B1967" s="38" t="str">
        <f aca="true">IF(INDIRECT($AH$6&amp;"B"&amp;($C$1*$A1967+2))=0, "",INDIRECT($AH$6&amp;"B"&amp;($C$1*$A1967+2)))</f>
        <v/>
      </c>
      <c r="C1967" s="19" t="str">
        <f aca="true">IF(INDIRECT($AH$6&amp;"B"&amp;($C$1*$A1967+3)) = 0, "", INDIRECT($AH$6&amp;"B"&amp;($C$1*$A1967+3)))</f>
        <v/>
      </c>
      <c r="D1967" s="19" t="str">
        <f aca="true">IF(INDIRECT($AH$6&amp;"B"&amp;($C$1*$A1967+4)) = 0, "", INDIRECT($AH$6&amp;"B"&amp;($C$1*$A1967+4)))</f>
        <v/>
      </c>
      <c r="E1967" s="19" t="str">
        <f aca="true">IF(INDIRECT($AH$6&amp;"B"&amp;($C$1*$A1967+7)) = 0, "", INDIRECT($AH$6&amp;"B"&amp;($C$1*$A1967+7)))</f>
        <v/>
      </c>
      <c r="F1967" s="20" t="str">
        <f aca="true">IF(C1967 &lt;&gt; "",IF(INDIRECT($AH$6&amp;"B"&amp;($C$1*$A1967+8)) = 0, 0, 1), "")</f>
        <v/>
      </c>
      <c r="G1967" s="20" t="n">
        <f aca="true">INDIRECT($AH$6&amp;"B"&amp;($C$1*$A1967+9))</f>
        <v>0</v>
      </c>
      <c r="H1967" s="20" t="n">
        <f aca="true">INDIRECT($AH$6&amp;"B"&amp;($C$1*$A1967+10))</f>
        <v>0</v>
      </c>
      <c r="I1967" s="20" t="n">
        <f aca="true">INDIRECT($AH$6&amp;"B"&amp;($C$1*$A1967+11))</f>
        <v>0</v>
      </c>
      <c r="J1967" s="20" t="n">
        <f aca="true">INDIRECT($AH$6&amp;"B"&amp;($C$1*$A1967+12))</f>
        <v>0</v>
      </c>
      <c r="K1967" s="21" t="str">
        <f aca="false">IF(C1967&lt;&gt;"",IFERROR((G1967+H1967+I1967)/(G1967+H1967+I1967+J1967),0), "")</f>
        <v/>
      </c>
      <c r="L1967" s="20" t="str">
        <f aca="false">IF(C1967&lt;&gt;"",(G1967* 2) +(H1967* 4) + (I1967* 6) + IF(F1967 = 1, 5, 0), "")</f>
        <v/>
      </c>
      <c r="M1967" s="25" t="str">
        <f aca="true">IF(C1967&lt;&gt;"",SUM(INDIRECT($AH$6&amp;"C"&amp;($C$1*$A1967+9)):INDIRECT($AH$6&amp;"V"&amp;($C$1*$A1967+9))), "")</f>
        <v/>
      </c>
      <c r="N1967" s="25" t="str">
        <f aca="true">IF(C1967&lt;&gt;"",SUM(INDIRECT($AH$6&amp;"C"&amp;($C$1*$A1967+10)):INDIRECT($AH$6&amp;"V"&amp;($C$1*$A1967+10))), "")</f>
        <v/>
      </c>
      <c r="O1967" s="25" t="str">
        <f aca="true">IF(C1967&lt;&gt;"",SUM(INDIRECT($AH$6&amp;"C"&amp;($C$1*$A1967+11)):INDIRECT($AH$6&amp;"V"&amp;($C$1*$A1967+11))),"")</f>
        <v/>
      </c>
      <c r="P1967" s="25" t="str">
        <f aca="true">IF(C1967&lt;&gt;"",SUM(INDIRECT($AH$6&amp;"C"&amp;($C$1*$A1967+12)):INDIRECT($AH$6&amp;"V"&amp;($C$1*$A1967+12))),"")</f>
        <v/>
      </c>
      <c r="Q1967" s="24" t="str">
        <f aca="false">IF(C1967&lt;&gt;"",IFERROR((M1967+N1967+O1967)/(M1967+N1967+O1967+P1967),0), "")</f>
        <v/>
      </c>
      <c r="R1967" s="25" t="str">
        <f aca="true">IF(C1967&lt;&gt;"",SUM(INDIRECT($AH$6&amp;"C"&amp;($C$1*$A1967+13)):INDIRECT($AH$6&amp;"V"&amp;($C$1*$A1967+13))), "")</f>
        <v/>
      </c>
      <c r="S1967" s="25" t="str">
        <f aca="false">IF(C1967&lt;&gt;"",IFERROR((M1967+N1967+O1967+P1967)/R1967, 0),"")</f>
        <v/>
      </c>
      <c r="T1967" s="25" t="str">
        <f aca="false">IF(C1967&lt;&gt;"",IFERROR((M1967+N1967+O1967)/R1967,0),"")</f>
        <v/>
      </c>
      <c r="U1967" s="25" t="str">
        <f aca="true">IF(C1967&lt;&gt;"",IF(INDIRECT($AH$6&amp;"B"&amp;($C$1*$A1967+14))= 1,1,0),"")</f>
        <v/>
      </c>
      <c r="V1967" s="25" t="str">
        <f aca="true">IF(C1967&lt;&gt;"",IF(INDIRECT($AH$6&amp;"B"&amp;($C$1*$A1967+15))= 1,1,0),"")</f>
        <v/>
      </c>
      <c r="W1967" s="25" t="str">
        <f aca="false">IF(C1967&lt;&gt;"",($M1967*1) + ($N1967*2) + ($O1967*3) + (IF(U1967 = 1, 10, 0)) + (IF(V1967 = 1, 20, 0)),"")</f>
        <v/>
      </c>
      <c r="X1967" s="27" t="str">
        <f aca="true">IF(C1967&lt;&gt;"",IF(INDIRECT($AH$6&amp;"B"&amp;($C$1*$A1967+16))= 1,1,0),"")</f>
        <v/>
      </c>
      <c r="Y1967" s="27" t="str">
        <f aca="true">IF(D1967&lt;&gt;"",IF(INDIRECT($AH$6&amp;"B"&amp;($C$1*$A1967+17))= 1,1,0),"")</f>
        <v/>
      </c>
      <c r="Z1967" s="27" t="str">
        <f aca="true">IF(E1967&lt;&gt;"",IF(INDIRECT($AH$6&amp;"B"&amp;($C$1*$A1967+18))= 1,1,0),"")</f>
        <v/>
      </c>
      <c r="AA1967" s="27" t="str">
        <f aca="true">IF(F1967&lt;&gt;"",IF(INDIRECT($AH$6&amp;"B"&amp;($C$1*$A1967+19))= 1,1,0),"")</f>
        <v/>
      </c>
      <c r="AB1967" s="27" t="str">
        <f aca="false">IF(C1967&lt;&gt;"",IF(X1967 = 1, 5, 0) + IF(Z1967 = 1, 25, 0) + IF(AA1967 = 1, 15, 0),"")</f>
        <v/>
      </c>
      <c r="AC1967" s="57" t="str">
        <f aca="false">IF(C1967&lt;&gt;"",L1967+W1967+AB1967,"")</f>
        <v/>
      </c>
    </row>
    <row r="1968" customFormat="false" ht="12.8" hidden="false" customHeight="false" outlineLevel="0" collapsed="false">
      <c r="A1968" s="11" t="n">
        <f aca="false">A1967+1</f>
        <v>465</v>
      </c>
      <c r="B1968" s="38" t="str">
        <f aca="true">IF(INDIRECT($AH$6&amp;"B"&amp;($C$1*$A1968+2))=0, "",INDIRECT($AH$6&amp;"B"&amp;($C$1*$A1968+2)))</f>
        <v/>
      </c>
      <c r="C1968" s="19" t="str">
        <f aca="true">IF(INDIRECT($AH$6&amp;"B"&amp;($C$1*$A1968+3)) = 0, "", INDIRECT($AH$6&amp;"B"&amp;($C$1*$A1968+3)))</f>
        <v/>
      </c>
      <c r="D1968" s="19" t="str">
        <f aca="true">IF(INDIRECT($AH$6&amp;"B"&amp;($C$1*$A1968+4)) = 0, "", INDIRECT($AH$6&amp;"B"&amp;($C$1*$A1968+4)))</f>
        <v/>
      </c>
      <c r="E1968" s="19" t="str">
        <f aca="true">IF(INDIRECT($AH$6&amp;"B"&amp;($C$1*$A1968+7)) = 0, "", INDIRECT($AH$6&amp;"B"&amp;($C$1*$A1968+7)))</f>
        <v/>
      </c>
      <c r="F1968" s="20" t="str">
        <f aca="true">IF(C1968 &lt;&gt; "",IF(INDIRECT($AH$6&amp;"B"&amp;($C$1*$A1968+8)) = 0, 0, 1), "")</f>
        <v/>
      </c>
      <c r="G1968" s="20" t="n">
        <f aca="true">INDIRECT($AH$6&amp;"B"&amp;($C$1*$A1968+9))</f>
        <v>0</v>
      </c>
      <c r="H1968" s="20" t="n">
        <f aca="true">INDIRECT($AH$6&amp;"B"&amp;($C$1*$A1968+10))</f>
        <v>0</v>
      </c>
      <c r="I1968" s="20" t="n">
        <f aca="true">INDIRECT($AH$6&amp;"B"&amp;($C$1*$A1968+11))</f>
        <v>0</v>
      </c>
      <c r="J1968" s="20" t="n">
        <f aca="true">INDIRECT($AH$6&amp;"B"&amp;($C$1*$A1968+12))</f>
        <v>0</v>
      </c>
      <c r="K1968" s="21" t="str">
        <f aca="false">IF(C1968&lt;&gt;"",IFERROR((G1968+H1968+I1968)/(G1968+H1968+I1968+J1968),0), "")</f>
        <v/>
      </c>
      <c r="L1968" s="20" t="str">
        <f aca="false">IF(C1968&lt;&gt;"",(G1968* 2) +(H1968* 4) + (I1968* 6) + IF(F1968 = 1, 5, 0), "")</f>
        <v/>
      </c>
      <c r="M1968" s="25" t="str">
        <f aca="true">IF(C1968&lt;&gt;"",SUM(INDIRECT($AH$6&amp;"C"&amp;($C$1*$A1968+9)):INDIRECT($AH$6&amp;"V"&amp;($C$1*$A1968+9))), "")</f>
        <v/>
      </c>
      <c r="N1968" s="25" t="str">
        <f aca="true">IF(C1968&lt;&gt;"",SUM(INDIRECT($AH$6&amp;"C"&amp;($C$1*$A1968+10)):INDIRECT($AH$6&amp;"V"&amp;($C$1*$A1968+10))), "")</f>
        <v/>
      </c>
      <c r="O1968" s="25" t="str">
        <f aca="true">IF(C1968&lt;&gt;"",SUM(INDIRECT($AH$6&amp;"C"&amp;($C$1*$A1968+11)):INDIRECT($AH$6&amp;"V"&amp;($C$1*$A1968+11))),"")</f>
        <v/>
      </c>
      <c r="P1968" s="25" t="str">
        <f aca="true">IF(C1968&lt;&gt;"",SUM(INDIRECT($AH$6&amp;"C"&amp;($C$1*$A1968+12)):INDIRECT($AH$6&amp;"V"&amp;($C$1*$A1968+12))),"")</f>
        <v/>
      </c>
      <c r="Q1968" s="24" t="str">
        <f aca="false">IF(C1968&lt;&gt;"",IFERROR((M1968+N1968+O1968)/(M1968+N1968+O1968+P1968),0), "")</f>
        <v/>
      </c>
      <c r="R1968" s="25" t="str">
        <f aca="true">IF(C1968&lt;&gt;"",SUM(INDIRECT($AH$6&amp;"C"&amp;($C$1*$A1968+13)):INDIRECT($AH$6&amp;"V"&amp;($C$1*$A1968+13))), "")</f>
        <v/>
      </c>
      <c r="S1968" s="25" t="str">
        <f aca="false">IF(C1968&lt;&gt;"",IFERROR((M1968+N1968+O1968+P1968)/R1968, 0),"")</f>
        <v/>
      </c>
      <c r="T1968" s="25" t="str">
        <f aca="false">IF(C1968&lt;&gt;"",IFERROR((M1968+N1968+O1968)/R1968,0),"")</f>
        <v/>
      </c>
      <c r="U1968" s="25" t="str">
        <f aca="true">IF(C1968&lt;&gt;"",IF(INDIRECT($AH$6&amp;"B"&amp;($C$1*$A1968+14))= 1,1,0),"")</f>
        <v/>
      </c>
      <c r="V1968" s="25" t="str">
        <f aca="true">IF(C1968&lt;&gt;"",IF(INDIRECT($AH$6&amp;"B"&amp;($C$1*$A1968+15))= 1,1,0),"")</f>
        <v/>
      </c>
      <c r="W1968" s="25" t="str">
        <f aca="false">IF(C1968&lt;&gt;"",($M1968*1) + ($N1968*2) + ($O1968*3) + (IF(U1968 = 1, 10, 0)) + (IF(V1968 = 1, 20, 0)),"")</f>
        <v/>
      </c>
      <c r="X1968" s="27" t="str">
        <f aca="true">IF(C1968&lt;&gt;"",IF(INDIRECT($AH$6&amp;"B"&amp;($C$1*$A1968+16))= 1,1,0),"")</f>
        <v/>
      </c>
      <c r="Y1968" s="27" t="str">
        <f aca="true">IF(D1968&lt;&gt;"",IF(INDIRECT($AH$6&amp;"B"&amp;($C$1*$A1968+17))= 1,1,0),"")</f>
        <v/>
      </c>
      <c r="Z1968" s="27" t="str">
        <f aca="true">IF(E1968&lt;&gt;"",IF(INDIRECT($AH$6&amp;"B"&amp;($C$1*$A1968+18))= 1,1,0),"")</f>
        <v/>
      </c>
      <c r="AA1968" s="27" t="str">
        <f aca="true">IF(F1968&lt;&gt;"",IF(INDIRECT($AH$6&amp;"B"&amp;($C$1*$A1968+19))= 1,1,0),"")</f>
        <v/>
      </c>
      <c r="AB1968" s="27" t="str">
        <f aca="false">IF(C1968&lt;&gt;"",IF(X1968 = 1, 5, 0) + IF(Z1968 = 1, 25, 0) + IF(AA1968 = 1, 15, 0),"")</f>
        <v/>
      </c>
      <c r="AC1968" s="57" t="str">
        <f aca="false">IF(C1968&lt;&gt;"",L1968+W1968+AB1968,"")</f>
        <v/>
      </c>
    </row>
    <row r="1969" customFormat="false" ht="12.8" hidden="false" customHeight="false" outlineLevel="0" collapsed="false">
      <c r="A1969" s="11" t="n">
        <f aca="false">A1968+1</f>
        <v>466</v>
      </c>
      <c r="B1969" s="38" t="str">
        <f aca="true">IF(INDIRECT($AH$6&amp;"B"&amp;($C$1*$A1969+2))=0, "",INDIRECT($AH$6&amp;"B"&amp;($C$1*$A1969+2)))</f>
        <v/>
      </c>
      <c r="C1969" s="19" t="str">
        <f aca="true">IF(INDIRECT($AH$6&amp;"B"&amp;($C$1*$A1969+3)) = 0, "", INDIRECT($AH$6&amp;"B"&amp;($C$1*$A1969+3)))</f>
        <v/>
      </c>
      <c r="D1969" s="19" t="str">
        <f aca="true">IF(INDIRECT($AH$6&amp;"B"&amp;($C$1*$A1969+4)) = 0, "", INDIRECT($AH$6&amp;"B"&amp;($C$1*$A1969+4)))</f>
        <v/>
      </c>
      <c r="E1969" s="19" t="str">
        <f aca="true">IF(INDIRECT($AH$6&amp;"B"&amp;($C$1*$A1969+7)) = 0, "", INDIRECT($AH$6&amp;"B"&amp;($C$1*$A1969+7)))</f>
        <v/>
      </c>
      <c r="F1969" s="20" t="str">
        <f aca="true">IF(C1969 &lt;&gt; "",IF(INDIRECT($AH$6&amp;"B"&amp;($C$1*$A1969+8)) = 0, 0, 1), "")</f>
        <v/>
      </c>
      <c r="G1969" s="20" t="n">
        <f aca="true">INDIRECT($AH$6&amp;"B"&amp;($C$1*$A1969+9))</f>
        <v>0</v>
      </c>
      <c r="H1969" s="20" t="n">
        <f aca="true">INDIRECT($AH$6&amp;"B"&amp;($C$1*$A1969+10))</f>
        <v>0</v>
      </c>
      <c r="I1969" s="20" t="n">
        <f aca="true">INDIRECT($AH$6&amp;"B"&amp;($C$1*$A1969+11))</f>
        <v>0</v>
      </c>
      <c r="J1969" s="20" t="n">
        <f aca="true">INDIRECT($AH$6&amp;"B"&amp;($C$1*$A1969+12))</f>
        <v>0</v>
      </c>
      <c r="K1969" s="21" t="str">
        <f aca="false">IF(C1969&lt;&gt;"",IFERROR((G1969+H1969+I1969)/(G1969+H1969+I1969+J1969),0), "")</f>
        <v/>
      </c>
      <c r="L1969" s="20" t="str">
        <f aca="false">IF(C1969&lt;&gt;"",(G1969* 2) +(H1969* 4) + (I1969* 6) + IF(F1969 = 1, 5, 0), "")</f>
        <v/>
      </c>
      <c r="M1969" s="25" t="str">
        <f aca="true">IF(C1969&lt;&gt;"",SUM(INDIRECT($AH$6&amp;"C"&amp;($C$1*$A1969+9)):INDIRECT($AH$6&amp;"V"&amp;($C$1*$A1969+9))), "")</f>
        <v/>
      </c>
      <c r="N1969" s="25" t="str">
        <f aca="true">IF(C1969&lt;&gt;"",SUM(INDIRECT($AH$6&amp;"C"&amp;($C$1*$A1969+10)):INDIRECT($AH$6&amp;"V"&amp;($C$1*$A1969+10))), "")</f>
        <v/>
      </c>
      <c r="O1969" s="25" t="str">
        <f aca="true">IF(C1969&lt;&gt;"",SUM(INDIRECT($AH$6&amp;"C"&amp;($C$1*$A1969+11)):INDIRECT($AH$6&amp;"V"&amp;($C$1*$A1969+11))),"")</f>
        <v/>
      </c>
      <c r="P1969" s="25" t="str">
        <f aca="true">IF(C1969&lt;&gt;"",SUM(INDIRECT($AH$6&amp;"C"&amp;($C$1*$A1969+12)):INDIRECT($AH$6&amp;"V"&amp;($C$1*$A1969+12))),"")</f>
        <v/>
      </c>
      <c r="Q1969" s="24" t="str">
        <f aca="false">IF(C1969&lt;&gt;"",IFERROR((M1969+N1969+O1969)/(M1969+N1969+O1969+P1969),0), "")</f>
        <v/>
      </c>
      <c r="R1969" s="25" t="str">
        <f aca="true">IF(C1969&lt;&gt;"",SUM(INDIRECT($AH$6&amp;"C"&amp;($C$1*$A1969+13)):INDIRECT($AH$6&amp;"V"&amp;($C$1*$A1969+13))), "")</f>
        <v/>
      </c>
      <c r="S1969" s="25" t="str">
        <f aca="false">IF(C1969&lt;&gt;"",IFERROR((M1969+N1969+O1969+P1969)/R1969, 0),"")</f>
        <v/>
      </c>
      <c r="T1969" s="25" t="str">
        <f aca="false">IF(C1969&lt;&gt;"",IFERROR((M1969+N1969+O1969)/R1969,0),"")</f>
        <v/>
      </c>
      <c r="U1969" s="25" t="str">
        <f aca="true">IF(C1969&lt;&gt;"",IF(INDIRECT($AH$6&amp;"B"&amp;($C$1*$A1969+14))= 1,1,0),"")</f>
        <v/>
      </c>
      <c r="V1969" s="25" t="str">
        <f aca="true">IF(C1969&lt;&gt;"",IF(INDIRECT($AH$6&amp;"B"&amp;($C$1*$A1969+15))= 1,1,0),"")</f>
        <v/>
      </c>
      <c r="W1969" s="25" t="str">
        <f aca="false">IF(C1969&lt;&gt;"",($M1969*1) + ($N1969*2) + ($O1969*3) + (IF(U1969 = 1, 10, 0)) + (IF(V1969 = 1, 20, 0)),"")</f>
        <v/>
      </c>
      <c r="X1969" s="27" t="str">
        <f aca="true">IF(C1969&lt;&gt;"",IF(INDIRECT($AH$6&amp;"B"&amp;($C$1*$A1969+16))= 1,1,0),"")</f>
        <v/>
      </c>
      <c r="Y1969" s="27" t="str">
        <f aca="true">IF(D1969&lt;&gt;"",IF(INDIRECT($AH$6&amp;"B"&amp;($C$1*$A1969+17))= 1,1,0),"")</f>
        <v/>
      </c>
      <c r="Z1969" s="27" t="str">
        <f aca="true">IF(E1969&lt;&gt;"",IF(INDIRECT($AH$6&amp;"B"&amp;($C$1*$A1969+18))= 1,1,0),"")</f>
        <v/>
      </c>
      <c r="AA1969" s="27" t="str">
        <f aca="true">IF(F1969&lt;&gt;"",IF(INDIRECT($AH$6&amp;"B"&amp;($C$1*$A1969+19))= 1,1,0),"")</f>
        <v/>
      </c>
      <c r="AB1969" s="27" t="str">
        <f aca="false">IF(C1969&lt;&gt;"",IF(X1969 = 1, 5, 0) + IF(Z1969 = 1, 25, 0) + IF(AA1969 = 1, 15, 0),"")</f>
        <v/>
      </c>
      <c r="AC1969" s="57" t="str">
        <f aca="false">IF(C1969&lt;&gt;"",L1969+W1969+AB1969,"")</f>
        <v/>
      </c>
    </row>
    <row r="1970" customFormat="false" ht="12.8" hidden="false" customHeight="false" outlineLevel="0" collapsed="false">
      <c r="A1970" s="11" t="n">
        <f aca="false">A1969+1</f>
        <v>467</v>
      </c>
      <c r="B1970" s="38" t="str">
        <f aca="true">IF(INDIRECT($AH$6&amp;"B"&amp;($C$1*$A1970+2))=0, "",INDIRECT($AH$6&amp;"B"&amp;($C$1*$A1970+2)))</f>
        <v/>
      </c>
      <c r="C1970" s="19" t="str">
        <f aca="true">IF(INDIRECT($AH$6&amp;"B"&amp;($C$1*$A1970+3)) = 0, "", INDIRECT($AH$6&amp;"B"&amp;($C$1*$A1970+3)))</f>
        <v/>
      </c>
      <c r="D1970" s="19" t="str">
        <f aca="true">IF(INDIRECT($AH$6&amp;"B"&amp;($C$1*$A1970+4)) = 0, "", INDIRECT($AH$6&amp;"B"&amp;($C$1*$A1970+4)))</f>
        <v/>
      </c>
      <c r="E1970" s="19" t="str">
        <f aca="true">IF(INDIRECT($AH$6&amp;"B"&amp;($C$1*$A1970+7)) = 0, "", INDIRECT($AH$6&amp;"B"&amp;($C$1*$A1970+7)))</f>
        <v/>
      </c>
      <c r="F1970" s="20" t="str">
        <f aca="true">IF(C1970 &lt;&gt; "",IF(INDIRECT($AH$6&amp;"B"&amp;($C$1*$A1970+8)) = 0, 0, 1), "")</f>
        <v/>
      </c>
      <c r="G1970" s="20" t="n">
        <f aca="true">INDIRECT($AH$6&amp;"B"&amp;($C$1*$A1970+9))</f>
        <v>0</v>
      </c>
      <c r="H1970" s="20" t="n">
        <f aca="true">INDIRECT($AH$6&amp;"B"&amp;($C$1*$A1970+10))</f>
        <v>0</v>
      </c>
      <c r="I1970" s="20" t="n">
        <f aca="true">INDIRECT($AH$6&amp;"B"&amp;($C$1*$A1970+11))</f>
        <v>0</v>
      </c>
      <c r="J1970" s="20" t="n">
        <f aca="true">INDIRECT($AH$6&amp;"B"&amp;($C$1*$A1970+12))</f>
        <v>0</v>
      </c>
      <c r="K1970" s="21" t="str">
        <f aca="false">IF(C1970&lt;&gt;"",IFERROR((G1970+H1970+I1970)/(G1970+H1970+I1970+J1970),0), "")</f>
        <v/>
      </c>
      <c r="L1970" s="20" t="str">
        <f aca="false">IF(C1970&lt;&gt;"",(G1970* 2) +(H1970* 4) + (I1970* 6) + IF(F1970 = 1, 5, 0), "")</f>
        <v/>
      </c>
      <c r="M1970" s="25" t="str">
        <f aca="true">IF(C1970&lt;&gt;"",SUM(INDIRECT($AH$6&amp;"C"&amp;($C$1*$A1970+9)):INDIRECT($AH$6&amp;"V"&amp;($C$1*$A1970+9))), "")</f>
        <v/>
      </c>
      <c r="N1970" s="25" t="str">
        <f aca="true">IF(C1970&lt;&gt;"",SUM(INDIRECT($AH$6&amp;"C"&amp;($C$1*$A1970+10)):INDIRECT($AH$6&amp;"V"&amp;($C$1*$A1970+10))), "")</f>
        <v/>
      </c>
      <c r="O1970" s="25" t="str">
        <f aca="true">IF(C1970&lt;&gt;"",SUM(INDIRECT($AH$6&amp;"C"&amp;($C$1*$A1970+11)):INDIRECT($AH$6&amp;"V"&amp;($C$1*$A1970+11))),"")</f>
        <v/>
      </c>
      <c r="P1970" s="25" t="str">
        <f aca="true">IF(C1970&lt;&gt;"",SUM(INDIRECT($AH$6&amp;"C"&amp;($C$1*$A1970+12)):INDIRECT($AH$6&amp;"V"&amp;($C$1*$A1970+12))),"")</f>
        <v/>
      </c>
      <c r="Q1970" s="24" t="str">
        <f aca="false">IF(C1970&lt;&gt;"",IFERROR((M1970+N1970+O1970)/(M1970+N1970+O1970+P1970),0), "")</f>
        <v/>
      </c>
      <c r="R1970" s="25" t="str">
        <f aca="true">IF(C1970&lt;&gt;"",SUM(INDIRECT($AH$6&amp;"C"&amp;($C$1*$A1970+13)):INDIRECT($AH$6&amp;"V"&amp;($C$1*$A1970+13))), "")</f>
        <v/>
      </c>
      <c r="S1970" s="25" t="str">
        <f aca="false">IF(C1970&lt;&gt;"",IFERROR((M1970+N1970+O1970+P1970)/R1970, 0),"")</f>
        <v/>
      </c>
      <c r="T1970" s="25" t="str">
        <f aca="false">IF(C1970&lt;&gt;"",IFERROR((M1970+N1970+O1970)/R1970,0),"")</f>
        <v/>
      </c>
      <c r="U1970" s="25" t="str">
        <f aca="true">IF(C1970&lt;&gt;"",IF(INDIRECT($AH$6&amp;"B"&amp;($C$1*$A1970+14))= 1,1,0),"")</f>
        <v/>
      </c>
      <c r="V1970" s="25" t="str">
        <f aca="true">IF(C1970&lt;&gt;"",IF(INDIRECT($AH$6&amp;"B"&amp;($C$1*$A1970+15))= 1,1,0),"")</f>
        <v/>
      </c>
      <c r="W1970" s="25" t="str">
        <f aca="false">IF(C1970&lt;&gt;"",($M1970*1) + ($N1970*2) + ($O1970*3) + (IF(U1970 = 1, 10, 0)) + (IF(V1970 = 1, 20, 0)),"")</f>
        <v/>
      </c>
      <c r="X1970" s="27" t="str">
        <f aca="true">IF(C1970&lt;&gt;"",IF(INDIRECT($AH$6&amp;"B"&amp;($C$1*$A1970+16))= 1,1,0),"")</f>
        <v/>
      </c>
      <c r="Y1970" s="27" t="str">
        <f aca="true">IF(D1970&lt;&gt;"",IF(INDIRECT($AH$6&amp;"B"&amp;($C$1*$A1970+17))= 1,1,0),"")</f>
        <v/>
      </c>
      <c r="Z1970" s="27" t="str">
        <f aca="true">IF(E1970&lt;&gt;"",IF(INDIRECT($AH$6&amp;"B"&amp;($C$1*$A1970+18))= 1,1,0),"")</f>
        <v/>
      </c>
      <c r="AA1970" s="27" t="str">
        <f aca="true">IF(F1970&lt;&gt;"",IF(INDIRECT($AH$6&amp;"B"&amp;($C$1*$A1970+19))= 1,1,0),"")</f>
        <v/>
      </c>
      <c r="AB1970" s="27" t="str">
        <f aca="false">IF(C1970&lt;&gt;"",IF(X1970 = 1, 5, 0) + IF(Z1970 = 1, 25, 0) + IF(AA1970 = 1, 15, 0),"")</f>
        <v/>
      </c>
      <c r="AC1970" s="57" t="str">
        <f aca="false">IF(C1970&lt;&gt;"",L1970+W1970+AB1970,"")</f>
        <v/>
      </c>
    </row>
    <row r="1971" customFormat="false" ht="12.8" hidden="false" customHeight="false" outlineLevel="0" collapsed="false">
      <c r="A1971" s="11" t="n">
        <f aca="false">A1970+1</f>
        <v>468</v>
      </c>
      <c r="B1971" s="38" t="str">
        <f aca="true">IF(INDIRECT($AH$6&amp;"B"&amp;($C$1*$A1971+2))=0, "",INDIRECT($AH$6&amp;"B"&amp;($C$1*$A1971+2)))</f>
        <v/>
      </c>
      <c r="C1971" s="19" t="str">
        <f aca="true">IF(INDIRECT($AH$6&amp;"B"&amp;($C$1*$A1971+3)) = 0, "", INDIRECT($AH$6&amp;"B"&amp;($C$1*$A1971+3)))</f>
        <v/>
      </c>
      <c r="D1971" s="19" t="str">
        <f aca="true">IF(INDIRECT($AH$6&amp;"B"&amp;($C$1*$A1971+4)) = 0, "", INDIRECT($AH$6&amp;"B"&amp;($C$1*$A1971+4)))</f>
        <v/>
      </c>
      <c r="E1971" s="19" t="str">
        <f aca="true">IF(INDIRECT($AH$6&amp;"B"&amp;($C$1*$A1971+7)) = 0, "", INDIRECT($AH$6&amp;"B"&amp;($C$1*$A1971+7)))</f>
        <v/>
      </c>
      <c r="F1971" s="20" t="str">
        <f aca="true">IF(C1971 &lt;&gt; "",IF(INDIRECT($AH$6&amp;"B"&amp;($C$1*$A1971+8)) = 0, 0, 1), "")</f>
        <v/>
      </c>
      <c r="G1971" s="20" t="n">
        <f aca="true">INDIRECT($AH$6&amp;"B"&amp;($C$1*$A1971+9))</f>
        <v>0</v>
      </c>
      <c r="H1971" s="20" t="n">
        <f aca="true">INDIRECT($AH$6&amp;"B"&amp;($C$1*$A1971+10))</f>
        <v>0</v>
      </c>
      <c r="I1971" s="20" t="n">
        <f aca="true">INDIRECT($AH$6&amp;"B"&amp;($C$1*$A1971+11))</f>
        <v>0</v>
      </c>
      <c r="J1971" s="20" t="n">
        <f aca="true">INDIRECT($AH$6&amp;"B"&amp;($C$1*$A1971+12))</f>
        <v>0</v>
      </c>
      <c r="K1971" s="21" t="str">
        <f aca="false">IF(C1971&lt;&gt;"",IFERROR((G1971+H1971+I1971)/(G1971+H1971+I1971+J1971),0), "")</f>
        <v/>
      </c>
      <c r="L1971" s="20" t="str">
        <f aca="false">IF(C1971&lt;&gt;"",(G1971* 2) +(H1971* 4) + (I1971* 6) + IF(F1971 = 1, 5, 0), "")</f>
        <v/>
      </c>
      <c r="M1971" s="25" t="str">
        <f aca="true">IF(C1971&lt;&gt;"",SUM(INDIRECT($AH$6&amp;"C"&amp;($C$1*$A1971+9)):INDIRECT($AH$6&amp;"V"&amp;($C$1*$A1971+9))), "")</f>
        <v/>
      </c>
      <c r="N1971" s="25" t="str">
        <f aca="true">IF(C1971&lt;&gt;"",SUM(INDIRECT($AH$6&amp;"C"&amp;($C$1*$A1971+10)):INDIRECT($AH$6&amp;"V"&amp;($C$1*$A1971+10))), "")</f>
        <v/>
      </c>
      <c r="O1971" s="25" t="str">
        <f aca="true">IF(C1971&lt;&gt;"",SUM(INDIRECT($AH$6&amp;"C"&amp;($C$1*$A1971+11)):INDIRECT($AH$6&amp;"V"&amp;($C$1*$A1971+11))),"")</f>
        <v/>
      </c>
      <c r="P1971" s="25" t="str">
        <f aca="true">IF(C1971&lt;&gt;"",SUM(INDIRECT($AH$6&amp;"C"&amp;($C$1*$A1971+12)):INDIRECT($AH$6&amp;"V"&amp;($C$1*$A1971+12))),"")</f>
        <v/>
      </c>
      <c r="Q1971" s="24" t="str">
        <f aca="false">IF(C1971&lt;&gt;"",IFERROR((M1971+N1971+O1971)/(M1971+N1971+O1971+P1971),0), "")</f>
        <v/>
      </c>
      <c r="R1971" s="25" t="str">
        <f aca="true">IF(C1971&lt;&gt;"",SUM(INDIRECT($AH$6&amp;"C"&amp;($C$1*$A1971+13)):INDIRECT($AH$6&amp;"V"&amp;($C$1*$A1971+13))), "")</f>
        <v/>
      </c>
      <c r="S1971" s="25" t="str">
        <f aca="false">IF(C1971&lt;&gt;"",IFERROR((M1971+N1971+O1971+P1971)/R1971, 0),"")</f>
        <v/>
      </c>
      <c r="T1971" s="25" t="str">
        <f aca="false">IF(C1971&lt;&gt;"",IFERROR((M1971+N1971+O1971)/R1971,0),"")</f>
        <v/>
      </c>
      <c r="U1971" s="25" t="str">
        <f aca="true">IF(C1971&lt;&gt;"",IF(INDIRECT($AH$6&amp;"B"&amp;($C$1*$A1971+14))= 1,1,0),"")</f>
        <v/>
      </c>
      <c r="V1971" s="25" t="str">
        <f aca="true">IF(C1971&lt;&gt;"",IF(INDIRECT($AH$6&amp;"B"&amp;($C$1*$A1971+15))= 1,1,0),"")</f>
        <v/>
      </c>
      <c r="W1971" s="25" t="str">
        <f aca="false">IF(C1971&lt;&gt;"",($M1971*1) + ($N1971*2) + ($O1971*3) + (IF(U1971 = 1, 10, 0)) + (IF(V1971 = 1, 20, 0)),"")</f>
        <v/>
      </c>
      <c r="X1971" s="27" t="str">
        <f aca="true">IF(C1971&lt;&gt;"",IF(INDIRECT($AH$6&amp;"B"&amp;($C$1*$A1971+16))= 1,1,0),"")</f>
        <v/>
      </c>
      <c r="Y1971" s="27" t="str">
        <f aca="true">IF(D1971&lt;&gt;"",IF(INDIRECT($AH$6&amp;"B"&amp;($C$1*$A1971+17))= 1,1,0),"")</f>
        <v/>
      </c>
      <c r="Z1971" s="27" t="str">
        <f aca="true">IF(E1971&lt;&gt;"",IF(INDIRECT($AH$6&amp;"B"&amp;($C$1*$A1971+18))= 1,1,0),"")</f>
        <v/>
      </c>
      <c r="AA1971" s="27" t="str">
        <f aca="true">IF(F1971&lt;&gt;"",IF(INDIRECT($AH$6&amp;"B"&amp;($C$1*$A1971+19))= 1,1,0),"")</f>
        <v/>
      </c>
      <c r="AB1971" s="27" t="str">
        <f aca="false">IF(C1971&lt;&gt;"",IF(X1971 = 1, 5, 0) + IF(Z1971 = 1, 25, 0) + IF(AA1971 = 1, 15, 0),"")</f>
        <v/>
      </c>
      <c r="AC1971" s="57" t="str">
        <f aca="false">IF(C1971&lt;&gt;"",L1971+W1971+AB1971,"")</f>
        <v/>
      </c>
    </row>
    <row r="1972" customFormat="false" ht="12.8" hidden="false" customHeight="false" outlineLevel="0" collapsed="false">
      <c r="A1972" s="11" t="n">
        <f aca="false">A1971+1</f>
        <v>469</v>
      </c>
      <c r="B1972" s="38" t="str">
        <f aca="true">IF(INDIRECT($AH$6&amp;"B"&amp;($C$1*$A1972+2))=0, "",INDIRECT($AH$6&amp;"B"&amp;($C$1*$A1972+2)))</f>
        <v/>
      </c>
      <c r="C1972" s="19" t="str">
        <f aca="true">IF(INDIRECT($AH$6&amp;"B"&amp;($C$1*$A1972+3)) = 0, "", INDIRECT($AH$6&amp;"B"&amp;($C$1*$A1972+3)))</f>
        <v/>
      </c>
      <c r="D1972" s="19" t="str">
        <f aca="true">IF(INDIRECT($AH$6&amp;"B"&amp;($C$1*$A1972+4)) = 0, "", INDIRECT($AH$6&amp;"B"&amp;($C$1*$A1972+4)))</f>
        <v/>
      </c>
      <c r="E1972" s="19" t="str">
        <f aca="true">IF(INDIRECT($AH$6&amp;"B"&amp;($C$1*$A1972+7)) = 0, "", INDIRECT($AH$6&amp;"B"&amp;($C$1*$A1972+7)))</f>
        <v/>
      </c>
      <c r="F1972" s="20" t="str">
        <f aca="true">IF(C1972 &lt;&gt; "",IF(INDIRECT($AH$6&amp;"B"&amp;($C$1*$A1972+8)) = 0, 0, 1), "")</f>
        <v/>
      </c>
      <c r="G1972" s="20" t="n">
        <f aca="true">INDIRECT($AH$6&amp;"B"&amp;($C$1*$A1972+9))</f>
        <v>0</v>
      </c>
      <c r="H1972" s="20" t="n">
        <f aca="true">INDIRECT($AH$6&amp;"B"&amp;($C$1*$A1972+10))</f>
        <v>0</v>
      </c>
      <c r="I1972" s="20" t="n">
        <f aca="true">INDIRECT($AH$6&amp;"B"&amp;($C$1*$A1972+11))</f>
        <v>0</v>
      </c>
      <c r="J1972" s="20" t="n">
        <f aca="true">INDIRECT($AH$6&amp;"B"&amp;($C$1*$A1972+12))</f>
        <v>0</v>
      </c>
      <c r="K1972" s="21" t="str">
        <f aca="false">IF(C1972&lt;&gt;"",IFERROR((G1972+H1972+I1972)/(G1972+H1972+I1972+J1972),0), "")</f>
        <v/>
      </c>
      <c r="L1972" s="20" t="str">
        <f aca="false">IF(C1972&lt;&gt;"",(G1972* 2) +(H1972* 4) + (I1972* 6) + IF(F1972 = 1, 5, 0), "")</f>
        <v/>
      </c>
      <c r="M1972" s="25" t="str">
        <f aca="true">IF(C1972&lt;&gt;"",SUM(INDIRECT($AH$6&amp;"C"&amp;($C$1*$A1972+9)):INDIRECT($AH$6&amp;"V"&amp;($C$1*$A1972+9))), "")</f>
        <v/>
      </c>
      <c r="N1972" s="25" t="str">
        <f aca="true">IF(C1972&lt;&gt;"",SUM(INDIRECT($AH$6&amp;"C"&amp;($C$1*$A1972+10)):INDIRECT($AH$6&amp;"V"&amp;($C$1*$A1972+10))), "")</f>
        <v/>
      </c>
      <c r="O1972" s="25" t="str">
        <f aca="true">IF(C1972&lt;&gt;"",SUM(INDIRECT($AH$6&amp;"C"&amp;($C$1*$A1972+11)):INDIRECT($AH$6&amp;"V"&amp;($C$1*$A1972+11))),"")</f>
        <v/>
      </c>
      <c r="P1972" s="25" t="str">
        <f aca="true">IF(C1972&lt;&gt;"",SUM(INDIRECT($AH$6&amp;"C"&amp;($C$1*$A1972+12)):INDIRECT($AH$6&amp;"V"&amp;($C$1*$A1972+12))),"")</f>
        <v/>
      </c>
      <c r="Q1972" s="24" t="str">
        <f aca="false">IF(C1972&lt;&gt;"",IFERROR((M1972+N1972+O1972)/(M1972+N1972+O1972+P1972),0), "")</f>
        <v/>
      </c>
      <c r="R1972" s="25" t="str">
        <f aca="true">IF(C1972&lt;&gt;"",SUM(INDIRECT($AH$6&amp;"C"&amp;($C$1*$A1972+13)):INDIRECT($AH$6&amp;"V"&amp;($C$1*$A1972+13))), "")</f>
        <v/>
      </c>
      <c r="S1972" s="25" t="str">
        <f aca="false">IF(C1972&lt;&gt;"",IFERROR((M1972+N1972+O1972+P1972)/R1972, 0),"")</f>
        <v/>
      </c>
      <c r="T1972" s="25" t="str">
        <f aca="false">IF(C1972&lt;&gt;"",IFERROR((M1972+N1972+O1972)/R1972,0),"")</f>
        <v/>
      </c>
      <c r="U1972" s="25" t="str">
        <f aca="true">IF(C1972&lt;&gt;"",IF(INDIRECT($AH$6&amp;"B"&amp;($C$1*$A1972+14))= 1,1,0),"")</f>
        <v/>
      </c>
      <c r="V1972" s="25" t="str">
        <f aca="true">IF(C1972&lt;&gt;"",IF(INDIRECT($AH$6&amp;"B"&amp;($C$1*$A1972+15))= 1,1,0),"")</f>
        <v/>
      </c>
      <c r="W1972" s="25" t="str">
        <f aca="false">IF(C1972&lt;&gt;"",($M1972*1) + ($N1972*2) + ($O1972*3) + (IF(U1972 = 1, 10, 0)) + (IF(V1972 = 1, 20, 0)),"")</f>
        <v/>
      </c>
      <c r="X1972" s="27" t="str">
        <f aca="true">IF(C1972&lt;&gt;"",IF(INDIRECT($AH$6&amp;"B"&amp;($C$1*$A1972+16))= 1,1,0),"")</f>
        <v/>
      </c>
      <c r="Y1972" s="27" t="str">
        <f aca="true">IF(D1972&lt;&gt;"",IF(INDIRECT($AH$6&amp;"B"&amp;($C$1*$A1972+17))= 1,1,0),"")</f>
        <v/>
      </c>
      <c r="Z1972" s="27" t="str">
        <f aca="true">IF(E1972&lt;&gt;"",IF(INDIRECT($AH$6&amp;"B"&amp;($C$1*$A1972+18))= 1,1,0),"")</f>
        <v/>
      </c>
      <c r="AA1972" s="27" t="str">
        <f aca="true">IF(F1972&lt;&gt;"",IF(INDIRECT($AH$6&amp;"B"&amp;($C$1*$A1972+19))= 1,1,0),"")</f>
        <v/>
      </c>
      <c r="AB1972" s="27" t="str">
        <f aca="false">IF(C1972&lt;&gt;"",IF(X1972 = 1, 5, 0) + IF(Z1972 = 1, 25, 0) + IF(AA1972 = 1, 15, 0),"")</f>
        <v/>
      </c>
      <c r="AC1972" s="57" t="str">
        <f aca="false">IF(C1972&lt;&gt;"",L1972+W1972+AB1972,"")</f>
        <v/>
      </c>
    </row>
    <row r="1973" customFormat="false" ht="12.8" hidden="false" customHeight="false" outlineLevel="0" collapsed="false">
      <c r="A1973" s="11" t="n">
        <f aca="false">A1972+1</f>
        <v>470</v>
      </c>
      <c r="B1973" s="38" t="str">
        <f aca="true">IF(INDIRECT($AH$6&amp;"B"&amp;($C$1*$A1973+2))=0, "",INDIRECT($AH$6&amp;"B"&amp;($C$1*$A1973+2)))</f>
        <v/>
      </c>
      <c r="C1973" s="19" t="str">
        <f aca="true">IF(INDIRECT($AH$6&amp;"B"&amp;($C$1*$A1973+3)) = 0, "", INDIRECT($AH$6&amp;"B"&amp;($C$1*$A1973+3)))</f>
        <v/>
      </c>
      <c r="D1973" s="19" t="str">
        <f aca="true">IF(INDIRECT($AH$6&amp;"B"&amp;($C$1*$A1973+4)) = 0, "", INDIRECT($AH$6&amp;"B"&amp;($C$1*$A1973+4)))</f>
        <v/>
      </c>
      <c r="E1973" s="19" t="str">
        <f aca="true">IF(INDIRECT($AH$6&amp;"B"&amp;($C$1*$A1973+7)) = 0, "", INDIRECT($AH$6&amp;"B"&amp;($C$1*$A1973+7)))</f>
        <v/>
      </c>
      <c r="F1973" s="20" t="str">
        <f aca="true">IF(C1973 &lt;&gt; "",IF(INDIRECT($AH$6&amp;"B"&amp;($C$1*$A1973+8)) = 0, 0, 1), "")</f>
        <v/>
      </c>
      <c r="G1973" s="20" t="n">
        <f aca="true">INDIRECT($AH$6&amp;"B"&amp;($C$1*$A1973+9))</f>
        <v>0</v>
      </c>
      <c r="H1973" s="20" t="n">
        <f aca="true">INDIRECT($AH$6&amp;"B"&amp;($C$1*$A1973+10))</f>
        <v>0</v>
      </c>
      <c r="I1973" s="20" t="n">
        <f aca="true">INDIRECT($AH$6&amp;"B"&amp;($C$1*$A1973+11))</f>
        <v>0</v>
      </c>
      <c r="J1973" s="20" t="n">
        <f aca="true">INDIRECT($AH$6&amp;"B"&amp;($C$1*$A1973+12))</f>
        <v>0</v>
      </c>
      <c r="K1973" s="21" t="str">
        <f aca="false">IF(C1973&lt;&gt;"",IFERROR((G1973+H1973+I1973)/(G1973+H1973+I1973+J1973),0), "")</f>
        <v/>
      </c>
      <c r="L1973" s="20" t="str">
        <f aca="false">IF(C1973&lt;&gt;"",(G1973* 2) +(H1973* 4) + (I1973* 6) + IF(F1973 = 1, 5, 0), "")</f>
        <v/>
      </c>
      <c r="M1973" s="25" t="str">
        <f aca="true">IF(C1973&lt;&gt;"",SUM(INDIRECT($AH$6&amp;"C"&amp;($C$1*$A1973+9)):INDIRECT($AH$6&amp;"V"&amp;($C$1*$A1973+9))), "")</f>
        <v/>
      </c>
      <c r="N1973" s="25" t="str">
        <f aca="true">IF(C1973&lt;&gt;"",SUM(INDIRECT($AH$6&amp;"C"&amp;($C$1*$A1973+10)):INDIRECT($AH$6&amp;"V"&amp;($C$1*$A1973+10))), "")</f>
        <v/>
      </c>
      <c r="O1973" s="25" t="str">
        <f aca="true">IF(C1973&lt;&gt;"",SUM(INDIRECT($AH$6&amp;"C"&amp;($C$1*$A1973+11)):INDIRECT($AH$6&amp;"V"&amp;($C$1*$A1973+11))),"")</f>
        <v/>
      </c>
      <c r="P1973" s="25" t="str">
        <f aca="true">IF(C1973&lt;&gt;"",SUM(INDIRECT($AH$6&amp;"C"&amp;($C$1*$A1973+12)):INDIRECT($AH$6&amp;"V"&amp;($C$1*$A1973+12))),"")</f>
        <v/>
      </c>
      <c r="Q1973" s="24" t="str">
        <f aca="false">IF(C1973&lt;&gt;"",IFERROR((M1973+N1973+O1973)/(M1973+N1973+O1973+P1973),0), "")</f>
        <v/>
      </c>
      <c r="R1973" s="25" t="str">
        <f aca="true">IF(C1973&lt;&gt;"",SUM(INDIRECT($AH$6&amp;"C"&amp;($C$1*$A1973+13)):INDIRECT($AH$6&amp;"V"&amp;($C$1*$A1973+13))), "")</f>
        <v/>
      </c>
      <c r="S1973" s="25" t="str">
        <f aca="false">IF(C1973&lt;&gt;"",IFERROR((M1973+N1973+O1973+P1973)/R1973, 0),"")</f>
        <v/>
      </c>
      <c r="T1973" s="25" t="str">
        <f aca="false">IF(C1973&lt;&gt;"",IFERROR((M1973+N1973+O1973)/R1973,0),"")</f>
        <v/>
      </c>
      <c r="U1973" s="25" t="str">
        <f aca="true">IF(C1973&lt;&gt;"",IF(INDIRECT($AH$6&amp;"B"&amp;($C$1*$A1973+14))= 1,1,0),"")</f>
        <v/>
      </c>
      <c r="V1973" s="25" t="str">
        <f aca="true">IF(C1973&lt;&gt;"",IF(INDIRECT($AH$6&amp;"B"&amp;($C$1*$A1973+15))= 1,1,0),"")</f>
        <v/>
      </c>
      <c r="W1973" s="25" t="str">
        <f aca="false">IF(C1973&lt;&gt;"",($M1973*1) + ($N1973*2) + ($O1973*3) + (IF(U1973 = 1, 10, 0)) + (IF(V1973 = 1, 20, 0)),"")</f>
        <v/>
      </c>
      <c r="X1973" s="27" t="str">
        <f aca="true">IF(C1973&lt;&gt;"",IF(INDIRECT($AH$6&amp;"B"&amp;($C$1*$A1973+16))= 1,1,0),"")</f>
        <v/>
      </c>
      <c r="Y1973" s="27" t="str">
        <f aca="true">IF(D1973&lt;&gt;"",IF(INDIRECT($AH$6&amp;"B"&amp;($C$1*$A1973+17))= 1,1,0),"")</f>
        <v/>
      </c>
      <c r="Z1973" s="27" t="str">
        <f aca="true">IF(E1973&lt;&gt;"",IF(INDIRECT($AH$6&amp;"B"&amp;($C$1*$A1973+18))= 1,1,0),"")</f>
        <v/>
      </c>
      <c r="AA1973" s="27" t="str">
        <f aca="true">IF(F1973&lt;&gt;"",IF(INDIRECT($AH$6&amp;"B"&amp;($C$1*$A1973+19))= 1,1,0),"")</f>
        <v/>
      </c>
      <c r="AB1973" s="27" t="str">
        <f aca="false">IF(C1973&lt;&gt;"",IF(X1973 = 1, 5, 0) + IF(Z1973 = 1, 25, 0) + IF(AA1973 = 1, 15, 0),"")</f>
        <v/>
      </c>
      <c r="AC1973" s="57" t="str">
        <f aca="false">IF(C1973&lt;&gt;"",L1973+W1973+AB1973,"")</f>
        <v/>
      </c>
    </row>
    <row r="1974" customFormat="false" ht="12.8" hidden="false" customHeight="false" outlineLevel="0" collapsed="false">
      <c r="A1974" s="11" t="n">
        <f aca="false">A1973+1</f>
        <v>471</v>
      </c>
      <c r="B1974" s="38" t="str">
        <f aca="true">IF(INDIRECT($AH$6&amp;"B"&amp;($C$1*$A1974+2))=0, "",INDIRECT($AH$6&amp;"B"&amp;($C$1*$A1974+2)))</f>
        <v/>
      </c>
      <c r="C1974" s="19" t="str">
        <f aca="true">IF(INDIRECT($AH$6&amp;"B"&amp;($C$1*$A1974+3)) = 0, "", INDIRECT($AH$6&amp;"B"&amp;($C$1*$A1974+3)))</f>
        <v/>
      </c>
      <c r="D1974" s="19" t="str">
        <f aca="true">IF(INDIRECT($AH$6&amp;"B"&amp;($C$1*$A1974+4)) = 0, "", INDIRECT($AH$6&amp;"B"&amp;($C$1*$A1974+4)))</f>
        <v/>
      </c>
      <c r="E1974" s="19" t="str">
        <f aca="true">IF(INDIRECT($AH$6&amp;"B"&amp;($C$1*$A1974+7)) = 0, "", INDIRECT($AH$6&amp;"B"&amp;($C$1*$A1974+7)))</f>
        <v/>
      </c>
      <c r="F1974" s="20" t="str">
        <f aca="true">IF(C1974 &lt;&gt; "",IF(INDIRECT($AH$6&amp;"B"&amp;($C$1*$A1974+8)) = 0, 0, 1), "")</f>
        <v/>
      </c>
      <c r="G1974" s="20" t="n">
        <f aca="true">INDIRECT($AH$6&amp;"B"&amp;($C$1*$A1974+9))</f>
        <v>0</v>
      </c>
      <c r="H1974" s="20" t="n">
        <f aca="true">INDIRECT($AH$6&amp;"B"&amp;($C$1*$A1974+10))</f>
        <v>0</v>
      </c>
      <c r="I1974" s="20" t="n">
        <f aca="true">INDIRECT($AH$6&amp;"B"&amp;($C$1*$A1974+11))</f>
        <v>0</v>
      </c>
      <c r="J1974" s="20" t="n">
        <f aca="true">INDIRECT($AH$6&amp;"B"&amp;($C$1*$A1974+12))</f>
        <v>0</v>
      </c>
      <c r="K1974" s="21" t="str">
        <f aca="false">IF(C1974&lt;&gt;"",IFERROR((G1974+H1974+I1974)/(G1974+H1974+I1974+J1974),0), "")</f>
        <v/>
      </c>
      <c r="L1974" s="20" t="str">
        <f aca="false">IF(C1974&lt;&gt;"",(G1974* 2) +(H1974* 4) + (I1974* 6) + IF(F1974 = 1, 5, 0), "")</f>
        <v/>
      </c>
      <c r="M1974" s="25" t="str">
        <f aca="true">IF(C1974&lt;&gt;"",SUM(INDIRECT($AH$6&amp;"C"&amp;($C$1*$A1974+9)):INDIRECT($AH$6&amp;"V"&amp;($C$1*$A1974+9))), "")</f>
        <v/>
      </c>
      <c r="N1974" s="25" t="str">
        <f aca="true">IF(C1974&lt;&gt;"",SUM(INDIRECT($AH$6&amp;"C"&amp;($C$1*$A1974+10)):INDIRECT($AH$6&amp;"V"&amp;($C$1*$A1974+10))), "")</f>
        <v/>
      </c>
      <c r="O1974" s="25" t="str">
        <f aca="true">IF(C1974&lt;&gt;"",SUM(INDIRECT($AH$6&amp;"C"&amp;($C$1*$A1974+11)):INDIRECT($AH$6&amp;"V"&amp;($C$1*$A1974+11))),"")</f>
        <v/>
      </c>
      <c r="P1974" s="25" t="str">
        <f aca="true">IF(C1974&lt;&gt;"",SUM(INDIRECT($AH$6&amp;"C"&amp;($C$1*$A1974+12)):INDIRECT($AH$6&amp;"V"&amp;($C$1*$A1974+12))),"")</f>
        <v/>
      </c>
      <c r="Q1974" s="24" t="str">
        <f aca="false">IF(C1974&lt;&gt;"",IFERROR((M1974+N1974+O1974)/(M1974+N1974+O1974+P1974),0), "")</f>
        <v/>
      </c>
      <c r="R1974" s="25" t="str">
        <f aca="true">IF(C1974&lt;&gt;"",SUM(INDIRECT($AH$6&amp;"C"&amp;($C$1*$A1974+13)):INDIRECT($AH$6&amp;"V"&amp;($C$1*$A1974+13))), "")</f>
        <v/>
      </c>
      <c r="S1974" s="25" t="str">
        <f aca="false">IF(C1974&lt;&gt;"",IFERROR((M1974+N1974+O1974+P1974)/R1974, 0),"")</f>
        <v/>
      </c>
      <c r="T1974" s="25" t="str">
        <f aca="false">IF(C1974&lt;&gt;"",IFERROR((M1974+N1974+O1974)/R1974,0),"")</f>
        <v/>
      </c>
      <c r="U1974" s="25" t="str">
        <f aca="true">IF(C1974&lt;&gt;"",IF(INDIRECT($AH$6&amp;"B"&amp;($C$1*$A1974+14))= 1,1,0),"")</f>
        <v/>
      </c>
      <c r="V1974" s="25" t="str">
        <f aca="true">IF(C1974&lt;&gt;"",IF(INDIRECT($AH$6&amp;"B"&amp;($C$1*$A1974+15))= 1,1,0),"")</f>
        <v/>
      </c>
      <c r="W1974" s="25" t="str">
        <f aca="false">IF(C1974&lt;&gt;"",($M1974*1) + ($N1974*2) + ($O1974*3) + (IF(U1974 = 1, 10, 0)) + (IF(V1974 = 1, 20, 0)),"")</f>
        <v/>
      </c>
      <c r="X1974" s="27" t="str">
        <f aca="true">IF(C1974&lt;&gt;"",IF(INDIRECT($AH$6&amp;"B"&amp;($C$1*$A1974+16))= 1,1,0),"")</f>
        <v/>
      </c>
      <c r="Y1974" s="27" t="str">
        <f aca="true">IF(D1974&lt;&gt;"",IF(INDIRECT($AH$6&amp;"B"&amp;($C$1*$A1974+17))= 1,1,0),"")</f>
        <v/>
      </c>
      <c r="Z1974" s="27" t="str">
        <f aca="true">IF(E1974&lt;&gt;"",IF(INDIRECT($AH$6&amp;"B"&amp;($C$1*$A1974+18))= 1,1,0),"")</f>
        <v/>
      </c>
      <c r="AA1974" s="27" t="str">
        <f aca="true">IF(F1974&lt;&gt;"",IF(INDIRECT($AH$6&amp;"B"&amp;($C$1*$A1974+19))= 1,1,0),"")</f>
        <v/>
      </c>
      <c r="AB1974" s="27" t="str">
        <f aca="false">IF(C1974&lt;&gt;"",IF(X1974 = 1, 5, 0) + IF(Z1974 = 1, 25, 0) + IF(AA1974 = 1, 15, 0),"")</f>
        <v/>
      </c>
      <c r="AC1974" s="57" t="str">
        <f aca="false">IF(C1974&lt;&gt;"",L1974+W1974+AB1974,"")</f>
        <v/>
      </c>
    </row>
    <row r="1975" customFormat="false" ht="12.8" hidden="false" customHeight="false" outlineLevel="0" collapsed="false">
      <c r="A1975" s="11" t="n">
        <f aca="false">A1974+1</f>
        <v>472</v>
      </c>
      <c r="B1975" s="38" t="str">
        <f aca="true">IF(INDIRECT($AH$6&amp;"B"&amp;($C$1*$A1975+2))=0, "",INDIRECT($AH$6&amp;"B"&amp;($C$1*$A1975+2)))</f>
        <v/>
      </c>
      <c r="C1975" s="19" t="str">
        <f aca="true">IF(INDIRECT($AH$6&amp;"B"&amp;($C$1*$A1975+3)) = 0, "", INDIRECT($AH$6&amp;"B"&amp;($C$1*$A1975+3)))</f>
        <v/>
      </c>
      <c r="D1975" s="19" t="str">
        <f aca="true">IF(INDIRECT($AH$6&amp;"B"&amp;($C$1*$A1975+4)) = 0, "", INDIRECT($AH$6&amp;"B"&amp;($C$1*$A1975+4)))</f>
        <v/>
      </c>
      <c r="E1975" s="19" t="str">
        <f aca="true">IF(INDIRECT($AH$6&amp;"B"&amp;($C$1*$A1975+7)) = 0, "", INDIRECT($AH$6&amp;"B"&amp;($C$1*$A1975+7)))</f>
        <v/>
      </c>
      <c r="F1975" s="20" t="str">
        <f aca="true">IF(C1975 &lt;&gt; "",IF(INDIRECT($AH$6&amp;"B"&amp;($C$1*$A1975+8)) = 0, 0, 1), "")</f>
        <v/>
      </c>
      <c r="G1975" s="20" t="n">
        <f aca="true">INDIRECT($AH$6&amp;"B"&amp;($C$1*$A1975+9))</f>
        <v>0</v>
      </c>
      <c r="H1975" s="20" t="n">
        <f aca="true">INDIRECT($AH$6&amp;"B"&amp;($C$1*$A1975+10))</f>
        <v>0</v>
      </c>
      <c r="I1975" s="20" t="n">
        <f aca="true">INDIRECT($AH$6&amp;"B"&amp;($C$1*$A1975+11))</f>
        <v>0</v>
      </c>
      <c r="J1975" s="20" t="n">
        <f aca="true">INDIRECT($AH$6&amp;"B"&amp;($C$1*$A1975+12))</f>
        <v>0</v>
      </c>
      <c r="K1975" s="21" t="str">
        <f aca="false">IF(C1975&lt;&gt;"",IFERROR((G1975+H1975+I1975)/(G1975+H1975+I1975+J1975),0), "")</f>
        <v/>
      </c>
      <c r="L1975" s="20" t="str">
        <f aca="false">IF(C1975&lt;&gt;"",(G1975* 2) +(H1975* 4) + (I1975* 6) + IF(F1975 = 1, 5, 0), "")</f>
        <v/>
      </c>
      <c r="M1975" s="25" t="str">
        <f aca="true">IF(C1975&lt;&gt;"",SUM(INDIRECT($AH$6&amp;"C"&amp;($C$1*$A1975+9)):INDIRECT($AH$6&amp;"V"&amp;($C$1*$A1975+9))), "")</f>
        <v/>
      </c>
      <c r="N1975" s="25" t="str">
        <f aca="true">IF(C1975&lt;&gt;"",SUM(INDIRECT($AH$6&amp;"C"&amp;($C$1*$A1975+10)):INDIRECT($AH$6&amp;"V"&amp;($C$1*$A1975+10))), "")</f>
        <v/>
      </c>
      <c r="O1975" s="25" t="str">
        <f aca="true">IF(C1975&lt;&gt;"",SUM(INDIRECT($AH$6&amp;"C"&amp;($C$1*$A1975+11)):INDIRECT($AH$6&amp;"V"&amp;($C$1*$A1975+11))),"")</f>
        <v/>
      </c>
      <c r="P1975" s="25" t="str">
        <f aca="true">IF(C1975&lt;&gt;"",SUM(INDIRECT($AH$6&amp;"C"&amp;($C$1*$A1975+12)):INDIRECT($AH$6&amp;"V"&amp;($C$1*$A1975+12))),"")</f>
        <v/>
      </c>
      <c r="Q1975" s="24" t="str">
        <f aca="false">IF(C1975&lt;&gt;"",IFERROR((M1975+N1975+O1975)/(M1975+N1975+O1975+P1975),0), "")</f>
        <v/>
      </c>
      <c r="R1975" s="25" t="str">
        <f aca="true">IF(C1975&lt;&gt;"",SUM(INDIRECT($AH$6&amp;"C"&amp;($C$1*$A1975+13)):INDIRECT($AH$6&amp;"V"&amp;($C$1*$A1975+13))), "")</f>
        <v/>
      </c>
      <c r="S1975" s="25" t="str">
        <f aca="false">IF(C1975&lt;&gt;"",IFERROR((M1975+N1975+O1975+P1975)/R1975, 0),"")</f>
        <v/>
      </c>
      <c r="T1975" s="25" t="str">
        <f aca="false">IF(C1975&lt;&gt;"",IFERROR((M1975+N1975+O1975)/R1975,0),"")</f>
        <v/>
      </c>
      <c r="U1975" s="25" t="str">
        <f aca="true">IF(C1975&lt;&gt;"",IF(INDIRECT($AH$6&amp;"B"&amp;($C$1*$A1975+14))= 1,1,0),"")</f>
        <v/>
      </c>
      <c r="V1975" s="25" t="str">
        <f aca="true">IF(C1975&lt;&gt;"",IF(INDIRECT($AH$6&amp;"B"&amp;($C$1*$A1975+15))= 1,1,0),"")</f>
        <v/>
      </c>
      <c r="W1975" s="25" t="str">
        <f aca="false">IF(C1975&lt;&gt;"",($M1975*1) + ($N1975*2) + ($O1975*3) + (IF(U1975 = 1, 10, 0)) + (IF(V1975 = 1, 20, 0)),"")</f>
        <v/>
      </c>
      <c r="X1975" s="27" t="str">
        <f aca="true">IF(C1975&lt;&gt;"",IF(INDIRECT($AH$6&amp;"B"&amp;($C$1*$A1975+16))= 1,1,0),"")</f>
        <v/>
      </c>
      <c r="Y1975" s="27" t="str">
        <f aca="true">IF(D1975&lt;&gt;"",IF(INDIRECT($AH$6&amp;"B"&amp;($C$1*$A1975+17))= 1,1,0),"")</f>
        <v/>
      </c>
      <c r="Z1975" s="27" t="str">
        <f aca="true">IF(E1975&lt;&gt;"",IF(INDIRECT($AH$6&amp;"B"&amp;($C$1*$A1975+18))= 1,1,0),"")</f>
        <v/>
      </c>
      <c r="AA1975" s="27" t="str">
        <f aca="true">IF(F1975&lt;&gt;"",IF(INDIRECT($AH$6&amp;"B"&amp;($C$1*$A1975+19))= 1,1,0),"")</f>
        <v/>
      </c>
      <c r="AB1975" s="27" t="str">
        <f aca="false">IF(C1975&lt;&gt;"",IF(X1975 = 1, 5, 0) + IF(Z1975 = 1, 25, 0) + IF(AA1975 = 1, 15, 0),"")</f>
        <v/>
      </c>
      <c r="AC1975" s="57" t="str">
        <f aca="false">IF(C1975&lt;&gt;"",L1975+W1975+AB1975,"")</f>
        <v/>
      </c>
    </row>
    <row r="1976" customFormat="false" ht="12.8" hidden="false" customHeight="false" outlineLevel="0" collapsed="false">
      <c r="A1976" s="11" t="n">
        <f aca="false">A1975+1</f>
        <v>473</v>
      </c>
      <c r="B1976" s="38" t="str">
        <f aca="true">IF(INDIRECT($AH$6&amp;"B"&amp;($C$1*$A1976+2))=0, "",INDIRECT($AH$6&amp;"B"&amp;($C$1*$A1976+2)))</f>
        <v/>
      </c>
      <c r="C1976" s="19" t="str">
        <f aca="true">IF(INDIRECT($AH$6&amp;"B"&amp;($C$1*$A1976+3)) = 0, "", INDIRECT($AH$6&amp;"B"&amp;($C$1*$A1976+3)))</f>
        <v/>
      </c>
      <c r="D1976" s="19" t="str">
        <f aca="true">IF(INDIRECT($AH$6&amp;"B"&amp;($C$1*$A1976+4)) = 0, "", INDIRECT($AH$6&amp;"B"&amp;($C$1*$A1976+4)))</f>
        <v/>
      </c>
      <c r="E1976" s="19" t="str">
        <f aca="true">IF(INDIRECT($AH$6&amp;"B"&amp;($C$1*$A1976+7)) = 0, "", INDIRECT($AH$6&amp;"B"&amp;($C$1*$A1976+7)))</f>
        <v/>
      </c>
      <c r="F1976" s="20" t="str">
        <f aca="true">IF(C1976 &lt;&gt; "",IF(INDIRECT($AH$6&amp;"B"&amp;($C$1*$A1976+8)) = 0, 0, 1), "")</f>
        <v/>
      </c>
      <c r="G1976" s="20" t="n">
        <f aca="true">INDIRECT($AH$6&amp;"B"&amp;($C$1*$A1976+9))</f>
        <v>0</v>
      </c>
      <c r="H1976" s="20" t="n">
        <f aca="true">INDIRECT($AH$6&amp;"B"&amp;($C$1*$A1976+10))</f>
        <v>0</v>
      </c>
      <c r="I1976" s="20" t="n">
        <f aca="true">INDIRECT($AH$6&amp;"B"&amp;($C$1*$A1976+11))</f>
        <v>0</v>
      </c>
      <c r="J1976" s="20" t="n">
        <f aca="true">INDIRECT($AH$6&amp;"B"&amp;($C$1*$A1976+12))</f>
        <v>0</v>
      </c>
      <c r="K1976" s="21" t="str">
        <f aca="false">IF(C1976&lt;&gt;"",IFERROR((G1976+H1976+I1976)/(G1976+H1976+I1976+J1976),0), "")</f>
        <v/>
      </c>
      <c r="L1976" s="20" t="str">
        <f aca="false">IF(C1976&lt;&gt;"",(G1976* 2) +(H1976* 4) + (I1976* 6) + IF(F1976 = 1, 5, 0), "")</f>
        <v/>
      </c>
      <c r="M1976" s="25" t="str">
        <f aca="true">IF(C1976&lt;&gt;"",SUM(INDIRECT($AH$6&amp;"C"&amp;($C$1*$A1976+9)):INDIRECT($AH$6&amp;"V"&amp;($C$1*$A1976+9))), "")</f>
        <v/>
      </c>
      <c r="N1976" s="25" t="str">
        <f aca="true">IF(C1976&lt;&gt;"",SUM(INDIRECT($AH$6&amp;"C"&amp;($C$1*$A1976+10)):INDIRECT($AH$6&amp;"V"&amp;($C$1*$A1976+10))), "")</f>
        <v/>
      </c>
      <c r="O1976" s="25" t="str">
        <f aca="true">IF(C1976&lt;&gt;"",SUM(INDIRECT($AH$6&amp;"C"&amp;($C$1*$A1976+11)):INDIRECT($AH$6&amp;"V"&amp;($C$1*$A1976+11))),"")</f>
        <v/>
      </c>
      <c r="P1976" s="25" t="str">
        <f aca="true">IF(C1976&lt;&gt;"",SUM(INDIRECT($AH$6&amp;"C"&amp;($C$1*$A1976+12)):INDIRECT($AH$6&amp;"V"&amp;($C$1*$A1976+12))),"")</f>
        <v/>
      </c>
      <c r="Q1976" s="24" t="str">
        <f aca="false">IF(C1976&lt;&gt;"",IFERROR((M1976+N1976+O1976)/(M1976+N1976+O1976+P1976),0), "")</f>
        <v/>
      </c>
      <c r="R1976" s="25" t="str">
        <f aca="true">IF(C1976&lt;&gt;"",SUM(INDIRECT($AH$6&amp;"C"&amp;($C$1*$A1976+13)):INDIRECT($AH$6&amp;"V"&amp;($C$1*$A1976+13))), "")</f>
        <v/>
      </c>
      <c r="S1976" s="25" t="str">
        <f aca="false">IF(C1976&lt;&gt;"",IFERROR((M1976+N1976+O1976+P1976)/R1976, 0),"")</f>
        <v/>
      </c>
      <c r="T1976" s="25" t="str">
        <f aca="false">IF(C1976&lt;&gt;"",IFERROR((M1976+N1976+O1976)/R1976,0),"")</f>
        <v/>
      </c>
      <c r="U1976" s="25" t="str">
        <f aca="true">IF(C1976&lt;&gt;"",IF(INDIRECT($AH$6&amp;"B"&amp;($C$1*$A1976+14))= 1,1,0),"")</f>
        <v/>
      </c>
      <c r="V1976" s="25" t="str">
        <f aca="true">IF(C1976&lt;&gt;"",IF(INDIRECT($AH$6&amp;"B"&amp;($C$1*$A1976+15))= 1,1,0),"")</f>
        <v/>
      </c>
      <c r="W1976" s="25" t="str">
        <f aca="false">IF(C1976&lt;&gt;"",($M1976*1) + ($N1976*2) + ($O1976*3) + (IF(U1976 = 1, 10, 0)) + (IF(V1976 = 1, 20, 0)),"")</f>
        <v/>
      </c>
      <c r="X1976" s="27" t="str">
        <f aca="true">IF(C1976&lt;&gt;"",IF(INDIRECT($AH$6&amp;"B"&amp;($C$1*$A1976+16))= 1,1,0),"")</f>
        <v/>
      </c>
      <c r="Y1976" s="27" t="str">
        <f aca="true">IF(D1976&lt;&gt;"",IF(INDIRECT($AH$6&amp;"B"&amp;($C$1*$A1976+17))= 1,1,0),"")</f>
        <v/>
      </c>
      <c r="Z1976" s="27" t="str">
        <f aca="true">IF(E1976&lt;&gt;"",IF(INDIRECT($AH$6&amp;"B"&amp;($C$1*$A1976+18))= 1,1,0),"")</f>
        <v/>
      </c>
      <c r="AA1976" s="27" t="str">
        <f aca="true">IF(F1976&lt;&gt;"",IF(INDIRECT($AH$6&amp;"B"&amp;($C$1*$A1976+19))= 1,1,0),"")</f>
        <v/>
      </c>
      <c r="AB1976" s="27" t="str">
        <f aca="false">IF(C1976&lt;&gt;"",IF(X1976 = 1, 5, 0) + IF(Z1976 = 1, 25, 0) + IF(AA1976 = 1, 15, 0),"")</f>
        <v/>
      </c>
      <c r="AC1976" s="57" t="str">
        <f aca="false">IF(C1976&lt;&gt;"",L1976+W1976+AB1976,"")</f>
        <v/>
      </c>
    </row>
    <row r="1977" customFormat="false" ht="12.8" hidden="false" customHeight="false" outlineLevel="0" collapsed="false">
      <c r="A1977" s="11" t="n">
        <f aca="false">A1976+1</f>
        <v>474</v>
      </c>
      <c r="B1977" s="38" t="str">
        <f aca="true">IF(INDIRECT($AH$6&amp;"B"&amp;($C$1*$A1977+2))=0, "",INDIRECT($AH$6&amp;"B"&amp;($C$1*$A1977+2)))</f>
        <v/>
      </c>
      <c r="C1977" s="19" t="str">
        <f aca="true">IF(INDIRECT($AH$6&amp;"B"&amp;($C$1*$A1977+3)) = 0, "", INDIRECT($AH$6&amp;"B"&amp;($C$1*$A1977+3)))</f>
        <v/>
      </c>
      <c r="D1977" s="19" t="str">
        <f aca="true">IF(INDIRECT($AH$6&amp;"B"&amp;($C$1*$A1977+4)) = 0, "", INDIRECT($AH$6&amp;"B"&amp;($C$1*$A1977+4)))</f>
        <v/>
      </c>
      <c r="E1977" s="19" t="str">
        <f aca="true">IF(INDIRECT($AH$6&amp;"B"&amp;($C$1*$A1977+7)) = 0, "", INDIRECT($AH$6&amp;"B"&amp;($C$1*$A1977+7)))</f>
        <v/>
      </c>
      <c r="F1977" s="20" t="str">
        <f aca="true">IF(C1977 &lt;&gt; "",IF(INDIRECT($AH$6&amp;"B"&amp;($C$1*$A1977+8)) = 0, 0, 1), "")</f>
        <v/>
      </c>
      <c r="G1977" s="20" t="n">
        <f aca="true">INDIRECT($AH$6&amp;"B"&amp;($C$1*$A1977+9))</f>
        <v>0</v>
      </c>
      <c r="H1977" s="20" t="n">
        <f aca="true">INDIRECT($AH$6&amp;"B"&amp;($C$1*$A1977+10))</f>
        <v>0</v>
      </c>
      <c r="I1977" s="20" t="n">
        <f aca="true">INDIRECT($AH$6&amp;"B"&amp;($C$1*$A1977+11))</f>
        <v>0</v>
      </c>
      <c r="J1977" s="20" t="n">
        <f aca="true">INDIRECT($AH$6&amp;"B"&amp;($C$1*$A1977+12))</f>
        <v>0</v>
      </c>
      <c r="K1977" s="21" t="str">
        <f aca="false">IF(C1977&lt;&gt;"",IFERROR((G1977+H1977+I1977)/(G1977+H1977+I1977+J1977),0), "")</f>
        <v/>
      </c>
      <c r="L1977" s="20" t="str">
        <f aca="false">IF(C1977&lt;&gt;"",(G1977* 2) +(H1977* 4) + (I1977* 6) + IF(F1977 = 1, 5, 0), "")</f>
        <v/>
      </c>
      <c r="M1977" s="25" t="str">
        <f aca="true">IF(C1977&lt;&gt;"",SUM(INDIRECT($AH$6&amp;"C"&amp;($C$1*$A1977+9)):INDIRECT($AH$6&amp;"V"&amp;($C$1*$A1977+9))), "")</f>
        <v/>
      </c>
      <c r="N1977" s="25" t="str">
        <f aca="true">IF(C1977&lt;&gt;"",SUM(INDIRECT($AH$6&amp;"C"&amp;($C$1*$A1977+10)):INDIRECT($AH$6&amp;"V"&amp;($C$1*$A1977+10))), "")</f>
        <v/>
      </c>
      <c r="O1977" s="25" t="str">
        <f aca="true">IF(C1977&lt;&gt;"",SUM(INDIRECT($AH$6&amp;"C"&amp;($C$1*$A1977+11)):INDIRECT($AH$6&amp;"V"&amp;($C$1*$A1977+11))),"")</f>
        <v/>
      </c>
      <c r="P1977" s="25" t="str">
        <f aca="true">IF(C1977&lt;&gt;"",SUM(INDIRECT($AH$6&amp;"C"&amp;($C$1*$A1977+12)):INDIRECT($AH$6&amp;"V"&amp;($C$1*$A1977+12))),"")</f>
        <v/>
      </c>
      <c r="Q1977" s="24" t="str">
        <f aca="false">IF(C1977&lt;&gt;"",IFERROR((M1977+N1977+O1977)/(M1977+N1977+O1977+P1977),0), "")</f>
        <v/>
      </c>
      <c r="R1977" s="25" t="str">
        <f aca="true">IF(C1977&lt;&gt;"",SUM(INDIRECT($AH$6&amp;"C"&amp;($C$1*$A1977+13)):INDIRECT($AH$6&amp;"V"&amp;($C$1*$A1977+13))), "")</f>
        <v/>
      </c>
      <c r="S1977" s="25" t="str">
        <f aca="false">IF(C1977&lt;&gt;"",IFERROR((M1977+N1977+O1977+P1977)/R1977, 0),"")</f>
        <v/>
      </c>
      <c r="T1977" s="25" t="str">
        <f aca="false">IF(C1977&lt;&gt;"",IFERROR((M1977+N1977+O1977)/R1977,0),"")</f>
        <v/>
      </c>
      <c r="U1977" s="25" t="str">
        <f aca="true">IF(C1977&lt;&gt;"",IF(INDIRECT($AH$6&amp;"B"&amp;($C$1*$A1977+14))= 1,1,0),"")</f>
        <v/>
      </c>
      <c r="V1977" s="25" t="str">
        <f aca="true">IF(C1977&lt;&gt;"",IF(INDIRECT($AH$6&amp;"B"&amp;($C$1*$A1977+15))= 1,1,0),"")</f>
        <v/>
      </c>
      <c r="W1977" s="25" t="str">
        <f aca="false">IF(C1977&lt;&gt;"",($M1977*1) + ($N1977*2) + ($O1977*3) + (IF(U1977 = 1, 10, 0)) + (IF(V1977 = 1, 20, 0)),"")</f>
        <v/>
      </c>
      <c r="X1977" s="27" t="str">
        <f aca="true">IF(C1977&lt;&gt;"",IF(INDIRECT($AH$6&amp;"B"&amp;($C$1*$A1977+16))= 1,1,0),"")</f>
        <v/>
      </c>
      <c r="Y1977" s="27" t="str">
        <f aca="true">IF(D1977&lt;&gt;"",IF(INDIRECT($AH$6&amp;"B"&amp;($C$1*$A1977+17))= 1,1,0),"")</f>
        <v/>
      </c>
      <c r="Z1977" s="27" t="str">
        <f aca="true">IF(E1977&lt;&gt;"",IF(INDIRECT($AH$6&amp;"B"&amp;($C$1*$A1977+18))= 1,1,0),"")</f>
        <v/>
      </c>
      <c r="AA1977" s="27" t="str">
        <f aca="true">IF(F1977&lt;&gt;"",IF(INDIRECT($AH$6&amp;"B"&amp;($C$1*$A1977+19))= 1,1,0),"")</f>
        <v/>
      </c>
      <c r="AB1977" s="27" t="str">
        <f aca="false">IF(C1977&lt;&gt;"",IF(X1977 = 1, 5, 0) + IF(Z1977 = 1, 25, 0) + IF(AA1977 = 1, 15, 0),"")</f>
        <v/>
      </c>
      <c r="AC1977" s="57" t="str">
        <f aca="false">IF(C1977&lt;&gt;"",L1977+W1977+AB1977,"")</f>
        <v/>
      </c>
    </row>
    <row r="1978" customFormat="false" ht="12.8" hidden="false" customHeight="false" outlineLevel="0" collapsed="false">
      <c r="A1978" s="11" t="n">
        <f aca="false">A1977+1</f>
        <v>475</v>
      </c>
      <c r="B1978" s="38" t="str">
        <f aca="true">IF(INDIRECT($AH$6&amp;"B"&amp;($C$1*$A1978+2))=0, "",INDIRECT($AH$6&amp;"B"&amp;($C$1*$A1978+2)))</f>
        <v/>
      </c>
      <c r="C1978" s="19" t="str">
        <f aca="true">IF(INDIRECT($AH$6&amp;"B"&amp;($C$1*$A1978+3)) = 0, "", INDIRECT($AH$6&amp;"B"&amp;($C$1*$A1978+3)))</f>
        <v/>
      </c>
      <c r="D1978" s="19" t="str">
        <f aca="true">IF(INDIRECT($AH$6&amp;"B"&amp;($C$1*$A1978+4)) = 0, "", INDIRECT($AH$6&amp;"B"&amp;($C$1*$A1978+4)))</f>
        <v/>
      </c>
      <c r="E1978" s="19" t="str">
        <f aca="true">IF(INDIRECT($AH$6&amp;"B"&amp;($C$1*$A1978+7)) = 0, "", INDIRECT($AH$6&amp;"B"&amp;($C$1*$A1978+7)))</f>
        <v/>
      </c>
      <c r="F1978" s="20" t="str">
        <f aca="true">IF(C1978 &lt;&gt; "",IF(INDIRECT($AH$6&amp;"B"&amp;($C$1*$A1978+8)) = 0, 0, 1), "")</f>
        <v/>
      </c>
      <c r="G1978" s="20" t="n">
        <f aca="true">INDIRECT($AH$6&amp;"B"&amp;($C$1*$A1978+9))</f>
        <v>0</v>
      </c>
      <c r="H1978" s="20" t="n">
        <f aca="true">INDIRECT($AH$6&amp;"B"&amp;($C$1*$A1978+10))</f>
        <v>0</v>
      </c>
      <c r="I1978" s="20" t="n">
        <f aca="true">INDIRECT($AH$6&amp;"B"&amp;($C$1*$A1978+11))</f>
        <v>0</v>
      </c>
      <c r="J1978" s="20" t="n">
        <f aca="true">INDIRECT($AH$6&amp;"B"&amp;($C$1*$A1978+12))</f>
        <v>0</v>
      </c>
      <c r="K1978" s="21" t="str">
        <f aca="false">IF(C1978&lt;&gt;"",IFERROR((G1978+H1978+I1978)/(G1978+H1978+I1978+J1978),0), "")</f>
        <v/>
      </c>
      <c r="L1978" s="20" t="str">
        <f aca="false">IF(C1978&lt;&gt;"",(G1978* 2) +(H1978* 4) + (I1978* 6) + IF(F1978 = 1, 5, 0), "")</f>
        <v/>
      </c>
      <c r="M1978" s="25" t="str">
        <f aca="true">IF(C1978&lt;&gt;"",SUM(INDIRECT($AH$6&amp;"C"&amp;($C$1*$A1978+9)):INDIRECT($AH$6&amp;"V"&amp;($C$1*$A1978+9))), "")</f>
        <v/>
      </c>
      <c r="N1978" s="25" t="str">
        <f aca="true">IF(C1978&lt;&gt;"",SUM(INDIRECT($AH$6&amp;"C"&amp;($C$1*$A1978+10)):INDIRECT($AH$6&amp;"V"&amp;($C$1*$A1978+10))), "")</f>
        <v/>
      </c>
      <c r="O1978" s="25" t="str">
        <f aca="true">IF(C1978&lt;&gt;"",SUM(INDIRECT($AH$6&amp;"C"&amp;($C$1*$A1978+11)):INDIRECT($AH$6&amp;"V"&amp;($C$1*$A1978+11))),"")</f>
        <v/>
      </c>
      <c r="P1978" s="25" t="str">
        <f aca="true">IF(C1978&lt;&gt;"",SUM(INDIRECT($AH$6&amp;"C"&amp;($C$1*$A1978+12)):INDIRECT($AH$6&amp;"V"&amp;($C$1*$A1978+12))),"")</f>
        <v/>
      </c>
      <c r="Q1978" s="24" t="str">
        <f aca="false">IF(C1978&lt;&gt;"",IFERROR((M1978+N1978+O1978)/(M1978+N1978+O1978+P1978),0), "")</f>
        <v/>
      </c>
      <c r="R1978" s="25" t="str">
        <f aca="true">IF(C1978&lt;&gt;"",SUM(INDIRECT($AH$6&amp;"C"&amp;($C$1*$A1978+13)):INDIRECT($AH$6&amp;"V"&amp;($C$1*$A1978+13))), "")</f>
        <v/>
      </c>
      <c r="S1978" s="25" t="str">
        <f aca="false">IF(C1978&lt;&gt;"",IFERROR((M1978+N1978+O1978+P1978)/R1978, 0),"")</f>
        <v/>
      </c>
      <c r="T1978" s="25" t="str">
        <f aca="false">IF(C1978&lt;&gt;"",IFERROR((M1978+N1978+O1978)/R1978,0),"")</f>
        <v/>
      </c>
      <c r="U1978" s="25" t="str">
        <f aca="true">IF(C1978&lt;&gt;"",IF(INDIRECT($AH$6&amp;"B"&amp;($C$1*$A1978+14))= 1,1,0),"")</f>
        <v/>
      </c>
      <c r="V1978" s="25" t="str">
        <f aca="true">IF(C1978&lt;&gt;"",IF(INDIRECT($AH$6&amp;"B"&amp;($C$1*$A1978+15))= 1,1,0),"")</f>
        <v/>
      </c>
      <c r="W1978" s="25" t="str">
        <f aca="false">IF(C1978&lt;&gt;"",($M1978*1) + ($N1978*2) + ($O1978*3) + (IF(U1978 = 1, 10, 0)) + (IF(V1978 = 1, 20, 0)),"")</f>
        <v/>
      </c>
      <c r="X1978" s="27" t="str">
        <f aca="true">IF(C1978&lt;&gt;"",IF(INDIRECT($AH$6&amp;"B"&amp;($C$1*$A1978+16))= 1,1,0),"")</f>
        <v/>
      </c>
      <c r="Y1978" s="27" t="str">
        <f aca="true">IF(D1978&lt;&gt;"",IF(INDIRECT($AH$6&amp;"B"&amp;($C$1*$A1978+17))= 1,1,0),"")</f>
        <v/>
      </c>
      <c r="Z1978" s="27" t="str">
        <f aca="true">IF(E1978&lt;&gt;"",IF(INDIRECT($AH$6&amp;"B"&amp;($C$1*$A1978+18))= 1,1,0),"")</f>
        <v/>
      </c>
      <c r="AA1978" s="27" t="str">
        <f aca="true">IF(F1978&lt;&gt;"",IF(INDIRECT($AH$6&amp;"B"&amp;($C$1*$A1978+19))= 1,1,0),"")</f>
        <v/>
      </c>
      <c r="AB1978" s="27" t="str">
        <f aca="false">IF(C1978&lt;&gt;"",IF(X1978 = 1, 5, 0) + IF(Z1978 = 1, 25, 0) + IF(AA1978 = 1, 15, 0),"")</f>
        <v/>
      </c>
      <c r="AC1978" s="57" t="str">
        <f aca="false">IF(C1978&lt;&gt;"",L1978+W1978+AB1978,"")</f>
        <v/>
      </c>
    </row>
    <row r="1979" customFormat="false" ht="12.8" hidden="false" customHeight="false" outlineLevel="0" collapsed="false">
      <c r="A1979" s="11" t="n">
        <f aca="false">A1978+1</f>
        <v>476</v>
      </c>
      <c r="B1979" s="38" t="str">
        <f aca="true">IF(INDIRECT($AH$6&amp;"B"&amp;($C$1*$A1979+2))=0, "",INDIRECT($AH$6&amp;"B"&amp;($C$1*$A1979+2)))</f>
        <v/>
      </c>
      <c r="C1979" s="19" t="str">
        <f aca="true">IF(INDIRECT($AH$6&amp;"B"&amp;($C$1*$A1979+3)) = 0, "", INDIRECT($AH$6&amp;"B"&amp;($C$1*$A1979+3)))</f>
        <v/>
      </c>
      <c r="D1979" s="19" t="str">
        <f aca="true">IF(INDIRECT($AH$6&amp;"B"&amp;($C$1*$A1979+4)) = 0, "", INDIRECT($AH$6&amp;"B"&amp;($C$1*$A1979+4)))</f>
        <v/>
      </c>
      <c r="E1979" s="19" t="str">
        <f aca="true">IF(INDIRECT($AH$6&amp;"B"&amp;($C$1*$A1979+7)) = 0, "", INDIRECT($AH$6&amp;"B"&amp;($C$1*$A1979+7)))</f>
        <v/>
      </c>
      <c r="F1979" s="20" t="str">
        <f aca="true">IF(C1979 &lt;&gt; "",IF(INDIRECT($AH$6&amp;"B"&amp;($C$1*$A1979+8)) = 0, 0, 1), "")</f>
        <v/>
      </c>
      <c r="G1979" s="20" t="n">
        <f aca="true">INDIRECT($AH$6&amp;"B"&amp;($C$1*$A1979+9))</f>
        <v>0</v>
      </c>
      <c r="H1979" s="20" t="n">
        <f aca="true">INDIRECT($AH$6&amp;"B"&amp;($C$1*$A1979+10))</f>
        <v>0</v>
      </c>
      <c r="I1979" s="20" t="n">
        <f aca="true">INDIRECT($AH$6&amp;"B"&amp;($C$1*$A1979+11))</f>
        <v>0</v>
      </c>
      <c r="J1979" s="20" t="n">
        <f aca="true">INDIRECT($AH$6&amp;"B"&amp;($C$1*$A1979+12))</f>
        <v>0</v>
      </c>
      <c r="K1979" s="21" t="str">
        <f aca="false">IF(C1979&lt;&gt;"",IFERROR((G1979+H1979+I1979)/(G1979+H1979+I1979+J1979),0), "")</f>
        <v/>
      </c>
      <c r="L1979" s="20" t="str">
        <f aca="false">IF(C1979&lt;&gt;"",(G1979* 2) +(H1979* 4) + (I1979* 6) + IF(F1979 = 1, 5, 0), "")</f>
        <v/>
      </c>
      <c r="M1979" s="25" t="str">
        <f aca="true">IF(C1979&lt;&gt;"",SUM(INDIRECT($AH$6&amp;"C"&amp;($C$1*$A1979+9)):INDIRECT($AH$6&amp;"V"&amp;($C$1*$A1979+9))), "")</f>
        <v/>
      </c>
      <c r="N1979" s="25" t="str">
        <f aca="true">IF(C1979&lt;&gt;"",SUM(INDIRECT($AH$6&amp;"C"&amp;($C$1*$A1979+10)):INDIRECT($AH$6&amp;"V"&amp;($C$1*$A1979+10))), "")</f>
        <v/>
      </c>
      <c r="O1979" s="25" t="str">
        <f aca="true">IF(C1979&lt;&gt;"",SUM(INDIRECT($AH$6&amp;"C"&amp;($C$1*$A1979+11)):INDIRECT($AH$6&amp;"V"&amp;($C$1*$A1979+11))),"")</f>
        <v/>
      </c>
      <c r="P1979" s="25" t="str">
        <f aca="true">IF(C1979&lt;&gt;"",SUM(INDIRECT($AH$6&amp;"C"&amp;($C$1*$A1979+12)):INDIRECT($AH$6&amp;"V"&amp;($C$1*$A1979+12))),"")</f>
        <v/>
      </c>
      <c r="Q1979" s="24" t="str">
        <f aca="false">IF(C1979&lt;&gt;"",IFERROR((M1979+N1979+O1979)/(M1979+N1979+O1979+P1979),0), "")</f>
        <v/>
      </c>
      <c r="R1979" s="25" t="str">
        <f aca="true">IF(C1979&lt;&gt;"",SUM(INDIRECT($AH$6&amp;"C"&amp;($C$1*$A1979+13)):INDIRECT($AH$6&amp;"V"&amp;($C$1*$A1979+13))), "")</f>
        <v/>
      </c>
      <c r="S1979" s="25" t="str">
        <f aca="false">IF(C1979&lt;&gt;"",IFERROR((M1979+N1979+O1979+P1979)/R1979, 0),"")</f>
        <v/>
      </c>
      <c r="T1979" s="25" t="str">
        <f aca="false">IF(C1979&lt;&gt;"",IFERROR((M1979+N1979+O1979)/R1979,0),"")</f>
        <v/>
      </c>
      <c r="U1979" s="25" t="str">
        <f aca="true">IF(C1979&lt;&gt;"",IF(INDIRECT($AH$6&amp;"B"&amp;($C$1*$A1979+14))= 1,1,0),"")</f>
        <v/>
      </c>
      <c r="V1979" s="25" t="str">
        <f aca="true">IF(C1979&lt;&gt;"",IF(INDIRECT($AH$6&amp;"B"&amp;($C$1*$A1979+15))= 1,1,0),"")</f>
        <v/>
      </c>
      <c r="W1979" s="25" t="str">
        <f aca="false">IF(C1979&lt;&gt;"",($M1979*1) + ($N1979*2) + ($O1979*3) + (IF(U1979 = 1, 10, 0)) + (IF(V1979 = 1, 20, 0)),"")</f>
        <v/>
      </c>
      <c r="X1979" s="27" t="str">
        <f aca="true">IF(C1979&lt;&gt;"",IF(INDIRECT($AH$6&amp;"B"&amp;($C$1*$A1979+16))= 1,1,0),"")</f>
        <v/>
      </c>
      <c r="Y1979" s="27" t="str">
        <f aca="true">IF(D1979&lt;&gt;"",IF(INDIRECT($AH$6&amp;"B"&amp;($C$1*$A1979+17))= 1,1,0),"")</f>
        <v/>
      </c>
      <c r="Z1979" s="27" t="str">
        <f aca="true">IF(E1979&lt;&gt;"",IF(INDIRECT($AH$6&amp;"B"&amp;($C$1*$A1979+18))= 1,1,0),"")</f>
        <v/>
      </c>
      <c r="AA1979" s="27" t="str">
        <f aca="true">IF(F1979&lt;&gt;"",IF(INDIRECT($AH$6&amp;"B"&amp;($C$1*$A1979+19))= 1,1,0),"")</f>
        <v/>
      </c>
      <c r="AB1979" s="27" t="str">
        <f aca="false">IF(C1979&lt;&gt;"",IF(X1979 = 1, 5, 0) + IF(Z1979 = 1, 25, 0) + IF(AA1979 = 1, 15, 0),"")</f>
        <v/>
      </c>
      <c r="AC1979" s="57" t="str">
        <f aca="false">IF(C1979&lt;&gt;"",L1979+W1979+AB1979,"")</f>
        <v/>
      </c>
    </row>
    <row r="1980" customFormat="false" ht="12.8" hidden="false" customHeight="false" outlineLevel="0" collapsed="false">
      <c r="A1980" s="11" t="n">
        <f aca="false">A1979+1</f>
        <v>477</v>
      </c>
      <c r="B1980" s="38" t="str">
        <f aca="true">IF(INDIRECT($AH$6&amp;"B"&amp;($C$1*$A1980+2))=0, "",INDIRECT($AH$6&amp;"B"&amp;($C$1*$A1980+2)))</f>
        <v/>
      </c>
      <c r="C1980" s="19" t="str">
        <f aca="true">IF(INDIRECT($AH$6&amp;"B"&amp;($C$1*$A1980+3)) = 0, "", INDIRECT($AH$6&amp;"B"&amp;($C$1*$A1980+3)))</f>
        <v/>
      </c>
      <c r="D1980" s="19" t="str">
        <f aca="true">IF(INDIRECT($AH$6&amp;"B"&amp;($C$1*$A1980+4)) = 0, "", INDIRECT($AH$6&amp;"B"&amp;($C$1*$A1980+4)))</f>
        <v/>
      </c>
      <c r="E1980" s="19" t="str">
        <f aca="true">IF(INDIRECT($AH$6&amp;"B"&amp;($C$1*$A1980+7)) = 0, "", INDIRECT($AH$6&amp;"B"&amp;($C$1*$A1980+7)))</f>
        <v/>
      </c>
      <c r="F1980" s="20" t="str">
        <f aca="true">IF(C1980 &lt;&gt; "",IF(INDIRECT($AH$6&amp;"B"&amp;($C$1*$A1980+8)) = 0, 0, 1), "")</f>
        <v/>
      </c>
      <c r="G1980" s="20" t="n">
        <f aca="true">INDIRECT($AH$6&amp;"B"&amp;($C$1*$A1980+9))</f>
        <v>0</v>
      </c>
      <c r="H1980" s="20" t="n">
        <f aca="true">INDIRECT($AH$6&amp;"B"&amp;($C$1*$A1980+10))</f>
        <v>0</v>
      </c>
      <c r="I1980" s="20" t="n">
        <f aca="true">INDIRECT($AH$6&amp;"B"&amp;($C$1*$A1980+11))</f>
        <v>0</v>
      </c>
      <c r="J1980" s="20" t="n">
        <f aca="true">INDIRECT($AH$6&amp;"B"&amp;($C$1*$A1980+12))</f>
        <v>0</v>
      </c>
      <c r="K1980" s="21" t="str">
        <f aca="false">IF(C1980&lt;&gt;"",IFERROR((G1980+H1980+I1980)/(G1980+H1980+I1980+J1980),0), "")</f>
        <v/>
      </c>
      <c r="L1980" s="20" t="str">
        <f aca="false">IF(C1980&lt;&gt;"",(G1980* 2) +(H1980* 4) + (I1980* 6) + IF(F1980 = 1, 5, 0), "")</f>
        <v/>
      </c>
      <c r="M1980" s="25" t="str">
        <f aca="true">IF(C1980&lt;&gt;"",SUM(INDIRECT($AH$6&amp;"C"&amp;($C$1*$A1980+9)):INDIRECT($AH$6&amp;"V"&amp;($C$1*$A1980+9))), "")</f>
        <v/>
      </c>
      <c r="N1980" s="25" t="str">
        <f aca="true">IF(C1980&lt;&gt;"",SUM(INDIRECT($AH$6&amp;"C"&amp;($C$1*$A1980+10)):INDIRECT($AH$6&amp;"V"&amp;($C$1*$A1980+10))), "")</f>
        <v/>
      </c>
      <c r="O1980" s="25" t="str">
        <f aca="true">IF(C1980&lt;&gt;"",SUM(INDIRECT($AH$6&amp;"C"&amp;($C$1*$A1980+11)):INDIRECT($AH$6&amp;"V"&amp;($C$1*$A1980+11))),"")</f>
        <v/>
      </c>
      <c r="P1980" s="25" t="str">
        <f aca="true">IF(C1980&lt;&gt;"",SUM(INDIRECT($AH$6&amp;"C"&amp;($C$1*$A1980+12)):INDIRECT($AH$6&amp;"V"&amp;($C$1*$A1980+12))),"")</f>
        <v/>
      </c>
      <c r="Q1980" s="24" t="str">
        <f aca="false">IF(C1980&lt;&gt;"",IFERROR((M1980+N1980+O1980)/(M1980+N1980+O1980+P1980),0), "")</f>
        <v/>
      </c>
      <c r="R1980" s="25" t="str">
        <f aca="true">IF(C1980&lt;&gt;"",SUM(INDIRECT($AH$6&amp;"C"&amp;($C$1*$A1980+13)):INDIRECT($AH$6&amp;"V"&amp;($C$1*$A1980+13))), "")</f>
        <v/>
      </c>
      <c r="S1980" s="25" t="str">
        <f aca="false">IF(C1980&lt;&gt;"",IFERROR((M1980+N1980+O1980+P1980)/R1980, 0),"")</f>
        <v/>
      </c>
      <c r="T1980" s="25" t="str">
        <f aca="false">IF(C1980&lt;&gt;"",IFERROR((M1980+N1980+O1980)/R1980,0),"")</f>
        <v/>
      </c>
      <c r="U1980" s="25" t="str">
        <f aca="true">IF(C1980&lt;&gt;"",IF(INDIRECT($AH$6&amp;"B"&amp;($C$1*$A1980+14))= 1,1,0),"")</f>
        <v/>
      </c>
      <c r="V1980" s="25" t="str">
        <f aca="true">IF(C1980&lt;&gt;"",IF(INDIRECT($AH$6&amp;"B"&amp;($C$1*$A1980+15))= 1,1,0),"")</f>
        <v/>
      </c>
      <c r="W1980" s="25" t="str">
        <f aca="false">IF(C1980&lt;&gt;"",($M1980*1) + ($N1980*2) + ($O1980*3) + (IF(U1980 = 1, 10, 0)) + (IF(V1980 = 1, 20, 0)),"")</f>
        <v/>
      </c>
      <c r="X1980" s="27" t="str">
        <f aca="true">IF(C1980&lt;&gt;"",IF(INDIRECT($AH$6&amp;"B"&amp;($C$1*$A1980+16))= 1,1,0),"")</f>
        <v/>
      </c>
      <c r="Y1980" s="27" t="str">
        <f aca="true">IF(D1980&lt;&gt;"",IF(INDIRECT($AH$6&amp;"B"&amp;($C$1*$A1980+17))= 1,1,0),"")</f>
        <v/>
      </c>
      <c r="Z1980" s="27" t="str">
        <f aca="true">IF(E1980&lt;&gt;"",IF(INDIRECT($AH$6&amp;"B"&amp;($C$1*$A1980+18))= 1,1,0),"")</f>
        <v/>
      </c>
      <c r="AA1980" s="27" t="str">
        <f aca="true">IF(F1980&lt;&gt;"",IF(INDIRECT($AH$6&amp;"B"&amp;($C$1*$A1980+19))= 1,1,0),"")</f>
        <v/>
      </c>
      <c r="AB1980" s="27" t="str">
        <f aca="false">IF(C1980&lt;&gt;"",IF(X1980 = 1, 5, 0) + IF(Z1980 = 1, 25, 0) + IF(AA1980 = 1, 15, 0),"")</f>
        <v/>
      </c>
      <c r="AC1980" s="57" t="str">
        <f aca="false">IF(C1980&lt;&gt;"",L1980+W1980+AB1980,"")</f>
        <v/>
      </c>
    </row>
    <row r="1981" customFormat="false" ht="12.8" hidden="false" customHeight="false" outlineLevel="0" collapsed="false">
      <c r="A1981" s="11" t="n">
        <f aca="false">A1980+1</f>
        <v>478</v>
      </c>
      <c r="B1981" s="38" t="str">
        <f aca="true">IF(INDIRECT($AH$6&amp;"B"&amp;($C$1*$A1981+2))=0, "",INDIRECT($AH$6&amp;"B"&amp;($C$1*$A1981+2)))</f>
        <v/>
      </c>
      <c r="C1981" s="19" t="str">
        <f aca="true">IF(INDIRECT($AH$6&amp;"B"&amp;($C$1*$A1981+3)) = 0, "", INDIRECT($AH$6&amp;"B"&amp;($C$1*$A1981+3)))</f>
        <v/>
      </c>
      <c r="D1981" s="19" t="str">
        <f aca="true">IF(INDIRECT($AH$6&amp;"B"&amp;($C$1*$A1981+4)) = 0, "", INDIRECT($AH$6&amp;"B"&amp;($C$1*$A1981+4)))</f>
        <v/>
      </c>
      <c r="E1981" s="19" t="str">
        <f aca="true">IF(INDIRECT($AH$6&amp;"B"&amp;($C$1*$A1981+7)) = 0, "", INDIRECT($AH$6&amp;"B"&amp;($C$1*$A1981+7)))</f>
        <v/>
      </c>
      <c r="F1981" s="20" t="str">
        <f aca="true">IF(C1981 &lt;&gt; "",IF(INDIRECT($AH$6&amp;"B"&amp;($C$1*$A1981+8)) = 0, 0, 1), "")</f>
        <v/>
      </c>
      <c r="G1981" s="20" t="n">
        <f aca="true">INDIRECT($AH$6&amp;"B"&amp;($C$1*$A1981+9))</f>
        <v>0</v>
      </c>
      <c r="H1981" s="20" t="n">
        <f aca="true">INDIRECT($AH$6&amp;"B"&amp;($C$1*$A1981+10))</f>
        <v>0</v>
      </c>
      <c r="I1981" s="20" t="n">
        <f aca="true">INDIRECT($AH$6&amp;"B"&amp;($C$1*$A1981+11))</f>
        <v>0</v>
      </c>
      <c r="J1981" s="20" t="n">
        <f aca="true">INDIRECT($AH$6&amp;"B"&amp;($C$1*$A1981+12))</f>
        <v>0</v>
      </c>
      <c r="K1981" s="21" t="str">
        <f aca="false">IF(C1981&lt;&gt;"",IFERROR((G1981+H1981+I1981)/(G1981+H1981+I1981+J1981),0), "")</f>
        <v/>
      </c>
      <c r="L1981" s="20" t="str">
        <f aca="false">IF(C1981&lt;&gt;"",(G1981* 2) +(H1981* 4) + (I1981* 6) + IF(F1981 = 1, 5, 0), "")</f>
        <v/>
      </c>
      <c r="M1981" s="25" t="str">
        <f aca="true">IF(C1981&lt;&gt;"",SUM(INDIRECT($AH$6&amp;"C"&amp;($C$1*$A1981+9)):INDIRECT($AH$6&amp;"V"&amp;($C$1*$A1981+9))), "")</f>
        <v/>
      </c>
      <c r="N1981" s="25" t="str">
        <f aca="true">IF(C1981&lt;&gt;"",SUM(INDIRECT($AH$6&amp;"C"&amp;($C$1*$A1981+10)):INDIRECT($AH$6&amp;"V"&amp;($C$1*$A1981+10))), "")</f>
        <v/>
      </c>
      <c r="O1981" s="25" t="str">
        <f aca="true">IF(C1981&lt;&gt;"",SUM(INDIRECT($AH$6&amp;"C"&amp;($C$1*$A1981+11)):INDIRECT($AH$6&amp;"V"&amp;($C$1*$A1981+11))),"")</f>
        <v/>
      </c>
      <c r="P1981" s="25" t="str">
        <f aca="true">IF(C1981&lt;&gt;"",SUM(INDIRECT($AH$6&amp;"C"&amp;($C$1*$A1981+12)):INDIRECT($AH$6&amp;"V"&amp;($C$1*$A1981+12))),"")</f>
        <v/>
      </c>
      <c r="Q1981" s="24" t="str">
        <f aca="false">IF(C1981&lt;&gt;"",IFERROR((M1981+N1981+O1981)/(M1981+N1981+O1981+P1981),0), "")</f>
        <v/>
      </c>
      <c r="R1981" s="25" t="str">
        <f aca="true">IF(C1981&lt;&gt;"",SUM(INDIRECT($AH$6&amp;"C"&amp;($C$1*$A1981+13)):INDIRECT($AH$6&amp;"V"&amp;($C$1*$A1981+13))), "")</f>
        <v/>
      </c>
      <c r="S1981" s="25" t="str">
        <f aca="false">IF(C1981&lt;&gt;"",IFERROR((M1981+N1981+O1981+P1981)/R1981, 0),"")</f>
        <v/>
      </c>
      <c r="T1981" s="25" t="str">
        <f aca="false">IF(C1981&lt;&gt;"",IFERROR((M1981+N1981+O1981)/R1981,0),"")</f>
        <v/>
      </c>
      <c r="U1981" s="25" t="str">
        <f aca="true">IF(C1981&lt;&gt;"",IF(INDIRECT($AH$6&amp;"B"&amp;($C$1*$A1981+14))= 1,1,0),"")</f>
        <v/>
      </c>
      <c r="V1981" s="25" t="str">
        <f aca="true">IF(C1981&lt;&gt;"",IF(INDIRECT($AH$6&amp;"B"&amp;($C$1*$A1981+15))= 1,1,0),"")</f>
        <v/>
      </c>
      <c r="W1981" s="25" t="str">
        <f aca="false">IF(C1981&lt;&gt;"",($M1981*1) + ($N1981*2) + ($O1981*3) + (IF(U1981 = 1, 10, 0)) + (IF(V1981 = 1, 20, 0)),"")</f>
        <v/>
      </c>
      <c r="X1981" s="27" t="str">
        <f aca="true">IF(C1981&lt;&gt;"",IF(INDIRECT($AH$6&amp;"B"&amp;($C$1*$A1981+16))= 1,1,0),"")</f>
        <v/>
      </c>
      <c r="Y1981" s="27" t="str">
        <f aca="true">IF(D1981&lt;&gt;"",IF(INDIRECT($AH$6&amp;"B"&amp;($C$1*$A1981+17))= 1,1,0),"")</f>
        <v/>
      </c>
      <c r="Z1981" s="27" t="str">
        <f aca="true">IF(E1981&lt;&gt;"",IF(INDIRECT($AH$6&amp;"B"&amp;($C$1*$A1981+18))= 1,1,0),"")</f>
        <v/>
      </c>
      <c r="AA1981" s="27" t="str">
        <f aca="true">IF(F1981&lt;&gt;"",IF(INDIRECT($AH$6&amp;"B"&amp;($C$1*$A1981+19))= 1,1,0),"")</f>
        <v/>
      </c>
      <c r="AB1981" s="27" t="str">
        <f aca="false">IF(C1981&lt;&gt;"",IF(X1981 = 1, 5, 0) + IF(Z1981 = 1, 25, 0) + IF(AA1981 = 1, 15, 0),"")</f>
        <v/>
      </c>
      <c r="AC1981" s="57" t="str">
        <f aca="false">IF(C1981&lt;&gt;"",L1981+W1981+AB1981,"")</f>
        <v/>
      </c>
    </row>
    <row r="1982" customFormat="false" ht="12.8" hidden="false" customHeight="false" outlineLevel="0" collapsed="false">
      <c r="A1982" s="11" t="n">
        <f aca="false">A1981+1</f>
        <v>479</v>
      </c>
      <c r="B1982" s="38" t="str">
        <f aca="true">IF(INDIRECT($AH$6&amp;"B"&amp;($C$1*$A1982+2))=0, "",INDIRECT($AH$6&amp;"B"&amp;($C$1*$A1982+2)))</f>
        <v/>
      </c>
      <c r="C1982" s="19" t="str">
        <f aca="true">IF(INDIRECT($AH$6&amp;"B"&amp;($C$1*$A1982+3)) = 0, "", INDIRECT($AH$6&amp;"B"&amp;($C$1*$A1982+3)))</f>
        <v/>
      </c>
      <c r="D1982" s="19" t="str">
        <f aca="true">IF(INDIRECT($AH$6&amp;"B"&amp;($C$1*$A1982+4)) = 0, "", INDIRECT($AH$6&amp;"B"&amp;($C$1*$A1982+4)))</f>
        <v/>
      </c>
      <c r="E1982" s="19" t="str">
        <f aca="true">IF(INDIRECT($AH$6&amp;"B"&amp;($C$1*$A1982+7)) = 0, "", INDIRECT($AH$6&amp;"B"&amp;($C$1*$A1982+7)))</f>
        <v/>
      </c>
      <c r="F1982" s="20" t="str">
        <f aca="true">IF(C1982 &lt;&gt; "",IF(INDIRECT($AH$6&amp;"B"&amp;($C$1*$A1982+8)) = 0, 0, 1), "")</f>
        <v/>
      </c>
      <c r="G1982" s="20" t="n">
        <f aca="true">INDIRECT($AH$6&amp;"B"&amp;($C$1*$A1982+9))</f>
        <v>0</v>
      </c>
      <c r="H1982" s="20" t="n">
        <f aca="true">INDIRECT($AH$6&amp;"B"&amp;($C$1*$A1982+10))</f>
        <v>0</v>
      </c>
      <c r="I1982" s="20" t="n">
        <f aca="true">INDIRECT($AH$6&amp;"B"&amp;($C$1*$A1982+11))</f>
        <v>0</v>
      </c>
      <c r="J1982" s="20" t="n">
        <f aca="true">INDIRECT($AH$6&amp;"B"&amp;($C$1*$A1982+12))</f>
        <v>0</v>
      </c>
      <c r="K1982" s="21" t="str">
        <f aca="false">IF(C1982&lt;&gt;"",IFERROR((G1982+H1982+I1982)/(G1982+H1982+I1982+J1982),0), "")</f>
        <v/>
      </c>
      <c r="L1982" s="20" t="str">
        <f aca="false">IF(C1982&lt;&gt;"",(G1982* 2) +(H1982* 4) + (I1982* 6) + IF(F1982 = 1, 5, 0), "")</f>
        <v/>
      </c>
      <c r="M1982" s="25" t="str">
        <f aca="true">IF(C1982&lt;&gt;"",SUM(INDIRECT($AH$6&amp;"C"&amp;($C$1*$A1982+9)):INDIRECT($AH$6&amp;"V"&amp;($C$1*$A1982+9))), "")</f>
        <v/>
      </c>
      <c r="N1982" s="25" t="str">
        <f aca="true">IF(C1982&lt;&gt;"",SUM(INDIRECT($AH$6&amp;"C"&amp;($C$1*$A1982+10)):INDIRECT($AH$6&amp;"V"&amp;($C$1*$A1982+10))), "")</f>
        <v/>
      </c>
      <c r="O1982" s="25" t="str">
        <f aca="true">IF(C1982&lt;&gt;"",SUM(INDIRECT($AH$6&amp;"C"&amp;($C$1*$A1982+11)):INDIRECT($AH$6&amp;"V"&amp;($C$1*$A1982+11))),"")</f>
        <v/>
      </c>
      <c r="P1982" s="25" t="str">
        <f aca="true">IF(C1982&lt;&gt;"",SUM(INDIRECT($AH$6&amp;"C"&amp;($C$1*$A1982+12)):INDIRECT($AH$6&amp;"V"&amp;($C$1*$A1982+12))),"")</f>
        <v/>
      </c>
      <c r="Q1982" s="24" t="str">
        <f aca="false">IF(C1982&lt;&gt;"",IFERROR((M1982+N1982+O1982)/(M1982+N1982+O1982+P1982),0), "")</f>
        <v/>
      </c>
      <c r="R1982" s="25" t="str">
        <f aca="true">IF(C1982&lt;&gt;"",SUM(INDIRECT($AH$6&amp;"C"&amp;($C$1*$A1982+13)):INDIRECT($AH$6&amp;"V"&amp;($C$1*$A1982+13))), "")</f>
        <v/>
      </c>
      <c r="S1982" s="25" t="str">
        <f aca="false">IF(C1982&lt;&gt;"",IFERROR((M1982+N1982+O1982+P1982)/R1982, 0),"")</f>
        <v/>
      </c>
      <c r="T1982" s="25" t="str">
        <f aca="false">IF(C1982&lt;&gt;"",IFERROR((M1982+N1982+O1982)/R1982,0),"")</f>
        <v/>
      </c>
      <c r="U1982" s="25" t="str">
        <f aca="true">IF(C1982&lt;&gt;"",IF(INDIRECT($AH$6&amp;"B"&amp;($C$1*$A1982+14))= 1,1,0),"")</f>
        <v/>
      </c>
      <c r="V1982" s="25" t="str">
        <f aca="true">IF(C1982&lt;&gt;"",IF(INDIRECT($AH$6&amp;"B"&amp;($C$1*$A1982+15))= 1,1,0),"")</f>
        <v/>
      </c>
      <c r="W1982" s="25" t="str">
        <f aca="false">IF(C1982&lt;&gt;"",($M1982*1) + ($N1982*2) + ($O1982*3) + (IF(U1982 = 1, 10, 0)) + (IF(V1982 = 1, 20, 0)),"")</f>
        <v/>
      </c>
      <c r="X1982" s="27" t="str">
        <f aca="true">IF(C1982&lt;&gt;"",IF(INDIRECT($AH$6&amp;"B"&amp;($C$1*$A1982+16))= 1,1,0),"")</f>
        <v/>
      </c>
      <c r="Y1982" s="27" t="str">
        <f aca="true">IF(D1982&lt;&gt;"",IF(INDIRECT($AH$6&amp;"B"&amp;($C$1*$A1982+17))= 1,1,0),"")</f>
        <v/>
      </c>
      <c r="Z1982" s="27" t="str">
        <f aca="true">IF(E1982&lt;&gt;"",IF(INDIRECT($AH$6&amp;"B"&amp;($C$1*$A1982+18))= 1,1,0),"")</f>
        <v/>
      </c>
      <c r="AA1982" s="27" t="str">
        <f aca="true">IF(F1982&lt;&gt;"",IF(INDIRECT($AH$6&amp;"B"&amp;($C$1*$A1982+19))= 1,1,0),"")</f>
        <v/>
      </c>
      <c r="AB1982" s="27" t="str">
        <f aca="false">IF(C1982&lt;&gt;"",IF(X1982 = 1, 5, 0) + IF(Z1982 = 1, 25, 0) + IF(AA1982 = 1, 15, 0),"")</f>
        <v/>
      </c>
      <c r="AC1982" s="57" t="str">
        <f aca="false">IF(C1982&lt;&gt;"",L1982+W1982+AB1982,"")</f>
        <v/>
      </c>
    </row>
    <row r="1983" customFormat="false" ht="12.8" hidden="false" customHeight="false" outlineLevel="0" collapsed="false">
      <c r="A1983" s="11" t="n">
        <f aca="false">A1982+1</f>
        <v>480</v>
      </c>
      <c r="B1983" s="38" t="str">
        <f aca="true">IF(INDIRECT($AH$6&amp;"B"&amp;($C$1*$A1983+2))=0, "",INDIRECT($AH$6&amp;"B"&amp;($C$1*$A1983+2)))</f>
        <v/>
      </c>
      <c r="C1983" s="19" t="str">
        <f aca="true">IF(INDIRECT($AH$6&amp;"B"&amp;($C$1*$A1983+3)) = 0, "", INDIRECT($AH$6&amp;"B"&amp;($C$1*$A1983+3)))</f>
        <v/>
      </c>
      <c r="D1983" s="19" t="str">
        <f aca="true">IF(INDIRECT($AH$6&amp;"B"&amp;($C$1*$A1983+4)) = 0, "", INDIRECT($AH$6&amp;"B"&amp;($C$1*$A1983+4)))</f>
        <v/>
      </c>
      <c r="E1983" s="19" t="str">
        <f aca="true">IF(INDIRECT($AH$6&amp;"B"&amp;($C$1*$A1983+7)) = 0, "", INDIRECT($AH$6&amp;"B"&amp;($C$1*$A1983+7)))</f>
        <v/>
      </c>
      <c r="F1983" s="20" t="str">
        <f aca="true">IF(C1983 &lt;&gt; "",IF(INDIRECT($AH$6&amp;"B"&amp;($C$1*$A1983+8)) = 0, 0, 1), "")</f>
        <v/>
      </c>
      <c r="G1983" s="20" t="n">
        <f aca="true">INDIRECT($AH$6&amp;"B"&amp;($C$1*$A1983+9))</f>
        <v>0</v>
      </c>
      <c r="H1983" s="20" t="n">
        <f aca="true">INDIRECT($AH$6&amp;"B"&amp;($C$1*$A1983+10))</f>
        <v>0</v>
      </c>
      <c r="I1983" s="20" t="n">
        <f aca="true">INDIRECT($AH$6&amp;"B"&amp;($C$1*$A1983+11))</f>
        <v>0</v>
      </c>
      <c r="J1983" s="20" t="n">
        <f aca="true">INDIRECT($AH$6&amp;"B"&amp;($C$1*$A1983+12))</f>
        <v>0</v>
      </c>
      <c r="K1983" s="21" t="str">
        <f aca="false">IF(C1983&lt;&gt;"",IFERROR((G1983+H1983+I1983)/(G1983+H1983+I1983+J1983),0), "")</f>
        <v/>
      </c>
      <c r="L1983" s="20" t="str">
        <f aca="false">IF(C1983&lt;&gt;"",(G1983* 2) +(H1983* 4) + (I1983* 6) + IF(F1983 = 1, 5, 0), "")</f>
        <v/>
      </c>
      <c r="M1983" s="25" t="str">
        <f aca="true">IF(C1983&lt;&gt;"",SUM(INDIRECT($AH$6&amp;"C"&amp;($C$1*$A1983+9)):INDIRECT($AH$6&amp;"V"&amp;($C$1*$A1983+9))), "")</f>
        <v/>
      </c>
      <c r="N1983" s="25" t="str">
        <f aca="true">IF(C1983&lt;&gt;"",SUM(INDIRECT($AH$6&amp;"C"&amp;($C$1*$A1983+10)):INDIRECT($AH$6&amp;"V"&amp;($C$1*$A1983+10))), "")</f>
        <v/>
      </c>
      <c r="O1983" s="25" t="str">
        <f aca="true">IF(C1983&lt;&gt;"",SUM(INDIRECT($AH$6&amp;"C"&amp;($C$1*$A1983+11)):INDIRECT($AH$6&amp;"V"&amp;($C$1*$A1983+11))),"")</f>
        <v/>
      </c>
      <c r="P1983" s="25" t="str">
        <f aca="true">IF(C1983&lt;&gt;"",SUM(INDIRECT($AH$6&amp;"C"&amp;($C$1*$A1983+12)):INDIRECT($AH$6&amp;"V"&amp;($C$1*$A1983+12))),"")</f>
        <v/>
      </c>
      <c r="Q1983" s="24" t="str">
        <f aca="false">IF(C1983&lt;&gt;"",IFERROR((M1983+N1983+O1983)/(M1983+N1983+O1983+P1983),0), "")</f>
        <v/>
      </c>
      <c r="R1983" s="25" t="str">
        <f aca="true">IF(C1983&lt;&gt;"",SUM(INDIRECT($AH$6&amp;"C"&amp;($C$1*$A1983+13)):INDIRECT($AH$6&amp;"V"&amp;($C$1*$A1983+13))), "")</f>
        <v/>
      </c>
      <c r="S1983" s="25" t="str">
        <f aca="false">IF(C1983&lt;&gt;"",IFERROR((M1983+N1983+O1983+P1983)/R1983, 0),"")</f>
        <v/>
      </c>
      <c r="T1983" s="25" t="str">
        <f aca="false">IF(C1983&lt;&gt;"",IFERROR((M1983+N1983+O1983)/R1983,0),"")</f>
        <v/>
      </c>
      <c r="U1983" s="25" t="str">
        <f aca="true">IF(C1983&lt;&gt;"",IF(INDIRECT($AH$6&amp;"B"&amp;($C$1*$A1983+14))= 1,1,0),"")</f>
        <v/>
      </c>
      <c r="V1983" s="25" t="str">
        <f aca="true">IF(C1983&lt;&gt;"",IF(INDIRECT($AH$6&amp;"B"&amp;($C$1*$A1983+15))= 1,1,0),"")</f>
        <v/>
      </c>
      <c r="W1983" s="25" t="str">
        <f aca="false">IF(C1983&lt;&gt;"",($M1983*1) + ($N1983*2) + ($O1983*3) + (IF(U1983 = 1, 10, 0)) + (IF(V1983 = 1, 20, 0)),"")</f>
        <v/>
      </c>
      <c r="X1983" s="27" t="str">
        <f aca="true">IF(C1983&lt;&gt;"",IF(INDIRECT($AH$6&amp;"B"&amp;($C$1*$A1983+16))= 1,1,0),"")</f>
        <v/>
      </c>
      <c r="Y1983" s="27" t="str">
        <f aca="true">IF(D1983&lt;&gt;"",IF(INDIRECT($AH$6&amp;"B"&amp;($C$1*$A1983+17))= 1,1,0),"")</f>
        <v/>
      </c>
      <c r="Z1983" s="27" t="str">
        <f aca="true">IF(E1983&lt;&gt;"",IF(INDIRECT($AH$6&amp;"B"&amp;($C$1*$A1983+18))= 1,1,0),"")</f>
        <v/>
      </c>
      <c r="AA1983" s="27" t="str">
        <f aca="true">IF(F1983&lt;&gt;"",IF(INDIRECT($AH$6&amp;"B"&amp;($C$1*$A1983+19))= 1,1,0),"")</f>
        <v/>
      </c>
      <c r="AB1983" s="27" t="str">
        <f aca="false">IF(C1983&lt;&gt;"",IF(X1983 = 1, 5, 0) + IF(Z1983 = 1, 25, 0) + IF(AA1983 = 1, 15, 0),"")</f>
        <v/>
      </c>
      <c r="AC1983" s="57" t="str">
        <f aca="false">IF(C1983&lt;&gt;"",L1983+W1983+AB1983,"")</f>
        <v/>
      </c>
    </row>
    <row r="1984" customFormat="false" ht="12.8" hidden="false" customHeight="false" outlineLevel="0" collapsed="false">
      <c r="A1984" s="11" t="n">
        <f aca="false">A1983+1</f>
        <v>481</v>
      </c>
      <c r="B1984" s="38" t="str">
        <f aca="true">IF(INDIRECT($AH$6&amp;"B"&amp;($C$1*$A1984+2))=0, "",INDIRECT($AH$6&amp;"B"&amp;($C$1*$A1984+2)))</f>
        <v/>
      </c>
      <c r="C1984" s="19" t="str">
        <f aca="true">IF(INDIRECT($AH$6&amp;"B"&amp;($C$1*$A1984+3)) = 0, "", INDIRECT($AH$6&amp;"B"&amp;($C$1*$A1984+3)))</f>
        <v/>
      </c>
      <c r="D1984" s="19" t="str">
        <f aca="true">IF(INDIRECT($AH$6&amp;"B"&amp;($C$1*$A1984+4)) = 0, "", INDIRECT($AH$6&amp;"B"&amp;($C$1*$A1984+4)))</f>
        <v/>
      </c>
      <c r="E1984" s="19" t="str">
        <f aca="true">IF(INDIRECT($AH$6&amp;"B"&amp;($C$1*$A1984+7)) = 0, "", INDIRECT($AH$6&amp;"B"&amp;($C$1*$A1984+7)))</f>
        <v/>
      </c>
      <c r="F1984" s="20" t="str">
        <f aca="true">IF(C1984 &lt;&gt; "",IF(INDIRECT($AH$6&amp;"B"&amp;($C$1*$A1984+8)) = 0, 0, 1), "")</f>
        <v/>
      </c>
      <c r="G1984" s="20" t="n">
        <f aca="true">INDIRECT($AH$6&amp;"B"&amp;($C$1*$A1984+9))</f>
        <v>0</v>
      </c>
      <c r="H1984" s="20" t="n">
        <f aca="true">INDIRECT($AH$6&amp;"B"&amp;($C$1*$A1984+10))</f>
        <v>0</v>
      </c>
      <c r="I1984" s="20" t="n">
        <f aca="true">INDIRECT($AH$6&amp;"B"&amp;($C$1*$A1984+11))</f>
        <v>0</v>
      </c>
      <c r="J1984" s="20" t="n">
        <f aca="true">INDIRECT($AH$6&amp;"B"&amp;($C$1*$A1984+12))</f>
        <v>0</v>
      </c>
      <c r="K1984" s="21" t="str">
        <f aca="false">IF(C1984&lt;&gt;"",IFERROR((G1984+H1984+I1984)/(G1984+H1984+I1984+J1984),0), "")</f>
        <v/>
      </c>
      <c r="L1984" s="20" t="str">
        <f aca="false">IF(C1984&lt;&gt;"",(G1984* 2) +(H1984* 4) + (I1984* 6) + IF(F1984 = 1, 5, 0), "")</f>
        <v/>
      </c>
      <c r="M1984" s="25" t="str">
        <f aca="true">IF(C1984&lt;&gt;"",SUM(INDIRECT($AH$6&amp;"C"&amp;($C$1*$A1984+9)):INDIRECT($AH$6&amp;"V"&amp;($C$1*$A1984+9))), "")</f>
        <v/>
      </c>
      <c r="N1984" s="25" t="str">
        <f aca="true">IF(C1984&lt;&gt;"",SUM(INDIRECT($AH$6&amp;"C"&amp;($C$1*$A1984+10)):INDIRECT($AH$6&amp;"V"&amp;($C$1*$A1984+10))), "")</f>
        <v/>
      </c>
      <c r="O1984" s="25" t="str">
        <f aca="true">IF(C1984&lt;&gt;"",SUM(INDIRECT($AH$6&amp;"C"&amp;($C$1*$A1984+11)):INDIRECT($AH$6&amp;"V"&amp;($C$1*$A1984+11))),"")</f>
        <v/>
      </c>
      <c r="P1984" s="25" t="str">
        <f aca="true">IF(C1984&lt;&gt;"",SUM(INDIRECT($AH$6&amp;"C"&amp;($C$1*$A1984+12)):INDIRECT($AH$6&amp;"V"&amp;($C$1*$A1984+12))),"")</f>
        <v/>
      </c>
      <c r="Q1984" s="24" t="str">
        <f aca="false">IF(C1984&lt;&gt;"",IFERROR((M1984+N1984+O1984)/(M1984+N1984+O1984+P1984),0), "")</f>
        <v/>
      </c>
      <c r="R1984" s="25" t="str">
        <f aca="true">IF(C1984&lt;&gt;"",SUM(INDIRECT($AH$6&amp;"C"&amp;($C$1*$A1984+13)):INDIRECT($AH$6&amp;"V"&amp;($C$1*$A1984+13))), "")</f>
        <v/>
      </c>
      <c r="S1984" s="25" t="str">
        <f aca="false">IF(C1984&lt;&gt;"",IFERROR((M1984+N1984+O1984+P1984)/R1984, 0),"")</f>
        <v/>
      </c>
      <c r="T1984" s="25" t="str">
        <f aca="false">IF(C1984&lt;&gt;"",IFERROR((M1984+N1984+O1984)/R1984,0),"")</f>
        <v/>
      </c>
      <c r="U1984" s="25" t="str">
        <f aca="true">IF(C1984&lt;&gt;"",IF(INDIRECT($AH$6&amp;"B"&amp;($C$1*$A1984+14))= 1,1,0),"")</f>
        <v/>
      </c>
      <c r="V1984" s="25" t="str">
        <f aca="true">IF(C1984&lt;&gt;"",IF(INDIRECT($AH$6&amp;"B"&amp;($C$1*$A1984+15))= 1,1,0),"")</f>
        <v/>
      </c>
      <c r="W1984" s="25" t="str">
        <f aca="false">IF(C1984&lt;&gt;"",($M1984*1) + ($N1984*2) + ($O1984*3) + (IF(U1984 = 1, 10, 0)) + (IF(V1984 = 1, 20, 0)),"")</f>
        <v/>
      </c>
      <c r="X1984" s="27" t="str">
        <f aca="true">IF(C1984&lt;&gt;"",IF(INDIRECT($AH$6&amp;"B"&amp;($C$1*$A1984+16))= 1,1,0),"")</f>
        <v/>
      </c>
      <c r="Y1984" s="27" t="str">
        <f aca="true">IF(D1984&lt;&gt;"",IF(INDIRECT($AH$6&amp;"B"&amp;($C$1*$A1984+17))= 1,1,0),"")</f>
        <v/>
      </c>
      <c r="Z1984" s="27" t="str">
        <f aca="true">IF(E1984&lt;&gt;"",IF(INDIRECT($AH$6&amp;"B"&amp;($C$1*$A1984+18))= 1,1,0),"")</f>
        <v/>
      </c>
      <c r="AA1984" s="27" t="str">
        <f aca="true">IF(F1984&lt;&gt;"",IF(INDIRECT($AH$6&amp;"B"&amp;($C$1*$A1984+19))= 1,1,0),"")</f>
        <v/>
      </c>
      <c r="AB1984" s="27" t="str">
        <f aca="false">IF(C1984&lt;&gt;"",IF(X1984 = 1, 5, 0) + IF(Z1984 = 1, 25, 0) + IF(AA1984 = 1, 15, 0),"")</f>
        <v/>
      </c>
      <c r="AC1984" s="57" t="str">
        <f aca="false">IF(C1984&lt;&gt;"",L1984+W1984+AB1984,"")</f>
        <v/>
      </c>
    </row>
    <row r="1985" customFormat="false" ht="12.8" hidden="false" customHeight="false" outlineLevel="0" collapsed="false">
      <c r="A1985" s="11" t="n">
        <f aca="false">A1984+1</f>
        <v>482</v>
      </c>
      <c r="B1985" s="38" t="str">
        <f aca="true">IF(INDIRECT($AH$6&amp;"B"&amp;($C$1*$A1985+2))=0, "",INDIRECT($AH$6&amp;"B"&amp;($C$1*$A1985+2)))</f>
        <v/>
      </c>
      <c r="C1985" s="19" t="str">
        <f aca="true">IF(INDIRECT($AH$6&amp;"B"&amp;($C$1*$A1985+3)) = 0, "", INDIRECT($AH$6&amp;"B"&amp;($C$1*$A1985+3)))</f>
        <v/>
      </c>
      <c r="D1985" s="19" t="str">
        <f aca="true">IF(INDIRECT($AH$6&amp;"B"&amp;($C$1*$A1985+4)) = 0, "", INDIRECT($AH$6&amp;"B"&amp;($C$1*$A1985+4)))</f>
        <v/>
      </c>
      <c r="E1985" s="19" t="str">
        <f aca="true">IF(INDIRECT($AH$6&amp;"B"&amp;($C$1*$A1985+7)) = 0, "", INDIRECT($AH$6&amp;"B"&amp;($C$1*$A1985+7)))</f>
        <v/>
      </c>
      <c r="F1985" s="20" t="str">
        <f aca="true">IF(C1985 &lt;&gt; "",IF(INDIRECT($AH$6&amp;"B"&amp;($C$1*$A1985+8)) = 0, 0, 1), "")</f>
        <v/>
      </c>
      <c r="G1985" s="20" t="n">
        <f aca="true">INDIRECT($AH$6&amp;"B"&amp;($C$1*$A1985+9))</f>
        <v>0</v>
      </c>
      <c r="H1985" s="20" t="n">
        <f aca="true">INDIRECT($AH$6&amp;"B"&amp;($C$1*$A1985+10))</f>
        <v>0</v>
      </c>
      <c r="I1985" s="20" t="n">
        <f aca="true">INDIRECT($AH$6&amp;"B"&amp;($C$1*$A1985+11))</f>
        <v>0</v>
      </c>
      <c r="J1985" s="20" t="n">
        <f aca="true">INDIRECT($AH$6&amp;"B"&amp;($C$1*$A1985+12))</f>
        <v>0</v>
      </c>
      <c r="K1985" s="21" t="str">
        <f aca="false">IF(C1985&lt;&gt;"",IFERROR((G1985+H1985+I1985)/(G1985+H1985+I1985+J1985),0), "")</f>
        <v/>
      </c>
      <c r="L1985" s="20" t="str">
        <f aca="false">IF(C1985&lt;&gt;"",(G1985* 2) +(H1985* 4) + (I1985* 6) + IF(F1985 = 1, 5, 0), "")</f>
        <v/>
      </c>
      <c r="M1985" s="25" t="str">
        <f aca="true">IF(C1985&lt;&gt;"",SUM(INDIRECT($AH$6&amp;"C"&amp;($C$1*$A1985+9)):INDIRECT($AH$6&amp;"V"&amp;($C$1*$A1985+9))), "")</f>
        <v/>
      </c>
      <c r="N1985" s="25" t="str">
        <f aca="true">IF(C1985&lt;&gt;"",SUM(INDIRECT($AH$6&amp;"C"&amp;($C$1*$A1985+10)):INDIRECT($AH$6&amp;"V"&amp;($C$1*$A1985+10))), "")</f>
        <v/>
      </c>
      <c r="O1985" s="25" t="str">
        <f aca="true">IF(C1985&lt;&gt;"",SUM(INDIRECT($AH$6&amp;"C"&amp;($C$1*$A1985+11)):INDIRECT($AH$6&amp;"V"&amp;($C$1*$A1985+11))),"")</f>
        <v/>
      </c>
      <c r="P1985" s="25" t="str">
        <f aca="true">IF(C1985&lt;&gt;"",SUM(INDIRECT($AH$6&amp;"C"&amp;($C$1*$A1985+12)):INDIRECT($AH$6&amp;"V"&amp;($C$1*$A1985+12))),"")</f>
        <v/>
      </c>
      <c r="Q1985" s="24" t="str">
        <f aca="false">IF(C1985&lt;&gt;"",IFERROR((M1985+N1985+O1985)/(M1985+N1985+O1985+P1985),0), "")</f>
        <v/>
      </c>
      <c r="R1985" s="25" t="str">
        <f aca="true">IF(C1985&lt;&gt;"",SUM(INDIRECT($AH$6&amp;"C"&amp;($C$1*$A1985+13)):INDIRECT($AH$6&amp;"V"&amp;($C$1*$A1985+13))), "")</f>
        <v/>
      </c>
      <c r="S1985" s="25" t="str">
        <f aca="false">IF(C1985&lt;&gt;"",IFERROR((M1985+N1985+O1985+P1985)/R1985, 0),"")</f>
        <v/>
      </c>
      <c r="T1985" s="25" t="str">
        <f aca="false">IF(C1985&lt;&gt;"",IFERROR((M1985+N1985+O1985)/R1985,0),"")</f>
        <v/>
      </c>
      <c r="U1985" s="25" t="str">
        <f aca="true">IF(C1985&lt;&gt;"",IF(INDIRECT($AH$6&amp;"B"&amp;($C$1*$A1985+14))= 1,1,0),"")</f>
        <v/>
      </c>
      <c r="V1985" s="25" t="str">
        <f aca="true">IF(C1985&lt;&gt;"",IF(INDIRECT($AH$6&amp;"B"&amp;($C$1*$A1985+15))= 1,1,0),"")</f>
        <v/>
      </c>
      <c r="W1985" s="25" t="str">
        <f aca="false">IF(C1985&lt;&gt;"",($M1985*1) + ($N1985*2) + ($O1985*3) + (IF(U1985 = 1, 10, 0)) + (IF(V1985 = 1, 20, 0)),"")</f>
        <v/>
      </c>
      <c r="X1985" s="27" t="str">
        <f aca="true">IF(C1985&lt;&gt;"",IF(INDIRECT($AH$6&amp;"B"&amp;($C$1*$A1985+16))= 1,1,0),"")</f>
        <v/>
      </c>
      <c r="Y1985" s="27" t="str">
        <f aca="true">IF(D1985&lt;&gt;"",IF(INDIRECT($AH$6&amp;"B"&amp;($C$1*$A1985+17))= 1,1,0),"")</f>
        <v/>
      </c>
      <c r="Z1985" s="27" t="str">
        <f aca="true">IF(E1985&lt;&gt;"",IF(INDIRECT($AH$6&amp;"B"&amp;($C$1*$A1985+18))= 1,1,0),"")</f>
        <v/>
      </c>
      <c r="AA1985" s="27" t="str">
        <f aca="true">IF(F1985&lt;&gt;"",IF(INDIRECT($AH$6&amp;"B"&amp;($C$1*$A1985+19))= 1,1,0),"")</f>
        <v/>
      </c>
      <c r="AB1985" s="27" t="str">
        <f aca="false">IF(C1985&lt;&gt;"",IF(X1985 = 1, 5, 0) + IF(Z1985 = 1, 25, 0) + IF(AA1985 = 1, 15, 0),"")</f>
        <v/>
      </c>
      <c r="AC1985" s="57" t="str">
        <f aca="false">IF(C1985&lt;&gt;"",L1985+W1985+AB1985,"")</f>
        <v/>
      </c>
    </row>
    <row r="1986" customFormat="false" ht="12.8" hidden="false" customHeight="false" outlineLevel="0" collapsed="false">
      <c r="A1986" s="11" t="n">
        <f aca="false">A1985+1</f>
        <v>483</v>
      </c>
      <c r="B1986" s="38" t="str">
        <f aca="true">IF(INDIRECT($AH$6&amp;"B"&amp;($C$1*$A1986+2))=0, "",INDIRECT($AH$6&amp;"B"&amp;($C$1*$A1986+2)))</f>
        <v/>
      </c>
      <c r="C1986" s="19" t="str">
        <f aca="true">IF(INDIRECT($AH$6&amp;"B"&amp;($C$1*$A1986+3)) = 0, "", INDIRECT($AH$6&amp;"B"&amp;($C$1*$A1986+3)))</f>
        <v/>
      </c>
      <c r="D1986" s="19" t="str">
        <f aca="true">IF(INDIRECT($AH$6&amp;"B"&amp;($C$1*$A1986+4)) = 0, "", INDIRECT($AH$6&amp;"B"&amp;($C$1*$A1986+4)))</f>
        <v/>
      </c>
      <c r="E1986" s="19" t="str">
        <f aca="true">IF(INDIRECT($AH$6&amp;"B"&amp;($C$1*$A1986+7)) = 0, "", INDIRECT($AH$6&amp;"B"&amp;($C$1*$A1986+7)))</f>
        <v/>
      </c>
      <c r="F1986" s="20" t="str">
        <f aca="true">IF(C1986 &lt;&gt; "",IF(INDIRECT($AH$6&amp;"B"&amp;($C$1*$A1986+8)) = 0, 0, 1), "")</f>
        <v/>
      </c>
      <c r="G1986" s="20" t="n">
        <f aca="true">INDIRECT($AH$6&amp;"B"&amp;($C$1*$A1986+9))</f>
        <v>0</v>
      </c>
      <c r="H1986" s="20" t="n">
        <f aca="true">INDIRECT($AH$6&amp;"B"&amp;($C$1*$A1986+10))</f>
        <v>0</v>
      </c>
      <c r="I1986" s="20" t="n">
        <f aca="true">INDIRECT($AH$6&amp;"B"&amp;($C$1*$A1986+11))</f>
        <v>0</v>
      </c>
      <c r="J1986" s="20" t="n">
        <f aca="true">INDIRECT($AH$6&amp;"B"&amp;($C$1*$A1986+12))</f>
        <v>0</v>
      </c>
      <c r="K1986" s="21" t="str">
        <f aca="false">IF(C1986&lt;&gt;"",IFERROR((G1986+H1986+I1986)/(G1986+H1986+I1986+J1986),0), "")</f>
        <v/>
      </c>
      <c r="L1986" s="20" t="str">
        <f aca="false">IF(C1986&lt;&gt;"",(G1986* 2) +(H1986* 4) + (I1986* 6) + IF(F1986 = 1, 5, 0), "")</f>
        <v/>
      </c>
      <c r="M1986" s="25" t="str">
        <f aca="true">IF(C1986&lt;&gt;"",SUM(INDIRECT($AH$6&amp;"C"&amp;($C$1*$A1986+9)):INDIRECT($AH$6&amp;"V"&amp;($C$1*$A1986+9))), "")</f>
        <v/>
      </c>
      <c r="N1986" s="25" t="str">
        <f aca="true">IF(C1986&lt;&gt;"",SUM(INDIRECT($AH$6&amp;"C"&amp;($C$1*$A1986+10)):INDIRECT($AH$6&amp;"V"&amp;($C$1*$A1986+10))), "")</f>
        <v/>
      </c>
      <c r="O1986" s="25" t="str">
        <f aca="true">IF(C1986&lt;&gt;"",SUM(INDIRECT($AH$6&amp;"C"&amp;($C$1*$A1986+11)):INDIRECT($AH$6&amp;"V"&amp;($C$1*$A1986+11))),"")</f>
        <v/>
      </c>
      <c r="P1986" s="25" t="str">
        <f aca="true">IF(C1986&lt;&gt;"",SUM(INDIRECT($AH$6&amp;"C"&amp;($C$1*$A1986+12)):INDIRECT($AH$6&amp;"V"&amp;($C$1*$A1986+12))),"")</f>
        <v/>
      </c>
      <c r="Q1986" s="24" t="str">
        <f aca="false">IF(C1986&lt;&gt;"",IFERROR((M1986+N1986+O1986)/(M1986+N1986+O1986+P1986),0), "")</f>
        <v/>
      </c>
      <c r="R1986" s="25" t="str">
        <f aca="true">IF(C1986&lt;&gt;"",SUM(INDIRECT($AH$6&amp;"C"&amp;($C$1*$A1986+13)):INDIRECT($AH$6&amp;"V"&amp;($C$1*$A1986+13))), "")</f>
        <v/>
      </c>
      <c r="S1986" s="25" t="str">
        <f aca="false">IF(C1986&lt;&gt;"",IFERROR((M1986+N1986+O1986+P1986)/R1986, 0),"")</f>
        <v/>
      </c>
      <c r="T1986" s="25" t="str">
        <f aca="false">IF(C1986&lt;&gt;"",IFERROR((M1986+N1986+O1986)/R1986,0),"")</f>
        <v/>
      </c>
      <c r="U1986" s="25" t="str">
        <f aca="true">IF(C1986&lt;&gt;"",IF(INDIRECT($AH$6&amp;"B"&amp;($C$1*$A1986+14))= 1,1,0),"")</f>
        <v/>
      </c>
      <c r="V1986" s="25" t="str">
        <f aca="true">IF(C1986&lt;&gt;"",IF(INDIRECT($AH$6&amp;"B"&amp;($C$1*$A1986+15))= 1,1,0),"")</f>
        <v/>
      </c>
      <c r="W1986" s="25" t="str">
        <f aca="false">IF(C1986&lt;&gt;"",($M1986*1) + ($N1986*2) + ($O1986*3) + (IF(U1986 = 1, 10, 0)) + (IF(V1986 = 1, 20, 0)),"")</f>
        <v/>
      </c>
      <c r="X1986" s="27" t="str">
        <f aca="true">IF(C1986&lt;&gt;"",IF(INDIRECT($AH$6&amp;"B"&amp;($C$1*$A1986+16))= 1,1,0),"")</f>
        <v/>
      </c>
      <c r="Y1986" s="27" t="str">
        <f aca="true">IF(D1986&lt;&gt;"",IF(INDIRECT($AH$6&amp;"B"&amp;($C$1*$A1986+17))= 1,1,0),"")</f>
        <v/>
      </c>
      <c r="Z1986" s="27" t="str">
        <f aca="true">IF(E1986&lt;&gt;"",IF(INDIRECT($AH$6&amp;"B"&amp;($C$1*$A1986+18))= 1,1,0),"")</f>
        <v/>
      </c>
      <c r="AA1986" s="27" t="str">
        <f aca="true">IF(F1986&lt;&gt;"",IF(INDIRECT($AH$6&amp;"B"&amp;($C$1*$A1986+19))= 1,1,0),"")</f>
        <v/>
      </c>
      <c r="AB1986" s="27" t="str">
        <f aca="false">IF(C1986&lt;&gt;"",IF(X1986 = 1, 5, 0) + IF(Z1986 = 1, 25, 0) + IF(AA1986 = 1, 15, 0),"")</f>
        <v/>
      </c>
      <c r="AC1986" s="57" t="str">
        <f aca="false">IF(C1986&lt;&gt;"",L1986+W1986+AB1986,"")</f>
        <v/>
      </c>
    </row>
    <row r="1987" customFormat="false" ht="12.8" hidden="false" customHeight="false" outlineLevel="0" collapsed="false">
      <c r="A1987" s="11" t="n">
        <f aca="false">A1986+1</f>
        <v>484</v>
      </c>
      <c r="B1987" s="38" t="str">
        <f aca="true">IF(INDIRECT($AH$6&amp;"B"&amp;($C$1*$A1987+2))=0, "",INDIRECT($AH$6&amp;"B"&amp;($C$1*$A1987+2)))</f>
        <v/>
      </c>
      <c r="C1987" s="19" t="str">
        <f aca="true">IF(INDIRECT($AH$6&amp;"B"&amp;($C$1*$A1987+3)) = 0, "", INDIRECT($AH$6&amp;"B"&amp;($C$1*$A1987+3)))</f>
        <v/>
      </c>
      <c r="D1987" s="19" t="str">
        <f aca="true">IF(INDIRECT($AH$6&amp;"B"&amp;($C$1*$A1987+4)) = 0, "", INDIRECT($AH$6&amp;"B"&amp;($C$1*$A1987+4)))</f>
        <v/>
      </c>
      <c r="E1987" s="19" t="str">
        <f aca="true">IF(INDIRECT($AH$6&amp;"B"&amp;($C$1*$A1987+7)) = 0, "", INDIRECT($AH$6&amp;"B"&amp;($C$1*$A1987+7)))</f>
        <v/>
      </c>
      <c r="F1987" s="20" t="str">
        <f aca="true">IF(C1987 &lt;&gt; "",IF(INDIRECT($AH$6&amp;"B"&amp;($C$1*$A1987+8)) = 0, 0, 1), "")</f>
        <v/>
      </c>
      <c r="G1987" s="20" t="n">
        <f aca="true">INDIRECT($AH$6&amp;"B"&amp;($C$1*$A1987+9))</f>
        <v>0</v>
      </c>
      <c r="H1987" s="20" t="n">
        <f aca="true">INDIRECT($AH$6&amp;"B"&amp;($C$1*$A1987+10))</f>
        <v>0</v>
      </c>
      <c r="I1987" s="20" t="n">
        <f aca="true">INDIRECT($AH$6&amp;"B"&amp;($C$1*$A1987+11))</f>
        <v>0</v>
      </c>
      <c r="J1987" s="20" t="n">
        <f aca="true">INDIRECT($AH$6&amp;"B"&amp;($C$1*$A1987+12))</f>
        <v>0</v>
      </c>
      <c r="K1987" s="21" t="str">
        <f aca="false">IF(C1987&lt;&gt;"",IFERROR((G1987+H1987+I1987)/(G1987+H1987+I1987+J1987),0), "")</f>
        <v/>
      </c>
      <c r="L1987" s="20" t="str">
        <f aca="false">IF(C1987&lt;&gt;"",(G1987* 2) +(H1987* 4) + (I1987* 6) + IF(F1987 = 1, 5, 0), "")</f>
        <v/>
      </c>
      <c r="M1987" s="25" t="str">
        <f aca="true">IF(C1987&lt;&gt;"",SUM(INDIRECT($AH$6&amp;"C"&amp;($C$1*$A1987+9)):INDIRECT($AH$6&amp;"V"&amp;($C$1*$A1987+9))), "")</f>
        <v/>
      </c>
      <c r="N1987" s="25" t="str">
        <f aca="true">IF(C1987&lt;&gt;"",SUM(INDIRECT($AH$6&amp;"C"&amp;($C$1*$A1987+10)):INDIRECT($AH$6&amp;"V"&amp;($C$1*$A1987+10))), "")</f>
        <v/>
      </c>
      <c r="O1987" s="25" t="str">
        <f aca="true">IF(C1987&lt;&gt;"",SUM(INDIRECT($AH$6&amp;"C"&amp;($C$1*$A1987+11)):INDIRECT($AH$6&amp;"V"&amp;($C$1*$A1987+11))),"")</f>
        <v/>
      </c>
      <c r="P1987" s="25" t="str">
        <f aca="true">IF(C1987&lt;&gt;"",SUM(INDIRECT($AH$6&amp;"C"&amp;($C$1*$A1987+12)):INDIRECT($AH$6&amp;"V"&amp;($C$1*$A1987+12))),"")</f>
        <v/>
      </c>
      <c r="Q1987" s="24" t="str">
        <f aca="false">IF(C1987&lt;&gt;"",IFERROR((M1987+N1987+O1987)/(M1987+N1987+O1987+P1987),0), "")</f>
        <v/>
      </c>
      <c r="R1987" s="25" t="str">
        <f aca="true">IF(C1987&lt;&gt;"",SUM(INDIRECT($AH$6&amp;"C"&amp;($C$1*$A1987+13)):INDIRECT($AH$6&amp;"V"&amp;($C$1*$A1987+13))), "")</f>
        <v/>
      </c>
      <c r="S1987" s="25" t="str">
        <f aca="false">IF(C1987&lt;&gt;"",IFERROR((M1987+N1987+O1987+P1987)/R1987, 0),"")</f>
        <v/>
      </c>
      <c r="T1987" s="25" t="str">
        <f aca="false">IF(C1987&lt;&gt;"",IFERROR((M1987+N1987+O1987)/R1987,0),"")</f>
        <v/>
      </c>
      <c r="U1987" s="25" t="str">
        <f aca="true">IF(C1987&lt;&gt;"",IF(INDIRECT($AH$6&amp;"B"&amp;($C$1*$A1987+14))= 1,1,0),"")</f>
        <v/>
      </c>
      <c r="V1987" s="25" t="str">
        <f aca="true">IF(C1987&lt;&gt;"",IF(INDIRECT($AH$6&amp;"B"&amp;($C$1*$A1987+15))= 1,1,0),"")</f>
        <v/>
      </c>
      <c r="W1987" s="25" t="str">
        <f aca="false">IF(C1987&lt;&gt;"",($M1987*1) + ($N1987*2) + ($O1987*3) + (IF(U1987 = 1, 10, 0)) + (IF(V1987 = 1, 20, 0)),"")</f>
        <v/>
      </c>
      <c r="X1987" s="27" t="str">
        <f aca="true">IF(C1987&lt;&gt;"",IF(INDIRECT($AH$6&amp;"B"&amp;($C$1*$A1987+16))= 1,1,0),"")</f>
        <v/>
      </c>
      <c r="Y1987" s="27" t="str">
        <f aca="true">IF(D1987&lt;&gt;"",IF(INDIRECT($AH$6&amp;"B"&amp;($C$1*$A1987+17))= 1,1,0),"")</f>
        <v/>
      </c>
      <c r="Z1987" s="27" t="str">
        <f aca="true">IF(E1987&lt;&gt;"",IF(INDIRECT($AH$6&amp;"B"&amp;($C$1*$A1987+18))= 1,1,0),"")</f>
        <v/>
      </c>
      <c r="AA1987" s="27" t="str">
        <f aca="true">IF(F1987&lt;&gt;"",IF(INDIRECT($AH$6&amp;"B"&amp;($C$1*$A1987+19))= 1,1,0),"")</f>
        <v/>
      </c>
      <c r="AB1987" s="27" t="str">
        <f aca="false">IF(C1987&lt;&gt;"",IF(X1987 = 1, 5, 0) + IF(Z1987 = 1, 25, 0) + IF(AA1987 = 1, 15, 0),"")</f>
        <v/>
      </c>
      <c r="AC1987" s="57" t="str">
        <f aca="false">IF(C1987&lt;&gt;"",L1987+W1987+AB1987,"")</f>
        <v/>
      </c>
    </row>
    <row r="1988" customFormat="false" ht="12.8" hidden="false" customHeight="false" outlineLevel="0" collapsed="false">
      <c r="A1988" s="11" t="n">
        <f aca="false">A1987+1</f>
        <v>485</v>
      </c>
      <c r="B1988" s="38" t="str">
        <f aca="true">IF(INDIRECT($AH$6&amp;"B"&amp;($C$1*$A1988+2))=0, "",INDIRECT($AH$6&amp;"B"&amp;($C$1*$A1988+2)))</f>
        <v/>
      </c>
      <c r="C1988" s="19" t="str">
        <f aca="true">IF(INDIRECT($AH$6&amp;"B"&amp;($C$1*$A1988+3)) = 0, "", INDIRECT($AH$6&amp;"B"&amp;($C$1*$A1988+3)))</f>
        <v/>
      </c>
      <c r="D1988" s="19" t="str">
        <f aca="true">IF(INDIRECT($AH$6&amp;"B"&amp;($C$1*$A1988+4)) = 0, "", INDIRECT($AH$6&amp;"B"&amp;($C$1*$A1988+4)))</f>
        <v/>
      </c>
      <c r="E1988" s="19" t="str">
        <f aca="true">IF(INDIRECT($AH$6&amp;"B"&amp;($C$1*$A1988+7)) = 0, "", INDIRECT($AH$6&amp;"B"&amp;($C$1*$A1988+7)))</f>
        <v/>
      </c>
      <c r="F1988" s="20" t="str">
        <f aca="true">IF(C1988 &lt;&gt; "",IF(INDIRECT($AH$6&amp;"B"&amp;($C$1*$A1988+8)) = 0, 0, 1), "")</f>
        <v/>
      </c>
      <c r="G1988" s="20" t="n">
        <f aca="true">INDIRECT($AH$6&amp;"B"&amp;($C$1*$A1988+9))</f>
        <v>0</v>
      </c>
      <c r="H1988" s="20" t="n">
        <f aca="true">INDIRECT($AH$6&amp;"B"&amp;($C$1*$A1988+10))</f>
        <v>0</v>
      </c>
      <c r="I1988" s="20" t="n">
        <f aca="true">INDIRECT($AH$6&amp;"B"&amp;($C$1*$A1988+11))</f>
        <v>0</v>
      </c>
      <c r="J1988" s="20" t="n">
        <f aca="true">INDIRECT($AH$6&amp;"B"&amp;($C$1*$A1988+12))</f>
        <v>0</v>
      </c>
      <c r="K1988" s="21" t="str">
        <f aca="false">IF(C1988&lt;&gt;"",IFERROR((G1988+H1988+I1988)/(G1988+H1988+I1988+J1988),0), "")</f>
        <v/>
      </c>
      <c r="L1988" s="20" t="str">
        <f aca="false">IF(C1988&lt;&gt;"",(G1988* 2) +(H1988* 4) + (I1988* 6) + IF(F1988 = 1, 5, 0), "")</f>
        <v/>
      </c>
      <c r="M1988" s="25" t="str">
        <f aca="true">IF(C1988&lt;&gt;"",SUM(INDIRECT($AH$6&amp;"C"&amp;($C$1*$A1988+9)):INDIRECT($AH$6&amp;"V"&amp;($C$1*$A1988+9))), "")</f>
        <v/>
      </c>
      <c r="N1988" s="25" t="str">
        <f aca="true">IF(C1988&lt;&gt;"",SUM(INDIRECT($AH$6&amp;"C"&amp;($C$1*$A1988+10)):INDIRECT($AH$6&amp;"V"&amp;($C$1*$A1988+10))), "")</f>
        <v/>
      </c>
      <c r="O1988" s="25" t="str">
        <f aca="true">IF(C1988&lt;&gt;"",SUM(INDIRECT($AH$6&amp;"C"&amp;($C$1*$A1988+11)):INDIRECT($AH$6&amp;"V"&amp;($C$1*$A1988+11))),"")</f>
        <v/>
      </c>
      <c r="P1988" s="25" t="str">
        <f aca="true">IF(C1988&lt;&gt;"",SUM(INDIRECT($AH$6&amp;"C"&amp;($C$1*$A1988+12)):INDIRECT($AH$6&amp;"V"&amp;($C$1*$A1988+12))),"")</f>
        <v/>
      </c>
      <c r="Q1988" s="24" t="str">
        <f aca="false">IF(C1988&lt;&gt;"",IFERROR((M1988+N1988+O1988)/(M1988+N1988+O1988+P1988),0), "")</f>
        <v/>
      </c>
      <c r="R1988" s="25" t="str">
        <f aca="true">IF(C1988&lt;&gt;"",SUM(INDIRECT($AH$6&amp;"C"&amp;($C$1*$A1988+13)):INDIRECT($AH$6&amp;"V"&amp;($C$1*$A1988+13))), "")</f>
        <v/>
      </c>
      <c r="S1988" s="25" t="str">
        <f aca="false">IF(C1988&lt;&gt;"",IFERROR((M1988+N1988+O1988+P1988)/R1988, 0),"")</f>
        <v/>
      </c>
      <c r="T1988" s="25" t="str">
        <f aca="false">IF(C1988&lt;&gt;"",IFERROR((M1988+N1988+O1988)/R1988,0),"")</f>
        <v/>
      </c>
      <c r="U1988" s="25" t="str">
        <f aca="true">IF(C1988&lt;&gt;"",IF(INDIRECT($AH$6&amp;"B"&amp;($C$1*$A1988+14))= 1,1,0),"")</f>
        <v/>
      </c>
      <c r="V1988" s="25" t="str">
        <f aca="true">IF(C1988&lt;&gt;"",IF(INDIRECT($AH$6&amp;"B"&amp;($C$1*$A1988+15))= 1,1,0),"")</f>
        <v/>
      </c>
      <c r="W1988" s="25" t="str">
        <f aca="false">IF(C1988&lt;&gt;"",($M1988*1) + ($N1988*2) + ($O1988*3) + (IF(U1988 = 1, 10, 0)) + (IF(V1988 = 1, 20, 0)),"")</f>
        <v/>
      </c>
      <c r="X1988" s="27" t="str">
        <f aca="true">IF(C1988&lt;&gt;"",IF(INDIRECT($AH$6&amp;"B"&amp;($C$1*$A1988+16))= 1,1,0),"")</f>
        <v/>
      </c>
      <c r="Y1988" s="27" t="str">
        <f aca="true">IF(D1988&lt;&gt;"",IF(INDIRECT($AH$6&amp;"B"&amp;($C$1*$A1988+17))= 1,1,0),"")</f>
        <v/>
      </c>
      <c r="Z1988" s="27" t="str">
        <f aca="true">IF(E1988&lt;&gt;"",IF(INDIRECT($AH$6&amp;"B"&amp;($C$1*$A1988+18))= 1,1,0),"")</f>
        <v/>
      </c>
      <c r="AA1988" s="27" t="str">
        <f aca="true">IF(F1988&lt;&gt;"",IF(INDIRECT($AH$6&amp;"B"&amp;($C$1*$A1988+19))= 1,1,0),"")</f>
        <v/>
      </c>
      <c r="AB1988" s="27" t="str">
        <f aca="false">IF(C1988&lt;&gt;"",IF(X1988 = 1, 5, 0) + IF(Z1988 = 1, 25, 0) + IF(AA1988 = 1, 15, 0),"")</f>
        <v/>
      </c>
      <c r="AC1988" s="57" t="str">
        <f aca="false">IF(C1988&lt;&gt;"",L1988+W1988+AB1988,"")</f>
        <v/>
      </c>
    </row>
    <row r="1989" customFormat="false" ht="12.8" hidden="false" customHeight="false" outlineLevel="0" collapsed="false">
      <c r="A1989" s="11" t="n">
        <f aca="false">A1988+1</f>
        <v>486</v>
      </c>
      <c r="B1989" s="38" t="str">
        <f aca="true">IF(INDIRECT($AH$6&amp;"B"&amp;($C$1*$A1989+2))=0, "",INDIRECT($AH$6&amp;"B"&amp;($C$1*$A1989+2)))</f>
        <v/>
      </c>
      <c r="C1989" s="19" t="str">
        <f aca="true">IF(INDIRECT($AH$6&amp;"B"&amp;($C$1*$A1989+3)) = 0, "", INDIRECT($AH$6&amp;"B"&amp;($C$1*$A1989+3)))</f>
        <v/>
      </c>
      <c r="D1989" s="19" t="str">
        <f aca="true">IF(INDIRECT($AH$6&amp;"B"&amp;($C$1*$A1989+4)) = 0, "", INDIRECT($AH$6&amp;"B"&amp;($C$1*$A1989+4)))</f>
        <v/>
      </c>
      <c r="E1989" s="19" t="str">
        <f aca="true">IF(INDIRECT($AH$6&amp;"B"&amp;($C$1*$A1989+7)) = 0, "", INDIRECT($AH$6&amp;"B"&amp;($C$1*$A1989+7)))</f>
        <v/>
      </c>
      <c r="F1989" s="20" t="str">
        <f aca="true">IF(C1989 &lt;&gt; "",IF(INDIRECT($AH$6&amp;"B"&amp;($C$1*$A1989+8)) = 0, 0, 1), "")</f>
        <v/>
      </c>
      <c r="G1989" s="20" t="n">
        <f aca="true">INDIRECT($AH$6&amp;"B"&amp;($C$1*$A1989+9))</f>
        <v>0</v>
      </c>
      <c r="H1989" s="20" t="n">
        <f aca="true">INDIRECT($AH$6&amp;"B"&amp;($C$1*$A1989+10))</f>
        <v>0</v>
      </c>
      <c r="I1989" s="20" t="n">
        <f aca="true">INDIRECT($AH$6&amp;"B"&amp;($C$1*$A1989+11))</f>
        <v>0</v>
      </c>
      <c r="J1989" s="20" t="n">
        <f aca="true">INDIRECT($AH$6&amp;"B"&amp;($C$1*$A1989+12))</f>
        <v>0</v>
      </c>
      <c r="K1989" s="21" t="str">
        <f aca="false">IF(C1989&lt;&gt;"",IFERROR((G1989+H1989+I1989)/(G1989+H1989+I1989+J1989),0), "")</f>
        <v/>
      </c>
      <c r="L1989" s="20" t="str">
        <f aca="false">IF(C1989&lt;&gt;"",(G1989* 2) +(H1989* 4) + (I1989* 6) + IF(F1989 = 1, 5, 0), "")</f>
        <v/>
      </c>
      <c r="M1989" s="25" t="str">
        <f aca="true">IF(C1989&lt;&gt;"",SUM(INDIRECT($AH$6&amp;"C"&amp;($C$1*$A1989+9)):INDIRECT($AH$6&amp;"V"&amp;($C$1*$A1989+9))), "")</f>
        <v/>
      </c>
      <c r="N1989" s="25" t="str">
        <f aca="true">IF(C1989&lt;&gt;"",SUM(INDIRECT($AH$6&amp;"C"&amp;($C$1*$A1989+10)):INDIRECT($AH$6&amp;"V"&amp;($C$1*$A1989+10))), "")</f>
        <v/>
      </c>
      <c r="O1989" s="25" t="str">
        <f aca="true">IF(C1989&lt;&gt;"",SUM(INDIRECT($AH$6&amp;"C"&amp;($C$1*$A1989+11)):INDIRECT($AH$6&amp;"V"&amp;($C$1*$A1989+11))),"")</f>
        <v/>
      </c>
      <c r="P1989" s="25" t="str">
        <f aca="true">IF(C1989&lt;&gt;"",SUM(INDIRECT($AH$6&amp;"C"&amp;($C$1*$A1989+12)):INDIRECT($AH$6&amp;"V"&amp;($C$1*$A1989+12))),"")</f>
        <v/>
      </c>
      <c r="Q1989" s="24" t="str">
        <f aca="false">IF(C1989&lt;&gt;"",IFERROR((M1989+N1989+O1989)/(M1989+N1989+O1989+P1989),0), "")</f>
        <v/>
      </c>
      <c r="R1989" s="25" t="str">
        <f aca="true">IF(C1989&lt;&gt;"",SUM(INDIRECT($AH$6&amp;"C"&amp;($C$1*$A1989+13)):INDIRECT($AH$6&amp;"V"&amp;($C$1*$A1989+13))), "")</f>
        <v/>
      </c>
      <c r="S1989" s="25" t="str">
        <f aca="false">IF(C1989&lt;&gt;"",IFERROR((M1989+N1989+O1989+P1989)/R1989, 0),"")</f>
        <v/>
      </c>
      <c r="T1989" s="25" t="str">
        <f aca="false">IF(C1989&lt;&gt;"",IFERROR((M1989+N1989+O1989)/R1989,0),"")</f>
        <v/>
      </c>
      <c r="U1989" s="25" t="str">
        <f aca="true">IF(C1989&lt;&gt;"",IF(INDIRECT($AH$6&amp;"B"&amp;($C$1*$A1989+14))= 1,1,0),"")</f>
        <v/>
      </c>
      <c r="V1989" s="25" t="str">
        <f aca="true">IF(C1989&lt;&gt;"",IF(INDIRECT($AH$6&amp;"B"&amp;($C$1*$A1989+15))= 1,1,0),"")</f>
        <v/>
      </c>
      <c r="W1989" s="25" t="str">
        <f aca="false">IF(C1989&lt;&gt;"",($M1989*1) + ($N1989*2) + ($O1989*3) + (IF(U1989 = 1, 10, 0)) + (IF(V1989 = 1, 20, 0)),"")</f>
        <v/>
      </c>
      <c r="X1989" s="27" t="str">
        <f aca="true">IF(C1989&lt;&gt;"",IF(INDIRECT($AH$6&amp;"B"&amp;($C$1*$A1989+16))= 1,1,0),"")</f>
        <v/>
      </c>
      <c r="Y1989" s="27" t="str">
        <f aca="true">IF(D1989&lt;&gt;"",IF(INDIRECT($AH$6&amp;"B"&amp;($C$1*$A1989+17))= 1,1,0),"")</f>
        <v/>
      </c>
      <c r="Z1989" s="27" t="str">
        <f aca="true">IF(E1989&lt;&gt;"",IF(INDIRECT($AH$6&amp;"B"&amp;($C$1*$A1989+18))= 1,1,0),"")</f>
        <v/>
      </c>
      <c r="AA1989" s="27" t="str">
        <f aca="true">IF(F1989&lt;&gt;"",IF(INDIRECT($AH$6&amp;"B"&amp;($C$1*$A1989+19))= 1,1,0),"")</f>
        <v/>
      </c>
      <c r="AB1989" s="27" t="str">
        <f aca="false">IF(C1989&lt;&gt;"",IF(X1989 = 1, 5, 0) + IF(Z1989 = 1, 25, 0) + IF(AA1989 = 1, 15, 0),"")</f>
        <v/>
      </c>
      <c r="AC1989" s="57" t="str">
        <f aca="false">IF(C1989&lt;&gt;"",L1989+W1989+AB1989,"")</f>
        <v/>
      </c>
    </row>
    <row r="1990" customFormat="false" ht="12.8" hidden="false" customHeight="false" outlineLevel="0" collapsed="false">
      <c r="A1990" s="11" t="n">
        <f aca="false">A1989+1</f>
        <v>487</v>
      </c>
      <c r="B1990" s="38" t="str">
        <f aca="true">IF(INDIRECT($AH$6&amp;"B"&amp;($C$1*$A1990+2))=0, "",INDIRECT($AH$6&amp;"B"&amp;($C$1*$A1990+2)))</f>
        <v/>
      </c>
      <c r="C1990" s="19" t="str">
        <f aca="true">IF(INDIRECT($AH$6&amp;"B"&amp;($C$1*$A1990+3)) = 0, "", INDIRECT($AH$6&amp;"B"&amp;($C$1*$A1990+3)))</f>
        <v/>
      </c>
      <c r="D1990" s="19" t="str">
        <f aca="true">IF(INDIRECT($AH$6&amp;"B"&amp;($C$1*$A1990+4)) = 0, "", INDIRECT($AH$6&amp;"B"&amp;($C$1*$A1990+4)))</f>
        <v/>
      </c>
      <c r="E1990" s="19" t="str">
        <f aca="true">IF(INDIRECT($AH$6&amp;"B"&amp;($C$1*$A1990+7)) = 0, "", INDIRECT($AH$6&amp;"B"&amp;($C$1*$A1990+7)))</f>
        <v/>
      </c>
      <c r="F1990" s="20" t="str">
        <f aca="true">IF(C1990 &lt;&gt; "",IF(INDIRECT($AH$6&amp;"B"&amp;($C$1*$A1990+8)) = 0, 0, 1), "")</f>
        <v/>
      </c>
      <c r="G1990" s="20" t="n">
        <f aca="true">INDIRECT($AH$6&amp;"B"&amp;($C$1*$A1990+9))</f>
        <v>0</v>
      </c>
      <c r="H1990" s="20" t="n">
        <f aca="true">INDIRECT($AH$6&amp;"B"&amp;($C$1*$A1990+10))</f>
        <v>0</v>
      </c>
      <c r="I1990" s="20" t="n">
        <f aca="true">INDIRECT($AH$6&amp;"B"&amp;($C$1*$A1990+11))</f>
        <v>0</v>
      </c>
      <c r="J1990" s="20" t="n">
        <f aca="true">INDIRECT($AH$6&amp;"B"&amp;($C$1*$A1990+12))</f>
        <v>0</v>
      </c>
      <c r="K1990" s="21" t="str">
        <f aca="false">IF(C1990&lt;&gt;"",IFERROR((G1990+H1990+I1990)/(G1990+H1990+I1990+J1990),0), "")</f>
        <v/>
      </c>
      <c r="L1990" s="20" t="str">
        <f aca="false">IF(C1990&lt;&gt;"",(G1990* 2) +(H1990* 4) + (I1990* 6) + IF(F1990 = 1, 5, 0), "")</f>
        <v/>
      </c>
      <c r="M1990" s="25" t="str">
        <f aca="true">IF(C1990&lt;&gt;"",SUM(INDIRECT($AH$6&amp;"C"&amp;($C$1*$A1990+9)):INDIRECT($AH$6&amp;"V"&amp;($C$1*$A1990+9))), "")</f>
        <v/>
      </c>
      <c r="N1990" s="25" t="str">
        <f aca="true">IF(C1990&lt;&gt;"",SUM(INDIRECT($AH$6&amp;"C"&amp;($C$1*$A1990+10)):INDIRECT($AH$6&amp;"V"&amp;($C$1*$A1990+10))), "")</f>
        <v/>
      </c>
      <c r="O1990" s="25" t="str">
        <f aca="true">IF(C1990&lt;&gt;"",SUM(INDIRECT($AH$6&amp;"C"&amp;($C$1*$A1990+11)):INDIRECT($AH$6&amp;"V"&amp;($C$1*$A1990+11))),"")</f>
        <v/>
      </c>
      <c r="P1990" s="25" t="str">
        <f aca="true">IF(C1990&lt;&gt;"",SUM(INDIRECT($AH$6&amp;"C"&amp;($C$1*$A1990+12)):INDIRECT($AH$6&amp;"V"&amp;($C$1*$A1990+12))),"")</f>
        <v/>
      </c>
      <c r="Q1990" s="24" t="str">
        <f aca="false">IF(C1990&lt;&gt;"",IFERROR((M1990+N1990+O1990)/(M1990+N1990+O1990+P1990),0), "")</f>
        <v/>
      </c>
      <c r="R1990" s="25" t="str">
        <f aca="true">IF(C1990&lt;&gt;"",SUM(INDIRECT($AH$6&amp;"C"&amp;($C$1*$A1990+13)):INDIRECT($AH$6&amp;"V"&amp;($C$1*$A1990+13))), "")</f>
        <v/>
      </c>
      <c r="S1990" s="25" t="str">
        <f aca="false">IF(C1990&lt;&gt;"",IFERROR((M1990+N1990+O1990+P1990)/R1990, 0),"")</f>
        <v/>
      </c>
      <c r="T1990" s="25" t="str">
        <f aca="false">IF(C1990&lt;&gt;"",IFERROR((M1990+N1990+O1990)/R1990,0),"")</f>
        <v/>
      </c>
      <c r="U1990" s="25" t="str">
        <f aca="true">IF(C1990&lt;&gt;"",IF(INDIRECT($AH$6&amp;"B"&amp;($C$1*$A1990+14))= 1,1,0),"")</f>
        <v/>
      </c>
      <c r="V1990" s="25" t="str">
        <f aca="true">IF(C1990&lt;&gt;"",IF(INDIRECT($AH$6&amp;"B"&amp;($C$1*$A1990+15))= 1,1,0),"")</f>
        <v/>
      </c>
      <c r="W1990" s="25" t="str">
        <f aca="false">IF(C1990&lt;&gt;"",($M1990*1) + ($N1990*2) + ($O1990*3) + (IF(U1990 = 1, 10, 0)) + (IF(V1990 = 1, 20, 0)),"")</f>
        <v/>
      </c>
      <c r="X1990" s="27" t="str">
        <f aca="true">IF(C1990&lt;&gt;"",IF(INDIRECT($AH$6&amp;"B"&amp;($C$1*$A1990+16))= 1,1,0),"")</f>
        <v/>
      </c>
      <c r="Y1990" s="27" t="str">
        <f aca="true">IF(D1990&lt;&gt;"",IF(INDIRECT($AH$6&amp;"B"&amp;($C$1*$A1990+17))= 1,1,0),"")</f>
        <v/>
      </c>
      <c r="Z1990" s="27" t="str">
        <f aca="true">IF(E1990&lt;&gt;"",IF(INDIRECT($AH$6&amp;"B"&amp;($C$1*$A1990+18))= 1,1,0),"")</f>
        <v/>
      </c>
      <c r="AA1990" s="27" t="str">
        <f aca="true">IF(F1990&lt;&gt;"",IF(INDIRECT($AH$6&amp;"B"&amp;($C$1*$A1990+19))= 1,1,0),"")</f>
        <v/>
      </c>
      <c r="AB1990" s="27" t="str">
        <f aca="false">IF(C1990&lt;&gt;"",IF(X1990 = 1, 5, 0) + IF(Z1990 = 1, 25, 0) + IF(AA1990 = 1, 15, 0),"")</f>
        <v/>
      </c>
      <c r="AC1990" s="57" t="str">
        <f aca="false">IF(C1990&lt;&gt;"",L1990+W1990+AB1990,"")</f>
        <v/>
      </c>
    </row>
    <row r="1991" customFormat="false" ht="12.8" hidden="false" customHeight="false" outlineLevel="0" collapsed="false">
      <c r="A1991" s="11" t="n">
        <f aca="false">A1990+1</f>
        <v>488</v>
      </c>
      <c r="B1991" s="38" t="str">
        <f aca="true">IF(INDIRECT($AH$6&amp;"B"&amp;($C$1*$A1991+2))=0, "",INDIRECT($AH$6&amp;"B"&amp;($C$1*$A1991+2)))</f>
        <v/>
      </c>
      <c r="C1991" s="19" t="str">
        <f aca="true">IF(INDIRECT($AH$6&amp;"B"&amp;($C$1*$A1991+3)) = 0, "", INDIRECT($AH$6&amp;"B"&amp;($C$1*$A1991+3)))</f>
        <v/>
      </c>
      <c r="D1991" s="19" t="str">
        <f aca="true">IF(INDIRECT($AH$6&amp;"B"&amp;($C$1*$A1991+4)) = 0, "", INDIRECT($AH$6&amp;"B"&amp;($C$1*$A1991+4)))</f>
        <v/>
      </c>
      <c r="E1991" s="19" t="str">
        <f aca="true">IF(INDIRECT($AH$6&amp;"B"&amp;($C$1*$A1991+7)) = 0, "", INDIRECT($AH$6&amp;"B"&amp;($C$1*$A1991+7)))</f>
        <v/>
      </c>
      <c r="F1991" s="20" t="str">
        <f aca="true">IF(C1991 &lt;&gt; "",IF(INDIRECT($AH$6&amp;"B"&amp;($C$1*$A1991+8)) = 0, 0, 1), "")</f>
        <v/>
      </c>
      <c r="G1991" s="20" t="n">
        <f aca="true">INDIRECT($AH$6&amp;"B"&amp;($C$1*$A1991+9))</f>
        <v>0</v>
      </c>
      <c r="H1991" s="20" t="n">
        <f aca="true">INDIRECT($AH$6&amp;"B"&amp;($C$1*$A1991+10))</f>
        <v>0</v>
      </c>
      <c r="I1991" s="20" t="n">
        <f aca="true">INDIRECT($AH$6&amp;"B"&amp;($C$1*$A1991+11))</f>
        <v>0</v>
      </c>
      <c r="J1991" s="20" t="n">
        <f aca="true">INDIRECT($AH$6&amp;"B"&amp;($C$1*$A1991+12))</f>
        <v>0</v>
      </c>
      <c r="K1991" s="21" t="str">
        <f aca="false">IF(C1991&lt;&gt;"",IFERROR((G1991+H1991+I1991)/(G1991+H1991+I1991+J1991),0), "")</f>
        <v/>
      </c>
      <c r="L1991" s="20" t="str">
        <f aca="false">IF(C1991&lt;&gt;"",(G1991* 2) +(H1991* 4) + (I1991* 6) + IF(F1991 = 1, 5, 0), "")</f>
        <v/>
      </c>
      <c r="M1991" s="25" t="str">
        <f aca="true">IF(C1991&lt;&gt;"",SUM(INDIRECT($AH$6&amp;"C"&amp;($C$1*$A1991+9)):INDIRECT($AH$6&amp;"V"&amp;($C$1*$A1991+9))), "")</f>
        <v/>
      </c>
      <c r="N1991" s="25" t="str">
        <f aca="true">IF(C1991&lt;&gt;"",SUM(INDIRECT($AH$6&amp;"C"&amp;($C$1*$A1991+10)):INDIRECT($AH$6&amp;"V"&amp;($C$1*$A1991+10))), "")</f>
        <v/>
      </c>
      <c r="O1991" s="25" t="str">
        <f aca="true">IF(C1991&lt;&gt;"",SUM(INDIRECT($AH$6&amp;"C"&amp;($C$1*$A1991+11)):INDIRECT($AH$6&amp;"V"&amp;($C$1*$A1991+11))),"")</f>
        <v/>
      </c>
      <c r="P1991" s="25" t="str">
        <f aca="true">IF(C1991&lt;&gt;"",SUM(INDIRECT($AH$6&amp;"C"&amp;($C$1*$A1991+12)):INDIRECT($AH$6&amp;"V"&amp;($C$1*$A1991+12))),"")</f>
        <v/>
      </c>
      <c r="Q1991" s="24" t="str">
        <f aca="false">IF(C1991&lt;&gt;"",IFERROR((M1991+N1991+O1991)/(M1991+N1991+O1991+P1991),0), "")</f>
        <v/>
      </c>
      <c r="R1991" s="25" t="str">
        <f aca="true">IF(C1991&lt;&gt;"",SUM(INDIRECT($AH$6&amp;"C"&amp;($C$1*$A1991+13)):INDIRECT($AH$6&amp;"V"&amp;($C$1*$A1991+13))), "")</f>
        <v/>
      </c>
      <c r="S1991" s="25" t="str">
        <f aca="false">IF(C1991&lt;&gt;"",IFERROR((M1991+N1991+O1991+P1991)/R1991, 0),"")</f>
        <v/>
      </c>
      <c r="T1991" s="25" t="str">
        <f aca="false">IF(C1991&lt;&gt;"",IFERROR((M1991+N1991+O1991)/R1991,0),"")</f>
        <v/>
      </c>
      <c r="U1991" s="25" t="str">
        <f aca="true">IF(C1991&lt;&gt;"",IF(INDIRECT($AH$6&amp;"B"&amp;($C$1*$A1991+14))= 1,1,0),"")</f>
        <v/>
      </c>
      <c r="V1991" s="25" t="str">
        <f aca="true">IF(C1991&lt;&gt;"",IF(INDIRECT($AH$6&amp;"B"&amp;($C$1*$A1991+15))= 1,1,0),"")</f>
        <v/>
      </c>
      <c r="W1991" s="25" t="str">
        <f aca="false">IF(C1991&lt;&gt;"",($M1991*1) + ($N1991*2) + ($O1991*3) + (IF(U1991 = 1, 10, 0)) + (IF(V1991 = 1, 20, 0)),"")</f>
        <v/>
      </c>
      <c r="X1991" s="27" t="str">
        <f aca="true">IF(C1991&lt;&gt;"",IF(INDIRECT($AH$6&amp;"B"&amp;($C$1*$A1991+16))= 1,1,0),"")</f>
        <v/>
      </c>
      <c r="Y1991" s="27" t="str">
        <f aca="true">IF(D1991&lt;&gt;"",IF(INDIRECT($AH$6&amp;"B"&amp;($C$1*$A1991+17))= 1,1,0),"")</f>
        <v/>
      </c>
      <c r="Z1991" s="27" t="str">
        <f aca="true">IF(E1991&lt;&gt;"",IF(INDIRECT($AH$6&amp;"B"&amp;($C$1*$A1991+18))= 1,1,0),"")</f>
        <v/>
      </c>
      <c r="AA1991" s="27" t="str">
        <f aca="true">IF(F1991&lt;&gt;"",IF(INDIRECT($AH$6&amp;"B"&amp;($C$1*$A1991+19))= 1,1,0),"")</f>
        <v/>
      </c>
      <c r="AB1991" s="27" t="str">
        <f aca="false">IF(C1991&lt;&gt;"",IF(X1991 = 1, 5, 0) + IF(Z1991 = 1, 25, 0) + IF(AA1991 = 1, 15, 0),"")</f>
        <v/>
      </c>
      <c r="AC1991" s="57" t="str">
        <f aca="false">IF(C1991&lt;&gt;"",L1991+W1991+AB1991,"")</f>
        <v/>
      </c>
    </row>
    <row r="1992" customFormat="false" ht="12.8" hidden="false" customHeight="false" outlineLevel="0" collapsed="false">
      <c r="A1992" s="11" t="n">
        <f aca="false">A1991+1</f>
        <v>489</v>
      </c>
      <c r="B1992" s="38" t="str">
        <f aca="true">IF(INDIRECT($AH$6&amp;"B"&amp;($C$1*$A1992+2))=0, "",INDIRECT($AH$6&amp;"B"&amp;($C$1*$A1992+2)))</f>
        <v/>
      </c>
      <c r="C1992" s="19" t="str">
        <f aca="true">IF(INDIRECT($AH$6&amp;"B"&amp;($C$1*$A1992+3)) = 0, "", INDIRECT($AH$6&amp;"B"&amp;($C$1*$A1992+3)))</f>
        <v/>
      </c>
      <c r="D1992" s="19" t="str">
        <f aca="true">IF(INDIRECT($AH$6&amp;"B"&amp;($C$1*$A1992+4)) = 0, "", INDIRECT($AH$6&amp;"B"&amp;($C$1*$A1992+4)))</f>
        <v/>
      </c>
      <c r="E1992" s="19" t="str">
        <f aca="true">IF(INDIRECT($AH$6&amp;"B"&amp;($C$1*$A1992+7)) = 0, "", INDIRECT($AH$6&amp;"B"&amp;($C$1*$A1992+7)))</f>
        <v/>
      </c>
      <c r="F1992" s="20" t="str">
        <f aca="true">IF(C1992 &lt;&gt; "",IF(INDIRECT($AH$6&amp;"B"&amp;($C$1*$A1992+8)) = 0, 0, 1), "")</f>
        <v/>
      </c>
      <c r="G1992" s="20" t="n">
        <f aca="true">INDIRECT($AH$6&amp;"B"&amp;($C$1*$A1992+9))</f>
        <v>0</v>
      </c>
      <c r="H1992" s="20" t="n">
        <f aca="true">INDIRECT($AH$6&amp;"B"&amp;($C$1*$A1992+10))</f>
        <v>0</v>
      </c>
      <c r="I1992" s="20" t="n">
        <f aca="true">INDIRECT($AH$6&amp;"B"&amp;($C$1*$A1992+11))</f>
        <v>0</v>
      </c>
      <c r="J1992" s="20" t="n">
        <f aca="true">INDIRECT($AH$6&amp;"B"&amp;($C$1*$A1992+12))</f>
        <v>0</v>
      </c>
      <c r="K1992" s="21" t="str">
        <f aca="false">IF(C1992&lt;&gt;"",IFERROR((G1992+H1992+I1992)/(G1992+H1992+I1992+J1992),0), "")</f>
        <v/>
      </c>
      <c r="L1992" s="20" t="str">
        <f aca="false">IF(C1992&lt;&gt;"",(G1992* 2) +(H1992* 4) + (I1992* 6) + IF(F1992 = 1, 5, 0), "")</f>
        <v/>
      </c>
      <c r="M1992" s="25" t="str">
        <f aca="true">IF(C1992&lt;&gt;"",SUM(INDIRECT($AH$6&amp;"C"&amp;($C$1*$A1992+9)):INDIRECT($AH$6&amp;"V"&amp;($C$1*$A1992+9))), "")</f>
        <v/>
      </c>
      <c r="N1992" s="25" t="str">
        <f aca="true">IF(C1992&lt;&gt;"",SUM(INDIRECT($AH$6&amp;"C"&amp;($C$1*$A1992+10)):INDIRECT($AH$6&amp;"V"&amp;($C$1*$A1992+10))), "")</f>
        <v/>
      </c>
      <c r="O1992" s="25" t="str">
        <f aca="true">IF(C1992&lt;&gt;"",SUM(INDIRECT($AH$6&amp;"C"&amp;($C$1*$A1992+11)):INDIRECT($AH$6&amp;"V"&amp;($C$1*$A1992+11))),"")</f>
        <v/>
      </c>
      <c r="P1992" s="25" t="str">
        <f aca="true">IF(C1992&lt;&gt;"",SUM(INDIRECT($AH$6&amp;"C"&amp;($C$1*$A1992+12)):INDIRECT($AH$6&amp;"V"&amp;($C$1*$A1992+12))),"")</f>
        <v/>
      </c>
      <c r="Q1992" s="24" t="str">
        <f aca="false">IF(C1992&lt;&gt;"",IFERROR((M1992+N1992+O1992)/(M1992+N1992+O1992+P1992),0), "")</f>
        <v/>
      </c>
      <c r="R1992" s="25" t="str">
        <f aca="true">IF(C1992&lt;&gt;"",SUM(INDIRECT($AH$6&amp;"C"&amp;($C$1*$A1992+13)):INDIRECT($AH$6&amp;"V"&amp;($C$1*$A1992+13))), "")</f>
        <v/>
      </c>
      <c r="S1992" s="25" t="str">
        <f aca="false">IF(C1992&lt;&gt;"",IFERROR((M1992+N1992+O1992+P1992)/R1992, 0),"")</f>
        <v/>
      </c>
      <c r="T1992" s="25" t="str">
        <f aca="false">IF(C1992&lt;&gt;"",IFERROR((M1992+N1992+O1992)/R1992,0),"")</f>
        <v/>
      </c>
      <c r="U1992" s="25" t="str">
        <f aca="true">IF(C1992&lt;&gt;"",IF(INDIRECT($AH$6&amp;"B"&amp;($C$1*$A1992+14))= 1,1,0),"")</f>
        <v/>
      </c>
      <c r="V1992" s="25" t="str">
        <f aca="true">IF(C1992&lt;&gt;"",IF(INDIRECT($AH$6&amp;"B"&amp;($C$1*$A1992+15))= 1,1,0),"")</f>
        <v/>
      </c>
      <c r="W1992" s="25" t="str">
        <f aca="false">IF(C1992&lt;&gt;"",($M1992*1) + ($N1992*2) + ($O1992*3) + (IF(U1992 = 1, 10, 0)) + (IF(V1992 = 1, 20, 0)),"")</f>
        <v/>
      </c>
      <c r="X1992" s="27" t="str">
        <f aca="true">IF(C1992&lt;&gt;"",IF(INDIRECT($AH$6&amp;"B"&amp;($C$1*$A1992+16))= 1,1,0),"")</f>
        <v/>
      </c>
      <c r="Y1992" s="27" t="str">
        <f aca="true">IF(D1992&lt;&gt;"",IF(INDIRECT($AH$6&amp;"B"&amp;($C$1*$A1992+17))= 1,1,0),"")</f>
        <v/>
      </c>
      <c r="Z1992" s="27" t="str">
        <f aca="true">IF(E1992&lt;&gt;"",IF(INDIRECT($AH$6&amp;"B"&amp;($C$1*$A1992+18))= 1,1,0),"")</f>
        <v/>
      </c>
      <c r="AA1992" s="27" t="str">
        <f aca="true">IF(F1992&lt;&gt;"",IF(INDIRECT($AH$6&amp;"B"&amp;($C$1*$A1992+19))= 1,1,0),"")</f>
        <v/>
      </c>
      <c r="AB1992" s="27" t="str">
        <f aca="false">IF(C1992&lt;&gt;"",IF(X1992 = 1, 5, 0) + IF(Z1992 = 1, 25, 0) + IF(AA1992 = 1, 15, 0),"")</f>
        <v/>
      </c>
      <c r="AC1992" s="57" t="str">
        <f aca="false">IF(C1992&lt;&gt;"",L1992+W1992+AB1992,"")</f>
        <v/>
      </c>
    </row>
    <row r="1993" customFormat="false" ht="12.8" hidden="false" customHeight="false" outlineLevel="0" collapsed="false">
      <c r="A1993" s="11" t="n">
        <f aca="false">A1992+1</f>
        <v>490</v>
      </c>
      <c r="B1993" s="38" t="str">
        <f aca="true">IF(INDIRECT($AH$6&amp;"B"&amp;($C$1*$A1993+2))=0, "",INDIRECT($AH$6&amp;"B"&amp;($C$1*$A1993+2)))</f>
        <v/>
      </c>
      <c r="C1993" s="19" t="str">
        <f aca="true">IF(INDIRECT($AH$6&amp;"B"&amp;($C$1*$A1993+3)) = 0, "", INDIRECT($AH$6&amp;"B"&amp;($C$1*$A1993+3)))</f>
        <v/>
      </c>
      <c r="D1993" s="19" t="str">
        <f aca="true">IF(INDIRECT($AH$6&amp;"B"&amp;($C$1*$A1993+4)) = 0, "", INDIRECT($AH$6&amp;"B"&amp;($C$1*$A1993+4)))</f>
        <v/>
      </c>
      <c r="E1993" s="19" t="str">
        <f aca="true">IF(INDIRECT($AH$6&amp;"B"&amp;($C$1*$A1993+7)) = 0, "", INDIRECT($AH$6&amp;"B"&amp;($C$1*$A1993+7)))</f>
        <v/>
      </c>
      <c r="F1993" s="20" t="str">
        <f aca="true">IF(C1993 &lt;&gt; "",IF(INDIRECT($AH$6&amp;"B"&amp;($C$1*$A1993+8)) = 0, 0, 1), "")</f>
        <v/>
      </c>
      <c r="G1993" s="20" t="n">
        <f aca="true">INDIRECT($AH$6&amp;"B"&amp;($C$1*$A1993+9))</f>
        <v>0</v>
      </c>
      <c r="H1993" s="20" t="n">
        <f aca="true">INDIRECT($AH$6&amp;"B"&amp;($C$1*$A1993+10))</f>
        <v>0</v>
      </c>
      <c r="I1993" s="20" t="n">
        <f aca="true">INDIRECT($AH$6&amp;"B"&amp;($C$1*$A1993+11))</f>
        <v>0</v>
      </c>
      <c r="J1993" s="20" t="n">
        <f aca="true">INDIRECT($AH$6&amp;"B"&amp;($C$1*$A1993+12))</f>
        <v>0</v>
      </c>
      <c r="K1993" s="21" t="str">
        <f aca="false">IF(C1993&lt;&gt;"",IFERROR((G1993+H1993+I1993)/(G1993+H1993+I1993+J1993),0), "")</f>
        <v/>
      </c>
      <c r="L1993" s="20" t="str">
        <f aca="false">IF(C1993&lt;&gt;"",(G1993* 2) +(H1993* 4) + (I1993* 6) + IF(F1993 = 1, 5, 0), "")</f>
        <v/>
      </c>
      <c r="M1993" s="25" t="str">
        <f aca="true">IF(C1993&lt;&gt;"",SUM(INDIRECT($AH$6&amp;"C"&amp;($C$1*$A1993+9)):INDIRECT($AH$6&amp;"V"&amp;($C$1*$A1993+9))), "")</f>
        <v/>
      </c>
      <c r="N1993" s="25" t="str">
        <f aca="true">IF(C1993&lt;&gt;"",SUM(INDIRECT($AH$6&amp;"C"&amp;($C$1*$A1993+10)):INDIRECT($AH$6&amp;"V"&amp;($C$1*$A1993+10))), "")</f>
        <v/>
      </c>
      <c r="O1993" s="25" t="str">
        <f aca="true">IF(C1993&lt;&gt;"",SUM(INDIRECT($AH$6&amp;"C"&amp;($C$1*$A1993+11)):INDIRECT($AH$6&amp;"V"&amp;($C$1*$A1993+11))),"")</f>
        <v/>
      </c>
      <c r="P1993" s="25" t="str">
        <f aca="true">IF(C1993&lt;&gt;"",SUM(INDIRECT($AH$6&amp;"C"&amp;($C$1*$A1993+12)):INDIRECT($AH$6&amp;"V"&amp;($C$1*$A1993+12))),"")</f>
        <v/>
      </c>
      <c r="Q1993" s="24" t="str">
        <f aca="false">IF(C1993&lt;&gt;"",IFERROR((M1993+N1993+O1993)/(M1993+N1993+O1993+P1993),0), "")</f>
        <v/>
      </c>
      <c r="R1993" s="25" t="str">
        <f aca="true">IF(C1993&lt;&gt;"",SUM(INDIRECT($AH$6&amp;"C"&amp;($C$1*$A1993+13)):INDIRECT($AH$6&amp;"V"&amp;($C$1*$A1993+13))), "")</f>
        <v/>
      </c>
      <c r="S1993" s="25" t="str">
        <f aca="false">IF(C1993&lt;&gt;"",IFERROR((M1993+N1993+O1993+P1993)/R1993, 0),"")</f>
        <v/>
      </c>
      <c r="T1993" s="25" t="str">
        <f aca="false">IF(C1993&lt;&gt;"",IFERROR((M1993+N1993+O1993)/R1993,0),"")</f>
        <v/>
      </c>
      <c r="U1993" s="25" t="str">
        <f aca="true">IF(C1993&lt;&gt;"",IF(INDIRECT($AH$6&amp;"B"&amp;($C$1*$A1993+14))= 1,1,0),"")</f>
        <v/>
      </c>
      <c r="V1993" s="25" t="str">
        <f aca="true">IF(C1993&lt;&gt;"",IF(INDIRECT($AH$6&amp;"B"&amp;($C$1*$A1993+15))= 1,1,0),"")</f>
        <v/>
      </c>
      <c r="W1993" s="25" t="str">
        <f aca="false">IF(C1993&lt;&gt;"",($M1993*1) + ($N1993*2) + ($O1993*3) + (IF(U1993 = 1, 10, 0)) + (IF(V1993 = 1, 20, 0)),"")</f>
        <v/>
      </c>
      <c r="X1993" s="27" t="str">
        <f aca="true">IF(C1993&lt;&gt;"",IF(INDIRECT($AH$6&amp;"B"&amp;($C$1*$A1993+16))= 1,1,0),"")</f>
        <v/>
      </c>
      <c r="Y1993" s="27" t="str">
        <f aca="true">IF(D1993&lt;&gt;"",IF(INDIRECT($AH$6&amp;"B"&amp;($C$1*$A1993+17))= 1,1,0),"")</f>
        <v/>
      </c>
      <c r="Z1993" s="27" t="str">
        <f aca="true">IF(E1993&lt;&gt;"",IF(INDIRECT($AH$6&amp;"B"&amp;($C$1*$A1993+18))= 1,1,0),"")</f>
        <v/>
      </c>
      <c r="AA1993" s="27" t="str">
        <f aca="true">IF(F1993&lt;&gt;"",IF(INDIRECT($AH$6&amp;"B"&amp;($C$1*$A1993+19))= 1,1,0),"")</f>
        <v/>
      </c>
      <c r="AB1993" s="27" t="str">
        <f aca="false">IF(C1993&lt;&gt;"",IF(X1993 = 1, 5, 0) + IF(Z1993 = 1, 25, 0) + IF(AA1993 = 1, 15, 0),"")</f>
        <v/>
      </c>
      <c r="AC1993" s="57" t="str">
        <f aca="false">IF(C1993&lt;&gt;"",L1993+W1993+AB1993,"")</f>
        <v/>
      </c>
    </row>
    <row r="1994" customFormat="false" ht="12.8" hidden="false" customHeight="false" outlineLevel="0" collapsed="false">
      <c r="A1994" s="11" t="n">
        <f aca="false">A1993+1</f>
        <v>491</v>
      </c>
      <c r="B1994" s="38" t="str">
        <f aca="true">IF(INDIRECT($AH$6&amp;"B"&amp;($C$1*$A1994+2))=0, "",INDIRECT($AH$6&amp;"B"&amp;($C$1*$A1994+2)))</f>
        <v/>
      </c>
      <c r="C1994" s="19" t="str">
        <f aca="true">IF(INDIRECT($AH$6&amp;"B"&amp;($C$1*$A1994+3)) = 0, "", INDIRECT($AH$6&amp;"B"&amp;($C$1*$A1994+3)))</f>
        <v/>
      </c>
      <c r="D1994" s="19" t="str">
        <f aca="true">IF(INDIRECT($AH$6&amp;"B"&amp;($C$1*$A1994+4)) = 0, "", INDIRECT($AH$6&amp;"B"&amp;($C$1*$A1994+4)))</f>
        <v/>
      </c>
      <c r="E1994" s="19" t="str">
        <f aca="true">IF(INDIRECT($AH$6&amp;"B"&amp;($C$1*$A1994+7)) = 0, "", INDIRECT($AH$6&amp;"B"&amp;($C$1*$A1994+7)))</f>
        <v/>
      </c>
      <c r="F1994" s="20" t="str">
        <f aca="true">IF(C1994 &lt;&gt; "",IF(INDIRECT($AH$6&amp;"B"&amp;($C$1*$A1994+8)) = 0, 0, 1), "")</f>
        <v/>
      </c>
      <c r="G1994" s="20" t="n">
        <f aca="true">INDIRECT($AH$6&amp;"B"&amp;($C$1*$A1994+9))</f>
        <v>0</v>
      </c>
      <c r="H1994" s="20" t="n">
        <f aca="true">INDIRECT($AH$6&amp;"B"&amp;($C$1*$A1994+10))</f>
        <v>0</v>
      </c>
      <c r="I1994" s="20" t="n">
        <f aca="true">INDIRECT($AH$6&amp;"B"&amp;($C$1*$A1994+11))</f>
        <v>0</v>
      </c>
      <c r="J1994" s="20" t="n">
        <f aca="true">INDIRECT($AH$6&amp;"B"&amp;($C$1*$A1994+12))</f>
        <v>0</v>
      </c>
      <c r="K1994" s="21" t="str">
        <f aca="false">IF(C1994&lt;&gt;"",IFERROR((G1994+H1994+I1994)/(G1994+H1994+I1994+J1994),0), "")</f>
        <v/>
      </c>
      <c r="L1994" s="20" t="str">
        <f aca="false">IF(C1994&lt;&gt;"",(G1994* 2) +(H1994* 4) + (I1994* 6) + IF(F1994 = 1, 5, 0), "")</f>
        <v/>
      </c>
      <c r="M1994" s="25" t="str">
        <f aca="true">IF(C1994&lt;&gt;"",SUM(INDIRECT($AH$6&amp;"C"&amp;($C$1*$A1994+9)):INDIRECT($AH$6&amp;"V"&amp;($C$1*$A1994+9))), "")</f>
        <v/>
      </c>
      <c r="N1994" s="25" t="str">
        <f aca="true">IF(C1994&lt;&gt;"",SUM(INDIRECT($AH$6&amp;"C"&amp;($C$1*$A1994+10)):INDIRECT($AH$6&amp;"V"&amp;($C$1*$A1994+10))), "")</f>
        <v/>
      </c>
      <c r="O1994" s="25" t="str">
        <f aca="true">IF(C1994&lt;&gt;"",SUM(INDIRECT($AH$6&amp;"C"&amp;($C$1*$A1994+11)):INDIRECT($AH$6&amp;"V"&amp;($C$1*$A1994+11))),"")</f>
        <v/>
      </c>
      <c r="P1994" s="25" t="str">
        <f aca="true">IF(C1994&lt;&gt;"",SUM(INDIRECT($AH$6&amp;"C"&amp;($C$1*$A1994+12)):INDIRECT($AH$6&amp;"V"&amp;($C$1*$A1994+12))),"")</f>
        <v/>
      </c>
      <c r="Q1994" s="24" t="str">
        <f aca="false">IF(C1994&lt;&gt;"",IFERROR((M1994+N1994+O1994)/(M1994+N1994+O1994+P1994),0), "")</f>
        <v/>
      </c>
      <c r="R1994" s="25" t="str">
        <f aca="true">IF(C1994&lt;&gt;"",SUM(INDIRECT($AH$6&amp;"C"&amp;($C$1*$A1994+13)):INDIRECT($AH$6&amp;"V"&amp;($C$1*$A1994+13))), "")</f>
        <v/>
      </c>
      <c r="S1994" s="25" t="str">
        <f aca="false">IF(C1994&lt;&gt;"",IFERROR((M1994+N1994+O1994+P1994)/R1994, 0),"")</f>
        <v/>
      </c>
      <c r="T1994" s="25" t="str">
        <f aca="false">IF(C1994&lt;&gt;"",IFERROR((M1994+N1994+O1994)/R1994,0),"")</f>
        <v/>
      </c>
      <c r="U1994" s="25" t="str">
        <f aca="true">IF(C1994&lt;&gt;"",IF(INDIRECT($AH$6&amp;"B"&amp;($C$1*$A1994+14))= 1,1,0),"")</f>
        <v/>
      </c>
      <c r="V1994" s="25" t="str">
        <f aca="true">IF(C1994&lt;&gt;"",IF(INDIRECT($AH$6&amp;"B"&amp;($C$1*$A1994+15))= 1,1,0),"")</f>
        <v/>
      </c>
      <c r="W1994" s="25" t="str">
        <f aca="false">IF(C1994&lt;&gt;"",($M1994*1) + ($N1994*2) + ($O1994*3) + (IF(U1994 = 1, 10, 0)) + (IF(V1994 = 1, 20, 0)),"")</f>
        <v/>
      </c>
      <c r="X1994" s="27" t="str">
        <f aca="true">IF(C1994&lt;&gt;"",IF(INDIRECT($AH$6&amp;"B"&amp;($C$1*$A1994+16))= 1,1,0),"")</f>
        <v/>
      </c>
      <c r="Y1994" s="27" t="str">
        <f aca="true">IF(D1994&lt;&gt;"",IF(INDIRECT($AH$6&amp;"B"&amp;($C$1*$A1994+17))= 1,1,0),"")</f>
        <v/>
      </c>
      <c r="Z1994" s="27" t="str">
        <f aca="true">IF(E1994&lt;&gt;"",IF(INDIRECT($AH$6&amp;"B"&amp;($C$1*$A1994+18))= 1,1,0),"")</f>
        <v/>
      </c>
      <c r="AA1994" s="27" t="str">
        <f aca="true">IF(F1994&lt;&gt;"",IF(INDIRECT($AH$6&amp;"B"&amp;($C$1*$A1994+19))= 1,1,0),"")</f>
        <v/>
      </c>
      <c r="AB1994" s="27" t="str">
        <f aca="false">IF(C1994&lt;&gt;"",IF(X1994 = 1, 5, 0) + IF(Z1994 = 1, 25, 0) + IF(AA1994 = 1, 15, 0),"")</f>
        <v/>
      </c>
      <c r="AC1994" s="57" t="str">
        <f aca="false">IF(C1994&lt;&gt;"",L1994+W1994+AB1994,"")</f>
        <v/>
      </c>
    </row>
    <row r="1995" customFormat="false" ht="12.8" hidden="false" customHeight="false" outlineLevel="0" collapsed="false">
      <c r="A1995" s="11" t="n">
        <f aca="false">A1994+1</f>
        <v>492</v>
      </c>
      <c r="B1995" s="38" t="str">
        <f aca="true">IF(INDIRECT($AH$6&amp;"B"&amp;($C$1*$A1995+2))=0, "",INDIRECT($AH$6&amp;"B"&amp;($C$1*$A1995+2)))</f>
        <v/>
      </c>
      <c r="C1995" s="19" t="str">
        <f aca="true">IF(INDIRECT($AH$6&amp;"B"&amp;($C$1*$A1995+3)) = 0, "", INDIRECT($AH$6&amp;"B"&amp;($C$1*$A1995+3)))</f>
        <v/>
      </c>
      <c r="D1995" s="19" t="str">
        <f aca="true">IF(INDIRECT($AH$6&amp;"B"&amp;($C$1*$A1995+4)) = 0, "", INDIRECT($AH$6&amp;"B"&amp;($C$1*$A1995+4)))</f>
        <v/>
      </c>
      <c r="E1995" s="19" t="str">
        <f aca="true">IF(INDIRECT($AH$6&amp;"B"&amp;($C$1*$A1995+7)) = 0, "", INDIRECT($AH$6&amp;"B"&amp;($C$1*$A1995+7)))</f>
        <v/>
      </c>
      <c r="F1995" s="20" t="str">
        <f aca="true">IF(C1995 &lt;&gt; "",IF(INDIRECT($AH$6&amp;"B"&amp;($C$1*$A1995+8)) = 0, 0, 1), "")</f>
        <v/>
      </c>
      <c r="G1995" s="20" t="n">
        <f aca="true">INDIRECT($AH$6&amp;"B"&amp;($C$1*$A1995+9))</f>
        <v>0</v>
      </c>
      <c r="H1995" s="20" t="n">
        <f aca="true">INDIRECT($AH$6&amp;"B"&amp;($C$1*$A1995+10))</f>
        <v>0</v>
      </c>
      <c r="I1995" s="20" t="n">
        <f aca="true">INDIRECT($AH$6&amp;"B"&amp;($C$1*$A1995+11))</f>
        <v>0</v>
      </c>
      <c r="J1995" s="20" t="n">
        <f aca="true">INDIRECT($AH$6&amp;"B"&amp;($C$1*$A1995+12))</f>
        <v>0</v>
      </c>
      <c r="K1995" s="21" t="str">
        <f aca="false">IF(C1995&lt;&gt;"",IFERROR((G1995+H1995+I1995)/(G1995+H1995+I1995+J1995),0), "")</f>
        <v/>
      </c>
      <c r="L1995" s="20" t="str">
        <f aca="false">IF(C1995&lt;&gt;"",(G1995* 2) +(H1995* 4) + (I1995* 6) + IF(F1995 = 1, 5, 0), "")</f>
        <v/>
      </c>
      <c r="M1995" s="25" t="str">
        <f aca="true">IF(C1995&lt;&gt;"",SUM(INDIRECT($AH$6&amp;"C"&amp;($C$1*$A1995+9)):INDIRECT($AH$6&amp;"V"&amp;($C$1*$A1995+9))), "")</f>
        <v/>
      </c>
      <c r="N1995" s="25" t="str">
        <f aca="true">IF(C1995&lt;&gt;"",SUM(INDIRECT($AH$6&amp;"C"&amp;($C$1*$A1995+10)):INDIRECT($AH$6&amp;"V"&amp;($C$1*$A1995+10))), "")</f>
        <v/>
      </c>
      <c r="O1995" s="25" t="str">
        <f aca="true">IF(C1995&lt;&gt;"",SUM(INDIRECT($AH$6&amp;"C"&amp;($C$1*$A1995+11)):INDIRECT($AH$6&amp;"V"&amp;($C$1*$A1995+11))),"")</f>
        <v/>
      </c>
      <c r="P1995" s="25" t="str">
        <f aca="true">IF(C1995&lt;&gt;"",SUM(INDIRECT($AH$6&amp;"C"&amp;($C$1*$A1995+12)):INDIRECT($AH$6&amp;"V"&amp;($C$1*$A1995+12))),"")</f>
        <v/>
      </c>
      <c r="Q1995" s="24" t="str">
        <f aca="false">IF(C1995&lt;&gt;"",IFERROR((M1995+N1995+O1995)/(M1995+N1995+O1995+P1995),0), "")</f>
        <v/>
      </c>
      <c r="R1995" s="25" t="str">
        <f aca="true">IF(C1995&lt;&gt;"",SUM(INDIRECT($AH$6&amp;"C"&amp;($C$1*$A1995+13)):INDIRECT($AH$6&amp;"V"&amp;($C$1*$A1995+13))), "")</f>
        <v/>
      </c>
      <c r="S1995" s="25" t="str">
        <f aca="false">IF(C1995&lt;&gt;"",IFERROR((M1995+N1995+O1995+P1995)/R1995, 0),"")</f>
        <v/>
      </c>
      <c r="T1995" s="25" t="str">
        <f aca="false">IF(C1995&lt;&gt;"",IFERROR((M1995+N1995+O1995)/R1995,0),"")</f>
        <v/>
      </c>
      <c r="U1995" s="25" t="str">
        <f aca="true">IF(C1995&lt;&gt;"",IF(INDIRECT($AH$6&amp;"B"&amp;($C$1*$A1995+14))= 1,1,0),"")</f>
        <v/>
      </c>
      <c r="V1995" s="25" t="str">
        <f aca="true">IF(C1995&lt;&gt;"",IF(INDIRECT($AH$6&amp;"B"&amp;($C$1*$A1995+15))= 1,1,0),"")</f>
        <v/>
      </c>
      <c r="W1995" s="25" t="str">
        <f aca="false">IF(C1995&lt;&gt;"",($M1995*1) + ($N1995*2) + ($O1995*3) + (IF(U1995 = 1, 10, 0)) + (IF(V1995 = 1, 20, 0)),"")</f>
        <v/>
      </c>
      <c r="X1995" s="27" t="str">
        <f aca="true">IF(C1995&lt;&gt;"",IF(INDIRECT($AH$6&amp;"B"&amp;($C$1*$A1995+16))= 1,1,0),"")</f>
        <v/>
      </c>
      <c r="Y1995" s="27" t="str">
        <f aca="true">IF(D1995&lt;&gt;"",IF(INDIRECT($AH$6&amp;"B"&amp;($C$1*$A1995+17))= 1,1,0),"")</f>
        <v/>
      </c>
      <c r="Z1995" s="27" t="str">
        <f aca="true">IF(E1995&lt;&gt;"",IF(INDIRECT($AH$6&amp;"B"&amp;($C$1*$A1995+18))= 1,1,0),"")</f>
        <v/>
      </c>
      <c r="AA1995" s="27" t="str">
        <f aca="true">IF(F1995&lt;&gt;"",IF(INDIRECT($AH$6&amp;"B"&amp;($C$1*$A1995+19))= 1,1,0),"")</f>
        <v/>
      </c>
      <c r="AB1995" s="27" t="str">
        <f aca="false">IF(C1995&lt;&gt;"",IF(X1995 = 1, 5, 0) + IF(Z1995 = 1, 25, 0) + IF(AA1995 = 1, 15, 0),"")</f>
        <v/>
      </c>
      <c r="AC1995" s="57" t="str">
        <f aca="false">IF(C1995&lt;&gt;"",L1995+W1995+AB1995,"")</f>
        <v/>
      </c>
    </row>
    <row r="1996" customFormat="false" ht="12.8" hidden="false" customHeight="false" outlineLevel="0" collapsed="false">
      <c r="A1996" s="11" t="n">
        <f aca="false">A1995+1</f>
        <v>493</v>
      </c>
      <c r="B1996" s="38" t="str">
        <f aca="true">IF(INDIRECT($AH$6&amp;"B"&amp;($C$1*$A1996+2))=0, "",INDIRECT($AH$6&amp;"B"&amp;($C$1*$A1996+2)))</f>
        <v/>
      </c>
      <c r="C1996" s="19" t="str">
        <f aca="true">IF(INDIRECT($AH$6&amp;"B"&amp;($C$1*$A1996+3)) = 0, "", INDIRECT($AH$6&amp;"B"&amp;($C$1*$A1996+3)))</f>
        <v/>
      </c>
      <c r="D1996" s="19" t="str">
        <f aca="true">IF(INDIRECT($AH$6&amp;"B"&amp;($C$1*$A1996+4)) = 0, "", INDIRECT($AH$6&amp;"B"&amp;($C$1*$A1996+4)))</f>
        <v/>
      </c>
      <c r="E1996" s="19" t="str">
        <f aca="true">IF(INDIRECT($AH$6&amp;"B"&amp;($C$1*$A1996+7)) = 0, "", INDIRECT($AH$6&amp;"B"&amp;($C$1*$A1996+7)))</f>
        <v/>
      </c>
      <c r="F1996" s="20" t="str">
        <f aca="true">IF(C1996 &lt;&gt; "",IF(INDIRECT($AH$6&amp;"B"&amp;($C$1*$A1996+8)) = 0, 0, 1), "")</f>
        <v/>
      </c>
      <c r="G1996" s="20" t="n">
        <f aca="true">INDIRECT($AH$6&amp;"B"&amp;($C$1*$A1996+9))</f>
        <v>0</v>
      </c>
      <c r="H1996" s="20" t="n">
        <f aca="true">INDIRECT($AH$6&amp;"B"&amp;($C$1*$A1996+10))</f>
        <v>0</v>
      </c>
      <c r="I1996" s="20" t="n">
        <f aca="true">INDIRECT($AH$6&amp;"B"&amp;($C$1*$A1996+11))</f>
        <v>0</v>
      </c>
      <c r="J1996" s="20" t="n">
        <f aca="true">INDIRECT($AH$6&amp;"B"&amp;($C$1*$A1996+12))</f>
        <v>0</v>
      </c>
      <c r="K1996" s="21" t="str">
        <f aca="false">IF(C1996&lt;&gt;"",IFERROR((G1996+H1996+I1996)/(G1996+H1996+I1996+J1996),0), "")</f>
        <v/>
      </c>
      <c r="L1996" s="20" t="str">
        <f aca="false">IF(C1996&lt;&gt;"",(G1996* 2) +(H1996* 4) + (I1996* 6) + IF(F1996 = 1, 5, 0), "")</f>
        <v/>
      </c>
      <c r="M1996" s="25" t="str">
        <f aca="true">IF(C1996&lt;&gt;"",SUM(INDIRECT($AH$6&amp;"C"&amp;($C$1*$A1996+9)):INDIRECT($AH$6&amp;"V"&amp;($C$1*$A1996+9))), "")</f>
        <v/>
      </c>
      <c r="N1996" s="25" t="str">
        <f aca="true">IF(C1996&lt;&gt;"",SUM(INDIRECT($AH$6&amp;"C"&amp;($C$1*$A1996+10)):INDIRECT($AH$6&amp;"V"&amp;($C$1*$A1996+10))), "")</f>
        <v/>
      </c>
      <c r="O1996" s="25" t="str">
        <f aca="true">IF(C1996&lt;&gt;"",SUM(INDIRECT($AH$6&amp;"C"&amp;($C$1*$A1996+11)):INDIRECT($AH$6&amp;"V"&amp;($C$1*$A1996+11))),"")</f>
        <v/>
      </c>
      <c r="P1996" s="25" t="str">
        <f aca="true">IF(C1996&lt;&gt;"",SUM(INDIRECT($AH$6&amp;"C"&amp;($C$1*$A1996+12)):INDIRECT($AH$6&amp;"V"&amp;($C$1*$A1996+12))),"")</f>
        <v/>
      </c>
      <c r="Q1996" s="24" t="str">
        <f aca="false">IF(C1996&lt;&gt;"",IFERROR((M1996+N1996+O1996)/(M1996+N1996+O1996+P1996),0), "")</f>
        <v/>
      </c>
      <c r="R1996" s="25" t="str">
        <f aca="true">IF(C1996&lt;&gt;"",SUM(INDIRECT($AH$6&amp;"C"&amp;($C$1*$A1996+13)):INDIRECT($AH$6&amp;"V"&amp;($C$1*$A1996+13))), "")</f>
        <v/>
      </c>
      <c r="S1996" s="25" t="str">
        <f aca="false">IF(C1996&lt;&gt;"",IFERROR((M1996+N1996+O1996+P1996)/R1996, 0),"")</f>
        <v/>
      </c>
      <c r="T1996" s="25" t="str">
        <f aca="false">IF(C1996&lt;&gt;"",IFERROR((M1996+N1996+O1996)/R1996,0),"")</f>
        <v/>
      </c>
      <c r="U1996" s="25" t="str">
        <f aca="true">IF(C1996&lt;&gt;"",IF(INDIRECT($AH$6&amp;"B"&amp;($C$1*$A1996+14))= 1,1,0),"")</f>
        <v/>
      </c>
      <c r="V1996" s="25" t="str">
        <f aca="true">IF(C1996&lt;&gt;"",IF(INDIRECT($AH$6&amp;"B"&amp;($C$1*$A1996+15))= 1,1,0),"")</f>
        <v/>
      </c>
      <c r="W1996" s="25" t="str">
        <f aca="false">IF(C1996&lt;&gt;"",($M1996*1) + ($N1996*2) + ($O1996*3) + (IF(U1996 = 1, 10, 0)) + (IF(V1996 = 1, 20, 0)),"")</f>
        <v/>
      </c>
      <c r="X1996" s="27" t="str">
        <f aca="true">IF(C1996&lt;&gt;"",IF(INDIRECT($AH$6&amp;"B"&amp;($C$1*$A1996+16))= 1,1,0),"")</f>
        <v/>
      </c>
      <c r="Y1996" s="27" t="str">
        <f aca="true">IF(D1996&lt;&gt;"",IF(INDIRECT($AH$6&amp;"B"&amp;($C$1*$A1996+17))= 1,1,0),"")</f>
        <v/>
      </c>
      <c r="Z1996" s="27" t="str">
        <f aca="true">IF(E1996&lt;&gt;"",IF(INDIRECT($AH$6&amp;"B"&amp;($C$1*$A1996+18))= 1,1,0),"")</f>
        <v/>
      </c>
      <c r="AA1996" s="27" t="str">
        <f aca="true">IF(F1996&lt;&gt;"",IF(INDIRECT($AH$6&amp;"B"&amp;($C$1*$A1996+19))= 1,1,0),"")</f>
        <v/>
      </c>
      <c r="AB1996" s="27" t="str">
        <f aca="false">IF(C1996&lt;&gt;"",IF(X1996 = 1, 5, 0) + IF(Z1996 = 1, 25, 0) + IF(AA1996 = 1, 15, 0),"")</f>
        <v/>
      </c>
      <c r="AC1996" s="57" t="str">
        <f aca="false">IF(C1996&lt;&gt;"",L1996+W1996+AB1996,"")</f>
        <v/>
      </c>
    </row>
    <row r="1997" customFormat="false" ht="12.8" hidden="false" customHeight="false" outlineLevel="0" collapsed="false">
      <c r="A1997" s="11" t="n">
        <f aca="false">A1996+1</f>
        <v>494</v>
      </c>
      <c r="B1997" s="38" t="str">
        <f aca="true">IF(INDIRECT($AH$6&amp;"B"&amp;($C$1*$A1997+2))=0, "",INDIRECT($AH$6&amp;"B"&amp;($C$1*$A1997+2)))</f>
        <v/>
      </c>
      <c r="C1997" s="19" t="str">
        <f aca="true">IF(INDIRECT($AH$6&amp;"B"&amp;($C$1*$A1997+3)) = 0, "", INDIRECT($AH$6&amp;"B"&amp;($C$1*$A1997+3)))</f>
        <v/>
      </c>
      <c r="D1997" s="19" t="str">
        <f aca="true">IF(INDIRECT($AH$6&amp;"B"&amp;($C$1*$A1997+4)) = 0, "", INDIRECT($AH$6&amp;"B"&amp;($C$1*$A1997+4)))</f>
        <v/>
      </c>
      <c r="E1997" s="19" t="str">
        <f aca="true">IF(INDIRECT($AH$6&amp;"B"&amp;($C$1*$A1997+7)) = 0, "", INDIRECT($AH$6&amp;"B"&amp;($C$1*$A1997+7)))</f>
        <v/>
      </c>
      <c r="F1997" s="20" t="str">
        <f aca="true">IF(C1997 &lt;&gt; "",IF(INDIRECT($AH$6&amp;"B"&amp;($C$1*$A1997+8)) = 0, 0, 1), "")</f>
        <v/>
      </c>
      <c r="G1997" s="20" t="n">
        <f aca="true">INDIRECT($AH$6&amp;"B"&amp;($C$1*$A1997+9))</f>
        <v>0</v>
      </c>
      <c r="H1997" s="20" t="n">
        <f aca="true">INDIRECT($AH$6&amp;"B"&amp;($C$1*$A1997+10))</f>
        <v>0</v>
      </c>
      <c r="I1997" s="20" t="n">
        <f aca="true">INDIRECT($AH$6&amp;"B"&amp;($C$1*$A1997+11))</f>
        <v>0</v>
      </c>
      <c r="J1997" s="20" t="n">
        <f aca="true">INDIRECT($AH$6&amp;"B"&amp;($C$1*$A1997+12))</f>
        <v>0</v>
      </c>
      <c r="K1997" s="21" t="str">
        <f aca="false">IF(C1997&lt;&gt;"",IFERROR((G1997+H1997+I1997)/(G1997+H1997+I1997+J1997),0), "")</f>
        <v/>
      </c>
      <c r="L1997" s="20" t="str">
        <f aca="false">IF(C1997&lt;&gt;"",(G1997* 2) +(H1997* 4) + (I1997* 6) + IF(F1997 = 1, 5, 0), "")</f>
        <v/>
      </c>
      <c r="M1997" s="25" t="str">
        <f aca="true">IF(C1997&lt;&gt;"",SUM(INDIRECT($AH$6&amp;"C"&amp;($C$1*$A1997+9)):INDIRECT($AH$6&amp;"V"&amp;($C$1*$A1997+9))), "")</f>
        <v/>
      </c>
      <c r="N1997" s="25" t="str">
        <f aca="true">IF(C1997&lt;&gt;"",SUM(INDIRECT($AH$6&amp;"C"&amp;($C$1*$A1997+10)):INDIRECT($AH$6&amp;"V"&amp;($C$1*$A1997+10))), "")</f>
        <v/>
      </c>
      <c r="O1997" s="25" t="str">
        <f aca="true">IF(C1997&lt;&gt;"",SUM(INDIRECT($AH$6&amp;"C"&amp;($C$1*$A1997+11)):INDIRECT($AH$6&amp;"V"&amp;($C$1*$A1997+11))),"")</f>
        <v/>
      </c>
      <c r="P1997" s="25" t="str">
        <f aca="true">IF(C1997&lt;&gt;"",SUM(INDIRECT($AH$6&amp;"C"&amp;($C$1*$A1997+12)):INDIRECT($AH$6&amp;"V"&amp;($C$1*$A1997+12))),"")</f>
        <v/>
      </c>
      <c r="Q1997" s="24" t="str">
        <f aca="false">IF(C1997&lt;&gt;"",IFERROR((M1997+N1997+O1997)/(M1997+N1997+O1997+P1997),0), "")</f>
        <v/>
      </c>
      <c r="R1997" s="25" t="str">
        <f aca="true">IF(C1997&lt;&gt;"",SUM(INDIRECT($AH$6&amp;"C"&amp;($C$1*$A1997+13)):INDIRECT($AH$6&amp;"V"&amp;($C$1*$A1997+13))), "")</f>
        <v/>
      </c>
      <c r="S1997" s="25" t="str">
        <f aca="false">IF(C1997&lt;&gt;"",IFERROR((M1997+N1997+O1997+P1997)/R1997, 0),"")</f>
        <v/>
      </c>
      <c r="T1997" s="25" t="str">
        <f aca="false">IF(C1997&lt;&gt;"",IFERROR((M1997+N1997+O1997)/R1997,0),"")</f>
        <v/>
      </c>
      <c r="U1997" s="25" t="str">
        <f aca="true">IF(C1997&lt;&gt;"",IF(INDIRECT($AH$6&amp;"B"&amp;($C$1*$A1997+14))= 1,1,0),"")</f>
        <v/>
      </c>
      <c r="V1997" s="25" t="str">
        <f aca="true">IF(C1997&lt;&gt;"",IF(INDIRECT($AH$6&amp;"B"&amp;($C$1*$A1997+15))= 1,1,0),"")</f>
        <v/>
      </c>
      <c r="W1997" s="25" t="str">
        <f aca="false">IF(C1997&lt;&gt;"",($M1997*1) + ($N1997*2) + ($O1997*3) + (IF(U1997 = 1, 10, 0)) + (IF(V1997 = 1, 20, 0)),"")</f>
        <v/>
      </c>
      <c r="X1997" s="27" t="str">
        <f aca="true">IF(C1997&lt;&gt;"",IF(INDIRECT($AH$6&amp;"B"&amp;($C$1*$A1997+16))= 1,1,0),"")</f>
        <v/>
      </c>
      <c r="Y1997" s="27" t="str">
        <f aca="true">IF(D1997&lt;&gt;"",IF(INDIRECT($AH$6&amp;"B"&amp;($C$1*$A1997+17))= 1,1,0),"")</f>
        <v/>
      </c>
      <c r="Z1997" s="27" t="str">
        <f aca="true">IF(E1997&lt;&gt;"",IF(INDIRECT($AH$6&amp;"B"&amp;($C$1*$A1997+18))= 1,1,0),"")</f>
        <v/>
      </c>
      <c r="AA1997" s="27" t="str">
        <f aca="true">IF(F1997&lt;&gt;"",IF(INDIRECT($AH$6&amp;"B"&amp;($C$1*$A1997+19))= 1,1,0),"")</f>
        <v/>
      </c>
      <c r="AB1997" s="27" t="str">
        <f aca="false">IF(C1997&lt;&gt;"",IF(X1997 = 1, 5, 0) + IF(Z1997 = 1, 25, 0) + IF(AA1997 = 1, 15, 0),"")</f>
        <v/>
      </c>
      <c r="AC1997" s="57" t="str">
        <f aca="false">IF(C1997&lt;&gt;"",L1997+W1997+AB1997,"")</f>
        <v/>
      </c>
    </row>
    <row r="1998" customFormat="false" ht="12.8" hidden="false" customHeight="false" outlineLevel="0" collapsed="false">
      <c r="A1998" s="11" t="n">
        <f aca="false">A1997+1</f>
        <v>495</v>
      </c>
      <c r="B1998" s="38" t="str">
        <f aca="true">IF(INDIRECT($AH$6&amp;"B"&amp;($C$1*$A1998+2))=0, "",INDIRECT($AH$6&amp;"B"&amp;($C$1*$A1998+2)))</f>
        <v/>
      </c>
      <c r="C1998" s="19" t="str">
        <f aca="true">IF(INDIRECT($AH$6&amp;"B"&amp;($C$1*$A1998+3)) = 0, "", INDIRECT($AH$6&amp;"B"&amp;($C$1*$A1998+3)))</f>
        <v/>
      </c>
      <c r="D1998" s="19" t="str">
        <f aca="true">IF(INDIRECT($AH$6&amp;"B"&amp;($C$1*$A1998+4)) = 0, "", INDIRECT($AH$6&amp;"B"&amp;($C$1*$A1998+4)))</f>
        <v/>
      </c>
      <c r="E1998" s="19" t="str">
        <f aca="true">IF(INDIRECT($AH$6&amp;"B"&amp;($C$1*$A1998+7)) = 0, "", INDIRECT($AH$6&amp;"B"&amp;($C$1*$A1998+7)))</f>
        <v/>
      </c>
      <c r="F1998" s="20" t="str">
        <f aca="true">IF(C1998 &lt;&gt; "",IF(INDIRECT($AH$6&amp;"B"&amp;($C$1*$A1998+8)) = 0, 0, 1), "")</f>
        <v/>
      </c>
      <c r="G1998" s="20" t="n">
        <f aca="true">INDIRECT($AH$6&amp;"B"&amp;($C$1*$A1998+9))</f>
        <v>0</v>
      </c>
      <c r="H1998" s="20" t="n">
        <f aca="true">INDIRECT($AH$6&amp;"B"&amp;($C$1*$A1998+10))</f>
        <v>0</v>
      </c>
      <c r="I1998" s="20" t="n">
        <f aca="true">INDIRECT($AH$6&amp;"B"&amp;($C$1*$A1998+11))</f>
        <v>0</v>
      </c>
      <c r="J1998" s="20" t="n">
        <f aca="true">INDIRECT($AH$6&amp;"B"&amp;($C$1*$A1998+12))</f>
        <v>0</v>
      </c>
      <c r="K1998" s="21" t="str">
        <f aca="false">IF(C1998&lt;&gt;"",IFERROR((G1998+H1998+I1998)/(G1998+H1998+I1998+J1998),0), "")</f>
        <v/>
      </c>
      <c r="L1998" s="20" t="str">
        <f aca="false">IF(C1998&lt;&gt;"",(G1998* 2) +(H1998* 4) + (I1998* 6) + IF(F1998 = 1, 5, 0), "")</f>
        <v/>
      </c>
      <c r="M1998" s="25" t="str">
        <f aca="true">IF(C1998&lt;&gt;"",SUM(INDIRECT($AH$6&amp;"C"&amp;($C$1*$A1998+9)):INDIRECT($AH$6&amp;"V"&amp;($C$1*$A1998+9))), "")</f>
        <v/>
      </c>
      <c r="N1998" s="25" t="str">
        <f aca="true">IF(C1998&lt;&gt;"",SUM(INDIRECT($AH$6&amp;"C"&amp;($C$1*$A1998+10)):INDIRECT($AH$6&amp;"V"&amp;($C$1*$A1998+10))), "")</f>
        <v/>
      </c>
      <c r="O1998" s="25" t="str">
        <f aca="true">IF(C1998&lt;&gt;"",SUM(INDIRECT($AH$6&amp;"C"&amp;($C$1*$A1998+11)):INDIRECT($AH$6&amp;"V"&amp;($C$1*$A1998+11))),"")</f>
        <v/>
      </c>
      <c r="P1998" s="25" t="str">
        <f aca="true">IF(C1998&lt;&gt;"",SUM(INDIRECT($AH$6&amp;"C"&amp;($C$1*$A1998+12)):INDIRECT($AH$6&amp;"V"&amp;($C$1*$A1998+12))),"")</f>
        <v/>
      </c>
      <c r="Q1998" s="24" t="str">
        <f aca="false">IF(C1998&lt;&gt;"",IFERROR((M1998+N1998+O1998)/(M1998+N1998+O1998+P1998),0), "")</f>
        <v/>
      </c>
      <c r="R1998" s="25" t="str">
        <f aca="true">IF(C1998&lt;&gt;"",SUM(INDIRECT($AH$6&amp;"C"&amp;($C$1*$A1998+13)):INDIRECT($AH$6&amp;"V"&amp;($C$1*$A1998+13))), "")</f>
        <v/>
      </c>
      <c r="S1998" s="25" t="str">
        <f aca="false">IF(C1998&lt;&gt;"",IFERROR((M1998+N1998+O1998+P1998)/R1998, 0),"")</f>
        <v/>
      </c>
      <c r="T1998" s="25" t="str">
        <f aca="false">IF(C1998&lt;&gt;"",IFERROR((M1998+N1998+O1998)/R1998,0),"")</f>
        <v/>
      </c>
      <c r="U1998" s="25" t="str">
        <f aca="true">IF(C1998&lt;&gt;"",IF(INDIRECT($AH$6&amp;"B"&amp;($C$1*$A1998+14))= 1,1,0),"")</f>
        <v/>
      </c>
      <c r="V1998" s="25" t="str">
        <f aca="true">IF(C1998&lt;&gt;"",IF(INDIRECT($AH$6&amp;"B"&amp;($C$1*$A1998+15))= 1,1,0),"")</f>
        <v/>
      </c>
      <c r="W1998" s="25" t="str">
        <f aca="false">IF(C1998&lt;&gt;"",($M1998*1) + ($N1998*2) + ($O1998*3) + (IF(U1998 = 1, 10, 0)) + (IF(V1998 = 1, 20, 0)),"")</f>
        <v/>
      </c>
      <c r="X1998" s="27" t="str">
        <f aca="true">IF(C1998&lt;&gt;"",IF(INDIRECT($AH$6&amp;"B"&amp;($C$1*$A1998+16))= 1,1,0),"")</f>
        <v/>
      </c>
      <c r="Y1998" s="27" t="str">
        <f aca="true">IF(D1998&lt;&gt;"",IF(INDIRECT($AH$6&amp;"B"&amp;($C$1*$A1998+17))= 1,1,0),"")</f>
        <v/>
      </c>
      <c r="Z1998" s="27" t="str">
        <f aca="true">IF(E1998&lt;&gt;"",IF(INDIRECT($AH$6&amp;"B"&amp;($C$1*$A1998+18))= 1,1,0),"")</f>
        <v/>
      </c>
      <c r="AA1998" s="27" t="str">
        <f aca="true">IF(F1998&lt;&gt;"",IF(INDIRECT($AH$6&amp;"B"&amp;($C$1*$A1998+19))= 1,1,0),"")</f>
        <v/>
      </c>
      <c r="AB1998" s="27" t="str">
        <f aca="false">IF(C1998&lt;&gt;"",IF(X1998 = 1, 5, 0) + IF(Z1998 = 1, 25, 0) + IF(AA1998 = 1, 15, 0),"")</f>
        <v/>
      </c>
      <c r="AC1998" s="57" t="str">
        <f aca="false">IF(C1998&lt;&gt;"",L1998+W1998+AB1998,"")</f>
        <v/>
      </c>
    </row>
    <row r="1999" customFormat="false" ht="12.8" hidden="false" customHeight="false" outlineLevel="0" collapsed="false">
      <c r="A1999" s="11" t="n">
        <f aca="false">A1998+1</f>
        <v>496</v>
      </c>
      <c r="B1999" s="38" t="str">
        <f aca="true">IF(INDIRECT($AH$6&amp;"B"&amp;($C$1*$A1999+2))=0, "",INDIRECT($AH$6&amp;"B"&amp;($C$1*$A1999+2)))</f>
        <v/>
      </c>
      <c r="C1999" s="19" t="str">
        <f aca="true">IF(INDIRECT($AH$6&amp;"B"&amp;($C$1*$A1999+3)) = 0, "", INDIRECT($AH$6&amp;"B"&amp;($C$1*$A1999+3)))</f>
        <v/>
      </c>
      <c r="D1999" s="19" t="str">
        <f aca="true">IF(INDIRECT($AH$6&amp;"B"&amp;($C$1*$A1999+4)) = 0, "", INDIRECT($AH$6&amp;"B"&amp;($C$1*$A1999+4)))</f>
        <v/>
      </c>
      <c r="E1999" s="19" t="str">
        <f aca="true">IF(INDIRECT($AH$6&amp;"B"&amp;($C$1*$A1999+7)) = 0, "", INDIRECT($AH$6&amp;"B"&amp;($C$1*$A1999+7)))</f>
        <v/>
      </c>
      <c r="F1999" s="20" t="str">
        <f aca="true">IF(C1999 &lt;&gt; "",IF(INDIRECT($AH$6&amp;"B"&amp;($C$1*$A1999+8)) = 0, 0, 1), "")</f>
        <v/>
      </c>
      <c r="G1999" s="20" t="n">
        <f aca="true">INDIRECT($AH$6&amp;"B"&amp;($C$1*$A1999+9))</f>
        <v>0</v>
      </c>
      <c r="H1999" s="20" t="n">
        <f aca="true">INDIRECT($AH$6&amp;"B"&amp;($C$1*$A1999+10))</f>
        <v>0</v>
      </c>
      <c r="I1999" s="20" t="n">
        <f aca="true">INDIRECT($AH$6&amp;"B"&amp;($C$1*$A1999+11))</f>
        <v>0</v>
      </c>
      <c r="J1999" s="20" t="n">
        <f aca="true">INDIRECT($AH$6&amp;"B"&amp;($C$1*$A1999+12))</f>
        <v>0</v>
      </c>
      <c r="K1999" s="21" t="str">
        <f aca="false">IF(C1999&lt;&gt;"",IFERROR((G1999+H1999+I1999)/(G1999+H1999+I1999+J1999),0), "")</f>
        <v/>
      </c>
      <c r="L1999" s="20" t="str">
        <f aca="false">IF(C1999&lt;&gt;"",(G1999* 2) +(H1999* 4) + (I1999* 6) + IF(F1999 = 1, 5, 0), "")</f>
        <v/>
      </c>
      <c r="M1999" s="25" t="str">
        <f aca="true">IF(C1999&lt;&gt;"",SUM(INDIRECT($AH$6&amp;"C"&amp;($C$1*$A1999+9)):INDIRECT($AH$6&amp;"V"&amp;($C$1*$A1999+9))), "")</f>
        <v/>
      </c>
      <c r="N1999" s="25" t="str">
        <f aca="true">IF(C1999&lt;&gt;"",SUM(INDIRECT($AH$6&amp;"C"&amp;($C$1*$A1999+10)):INDIRECT($AH$6&amp;"V"&amp;($C$1*$A1999+10))), "")</f>
        <v/>
      </c>
      <c r="O1999" s="25" t="str">
        <f aca="true">IF(C1999&lt;&gt;"",SUM(INDIRECT($AH$6&amp;"C"&amp;($C$1*$A1999+11)):INDIRECT($AH$6&amp;"V"&amp;($C$1*$A1999+11))),"")</f>
        <v/>
      </c>
      <c r="P1999" s="25" t="str">
        <f aca="true">IF(C1999&lt;&gt;"",SUM(INDIRECT($AH$6&amp;"C"&amp;($C$1*$A1999+12)):INDIRECT($AH$6&amp;"V"&amp;($C$1*$A1999+12))),"")</f>
        <v/>
      </c>
      <c r="Q1999" s="24" t="str">
        <f aca="false">IF(C1999&lt;&gt;"",IFERROR((M1999+N1999+O1999)/(M1999+N1999+O1999+P1999),0), "")</f>
        <v/>
      </c>
      <c r="R1999" s="25" t="str">
        <f aca="true">IF(C1999&lt;&gt;"",SUM(INDIRECT($AH$6&amp;"C"&amp;($C$1*$A1999+13)):INDIRECT($AH$6&amp;"V"&amp;($C$1*$A1999+13))), "")</f>
        <v/>
      </c>
      <c r="S1999" s="25" t="str">
        <f aca="false">IF(C1999&lt;&gt;"",IFERROR((M1999+N1999+O1999+P1999)/R1999, 0),"")</f>
        <v/>
      </c>
      <c r="T1999" s="25" t="str">
        <f aca="false">IF(C1999&lt;&gt;"",IFERROR((M1999+N1999+O1999)/R1999,0),"")</f>
        <v/>
      </c>
      <c r="U1999" s="25" t="str">
        <f aca="true">IF(C1999&lt;&gt;"",IF(INDIRECT($AH$6&amp;"B"&amp;($C$1*$A1999+14))= 1,1,0),"")</f>
        <v/>
      </c>
      <c r="V1999" s="25" t="str">
        <f aca="true">IF(C1999&lt;&gt;"",IF(INDIRECT($AH$6&amp;"B"&amp;($C$1*$A1999+15))= 1,1,0),"")</f>
        <v/>
      </c>
      <c r="W1999" s="25" t="str">
        <f aca="false">IF(C1999&lt;&gt;"",($M1999*1) + ($N1999*2) + ($O1999*3) + (IF(U1999 = 1, 10, 0)) + (IF(V1999 = 1, 20, 0)),"")</f>
        <v/>
      </c>
      <c r="X1999" s="27" t="str">
        <f aca="true">IF(C1999&lt;&gt;"",IF(INDIRECT($AH$6&amp;"B"&amp;($C$1*$A1999+16))= 1,1,0),"")</f>
        <v/>
      </c>
      <c r="Y1999" s="27" t="str">
        <f aca="true">IF(D1999&lt;&gt;"",IF(INDIRECT($AH$6&amp;"B"&amp;($C$1*$A1999+17))= 1,1,0),"")</f>
        <v/>
      </c>
      <c r="Z1999" s="27" t="str">
        <f aca="true">IF(E1999&lt;&gt;"",IF(INDIRECT($AH$6&amp;"B"&amp;($C$1*$A1999+18))= 1,1,0),"")</f>
        <v/>
      </c>
      <c r="AA1999" s="27" t="str">
        <f aca="true">IF(F1999&lt;&gt;"",IF(INDIRECT($AH$6&amp;"B"&amp;($C$1*$A1999+19))= 1,1,0),"")</f>
        <v/>
      </c>
      <c r="AB1999" s="27" t="str">
        <f aca="false">IF(C1999&lt;&gt;"",IF(X1999 = 1, 5, 0) + IF(Z1999 = 1, 25, 0) + IF(AA1999 = 1, 15, 0),"")</f>
        <v/>
      </c>
      <c r="AC1999" s="57" t="str">
        <f aca="false">IF(C1999&lt;&gt;"",L1999+W1999+AB1999,"")</f>
        <v/>
      </c>
    </row>
    <row r="2000" customFormat="false" ht="12.8" hidden="false" customHeight="false" outlineLevel="0" collapsed="false">
      <c r="A2000" s="11" t="n">
        <f aca="false">A1999+1</f>
        <v>497</v>
      </c>
      <c r="B2000" s="38" t="str">
        <f aca="true">IF(INDIRECT($AH$6&amp;"B"&amp;($C$1*$A2000+2))=0, "",INDIRECT($AH$6&amp;"B"&amp;($C$1*$A2000+2)))</f>
        <v/>
      </c>
      <c r="C2000" s="19" t="str">
        <f aca="true">IF(INDIRECT($AH$6&amp;"B"&amp;($C$1*$A2000+3)) = 0, "", INDIRECT($AH$6&amp;"B"&amp;($C$1*$A2000+3)))</f>
        <v/>
      </c>
      <c r="D2000" s="19" t="str">
        <f aca="true">IF(INDIRECT($AH$6&amp;"B"&amp;($C$1*$A2000+4)) = 0, "", INDIRECT($AH$6&amp;"B"&amp;($C$1*$A2000+4)))</f>
        <v/>
      </c>
      <c r="E2000" s="19" t="str">
        <f aca="true">IF(INDIRECT($AH$6&amp;"B"&amp;($C$1*$A2000+7)) = 0, "", INDIRECT($AH$6&amp;"B"&amp;($C$1*$A2000+7)))</f>
        <v/>
      </c>
      <c r="F2000" s="20" t="str">
        <f aca="true">IF(C2000 &lt;&gt; "",IF(INDIRECT($AH$6&amp;"B"&amp;($C$1*$A2000+8)) = 0, 0, 1), "")</f>
        <v/>
      </c>
      <c r="G2000" s="20" t="n">
        <f aca="true">INDIRECT($AH$6&amp;"B"&amp;($C$1*$A2000+9))</f>
        <v>0</v>
      </c>
      <c r="H2000" s="20" t="n">
        <f aca="true">INDIRECT($AH$6&amp;"B"&amp;($C$1*$A2000+10))</f>
        <v>0</v>
      </c>
      <c r="I2000" s="20" t="n">
        <f aca="true">INDIRECT($AH$6&amp;"B"&amp;($C$1*$A2000+11))</f>
        <v>0</v>
      </c>
      <c r="J2000" s="20" t="n">
        <f aca="true">INDIRECT($AH$6&amp;"B"&amp;($C$1*$A2000+12))</f>
        <v>0</v>
      </c>
      <c r="K2000" s="21" t="str">
        <f aca="false">IF(C2000&lt;&gt;"",IFERROR((G2000+H2000+I2000)/(G2000+H2000+I2000+J2000),0), "")</f>
        <v/>
      </c>
      <c r="L2000" s="20" t="str">
        <f aca="false">IF(C2000&lt;&gt;"",(G2000* 2) +(H2000* 4) + (I2000* 6) + IF(F2000 = 1, 5, 0), "")</f>
        <v/>
      </c>
      <c r="M2000" s="25" t="str">
        <f aca="true">IF(C2000&lt;&gt;"",SUM(INDIRECT($AH$6&amp;"C"&amp;($C$1*$A2000+9)):INDIRECT($AH$6&amp;"V"&amp;($C$1*$A2000+9))), "")</f>
        <v/>
      </c>
      <c r="N2000" s="25" t="str">
        <f aca="true">IF(C2000&lt;&gt;"",SUM(INDIRECT($AH$6&amp;"C"&amp;($C$1*$A2000+10)):INDIRECT($AH$6&amp;"V"&amp;($C$1*$A2000+10))), "")</f>
        <v/>
      </c>
      <c r="O2000" s="25" t="str">
        <f aca="true">IF(C2000&lt;&gt;"",SUM(INDIRECT($AH$6&amp;"C"&amp;($C$1*$A2000+11)):INDIRECT($AH$6&amp;"V"&amp;($C$1*$A2000+11))),"")</f>
        <v/>
      </c>
      <c r="P2000" s="25" t="str">
        <f aca="true">IF(C2000&lt;&gt;"",SUM(INDIRECT($AH$6&amp;"C"&amp;($C$1*$A2000+12)):INDIRECT($AH$6&amp;"V"&amp;($C$1*$A2000+12))),"")</f>
        <v/>
      </c>
      <c r="Q2000" s="24" t="str">
        <f aca="false">IF(C2000&lt;&gt;"",IFERROR((M2000+N2000+O2000)/(M2000+N2000+O2000+P2000),0), "")</f>
        <v/>
      </c>
      <c r="R2000" s="25" t="str">
        <f aca="true">IF(C2000&lt;&gt;"",SUM(INDIRECT($AH$6&amp;"C"&amp;($C$1*$A2000+13)):INDIRECT($AH$6&amp;"V"&amp;($C$1*$A2000+13))), "")</f>
        <v/>
      </c>
      <c r="S2000" s="25" t="str">
        <f aca="false">IF(C2000&lt;&gt;"",IFERROR((M2000+N2000+O2000+P2000)/R2000, 0),"")</f>
        <v/>
      </c>
      <c r="T2000" s="25" t="str">
        <f aca="false">IF(C2000&lt;&gt;"",IFERROR((M2000+N2000+O2000)/R2000,0),"")</f>
        <v/>
      </c>
      <c r="U2000" s="25" t="str">
        <f aca="true">IF(C2000&lt;&gt;"",IF(INDIRECT($AH$6&amp;"B"&amp;($C$1*$A2000+14))= 1,1,0),"")</f>
        <v/>
      </c>
      <c r="V2000" s="25" t="str">
        <f aca="true">IF(C2000&lt;&gt;"",IF(INDIRECT($AH$6&amp;"B"&amp;($C$1*$A2000+15))= 1,1,0),"")</f>
        <v/>
      </c>
      <c r="W2000" s="25" t="str">
        <f aca="false">IF(C2000&lt;&gt;"",($M2000*1) + ($N2000*2) + ($O2000*3) + (IF(U2000 = 1, 10, 0)) + (IF(V2000 = 1, 20, 0)),"")</f>
        <v/>
      </c>
      <c r="X2000" s="27" t="str">
        <f aca="true">IF(C2000&lt;&gt;"",IF(INDIRECT($AH$6&amp;"B"&amp;($C$1*$A2000+16))= 1,1,0),"")</f>
        <v/>
      </c>
      <c r="Y2000" s="27" t="str">
        <f aca="true">IF(D2000&lt;&gt;"",IF(INDIRECT($AH$6&amp;"B"&amp;($C$1*$A2000+17))= 1,1,0),"")</f>
        <v/>
      </c>
      <c r="Z2000" s="27" t="str">
        <f aca="true">IF(E2000&lt;&gt;"",IF(INDIRECT($AH$6&amp;"B"&amp;($C$1*$A2000+18))= 1,1,0),"")</f>
        <v/>
      </c>
      <c r="AA2000" s="27" t="str">
        <f aca="true">IF(F2000&lt;&gt;"",IF(INDIRECT($AH$6&amp;"B"&amp;($C$1*$A2000+19))= 1,1,0),"")</f>
        <v/>
      </c>
      <c r="AB2000" s="27" t="str">
        <f aca="false">IF(C2000&lt;&gt;"",IF(X2000 = 1, 5, 0) + IF(Z2000 = 1, 25, 0) + IF(AA2000 = 1, 15, 0),"")</f>
        <v/>
      </c>
      <c r="AC2000" s="57" t="str">
        <f aca="false">IF(C2000&lt;&gt;"",L2000+W2000+AB2000,"")</f>
        <v/>
      </c>
    </row>
    <row r="2001" customFormat="false" ht="12.8" hidden="false" customHeight="false" outlineLevel="0" collapsed="false">
      <c r="A2001" s="11" t="n">
        <f aca="false">A2000+1</f>
        <v>498</v>
      </c>
      <c r="B2001" s="38" t="str">
        <f aca="true">IF(INDIRECT($AH$6&amp;"B"&amp;($C$1*$A2001+2))=0, "",INDIRECT($AH$6&amp;"B"&amp;($C$1*$A2001+2)))</f>
        <v/>
      </c>
      <c r="C2001" s="19" t="str">
        <f aca="true">IF(INDIRECT($AH$6&amp;"B"&amp;($C$1*$A2001+3)) = 0, "", INDIRECT($AH$6&amp;"B"&amp;($C$1*$A2001+3)))</f>
        <v/>
      </c>
      <c r="D2001" s="19" t="str">
        <f aca="true">IF(INDIRECT($AH$6&amp;"B"&amp;($C$1*$A2001+4)) = 0, "", INDIRECT($AH$6&amp;"B"&amp;($C$1*$A2001+4)))</f>
        <v/>
      </c>
      <c r="E2001" s="19" t="str">
        <f aca="true">IF(INDIRECT($AH$6&amp;"B"&amp;($C$1*$A2001+7)) = 0, "", INDIRECT($AH$6&amp;"B"&amp;($C$1*$A2001+7)))</f>
        <v/>
      </c>
      <c r="F2001" s="20" t="str">
        <f aca="true">IF(C2001 &lt;&gt; "",IF(INDIRECT($AH$6&amp;"B"&amp;($C$1*$A2001+8)) = 0, 0, 1), "")</f>
        <v/>
      </c>
      <c r="G2001" s="20" t="n">
        <f aca="true">INDIRECT($AH$6&amp;"B"&amp;($C$1*$A2001+9))</f>
        <v>0</v>
      </c>
      <c r="H2001" s="20" t="n">
        <f aca="true">INDIRECT($AH$6&amp;"B"&amp;($C$1*$A2001+10))</f>
        <v>0</v>
      </c>
      <c r="I2001" s="20" t="n">
        <f aca="true">INDIRECT($AH$6&amp;"B"&amp;($C$1*$A2001+11))</f>
        <v>0</v>
      </c>
      <c r="J2001" s="20" t="n">
        <f aca="true">INDIRECT($AH$6&amp;"B"&amp;($C$1*$A2001+12))</f>
        <v>0</v>
      </c>
      <c r="K2001" s="21" t="str">
        <f aca="false">IF(C2001&lt;&gt;"",IFERROR((G2001+H2001+I2001)/(G2001+H2001+I2001+J2001),0), "")</f>
        <v/>
      </c>
      <c r="L2001" s="20" t="str">
        <f aca="false">IF(C2001&lt;&gt;"",(G2001* 2) +(H2001* 4) + (I2001* 6) + IF(F2001 = 1, 5, 0), "")</f>
        <v/>
      </c>
      <c r="M2001" s="25" t="str">
        <f aca="true">IF(C2001&lt;&gt;"",SUM(INDIRECT($AH$6&amp;"C"&amp;($C$1*$A2001+9)):INDIRECT($AH$6&amp;"V"&amp;($C$1*$A2001+9))), "")</f>
        <v/>
      </c>
      <c r="N2001" s="25" t="str">
        <f aca="true">IF(C2001&lt;&gt;"",SUM(INDIRECT($AH$6&amp;"C"&amp;($C$1*$A2001+10)):INDIRECT($AH$6&amp;"V"&amp;($C$1*$A2001+10))), "")</f>
        <v/>
      </c>
      <c r="O2001" s="25" t="str">
        <f aca="true">IF(C2001&lt;&gt;"",SUM(INDIRECT($AH$6&amp;"C"&amp;($C$1*$A2001+11)):INDIRECT($AH$6&amp;"V"&amp;($C$1*$A2001+11))),"")</f>
        <v/>
      </c>
      <c r="P2001" s="25" t="str">
        <f aca="true">IF(C2001&lt;&gt;"",SUM(INDIRECT($AH$6&amp;"C"&amp;($C$1*$A2001+12)):INDIRECT($AH$6&amp;"V"&amp;($C$1*$A2001+12))),"")</f>
        <v/>
      </c>
      <c r="Q2001" s="24" t="str">
        <f aca="false">IF(C2001&lt;&gt;"",IFERROR((M2001+N2001+O2001)/(M2001+N2001+O2001+P2001),0), "")</f>
        <v/>
      </c>
      <c r="R2001" s="25" t="str">
        <f aca="true">IF(C2001&lt;&gt;"",SUM(INDIRECT($AH$6&amp;"C"&amp;($C$1*$A2001+13)):INDIRECT($AH$6&amp;"V"&amp;($C$1*$A2001+13))), "")</f>
        <v/>
      </c>
      <c r="S2001" s="25" t="str">
        <f aca="false">IF(C2001&lt;&gt;"",IFERROR((M2001+N2001+O2001+P2001)/R2001, 0),"")</f>
        <v/>
      </c>
      <c r="T2001" s="25" t="str">
        <f aca="false">IF(C2001&lt;&gt;"",IFERROR((M2001+N2001+O2001)/R2001,0),"")</f>
        <v/>
      </c>
      <c r="U2001" s="25" t="str">
        <f aca="true">IF(C2001&lt;&gt;"",IF(INDIRECT($AH$6&amp;"B"&amp;($C$1*$A2001+14))= 1,1,0),"")</f>
        <v/>
      </c>
      <c r="V2001" s="25" t="str">
        <f aca="true">IF(C2001&lt;&gt;"",IF(INDIRECT($AH$6&amp;"B"&amp;($C$1*$A2001+15))= 1,1,0),"")</f>
        <v/>
      </c>
      <c r="W2001" s="25" t="str">
        <f aca="false">IF(C2001&lt;&gt;"",($M2001*1) + ($N2001*2) + ($O2001*3) + (IF(U2001 = 1, 10, 0)) + (IF(V2001 = 1, 20, 0)),"")</f>
        <v/>
      </c>
      <c r="X2001" s="27" t="str">
        <f aca="true">IF(C2001&lt;&gt;"",IF(INDIRECT($AH$6&amp;"B"&amp;($C$1*$A2001+16))= 1,1,0),"")</f>
        <v/>
      </c>
      <c r="Y2001" s="27" t="str">
        <f aca="true">IF(D2001&lt;&gt;"",IF(INDIRECT($AH$6&amp;"B"&amp;($C$1*$A2001+17))= 1,1,0),"")</f>
        <v/>
      </c>
      <c r="Z2001" s="27" t="str">
        <f aca="true">IF(E2001&lt;&gt;"",IF(INDIRECT($AH$6&amp;"B"&amp;($C$1*$A2001+18))= 1,1,0),"")</f>
        <v/>
      </c>
      <c r="AA2001" s="27" t="str">
        <f aca="true">IF(F2001&lt;&gt;"",IF(INDIRECT($AH$6&amp;"B"&amp;($C$1*$A2001+19))= 1,1,0),"")</f>
        <v/>
      </c>
      <c r="AB2001" s="27" t="str">
        <f aca="false">IF(C2001&lt;&gt;"",IF(X2001 = 1, 5, 0) + IF(Z2001 = 1, 25, 0) + IF(AA2001 = 1, 15, 0),"")</f>
        <v/>
      </c>
      <c r="AC2001" s="57" t="str">
        <f aca="false">IF(C2001&lt;&gt;"",L2001+W2001+AB2001,"")</f>
        <v/>
      </c>
    </row>
    <row r="2002" customFormat="false" ht="12.75" hidden="false" customHeight="false" outlineLevel="0" collapsed="false">
      <c r="A2002" s="32"/>
      <c r="B2002" s="32"/>
      <c r="C2002" s="32"/>
      <c r="D2002" s="32"/>
      <c r="E2002" s="32"/>
      <c r="F2002" s="32"/>
      <c r="G2002" s="32"/>
      <c r="H2002" s="32"/>
      <c r="I2002" s="32"/>
      <c r="J2002" s="32"/>
      <c r="K2002" s="33"/>
      <c r="L2002" s="32"/>
      <c r="M2002" s="32"/>
      <c r="N2002" s="32"/>
      <c r="O2002" s="32"/>
      <c r="P2002" s="32"/>
      <c r="Q2002" s="33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</row>
    <row r="2003" customFormat="false" ht="12.95" hidden="false" customHeight="false" outlineLevel="0" collapsed="false">
      <c r="A2003" s="11" t="n">
        <v>0</v>
      </c>
      <c r="B2003" s="38" t="str">
        <f aca="true">IF(INDIRECT($AH$7&amp;"B"&amp;($C$1*$A2003+2))=0, "",INDIRECT($AH$7&amp;"B"&amp;($C$1*$A2003+2)))</f>
        <v>Middle</v>
      </c>
      <c r="C2003" s="19" t="n">
        <f aca="true">IF(INDIRECT($AH$7&amp;"B"&amp;($C$1*$A2003+3)) = 0, "", INDIRECT($AH$7&amp;"B"&amp;($C$1*$A2003+3)))</f>
        <v>111</v>
      </c>
      <c r="D2003" s="19" t="str">
        <f aca="true">IF(INDIRECT($AH$7&amp;"B"&amp;($C$1*$A2003+4)) = 0, "", INDIRECT($AH$7&amp;"B"&amp;($C$1*$A2003+4)))</f>
        <v>862home</v>
      </c>
      <c r="E2003" s="19" t="str">
        <f aca="true">IF(INDIRECT($AH$7&amp;"B"&amp;($C$1*$A2003+7)) = 0, "", INDIRECT($AH$7&amp;"B"&amp;($C$1*$A2003+7)))</f>
        <v>David</v>
      </c>
      <c r="F2003" s="20" t="n">
        <f aca="true">IF(C2003 &lt;&gt; "",IF(INDIRECT($AH$7&amp;"B"&amp;($C$1*$A2003+8)) = 0, 0, 1), "")</f>
        <v>0</v>
      </c>
      <c r="G2003" s="20" t="n">
        <f aca="true">INDIRECT($AH$7&amp;"B"&amp;($C$1*$A2003+9))</f>
        <v>2</v>
      </c>
      <c r="H2003" s="20" t="n">
        <f aca="true">INDIRECT($AH$7&amp;"B"&amp;($C$1*$A2003+10))</f>
        <v>1</v>
      </c>
      <c r="I2003" s="20" t="n">
        <f aca="true">INDIRECT($AH$7&amp;"B"&amp;($C$1*$A2003+11))</f>
        <v>1</v>
      </c>
      <c r="J2003" s="20" t="n">
        <f aca="true">INDIRECT($AH$7&amp;"B"&amp;($C$1*$A2003+12))</f>
        <v>1</v>
      </c>
      <c r="K2003" s="21" t="n">
        <f aca="false">IF(C2003&lt;&gt;"",IFERROR((G2003+H2003+I2003)/(G2003+H2003+I2003+J2003),0), "")</f>
        <v>0.8</v>
      </c>
      <c r="L2003" s="22" t="n">
        <f aca="false">IF(C2003&lt;&gt;"",(G2003* 2) +(H2003* 4) + (I2003* 6) + IF(F2003 = 1, 5, 0), "")</f>
        <v>14</v>
      </c>
      <c r="M2003" s="23" t="n">
        <f aca="true">IF(C2003&lt;&gt;"",SUM(INDIRECT($AH$7&amp;"C"&amp;($C$1*$A2003+9)):INDIRECT($AH$7&amp;"V"&amp;($C$1*$A2003+9))), "")</f>
        <v>0</v>
      </c>
      <c r="N2003" s="23" t="n">
        <f aca="true">IF(C2003&lt;&gt;"",SUM(INDIRECT($AH$7&amp;"C"&amp;($C$1*$A2003+10)):INDIRECT($AH$7&amp;"V"&amp;($C$1*$A2003+10))), "")</f>
        <v>0</v>
      </c>
      <c r="O2003" s="23" t="n">
        <f aca="true">IF(C2003&lt;&gt;"",SUM(INDIRECT($AH$7&amp;"C"&amp;($C$1*$A2003+11)):INDIRECT($AH$7&amp;"V"&amp;($C$1*$A2003+11))),"")</f>
        <v>2</v>
      </c>
      <c r="P2003" s="23" t="n">
        <f aca="true">IF(C2003&lt;&gt;"",SUM(INDIRECT($AH$7&amp;"C"&amp;($C$1*$A2003+12)):INDIRECT($AH$7&amp;"V"&amp;($C$1*$A2003+12))),"")</f>
        <v>0</v>
      </c>
      <c r="Q2003" s="39" t="n">
        <f aca="false">IF(C2003&lt;&gt;"",IFERROR((M2003+N2003+O2003)/(M2003+N2003+O2003+P2003),0), "")</f>
        <v>1</v>
      </c>
      <c r="R2003" s="23" t="n">
        <f aca="true">IF(C2003&lt;&gt;"",SUM(INDIRECT($AH$7&amp;"C"&amp;($C$1*$A2003+13)):INDIRECT($AH$7&amp;"V"&amp;($C$1*$A2003+13))), "")</f>
        <v>1</v>
      </c>
      <c r="S2003" s="40" t="n">
        <f aca="false">IF(C2003&lt;&gt;"",IFERROR((M2003+N2003+O2003+P2003)/R2003, 0),"")</f>
        <v>2</v>
      </c>
      <c r="T2003" s="40" t="n">
        <f aca="false">IF(C2003&lt;&gt;"",IFERROR((M2003+N2003+O2003)/R2003,0),"")</f>
        <v>2</v>
      </c>
      <c r="U2003" s="25" t="n">
        <f aca="true">IF(C2003&lt;&gt;"",IF(INDIRECT($AH$7&amp;"B"&amp;($C$1*$A2003+14))= 1,1,0),"")</f>
        <v>0</v>
      </c>
      <c r="V2003" s="25" t="n">
        <f aca="true">IF(C2003&lt;&gt;"",IF(INDIRECT($AH$7&amp;"B"&amp;($C$1*$A2003+15))= 1,1,0),"")</f>
        <v>0</v>
      </c>
      <c r="W2003" s="26" t="n">
        <f aca="false">IF(C2003&lt;&gt;"",($M2003*1) + ($N2003*2) + ($O2003*3) + (IF(U2003 = 1, 10, 0)) + (IF(V2003 = 1, 20, 0)),"")</f>
        <v>6</v>
      </c>
      <c r="X2003" s="27" t="n">
        <f aca="true">IF(C2003&lt;&gt;"",IF(INDIRECT($AH$7&amp;"B"&amp;($C$1*$A2003+16))= 1,1,0),"")</f>
        <v>0</v>
      </c>
      <c r="Y2003" s="27" t="n">
        <f aca="true">IF(D2003&lt;&gt;"",IF(INDIRECT($AH$7&amp;"B"&amp;($C$1*$A2003+17))= 1,1,0),"")</f>
        <v>0</v>
      </c>
      <c r="Z2003" s="27" t="n">
        <f aca="true">IF(E2003&lt;&gt;"",IF(INDIRECT($AH$7&amp;"B"&amp;($C$1*$A2003+18))= 1,1,0),"")</f>
        <v>0</v>
      </c>
      <c r="AA2003" s="27" t="n">
        <f aca="true">IF(F2003&lt;&gt;"",IF(INDIRECT($AH$7&amp;"B"&amp;($C$1*$A2003+19))= 1,1,0),"")</f>
        <v>0</v>
      </c>
      <c r="AB2003" s="28" t="n">
        <f aca="false">IF(C2003&lt;&gt;"",IF(X2003 = 1, 5, 0) + IF(Z2003 = 1, 25, 0) + IF(AA2003 = 1, 15, 0),"")</f>
        <v>0</v>
      </c>
      <c r="AC2003" s="18" t="n">
        <f aca="false">IF(C2003&lt;&gt;"",L2003+W2003+AB2003,"")</f>
        <v>20</v>
      </c>
    </row>
    <row r="2004" customFormat="false" ht="12.95" hidden="false" customHeight="false" outlineLevel="0" collapsed="false">
      <c r="A2004" s="11" t="n">
        <f aca="false">A2003+1</f>
        <v>1</v>
      </c>
      <c r="B2004" s="38" t="str">
        <f aca="true">IF(INDIRECT($AH$7&amp;"B"&amp;($C$1*$A2004+2))=0, "",INDIRECT($AH$7&amp;"B"&amp;($C$1*$A2004+2)))</f>
        <v>Bot Bois</v>
      </c>
      <c r="C2004" s="19" t="n">
        <f aca="true">IF(INDIRECT($AH$7&amp;"B"&amp;($C$1*$A2004+3)) = 0, "", INDIRECT($AH$7&amp;"B"&amp;($C$1*$A2004+3)))</f>
        <v>666</v>
      </c>
      <c r="D2004" s="19" t="str">
        <f aca="true">IF(INDIRECT($AH$7&amp;"B"&amp;($C$1*$A2004+4)) = 0, "", INDIRECT($AH$7&amp;"B"&amp;($C$1*$A2004+4)))</f>
        <v>862home</v>
      </c>
      <c r="E2004" s="19" t="str">
        <f aca="true">IF(INDIRECT($AH$7&amp;"B"&amp;($C$1*$A2004+7)) = 0, "", INDIRECT($AH$7&amp;"B"&amp;($C$1*$A2004+7)))</f>
        <v>David</v>
      </c>
      <c r="F2004" s="20" t="n">
        <f aca="true">IF(C2004 &lt;&gt; "",IF(INDIRECT($AH$7&amp;"B"&amp;($C$1*$A2004+8)) = 0, 0, 1), "")</f>
        <v>1</v>
      </c>
      <c r="G2004" s="20" t="n">
        <f aca="true">INDIRECT($AH$7&amp;"B"&amp;($C$1*$A2004+9))</f>
        <v>2</v>
      </c>
      <c r="H2004" s="20" t="n">
        <f aca="true">INDIRECT($AH$7&amp;"B"&amp;($C$1*$A2004+10))</f>
        <v>1</v>
      </c>
      <c r="I2004" s="20" t="n">
        <f aca="true">INDIRECT($AH$7&amp;"B"&amp;($C$1*$A2004+11))</f>
        <v>0</v>
      </c>
      <c r="J2004" s="20" t="n">
        <f aca="true">INDIRECT($AH$7&amp;"B"&amp;($C$1*$A2004+12))</f>
        <v>0</v>
      </c>
      <c r="K2004" s="21" t="n">
        <f aca="false">IF(C2004&lt;&gt;"",IFERROR((G2004+H2004+I2004)/(G2004+H2004+I2004+J2004),0), "")</f>
        <v>1</v>
      </c>
      <c r="L2004" s="22" t="n">
        <f aca="false">IF(C2004&lt;&gt;"",(G2004* 2) +(H2004* 4) + (I2004* 6) + IF(F2004 = 1, 5, 0), "")</f>
        <v>13</v>
      </c>
      <c r="M2004" s="23" t="n">
        <f aca="true">IF(C2004&lt;&gt;"",SUM(INDIRECT($AH$7&amp;"C"&amp;($C$1*$A2004+9)):INDIRECT($AH$7&amp;"V"&amp;($C$1*$A2004+9))), "")</f>
        <v>0</v>
      </c>
      <c r="N2004" s="23" t="n">
        <f aca="true">IF(C2004&lt;&gt;"",SUM(INDIRECT($AH$7&amp;"C"&amp;($C$1*$A2004+10)):INDIRECT($AH$7&amp;"V"&amp;($C$1*$A2004+10))), "")</f>
        <v>15</v>
      </c>
      <c r="O2004" s="23" t="n">
        <f aca="true">IF(C2004&lt;&gt;"",SUM(INDIRECT($AH$7&amp;"C"&amp;($C$1*$A2004+11)):INDIRECT($AH$7&amp;"V"&amp;($C$1*$A2004+11))),"")</f>
        <v>11</v>
      </c>
      <c r="P2004" s="23" t="n">
        <f aca="true">IF(C2004&lt;&gt;"",SUM(INDIRECT($AH$7&amp;"C"&amp;($C$1*$A2004+12)):INDIRECT($AH$7&amp;"V"&amp;($C$1*$A2004+12))),"")</f>
        <v>9</v>
      </c>
      <c r="Q2004" s="41" t="n">
        <f aca="false">IF(C2004&lt;&gt;"",IFERROR((M2004+N2004+O2004)/(M2004+N2004+O2004+P2004),0), "")</f>
        <v>0.742857142857143</v>
      </c>
      <c r="R2004" s="23" t="n">
        <f aca="true">IF(C2004&lt;&gt;"",SUM(INDIRECT($AH$7&amp;"C"&amp;($C$1*$A2004+13)):INDIRECT($AH$7&amp;"V"&amp;($C$1*$A2004+13))), "")</f>
        <v>7</v>
      </c>
      <c r="S2004" s="42" t="n">
        <f aca="false">IF(C2004&lt;&gt;"",IFERROR((M2004+N2004+O2004+P2004)/R2004, 0),"")</f>
        <v>5</v>
      </c>
      <c r="T2004" s="43" t="n">
        <f aca="false">IF(C2004&lt;&gt;"",IFERROR((M2004+N2004+O2004)/R2004,0),"")</f>
        <v>3.71428571428571</v>
      </c>
      <c r="U2004" s="25" t="n">
        <f aca="true">IF(C2004&lt;&gt;"",IF(INDIRECT($AH$7&amp;"B"&amp;($C$1*$A2004+14))= 1,1,0),"")</f>
        <v>1</v>
      </c>
      <c r="V2004" s="25" t="n">
        <f aca="true">IF(C2004&lt;&gt;"",IF(INDIRECT($AH$7&amp;"B"&amp;($C$1*$A2004+15))= 1,1,0),"")</f>
        <v>1</v>
      </c>
      <c r="W2004" s="26" t="n">
        <f aca="false">IF(C2004&lt;&gt;"",($M2004*1) + ($N2004*2) + ($O2004*3) + (IF(U2004 = 1, 10, 0)) + (IF(V2004 = 1, 20, 0)),"")</f>
        <v>93</v>
      </c>
      <c r="X2004" s="27" t="n">
        <f aca="true">IF(C2004&lt;&gt;"",IF(INDIRECT($AH$7&amp;"B"&amp;($C$1*$A2004+16))= 1,1,0),"")</f>
        <v>0</v>
      </c>
      <c r="Y2004" s="27" t="n">
        <f aca="true">IF(D2004&lt;&gt;"",IF(INDIRECT($AH$7&amp;"B"&amp;($C$1*$A2004+17))= 1,1,0),"")</f>
        <v>1</v>
      </c>
      <c r="Z2004" s="27" t="n">
        <f aca="true">IF(E2004&lt;&gt;"",IF(INDIRECT($AH$7&amp;"B"&amp;($C$1*$A2004+18))= 1,1,0),"")</f>
        <v>1</v>
      </c>
      <c r="AA2004" s="27" t="n">
        <f aca="true">IF(F2004&lt;&gt;"",IF(INDIRECT($AH$7&amp;"B"&amp;($C$1*$A2004+19))= 1,1,0),"")</f>
        <v>1</v>
      </c>
      <c r="AB2004" s="28" t="n">
        <f aca="false">IF(C2004&lt;&gt;"",IF(X2004 = 1, 5, 0) + IF(Z2004 = 1, 25, 0) + IF(AA2004 = 1, 15, 0),"")</f>
        <v>40</v>
      </c>
      <c r="AC2004" s="18" t="n">
        <f aca="false">IF(C2004&lt;&gt;"",L2004+W2004+AB2004,"")</f>
        <v>146</v>
      </c>
    </row>
    <row r="2005" customFormat="false" ht="12.95" hidden="false" customHeight="false" outlineLevel="0" collapsed="false">
      <c r="A2005" s="11" t="n">
        <f aca="false">A2004+1</f>
        <v>2</v>
      </c>
      <c r="B2005" s="38" t="str">
        <f aca="true">IF(INDIRECT($AH$7&amp;"B"&amp;($C$1*$A2005+2))=0, "",INDIRECT($AH$7&amp;"B"&amp;($C$1*$A2005+2)))</f>
        <v>Le Family</v>
      </c>
      <c r="C2005" s="19" t="n">
        <f aca="true">IF(INDIRECT($AH$7&amp;"B"&amp;($C$1*$A2005+3)) = 0, "", INDIRECT($AH$7&amp;"B"&amp;($C$1*$A2005+3)))</f>
        <v>777</v>
      </c>
      <c r="D2005" s="19" t="str">
        <f aca="true">IF(INDIRECT($AH$7&amp;"B"&amp;($C$1*$A2005+4)) = 0, "", INDIRECT($AH$7&amp;"B"&amp;($C$1*$A2005+4)))</f>
        <v>862home</v>
      </c>
      <c r="E2005" s="19" t="str">
        <f aca="true">IF(INDIRECT($AH$7&amp;"B"&amp;($C$1*$A2005+7)) = 0, "", INDIRECT($AH$7&amp;"B"&amp;($C$1*$A2005+7)))</f>
        <v>David</v>
      </c>
      <c r="F2005" s="20" t="n">
        <f aca="true">IF(C2005 &lt;&gt; "",IF(INDIRECT($AH$7&amp;"B"&amp;($C$1*$A2005+8)) = 0, 0, 1), "")</f>
        <v>1</v>
      </c>
      <c r="G2005" s="20" t="n">
        <f aca="true">INDIRECT($AH$7&amp;"B"&amp;($C$1*$A2005+9))</f>
        <v>0</v>
      </c>
      <c r="H2005" s="20" t="n">
        <f aca="true">INDIRECT($AH$7&amp;"B"&amp;($C$1*$A2005+10))</f>
        <v>1</v>
      </c>
      <c r="I2005" s="20" t="n">
        <f aca="true">INDIRECT($AH$7&amp;"B"&amp;($C$1*$A2005+11))</f>
        <v>1</v>
      </c>
      <c r="J2005" s="20" t="n">
        <f aca="true">INDIRECT($AH$7&amp;"B"&amp;($C$1*$A2005+12))</f>
        <v>1</v>
      </c>
      <c r="K2005" s="21" t="n">
        <f aca="false">IF(C2005&lt;&gt;"",IFERROR((G2005+H2005+I2005)/(G2005+H2005+I2005+J2005),0), "")</f>
        <v>0.666666666666667</v>
      </c>
      <c r="L2005" s="22" t="n">
        <f aca="false">IF(C2005&lt;&gt;"",(G2005* 2) +(H2005* 4) + (I2005* 6) + IF(F2005 = 1, 5, 0), "")</f>
        <v>15</v>
      </c>
      <c r="M2005" s="23" t="n">
        <f aca="true">IF(C2005&lt;&gt;"",SUM(INDIRECT($AH$7&amp;"C"&amp;($C$1*$A2005+9)):INDIRECT($AH$7&amp;"V"&amp;($C$1*$A2005+9))), "")</f>
        <v>0</v>
      </c>
      <c r="N2005" s="23" t="n">
        <f aca="true">IF(C2005&lt;&gt;"",SUM(INDIRECT($AH$7&amp;"C"&amp;($C$1*$A2005+10)):INDIRECT($AH$7&amp;"V"&amp;($C$1*$A2005+10))), "")</f>
        <v>21</v>
      </c>
      <c r="O2005" s="23" t="n">
        <f aca="true">IF(C2005&lt;&gt;"",SUM(INDIRECT($AH$7&amp;"C"&amp;($C$1*$A2005+11)):INDIRECT($AH$7&amp;"V"&amp;($C$1*$A2005+11))),"")</f>
        <v>19</v>
      </c>
      <c r="P2005" s="23" t="n">
        <f aca="true">IF(C2005&lt;&gt;"",SUM(INDIRECT($AH$7&amp;"C"&amp;($C$1*$A2005+12)):INDIRECT($AH$7&amp;"V"&amp;($C$1*$A2005+12))),"")</f>
        <v>10</v>
      </c>
      <c r="Q2005" s="44" t="n">
        <f aca="false">IF(C2005&lt;&gt;"",IFERROR((M2005+N2005+O2005)/(M2005+N2005+O2005+P2005),0), "")</f>
        <v>0.8</v>
      </c>
      <c r="R2005" s="23" t="n">
        <f aca="true">IF(C2005&lt;&gt;"",SUM(INDIRECT($AH$7&amp;"C"&amp;($C$1*$A2005+13)):INDIRECT($AH$7&amp;"V"&amp;($C$1*$A2005+13))), "")</f>
        <v>10</v>
      </c>
      <c r="S2005" s="42" t="n">
        <f aca="false">IF(C2005&lt;&gt;"",IFERROR((M2005+N2005+O2005+P2005)/R2005, 0),"")</f>
        <v>5</v>
      </c>
      <c r="T2005" s="45" t="n">
        <f aca="false">IF(C2005&lt;&gt;"",IFERROR((M2005+N2005+O2005)/R2005,0),"")</f>
        <v>4</v>
      </c>
      <c r="U2005" s="25" t="n">
        <f aca="true">IF(C2005&lt;&gt;"",IF(INDIRECT($AH$7&amp;"B"&amp;($C$1*$A2005+14))= 1,1,0),"")</f>
        <v>0</v>
      </c>
      <c r="V2005" s="25" t="n">
        <f aca="true">IF(C2005&lt;&gt;"",IF(INDIRECT($AH$7&amp;"B"&amp;($C$1*$A2005+15))= 1,1,0),"")</f>
        <v>0</v>
      </c>
      <c r="W2005" s="26" t="n">
        <f aca="false">IF(C2005&lt;&gt;"",($M2005*1) + ($N2005*2) + ($O2005*3) + (IF(U2005 = 1, 10, 0)) + (IF(V2005 = 1, 20, 0)),"")</f>
        <v>99</v>
      </c>
      <c r="X2005" s="27" t="n">
        <f aca="true">IF(C2005&lt;&gt;"",IF(INDIRECT($AH$7&amp;"B"&amp;($C$1*$A2005+16))= 1,1,0),"")</f>
        <v>1</v>
      </c>
      <c r="Y2005" s="27" t="n">
        <f aca="true">IF(D2005&lt;&gt;"",IF(INDIRECT($AH$7&amp;"B"&amp;($C$1*$A2005+17))= 1,1,0),"")</f>
        <v>1</v>
      </c>
      <c r="Z2005" s="27" t="n">
        <f aca="true">IF(E2005&lt;&gt;"",IF(INDIRECT($AH$7&amp;"B"&amp;($C$1*$A2005+18))= 1,1,0),"")</f>
        <v>0</v>
      </c>
      <c r="AA2005" s="27" t="n">
        <f aca="true">IF(F2005&lt;&gt;"",IF(INDIRECT($AH$7&amp;"B"&amp;($C$1*$A2005+19))= 1,1,0),"")</f>
        <v>0</v>
      </c>
      <c r="AB2005" s="28" t="n">
        <f aca="false">IF(C2005&lt;&gt;"",IF(X2005 = 1, 5, 0) + IF(Z2005 = 1, 25, 0) + IF(AA2005 = 1, 15, 0),"")</f>
        <v>5</v>
      </c>
      <c r="AC2005" s="18" t="n">
        <f aca="false">IF(C2005&lt;&gt;"",L2005+W2005+AB2005,"")</f>
        <v>119</v>
      </c>
    </row>
    <row r="2006" customFormat="false" ht="12.95" hidden="false" customHeight="false" outlineLevel="0" collapsed="false">
      <c r="A2006" s="11" t="n">
        <f aca="false">A2005+1</f>
        <v>3</v>
      </c>
      <c r="B2006" s="38" t="str">
        <f aca="true">IF(INDIRECT($AH$7&amp;"B"&amp;($C$1*$A2006+2))=0, "",INDIRECT($AH$7&amp;"B"&amp;($C$1*$A2006+2)))</f>
        <v>The Russians</v>
      </c>
      <c r="C2006" s="19" t="n">
        <f aca="true">IF(INDIRECT($AH$7&amp;"B"&amp;($C$1*$A2006+3)) = 0, "", INDIRECT($AH$7&amp;"B"&amp;($C$1*$A2006+3)))</f>
        <v>888</v>
      </c>
      <c r="D2006" s="19" t="str">
        <f aca="true">IF(INDIRECT($AH$7&amp;"B"&amp;($C$1*$A2006+4)) = 0, "", INDIRECT($AH$7&amp;"B"&amp;($C$1*$A2006+4)))</f>
        <v>862home</v>
      </c>
      <c r="E2006" s="19" t="str">
        <f aca="true">IF(INDIRECT($AH$7&amp;"B"&amp;($C$1*$A2006+7)) = 0, "", INDIRECT($AH$7&amp;"B"&amp;($C$1*$A2006+7)))</f>
        <v>David</v>
      </c>
      <c r="F2006" s="20" t="n">
        <f aca="true">IF(C2006 &lt;&gt; "",IF(INDIRECT($AH$7&amp;"B"&amp;($C$1*$A2006+8)) = 0, 0, 1), "")</f>
        <v>1</v>
      </c>
      <c r="G2006" s="20" t="n">
        <f aca="true">INDIRECT($AH$7&amp;"B"&amp;($C$1*$A2006+9))</f>
        <v>3</v>
      </c>
      <c r="H2006" s="20" t="n">
        <f aca="true">INDIRECT($AH$7&amp;"B"&amp;($C$1*$A2006+10))</f>
        <v>0</v>
      </c>
      <c r="I2006" s="20" t="n">
        <f aca="true">INDIRECT($AH$7&amp;"B"&amp;($C$1*$A2006+11))</f>
        <v>0</v>
      </c>
      <c r="J2006" s="20" t="n">
        <f aca="true">INDIRECT($AH$7&amp;"B"&amp;($C$1*$A2006+12))</f>
        <v>0</v>
      </c>
      <c r="K2006" s="21" t="n">
        <f aca="false">IF(C2006&lt;&gt;"",IFERROR((G2006+H2006+I2006)/(G2006+H2006+I2006+J2006),0), "")</f>
        <v>1</v>
      </c>
      <c r="L2006" s="22" t="n">
        <f aca="false">IF(C2006&lt;&gt;"",(G2006* 2) +(H2006* 4) + (I2006* 6) + IF(F2006 = 1, 5, 0), "")</f>
        <v>11</v>
      </c>
      <c r="M2006" s="23" t="n">
        <f aca="true">IF(C2006&lt;&gt;"",SUM(INDIRECT($AH$7&amp;"C"&amp;($C$1*$A2006+9)):INDIRECT($AH$7&amp;"V"&amp;($C$1*$A2006+9))), "")</f>
        <v>22</v>
      </c>
      <c r="N2006" s="23" t="n">
        <f aca="true">IF(C2006&lt;&gt;"",SUM(INDIRECT($AH$7&amp;"C"&amp;($C$1*$A2006+10)):INDIRECT($AH$7&amp;"V"&amp;($C$1*$A2006+10))), "")</f>
        <v>0</v>
      </c>
      <c r="O2006" s="23" t="n">
        <f aca="true">IF(C2006&lt;&gt;"",SUM(INDIRECT($AH$7&amp;"C"&amp;($C$1*$A2006+11)):INDIRECT($AH$7&amp;"V"&amp;($C$1*$A2006+11))),"")</f>
        <v>0</v>
      </c>
      <c r="P2006" s="23" t="n">
        <f aca="true">IF(C2006&lt;&gt;"",SUM(INDIRECT($AH$7&amp;"C"&amp;($C$1*$A2006+12)):INDIRECT($AH$7&amp;"V"&amp;($C$1*$A2006+12))),"")</f>
        <v>8</v>
      </c>
      <c r="Q2006" s="46" t="n">
        <f aca="false">IF(C2006&lt;&gt;"",IFERROR((M2006+N2006+O2006)/(M2006+N2006+O2006+P2006),0), "")</f>
        <v>0.733333333333333</v>
      </c>
      <c r="R2006" s="23" t="n">
        <f aca="true">IF(C2006&lt;&gt;"",SUM(INDIRECT($AH$7&amp;"C"&amp;($C$1*$A2006+13)):INDIRECT($AH$7&amp;"V"&amp;($C$1*$A2006+13))), "")</f>
        <v>6</v>
      </c>
      <c r="S2006" s="42" t="n">
        <f aca="false">IF(C2006&lt;&gt;"",IFERROR((M2006+N2006+O2006+P2006)/R2006, 0),"")</f>
        <v>5</v>
      </c>
      <c r="T2006" s="47" t="n">
        <f aca="false">IF(C2006&lt;&gt;"",IFERROR((M2006+N2006+O2006)/R2006,0),"")</f>
        <v>3.66666666666667</v>
      </c>
      <c r="U2006" s="25" t="n">
        <f aca="true">IF(C2006&lt;&gt;"",IF(INDIRECT($AH$7&amp;"B"&amp;($C$1*$A2006+14))= 1,1,0),"")</f>
        <v>0</v>
      </c>
      <c r="V2006" s="25" t="n">
        <f aca="true">IF(C2006&lt;&gt;"",IF(INDIRECT($AH$7&amp;"B"&amp;($C$1*$A2006+15))= 1,1,0),"")</f>
        <v>0</v>
      </c>
      <c r="W2006" s="26" t="n">
        <f aca="false">IF(C2006&lt;&gt;"",($M2006*1) + ($N2006*2) + ($O2006*3) + (IF(U2006 = 1, 10, 0)) + (IF(V2006 = 1, 20, 0)),"")</f>
        <v>22</v>
      </c>
      <c r="X2006" s="27" t="n">
        <f aca="true">IF(C2006&lt;&gt;"",IF(INDIRECT($AH$7&amp;"B"&amp;($C$1*$A2006+16))= 1,1,0),"")</f>
        <v>0</v>
      </c>
      <c r="Y2006" s="27" t="n">
        <f aca="true">IF(D2006&lt;&gt;"",IF(INDIRECT($AH$7&amp;"B"&amp;($C$1*$A2006+17))= 1,1,0),"")</f>
        <v>1</v>
      </c>
      <c r="Z2006" s="27" t="n">
        <f aca="true">IF(E2006&lt;&gt;"",IF(INDIRECT($AH$7&amp;"B"&amp;($C$1*$A2006+18))= 1,1,0),"")</f>
        <v>1</v>
      </c>
      <c r="AA2006" s="27" t="n">
        <f aca="true">IF(F2006&lt;&gt;"",IF(INDIRECT($AH$7&amp;"B"&amp;($C$1*$A2006+19))= 1,1,0),"")</f>
        <v>0</v>
      </c>
      <c r="AB2006" s="28" t="n">
        <f aca="false">IF(C2006&lt;&gt;"",IF(X2006 = 1, 5, 0) + IF(Z2006 = 1, 25, 0) + IF(AA2006 = 1, 15, 0),"")</f>
        <v>25</v>
      </c>
      <c r="AC2006" s="18" t="n">
        <f aca="false">IF(C2006&lt;&gt;"",L2006+W2006+AB2006,"")</f>
        <v>58</v>
      </c>
    </row>
    <row r="2007" customFormat="false" ht="12.95" hidden="false" customHeight="false" outlineLevel="0" collapsed="false">
      <c r="A2007" s="11" t="n">
        <f aca="false">A2006+1</f>
        <v>4</v>
      </c>
      <c r="B2007" s="38" t="str">
        <f aca="true">IF(INDIRECT($AH$7&amp;"B"&amp;($C$1*$A2007+2))=0, "",INDIRECT($AH$7&amp;"B"&amp;($C$1*$A2007+2)))</f>
        <v>Le Bon Bon</v>
      </c>
      <c r="C2007" s="19" t="n">
        <f aca="true">IF(INDIRECT($AH$7&amp;"B"&amp;($C$1*$A2007+3)) = 0, "", INDIRECT($AH$7&amp;"B"&amp;($C$1*$A2007+3)))</f>
        <v>999</v>
      </c>
      <c r="D2007" s="19" t="str">
        <f aca="true">IF(INDIRECT($AH$7&amp;"B"&amp;($C$1*$A2007+4)) = 0, "", INDIRECT($AH$7&amp;"B"&amp;($C$1*$A2007+4)))</f>
        <v>862home</v>
      </c>
      <c r="E2007" s="19" t="str">
        <f aca="true">IF(INDIRECT($AH$7&amp;"B"&amp;($C$1*$A2007+7)) = 0, "", INDIRECT($AH$7&amp;"B"&amp;($C$1*$A2007+7)))</f>
        <v>David</v>
      </c>
      <c r="F2007" s="20" t="n">
        <f aca="true">IF(C2007 &lt;&gt; "",IF(INDIRECT($AH$7&amp;"B"&amp;($C$1*$A2007+8)) = 0, 0, 1), "")</f>
        <v>1</v>
      </c>
      <c r="G2007" s="20" t="n">
        <f aca="true">INDIRECT($AH$7&amp;"B"&amp;($C$1*$A2007+9))</f>
        <v>0</v>
      </c>
      <c r="H2007" s="20" t="n">
        <f aca="true">INDIRECT($AH$7&amp;"B"&amp;($C$1*$A2007+10))</f>
        <v>0</v>
      </c>
      <c r="I2007" s="20" t="n">
        <f aca="true">INDIRECT($AH$7&amp;"B"&amp;($C$1*$A2007+11))</f>
        <v>3</v>
      </c>
      <c r="J2007" s="20" t="n">
        <f aca="true">INDIRECT($AH$7&amp;"B"&amp;($C$1*$A2007+12))</f>
        <v>0</v>
      </c>
      <c r="K2007" s="21" t="n">
        <f aca="false">IF(C2007&lt;&gt;"",IFERROR((G2007+H2007+I2007)/(G2007+H2007+I2007+J2007),0), "")</f>
        <v>1</v>
      </c>
      <c r="L2007" s="22" t="n">
        <f aca="false">IF(C2007&lt;&gt;"",(G2007* 2) +(H2007* 4) + (I2007* 6) + IF(F2007 = 1, 5, 0), "")</f>
        <v>23</v>
      </c>
      <c r="M2007" s="23" t="n">
        <f aca="true">IF(C2007&lt;&gt;"",SUM(INDIRECT($AH$7&amp;"C"&amp;($C$1*$A2007+9)):INDIRECT($AH$7&amp;"V"&amp;($C$1*$A2007+9))), "")</f>
        <v>0</v>
      </c>
      <c r="N2007" s="23" t="n">
        <f aca="true">IF(C2007&lt;&gt;"",SUM(INDIRECT($AH$7&amp;"C"&amp;($C$1*$A2007+10)):INDIRECT($AH$7&amp;"V"&amp;($C$1*$A2007+10))), "")</f>
        <v>20</v>
      </c>
      <c r="O2007" s="23" t="n">
        <f aca="true">IF(C2007&lt;&gt;"",SUM(INDIRECT($AH$7&amp;"C"&amp;($C$1*$A2007+11)):INDIRECT($AH$7&amp;"V"&amp;($C$1*$A2007+11))),"")</f>
        <v>22</v>
      </c>
      <c r="P2007" s="23" t="n">
        <f aca="true">IF(C2007&lt;&gt;"",SUM(INDIRECT($AH$7&amp;"C"&amp;($C$1*$A2007+12)):INDIRECT($AH$7&amp;"V"&amp;($C$1*$A2007+12))),"")</f>
        <v>3</v>
      </c>
      <c r="Q2007" s="48" t="n">
        <f aca="false">IF(C2007&lt;&gt;"",IFERROR((M2007+N2007+O2007)/(M2007+N2007+O2007+P2007),0), "")</f>
        <v>0.933333333333333</v>
      </c>
      <c r="R2007" s="23" t="n">
        <f aca="true">IF(C2007&lt;&gt;"",SUM(INDIRECT($AH$7&amp;"C"&amp;($C$1*$A2007+13)):INDIRECT($AH$7&amp;"V"&amp;($C$1*$A2007+13))), "")</f>
        <v>9</v>
      </c>
      <c r="S2007" s="42" t="n">
        <f aca="false">IF(C2007&lt;&gt;"",IFERROR((M2007+N2007+O2007+P2007)/R2007, 0),"")</f>
        <v>5</v>
      </c>
      <c r="T2007" s="42" t="n">
        <f aca="false">IF(C2007&lt;&gt;"",IFERROR((M2007+N2007+O2007)/R2007,0),"")</f>
        <v>4.66666666666667</v>
      </c>
      <c r="U2007" s="25" t="n">
        <f aca="true">IF(C2007&lt;&gt;"",IF(INDIRECT($AH$7&amp;"B"&amp;($C$1*$A2007+14))= 1,1,0),"")</f>
        <v>1</v>
      </c>
      <c r="V2007" s="25" t="n">
        <f aca="true">IF(C2007&lt;&gt;"",IF(INDIRECT($AH$7&amp;"B"&amp;($C$1*$A2007+15))= 1,1,0),"")</f>
        <v>1</v>
      </c>
      <c r="W2007" s="26" t="n">
        <f aca="false">IF(C2007&lt;&gt;"",($M2007*1) + ($N2007*2) + ($O2007*3) + (IF(U2007 = 1, 10, 0)) + (IF(V2007 = 1, 20, 0)),"")</f>
        <v>136</v>
      </c>
      <c r="X2007" s="27" t="n">
        <f aca="true">IF(C2007&lt;&gt;"",IF(INDIRECT($AH$7&amp;"B"&amp;($C$1*$A2007+16))= 1,1,0),"")</f>
        <v>0</v>
      </c>
      <c r="Y2007" s="27" t="n">
        <f aca="true">IF(D2007&lt;&gt;"",IF(INDIRECT($AH$7&amp;"B"&amp;($C$1*$A2007+17))= 1,1,0),"")</f>
        <v>1</v>
      </c>
      <c r="Z2007" s="27" t="n">
        <f aca="true">IF(E2007&lt;&gt;"",IF(INDIRECT($AH$7&amp;"B"&amp;($C$1*$A2007+18))= 1,1,0),"")</f>
        <v>1</v>
      </c>
      <c r="AA2007" s="27" t="n">
        <f aca="true">IF(F2007&lt;&gt;"",IF(INDIRECT($AH$7&amp;"B"&amp;($C$1*$A2007+19))= 1,1,0),"")</f>
        <v>1</v>
      </c>
      <c r="AB2007" s="28" t="n">
        <f aca="false">IF(C2007&lt;&gt;"",IF(X2007 = 1, 5, 0) + IF(Z2007 = 1, 25, 0) + IF(AA2007 = 1, 15, 0),"")</f>
        <v>40</v>
      </c>
      <c r="AC2007" s="18" t="n">
        <f aca="false">IF(C2007&lt;&gt;"",L2007+W2007+AB2007,"")</f>
        <v>199</v>
      </c>
    </row>
    <row r="2008" customFormat="false" ht="12.95" hidden="false" customHeight="false" outlineLevel="0" collapsed="false">
      <c r="A2008" s="11" t="n">
        <f aca="false">A2007+1</f>
        <v>5</v>
      </c>
      <c r="B2008" s="38" t="str">
        <f aca="true">IF(INDIRECT($AH$7&amp;"B"&amp;($C$1*$A2008+2))=0, "",INDIRECT($AH$7&amp;"B"&amp;($C$1*$A2008+2)))</f>
        <v>Spooders</v>
      </c>
      <c r="C2008" s="19" t="n">
        <f aca="true">IF(INDIRECT($AH$7&amp;"B"&amp;($C$1*$A2008+3)) = 0, "", INDIRECT($AH$7&amp;"B"&amp;($C$1*$A2008+3)))</f>
        <v>1010</v>
      </c>
      <c r="D2008" s="19" t="str">
        <f aca="true">IF(INDIRECT($AH$7&amp;"B"&amp;($C$1*$A2008+4)) = 0, "", INDIRECT($AH$7&amp;"B"&amp;($C$1*$A2008+4)))</f>
        <v>862home</v>
      </c>
      <c r="E2008" s="19" t="str">
        <f aca="true">IF(INDIRECT($AH$7&amp;"B"&amp;($C$1*$A2008+7)) = 0, "", INDIRECT($AH$7&amp;"B"&amp;($C$1*$A2008+7)))</f>
        <v>David</v>
      </c>
      <c r="F2008" s="20" t="n">
        <f aca="true">IF(C2008 &lt;&gt; "",IF(INDIRECT($AH$7&amp;"B"&amp;($C$1*$A2008+8)) = 0, 0, 1), "")</f>
        <v>1</v>
      </c>
      <c r="G2008" s="20" t="n">
        <f aca="true">INDIRECT($AH$7&amp;"B"&amp;($C$1*$A2008+9))</f>
        <v>0</v>
      </c>
      <c r="H2008" s="20" t="n">
        <f aca="true">INDIRECT($AH$7&amp;"B"&amp;($C$1*$A2008+10))</f>
        <v>0</v>
      </c>
      <c r="I2008" s="20" t="n">
        <f aca="true">INDIRECT($AH$7&amp;"B"&amp;($C$1*$A2008+11))</f>
        <v>0</v>
      </c>
      <c r="J2008" s="20" t="n">
        <f aca="true">INDIRECT($AH$7&amp;"B"&amp;($C$1*$A2008+12))</f>
        <v>3</v>
      </c>
      <c r="K2008" s="21" t="n">
        <f aca="false">IF(C2008&lt;&gt;"",IFERROR((G2008+H2008+I2008)/(G2008+H2008+I2008+J2008),0), "")</f>
        <v>0</v>
      </c>
      <c r="L2008" s="22" t="n">
        <f aca="false">IF(C2008&lt;&gt;"",(G2008* 2) +(H2008* 4) + (I2008* 6) + IF(F2008 = 1, 5, 0), "")</f>
        <v>5</v>
      </c>
      <c r="M2008" s="23" t="n">
        <f aca="true">IF(C2008&lt;&gt;"",SUM(INDIRECT($AH$7&amp;"C"&amp;($C$1*$A2008+9)):INDIRECT($AH$7&amp;"V"&amp;($C$1*$A2008+9))), "")</f>
        <v>12</v>
      </c>
      <c r="N2008" s="23" t="n">
        <f aca="true">IF(C2008&lt;&gt;"",SUM(INDIRECT($AH$7&amp;"C"&amp;($C$1*$A2008+10)):INDIRECT($AH$7&amp;"V"&amp;($C$1*$A2008+10))), "")</f>
        <v>0</v>
      </c>
      <c r="O2008" s="23" t="n">
        <f aca="true">IF(C2008&lt;&gt;"",SUM(INDIRECT($AH$7&amp;"C"&amp;($C$1*$A2008+11)):INDIRECT($AH$7&amp;"V"&amp;($C$1*$A2008+11))),"")</f>
        <v>0</v>
      </c>
      <c r="P2008" s="23" t="n">
        <f aca="true">IF(C2008&lt;&gt;"",SUM(INDIRECT($AH$7&amp;"C"&amp;($C$1*$A2008+12)):INDIRECT($AH$7&amp;"V"&amp;($C$1*$A2008+12))),"")</f>
        <v>8</v>
      </c>
      <c r="Q2008" s="49" t="n">
        <f aca="false">IF(C2008&lt;&gt;"",IFERROR((M2008+N2008+O2008)/(M2008+N2008+O2008+P2008),0), "")</f>
        <v>0.6</v>
      </c>
      <c r="R2008" s="23" t="n">
        <f aca="true">IF(C2008&lt;&gt;"",SUM(INDIRECT($AH$7&amp;"C"&amp;($C$1*$A2008+13)):INDIRECT($AH$7&amp;"V"&amp;($C$1*$A2008+13))), "")</f>
        <v>4</v>
      </c>
      <c r="S2008" s="42" t="n">
        <f aca="false">IF(C2008&lt;&gt;"",IFERROR((M2008+N2008+O2008+P2008)/R2008, 0),"")</f>
        <v>5</v>
      </c>
      <c r="T2008" s="50" t="n">
        <f aca="false">IF(C2008&lt;&gt;"",IFERROR((M2008+N2008+O2008)/R2008,0),"")</f>
        <v>3</v>
      </c>
      <c r="U2008" s="25" t="n">
        <f aca="true">IF(C2008&lt;&gt;"",IF(INDIRECT($AH$7&amp;"B"&amp;($C$1*$A2008+14))= 1,1,0),"")</f>
        <v>0</v>
      </c>
      <c r="V2008" s="25" t="n">
        <f aca="true">IF(C2008&lt;&gt;"",IF(INDIRECT($AH$7&amp;"B"&amp;($C$1*$A2008+15))= 1,1,0),"")</f>
        <v>0</v>
      </c>
      <c r="W2008" s="26" t="n">
        <f aca="false">IF(C2008&lt;&gt;"",($M2008*1) + ($N2008*2) + ($O2008*3) + (IF(U2008 = 1, 10, 0)) + (IF(V2008 = 1, 20, 0)),"")</f>
        <v>12</v>
      </c>
      <c r="X2008" s="27" t="n">
        <f aca="true">IF(C2008&lt;&gt;"",IF(INDIRECT($AH$7&amp;"B"&amp;($C$1*$A2008+16))= 1,1,0),"")</f>
        <v>1</v>
      </c>
      <c r="Y2008" s="27" t="n">
        <f aca="true">IF(D2008&lt;&gt;"",IF(INDIRECT($AH$7&amp;"B"&amp;($C$1*$A2008+17))= 1,1,0),"")</f>
        <v>0</v>
      </c>
      <c r="Z2008" s="27" t="n">
        <f aca="true">IF(E2008&lt;&gt;"",IF(INDIRECT($AH$7&amp;"B"&amp;($C$1*$A2008+18))= 1,1,0),"")</f>
        <v>0</v>
      </c>
      <c r="AA2008" s="27" t="n">
        <f aca="true">IF(F2008&lt;&gt;"",IF(INDIRECT($AH$7&amp;"B"&amp;($C$1*$A2008+19))= 1,1,0),"")</f>
        <v>0</v>
      </c>
      <c r="AB2008" s="28" t="n">
        <f aca="false">IF(C2008&lt;&gt;"",IF(X2008 = 1, 5, 0) + IF(Z2008 = 1, 25, 0) + IF(AA2008 = 1, 15, 0),"")</f>
        <v>5</v>
      </c>
      <c r="AC2008" s="18" t="n">
        <f aca="false">IF(C2008&lt;&gt;"",L2008+W2008+AB2008,"")</f>
        <v>22</v>
      </c>
    </row>
    <row r="2009" customFormat="false" ht="12.95" hidden="false" customHeight="false" outlineLevel="0" collapsed="false">
      <c r="A2009" s="11" t="n">
        <f aca="false">A2008+1</f>
        <v>6</v>
      </c>
      <c r="B2009" s="38" t="str">
        <f aca="true">IF(INDIRECT($AH$7&amp;"B"&amp;($C$1*$A2009+2))=0, "",INDIRECT($AH$7&amp;"B"&amp;($C$1*$A2009+2)))</f>
        <v>The Bratva</v>
      </c>
      <c r="C2009" s="19" t="n">
        <f aca="true">IF(INDIRECT($AH$7&amp;"B"&amp;($C$1*$A2009+3)) = 0, "", INDIRECT($AH$7&amp;"B"&amp;($C$1*$A2009+3)))</f>
        <v>1111</v>
      </c>
      <c r="D2009" s="19" t="str">
        <f aca="true">IF(INDIRECT($AH$7&amp;"B"&amp;($C$1*$A2009+4)) = 0, "", INDIRECT($AH$7&amp;"B"&amp;($C$1*$A2009+4)))</f>
        <v>862home</v>
      </c>
      <c r="E2009" s="19" t="str">
        <f aca="true">IF(INDIRECT($AH$7&amp;"B"&amp;($C$1*$A2009+7)) = 0, "", INDIRECT($AH$7&amp;"B"&amp;($C$1*$A2009+7)))</f>
        <v>David</v>
      </c>
      <c r="F2009" s="20" t="n">
        <f aca="true">IF(C2009 &lt;&gt; "",IF(INDIRECT($AH$7&amp;"B"&amp;($C$1*$A2009+8)) = 0, 0, 1), "")</f>
        <v>1</v>
      </c>
      <c r="G2009" s="20" t="n">
        <f aca="true">INDIRECT($AH$7&amp;"B"&amp;($C$1*$A2009+9))</f>
        <v>0</v>
      </c>
      <c r="H2009" s="20" t="n">
        <f aca="true">INDIRECT($AH$7&amp;"B"&amp;($C$1*$A2009+10))</f>
        <v>3</v>
      </c>
      <c r="I2009" s="20" t="n">
        <f aca="true">INDIRECT($AH$7&amp;"B"&amp;($C$1*$A2009+11))</f>
        <v>0</v>
      </c>
      <c r="J2009" s="20" t="n">
        <f aca="true">INDIRECT($AH$7&amp;"B"&amp;($C$1*$A2009+12))</f>
        <v>0</v>
      </c>
      <c r="K2009" s="21" t="n">
        <f aca="false">IF(C2009&lt;&gt;"",IFERROR((G2009+H2009+I2009)/(G2009+H2009+I2009+J2009),0), "")</f>
        <v>1</v>
      </c>
      <c r="L2009" s="22" t="n">
        <f aca="false">IF(C2009&lt;&gt;"",(G2009* 2) +(H2009* 4) + (I2009* 6) + IF(F2009 = 1, 5, 0), "")</f>
        <v>17</v>
      </c>
      <c r="M2009" s="23" t="n">
        <f aca="true">IF(C2009&lt;&gt;"",SUM(INDIRECT($AH$7&amp;"C"&amp;($C$1*$A2009+9)):INDIRECT($AH$7&amp;"V"&amp;($C$1*$A2009+9))), "")</f>
        <v>3</v>
      </c>
      <c r="N2009" s="23" t="n">
        <f aca="true">IF(C2009&lt;&gt;"",SUM(INDIRECT($AH$7&amp;"C"&amp;($C$1*$A2009+10)):INDIRECT($AH$7&amp;"V"&amp;($C$1*$A2009+10))), "")</f>
        <v>17</v>
      </c>
      <c r="O2009" s="23" t="n">
        <f aca="true">IF(C2009&lt;&gt;"",SUM(INDIRECT($AH$7&amp;"C"&amp;($C$1*$A2009+11)):INDIRECT($AH$7&amp;"V"&amp;($C$1*$A2009+11))),"")</f>
        <v>8</v>
      </c>
      <c r="P2009" s="23" t="n">
        <f aca="true">IF(C2009&lt;&gt;"",SUM(INDIRECT($AH$7&amp;"C"&amp;($C$1*$A2009+12)):INDIRECT($AH$7&amp;"V"&amp;($C$1*$A2009+12))),"")</f>
        <v>13</v>
      </c>
      <c r="Q2009" s="51" t="n">
        <f aca="false">IF(C2009&lt;&gt;"",IFERROR((M2009+N2009+O2009)/(M2009+N2009+O2009+P2009),0), "")</f>
        <v>0.682926829268293</v>
      </c>
      <c r="R2009" s="23" t="n">
        <f aca="true">IF(C2009&lt;&gt;"",SUM(INDIRECT($AH$7&amp;"C"&amp;($C$1*$A2009+13)):INDIRECT($AH$7&amp;"V"&amp;($C$1*$A2009+13))), "")</f>
        <v>9</v>
      </c>
      <c r="S2009" s="52" t="n">
        <f aca="false">IF(C2009&lt;&gt;"",IFERROR((M2009+N2009+O2009+P2009)/R2009, 0),"")</f>
        <v>4.55555555555556</v>
      </c>
      <c r="T2009" s="53" t="n">
        <f aca="false">IF(C2009&lt;&gt;"",IFERROR((M2009+N2009+O2009)/R2009,0),"")</f>
        <v>3.11111111111111</v>
      </c>
      <c r="U2009" s="25" t="n">
        <f aca="true">IF(C2009&lt;&gt;"",IF(INDIRECT($AH$7&amp;"B"&amp;($C$1*$A2009+14))= 1,1,0),"")</f>
        <v>0</v>
      </c>
      <c r="V2009" s="25" t="n">
        <f aca="true">IF(C2009&lt;&gt;"",IF(INDIRECT($AH$7&amp;"B"&amp;($C$1*$A2009+15))= 1,1,0),"")</f>
        <v>0</v>
      </c>
      <c r="W2009" s="26" t="n">
        <f aca="false">IF(C2009&lt;&gt;"",($M2009*1) + ($N2009*2) + ($O2009*3) + (IF(U2009 = 1, 10, 0)) + (IF(V2009 = 1, 20, 0)),"")</f>
        <v>61</v>
      </c>
      <c r="X2009" s="27" t="n">
        <f aca="true">IF(C2009&lt;&gt;"",IF(INDIRECT($AH$7&amp;"B"&amp;($C$1*$A2009+16))= 1,1,0),"")</f>
        <v>0</v>
      </c>
      <c r="Y2009" s="27" t="n">
        <f aca="true">IF(D2009&lt;&gt;"",IF(INDIRECT($AH$7&amp;"B"&amp;($C$1*$A2009+17))= 1,1,0),"")</f>
        <v>1</v>
      </c>
      <c r="Z2009" s="27" t="n">
        <f aca="true">IF(E2009&lt;&gt;"",IF(INDIRECT($AH$7&amp;"B"&amp;($C$1*$A2009+18))= 1,1,0),"")</f>
        <v>1</v>
      </c>
      <c r="AA2009" s="27" t="n">
        <f aca="true">IF(F2009&lt;&gt;"",IF(INDIRECT($AH$7&amp;"B"&amp;($C$1*$A2009+19))= 1,1,0),"")</f>
        <v>0</v>
      </c>
      <c r="AB2009" s="28" t="n">
        <f aca="false">IF(C2009&lt;&gt;"",IF(X2009 = 1, 5, 0) + IF(Z2009 = 1, 25, 0) + IF(AA2009 = 1, 15, 0),"")</f>
        <v>25</v>
      </c>
      <c r="AC2009" s="18" t="n">
        <f aca="false">IF(C2009&lt;&gt;"",L2009+W2009+AB2009,"")</f>
        <v>103</v>
      </c>
    </row>
    <row r="2010" customFormat="false" ht="12.95" hidden="false" customHeight="false" outlineLevel="0" collapsed="false">
      <c r="A2010" s="11" t="n">
        <f aca="false">A2009+1</f>
        <v>7</v>
      </c>
      <c r="B2010" s="38" t="str">
        <f aca="true">IF(INDIRECT($AH$7&amp;"B"&amp;($C$1*$A2010+2))=0, "",INDIRECT($AH$7&amp;"B"&amp;($C$1*$A2010+2)))</f>
        <v>Flashpoint</v>
      </c>
      <c r="C2010" s="19" t="n">
        <f aca="true">IF(INDIRECT($AH$7&amp;"B"&amp;($C$1*$A2010+3)) = 0, "", INDIRECT($AH$7&amp;"B"&amp;($C$1*$A2010+3)))</f>
        <v>2222</v>
      </c>
      <c r="D2010" s="19" t="str">
        <f aca="true">IF(INDIRECT($AH$7&amp;"B"&amp;($C$1*$A2010+4)) = 0, "", INDIRECT($AH$7&amp;"B"&amp;($C$1*$A2010+4)))</f>
        <v>862home</v>
      </c>
      <c r="E2010" s="19" t="str">
        <f aca="true">IF(INDIRECT($AH$7&amp;"B"&amp;($C$1*$A2010+7)) = 0, "", INDIRECT($AH$7&amp;"B"&amp;($C$1*$A2010+7)))</f>
        <v>David</v>
      </c>
      <c r="F2010" s="20" t="n">
        <f aca="true">IF(C2010 &lt;&gt; "",IF(INDIRECT($AH$7&amp;"B"&amp;($C$1*$A2010+8)) = 0, 0, 1), "")</f>
        <v>1</v>
      </c>
      <c r="G2010" s="20" t="n">
        <f aca="true">INDIRECT($AH$7&amp;"B"&amp;($C$1*$A2010+9))</f>
        <v>3</v>
      </c>
      <c r="H2010" s="20" t="n">
        <f aca="true">INDIRECT($AH$7&amp;"B"&amp;($C$1*$A2010+10))</f>
        <v>0</v>
      </c>
      <c r="I2010" s="20" t="n">
        <f aca="true">INDIRECT($AH$7&amp;"B"&amp;($C$1*$A2010+11))</f>
        <v>0</v>
      </c>
      <c r="J2010" s="20" t="n">
        <f aca="true">INDIRECT($AH$7&amp;"B"&amp;($C$1*$A2010+12))</f>
        <v>0</v>
      </c>
      <c r="K2010" s="21" t="n">
        <f aca="false">IF(C2010&lt;&gt;"",IFERROR((G2010+H2010+I2010)/(G2010+H2010+I2010+J2010),0), "")</f>
        <v>1</v>
      </c>
      <c r="L2010" s="22" t="n">
        <f aca="false">IF(C2010&lt;&gt;"",(G2010* 2) +(H2010* 4) + (I2010* 6) + IF(F2010 = 1, 5, 0), "")</f>
        <v>11</v>
      </c>
      <c r="M2010" s="23" t="n">
        <f aca="true">IF(C2010&lt;&gt;"",SUM(INDIRECT($AH$7&amp;"C"&amp;($C$1*$A2010+9)):INDIRECT($AH$7&amp;"V"&amp;($C$1*$A2010+9))), "")</f>
        <v>9</v>
      </c>
      <c r="N2010" s="23" t="n">
        <f aca="true">IF(C2010&lt;&gt;"",SUM(INDIRECT($AH$7&amp;"C"&amp;($C$1*$A2010+10)):INDIRECT($AH$7&amp;"V"&amp;($C$1*$A2010+10))), "")</f>
        <v>7</v>
      </c>
      <c r="O2010" s="23" t="n">
        <f aca="true">IF(C2010&lt;&gt;"",SUM(INDIRECT($AH$7&amp;"C"&amp;($C$1*$A2010+11)):INDIRECT($AH$7&amp;"V"&amp;($C$1*$A2010+11))),"")</f>
        <v>0</v>
      </c>
      <c r="P2010" s="23" t="n">
        <f aca="true">IF(C2010&lt;&gt;"",SUM(INDIRECT($AH$7&amp;"C"&amp;($C$1*$A2010+12)):INDIRECT($AH$7&amp;"V"&amp;($C$1*$A2010+12))),"")</f>
        <v>8</v>
      </c>
      <c r="Q2010" s="54" t="n">
        <f aca="false">IF(C2010&lt;&gt;"",IFERROR((M2010+N2010+O2010)/(M2010+N2010+O2010+P2010),0), "")</f>
        <v>0.666666666666667</v>
      </c>
      <c r="R2010" s="23" t="n">
        <f aca="true">IF(C2010&lt;&gt;"",SUM(INDIRECT($AH$7&amp;"C"&amp;($C$1*$A2010+13)):INDIRECT($AH$7&amp;"V"&amp;($C$1*$A2010+13))), "")</f>
        <v>7</v>
      </c>
      <c r="S2010" s="55" t="n">
        <f aca="false">IF(C2010&lt;&gt;"",IFERROR((M2010+N2010+O2010+P2010)/R2010, 0),"")</f>
        <v>3.42857142857143</v>
      </c>
      <c r="T2010" s="56" t="n">
        <f aca="false">IF(C2010&lt;&gt;"",IFERROR((M2010+N2010+O2010)/R2010,0),"")</f>
        <v>2.28571428571429</v>
      </c>
      <c r="U2010" s="25" t="n">
        <f aca="true">IF(C2010&lt;&gt;"",IF(INDIRECT($AH$7&amp;"B"&amp;($C$1*$A2010+14))= 1,1,0),"")</f>
        <v>1</v>
      </c>
      <c r="V2010" s="25" t="n">
        <f aca="true">IF(C2010&lt;&gt;"",IF(INDIRECT($AH$7&amp;"B"&amp;($C$1*$A2010+15))= 1,1,0),"")</f>
        <v>0</v>
      </c>
      <c r="W2010" s="26" t="n">
        <f aca="false">IF(C2010&lt;&gt;"",($M2010*1) + ($N2010*2) + ($O2010*3) + (IF(U2010 = 1, 10, 0)) + (IF(V2010 = 1, 20, 0)),"")</f>
        <v>33</v>
      </c>
      <c r="X2010" s="27" t="n">
        <f aca="true">IF(C2010&lt;&gt;"",IF(INDIRECT($AH$7&amp;"B"&amp;($C$1*$A2010+16))= 1,1,0),"")</f>
        <v>1</v>
      </c>
      <c r="Y2010" s="27" t="n">
        <f aca="true">IF(D2010&lt;&gt;"",IF(INDIRECT($AH$7&amp;"B"&amp;($C$1*$A2010+17))= 1,1,0),"")</f>
        <v>1</v>
      </c>
      <c r="Z2010" s="27" t="n">
        <f aca="true">IF(E2010&lt;&gt;"",IF(INDIRECT($AH$7&amp;"B"&amp;($C$1*$A2010+18))= 1,1,0),"")</f>
        <v>0</v>
      </c>
      <c r="AA2010" s="27" t="n">
        <f aca="true">IF(F2010&lt;&gt;"",IF(INDIRECT($AH$7&amp;"B"&amp;($C$1*$A2010+19))= 1,1,0),"")</f>
        <v>0</v>
      </c>
      <c r="AB2010" s="28" t="n">
        <f aca="false">IF(C2010&lt;&gt;"",IF(X2010 = 1, 5, 0) + IF(Z2010 = 1, 25, 0) + IF(AA2010 = 1, 15, 0),"")</f>
        <v>5</v>
      </c>
      <c r="AC2010" s="18" t="n">
        <f aca="false">IF(C2010&lt;&gt;"",L2010+W2010+AB2010,"")</f>
        <v>49</v>
      </c>
    </row>
    <row r="2011" customFormat="false" ht="12.8" hidden="false" customHeight="false" outlineLevel="0" collapsed="false">
      <c r="A2011" s="11" t="n">
        <f aca="false">A2010+1</f>
        <v>8</v>
      </c>
      <c r="B2011" s="38" t="str">
        <f aca="true">IF(INDIRECT($AH$7&amp;"B"&amp;($C$1*$A2011+2))=0, "",INDIRECT($AH$7&amp;"B"&amp;($C$1*$A2011+2)))</f>
        <v/>
      </c>
      <c r="C2011" s="19" t="str">
        <f aca="true">IF(INDIRECT($AH$7&amp;"B"&amp;($C$1*$A2011+3)) = 0, "", INDIRECT($AH$7&amp;"B"&amp;($C$1*$A2011+3)))</f>
        <v/>
      </c>
      <c r="D2011" s="19" t="str">
        <f aca="true">IF(INDIRECT($AH$7&amp;"B"&amp;($C$1*$A2011+4)) = 0, "", INDIRECT($AH$7&amp;"B"&amp;($C$1*$A2011+4)))</f>
        <v/>
      </c>
      <c r="E2011" s="19" t="str">
        <f aca="true">IF(INDIRECT($AH$7&amp;"B"&amp;($C$1*$A2011+7)) = 0, "", INDIRECT($AH$7&amp;"B"&amp;($C$1*$A2011+7)))</f>
        <v/>
      </c>
      <c r="F2011" s="20" t="str">
        <f aca="true">IF(C2011 &lt;&gt; "",IF(INDIRECT($AH$7&amp;"B"&amp;($C$1*$A2011+8)) = 0, 0, 1), "")</f>
        <v/>
      </c>
      <c r="G2011" s="20" t="n">
        <f aca="true">INDIRECT($AH$7&amp;"B"&amp;($C$1*$A2011+9))</f>
        <v>0</v>
      </c>
      <c r="H2011" s="20" t="n">
        <f aca="true">INDIRECT($AH$7&amp;"B"&amp;($C$1*$A2011+10))</f>
        <v>0</v>
      </c>
      <c r="I2011" s="20" t="n">
        <f aca="true">INDIRECT($AH$7&amp;"B"&amp;($C$1*$A2011+11))</f>
        <v>0</v>
      </c>
      <c r="J2011" s="20" t="n">
        <f aca="true">INDIRECT($AH$7&amp;"B"&amp;($C$1*$A2011+12))</f>
        <v>0</v>
      </c>
      <c r="K2011" s="21" t="str">
        <f aca="false">IF(C2011&lt;&gt;"",IFERROR((G2011+H2011+I2011)/(G2011+H2011+I2011+J2011),0), "")</f>
        <v/>
      </c>
      <c r="L2011" s="20" t="str">
        <f aca="false">IF(C2011&lt;&gt;"",(G2011* 2) +(H2011* 4) + (I2011* 6) + IF(F2011 = 1, 5, 0), "")</f>
        <v/>
      </c>
      <c r="M2011" s="25" t="str">
        <f aca="true">IF(C2011&lt;&gt;"",SUM(INDIRECT($AH$7&amp;"C"&amp;($C$1*$A2011+9)):INDIRECT($AH$7&amp;"V"&amp;($C$1*$A2011+9))), "")</f>
        <v/>
      </c>
      <c r="N2011" s="25" t="str">
        <f aca="true">IF(C2011&lt;&gt;"",SUM(INDIRECT($AH$7&amp;"C"&amp;($C$1*$A2011+10)):INDIRECT($AH$7&amp;"V"&amp;($C$1*$A2011+10))), "")</f>
        <v/>
      </c>
      <c r="O2011" s="25" t="str">
        <f aca="true">IF(C2011&lt;&gt;"",SUM(INDIRECT($AH$7&amp;"C"&amp;($C$1*$A2011+11)):INDIRECT($AH$7&amp;"V"&amp;($C$1*$A2011+11))),"")</f>
        <v/>
      </c>
      <c r="P2011" s="25" t="str">
        <f aca="true">IF(C2011&lt;&gt;"",SUM(INDIRECT($AH$7&amp;"C"&amp;($C$1*$A2011+12)):INDIRECT($AH$7&amp;"V"&amp;($C$1*$A2011+12))),"")</f>
        <v/>
      </c>
      <c r="Q2011" s="24" t="str">
        <f aca="false">IF(C2011&lt;&gt;"",IFERROR((M2011+N2011+O2011)/(M2011+N2011+O2011+P2011),0), "")</f>
        <v/>
      </c>
      <c r="R2011" s="25" t="str">
        <f aca="true">IF(C2011&lt;&gt;"",SUM(INDIRECT($AH$7&amp;"C"&amp;($C$1*$A2011+13)):INDIRECT($AH$7&amp;"V"&amp;($C$1*$A2011+13))), "")</f>
        <v/>
      </c>
      <c r="S2011" s="25" t="str">
        <f aca="false">IF(C2011&lt;&gt;"",IFERROR((M2011+N2011+O2011+P2011)/R2011, 0),"")</f>
        <v/>
      </c>
      <c r="T2011" s="25" t="str">
        <f aca="false">IF(C2011&lt;&gt;"",IFERROR((M2011+N2011+O2011)/R2011,0),"")</f>
        <v/>
      </c>
      <c r="U2011" s="25" t="str">
        <f aca="true">IF(C2011&lt;&gt;"",IF(INDIRECT($AH$7&amp;"B"&amp;($C$1*$A2011+14))= 1,1,0),"")</f>
        <v/>
      </c>
      <c r="V2011" s="25" t="str">
        <f aca="true">IF(C2011&lt;&gt;"",IF(INDIRECT($AH$7&amp;"B"&amp;($C$1*$A2011+15))= 1,1,0),"")</f>
        <v/>
      </c>
      <c r="W2011" s="25" t="str">
        <f aca="false">IF(C2011&lt;&gt;"",($M2011*1) + ($N2011*2) + ($O2011*3) + (IF(U2011 = 1, 10, 0)) + (IF(V2011 = 1, 20, 0)),"")</f>
        <v/>
      </c>
      <c r="X2011" s="27" t="str">
        <f aca="true">IF(C2011&lt;&gt;"",IF(INDIRECT($AH$7&amp;"B"&amp;($C$1*$A2011+16))= 1,1,0),"")</f>
        <v/>
      </c>
      <c r="Y2011" s="27" t="str">
        <f aca="true">IF(D2011&lt;&gt;"",IF(INDIRECT($AH$7&amp;"B"&amp;($C$1*$A2011+17))= 1,1,0),"")</f>
        <v/>
      </c>
      <c r="Z2011" s="27" t="str">
        <f aca="true">IF(E2011&lt;&gt;"",IF(INDIRECT($AH$7&amp;"B"&amp;($C$1*$A2011+18))= 1,1,0),"")</f>
        <v/>
      </c>
      <c r="AA2011" s="27" t="str">
        <f aca="true">IF(F2011&lt;&gt;"",IF(INDIRECT($AH$7&amp;"B"&amp;($C$1*$A2011+19))= 1,1,0),"")</f>
        <v/>
      </c>
      <c r="AB2011" s="27" t="str">
        <f aca="false">IF(C2011&lt;&gt;"",IF(X2011 = 1, 5, 0) + IF(Z2011 = 1, 25, 0) + IF(AA2011 = 1, 15, 0),"")</f>
        <v/>
      </c>
      <c r="AC2011" s="57" t="str">
        <f aca="false">IF(C2011&lt;&gt;"",L2011+W2011+AB2011,"")</f>
        <v/>
      </c>
    </row>
    <row r="2012" customFormat="false" ht="12.8" hidden="false" customHeight="false" outlineLevel="0" collapsed="false">
      <c r="A2012" s="11" t="n">
        <f aca="false">A2011+1</f>
        <v>9</v>
      </c>
      <c r="B2012" s="38" t="str">
        <f aca="true">IF(INDIRECT($AH$7&amp;"B"&amp;($C$1*$A2012+2))=0, "",INDIRECT($AH$7&amp;"B"&amp;($C$1*$A2012+2)))</f>
        <v/>
      </c>
      <c r="C2012" s="19" t="str">
        <f aca="true">IF(INDIRECT($AH$7&amp;"B"&amp;($C$1*$A2012+3)) = 0, "", INDIRECT($AH$7&amp;"B"&amp;($C$1*$A2012+3)))</f>
        <v/>
      </c>
      <c r="D2012" s="19" t="str">
        <f aca="true">IF(INDIRECT($AH$7&amp;"B"&amp;($C$1*$A2012+4)) = 0, "", INDIRECT($AH$7&amp;"B"&amp;($C$1*$A2012+4)))</f>
        <v/>
      </c>
      <c r="E2012" s="19" t="str">
        <f aca="true">IF(INDIRECT($AH$7&amp;"B"&amp;($C$1*$A2012+7)) = 0, "", INDIRECT($AH$7&amp;"B"&amp;($C$1*$A2012+7)))</f>
        <v/>
      </c>
      <c r="F2012" s="20" t="str">
        <f aca="true">IF(C2012 &lt;&gt; "",IF(INDIRECT($AH$7&amp;"B"&amp;($C$1*$A2012+8)) = 0, 0, 1), "")</f>
        <v/>
      </c>
      <c r="G2012" s="20" t="n">
        <f aca="true">INDIRECT($AH$7&amp;"B"&amp;($C$1*$A2012+9))</f>
        <v>0</v>
      </c>
      <c r="H2012" s="20" t="n">
        <f aca="true">INDIRECT($AH$7&amp;"B"&amp;($C$1*$A2012+10))</f>
        <v>0</v>
      </c>
      <c r="I2012" s="20" t="n">
        <f aca="true">INDIRECT($AH$7&amp;"B"&amp;($C$1*$A2012+11))</f>
        <v>0</v>
      </c>
      <c r="J2012" s="20" t="n">
        <f aca="true">INDIRECT($AH$7&amp;"B"&amp;($C$1*$A2012+12))</f>
        <v>0</v>
      </c>
      <c r="K2012" s="21" t="str">
        <f aca="false">IF(C2012&lt;&gt;"",IFERROR((G2012+H2012+I2012)/(G2012+H2012+I2012+J2012),0), "")</f>
        <v/>
      </c>
      <c r="L2012" s="20" t="str">
        <f aca="false">IF(C2012&lt;&gt;"",(G2012* 2) +(H2012* 4) + (I2012* 6) + IF(F2012 = 1, 5, 0), "")</f>
        <v/>
      </c>
      <c r="M2012" s="25" t="str">
        <f aca="true">IF(C2012&lt;&gt;"",SUM(INDIRECT($AH$7&amp;"C"&amp;($C$1*$A2012+9)):INDIRECT($AH$7&amp;"V"&amp;($C$1*$A2012+9))), "")</f>
        <v/>
      </c>
      <c r="N2012" s="25" t="str">
        <f aca="true">IF(C2012&lt;&gt;"",SUM(INDIRECT($AH$7&amp;"C"&amp;($C$1*$A2012+10)):INDIRECT($AH$7&amp;"V"&amp;($C$1*$A2012+10))), "")</f>
        <v/>
      </c>
      <c r="O2012" s="25" t="str">
        <f aca="true">IF(C2012&lt;&gt;"",SUM(INDIRECT($AH$7&amp;"C"&amp;($C$1*$A2012+11)):INDIRECT($AH$7&amp;"V"&amp;($C$1*$A2012+11))),"")</f>
        <v/>
      </c>
      <c r="P2012" s="25" t="str">
        <f aca="true">IF(C2012&lt;&gt;"",SUM(INDIRECT($AH$7&amp;"C"&amp;($C$1*$A2012+12)):INDIRECT($AH$7&amp;"V"&amp;($C$1*$A2012+12))),"")</f>
        <v/>
      </c>
      <c r="Q2012" s="24" t="str">
        <f aca="false">IF(C2012&lt;&gt;"",IFERROR((M2012+N2012+O2012)/(M2012+N2012+O2012+P2012),0), "")</f>
        <v/>
      </c>
      <c r="R2012" s="25" t="str">
        <f aca="true">IF(C2012&lt;&gt;"",SUM(INDIRECT($AH$7&amp;"C"&amp;($C$1*$A2012+13)):INDIRECT($AH$7&amp;"V"&amp;($C$1*$A2012+13))), "")</f>
        <v/>
      </c>
      <c r="S2012" s="25" t="str">
        <f aca="false">IF(C2012&lt;&gt;"",IFERROR((M2012+N2012+O2012+P2012)/R2012, 0),"")</f>
        <v/>
      </c>
      <c r="T2012" s="25" t="str">
        <f aca="false">IF(C2012&lt;&gt;"",IFERROR((M2012+N2012+O2012)/R2012,0),"")</f>
        <v/>
      </c>
      <c r="U2012" s="25" t="str">
        <f aca="true">IF(C2012&lt;&gt;"",IF(INDIRECT($AH$7&amp;"B"&amp;($C$1*$A2012+14))= 1,1,0),"")</f>
        <v/>
      </c>
      <c r="V2012" s="25" t="str">
        <f aca="true">IF(C2012&lt;&gt;"",IF(INDIRECT($AH$7&amp;"B"&amp;($C$1*$A2012+15))= 1,1,0),"")</f>
        <v/>
      </c>
      <c r="W2012" s="25" t="str">
        <f aca="false">IF(C2012&lt;&gt;"",($M2012*1) + ($N2012*2) + ($O2012*3) + (IF(U2012 = 1, 10, 0)) + (IF(V2012 = 1, 20, 0)),"")</f>
        <v/>
      </c>
      <c r="X2012" s="27" t="str">
        <f aca="true">IF(C2012&lt;&gt;"",IF(INDIRECT($AH$7&amp;"B"&amp;($C$1*$A2012+16))= 1,1,0),"")</f>
        <v/>
      </c>
      <c r="Y2012" s="27" t="str">
        <f aca="true">IF(D2012&lt;&gt;"",IF(INDIRECT($AH$7&amp;"B"&amp;($C$1*$A2012+17))= 1,1,0),"")</f>
        <v/>
      </c>
      <c r="Z2012" s="27" t="str">
        <f aca="true">IF(E2012&lt;&gt;"",IF(INDIRECT($AH$7&amp;"B"&amp;($C$1*$A2012+18))= 1,1,0),"")</f>
        <v/>
      </c>
      <c r="AA2012" s="27" t="str">
        <f aca="true">IF(F2012&lt;&gt;"",IF(INDIRECT($AH$7&amp;"B"&amp;($C$1*$A2012+19))= 1,1,0),"")</f>
        <v/>
      </c>
      <c r="AB2012" s="27" t="str">
        <f aca="false">IF(C2012&lt;&gt;"",IF(X2012 = 1, 5, 0) + IF(Z2012 = 1, 25, 0) + IF(AA2012 = 1, 15, 0),"")</f>
        <v/>
      </c>
      <c r="AC2012" s="57" t="str">
        <f aca="false">IF(C2012&lt;&gt;"",L2012+W2012+AB2012,"")</f>
        <v/>
      </c>
    </row>
    <row r="2013" customFormat="false" ht="12.8" hidden="false" customHeight="false" outlineLevel="0" collapsed="false">
      <c r="A2013" s="11" t="n">
        <f aca="false">A2012+1</f>
        <v>10</v>
      </c>
      <c r="B2013" s="38" t="str">
        <f aca="true">IF(INDIRECT($AH$7&amp;"B"&amp;($C$1*$A2013+2))=0, "",INDIRECT($AH$7&amp;"B"&amp;($C$1*$A2013+2)))</f>
        <v/>
      </c>
      <c r="C2013" s="19" t="str">
        <f aca="true">IF(INDIRECT($AH$7&amp;"B"&amp;($C$1*$A2013+3)) = 0, "", INDIRECT($AH$7&amp;"B"&amp;($C$1*$A2013+3)))</f>
        <v/>
      </c>
      <c r="D2013" s="19" t="str">
        <f aca="true">IF(INDIRECT($AH$7&amp;"B"&amp;($C$1*$A2013+4)) = 0, "", INDIRECT($AH$7&amp;"B"&amp;($C$1*$A2013+4)))</f>
        <v/>
      </c>
      <c r="E2013" s="19" t="str">
        <f aca="true">IF(INDIRECT($AH$7&amp;"B"&amp;($C$1*$A2013+7)) = 0, "", INDIRECT($AH$7&amp;"B"&amp;($C$1*$A2013+7)))</f>
        <v/>
      </c>
      <c r="F2013" s="20" t="str">
        <f aca="true">IF(C2013 &lt;&gt; "",IF(INDIRECT($AH$7&amp;"B"&amp;($C$1*$A2013+8)) = 0, 0, 1), "")</f>
        <v/>
      </c>
      <c r="G2013" s="20" t="n">
        <f aca="true">INDIRECT($AH$7&amp;"B"&amp;($C$1*$A2013+9))</f>
        <v>0</v>
      </c>
      <c r="H2013" s="20" t="n">
        <f aca="true">INDIRECT($AH$7&amp;"B"&amp;($C$1*$A2013+10))</f>
        <v>0</v>
      </c>
      <c r="I2013" s="20" t="n">
        <f aca="true">INDIRECT($AH$7&amp;"B"&amp;($C$1*$A2013+11))</f>
        <v>0</v>
      </c>
      <c r="J2013" s="20" t="n">
        <f aca="true">INDIRECT($AH$7&amp;"B"&amp;($C$1*$A2013+12))</f>
        <v>0</v>
      </c>
      <c r="K2013" s="21" t="str">
        <f aca="false">IF(C2013&lt;&gt;"",IFERROR((G2013+H2013+I2013)/(G2013+H2013+I2013+J2013),0), "")</f>
        <v/>
      </c>
      <c r="L2013" s="20" t="str">
        <f aca="false">IF(C2013&lt;&gt;"",(G2013* 2) +(H2013* 4) + (I2013* 6) + IF(F2013 = 1, 5, 0), "")</f>
        <v/>
      </c>
      <c r="M2013" s="25" t="str">
        <f aca="true">IF(C2013&lt;&gt;"",SUM(INDIRECT($AH$7&amp;"C"&amp;($C$1*$A2013+9)):INDIRECT($AH$7&amp;"V"&amp;($C$1*$A2013+9))), "")</f>
        <v/>
      </c>
      <c r="N2013" s="25" t="str">
        <f aca="true">IF(C2013&lt;&gt;"",SUM(INDIRECT($AH$7&amp;"C"&amp;($C$1*$A2013+10)):INDIRECT($AH$7&amp;"V"&amp;($C$1*$A2013+10))), "")</f>
        <v/>
      </c>
      <c r="O2013" s="25" t="str">
        <f aca="true">IF(C2013&lt;&gt;"",SUM(INDIRECT($AH$7&amp;"C"&amp;($C$1*$A2013+11)):INDIRECT($AH$7&amp;"V"&amp;($C$1*$A2013+11))),"")</f>
        <v/>
      </c>
      <c r="P2013" s="25" t="str">
        <f aca="true">IF(C2013&lt;&gt;"",SUM(INDIRECT($AH$7&amp;"C"&amp;($C$1*$A2013+12)):INDIRECT($AH$7&amp;"V"&amp;($C$1*$A2013+12))),"")</f>
        <v/>
      </c>
      <c r="Q2013" s="24" t="str">
        <f aca="false">IF(C2013&lt;&gt;"",IFERROR((M2013+N2013+O2013)/(M2013+N2013+O2013+P2013),0), "")</f>
        <v/>
      </c>
      <c r="R2013" s="25" t="str">
        <f aca="true">IF(C2013&lt;&gt;"",SUM(INDIRECT($AH$7&amp;"C"&amp;($C$1*$A2013+13)):INDIRECT($AH$7&amp;"V"&amp;($C$1*$A2013+13))), "")</f>
        <v/>
      </c>
      <c r="S2013" s="25" t="str">
        <f aca="false">IF(C2013&lt;&gt;"",IFERROR((M2013+N2013+O2013+P2013)/R2013, 0),"")</f>
        <v/>
      </c>
      <c r="T2013" s="25" t="str">
        <f aca="false">IF(C2013&lt;&gt;"",IFERROR((M2013+N2013+O2013)/R2013,0),"")</f>
        <v/>
      </c>
      <c r="U2013" s="25" t="str">
        <f aca="true">IF(C2013&lt;&gt;"",IF(INDIRECT($AH$7&amp;"B"&amp;($C$1*$A2013+14))= 1,1,0),"")</f>
        <v/>
      </c>
      <c r="V2013" s="25" t="str">
        <f aca="true">IF(C2013&lt;&gt;"",IF(INDIRECT($AH$7&amp;"B"&amp;($C$1*$A2013+15))= 1,1,0),"")</f>
        <v/>
      </c>
      <c r="W2013" s="25" t="str">
        <f aca="false">IF(C2013&lt;&gt;"",($M2013*1) + ($N2013*2) + ($O2013*3) + (IF(U2013 = 1, 10, 0)) + (IF(V2013 = 1, 20, 0)),"")</f>
        <v/>
      </c>
      <c r="X2013" s="27" t="str">
        <f aca="true">IF(C2013&lt;&gt;"",IF(INDIRECT($AH$7&amp;"B"&amp;($C$1*$A2013+16))= 1,1,0),"")</f>
        <v/>
      </c>
      <c r="Y2013" s="27" t="str">
        <f aca="true">IF(D2013&lt;&gt;"",IF(INDIRECT($AH$7&amp;"B"&amp;($C$1*$A2013+17))= 1,1,0),"")</f>
        <v/>
      </c>
      <c r="Z2013" s="27" t="str">
        <f aca="true">IF(E2013&lt;&gt;"",IF(INDIRECT($AH$7&amp;"B"&amp;($C$1*$A2013+18))= 1,1,0),"")</f>
        <v/>
      </c>
      <c r="AA2013" s="27" t="str">
        <f aca="true">IF(F2013&lt;&gt;"",IF(INDIRECT($AH$7&amp;"B"&amp;($C$1*$A2013+19))= 1,1,0),"")</f>
        <v/>
      </c>
      <c r="AB2013" s="27" t="str">
        <f aca="false">IF(C2013&lt;&gt;"",IF(X2013 = 1, 5, 0) + IF(Z2013 = 1, 25, 0) + IF(AA2013 = 1, 15, 0),"")</f>
        <v/>
      </c>
      <c r="AC2013" s="57" t="str">
        <f aca="false">IF(C2013&lt;&gt;"",L2013+W2013+AB2013,"")</f>
        <v/>
      </c>
    </row>
    <row r="2014" customFormat="false" ht="12.8" hidden="false" customHeight="false" outlineLevel="0" collapsed="false">
      <c r="A2014" s="11" t="n">
        <f aca="false">A2013+1</f>
        <v>11</v>
      </c>
      <c r="B2014" s="38" t="str">
        <f aca="true">IF(INDIRECT($AH$7&amp;"B"&amp;($C$1*$A2014+2))=0, "",INDIRECT($AH$7&amp;"B"&amp;($C$1*$A2014+2)))</f>
        <v/>
      </c>
      <c r="C2014" s="19" t="str">
        <f aca="true">IF(INDIRECT($AH$7&amp;"B"&amp;($C$1*$A2014+3)) = 0, "", INDIRECT($AH$7&amp;"B"&amp;($C$1*$A2014+3)))</f>
        <v/>
      </c>
      <c r="D2014" s="19" t="str">
        <f aca="true">IF(INDIRECT($AH$7&amp;"B"&amp;($C$1*$A2014+4)) = 0, "", INDIRECT($AH$7&amp;"B"&amp;($C$1*$A2014+4)))</f>
        <v/>
      </c>
      <c r="E2014" s="19" t="str">
        <f aca="true">IF(INDIRECT($AH$7&amp;"B"&amp;($C$1*$A2014+7)) = 0, "", INDIRECT($AH$7&amp;"B"&amp;($C$1*$A2014+7)))</f>
        <v/>
      </c>
      <c r="F2014" s="20" t="str">
        <f aca="true">IF(C2014 &lt;&gt; "",IF(INDIRECT($AH$7&amp;"B"&amp;($C$1*$A2014+8)) = 0, 0, 1), "")</f>
        <v/>
      </c>
      <c r="G2014" s="20" t="n">
        <f aca="true">INDIRECT($AH$7&amp;"B"&amp;($C$1*$A2014+9))</f>
        <v>0</v>
      </c>
      <c r="H2014" s="20" t="n">
        <f aca="true">INDIRECT($AH$7&amp;"B"&amp;($C$1*$A2014+10))</f>
        <v>0</v>
      </c>
      <c r="I2014" s="20" t="n">
        <f aca="true">INDIRECT($AH$7&amp;"B"&amp;($C$1*$A2014+11))</f>
        <v>0</v>
      </c>
      <c r="J2014" s="20" t="n">
        <f aca="true">INDIRECT($AH$7&amp;"B"&amp;($C$1*$A2014+12))</f>
        <v>0</v>
      </c>
      <c r="K2014" s="21" t="str">
        <f aca="false">IF(C2014&lt;&gt;"",IFERROR((G2014+H2014+I2014)/(G2014+H2014+I2014+J2014),0), "")</f>
        <v/>
      </c>
      <c r="L2014" s="20" t="str">
        <f aca="false">IF(C2014&lt;&gt;"",(G2014* 2) +(H2014* 4) + (I2014* 6) + IF(F2014 = 1, 5, 0), "")</f>
        <v/>
      </c>
      <c r="M2014" s="25" t="str">
        <f aca="true">IF(C2014&lt;&gt;"",SUM(INDIRECT($AH$7&amp;"C"&amp;($C$1*$A2014+9)):INDIRECT($AH$7&amp;"V"&amp;($C$1*$A2014+9))), "")</f>
        <v/>
      </c>
      <c r="N2014" s="25" t="str">
        <f aca="true">IF(C2014&lt;&gt;"",SUM(INDIRECT($AH$7&amp;"C"&amp;($C$1*$A2014+10)):INDIRECT($AH$7&amp;"V"&amp;($C$1*$A2014+10))), "")</f>
        <v/>
      </c>
      <c r="O2014" s="25" t="str">
        <f aca="true">IF(C2014&lt;&gt;"",SUM(INDIRECT($AH$7&amp;"C"&amp;($C$1*$A2014+11)):INDIRECT($AH$7&amp;"V"&amp;($C$1*$A2014+11))),"")</f>
        <v/>
      </c>
      <c r="P2014" s="25" t="str">
        <f aca="true">IF(C2014&lt;&gt;"",SUM(INDIRECT($AH$7&amp;"C"&amp;($C$1*$A2014+12)):INDIRECT($AH$7&amp;"V"&amp;($C$1*$A2014+12))),"")</f>
        <v/>
      </c>
      <c r="Q2014" s="24" t="str">
        <f aca="false">IF(C2014&lt;&gt;"",IFERROR((M2014+N2014+O2014)/(M2014+N2014+O2014+P2014),0), "")</f>
        <v/>
      </c>
      <c r="R2014" s="25" t="str">
        <f aca="true">IF(C2014&lt;&gt;"",SUM(INDIRECT($AH$7&amp;"C"&amp;($C$1*$A2014+13)):INDIRECT($AH$7&amp;"V"&amp;($C$1*$A2014+13))), "")</f>
        <v/>
      </c>
      <c r="S2014" s="25" t="str">
        <f aca="false">IF(C2014&lt;&gt;"",IFERROR((M2014+N2014+O2014+P2014)/R2014, 0),"")</f>
        <v/>
      </c>
      <c r="T2014" s="25" t="str">
        <f aca="false">IF(C2014&lt;&gt;"",IFERROR((M2014+N2014+O2014)/R2014,0),"")</f>
        <v/>
      </c>
      <c r="U2014" s="25" t="str">
        <f aca="true">IF(C2014&lt;&gt;"",IF(INDIRECT($AH$7&amp;"B"&amp;($C$1*$A2014+14))= 1,1,0),"")</f>
        <v/>
      </c>
      <c r="V2014" s="25" t="str">
        <f aca="true">IF(C2014&lt;&gt;"",IF(INDIRECT($AH$7&amp;"B"&amp;($C$1*$A2014+15))= 1,1,0),"")</f>
        <v/>
      </c>
      <c r="W2014" s="25" t="str">
        <f aca="false">IF(C2014&lt;&gt;"",($M2014*1) + ($N2014*2) + ($O2014*3) + (IF(U2014 = 1, 10, 0)) + (IF(V2014 = 1, 20, 0)),"")</f>
        <v/>
      </c>
      <c r="X2014" s="27" t="str">
        <f aca="true">IF(C2014&lt;&gt;"",IF(INDIRECT($AH$7&amp;"B"&amp;($C$1*$A2014+16))= 1,1,0),"")</f>
        <v/>
      </c>
      <c r="Y2014" s="27" t="str">
        <f aca="true">IF(D2014&lt;&gt;"",IF(INDIRECT($AH$7&amp;"B"&amp;($C$1*$A2014+17))= 1,1,0),"")</f>
        <v/>
      </c>
      <c r="Z2014" s="27" t="str">
        <f aca="true">IF(E2014&lt;&gt;"",IF(INDIRECT($AH$7&amp;"B"&amp;($C$1*$A2014+18))= 1,1,0),"")</f>
        <v/>
      </c>
      <c r="AA2014" s="27" t="str">
        <f aca="true">IF(F2014&lt;&gt;"",IF(INDIRECT($AH$7&amp;"B"&amp;($C$1*$A2014+19))= 1,1,0),"")</f>
        <v/>
      </c>
      <c r="AB2014" s="27" t="str">
        <f aca="false">IF(C2014&lt;&gt;"",IF(X2014 = 1, 5, 0) + IF(Z2014 = 1, 25, 0) + IF(AA2014 = 1, 15, 0),"")</f>
        <v/>
      </c>
      <c r="AC2014" s="57" t="str">
        <f aca="false">IF(C2014&lt;&gt;"",L2014+W2014+AB2014,"")</f>
        <v/>
      </c>
    </row>
    <row r="2015" customFormat="false" ht="12.8" hidden="false" customHeight="false" outlineLevel="0" collapsed="false">
      <c r="A2015" s="11" t="n">
        <f aca="false">A2014+1</f>
        <v>12</v>
      </c>
      <c r="B2015" s="38" t="str">
        <f aca="true">IF(INDIRECT($AH$7&amp;"B"&amp;($C$1*$A2015+2))=0, "",INDIRECT($AH$7&amp;"B"&amp;($C$1*$A2015+2)))</f>
        <v/>
      </c>
      <c r="C2015" s="19" t="str">
        <f aca="true">IF(INDIRECT($AH$7&amp;"B"&amp;($C$1*$A2015+3)) = 0, "", INDIRECT($AH$7&amp;"B"&amp;($C$1*$A2015+3)))</f>
        <v/>
      </c>
      <c r="D2015" s="19" t="str">
        <f aca="true">IF(INDIRECT($AH$7&amp;"B"&amp;($C$1*$A2015+4)) = 0, "", INDIRECT($AH$7&amp;"B"&amp;($C$1*$A2015+4)))</f>
        <v/>
      </c>
      <c r="E2015" s="19" t="str">
        <f aca="true">IF(INDIRECT($AH$7&amp;"B"&amp;($C$1*$A2015+7)) = 0, "", INDIRECT($AH$7&amp;"B"&amp;($C$1*$A2015+7)))</f>
        <v/>
      </c>
      <c r="F2015" s="20" t="str">
        <f aca="true">IF(C2015 &lt;&gt; "",IF(INDIRECT($AH$7&amp;"B"&amp;($C$1*$A2015+8)) = 0, 0, 1), "")</f>
        <v/>
      </c>
      <c r="G2015" s="20" t="n">
        <f aca="true">INDIRECT($AH$7&amp;"B"&amp;($C$1*$A2015+9))</f>
        <v>0</v>
      </c>
      <c r="H2015" s="20" t="n">
        <f aca="true">INDIRECT($AH$7&amp;"B"&amp;($C$1*$A2015+10))</f>
        <v>0</v>
      </c>
      <c r="I2015" s="20" t="n">
        <f aca="true">INDIRECT($AH$7&amp;"B"&amp;($C$1*$A2015+11))</f>
        <v>0</v>
      </c>
      <c r="J2015" s="20" t="n">
        <f aca="true">INDIRECT($AH$7&amp;"B"&amp;($C$1*$A2015+12))</f>
        <v>0</v>
      </c>
      <c r="K2015" s="21" t="str">
        <f aca="false">IF(C2015&lt;&gt;"",IFERROR((G2015+H2015+I2015)/(G2015+H2015+I2015+J2015),0), "")</f>
        <v/>
      </c>
      <c r="L2015" s="20" t="str">
        <f aca="false">IF(C2015&lt;&gt;"",(G2015* 2) +(H2015* 4) + (I2015* 6) + IF(F2015 = 1, 5, 0), "")</f>
        <v/>
      </c>
      <c r="M2015" s="25" t="str">
        <f aca="true">IF(C2015&lt;&gt;"",SUM(INDIRECT($AH$7&amp;"C"&amp;($C$1*$A2015+9)):INDIRECT($AH$7&amp;"V"&amp;($C$1*$A2015+9))), "")</f>
        <v/>
      </c>
      <c r="N2015" s="25" t="str">
        <f aca="true">IF(C2015&lt;&gt;"",SUM(INDIRECT($AH$7&amp;"C"&amp;($C$1*$A2015+10)):INDIRECT($AH$7&amp;"V"&amp;($C$1*$A2015+10))), "")</f>
        <v/>
      </c>
      <c r="O2015" s="25" t="str">
        <f aca="true">IF(C2015&lt;&gt;"",SUM(INDIRECT($AH$7&amp;"C"&amp;($C$1*$A2015+11)):INDIRECT($AH$7&amp;"V"&amp;($C$1*$A2015+11))),"")</f>
        <v/>
      </c>
      <c r="P2015" s="25" t="str">
        <f aca="true">IF(C2015&lt;&gt;"",SUM(INDIRECT($AH$7&amp;"C"&amp;($C$1*$A2015+12)):INDIRECT($AH$7&amp;"V"&amp;($C$1*$A2015+12))),"")</f>
        <v/>
      </c>
      <c r="Q2015" s="24" t="str">
        <f aca="false">IF(C2015&lt;&gt;"",IFERROR((M2015+N2015+O2015)/(M2015+N2015+O2015+P2015),0), "")</f>
        <v/>
      </c>
      <c r="R2015" s="25" t="str">
        <f aca="true">IF(C2015&lt;&gt;"",SUM(INDIRECT($AH$7&amp;"C"&amp;($C$1*$A2015+13)):INDIRECT($AH$7&amp;"V"&amp;($C$1*$A2015+13))), "")</f>
        <v/>
      </c>
      <c r="S2015" s="25" t="str">
        <f aca="false">IF(C2015&lt;&gt;"",IFERROR((M2015+N2015+O2015+P2015)/R2015, 0),"")</f>
        <v/>
      </c>
      <c r="T2015" s="25" t="str">
        <f aca="false">IF(C2015&lt;&gt;"",IFERROR((M2015+N2015+O2015)/R2015,0),"")</f>
        <v/>
      </c>
      <c r="U2015" s="25" t="str">
        <f aca="true">IF(C2015&lt;&gt;"",IF(INDIRECT($AH$7&amp;"B"&amp;($C$1*$A2015+14))= 1,1,0),"")</f>
        <v/>
      </c>
      <c r="V2015" s="25" t="str">
        <f aca="true">IF(C2015&lt;&gt;"",IF(INDIRECT($AH$7&amp;"B"&amp;($C$1*$A2015+15))= 1,1,0),"")</f>
        <v/>
      </c>
      <c r="W2015" s="25" t="str">
        <f aca="false">IF(C2015&lt;&gt;"",($M2015*1) + ($N2015*2) + ($O2015*3) + (IF(U2015 = 1, 10, 0)) + (IF(V2015 = 1, 20, 0)),"")</f>
        <v/>
      </c>
      <c r="X2015" s="27" t="str">
        <f aca="true">IF(C2015&lt;&gt;"",IF(INDIRECT($AH$7&amp;"B"&amp;($C$1*$A2015+16))= 1,1,0),"")</f>
        <v/>
      </c>
      <c r="Y2015" s="27" t="str">
        <f aca="true">IF(D2015&lt;&gt;"",IF(INDIRECT($AH$7&amp;"B"&amp;($C$1*$A2015+17))= 1,1,0),"")</f>
        <v/>
      </c>
      <c r="Z2015" s="27" t="str">
        <f aca="true">IF(E2015&lt;&gt;"",IF(INDIRECT($AH$7&amp;"B"&amp;($C$1*$A2015+18))= 1,1,0),"")</f>
        <v/>
      </c>
      <c r="AA2015" s="27" t="str">
        <f aca="true">IF(F2015&lt;&gt;"",IF(INDIRECT($AH$7&amp;"B"&amp;($C$1*$A2015+19))= 1,1,0),"")</f>
        <v/>
      </c>
      <c r="AB2015" s="27" t="str">
        <f aca="false">IF(C2015&lt;&gt;"",IF(X2015 = 1, 5, 0) + IF(Z2015 = 1, 25, 0) + IF(AA2015 = 1, 15, 0),"")</f>
        <v/>
      </c>
      <c r="AC2015" s="57" t="str">
        <f aca="false">IF(C2015&lt;&gt;"",L2015+W2015+AB2015,"")</f>
        <v/>
      </c>
    </row>
    <row r="2016" customFormat="false" ht="12.8" hidden="false" customHeight="false" outlineLevel="0" collapsed="false">
      <c r="A2016" s="11" t="n">
        <f aca="false">A2015+1</f>
        <v>13</v>
      </c>
      <c r="B2016" s="38" t="str">
        <f aca="true">IF(INDIRECT($AH$7&amp;"B"&amp;($C$1*$A2016+2))=0, "",INDIRECT($AH$7&amp;"B"&amp;($C$1*$A2016+2)))</f>
        <v/>
      </c>
      <c r="C2016" s="19" t="str">
        <f aca="true">IF(INDIRECT($AH$7&amp;"B"&amp;($C$1*$A2016+3)) = 0, "", INDIRECT($AH$7&amp;"B"&amp;($C$1*$A2016+3)))</f>
        <v/>
      </c>
      <c r="D2016" s="19" t="str">
        <f aca="true">IF(INDIRECT($AH$7&amp;"B"&amp;($C$1*$A2016+4)) = 0, "", INDIRECT($AH$7&amp;"B"&amp;($C$1*$A2016+4)))</f>
        <v/>
      </c>
      <c r="E2016" s="19" t="str">
        <f aca="true">IF(INDIRECT($AH$7&amp;"B"&amp;($C$1*$A2016+7)) = 0, "", INDIRECT($AH$7&amp;"B"&amp;($C$1*$A2016+7)))</f>
        <v/>
      </c>
      <c r="F2016" s="20" t="str">
        <f aca="true">IF(C2016 &lt;&gt; "",IF(INDIRECT($AH$7&amp;"B"&amp;($C$1*$A2016+8)) = 0, 0, 1), "")</f>
        <v/>
      </c>
      <c r="G2016" s="20" t="n">
        <f aca="true">INDIRECT($AH$7&amp;"B"&amp;($C$1*$A2016+9))</f>
        <v>0</v>
      </c>
      <c r="H2016" s="20" t="n">
        <f aca="true">INDIRECT($AH$7&amp;"B"&amp;($C$1*$A2016+10))</f>
        <v>0</v>
      </c>
      <c r="I2016" s="20" t="n">
        <f aca="true">INDIRECT($AH$7&amp;"B"&amp;($C$1*$A2016+11))</f>
        <v>0</v>
      </c>
      <c r="J2016" s="20" t="n">
        <f aca="true">INDIRECT($AH$7&amp;"B"&amp;($C$1*$A2016+12))</f>
        <v>0</v>
      </c>
      <c r="K2016" s="21" t="str">
        <f aca="false">IF(C2016&lt;&gt;"",IFERROR((G2016+H2016+I2016)/(G2016+H2016+I2016+J2016),0), "")</f>
        <v/>
      </c>
      <c r="L2016" s="20" t="str">
        <f aca="false">IF(C2016&lt;&gt;"",(G2016* 2) +(H2016* 4) + (I2016* 6) + IF(F2016 = 1, 5, 0), "")</f>
        <v/>
      </c>
      <c r="M2016" s="25" t="str">
        <f aca="true">IF(C2016&lt;&gt;"",SUM(INDIRECT($AH$7&amp;"C"&amp;($C$1*$A2016+9)):INDIRECT($AH$7&amp;"V"&amp;($C$1*$A2016+9))), "")</f>
        <v/>
      </c>
      <c r="N2016" s="25" t="str">
        <f aca="true">IF(C2016&lt;&gt;"",SUM(INDIRECT($AH$7&amp;"C"&amp;($C$1*$A2016+10)):INDIRECT($AH$7&amp;"V"&amp;($C$1*$A2016+10))), "")</f>
        <v/>
      </c>
      <c r="O2016" s="25" t="str">
        <f aca="true">IF(C2016&lt;&gt;"",SUM(INDIRECT($AH$7&amp;"C"&amp;($C$1*$A2016+11)):INDIRECT($AH$7&amp;"V"&amp;($C$1*$A2016+11))),"")</f>
        <v/>
      </c>
      <c r="P2016" s="25" t="str">
        <f aca="true">IF(C2016&lt;&gt;"",SUM(INDIRECT($AH$7&amp;"C"&amp;($C$1*$A2016+12)):INDIRECT($AH$7&amp;"V"&amp;($C$1*$A2016+12))),"")</f>
        <v/>
      </c>
      <c r="Q2016" s="24" t="str">
        <f aca="false">IF(C2016&lt;&gt;"",IFERROR((M2016+N2016+O2016)/(M2016+N2016+O2016+P2016),0), "")</f>
        <v/>
      </c>
      <c r="R2016" s="25" t="str">
        <f aca="true">IF(C2016&lt;&gt;"",SUM(INDIRECT($AH$7&amp;"C"&amp;($C$1*$A2016+13)):INDIRECT($AH$7&amp;"V"&amp;($C$1*$A2016+13))), "")</f>
        <v/>
      </c>
      <c r="S2016" s="25" t="str">
        <f aca="false">IF(C2016&lt;&gt;"",IFERROR((M2016+N2016+O2016+P2016)/R2016, 0),"")</f>
        <v/>
      </c>
      <c r="T2016" s="25" t="str">
        <f aca="false">IF(C2016&lt;&gt;"",IFERROR((M2016+N2016+O2016)/R2016,0),"")</f>
        <v/>
      </c>
      <c r="U2016" s="25" t="str">
        <f aca="true">IF(C2016&lt;&gt;"",IF(INDIRECT($AH$7&amp;"B"&amp;($C$1*$A2016+14))= 1,1,0),"")</f>
        <v/>
      </c>
      <c r="V2016" s="25" t="str">
        <f aca="true">IF(C2016&lt;&gt;"",IF(INDIRECT($AH$7&amp;"B"&amp;($C$1*$A2016+15))= 1,1,0),"")</f>
        <v/>
      </c>
      <c r="W2016" s="25" t="str">
        <f aca="false">IF(C2016&lt;&gt;"",($M2016*1) + ($N2016*2) + ($O2016*3) + (IF(U2016 = 1, 10, 0)) + (IF(V2016 = 1, 20, 0)),"")</f>
        <v/>
      </c>
      <c r="X2016" s="27" t="str">
        <f aca="true">IF(C2016&lt;&gt;"",IF(INDIRECT($AH$7&amp;"B"&amp;($C$1*$A2016+16))= 1,1,0),"")</f>
        <v/>
      </c>
      <c r="Y2016" s="27" t="str">
        <f aca="true">IF(D2016&lt;&gt;"",IF(INDIRECT($AH$7&amp;"B"&amp;($C$1*$A2016+17))= 1,1,0),"")</f>
        <v/>
      </c>
      <c r="Z2016" s="27" t="str">
        <f aca="true">IF(E2016&lt;&gt;"",IF(INDIRECT($AH$7&amp;"B"&amp;($C$1*$A2016+18))= 1,1,0),"")</f>
        <v/>
      </c>
      <c r="AA2016" s="27" t="str">
        <f aca="true">IF(F2016&lt;&gt;"",IF(INDIRECT($AH$7&amp;"B"&amp;($C$1*$A2016+19))= 1,1,0),"")</f>
        <v/>
      </c>
      <c r="AB2016" s="27" t="str">
        <f aca="false">IF(C2016&lt;&gt;"",IF(X2016 = 1, 5, 0) + IF(Z2016 = 1, 25, 0) + IF(AA2016 = 1, 15, 0),"")</f>
        <v/>
      </c>
      <c r="AC2016" s="57" t="str">
        <f aca="false">IF(C2016&lt;&gt;"",L2016+W2016+AB2016,"")</f>
        <v/>
      </c>
    </row>
    <row r="2017" customFormat="false" ht="12.8" hidden="false" customHeight="false" outlineLevel="0" collapsed="false">
      <c r="A2017" s="11" t="n">
        <f aca="false">A2016+1</f>
        <v>14</v>
      </c>
      <c r="B2017" s="38" t="str">
        <f aca="true">IF(INDIRECT($AH$7&amp;"B"&amp;($C$1*$A2017+2))=0, "",INDIRECT($AH$7&amp;"B"&amp;($C$1*$A2017+2)))</f>
        <v/>
      </c>
      <c r="C2017" s="19" t="str">
        <f aca="true">IF(INDIRECT($AH$7&amp;"B"&amp;($C$1*$A2017+3)) = 0, "", INDIRECT($AH$7&amp;"B"&amp;($C$1*$A2017+3)))</f>
        <v/>
      </c>
      <c r="D2017" s="19" t="str">
        <f aca="true">IF(INDIRECT($AH$7&amp;"B"&amp;($C$1*$A2017+4)) = 0, "", INDIRECT($AH$7&amp;"B"&amp;($C$1*$A2017+4)))</f>
        <v/>
      </c>
      <c r="E2017" s="19" t="str">
        <f aca="true">IF(INDIRECT($AH$7&amp;"B"&amp;($C$1*$A2017+7)) = 0, "", INDIRECT($AH$7&amp;"B"&amp;($C$1*$A2017+7)))</f>
        <v/>
      </c>
      <c r="F2017" s="20" t="str">
        <f aca="true">IF(C2017 &lt;&gt; "",IF(INDIRECT($AH$7&amp;"B"&amp;($C$1*$A2017+8)) = 0, 0, 1), "")</f>
        <v/>
      </c>
      <c r="G2017" s="20" t="n">
        <f aca="true">INDIRECT($AH$7&amp;"B"&amp;($C$1*$A2017+9))</f>
        <v>0</v>
      </c>
      <c r="H2017" s="20" t="n">
        <f aca="true">INDIRECT($AH$7&amp;"B"&amp;($C$1*$A2017+10))</f>
        <v>0</v>
      </c>
      <c r="I2017" s="20" t="n">
        <f aca="true">INDIRECT($AH$7&amp;"B"&amp;($C$1*$A2017+11))</f>
        <v>0</v>
      </c>
      <c r="J2017" s="20" t="n">
        <f aca="true">INDIRECT($AH$7&amp;"B"&amp;($C$1*$A2017+12))</f>
        <v>0</v>
      </c>
      <c r="K2017" s="21" t="str">
        <f aca="false">IF(C2017&lt;&gt;"",IFERROR((G2017+H2017+I2017)/(G2017+H2017+I2017+J2017),0), "")</f>
        <v/>
      </c>
      <c r="L2017" s="20" t="str">
        <f aca="false">IF(C2017&lt;&gt;"",(G2017* 2) +(H2017* 4) + (I2017* 6) + IF(F2017 = 1, 5, 0), "")</f>
        <v/>
      </c>
      <c r="M2017" s="25" t="str">
        <f aca="true">IF(C2017&lt;&gt;"",SUM(INDIRECT($AH$7&amp;"C"&amp;($C$1*$A2017+9)):INDIRECT($AH$7&amp;"V"&amp;($C$1*$A2017+9))), "")</f>
        <v/>
      </c>
      <c r="N2017" s="25" t="str">
        <f aca="true">IF(C2017&lt;&gt;"",SUM(INDIRECT($AH$7&amp;"C"&amp;($C$1*$A2017+10)):INDIRECT($AH$7&amp;"V"&amp;($C$1*$A2017+10))), "")</f>
        <v/>
      </c>
      <c r="O2017" s="25" t="str">
        <f aca="true">IF(C2017&lt;&gt;"",SUM(INDIRECT($AH$7&amp;"C"&amp;($C$1*$A2017+11)):INDIRECT($AH$7&amp;"V"&amp;($C$1*$A2017+11))),"")</f>
        <v/>
      </c>
      <c r="P2017" s="25" t="str">
        <f aca="true">IF(C2017&lt;&gt;"",SUM(INDIRECT($AH$7&amp;"C"&amp;($C$1*$A2017+12)):INDIRECT($AH$7&amp;"V"&amp;($C$1*$A2017+12))),"")</f>
        <v/>
      </c>
      <c r="Q2017" s="24" t="str">
        <f aca="false">IF(C2017&lt;&gt;"",IFERROR((M2017+N2017+O2017)/(M2017+N2017+O2017+P2017),0), "")</f>
        <v/>
      </c>
      <c r="R2017" s="25" t="str">
        <f aca="true">IF(C2017&lt;&gt;"",SUM(INDIRECT($AH$7&amp;"C"&amp;($C$1*$A2017+13)):INDIRECT($AH$7&amp;"V"&amp;($C$1*$A2017+13))), "")</f>
        <v/>
      </c>
      <c r="S2017" s="25" t="str">
        <f aca="false">IF(C2017&lt;&gt;"",IFERROR((M2017+N2017+O2017+P2017)/R2017, 0),"")</f>
        <v/>
      </c>
      <c r="T2017" s="25" t="str">
        <f aca="false">IF(C2017&lt;&gt;"",IFERROR((M2017+N2017+O2017)/R2017,0),"")</f>
        <v/>
      </c>
      <c r="U2017" s="25" t="str">
        <f aca="true">IF(C2017&lt;&gt;"",IF(INDIRECT($AH$7&amp;"B"&amp;($C$1*$A2017+14))= 1,1,0),"")</f>
        <v/>
      </c>
      <c r="V2017" s="25" t="str">
        <f aca="true">IF(C2017&lt;&gt;"",IF(INDIRECT($AH$7&amp;"B"&amp;($C$1*$A2017+15))= 1,1,0),"")</f>
        <v/>
      </c>
      <c r="W2017" s="25" t="str">
        <f aca="false">IF(C2017&lt;&gt;"",($M2017*1) + ($N2017*2) + ($O2017*3) + (IF(U2017 = 1, 10, 0)) + (IF(V2017 = 1, 20, 0)),"")</f>
        <v/>
      </c>
      <c r="X2017" s="27" t="str">
        <f aca="true">IF(C2017&lt;&gt;"",IF(INDIRECT($AH$7&amp;"B"&amp;($C$1*$A2017+16))= 1,1,0),"")</f>
        <v/>
      </c>
      <c r="Y2017" s="27" t="str">
        <f aca="true">IF(D2017&lt;&gt;"",IF(INDIRECT($AH$7&amp;"B"&amp;($C$1*$A2017+17))= 1,1,0),"")</f>
        <v/>
      </c>
      <c r="Z2017" s="27" t="str">
        <f aca="true">IF(E2017&lt;&gt;"",IF(INDIRECT($AH$7&amp;"B"&amp;($C$1*$A2017+18))= 1,1,0),"")</f>
        <v/>
      </c>
      <c r="AA2017" s="27" t="str">
        <f aca="true">IF(F2017&lt;&gt;"",IF(INDIRECT($AH$7&amp;"B"&amp;($C$1*$A2017+19))= 1,1,0),"")</f>
        <v/>
      </c>
      <c r="AB2017" s="27" t="str">
        <f aca="false">IF(C2017&lt;&gt;"",IF(X2017 = 1, 5, 0) + IF(Z2017 = 1, 25, 0) + IF(AA2017 = 1, 15, 0),"")</f>
        <v/>
      </c>
      <c r="AC2017" s="57" t="str">
        <f aca="false">IF(C2017&lt;&gt;"",L2017+W2017+AB2017,"")</f>
        <v/>
      </c>
    </row>
    <row r="2018" customFormat="false" ht="12.8" hidden="false" customHeight="false" outlineLevel="0" collapsed="false">
      <c r="A2018" s="11" t="n">
        <f aca="false">A2017+1</f>
        <v>15</v>
      </c>
      <c r="B2018" s="38" t="str">
        <f aca="true">IF(INDIRECT($AH$7&amp;"B"&amp;($C$1*$A2018+2))=0, "",INDIRECT($AH$7&amp;"B"&amp;($C$1*$A2018+2)))</f>
        <v/>
      </c>
      <c r="C2018" s="19" t="str">
        <f aca="true">IF(INDIRECT($AH$7&amp;"B"&amp;($C$1*$A2018+3)) = 0, "", INDIRECT($AH$7&amp;"B"&amp;($C$1*$A2018+3)))</f>
        <v/>
      </c>
      <c r="D2018" s="19" t="str">
        <f aca="true">IF(INDIRECT($AH$7&amp;"B"&amp;($C$1*$A2018+4)) = 0, "", INDIRECT($AH$7&amp;"B"&amp;($C$1*$A2018+4)))</f>
        <v/>
      </c>
      <c r="E2018" s="19" t="str">
        <f aca="true">IF(INDIRECT($AH$7&amp;"B"&amp;($C$1*$A2018+7)) = 0, "", INDIRECT($AH$7&amp;"B"&amp;($C$1*$A2018+7)))</f>
        <v/>
      </c>
      <c r="F2018" s="20" t="str">
        <f aca="true">IF(C2018 &lt;&gt; "",IF(INDIRECT($AH$7&amp;"B"&amp;($C$1*$A2018+8)) = 0, 0, 1), "")</f>
        <v/>
      </c>
      <c r="G2018" s="20" t="n">
        <f aca="true">INDIRECT($AH$7&amp;"B"&amp;($C$1*$A2018+9))</f>
        <v>0</v>
      </c>
      <c r="H2018" s="20" t="n">
        <f aca="true">INDIRECT($AH$7&amp;"B"&amp;($C$1*$A2018+10))</f>
        <v>0</v>
      </c>
      <c r="I2018" s="20" t="n">
        <f aca="true">INDIRECT($AH$7&amp;"B"&amp;($C$1*$A2018+11))</f>
        <v>0</v>
      </c>
      <c r="J2018" s="20" t="n">
        <f aca="true">INDIRECT($AH$7&amp;"B"&amp;($C$1*$A2018+12))</f>
        <v>0</v>
      </c>
      <c r="K2018" s="21" t="str">
        <f aca="false">IF(C2018&lt;&gt;"",IFERROR((G2018+H2018+I2018)/(G2018+H2018+I2018+J2018),0), "")</f>
        <v/>
      </c>
      <c r="L2018" s="20" t="str">
        <f aca="false">IF(C2018&lt;&gt;"",(G2018* 2) +(H2018* 4) + (I2018* 6) + IF(F2018 = 1, 5, 0), "")</f>
        <v/>
      </c>
      <c r="M2018" s="25" t="str">
        <f aca="true">IF(C2018&lt;&gt;"",SUM(INDIRECT($AH$7&amp;"C"&amp;($C$1*$A2018+9)):INDIRECT($AH$7&amp;"V"&amp;($C$1*$A2018+9))), "")</f>
        <v/>
      </c>
      <c r="N2018" s="25" t="str">
        <f aca="true">IF(C2018&lt;&gt;"",SUM(INDIRECT($AH$7&amp;"C"&amp;($C$1*$A2018+10)):INDIRECT($AH$7&amp;"V"&amp;($C$1*$A2018+10))), "")</f>
        <v/>
      </c>
      <c r="O2018" s="25" t="str">
        <f aca="true">IF(C2018&lt;&gt;"",SUM(INDIRECT($AH$7&amp;"C"&amp;($C$1*$A2018+11)):INDIRECT($AH$7&amp;"V"&amp;($C$1*$A2018+11))),"")</f>
        <v/>
      </c>
      <c r="P2018" s="25" t="str">
        <f aca="true">IF(C2018&lt;&gt;"",SUM(INDIRECT($AH$7&amp;"C"&amp;($C$1*$A2018+12)):INDIRECT($AH$7&amp;"V"&amp;($C$1*$A2018+12))),"")</f>
        <v/>
      </c>
      <c r="Q2018" s="24" t="str">
        <f aca="false">IF(C2018&lt;&gt;"",IFERROR((M2018+N2018+O2018)/(M2018+N2018+O2018+P2018),0), "")</f>
        <v/>
      </c>
      <c r="R2018" s="25" t="str">
        <f aca="true">IF(C2018&lt;&gt;"",SUM(INDIRECT($AH$7&amp;"C"&amp;($C$1*$A2018+13)):INDIRECT($AH$7&amp;"V"&amp;($C$1*$A2018+13))), "")</f>
        <v/>
      </c>
      <c r="S2018" s="25" t="str">
        <f aca="false">IF(C2018&lt;&gt;"",IFERROR((M2018+N2018+O2018+P2018)/R2018, 0),"")</f>
        <v/>
      </c>
      <c r="T2018" s="25" t="str">
        <f aca="false">IF(C2018&lt;&gt;"",IFERROR((M2018+N2018+O2018)/R2018,0),"")</f>
        <v/>
      </c>
      <c r="U2018" s="25" t="str">
        <f aca="true">IF(C2018&lt;&gt;"",IF(INDIRECT($AH$7&amp;"B"&amp;($C$1*$A2018+14))= 1,1,0),"")</f>
        <v/>
      </c>
      <c r="V2018" s="25" t="str">
        <f aca="true">IF(C2018&lt;&gt;"",IF(INDIRECT($AH$7&amp;"B"&amp;($C$1*$A2018+15))= 1,1,0),"")</f>
        <v/>
      </c>
      <c r="W2018" s="25" t="str">
        <f aca="false">IF(C2018&lt;&gt;"",($M2018*1) + ($N2018*2) + ($O2018*3) + (IF(U2018 = 1, 10, 0)) + (IF(V2018 = 1, 20, 0)),"")</f>
        <v/>
      </c>
      <c r="X2018" s="27" t="str">
        <f aca="true">IF(C2018&lt;&gt;"",IF(INDIRECT($AH$7&amp;"B"&amp;($C$1*$A2018+16))= 1,1,0),"")</f>
        <v/>
      </c>
      <c r="Y2018" s="27" t="str">
        <f aca="true">IF(D2018&lt;&gt;"",IF(INDIRECT($AH$7&amp;"B"&amp;($C$1*$A2018+17))= 1,1,0),"")</f>
        <v/>
      </c>
      <c r="Z2018" s="27" t="str">
        <f aca="true">IF(E2018&lt;&gt;"",IF(INDIRECT($AH$7&amp;"B"&amp;($C$1*$A2018+18))= 1,1,0),"")</f>
        <v/>
      </c>
      <c r="AA2018" s="27" t="str">
        <f aca="true">IF(F2018&lt;&gt;"",IF(INDIRECT($AH$7&amp;"B"&amp;($C$1*$A2018+19))= 1,1,0),"")</f>
        <v/>
      </c>
      <c r="AB2018" s="27" t="str">
        <f aca="false">IF(C2018&lt;&gt;"",IF(X2018 = 1, 5, 0) + IF(Z2018 = 1, 25, 0) + IF(AA2018 = 1, 15, 0),"")</f>
        <v/>
      </c>
      <c r="AC2018" s="57" t="str">
        <f aca="false">IF(C2018&lt;&gt;"",L2018+W2018+AB2018,"")</f>
        <v/>
      </c>
    </row>
    <row r="2019" customFormat="false" ht="12.8" hidden="false" customHeight="false" outlineLevel="0" collapsed="false">
      <c r="A2019" s="11" t="n">
        <f aca="false">A2018+1</f>
        <v>16</v>
      </c>
      <c r="B2019" s="38" t="str">
        <f aca="true">IF(INDIRECT($AH$7&amp;"B"&amp;($C$1*$A2019+2))=0, "",INDIRECT($AH$7&amp;"B"&amp;($C$1*$A2019+2)))</f>
        <v/>
      </c>
      <c r="C2019" s="19" t="str">
        <f aca="true">IF(INDIRECT($AH$7&amp;"B"&amp;($C$1*$A2019+3)) = 0, "", INDIRECT($AH$7&amp;"B"&amp;($C$1*$A2019+3)))</f>
        <v/>
      </c>
      <c r="D2019" s="19" t="str">
        <f aca="true">IF(INDIRECT($AH$7&amp;"B"&amp;($C$1*$A2019+4)) = 0, "", INDIRECT($AH$7&amp;"B"&amp;($C$1*$A2019+4)))</f>
        <v/>
      </c>
      <c r="E2019" s="19" t="str">
        <f aca="true">IF(INDIRECT($AH$7&amp;"B"&amp;($C$1*$A2019+7)) = 0, "", INDIRECT($AH$7&amp;"B"&amp;($C$1*$A2019+7)))</f>
        <v/>
      </c>
      <c r="F2019" s="20" t="str">
        <f aca="true">IF(C2019 &lt;&gt; "",IF(INDIRECT($AH$7&amp;"B"&amp;($C$1*$A2019+8)) = 0, 0, 1), "")</f>
        <v/>
      </c>
      <c r="G2019" s="20" t="n">
        <f aca="true">INDIRECT($AH$7&amp;"B"&amp;($C$1*$A2019+9))</f>
        <v>0</v>
      </c>
      <c r="H2019" s="20" t="n">
        <f aca="true">INDIRECT($AH$7&amp;"B"&amp;($C$1*$A2019+10))</f>
        <v>0</v>
      </c>
      <c r="I2019" s="20" t="n">
        <f aca="true">INDIRECT($AH$7&amp;"B"&amp;($C$1*$A2019+11))</f>
        <v>0</v>
      </c>
      <c r="J2019" s="20" t="n">
        <f aca="true">INDIRECT($AH$7&amp;"B"&amp;($C$1*$A2019+12))</f>
        <v>0</v>
      </c>
      <c r="K2019" s="21" t="str">
        <f aca="false">IF(C2019&lt;&gt;"",IFERROR((G2019+H2019+I2019)/(G2019+H2019+I2019+J2019),0), "")</f>
        <v/>
      </c>
      <c r="L2019" s="20" t="str">
        <f aca="false">IF(C2019&lt;&gt;"",(G2019* 2) +(H2019* 4) + (I2019* 6) + IF(F2019 = 1, 5, 0), "")</f>
        <v/>
      </c>
      <c r="M2019" s="25" t="str">
        <f aca="true">IF(C2019&lt;&gt;"",SUM(INDIRECT($AH$7&amp;"C"&amp;($C$1*$A2019+9)):INDIRECT($AH$7&amp;"V"&amp;($C$1*$A2019+9))), "")</f>
        <v/>
      </c>
      <c r="N2019" s="25" t="str">
        <f aca="true">IF(C2019&lt;&gt;"",SUM(INDIRECT($AH$7&amp;"C"&amp;($C$1*$A2019+10)):INDIRECT($AH$7&amp;"V"&amp;($C$1*$A2019+10))), "")</f>
        <v/>
      </c>
      <c r="O2019" s="25" t="str">
        <f aca="true">IF(C2019&lt;&gt;"",SUM(INDIRECT($AH$7&amp;"C"&amp;($C$1*$A2019+11)):INDIRECT($AH$7&amp;"V"&amp;($C$1*$A2019+11))),"")</f>
        <v/>
      </c>
      <c r="P2019" s="25" t="str">
        <f aca="true">IF(C2019&lt;&gt;"",SUM(INDIRECT($AH$7&amp;"C"&amp;($C$1*$A2019+12)):INDIRECT($AH$7&amp;"V"&amp;($C$1*$A2019+12))),"")</f>
        <v/>
      </c>
      <c r="Q2019" s="24" t="str">
        <f aca="false">IF(C2019&lt;&gt;"",IFERROR((M2019+N2019+O2019)/(M2019+N2019+O2019+P2019),0), "")</f>
        <v/>
      </c>
      <c r="R2019" s="25" t="str">
        <f aca="true">IF(C2019&lt;&gt;"",SUM(INDIRECT($AH$7&amp;"C"&amp;($C$1*$A2019+13)):INDIRECT($AH$7&amp;"V"&amp;($C$1*$A2019+13))), "")</f>
        <v/>
      </c>
      <c r="S2019" s="25" t="str">
        <f aca="false">IF(C2019&lt;&gt;"",IFERROR((M2019+N2019+O2019+P2019)/R2019, 0),"")</f>
        <v/>
      </c>
      <c r="T2019" s="25" t="str">
        <f aca="false">IF(C2019&lt;&gt;"",IFERROR((M2019+N2019+O2019)/R2019,0),"")</f>
        <v/>
      </c>
      <c r="U2019" s="25" t="str">
        <f aca="true">IF(C2019&lt;&gt;"",IF(INDIRECT($AH$7&amp;"B"&amp;($C$1*$A2019+14))= 1,1,0),"")</f>
        <v/>
      </c>
      <c r="V2019" s="25" t="str">
        <f aca="true">IF(C2019&lt;&gt;"",IF(INDIRECT($AH$7&amp;"B"&amp;($C$1*$A2019+15))= 1,1,0),"")</f>
        <v/>
      </c>
      <c r="W2019" s="25" t="str">
        <f aca="false">IF(C2019&lt;&gt;"",($M2019*1) + ($N2019*2) + ($O2019*3) + (IF(U2019 = 1, 10, 0)) + (IF(V2019 = 1, 20, 0)),"")</f>
        <v/>
      </c>
      <c r="X2019" s="27" t="str">
        <f aca="true">IF(C2019&lt;&gt;"",IF(INDIRECT($AH$7&amp;"B"&amp;($C$1*$A2019+16))= 1,1,0),"")</f>
        <v/>
      </c>
      <c r="Y2019" s="27" t="str">
        <f aca="true">IF(D2019&lt;&gt;"",IF(INDIRECT($AH$7&amp;"B"&amp;($C$1*$A2019+17))= 1,1,0),"")</f>
        <v/>
      </c>
      <c r="Z2019" s="27" t="str">
        <f aca="true">IF(E2019&lt;&gt;"",IF(INDIRECT($AH$7&amp;"B"&amp;($C$1*$A2019+18))= 1,1,0),"")</f>
        <v/>
      </c>
      <c r="AA2019" s="27" t="str">
        <f aca="true">IF(F2019&lt;&gt;"",IF(INDIRECT($AH$7&amp;"B"&amp;($C$1*$A2019+19))= 1,1,0),"")</f>
        <v/>
      </c>
      <c r="AB2019" s="27" t="str">
        <f aca="false">IF(C2019&lt;&gt;"",IF(X2019 = 1, 5, 0) + IF(Z2019 = 1, 25, 0) + IF(AA2019 = 1, 15, 0),"")</f>
        <v/>
      </c>
      <c r="AC2019" s="57" t="str">
        <f aca="false">IF(C2019&lt;&gt;"",L2019+W2019+AB2019,"")</f>
        <v/>
      </c>
    </row>
    <row r="2020" customFormat="false" ht="12.8" hidden="false" customHeight="false" outlineLevel="0" collapsed="false">
      <c r="A2020" s="11" t="n">
        <f aca="false">A2019+1</f>
        <v>17</v>
      </c>
      <c r="B2020" s="38" t="str">
        <f aca="true">IF(INDIRECT($AH$7&amp;"B"&amp;($C$1*$A2020+2))=0, "",INDIRECT($AH$7&amp;"B"&amp;($C$1*$A2020+2)))</f>
        <v/>
      </c>
      <c r="C2020" s="19" t="str">
        <f aca="true">IF(INDIRECT($AH$7&amp;"B"&amp;($C$1*$A2020+3)) = 0, "", INDIRECT($AH$7&amp;"B"&amp;($C$1*$A2020+3)))</f>
        <v/>
      </c>
      <c r="D2020" s="19" t="str">
        <f aca="true">IF(INDIRECT($AH$7&amp;"B"&amp;($C$1*$A2020+4)) = 0, "", INDIRECT($AH$7&amp;"B"&amp;($C$1*$A2020+4)))</f>
        <v/>
      </c>
      <c r="E2020" s="19" t="str">
        <f aca="true">IF(INDIRECT($AH$7&amp;"B"&amp;($C$1*$A2020+7)) = 0, "", INDIRECT($AH$7&amp;"B"&amp;($C$1*$A2020+7)))</f>
        <v/>
      </c>
      <c r="F2020" s="20" t="str">
        <f aca="true">IF(C2020 &lt;&gt; "",IF(INDIRECT($AH$7&amp;"B"&amp;($C$1*$A2020+8)) = 0, 0, 1), "")</f>
        <v/>
      </c>
      <c r="G2020" s="20" t="n">
        <f aca="true">INDIRECT($AH$7&amp;"B"&amp;($C$1*$A2020+9))</f>
        <v>0</v>
      </c>
      <c r="H2020" s="20" t="n">
        <f aca="true">INDIRECT($AH$7&amp;"B"&amp;($C$1*$A2020+10))</f>
        <v>0</v>
      </c>
      <c r="I2020" s="20" t="n">
        <f aca="true">INDIRECT($AH$7&amp;"B"&amp;($C$1*$A2020+11))</f>
        <v>0</v>
      </c>
      <c r="J2020" s="20" t="n">
        <f aca="true">INDIRECT($AH$7&amp;"B"&amp;($C$1*$A2020+12))</f>
        <v>0</v>
      </c>
      <c r="K2020" s="21" t="str">
        <f aca="false">IF(C2020&lt;&gt;"",IFERROR((G2020+H2020+I2020)/(G2020+H2020+I2020+J2020),0), "")</f>
        <v/>
      </c>
      <c r="L2020" s="20" t="str">
        <f aca="false">IF(C2020&lt;&gt;"",(G2020* 2) +(H2020* 4) + (I2020* 6) + IF(F2020 = 1, 5, 0), "")</f>
        <v/>
      </c>
      <c r="M2020" s="25" t="str">
        <f aca="true">IF(C2020&lt;&gt;"",SUM(INDIRECT($AH$7&amp;"C"&amp;($C$1*$A2020+9)):INDIRECT($AH$7&amp;"V"&amp;($C$1*$A2020+9))), "")</f>
        <v/>
      </c>
      <c r="N2020" s="25" t="str">
        <f aca="true">IF(C2020&lt;&gt;"",SUM(INDIRECT($AH$7&amp;"C"&amp;($C$1*$A2020+10)):INDIRECT($AH$7&amp;"V"&amp;($C$1*$A2020+10))), "")</f>
        <v/>
      </c>
      <c r="O2020" s="25" t="str">
        <f aca="true">IF(C2020&lt;&gt;"",SUM(INDIRECT($AH$7&amp;"C"&amp;($C$1*$A2020+11)):INDIRECT($AH$7&amp;"V"&amp;($C$1*$A2020+11))),"")</f>
        <v/>
      </c>
      <c r="P2020" s="25" t="str">
        <f aca="true">IF(C2020&lt;&gt;"",SUM(INDIRECT($AH$7&amp;"C"&amp;($C$1*$A2020+12)):INDIRECT($AH$7&amp;"V"&amp;($C$1*$A2020+12))),"")</f>
        <v/>
      </c>
      <c r="Q2020" s="24" t="str">
        <f aca="false">IF(C2020&lt;&gt;"",IFERROR((M2020+N2020+O2020)/(M2020+N2020+O2020+P2020),0), "")</f>
        <v/>
      </c>
      <c r="R2020" s="25" t="str">
        <f aca="true">IF(C2020&lt;&gt;"",SUM(INDIRECT($AH$7&amp;"C"&amp;($C$1*$A2020+13)):INDIRECT($AH$7&amp;"V"&amp;($C$1*$A2020+13))), "")</f>
        <v/>
      </c>
      <c r="S2020" s="25" t="str">
        <f aca="false">IF(C2020&lt;&gt;"",IFERROR((M2020+N2020+O2020+P2020)/R2020, 0),"")</f>
        <v/>
      </c>
      <c r="T2020" s="25" t="str">
        <f aca="false">IF(C2020&lt;&gt;"",IFERROR((M2020+N2020+O2020)/R2020,0),"")</f>
        <v/>
      </c>
      <c r="U2020" s="25" t="str">
        <f aca="true">IF(C2020&lt;&gt;"",IF(INDIRECT($AH$7&amp;"B"&amp;($C$1*$A2020+14))= 1,1,0),"")</f>
        <v/>
      </c>
      <c r="V2020" s="25" t="str">
        <f aca="true">IF(C2020&lt;&gt;"",IF(INDIRECT($AH$7&amp;"B"&amp;($C$1*$A2020+15))= 1,1,0),"")</f>
        <v/>
      </c>
      <c r="W2020" s="25" t="str">
        <f aca="false">IF(C2020&lt;&gt;"",($M2020*1) + ($N2020*2) + ($O2020*3) + (IF(U2020 = 1, 10, 0)) + (IF(V2020 = 1, 20, 0)),"")</f>
        <v/>
      </c>
      <c r="X2020" s="27" t="str">
        <f aca="true">IF(C2020&lt;&gt;"",IF(INDIRECT($AH$7&amp;"B"&amp;($C$1*$A2020+16))= 1,1,0),"")</f>
        <v/>
      </c>
      <c r="Y2020" s="27" t="str">
        <f aca="true">IF(D2020&lt;&gt;"",IF(INDIRECT($AH$7&amp;"B"&amp;($C$1*$A2020+17))= 1,1,0),"")</f>
        <v/>
      </c>
      <c r="Z2020" s="27" t="str">
        <f aca="true">IF(E2020&lt;&gt;"",IF(INDIRECT($AH$7&amp;"B"&amp;($C$1*$A2020+18))= 1,1,0),"")</f>
        <v/>
      </c>
      <c r="AA2020" s="27" t="str">
        <f aca="true">IF(F2020&lt;&gt;"",IF(INDIRECT($AH$7&amp;"B"&amp;($C$1*$A2020+19))= 1,1,0),"")</f>
        <v/>
      </c>
      <c r="AB2020" s="27" t="str">
        <f aca="false">IF(C2020&lt;&gt;"",IF(X2020 = 1, 5, 0) + IF(Z2020 = 1, 25, 0) + IF(AA2020 = 1, 15, 0),"")</f>
        <v/>
      </c>
      <c r="AC2020" s="57" t="str">
        <f aca="false">IF(C2020&lt;&gt;"",L2020+W2020+AB2020,"")</f>
        <v/>
      </c>
    </row>
    <row r="2021" customFormat="false" ht="12.8" hidden="false" customHeight="false" outlineLevel="0" collapsed="false">
      <c r="A2021" s="11" t="n">
        <f aca="false">A2020+1</f>
        <v>18</v>
      </c>
      <c r="B2021" s="38" t="str">
        <f aca="true">IF(INDIRECT($AH$7&amp;"B"&amp;($C$1*$A2021+2))=0, "",INDIRECT($AH$7&amp;"B"&amp;($C$1*$A2021+2)))</f>
        <v/>
      </c>
      <c r="C2021" s="19" t="str">
        <f aca="true">IF(INDIRECT($AH$7&amp;"B"&amp;($C$1*$A2021+3)) = 0, "", INDIRECT($AH$7&amp;"B"&amp;($C$1*$A2021+3)))</f>
        <v/>
      </c>
      <c r="D2021" s="19" t="str">
        <f aca="true">IF(INDIRECT($AH$7&amp;"B"&amp;($C$1*$A2021+4)) = 0, "", INDIRECT($AH$7&amp;"B"&amp;($C$1*$A2021+4)))</f>
        <v/>
      </c>
      <c r="E2021" s="19" t="str">
        <f aca="true">IF(INDIRECT($AH$7&amp;"B"&amp;($C$1*$A2021+7)) = 0, "", INDIRECT($AH$7&amp;"B"&amp;($C$1*$A2021+7)))</f>
        <v/>
      </c>
      <c r="F2021" s="20" t="str">
        <f aca="true">IF(C2021 &lt;&gt; "",IF(INDIRECT($AH$7&amp;"B"&amp;($C$1*$A2021+8)) = 0, 0, 1), "")</f>
        <v/>
      </c>
      <c r="G2021" s="20" t="n">
        <f aca="true">INDIRECT($AH$7&amp;"B"&amp;($C$1*$A2021+9))</f>
        <v>0</v>
      </c>
      <c r="H2021" s="20" t="n">
        <f aca="true">INDIRECT($AH$7&amp;"B"&amp;($C$1*$A2021+10))</f>
        <v>0</v>
      </c>
      <c r="I2021" s="20" t="n">
        <f aca="true">INDIRECT($AH$7&amp;"B"&amp;($C$1*$A2021+11))</f>
        <v>0</v>
      </c>
      <c r="J2021" s="20" t="n">
        <f aca="true">INDIRECT($AH$7&amp;"B"&amp;($C$1*$A2021+12))</f>
        <v>0</v>
      </c>
      <c r="K2021" s="21" t="str">
        <f aca="false">IF(C2021&lt;&gt;"",IFERROR((G2021+H2021+I2021)/(G2021+H2021+I2021+J2021),0), "")</f>
        <v/>
      </c>
      <c r="L2021" s="20" t="str">
        <f aca="false">IF(C2021&lt;&gt;"",(G2021* 2) +(H2021* 4) + (I2021* 6) + IF(F2021 = 1, 5, 0), "")</f>
        <v/>
      </c>
      <c r="M2021" s="25" t="str">
        <f aca="true">IF(C2021&lt;&gt;"",SUM(INDIRECT($AH$7&amp;"C"&amp;($C$1*$A2021+9)):INDIRECT($AH$7&amp;"V"&amp;($C$1*$A2021+9))), "")</f>
        <v/>
      </c>
      <c r="N2021" s="25" t="str">
        <f aca="true">IF(C2021&lt;&gt;"",SUM(INDIRECT($AH$7&amp;"C"&amp;($C$1*$A2021+10)):INDIRECT($AH$7&amp;"V"&amp;($C$1*$A2021+10))), "")</f>
        <v/>
      </c>
      <c r="O2021" s="25" t="str">
        <f aca="true">IF(C2021&lt;&gt;"",SUM(INDIRECT($AH$7&amp;"C"&amp;($C$1*$A2021+11)):INDIRECT($AH$7&amp;"V"&amp;($C$1*$A2021+11))),"")</f>
        <v/>
      </c>
      <c r="P2021" s="25" t="str">
        <f aca="true">IF(C2021&lt;&gt;"",SUM(INDIRECT($AH$7&amp;"C"&amp;($C$1*$A2021+12)):INDIRECT($AH$7&amp;"V"&amp;($C$1*$A2021+12))),"")</f>
        <v/>
      </c>
      <c r="Q2021" s="24" t="str">
        <f aca="false">IF(C2021&lt;&gt;"",IFERROR((M2021+N2021+O2021)/(M2021+N2021+O2021+P2021),0), "")</f>
        <v/>
      </c>
      <c r="R2021" s="25" t="str">
        <f aca="true">IF(C2021&lt;&gt;"",SUM(INDIRECT($AH$7&amp;"C"&amp;($C$1*$A2021+13)):INDIRECT($AH$7&amp;"V"&amp;($C$1*$A2021+13))), "")</f>
        <v/>
      </c>
      <c r="S2021" s="25" t="str">
        <f aca="false">IF(C2021&lt;&gt;"",IFERROR((M2021+N2021+O2021+P2021)/R2021, 0),"")</f>
        <v/>
      </c>
      <c r="T2021" s="25" t="str">
        <f aca="false">IF(C2021&lt;&gt;"",IFERROR((M2021+N2021+O2021)/R2021,0),"")</f>
        <v/>
      </c>
      <c r="U2021" s="25" t="str">
        <f aca="true">IF(C2021&lt;&gt;"",IF(INDIRECT($AH$7&amp;"B"&amp;($C$1*$A2021+14))= 1,1,0),"")</f>
        <v/>
      </c>
      <c r="V2021" s="25" t="str">
        <f aca="true">IF(C2021&lt;&gt;"",IF(INDIRECT($AH$7&amp;"B"&amp;($C$1*$A2021+15))= 1,1,0),"")</f>
        <v/>
      </c>
      <c r="W2021" s="25" t="str">
        <f aca="false">IF(C2021&lt;&gt;"",($M2021*1) + ($N2021*2) + ($O2021*3) + (IF(U2021 = 1, 10, 0)) + (IF(V2021 = 1, 20, 0)),"")</f>
        <v/>
      </c>
      <c r="X2021" s="27" t="str">
        <f aca="true">IF(C2021&lt;&gt;"",IF(INDIRECT($AH$7&amp;"B"&amp;($C$1*$A2021+16))= 1,1,0),"")</f>
        <v/>
      </c>
      <c r="Y2021" s="27" t="str">
        <f aca="true">IF(D2021&lt;&gt;"",IF(INDIRECT($AH$7&amp;"B"&amp;($C$1*$A2021+17))= 1,1,0),"")</f>
        <v/>
      </c>
      <c r="Z2021" s="27" t="str">
        <f aca="true">IF(E2021&lt;&gt;"",IF(INDIRECT($AH$7&amp;"B"&amp;($C$1*$A2021+18))= 1,1,0),"")</f>
        <v/>
      </c>
      <c r="AA2021" s="27" t="str">
        <f aca="true">IF(F2021&lt;&gt;"",IF(INDIRECT($AH$7&amp;"B"&amp;($C$1*$A2021+19))= 1,1,0),"")</f>
        <v/>
      </c>
      <c r="AB2021" s="27" t="str">
        <f aca="false">IF(C2021&lt;&gt;"",IF(X2021 = 1, 5, 0) + IF(Z2021 = 1, 25, 0) + IF(AA2021 = 1, 15, 0),"")</f>
        <v/>
      </c>
      <c r="AC2021" s="57" t="str">
        <f aca="false">IF(C2021&lt;&gt;"",L2021+W2021+AB2021,"")</f>
        <v/>
      </c>
    </row>
    <row r="2022" customFormat="false" ht="12.8" hidden="false" customHeight="false" outlineLevel="0" collapsed="false">
      <c r="A2022" s="11" t="n">
        <f aca="false">A2021+1</f>
        <v>19</v>
      </c>
      <c r="B2022" s="38" t="str">
        <f aca="true">IF(INDIRECT($AH$7&amp;"B"&amp;($C$1*$A2022+2))=0, "",INDIRECT($AH$7&amp;"B"&amp;($C$1*$A2022+2)))</f>
        <v/>
      </c>
      <c r="C2022" s="19" t="str">
        <f aca="true">IF(INDIRECT($AH$7&amp;"B"&amp;($C$1*$A2022+3)) = 0, "", INDIRECT($AH$7&amp;"B"&amp;($C$1*$A2022+3)))</f>
        <v/>
      </c>
      <c r="D2022" s="19" t="str">
        <f aca="true">IF(INDIRECT($AH$7&amp;"B"&amp;($C$1*$A2022+4)) = 0, "", INDIRECT($AH$7&amp;"B"&amp;($C$1*$A2022+4)))</f>
        <v/>
      </c>
      <c r="E2022" s="19" t="str">
        <f aca="true">IF(INDIRECT($AH$7&amp;"B"&amp;($C$1*$A2022+7)) = 0, "", INDIRECT($AH$7&amp;"B"&amp;($C$1*$A2022+7)))</f>
        <v/>
      </c>
      <c r="F2022" s="20" t="str">
        <f aca="true">IF(C2022 &lt;&gt; "",IF(INDIRECT($AH$7&amp;"B"&amp;($C$1*$A2022+8)) = 0, 0, 1), "")</f>
        <v/>
      </c>
      <c r="G2022" s="20" t="n">
        <f aca="true">INDIRECT($AH$7&amp;"B"&amp;($C$1*$A2022+9))</f>
        <v>0</v>
      </c>
      <c r="H2022" s="20" t="n">
        <f aca="true">INDIRECT($AH$7&amp;"B"&amp;($C$1*$A2022+10))</f>
        <v>0</v>
      </c>
      <c r="I2022" s="20" t="n">
        <f aca="true">INDIRECT($AH$7&amp;"B"&amp;($C$1*$A2022+11))</f>
        <v>0</v>
      </c>
      <c r="J2022" s="20" t="n">
        <f aca="true">INDIRECT($AH$7&amp;"B"&amp;($C$1*$A2022+12))</f>
        <v>0</v>
      </c>
      <c r="K2022" s="21" t="str">
        <f aca="false">IF(C2022&lt;&gt;"",IFERROR((G2022+H2022+I2022)/(G2022+H2022+I2022+J2022),0), "")</f>
        <v/>
      </c>
      <c r="L2022" s="20" t="str">
        <f aca="false">IF(C2022&lt;&gt;"",(G2022* 2) +(H2022* 4) + (I2022* 6) + IF(F2022 = 1, 5, 0), "")</f>
        <v/>
      </c>
      <c r="M2022" s="25" t="str">
        <f aca="true">IF(C2022&lt;&gt;"",SUM(INDIRECT($AH$7&amp;"C"&amp;($C$1*$A2022+9)):INDIRECT($AH$7&amp;"V"&amp;($C$1*$A2022+9))), "")</f>
        <v/>
      </c>
      <c r="N2022" s="25" t="str">
        <f aca="true">IF(C2022&lt;&gt;"",SUM(INDIRECT($AH$7&amp;"C"&amp;($C$1*$A2022+10)):INDIRECT($AH$7&amp;"V"&amp;($C$1*$A2022+10))), "")</f>
        <v/>
      </c>
      <c r="O2022" s="25" t="str">
        <f aca="true">IF(C2022&lt;&gt;"",SUM(INDIRECT($AH$7&amp;"C"&amp;($C$1*$A2022+11)):INDIRECT($AH$7&amp;"V"&amp;($C$1*$A2022+11))),"")</f>
        <v/>
      </c>
      <c r="P2022" s="25" t="str">
        <f aca="true">IF(C2022&lt;&gt;"",SUM(INDIRECT($AH$7&amp;"C"&amp;($C$1*$A2022+12)):INDIRECT($AH$7&amp;"V"&amp;($C$1*$A2022+12))),"")</f>
        <v/>
      </c>
      <c r="Q2022" s="24" t="str">
        <f aca="false">IF(C2022&lt;&gt;"",IFERROR((M2022+N2022+O2022)/(M2022+N2022+O2022+P2022),0), "")</f>
        <v/>
      </c>
      <c r="R2022" s="25" t="str">
        <f aca="true">IF(C2022&lt;&gt;"",SUM(INDIRECT($AH$7&amp;"C"&amp;($C$1*$A2022+13)):INDIRECT($AH$7&amp;"V"&amp;($C$1*$A2022+13))), "")</f>
        <v/>
      </c>
      <c r="S2022" s="25" t="str">
        <f aca="false">IF(C2022&lt;&gt;"",IFERROR((M2022+N2022+O2022+P2022)/R2022, 0),"")</f>
        <v/>
      </c>
      <c r="T2022" s="25" t="str">
        <f aca="false">IF(C2022&lt;&gt;"",IFERROR((M2022+N2022+O2022)/R2022,0),"")</f>
        <v/>
      </c>
      <c r="U2022" s="25" t="str">
        <f aca="true">IF(C2022&lt;&gt;"",IF(INDIRECT($AH$7&amp;"B"&amp;($C$1*$A2022+14))= 1,1,0),"")</f>
        <v/>
      </c>
      <c r="V2022" s="25" t="str">
        <f aca="true">IF(C2022&lt;&gt;"",IF(INDIRECT($AH$7&amp;"B"&amp;($C$1*$A2022+15))= 1,1,0),"")</f>
        <v/>
      </c>
      <c r="W2022" s="25" t="str">
        <f aca="false">IF(C2022&lt;&gt;"",($M2022*1) + ($N2022*2) + ($O2022*3) + (IF(U2022 = 1, 10, 0)) + (IF(V2022 = 1, 20, 0)),"")</f>
        <v/>
      </c>
      <c r="X2022" s="27" t="str">
        <f aca="true">IF(C2022&lt;&gt;"",IF(INDIRECT($AH$7&amp;"B"&amp;($C$1*$A2022+16))= 1,1,0),"")</f>
        <v/>
      </c>
      <c r="Y2022" s="27" t="str">
        <f aca="true">IF(D2022&lt;&gt;"",IF(INDIRECT($AH$7&amp;"B"&amp;($C$1*$A2022+17))= 1,1,0),"")</f>
        <v/>
      </c>
      <c r="Z2022" s="27" t="str">
        <f aca="true">IF(E2022&lt;&gt;"",IF(INDIRECT($AH$7&amp;"B"&amp;($C$1*$A2022+18))= 1,1,0),"")</f>
        <v/>
      </c>
      <c r="AA2022" s="27" t="str">
        <f aca="true">IF(F2022&lt;&gt;"",IF(INDIRECT($AH$7&amp;"B"&amp;($C$1*$A2022+19))= 1,1,0),"")</f>
        <v/>
      </c>
      <c r="AB2022" s="27" t="str">
        <f aca="false">IF(C2022&lt;&gt;"",IF(X2022 = 1, 5, 0) + IF(Z2022 = 1, 25, 0) + IF(AA2022 = 1, 15, 0),"")</f>
        <v/>
      </c>
      <c r="AC2022" s="57" t="str">
        <f aca="false">IF(C2022&lt;&gt;"",L2022+W2022+AB2022,"")</f>
        <v/>
      </c>
    </row>
    <row r="2023" customFormat="false" ht="12.8" hidden="false" customHeight="false" outlineLevel="0" collapsed="false">
      <c r="A2023" s="11" t="n">
        <f aca="false">A2022+1</f>
        <v>20</v>
      </c>
      <c r="B2023" s="38" t="str">
        <f aca="true">IF(INDIRECT($AH$7&amp;"B"&amp;($C$1*$A2023+2))=0, "",INDIRECT($AH$7&amp;"B"&amp;($C$1*$A2023+2)))</f>
        <v/>
      </c>
      <c r="C2023" s="19" t="str">
        <f aca="true">IF(INDIRECT($AH$7&amp;"B"&amp;($C$1*$A2023+3)) = 0, "", INDIRECT($AH$7&amp;"B"&amp;($C$1*$A2023+3)))</f>
        <v/>
      </c>
      <c r="D2023" s="19" t="str">
        <f aca="true">IF(INDIRECT($AH$7&amp;"B"&amp;($C$1*$A2023+4)) = 0, "", INDIRECT($AH$7&amp;"B"&amp;($C$1*$A2023+4)))</f>
        <v/>
      </c>
      <c r="E2023" s="19" t="str">
        <f aca="true">IF(INDIRECT($AH$7&amp;"B"&amp;($C$1*$A2023+7)) = 0, "", INDIRECT($AH$7&amp;"B"&amp;($C$1*$A2023+7)))</f>
        <v/>
      </c>
      <c r="F2023" s="20" t="str">
        <f aca="true">IF(C2023 &lt;&gt; "",IF(INDIRECT($AH$7&amp;"B"&amp;($C$1*$A2023+8)) = 0, 0, 1), "")</f>
        <v/>
      </c>
      <c r="G2023" s="20" t="n">
        <f aca="true">INDIRECT($AH$7&amp;"B"&amp;($C$1*$A2023+9))</f>
        <v>0</v>
      </c>
      <c r="H2023" s="20" t="n">
        <f aca="true">INDIRECT($AH$7&amp;"B"&amp;($C$1*$A2023+10))</f>
        <v>0</v>
      </c>
      <c r="I2023" s="20" t="n">
        <f aca="true">INDIRECT($AH$7&amp;"B"&amp;($C$1*$A2023+11))</f>
        <v>0</v>
      </c>
      <c r="J2023" s="20" t="n">
        <f aca="true">INDIRECT($AH$7&amp;"B"&amp;($C$1*$A2023+12))</f>
        <v>0</v>
      </c>
      <c r="K2023" s="21" t="str">
        <f aca="false">IF(C2023&lt;&gt;"",IFERROR((G2023+H2023+I2023)/(G2023+H2023+I2023+J2023),0), "")</f>
        <v/>
      </c>
      <c r="L2023" s="20" t="str">
        <f aca="false">IF(C2023&lt;&gt;"",(G2023* 2) +(H2023* 4) + (I2023* 6) + IF(F2023 = 1, 5, 0), "")</f>
        <v/>
      </c>
      <c r="M2023" s="25" t="str">
        <f aca="true">IF(C2023&lt;&gt;"",SUM(INDIRECT($AH$7&amp;"C"&amp;($C$1*$A2023+9)):INDIRECT($AH$7&amp;"V"&amp;($C$1*$A2023+9))), "")</f>
        <v/>
      </c>
      <c r="N2023" s="25" t="str">
        <f aca="true">IF(C2023&lt;&gt;"",SUM(INDIRECT($AH$7&amp;"C"&amp;($C$1*$A2023+10)):INDIRECT($AH$7&amp;"V"&amp;($C$1*$A2023+10))), "")</f>
        <v/>
      </c>
      <c r="O2023" s="25" t="str">
        <f aca="true">IF(C2023&lt;&gt;"",SUM(INDIRECT($AH$7&amp;"C"&amp;($C$1*$A2023+11)):INDIRECT($AH$7&amp;"V"&amp;($C$1*$A2023+11))),"")</f>
        <v/>
      </c>
      <c r="P2023" s="25" t="str">
        <f aca="true">IF(C2023&lt;&gt;"",SUM(INDIRECT($AH$7&amp;"C"&amp;($C$1*$A2023+12)):INDIRECT($AH$7&amp;"V"&amp;($C$1*$A2023+12))),"")</f>
        <v/>
      </c>
      <c r="Q2023" s="24" t="str">
        <f aca="false">IF(C2023&lt;&gt;"",IFERROR((M2023+N2023+O2023)/(M2023+N2023+O2023+P2023),0), "")</f>
        <v/>
      </c>
      <c r="R2023" s="25" t="str">
        <f aca="true">IF(C2023&lt;&gt;"",SUM(INDIRECT($AH$7&amp;"C"&amp;($C$1*$A2023+13)):INDIRECT($AH$7&amp;"V"&amp;($C$1*$A2023+13))), "")</f>
        <v/>
      </c>
      <c r="S2023" s="25" t="str">
        <f aca="false">IF(C2023&lt;&gt;"",IFERROR((M2023+N2023+O2023+P2023)/R2023, 0),"")</f>
        <v/>
      </c>
      <c r="T2023" s="25" t="str">
        <f aca="false">IF(C2023&lt;&gt;"",IFERROR((M2023+N2023+O2023)/R2023,0),"")</f>
        <v/>
      </c>
      <c r="U2023" s="25" t="str">
        <f aca="true">IF(C2023&lt;&gt;"",IF(INDIRECT($AH$7&amp;"B"&amp;($C$1*$A2023+14))= 1,1,0),"")</f>
        <v/>
      </c>
      <c r="V2023" s="25" t="str">
        <f aca="true">IF(C2023&lt;&gt;"",IF(INDIRECT($AH$7&amp;"B"&amp;($C$1*$A2023+15))= 1,1,0),"")</f>
        <v/>
      </c>
      <c r="W2023" s="25" t="str">
        <f aca="false">IF(C2023&lt;&gt;"",($M2023*1) + ($N2023*2) + ($O2023*3) + (IF(U2023 = 1, 10, 0)) + (IF(V2023 = 1, 20, 0)),"")</f>
        <v/>
      </c>
      <c r="X2023" s="27" t="str">
        <f aca="true">IF(C2023&lt;&gt;"",IF(INDIRECT($AH$7&amp;"B"&amp;($C$1*$A2023+16))= 1,1,0),"")</f>
        <v/>
      </c>
      <c r="Y2023" s="27" t="str">
        <f aca="true">IF(D2023&lt;&gt;"",IF(INDIRECT($AH$7&amp;"B"&amp;($C$1*$A2023+17))= 1,1,0),"")</f>
        <v/>
      </c>
      <c r="Z2023" s="27" t="str">
        <f aca="true">IF(E2023&lt;&gt;"",IF(INDIRECT($AH$7&amp;"B"&amp;($C$1*$A2023+18))= 1,1,0),"")</f>
        <v/>
      </c>
      <c r="AA2023" s="27" t="str">
        <f aca="true">IF(F2023&lt;&gt;"",IF(INDIRECT($AH$7&amp;"B"&amp;($C$1*$A2023+19))= 1,1,0),"")</f>
        <v/>
      </c>
      <c r="AB2023" s="27" t="str">
        <f aca="false">IF(C2023&lt;&gt;"",IF(X2023 = 1, 5, 0) + IF(Z2023 = 1, 25, 0) + IF(AA2023 = 1, 15, 0),"")</f>
        <v/>
      </c>
      <c r="AC2023" s="57" t="str">
        <f aca="false">IF(C2023&lt;&gt;"",L2023+W2023+AB2023,"")</f>
        <v/>
      </c>
    </row>
    <row r="2024" customFormat="false" ht="12.8" hidden="false" customHeight="false" outlineLevel="0" collapsed="false">
      <c r="A2024" s="11" t="n">
        <f aca="false">A2023+1</f>
        <v>21</v>
      </c>
      <c r="B2024" s="38" t="str">
        <f aca="true">IF(INDIRECT($AH$7&amp;"B"&amp;($C$1*$A2024+2))=0, "",INDIRECT($AH$7&amp;"B"&amp;($C$1*$A2024+2)))</f>
        <v/>
      </c>
      <c r="C2024" s="19" t="str">
        <f aca="true">IF(INDIRECT($AH$7&amp;"B"&amp;($C$1*$A2024+3)) = 0, "", INDIRECT($AH$7&amp;"B"&amp;($C$1*$A2024+3)))</f>
        <v/>
      </c>
      <c r="D2024" s="19" t="str">
        <f aca="true">IF(INDIRECT($AH$7&amp;"B"&amp;($C$1*$A2024+4)) = 0, "", INDIRECT($AH$7&amp;"B"&amp;($C$1*$A2024+4)))</f>
        <v/>
      </c>
      <c r="E2024" s="19" t="str">
        <f aca="true">IF(INDIRECT($AH$7&amp;"B"&amp;($C$1*$A2024+7)) = 0, "", INDIRECT($AH$7&amp;"B"&amp;($C$1*$A2024+7)))</f>
        <v/>
      </c>
      <c r="F2024" s="20" t="str">
        <f aca="true">IF(C2024 &lt;&gt; "",IF(INDIRECT($AH$7&amp;"B"&amp;($C$1*$A2024+8)) = 0, 0, 1), "")</f>
        <v/>
      </c>
      <c r="G2024" s="20" t="n">
        <f aca="true">INDIRECT($AH$7&amp;"B"&amp;($C$1*$A2024+9))</f>
        <v>0</v>
      </c>
      <c r="H2024" s="20" t="n">
        <f aca="true">INDIRECT($AH$7&amp;"B"&amp;($C$1*$A2024+10))</f>
        <v>0</v>
      </c>
      <c r="I2024" s="20" t="n">
        <f aca="true">INDIRECT($AH$7&amp;"B"&amp;($C$1*$A2024+11))</f>
        <v>0</v>
      </c>
      <c r="J2024" s="20" t="n">
        <f aca="true">INDIRECT($AH$7&amp;"B"&amp;($C$1*$A2024+12))</f>
        <v>0</v>
      </c>
      <c r="K2024" s="21" t="str">
        <f aca="false">IF(C2024&lt;&gt;"",IFERROR((G2024+H2024+I2024)/(G2024+H2024+I2024+J2024),0), "")</f>
        <v/>
      </c>
      <c r="L2024" s="20" t="str">
        <f aca="false">IF(C2024&lt;&gt;"",(G2024* 2) +(H2024* 4) + (I2024* 6) + IF(F2024 = 1, 5, 0), "")</f>
        <v/>
      </c>
      <c r="M2024" s="25" t="str">
        <f aca="true">IF(C2024&lt;&gt;"",SUM(INDIRECT($AH$7&amp;"C"&amp;($C$1*$A2024+9)):INDIRECT($AH$7&amp;"V"&amp;($C$1*$A2024+9))), "")</f>
        <v/>
      </c>
      <c r="N2024" s="25" t="str">
        <f aca="true">IF(C2024&lt;&gt;"",SUM(INDIRECT($AH$7&amp;"C"&amp;($C$1*$A2024+10)):INDIRECT($AH$7&amp;"V"&amp;($C$1*$A2024+10))), "")</f>
        <v/>
      </c>
      <c r="O2024" s="25" t="str">
        <f aca="true">IF(C2024&lt;&gt;"",SUM(INDIRECT($AH$7&amp;"C"&amp;($C$1*$A2024+11)):INDIRECT($AH$7&amp;"V"&amp;($C$1*$A2024+11))),"")</f>
        <v/>
      </c>
      <c r="P2024" s="25" t="str">
        <f aca="true">IF(C2024&lt;&gt;"",SUM(INDIRECT($AH$7&amp;"C"&amp;($C$1*$A2024+12)):INDIRECT($AH$7&amp;"V"&amp;($C$1*$A2024+12))),"")</f>
        <v/>
      </c>
      <c r="Q2024" s="24" t="str">
        <f aca="false">IF(C2024&lt;&gt;"",IFERROR((M2024+N2024+O2024)/(M2024+N2024+O2024+P2024),0), "")</f>
        <v/>
      </c>
      <c r="R2024" s="25" t="str">
        <f aca="true">IF(C2024&lt;&gt;"",SUM(INDIRECT($AH$7&amp;"C"&amp;($C$1*$A2024+13)):INDIRECT($AH$7&amp;"V"&amp;($C$1*$A2024+13))), "")</f>
        <v/>
      </c>
      <c r="S2024" s="25" t="str">
        <f aca="false">IF(C2024&lt;&gt;"",IFERROR((M2024+N2024+O2024+P2024)/R2024, 0),"")</f>
        <v/>
      </c>
      <c r="T2024" s="25" t="str">
        <f aca="false">IF(C2024&lt;&gt;"",IFERROR((M2024+N2024+O2024)/R2024,0),"")</f>
        <v/>
      </c>
      <c r="U2024" s="25" t="str">
        <f aca="true">IF(C2024&lt;&gt;"",IF(INDIRECT($AH$7&amp;"B"&amp;($C$1*$A2024+14))= 1,1,0),"")</f>
        <v/>
      </c>
      <c r="V2024" s="25" t="str">
        <f aca="true">IF(C2024&lt;&gt;"",IF(INDIRECT($AH$7&amp;"B"&amp;($C$1*$A2024+15))= 1,1,0),"")</f>
        <v/>
      </c>
      <c r="W2024" s="25" t="str">
        <f aca="false">IF(C2024&lt;&gt;"",($M2024*1) + ($N2024*2) + ($O2024*3) + (IF(U2024 = 1, 10, 0)) + (IF(V2024 = 1, 20, 0)),"")</f>
        <v/>
      </c>
      <c r="X2024" s="27" t="str">
        <f aca="true">IF(C2024&lt;&gt;"",IF(INDIRECT($AH$7&amp;"B"&amp;($C$1*$A2024+16))= 1,1,0),"")</f>
        <v/>
      </c>
      <c r="Y2024" s="27" t="str">
        <f aca="true">IF(D2024&lt;&gt;"",IF(INDIRECT($AH$7&amp;"B"&amp;($C$1*$A2024+17))= 1,1,0),"")</f>
        <v/>
      </c>
      <c r="Z2024" s="27" t="str">
        <f aca="true">IF(E2024&lt;&gt;"",IF(INDIRECT($AH$7&amp;"B"&amp;($C$1*$A2024+18))= 1,1,0),"")</f>
        <v/>
      </c>
      <c r="AA2024" s="27" t="str">
        <f aca="true">IF(F2024&lt;&gt;"",IF(INDIRECT($AH$7&amp;"B"&amp;($C$1*$A2024+19))= 1,1,0),"")</f>
        <v/>
      </c>
      <c r="AB2024" s="27" t="str">
        <f aca="false">IF(C2024&lt;&gt;"",IF(X2024 = 1, 5, 0) + IF(Z2024 = 1, 25, 0) + IF(AA2024 = 1, 15, 0),"")</f>
        <v/>
      </c>
      <c r="AC2024" s="57" t="str">
        <f aca="false">IF(C2024&lt;&gt;"",L2024+W2024+AB2024,"")</f>
        <v/>
      </c>
    </row>
    <row r="2025" customFormat="false" ht="12.8" hidden="false" customHeight="false" outlineLevel="0" collapsed="false">
      <c r="A2025" s="11" t="n">
        <f aca="false">A2024+1</f>
        <v>22</v>
      </c>
      <c r="B2025" s="38" t="str">
        <f aca="true">IF(INDIRECT($AH$7&amp;"B"&amp;($C$1*$A2025+2))=0, "",INDIRECT($AH$7&amp;"B"&amp;($C$1*$A2025+2)))</f>
        <v/>
      </c>
      <c r="C2025" s="19" t="str">
        <f aca="true">IF(INDIRECT($AH$7&amp;"B"&amp;($C$1*$A2025+3)) = 0, "", INDIRECT($AH$7&amp;"B"&amp;($C$1*$A2025+3)))</f>
        <v/>
      </c>
      <c r="D2025" s="19" t="str">
        <f aca="true">IF(INDIRECT($AH$7&amp;"B"&amp;($C$1*$A2025+4)) = 0, "", INDIRECT($AH$7&amp;"B"&amp;($C$1*$A2025+4)))</f>
        <v/>
      </c>
      <c r="E2025" s="19" t="str">
        <f aca="true">IF(INDIRECT($AH$7&amp;"B"&amp;($C$1*$A2025+7)) = 0, "", INDIRECT($AH$7&amp;"B"&amp;($C$1*$A2025+7)))</f>
        <v/>
      </c>
      <c r="F2025" s="20" t="str">
        <f aca="true">IF(C2025 &lt;&gt; "",IF(INDIRECT($AH$7&amp;"B"&amp;($C$1*$A2025+8)) = 0, 0, 1), "")</f>
        <v/>
      </c>
      <c r="G2025" s="20" t="n">
        <f aca="true">INDIRECT($AH$7&amp;"B"&amp;($C$1*$A2025+9))</f>
        <v>0</v>
      </c>
      <c r="H2025" s="20" t="n">
        <f aca="true">INDIRECT($AH$7&amp;"B"&amp;($C$1*$A2025+10))</f>
        <v>0</v>
      </c>
      <c r="I2025" s="20" t="n">
        <f aca="true">INDIRECT($AH$7&amp;"B"&amp;($C$1*$A2025+11))</f>
        <v>0</v>
      </c>
      <c r="J2025" s="20" t="n">
        <f aca="true">INDIRECT($AH$7&amp;"B"&amp;($C$1*$A2025+12))</f>
        <v>0</v>
      </c>
      <c r="K2025" s="21" t="str">
        <f aca="false">IF(C2025&lt;&gt;"",IFERROR((G2025+H2025+I2025)/(G2025+H2025+I2025+J2025),0), "")</f>
        <v/>
      </c>
      <c r="L2025" s="20" t="str">
        <f aca="false">IF(C2025&lt;&gt;"",(G2025* 2) +(H2025* 4) + (I2025* 6) + IF(F2025 = 1, 5, 0), "")</f>
        <v/>
      </c>
      <c r="M2025" s="25" t="str">
        <f aca="true">IF(C2025&lt;&gt;"",SUM(INDIRECT($AH$7&amp;"C"&amp;($C$1*$A2025+9)):INDIRECT($AH$7&amp;"V"&amp;($C$1*$A2025+9))), "")</f>
        <v/>
      </c>
      <c r="N2025" s="25" t="str">
        <f aca="true">IF(C2025&lt;&gt;"",SUM(INDIRECT($AH$7&amp;"C"&amp;($C$1*$A2025+10)):INDIRECT($AH$7&amp;"V"&amp;($C$1*$A2025+10))), "")</f>
        <v/>
      </c>
      <c r="O2025" s="25" t="str">
        <f aca="true">IF(C2025&lt;&gt;"",SUM(INDIRECT($AH$7&amp;"C"&amp;($C$1*$A2025+11)):INDIRECT($AH$7&amp;"V"&amp;($C$1*$A2025+11))),"")</f>
        <v/>
      </c>
      <c r="P2025" s="25" t="str">
        <f aca="true">IF(C2025&lt;&gt;"",SUM(INDIRECT($AH$7&amp;"C"&amp;($C$1*$A2025+12)):INDIRECT($AH$7&amp;"V"&amp;($C$1*$A2025+12))),"")</f>
        <v/>
      </c>
      <c r="Q2025" s="24" t="str">
        <f aca="false">IF(C2025&lt;&gt;"",IFERROR((M2025+N2025+O2025)/(M2025+N2025+O2025+P2025),0), "")</f>
        <v/>
      </c>
      <c r="R2025" s="25" t="str">
        <f aca="true">IF(C2025&lt;&gt;"",SUM(INDIRECT($AH$7&amp;"C"&amp;($C$1*$A2025+13)):INDIRECT($AH$7&amp;"V"&amp;($C$1*$A2025+13))), "")</f>
        <v/>
      </c>
      <c r="S2025" s="25" t="str">
        <f aca="false">IF(C2025&lt;&gt;"",IFERROR((M2025+N2025+O2025+P2025)/R2025, 0),"")</f>
        <v/>
      </c>
      <c r="T2025" s="25" t="str">
        <f aca="false">IF(C2025&lt;&gt;"",IFERROR((M2025+N2025+O2025)/R2025,0),"")</f>
        <v/>
      </c>
      <c r="U2025" s="25" t="str">
        <f aca="true">IF(C2025&lt;&gt;"",IF(INDIRECT($AH$7&amp;"B"&amp;($C$1*$A2025+14))= 1,1,0),"")</f>
        <v/>
      </c>
      <c r="V2025" s="25" t="str">
        <f aca="true">IF(C2025&lt;&gt;"",IF(INDIRECT($AH$7&amp;"B"&amp;($C$1*$A2025+15))= 1,1,0),"")</f>
        <v/>
      </c>
      <c r="W2025" s="25" t="str">
        <f aca="false">IF(C2025&lt;&gt;"",($M2025*1) + ($N2025*2) + ($O2025*3) + (IF(U2025 = 1, 10, 0)) + (IF(V2025 = 1, 20, 0)),"")</f>
        <v/>
      </c>
      <c r="X2025" s="27" t="str">
        <f aca="true">IF(C2025&lt;&gt;"",IF(INDIRECT($AH$7&amp;"B"&amp;($C$1*$A2025+16))= 1,1,0),"")</f>
        <v/>
      </c>
      <c r="Y2025" s="27" t="str">
        <f aca="true">IF(D2025&lt;&gt;"",IF(INDIRECT($AH$7&amp;"B"&amp;($C$1*$A2025+17))= 1,1,0),"")</f>
        <v/>
      </c>
      <c r="Z2025" s="27" t="str">
        <f aca="true">IF(E2025&lt;&gt;"",IF(INDIRECT($AH$7&amp;"B"&amp;($C$1*$A2025+18))= 1,1,0),"")</f>
        <v/>
      </c>
      <c r="AA2025" s="27" t="str">
        <f aca="true">IF(F2025&lt;&gt;"",IF(INDIRECT($AH$7&amp;"B"&amp;($C$1*$A2025+19))= 1,1,0),"")</f>
        <v/>
      </c>
      <c r="AB2025" s="27" t="str">
        <f aca="false">IF(C2025&lt;&gt;"",IF(X2025 = 1, 5, 0) + IF(Z2025 = 1, 25, 0) + IF(AA2025 = 1, 15, 0),"")</f>
        <v/>
      </c>
      <c r="AC2025" s="57" t="str">
        <f aca="false">IF(C2025&lt;&gt;"",L2025+W2025+AB2025,"")</f>
        <v/>
      </c>
    </row>
    <row r="2026" customFormat="false" ht="12.8" hidden="false" customHeight="false" outlineLevel="0" collapsed="false">
      <c r="A2026" s="11" t="n">
        <f aca="false">A2025+1</f>
        <v>23</v>
      </c>
      <c r="B2026" s="38" t="str">
        <f aca="true">IF(INDIRECT($AH$7&amp;"B"&amp;($C$1*$A2026+2))=0, "",INDIRECT($AH$7&amp;"B"&amp;($C$1*$A2026+2)))</f>
        <v/>
      </c>
      <c r="C2026" s="19" t="str">
        <f aca="true">IF(INDIRECT($AH$7&amp;"B"&amp;($C$1*$A2026+3)) = 0, "", INDIRECT($AH$7&amp;"B"&amp;($C$1*$A2026+3)))</f>
        <v/>
      </c>
      <c r="D2026" s="19" t="str">
        <f aca="true">IF(INDIRECT($AH$7&amp;"B"&amp;($C$1*$A2026+4)) = 0, "", INDIRECT($AH$7&amp;"B"&amp;($C$1*$A2026+4)))</f>
        <v/>
      </c>
      <c r="E2026" s="19" t="str">
        <f aca="true">IF(INDIRECT($AH$7&amp;"B"&amp;($C$1*$A2026+7)) = 0, "", INDIRECT($AH$7&amp;"B"&amp;($C$1*$A2026+7)))</f>
        <v/>
      </c>
      <c r="F2026" s="20" t="str">
        <f aca="true">IF(C2026 &lt;&gt; "",IF(INDIRECT($AH$7&amp;"B"&amp;($C$1*$A2026+8)) = 0, 0, 1), "")</f>
        <v/>
      </c>
      <c r="G2026" s="20" t="n">
        <f aca="true">INDIRECT($AH$7&amp;"B"&amp;($C$1*$A2026+9))</f>
        <v>0</v>
      </c>
      <c r="H2026" s="20" t="n">
        <f aca="true">INDIRECT($AH$7&amp;"B"&amp;($C$1*$A2026+10))</f>
        <v>0</v>
      </c>
      <c r="I2026" s="20" t="n">
        <f aca="true">INDIRECT($AH$7&amp;"B"&amp;($C$1*$A2026+11))</f>
        <v>0</v>
      </c>
      <c r="J2026" s="20" t="n">
        <f aca="true">INDIRECT($AH$7&amp;"B"&amp;($C$1*$A2026+12))</f>
        <v>0</v>
      </c>
      <c r="K2026" s="21" t="str">
        <f aca="false">IF(C2026&lt;&gt;"",IFERROR((G2026+H2026+I2026)/(G2026+H2026+I2026+J2026),0), "")</f>
        <v/>
      </c>
      <c r="L2026" s="20" t="str">
        <f aca="false">IF(C2026&lt;&gt;"",(G2026* 2) +(H2026* 4) + (I2026* 6) + IF(F2026 = 1, 5, 0), "")</f>
        <v/>
      </c>
      <c r="M2026" s="25" t="str">
        <f aca="true">IF(C2026&lt;&gt;"",SUM(INDIRECT($AH$7&amp;"C"&amp;($C$1*$A2026+9)):INDIRECT($AH$7&amp;"V"&amp;($C$1*$A2026+9))), "")</f>
        <v/>
      </c>
      <c r="N2026" s="25" t="str">
        <f aca="true">IF(C2026&lt;&gt;"",SUM(INDIRECT($AH$7&amp;"C"&amp;($C$1*$A2026+10)):INDIRECT($AH$7&amp;"V"&amp;($C$1*$A2026+10))), "")</f>
        <v/>
      </c>
      <c r="O2026" s="25" t="str">
        <f aca="true">IF(C2026&lt;&gt;"",SUM(INDIRECT($AH$7&amp;"C"&amp;($C$1*$A2026+11)):INDIRECT($AH$7&amp;"V"&amp;($C$1*$A2026+11))),"")</f>
        <v/>
      </c>
      <c r="P2026" s="25" t="str">
        <f aca="true">IF(C2026&lt;&gt;"",SUM(INDIRECT($AH$7&amp;"C"&amp;($C$1*$A2026+12)):INDIRECT($AH$7&amp;"V"&amp;($C$1*$A2026+12))),"")</f>
        <v/>
      </c>
      <c r="Q2026" s="24" t="str">
        <f aca="false">IF(C2026&lt;&gt;"",IFERROR((M2026+N2026+O2026)/(M2026+N2026+O2026+P2026),0), "")</f>
        <v/>
      </c>
      <c r="R2026" s="25" t="str">
        <f aca="true">IF(C2026&lt;&gt;"",SUM(INDIRECT($AH$7&amp;"C"&amp;($C$1*$A2026+13)):INDIRECT($AH$7&amp;"V"&amp;($C$1*$A2026+13))), "")</f>
        <v/>
      </c>
      <c r="S2026" s="25" t="str">
        <f aca="false">IF(C2026&lt;&gt;"",IFERROR((M2026+N2026+O2026+P2026)/R2026, 0),"")</f>
        <v/>
      </c>
      <c r="T2026" s="25" t="str">
        <f aca="false">IF(C2026&lt;&gt;"",IFERROR((M2026+N2026+O2026)/R2026,0),"")</f>
        <v/>
      </c>
      <c r="U2026" s="25" t="str">
        <f aca="true">IF(C2026&lt;&gt;"",IF(INDIRECT($AH$7&amp;"B"&amp;($C$1*$A2026+14))= 1,1,0),"")</f>
        <v/>
      </c>
      <c r="V2026" s="25" t="str">
        <f aca="true">IF(C2026&lt;&gt;"",IF(INDIRECT($AH$7&amp;"B"&amp;($C$1*$A2026+15))= 1,1,0),"")</f>
        <v/>
      </c>
      <c r="W2026" s="25" t="str">
        <f aca="false">IF(C2026&lt;&gt;"",($M2026*1) + ($N2026*2) + ($O2026*3) + (IF(U2026 = 1, 10, 0)) + (IF(V2026 = 1, 20, 0)),"")</f>
        <v/>
      </c>
      <c r="X2026" s="27" t="str">
        <f aca="true">IF(C2026&lt;&gt;"",IF(INDIRECT($AH$7&amp;"B"&amp;($C$1*$A2026+16))= 1,1,0),"")</f>
        <v/>
      </c>
      <c r="Y2026" s="27" t="str">
        <f aca="true">IF(D2026&lt;&gt;"",IF(INDIRECT($AH$7&amp;"B"&amp;($C$1*$A2026+17))= 1,1,0),"")</f>
        <v/>
      </c>
      <c r="Z2026" s="27" t="str">
        <f aca="true">IF(E2026&lt;&gt;"",IF(INDIRECT($AH$7&amp;"B"&amp;($C$1*$A2026+18))= 1,1,0),"")</f>
        <v/>
      </c>
      <c r="AA2026" s="27" t="str">
        <f aca="true">IF(F2026&lt;&gt;"",IF(INDIRECT($AH$7&amp;"B"&amp;($C$1*$A2026+19))= 1,1,0),"")</f>
        <v/>
      </c>
      <c r="AB2026" s="27" t="str">
        <f aca="false">IF(C2026&lt;&gt;"",IF(X2026 = 1, 5, 0) + IF(Z2026 = 1, 25, 0) + IF(AA2026 = 1, 15, 0),"")</f>
        <v/>
      </c>
      <c r="AC2026" s="57" t="str">
        <f aca="false">IF(C2026&lt;&gt;"",L2026+W2026+AB2026,"")</f>
        <v/>
      </c>
    </row>
    <row r="2027" customFormat="false" ht="12.8" hidden="false" customHeight="false" outlineLevel="0" collapsed="false">
      <c r="A2027" s="11" t="n">
        <f aca="false">A2026+1</f>
        <v>24</v>
      </c>
      <c r="B2027" s="38" t="str">
        <f aca="true">IF(INDIRECT($AH$7&amp;"B"&amp;($C$1*$A2027+2))=0, "",INDIRECT($AH$7&amp;"B"&amp;($C$1*$A2027+2)))</f>
        <v/>
      </c>
      <c r="C2027" s="19" t="str">
        <f aca="true">IF(INDIRECT($AH$7&amp;"B"&amp;($C$1*$A2027+3)) = 0, "", INDIRECT($AH$7&amp;"B"&amp;($C$1*$A2027+3)))</f>
        <v/>
      </c>
      <c r="D2027" s="19" t="str">
        <f aca="true">IF(INDIRECT($AH$7&amp;"B"&amp;($C$1*$A2027+4)) = 0, "", INDIRECT($AH$7&amp;"B"&amp;($C$1*$A2027+4)))</f>
        <v/>
      </c>
      <c r="E2027" s="19" t="str">
        <f aca="true">IF(INDIRECT($AH$7&amp;"B"&amp;($C$1*$A2027+7)) = 0, "", INDIRECT($AH$7&amp;"B"&amp;($C$1*$A2027+7)))</f>
        <v/>
      </c>
      <c r="F2027" s="20" t="str">
        <f aca="true">IF(C2027 &lt;&gt; "",IF(INDIRECT($AH$7&amp;"B"&amp;($C$1*$A2027+8)) = 0, 0, 1), "")</f>
        <v/>
      </c>
      <c r="G2027" s="20" t="n">
        <f aca="true">INDIRECT($AH$7&amp;"B"&amp;($C$1*$A2027+9))</f>
        <v>0</v>
      </c>
      <c r="H2027" s="20" t="n">
        <f aca="true">INDIRECT($AH$7&amp;"B"&amp;($C$1*$A2027+10))</f>
        <v>0</v>
      </c>
      <c r="I2027" s="20" t="n">
        <f aca="true">INDIRECT($AH$7&amp;"B"&amp;($C$1*$A2027+11))</f>
        <v>0</v>
      </c>
      <c r="J2027" s="20" t="n">
        <f aca="true">INDIRECT($AH$7&amp;"B"&amp;($C$1*$A2027+12))</f>
        <v>0</v>
      </c>
      <c r="K2027" s="21" t="str">
        <f aca="false">IF(C2027&lt;&gt;"",IFERROR((G2027+H2027+I2027)/(G2027+H2027+I2027+J2027),0), "")</f>
        <v/>
      </c>
      <c r="L2027" s="20" t="str">
        <f aca="false">IF(C2027&lt;&gt;"",(G2027* 2) +(H2027* 4) + (I2027* 6) + IF(F2027 = 1, 5, 0), "")</f>
        <v/>
      </c>
      <c r="M2027" s="25" t="str">
        <f aca="true">IF(C2027&lt;&gt;"",SUM(INDIRECT($AH$7&amp;"C"&amp;($C$1*$A2027+9)):INDIRECT($AH$7&amp;"V"&amp;($C$1*$A2027+9))), "")</f>
        <v/>
      </c>
      <c r="N2027" s="25" t="str">
        <f aca="true">IF(C2027&lt;&gt;"",SUM(INDIRECT($AH$7&amp;"C"&amp;($C$1*$A2027+10)):INDIRECT($AH$7&amp;"V"&amp;($C$1*$A2027+10))), "")</f>
        <v/>
      </c>
      <c r="O2027" s="25" t="str">
        <f aca="true">IF(C2027&lt;&gt;"",SUM(INDIRECT($AH$7&amp;"C"&amp;($C$1*$A2027+11)):INDIRECT($AH$7&amp;"V"&amp;($C$1*$A2027+11))),"")</f>
        <v/>
      </c>
      <c r="P2027" s="25" t="str">
        <f aca="true">IF(C2027&lt;&gt;"",SUM(INDIRECT($AH$7&amp;"C"&amp;($C$1*$A2027+12)):INDIRECT($AH$7&amp;"V"&amp;($C$1*$A2027+12))),"")</f>
        <v/>
      </c>
      <c r="Q2027" s="24" t="str">
        <f aca="false">IF(C2027&lt;&gt;"",IFERROR((M2027+N2027+O2027)/(M2027+N2027+O2027+P2027),0), "")</f>
        <v/>
      </c>
      <c r="R2027" s="25" t="str">
        <f aca="true">IF(C2027&lt;&gt;"",SUM(INDIRECT($AH$7&amp;"C"&amp;($C$1*$A2027+13)):INDIRECT($AH$7&amp;"V"&amp;($C$1*$A2027+13))), "")</f>
        <v/>
      </c>
      <c r="S2027" s="25" t="str">
        <f aca="false">IF(C2027&lt;&gt;"",IFERROR((M2027+N2027+O2027+P2027)/R2027, 0),"")</f>
        <v/>
      </c>
      <c r="T2027" s="25" t="str">
        <f aca="false">IF(C2027&lt;&gt;"",IFERROR((M2027+N2027+O2027)/R2027,0),"")</f>
        <v/>
      </c>
      <c r="U2027" s="25" t="str">
        <f aca="true">IF(C2027&lt;&gt;"",IF(INDIRECT($AH$7&amp;"B"&amp;($C$1*$A2027+14))= 1,1,0),"")</f>
        <v/>
      </c>
      <c r="V2027" s="25" t="str">
        <f aca="true">IF(C2027&lt;&gt;"",IF(INDIRECT($AH$7&amp;"B"&amp;($C$1*$A2027+15))= 1,1,0),"")</f>
        <v/>
      </c>
      <c r="W2027" s="25" t="str">
        <f aca="false">IF(C2027&lt;&gt;"",($M2027*1) + ($N2027*2) + ($O2027*3) + (IF(U2027 = 1, 10, 0)) + (IF(V2027 = 1, 20, 0)),"")</f>
        <v/>
      </c>
      <c r="X2027" s="27" t="str">
        <f aca="true">IF(C2027&lt;&gt;"",IF(INDIRECT($AH$7&amp;"B"&amp;($C$1*$A2027+16))= 1,1,0),"")</f>
        <v/>
      </c>
      <c r="Y2027" s="27" t="str">
        <f aca="true">IF(D2027&lt;&gt;"",IF(INDIRECT($AH$7&amp;"B"&amp;($C$1*$A2027+17))= 1,1,0),"")</f>
        <v/>
      </c>
      <c r="Z2027" s="27" t="str">
        <f aca="true">IF(E2027&lt;&gt;"",IF(INDIRECT($AH$7&amp;"B"&amp;($C$1*$A2027+18))= 1,1,0),"")</f>
        <v/>
      </c>
      <c r="AA2027" s="27" t="str">
        <f aca="true">IF(F2027&lt;&gt;"",IF(INDIRECT($AH$7&amp;"B"&amp;($C$1*$A2027+19))= 1,1,0),"")</f>
        <v/>
      </c>
      <c r="AB2027" s="27" t="str">
        <f aca="false">IF(C2027&lt;&gt;"",IF(X2027 = 1, 5, 0) + IF(Z2027 = 1, 25, 0) + IF(AA2027 = 1, 15, 0),"")</f>
        <v/>
      </c>
      <c r="AC2027" s="57" t="str">
        <f aca="false">IF(C2027&lt;&gt;"",L2027+W2027+AB2027,"")</f>
        <v/>
      </c>
    </row>
    <row r="2028" customFormat="false" ht="12.8" hidden="false" customHeight="false" outlineLevel="0" collapsed="false">
      <c r="A2028" s="11" t="n">
        <f aca="false">A2027+1</f>
        <v>25</v>
      </c>
      <c r="B2028" s="38" t="str">
        <f aca="true">IF(INDIRECT($AH$7&amp;"B"&amp;($C$1*$A2028+2))=0, "",INDIRECT($AH$7&amp;"B"&amp;($C$1*$A2028+2)))</f>
        <v/>
      </c>
      <c r="C2028" s="19" t="str">
        <f aca="true">IF(INDIRECT($AH$7&amp;"B"&amp;($C$1*$A2028+3)) = 0, "", INDIRECT($AH$7&amp;"B"&amp;($C$1*$A2028+3)))</f>
        <v/>
      </c>
      <c r="D2028" s="19" t="str">
        <f aca="true">IF(INDIRECT($AH$7&amp;"B"&amp;($C$1*$A2028+4)) = 0, "", INDIRECT($AH$7&amp;"B"&amp;($C$1*$A2028+4)))</f>
        <v/>
      </c>
      <c r="E2028" s="19" t="str">
        <f aca="true">IF(INDIRECT($AH$7&amp;"B"&amp;($C$1*$A2028+7)) = 0, "", INDIRECT($AH$7&amp;"B"&amp;($C$1*$A2028+7)))</f>
        <v/>
      </c>
      <c r="F2028" s="20" t="str">
        <f aca="true">IF(C2028 &lt;&gt; "",IF(INDIRECT($AH$7&amp;"B"&amp;($C$1*$A2028+8)) = 0, 0, 1), "")</f>
        <v/>
      </c>
      <c r="G2028" s="20" t="n">
        <f aca="true">INDIRECT($AH$7&amp;"B"&amp;($C$1*$A2028+9))</f>
        <v>0</v>
      </c>
      <c r="H2028" s="20" t="n">
        <f aca="true">INDIRECT($AH$7&amp;"B"&amp;($C$1*$A2028+10))</f>
        <v>0</v>
      </c>
      <c r="I2028" s="20" t="n">
        <f aca="true">INDIRECT($AH$7&amp;"B"&amp;($C$1*$A2028+11))</f>
        <v>0</v>
      </c>
      <c r="J2028" s="20" t="n">
        <f aca="true">INDIRECT($AH$7&amp;"B"&amp;($C$1*$A2028+12))</f>
        <v>0</v>
      </c>
      <c r="K2028" s="21" t="str">
        <f aca="false">IF(C2028&lt;&gt;"",IFERROR((G2028+H2028+I2028)/(G2028+H2028+I2028+J2028),0), "")</f>
        <v/>
      </c>
      <c r="L2028" s="20" t="str">
        <f aca="false">IF(C2028&lt;&gt;"",(G2028* 2) +(H2028* 4) + (I2028* 6) + IF(F2028 = 1, 5, 0), "")</f>
        <v/>
      </c>
      <c r="M2028" s="25" t="str">
        <f aca="true">IF(C2028&lt;&gt;"",SUM(INDIRECT($AH$7&amp;"C"&amp;($C$1*$A2028+9)):INDIRECT($AH$7&amp;"V"&amp;($C$1*$A2028+9))), "")</f>
        <v/>
      </c>
      <c r="N2028" s="25" t="str">
        <f aca="true">IF(C2028&lt;&gt;"",SUM(INDIRECT($AH$7&amp;"C"&amp;($C$1*$A2028+10)):INDIRECT($AH$7&amp;"V"&amp;($C$1*$A2028+10))), "")</f>
        <v/>
      </c>
      <c r="O2028" s="25" t="str">
        <f aca="true">IF(C2028&lt;&gt;"",SUM(INDIRECT($AH$7&amp;"C"&amp;($C$1*$A2028+11)):INDIRECT($AH$7&amp;"V"&amp;($C$1*$A2028+11))),"")</f>
        <v/>
      </c>
      <c r="P2028" s="25" t="str">
        <f aca="true">IF(C2028&lt;&gt;"",SUM(INDIRECT($AH$7&amp;"C"&amp;($C$1*$A2028+12)):INDIRECT($AH$7&amp;"V"&amp;($C$1*$A2028+12))),"")</f>
        <v/>
      </c>
      <c r="Q2028" s="24" t="str">
        <f aca="false">IF(C2028&lt;&gt;"",IFERROR((M2028+N2028+O2028)/(M2028+N2028+O2028+P2028),0), "")</f>
        <v/>
      </c>
      <c r="R2028" s="25" t="str">
        <f aca="true">IF(C2028&lt;&gt;"",SUM(INDIRECT($AH$7&amp;"C"&amp;($C$1*$A2028+13)):INDIRECT($AH$7&amp;"V"&amp;($C$1*$A2028+13))), "")</f>
        <v/>
      </c>
      <c r="S2028" s="25" t="str">
        <f aca="false">IF(C2028&lt;&gt;"",IFERROR((M2028+N2028+O2028+P2028)/R2028, 0),"")</f>
        <v/>
      </c>
      <c r="T2028" s="25" t="str">
        <f aca="false">IF(C2028&lt;&gt;"",IFERROR((M2028+N2028+O2028)/R2028,0),"")</f>
        <v/>
      </c>
      <c r="U2028" s="25" t="str">
        <f aca="true">IF(C2028&lt;&gt;"",IF(INDIRECT($AH$7&amp;"B"&amp;($C$1*$A2028+14))= 1,1,0),"")</f>
        <v/>
      </c>
      <c r="V2028" s="25" t="str">
        <f aca="true">IF(C2028&lt;&gt;"",IF(INDIRECT($AH$7&amp;"B"&amp;($C$1*$A2028+15))= 1,1,0),"")</f>
        <v/>
      </c>
      <c r="W2028" s="25" t="str">
        <f aca="false">IF(C2028&lt;&gt;"",($M2028*1) + ($N2028*2) + ($O2028*3) + (IF(U2028 = 1, 10, 0)) + (IF(V2028 = 1, 20, 0)),"")</f>
        <v/>
      </c>
      <c r="X2028" s="27" t="str">
        <f aca="true">IF(C2028&lt;&gt;"",IF(INDIRECT($AH$7&amp;"B"&amp;($C$1*$A2028+16))= 1,1,0),"")</f>
        <v/>
      </c>
      <c r="Y2028" s="27" t="str">
        <f aca="true">IF(D2028&lt;&gt;"",IF(INDIRECT($AH$7&amp;"B"&amp;($C$1*$A2028+17))= 1,1,0),"")</f>
        <v/>
      </c>
      <c r="Z2028" s="27" t="str">
        <f aca="true">IF(E2028&lt;&gt;"",IF(INDIRECT($AH$7&amp;"B"&amp;($C$1*$A2028+18))= 1,1,0),"")</f>
        <v/>
      </c>
      <c r="AA2028" s="27" t="str">
        <f aca="true">IF(F2028&lt;&gt;"",IF(INDIRECT($AH$7&amp;"B"&amp;($C$1*$A2028+19))= 1,1,0),"")</f>
        <v/>
      </c>
      <c r="AB2028" s="27" t="str">
        <f aca="false">IF(C2028&lt;&gt;"",IF(X2028 = 1, 5, 0) + IF(Z2028 = 1, 25, 0) + IF(AA2028 = 1, 15, 0),"")</f>
        <v/>
      </c>
      <c r="AC2028" s="57" t="str">
        <f aca="false">IF(C2028&lt;&gt;"",L2028+W2028+AB2028,"")</f>
        <v/>
      </c>
    </row>
    <row r="2029" customFormat="false" ht="12.8" hidden="false" customHeight="false" outlineLevel="0" collapsed="false">
      <c r="A2029" s="11" t="n">
        <f aca="false">A2028+1</f>
        <v>26</v>
      </c>
      <c r="B2029" s="38" t="str">
        <f aca="true">IF(INDIRECT($AH$7&amp;"B"&amp;($C$1*$A2029+2))=0, "",INDIRECT($AH$7&amp;"B"&amp;($C$1*$A2029+2)))</f>
        <v/>
      </c>
      <c r="C2029" s="19" t="str">
        <f aca="true">IF(INDIRECT($AH$7&amp;"B"&amp;($C$1*$A2029+3)) = 0, "", INDIRECT($AH$7&amp;"B"&amp;($C$1*$A2029+3)))</f>
        <v/>
      </c>
      <c r="D2029" s="19" t="str">
        <f aca="true">IF(INDIRECT($AH$7&amp;"B"&amp;($C$1*$A2029+4)) = 0, "", INDIRECT($AH$7&amp;"B"&amp;($C$1*$A2029+4)))</f>
        <v/>
      </c>
      <c r="E2029" s="19" t="str">
        <f aca="true">IF(INDIRECT($AH$7&amp;"B"&amp;($C$1*$A2029+7)) = 0, "", INDIRECT($AH$7&amp;"B"&amp;($C$1*$A2029+7)))</f>
        <v/>
      </c>
      <c r="F2029" s="20" t="str">
        <f aca="true">IF(C2029 &lt;&gt; "",IF(INDIRECT($AH$7&amp;"B"&amp;($C$1*$A2029+8)) = 0, 0, 1), "")</f>
        <v/>
      </c>
      <c r="G2029" s="20" t="n">
        <f aca="true">INDIRECT($AH$7&amp;"B"&amp;($C$1*$A2029+9))</f>
        <v>0</v>
      </c>
      <c r="H2029" s="20" t="n">
        <f aca="true">INDIRECT($AH$7&amp;"B"&amp;($C$1*$A2029+10))</f>
        <v>0</v>
      </c>
      <c r="I2029" s="20" t="n">
        <f aca="true">INDIRECT($AH$7&amp;"B"&amp;($C$1*$A2029+11))</f>
        <v>0</v>
      </c>
      <c r="J2029" s="20" t="n">
        <f aca="true">INDIRECT($AH$7&amp;"B"&amp;($C$1*$A2029+12))</f>
        <v>0</v>
      </c>
      <c r="K2029" s="21" t="str">
        <f aca="false">IF(C2029&lt;&gt;"",IFERROR((G2029+H2029+I2029)/(G2029+H2029+I2029+J2029),0), "")</f>
        <v/>
      </c>
      <c r="L2029" s="20" t="str">
        <f aca="false">IF(C2029&lt;&gt;"",(G2029* 2) +(H2029* 4) + (I2029* 6) + IF(F2029 = 1, 5, 0), "")</f>
        <v/>
      </c>
      <c r="M2029" s="25" t="str">
        <f aca="true">IF(C2029&lt;&gt;"",SUM(INDIRECT($AH$7&amp;"C"&amp;($C$1*$A2029+9)):INDIRECT($AH$7&amp;"V"&amp;($C$1*$A2029+9))), "")</f>
        <v/>
      </c>
      <c r="N2029" s="25" t="str">
        <f aca="true">IF(C2029&lt;&gt;"",SUM(INDIRECT($AH$7&amp;"C"&amp;($C$1*$A2029+10)):INDIRECT($AH$7&amp;"V"&amp;($C$1*$A2029+10))), "")</f>
        <v/>
      </c>
      <c r="O2029" s="25" t="str">
        <f aca="true">IF(C2029&lt;&gt;"",SUM(INDIRECT($AH$7&amp;"C"&amp;($C$1*$A2029+11)):INDIRECT($AH$7&amp;"V"&amp;($C$1*$A2029+11))),"")</f>
        <v/>
      </c>
      <c r="P2029" s="25" t="str">
        <f aca="true">IF(C2029&lt;&gt;"",SUM(INDIRECT($AH$7&amp;"C"&amp;($C$1*$A2029+12)):INDIRECT($AH$7&amp;"V"&amp;($C$1*$A2029+12))),"")</f>
        <v/>
      </c>
      <c r="Q2029" s="24" t="str">
        <f aca="false">IF(C2029&lt;&gt;"",IFERROR((M2029+N2029+O2029)/(M2029+N2029+O2029+P2029),0), "")</f>
        <v/>
      </c>
      <c r="R2029" s="25" t="str">
        <f aca="true">IF(C2029&lt;&gt;"",SUM(INDIRECT($AH$7&amp;"C"&amp;($C$1*$A2029+13)):INDIRECT($AH$7&amp;"V"&amp;($C$1*$A2029+13))), "")</f>
        <v/>
      </c>
      <c r="S2029" s="25" t="str">
        <f aca="false">IF(C2029&lt;&gt;"",IFERROR((M2029+N2029+O2029+P2029)/R2029, 0),"")</f>
        <v/>
      </c>
      <c r="T2029" s="25" t="str">
        <f aca="false">IF(C2029&lt;&gt;"",IFERROR((M2029+N2029+O2029)/R2029,0),"")</f>
        <v/>
      </c>
      <c r="U2029" s="25" t="str">
        <f aca="true">IF(C2029&lt;&gt;"",IF(INDIRECT($AH$7&amp;"B"&amp;($C$1*$A2029+14))= 1,1,0),"")</f>
        <v/>
      </c>
      <c r="V2029" s="25" t="str">
        <f aca="true">IF(C2029&lt;&gt;"",IF(INDIRECT($AH$7&amp;"B"&amp;($C$1*$A2029+15))= 1,1,0),"")</f>
        <v/>
      </c>
      <c r="W2029" s="25" t="str">
        <f aca="false">IF(C2029&lt;&gt;"",($M2029*1) + ($N2029*2) + ($O2029*3) + (IF(U2029 = 1, 10, 0)) + (IF(V2029 = 1, 20, 0)),"")</f>
        <v/>
      </c>
      <c r="X2029" s="27" t="str">
        <f aca="true">IF(C2029&lt;&gt;"",IF(INDIRECT($AH$7&amp;"B"&amp;($C$1*$A2029+16))= 1,1,0),"")</f>
        <v/>
      </c>
      <c r="Y2029" s="27" t="str">
        <f aca="true">IF(D2029&lt;&gt;"",IF(INDIRECT($AH$7&amp;"B"&amp;($C$1*$A2029+17))= 1,1,0),"")</f>
        <v/>
      </c>
      <c r="Z2029" s="27" t="str">
        <f aca="true">IF(E2029&lt;&gt;"",IF(INDIRECT($AH$7&amp;"B"&amp;($C$1*$A2029+18))= 1,1,0),"")</f>
        <v/>
      </c>
      <c r="AA2029" s="27" t="str">
        <f aca="true">IF(F2029&lt;&gt;"",IF(INDIRECT($AH$7&amp;"B"&amp;($C$1*$A2029+19))= 1,1,0),"")</f>
        <v/>
      </c>
      <c r="AB2029" s="27" t="str">
        <f aca="false">IF(C2029&lt;&gt;"",IF(X2029 = 1, 5, 0) + IF(Z2029 = 1, 25, 0) + IF(AA2029 = 1, 15, 0),"")</f>
        <v/>
      </c>
      <c r="AC2029" s="57" t="str">
        <f aca="false">IF(C2029&lt;&gt;"",L2029+W2029+AB2029,"")</f>
        <v/>
      </c>
    </row>
    <row r="2030" customFormat="false" ht="12.8" hidden="false" customHeight="false" outlineLevel="0" collapsed="false">
      <c r="A2030" s="11" t="n">
        <f aca="false">A2029+1</f>
        <v>27</v>
      </c>
      <c r="B2030" s="38" t="str">
        <f aca="true">IF(INDIRECT($AH$7&amp;"B"&amp;($C$1*$A2030+2))=0, "",INDIRECT($AH$7&amp;"B"&amp;($C$1*$A2030+2)))</f>
        <v/>
      </c>
      <c r="C2030" s="19" t="str">
        <f aca="true">IF(INDIRECT($AH$7&amp;"B"&amp;($C$1*$A2030+3)) = 0, "", INDIRECT($AH$7&amp;"B"&amp;($C$1*$A2030+3)))</f>
        <v/>
      </c>
      <c r="D2030" s="19" t="str">
        <f aca="true">IF(INDIRECT($AH$7&amp;"B"&amp;($C$1*$A2030+4)) = 0, "", INDIRECT($AH$7&amp;"B"&amp;($C$1*$A2030+4)))</f>
        <v/>
      </c>
      <c r="E2030" s="19" t="str">
        <f aca="true">IF(INDIRECT($AH$7&amp;"B"&amp;($C$1*$A2030+7)) = 0, "", INDIRECT($AH$7&amp;"B"&amp;($C$1*$A2030+7)))</f>
        <v/>
      </c>
      <c r="F2030" s="20" t="str">
        <f aca="true">IF(C2030 &lt;&gt; "",IF(INDIRECT($AH$7&amp;"B"&amp;($C$1*$A2030+8)) = 0, 0, 1), "")</f>
        <v/>
      </c>
      <c r="G2030" s="20" t="n">
        <f aca="true">INDIRECT($AH$7&amp;"B"&amp;($C$1*$A2030+9))</f>
        <v>0</v>
      </c>
      <c r="H2030" s="20" t="n">
        <f aca="true">INDIRECT($AH$7&amp;"B"&amp;($C$1*$A2030+10))</f>
        <v>0</v>
      </c>
      <c r="I2030" s="20" t="n">
        <f aca="true">INDIRECT($AH$7&amp;"B"&amp;($C$1*$A2030+11))</f>
        <v>0</v>
      </c>
      <c r="J2030" s="20" t="n">
        <f aca="true">INDIRECT($AH$7&amp;"B"&amp;($C$1*$A2030+12))</f>
        <v>0</v>
      </c>
      <c r="K2030" s="21" t="str">
        <f aca="false">IF(C2030&lt;&gt;"",IFERROR((G2030+H2030+I2030)/(G2030+H2030+I2030+J2030),0), "")</f>
        <v/>
      </c>
      <c r="L2030" s="20" t="str">
        <f aca="false">IF(C2030&lt;&gt;"",(G2030* 2) +(H2030* 4) + (I2030* 6) + IF(F2030 = 1, 5, 0), "")</f>
        <v/>
      </c>
      <c r="M2030" s="25" t="str">
        <f aca="true">IF(C2030&lt;&gt;"",SUM(INDIRECT($AH$7&amp;"C"&amp;($C$1*$A2030+9)):INDIRECT($AH$7&amp;"V"&amp;($C$1*$A2030+9))), "")</f>
        <v/>
      </c>
      <c r="N2030" s="25" t="str">
        <f aca="true">IF(C2030&lt;&gt;"",SUM(INDIRECT($AH$7&amp;"C"&amp;($C$1*$A2030+10)):INDIRECT($AH$7&amp;"V"&amp;($C$1*$A2030+10))), "")</f>
        <v/>
      </c>
      <c r="O2030" s="25" t="str">
        <f aca="true">IF(C2030&lt;&gt;"",SUM(INDIRECT($AH$7&amp;"C"&amp;($C$1*$A2030+11)):INDIRECT($AH$7&amp;"V"&amp;($C$1*$A2030+11))),"")</f>
        <v/>
      </c>
      <c r="P2030" s="25" t="str">
        <f aca="true">IF(C2030&lt;&gt;"",SUM(INDIRECT($AH$7&amp;"C"&amp;($C$1*$A2030+12)):INDIRECT($AH$7&amp;"V"&amp;($C$1*$A2030+12))),"")</f>
        <v/>
      </c>
      <c r="Q2030" s="24" t="str">
        <f aca="false">IF(C2030&lt;&gt;"",IFERROR((M2030+N2030+O2030)/(M2030+N2030+O2030+P2030),0), "")</f>
        <v/>
      </c>
      <c r="R2030" s="25" t="str">
        <f aca="true">IF(C2030&lt;&gt;"",SUM(INDIRECT($AH$7&amp;"C"&amp;($C$1*$A2030+13)):INDIRECT($AH$7&amp;"V"&amp;($C$1*$A2030+13))), "")</f>
        <v/>
      </c>
      <c r="S2030" s="25" t="str">
        <f aca="false">IF(C2030&lt;&gt;"",IFERROR((M2030+N2030+O2030+P2030)/R2030, 0),"")</f>
        <v/>
      </c>
      <c r="T2030" s="25" t="str">
        <f aca="false">IF(C2030&lt;&gt;"",IFERROR((M2030+N2030+O2030)/R2030,0),"")</f>
        <v/>
      </c>
      <c r="U2030" s="25" t="str">
        <f aca="true">IF(C2030&lt;&gt;"",IF(INDIRECT($AH$7&amp;"B"&amp;($C$1*$A2030+14))= 1,1,0),"")</f>
        <v/>
      </c>
      <c r="V2030" s="25" t="str">
        <f aca="true">IF(C2030&lt;&gt;"",IF(INDIRECT($AH$7&amp;"B"&amp;($C$1*$A2030+15))= 1,1,0),"")</f>
        <v/>
      </c>
      <c r="W2030" s="25" t="str">
        <f aca="false">IF(C2030&lt;&gt;"",($M2030*1) + ($N2030*2) + ($O2030*3) + (IF(U2030 = 1, 10, 0)) + (IF(V2030 = 1, 20, 0)),"")</f>
        <v/>
      </c>
      <c r="X2030" s="27" t="str">
        <f aca="true">IF(C2030&lt;&gt;"",IF(INDIRECT($AH$7&amp;"B"&amp;($C$1*$A2030+16))= 1,1,0),"")</f>
        <v/>
      </c>
      <c r="Y2030" s="27" t="str">
        <f aca="true">IF(D2030&lt;&gt;"",IF(INDIRECT($AH$7&amp;"B"&amp;($C$1*$A2030+17))= 1,1,0),"")</f>
        <v/>
      </c>
      <c r="Z2030" s="27" t="str">
        <f aca="true">IF(E2030&lt;&gt;"",IF(INDIRECT($AH$7&amp;"B"&amp;($C$1*$A2030+18))= 1,1,0),"")</f>
        <v/>
      </c>
      <c r="AA2030" s="27" t="str">
        <f aca="true">IF(F2030&lt;&gt;"",IF(INDIRECT($AH$7&amp;"B"&amp;($C$1*$A2030+19))= 1,1,0),"")</f>
        <v/>
      </c>
      <c r="AB2030" s="27" t="str">
        <f aca="false">IF(C2030&lt;&gt;"",IF(X2030 = 1, 5, 0) + IF(Z2030 = 1, 25, 0) + IF(AA2030 = 1, 15, 0),"")</f>
        <v/>
      </c>
      <c r="AC2030" s="57" t="str">
        <f aca="false">IF(C2030&lt;&gt;"",L2030+W2030+AB2030,"")</f>
        <v/>
      </c>
    </row>
    <row r="2031" customFormat="false" ht="12.8" hidden="false" customHeight="false" outlineLevel="0" collapsed="false">
      <c r="A2031" s="11" t="n">
        <f aca="false">A2030+1</f>
        <v>28</v>
      </c>
      <c r="B2031" s="38" t="str">
        <f aca="true">IF(INDIRECT($AH$7&amp;"B"&amp;($C$1*$A2031+2))=0, "",INDIRECT($AH$7&amp;"B"&amp;($C$1*$A2031+2)))</f>
        <v/>
      </c>
      <c r="C2031" s="19" t="str">
        <f aca="true">IF(INDIRECT($AH$7&amp;"B"&amp;($C$1*$A2031+3)) = 0, "", INDIRECT($AH$7&amp;"B"&amp;($C$1*$A2031+3)))</f>
        <v/>
      </c>
      <c r="D2031" s="19" t="str">
        <f aca="true">IF(INDIRECT($AH$7&amp;"B"&amp;($C$1*$A2031+4)) = 0, "", INDIRECT($AH$7&amp;"B"&amp;($C$1*$A2031+4)))</f>
        <v/>
      </c>
      <c r="E2031" s="19" t="str">
        <f aca="true">IF(INDIRECT($AH$7&amp;"B"&amp;($C$1*$A2031+7)) = 0, "", INDIRECT($AH$7&amp;"B"&amp;($C$1*$A2031+7)))</f>
        <v/>
      </c>
      <c r="F2031" s="20" t="str">
        <f aca="true">IF(C2031 &lt;&gt; "",IF(INDIRECT($AH$7&amp;"B"&amp;($C$1*$A2031+8)) = 0, 0, 1), "")</f>
        <v/>
      </c>
      <c r="G2031" s="20" t="n">
        <f aca="true">INDIRECT($AH$7&amp;"B"&amp;($C$1*$A2031+9))</f>
        <v>0</v>
      </c>
      <c r="H2031" s="20" t="n">
        <f aca="true">INDIRECT($AH$7&amp;"B"&amp;($C$1*$A2031+10))</f>
        <v>0</v>
      </c>
      <c r="I2031" s="20" t="n">
        <f aca="true">INDIRECT($AH$7&amp;"B"&amp;($C$1*$A2031+11))</f>
        <v>0</v>
      </c>
      <c r="J2031" s="20" t="n">
        <f aca="true">INDIRECT($AH$7&amp;"B"&amp;($C$1*$A2031+12))</f>
        <v>0</v>
      </c>
      <c r="K2031" s="21" t="str">
        <f aca="false">IF(C2031&lt;&gt;"",IFERROR((G2031+H2031+I2031)/(G2031+H2031+I2031+J2031),0), "")</f>
        <v/>
      </c>
      <c r="L2031" s="20" t="str">
        <f aca="false">IF(C2031&lt;&gt;"",(G2031* 2) +(H2031* 4) + (I2031* 6) + IF(F2031 = 1, 5, 0), "")</f>
        <v/>
      </c>
      <c r="M2031" s="25" t="str">
        <f aca="true">IF(C2031&lt;&gt;"",SUM(INDIRECT($AH$7&amp;"C"&amp;($C$1*$A2031+9)):INDIRECT($AH$7&amp;"V"&amp;($C$1*$A2031+9))), "")</f>
        <v/>
      </c>
      <c r="N2031" s="25" t="str">
        <f aca="true">IF(C2031&lt;&gt;"",SUM(INDIRECT($AH$7&amp;"C"&amp;($C$1*$A2031+10)):INDIRECT($AH$7&amp;"V"&amp;($C$1*$A2031+10))), "")</f>
        <v/>
      </c>
      <c r="O2031" s="25" t="str">
        <f aca="true">IF(C2031&lt;&gt;"",SUM(INDIRECT($AH$7&amp;"C"&amp;($C$1*$A2031+11)):INDIRECT($AH$7&amp;"V"&amp;($C$1*$A2031+11))),"")</f>
        <v/>
      </c>
      <c r="P2031" s="25" t="str">
        <f aca="true">IF(C2031&lt;&gt;"",SUM(INDIRECT($AH$7&amp;"C"&amp;($C$1*$A2031+12)):INDIRECT($AH$7&amp;"V"&amp;($C$1*$A2031+12))),"")</f>
        <v/>
      </c>
      <c r="Q2031" s="24" t="str">
        <f aca="false">IF(C2031&lt;&gt;"",IFERROR((M2031+N2031+O2031)/(M2031+N2031+O2031+P2031),0), "")</f>
        <v/>
      </c>
      <c r="R2031" s="25" t="str">
        <f aca="true">IF(C2031&lt;&gt;"",SUM(INDIRECT($AH$7&amp;"C"&amp;($C$1*$A2031+13)):INDIRECT($AH$7&amp;"V"&amp;($C$1*$A2031+13))), "")</f>
        <v/>
      </c>
      <c r="S2031" s="25" t="str">
        <f aca="false">IF(C2031&lt;&gt;"",IFERROR((M2031+N2031+O2031+P2031)/R2031, 0),"")</f>
        <v/>
      </c>
      <c r="T2031" s="25" t="str">
        <f aca="false">IF(C2031&lt;&gt;"",IFERROR((M2031+N2031+O2031)/R2031,0),"")</f>
        <v/>
      </c>
      <c r="U2031" s="25" t="str">
        <f aca="true">IF(C2031&lt;&gt;"",IF(INDIRECT($AH$7&amp;"B"&amp;($C$1*$A2031+14))= 1,1,0),"")</f>
        <v/>
      </c>
      <c r="V2031" s="25" t="str">
        <f aca="true">IF(C2031&lt;&gt;"",IF(INDIRECT($AH$7&amp;"B"&amp;($C$1*$A2031+15))= 1,1,0),"")</f>
        <v/>
      </c>
      <c r="W2031" s="25" t="str">
        <f aca="false">IF(C2031&lt;&gt;"",($M2031*1) + ($N2031*2) + ($O2031*3) + (IF(U2031 = 1, 10, 0)) + (IF(V2031 = 1, 20, 0)),"")</f>
        <v/>
      </c>
      <c r="X2031" s="27" t="str">
        <f aca="true">IF(C2031&lt;&gt;"",IF(INDIRECT($AH$7&amp;"B"&amp;($C$1*$A2031+16))= 1,1,0),"")</f>
        <v/>
      </c>
      <c r="Y2031" s="27" t="str">
        <f aca="true">IF(D2031&lt;&gt;"",IF(INDIRECT($AH$7&amp;"B"&amp;($C$1*$A2031+17))= 1,1,0),"")</f>
        <v/>
      </c>
      <c r="Z2031" s="27" t="str">
        <f aca="true">IF(E2031&lt;&gt;"",IF(INDIRECT($AH$7&amp;"B"&amp;($C$1*$A2031+18))= 1,1,0),"")</f>
        <v/>
      </c>
      <c r="AA2031" s="27" t="str">
        <f aca="true">IF(F2031&lt;&gt;"",IF(INDIRECT($AH$7&amp;"B"&amp;($C$1*$A2031+19))= 1,1,0),"")</f>
        <v/>
      </c>
      <c r="AB2031" s="27" t="str">
        <f aca="false">IF(C2031&lt;&gt;"",IF(X2031 = 1, 5, 0) + IF(Z2031 = 1, 25, 0) + IF(AA2031 = 1, 15, 0),"")</f>
        <v/>
      </c>
      <c r="AC2031" s="57" t="str">
        <f aca="false">IF(C2031&lt;&gt;"",L2031+W2031+AB2031,"")</f>
        <v/>
      </c>
    </row>
    <row r="2032" customFormat="false" ht="12.8" hidden="false" customHeight="false" outlineLevel="0" collapsed="false">
      <c r="A2032" s="11" t="n">
        <f aca="false">A2031+1</f>
        <v>29</v>
      </c>
      <c r="B2032" s="38" t="str">
        <f aca="true">IF(INDIRECT($AH$7&amp;"B"&amp;($C$1*$A2032+2))=0, "",INDIRECT($AH$7&amp;"B"&amp;($C$1*$A2032+2)))</f>
        <v/>
      </c>
      <c r="C2032" s="19" t="str">
        <f aca="true">IF(INDIRECT($AH$7&amp;"B"&amp;($C$1*$A2032+3)) = 0, "", INDIRECT($AH$7&amp;"B"&amp;($C$1*$A2032+3)))</f>
        <v/>
      </c>
      <c r="D2032" s="19" t="str">
        <f aca="true">IF(INDIRECT($AH$7&amp;"B"&amp;($C$1*$A2032+4)) = 0, "", INDIRECT($AH$7&amp;"B"&amp;($C$1*$A2032+4)))</f>
        <v/>
      </c>
      <c r="E2032" s="19" t="str">
        <f aca="true">IF(INDIRECT($AH$7&amp;"B"&amp;($C$1*$A2032+7)) = 0, "", INDIRECT($AH$7&amp;"B"&amp;($C$1*$A2032+7)))</f>
        <v/>
      </c>
      <c r="F2032" s="20" t="str">
        <f aca="true">IF(C2032 &lt;&gt; "",IF(INDIRECT($AH$7&amp;"B"&amp;($C$1*$A2032+8)) = 0, 0, 1), "")</f>
        <v/>
      </c>
      <c r="G2032" s="20" t="n">
        <f aca="true">INDIRECT($AH$7&amp;"B"&amp;($C$1*$A2032+9))</f>
        <v>0</v>
      </c>
      <c r="H2032" s="20" t="n">
        <f aca="true">INDIRECT($AH$7&amp;"B"&amp;($C$1*$A2032+10))</f>
        <v>0</v>
      </c>
      <c r="I2032" s="20" t="n">
        <f aca="true">INDIRECT($AH$7&amp;"B"&amp;($C$1*$A2032+11))</f>
        <v>0</v>
      </c>
      <c r="J2032" s="20" t="n">
        <f aca="true">INDIRECT($AH$7&amp;"B"&amp;($C$1*$A2032+12))</f>
        <v>0</v>
      </c>
      <c r="K2032" s="21" t="str">
        <f aca="false">IF(C2032&lt;&gt;"",IFERROR((G2032+H2032+I2032)/(G2032+H2032+I2032+J2032),0), "")</f>
        <v/>
      </c>
      <c r="L2032" s="20" t="str">
        <f aca="false">IF(C2032&lt;&gt;"",(G2032* 2) +(H2032* 4) + (I2032* 6) + IF(F2032 = 1, 5, 0), "")</f>
        <v/>
      </c>
      <c r="M2032" s="25" t="str">
        <f aca="true">IF(C2032&lt;&gt;"",SUM(INDIRECT($AH$7&amp;"C"&amp;($C$1*$A2032+9)):INDIRECT($AH$7&amp;"V"&amp;($C$1*$A2032+9))), "")</f>
        <v/>
      </c>
      <c r="N2032" s="25" t="str">
        <f aca="true">IF(C2032&lt;&gt;"",SUM(INDIRECT($AH$7&amp;"C"&amp;($C$1*$A2032+10)):INDIRECT($AH$7&amp;"V"&amp;($C$1*$A2032+10))), "")</f>
        <v/>
      </c>
      <c r="O2032" s="25" t="str">
        <f aca="true">IF(C2032&lt;&gt;"",SUM(INDIRECT($AH$7&amp;"C"&amp;($C$1*$A2032+11)):INDIRECT($AH$7&amp;"V"&amp;($C$1*$A2032+11))),"")</f>
        <v/>
      </c>
      <c r="P2032" s="25" t="str">
        <f aca="true">IF(C2032&lt;&gt;"",SUM(INDIRECT($AH$7&amp;"C"&amp;($C$1*$A2032+12)):INDIRECT($AH$7&amp;"V"&amp;($C$1*$A2032+12))),"")</f>
        <v/>
      </c>
      <c r="Q2032" s="24" t="str">
        <f aca="false">IF(C2032&lt;&gt;"",IFERROR((M2032+N2032+O2032)/(M2032+N2032+O2032+P2032),0), "")</f>
        <v/>
      </c>
      <c r="R2032" s="25" t="str">
        <f aca="true">IF(C2032&lt;&gt;"",SUM(INDIRECT($AH$7&amp;"C"&amp;($C$1*$A2032+13)):INDIRECT($AH$7&amp;"V"&amp;($C$1*$A2032+13))), "")</f>
        <v/>
      </c>
      <c r="S2032" s="25" t="str">
        <f aca="false">IF(C2032&lt;&gt;"",IFERROR((M2032+N2032+O2032+P2032)/R2032, 0),"")</f>
        <v/>
      </c>
      <c r="T2032" s="25" t="str">
        <f aca="false">IF(C2032&lt;&gt;"",IFERROR((M2032+N2032+O2032)/R2032,0),"")</f>
        <v/>
      </c>
      <c r="U2032" s="25" t="str">
        <f aca="true">IF(C2032&lt;&gt;"",IF(INDIRECT($AH$7&amp;"B"&amp;($C$1*$A2032+14))= 1,1,0),"")</f>
        <v/>
      </c>
      <c r="V2032" s="25" t="str">
        <f aca="true">IF(C2032&lt;&gt;"",IF(INDIRECT($AH$7&amp;"B"&amp;($C$1*$A2032+15))= 1,1,0),"")</f>
        <v/>
      </c>
      <c r="W2032" s="25" t="str">
        <f aca="false">IF(C2032&lt;&gt;"",($M2032*1) + ($N2032*2) + ($O2032*3) + (IF(U2032 = 1, 10, 0)) + (IF(V2032 = 1, 20, 0)),"")</f>
        <v/>
      </c>
      <c r="X2032" s="27" t="str">
        <f aca="true">IF(C2032&lt;&gt;"",IF(INDIRECT($AH$7&amp;"B"&amp;($C$1*$A2032+16))= 1,1,0),"")</f>
        <v/>
      </c>
      <c r="Y2032" s="27" t="str">
        <f aca="true">IF(D2032&lt;&gt;"",IF(INDIRECT($AH$7&amp;"B"&amp;($C$1*$A2032+17))= 1,1,0),"")</f>
        <v/>
      </c>
      <c r="Z2032" s="27" t="str">
        <f aca="true">IF(E2032&lt;&gt;"",IF(INDIRECT($AH$7&amp;"B"&amp;($C$1*$A2032+18))= 1,1,0),"")</f>
        <v/>
      </c>
      <c r="AA2032" s="27" t="str">
        <f aca="true">IF(F2032&lt;&gt;"",IF(INDIRECT($AH$7&amp;"B"&amp;($C$1*$A2032+19))= 1,1,0),"")</f>
        <v/>
      </c>
      <c r="AB2032" s="27" t="str">
        <f aca="false">IF(C2032&lt;&gt;"",IF(X2032 = 1, 5, 0) + IF(Z2032 = 1, 25, 0) + IF(AA2032 = 1, 15, 0),"")</f>
        <v/>
      </c>
      <c r="AC2032" s="57" t="str">
        <f aca="false">IF(C2032&lt;&gt;"",L2032+W2032+AB2032,"")</f>
        <v/>
      </c>
    </row>
    <row r="2033" customFormat="false" ht="12.8" hidden="false" customHeight="false" outlineLevel="0" collapsed="false">
      <c r="A2033" s="11" t="n">
        <f aca="false">A2032+1</f>
        <v>30</v>
      </c>
      <c r="B2033" s="38" t="str">
        <f aca="true">IF(INDIRECT($AH$7&amp;"B"&amp;($C$1*$A2033+2))=0, "",INDIRECT($AH$7&amp;"B"&amp;($C$1*$A2033+2)))</f>
        <v/>
      </c>
      <c r="C2033" s="19" t="str">
        <f aca="true">IF(INDIRECT($AH$7&amp;"B"&amp;($C$1*$A2033+3)) = 0, "", INDIRECT($AH$7&amp;"B"&amp;($C$1*$A2033+3)))</f>
        <v/>
      </c>
      <c r="D2033" s="19" t="str">
        <f aca="true">IF(INDIRECT($AH$7&amp;"B"&amp;($C$1*$A2033+4)) = 0, "", INDIRECT($AH$7&amp;"B"&amp;($C$1*$A2033+4)))</f>
        <v/>
      </c>
      <c r="E2033" s="19" t="str">
        <f aca="true">IF(INDIRECT($AH$7&amp;"B"&amp;($C$1*$A2033+7)) = 0, "", INDIRECT($AH$7&amp;"B"&amp;($C$1*$A2033+7)))</f>
        <v/>
      </c>
      <c r="F2033" s="20" t="str">
        <f aca="true">IF(C2033 &lt;&gt; "",IF(INDIRECT($AH$7&amp;"B"&amp;($C$1*$A2033+8)) = 0, 0, 1), "")</f>
        <v/>
      </c>
      <c r="G2033" s="20" t="n">
        <f aca="true">INDIRECT($AH$7&amp;"B"&amp;($C$1*$A2033+9))</f>
        <v>0</v>
      </c>
      <c r="H2033" s="20" t="n">
        <f aca="true">INDIRECT($AH$7&amp;"B"&amp;($C$1*$A2033+10))</f>
        <v>0</v>
      </c>
      <c r="I2033" s="20" t="n">
        <f aca="true">INDIRECT($AH$7&amp;"B"&amp;($C$1*$A2033+11))</f>
        <v>0</v>
      </c>
      <c r="J2033" s="20" t="n">
        <f aca="true">INDIRECT($AH$7&amp;"B"&amp;($C$1*$A2033+12))</f>
        <v>0</v>
      </c>
      <c r="K2033" s="21" t="str">
        <f aca="false">IF(C2033&lt;&gt;"",IFERROR((G2033+H2033+I2033)/(G2033+H2033+I2033+J2033),0), "")</f>
        <v/>
      </c>
      <c r="L2033" s="20" t="str">
        <f aca="false">IF(C2033&lt;&gt;"",(G2033* 2) +(H2033* 4) + (I2033* 6) + IF(F2033 = 1, 5, 0), "")</f>
        <v/>
      </c>
      <c r="M2033" s="25" t="str">
        <f aca="true">IF(C2033&lt;&gt;"",SUM(INDIRECT($AH$7&amp;"C"&amp;($C$1*$A2033+9)):INDIRECT($AH$7&amp;"V"&amp;($C$1*$A2033+9))), "")</f>
        <v/>
      </c>
      <c r="N2033" s="25" t="str">
        <f aca="true">IF(C2033&lt;&gt;"",SUM(INDIRECT($AH$7&amp;"C"&amp;($C$1*$A2033+10)):INDIRECT($AH$7&amp;"V"&amp;($C$1*$A2033+10))), "")</f>
        <v/>
      </c>
      <c r="O2033" s="25" t="str">
        <f aca="true">IF(C2033&lt;&gt;"",SUM(INDIRECT($AH$7&amp;"C"&amp;($C$1*$A2033+11)):INDIRECT($AH$7&amp;"V"&amp;($C$1*$A2033+11))),"")</f>
        <v/>
      </c>
      <c r="P2033" s="25" t="str">
        <f aca="true">IF(C2033&lt;&gt;"",SUM(INDIRECT($AH$7&amp;"C"&amp;($C$1*$A2033+12)):INDIRECT($AH$7&amp;"V"&amp;($C$1*$A2033+12))),"")</f>
        <v/>
      </c>
      <c r="Q2033" s="24" t="str">
        <f aca="false">IF(C2033&lt;&gt;"",IFERROR((M2033+N2033+O2033)/(M2033+N2033+O2033+P2033),0), "")</f>
        <v/>
      </c>
      <c r="R2033" s="25" t="str">
        <f aca="true">IF(C2033&lt;&gt;"",SUM(INDIRECT($AH$7&amp;"C"&amp;($C$1*$A2033+13)):INDIRECT($AH$7&amp;"V"&amp;($C$1*$A2033+13))), "")</f>
        <v/>
      </c>
      <c r="S2033" s="25" t="str">
        <f aca="false">IF(C2033&lt;&gt;"",IFERROR((M2033+N2033+O2033+P2033)/R2033, 0),"")</f>
        <v/>
      </c>
      <c r="T2033" s="25" t="str">
        <f aca="false">IF(C2033&lt;&gt;"",IFERROR((M2033+N2033+O2033)/R2033,0),"")</f>
        <v/>
      </c>
      <c r="U2033" s="25" t="str">
        <f aca="true">IF(C2033&lt;&gt;"",IF(INDIRECT($AH$7&amp;"B"&amp;($C$1*$A2033+14))= 1,1,0),"")</f>
        <v/>
      </c>
      <c r="V2033" s="25" t="str">
        <f aca="true">IF(C2033&lt;&gt;"",IF(INDIRECT($AH$7&amp;"B"&amp;($C$1*$A2033+15))= 1,1,0),"")</f>
        <v/>
      </c>
      <c r="W2033" s="25" t="str">
        <f aca="false">IF(C2033&lt;&gt;"",($M2033*1) + ($N2033*2) + ($O2033*3) + (IF(U2033 = 1, 10, 0)) + (IF(V2033 = 1, 20, 0)),"")</f>
        <v/>
      </c>
      <c r="X2033" s="27" t="str">
        <f aca="true">IF(C2033&lt;&gt;"",IF(INDIRECT($AH$7&amp;"B"&amp;($C$1*$A2033+16))= 1,1,0),"")</f>
        <v/>
      </c>
      <c r="Y2033" s="27" t="str">
        <f aca="true">IF(D2033&lt;&gt;"",IF(INDIRECT($AH$7&amp;"B"&amp;($C$1*$A2033+17))= 1,1,0),"")</f>
        <v/>
      </c>
      <c r="Z2033" s="27" t="str">
        <f aca="true">IF(E2033&lt;&gt;"",IF(INDIRECT($AH$7&amp;"B"&amp;($C$1*$A2033+18))= 1,1,0),"")</f>
        <v/>
      </c>
      <c r="AA2033" s="27" t="str">
        <f aca="true">IF(F2033&lt;&gt;"",IF(INDIRECT($AH$7&amp;"B"&amp;($C$1*$A2033+19))= 1,1,0),"")</f>
        <v/>
      </c>
      <c r="AB2033" s="27" t="str">
        <f aca="false">IF(C2033&lt;&gt;"",IF(X2033 = 1, 5, 0) + IF(Z2033 = 1, 25, 0) + IF(AA2033 = 1, 15, 0),"")</f>
        <v/>
      </c>
      <c r="AC2033" s="57" t="str">
        <f aca="false">IF(C2033&lt;&gt;"",L2033+W2033+AB2033,"")</f>
        <v/>
      </c>
    </row>
    <row r="2034" customFormat="false" ht="12.8" hidden="false" customHeight="false" outlineLevel="0" collapsed="false">
      <c r="A2034" s="11" t="n">
        <f aca="false">A2033+1</f>
        <v>31</v>
      </c>
      <c r="B2034" s="38" t="str">
        <f aca="true">IF(INDIRECT($AH$7&amp;"B"&amp;($C$1*$A2034+2))=0, "",INDIRECT($AH$7&amp;"B"&amp;($C$1*$A2034+2)))</f>
        <v/>
      </c>
      <c r="C2034" s="19" t="str">
        <f aca="true">IF(INDIRECT($AH$7&amp;"B"&amp;($C$1*$A2034+3)) = 0, "", INDIRECT($AH$7&amp;"B"&amp;($C$1*$A2034+3)))</f>
        <v/>
      </c>
      <c r="D2034" s="19" t="str">
        <f aca="true">IF(INDIRECT($AH$7&amp;"B"&amp;($C$1*$A2034+4)) = 0, "", INDIRECT($AH$7&amp;"B"&amp;($C$1*$A2034+4)))</f>
        <v/>
      </c>
      <c r="E2034" s="19" t="str">
        <f aca="true">IF(INDIRECT($AH$7&amp;"B"&amp;($C$1*$A2034+7)) = 0, "", INDIRECT($AH$7&amp;"B"&amp;($C$1*$A2034+7)))</f>
        <v/>
      </c>
      <c r="F2034" s="20" t="str">
        <f aca="true">IF(C2034 &lt;&gt; "",IF(INDIRECT($AH$7&amp;"B"&amp;($C$1*$A2034+8)) = 0, 0, 1), "")</f>
        <v/>
      </c>
      <c r="G2034" s="20" t="n">
        <f aca="true">INDIRECT($AH$7&amp;"B"&amp;($C$1*$A2034+9))</f>
        <v>0</v>
      </c>
      <c r="H2034" s="20" t="n">
        <f aca="true">INDIRECT($AH$7&amp;"B"&amp;($C$1*$A2034+10))</f>
        <v>0</v>
      </c>
      <c r="I2034" s="20" t="n">
        <f aca="true">INDIRECT($AH$7&amp;"B"&amp;($C$1*$A2034+11))</f>
        <v>0</v>
      </c>
      <c r="J2034" s="20" t="n">
        <f aca="true">INDIRECT($AH$7&amp;"B"&amp;($C$1*$A2034+12))</f>
        <v>0</v>
      </c>
      <c r="K2034" s="21" t="str">
        <f aca="false">IF(C2034&lt;&gt;"",IFERROR((G2034+H2034+I2034)/(G2034+H2034+I2034+J2034),0), "")</f>
        <v/>
      </c>
      <c r="L2034" s="20" t="str">
        <f aca="false">IF(C2034&lt;&gt;"",(G2034* 2) +(H2034* 4) + (I2034* 6) + IF(F2034 = 1, 5, 0), "")</f>
        <v/>
      </c>
      <c r="M2034" s="25" t="str">
        <f aca="true">IF(C2034&lt;&gt;"",SUM(INDIRECT($AH$7&amp;"C"&amp;($C$1*$A2034+9)):INDIRECT($AH$7&amp;"V"&amp;($C$1*$A2034+9))), "")</f>
        <v/>
      </c>
      <c r="N2034" s="25" t="str">
        <f aca="true">IF(C2034&lt;&gt;"",SUM(INDIRECT($AH$7&amp;"C"&amp;($C$1*$A2034+10)):INDIRECT($AH$7&amp;"V"&amp;($C$1*$A2034+10))), "")</f>
        <v/>
      </c>
      <c r="O2034" s="25" t="str">
        <f aca="true">IF(C2034&lt;&gt;"",SUM(INDIRECT($AH$7&amp;"C"&amp;($C$1*$A2034+11)):INDIRECT($AH$7&amp;"V"&amp;($C$1*$A2034+11))),"")</f>
        <v/>
      </c>
      <c r="P2034" s="25" t="str">
        <f aca="true">IF(C2034&lt;&gt;"",SUM(INDIRECT($AH$7&amp;"C"&amp;($C$1*$A2034+12)):INDIRECT($AH$7&amp;"V"&amp;($C$1*$A2034+12))),"")</f>
        <v/>
      </c>
      <c r="Q2034" s="24" t="str">
        <f aca="false">IF(C2034&lt;&gt;"",IFERROR((M2034+N2034+O2034)/(M2034+N2034+O2034+P2034),0), "")</f>
        <v/>
      </c>
      <c r="R2034" s="25" t="str">
        <f aca="true">IF(C2034&lt;&gt;"",SUM(INDIRECT($AH$7&amp;"C"&amp;($C$1*$A2034+13)):INDIRECT($AH$7&amp;"V"&amp;($C$1*$A2034+13))), "")</f>
        <v/>
      </c>
      <c r="S2034" s="25" t="str">
        <f aca="false">IF(C2034&lt;&gt;"",IFERROR((M2034+N2034+O2034+P2034)/R2034, 0),"")</f>
        <v/>
      </c>
      <c r="T2034" s="25" t="str">
        <f aca="false">IF(C2034&lt;&gt;"",IFERROR((M2034+N2034+O2034)/R2034,0),"")</f>
        <v/>
      </c>
      <c r="U2034" s="25" t="str">
        <f aca="true">IF(C2034&lt;&gt;"",IF(INDIRECT($AH$7&amp;"B"&amp;($C$1*$A2034+14))= 1,1,0),"")</f>
        <v/>
      </c>
      <c r="V2034" s="25" t="str">
        <f aca="true">IF(C2034&lt;&gt;"",IF(INDIRECT($AH$7&amp;"B"&amp;($C$1*$A2034+15))= 1,1,0),"")</f>
        <v/>
      </c>
      <c r="W2034" s="25" t="str">
        <f aca="false">IF(C2034&lt;&gt;"",($M2034*1) + ($N2034*2) + ($O2034*3) + (IF(U2034 = 1, 10, 0)) + (IF(V2034 = 1, 20, 0)),"")</f>
        <v/>
      </c>
      <c r="X2034" s="27" t="str">
        <f aca="true">IF(C2034&lt;&gt;"",IF(INDIRECT($AH$7&amp;"B"&amp;($C$1*$A2034+16))= 1,1,0),"")</f>
        <v/>
      </c>
      <c r="Y2034" s="27" t="str">
        <f aca="true">IF(D2034&lt;&gt;"",IF(INDIRECT($AH$7&amp;"B"&amp;($C$1*$A2034+17))= 1,1,0),"")</f>
        <v/>
      </c>
      <c r="Z2034" s="27" t="str">
        <f aca="true">IF(E2034&lt;&gt;"",IF(INDIRECT($AH$7&amp;"B"&amp;($C$1*$A2034+18))= 1,1,0),"")</f>
        <v/>
      </c>
      <c r="AA2034" s="27" t="str">
        <f aca="true">IF(F2034&lt;&gt;"",IF(INDIRECT($AH$7&amp;"B"&amp;($C$1*$A2034+19))= 1,1,0),"")</f>
        <v/>
      </c>
      <c r="AB2034" s="27" t="str">
        <f aca="false">IF(C2034&lt;&gt;"",IF(X2034 = 1, 5, 0) + IF(Z2034 = 1, 25, 0) + IF(AA2034 = 1, 15, 0),"")</f>
        <v/>
      </c>
      <c r="AC2034" s="57" t="str">
        <f aca="false">IF(C2034&lt;&gt;"",L2034+W2034+AB2034,"")</f>
        <v/>
      </c>
    </row>
    <row r="2035" customFormat="false" ht="12.8" hidden="false" customHeight="false" outlineLevel="0" collapsed="false">
      <c r="A2035" s="11" t="n">
        <f aca="false">A2034+1</f>
        <v>32</v>
      </c>
      <c r="B2035" s="38" t="str">
        <f aca="true">IF(INDIRECT($AH$7&amp;"B"&amp;($C$1*$A2035+2))=0, "",INDIRECT($AH$7&amp;"B"&amp;($C$1*$A2035+2)))</f>
        <v/>
      </c>
      <c r="C2035" s="19" t="str">
        <f aca="true">IF(INDIRECT($AH$7&amp;"B"&amp;($C$1*$A2035+3)) = 0, "", INDIRECT($AH$7&amp;"B"&amp;($C$1*$A2035+3)))</f>
        <v/>
      </c>
      <c r="D2035" s="19" t="str">
        <f aca="true">IF(INDIRECT($AH$7&amp;"B"&amp;($C$1*$A2035+4)) = 0, "", INDIRECT($AH$7&amp;"B"&amp;($C$1*$A2035+4)))</f>
        <v/>
      </c>
      <c r="E2035" s="19" t="str">
        <f aca="true">IF(INDIRECT($AH$7&amp;"B"&amp;($C$1*$A2035+7)) = 0, "", INDIRECT($AH$7&amp;"B"&amp;($C$1*$A2035+7)))</f>
        <v/>
      </c>
      <c r="F2035" s="20" t="str">
        <f aca="true">IF(C2035 &lt;&gt; "",IF(INDIRECT($AH$7&amp;"B"&amp;($C$1*$A2035+8)) = 0, 0, 1), "")</f>
        <v/>
      </c>
      <c r="G2035" s="20" t="n">
        <f aca="true">INDIRECT($AH$7&amp;"B"&amp;($C$1*$A2035+9))</f>
        <v>0</v>
      </c>
      <c r="H2035" s="20" t="n">
        <f aca="true">INDIRECT($AH$7&amp;"B"&amp;($C$1*$A2035+10))</f>
        <v>0</v>
      </c>
      <c r="I2035" s="20" t="n">
        <f aca="true">INDIRECT($AH$7&amp;"B"&amp;($C$1*$A2035+11))</f>
        <v>0</v>
      </c>
      <c r="J2035" s="20" t="n">
        <f aca="true">INDIRECT($AH$7&amp;"B"&amp;($C$1*$A2035+12))</f>
        <v>0</v>
      </c>
      <c r="K2035" s="21" t="str">
        <f aca="false">IF(C2035&lt;&gt;"",IFERROR((G2035+H2035+I2035)/(G2035+H2035+I2035+J2035),0), "")</f>
        <v/>
      </c>
      <c r="L2035" s="20" t="str">
        <f aca="false">IF(C2035&lt;&gt;"",(G2035* 2) +(H2035* 4) + (I2035* 6) + IF(F2035 = 1, 5, 0), "")</f>
        <v/>
      </c>
      <c r="M2035" s="25" t="str">
        <f aca="true">IF(C2035&lt;&gt;"",SUM(INDIRECT($AH$7&amp;"C"&amp;($C$1*$A2035+9)):INDIRECT($AH$7&amp;"V"&amp;($C$1*$A2035+9))), "")</f>
        <v/>
      </c>
      <c r="N2035" s="25" t="str">
        <f aca="true">IF(C2035&lt;&gt;"",SUM(INDIRECT($AH$7&amp;"C"&amp;($C$1*$A2035+10)):INDIRECT($AH$7&amp;"V"&amp;($C$1*$A2035+10))), "")</f>
        <v/>
      </c>
      <c r="O2035" s="25" t="str">
        <f aca="true">IF(C2035&lt;&gt;"",SUM(INDIRECT($AH$7&amp;"C"&amp;($C$1*$A2035+11)):INDIRECT($AH$7&amp;"V"&amp;($C$1*$A2035+11))),"")</f>
        <v/>
      </c>
      <c r="P2035" s="25" t="str">
        <f aca="true">IF(C2035&lt;&gt;"",SUM(INDIRECT($AH$7&amp;"C"&amp;($C$1*$A2035+12)):INDIRECT($AH$7&amp;"V"&amp;($C$1*$A2035+12))),"")</f>
        <v/>
      </c>
      <c r="Q2035" s="24" t="str">
        <f aca="false">IF(C2035&lt;&gt;"",IFERROR((M2035+N2035+O2035)/(M2035+N2035+O2035+P2035),0), "")</f>
        <v/>
      </c>
      <c r="R2035" s="25" t="str">
        <f aca="true">IF(C2035&lt;&gt;"",SUM(INDIRECT($AH$7&amp;"C"&amp;($C$1*$A2035+13)):INDIRECT($AH$7&amp;"V"&amp;($C$1*$A2035+13))), "")</f>
        <v/>
      </c>
      <c r="S2035" s="25" t="str">
        <f aca="false">IF(C2035&lt;&gt;"",IFERROR((M2035+N2035+O2035+P2035)/R2035, 0),"")</f>
        <v/>
      </c>
      <c r="T2035" s="25" t="str">
        <f aca="false">IF(C2035&lt;&gt;"",IFERROR((M2035+N2035+O2035)/R2035,0),"")</f>
        <v/>
      </c>
      <c r="U2035" s="25" t="str">
        <f aca="true">IF(C2035&lt;&gt;"",IF(INDIRECT($AH$7&amp;"B"&amp;($C$1*$A2035+14))= 1,1,0),"")</f>
        <v/>
      </c>
      <c r="V2035" s="25" t="str">
        <f aca="true">IF(C2035&lt;&gt;"",IF(INDIRECT($AH$7&amp;"B"&amp;($C$1*$A2035+15))= 1,1,0),"")</f>
        <v/>
      </c>
      <c r="W2035" s="25" t="str">
        <f aca="false">IF(C2035&lt;&gt;"",($M2035*1) + ($N2035*2) + ($O2035*3) + (IF(U2035 = 1, 10, 0)) + (IF(V2035 = 1, 20, 0)),"")</f>
        <v/>
      </c>
      <c r="X2035" s="27" t="str">
        <f aca="true">IF(C2035&lt;&gt;"",IF(INDIRECT($AH$7&amp;"B"&amp;($C$1*$A2035+16))= 1,1,0),"")</f>
        <v/>
      </c>
      <c r="Y2035" s="27" t="str">
        <f aca="true">IF(D2035&lt;&gt;"",IF(INDIRECT($AH$7&amp;"B"&amp;($C$1*$A2035+17))= 1,1,0),"")</f>
        <v/>
      </c>
      <c r="Z2035" s="27" t="str">
        <f aca="true">IF(E2035&lt;&gt;"",IF(INDIRECT($AH$7&amp;"B"&amp;($C$1*$A2035+18))= 1,1,0),"")</f>
        <v/>
      </c>
      <c r="AA2035" s="27" t="str">
        <f aca="true">IF(F2035&lt;&gt;"",IF(INDIRECT($AH$7&amp;"B"&amp;($C$1*$A2035+19))= 1,1,0),"")</f>
        <v/>
      </c>
      <c r="AB2035" s="27" t="str">
        <f aca="false">IF(C2035&lt;&gt;"",IF(X2035 = 1, 5, 0) + IF(Z2035 = 1, 25, 0) + IF(AA2035 = 1, 15, 0),"")</f>
        <v/>
      </c>
      <c r="AC2035" s="57" t="str">
        <f aca="false">IF(C2035&lt;&gt;"",L2035+W2035+AB2035,"")</f>
        <v/>
      </c>
    </row>
    <row r="2036" customFormat="false" ht="12.8" hidden="false" customHeight="false" outlineLevel="0" collapsed="false">
      <c r="A2036" s="11" t="n">
        <f aca="false">A2035+1</f>
        <v>33</v>
      </c>
      <c r="B2036" s="38" t="str">
        <f aca="true">IF(INDIRECT($AH$7&amp;"B"&amp;($C$1*$A2036+2))=0, "",INDIRECT($AH$7&amp;"B"&amp;($C$1*$A2036+2)))</f>
        <v/>
      </c>
      <c r="C2036" s="19" t="str">
        <f aca="true">IF(INDIRECT($AH$7&amp;"B"&amp;($C$1*$A2036+3)) = 0, "", INDIRECT($AH$7&amp;"B"&amp;($C$1*$A2036+3)))</f>
        <v/>
      </c>
      <c r="D2036" s="19" t="str">
        <f aca="true">IF(INDIRECT($AH$7&amp;"B"&amp;($C$1*$A2036+4)) = 0, "", INDIRECT($AH$7&amp;"B"&amp;($C$1*$A2036+4)))</f>
        <v/>
      </c>
      <c r="E2036" s="19" t="str">
        <f aca="true">IF(INDIRECT($AH$7&amp;"B"&amp;($C$1*$A2036+7)) = 0, "", INDIRECT($AH$7&amp;"B"&amp;($C$1*$A2036+7)))</f>
        <v/>
      </c>
      <c r="F2036" s="20" t="str">
        <f aca="true">IF(C2036 &lt;&gt; "",IF(INDIRECT($AH$7&amp;"B"&amp;($C$1*$A2036+8)) = 0, 0, 1), "")</f>
        <v/>
      </c>
      <c r="G2036" s="20" t="n">
        <f aca="true">INDIRECT($AH$7&amp;"B"&amp;($C$1*$A2036+9))</f>
        <v>0</v>
      </c>
      <c r="H2036" s="20" t="n">
        <f aca="true">INDIRECT($AH$7&amp;"B"&amp;($C$1*$A2036+10))</f>
        <v>0</v>
      </c>
      <c r="I2036" s="20" t="n">
        <f aca="true">INDIRECT($AH$7&amp;"B"&amp;($C$1*$A2036+11))</f>
        <v>0</v>
      </c>
      <c r="J2036" s="20" t="n">
        <f aca="true">INDIRECT($AH$7&amp;"B"&amp;($C$1*$A2036+12))</f>
        <v>0</v>
      </c>
      <c r="K2036" s="21" t="str">
        <f aca="false">IF(C2036&lt;&gt;"",IFERROR((G2036+H2036+I2036)/(G2036+H2036+I2036+J2036),0), "")</f>
        <v/>
      </c>
      <c r="L2036" s="20" t="str">
        <f aca="false">IF(C2036&lt;&gt;"",(G2036* 2) +(H2036* 4) + (I2036* 6) + IF(F2036 = 1, 5, 0), "")</f>
        <v/>
      </c>
      <c r="M2036" s="25" t="str">
        <f aca="true">IF(C2036&lt;&gt;"",SUM(INDIRECT($AH$7&amp;"C"&amp;($C$1*$A2036+9)):INDIRECT($AH$7&amp;"V"&amp;($C$1*$A2036+9))), "")</f>
        <v/>
      </c>
      <c r="N2036" s="25" t="str">
        <f aca="true">IF(C2036&lt;&gt;"",SUM(INDIRECT($AH$7&amp;"C"&amp;($C$1*$A2036+10)):INDIRECT($AH$7&amp;"V"&amp;($C$1*$A2036+10))), "")</f>
        <v/>
      </c>
      <c r="O2036" s="25" t="str">
        <f aca="true">IF(C2036&lt;&gt;"",SUM(INDIRECT($AH$7&amp;"C"&amp;($C$1*$A2036+11)):INDIRECT($AH$7&amp;"V"&amp;($C$1*$A2036+11))),"")</f>
        <v/>
      </c>
      <c r="P2036" s="25" t="str">
        <f aca="true">IF(C2036&lt;&gt;"",SUM(INDIRECT($AH$7&amp;"C"&amp;($C$1*$A2036+12)):INDIRECT($AH$7&amp;"V"&amp;($C$1*$A2036+12))),"")</f>
        <v/>
      </c>
      <c r="Q2036" s="24" t="str">
        <f aca="false">IF(C2036&lt;&gt;"",IFERROR((M2036+N2036+O2036)/(M2036+N2036+O2036+P2036),0), "")</f>
        <v/>
      </c>
      <c r="R2036" s="25" t="str">
        <f aca="true">IF(C2036&lt;&gt;"",SUM(INDIRECT($AH$7&amp;"C"&amp;($C$1*$A2036+13)):INDIRECT($AH$7&amp;"V"&amp;($C$1*$A2036+13))), "")</f>
        <v/>
      </c>
      <c r="S2036" s="25" t="str">
        <f aca="false">IF(C2036&lt;&gt;"",IFERROR((M2036+N2036+O2036+P2036)/R2036, 0),"")</f>
        <v/>
      </c>
      <c r="T2036" s="25" t="str">
        <f aca="false">IF(C2036&lt;&gt;"",IFERROR((M2036+N2036+O2036)/R2036,0),"")</f>
        <v/>
      </c>
      <c r="U2036" s="25" t="str">
        <f aca="true">IF(C2036&lt;&gt;"",IF(INDIRECT($AH$7&amp;"B"&amp;($C$1*$A2036+14))= 1,1,0),"")</f>
        <v/>
      </c>
      <c r="V2036" s="25" t="str">
        <f aca="true">IF(C2036&lt;&gt;"",IF(INDIRECT($AH$7&amp;"B"&amp;($C$1*$A2036+15))= 1,1,0),"")</f>
        <v/>
      </c>
      <c r="W2036" s="25" t="str">
        <f aca="false">IF(C2036&lt;&gt;"",($M2036*1) + ($N2036*2) + ($O2036*3) + (IF(U2036 = 1, 10, 0)) + (IF(V2036 = 1, 20, 0)),"")</f>
        <v/>
      </c>
      <c r="X2036" s="27" t="str">
        <f aca="true">IF(C2036&lt;&gt;"",IF(INDIRECT($AH$7&amp;"B"&amp;($C$1*$A2036+16))= 1,1,0),"")</f>
        <v/>
      </c>
      <c r="Y2036" s="27" t="str">
        <f aca="true">IF(D2036&lt;&gt;"",IF(INDIRECT($AH$7&amp;"B"&amp;($C$1*$A2036+17))= 1,1,0),"")</f>
        <v/>
      </c>
      <c r="Z2036" s="27" t="str">
        <f aca="true">IF(E2036&lt;&gt;"",IF(INDIRECT($AH$7&amp;"B"&amp;($C$1*$A2036+18))= 1,1,0),"")</f>
        <v/>
      </c>
      <c r="AA2036" s="27" t="str">
        <f aca="true">IF(F2036&lt;&gt;"",IF(INDIRECT($AH$7&amp;"B"&amp;($C$1*$A2036+19))= 1,1,0),"")</f>
        <v/>
      </c>
      <c r="AB2036" s="27" t="str">
        <f aca="false">IF(C2036&lt;&gt;"",IF(X2036 = 1, 5, 0) + IF(Z2036 = 1, 25, 0) + IF(AA2036 = 1, 15, 0),"")</f>
        <v/>
      </c>
      <c r="AC2036" s="57" t="str">
        <f aca="false">IF(C2036&lt;&gt;"",L2036+W2036+AB2036,"")</f>
        <v/>
      </c>
    </row>
    <row r="2037" customFormat="false" ht="12.8" hidden="false" customHeight="false" outlineLevel="0" collapsed="false">
      <c r="A2037" s="11" t="n">
        <f aca="false">A2036+1</f>
        <v>34</v>
      </c>
      <c r="B2037" s="38" t="str">
        <f aca="true">IF(INDIRECT($AH$7&amp;"B"&amp;($C$1*$A2037+2))=0, "",INDIRECT($AH$7&amp;"B"&amp;($C$1*$A2037+2)))</f>
        <v/>
      </c>
      <c r="C2037" s="19" t="str">
        <f aca="true">IF(INDIRECT($AH$7&amp;"B"&amp;($C$1*$A2037+3)) = 0, "", INDIRECT($AH$7&amp;"B"&amp;($C$1*$A2037+3)))</f>
        <v/>
      </c>
      <c r="D2037" s="19" t="str">
        <f aca="true">IF(INDIRECT($AH$7&amp;"B"&amp;($C$1*$A2037+4)) = 0, "", INDIRECT($AH$7&amp;"B"&amp;($C$1*$A2037+4)))</f>
        <v/>
      </c>
      <c r="E2037" s="19" t="str">
        <f aca="true">IF(INDIRECT($AH$7&amp;"B"&amp;($C$1*$A2037+7)) = 0, "", INDIRECT($AH$7&amp;"B"&amp;($C$1*$A2037+7)))</f>
        <v/>
      </c>
      <c r="F2037" s="20" t="str">
        <f aca="true">IF(C2037 &lt;&gt; "",IF(INDIRECT($AH$7&amp;"B"&amp;($C$1*$A2037+8)) = 0, 0, 1), "")</f>
        <v/>
      </c>
      <c r="G2037" s="20" t="n">
        <f aca="true">INDIRECT($AH$7&amp;"B"&amp;($C$1*$A2037+9))</f>
        <v>0</v>
      </c>
      <c r="H2037" s="20" t="n">
        <f aca="true">INDIRECT($AH$7&amp;"B"&amp;($C$1*$A2037+10))</f>
        <v>0</v>
      </c>
      <c r="I2037" s="20" t="n">
        <f aca="true">INDIRECT($AH$7&amp;"B"&amp;($C$1*$A2037+11))</f>
        <v>0</v>
      </c>
      <c r="J2037" s="20" t="n">
        <f aca="true">INDIRECT($AH$7&amp;"B"&amp;($C$1*$A2037+12))</f>
        <v>0</v>
      </c>
      <c r="K2037" s="21" t="str">
        <f aca="false">IF(C2037&lt;&gt;"",IFERROR((G2037+H2037+I2037)/(G2037+H2037+I2037+J2037),0), "")</f>
        <v/>
      </c>
      <c r="L2037" s="20" t="str">
        <f aca="false">IF(C2037&lt;&gt;"",(G2037* 2) +(H2037* 4) + (I2037* 6) + IF(F2037 = 1, 5, 0), "")</f>
        <v/>
      </c>
      <c r="M2037" s="25" t="str">
        <f aca="true">IF(C2037&lt;&gt;"",SUM(INDIRECT($AH$7&amp;"C"&amp;($C$1*$A2037+9)):INDIRECT($AH$7&amp;"V"&amp;($C$1*$A2037+9))), "")</f>
        <v/>
      </c>
      <c r="N2037" s="25" t="str">
        <f aca="true">IF(C2037&lt;&gt;"",SUM(INDIRECT($AH$7&amp;"C"&amp;($C$1*$A2037+10)):INDIRECT($AH$7&amp;"V"&amp;($C$1*$A2037+10))), "")</f>
        <v/>
      </c>
      <c r="O2037" s="25" t="str">
        <f aca="true">IF(C2037&lt;&gt;"",SUM(INDIRECT($AH$7&amp;"C"&amp;($C$1*$A2037+11)):INDIRECT($AH$7&amp;"V"&amp;($C$1*$A2037+11))),"")</f>
        <v/>
      </c>
      <c r="P2037" s="25" t="str">
        <f aca="true">IF(C2037&lt;&gt;"",SUM(INDIRECT($AH$7&amp;"C"&amp;($C$1*$A2037+12)):INDIRECT($AH$7&amp;"V"&amp;($C$1*$A2037+12))),"")</f>
        <v/>
      </c>
      <c r="Q2037" s="24" t="str">
        <f aca="false">IF(C2037&lt;&gt;"",IFERROR((M2037+N2037+O2037)/(M2037+N2037+O2037+P2037),0), "")</f>
        <v/>
      </c>
      <c r="R2037" s="25" t="str">
        <f aca="true">IF(C2037&lt;&gt;"",SUM(INDIRECT($AH$7&amp;"C"&amp;($C$1*$A2037+13)):INDIRECT($AH$7&amp;"V"&amp;($C$1*$A2037+13))), "")</f>
        <v/>
      </c>
      <c r="S2037" s="25" t="str">
        <f aca="false">IF(C2037&lt;&gt;"",IFERROR((M2037+N2037+O2037+P2037)/R2037, 0),"")</f>
        <v/>
      </c>
      <c r="T2037" s="25" t="str">
        <f aca="false">IF(C2037&lt;&gt;"",IFERROR((M2037+N2037+O2037)/R2037,0),"")</f>
        <v/>
      </c>
      <c r="U2037" s="25" t="str">
        <f aca="true">IF(C2037&lt;&gt;"",IF(INDIRECT($AH$7&amp;"B"&amp;($C$1*$A2037+14))= 1,1,0),"")</f>
        <v/>
      </c>
      <c r="V2037" s="25" t="str">
        <f aca="true">IF(C2037&lt;&gt;"",IF(INDIRECT($AH$7&amp;"B"&amp;($C$1*$A2037+15))= 1,1,0),"")</f>
        <v/>
      </c>
      <c r="W2037" s="25" t="str">
        <f aca="false">IF(C2037&lt;&gt;"",($M2037*1) + ($N2037*2) + ($O2037*3) + (IF(U2037 = 1, 10, 0)) + (IF(V2037 = 1, 20, 0)),"")</f>
        <v/>
      </c>
      <c r="X2037" s="27" t="str">
        <f aca="true">IF(C2037&lt;&gt;"",IF(INDIRECT($AH$7&amp;"B"&amp;($C$1*$A2037+16))= 1,1,0),"")</f>
        <v/>
      </c>
      <c r="Y2037" s="27" t="str">
        <f aca="true">IF(D2037&lt;&gt;"",IF(INDIRECT($AH$7&amp;"B"&amp;($C$1*$A2037+17))= 1,1,0),"")</f>
        <v/>
      </c>
      <c r="Z2037" s="27" t="str">
        <f aca="true">IF(E2037&lt;&gt;"",IF(INDIRECT($AH$7&amp;"B"&amp;($C$1*$A2037+18))= 1,1,0),"")</f>
        <v/>
      </c>
      <c r="AA2037" s="27" t="str">
        <f aca="true">IF(F2037&lt;&gt;"",IF(INDIRECT($AH$7&amp;"B"&amp;($C$1*$A2037+19))= 1,1,0),"")</f>
        <v/>
      </c>
      <c r="AB2037" s="27" t="str">
        <f aca="false">IF(C2037&lt;&gt;"",IF(X2037 = 1, 5, 0) + IF(Z2037 = 1, 25, 0) + IF(AA2037 = 1, 15, 0),"")</f>
        <v/>
      </c>
      <c r="AC2037" s="57" t="str">
        <f aca="false">IF(C2037&lt;&gt;"",L2037+W2037+AB2037,"")</f>
        <v/>
      </c>
    </row>
    <row r="2038" customFormat="false" ht="12.8" hidden="false" customHeight="false" outlineLevel="0" collapsed="false">
      <c r="A2038" s="11" t="n">
        <f aca="false">A2037+1</f>
        <v>35</v>
      </c>
      <c r="B2038" s="38" t="str">
        <f aca="true">IF(INDIRECT($AH$7&amp;"B"&amp;($C$1*$A2038+2))=0, "",INDIRECT($AH$7&amp;"B"&amp;($C$1*$A2038+2)))</f>
        <v/>
      </c>
      <c r="C2038" s="19" t="str">
        <f aca="true">IF(INDIRECT($AH$7&amp;"B"&amp;($C$1*$A2038+3)) = 0, "", INDIRECT($AH$7&amp;"B"&amp;($C$1*$A2038+3)))</f>
        <v/>
      </c>
      <c r="D2038" s="19" t="str">
        <f aca="true">IF(INDIRECT($AH$7&amp;"B"&amp;($C$1*$A2038+4)) = 0, "", INDIRECT($AH$7&amp;"B"&amp;($C$1*$A2038+4)))</f>
        <v/>
      </c>
      <c r="E2038" s="19" t="str">
        <f aca="true">IF(INDIRECT($AH$7&amp;"B"&amp;($C$1*$A2038+7)) = 0, "", INDIRECT($AH$7&amp;"B"&amp;($C$1*$A2038+7)))</f>
        <v/>
      </c>
      <c r="F2038" s="20" t="str">
        <f aca="true">IF(C2038 &lt;&gt; "",IF(INDIRECT($AH$7&amp;"B"&amp;($C$1*$A2038+8)) = 0, 0, 1), "")</f>
        <v/>
      </c>
      <c r="G2038" s="20" t="n">
        <f aca="true">INDIRECT($AH$7&amp;"B"&amp;($C$1*$A2038+9))</f>
        <v>0</v>
      </c>
      <c r="H2038" s="20" t="n">
        <f aca="true">INDIRECT($AH$7&amp;"B"&amp;($C$1*$A2038+10))</f>
        <v>0</v>
      </c>
      <c r="I2038" s="20" t="n">
        <f aca="true">INDIRECT($AH$7&amp;"B"&amp;($C$1*$A2038+11))</f>
        <v>0</v>
      </c>
      <c r="J2038" s="20" t="n">
        <f aca="true">INDIRECT($AH$7&amp;"B"&amp;($C$1*$A2038+12))</f>
        <v>0</v>
      </c>
      <c r="K2038" s="21" t="str">
        <f aca="false">IF(C2038&lt;&gt;"",IFERROR((G2038+H2038+I2038)/(G2038+H2038+I2038+J2038),0), "")</f>
        <v/>
      </c>
      <c r="L2038" s="20" t="str">
        <f aca="false">IF(C2038&lt;&gt;"",(G2038* 2) +(H2038* 4) + (I2038* 6) + IF(F2038 = 1, 5, 0), "")</f>
        <v/>
      </c>
      <c r="M2038" s="25" t="str">
        <f aca="true">IF(C2038&lt;&gt;"",SUM(INDIRECT($AH$7&amp;"C"&amp;($C$1*$A2038+9)):INDIRECT($AH$7&amp;"V"&amp;($C$1*$A2038+9))), "")</f>
        <v/>
      </c>
      <c r="N2038" s="25" t="str">
        <f aca="true">IF(C2038&lt;&gt;"",SUM(INDIRECT($AH$7&amp;"C"&amp;($C$1*$A2038+10)):INDIRECT($AH$7&amp;"V"&amp;($C$1*$A2038+10))), "")</f>
        <v/>
      </c>
      <c r="O2038" s="25" t="str">
        <f aca="true">IF(C2038&lt;&gt;"",SUM(INDIRECT($AH$7&amp;"C"&amp;($C$1*$A2038+11)):INDIRECT($AH$7&amp;"V"&amp;($C$1*$A2038+11))),"")</f>
        <v/>
      </c>
      <c r="P2038" s="25" t="str">
        <f aca="true">IF(C2038&lt;&gt;"",SUM(INDIRECT($AH$7&amp;"C"&amp;($C$1*$A2038+12)):INDIRECT($AH$7&amp;"V"&amp;($C$1*$A2038+12))),"")</f>
        <v/>
      </c>
      <c r="Q2038" s="24" t="str">
        <f aca="false">IF(C2038&lt;&gt;"",IFERROR((M2038+N2038+O2038)/(M2038+N2038+O2038+P2038),0), "")</f>
        <v/>
      </c>
      <c r="R2038" s="25" t="str">
        <f aca="true">IF(C2038&lt;&gt;"",SUM(INDIRECT($AH$7&amp;"C"&amp;($C$1*$A2038+13)):INDIRECT($AH$7&amp;"V"&amp;($C$1*$A2038+13))), "")</f>
        <v/>
      </c>
      <c r="S2038" s="25" t="str">
        <f aca="false">IF(C2038&lt;&gt;"",IFERROR((M2038+N2038+O2038+P2038)/R2038, 0),"")</f>
        <v/>
      </c>
      <c r="T2038" s="25" t="str">
        <f aca="false">IF(C2038&lt;&gt;"",IFERROR((M2038+N2038+O2038)/R2038,0),"")</f>
        <v/>
      </c>
      <c r="U2038" s="25" t="str">
        <f aca="true">IF(C2038&lt;&gt;"",IF(INDIRECT($AH$7&amp;"B"&amp;($C$1*$A2038+14))= 1,1,0),"")</f>
        <v/>
      </c>
      <c r="V2038" s="25" t="str">
        <f aca="true">IF(C2038&lt;&gt;"",IF(INDIRECT($AH$7&amp;"B"&amp;($C$1*$A2038+15))= 1,1,0),"")</f>
        <v/>
      </c>
      <c r="W2038" s="25" t="str">
        <f aca="false">IF(C2038&lt;&gt;"",($M2038*1) + ($N2038*2) + ($O2038*3) + (IF(U2038 = 1, 10, 0)) + (IF(V2038 = 1, 20, 0)),"")</f>
        <v/>
      </c>
      <c r="X2038" s="27" t="str">
        <f aca="true">IF(C2038&lt;&gt;"",IF(INDIRECT($AH$7&amp;"B"&amp;($C$1*$A2038+16))= 1,1,0),"")</f>
        <v/>
      </c>
      <c r="Y2038" s="27" t="str">
        <f aca="true">IF(D2038&lt;&gt;"",IF(INDIRECT($AH$7&amp;"B"&amp;($C$1*$A2038+17))= 1,1,0),"")</f>
        <v/>
      </c>
      <c r="Z2038" s="27" t="str">
        <f aca="true">IF(E2038&lt;&gt;"",IF(INDIRECT($AH$7&amp;"B"&amp;($C$1*$A2038+18))= 1,1,0),"")</f>
        <v/>
      </c>
      <c r="AA2038" s="27" t="str">
        <f aca="true">IF(F2038&lt;&gt;"",IF(INDIRECT($AH$7&amp;"B"&amp;($C$1*$A2038+19))= 1,1,0),"")</f>
        <v/>
      </c>
      <c r="AB2038" s="27" t="str">
        <f aca="false">IF(C2038&lt;&gt;"",IF(X2038 = 1, 5, 0) + IF(Z2038 = 1, 25, 0) + IF(AA2038 = 1, 15, 0),"")</f>
        <v/>
      </c>
      <c r="AC2038" s="57" t="str">
        <f aca="false">IF(C2038&lt;&gt;"",L2038+W2038+AB2038,"")</f>
        <v/>
      </c>
    </row>
    <row r="2039" customFormat="false" ht="12.8" hidden="false" customHeight="false" outlineLevel="0" collapsed="false">
      <c r="A2039" s="11" t="n">
        <f aca="false">A2038+1</f>
        <v>36</v>
      </c>
      <c r="B2039" s="38" t="str">
        <f aca="true">IF(INDIRECT($AH$7&amp;"B"&amp;($C$1*$A2039+2))=0, "",INDIRECT($AH$7&amp;"B"&amp;($C$1*$A2039+2)))</f>
        <v/>
      </c>
      <c r="C2039" s="19" t="str">
        <f aca="true">IF(INDIRECT($AH$7&amp;"B"&amp;($C$1*$A2039+3)) = 0, "", INDIRECT($AH$7&amp;"B"&amp;($C$1*$A2039+3)))</f>
        <v/>
      </c>
      <c r="D2039" s="19" t="str">
        <f aca="true">IF(INDIRECT($AH$7&amp;"B"&amp;($C$1*$A2039+4)) = 0, "", INDIRECT($AH$7&amp;"B"&amp;($C$1*$A2039+4)))</f>
        <v/>
      </c>
      <c r="E2039" s="19" t="str">
        <f aca="true">IF(INDIRECT($AH$7&amp;"B"&amp;($C$1*$A2039+7)) = 0, "", INDIRECT($AH$7&amp;"B"&amp;($C$1*$A2039+7)))</f>
        <v/>
      </c>
      <c r="F2039" s="20" t="str">
        <f aca="true">IF(C2039 &lt;&gt; "",IF(INDIRECT($AH$7&amp;"B"&amp;($C$1*$A2039+8)) = 0, 0, 1), "")</f>
        <v/>
      </c>
      <c r="G2039" s="20" t="n">
        <f aca="true">INDIRECT($AH$7&amp;"B"&amp;($C$1*$A2039+9))</f>
        <v>0</v>
      </c>
      <c r="H2039" s="20" t="n">
        <f aca="true">INDIRECT($AH$7&amp;"B"&amp;($C$1*$A2039+10))</f>
        <v>0</v>
      </c>
      <c r="I2039" s="20" t="n">
        <f aca="true">INDIRECT($AH$7&amp;"B"&amp;($C$1*$A2039+11))</f>
        <v>0</v>
      </c>
      <c r="J2039" s="20" t="n">
        <f aca="true">INDIRECT($AH$7&amp;"B"&amp;($C$1*$A2039+12))</f>
        <v>0</v>
      </c>
      <c r="K2039" s="21" t="str">
        <f aca="false">IF(C2039&lt;&gt;"",IFERROR((G2039+H2039+I2039)/(G2039+H2039+I2039+J2039),0), "")</f>
        <v/>
      </c>
      <c r="L2039" s="20" t="str">
        <f aca="false">IF(C2039&lt;&gt;"",(G2039* 2) +(H2039* 4) + (I2039* 6) + IF(F2039 = 1, 5, 0), "")</f>
        <v/>
      </c>
      <c r="M2039" s="25" t="str">
        <f aca="true">IF(C2039&lt;&gt;"",SUM(INDIRECT($AH$7&amp;"C"&amp;($C$1*$A2039+9)):INDIRECT($AH$7&amp;"V"&amp;($C$1*$A2039+9))), "")</f>
        <v/>
      </c>
      <c r="N2039" s="25" t="str">
        <f aca="true">IF(C2039&lt;&gt;"",SUM(INDIRECT($AH$7&amp;"C"&amp;($C$1*$A2039+10)):INDIRECT($AH$7&amp;"V"&amp;($C$1*$A2039+10))), "")</f>
        <v/>
      </c>
      <c r="O2039" s="25" t="str">
        <f aca="true">IF(C2039&lt;&gt;"",SUM(INDIRECT($AH$7&amp;"C"&amp;($C$1*$A2039+11)):INDIRECT($AH$7&amp;"V"&amp;($C$1*$A2039+11))),"")</f>
        <v/>
      </c>
      <c r="P2039" s="25" t="str">
        <f aca="true">IF(C2039&lt;&gt;"",SUM(INDIRECT($AH$7&amp;"C"&amp;($C$1*$A2039+12)):INDIRECT($AH$7&amp;"V"&amp;($C$1*$A2039+12))),"")</f>
        <v/>
      </c>
      <c r="Q2039" s="24" t="str">
        <f aca="false">IF(C2039&lt;&gt;"",IFERROR((M2039+N2039+O2039)/(M2039+N2039+O2039+P2039),0), "")</f>
        <v/>
      </c>
      <c r="R2039" s="25" t="str">
        <f aca="true">IF(C2039&lt;&gt;"",SUM(INDIRECT($AH$7&amp;"C"&amp;($C$1*$A2039+13)):INDIRECT($AH$7&amp;"V"&amp;($C$1*$A2039+13))), "")</f>
        <v/>
      </c>
      <c r="S2039" s="25" t="str">
        <f aca="false">IF(C2039&lt;&gt;"",IFERROR((M2039+N2039+O2039+P2039)/R2039, 0),"")</f>
        <v/>
      </c>
      <c r="T2039" s="25" t="str">
        <f aca="false">IF(C2039&lt;&gt;"",IFERROR((M2039+N2039+O2039)/R2039,0),"")</f>
        <v/>
      </c>
      <c r="U2039" s="25" t="str">
        <f aca="true">IF(C2039&lt;&gt;"",IF(INDIRECT($AH$7&amp;"B"&amp;($C$1*$A2039+14))= 1,1,0),"")</f>
        <v/>
      </c>
      <c r="V2039" s="25" t="str">
        <f aca="true">IF(C2039&lt;&gt;"",IF(INDIRECT($AH$7&amp;"B"&amp;($C$1*$A2039+15))= 1,1,0),"")</f>
        <v/>
      </c>
      <c r="W2039" s="25" t="str">
        <f aca="false">IF(C2039&lt;&gt;"",($M2039*1) + ($N2039*2) + ($O2039*3) + (IF(U2039 = 1, 10, 0)) + (IF(V2039 = 1, 20, 0)),"")</f>
        <v/>
      </c>
      <c r="X2039" s="27" t="str">
        <f aca="true">IF(C2039&lt;&gt;"",IF(INDIRECT($AH$7&amp;"B"&amp;($C$1*$A2039+16))= 1,1,0),"")</f>
        <v/>
      </c>
      <c r="Y2039" s="27" t="str">
        <f aca="true">IF(D2039&lt;&gt;"",IF(INDIRECT($AH$7&amp;"B"&amp;($C$1*$A2039+17))= 1,1,0),"")</f>
        <v/>
      </c>
      <c r="Z2039" s="27" t="str">
        <f aca="true">IF(E2039&lt;&gt;"",IF(INDIRECT($AH$7&amp;"B"&amp;($C$1*$A2039+18))= 1,1,0),"")</f>
        <v/>
      </c>
      <c r="AA2039" s="27" t="str">
        <f aca="true">IF(F2039&lt;&gt;"",IF(INDIRECT($AH$7&amp;"B"&amp;($C$1*$A2039+19))= 1,1,0),"")</f>
        <v/>
      </c>
      <c r="AB2039" s="27" t="str">
        <f aca="false">IF(C2039&lt;&gt;"",IF(X2039 = 1, 5, 0) + IF(Z2039 = 1, 25, 0) + IF(AA2039 = 1, 15, 0),"")</f>
        <v/>
      </c>
      <c r="AC2039" s="57" t="str">
        <f aca="false">IF(C2039&lt;&gt;"",L2039+W2039+AB2039,"")</f>
        <v/>
      </c>
    </row>
    <row r="2040" customFormat="false" ht="12.8" hidden="false" customHeight="false" outlineLevel="0" collapsed="false">
      <c r="A2040" s="11" t="n">
        <f aca="false">A2039+1</f>
        <v>37</v>
      </c>
      <c r="B2040" s="38" t="str">
        <f aca="true">IF(INDIRECT($AH$7&amp;"B"&amp;($C$1*$A2040+2))=0, "",INDIRECT($AH$7&amp;"B"&amp;($C$1*$A2040+2)))</f>
        <v/>
      </c>
      <c r="C2040" s="19" t="str">
        <f aca="true">IF(INDIRECT($AH$7&amp;"B"&amp;($C$1*$A2040+3)) = 0, "", INDIRECT($AH$7&amp;"B"&amp;($C$1*$A2040+3)))</f>
        <v/>
      </c>
      <c r="D2040" s="19" t="str">
        <f aca="true">IF(INDIRECT($AH$7&amp;"B"&amp;($C$1*$A2040+4)) = 0, "", INDIRECT($AH$7&amp;"B"&amp;($C$1*$A2040+4)))</f>
        <v/>
      </c>
      <c r="E2040" s="19" t="str">
        <f aca="true">IF(INDIRECT($AH$7&amp;"B"&amp;($C$1*$A2040+7)) = 0, "", INDIRECT($AH$7&amp;"B"&amp;($C$1*$A2040+7)))</f>
        <v/>
      </c>
      <c r="F2040" s="20" t="str">
        <f aca="true">IF(C2040 &lt;&gt; "",IF(INDIRECT($AH$7&amp;"B"&amp;($C$1*$A2040+8)) = 0, 0, 1), "")</f>
        <v/>
      </c>
      <c r="G2040" s="20" t="n">
        <f aca="true">INDIRECT($AH$7&amp;"B"&amp;($C$1*$A2040+9))</f>
        <v>0</v>
      </c>
      <c r="H2040" s="20" t="n">
        <f aca="true">INDIRECT($AH$7&amp;"B"&amp;($C$1*$A2040+10))</f>
        <v>0</v>
      </c>
      <c r="I2040" s="20" t="n">
        <f aca="true">INDIRECT($AH$7&amp;"B"&amp;($C$1*$A2040+11))</f>
        <v>0</v>
      </c>
      <c r="J2040" s="20" t="n">
        <f aca="true">INDIRECT($AH$7&amp;"B"&amp;($C$1*$A2040+12))</f>
        <v>0</v>
      </c>
      <c r="K2040" s="21" t="str">
        <f aca="false">IF(C2040&lt;&gt;"",IFERROR((G2040+H2040+I2040)/(G2040+H2040+I2040+J2040),0), "")</f>
        <v/>
      </c>
      <c r="L2040" s="20" t="str">
        <f aca="false">IF(C2040&lt;&gt;"",(G2040* 2) +(H2040* 4) + (I2040* 6) + IF(F2040 = 1, 5, 0), "")</f>
        <v/>
      </c>
      <c r="M2040" s="25" t="str">
        <f aca="true">IF(C2040&lt;&gt;"",SUM(INDIRECT($AH$7&amp;"C"&amp;($C$1*$A2040+9)):INDIRECT($AH$7&amp;"V"&amp;($C$1*$A2040+9))), "")</f>
        <v/>
      </c>
      <c r="N2040" s="25" t="str">
        <f aca="true">IF(C2040&lt;&gt;"",SUM(INDIRECT($AH$7&amp;"C"&amp;($C$1*$A2040+10)):INDIRECT($AH$7&amp;"V"&amp;($C$1*$A2040+10))), "")</f>
        <v/>
      </c>
      <c r="O2040" s="25" t="str">
        <f aca="true">IF(C2040&lt;&gt;"",SUM(INDIRECT($AH$7&amp;"C"&amp;($C$1*$A2040+11)):INDIRECT($AH$7&amp;"V"&amp;($C$1*$A2040+11))),"")</f>
        <v/>
      </c>
      <c r="P2040" s="25" t="str">
        <f aca="true">IF(C2040&lt;&gt;"",SUM(INDIRECT($AH$7&amp;"C"&amp;($C$1*$A2040+12)):INDIRECT($AH$7&amp;"V"&amp;($C$1*$A2040+12))),"")</f>
        <v/>
      </c>
      <c r="Q2040" s="24" t="str">
        <f aca="false">IF(C2040&lt;&gt;"",IFERROR((M2040+N2040+O2040)/(M2040+N2040+O2040+P2040),0), "")</f>
        <v/>
      </c>
      <c r="R2040" s="25" t="str">
        <f aca="true">IF(C2040&lt;&gt;"",SUM(INDIRECT($AH$7&amp;"C"&amp;($C$1*$A2040+13)):INDIRECT($AH$7&amp;"V"&amp;($C$1*$A2040+13))), "")</f>
        <v/>
      </c>
      <c r="S2040" s="25" t="str">
        <f aca="false">IF(C2040&lt;&gt;"",IFERROR((M2040+N2040+O2040+P2040)/R2040, 0),"")</f>
        <v/>
      </c>
      <c r="T2040" s="25" t="str">
        <f aca="false">IF(C2040&lt;&gt;"",IFERROR((M2040+N2040+O2040)/R2040,0),"")</f>
        <v/>
      </c>
      <c r="U2040" s="25" t="str">
        <f aca="true">IF(C2040&lt;&gt;"",IF(INDIRECT($AH$7&amp;"B"&amp;($C$1*$A2040+14))= 1,1,0),"")</f>
        <v/>
      </c>
      <c r="V2040" s="25" t="str">
        <f aca="true">IF(C2040&lt;&gt;"",IF(INDIRECT($AH$7&amp;"B"&amp;($C$1*$A2040+15))= 1,1,0),"")</f>
        <v/>
      </c>
      <c r="W2040" s="25" t="str">
        <f aca="false">IF(C2040&lt;&gt;"",($M2040*1) + ($N2040*2) + ($O2040*3) + (IF(U2040 = 1, 10, 0)) + (IF(V2040 = 1, 20, 0)),"")</f>
        <v/>
      </c>
      <c r="X2040" s="27" t="str">
        <f aca="true">IF(C2040&lt;&gt;"",IF(INDIRECT($AH$7&amp;"B"&amp;($C$1*$A2040+16))= 1,1,0),"")</f>
        <v/>
      </c>
      <c r="Y2040" s="27" t="str">
        <f aca="true">IF(D2040&lt;&gt;"",IF(INDIRECT($AH$7&amp;"B"&amp;($C$1*$A2040+17))= 1,1,0),"")</f>
        <v/>
      </c>
      <c r="Z2040" s="27" t="str">
        <f aca="true">IF(E2040&lt;&gt;"",IF(INDIRECT($AH$7&amp;"B"&amp;($C$1*$A2040+18))= 1,1,0),"")</f>
        <v/>
      </c>
      <c r="AA2040" s="27" t="str">
        <f aca="true">IF(F2040&lt;&gt;"",IF(INDIRECT($AH$7&amp;"B"&amp;($C$1*$A2040+19))= 1,1,0),"")</f>
        <v/>
      </c>
      <c r="AB2040" s="27" t="str">
        <f aca="false">IF(C2040&lt;&gt;"",IF(X2040 = 1, 5, 0) + IF(Z2040 = 1, 25, 0) + IF(AA2040 = 1, 15, 0),"")</f>
        <v/>
      </c>
      <c r="AC2040" s="57" t="str">
        <f aca="false">IF(C2040&lt;&gt;"",L2040+W2040+AB2040,"")</f>
        <v/>
      </c>
    </row>
    <row r="2041" customFormat="false" ht="12.8" hidden="false" customHeight="false" outlineLevel="0" collapsed="false">
      <c r="A2041" s="11" t="n">
        <f aca="false">A2040+1</f>
        <v>38</v>
      </c>
      <c r="B2041" s="38" t="str">
        <f aca="true">IF(INDIRECT($AH$7&amp;"B"&amp;($C$1*$A2041+2))=0, "",INDIRECT($AH$7&amp;"B"&amp;($C$1*$A2041+2)))</f>
        <v/>
      </c>
      <c r="C2041" s="19" t="str">
        <f aca="true">IF(INDIRECT($AH$7&amp;"B"&amp;($C$1*$A2041+3)) = 0, "", INDIRECT($AH$7&amp;"B"&amp;($C$1*$A2041+3)))</f>
        <v/>
      </c>
      <c r="D2041" s="19" t="str">
        <f aca="true">IF(INDIRECT($AH$7&amp;"B"&amp;($C$1*$A2041+4)) = 0, "", INDIRECT($AH$7&amp;"B"&amp;($C$1*$A2041+4)))</f>
        <v/>
      </c>
      <c r="E2041" s="19" t="str">
        <f aca="true">IF(INDIRECT($AH$7&amp;"B"&amp;($C$1*$A2041+7)) = 0, "", INDIRECT($AH$7&amp;"B"&amp;($C$1*$A2041+7)))</f>
        <v/>
      </c>
      <c r="F2041" s="20" t="str">
        <f aca="true">IF(C2041 &lt;&gt; "",IF(INDIRECT($AH$7&amp;"B"&amp;($C$1*$A2041+8)) = 0, 0, 1), "")</f>
        <v/>
      </c>
      <c r="G2041" s="20" t="n">
        <f aca="true">INDIRECT($AH$7&amp;"B"&amp;($C$1*$A2041+9))</f>
        <v>0</v>
      </c>
      <c r="H2041" s="20" t="n">
        <f aca="true">INDIRECT($AH$7&amp;"B"&amp;($C$1*$A2041+10))</f>
        <v>0</v>
      </c>
      <c r="I2041" s="20" t="n">
        <f aca="true">INDIRECT($AH$7&amp;"B"&amp;($C$1*$A2041+11))</f>
        <v>0</v>
      </c>
      <c r="J2041" s="20" t="n">
        <f aca="true">INDIRECT($AH$7&amp;"B"&amp;($C$1*$A2041+12))</f>
        <v>0</v>
      </c>
      <c r="K2041" s="21" t="str">
        <f aca="false">IF(C2041&lt;&gt;"",IFERROR((G2041+H2041+I2041)/(G2041+H2041+I2041+J2041),0), "")</f>
        <v/>
      </c>
      <c r="L2041" s="20" t="str">
        <f aca="false">IF(C2041&lt;&gt;"",(G2041* 2) +(H2041* 4) + (I2041* 6) + IF(F2041 = 1, 5, 0), "")</f>
        <v/>
      </c>
      <c r="M2041" s="25" t="str">
        <f aca="true">IF(C2041&lt;&gt;"",SUM(INDIRECT($AH$7&amp;"C"&amp;($C$1*$A2041+9)):INDIRECT($AH$7&amp;"V"&amp;($C$1*$A2041+9))), "")</f>
        <v/>
      </c>
      <c r="N2041" s="25" t="str">
        <f aca="true">IF(C2041&lt;&gt;"",SUM(INDIRECT($AH$7&amp;"C"&amp;($C$1*$A2041+10)):INDIRECT($AH$7&amp;"V"&amp;($C$1*$A2041+10))), "")</f>
        <v/>
      </c>
      <c r="O2041" s="25" t="str">
        <f aca="true">IF(C2041&lt;&gt;"",SUM(INDIRECT($AH$7&amp;"C"&amp;($C$1*$A2041+11)):INDIRECT($AH$7&amp;"V"&amp;($C$1*$A2041+11))),"")</f>
        <v/>
      </c>
      <c r="P2041" s="25" t="str">
        <f aca="true">IF(C2041&lt;&gt;"",SUM(INDIRECT($AH$7&amp;"C"&amp;($C$1*$A2041+12)):INDIRECT($AH$7&amp;"V"&amp;($C$1*$A2041+12))),"")</f>
        <v/>
      </c>
      <c r="Q2041" s="24" t="str">
        <f aca="false">IF(C2041&lt;&gt;"",IFERROR((M2041+N2041+O2041)/(M2041+N2041+O2041+P2041),0), "")</f>
        <v/>
      </c>
      <c r="R2041" s="25" t="str">
        <f aca="true">IF(C2041&lt;&gt;"",SUM(INDIRECT($AH$7&amp;"C"&amp;($C$1*$A2041+13)):INDIRECT($AH$7&amp;"V"&amp;($C$1*$A2041+13))), "")</f>
        <v/>
      </c>
      <c r="S2041" s="25" t="str">
        <f aca="false">IF(C2041&lt;&gt;"",IFERROR((M2041+N2041+O2041+P2041)/R2041, 0),"")</f>
        <v/>
      </c>
      <c r="T2041" s="25" t="str">
        <f aca="false">IF(C2041&lt;&gt;"",IFERROR((M2041+N2041+O2041)/R2041,0),"")</f>
        <v/>
      </c>
      <c r="U2041" s="25" t="str">
        <f aca="true">IF(C2041&lt;&gt;"",IF(INDIRECT($AH$7&amp;"B"&amp;($C$1*$A2041+14))= 1,1,0),"")</f>
        <v/>
      </c>
      <c r="V2041" s="25" t="str">
        <f aca="true">IF(C2041&lt;&gt;"",IF(INDIRECT($AH$7&amp;"B"&amp;($C$1*$A2041+15))= 1,1,0),"")</f>
        <v/>
      </c>
      <c r="W2041" s="25" t="str">
        <f aca="false">IF(C2041&lt;&gt;"",($M2041*1) + ($N2041*2) + ($O2041*3) + (IF(U2041 = 1, 10, 0)) + (IF(V2041 = 1, 20, 0)),"")</f>
        <v/>
      </c>
      <c r="X2041" s="27" t="str">
        <f aca="true">IF(C2041&lt;&gt;"",IF(INDIRECT($AH$7&amp;"B"&amp;($C$1*$A2041+16))= 1,1,0),"")</f>
        <v/>
      </c>
      <c r="Y2041" s="27" t="str">
        <f aca="true">IF(D2041&lt;&gt;"",IF(INDIRECT($AH$7&amp;"B"&amp;($C$1*$A2041+17))= 1,1,0),"")</f>
        <v/>
      </c>
      <c r="Z2041" s="27" t="str">
        <f aca="true">IF(E2041&lt;&gt;"",IF(INDIRECT($AH$7&amp;"B"&amp;($C$1*$A2041+18))= 1,1,0),"")</f>
        <v/>
      </c>
      <c r="AA2041" s="27" t="str">
        <f aca="true">IF(F2041&lt;&gt;"",IF(INDIRECT($AH$7&amp;"B"&amp;($C$1*$A2041+19))= 1,1,0),"")</f>
        <v/>
      </c>
      <c r="AB2041" s="27" t="str">
        <f aca="false">IF(C2041&lt;&gt;"",IF(X2041 = 1, 5, 0) + IF(Z2041 = 1, 25, 0) + IF(AA2041 = 1, 15, 0),"")</f>
        <v/>
      </c>
      <c r="AC2041" s="57" t="str">
        <f aca="false">IF(C2041&lt;&gt;"",L2041+W2041+AB2041,"")</f>
        <v/>
      </c>
    </row>
    <row r="2042" customFormat="false" ht="12.8" hidden="false" customHeight="false" outlineLevel="0" collapsed="false">
      <c r="A2042" s="11" t="n">
        <f aca="false">A2041+1</f>
        <v>39</v>
      </c>
      <c r="B2042" s="38" t="str">
        <f aca="true">IF(INDIRECT($AH$7&amp;"B"&amp;($C$1*$A2042+2))=0, "",INDIRECT($AH$7&amp;"B"&amp;($C$1*$A2042+2)))</f>
        <v/>
      </c>
      <c r="C2042" s="19" t="str">
        <f aca="true">IF(INDIRECT($AH$7&amp;"B"&amp;($C$1*$A2042+3)) = 0, "", INDIRECT($AH$7&amp;"B"&amp;($C$1*$A2042+3)))</f>
        <v/>
      </c>
      <c r="D2042" s="19" t="str">
        <f aca="true">IF(INDIRECT($AH$7&amp;"B"&amp;($C$1*$A2042+4)) = 0, "", INDIRECT($AH$7&amp;"B"&amp;($C$1*$A2042+4)))</f>
        <v/>
      </c>
      <c r="E2042" s="19" t="str">
        <f aca="true">IF(INDIRECT($AH$7&amp;"B"&amp;($C$1*$A2042+7)) = 0, "", INDIRECT($AH$7&amp;"B"&amp;($C$1*$A2042+7)))</f>
        <v/>
      </c>
      <c r="F2042" s="20" t="str">
        <f aca="true">IF(C2042 &lt;&gt; "",IF(INDIRECT($AH$7&amp;"B"&amp;($C$1*$A2042+8)) = 0, 0, 1), "")</f>
        <v/>
      </c>
      <c r="G2042" s="20" t="n">
        <f aca="true">INDIRECT($AH$7&amp;"B"&amp;($C$1*$A2042+9))</f>
        <v>0</v>
      </c>
      <c r="H2042" s="20" t="n">
        <f aca="true">INDIRECT($AH$7&amp;"B"&amp;($C$1*$A2042+10))</f>
        <v>0</v>
      </c>
      <c r="I2042" s="20" t="n">
        <f aca="true">INDIRECT($AH$7&amp;"B"&amp;($C$1*$A2042+11))</f>
        <v>0</v>
      </c>
      <c r="J2042" s="20" t="n">
        <f aca="true">INDIRECT($AH$7&amp;"B"&amp;($C$1*$A2042+12))</f>
        <v>0</v>
      </c>
      <c r="K2042" s="21" t="str">
        <f aca="false">IF(C2042&lt;&gt;"",IFERROR((G2042+H2042+I2042)/(G2042+H2042+I2042+J2042),0), "")</f>
        <v/>
      </c>
      <c r="L2042" s="20" t="str">
        <f aca="false">IF(C2042&lt;&gt;"",(G2042* 2) +(H2042* 4) + (I2042* 6) + IF(F2042 = 1, 5, 0), "")</f>
        <v/>
      </c>
      <c r="M2042" s="25" t="str">
        <f aca="true">IF(C2042&lt;&gt;"",SUM(INDIRECT($AH$7&amp;"C"&amp;($C$1*$A2042+9)):INDIRECT($AH$7&amp;"V"&amp;($C$1*$A2042+9))), "")</f>
        <v/>
      </c>
      <c r="N2042" s="25" t="str">
        <f aca="true">IF(C2042&lt;&gt;"",SUM(INDIRECT($AH$7&amp;"C"&amp;($C$1*$A2042+10)):INDIRECT($AH$7&amp;"V"&amp;($C$1*$A2042+10))), "")</f>
        <v/>
      </c>
      <c r="O2042" s="25" t="str">
        <f aca="true">IF(C2042&lt;&gt;"",SUM(INDIRECT($AH$7&amp;"C"&amp;($C$1*$A2042+11)):INDIRECT($AH$7&amp;"V"&amp;($C$1*$A2042+11))),"")</f>
        <v/>
      </c>
      <c r="P2042" s="25" t="str">
        <f aca="true">IF(C2042&lt;&gt;"",SUM(INDIRECT($AH$7&amp;"C"&amp;($C$1*$A2042+12)):INDIRECT($AH$7&amp;"V"&amp;($C$1*$A2042+12))),"")</f>
        <v/>
      </c>
      <c r="Q2042" s="24" t="str">
        <f aca="false">IF(C2042&lt;&gt;"",IFERROR((M2042+N2042+O2042)/(M2042+N2042+O2042+P2042),0), "")</f>
        <v/>
      </c>
      <c r="R2042" s="25" t="str">
        <f aca="true">IF(C2042&lt;&gt;"",SUM(INDIRECT($AH$7&amp;"C"&amp;($C$1*$A2042+13)):INDIRECT($AH$7&amp;"V"&amp;($C$1*$A2042+13))), "")</f>
        <v/>
      </c>
      <c r="S2042" s="25" t="str">
        <f aca="false">IF(C2042&lt;&gt;"",IFERROR((M2042+N2042+O2042+P2042)/R2042, 0),"")</f>
        <v/>
      </c>
      <c r="T2042" s="25" t="str">
        <f aca="false">IF(C2042&lt;&gt;"",IFERROR((M2042+N2042+O2042)/R2042,0),"")</f>
        <v/>
      </c>
      <c r="U2042" s="25" t="str">
        <f aca="true">IF(C2042&lt;&gt;"",IF(INDIRECT($AH$7&amp;"B"&amp;($C$1*$A2042+14))= 1,1,0),"")</f>
        <v/>
      </c>
      <c r="V2042" s="25" t="str">
        <f aca="true">IF(C2042&lt;&gt;"",IF(INDIRECT($AH$7&amp;"B"&amp;($C$1*$A2042+15))= 1,1,0),"")</f>
        <v/>
      </c>
      <c r="W2042" s="25" t="str">
        <f aca="false">IF(C2042&lt;&gt;"",($M2042*1) + ($N2042*2) + ($O2042*3) + (IF(U2042 = 1, 10, 0)) + (IF(V2042 = 1, 20, 0)),"")</f>
        <v/>
      </c>
      <c r="X2042" s="27" t="str">
        <f aca="true">IF(C2042&lt;&gt;"",IF(INDIRECT($AH$7&amp;"B"&amp;($C$1*$A2042+16))= 1,1,0),"")</f>
        <v/>
      </c>
      <c r="Y2042" s="27" t="str">
        <f aca="true">IF(D2042&lt;&gt;"",IF(INDIRECT($AH$7&amp;"B"&amp;($C$1*$A2042+17))= 1,1,0),"")</f>
        <v/>
      </c>
      <c r="Z2042" s="27" t="str">
        <f aca="true">IF(E2042&lt;&gt;"",IF(INDIRECT($AH$7&amp;"B"&amp;($C$1*$A2042+18))= 1,1,0),"")</f>
        <v/>
      </c>
      <c r="AA2042" s="27" t="str">
        <f aca="true">IF(F2042&lt;&gt;"",IF(INDIRECT($AH$7&amp;"B"&amp;($C$1*$A2042+19))= 1,1,0),"")</f>
        <v/>
      </c>
      <c r="AB2042" s="27" t="str">
        <f aca="false">IF(C2042&lt;&gt;"",IF(X2042 = 1, 5, 0) + IF(Z2042 = 1, 25, 0) + IF(AA2042 = 1, 15, 0),"")</f>
        <v/>
      </c>
      <c r="AC2042" s="57" t="str">
        <f aca="false">IF(C2042&lt;&gt;"",L2042+W2042+AB2042,"")</f>
        <v/>
      </c>
    </row>
    <row r="2043" customFormat="false" ht="12.8" hidden="false" customHeight="false" outlineLevel="0" collapsed="false">
      <c r="A2043" s="11" t="n">
        <f aca="false">A2042+1</f>
        <v>40</v>
      </c>
      <c r="B2043" s="38" t="str">
        <f aca="true">IF(INDIRECT($AH$7&amp;"B"&amp;($C$1*$A2043+2))=0, "",INDIRECT($AH$7&amp;"B"&amp;($C$1*$A2043+2)))</f>
        <v/>
      </c>
      <c r="C2043" s="19" t="str">
        <f aca="true">IF(INDIRECT($AH$7&amp;"B"&amp;($C$1*$A2043+3)) = 0, "", INDIRECT($AH$7&amp;"B"&amp;($C$1*$A2043+3)))</f>
        <v/>
      </c>
      <c r="D2043" s="19" t="str">
        <f aca="true">IF(INDIRECT($AH$7&amp;"B"&amp;($C$1*$A2043+4)) = 0, "", INDIRECT($AH$7&amp;"B"&amp;($C$1*$A2043+4)))</f>
        <v/>
      </c>
      <c r="E2043" s="19" t="str">
        <f aca="true">IF(INDIRECT($AH$7&amp;"B"&amp;($C$1*$A2043+7)) = 0, "", INDIRECT($AH$7&amp;"B"&amp;($C$1*$A2043+7)))</f>
        <v/>
      </c>
      <c r="F2043" s="20" t="str">
        <f aca="true">IF(C2043 &lt;&gt; "",IF(INDIRECT($AH$7&amp;"B"&amp;($C$1*$A2043+8)) = 0, 0, 1), "")</f>
        <v/>
      </c>
      <c r="G2043" s="20" t="n">
        <f aca="true">INDIRECT($AH$7&amp;"B"&amp;($C$1*$A2043+9))</f>
        <v>0</v>
      </c>
      <c r="H2043" s="20" t="n">
        <f aca="true">INDIRECT($AH$7&amp;"B"&amp;($C$1*$A2043+10))</f>
        <v>0</v>
      </c>
      <c r="I2043" s="20" t="n">
        <f aca="true">INDIRECT($AH$7&amp;"B"&amp;($C$1*$A2043+11))</f>
        <v>0</v>
      </c>
      <c r="J2043" s="20" t="n">
        <f aca="true">INDIRECT($AH$7&amp;"B"&amp;($C$1*$A2043+12))</f>
        <v>0</v>
      </c>
      <c r="K2043" s="21" t="str">
        <f aca="false">IF(C2043&lt;&gt;"",IFERROR((G2043+H2043+I2043)/(G2043+H2043+I2043+J2043),0), "")</f>
        <v/>
      </c>
      <c r="L2043" s="20" t="str">
        <f aca="false">IF(C2043&lt;&gt;"",(G2043* 2) +(H2043* 4) + (I2043* 6) + IF(F2043 = 1, 5, 0), "")</f>
        <v/>
      </c>
      <c r="M2043" s="25" t="str">
        <f aca="true">IF(C2043&lt;&gt;"",SUM(INDIRECT($AH$7&amp;"C"&amp;($C$1*$A2043+9)):INDIRECT($AH$7&amp;"V"&amp;($C$1*$A2043+9))), "")</f>
        <v/>
      </c>
      <c r="N2043" s="25" t="str">
        <f aca="true">IF(C2043&lt;&gt;"",SUM(INDIRECT($AH$7&amp;"C"&amp;($C$1*$A2043+10)):INDIRECT($AH$7&amp;"V"&amp;($C$1*$A2043+10))), "")</f>
        <v/>
      </c>
      <c r="O2043" s="25" t="str">
        <f aca="true">IF(C2043&lt;&gt;"",SUM(INDIRECT($AH$7&amp;"C"&amp;($C$1*$A2043+11)):INDIRECT($AH$7&amp;"V"&amp;($C$1*$A2043+11))),"")</f>
        <v/>
      </c>
      <c r="P2043" s="25" t="str">
        <f aca="true">IF(C2043&lt;&gt;"",SUM(INDIRECT($AH$7&amp;"C"&amp;($C$1*$A2043+12)):INDIRECT($AH$7&amp;"V"&amp;($C$1*$A2043+12))),"")</f>
        <v/>
      </c>
      <c r="Q2043" s="24" t="str">
        <f aca="false">IF(C2043&lt;&gt;"",IFERROR((M2043+N2043+O2043)/(M2043+N2043+O2043+P2043),0), "")</f>
        <v/>
      </c>
      <c r="R2043" s="25" t="str">
        <f aca="true">IF(C2043&lt;&gt;"",SUM(INDIRECT($AH$7&amp;"C"&amp;($C$1*$A2043+13)):INDIRECT($AH$7&amp;"V"&amp;($C$1*$A2043+13))), "")</f>
        <v/>
      </c>
      <c r="S2043" s="25" t="str">
        <f aca="false">IF(C2043&lt;&gt;"",IFERROR((M2043+N2043+O2043+P2043)/R2043, 0),"")</f>
        <v/>
      </c>
      <c r="T2043" s="25" t="str">
        <f aca="false">IF(C2043&lt;&gt;"",IFERROR((M2043+N2043+O2043)/R2043,0),"")</f>
        <v/>
      </c>
      <c r="U2043" s="25" t="str">
        <f aca="true">IF(C2043&lt;&gt;"",IF(INDIRECT($AH$7&amp;"B"&amp;($C$1*$A2043+14))= 1,1,0),"")</f>
        <v/>
      </c>
      <c r="V2043" s="25" t="str">
        <f aca="true">IF(C2043&lt;&gt;"",IF(INDIRECT($AH$7&amp;"B"&amp;($C$1*$A2043+15))= 1,1,0),"")</f>
        <v/>
      </c>
      <c r="W2043" s="25" t="str">
        <f aca="false">IF(C2043&lt;&gt;"",($M2043*1) + ($N2043*2) + ($O2043*3) + (IF(U2043 = 1, 10, 0)) + (IF(V2043 = 1, 20, 0)),"")</f>
        <v/>
      </c>
      <c r="X2043" s="27" t="str">
        <f aca="true">IF(C2043&lt;&gt;"",IF(INDIRECT($AH$7&amp;"B"&amp;($C$1*$A2043+16))= 1,1,0),"")</f>
        <v/>
      </c>
      <c r="Y2043" s="27" t="str">
        <f aca="true">IF(D2043&lt;&gt;"",IF(INDIRECT($AH$7&amp;"B"&amp;($C$1*$A2043+17))= 1,1,0),"")</f>
        <v/>
      </c>
      <c r="Z2043" s="27" t="str">
        <f aca="true">IF(E2043&lt;&gt;"",IF(INDIRECT($AH$7&amp;"B"&amp;($C$1*$A2043+18))= 1,1,0),"")</f>
        <v/>
      </c>
      <c r="AA2043" s="27" t="str">
        <f aca="true">IF(F2043&lt;&gt;"",IF(INDIRECT($AH$7&amp;"B"&amp;($C$1*$A2043+19))= 1,1,0),"")</f>
        <v/>
      </c>
      <c r="AB2043" s="27" t="str">
        <f aca="false">IF(C2043&lt;&gt;"",IF(X2043 = 1, 5, 0) + IF(Z2043 = 1, 25, 0) + IF(AA2043 = 1, 15, 0),"")</f>
        <v/>
      </c>
      <c r="AC2043" s="57" t="str">
        <f aca="false">IF(C2043&lt;&gt;"",L2043+W2043+AB2043,"")</f>
        <v/>
      </c>
    </row>
    <row r="2044" customFormat="false" ht="12.8" hidden="false" customHeight="false" outlineLevel="0" collapsed="false">
      <c r="A2044" s="11" t="n">
        <f aca="false">A2043+1</f>
        <v>41</v>
      </c>
      <c r="B2044" s="38" t="str">
        <f aca="true">IF(INDIRECT($AH$7&amp;"B"&amp;($C$1*$A2044+2))=0, "",INDIRECT($AH$7&amp;"B"&amp;($C$1*$A2044+2)))</f>
        <v/>
      </c>
      <c r="C2044" s="19" t="str">
        <f aca="true">IF(INDIRECT($AH$7&amp;"B"&amp;($C$1*$A2044+3)) = 0, "", INDIRECT($AH$7&amp;"B"&amp;($C$1*$A2044+3)))</f>
        <v/>
      </c>
      <c r="D2044" s="19" t="str">
        <f aca="true">IF(INDIRECT($AH$7&amp;"B"&amp;($C$1*$A2044+4)) = 0, "", INDIRECT($AH$7&amp;"B"&amp;($C$1*$A2044+4)))</f>
        <v/>
      </c>
      <c r="E2044" s="19" t="str">
        <f aca="true">IF(INDIRECT($AH$7&amp;"B"&amp;($C$1*$A2044+7)) = 0, "", INDIRECT($AH$7&amp;"B"&amp;($C$1*$A2044+7)))</f>
        <v/>
      </c>
      <c r="F2044" s="20" t="str">
        <f aca="true">IF(C2044 &lt;&gt; "",IF(INDIRECT($AH$7&amp;"B"&amp;($C$1*$A2044+8)) = 0, 0, 1), "")</f>
        <v/>
      </c>
      <c r="G2044" s="20" t="n">
        <f aca="true">INDIRECT($AH$7&amp;"B"&amp;($C$1*$A2044+9))</f>
        <v>0</v>
      </c>
      <c r="H2044" s="20" t="n">
        <f aca="true">INDIRECT($AH$7&amp;"B"&amp;($C$1*$A2044+10))</f>
        <v>0</v>
      </c>
      <c r="I2044" s="20" t="n">
        <f aca="true">INDIRECT($AH$7&amp;"B"&amp;($C$1*$A2044+11))</f>
        <v>0</v>
      </c>
      <c r="J2044" s="20" t="n">
        <f aca="true">INDIRECT($AH$7&amp;"B"&amp;($C$1*$A2044+12))</f>
        <v>0</v>
      </c>
      <c r="K2044" s="21" t="str">
        <f aca="false">IF(C2044&lt;&gt;"",IFERROR((G2044+H2044+I2044)/(G2044+H2044+I2044+J2044),0), "")</f>
        <v/>
      </c>
      <c r="L2044" s="20" t="str">
        <f aca="false">IF(C2044&lt;&gt;"",(G2044* 2) +(H2044* 4) + (I2044* 6) + IF(F2044 = 1, 5, 0), "")</f>
        <v/>
      </c>
      <c r="M2044" s="25" t="str">
        <f aca="true">IF(C2044&lt;&gt;"",SUM(INDIRECT($AH$7&amp;"C"&amp;($C$1*$A2044+9)):INDIRECT($AH$7&amp;"V"&amp;($C$1*$A2044+9))), "")</f>
        <v/>
      </c>
      <c r="N2044" s="25" t="str">
        <f aca="true">IF(C2044&lt;&gt;"",SUM(INDIRECT($AH$7&amp;"C"&amp;($C$1*$A2044+10)):INDIRECT($AH$7&amp;"V"&amp;($C$1*$A2044+10))), "")</f>
        <v/>
      </c>
      <c r="O2044" s="25" t="str">
        <f aca="true">IF(C2044&lt;&gt;"",SUM(INDIRECT($AH$7&amp;"C"&amp;($C$1*$A2044+11)):INDIRECT($AH$7&amp;"V"&amp;($C$1*$A2044+11))),"")</f>
        <v/>
      </c>
      <c r="P2044" s="25" t="str">
        <f aca="true">IF(C2044&lt;&gt;"",SUM(INDIRECT($AH$7&amp;"C"&amp;($C$1*$A2044+12)):INDIRECT($AH$7&amp;"V"&amp;($C$1*$A2044+12))),"")</f>
        <v/>
      </c>
      <c r="Q2044" s="24" t="str">
        <f aca="false">IF(C2044&lt;&gt;"",IFERROR((M2044+N2044+O2044)/(M2044+N2044+O2044+P2044),0), "")</f>
        <v/>
      </c>
      <c r="R2044" s="25" t="str">
        <f aca="true">IF(C2044&lt;&gt;"",SUM(INDIRECT($AH$7&amp;"C"&amp;($C$1*$A2044+13)):INDIRECT($AH$7&amp;"V"&amp;($C$1*$A2044+13))), "")</f>
        <v/>
      </c>
      <c r="S2044" s="25" t="str">
        <f aca="false">IF(C2044&lt;&gt;"",IFERROR((M2044+N2044+O2044+P2044)/R2044, 0),"")</f>
        <v/>
      </c>
      <c r="T2044" s="25" t="str">
        <f aca="false">IF(C2044&lt;&gt;"",IFERROR((M2044+N2044+O2044)/R2044,0),"")</f>
        <v/>
      </c>
      <c r="U2044" s="25" t="str">
        <f aca="true">IF(C2044&lt;&gt;"",IF(INDIRECT($AH$7&amp;"B"&amp;($C$1*$A2044+14))= 1,1,0),"")</f>
        <v/>
      </c>
      <c r="V2044" s="25" t="str">
        <f aca="true">IF(C2044&lt;&gt;"",IF(INDIRECT($AH$7&amp;"B"&amp;($C$1*$A2044+15))= 1,1,0),"")</f>
        <v/>
      </c>
      <c r="W2044" s="25" t="str">
        <f aca="false">IF(C2044&lt;&gt;"",($M2044*1) + ($N2044*2) + ($O2044*3) + (IF(U2044 = 1, 10, 0)) + (IF(V2044 = 1, 20, 0)),"")</f>
        <v/>
      </c>
      <c r="X2044" s="27" t="str">
        <f aca="true">IF(C2044&lt;&gt;"",IF(INDIRECT($AH$7&amp;"B"&amp;($C$1*$A2044+16))= 1,1,0),"")</f>
        <v/>
      </c>
      <c r="Y2044" s="27" t="str">
        <f aca="true">IF(D2044&lt;&gt;"",IF(INDIRECT($AH$7&amp;"B"&amp;($C$1*$A2044+17))= 1,1,0),"")</f>
        <v/>
      </c>
      <c r="Z2044" s="27" t="str">
        <f aca="true">IF(E2044&lt;&gt;"",IF(INDIRECT($AH$7&amp;"B"&amp;($C$1*$A2044+18))= 1,1,0),"")</f>
        <v/>
      </c>
      <c r="AA2044" s="27" t="str">
        <f aca="true">IF(F2044&lt;&gt;"",IF(INDIRECT($AH$7&amp;"B"&amp;($C$1*$A2044+19))= 1,1,0),"")</f>
        <v/>
      </c>
      <c r="AB2044" s="27" t="str">
        <f aca="false">IF(C2044&lt;&gt;"",IF(X2044 = 1, 5, 0) + IF(Z2044 = 1, 25, 0) + IF(AA2044 = 1, 15, 0),"")</f>
        <v/>
      </c>
      <c r="AC2044" s="57" t="str">
        <f aca="false">IF(C2044&lt;&gt;"",L2044+W2044+AB2044,"")</f>
        <v/>
      </c>
    </row>
    <row r="2045" customFormat="false" ht="12.8" hidden="false" customHeight="false" outlineLevel="0" collapsed="false">
      <c r="A2045" s="11" t="n">
        <f aca="false">A2044+1</f>
        <v>42</v>
      </c>
      <c r="B2045" s="38" t="str">
        <f aca="true">IF(INDIRECT($AH$7&amp;"B"&amp;($C$1*$A2045+2))=0, "",INDIRECT($AH$7&amp;"B"&amp;($C$1*$A2045+2)))</f>
        <v/>
      </c>
      <c r="C2045" s="19" t="str">
        <f aca="true">IF(INDIRECT($AH$7&amp;"B"&amp;($C$1*$A2045+3)) = 0, "", INDIRECT($AH$7&amp;"B"&amp;($C$1*$A2045+3)))</f>
        <v/>
      </c>
      <c r="D2045" s="19" t="str">
        <f aca="true">IF(INDIRECT($AH$7&amp;"B"&amp;($C$1*$A2045+4)) = 0, "", INDIRECT($AH$7&amp;"B"&amp;($C$1*$A2045+4)))</f>
        <v/>
      </c>
      <c r="E2045" s="19" t="str">
        <f aca="true">IF(INDIRECT($AH$7&amp;"B"&amp;($C$1*$A2045+7)) = 0, "", INDIRECT($AH$7&amp;"B"&amp;($C$1*$A2045+7)))</f>
        <v/>
      </c>
      <c r="F2045" s="20" t="str">
        <f aca="true">IF(C2045 &lt;&gt; "",IF(INDIRECT($AH$7&amp;"B"&amp;($C$1*$A2045+8)) = 0, 0, 1), "")</f>
        <v/>
      </c>
      <c r="G2045" s="20" t="n">
        <f aca="true">INDIRECT($AH$7&amp;"B"&amp;($C$1*$A2045+9))</f>
        <v>0</v>
      </c>
      <c r="H2045" s="20" t="n">
        <f aca="true">INDIRECT($AH$7&amp;"B"&amp;($C$1*$A2045+10))</f>
        <v>0</v>
      </c>
      <c r="I2045" s="20" t="n">
        <f aca="true">INDIRECT($AH$7&amp;"B"&amp;($C$1*$A2045+11))</f>
        <v>0</v>
      </c>
      <c r="J2045" s="20" t="n">
        <f aca="true">INDIRECT($AH$7&amp;"B"&amp;($C$1*$A2045+12))</f>
        <v>0</v>
      </c>
      <c r="K2045" s="21" t="str">
        <f aca="false">IF(C2045&lt;&gt;"",IFERROR((G2045+H2045+I2045)/(G2045+H2045+I2045+J2045),0), "")</f>
        <v/>
      </c>
      <c r="L2045" s="20" t="str">
        <f aca="false">IF(C2045&lt;&gt;"",(G2045* 2) +(H2045* 4) + (I2045* 6) + IF(F2045 = 1, 5, 0), "")</f>
        <v/>
      </c>
      <c r="M2045" s="25" t="str">
        <f aca="true">IF(C2045&lt;&gt;"",SUM(INDIRECT($AH$7&amp;"C"&amp;($C$1*$A2045+9)):INDIRECT($AH$7&amp;"V"&amp;($C$1*$A2045+9))), "")</f>
        <v/>
      </c>
      <c r="N2045" s="25" t="str">
        <f aca="true">IF(C2045&lt;&gt;"",SUM(INDIRECT($AH$7&amp;"C"&amp;($C$1*$A2045+10)):INDIRECT($AH$7&amp;"V"&amp;($C$1*$A2045+10))), "")</f>
        <v/>
      </c>
      <c r="O2045" s="25" t="str">
        <f aca="true">IF(C2045&lt;&gt;"",SUM(INDIRECT($AH$7&amp;"C"&amp;($C$1*$A2045+11)):INDIRECT($AH$7&amp;"V"&amp;($C$1*$A2045+11))),"")</f>
        <v/>
      </c>
      <c r="P2045" s="25" t="str">
        <f aca="true">IF(C2045&lt;&gt;"",SUM(INDIRECT($AH$7&amp;"C"&amp;($C$1*$A2045+12)):INDIRECT($AH$7&amp;"V"&amp;($C$1*$A2045+12))),"")</f>
        <v/>
      </c>
      <c r="Q2045" s="24" t="str">
        <f aca="false">IF(C2045&lt;&gt;"",IFERROR((M2045+N2045+O2045)/(M2045+N2045+O2045+P2045),0), "")</f>
        <v/>
      </c>
      <c r="R2045" s="25" t="str">
        <f aca="true">IF(C2045&lt;&gt;"",SUM(INDIRECT($AH$7&amp;"C"&amp;($C$1*$A2045+13)):INDIRECT($AH$7&amp;"V"&amp;($C$1*$A2045+13))), "")</f>
        <v/>
      </c>
      <c r="S2045" s="25" t="str">
        <f aca="false">IF(C2045&lt;&gt;"",IFERROR((M2045+N2045+O2045+P2045)/R2045, 0),"")</f>
        <v/>
      </c>
      <c r="T2045" s="25" t="str">
        <f aca="false">IF(C2045&lt;&gt;"",IFERROR((M2045+N2045+O2045)/R2045,0),"")</f>
        <v/>
      </c>
      <c r="U2045" s="25" t="str">
        <f aca="true">IF(C2045&lt;&gt;"",IF(INDIRECT($AH$7&amp;"B"&amp;($C$1*$A2045+14))= 1,1,0),"")</f>
        <v/>
      </c>
      <c r="V2045" s="25" t="str">
        <f aca="true">IF(C2045&lt;&gt;"",IF(INDIRECT($AH$7&amp;"B"&amp;($C$1*$A2045+15))= 1,1,0),"")</f>
        <v/>
      </c>
      <c r="W2045" s="25" t="str">
        <f aca="false">IF(C2045&lt;&gt;"",($M2045*1) + ($N2045*2) + ($O2045*3) + (IF(U2045 = 1, 10, 0)) + (IF(V2045 = 1, 20, 0)),"")</f>
        <v/>
      </c>
      <c r="X2045" s="27" t="str">
        <f aca="true">IF(C2045&lt;&gt;"",IF(INDIRECT($AH$7&amp;"B"&amp;($C$1*$A2045+16))= 1,1,0),"")</f>
        <v/>
      </c>
      <c r="Y2045" s="27" t="str">
        <f aca="true">IF(D2045&lt;&gt;"",IF(INDIRECT($AH$7&amp;"B"&amp;($C$1*$A2045+17))= 1,1,0),"")</f>
        <v/>
      </c>
      <c r="Z2045" s="27" t="str">
        <f aca="true">IF(E2045&lt;&gt;"",IF(INDIRECT($AH$7&amp;"B"&amp;($C$1*$A2045+18))= 1,1,0),"")</f>
        <v/>
      </c>
      <c r="AA2045" s="27" t="str">
        <f aca="true">IF(F2045&lt;&gt;"",IF(INDIRECT($AH$7&amp;"B"&amp;($C$1*$A2045+19))= 1,1,0),"")</f>
        <v/>
      </c>
      <c r="AB2045" s="27" t="str">
        <f aca="false">IF(C2045&lt;&gt;"",IF(X2045 = 1, 5, 0) + IF(Z2045 = 1, 25, 0) + IF(AA2045 = 1, 15, 0),"")</f>
        <v/>
      </c>
      <c r="AC2045" s="57" t="str">
        <f aca="false">IF(C2045&lt;&gt;"",L2045+W2045+AB2045,"")</f>
        <v/>
      </c>
    </row>
    <row r="2046" customFormat="false" ht="12.8" hidden="false" customHeight="false" outlineLevel="0" collapsed="false">
      <c r="A2046" s="11" t="n">
        <f aca="false">A2045+1</f>
        <v>43</v>
      </c>
      <c r="B2046" s="38" t="str">
        <f aca="true">IF(INDIRECT($AH$7&amp;"B"&amp;($C$1*$A2046+2))=0, "",INDIRECT($AH$7&amp;"B"&amp;($C$1*$A2046+2)))</f>
        <v/>
      </c>
      <c r="C2046" s="19" t="str">
        <f aca="true">IF(INDIRECT($AH$7&amp;"B"&amp;($C$1*$A2046+3)) = 0, "", INDIRECT($AH$7&amp;"B"&amp;($C$1*$A2046+3)))</f>
        <v/>
      </c>
      <c r="D2046" s="19" t="str">
        <f aca="true">IF(INDIRECT($AH$7&amp;"B"&amp;($C$1*$A2046+4)) = 0, "", INDIRECT($AH$7&amp;"B"&amp;($C$1*$A2046+4)))</f>
        <v/>
      </c>
      <c r="E2046" s="19" t="str">
        <f aca="true">IF(INDIRECT($AH$7&amp;"B"&amp;($C$1*$A2046+7)) = 0, "", INDIRECT($AH$7&amp;"B"&amp;($C$1*$A2046+7)))</f>
        <v/>
      </c>
      <c r="F2046" s="20" t="str">
        <f aca="true">IF(C2046 &lt;&gt; "",IF(INDIRECT($AH$7&amp;"B"&amp;($C$1*$A2046+8)) = 0, 0, 1), "")</f>
        <v/>
      </c>
      <c r="G2046" s="20" t="n">
        <f aca="true">INDIRECT($AH$7&amp;"B"&amp;($C$1*$A2046+9))</f>
        <v>0</v>
      </c>
      <c r="H2046" s="20" t="n">
        <f aca="true">INDIRECT($AH$7&amp;"B"&amp;($C$1*$A2046+10))</f>
        <v>0</v>
      </c>
      <c r="I2046" s="20" t="n">
        <f aca="true">INDIRECT($AH$7&amp;"B"&amp;($C$1*$A2046+11))</f>
        <v>0</v>
      </c>
      <c r="J2046" s="20" t="n">
        <f aca="true">INDIRECT($AH$7&amp;"B"&amp;($C$1*$A2046+12))</f>
        <v>0</v>
      </c>
      <c r="K2046" s="21" t="str">
        <f aca="false">IF(C2046&lt;&gt;"",IFERROR((G2046+H2046+I2046)/(G2046+H2046+I2046+J2046),0), "")</f>
        <v/>
      </c>
      <c r="L2046" s="20" t="str">
        <f aca="false">IF(C2046&lt;&gt;"",(G2046* 2) +(H2046* 4) + (I2046* 6) + IF(F2046 = 1, 5, 0), "")</f>
        <v/>
      </c>
      <c r="M2046" s="25" t="str">
        <f aca="true">IF(C2046&lt;&gt;"",SUM(INDIRECT($AH$7&amp;"C"&amp;($C$1*$A2046+9)):INDIRECT($AH$7&amp;"V"&amp;($C$1*$A2046+9))), "")</f>
        <v/>
      </c>
      <c r="N2046" s="25" t="str">
        <f aca="true">IF(C2046&lt;&gt;"",SUM(INDIRECT($AH$7&amp;"C"&amp;($C$1*$A2046+10)):INDIRECT($AH$7&amp;"V"&amp;($C$1*$A2046+10))), "")</f>
        <v/>
      </c>
      <c r="O2046" s="25" t="str">
        <f aca="true">IF(C2046&lt;&gt;"",SUM(INDIRECT($AH$7&amp;"C"&amp;($C$1*$A2046+11)):INDIRECT($AH$7&amp;"V"&amp;($C$1*$A2046+11))),"")</f>
        <v/>
      </c>
      <c r="P2046" s="25" t="str">
        <f aca="true">IF(C2046&lt;&gt;"",SUM(INDIRECT($AH$7&amp;"C"&amp;($C$1*$A2046+12)):INDIRECT($AH$7&amp;"V"&amp;($C$1*$A2046+12))),"")</f>
        <v/>
      </c>
      <c r="Q2046" s="24" t="str">
        <f aca="false">IF(C2046&lt;&gt;"",IFERROR((M2046+N2046+O2046)/(M2046+N2046+O2046+P2046),0), "")</f>
        <v/>
      </c>
      <c r="R2046" s="25" t="str">
        <f aca="true">IF(C2046&lt;&gt;"",SUM(INDIRECT($AH$7&amp;"C"&amp;($C$1*$A2046+13)):INDIRECT($AH$7&amp;"V"&amp;($C$1*$A2046+13))), "")</f>
        <v/>
      </c>
      <c r="S2046" s="25" t="str">
        <f aca="false">IF(C2046&lt;&gt;"",IFERROR((M2046+N2046+O2046+P2046)/R2046, 0),"")</f>
        <v/>
      </c>
      <c r="T2046" s="25" t="str">
        <f aca="false">IF(C2046&lt;&gt;"",IFERROR((M2046+N2046+O2046)/R2046,0),"")</f>
        <v/>
      </c>
      <c r="U2046" s="25" t="str">
        <f aca="true">IF(C2046&lt;&gt;"",IF(INDIRECT($AH$7&amp;"B"&amp;($C$1*$A2046+14))= 1,1,0),"")</f>
        <v/>
      </c>
      <c r="V2046" s="25" t="str">
        <f aca="true">IF(C2046&lt;&gt;"",IF(INDIRECT($AH$7&amp;"B"&amp;($C$1*$A2046+15))= 1,1,0),"")</f>
        <v/>
      </c>
      <c r="W2046" s="25" t="str">
        <f aca="false">IF(C2046&lt;&gt;"",($M2046*1) + ($N2046*2) + ($O2046*3) + (IF(U2046 = 1, 10, 0)) + (IF(V2046 = 1, 20, 0)),"")</f>
        <v/>
      </c>
      <c r="X2046" s="27" t="str">
        <f aca="true">IF(C2046&lt;&gt;"",IF(INDIRECT($AH$7&amp;"B"&amp;($C$1*$A2046+16))= 1,1,0),"")</f>
        <v/>
      </c>
      <c r="Y2046" s="27" t="str">
        <f aca="true">IF(D2046&lt;&gt;"",IF(INDIRECT($AH$7&amp;"B"&amp;($C$1*$A2046+17))= 1,1,0),"")</f>
        <v/>
      </c>
      <c r="Z2046" s="27" t="str">
        <f aca="true">IF(E2046&lt;&gt;"",IF(INDIRECT($AH$7&amp;"B"&amp;($C$1*$A2046+18))= 1,1,0),"")</f>
        <v/>
      </c>
      <c r="AA2046" s="27" t="str">
        <f aca="true">IF(F2046&lt;&gt;"",IF(INDIRECT($AH$7&amp;"B"&amp;($C$1*$A2046+19))= 1,1,0),"")</f>
        <v/>
      </c>
      <c r="AB2046" s="27" t="str">
        <f aca="false">IF(C2046&lt;&gt;"",IF(X2046 = 1, 5, 0) + IF(Z2046 = 1, 25, 0) + IF(AA2046 = 1, 15, 0),"")</f>
        <v/>
      </c>
      <c r="AC2046" s="57" t="str">
        <f aca="false">IF(C2046&lt;&gt;"",L2046+W2046+AB2046,"")</f>
        <v/>
      </c>
    </row>
    <row r="2047" customFormat="false" ht="12.8" hidden="false" customHeight="false" outlineLevel="0" collapsed="false">
      <c r="A2047" s="11" t="n">
        <f aca="false">A2046+1</f>
        <v>44</v>
      </c>
      <c r="B2047" s="38" t="str">
        <f aca="true">IF(INDIRECT($AH$7&amp;"B"&amp;($C$1*$A2047+2))=0, "",INDIRECT($AH$7&amp;"B"&amp;($C$1*$A2047+2)))</f>
        <v/>
      </c>
      <c r="C2047" s="19" t="str">
        <f aca="true">IF(INDIRECT($AH$7&amp;"B"&amp;($C$1*$A2047+3)) = 0, "", INDIRECT($AH$7&amp;"B"&amp;($C$1*$A2047+3)))</f>
        <v/>
      </c>
      <c r="D2047" s="19" t="str">
        <f aca="true">IF(INDIRECT($AH$7&amp;"B"&amp;($C$1*$A2047+4)) = 0, "", INDIRECT($AH$7&amp;"B"&amp;($C$1*$A2047+4)))</f>
        <v/>
      </c>
      <c r="E2047" s="19" t="str">
        <f aca="true">IF(INDIRECT($AH$7&amp;"B"&amp;($C$1*$A2047+7)) = 0, "", INDIRECT($AH$7&amp;"B"&amp;($C$1*$A2047+7)))</f>
        <v/>
      </c>
      <c r="F2047" s="20" t="str">
        <f aca="true">IF(C2047 &lt;&gt; "",IF(INDIRECT($AH$7&amp;"B"&amp;($C$1*$A2047+8)) = 0, 0, 1), "")</f>
        <v/>
      </c>
      <c r="G2047" s="20" t="n">
        <f aca="true">INDIRECT($AH$7&amp;"B"&amp;($C$1*$A2047+9))</f>
        <v>0</v>
      </c>
      <c r="H2047" s="20" t="n">
        <f aca="true">INDIRECT($AH$7&amp;"B"&amp;($C$1*$A2047+10))</f>
        <v>0</v>
      </c>
      <c r="I2047" s="20" t="n">
        <f aca="true">INDIRECT($AH$7&amp;"B"&amp;($C$1*$A2047+11))</f>
        <v>0</v>
      </c>
      <c r="J2047" s="20" t="n">
        <f aca="true">INDIRECT($AH$7&amp;"B"&amp;($C$1*$A2047+12))</f>
        <v>0</v>
      </c>
      <c r="K2047" s="21" t="str">
        <f aca="false">IF(C2047&lt;&gt;"",IFERROR((G2047+H2047+I2047)/(G2047+H2047+I2047+J2047),0), "")</f>
        <v/>
      </c>
      <c r="L2047" s="20" t="str">
        <f aca="false">IF(C2047&lt;&gt;"",(G2047* 2) +(H2047* 4) + (I2047* 6) + IF(F2047 = 1, 5, 0), "")</f>
        <v/>
      </c>
      <c r="M2047" s="25" t="str">
        <f aca="true">IF(C2047&lt;&gt;"",SUM(INDIRECT($AH$7&amp;"C"&amp;($C$1*$A2047+9)):INDIRECT($AH$7&amp;"V"&amp;($C$1*$A2047+9))), "")</f>
        <v/>
      </c>
      <c r="N2047" s="25" t="str">
        <f aca="true">IF(C2047&lt;&gt;"",SUM(INDIRECT($AH$7&amp;"C"&amp;($C$1*$A2047+10)):INDIRECT($AH$7&amp;"V"&amp;($C$1*$A2047+10))), "")</f>
        <v/>
      </c>
      <c r="O2047" s="25" t="str">
        <f aca="true">IF(C2047&lt;&gt;"",SUM(INDIRECT($AH$7&amp;"C"&amp;($C$1*$A2047+11)):INDIRECT($AH$7&amp;"V"&amp;($C$1*$A2047+11))),"")</f>
        <v/>
      </c>
      <c r="P2047" s="25" t="str">
        <f aca="true">IF(C2047&lt;&gt;"",SUM(INDIRECT($AH$7&amp;"C"&amp;($C$1*$A2047+12)):INDIRECT($AH$7&amp;"V"&amp;($C$1*$A2047+12))),"")</f>
        <v/>
      </c>
      <c r="Q2047" s="24" t="str">
        <f aca="false">IF(C2047&lt;&gt;"",IFERROR((M2047+N2047+O2047)/(M2047+N2047+O2047+P2047),0), "")</f>
        <v/>
      </c>
      <c r="R2047" s="25" t="str">
        <f aca="true">IF(C2047&lt;&gt;"",SUM(INDIRECT($AH$7&amp;"C"&amp;($C$1*$A2047+13)):INDIRECT($AH$7&amp;"V"&amp;($C$1*$A2047+13))), "")</f>
        <v/>
      </c>
      <c r="S2047" s="25" t="str">
        <f aca="false">IF(C2047&lt;&gt;"",IFERROR((M2047+N2047+O2047+P2047)/R2047, 0),"")</f>
        <v/>
      </c>
      <c r="T2047" s="25" t="str">
        <f aca="false">IF(C2047&lt;&gt;"",IFERROR((M2047+N2047+O2047)/R2047,0),"")</f>
        <v/>
      </c>
      <c r="U2047" s="25" t="str">
        <f aca="true">IF(C2047&lt;&gt;"",IF(INDIRECT($AH$7&amp;"B"&amp;($C$1*$A2047+14))= 1,1,0),"")</f>
        <v/>
      </c>
      <c r="V2047" s="25" t="str">
        <f aca="true">IF(C2047&lt;&gt;"",IF(INDIRECT($AH$7&amp;"B"&amp;($C$1*$A2047+15))= 1,1,0),"")</f>
        <v/>
      </c>
      <c r="W2047" s="25" t="str">
        <f aca="false">IF(C2047&lt;&gt;"",($M2047*1) + ($N2047*2) + ($O2047*3) + (IF(U2047 = 1, 10, 0)) + (IF(V2047 = 1, 20, 0)),"")</f>
        <v/>
      </c>
      <c r="X2047" s="27" t="str">
        <f aca="true">IF(C2047&lt;&gt;"",IF(INDIRECT($AH$7&amp;"B"&amp;($C$1*$A2047+16))= 1,1,0),"")</f>
        <v/>
      </c>
      <c r="Y2047" s="27" t="str">
        <f aca="true">IF(D2047&lt;&gt;"",IF(INDIRECT($AH$7&amp;"B"&amp;($C$1*$A2047+17))= 1,1,0),"")</f>
        <v/>
      </c>
      <c r="Z2047" s="27" t="str">
        <f aca="true">IF(E2047&lt;&gt;"",IF(INDIRECT($AH$7&amp;"B"&amp;($C$1*$A2047+18))= 1,1,0),"")</f>
        <v/>
      </c>
      <c r="AA2047" s="27" t="str">
        <f aca="true">IF(F2047&lt;&gt;"",IF(INDIRECT($AH$7&amp;"B"&amp;($C$1*$A2047+19))= 1,1,0),"")</f>
        <v/>
      </c>
      <c r="AB2047" s="27" t="str">
        <f aca="false">IF(C2047&lt;&gt;"",IF(X2047 = 1, 5, 0) + IF(Z2047 = 1, 25, 0) + IF(AA2047 = 1, 15, 0),"")</f>
        <v/>
      </c>
      <c r="AC2047" s="57" t="str">
        <f aca="false">IF(C2047&lt;&gt;"",L2047+W2047+AB2047,"")</f>
        <v/>
      </c>
    </row>
    <row r="2048" customFormat="false" ht="12.8" hidden="false" customHeight="false" outlineLevel="0" collapsed="false">
      <c r="A2048" s="11" t="n">
        <f aca="false">A2047+1</f>
        <v>45</v>
      </c>
      <c r="B2048" s="38" t="str">
        <f aca="true">IF(INDIRECT($AH$7&amp;"B"&amp;($C$1*$A2048+2))=0, "",INDIRECT($AH$7&amp;"B"&amp;($C$1*$A2048+2)))</f>
        <v/>
      </c>
      <c r="C2048" s="19" t="str">
        <f aca="true">IF(INDIRECT($AH$7&amp;"B"&amp;($C$1*$A2048+3)) = 0, "", INDIRECT($AH$7&amp;"B"&amp;($C$1*$A2048+3)))</f>
        <v/>
      </c>
      <c r="D2048" s="19" t="str">
        <f aca="true">IF(INDIRECT($AH$7&amp;"B"&amp;($C$1*$A2048+4)) = 0, "", INDIRECT($AH$7&amp;"B"&amp;($C$1*$A2048+4)))</f>
        <v/>
      </c>
      <c r="E2048" s="19" t="str">
        <f aca="true">IF(INDIRECT($AH$7&amp;"B"&amp;($C$1*$A2048+7)) = 0, "", INDIRECT($AH$7&amp;"B"&amp;($C$1*$A2048+7)))</f>
        <v/>
      </c>
      <c r="F2048" s="20" t="str">
        <f aca="true">IF(C2048 &lt;&gt; "",IF(INDIRECT($AH$7&amp;"B"&amp;($C$1*$A2048+8)) = 0, 0, 1), "")</f>
        <v/>
      </c>
      <c r="G2048" s="20" t="n">
        <f aca="true">INDIRECT($AH$7&amp;"B"&amp;($C$1*$A2048+9))</f>
        <v>0</v>
      </c>
      <c r="H2048" s="20" t="n">
        <f aca="true">INDIRECT($AH$7&amp;"B"&amp;($C$1*$A2048+10))</f>
        <v>0</v>
      </c>
      <c r="I2048" s="20" t="n">
        <f aca="true">INDIRECT($AH$7&amp;"B"&amp;($C$1*$A2048+11))</f>
        <v>0</v>
      </c>
      <c r="J2048" s="20" t="n">
        <f aca="true">INDIRECT($AH$7&amp;"B"&amp;($C$1*$A2048+12))</f>
        <v>0</v>
      </c>
      <c r="K2048" s="21" t="str">
        <f aca="false">IF(C2048&lt;&gt;"",IFERROR((G2048+H2048+I2048)/(G2048+H2048+I2048+J2048),0), "")</f>
        <v/>
      </c>
      <c r="L2048" s="20" t="str">
        <f aca="false">IF(C2048&lt;&gt;"",(G2048* 2) +(H2048* 4) + (I2048* 6) + IF(F2048 = 1, 5, 0), "")</f>
        <v/>
      </c>
      <c r="M2048" s="25" t="str">
        <f aca="true">IF(C2048&lt;&gt;"",SUM(INDIRECT($AH$7&amp;"C"&amp;($C$1*$A2048+9)):INDIRECT($AH$7&amp;"V"&amp;($C$1*$A2048+9))), "")</f>
        <v/>
      </c>
      <c r="N2048" s="25" t="str">
        <f aca="true">IF(C2048&lt;&gt;"",SUM(INDIRECT($AH$7&amp;"C"&amp;($C$1*$A2048+10)):INDIRECT($AH$7&amp;"V"&amp;($C$1*$A2048+10))), "")</f>
        <v/>
      </c>
      <c r="O2048" s="25" t="str">
        <f aca="true">IF(C2048&lt;&gt;"",SUM(INDIRECT($AH$7&amp;"C"&amp;($C$1*$A2048+11)):INDIRECT($AH$7&amp;"V"&amp;($C$1*$A2048+11))),"")</f>
        <v/>
      </c>
      <c r="P2048" s="25" t="str">
        <f aca="true">IF(C2048&lt;&gt;"",SUM(INDIRECT($AH$7&amp;"C"&amp;($C$1*$A2048+12)):INDIRECT($AH$7&amp;"V"&amp;($C$1*$A2048+12))),"")</f>
        <v/>
      </c>
      <c r="Q2048" s="24" t="str">
        <f aca="false">IF(C2048&lt;&gt;"",IFERROR((M2048+N2048+O2048)/(M2048+N2048+O2048+P2048),0), "")</f>
        <v/>
      </c>
      <c r="R2048" s="25" t="str">
        <f aca="true">IF(C2048&lt;&gt;"",SUM(INDIRECT($AH$7&amp;"C"&amp;($C$1*$A2048+13)):INDIRECT($AH$7&amp;"V"&amp;($C$1*$A2048+13))), "")</f>
        <v/>
      </c>
      <c r="S2048" s="25" t="str">
        <f aca="false">IF(C2048&lt;&gt;"",IFERROR((M2048+N2048+O2048+P2048)/R2048, 0),"")</f>
        <v/>
      </c>
      <c r="T2048" s="25" t="str">
        <f aca="false">IF(C2048&lt;&gt;"",IFERROR((M2048+N2048+O2048)/R2048,0),"")</f>
        <v/>
      </c>
      <c r="U2048" s="25" t="str">
        <f aca="true">IF(C2048&lt;&gt;"",IF(INDIRECT($AH$7&amp;"B"&amp;($C$1*$A2048+14))= 1,1,0),"")</f>
        <v/>
      </c>
      <c r="V2048" s="25" t="str">
        <f aca="true">IF(C2048&lt;&gt;"",IF(INDIRECT($AH$7&amp;"B"&amp;($C$1*$A2048+15))= 1,1,0),"")</f>
        <v/>
      </c>
      <c r="W2048" s="25" t="str">
        <f aca="false">IF(C2048&lt;&gt;"",($M2048*1) + ($N2048*2) + ($O2048*3) + (IF(U2048 = 1, 10, 0)) + (IF(V2048 = 1, 20, 0)),"")</f>
        <v/>
      </c>
      <c r="X2048" s="27" t="str">
        <f aca="true">IF(C2048&lt;&gt;"",IF(INDIRECT($AH$7&amp;"B"&amp;($C$1*$A2048+16))= 1,1,0),"")</f>
        <v/>
      </c>
      <c r="Y2048" s="27" t="str">
        <f aca="true">IF(D2048&lt;&gt;"",IF(INDIRECT($AH$7&amp;"B"&amp;($C$1*$A2048+17))= 1,1,0),"")</f>
        <v/>
      </c>
      <c r="Z2048" s="27" t="str">
        <f aca="true">IF(E2048&lt;&gt;"",IF(INDIRECT($AH$7&amp;"B"&amp;($C$1*$A2048+18))= 1,1,0),"")</f>
        <v/>
      </c>
      <c r="AA2048" s="27" t="str">
        <f aca="true">IF(F2048&lt;&gt;"",IF(INDIRECT($AH$7&amp;"B"&amp;($C$1*$A2048+19))= 1,1,0),"")</f>
        <v/>
      </c>
      <c r="AB2048" s="27" t="str">
        <f aca="false">IF(C2048&lt;&gt;"",IF(X2048 = 1, 5, 0) + IF(Z2048 = 1, 25, 0) + IF(AA2048 = 1, 15, 0),"")</f>
        <v/>
      </c>
      <c r="AC2048" s="57" t="str">
        <f aca="false">IF(C2048&lt;&gt;"",L2048+W2048+AB2048,"")</f>
        <v/>
      </c>
    </row>
    <row r="2049" customFormat="false" ht="12.8" hidden="false" customHeight="false" outlineLevel="0" collapsed="false">
      <c r="A2049" s="11" t="n">
        <f aca="false">A2048+1</f>
        <v>46</v>
      </c>
      <c r="B2049" s="38" t="str">
        <f aca="true">IF(INDIRECT($AH$7&amp;"B"&amp;($C$1*$A2049+2))=0, "",INDIRECT($AH$7&amp;"B"&amp;($C$1*$A2049+2)))</f>
        <v/>
      </c>
      <c r="C2049" s="19" t="str">
        <f aca="true">IF(INDIRECT($AH$7&amp;"B"&amp;($C$1*$A2049+3)) = 0, "", INDIRECT($AH$7&amp;"B"&amp;($C$1*$A2049+3)))</f>
        <v/>
      </c>
      <c r="D2049" s="19" t="str">
        <f aca="true">IF(INDIRECT($AH$7&amp;"B"&amp;($C$1*$A2049+4)) = 0, "", INDIRECT($AH$7&amp;"B"&amp;($C$1*$A2049+4)))</f>
        <v/>
      </c>
      <c r="E2049" s="19" t="str">
        <f aca="true">IF(INDIRECT($AH$7&amp;"B"&amp;($C$1*$A2049+7)) = 0, "", INDIRECT($AH$7&amp;"B"&amp;($C$1*$A2049+7)))</f>
        <v/>
      </c>
      <c r="F2049" s="20" t="str">
        <f aca="true">IF(C2049 &lt;&gt; "",IF(INDIRECT($AH$7&amp;"B"&amp;($C$1*$A2049+8)) = 0, 0, 1), "")</f>
        <v/>
      </c>
      <c r="G2049" s="20" t="n">
        <f aca="true">INDIRECT($AH$7&amp;"B"&amp;($C$1*$A2049+9))</f>
        <v>0</v>
      </c>
      <c r="H2049" s="20" t="n">
        <f aca="true">INDIRECT($AH$7&amp;"B"&amp;($C$1*$A2049+10))</f>
        <v>0</v>
      </c>
      <c r="I2049" s="20" t="n">
        <f aca="true">INDIRECT($AH$7&amp;"B"&amp;($C$1*$A2049+11))</f>
        <v>0</v>
      </c>
      <c r="J2049" s="20" t="n">
        <f aca="true">INDIRECT($AH$7&amp;"B"&amp;($C$1*$A2049+12))</f>
        <v>0</v>
      </c>
      <c r="K2049" s="21" t="str">
        <f aca="false">IF(C2049&lt;&gt;"",IFERROR((G2049+H2049+I2049)/(G2049+H2049+I2049+J2049),0), "")</f>
        <v/>
      </c>
      <c r="L2049" s="20" t="str">
        <f aca="false">IF(C2049&lt;&gt;"",(G2049* 2) +(H2049* 4) + (I2049* 6) + IF(F2049 = 1, 5, 0), "")</f>
        <v/>
      </c>
      <c r="M2049" s="25" t="str">
        <f aca="true">IF(C2049&lt;&gt;"",SUM(INDIRECT($AH$7&amp;"C"&amp;($C$1*$A2049+9)):INDIRECT($AH$7&amp;"V"&amp;($C$1*$A2049+9))), "")</f>
        <v/>
      </c>
      <c r="N2049" s="25" t="str">
        <f aca="true">IF(C2049&lt;&gt;"",SUM(INDIRECT($AH$7&amp;"C"&amp;($C$1*$A2049+10)):INDIRECT($AH$7&amp;"V"&amp;($C$1*$A2049+10))), "")</f>
        <v/>
      </c>
      <c r="O2049" s="25" t="str">
        <f aca="true">IF(C2049&lt;&gt;"",SUM(INDIRECT($AH$7&amp;"C"&amp;($C$1*$A2049+11)):INDIRECT($AH$7&amp;"V"&amp;($C$1*$A2049+11))),"")</f>
        <v/>
      </c>
      <c r="P2049" s="25" t="str">
        <f aca="true">IF(C2049&lt;&gt;"",SUM(INDIRECT($AH$7&amp;"C"&amp;($C$1*$A2049+12)):INDIRECT($AH$7&amp;"V"&amp;($C$1*$A2049+12))),"")</f>
        <v/>
      </c>
      <c r="Q2049" s="24" t="str">
        <f aca="false">IF(C2049&lt;&gt;"",IFERROR((M2049+N2049+O2049)/(M2049+N2049+O2049+P2049),0), "")</f>
        <v/>
      </c>
      <c r="R2049" s="25" t="str">
        <f aca="true">IF(C2049&lt;&gt;"",SUM(INDIRECT($AH$7&amp;"C"&amp;($C$1*$A2049+13)):INDIRECT($AH$7&amp;"V"&amp;($C$1*$A2049+13))), "")</f>
        <v/>
      </c>
      <c r="S2049" s="25" t="str">
        <f aca="false">IF(C2049&lt;&gt;"",IFERROR((M2049+N2049+O2049+P2049)/R2049, 0),"")</f>
        <v/>
      </c>
      <c r="T2049" s="25" t="str">
        <f aca="false">IF(C2049&lt;&gt;"",IFERROR((M2049+N2049+O2049)/R2049,0),"")</f>
        <v/>
      </c>
      <c r="U2049" s="25" t="str">
        <f aca="true">IF(C2049&lt;&gt;"",IF(INDIRECT($AH$7&amp;"B"&amp;($C$1*$A2049+14))= 1,1,0),"")</f>
        <v/>
      </c>
      <c r="V2049" s="25" t="str">
        <f aca="true">IF(C2049&lt;&gt;"",IF(INDIRECT($AH$7&amp;"B"&amp;($C$1*$A2049+15))= 1,1,0),"")</f>
        <v/>
      </c>
      <c r="W2049" s="25" t="str">
        <f aca="false">IF(C2049&lt;&gt;"",($M2049*1) + ($N2049*2) + ($O2049*3) + (IF(U2049 = 1, 10, 0)) + (IF(V2049 = 1, 20, 0)),"")</f>
        <v/>
      </c>
      <c r="X2049" s="27" t="str">
        <f aca="true">IF(C2049&lt;&gt;"",IF(INDIRECT($AH$7&amp;"B"&amp;($C$1*$A2049+16))= 1,1,0),"")</f>
        <v/>
      </c>
      <c r="Y2049" s="27" t="str">
        <f aca="true">IF(D2049&lt;&gt;"",IF(INDIRECT($AH$7&amp;"B"&amp;($C$1*$A2049+17))= 1,1,0),"")</f>
        <v/>
      </c>
      <c r="Z2049" s="27" t="str">
        <f aca="true">IF(E2049&lt;&gt;"",IF(INDIRECT($AH$7&amp;"B"&amp;($C$1*$A2049+18))= 1,1,0),"")</f>
        <v/>
      </c>
      <c r="AA2049" s="27" t="str">
        <f aca="true">IF(F2049&lt;&gt;"",IF(INDIRECT($AH$7&amp;"B"&amp;($C$1*$A2049+19))= 1,1,0),"")</f>
        <v/>
      </c>
      <c r="AB2049" s="27" t="str">
        <f aca="false">IF(C2049&lt;&gt;"",IF(X2049 = 1, 5, 0) + IF(Z2049 = 1, 25, 0) + IF(AA2049 = 1, 15, 0),"")</f>
        <v/>
      </c>
      <c r="AC2049" s="57" t="str">
        <f aca="false">IF(C2049&lt;&gt;"",L2049+W2049+AB2049,"")</f>
        <v/>
      </c>
    </row>
    <row r="2050" customFormat="false" ht="12.8" hidden="false" customHeight="false" outlineLevel="0" collapsed="false">
      <c r="A2050" s="11" t="n">
        <f aca="false">A2049+1</f>
        <v>47</v>
      </c>
      <c r="B2050" s="38" t="str">
        <f aca="true">IF(INDIRECT($AH$7&amp;"B"&amp;($C$1*$A2050+2))=0, "",INDIRECT($AH$7&amp;"B"&amp;($C$1*$A2050+2)))</f>
        <v/>
      </c>
      <c r="C2050" s="19" t="str">
        <f aca="true">IF(INDIRECT($AH$7&amp;"B"&amp;($C$1*$A2050+3)) = 0, "", INDIRECT($AH$7&amp;"B"&amp;($C$1*$A2050+3)))</f>
        <v/>
      </c>
      <c r="D2050" s="19" t="str">
        <f aca="true">IF(INDIRECT($AH$7&amp;"B"&amp;($C$1*$A2050+4)) = 0, "", INDIRECT($AH$7&amp;"B"&amp;($C$1*$A2050+4)))</f>
        <v/>
      </c>
      <c r="E2050" s="19" t="str">
        <f aca="true">IF(INDIRECT($AH$7&amp;"B"&amp;($C$1*$A2050+7)) = 0, "", INDIRECT($AH$7&amp;"B"&amp;($C$1*$A2050+7)))</f>
        <v/>
      </c>
      <c r="F2050" s="20" t="str">
        <f aca="true">IF(C2050 &lt;&gt; "",IF(INDIRECT($AH$7&amp;"B"&amp;($C$1*$A2050+8)) = 0, 0, 1), "")</f>
        <v/>
      </c>
      <c r="G2050" s="20" t="n">
        <f aca="true">INDIRECT($AH$7&amp;"B"&amp;($C$1*$A2050+9))</f>
        <v>0</v>
      </c>
      <c r="H2050" s="20" t="n">
        <f aca="true">INDIRECT($AH$7&amp;"B"&amp;($C$1*$A2050+10))</f>
        <v>0</v>
      </c>
      <c r="I2050" s="20" t="n">
        <f aca="true">INDIRECT($AH$7&amp;"B"&amp;($C$1*$A2050+11))</f>
        <v>0</v>
      </c>
      <c r="J2050" s="20" t="n">
        <f aca="true">INDIRECT($AH$7&amp;"B"&amp;($C$1*$A2050+12))</f>
        <v>0</v>
      </c>
      <c r="K2050" s="21" t="str">
        <f aca="false">IF(C2050&lt;&gt;"",IFERROR((G2050+H2050+I2050)/(G2050+H2050+I2050+J2050),0), "")</f>
        <v/>
      </c>
      <c r="L2050" s="20" t="str">
        <f aca="false">IF(C2050&lt;&gt;"",(G2050* 2) +(H2050* 4) + (I2050* 6) + IF(F2050 = 1, 5, 0), "")</f>
        <v/>
      </c>
      <c r="M2050" s="25" t="str">
        <f aca="true">IF(C2050&lt;&gt;"",SUM(INDIRECT($AH$7&amp;"C"&amp;($C$1*$A2050+9)):INDIRECT($AH$7&amp;"V"&amp;($C$1*$A2050+9))), "")</f>
        <v/>
      </c>
      <c r="N2050" s="25" t="str">
        <f aca="true">IF(C2050&lt;&gt;"",SUM(INDIRECT($AH$7&amp;"C"&amp;($C$1*$A2050+10)):INDIRECT($AH$7&amp;"V"&amp;($C$1*$A2050+10))), "")</f>
        <v/>
      </c>
      <c r="O2050" s="25" t="str">
        <f aca="true">IF(C2050&lt;&gt;"",SUM(INDIRECT($AH$7&amp;"C"&amp;($C$1*$A2050+11)):INDIRECT($AH$7&amp;"V"&amp;($C$1*$A2050+11))),"")</f>
        <v/>
      </c>
      <c r="P2050" s="25" t="str">
        <f aca="true">IF(C2050&lt;&gt;"",SUM(INDIRECT($AH$7&amp;"C"&amp;($C$1*$A2050+12)):INDIRECT($AH$7&amp;"V"&amp;($C$1*$A2050+12))),"")</f>
        <v/>
      </c>
      <c r="Q2050" s="24" t="str">
        <f aca="false">IF(C2050&lt;&gt;"",IFERROR((M2050+N2050+O2050)/(M2050+N2050+O2050+P2050),0), "")</f>
        <v/>
      </c>
      <c r="R2050" s="25" t="str">
        <f aca="true">IF(C2050&lt;&gt;"",SUM(INDIRECT($AH$7&amp;"C"&amp;($C$1*$A2050+13)):INDIRECT($AH$7&amp;"V"&amp;($C$1*$A2050+13))), "")</f>
        <v/>
      </c>
      <c r="S2050" s="25" t="str">
        <f aca="false">IF(C2050&lt;&gt;"",IFERROR((M2050+N2050+O2050+P2050)/R2050, 0),"")</f>
        <v/>
      </c>
      <c r="T2050" s="25" t="str">
        <f aca="false">IF(C2050&lt;&gt;"",IFERROR((M2050+N2050+O2050)/R2050,0),"")</f>
        <v/>
      </c>
      <c r="U2050" s="25" t="str">
        <f aca="true">IF(C2050&lt;&gt;"",IF(INDIRECT($AH$7&amp;"B"&amp;($C$1*$A2050+14))= 1,1,0),"")</f>
        <v/>
      </c>
      <c r="V2050" s="25" t="str">
        <f aca="true">IF(C2050&lt;&gt;"",IF(INDIRECT($AH$7&amp;"B"&amp;($C$1*$A2050+15))= 1,1,0),"")</f>
        <v/>
      </c>
      <c r="W2050" s="25" t="str">
        <f aca="false">IF(C2050&lt;&gt;"",($M2050*1) + ($N2050*2) + ($O2050*3) + (IF(U2050 = 1, 10, 0)) + (IF(V2050 = 1, 20, 0)),"")</f>
        <v/>
      </c>
      <c r="X2050" s="27" t="str">
        <f aca="true">IF(C2050&lt;&gt;"",IF(INDIRECT($AH$7&amp;"B"&amp;($C$1*$A2050+16))= 1,1,0),"")</f>
        <v/>
      </c>
      <c r="Y2050" s="27" t="str">
        <f aca="true">IF(D2050&lt;&gt;"",IF(INDIRECT($AH$7&amp;"B"&amp;($C$1*$A2050+17))= 1,1,0),"")</f>
        <v/>
      </c>
      <c r="Z2050" s="27" t="str">
        <f aca="true">IF(E2050&lt;&gt;"",IF(INDIRECT($AH$7&amp;"B"&amp;($C$1*$A2050+18))= 1,1,0),"")</f>
        <v/>
      </c>
      <c r="AA2050" s="27" t="str">
        <f aca="true">IF(F2050&lt;&gt;"",IF(INDIRECT($AH$7&amp;"B"&amp;($C$1*$A2050+19))= 1,1,0),"")</f>
        <v/>
      </c>
      <c r="AB2050" s="27" t="str">
        <f aca="false">IF(C2050&lt;&gt;"",IF(X2050 = 1, 5, 0) + IF(Z2050 = 1, 25, 0) + IF(AA2050 = 1, 15, 0),"")</f>
        <v/>
      </c>
      <c r="AC2050" s="57" t="str">
        <f aca="false">IF(C2050&lt;&gt;"",L2050+W2050+AB2050,"")</f>
        <v/>
      </c>
    </row>
    <row r="2051" customFormat="false" ht="12.8" hidden="false" customHeight="false" outlineLevel="0" collapsed="false">
      <c r="A2051" s="11" t="n">
        <f aca="false">A2050+1</f>
        <v>48</v>
      </c>
      <c r="B2051" s="38" t="str">
        <f aca="true">IF(INDIRECT($AH$7&amp;"B"&amp;($C$1*$A2051+2))=0, "",INDIRECT($AH$7&amp;"B"&amp;($C$1*$A2051+2)))</f>
        <v/>
      </c>
      <c r="C2051" s="19" t="str">
        <f aca="true">IF(INDIRECT($AH$7&amp;"B"&amp;($C$1*$A2051+3)) = 0, "", INDIRECT($AH$7&amp;"B"&amp;($C$1*$A2051+3)))</f>
        <v/>
      </c>
      <c r="D2051" s="19" t="str">
        <f aca="true">IF(INDIRECT($AH$7&amp;"B"&amp;($C$1*$A2051+4)) = 0, "", INDIRECT($AH$7&amp;"B"&amp;($C$1*$A2051+4)))</f>
        <v/>
      </c>
      <c r="E2051" s="19" t="str">
        <f aca="true">IF(INDIRECT($AH$7&amp;"B"&amp;($C$1*$A2051+7)) = 0, "", INDIRECT($AH$7&amp;"B"&amp;($C$1*$A2051+7)))</f>
        <v/>
      </c>
      <c r="F2051" s="20" t="str">
        <f aca="true">IF(C2051 &lt;&gt; "",IF(INDIRECT($AH$7&amp;"B"&amp;($C$1*$A2051+8)) = 0, 0, 1), "")</f>
        <v/>
      </c>
      <c r="G2051" s="20" t="n">
        <f aca="true">INDIRECT($AH$7&amp;"B"&amp;($C$1*$A2051+9))</f>
        <v>0</v>
      </c>
      <c r="H2051" s="20" t="n">
        <f aca="true">INDIRECT($AH$7&amp;"B"&amp;($C$1*$A2051+10))</f>
        <v>0</v>
      </c>
      <c r="I2051" s="20" t="n">
        <f aca="true">INDIRECT($AH$7&amp;"B"&amp;($C$1*$A2051+11))</f>
        <v>0</v>
      </c>
      <c r="J2051" s="20" t="n">
        <f aca="true">INDIRECT($AH$7&amp;"B"&amp;($C$1*$A2051+12))</f>
        <v>0</v>
      </c>
      <c r="K2051" s="21" t="str">
        <f aca="false">IF(C2051&lt;&gt;"",IFERROR((G2051+H2051+I2051)/(G2051+H2051+I2051+J2051),0), "")</f>
        <v/>
      </c>
      <c r="L2051" s="20" t="str">
        <f aca="false">IF(C2051&lt;&gt;"",(G2051* 2) +(H2051* 4) + (I2051* 6) + IF(F2051 = 1, 5, 0), "")</f>
        <v/>
      </c>
      <c r="M2051" s="25" t="str">
        <f aca="true">IF(C2051&lt;&gt;"",SUM(INDIRECT($AH$7&amp;"C"&amp;($C$1*$A2051+9)):INDIRECT($AH$7&amp;"V"&amp;($C$1*$A2051+9))), "")</f>
        <v/>
      </c>
      <c r="N2051" s="25" t="str">
        <f aca="true">IF(C2051&lt;&gt;"",SUM(INDIRECT($AH$7&amp;"C"&amp;($C$1*$A2051+10)):INDIRECT($AH$7&amp;"V"&amp;($C$1*$A2051+10))), "")</f>
        <v/>
      </c>
      <c r="O2051" s="25" t="str">
        <f aca="true">IF(C2051&lt;&gt;"",SUM(INDIRECT($AH$7&amp;"C"&amp;($C$1*$A2051+11)):INDIRECT($AH$7&amp;"V"&amp;($C$1*$A2051+11))),"")</f>
        <v/>
      </c>
      <c r="P2051" s="25" t="str">
        <f aca="true">IF(C2051&lt;&gt;"",SUM(INDIRECT($AH$7&amp;"C"&amp;($C$1*$A2051+12)):INDIRECT($AH$7&amp;"V"&amp;($C$1*$A2051+12))),"")</f>
        <v/>
      </c>
      <c r="Q2051" s="24" t="str">
        <f aca="false">IF(C2051&lt;&gt;"",IFERROR((M2051+N2051+O2051)/(M2051+N2051+O2051+P2051),0), "")</f>
        <v/>
      </c>
      <c r="R2051" s="25" t="str">
        <f aca="true">IF(C2051&lt;&gt;"",SUM(INDIRECT($AH$7&amp;"C"&amp;($C$1*$A2051+13)):INDIRECT($AH$7&amp;"V"&amp;($C$1*$A2051+13))), "")</f>
        <v/>
      </c>
      <c r="S2051" s="25" t="str">
        <f aca="false">IF(C2051&lt;&gt;"",IFERROR((M2051+N2051+O2051+P2051)/R2051, 0),"")</f>
        <v/>
      </c>
      <c r="T2051" s="25" t="str">
        <f aca="false">IF(C2051&lt;&gt;"",IFERROR((M2051+N2051+O2051)/R2051,0),"")</f>
        <v/>
      </c>
      <c r="U2051" s="25" t="str">
        <f aca="true">IF(C2051&lt;&gt;"",IF(INDIRECT($AH$7&amp;"B"&amp;($C$1*$A2051+14))= 1,1,0),"")</f>
        <v/>
      </c>
      <c r="V2051" s="25" t="str">
        <f aca="true">IF(C2051&lt;&gt;"",IF(INDIRECT($AH$7&amp;"B"&amp;($C$1*$A2051+15))= 1,1,0),"")</f>
        <v/>
      </c>
      <c r="W2051" s="25" t="str">
        <f aca="false">IF(C2051&lt;&gt;"",($M2051*1) + ($N2051*2) + ($O2051*3) + (IF(U2051 = 1, 10, 0)) + (IF(V2051 = 1, 20, 0)),"")</f>
        <v/>
      </c>
      <c r="X2051" s="27" t="str">
        <f aca="true">IF(C2051&lt;&gt;"",IF(INDIRECT($AH$7&amp;"B"&amp;($C$1*$A2051+16))= 1,1,0),"")</f>
        <v/>
      </c>
      <c r="Y2051" s="27" t="str">
        <f aca="true">IF(D2051&lt;&gt;"",IF(INDIRECT($AH$7&amp;"B"&amp;($C$1*$A2051+17))= 1,1,0),"")</f>
        <v/>
      </c>
      <c r="Z2051" s="27" t="str">
        <f aca="true">IF(E2051&lt;&gt;"",IF(INDIRECT($AH$7&amp;"B"&amp;($C$1*$A2051+18))= 1,1,0),"")</f>
        <v/>
      </c>
      <c r="AA2051" s="27" t="str">
        <f aca="true">IF(F2051&lt;&gt;"",IF(INDIRECT($AH$7&amp;"B"&amp;($C$1*$A2051+19))= 1,1,0),"")</f>
        <v/>
      </c>
      <c r="AB2051" s="27" t="str">
        <f aca="false">IF(C2051&lt;&gt;"",IF(X2051 = 1, 5, 0) + IF(Z2051 = 1, 25, 0) + IF(AA2051 = 1, 15, 0),"")</f>
        <v/>
      </c>
      <c r="AC2051" s="57" t="str">
        <f aca="false">IF(C2051&lt;&gt;"",L2051+W2051+AB2051,"")</f>
        <v/>
      </c>
    </row>
    <row r="2052" customFormat="false" ht="12.8" hidden="false" customHeight="false" outlineLevel="0" collapsed="false">
      <c r="A2052" s="11" t="n">
        <f aca="false">A2051+1</f>
        <v>49</v>
      </c>
      <c r="B2052" s="38" t="str">
        <f aca="true">IF(INDIRECT($AH$7&amp;"B"&amp;($C$1*$A2052+2))=0, "",INDIRECT($AH$7&amp;"B"&amp;($C$1*$A2052+2)))</f>
        <v/>
      </c>
      <c r="C2052" s="19" t="str">
        <f aca="true">IF(INDIRECT($AH$7&amp;"B"&amp;($C$1*$A2052+3)) = 0, "", INDIRECT($AH$7&amp;"B"&amp;($C$1*$A2052+3)))</f>
        <v/>
      </c>
      <c r="D2052" s="19" t="str">
        <f aca="true">IF(INDIRECT($AH$7&amp;"B"&amp;($C$1*$A2052+4)) = 0, "", INDIRECT($AH$7&amp;"B"&amp;($C$1*$A2052+4)))</f>
        <v/>
      </c>
      <c r="E2052" s="19" t="str">
        <f aca="true">IF(INDIRECT($AH$7&amp;"B"&amp;($C$1*$A2052+7)) = 0, "", INDIRECT($AH$7&amp;"B"&amp;($C$1*$A2052+7)))</f>
        <v/>
      </c>
      <c r="F2052" s="20" t="str">
        <f aca="true">IF(C2052 &lt;&gt; "",IF(INDIRECT($AH$7&amp;"B"&amp;($C$1*$A2052+8)) = 0, 0, 1), "")</f>
        <v/>
      </c>
      <c r="G2052" s="20" t="n">
        <f aca="true">INDIRECT($AH$7&amp;"B"&amp;($C$1*$A2052+9))</f>
        <v>0</v>
      </c>
      <c r="H2052" s="20" t="n">
        <f aca="true">INDIRECT($AH$7&amp;"B"&amp;($C$1*$A2052+10))</f>
        <v>0</v>
      </c>
      <c r="I2052" s="20" t="n">
        <f aca="true">INDIRECT($AH$7&amp;"B"&amp;($C$1*$A2052+11))</f>
        <v>0</v>
      </c>
      <c r="J2052" s="20" t="n">
        <f aca="true">INDIRECT($AH$7&amp;"B"&amp;($C$1*$A2052+12))</f>
        <v>0</v>
      </c>
      <c r="K2052" s="21" t="str">
        <f aca="false">IF(C2052&lt;&gt;"",IFERROR((G2052+H2052+I2052)/(G2052+H2052+I2052+J2052),0), "")</f>
        <v/>
      </c>
      <c r="L2052" s="20" t="str">
        <f aca="false">IF(C2052&lt;&gt;"",(G2052* 2) +(H2052* 4) + (I2052* 6) + IF(F2052 = 1, 5, 0), "")</f>
        <v/>
      </c>
      <c r="M2052" s="25" t="str">
        <f aca="true">IF(C2052&lt;&gt;"",SUM(INDIRECT($AH$7&amp;"C"&amp;($C$1*$A2052+9)):INDIRECT($AH$7&amp;"V"&amp;($C$1*$A2052+9))), "")</f>
        <v/>
      </c>
      <c r="N2052" s="25" t="str">
        <f aca="true">IF(C2052&lt;&gt;"",SUM(INDIRECT($AH$7&amp;"C"&amp;($C$1*$A2052+10)):INDIRECT($AH$7&amp;"V"&amp;($C$1*$A2052+10))), "")</f>
        <v/>
      </c>
      <c r="O2052" s="25" t="str">
        <f aca="true">IF(C2052&lt;&gt;"",SUM(INDIRECT($AH$7&amp;"C"&amp;($C$1*$A2052+11)):INDIRECT($AH$7&amp;"V"&amp;($C$1*$A2052+11))),"")</f>
        <v/>
      </c>
      <c r="P2052" s="25" t="str">
        <f aca="true">IF(C2052&lt;&gt;"",SUM(INDIRECT($AH$7&amp;"C"&amp;($C$1*$A2052+12)):INDIRECT($AH$7&amp;"V"&amp;($C$1*$A2052+12))),"")</f>
        <v/>
      </c>
      <c r="Q2052" s="24" t="str">
        <f aca="false">IF(C2052&lt;&gt;"",IFERROR((M2052+N2052+O2052)/(M2052+N2052+O2052+P2052),0), "")</f>
        <v/>
      </c>
      <c r="R2052" s="25" t="str">
        <f aca="true">IF(C2052&lt;&gt;"",SUM(INDIRECT($AH$7&amp;"C"&amp;($C$1*$A2052+13)):INDIRECT($AH$7&amp;"V"&amp;($C$1*$A2052+13))), "")</f>
        <v/>
      </c>
      <c r="S2052" s="25" t="str">
        <f aca="false">IF(C2052&lt;&gt;"",IFERROR((M2052+N2052+O2052+P2052)/R2052, 0),"")</f>
        <v/>
      </c>
      <c r="T2052" s="25" t="str">
        <f aca="false">IF(C2052&lt;&gt;"",IFERROR((M2052+N2052+O2052)/R2052,0),"")</f>
        <v/>
      </c>
      <c r="U2052" s="25" t="str">
        <f aca="true">IF(C2052&lt;&gt;"",IF(INDIRECT($AH$7&amp;"B"&amp;($C$1*$A2052+14))= 1,1,0),"")</f>
        <v/>
      </c>
      <c r="V2052" s="25" t="str">
        <f aca="true">IF(C2052&lt;&gt;"",IF(INDIRECT($AH$7&amp;"B"&amp;($C$1*$A2052+15))= 1,1,0),"")</f>
        <v/>
      </c>
      <c r="W2052" s="25" t="str">
        <f aca="false">IF(C2052&lt;&gt;"",($M2052*1) + ($N2052*2) + ($O2052*3) + (IF(U2052 = 1, 10, 0)) + (IF(V2052 = 1, 20, 0)),"")</f>
        <v/>
      </c>
      <c r="X2052" s="27" t="str">
        <f aca="true">IF(C2052&lt;&gt;"",IF(INDIRECT($AH$7&amp;"B"&amp;($C$1*$A2052+16))= 1,1,0),"")</f>
        <v/>
      </c>
      <c r="Y2052" s="27" t="str">
        <f aca="true">IF(D2052&lt;&gt;"",IF(INDIRECT($AH$7&amp;"B"&amp;($C$1*$A2052+17))= 1,1,0),"")</f>
        <v/>
      </c>
      <c r="Z2052" s="27" t="str">
        <f aca="true">IF(E2052&lt;&gt;"",IF(INDIRECT($AH$7&amp;"B"&amp;($C$1*$A2052+18))= 1,1,0),"")</f>
        <v/>
      </c>
      <c r="AA2052" s="27" t="str">
        <f aca="true">IF(F2052&lt;&gt;"",IF(INDIRECT($AH$7&amp;"B"&amp;($C$1*$A2052+19))= 1,1,0),"")</f>
        <v/>
      </c>
      <c r="AB2052" s="27" t="str">
        <f aca="false">IF(C2052&lt;&gt;"",IF(X2052 = 1, 5, 0) + IF(Z2052 = 1, 25, 0) + IF(AA2052 = 1, 15, 0),"")</f>
        <v/>
      </c>
      <c r="AC2052" s="57" t="str">
        <f aca="false">IF(C2052&lt;&gt;"",L2052+W2052+AB2052,"")</f>
        <v/>
      </c>
    </row>
    <row r="2053" customFormat="false" ht="12.8" hidden="false" customHeight="false" outlineLevel="0" collapsed="false">
      <c r="A2053" s="11" t="n">
        <f aca="false">A2052+1</f>
        <v>50</v>
      </c>
      <c r="B2053" s="38" t="str">
        <f aca="true">IF(INDIRECT($AH$7&amp;"B"&amp;($C$1*$A2053+2))=0, "",INDIRECT($AH$7&amp;"B"&amp;($C$1*$A2053+2)))</f>
        <v/>
      </c>
      <c r="C2053" s="19" t="str">
        <f aca="true">IF(INDIRECT($AH$7&amp;"B"&amp;($C$1*$A2053+3)) = 0, "", INDIRECT($AH$7&amp;"B"&amp;($C$1*$A2053+3)))</f>
        <v/>
      </c>
      <c r="D2053" s="19" t="str">
        <f aca="true">IF(INDIRECT($AH$7&amp;"B"&amp;($C$1*$A2053+4)) = 0, "", INDIRECT($AH$7&amp;"B"&amp;($C$1*$A2053+4)))</f>
        <v/>
      </c>
      <c r="E2053" s="19" t="str">
        <f aca="true">IF(INDIRECT($AH$7&amp;"B"&amp;($C$1*$A2053+7)) = 0, "", INDIRECT($AH$7&amp;"B"&amp;($C$1*$A2053+7)))</f>
        <v/>
      </c>
      <c r="F2053" s="20" t="str">
        <f aca="true">IF(C2053 &lt;&gt; "",IF(INDIRECT($AH$7&amp;"B"&amp;($C$1*$A2053+8)) = 0, 0, 1), "")</f>
        <v/>
      </c>
      <c r="G2053" s="20" t="n">
        <f aca="true">INDIRECT($AH$7&amp;"B"&amp;($C$1*$A2053+9))</f>
        <v>0</v>
      </c>
      <c r="H2053" s="20" t="n">
        <f aca="true">INDIRECT($AH$7&amp;"B"&amp;($C$1*$A2053+10))</f>
        <v>0</v>
      </c>
      <c r="I2053" s="20" t="n">
        <f aca="true">INDIRECT($AH$7&amp;"B"&amp;($C$1*$A2053+11))</f>
        <v>0</v>
      </c>
      <c r="J2053" s="20" t="n">
        <f aca="true">INDIRECT($AH$7&amp;"B"&amp;($C$1*$A2053+12))</f>
        <v>0</v>
      </c>
      <c r="K2053" s="21" t="str">
        <f aca="false">IF(C2053&lt;&gt;"",IFERROR((G2053+H2053+I2053)/(G2053+H2053+I2053+J2053),0), "")</f>
        <v/>
      </c>
      <c r="L2053" s="20" t="str">
        <f aca="false">IF(C2053&lt;&gt;"",(G2053* 2) +(H2053* 4) + (I2053* 6) + IF(F2053 = 1, 5, 0), "")</f>
        <v/>
      </c>
      <c r="M2053" s="25" t="str">
        <f aca="true">IF(C2053&lt;&gt;"",SUM(INDIRECT($AH$7&amp;"C"&amp;($C$1*$A2053+9)):INDIRECT($AH$7&amp;"V"&amp;($C$1*$A2053+9))), "")</f>
        <v/>
      </c>
      <c r="N2053" s="25" t="str">
        <f aca="true">IF(C2053&lt;&gt;"",SUM(INDIRECT($AH$7&amp;"C"&amp;($C$1*$A2053+10)):INDIRECT($AH$7&amp;"V"&amp;($C$1*$A2053+10))), "")</f>
        <v/>
      </c>
      <c r="O2053" s="25" t="str">
        <f aca="true">IF(C2053&lt;&gt;"",SUM(INDIRECT($AH$7&amp;"C"&amp;($C$1*$A2053+11)):INDIRECT($AH$7&amp;"V"&amp;($C$1*$A2053+11))),"")</f>
        <v/>
      </c>
      <c r="P2053" s="25" t="str">
        <f aca="true">IF(C2053&lt;&gt;"",SUM(INDIRECT($AH$7&amp;"C"&amp;($C$1*$A2053+12)):INDIRECT($AH$7&amp;"V"&amp;($C$1*$A2053+12))),"")</f>
        <v/>
      </c>
      <c r="Q2053" s="24" t="str">
        <f aca="false">IF(C2053&lt;&gt;"",IFERROR((M2053+N2053+O2053)/(M2053+N2053+O2053+P2053),0), "")</f>
        <v/>
      </c>
      <c r="R2053" s="25" t="str">
        <f aca="true">IF(C2053&lt;&gt;"",SUM(INDIRECT($AH$7&amp;"C"&amp;($C$1*$A2053+13)):INDIRECT($AH$7&amp;"V"&amp;($C$1*$A2053+13))), "")</f>
        <v/>
      </c>
      <c r="S2053" s="25" t="str">
        <f aca="false">IF(C2053&lt;&gt;"",IFERROR((M2053+N2053+O2053+P2053)/R2053, 0),"")</f>
        <v/>
      </c>
      <c r="T2053" s="25" t="str">
        <f aca="false">IF(C2053&lt;&gt;"",IFERROR((M2053+N2053+O2053)/R2053,0),"")</f>
        <v/>
      </c>
      <c r="U2053" s="25" t="str">
        <f aca="true">IF(C2053&lt;&gt;"",IF(INDIRECT($AH$7&amp;"B"&amp;($C$1*$A2053+14))= 1,1,0),"")</f>
        <v/>
      </c>
      <c r="V2053" s="25" t="str">
        <f aca="true">IF(C2053&lt;&gt;"",IF(INDIRECT($AH$7&amp;"B"&amp;($C$1*$A2053+15))= 1,1,0),"")</f>
        <v/>
      </c>
      <c r="W2053" s="25" t="str">
        <f aca="false">IF(C2053&lt;&gt;"",($M2053*1) + ($N2053*2) + ($O2053*3) + (IF(U2053 = 1, 10, 0)) + (IF(V2053 = 1, 20, 0)),"")</f>
        <v/>
      </c>
      <c r="X2053" s="27" t="str">
        <f aca="true">IF(C2053&lt;&gt;"",IF(INDIRECT($AH$7&amp;"B"&amp;($C$1*$A2053+16))= 1,1,0),"")</f>
        <v/>
      </c>
      <c r="Y2053" s="27" t="str">
        <f aca="true">IF(D2053&lt;&gt;"",IF(INDIRECT($AH$7&amp;"B"&amp;($C$1*$A2053+17))= 1,1,0),"")</f>
        <v/>
      </c>
      <c r="Z2053" s="27" t="str">
        <f aca="true">IF(E2053&lt;&gt;"",IF(INDIRECT($AH$7&amp;"B"&amp;($C$1*$A2053+18))= 1,1,0),"")</f>
        <v/>
      </c>
      <c r="AA2053" s="27" t="str">
        <f aca="true">IF(F2053&lt;&gt;"",IF(INDIRECT($AH$7&amp;"B"&amp;($C$1*$A2053+19))= 1,1,0),"")</f>
        <v/>
      </c>
      <c r="AB2053" s="27" t="str">
        <f aca="false">IF(C2053&lt;&gt;"",IF(X2053 = 1, 5, 0) + IF(Z2053 = 1, 25, 0) + IF(AA2053 = 1, 15, 0),"")</f>
        <v/>
      </c>
      <c r="AC2053" s="57" t="str">
        <f aca="false">IF(C2053&lt;&gt;"",L2053+W2053+AB2053,"")</f>
        <v/>
      </c>
    </row>
    <row r="2054" customFormat="false" ht="12.8" hidden="false" customHeight="false" outlineLevel="0" collapsed="false">
      <c r="A2054" s="11" t="n">
        <f aca="false">A2053+1</f>
        <v>51</v>
      </c>
      <c r="B2054" s="38" t="str">
        <f aca="true">IF(INDIRECT($AH$7&amp;"B"&amp;($C$1*$A2054+2))=0, "",INDIRECT($AH$7&amp;"B"&amp;($C$1*$A2054+2)))</f>
        <v/>
      </c>
      <c r="C2054" s="19" t="str">
        <f aca="true">IF(INDIRECT($AH$7&amp;"B"&amp;($C$1*$A2054+3)) = 0, "", INDIRECT($AH$7&amp;"B"&amp;($C$1*$A2054+3)))</f>
        <v/>
      </c>
      <c r="D2054" s="19" t="str">
        <f aca="true">IF(INDIRECT($AH$7&amp;"B"&amp;($C$1*$A2054+4)) = 0, "", INDIRECT($AH$7&amp;"B"&amp;($C$1*$A2054+4)))</f>
        <v/>
      </c>
      <c r="E2054" s="19" t="str">
        <f aca="true">IF(INDIRECT($AH$7&amp;"B"&amp;($C$1*$A2054+7)) = 0, "", INDIRECT($AH$7&amp;"B"&amp;($C$1*$A2054+7)))</f>
        <v/>
      </c>
      <c r="F2054" s="20" t="str">
        <f aca="true">IF(C2054 &lt;&gt; "",IF(INDIRECT($AH$7&amp;"B"&amp;($C$1*$A2054+8)) = 0, 0, 1), "")</f>
        <v/>
      </c>
      <c r="G2054" s="20" t="n">
        <f aca="true">INDIRECT($AH$7&amp;"B"&amp;($C$1*$A2054+9))</f>
        <v>0</v>
      </c>
      <c r="H2054" s="20" t="n">
        <f aca="true">INDIRECT($AH$7&amp;"B"&amp;($C$1*$A2054+10))</f>
        <v>0</v>
      </c>
      <c r="I2054" s="20" t="n">
        <f aca="true">INDIRECT($AH$7&amp;"B"&amp;($C$1*$A2054+11))</f>
        <v>0</v>
      </c>
      <c r="J2054" s="20" t="n">
        <f aca="true">INDIRECT($AH$7&amp;"B"&amp;($C$1*$A2054+12))</f>
        <v>0</v>
      </c>
      <c r="K2054" s="21" t="str">
        <f aca="false">IF(C2054&lt;&gt;"",IFERROR((G2054+H2054+I2054)/(G2054+H2054+I2054+J2054),0), "")</f>
        <v/>
      </c>
      <c r="L2054" s="20" t="str">
        <f aca="false">IF(C2054&lt;&gt;"",(G2054* 2) +(H2054* 4) + (I2054* 6) + IF(F2054 = 1, 5, 0), "")</f>
        <v/>
      </c>
      <c r="M2054" s="25" t="str">
        <f aca="true">IF(C2054&lt;&gt;"",SUM(INDIRECT($AH$7&amp;"C"&amp;($C$1*$A2054+9)):INDIRECT($AH$7&amp;"V"&amp;($C$1*$A2054+9))), "")</f>
        <v/>
      </c>
      <c r="N2054" s="25" t="str">
        <f aca="true">IF(C2054&lt;&gt;"",SUM(INDIRECT($AH$7&amp;"C"&amp;($C$1*$A2054+10)):INDIRECT($AH$7&amp;"V"&amp;($C$1*$A2054+10))), "")</f>
        <v/>
      </c>
      <c r="O2054" s="25" t="str">
        <f aca="true">IF(C2054&lt;&gt;"",SUM(INDIRECT($AH$7&amp;"C"&amp;($C$1*$A2054+11)):INDIRECT($AH$7&amp;"V"&amp;($C$1*$A2054+11))),"")</f>
        <v/>
      </c>
      <c r="P2054" s="25" t="str">
        <f aca="true">IF(C2054&lt;&gt;"",SUM(INDIRECT($AH$7&amp;"C"&amp;($C$1*$A2054+12)):INDIRECT($AH$7&amp;"V"&amp;($C$1*$A2054+12))),"")</f>
        <v/>
      </c>
      <c r="Q2054" s="24" t="str">
        <f aca="false">IF(C2054&lt;&gt;"",IFERROR((M2054+N2054+O2054)/(M2054+N2054+O2054+P2054),0), "")</f>
        <v/>
      </c>
      <c r="R2054" s="25" t="str">
        <f aca="true">IF(C2054&lt;&gt;"",SUM(INDIRECT($AH$7&amp;"C"&amp;($C$1*$A2054+13)):INDIRECT($AH$7&amp;"V"&amp;($C$1*$A2054+13))), "")</f>
        <v/>
      </c>
      <c r="S2054" s="25" t="str">
        <f aca="false">IF(C2054&lt;&gt;"",IFERROR((M2054+N2054+O2054+P2054)/R2054, 0),"")</f>
        <v/>
      </c>
      <c r="T2054" s="25" t="str">
        <f aca="false">IF(C2054&lt;&gt;"",IFERROR((M2054+N2054+O2054)/R2054,0),"")</f>
        <v/>
      </c>
      <c r="U2054" s="25" t="str">
        <f aca="true">IF(C2054&lt;&gt;"",IF(INDIRECT($AH$7&amp;"B"&amp;($C$1*$A2054+14))= 1,1,0),"")</f>
        <v/>
      </c>
      <c r="V2054" s="25" t="str">
        <f aca="true">IF(C2054&lt;&gt;"",IF(INDIRECT($AH$7&amp;"B"&amp;($C$1*$A2054+15))= 1,1,0),"")</f>
        <v/>
      </c>
      <c r="W2054" s="25" t="str">
        <f aca="false">IF(C2054&lt;&gt;"",($M2054*1) + ($N2054*2) + ($O2054*3) + (IF(U2054 = 1, 10, 0)) + (IF(V2054 = 1, 20, 0)),"")</f>
        <v/>
      </c>
      <c r="X2054" s="27" t="str">
        <f aca="true">IF(C2054&lt;&gt;"",IF(INDIRECT($AH$7&amp;"B"&amp;($C$1*$A2054+16))= 1,1,0),"")</f>
        <v/>
      </c>
      <c r="Y2054" s="27" t="str">
        <f aca="true">IF(D2054&lt;&gt;"",IF(INDIRECT($AH$7&amp;"B"&amp;($C$1*$A2054+17))= 1,1,0),"")</f>
        <v/>
      </c>
      <c r="Z2054" s="27" t="str">
        <f aca="true">IF(E2054&lt;&gt;"",IF(INDIRECT($AH$7&amp;"B"&amp;($C$1*$A2054+18))= 1,1,0),"")</f>
        <v/>
      </c>
      <c r="AA2054" s="27" t="str">
        <f aca="true">IF(F2054&lt;&gt;"",IF(INDIRECT($AH$7&amp;"B"&amp;($C$1*$A2054+19))= 1,1,0),"")</f>
        <v/>
      </c>
      <c r="AB2054" s="27" t="str">
        <f aca="false">IF(C2054&lt;&gt;"",IF(X2054 = 1, 5, 0) + IF(Z2054 = 1, 25, 0) + IF(AA2054 = 1, 15, 0),"")</f>
        <v/>
      </c>
      <c r="AC2054" s="57" t="str">
        <f aca="false">IF(C2054&lt;&gt;"",L2054+W2054+AB2054,"")</f>
        <v/>
      </c>
    </row>
    <row r="2055" customFormat="false" ht="12.8" hidden="false" customHeight="false" outlineLevel="0" collapsed="false">
      <c r="A2055" s="11" t="n">
        <f aca="false">A2054+1</f>
        <v>52</v>
      </c>
      <c r="B2055" s="38" t="str">
        <f aca="true">IF(INDIRECT($AH$7&amp;"B"&amp;($C$1*$A2055+2))=0, "",INDIRECT($AH$7&amp;"B"&amp;($C$1*$A2055+2)))</f>
        <v/>
      </c>
      <c r="C2055" s="19" t="str">
        <f aca="true">IF(INDIRECT($AH$7&amp;"B"&amp;($C$1*$A2055+3)) = 0, "", INDIRECT($AH$7&amp;"B"&amp;($C$1*$A2055+3)))</f>
        <v/>
      </c>
      <c r="D2055" s="19" t="str">
        <f aca="true">IF(INDIRECT($AH$7&amp;"B"&amp;($C$1*$A2055+4)) = 0, "", INDIRECT($AH$7&amp;"B"&amp;($C$1*$A2055+4)))</f>
        <v/>
      </c>
      <c r="E2055" s="19" t="str">
        <f aca="true">IF(INDIRECT($AH$7&amp;"B"&amp;($C$1*$A2055+7)) = 0, "", INDIRECT($AH$7&amp;"B"&amp;($C$1*$A2055+7)))</f>
        <v/>
      </c>
      <c r="F2055" s="20" t="str">
        <f aca="true">IF(C2055 &lt;&gt; "",IF(INDIRECT($AH$7&amp;"B"&amp;($C$1*$A2055+8)) = 0, 0, 1), "")</f>
        <v/>
      </c>
      <c r="G2055" s="20" t="n">
        <f aca="true">INDIRECT($AH$7&amp;"B"&amp;($C$1*$A2055+9))</f>
        <v>0</v>
      </c>
      <c r="H2055" s="20" t="n">
        <f aca="true">INDIRECT($AH$7&amp;"B"&amp;($C$1*$A2055+10))</f>
        <v>0</v>
      </c>
      <c r="I2055" s="20" t="n">
        <f aca="true">INDIRECT($AH$7&amp;"B"&amp;($C$1*$A2055+11))</f>
        <v>0</v>
      </c>
      <c r="J2055" s="20" t="n">
        <f aca="true">INDIRECT($AH$7&amp;"B"&amp;($C$1*$A2055+12))</f>
        <v>0</v>
      </c>
      <c r="K2055" s="21" t="str">
        <f aca="false">IF(C2055&lt;&gt;"",IFERROR((G2055+H2055+I2055)/(G2055+H2055+I2055+J2055),0), "")</f>
        <v/>
      </c>
      <c r="L2055" s="20" t="str">
        <f aca="false">IF(C2055&lt;&gt;"",(G2055* 2) +(H2055* 4) + (I2055* 6) + IF(F2055 = 1, 5, 0), "")</f>
        <v/>
      </c>
      <c r="M2055" s="25" t="str">
        <f aca="true">IF(C2055&lt;&gt;"",SUM(INDIRECT($AH$7&amp;"C"&amp;($C$1*$A2055+9)):INDIRECT($AH$7&amp;"V"&amp;($C$1*$A2055+9))), "")</f>
        <v/>
      </c>
      <c r="N2055" s="25" t="str">
        <f aca="true">IF(C2055&lt;&gt;"",SUM(INDIRECT($AH$7&amp;"C"&amp;($C$1*$A2055+10)):INDIRECT($AH$7&amp;"V"&amp;($C$1*$A2055+10))), "")</f>
        <v/>
      </c>
      <c r="O2055" s="25" t="str">
        <f aca="true">IF(C2055&lt;&gt;"",SUM(INDIRECT($AH$7&amp;"C"&amp;($C$1*$A2055+11)):INDIRECT($AH$7&amp;"V"&amp;($C$1*$A2055+11))),"")</f>
        <v/>
      </c>
      <c r="P2055" s="25" t="str">
        <f aca="true">IF(C2055&lt;&gt;"",SUM(INDIRECT($AH$7&amp;"C"&amp;($C$1*$A2055+12)):INDIRECT($AH$7&amp;"V"&amp;($C$1*$A2055+12))),"")</f>
        <v/>
      </c>
      <c r="Q2055" s="24" t="str">
        <f aca="false">IF(C2055&lt;&gt;"",IFERROR((M2055+N2055+O2055)/(M2055+N2055+O2055+P2055),0), "")</f>
        <v/>
      </c>
      <c r="R2055" s="25" t="str">
        <f aca="true">IF(C2055&lt;&gt;"",SUM(INDIRECT($AH$7&amp;"C"&amp;($C$1*$A2055+13)):INDIRECT($AH$7&amp;"V"&amp;($C$1*$A2055+13))), "")</f>
        <v/>
      </c>
      <c r="S2055" s="25" t="str">
        <f aca="false">IF(C2055&lt;&gt;"",IFERROR((M2055+N2055+O2055+P2055)/R2055, 0),"")</f>
        <v/>
      </c>
      <c r="T2055" s="25" t="str">
        <f aca="false">IF(C2055&lt;&gt;"",IFERROR((M2055+N2055+O2055)/R2055,0),"")</f>
        <v/>
      </c>
      <c r="U2055" s="25" t="str">
        <f aca="true">IF(C2055&lt;&gt;"",IF(INDIRECT($AH$7&amp;"B"&amp;($C$1*$A2055+14))= 1,1,0),"")</f>
        <v/>
      </c>
      <c r="V2055" s="25" t="str">
        <f aca="true">IF(C2055&lt;&gt;"",IF(INDIRECT($AH$7&amp;"B"&amp;($C$1*$A2055+15))= 1,1,0),"")</f>
        <v/>
      </c>
      <c r="W2055" s="25" t="str">
        <f aca="false">IF(C2055&lt;&gt;"",($M2055*1) + ($N2055*2) + ($O2055*3) + (IF(U2055 = 1, 10, 0)) + (IF(V2055 = 1, 20, 0)),"")</f>
        <v/>
      </c>
      <c r="X2055" s="27" t="str">
        <f aca="true">IF(C2055&lt;&gt;"",IF(INDIRECT($AH$7&amp;"B"&amp;($C$1*$A2055+16))= 1,1,0),"")</f>
        <v/>
      </c>
      <c r="Y2055" s="27" t="str">
        <f aca="true">IF(D2055&lt;&gt;"",IF(INDIRECT($AH$7&amp;"B"&amp;($C$1*$A2055+17))= 1,1,0),"")</f>
        <v/>
      </c>
      <c r="Z2055" s="27" t="str">
        <f aca="true">IF(E2055&lt;&gt;"",IF(INDIRECT($AH$7&amp;"B"&amp;($C$1*$A2055+18))= 1,1,0),"")</f>
        <v/>
      </c>
      <c r="AA2055" s="27" t="str">
        <f aca="true">IF(F2055&lt;&gt;"",IF(INDIRECT($AH$7&amp;"B"&amp;($C$1*$A2055+19))= 1,1,0),"")</f>
        <v/>
      </c>
      <c r="AB2055" s="27" t="str">
        <f aca="false">IF(C2055&lt;&gt;"",IF(X2055 = 1, 5, 0) + IF(Z2055 = 1, 25, 0) + IF(AA2055 = 1, 15, 0),"")</f>
        <v/>
      </c>
      <c r="AC2055" s="57" t="str">
        <f aca="false">IF(C2055&lt;&gt;"",L2055+W2055+AB2055,"")</f>
        <v/>
      </c>
    </row>
    <row r="2056" customFormat="false" ht="12.8" hidden="false" customHeight="false" outlineLevel="0" collapsed="false">
      <c r="A2056" s="11" t="n">
        <f aca="false">A2055+1</f>
        <v>53</v>
      </c>
      <c r="B2056" s="38" t="str">
        <f aca="true">IF(INDIRECT($AH$7&amp;"B"&amp;($C$1*$A2056+2))=0, "",INDIRECT($AH$7&amp;"B"&amp;($C$1*$A2056+2)))</f>
        <v/>
      </c>
      <c r="C2056" s="19" t="str">
        <f aca="true">IF(INDIRECT($AH$7&amp;"B"&amp;($C$1*$A2056+3)) = 0, "", INDIRECT($AH$7&amp;"B"&amp;($C$1*$A2056+3)))</f>
        <v/>
      </c>
      <c r="D2056" s="19" t="str">
        <f aca="true">IF(INDIRECT($AH$7&amp;"B"&amp;($C$1*$A2056+4)) = 0, "", INDIRECT($AH$7&amp;"B"&amp;($C$1*$A2056+4)))</f>
        <v/>
      </c>
      <c r="E2056" s="19" t="str">
        <f aca="true">IF(INDIRECT($AH$7&amp;"B"&amp;($C$1*$A2056+7)) = 0, "", INDIRECT($AH$7&amp;"B"&amp;($C$1*$A2056+7)))</f>
        <v/>
      </c>
      <c r="F2056" s="20" t="str">
        <f aca="true">IF(C2056 &lt;&gt; "",IF(INDIRECT($AH$7&amp;"B"&amp;($C$1*$A2056+8)) = 0, 0, 1), "")</f>
        <v/>
      </c>
      <c r="G2056" s="20" t="n">
        <f aca="true">INDIRECT($AH$7&amp;"B"&amp;($C$1*$A2056+9))</f>
        <v>0</v>
      </c>
      <c r="H2056" s="20" t="n">
        <f aca="true">INDIRECT($AH$7&amp;"B"&amp;($C$1*$A2056+10))</f>
        <v>0</v>
      </c>
      <c r="I2056" s="20" t="n">
        <f aca="true">INDIRECT($AH$7&amp;"B"&amp;($C$1*$A2056+11))</f>
        <v>0</v>
      </c>
      <c r="J2056" s="20" t="n">
        <f aca="true">INDIRECT($AH$7&amp;"B"&amp;($C$1*$A2056+12))</f>
        <v>0</v>
      </c>
      <c r="K2056" s="21" t="str">
        <f aca="false">IF(C2056&lt;&gt;"",IFERROR((G2056+H2056+I2056)/(G2056+H2056+I2056+J2056),0), "")</f>
        <v/>
      </c>
      <c r="L2056" s="20" t="str">
        <f aca="false">IF(C2056&lt;&gt;"",(G2056* 2) +(H2056* 4) + (I2056* 6) + IF(F2056 = 1, 5, 0), "")</f>
        <v/>
      </c>
      <c r="M2056" s="25" t="str">
        <f aca="true">IF(C2056&lt;&gt;"",SUM(INDIRECT($AH$7&amp;"C"&amp;($C$1*$A2056+9)):INDIRECT($AH$7&amp;"V"&amp;($C$1*$A2056+9))), "")</f>
        <v/>
      </c>
      <c r="N2056" s="25" t="str">
        <f aca="true">IF(C2056&lt;&gt;"",SUM(INDIRECT($AH$7&amp;"C"&amp;($C$1*$A2056+10)):INDIRECT($AH$7&amp;"V"&amp;($C$1*$A2056+10))), "")</f>
        <v/>
      </c>
      <c r="O2056" s="25" t="str">
        <f aca="true">IF(C2056&lt;&gt;"",SUM(INDIRECT($AH$7&amp;"C"&amp;($C$1*$A2056+11)):INDIRECT($AH$7&amp;"V"&amp;($C$1*$A2056+11))),"")</f>
        <v/>
      </c>
      <c r="P2056" s="25" t="str">
        <f aca="true">IF(C2056&lt;&gt;"",SUM(INDIRECT($AH$7&amp;"C"&amp;($C$1*$A2056+12)):INDIRECT($AH$7&amp;"V"&amp;($C$1*$A2056+12))),"")</f>
        <v/>
      </c>
      <c r="Q2056" s="24" t="str">
        <f aca="false">IF(C2056&lt;&gt;"",IFERROR((M2056+N2056+O2056)/(M2056+N2056+O2056+P2056),0), "")</f>
        <v/>
      </c>
      <c r="R2056" s="25" t="str">
        <f aca="true">IF(C2056&lt;&gt;"",SUM(INDIRECT($AH$7&amp;"C"&amp;($C$1*$A2056+13)):INDIRECT($AH$7&amp;"V"&amp;($C$1*$A2056+13))), "")</f>
        <v/>
      </c>
      <c r="S2056" s="25" t="str">
        <f aca="false">IF(C2056&lt;&gt;"",IFERROR((M2056+N2056+O2056+P2056)/R2056, 0),"")</f>
        <v/>
      </c>
      <c r="T2056" s="25" t="str">
        <f aca="false">IF(C2056&lt;&gt;"",IFERROR((M2056+N2056+O2056)/R2056,0),"")</f>
        <v/>
      </c>
      <c r="U2056" s="25" t="str">
        <f aca="true">IF(C2056&lt;&gt;"",IF(INDIRECT($AH$7&amp;"B"&amp;($C$1*$A2056+14))= 1,1,0),"")</f>
        <v/>
      </c>
      <c r="V2056" s="25" t="str">
        <f aca="true">IF(C2056&lt;&gt;"",IF(INDIRECT($AH$7&amp;"B"&amp;($C$1*$A2056+15))= 1,1,0),"")</f>
        <v/>
      </c>
      <c r="W2056" s="25" t="str">
        <f aca="false">IF(C2056&lt;&gt;"",($M2056*1) + ($N2056*2) + ($O2056*3) + (IF(U2056 = 1, 10, 0)) + (IF(V2056 = 1, 20, 0)),"")</f>
        <v/>
      </c>
      <c r="X2056" s="27" t="str">
        <f aca="true">IF(C2056&lt;&gt;"",IF(INDIRECT($AH$7&amp;"B"&amp;($C$1*$A2056+16))= 1,1,0),"")</f>
        <v/>
      </c>
      <c r="Y2056" s="27" t="str">
        <f aca="true">IF(D2056&lt;&gt;"",IF(INDIRECT($AH$7&amp;"B"&amp;($C$1*$A2056+17))= 1,1,0),"")</f>
        <v/>
      </c>
      <c r="Z2056" s="27" t="str">
        <f aca="true">IF(E2056&lt;&gt;"",IF(INDIRECT($AH$7&amp;"B"&amp;($C$1*$A2056+18))= 1,1,0),"")</f>
        <v/>
      </c>
      <c r="AA2056" s="27" t="str">
        <f aca="true">IF(F2056&lt;&gt;"",IF(INDIRECT($AH$7&amp;"B"&amp;($C$1*$A2056+19))= 1,1,0),"")</f>
        <v/>
      </c>
      <c r="AB2056" s="27" t="str">
        <f aca="false">IF(C2056&lt;&gt;"",IF(X2056 = 1, 5, 0) + IF(Z2056 = 1, 25, 0) + IF(AA2056 = 1, 15, 0),"")</f>
        <v/>
      </c>
      <c r="AC2056" s="57" t="str">
        <f aca="false">IF(C2056&lt;&gt;"",L2056+W2056+AB2056,"")</f>
        <v/>
      </c>
    </row>
    <row r="2057" customFormat="false" ht="12.8" hidden="false" customHeight="false" outlineLevel="0" collapsed="false">
      <c r="A2057" s="11" t="n">
        <f aca="false">A2056+1</f>
        <v>54</v>
      </c>
      <c r="B2057" s="38" t="str">
        <f aca="true">IF(INDIRECT($AH$7&amp;"B"&amp;($C$1*$A2057+2))=0, "",INDIRECT($AH$7&amp;"B"&amp;($C$1*$A2057+2)))</f>
        <v/>
      </c>
      <c r="C2057" s="19" t="str">
        <f aca="true">IF(INDIRECT($AH$7&amp;"B"&amp;($C$1*$A2057+3)) = 0, "", INDIRECT($AH$7&amp;"B"&amp;($C$1*$A2057+3)))</f>
        <v/>
      </c>
      <c r="D2057" s="19" t="str">
        <f aca="true">IF(INDIRECT($AH$7&amp;"B"&amp;($C$1*$A2057+4)) = 0, "", INDIRECT($AH$7&amp;"B"&amp;($C$1*$A2057+4)))</f>
        <v/>
      </c>
      <c r="E2057" s="19" t="str">
        <f aca="true">IF(INDIRECT($AH$7&amp;"B"&amp;($C$1*$A2057+7)) = 0, "", INDIRECT($AH$7&amp;"B"&amp;($C$1*$A2057+7)))</f>
        <v/>
      </c>
      <c r="F2057" s="20" t="str">
        <f aca="true">IF(C2057 &lt;&gt; "",IF(INDIRECT($AH$7&amp;"B"&amp;($C$1*$A2057+8)) = 0, 0, 1), "")</f>
        <v/>
      </c>
      <c r="G2057" s="20" t="n">
        <f aca="true">INDIRECT($AH$7&amp;"B"&amp;($C$1*$A2057+9))</f>
        <v>0</v>
      </c>
      <c r="H2057" s="20" t="n">
        <f aca="true">INDIRECT($AH$7&amp;"B"&amp;($C$1*$A2057+10))</f>
        <v>0</v>
      </c>
      <c r="I2057" s="20" t="n">
        <f aca="true">INDIRECT($AH$7&amp;"B"&amp;($C$1*$A2057+11))</f>
        <v>0</v>
      </c>
      <c r="J2057" s="20" t="n">
        <f aca="true">INDIRECT($AH$7&amp;"B"&amp;($C$1*$A2057+12))</f>
        <v>0</v>
      </c>
      <c r="K2057" s="21" t="str">
        <f aca="false">IF(C2057&lt;&gt;"",IFERROR((G2057+H2057+I2057)/(G2057+H2057+I2057+J2057),0), "")</f>
        <v/>
      </c>
      <c r="L2057" s="20" t="str">
        <f aca="false">IF(C2057&lt;&gt;"",(G2057* 2) +(H2057* 4) + (I2057* 6) + IF(F2057 = 1, 5, 0), "")</f>
        <v/>
      </c>
      <c r="M2057" s="25" t="str">
        <f aca="true">IF(C2057&lt;&gt;"",SUM(INDIRECT($AH$7&amp;"C"&amp;($C$1*$A2057+9)):INDIRECT($AH$7&amp;"V"&amp;($C$1*$A2057+9))), "")</f>
        <v/>
      </c>
      <c r="N2057" s="25" t="str">
        <f aca="true">IF(C2057&lt;&gt;"",SUM(INDIRECT($AH$7&amp;"C"&amp;($C$1*$A2057+10)):INDIRECT($AH$7&amp;"V"&amp;($C$1*$A2057+10))), "")</f>
        <v/>
      </c>
      <c r="O2057" s="25" t="str">
        <f aca="true">IF(C2057&lt;&gt;"",SUM(INDIRECT($AH$7&amp;"C"&amp;($C$1*$A2057+11)):INDIRECT($AH$7&amp;"V"&amp;($C$1*$A2057+11))),"")</f>
        <v/>
      </c>
      <c r="P2057" s="25" t="str">
        <f aca="true">IF(C2057&lt;&gt;"",SUM(INDIRECT($AH$7&amp;"C"&amp;($C$1*$A2057+12)):INDIRECT($AH$7&amp;"V"&amp;($C$1*$A2057+12))),"")</f>
        <v/>
      </c>
      <c r="Q2057" s="24" t="str">
        <f aca="false">IF(C2057&lt;&gt;"",IFERROR((M2057+N2057+O2057)/(M2057+N2057+O2057+P2057),0), "")</f>
        <v/>
      </c>
      <c r="R2057" s="25" t="str">
        <f aca="true">IF(C2057&lt;&gt;"",SUM(INDIRECT($AH$7&amp;"C"&amp;($C$1*$A2057+13)):INDIRECT($AH$7&amp;"V"&amp;($C$1*$A2057+13))), "")</f>
        <v/>
      </c>
      <c r="S2057" s="25" t="str">
        <f aca="false">IF(C2057&lt;&gt;"",IFERROR((M2057+N2057+O2057+P2057)/R2057, 0),"")</f>
        <v/>
      </c>
      <c r="T2057" s="25" t="str">
        <f aca="false">IF(C2057&lt;&gt;"",IFERROR((M2057+N2057+O2057)/R2057,0),"")</f>
        <v/>
      </c>
      <c r="U2057" s="25" t="str">
        <f aca="true">IF(C2057&lt;&gt;"",IF(INDIRECT($AH$7&amp;"B"&amp;($C$1*$A2057+14))= 1,1,0),"")</f>
        <v/>
      </c>
      <c r="V2057" s="25" t="str">
        <f aca="true">IF(C2057&lt;&gt;"",IF(INDIRECT($AH$7&amp;"B"&amp;($C$1*$A2057+15))= 1,1,0),"")</f>
        <v/>
      </c>
      <c r="W2057" s="25" t="str">
        <f aca="false">IF(C2057&lt;&gt;"",($M2057*1) + ($N2057*2) + ($O2057*3) + (IF(U2057 = 1, 10, 0)) + (IF(V2057 = 1, 20, 0)),"")</f>
        <v/>
      </c>
      <c r="X2057" s="27" t="str">
        <f aca="true">IF(C2057&lt;&gt;"",IF(INDIRECT($AH$7&amp;"B"&amp;($C$1*$A2057+16))= 1,1,0),"")</f>
        <v/>
      </c>
      <c r="Y2057" s="27" t="str">
        <f aca="true">IF(D2057&lt;&gt;"",IF(INDIRECT($AH$7&amp;"B"&amp;($C$1*$A2057+17))= 1,1,0),"")</f>
        <v/>
      </c>
      <c r="Z2057" s="27" t="str">
        <f aca="true">IF(E2057&lt;&gt;"",IF(INDIRECT($AH$7&amp;"B"&amp;($C$1*$A2057+18))= 1,1,0),"")</f>
        <v/>
      </c>
      <c r="AA2057" s="27" t="str">
        <f aca="true">IF(F2057&lt;&gt;"",IF(INDIRECT($AH$7&amp;"B"&amp;($C$1*$A2057+19))= 1,1,0),"")</f>
        <v/>
      </c>
      <c r="AB2057" s="27" t="str">
        <f aca="false">IF(C2057&lt;&gt;"",IF(X2057 = 1, 5, 0) + IF(Z2057 = 1, 25, 0) + IF(AA2057 = 1, 15, 0),"")</f>
        <v/>
      </c>
      <c r="AC2057" s="57" t="str">
        <f aca="false">IF(C2057&lt;&gt;"",L2057+W2057+AB2057,"")</f>
        <v/>
      </c>
    </row>
    <row r="2058" customFormat="false" ht="12.8" hidden="false" customHeight="false" outlineLevel="0" collapsed="false">
      <c r="A2058" s="11" t="n">
        <f aca="false">A2057+1</f>
        <v>55</v>
      </c>
      <c r="B2058" s="38" t="str">
        <f aca="true">IF(INDIRECT($AH$7&amp;"B"&amp;($C$1*$A2058+2))=0, "",INDIRECT($AH$7&amp;"B"&amp;($C$1*$A2058+2)))</f>
        <v/>
      </c>
      <c r="C2058" s="19" t="str">
        <f aca="true">IF(INDIRECT($AH$7&amp;"B"&amp;($C$1*$A2058+3)) = 0, "", INDIRECT($AH$7&amp;"B"&amp;($C$1*$A2058+3)))</f>
        <v/>
      </c>
      <c r="D2058" s="19" t="str">
        <f aca="true">IF(INDIRECT($AH$7&amp;"B"&amp;($C$1*$A2058+4)) = 0, "", INDIRECT($AH$7&amp;"B"&amp;($C$1*$A2058+4)))</f>
        <v/>
      </c>
      <c r="E2058" s="19" t="str">
        <f aca="true">IF(INDIRECT($AH$7&amp;"B"&amp;($C$1*$A2058+7)) = 0, "", INDIRECT($AH$7&amp;"B"&amp;($C$1*$A2058+7)))</f>
        <v/>
      </c>
      <c r="F2058" s="20" t="str">
        <f aca="true">IF(C2058 &lt;&gt; "",IF(INDIRECT($AH$7&amp;"B"&amp;($C$1*$A2058+8)) = 0, 0, 1), "")</f>
        <v/>
      </c>
      <c r="G2058" s="20" t="n">
        <f aca="true">INDIRECT($AH$7&amp;"B"&amp;($C$1*$A2058+9))</f>
        <v>0</v>
      </c>
      <c r="H2058" s="20" t="n">
        <f aca="true">INDIRECT($AH$7&amp;"B"&amp;($C$1*$A2058+10))</f>
        <v>0</v>
      </c>
      <c r="I2058" s="20" t="n">
        <f aca="true">INDIRECT($AH$7&amp;"B"&amp;($C$1*$A2058+11))</f>
        <v>0</v>
      </c>
      <c r="J2058" s="20" t="n">
        <f aca="true">INDIRECT($AH$7&amp;"B"&amp;($C$1*$A2058+12))</f>
        <v>0</v>
      </c>
      <c r="K2058" s="21" t="str">
        <f aca="false">IF(C2058&lt;&gt;"",IFERROR((G2058+H2058+I2058)/(G2058+H2058+I2058+J2058),0), "")</f>
        <v/>
      </c>
      <c r="L2058" s="20" t="str">
        <f aca="false">IF(C2058&lt;&gt;"",(G2058* 2) +(H2058* 4) + (I2058* 6) + IF(F2058 = 1, 5, 0), "")</f>
        <v/>
      </c>
      <c r="M2058" s="25" t="str">
        <f aca="true">IF(C2058&lt;&gt;"",SUM(INDIRECT($AH$7&amp;"C"&amp;($C$1*$A2058+9)):INDIRECT($AH$7&amp;"V"&amp;($C$1*$A2058+9))), "")</f>
        <v/>
      </c>
      <c r="N2058" s="25" t="str">
        <f aca="true">IF(C2058&lt;&gt;"",SUM(INDIRECT($AH$7&amp;"C"&amp;($C$1*$A2058+10)):INDIRECT($AH$7&amp;"V"&amp;($C$1*$A2058+10))), "")</f>
        <v/>
      </c>
      <c r="O2058" s="25" t="str">
        <f aca="true">IF(C2058&lt;&gt;"",SUM(INDIRECT($AH$7&amp;"C"&amp;($C$1*$A2058+11)):INDIRECT($AH$7&amp;"V"&amp;($C$1*$A2058+11))),"")</f>
        <v/>
      </c>
      <c r="P2058" s="25" t="str">
        <f aca="true">IF(C2058&lt;&gt;"",SUM(INDIRECT($AH$7&amp;"C"&amp;($C$1*$A2058+12)):INDIRECT($AH$7&amp;"V"&amp;($C$1*$A2058+12))),"")</f>
        <v/>
      </c>
      <c r="Q2058" s="24" t="str">
        <f aca="false">IF(C2058&lt;&gt;"",IFERROR((M2058+N2058+O2058)/(M2058+N2058+O2058+P2058),0), "")</f>
        <v/>
      </c>
      <c r="R2058" s="25" t="str">
        <f aca="true">IF(C2058&lt;&gt;"",SUM(INDIRECT($AH$7&amp;"C"&amp;($C$1*$A2058+13)):INDIRECT($AH$7&amp;"V"&amp;($C$1*$A2058+13))), "")</f>
        <v/>
      </c>
      <c r="S2058" s="25" t="str">
        <f aca="false">IF(C2058&lt;&gt;"",IFERROR((M2058+N2058+O2058+P2058)/R2058, 0),"")</f>
        <v/>
      </c>
      <c r="T2058" s="25" t="str">
        <f aca="false">IF(C2058&lt;&gt;"",IFERROR((M2058+N2058+O2058)/R2058,0),"")</f>
        <v/>
      </c>
      <c r="U2058" s="25" t="str">
        <f aca="true">IF(C2058&lt;&gt;"",IF(INDIRECT($AH$7&amp;"B"&amp;($C$1*$A2058+14))= 1,1,0),"")</f>
        <v/>
      </c>
      <c r="V2058" s="25" t="str">
        <f aca="true">IF(C2058&lt;&gt;"",IF(INDIRECT($AH$7&amp;"B"&amp;($C$1*$A2058+15))= 1,1,0),"")</f>
        <v/>
      </c>
      <c r="W2058" s="25" t="str">
        <f aca="false">IF(C2058&lt;&gt;"",($M2058*1) + ($N2058*2) + ($O2058*3) + (IF(U2058 = 1, 10, 0)) + (IF(V2058 = 1, 20, 0)),"")</f>
        <v/>
      </c>
      <c r="X2058" s="27" t="str">
        <f aca="true">IF(C2058&lt;&gt;"",IF(INDIRECT($AH$7&amp;"B"&amp;($C$1*$A2058+16))= 1,1,0),"")</f>
        <v/>
      </c>
      <c r="Y2058" s="27" t="str">
        <f aca="true">IF(D2058&lt;&gt;"",IF(INDIRECT($AH$7&amp;"B"&amp;($C$1*$A2058+17))= 1,1,0),"")</f>
        <v/>
      </c>
      <c r="Z2058" s="27" t="str">
        <f aca="true">IF(E2058&lt;&gt;"",IF(INDIRECT($AH$7&amp;"B"&amp;($C$1*$A2058+18))= 1,1,0),"")</f>
        <v/>
      </c>
      <c r="AA2058" s="27" t="str">
        <f aca="true">IF(F2058&lt;&gt;"",IF(INDIRECT($AH$7&amp;"B"&amp;($C$1*$A2058+19))= 1,1,0),"")</f>
        <v/>
      </c>
      <c r="AB2058" s="27" t="str">
        <f aca="false">IF(C2058&lt;&gt;"",IF(X2058 = 1, 5, 0) + IF(Z2058 = 1, 25, 0) + IF(AA2058 = 1, 15, 0),"")</f>
        <v/>
      </c>
      <c r="AC2058" s="57" t="str">
        <f aca="false">IF(C2058&lt;&gt;"",L2058+W2058+AB2058,"")</f>
        <v/>
      </c>
    </row>
    <row r="2059" customFormat="false" ht="12.8" hidden="false" customHeight="false" outlineLevel="0" collapsed="false">
      <c r="A2059" s="11" t="n">
        <f aca="false">A2058+1</f>
        <v>56</v>
      </c>
      <c r="B2059" s="38" t="str">
        <f aca="true">IF(INDIRECT($AH$7&amp;"B"&amp;($C$1*$A2059+2))=0, "",INDIRECT($AH$7&amp;"B"&amp;($C$1*$A2059+2)))</f>
        <v/>
      </c>
      <c r="C2059" s="19" t="str">
        <f aca="true">IF(INDIRECT($AH$7&amp;"B"&amp;($C$1*$A2059+3)) = 0, "", INDIRECT($AH$7&amp;"B"&amp;($C$1*$A2059+3)))</f>
        <v/>
      </c>
      <c r="D2059" s="19" t="str">
        <f aca="true">IF(INDIRECT($AH$7&amp;"B"&amp;($C$1*$A2059+4)) = 0, "", INDIRECT($AH$7&amp;"B"&amp;($C$1*$A2059+4)))</f>
        <v/>
      </c>
      <c r="E2059" s="19" t="str">
        <f aca="true">IF(INDIRECT($AH$7&amp;"B"&amp;($C$1*$A2059+7)) = 0, "", INDIRECT($AH$7&amp;"B"&amp;($C$1*$A2059+7)))</f>
        <v/>
      </c>
      <c r="F2059" s="20" t="str">
        <f aca="true">IF(C2059 &lt;&gt; "",IF(INDIRECT($AH$7&amp;"B"&amp;($C$1*$A2059+8)) = 0, 0, 1), "")</f>
        <v/>
      </c>
      <c r="G2059" s="20" t="n">
        <f aca="true">INDIRECT($AH$7&amp;"B"&amp;($C$1*$A2059+9))</f>
        <v>0</v>
      </c>
      <c r="H2059" s="20" t="n">
        <f aca="true">INDIRECT($AH$7&amp;"B"&amp;($C$1*$A2059+10))</f>
        <v>0</v>
      </c>
      <c r="I2059" s="20" t="n">
        <f aca="true">INDIRECT($AH$7&amp;"B"&amp;($C$1*$A2059+11))</f>
        <v>0</v>
      </c>
      <c r="J2059" s="20" t="n">
        <f aca="true">INDIRECT($AH$7&amp;"B"&amp;($C$1*$A2059+12))</f>
        <v>0</v>
      </c>
      <c r="K2059" s="21" t="str">
        <f aca="false">IF(C2059&lt;&gt;"",IFERROR((G2059+H2059+I2059)/(G2059+H2059+I2059+J2059),0), "")</f>
        <v/>
      </c>
      <c r="L2059" s="20" t="str">
        <f aca="false">IF(C2059&lt;&gt;"",(G2059* 2) +(H2059* 4) + (I2059* 6) + IF(F2059 = 1, 5, 0), "")</f>
        <v/>
      </c>
      <c r="M2059" s="25" t="str">
        <f aca="true">IF(C2059&lt;&gt;"",SUM(INDIRECT($AH$7&amp;"C"&amp;($C$1*$A2059+9)):INDIRECT($AH$7&amp;"V"&amp;($C$1*$A2059+9))), "")</f>
        <v/>
      </c>
      <c r="N2059" s="25" t="str">
        <f aca="true">IF(C2059&lt;&gt;"",SUM(INDIRECT($AH$7&amp;"C"&amp;($C$1*$A2059+10)):INDIRECT($AH$7&amp;"V"&amp;($C$1*$A2059+10))), "")</f>
        <v/>
      </c>
      <c r="O2059" s="25" t="str">
        <f aca="true">IF(C2059&lt;&gt;"",SUM(INDIRECT($AH$7&amp;"C"&amp;($C$1*$A2059+11)):INDIRECT($AH$7&amp;"V"&amp;($C$1*$A2059+11))),"")</f>
        <v/>
      </c>
      <c r="P2059" s="25" t="str">
        <f aca="true">IF(C2059&lt;&gt;"",SUM(INDIRECT($AH$7&amp;"C"&amp;($C$1*$A2059+12)):INDIRECT($AH$7&amp;"V"&amp;($C$1*$A2059+12))),"")</f>
        <v/>
      </c>
      <c r="Q2059" s="24" t="str">
        <f aca="false">IF(C2059&lt;&gt;"",IFERROR((M2059+N2059+O2059)/(M2059+N2059+O2059+P2059),0), "")</f>
        <v/>
      </c>
      <c r="R2059" s="25" t="str">
        <f aca="true">IF(C2059&lt;&gt;"",SUM(INDIRECT($AH$7&amp;"C"&amp;($C$1*$A2059+13)):INDIRECT($AH$7&amp;"V"&amp;($C$1*$A2059+13))), "")</f>
        <v/>
      </c>
      <c r="S2059" s="25" t="str">
        <f aca="false">IF(C2059&lt;&gt;"",IFERROR((M2059+N2059+O2059+P2059)/R2059, 0),"")</f>
        <v/>
      </c>
      <c r="T2059" s="25" t="str">
        <f aca="false">IF(C2059&lt;&gt;"",IFERROR((M2059+N2059+O2059)/R2059,0),"")</f>
        <v/>
      </c>
      <c r="U2059" s="25" t="str">
        <f aca="true">IF(C2059&lt;&gt;"",IF(INDIRECT($AH$7&amp;"B"&amp;($C$1*$A2059+14))= 1,1,0),"")</f>
        <v/>
      </c>
      <c r="V2059" s="25" t="str">
        <f aca="true">IF(C2059&lt;&gt;"",IF(INDIRECT($AH$7&amp;"B"&amp;($C$1*$A2059+15))= 1,1,0),"")</f>
        <v/>
      </c>
      <c r="W2059" s="25" t="str">
        <f aca="false">IF(C2059&lt;&gt;"",($M2059*1) + ($N2059*2) + ($O2059*3) + (IF(U2059 = 1, 10, 0)) + (IF(V2059 = 1, 20, 0)),"")</f>
        <v/>
      </c>
      <c r="X2059" s="27" t="str">
        <f aca="true">IF(C2059&lt;&gt;"",IF(INDIRECT($AH$7&amp;"B"&amp;($C$1*$A2059+16))= 1,1,0),"")</f>
        <v/>
      </c>
      <c r="Y2059" s="27" t="str">
        <f aca="true">IF(D2059&lt;&gt;"",IF(INDIRECT($AH$7&amp;"B"&amp;($C$1*$A2059+17))= 1,1,0),"")</f>
        <v/>
      </c>
      <c r="Z2059" s="27" t="str">
        <f aca="true">IF(E2059&lt;&gt;"",IF(INDIRECT($AH$7&amp;"B"&amp;($C$1*$A2059+18))= 1,1,0),"")</f>
        <v/>
      </c>
      <c r="AA2059" s="27" t="str">
        <f aca="true">IF(F2059&lt;&gt;"",IF(INDIRECT($AH$7&amp;"B"&amp;($C$1*$A2059+19))= 1,1,0),"")</f>
        <v/>
      </c>
      <c r="AB2059" s="27" t="str">
        <f aca="false">IF(C2059&lt;&gt;"",IF(X2059 = 1, 5, 0) + IF(Z2059 = 1, 25, 0) + IF(AA2059 = 1, 15, 0),"")</f>
        <v/>
      </c>
      <c r="AC2059" s="57" t="str">
        <f aca="false">IF(C2059&lt;&gt;"",L2059+W2059+AB2059,"")</f>
        <v/>
      </c>
    </row>
    <row r="2060" customFormat="false" ht="12.8" hidden="false" customHeight="false" outlineLevel="0" collapsed="false">
      <c r="A2060" s="11" t="n">
        <f aca="false">A2059+1</f>
        <v>57</v>
      </c>
      <c r="B2060" s="38" t="str">
        <f aca="true">IF(INDIRECT($AH$7&amp;"B"&amp;($C$1*$A2060+2))=0, "",INDIRECT($AH$7&amp;"B"&amp;($C$1*$A2060+2)))</f>
        <v/>
      </c>
      <c r="C2060" s="19" t="str">
        <f aca="true">IF(INDIRECT($AH$7&amp;"B"&amp;($C$1*$A2060+3)) = 0, "", INDIRECT($AH$7&amp;"B"&amp;($C$1*$A2060+3)))</f>
        <v/>
      </c>
      <c r="D2060" s="19" t="str">
        <f aca="true">IF(INDIRECT($AH$7&amp;"B"&amp;($C$1*$A2060+4)) = 0, "", INDIRECT($AH$7&amp;"B"&amp;($C$1*$A2060+4)))</f>
        <v/>
      </c>
      <c r="E2060" s="19" t="str">
        <f aca="true">IF(INDIRECT($AH$7&amp;"B"&amp;($C$1*$A2060+7)) = 0, "", INDIRECT($AH$7&amp;"B"&amp;($C$1*$A2060+7)))</f>
        <v/>
      </c>
      <c r="F2060" s="20" t="str">
        <f aca="true">IF(C2060 &lt;&gt; "",IF(INDIRECT($AH$7&amp;"B"&amp;($C$1*$A2060+8)) = 0, 0, 1), "")</f>
        <v/>
      </c>
      <c r="G2060" s="20" t="n">
        <f aca="true">INDIRECT($AH$7&amp;"B"&amp;($C$1*$A2060+9))</f>
        <v>0</v>
      </c>
      <c r="H2060" s="20" t="n">
        <f aca="true">INDIRECT($AH$7&amp;"B"&amp;($C$1*$A2060+10))</f>
        <v>0</v>
      </c>
      <c r="I2060" s="20" t="n">
        <f aca="true">INDIRECT($AH$7&amp;"B"&amp;($C$1*$A2060+11))</f>
        <v>0</v>
      </c>
      <c r="J2060" s="20" t="n">
        <f aca="true">INDIRECT($AH$7&amp;"B"&amp;($C$1*$A2060+12))</f>
        <v>0</v>
      </c>
      <c r="K2060" s="21" t="str">
        <f aca="false">IF(C2060&lt;&gt;"",IFERROR((G2060+H2060+I2060)/(G2060+H2060+I2060+J2060),0), "")</f>
        <v/>
      </c>
      <c r="L2060" s="20" t="str">
        <f aca="false">IF(C2060&lt;&gt;"",(G2060* 2) +(H2060* 4) + (I2060* 6) + IF(F2060 = 1, 5, 0), "")</f>
        <v/>
      </c>
      <c r="M2060" s="25" t="str">
        <f aca="true">IF(C2060&lt;&gt;"",SUM(INDIRECT($AH$7&amp;"C"&amp;($C$1*$A2060+9)):INDIRECT($AH$7&amp;"V"&amp;($C$1*$A2060+9))), "")</f>
        <v/>
      </c>
      <c r="N2060" s="25" t="str">
        <f aca="true">IF(C2060&lt;&gt;"",SUM(INDIRECT($AH$7&amp;"C"&amp;($C$1*$A2060+10)):INDIRECT($AH$7&amp;"V"&amp;($C$1*$A2060+10))), "")</f>
        <v/>
      </c>
      <c r="O2060" s="25" t="str">
        <f aca="true">IF(C2060&lt;&gt;"",SUM(INDIRECT($AH$7&amp;"C"&amp;($C$1*$A2060+11)):INDIRECT($AH$7&amp;"V"&amp;($C$1*$A2060+11))),"")</f>
        <v/>
      </c>
      <c r="P2060" s="25" t="str">
        <f aca="true">IF(C2060&lt;&gt;"",SUM(INDIRECT($AH$7&amp;"C"&amp;($C$1*$A2060+12)):INDIRECT($AH$7&amp;"V"&amp;($C$1*$A2060+12))),"")</f>
        <v/>
      </c>
      <c r="Q2060" s="24" t="str">
        <f aca="false">IF(C2060&lt;&gt;"",IFERROR((M2060+N2060+O2060)/(M2060+N2060+O2060+P2060),0), "")</f>
        <v/>
      </c>
      <c r="R2060" s="25" t="str">
        <f aca="true">IF(C2060&lt;&gt;"",SUM(INDIRECT($AH$7&amp;"C"&amp;($C$1*$A2060+13)):INDIRECT($AH$7&amp;"V"&amp;($C$1*$A2060+13))), "")</f>
        <v/>
      </c>
      <c r="S2060" s="25" t="str">
        <f aca="false">IF(C2060&lt;&gt;"",IFERROR((M2060+N2060+O2060+P2060)/R2060, 0),"")</f>
        <v/>
      </c>
      <c r="T2060" s="25" t="str">
        <f aca="false">IF(C2060&lt;&gt;"",IFERROR((M2060+N2060+O2060)/R2060,0),"")</f>
        <v/>
      </c>
      <c r="U2060" s="25" t="str">
        <f aca="true">IF(C2060&lt;&gt;"",IF(INDIRECT($AH$7&amp;"B"&amp;($C$1*$A2060+14))= 1,1,0),"")</f>
        <v/>
      </c>
      <c r="V2060" s="25" t="str">
        <f aca="true">IF(C2060&lt;&gt;"",IF(INDIRECT($AH$7&amp;"B"&amp;($C$1*$A2060+15))= 1,1,0),"")</f>
        <v/>
      </c>
      <c r="W2060" s="25" t="str">
        <f aca="false">IF(C2060&lt;&gt;"",($M2060*1) + ($N2060*2) + ($O2060*3) + (IF(U2060 = 1, 10, 0)) + (IF(V2060 = 1, 20, 0)),"")</f>
        <v/>
      </c>
      <c r="X2060" s="27" t="str">
        <f aca="true">IF(C2060&lt;&gt;"",IF(INDIRECT($AH$7&amp;"B"&amp;($C$1*$A2060+16))= 1,1,0),"")</f>
        <v/>
      </c>
      <c r="Y2060" s="27" t="str">
        <f aca="true">IF(D2060&lt;&gt;"",IF(INDIRECT($AH$7&amp;"B"&amp;($C$1*$A2060+17))= 1,1,0),"")</f>
        <v/>
      </c>
      <c r="Z2060" s="27" t="str">
        <f aca="true">IF(E2060&lt;&gt;"",IF(INDIRECT($AH$7&amp;"B"&amp;($C$1*$A2060+18))= 1,1,0),"")</f>
        <v/>
      </c>
      <c r="AA2060" s="27" t="str">
        <f aca="true">IF(F2060&lt;&gt;"",IF(INDIRECT($AH$7&amp;"B"&amp;($C$1*$A2060+19))= 1,1,0),"")</f>
        <v/>
      </c>
      <c r="AB2060" s="27" t="str">
        <f aca="false">IF(C2060&lt;&gt;"",IF(X2060 = 1, 5, 0) + IF(Z2060 = 1, 25, 0) + IF(AA2060 = 1, 15, 0),"")</f>
        <v/>
      </c>
      <c r="AC2060" s="57" t="str">
        <f aca="false">IF(C2060&lt;&gt;"",L2060+W2060+AB2060,"")</f>
        <v/>
      </c>
    </row>
    <row r="2061" customFormat="false" ht="12.8" hidden="false" customHeight="false" outlineLevel="0" collapsed="false">
      <c r="A2061" s="11" t="n">
        <f aca="false">A2060+1</f>
        <v>58</v>
      </c>
      <c r="B2061" s="38" t="str">
        <f aca="true">IF(INDIRECT($AH$7&amp;"B"&amp;($C$1*$A2061+2))=0, "",INDIRECT($AH$7&amp;"B"&amp;($C$1*$A2061+2)))</f>
        <v/>
      </c>
      <c r="C2061" s="19" t="str">
        <f aca="true">IF(INDIRECT($AH$7&amp;"B"&amp;($C$1*$A2061+3)) = 0, "", INDIRECT($AH$7&amp;"B"&amp;($C$1*$A2061+3)))</f>
        <v/>
      </c>
      <c r="D2061" s="19" t="str">
        <f aca="true">IF(INDIRECT($AH$7&amp;"B"&amp;($C$1*$A2061+4)) = 0, "", INDIRECT($AH$7&amp;"B"&amp;($C$1*$A2061+4)))</f>
        <v/>
      </c>
      <c r="E2061" s="19" t="str">
        <f aca="true">IF(INDIRECT($AH$7&amp;"B"&amp;($C$1*$A2061+7)) = 0, "", INDIRECT($AH$7&amp;"B"&amp;($C$1*$A2061+7)))</f>
        <v/>
      </c>
      <c r="F2061" s="20" t="str">
        <f aca="true">IF(C2061 &lt;&gt; "",IF(INDIRECT($AH$7&amp;"B"&amp;($C$1*$A2061+8)) = 0, 0, 1), "")</f>
        <v/>
      </c>
      <c r="G2061" s="20" t="n">
        <f aca="true">INDIRECT($AH$7&amp;"B"&amp;($C$1*$A2061+9))</f>
        <v>0</v>
      </c>
      <c r="H2061" s="20" t="n">
        <f aca="true">INDIRECT($AH$7&amp;"B"&amp;($C$1*$A2061+10))</f>
        <v>0</v>
      </c>
      <c r="I2061" s="20" t="n">
        <f aca="true">INDIRECT($AH$7&amp;"B"&amp;($C$1*$A2061+11))</f>
        <v>0</v>
      </c>
      <c r="J2061" s="20" t="n">
        <f aca="true">INDIRECT($AH$7&amp;"B"&amp;($C$1*$A2061+12))</f>
        <v>0</v>
      </c>
      <c r="K2061" s="21" t="str">
        <f aca="false">IF(C2061&lt;&gt;"",IFERROR((G2061+H2061+I2061)/(G2061+H2061+I2061+J2061),0), "")</f>
        <v/>
      </c>
      <c r="L2061" s="20" t="str">
        <f aca="false">IF(C2061&lt;&gt;"",(G2061* 2) +(H2061* 4) + (I2061* 6) + IF(F2061 = 1, 5, 0), "")</f>
        <v/>
      </c>
      <c r="M2061" s="25" t="str">
        <f aca="true">IF(C2061&lt;&gt;"",SUM(INDIRECT($AH$7&amp;"C"&amp;($C$1*$A2061+9)):INDIRECT($AH$7&amp;"V"&amp;($C$1*$A2061+9))), "")</f>
        <v/>
      </c>
      <c r="N2061" s="25" t="str">
        <f aca="true">IF(C2061&lt;&gt;"",SUM(INDIRECT($AH$7&amp;"C"&amp;($C$1*$A2061+10)):INDIRECT($AH$7&amp;"V"&amp;($C$1*$A2061+10))), "")</f>
        <v/>
      </c>
      <c r="O2061" s="25" t="str">
        <f aca="true">IF(C2061&lt;&gt;"",SUM(INDIRECT($AH$7&amp;"C"&amp;($C$1*$A2061+11)):INDIRECT($AH$7&amp;"V"&amp;($C$1*$A2061+11))),"")</f>
        <v/>
      </c>
      <c r="P2061" s="25" t="str">
        <f aca="true">IF(C2061&lt;&gt;"",SUM(INDIRECT($AH$7&amp;"C"&amp;($C$1*$A2061+12)):INDIRECT($AH$7&amp;"V"&amp;($C$1*$A2061+12))),"")</f>
        <v/>
      </c>
      <c r="Q2061" s="24" t="str">
        <f aca="false">IF(C2061&lt;&gt;"",IFERROR((M2061+N2061+O2061)/(M2061+N2061+O2061+P2061),0), "")</f>
        <v/>
      </c>
      <c r="R2061" s="25" t="str">
        <f aca="true">IF(C2061&lt;&gt;"",SUM(INDIRECT($AH$7&amp;"C"&amp;($C$1*$A2061+13)):INDIRECT($AH$7&amp;"V"&amp;($C$1*$A2061+13))), "")</f>
        <v/>
      </c>
      <c r="S2061" s="25" t="str">
        <f aca="false">IF(C2061&lt;&gt;"",IFERROR((M2061+N2061+O2061+P2061)/R2061, 0),"")</f>
        <v/>
      </c>
      <c r="T2061" s="25" t="str">
        <f aca="false">IF(C2061&lt;&gt;"",IFERROR((M2061+N2061+O2061)/R2061,0),"")</f>
        <v/>
      </c>
      <c r="U2061" s="25" t="str">
        <f aca="true">IF(C2061&lt;&gt;"",IF(INDIRECT($AH$7&amp;"B"&amp;($C$1*$A2061+14))= 1,1,0),"")</f>
        <v/>
      </c>
      <c r="V2061" s="25" t="str">
        <f aca="true">IF(C2061&lt;&gt;"",IF(INDIRECT($AH$7&amp;"B"&amp;($C$1*$A2061+15))= 1,1,0),"")</f>
        <v/>
      </c>
      <c r="W2061" s="25" t="str">
        <f aca="false">IF(C2061&lt;&gt;"",($M2061*1) + ($N2061*2) + ($O2061*3) + (IF(U2061 = 1, 10, 0)) + (IF(V2061 = 1, 20, 0)),"")</f>
        <v/>
      </c>
      <c r="X2061" s="27" t="str">
        <f aca="true">IF(C2061&lt;&gt;"",IF(INDIRECT($AH$7&amp;"B"&amp;($C$1*$A2061+16))= 1,1,0),"")</f>
        <v/>
      </c>
      <c r="Y2061" s="27" t="str">
        <f aca="true">IF(D2061&lt;&gt;"",IF(INDIRECT($AH$7&amp;"B"&amp;($C$1*$A2061+17))= 1,1,0),"")</f>
        <v/>
      </c>
      <c r="Z2061" s="27" t="str">
        <f aca="true">IF(E2061&lt;&gt;"",IF(INDIRECT($AH$7&amp;"B"&amp;($C$1*$A2061+18))= 1,1,0),"")</f>
        <v/>
      </c>
      <c r="AA2061" s="27" t="str">
        <f aca="true">IF(F2061&lt;&gt;"",IF(INDIRECT($AH$7&amp;"B"&amp;($C$1*$A2061+19))= 1,1,0),"")</f>
        <v/>
      </c>
      <c r="AB2061" s="27" t="str">
        <f aca="false">IF(C2061&lt;&gt;"",IF(X2061 = 1, 5, 0) + IF(Z2061 = 1, 25, 0) + IF(AA2061 = 1, 15, 0),"")</f>
        <v/>
      </c>
      <c r="AC2061" s="57" t="str">
        <f aca="false">IF(C2061&lt;&gt;"",L2061+W2061+AB2061,"")</f>
        <v/>
      </c>
    </row>
    <row r="2062" customFormat="false" ht="12.8" hidden="false" customHeight="false" outlineLevel="0" collapsed="false">
      <c r="A2062" s="11" t="n">
        <f aca="false">A2061+1</f>
        <v>59</v>
      </c>
      <c r="B2062" s="38" t="str">
        <f aca="true">IF(INDIRECT($AH$7&amp;"B"&amp;($C$1*$A2062+2))=0, "",INDIRECT($AH$7&amp;"B"&amp;($C$1*$A2062+2)))</f>
        <v/>
      </c>
      <c r="C2062" s="19" t="str">
        <f aca="true">IF(INDIRECT($AH$7&amp;"B"&amp;($C$1*$A2062+3)) = 0, "", INDIRECT($AH$7&amp;"B"&amp;($C$1*$A2062+3)))</f>
        <v/>
      </c>
      <c r="D2062" s="19" t="str">
        <f aca="true">IF(INDIRECT($AH$7&amp;"B"&amp;($C$1*$A2062+4)) = 0, "", INDIRECT($AH$7&amp;"B"&amp;($C$1*$A2062+4)))</f>
        <v/>
      </c>
      <c r="E2062" s="19" t="str">
        <f aca="true">IF(INDIRECT($AH$7&amp;"B"&amp;($C$1*$A2062+7)) = 0, "", INDIRECT($AH$7&amp;"B"&amp;($C$1*$A2062+7)))</f>
        <v/>
      </c>
      <c r="F2062" s="20" t="str">
        <f aca="true">IF(C2062 &lt;&gt; "",IF(INDIRECT($AH$7&amp;"B"&amp;($C$1*$A2062+8)) = 0, 0, 1), "")</f>
        <v/>
      </c>
      <c r="G2062" s="20" t="n">
        <f aca="true">INDIRECT($AH$7&amp;"B"&amp;($C$1*$A2062+9))</f>
        <v>0</v>
      </c>
      <c r="H2062" s="20" t="n">
        <f aca="true">INDIRECT($AH$7&amp;"B"&amp;($C$1*$A2062+10))</f>
        <v>0</v>
      </c>
      <c r="I2062" s="20" t="n">
        <f aca="true">INDIRECT($AH$7&amp;"B"&amp;($C$1*$A2062+11))</f>
        <v>0</v>
      </c>
      <c r="J2062" s="20" t="n">
        <f aca="true">INDIRECT($AH$7&amp;"B"&amp;($C$1*$A2062+12))</f>
        <v>0</v>
      </c>
      <c r="K2062" s="21" t="str">
        <f aca="false">IF(C2062&lt;&gt;"",IFERROR((G2062+H2062+I2062)/(G2062+H2062+I2062+J2062),0), "")</f>
        <v/>
      </c>
      <c r="L2062" s="20" t="str">
        <f aca="false">IF(C2062&lt;&gt;"",(G2062* 2) +(H2062* 4) + (I2062* 6) + IF(F2062 = 1, 5, 0), "")</f>
        <v/>
      </c>
      <c r="M2062" s="25" t="str">
        <f aca="true">IF(C2062&lt;&gt;"",SUM(INDIRECT($AH$7&amp;"C"&amp;($C$1*$A2062+9)):INDIRECT($AH$7&amp;"V"&amp;($C$1*$A2062+9))), "")</f>
        <v/>
      </c>
      <c r="N2062" s="25" t="str">
        <f aca="true">IF(C2062&lt;&gt;"",SUM(INDIRECT($AH$7&amp;"C"&amp;($C$1*$A2062+10)):INDIRECT($AH$7&amp;"V"&amp;($C$1*$A2062+10))), "")</f>
        <v/>
      </c>
      <c r="O2062" s="25" t="str">
        <f aca="true">IF(C2062&lt;&gt;"",SUM(INDIRECT($AH$7&amp;"C"&amp;($C$1*$A2062+11)):INDIRECT($AH$7&amp;"V"&amp;($C$1*$A2062+11))),"")</f>
        <v/>
      </c>
      <c r="P2062" s="25" t="str">
        <f aca="true">IF(C2062&lt;&gt;"",SUM(INDIRECT($AH$7&amp;"C"&amp;($C$1*$A2062+12)):INDIRECT($AH$7&amp;"V"&amp;($C$1*$A2062+12))),"")</f>
        <v/>
      </c>
      <c r="Q2062" s="24" t="str">
        <f aca="false">IF(C2062&lt;&gt;"",IFERROR((M2062+N2062+O2062)/(M2062+N2062+O2062+P2062),0), "")</f>
        <v/>
      </c>
      <c r="R2062" s="25" t="str">
        <f aca="true">IF(C2062&lt;&gt;"",SUM(INDIRECT($AH$7&amp;"C"&amp;($C$1*$A2062+13)):INDIRECT($AH$7&amp;"V"&amp;($C$1*$A2062+13))), "")</f>
        <v/>
      </c>
      <c r="S2062" s="25" t="str">
        <f aca="false">IF(C2062&lt;&gt;"",IFERROR((M2062+N2062+O2062+P2062)/R2062, 0),"")</f>
        <v/>
      </c>
      <c r="T2062" s="25" t="str">
        <f aca="false">IF(C2062&lt;&gt;"",IFERROR((M2062+N2062+O2062)/R2062,0),"")</f>
        <v/>
      </c>
      <c r="U2062" s="25" t="str">
        <f aca="true">IF(C2062&lt;&gt;"",IF(INDIRECT($AH$7&amp;"B"&amp;($C$1*$A2062+14))= 1,1,0),"")</f>
        <v/>
      </c>
      <c r="V2062" s="25" t="str">
        <f aca="true">IF(C2062&lt;&gt;"",IF(INDIRECT($AH$7&amp;"B"&amp;($C$1*$A2062+15))= 1,1,0),"")</f>
        <v/>
      </c>
      <c r="W2062" s="25" t="str">
        <f aca="false">IF(C2062&lt;&gt;"",($M2062*1) + ($N2062*2) + ($O2062*3) + (IF(U2062 = 1, 10, 0)) + (IF(V2062 = 1, 20, 0)),"")</f>
        <v/>
      </c>
      <c r="X2062" s="27" t="str">
        <f aca="true">IF(C2062&lt;&gt;"",IF(INDIRECT($AH$7&amp;"B"&amp;($C$1*$A2062+16))= 1,1,0),"")</f>
        <v/>
      </c>
      <c r="Y2062" s="27" t="str">
        <f aca="true">IF(D2062&lt;&gt;"",IF(INDIRECT($AH$7&amp;"B"&amp;($C$1*$A2062+17))= 1,1,0),"")</f>
        <v/>
      </c>
      <c r="Z2062" s="27" t="str">
        <f aca="true">IF(E2062&lt;&gt;"",IF(INDIRECT($AH$7&amp;"B"&amp;($C$1*$A2062+18))= 1,1,0),"")</f>
        <v/>
      </c>
      <c r="AA2062" s="27" t="str">
        <f aca="true">IF(F2062&lt;&gt;"",IF(INDIRECT($AH$7&amp;"B"&amp;($C$1*$A2062+19))= 1,1,0),"")</f>
        <v/>
      </c>
      <c r="AB2062" s="27" t="str">
        <f aca="false">IF(C2062&lt;&gt;"",IF(X2062 = 1, 5, 0) + IF(Z2062 = 1, 25, 0) + IF(AA2062 = 1, 15, 0),"")</f>
        <v/>
      </c>
      <c r="AC2062" s="57" t="str">
        <f aca="false">IF(C2062&lt;&gt;"",L2062+W2062+AB2062,"")</f>
        <v/>
      </c>
    </row>
    <row r="2063" customFormat="false" ht="12.8" hidden="false" customHeight="false" outlineLevel="0" collapsed="false">
      <c r="A2063" s="11" t="n">
        <f aca="false">A2062+1</f>
        <v>60</v>
      </c>
      <c r="B2063" s="38" t="str">
        <f aca="true">IF(INDIRECT($AH$7&amp;"B"&amp;($C$1*$A2063+2))=0, "",INDIRECT($AH$7&amp;"B"&amp;($C$1*$A2063+2)))</f>
        <v/>
      </c>
      <c r="C2063" s="19" t="str">
        <f aca="true">IF(INDIRECT($AH$7&amp;"B"&amp;($C$1*$A2063+3)) = 0, "", INDIRECT($AH$7&amp;"B"&amp;($C$1*$A2063+3)))</f>
        <v/>
      </c>
      <c r="D2063" s="19" t="str">
        <f aca="true">IF(INDIRECT($AH$7&amp;"B"&amp;($C$1*$A2063+4)) = 0, "", INDIRECT($AH$7&amp;"B"&amp;($C$1*$A2063+4)))</f>
        <v/>
      </c>
      <c r="E2063" s="19" t="str">
        <f aca="true">IF(INDIRECT($AH$7&amp;"B"&amp;($C$1*$A2063+7)) = 0, "", INDIRECT($AH$7&amp;"B"&amp;($C$1*$A2063+7)))</f>
        <v/>
      </c>
      <c r="F2063" s="20" t="str">
        <f aca="true">IF(C2063 &lt;&gt; "",IF(INDIRECT($AH$7&amp;"B"&amp;($C$1*$A2063+8)) = 0, 0, 1), "")</f>
        <v/>
      </c>
      <c r="G2063" s="20" t="n">
        <f aca="true">INDIRECT($AH$7&amp;"B"&amp;($C$1*$A2063+9))</f>
        <v>0</v>
      </c>
      <c r="H2063" s="20" t="n">
        <f aca="true">INDIRECT($AH$7&amp;"B"&amp;($C$1*$A2063+10))</f>
        <v>0</v>
      </c>
      <c r="I2063" s="20" t="n">
        <f aca="true">INDIRECT($AH$7&amp;"B"&amp;($C$1*$A2063+11))</f>
        <v>0</v>
      </c>
      <c r="J2063" s="20" t="n">
        <f aca="true">INDIRECT($AH$7&amp;"B"&amp;($C$1*$A2063+12))</f>
        <v>0</v>
      </c>
      <c r="K2063" s="21" t="str">
        <f aca="false">IF(C2063&lt;&gt;"",IFERROR((G2063+H2063+I2063)/(G2063+H2063+I2063+J2063),0), "")</f>
        <v/>
      </c>
      <c r="L2063" s="20" t="str">
        <f aca="false">IF(C2063&lt;&gt;"",(G2063* 2) +(H2063* 4) + (I2063* 6) + IF(F2063 = 1, 5, 0), "")</f>
        <v/>
      </c>
      <c r="M2063" s="25" t="str">
        <f aca="true">IF(C2063&lt;&gt;"",SUM(INDIRECT($AH$7&amp;"C"&amp;($C$1*$A2063+9)):INDIRECT($AH$7&amp;"V"&amp;($C$1*$A2063+9))), "")</f>
        <v/>
      </c>
      <c r="N2063" s="25" t="str">
        <f aca="true">IF(C2063&lt;&gt;"",SUM(INDIRECT($AH$7&amp;"C"&amp;($C$1*$A2063+10)):INDIRECT($AH$7&amp;"V"&amp;($C$1*$A2063+10))), "")</f>
        <v/>
      </c>
      <c r="O2063" s="25" t="str">
        <f aca="true">IF(C2063&lt;&gt;"",SUM(INDIRECT($AH$7&amp;"C"&amp;($C$1*$A2063+11)):INDIRECT($AH$7&amp;"V"&amp;($C$1*$A2063+11))),"")</f>
        <v/>
      </c>
      <c r="P2063" s="25" t="str">
        <f aca="true">IF(C2063&lt;&gt;"",SUM(INDIRECT($AH$7&amp;"C"&amp;($C$1*$A2063+12)):INDIRECT($AH$7&amp;"V"&amp;($C$1*$A2063+12))),"")</f>
        <v/>
      </c>
      <c r="Q2063" s="24" t="str">
        <f aca="false">IF(C2063&lt;&gt;"",IFERROR((M2063+N2063+O2063)/(M2063+N2063+O2063+P2063),0), "")</f>
        <v/>
      </c>
      <c r="R2063" s="25" t="str">
        <f aca="true">IF(C2063&lt;&gt;"",SUM(INDIRECT($AH$7&amp;"C"&amp;($C$1*$A2063+13)):INDIRECT($AH$7&amp;"V"&amp;($C$1*$A2063+13))), "")</f>
        <v/>
      </c>
      <c r="S2063" s="25" t="str">
        <f aca="false">IF(C2063&lt;&gt;"",IFERROR((M2063+N2063+O2063+P2063)/R2063, 0),"")</f>
        <v/>
      </c>
      <c r="T2063" s="25" t="str">
        <f aca="false">IF(C2063&lt;&gt;"",IFERROR((M2063+N2063+O2063)/R2063,0),"")</f>
        <v/>
      </c>
      <c r="U2063" s="25" t="str">
        <f aca="true">IF(C2063&lt;&gt;"",IF(INDIRECT($AH$7&amp;"B"&amp;($C$1*$A2063+14))= 1,1,0),"")</f>
        <v/>
      </c>
      <c r="V2063" s="25" t="str">
        <f aca="true">IF(C2063&lt;&gt;"",IF(INDIRECT($AH$7&amp;"B"&amp;($C$1*$A2063+15))= 1,1,0),"")</f>
        <v/>
      </c>
      <c r="W2063" s="25" t="str">
        <f aca="false">IF(C2063&lt;&gt;"",($M2063*1) + ($N2063*2) + ($O2063*3) + (IF(U2063 = 1, 10, 0)) + (IF(V2063 = 1, 20, 0)),"")</f>
        <v/>
      </c>
      <c r="X2063" s="27" t="str">
        <f aca="true">IF(C2063&lt;&gt;"",IF(INDIRECT($AH$7&amp;"B"&amp;($C$1*$A2063+16))= 1,1,0),"")</f>
        <v/>
      </c>
      <c r="Y2063" s="27" t="str">
        <f aca="true">IF(D2063&lt;&gt;"",IF(INDIRECT($AH$7&amp;"B"&amp;($C$1*$A2063+17))= 1,1,0),"")</f>
        <v/>
      </c>
      <c r="Z2063" s="27" t="str">
        <f aca="true">IF(E2063&lt;&gt;"",IF(INDIRECT($AH$7&amp;"B"&amp;($C$1*$A2063+18))= 1,1,0),"")</f>
        <v/>
      </c>
      <c r="AA2063" s="27" t="str">
        <f aca="true">IF(F2063&lt;&gt;"",IF(INDIRECT($AH$7&amp;"B"&amp;($C$1*$A2063+19))= 1,1,0),"")</f>
        <v/>
      </c>
      <c r="AB2063" s="27" t="str">
        <f aca="false">IF(C2063&lt;&gt;"",IF(X2063 = 1, 5, 0) + IF(Z2063 = 1, 25, 0) + IF(AA2063 = 1, 15, 0),"")</f>
        <v/>
      </c>
      <c r="AC2063" s="57" t="str">
        <f aca="false">IF(C2063&lt;&gt;"",L2063+W2063+AB2063,"")</f>
        <v/>
      </c>
    </row>
    <row r="2064" customFormat="false" ht="12.8" hidden="false" customHeight="false" outlineLevel="0" collapsed="false">
      <c r="A2064" s="11" t="n">
        <f aca="false">A2063+1</f>
        <v>61</v>
      </c>
      <c r="B2064" s="38" t="str">
        <f aca="true">IF(INDIRECT($AH$7&amp;"B"&amp;($C$1*$A2064+2))=0, "",INDIRECT($AH$7&amp;"B"&amp;($C$1*$A2064+2)))</f>
        <v/>
      </c>
      <c r="C2064" s="19" t="str">
        <f aca="true">IF(INDIRECT($AH$7&amp;"B"&amp;($C$1*$A2064+3)) = 0, "", INDIRECT($AH$7&amp;"B"&amp;($C$1*$A2064+3)))</f>
        <v/>
      </c>
      <c r="D2064" s="19" t="str">
        <f aca="true">IF(INDIRECT($AH$7&amp;"B"&amp;($C$1*$A2064+4)) = 0, "", INDIRECT($AH$7&amp;"B"&amp;($C$1*$A2064+4)))</f>
        <v/>
      </c>
      <c r="E2064" s="19" t="str">
        <f aca="true">IF(INDIRECT($AH$7&amp;"B"&amp;($C$1*$A2064+7)) = 0, "", INDIRECT($AH$7&amp;"B"&amp;($C$1*$A2064+7)))</f>
        <v/>
      </c>
      <c r="F2064" s="20" t="str">
        <f aca="true">IF(C2064 &lt;&gt; "",IF(INDIRECT($AH$7&amp;"B"&amp;($C$1*$A2064+8)) = 0, 0, 1), "")</f>
        <v/>
      </c>
      <c r="G2064" s="20" t="n">
        <f aca="true">INDIRECT($AH$7&amp;"B"&amp;($C$1*$A2064+9))</f>
        <v>0</v>
      </c>
      <c r="H2064" s="20" t="n">
        <f aca="true">INDIRECT($AH$7&amp;"B"&amp;($C$1*$A2064+10))</f>
        <v>0</v>
      </c>
      <c r="I2064" s="20" t="n">
        <f aca="true">INDIRECT($AH$7&amp;"B"&amp;($C$1*$A2064+11))</f>
        <v>0</v>
      </c>
      <c r="J2064" s="20" t="n">
        <f aca="true">INDIRECT($AH$7&amp;"B"&amp;($C$1*$A2064+12))</f>
        <v>0</v>
      </c>
      <c r="K2064" s="21" t="str">
        <f aca="false">IF(C2064&lt;&gt;"",IFERROR((G2064+H2064+I2064)/(G2064+H2064+I2064+J2064),0), "")</f>
        <v/>
      </c>
      <c r="L2064" s="20" t="str">
        <f aca="false">IF(C2064&lt;&gt;"",(G2064* 2) +(H2064* 4) + (I2064* 6) + IF(F2064 = 1, 5, 0), "")</f>
        <v/>
      </c>
      <c r="M2064" s="25" t="str">
        <f aca="true">IF(C2064&lt;&gt;"",SUM(INDIRECT($AH$7&amp;"C"&amp;($C$1*$A2064+9)):INDIRECT($AH$7&amp;"V"&amp;($C$1*$A2064+9))), "")</f>
        <v/>
      </c>
      <c r="N2064" s="25" t="str">
        <f aca="true">IF(C2064&lt;&gt;"",SUM(INDIRECT($AH$7&amp;"C"&amp;($C$1*$A2064+10)):INDIRECT($AH$7&amp;"V"&amp;($C$1*$A2064+10))), "")</f>
        <v/>
      </c>
      <c r="O2064" s="25" t="str">
        <f aca="true">IF(C2064&lt;&gt;"",SUM(INDIRECT($AH$7&amp;"C"&amp;($C$1*$A2064+11)):INDIRECT($AH$7&amp;"V"&amp;($C$1*$A2064+11))),"")</f>
        <v/>
      </c>
      <c r="P2064" s="25" t="str">
        <f aca="true">IF(C2064&lt;&gt;"",SUM(INDIRECT($AH$7&amp;"C"&amp;($C$1*$A2064+12)):INDIRECT($AH$7&amp;"V"&amp;($C$1*$A2064+12))),"")</f>
        <v/>
      </c>
      <c r="Q2064" s="24" t="str">
        <f aca="false">IF(C2064&lt;&gt;"",IFERROR((M2064+N2064+O2064)/(M2064+N2064+O2064+P2064),0), "")</f>
        <v/>
      </c>
      <c r="R2064" s="25" t="str">
        <f aca="true">IF(C2064&lt;&gt;"",SUM(INDIRECT($AH$7&amp;"C"&amp;($C$1*$A2064+13)):INDIRECT($AH$7&amp;"V"&amp;($C$1*$A2064+13))), "")</f>
        <v/>
      </c>
      <c r="S2064" s="25" t="str">
        <f aca="false">IF(C2064&lt;&gt;"",IFERROR((M2064+N2064+O2064+P2064)/R2064, 0),"")</f>
        <v/>
      </c>
      <c r="T2064" s="25" t="str">
        <f aca="false">IF(C2064&lt;&gt;"",IFERROR((M2064+N2064+O2064)/R2064,0),"")</f>
        <v/>
      </c>
      <c r="U2064" s="25" t="str">
        <f aca="true">IF(C2064&lt;&gt;"",IF(INDIRECT($AH$7&amp;"B"&amp;($C$1*$A2064+14))= 1,1,0),"")</f>
        <v/>
      </c>
      <c r="V2064" s="25" t="str">
        <f aca="true">IF(C2064&lt;&gt;"",IF(INDIRECT($AH$7&amp;"B"&amp;($C$1*$A2064+15))= 1,1,0),"")</f>
        <v/>
      </c>
      <c r="W2064" s="25" t="str">
        <f aca="false">IF(C2064&lt;&gt;"",($M2064*1) + ($N2064*2) + ($O2064*3) + (IF(U2064 = 1, 10, 0)) + (IF(V2064 = 1, 20, 0)),"")</f>
        <v/>
      </c>
      <c r="X2064" s="27" t="str">
        <f aca="true">IF(C2064&lt;&gt;"",IF(INDIRECT($AH$7&amp;"B"&amp;($C$1*$A2064+16))= 1,1,0),"")</f>
        <v/>
      </c>
      <c r="Y2064" s="27" t="str">
        <f aca="true">IF(D2064&lt;&gt;"",IF(INDIRECT($AH$7&amp;"B"&amp;($C$1*$A2064+17))= 1,1,0),"")</f>
        <v/>
      </c>
      <c r="Z2064" s="27" t="str">
        <f aca="true">IF(E2064&lt;&gt;"",IF(INDIRECT($AH$7&amp;"B"&amp;($C$1*$A2064+18))= 1,1,0),"")</f>
        <v/>
      </c>
      <c r="AA2064" s="27" t="str">
        <f aca="true">IF(F2064&lt;&gt;"",IF(INDIRECT($AH$7&amp;"B"&amp;($C$1*$A2064+19))= 1,1,0),"")</f>
        <v/>
      </c>
      <c r="AB2064" s="27" t="str">
        <f aca="false">IF(C2064&lt;&gt;"",IF(X2064 = 1, 5, 0) + IF(Z2064 = 1, 25, 0) + IF(AA2064 = 1, 15, 0),"")</f>
        <v/>
      </c>
      <c r="AC2064" s="57" t="str">
        <f aca="false">IF(C2064&lt;&gt;"",L2064+W2064+AB2064,"")</f>
        <v/>
      </c>
    </row>
    <row r="2065" customFormat="false" ht="12.8" hidden="false" customHeight="false" outlineLevel="0" collapsed="false">
      <c r="A2065" s="11" t="n">
        <f aca="false">A2064+1</f>
        <v>62</v>
      </c>
      <c r="B2065" s="38" t="str">
        <f aca="true">IF(INDIRECT($AH$7&amp;"B"&amp;($C$1*$A2065+2))=0, "",INDIRECT($AH$7&amp;"B"&amp;($C$1*$A2065+2)))</f>
        <v/>
      </c>
      <c r="C2065" s="19" t="str">
        <f aca="true">IF(INDIRECT($AH$7&amp;"B"&amp;($C$1*$A2065+3)) = 0, "", INDIRECT($AH$7&amp;"B"&amp;($C$1*$A2065+3)))</f>
        <v/>
      </c>
      <c r="D2065" s="19" t="str">
        <f aca="true">IF(INDIRECT($AH$7&amp;"B"&amp;($C$1*$A2065+4)) = 0, "", INDIRECT($AH$7&amp;"B"&amp;($C$1*$A2065+4)))</f>
        <v/>
      </c>
      <c r="E2065" s="19" t="str">
        <f aca="true">IF(INDIRECT($AH$7&amp;"B"&amp;($C$1*$A2065+7)) = 0, "", INDIRECT($AH$7&amp;"B"&amp;($C$1*$A2065+7)))</f>
        <v/>
      </c>
      <c r="F2065" s="20" t="str">
        <f aca="true">IF(C2065 &lt;&gt; "",IF(INDIRECT($AH$7&amp;"B"&amp;($C$1*$A2065+8)) = 0, 0, 1), "")</f>
        <v/>
      </c>
      <c r="G2065" s="20" t="n">
        <f aca="true">INDIRECT($AH$7&amp;"B"&amp;($C$1*$A2065+9))</f>
        <v>0</v>
      </c>
      <c r="H2065" s="20" t="n">
        <f aca="true">INDIRECT($AH$7&amp;"B"&amp;($C$1*$A2065+10))</f>
        <v>0</v>
      </c>
      <c r="I2065" s="20" t="n">
        <f aca="true">INDIRECT($AH$7&amp;"B"&amp;($C$1*$A2065+11))</f>
        <v>0</v>
      </c>
      <c r="J2065" s="20" t="n">
        <f aca="true">INDIRECT($AH$7&amp;"B"&amp;($C$1*$A2065+12))</f>
        <v>0</v>
      </c>
      <c r="K2065" s="21" t="str">
        <f aca="false">IF(C2065&lt;&gt;"",IFERROR((G2065+H2065+I2065)/(G2065+H2065+I2065+J2065),0), "")</f>
        <v/>
      </c>
      <c r="L2065" s="20" t="str">
        <f aca="false">IF(C2065&lt;&gt;"",(G2065* 2) +(H2065* 4) + (I2065* 6) + IF(F2065 = 1, 5, 0), "")</f>
        <v/>
      </c>
      <c r="M2065" s="25" t="str">
        <f aca="true">IF(C2065&lt;&gt;"",SUM(INDIRECT($AH$7&amp;"C"&amp;($C$1*$A2065+9)):INDIRECT($AH$7&amp;"V"&amp;($C$1*$A2065+9))), "")</f>
        <v/>
      </c>
      <c r="N2065" s="25" t="str">
        <f aca="true">IF(C2065&lt;&gt;"",SUM(INDIRECT($AH$7&amp;"C"&amp;($C$1*$A2065+10)):INDIRECT($AH$7&amp;"V"&amp;($C$1*$A2065+10))), "")</f>
        <v/>
      </c>
      <c r="O2065" s="25" t="str">
        <f aca="true">IF(C2065&lt;&gt;"",SUM(INDIRECT($AH$7&amp;"C"&amp;($C$1*$A2065+11)):INDIRECT($AH$7&amp;"V"&amp;($C$1*$A2065+11))),"")</f>
        <v/>
      </c>
      <c r="P2065" s="25" t="str">
        <f aca="true">IF(C2065&lt;&gt;"",SUM(INDIRECT($AH$7&amp;"C"&amp;($C$1*$A2065+12)):INDIRECT($AH$7&amp;"V"&amp;($C$1*$A2065+12))),"")</f>
        <v/>
      </c>
      <c r="Q2065" s="24" t="str">
        <f aca="false">IF(C2065&lt;&gt;"",IFERROR((M2065+N2065+O2065)/(M2065+N2065+O2065+P2065),0), "")</f>
        <v/>
      </c>
      <c r="R2065" s="25" t="str">
        <f aca="true">IF(C2065&lt;&gt;"",SUM(INDIRECT($AH$7&amp;"C"&amp;($C$1*$A2065+13)):INDIRECT($AH$7&amp;"V"&amp;($C$1*$A2065+13))), "")</f>
        <v/>
      </c>
      <c r="S2065" s="25" t="str">
        <f aca="false">IF(C2065&lt;&gt;"",IFERROR((M2065+N2065+O2065+P2065)/R2065, 0),"")</f>
        <v/>
      </c>
      <c r="T2065" s="25" t="str">
        <f aca="false">IF(C2065&lt;&gt;"",IFERROR((M2065+N2065+O2065)/R2065,0),"")</f>
        <v/>
      </c>
      <c r="U2065" s="25" t="str">
        <f aca="true">IF(C2065&lt;&gt;"",IF(INDIRECT($AH$7&amp;"B"&amp;($C$1*$A2065+14))= 1,1,0),"")</f>
        <v/>
      </c>
      <c r="V2065" s="25" t="str">
        <f aca="true">IF(C2065&lt;&gt;"",IF(INDIRECT($AH$7&amp;"B"&amp;($C$1*$A2065+15))= 1,1,0),"")</f>
        <v/>
      </c>
      <c r="W2065" s="25" t="str">
        <f aca="false">IF(C2065&lt;&gt;"",($M2065*1) + ($N2065*2) + ($O2065*3) + (IF(U2065 = 1, 10, 0)) + (IF(V2065 = 1, 20, 0)),"")</f>
        <v/>
      </c>
      <c r="X2065" s="27" t="str">
        <f aca="true">IF(C2065&lt;&gt;"",IF(INDIRECT($AH$7&amp;"B"&amp;($C$1*$A2065+16))= 1,1,0),"")</f>
        <v/>
      </c>
      <c r="Y2065" s="27" t="str">
        <f aca="true">IF(D2065&lt;&gt;"",IF(INDIRECT($AH$7&amp;"B"&amp;($C$1*$A2065+17))= 1,1,0),"")</f>
        <v/>
      </c>
      <c r="Z2065" s="27" t="str">
        <f aca="true">IF(E2065&lt;&gt;"",IF(INDIRECT($AH$7&amp;"B"&amp;($C$1*$A2065+18))= 1,1,0),"")</f>
        <v/>
      </c>
      <c r="AA2065" s="27" t="str">
        <f aca="true">IF(F2065&lt;&gt;"",IF(INDIRECT($AH$7&amp;"B"&amp;($C$1*$A2065+19))= 1,1,0),"")</f>
        <v/>
      </c>
      <c r="AB2065" s="27" t="str">
        <f aca="false">IF(C2065&lt;&gt;"",IF(X2065 = 1, 5, 0) + IF(Z2065 = 1, 25, 0) + IF(AA2065 = 1, 15, 0),"")</f>
        <v/>
      </c>
      <c r="AC2065" s="57" t="str">
        <f aca="false">IF(C2065&lt;&gt;"",L2065+W2065+AB2065,"")</f>
        <v/>
      </c>
    </row>
    <row r="2066" customFormat="false" ht="12.8" hidden="false" customHeight="false" outlineLevel="0" collapsed="false">
      <c r="A2066" s="11" t="n">
        <f aca="false">A2065+1</f>
        <v>63</v>
      </c>
      <c r="B2066" s="38" t="str">
        <f aca="true">IF(INDIRECT($AH$7&amp;"B"&amp;($C$1*$A2066+2))=0, "",INDIRECT($AH$7&amp;"B"&amp;($C$1*$A2066+2)))</f>
        <v/>
      </c>
      <c r="C2066" s="19" t="str">
        <f aca="true">IF(INDIRECT($AH$7&amp;"B"&amp;($C$1*$A2066+3)) = 0, "", INDIRECT($AH$7&amp;"B"&amp;($C$1*$A2066+3)))</f>
        <v/>
      </c>
      <c r="D2066" s="19" t="str">
        <f aca="true">IF(INDIRECT($AH$7&amp;"B"&amp;($C$1*$A2066+4)) = 0, "", INDIRECT($AH$7&amp;"B"&amp;($C$1*$A2066+4)))</f>
        <v/>
      </c>
      <c r="E2066" s="19" t="str">
        <f aca="true">IF(INDIRECT($AH$7&amp;"B"&amp;($C$1*$A2066+7)) = 0, "", INDIRECT($AH$7&amp;"B"&amp;($C$1*$A2066+7)))</f>
        <v/>
      </c>
      <c r="F2066" s="20" t="str">
        <f aca="true">IF(C2066 &lt;&gt; "",IF(INDIRECT($AH$7&amp;"B"&amp;($C$1*$A2066+8)) = 0, 0, 1), "")</f>
        <v/>
      </c>
      <c r="G2066" s="20" t="n">
        <f aca="true">INDIRECT($AH$7&amp;"B"&amp;($C$1*$A2066+9))</f>
        <v>0</v>
      </c>
      <c r="H2066" s="20" t="n">
        <f aca="true">INDIRECT($AH$7&amp;"B"&amp;($C$1*$A2066+10))</f>
        <v>0</v>
      </c>
      <c r="I2066" s="20" t="n">
        <f aca="true">INDIRECT($AH$7&amp;"B"&amp;($C$1*$A2066+11))</f>
        <v>0</v>
      </c>
      <c r="J2066" s="20" t="n">
        <f aca="true">INDIRECT($AH$7&amp;"B"&amp;($C$1*$A2066+12))</f>
        <v>0</v>
      </c>
      <c r="K2066" s="21" t="str">
        <f aca="false">IF(C2066&lt;&gt;"",IFERROR((G2066+H2066+I2066)/(G2066+H2066+I2066+J2066),0), "")</f>
        <v/>
      </c>
      <c r="L2066" s="20" t="str">
        <f aca="false">IF(C2066&lt;&gt;"",(G2066* 2) +(H2066* 4) + (I2066* 6) + IF(F2066 = 1, 5, 0), "")</f>
        <v/>
      </c>
      <c r="M2066" s="25" t="str">
        <f aca="true">IF(C2066&lt;&gt;"",SUM(INDIRECT($AH$7&amp;"C"&amp;($C$1*$A2066+9)):INDIRECT($AH$7&amp;"V"&amp;($C$1*$A2066+9))), "")</f>
        <v/>
      </c>
      <c r="N2066" s="25" t="str">
        <f aca="true">IF(C2066&lt;&gt;"",SUM(INDIRECT($AH$7&amp;"C"&amp;($C$1*$A2066+10)):INDIRECT($AH$7&amp;"V"&amp;($C$1*$A2066+10))), "")</f>
        <v/>
      </c>
      <c r="O2066" s="25" t="str">
        <f aca="true">IF(C2066&lt;&gt;"",SUM(INDIRECT($AH$7&amp;"C"&amp;($C$1*$A2066+11)):INDIRECT($AH$7&amp;"V"&amp;($C$1*$A2066+11))),"")</f>
        <v/>
      </c>
      <c r="P2066" s="25" t="str">
        <f aca="true">IF(C2066&lt;&gt;"",SUM(INDIRECT($AH$7&amp;"C"&amp;($C$1*$A2066+12)):INDIRECT($AH$7&amp;"V"&amp;($C$1*$A2066+12))),"")</f>
        <v/>
      </c>
      <c r="Q2066" s="24" t="str">
        <f aca="false">IF(C2066&lt;&gt;"",IFERROR((M2066+N2066+O2066)/(M2066+N2066+O2066+P2066),0), "")</f>
        <v/>
      </c>
      <c r="R2066" s="25" t="str">
        <f aca="true">IF(C2066&lt;&gt;"",SUM(INDIRECT($AH$7&amp;"C"&amp;($C$1*$A2066+13)):INDIRECT($AH$7&amp;"V"&amp;($C$1*$A2066+13))), "")</f>
        <v/>
      </c>
      <c r="S2066" s="25" t="str">
        <f aca="false">IF(C2066&lt;&gt;"",IFERROR((M2066+N2066+O2066+P2066)/R2066, 0),"")</f>
        <v/>
      </c>
      <c r="T2066" s="25" t="str">
        <f aca="false">IF(C2066&lt;&gt;"",IFERROR((M2066+N2066+O2066)/R2066,0),"")</f>
        <v/>
      </c>
      <c r="U2066" s="25" t="str">
        <f aca="true">IF(C2066&lt;&gt;"",IF(INDIRECT($AH$7&amp;"B"&amp;($C$1*$A2066+14))= 1,1,0),"")</f>
        <v/>
      </c>
      <c r="V2066" s="25" t="str">
        <f aca="true">IF(C2066&lt;&gt;"",IF(INDIRECT($AH$7&amp;"B"&amp;($C$1*$A2066+15))= 1,1,0),"")</f>
        <v/>
      </c>
      <c r="W2066" s="25" t="str">
        <f aca="false">IF(C2066&lt;&gt;"",($M2066*1) + ($N2066*2) + ($O2066*3) + (IF(U2066 = 1, 10, 0)) + (IF(V2066 = 1, 20, 0)),"")</f>
        <v/>
      </c>
      <c r="X2066" s="27" t="str">
        <f aca="true">IF(C2066&lt;&gt;"",IF(INDIRECT($AH$7&amp;"B"&amp;($C$1*$A2066+16))= 1,1,0),"")</f>
        <v/>
      </c>
      <c r="Y2066" s="27" t="str">
        <f aca="true">IF(D2066&lt;&gt;"",IF(INDIRECT($AH$7&amp;"B"&amp;($C$1*$A2066+17))= 1,1,0),"")</f>
        <v/>
      </c>
      <c r="Z2066" s="27" t="str">
        <f aca="true">IF(E2066&lt;&gt;"",IF(INDIRECT($AH$7&amp;"B"&amp;($C$1*$A2066+18))= 1,1,0),"")</f>
        <v/>
      </c>
      <c r="AA2066" s="27" t="str">
        <f aca="true">IF(F2066&lt;&gt;"",IF(INDIRECT($AH$7&amp;"B"&amp;($C$1*$A2066+19))= 1,1,0),"")</f>
        <v/>
      </c>
      <c r="AB2066" s="27" t="str">
        <f aca="false">IF(C2066&lt;&gt;"",IF(X2066 = 1, 5, 0) + IF(Z2066 = 1, 25, 0) + IF(AA2066 = 1, 15, 0),"")</f>
        <v/>
      </c>
      <c r="AC2066" s="57" t="str">
        <f aca="false">IF(C2066&lt;&gt;"",L2066+W2066+AB2066,"")</f>
        <v/>
      </c>
    </row>
    <row r="2067" customFormat="false" ht="12.8" hidden="false" customHeight="false" outlineLevel="0" collapsed="false">
      <c r="A2067" s="11" t="n">
        <f aca="false">A2066+1</f>
        <v>64</v>
      </c>
      <c r="B2067" s="38" t="str">
        <f aca="true">IF(INDIRECT($AH$7&amp;"B"&amp;($C$1*$A2067+2))=0, "",INDIRECT($AH$7&amp;"B"&amp;($C$1*$A2067+2)))</f>
        <v/>
      </c>
      <c r="C2067" s="19" t="str">
        <f aca="true">IF(INDIRECT($AH$7&amp;"B"&amp;($C$1*$A2067+3)) = 0, "", INDIRECT($AH$7&amp;"B"&amp;($C$1*$A2067+3)))</f>
        <v/>
      </c>
      <c r="D2067" s="19" t="str">
        <f aca="true">IF(INDIRECT($AH$7&amp;"B"&amp;($C$1*$A2067+4)) = 0, "", INDIRECT($AH$7&amp;"B"&amp;($C$1*$A2067+4)))</f>
        <v/>
      </c>
      <c r="E2067" s="19" t="str">
        <f aca="true">IF(INDIRECT($AH$7&amp;"B"&amp;($C$1*$A2067+7)) = 0, "", INDIRECT($AH$7&amp;"B"&amp;($C$1*$A2067+7)))</f>
        <v/>
      </c>
      <c r="F2067" s="20" t="str">
        <f aca="true">IF(C2067 &lt;&gt; "",IF(INDIRECT($AH$7&amp;"B"&amp;($C$1*$A2067+8)) = 0, 0, 1), "")</f>
        <v/>
      </c>
      <c r="G2067" s="20" t="n">
        <f aca="true">INDIRECT($AH$7&amp;"B"&amp;($C$1*$A2067+9))</f>
        <v>0</v>
      </c>
      <c r="H2067" s="20" t="n">
        <f aca="true">INDIRECT($AH$7&amp;"B"&amp;($C$1*$A2067+10))</f>
        <v>0</v>
      </c>
      <c r="I2067" s="20" t="n">
        <f aca="true">INDIRECT($AH$7&amp;"B"&amp;($C$1*$A2067+11))</f>
        <v>0</v>
      </c>
      <c r="J2067" s="20" t="n">
        <f aca="true">INDIRECT($AH$7&amp;"B"&amp;($C$1*$A2067+12))</f>
        <v>0</v>
      </c>
      <c r="K2067" s="21" t="str">
        <f aca="false">IF(C2067&lt;&gt;"",IFERROR((G2067+H2067+I2067)/(G2067+H2067+I2067+J2067),0), "")</f>
        <v/>
      </c>
      <c r="L2067" s="20" t="str">
        <f aca="false">IF(C2067&lt;&gt;"",(G2067* 2) +(H2067* 4) + (I2067* 6) + IF(F2067 = 1, 5, 0), "")</f>
        <v/>
      </c>
      <c r="M2067" s="25" t="str">
        <f aca="true">IF(C2067&lt;&gt;"",SUM(INDIRECT($AH$7&amp;"C"&amp;($C$1*$A2067+9)):INDIRECT($AH$7&amp;"V"&amp;($C$1*$A2067+9))), "")</f>
        <v/>
      </c>
      <c r="N2067" s="25" t="str">
        <f aca="true">IF(C2067&lt;&gt;"",SUM(INDIRECT($AH$7&amp;"C"&amp;($C$1*$A2067+10)):INDIRECT($AH$7&amp;"V"&amp;($C$1*$A2067+10))), "")</f>
        <v/>
      </c>
      <c r="O2067" s="25" t="str">
        <f aca="true">IF(C2067&lt;&gt;"",SUM(INDIRECT($AH$7&amp;"C"&amp;($C$1*$A2067+11)):INDIRECT($AH$7&amp;"V"&amp;($C$1*$A2067+11))),"")</f>
        <v/>
      </c>
      <c r="P2067" s="25" t="str">
        <f aca="true">IF(C2067&lt;&gt;"",SUM(INDIRECT($AH$7&amp;"C"&amp;($C$1*$A2067+12)):INDIRECT($AH$7&amp;"V"&amp;($C$1*$A2067+12))),"")</f>
        <v/>
      </c>
      <c r="Q2067" s="24" t="str">
        <f aca="false">IF(C2067&lt;&gt;"",IFERROR((M2067+N2067+O2067)/(M2067+N2067+O2067+P2067),0), "")</f>
        <v/>
      </c>
      <c r="R2067" s="25" t="str">
        <f aca="true">IF(C2067&lt;&gt;"",SUM(INDIRECT($AH$7&amp;"C"&amp;($C$1*$A2067+13)):INDIRECT($AH$7&amp;"V"&amp;($C$1*$A2067+13))), "")</f>
        <v/>
      </c>
      <c r="S2067" s="25" t="str">
        <f aca="false">IF(C2067&lt;&gt;"",IFERROR((M2067+N2067+O2067+P2067)/R2067, 0),"")</f>
        <v/>
      </c>
      <c r="T2067" s="25" t="str">
        <f aca="false">IF(C2067&lt;&gt;"",IFERROR((M2067+N2067+O2067)/R2067,0),"")</f>
        <v/>
      </c>
      <c r="U2067" s="25" t="str">
        <f aca="true">IF(C2067&lt;&gt;"",IF(INDIRECT($AH$7&amp;"B"&amp;($C$1*$A2067+14))= 1,1,0),"")</f>
        <v/>
      </c>
      <c r="V2067" s="25" t="str">
        <f aca="true">IF(C2067&lt;&gt;"",IF(INDIRECT($AH$7&amp;"B"&amp;($C$1*$A2067+15))= 1,1,0),"")</f>
        <v/>
      </c>
      <c r="W2067" s="25" t="str">
        <f aca="false">IF(C2067&lt;&gt;"",($M2067*1) + ($N2067*2) + ($O2067*3) + (IF(U2067 = 1, 10, 0)) + (IF(V2067 = 1, 20, 0)),"")</f>
        <v/>
      </c>
      <c r="X2067" s="27" t="str">
        <f aca="true">IF(C2067&lt;&gt;"",IF(INDIRECT($AH$7&amp;"B"&amp;($C$1*$A2067+16))= 1,1,0),"")</f>
        <v/>
      </c>
      <c r="Y2067" s="27" t="str">
        <f aca="true">IF(D2067&lt;&gt;"",IF(INDIRECT($AH$7&amp;"B"&amp;($C$1*$A2067+17))= 1,1,0),"")</f>
        <v/>
      </c>
      <c r="Z2067" s="27" t="str">
        <f aca="true">IF(E2067&lt;&gt;"",IF(INDIRECT($AH$7&amp;"B"&amp;($C$1*$A2067+18))= 1,1,0),"")</f>
        <v/>
      </c>
      <c r="AA2067" s="27" t="str">
        <f aca="true">IF(F2067&lt;&gt;"",IF(INDIRECT($AH$7&amp;"B"&amp;($C$1*$A2067+19))= 1,1,0),"")</f>
        <v/>
      </c>
      <c r="AB2067" s="27" t="str">
        <f aca="false">IF(C2067&lt;&gt;"",IF(X2067 = 1, 5, 0) + IF(Z2067 = 1, 25, 0) + IF(AA2067 = 1, 15, 0),"")</f>
        <v/>
      </c>
      <c r="AC2067" s="57" t="str">
        <f aca="false">IF(C2067&lt;&gt;"",L2067+W2067+AB2067,"")</f>
        <v/>
      </c>
    </row>
    <row r="2068" customFormat="false" ht="12.8" hidden="false" customHeight="false" outlineLevel="0" collapsed="false">
      <c r="A2068" s="11" t="n">
        <f aca="false">A2067+1</f>
        <v>65</v>
      </c>
      <c r="B2068" s="38" t="str">
        <f aca="true">IF(INDIRECT($AH$7&amp;"B"&amp;($C$1*$A2068+2))=0, "",INDIRECT($AH$7&amp;"B"&amp;($C$1*$A2068+2)))</f>
        <v/>
      </c>
      <c r="C2068" s="19" t="str">
        <f aca="true">IF(INDIRECT($AH$7&amp;"B"&amp;($C$1*$A2068+3)) = 0, "", INDIRECT($AH$7&amp;"B"&amp;($C$1*$A2068+3)))</f>
        <v/>
      </c>
      <c r="D2068" s="19" t="str">
        <f aca="true">IF(INDIRECT($AH$7&amp;"B"&amp;($C$1*$A2068+4)) = 0, "", INDIRECT($AH$7&amp;"B"&amp;($C$1*$A2068+4)))</f>
        <v/>
      </c>
      <c r="E2068" s="19" t="str">
        <f aca="true">IF(INDIRECT($AH$7&amp;"B"&amp;($C$1*$A2068+7)) = 0, "", INDIRECT($AH$7&amp;"B"&amp;($C$1*$A2068+7)))</f>
        <v/>
      </c>
      <c r="F2068" s="20" t="str">
        <f aca="true">IF(C2068 &lt;&gt; "",IF(INDIRECT($AH$7&amp;"B"&amp;($C$1*$A2068+8)) = 0, 0, 1), "")</f>
        <v/>
      </c>
      <c r="G2068" s="20" t="n">
        <f aca="true">INDIRECT($AH$7&amp;"B"&amp;($C$1*$A2068+9))</f>
        <v>0</v>
      </c>
      <c r="H2068" s="20" t="n">
        <f aca="true">INDIRECT($AH$7&amp;"B"&amp;($C$1*$A2068+10))</f>
        <v>0</v>
      </c>
      <c r="I2068" s="20" t="n">
        <f aca="true">INDIRECT($AH$7&amp;"B"&amp;($C$1*$A2068+11))</f>
        <v>0</v>
      </c>
      <c r="J2068" s="20" t="n">
        <f aca="true">INDIRECT($AH$7&amp;"B"&amp;($C$1*$A2068+12))</f>
        <v>0</v>
      </c>
      <c r="K2068" s="21" t="str">
        <f aca="false">IF(C2068&lt;&gt;"",IFERROR((G2068+H2068+I2068)/(G2068+H2068+I2068+J2068),0), "")</f>
        <v/>
      </c>
      <c r="L2068" s="20" t="str">
        <f aca="false">IF(C2068&lt;&gt;"",(G2068* 2) +(H2068* 4) + (I2068* 6) + IF(F2068 = 1, 5, 0), "")</f>
        <v/>
      </c>
      <c r="M2068" s="25" t="str">
        <f aca="true">IF(C2068&lt;&gt;"",SUM(INDIRECT($AH$7&amp;"C"&amp;($C$1*$A2068+9)):INDIRECT($AH$7&amp;"V"&amp;($C$1*$A2068+9))), "")</f>
        <v/>
      </c>
      <c r="N2068" s="25" t="str">
        <f aca="true">IF(C2068&lt;&gt;"",SUM(INDIRECT($AH$7&amp;"C"&amp;($C$1*$A2068+10)):INDIRECT($AH$7&amp;"V"&amp;($C$1*$A2068+10))), "")</f>
        <v/>
      </c>
      <c r="O2068" s="25" t="str">
        <f aca="true">IF(C2068&lt;&gt;"",SUM(INDIRECT($AH$7&amp;"C"&amp;($C$1*$A2068+11)):INDIRECT($AH$7&amp;"V"&amp;($C$1*$A2068+11))),"")</f>
        <v/>
      </c>
      <c r="P2068" s="25" t="str">
        <f aca="true">IF(C2068&lt;&gt;"",SUM(INDIRECT($AH$7&amp;"C"&amp;($C$1*$A2068+12)):INDIRECT($AH$7&amp;"V"&amp;($C$1*$A2068+12))),"")</f>
        <v/>
      </c>
      <c r="Q2068" s="24" t="str">
        <f aca="false">IF(C2068&lt;&gt;"",IFERROR((M2068+N2068+O2068)/(M2068+N2068+O2068+P2068),0), "")</f>
        <v/>
      </c>
      <c r="R2068" s="25" t="str">
        <f aca="true">IF(C2068&lt;&gt;"",SUM(INDIRECT($AH$7&amp;"C"&amp;($C$1*$A2068+13)):INDIRECT($AH$7&amp;"V"&amp;($C$1*$A2068+13))), "")</f>
        <v/>
      </c>
      <c r="S2068" s="25" t="str">
        <f aca="false">IF(C2068&lt;&gt;"",IFERROR((M2068+N2068+O2068+P2068)/R2068, 0),"")</f>
        <v/>
      </c>
      <c r="T2068" s="25" t="str">
        <f aca="false">IF(C2068&lt;&gt;"",IFERROR((M2068+N2068+O2068)/R2068,0),"")</f>
        <v/>
      </c>
      <c r="U2068" s="25" t="str">
        <f aca="true">IF(C2068&lt;&gt;"",IF(INDIRECT($AH$7&amp;"B"&amp;($C$1*$A2068+14))= 1,1,0),"")</f>
        <v/>
      </c>
      <c r="V2068" s="25" t="str">
        <f aca="true">IF(C2068&lt;&gt;"",IF(INDIRECT($AH$7&amp;"B"&amp;($C$1*$A2068+15))= 1,1,0),"")</f>
        <v/>
      </c>
      <c r="W2068" s="25" t="str">
        <f aca="false">IF(C2068&lt;&gt;"",($M2068*1) + ($N2068*2) + ($O2068*3) + (IF(U2068 = 1, 10, 0)) + (IF(V2068 = 1, 20, 0)),"")</f>
        <v/>
      </c>
      <c r="X2068" s="27" t="str">
        <f aca="true">IF(C2068&lt;&gt;"",IF(INDIRECT($AH$7&amp;"B"&amp;($C$1*$A2068+16))= 1,1,0),"")</f>
        <v/>
      </c>
      <c r="Y2068" s="27" t="str">
        <f aca="true">IF(D2068&lt;&gt;"",IF(INDIRECT($AH$7&amp;"B"&amp;($C$1*$A2068+17))= 1,1,0),"")</f>
        <v/>
      </c>
      <c r="Z2068" s="27" t="str">
        <f aca="true">IF(E2068&lt;&gt;"",IF(INDIRECT($AH$7&amp;"B"&amp;($C$1*$A2068+18))= 1,1,0),"")</f>
        <v/>
      </c>
      <c r="AA2068" s="27" t="str">
        <f aca="true">IF(F2068&lt;&gt;"",IF(INDIRECT($AH$7&amp;"B"&amp;($C$1*$A2068+19))= 1,1,0),"")</f>
        <v/>
      </c>
      <c r="AB2068" s="27" t="str">
        <f aca="false">IF(C2068&lt;&gt;"",IF(X2068 = 1, 5, 0) + IF(Z2068 = 1, 25, 0) + IF(AA2068 = 1, 15, 0),"")</f>
        <v/>
      </c>
      <c r="AC2068" s="57" t="str">
        <f aca="false">IF(C2068&lt;&gt;"",L2068+W2068+AB2068,"")</f>
        <v/>
      </c>
    </row>
    <row r="2069" customFormat="false" ht="12.8" hidden="false" customHeight="false" outlineLevel="0" collapsed="false">
      <c r="A2069" s="11" t="n">
        <f aca="false">A2068+1</f>
        <v>66</v>
      </c>
      <c r="B2069" s="38" t="str">
        <f aca="true">IF(INDIRECT($AH$7&amp;"B"&amp;($C$1*$A2069+2))=0, "",INDIRECT($AH$7&amp;"B"&amp;($C$1*$A2069+2)))</f>
        <v/>
      </c>
      <c r="C2069" s="19" t="str">
        <f aca="true">IF(INDIRECT($AH$7&amp;"B"&amp;($C$1*$A2069+3)) = 0, "", INDIRECT($AH$7&amp;"B"&amp;($C$1*$A2069+3)))</f>
        <v/>
      </c>
      <c r="D2069" s="19" t="str">
        <f aca="true">IF(INDIRECT($AH$7&amp;"B"&amp;($C$1*$A2069+4)) = 0, "", INDIRECT($AH$7&amp;"B"&amp;($C$1*$A2069+4)))</f>
        <v/>
      </c>
      <c r="E2069" s="19" t="str">
        <f aca="true">IF(INDIRECT($AH$7&amp;"B"&amp;($C$1*$A2069+7)) = 0, "", INDIRECT($AH$7&amp;"B"&amp;($C$1*$A2069+7)))</f>
        <v/>
      </c>
      <c r="F2069" s="20" t="str">
        <f aca="true">IF(C2069 &lt;&gt; "",IF(INDIRECT($AH$7&amp;"B"&amp;($C$1*$A2069+8)) = 0, 0, 1), "")</f>
        <v/>
      </c>
      <c r="G2069" s="20" t="n">
        <f aca="true">INDIRECT($AH$7&amp;"B"&amp;($C$1*$A2069+9))</f>
        <v>0</v>
      </c>
      <c r="H2069" s="20" t="n">
        <f aca="true">INDIRECT($AH$7&amp;"B"&amp;($C$1*$A2069+10))</f>
        <v>0</v>
      </c>
      <c r="I2069" s="20" t="n">
        <f aca="true">INDIRECT($AH$7&amp;"B"&amp;($C$1*$A2069+11))</f>
        <v>0</v>
      </c>
      <c r="J2069" s="20" t="n">
        <f aca="true">INDIRECT($AH$7&amp;"B"&amp;($C$1*$A2069+12))</f>
        <v>0</v>
      </c>
      <c r="K2069" s="21" t="str">
        <f aca="false">IF(C2069&lt;&gt;"",IFERROR((G2069+H2069+I2069)/(G2069+H2069+I2069+J2069),0), "")</f>
        <v/>
      </c>
      <c r="L2069" s="20" t="str">
        <f aca="false">IF(C2069&lt;&gt;"",(G2069* 2) +(H2069* 4) + (I2069* 6) + IF(F2069 = 1, 5, 0), "")</f>
        <v/>
      </c>
      <c r="M2069" s="25" t="str">
        <f aca="true">IF(C2069&lt;&gt;"",SUM(INDIRECT($AH$7&amp;"C"&amp;($C$1*$A2069+9)):INDIRECT($AH$7&amp;"V"&amp;($C$1*$A2069+9))), "")</f>
        <v/>
      </c>
      <c r="N2069" s="25" t="str">
        <f aca="true">IF(C2069&lt;&gt;"",SUM(INDIRECT($AH$7&amp;"C"&amp;($C$1*$A2069+10)):INDIRECT($AH$7&amp;"V"&amp;($C$1*$A2069+10))), "")</f>
        <v/>
      </c>
      <c r="O2069" s="25" t="str">
        <f aca="true">IF(C2069&lt;&gt;"",SUM(INDIRECT($AH$7&amp;"C"&amp;($C$1*$A2069+11)):INDIRECT($AH$7&amp;"V"&amp;($C$1*$A2069+11))),"")</f>
        <v/>
      </c>
      <c r="P2069" s="25" t="str">
        <f aca="true">IF(C2069&lt;&gt;"",SUM(INDIRECT($AH$7&amp;"C"&amp;($C$1*$A2069+12)):INDIRECT($AH$7&amp;"V"&amp;($C$1*$A2069+12))),"")</f>
        <v/>
      </c>
      <c r="Q2069" s="24" t="str">
        <f aca="false">IF(C2069&lt;&gt;"",IFERROR((M2069+N2069+O2069)/(M2069+N2069+O2069+P2069),0), "")</f>
        <v/>
      </c>
      <c r="R2069" s="25" t="str">
        <f aca="true">IF(C2069&lt;&gt;"",SUM(INDIRECT($AH$7&amp;"C"&amp;($C$1*$A2069+13)):INDIRECT($AH$7&amp;"V"&amp;($C$1*$A2069+13))), "")</f>
        <v/>
      </c>
      <c r="S2069" s="25" t="str">
        <f aca="false">IF(C2069&lt;&gt;"",IFERROR((M2069+N2069+O2069+P2069)/R2069, 0),"")</f>
        <v/>
      </c>
      <c r="T2069" s="25" t="str">
        <f aca="false">IF(C2069&lt;&gt;"",IFERROR((M2069+N2069+O2069)/R2069,0),"")</f>
        <v/>
      </c>
      <c r="U2069" s="25" t="str">
        <f aca="true">IF(C2069&lt;&gt;"",IF(INDIRECT($AH$7&amp;"B"&amp;($C$1*$A2069+14))= 1,1,0),"")</f>
        <v/>
      </c>
      <c r="V2069" s="25" t="str">
        <f aca="true">IF(C2069&lt;&gt;"",IF(INDIRECT($AH$7&amp;"B"&amp;($C$1*$A2069+15))= 1,1,0),"")</f>
        <v/>
      </c>
      <c r="W2069" s="25" t="str">
        <f aca="false">IF(C2069&lt;&gt;"",($M2069*1) + ($N2069*2) + ($O2069*3) + (IF(U2069 = 1, 10, 0)) + (IF(V2069 = 1, 20, 0)),"")</f>
        <v/>
      </c>
      <c r="X2069" s="27" t="str">
        <f aca="true">IF(C2069&lt;&gt;"",IF(INDIRECT($AH$7&amp;"B"&amp;($C$1*$A2069+16))= 1,1,0),"")</f>
        <v/>
      </c>
      <c r="Y2069" s="27" t="str">
        <f aca="true">IF(D2069&lt;&gt;"",IF(INDIRECT($AH$7&amp;"B"&amp;($C$1*$A2069+17))= 1,1,0),"")</f>
        <v/>
      </c>
      <c r="Z2069" s="27" t="str">
        <f aca="true">IF(E2069&lt;&gt;"",IF(INDIRECT($AH$7&amp;"B"&amp;($C$1*$A2069+18))= 1,1,0),"")</f>
        <v/>
      </c>
      <c r="AA2069" s="27" t="str">
        <f aca="true">IF(F2069&lt;&gt;"",IF(INDIRECT($AH$7&amp;"B"&amp;($C$1*$A2069+19))= 1,1,0),"")</f>
        <v/>
      </c>
      <c r="AB2069" s="27" t="str">
        <f aca="false">IF(C2069&lt;&gt;"",IF(X2069 = 1, 5, 0) + IF(Z2069 = 1, 25, 0) + IF(AA2069 = 1, 15, 0),"")</f>
        <v/>
      </c>
      <c r="AC2069" s="57" t="str">
        <f aca="false">IF(C2069&lt;&gt;"",L2069+W2069+AB2069,"")</f>
        <v/>
      </c>
    </row>
    <row r="2070" customFormat="false" ht="12.8" hidden="false" customHeight="false" outlineLevel="0" collapsed="false">
      <c r="A2070" s="11" t="n">
        <f aca="false">A2069+1</f>
        <v>67</v>
      </c>
      <c r="B2070" s="38" t="str">
        <f aca="true">IF(INDIRECT($AH$7&amp;"B"&amp;($C$1*$A2070+2))=0, "",INDIRECT($AH$7&amp;"B"&amp;($C$1*$A2070+2)))</f>
        <v/>
      </c>
      <c r="C2070" s="19" t="str">
        <f aca="true">IF(INDIRECT($AH$7&amp;"B"&amp;($C$1*$A2070+3)) = 0, "", INDIRECT($AH$7&amp;"B"&amp;($C$1*$A2070+3)))</f>
        <v/>
      </c>
      <c r="D2070" s="19" t="str">
        <f aca="true">IF(INDIRECT($AH$7&amp;"B"&amp;($C$1*$A2070+4)) = 0, "", INDIRECT($AH$7&amp;"B"&amp;($C$1*$A2070+4)))</f>
        <v/>
      </c>
      <c r="E2070" s="19" t="str">
        <f aca="true">IF(INDIRECT($AH$7&amp;"B"&amp;($C$1*$A2070+7)) = 0, "", INDIRECT($AH$7&amp;"B"&amp;($C$1*$A2070+7)))</f>
        <v/>
      </c>
      <c r="F2070" s="20" t="str">
        <f aca="true">IF(C2070 &lt;&gt; "",IF(INDIRECT($AH$7&amp;"B"&amp;($C$1*$A2070+8)) = 0, 0, 1), "")</f>
        <v/>
      </c>
      <c r="G2070" s="20" t="n">
        <f aca="true">INDIRECT($AH$7&amp;"B"&amp;($C$1*$A2070+9))</f>
        <v>0</v>
      </c>
      <c r="H2070" s="20" t="n">
        <f aca="true">INDIRECT($AH$7&amp;"B"&amp;($C$1*$A2070+10))</f>
        <v>0</v>
      </c>
      <c r="I2070" s="20" t="n">
        <f aca="true">INDIRECT($AH$7&amp;"B"&amp;($C$1*$A2070+11))</f>
        <v>0</v>
      </c>
      <c r="J2070" s="20" t="n">
        <f aca="true">INDIRECT($AH$7&amp;"B"&amp;($C$1*$A2070+12))</f>
        <v>0</v>
      </c>
      <c r="K2070" s="21" t="str">
        <f aca="false">IF(C2070&lt;&gt;"",IFERROR((G2070+H2070+I2070)/(G2070+H2070+I2070+J2070),0), "")</f>
        <v/>
      </c>
      <c r="L2070" s="20" t="str">
        <f aca="false">IF(C2070&lt;&gt;"",(G2070* 2) +(H2070* 4) + (I2070* 6) + IF(F2070 = 1, 5, 0), "")</f>
        <v/>
      </c>
      <c r="M2070" s="25" t="str">
        <f aca="true">IF(C2070&lt;&gt;"",SUM(INDIRECT($AH$7&amp;"C"&amp;($C$1*$A2070+9)):INDIRECT($AH$7&amp;"V"&amp;($C$1*$A2070+9))), "")</f>
        <v/>
      </c>
      <c r="N2070" s="25" t="str">
        <f aca="true">IF(C2070&lt;&gt;"",SUM(INDIRECT($AH$7&amp;"C"&amp;($C$1*$A2070+10)):INDIRECT($AH$7&amp;"V"&amp;($C$1*$A2070+10))), "")</f>
        <v/>
      </c>
      <c r="O2070" s="25" t="str">
        <f aca="true">IF(C2070&lt;&gt;"",SUM(INDIRECT($AH$7&amp;"C"&amp;($C$1*$A2070+11)):INDIRECT($AH$7&amp;"V"&amp;($C$1*$A2070+11))),"")</f>
        <v/>
      </c>
      <c r="P2070" s="25" t="str">
        <f aca="true">IF(C2070&lt;&gt;"",SUM(INDIRECT($AH$7&amp;"C"&amp;($C$1*$A2070+12)):INDIRECT($AH$7&amp;"V"&amp;($C$1*$A2070+12))),"")</f>
        <v/>
      </c>
      <c r="Q2070" s="24" t="str">
        <f aca="false">IF(C2070&lt;&gt;"",IFERROR((M2070+N2070+O2070)/(M2070+N2070+O2070+P2070),0), "")</f>
        <v/>
      </c>
      <c r="R2070" s="25" t="str">
        <f aca="true">IF(C2070&lt;&gt;"",SUM(INDIRECT($AH$7&amp;"C"&amp;($C$1*$A2070+13)):INDIRECT($AH$7&amp;"V"&amp;($C$1*$A2070+13))), "")</f>
        <v/>
      </c>
      <c r="S2070" s="25" t="str">
        <f aca="false">IF(C2070&lt;&gt;"",IFERROR((M2070+N2070+O2070+P2070)/R2070, 0),"")</f>
        <v/>
      </c>
      <c r="T2070" s="25" t="str">
        <f aca="false">IF(C2070&lt;&gt;"",IFERROR((M2070+N2070+O2070)/R2070,0),"")</f>
        <v/>
      </c>
      <c r="U2070" s="25" t="str">
        <f aca="true">IF(C2070&lt;&gt;"",IF(INDIRECT($AH$7&amp;"B"&amp;($C$1*$A2070+14))= 1,1,0),"")</f>
        <v/>
      </c>
      <c r="V2070" s="25" t="str">
        <f aca="true">IF(C2070&lt;&gt;"",IF(INDIRECT($AH$7&amp;"B"&amp;($C$1*$A2070+15))= 1,1,0),"")</f>
        <v/>
      </c>
      <c r="W2070" s="25" t="str">
        <f aca="false">IF(C2070&lt;&gt;"",($M2070*1) + ($N2070*2) + ($O2070*3) + (IF(U2070 = 1, 10, 0)) + (IF(V2070 = 1, 20, 0)),"")</f>
        <v/>
      </c>
      <c r="X2070" s="27" t="str">
        <f aca="true">IF(C2070&lt;&gt;"",IF(INDIRECT($AH$7&amp;"B"&amp;($C$1*$A2070+16))= 1,1,0),"")</f>
        <v/>
      </c>
      <c r="Y2070" s="27" t="str">
        <f aca="true">IF(D2070&lt;&gt;"",IF(INDIRECT($AH$7&amp;"B"&amp;($C$1*$A2070+17))= 1,1,0),"")</f>
        <v/>
      </c>
      <c r="Z2070" s="27" t="str">
        <f aca="true">IF(E2070&lt;&gt;"",IF(INDIRECT($AH$7&amp;"B"&amp;($C$1*$A2070+18))= 1,1,0),"")</f>
        <v/>
      </c>
      <c r="AA2070" s="27" t="str">
        <f aca="true">IF(F2070&lt;&gt;"",IF(INDIRECT($AH$7&amp;"B"&amp;($C$1*$A2070+19))= 1,1,0),"")</f>
        <v/>
      </c>
      <c r="AB2070" s="27" t="str">
        <f aca="false">IF(C2070&lt;&gt;"",IF(X2070 = 1, 5, 0) + IF(Z2070 = 1, 25, 0) + IF(AA2070 = 1, 15, 0),"")</f>
        <v/>
      </c>
      <c r="AC2070" s="57" t="str">
        <f aca="false">IF(C2070&lt;&gt;"",L2070+W2070+AB2070,"")</f>
        <v/>
      </c>
    </row>
    <row r="2071" customFormat="false" ht="12.8" hidden="false" customHeight="false" outlineLevel="0" collapsed="false">
      <c r="A2071" s="11" t="n">
        <f aca="false">A2070+1</f>
        <v>68</v>
      </c>
      <c r="B2071" s="38" t="str">
        <f aca="true">IF(INDIRECT($AH$7&amp;"B"&amp;($C$1*$A2071+2))=0, "",INDIRECT($AH$7&amp;"B"&amp;($C$1*$A2071+2)))</f>
        <v/>
      </c>
      <c r="C2071" s="19" t="str">
        <f aca="true">IF(INDIRECT($AH$7&amp;"B"&amp;($C$1*$A2071+3)) = 0, "", INDIRECT($AH$7&amp;"B"&amp;($C$1*$A2071+3)))</f>
        <v/>
      </c>
      <c r="D2071" s="19" t="str">
        <f aca="true">IF(INDIRECT($AH$7&amp;"B"&amp;($C$1*$A2071+4)) = 0, "", INDIRECT($AH$7&amp;"B"&amp;($C$1*$A2071+4)))</f>
        <v/>
      </c>
      <c r="E2071" s="19" t="str">
        <f aca="true">IF(INDIRECT($AH$7&amp;"B"&amp;($C$1*$A2071+7)) = 0, "", INDIRECT($AH$7&amp;"B"&amp;($C$1*$A2071+7)))</f>
        <v/>
      </c>
      <c r="F2071" s="20" t="str">
        <f aca="true">IF(C2071 &lt;&gt; "",IF(INDIRECT($AH$7&amp;"B"&amp;($C$1*$A2071+8)) = 0, 0, 1), "")</f>
        <v/>
      </c>
      <c r="G2071" s="20" t="n">
        <f aca="true">INDIRECT($AH$7&amp;"B"&amp;($C$1*$A2071+9))</f>
        <v>0</v>
      </c>
      <c r="H2071" s="20" t="n">
        <f aca="true">INDIRECT($AH$7&amp;"B"&amp;($C$1*$A2071+10))</f>
        <v>0</v>
      </c>
      <c r="I2071" s="20" t="n">
        <f aca="true">INDIRECT($AH$7&amp;"B"&amp;($C$1*$A2071+11))</f>
        <v>0</v>
      </c>
      <c r="J2071" s="20" t="n">
        <f aca="true">INDIRECT($AH$7&amp;"B"&amp;($C$1*$A2071+12))</f>
        <v>0</v>
      </c>
      <c r="K2071" s="21" t="str">
        <f aca="false">IF(C2071&lt;&gt;"",IFERROR((G2071+H2071+I2071)/(G2071+H2071+I2071+J2071),0), "")</f>
        <v/>
      </c>
      <c r="L2071" s="20" t="str">
        <f aca="false">IF(C2071&lt;&gt;"",(G2071* 2) +(H2071* 4) + (I2071* 6) + IF(F2071 = 1, 5, 0), "")</f>
        <v/>
      </c>
      <c r="M2071" s="25" t="str">
        <f aca="true">IF(C2071&lt;&gt;"",SUM(INDIRECT($AH$7&amp;"C"&amp;($C$1*$A2071+9)):INDIRECT($AH$7&amp;"V"&amp;($C$1*$A2071+9))), "")</f>
        <v/>
      </c>
      <c r="N2071" s="25" t="str">
        <f aca="true">IF(C2071&lt;&gt;"",SUM(INDIRECT($AH$7&amp;"C"&amp;($C$1*$A2071+10)):INDIRECT($AH$7&amp;"V"&amp;($C$1*$A2071+10))), "")</f>
        <v/>
      </c>
      <c r="O2071" s="25" t="str">
        <f aca="true">IF(C2071&lt;&gt;"",SUM(INDIRECT($AH$7&amp;"C"&amp;($C$1*$A2071+11)):INDIRECT($AH$7&amp;"V"&amp;($C$1*$A2071+11))),"")</f>
        <v/>
      </c>
      <c r="P2071" s="25" t="str">
        <f aca="true">IF(C2071&lt;&gt;"",SUM(INDIRECT($AH$7&amp;"C"&amp;($C$1*$A2071+12)):INDIRECT($AH$7&amp;"V"&amp;($C$1*$A2071+12))),"")</f>
        <v/>
      </c>
      <c r="Q2071" s="24" t="str">
        <f aca="false">IF(C2071&lt;&gt;"",IFERROR((M2071+N2071+O2071)/(M2071+N2071+O2071+P2071),0), "")</f>
        <v/>
      </c>
      <c r="R2071" s="25" t="str">
        <f aca="true">IF(C2071&lt;&gt;"",SUM(INDIRECT($AH$7&amp;"C"&amp;($C$1*$A2071+13)):INDIRECT($AH$7&amp;"V"&amp;($C$1*$A2071+13))), "")</f>
        <v/>
      </c>
      <c r="S2071" s="25" t="str">
        <f aca="false">IF(C2071&lt;&gt;"",IFERROR((M2071+N2071+O2071+P2071)/R2071, 0),"")</f>
        <v/>
      </c>
      <c r="T2071" s="25" t="str">
        <f aca="false">IF(C2071&lt;&gt;"",IFERROR((M2071+N2071+O2071)/R2071,0),"")</f>
        <v/>
      </c>
      <c r="U2071" s="25" t="str">
        <f aca="true">IF(C2071&lt;&gt;"",IF(INDIRECT($AH$7&amp;"B"&amp;($C$1*$A2071+14))= 1,1,0),"")</f>
        <v/>
      </c>
      <c r="V2071" s="25" t="str">
        <f aca="true">IF(C2071&lt;&gt;"",IF(INDIRECT($AH$7&amp;"B"&amp;($C$1*$A2071+15))= 1,1,0),"")</f>
        <v/>
      </c>
      <c r="W2071" s="25" t="str">
        <f aca="false">IF(C2071&lt;&gt;"",($M2071*1) + ($N2071*2) + ($O2071*3) + (IF(U2071 = 1, 10, 0)) + (IF(V2071 = 1, 20, 0)),"")</f>
        <v/>
      </c>
      <c r="X2071" s="27" t="str">
        <f aca="true">IF(C2071&lt;&gt;"",IF(INDIRECT($AH$7&amp;"B"&amp;($C$1*$A2071+16))= 1,1,0),"")</f>
        <v/>
      </c>
      <c r="Y2071" s="27" t="str">
        <f aca="true">IF(D2071&lt;&gt;"",IF(INDIRECT($AH$7&amp;"B"&amp;($C$1*$A2071+17))= 1,1,0),"")</f>
        <v/>
      </c>
      <c r="Z2071" s="27" t="str">
        <f aca="true">IF(E2071&lt;&gt;"",IF(INDIRECT($AH$7&amp;"B"&amp;($C$1*$A2071+18))= 1,1,0),"")</f>
        <v/>
      </c>
      <c r="AA2071" s="27" t="str">
        <f aca="true">IF(F2071&lt;&gt;"",IF(INDIRECT($AH$7&amp;"B"&amp;($C$1*$A2071+19))= 1,1,0),"")</f>
        <v/>
      </c>
      <c r="AB2071" s="27" t="str">
        <f aca="false">IF(C2071&lt;&gt;"",IF(X2071 = 1, 5, 0) + IF(Z2071 = 1, 25, 0) + IF(AA2071 = 1, 15, 0),"")</f>
        <v/>
      </c>
      <c r="AC2071" s="57" t="str">
        <f aca="false">IF(C2071&lt;&gt;"",L2071+W2071+AB2071,"")</f>
        <v/>
      </c>
    </row>
    <row r="2072" customFormat="false" ht="12.8" hidden="false" customHeight="false" outlineLevel="0" collapsed="false">
      <c r="A2072" s="11" t="n">
        <f aca="false">A2071+1</f>
        <v>69</v>
      </c>
      <c r="B2072" s="38" t="str">
        <f aca="true">IF(INDIRECT($AH$7&amp;"B"&amp;($C$1*$A2072+2))=0, "",INDIRECT($AH$7&amp;"B"&amp;($C$1*$A2072+2)))</f>
        <v/>
      </c>
      <c r="C2072" s="19" t="str">
        <f aca="true">IF(INDIRECT($AH$7&amp;"B"&amp;($C$1*$A2072+3)) = 0, "", INDIRECT($AH$7&amp;"B"&amp;($C$1*$A2072+3)))</f>
        <v/>
      </c>
      <c r="D2072" s="19" t="str">
        <f aca="true">IF(INDIRECT($AH$7&amp;"B"&amp;($C$1*$A2072+4)) = 0, "", INDIRECT($AH$7&amp;"B"&amp;($C$1*$A2072+4)))</f>
        <v/>
      </c>
      <c r="E2072" s="19" t="str">
        <f aca="true">IF(INDIRECT($AH$7&amp;"B"&amp;($C$1*$A2072+7)) = 0, "", INDIRECT($AH$7&amp;"B"&amp;($C$1*$A2072+7)))</f>
        <v/>
      </c>
      <c r="F2072" s="20" t="str">
        <f aca="true">IF(C2072 &lt;&gt; "",IF(INDIRECT($AH$7&amp;"B"&amp;($C$1*$A2072+8)) = 0, 0, 1), "")</f>
        <v/>
      </c>
      <c r="G2072" s="20" t="n">
        <f aca="true">INDIRECT($AH$7&amp;"B"&amp;($C$1*$A2072+9))</f>
        <v>0</v>
      </c>
      <c r="H2072" s="20" t="n">
        <f aca="true">INDIRECT($AH$7&amp;"B"&amp;($C$1*$A2072+10))</f>
        <v>0</v>
      </c>
      <c r="I2072" s="20" t="n">
        <f aca="true">INDIRECT($AH$7&amp;"B"&amp;($C$1*$A2072+11))</f>
        <v>0</v>
      </c>
      <c r="J2072" s="20" t="n">
        <f aca="true">INDIRECT($AH$7&amp;"B"&amp;($C$1*$A2072+12))</f>
        <v>0</v>
      </c>
      <c r="K2072" s="21" t="str">
        <f aca="false">IF(C2072&lt;&gt;"",IFERROR((G2072+H2072+I2072)/(G2072+H2072+I2072+J2072),0), "")</f>
        <v/>
      </c>
      <c r="L2072" s="20" t="str">
        <f aca="false">IF(C2072&lt;&gt;"",(G2072* 2) +(H2072* 4) + (I2072* 6) + IF(F2072 = 1, 5, 0), "")</f>
        <v/>
      </c>
      <c r="M2072" s="25" t="str">
        <f aca="true">IF(C2072&lt;&gt;"",SUM(INDIRECT($AH$7&amp;"C"&amp;($C$1*$A2072+9)):INDIRECT($AH$7&amp;"V"&amp;($C$1*$A2072+9))), "")</f>
        <v/>
      </c>
      <c r="N2072" s="25" t="str">
        <f aca="true">IF(C2072&lt;&gt;"",SUM(INDIRECT($AH$7&amp;"C"&amp;($C$1*$A2072+10)):INDIRECT($AH$7&amp;"V"&amp;($C$1*$A2072+10))), "")</f>
        <v/>
      </c>
      <c r="O2072" s="25" t="str">
        <f aca="true">IF(C2072&lt;&gt;"",SUM(INDIRECT($AH$7&amp;"C"&amp;($C$1*$A2072+11)):INDIRECT($AH$7&amp;"V"&amp;($C$1*$A2072+11))),"")</f>
        <v/>
      </c>
      <c r="P2072" s="25" t="str">
        <f aca="true">IF(C2072&lt;&gt;"",SUM(INDIRECT($AH$7&amp;"C"&amp;($C$1*$A2072+12)):INDIRECT($AH$7&amp;"V"&amp;($C$1*$A2072+12))),"")</f>
        <v/>
      </c>
      <c r="Q2072" s="24" t="str">
        <f aca="false">IF(C2072&lt;&gt;"",IFERROR((M2072+N2072+O2072)/(M2072+N2072+O2072+P2072),0), "")</f>
        <v/>
      </c>
      <c r="R2072" s="25" t="str">
        <f aca="true">IF(C2072&lt;&gt;"",SUM(INDIRECT($AH$7&amp;"C"&amp;($C$1*$A2072+13)):INDIRECT($AH$7&amp;"V"&amp;($C$1*$A2072+13))), "")</f>
        <v/>
      </c>
      <c r="S2072" s="25" t="str">
        <f aca="false">IF(C2072&lt;&gt;"",IFERROR((M2072+N2072+O2072+P2072)/R2072, 0),"")</f>
        <v/>
      </c>
      <c r="T2072" s="25" t="str">
        <f aca="false">IF(C2072&lt;&gt;"",IFERROR((M2072+N2072+O2072)/R2072,0),"")</f>
        <v/>
      </c>
      <c r="U2072" s="25" t="str">
        <f aca="true">IF(C2072&lt;&gt;"",IF(INDIRECT($AH$7&amp;"B"&amp;($C$1*$A2072+14))= 1,1,0),"")</f>
        <v/>
      </c>
      <c r="V2072" s="25" t="str">
        <f aca="true">IF(C2072&lt;&gt;"",IF(INDIRECT($AH$7&amp;"B"&amp;($C$1*$A2072+15))= 1,1,0),"")</f>
        <v/>
      </c>
      <c r="W2072" s="25" t="str">
        <f aca="false">IF(C2072&lt;&gt;"",($M2072*1) + ($N2072*2) + ($O2072*3) + (IF(U2072 = 1, 10, 0)) + (IF(V2072 = 1, 20, 0)),"")</f>
        <v/>
      </c>
      <c r="X2072" s="27" t="str">
        <f aca="true">IF(C2072&lt;&gt;"",IF(INDIRECT($AH$7&amp;"B"&amp;($C$1*$A2072+16))= 1,1,0),"")</f>
        <v/>
      </c>
      <c r="Y2072" s="27" t="str">
        <f aca="true">IF(D2072&lt;&gt;"",IF(INDIRECT($AH$7&amp;"B"&amp;($C$1*$A2072+17))= 1,1,0),"")</f>
        <v/>
      </c>
      <c r="Z2072" s="27" t="str">
        <f aca="true">IF(E2072&lt;&gt;"",IF(INDIRECT($AH$7&amp;"B"&amp;($C$1*$A2072+18))= 1,1,0),"")</f>
        <v/>
      </c>
      <c r="AA2072" s="27" t="str">
        <f aca="true">IF(F2072&lt;&gt;"",IF(INDIRECT($AH$7&amp;"B"&amp;($C$1*$A2072+19))= 1,1,0),"")</f>
        <v/>
      </c>
      <c r="AB2072" s="27" t="str">
        <f aca="false">IF(C2072&lt;&gt;"",IF(X2072 = 1, 5, 0) + IF(Z2072 = 1, 25, 0) + IF(AA2072 = 1, 15, 0),"")</f>
        <v/>
      </c>
      <c r="AC2072" s="57" t="str">
        <f aca="false">IF(C2072&lt;&gt;"",L2072+W2072+AB2072,"")</f>
        <v/>
      </c>
    </row>
    <row r="2073" customFormat="false" ht="12.8" hidden="false" customHeight="false" outlineLevel="0" collapsed="false">
      <c r="A2073" s="11" t="n">
        <f aca="false">A2072+1</f>
        <v>70</v>
      </c>
      <c r="B2073" s="38" t="str">
        <f aca="true">IF(INDIRECT($AH$7&amp;"B"&amp;($C$1*$A2073+2))=0, "",INDIRECT($AH$7&amp;"B"&amp;($C$1*$A2073+2)))</f>
        <v/>
      </c>
      <c r="C2073" s="19" t="str">
        <f aca="true">IF(INDIRECT($AH$7&amp;"B"&amp;($C$1*$A2073+3)) = 0, "", INDIRECT($AH$7&amp;"B"&amp;($C$1*$A2073+3)))</f>
        <v/>
      </c>
      <c r="D2073" s="19" t="str">
        <f aca="true">IF(INDIRECT($AH$7&amp;"B"&amp;($C$1*$A2073+4)) = 0, "", INDIRECT($AH$7&amp;"B"&amp;($C$1*$A2073+4)))</f>
        <v/>
      </c>
      <c r="E2073" s="19" t="str">
        <f aca="true">IF(INDIRECT($AH$7&amp;"B"&amp;($C$1*$A2073+7)) = 0, "", INDIRECT($AH$7&amp;"B"&amp;($C$1*$A2073+7)))</f>
        <v/>
      </c>
      <c r="F2073" s="20" t="str">
        <f aca="true">IF(C2073 &lt;&gt; "",IF(INDIRECT($AH$7&amp;"B"&amp;($C$1*$A2073+8)) = 0, 0, 1), "")</f>
        <v/>
      </c>
      <c r="G2073" s="20" t="n">
        <f aca="true">INDIRECT($AH$7&amp;"B"&amp;($C$1*$A2073+9))</f>
        <v>0</v>
      </c>
      <c r="H2073" s="20" t="n">
        <f aca="true">INDIRECT($AH$7&amp;"B"&amp;($C$1*$A2073+10))</f>
        <v>0</v>
      </c>
      <c r="I2073" s="20" t="n">
        <f aca="true">INDIRECT($AH$7&amp;"B"&amp;($C$1*$A2073+11))</f>
        <v>0</v>
      </c>
      <c r="J2073" s="20" t="n">
        <f aca="true">INDIRECT($AH$7&amp;"B"&amp;($C$1*$A2073+12))</f>
        <v>0</v>
      </c>
      <c r="K2073" s="21" t="str">
        <f aca="false">IF(C2073&lt;&gt;"",IFERROR((G2073+H2073+I2073)/(G2073+H2073+I2073+J2073),0), "")</f>
        <v/>
      </c>
      <c r="L2073" s="20" t="str">
        <f aca="false">IF(C2073&lt;&gt;"",(G2073* 2) +(H2073* 4) + (I2073* 6) + IF(F2073 = 1, 5, 0), "")</f>
        <v/>
      </c>
      <c r="M2073" s="25" t="str">
        <f aca="true">IF(C2073&lt;&gt;"",SUM(INDIRECT($AH$7&amp;"C"&amp;($C$1*$A2073+9)):INDIRECT($AH$7&amp;"V"&amp;($C$1*$A2073+9))), "")</f>
        <v/>
      </c>
      <c r="N2073" s="25" t="str">
        <f aca="true">IF(C2073&lt;&gt;"",SUM(INDIRECT($AH$7&amp;"C"&amp;($C$1*$A2073+10)):INDIRECT($AH$7&amp;"V"&amp;($C$1*$A2073+10))), "")</f>
        <v/>
      </c>
      <c r="O2073" s="25" t="str">
        <f aca="true">IF(C2073&lt;&gt;"",SUM(INDIRECT($AH$7&amp;"C"&amp;($C$1*$A2073+11)):INDIRECT($AH$7&amp;"V"&amp;($C$1*$A2073+11))),"")</f>
        <v/>
      </c>
      <c r="P2073" s="25" t="str">
        <f aca="true">IF(C2073&lt;&gt;"",SUM(INDIRECT($AH$7&amp;"C"&amp;($C$1*$A2073+12)):INDIRECT($AH$7&amp;"V"&amp;($C$1*$A2073+12))),"")</f>
        <v/>
      </c>
      <c r="Q2073" s="24" t="str">
        <f aca="false">IF(C2073&lt;&gt;"",IFERROR((M2073+N2073+O2073)/(M2073+N2073+O2073+P2073),0), "")</f>
        <v/>
      </c>
      <c r="R2073" s="25" t="str">
        <f aca="true">IF(C2073&lt;&gt;"",SUM(INDIRECT($AH$7&amp;"C"&amp;($C$1*$A2073+13)):INDIRECT($AH$7&amp;"V"&amp;($C$1*$A2073+13))), "")</f>
        <v/>
      </c>
      <c r="S2073" s="25" t="str">
        <f aca="false">IF(C2073&lt;&gt;"",IFERROR((M2073+N2073+O2073+P2073)/R2073, 0),"")</f>
        <v/>
      </c>
      <c r="T2073" s="25" t="str">
        <f aca="false">IF(C2073&lt;&gt;"",IFERROR((M2073+N2073+O2073)/R2073,0),"")</f>
        <v/>
      </c>
      <c r="U2073" s="25" t="str">
        <f aca="true">IF(C2073&lt;&gt;"",IF(INDIRECT($AH$7&amp;"B"&amp;($C$1*$A2073+14))= 1,1,0),"")</f>
        <v/>
      </c>
      <c r="V2073" s="25" t="str">
        <f aca="true">IF(C2073&lt;&gt;"",IF(INDIRECT($AH$7&amp;"B"&amp;($C$1*$A2073+15))= 1,1,0),"")</f>
        <v/>
      </c>
      <c r="W2073" s="25" t="str">
        <f aca="false">IF(C2073&lt;&gt;"",($M2073*1) + ($N2073*2) + ($O2073*3) + (IF(U2073 = 1, 10, 0)) + (IF(V2073 = 1, 20, 0)),"")</f>
        <v/>
      </c>
      <c r="X2073" s="27" t="str">
        <f aca="true">IF(C2073&lt;&gt;"",IF(INDIRECT($AH$7&amp;"B"&amp;($C$1*$A2073+16))= 1,1,0),"")</f>
        <v/>
      </c>
      <c r="Y2073" s="27" t="str">
        <f aca="true">IF(D2073&lt;&gt;"",IF(INDIRECT($AH$7&amp;"B"&amp;($C$1*$A2073+17))= 1,1,0),"")</f>
        <v/>
      </c>
      <c r="Z2073" s="27" t="str">
        <f aca="true">IF(E2073&lt;&gt;"",IF(INDIRECT($AH$7&amp;"B"&amp;($C$1*$A2073+18))= 1,1,0),"")</f>
        <v/>
      </c>
      <c r="AA2073" s="27" t="str">
        <f aca="true">IF(F2073&lt;&gt;"",IF(INDIRECT($AH$7&amp;"B"&amp;($C$1*$A2073+19))= 1,1,0),"")</f>
        <v/>
      </c>
      <c r="AB2073" s="27" t="str">
        <f aca="false">IF(C2073&lt;&gt;"",IF(X2073 = 1, 5, 0) + IF(Z2073 = 1, 25, 0) + IF(AA2073 = 1, 15, 0),"")</f>
        <v/>
      </c>
      <c r="AC2073" s="57" t="str">
        <f aca="false">IF(C2073&lt;&gt;"",L2073+W2073+AB2073,"")</f>
        <v/>
      </c>
    </row>
    <row r="2074" customFormat="false" ht="12.8" hidden="false" customHeight="false" outlineLevel="0" collapsed="false">
      <c r="A2074" s="11" t="n">
        <f aca="false">A2073+1</f>
        <v>71</v>
      </c>
      <c r="B2074" s="38" t="str">
        <f aca="true">IF(INDIRECT($AH$7&amp;"B"&amp;($C$1*$A2074+2))=0, "",INDIRECT($AH$7&amp;"B"&amp;($C$1*$A2074+2)))</f>
        <v/>
      </c>
      <c r="C2074" s="19" t="str">
        <f aca="true">IF(INDIRECT($AH$7&amp;"B"&amp;($C$1*$A2074+3)) = 0, "", INDIRECT($AH$7&amp;"B"&amp;($C$1*$A2074+3)))</f>
        <v/>
      </c>
      <c r="D2074" s="19" t="str">
        <f aca="true">IF(INDIRECT($AH$7&amp;"B"&amp;($C$1*$A2074+4)) = 0, "", INDIRECT($AH$7&amp;"B"&amp;($C$1*$A2074+4)))</f>
        <v/>
      </c>
      <c r="E2074" s="19" t="str">
        <f aca="true">IF(INDIRECT($AH$7&amp;"B"&amp;($C$1*$A2074+7)) = 0, "", INDIRECT($AH$7&amp;"B"&amp;($C$1*$A2074+7)))</f>
        <v/>
      </c>
      <c r="F2074" s="20" t="str">
        <f aca="true">IF(C2074 &lt;&gt; "",IF(INDIRECT($AH$7&amp;"B"&amp;($C$1*$A2074+8)) = 0, 0, 1), "")</f>
        <v/>
      </c>
      <c r="G2074" s="20" t="n">
        <f aca="true">INDIRECT($AH$7&amp;"B"&amp;($C$1*$A2074+9))</f>
        <v>0</v>
      </c>
      <c r="H2074" s="20" t="n">
        <f aca="true">INDIRECT($AH$7&amp;"B"&amp;($C$1*$A2074+10))</f>
        <v>0</v>
      </c>
      <c r="I2074" s="20" t="n">
        <f aca="true">INDIRECT($AH$7&amp;"B"&amp;($C$1*$A2074+11))</f>
        <v>0</v>
      </c>
      <c r="J2074" s="20" t="n">
        <f aca="true">INDIRECT($AH$7&amp;"B"&amp;($C$1*$A2074+12))</f>
        <v>0</v>
      </c>
      <c r="K2074" s="21" t="str">
        <f aca="false">IF(C2074&lt;&gt;"",IFERROR((G2074+H2074+I2074)/(G2074+H2074+I2074+J2074),0), "")</f>
        <v/>
      </c>
      <c r="L2074" s="20" t="str">
        <f aca="false">IF(C2074&lt;&gt;"",(G2074* 2) +(H2074* 4) + (I2074* 6) + IF(F2074 = 1, 5, 0), "")</f>
        <v/>
      </c>
      <c r="M2074" s="25" t="str">
        <f aca="true">IF(C2074&lt;&gt;"",SUM(INDIRECT($AH$7&amp;"C"&amp;($C$1*$A2074+9)):INDIRECT($AH$7&amp;"V"&amp;($C$1*$A2074+9))), "")</f>
        <v/>
      </c>
      <c r="N2074" s="25" t="str">
        <f aca="true">IF(C2074&lt;&gt;"",SUM(INDIRECT($AH$7&amp;"C"&amp;($C$1*$A2074+10)):INDIRECT($AH$7&amp;"V"&amp;($C$1*$A2074+10))), "")</f>
        <v/>
      </c>
      <c r="O2074" s="25" t="str">
        <f aca="true">IF(C2074&lt;&gt;"",SUM(INDIRECT($AH$7&amp;"C"&amp;($C$1*$A2074+11)):INDIRECT($AH$7&amp;"V"&amp;($C$1*$A2074+11))),"")</f>
        <v/>
      </c>
      <c r="P2074" s="25" t="str">
        <f aca="true">IF(C2074&lt;&gt;"",SUM(INDIRECT($AH$7&amp;"C"&amp;($C$1*$A2074+12)):INDIRECT($AH$7&amp;"V"&amp;($C$1*$A2074+12))),"")</f>
        <v/>
      </c>
      <c r="Q2074" s="24" t="str">
        <f aca="false">IF(C2074&lt;&gt;"",IFERROR((M2074+N2074+O2074)/(M2074+N2074+O2074+P2074),0), "")</f>
        <v/>
      </c>
      <c r="R2074" s="25" t="str">
        <f aca="true">IF(C2074&lt;&gt;"",SUM(INDIRECT($AH$7&amp;"C"&amp;($C$1*$A2074+13)):INDIRECT($AH$7&amp;"V"&amp;($C$1*$A2074+13))), "")</f>
        <v/>
      </c>
      <c r="S2074" s="25" t="str">
        <f aca="false">IF(C2074&lt;&gt;"",IFERROR((M2074+N2074+O2074+P2074)/R2074, 0),"")</f>
        <v/>
      </c>
      <c r="T2074" s="25" t="str">
        <f aca="false">IF(C2074&lt;&gt;"",IFERROR((M2074+N2074+O2074)/R2074,0),"")</f>
        <v/>
      </c>
      <c r="U2074" s="25" t="str">
        <f aca="true">IF(C2074&lt;&gt;"",IF(INDIRECT($AH$7&amp;"B"&amp;($C$1*$A2074+14))= 1,1,0),"")</f>
        <v/>
      </c>
      <c r="V2074" s="25" t="str">
        <f aca="true">IF(C2074&lt;&gt;"",IF(INDIRECT($AH$7&amp;"B"&amp;($C$1*$A2074+15))= 1,1,0),"")</f>
        <v/>
      </c>
      <c r="W2074" s="25" t="str">
        <f aca="false">IF(C2074&lt;&gt;"",($M2074*1) + ($N2074*2) + ($O2074*3) + (IF(U2074 = 1, 10, 0)) + (IF(V2074 = 1, 20, 0)),"")</f>
        <v/>
      </c>
      <c r="X2074" s="27" t="str">
        <f aca="true">IF(C2074&lt;&gt;"",IF(INDIRECT($AH$7&amp;"B"&amp;($C$1*$A2074+16))= 1,1,0),"")</f>
        <v/>
      </c>
      <c r="Y2074" s="27" t="str">
        <f aca="true">IF(D2074&lt;&gt;"",IF(INDIRECT($AH$7&amp;"B"&amp;($C$1*$A2074+17))= 1,1,0),"")</f>
        <v/>
      </c>
      <c r="Z2074" s="27" t="str">
        <f aca="true">IF(E2074&lt;&gt;"",IF(INDIRECT($AH$7&amp;"B"&amp;($C$1*$A2074+18))= 1,1,0),"")</f>
        <v/>
      </c>
      <c r="AA2074" s="27" t="str">
        <f aca="true">IF(F2074&lt;&gt;"",IF(INDIRECT($AH$7&amp;"B"&amp;($C$1*$A2074+19))= 1,1,0),"")</f>
        <v/>
      </c>
      <c r="AB2074" s="27" t="str">
        <f aca="false">IF(C2074&lt;&gt;"",IF(X2074 = 1, 5, 0) + IF(Z2074 = 1, 25, 0) + IF(AA2074 = 1, 15, 0),"")</f>
        <v/>
      </c>
      <c r="AC2074" s="57" t="str">
        <f aca="false">IF(C2074&lt;&gt;"",L2074+W2074+AB2074,"")</f>
        <v/>
      </c>
    </row>
    <row r="2075" customFormat="false" ht="12.8" hidden="false" customHeight="false" outlineLevel="0" collapsed="false">
      <c r="A2075" s="11" t="n">
        <f aca="false">A2074+1</f>
        <v>72</v>
      </c>
      <c r="B2075" s="38" t="str">
        <f aca="true">IF(INDIRECT($AH$7&amp;"B"&amp;($C$1*$A2075+2))=0, "",INDIRECT($AH$7&amp;"B"&amp;($C$1*$A2075+2)))</f>
        <v/>
      </c>
      <c r="C2075" s="19" t="str">
        <f aca="true">IF(INDIRECT($AH$7&amp;"B"&amp;($C$1*$A2075+3)) = 0, "", INDIRECT($AH$7&amp;"B"&amp;($C$1*$A2075+3)))</f>
        <v/>
      </c>
      <c r="D2075" s="19" t="str">
        <f aca="true">IF(INDIRECT($AH$7&amp;"B"&amp;($C$1*$A2075+4)) = 0, "", INDIRECT($AH$7&amp;"B"&amp;($C$1*$A2075+4)))</f>
        <v/>
      </c>
      <c r="E2075" s="19" t="str">
        <f aca="true">IF(INDIRECT($AH$7&amp;"B"&amp;($C$1*$A2075+7)) = 0, "", INDIRECT($AH$7&amp;"B"&amp;($C$1*$A2075+7)))</f>
        <v/>
      </c>
      <c r="F2075" s="20" t="str">
        <f aca="true">IF(C2075 &lt;&gt; "",IF(INDIRECT($AH$7&amp;"B"&amp;($C$1*$A2075+8)) = 0, 0, 1), "")</f>
        <v/>
      </c>
      <c r="G2075" s="20" t="n">
        <f aca="true">INDIRECT($AH$7&amp;"B"&amp;($C$1*$A2075+9))</f>
        <v>0</v>
      </c>
      <c r="H2075" s="20" t="n">
        <f aca="true">INDIRECT($AH$7&amp;"B"&amp;($C$1*$A2075+10))</f>
        <v>0</v>
      </c>
      <c r="I2075" s="20" t="n">
        <f aca="true">INDIRECT($AH$7&amp;"B"&amp;($C$1*$A2075+11))</f>
        <v>0</v>
      </c>
      <c r="J2075" s="20" t="n">
        <f aca="true">INDIRECT($AH$7&amp;"B"&amp;($C$1*$A2075+12))</f>
        <v>0</v>
      </c>
      <c r="K2075" s="21" t="str">
        <f aca="false">IF(C2075&lt;&gt;"",IFERROR((G2075+H2075+I2075)/(G2075+H2075+I2075+J2075),0), "")</f>
        <v/>
      </c>
      <c r="L2075" s="20" t="str">
        <f aca="false">IF(C2075&lt;&gt;"",(G2075* 2) +(H2075* 4) + (I2075* 6) + IF(F2075 = 1, 5, 0), "")</f>
        <v/>
      </c>
      <c r="M2075" s="25" t="str">
        <f aca="true">IF(C2075&lt;&gt;"",SUM(INDIRECT($AH$7&amp;"C"&amp;($C$1*$A2075+9)):INDIRECT($AH$7&amp;"V"&amp;($C$1*$A2075+9))), "")</f>
        <v/>
      </c>
      <c r="N2075" s="25" t="str">
        <f aca="true">IF(C2075&lt;&gt;"",SUM(INDIRECT($AH$7&amp;"C"&amp;($C$1*$A2075+10)):INDIRECT($AH$7&amp;"V"&amp;($C$1*$A2075+10))), "")</f>
        <v/>
      </c>
      <c r="O2075" s="25" t="str">
        <f aca="true">IF(C2075&lt;&gt;"",SUM(INDIRECT($AH$7&amp;"C"&amp;($C$1*$A2075+11)):INDIRECT($AH$7&amp;"V"&amp;($C$1*$A2075+11))),"")</f>
        <v/>
      </c>
      <c r="P2075" s="25" t="str">
        <f aca="true">IF(C2075&lt;&gt;"",SUM(INDIRECT($AH$7&amp;"C"&amp;($C$1*$A2075+12)):INDIRECT($AH$7&amp;"V"&amp;($C$1*$A2075+12))),"")</f>
        <v/>
      </c>
      <c r="Q2075" s="24" t="str">
        <f aca="false">IF(C2075&lt;&gt;"",IFERROR((M2075+N2075+O2075)/(M2075+N2075+O2075+P2075),0), "")</f>
        <v/>
      </c>
      <c r="R2075" s="25" t="str">
        <f aca="true">IF(C2075&lt;&gt;"",SUM(INDIRECT($AH$7&amp;"C"&amp;($C$1*$A2075+13)):INDIRECT($AH$7&amp;"V"&amp;($C$1*$A2075+13))), "")</f>
        <v/>
      </c>
      <c r="S2075" s="25" t="str">
        <f aca="false">IF(C2075&lt;&gt;"",IFERROR((M2075+N2075+O2075+P2075)/R2075, 0),"")</f>
        <v/>
      </c>
      <c r="T2075" s="25" t="str">
        <f aca="false">IF(C2075&lt;&gt;"",IFERROR((M2075+N2075+O2075)/R2075,0),"")</f>
        <v/>
      </c>
      <c r="U2075" s="25" t="str">
        <f aca="true">IF(C2075&lt;&gt;"",IF(INDIRECT($AH$7&amp;"B"&amp;($C$1*$A2075+14))= 1,1,0),"")</f>
        <v/>
      </c>
      <c r="V2075" s="25" t="str">
        <f aca="true">IF(C2075&lt;&gt;"",IF(INDIRECT($AH$7&amp;"B"&amp;($C$1*$A2075+15))= 1,1,0),"")</f>
        <v/>
      </c>
      <c r="W2075" s="25" t="str">
        <f aca="false">IF(C2075&lt;&gt;"",($M2075*1) + ($N2075*2) + ($O2075*3) + (IF(U2075 = 1, 10, 0)) + (IF(V2075 = 1, 20, 0)),"")</f>
        <v/>
      </c>
      <c r="X2075" s="27" t="str">
        <f aca="true">IF(C2075&lt;&gt;"",IF(INDIRECT($AH$7&amp;"B"&amp;($C$1*$A2075+16))= 1,1,0),"")</f>
        <v/>
      </c>
      <c r="Y2075" s="27" t="str">
        <f aca="true">IF(D2075&lt;&gt;"",IF(INDIRECT($AH$7&amp;"B"&amp;($C$1*$A2075+17))= 1,1,0),"")</f>
        <v/>
      </c>
      <c r="Z2075" s="27" t="str">
        <f aca="true">IF(E2075&lt;&gt;"",IF(INDIRECT($AH$7&amp;"B"&amp;($C$1*$A2075+18))= 1,1,0),"")</f>
        <v/>
      </c>
      <c r="AA2075" s="27" t="str">
        <f aca="true">IF(F2075&lt;&gt;"",IF(INDIRECT($AH$7&amp;"B"&amp;($C$1*$A2075+19))= 1,1,0),"")</f>
        <v/>
      </c>
      <c r="AB2075" s="27" t="str">
        <f aca="false">IF(C2075&lt;&gt;"",IF(X2075 = 1, 5, 0) + IF(Z2075 = 1, 25, 0) + IF(AA2075 = 1, 15, 0),"")</f>
        <v/>
      </c>
      <c r="AC2075" s="57" t="str">
        <f aca="false">IF(C2075&lt;&gt;"",L2075+W2075+AB2075,"")</f>
        <v/>
      </c>
    </row>
    <row r="2076" customFormat="false" ht="12.8" hidden="false" customHeight="false" outlineLevel="0" collapsed="false">
      <c r="A2076" s="11" t="n">
        <f aca="false">A2075+1</f>
        <v>73</v>
      </c>
      <c r="B2076" s="38" t="str">
        <f aca="true">IF(INDIRECT($AH$7&amp;"B"&amp;($C$1*$A2076+2))=0, "",INDIRECT($AH$7&amp;"B"&amp;($C$1*$A2076+2)))</f>
        <v/>
      </c>
      <c r="C2076" s="19" t="str">
        <f aca="true">IF(INDIRECT($AH$7&amp;"B"&amp;($C$1*$A2076+3)) = 0, "", INDIRECT($AH$7&amp;"B"&amp;($C$1*$A2076+3)))</f>
        <v/>
      </c>
      <c r="D2076" s="19" t="str">
        <f aca="true">IF(INDIRECT($AH$7&amp;"B"&amp;($C$1*$A2076+4)) = 0, "", INDIRECT($AH$7&amp;"B"&amp;($C$1*$A2076+4)))</f>
        <v/>
      </c>
      <c r="E2076" s="19" t="str">
        <f aca="true">IF(INDIRECT($AH$7&amp;"B"&amp;($C$1*$A2076+7)) = 0, "", INDIRECT($AH$7&amp;"B"&amp;($C$1*$A2076+7)))</f>
        <v/>
      </c>
      <c r="F2076" s="20" t="str">
        <f aca="true">IF(C2076 &lt;&gt; "",IF(INDIRECT($AH$7&amp;"B"&amp;($C$1*$A2076+8)) = 0, 0, 1), "")</f>
        <v/>
      </c>
      <c r="G2076" s="20" t="n">
        <f aca="true">INDIRECT($AH$7&amp;"B"&amp;($C$1*$A2076+9))</f>
        <v>0</v>
      </c>
      <c r="H2076" s="20" t="n">
        <f aca="true">INDIRECT($AH$7&amp;"B"&amp;($C$1*$A2076+10))</f>
        <v>0</v>
      </c>
      <c r="I2076" s="20" t="n">
        <f aca="true">INDIRECT($AH$7&amp;"B"&amp;($C$1*$A2076+11))</f>
        <v>0</v>
      </c>
      <c r="J2076" s="20" t="n">
        <f aca="true">INDIRECT($AH$7&amp;"B"&amp;($C$1*$A2076+12))</f>
        <v>0</v>
      </c>
      <c r="K2076" s="21" t="str">
        <f aca="false">IF(C2076&lt;&gt;"",IFERROR((G2076+H2076+I2076)/(G2076+H2076+I2076+J2076),0), "")</f>
        <v/>
      </c>
      <c r="L2076" s="20" t="str">
        <f aca="false">IF(C2076&lt;&gt;"",(G2076* 2) +(H2076* 4) + (I2076* 6) + IF(F2076 = 1, 5, 0), "")</f>
        <v/>
      </c>
      <c r="M2076" s="25" t="str">
        <f aca="true">IF(C2076&lt;&gt;"",SUM(INDIRECT($AH$7&amp;"C"&amp;($C$1*$A2076+9)):INDIRECT($AH$7&amp;"V"&amp;($C$1*$A2076+9))), "")</f>
        <v/>
      </c>
      <c r="N2076" s="25" t="str">
        <f aca="true">IF(C2076&lt;&gt;"",SUM(INDIRECT($AH$7&amp;"C"&amp;($C$1*$A2076+10)):INDIRECT($AH$7&amp;"V"&amp;($C$1*$A2076+10))), "")</f>
        <v/>
      </c>
      <c r="O2076" s="25" t="str">
        <f aca="true">IF(C2076&lt;&gt;"",SUM(INDIRECT($AH$7&amp;"C"&amp;($C$1*$A2076+11)):INDIRECT($AH$7&amp;"V"&amp;($C$1*$A2076+11))),"")</f>
        <v/>
      </c>
      <c r="P2076" s="25" t="str">
        <f aca="true">IF(C2076&lt;&gt;"",SUM(INDIRECT($AH$7&amp;"C"&amp;($C$1*$A2076+12)):INDIRECT($AH$7&amp;"V"&amp;($C$1*$A2076+12))),"")</f>
        <v/>
      </c>
      <c r="Q2076" s="24" t="str">
        <f aca="false">IF(C2076&lt;&gt;"",IFERROR((M2076+N2076+O2076)/(M2076+N2076+O2076+P2076),0), "")</f>
        <v/>
      </c>
      <c r="R2076" s="25" t="str">
        <f aca="true">IF(C2076&lt;&gt;"",SUM(INDIRECT($AH$7&amp;"C"&amp;($C$1*$A2076+13)):INDIRECT($AH$7&amp;"V"&amp;($C$1*$A2076+13))), "")</f>
        <v/>
      </c>
      <c r="S2076" s="25" t="str">
        <f aca="false">IF(C2076&lt;&gt;"",IFERROR((M2076+N2076+O2076+P2076)/R2076, 0),"")</f>
        <v/>
      </c>
      <c r="T2076" s="25" t="str">
        <f aca="false">IF(C2076&lt;&gt;"",IFERROR((M2076+N2076+O2076)/R2076,0),"")</f>
        <v/>
      </c>
      <c r="U2076" s="25" t="str">
        <f aca="true">IF(C2076&lt;&gt;"",IF(INDIRECT($AH$7&amp;"B"&amp;($C$1*$A2076+14))= 1,1,0),"")</f>
        <v/>
      </c>
      <c r="V2076" s="25" t="str">
        <f aca="true">IF(C2076&lt;&gt;"",IF(INDIRECT($AH$7&amp;"B"&amp;($C$1*$A2076+15))= 1,1,0),"")</f>
        <v/>
      </c>
      <c r="W2076" s="25" t="str">
        <f aca="false">IF(C2076&lt;&gt;"",($M2076*1) + ($N2076*2) + ($O2076*3) + (IF(U2076 = 1, 10, 0)) + (IF(V2076 = 1, 20, 0)),"")</f>
        <v/>
      </c>
      <c r="X2076" s="27" t="str">
        <f aca="true">IF(C2076&lt;&gt;"",IF(INDIRECT($AH$7&amp;"B"&amp;($C$1*$A2076+16))= 1,1,0),"")</f>
        <v/>
      </c>
      <c r="Y2076" s="27" t="str">
        <f aca="true">IF(D2076&lt;&gt;"",IF(INDIRECT($AH$7&amp;"B"&amp;($C$1*$A2076+17))= 1,1,0),"")</f>
        <v/>
      </c>
      <c r="Z2076" s="27" t="str">
        <f aca="true">IF(E2076&lt;&gt;"",IF(INDIRECT($AH$7&amp;"B"&amp;($C$1*$A2076+18))= 1,1,0),"")</f>
        <v/>
      </c>
      <c r="AA2076" s="27" t="str">
        <f aca="true">IF(F2076&lt;&gt;"",IF(INDIRECT($AH$7&amp;"B"&amp;($C$1*$A2076+19))= 1,1,0),"")</f>
        <v/>
      </c>
      <c r="AB2076" s="27" t="str">
        <f aca="false">IF(C2076&lt;&gt;"",IF(X2076 = 1, 5, 0) + IF(Z2076 = 1, 25, 0) + IF(AA2076 = 1, 15, 0),"")</f>
        <v/>
      </c>
      <c r="AC2076" s="57" t="str">
        <f aca="false">IF(C2076&lt;&gt;"",L2076+W2076+AB2076,"")</f>
        <v/>
      </c>
    </row>
    <row r="2077" customFormat="false" ht="12.8" hidden="false" customHeight="false" outlineLevel="0" collapsed="false">
      <c r="A2077" s="11" t="n">
        <f aca="false">A2076+1</f>
        <v>74</v>
      </c>
      <c r="B2077" s="38" t="str">
        <f aca="true">IF(INDIRECT($AH$7&amp;"B"&amp;($C$1*$A2077+2))=0, "",INDIRECT($AH$7&amp;"B"&amp;($C$1*$A2077+2)))</f>
        <v/>
      </c>
      <c r="C2077" s="19" t="str">
        <f aca="true">IF(INDIRECT($AH$7&amp;"B"&amp;($C$1*$A2077+3)) = 0, "", INDIRECT($AH$7&amp;"B"&amp;($C$1*$A2077+3)))</f>
        <v/>
      </c>
      <c r="D2077" s="19" t="str">
        <f aca="true">IF(INDIRECT($AH$7&amp;"B"&amp;($C$1*$A2077+4)) = 0, "", INDIRECT($AH$7&amp;"B"&amp;($C$1*$A2077+4)))</f>
        <v/>
      </c>
      <c r="E2077" s="19" t="str">
        <f aca="true">IF(INDIRECT($AH$7&amp;"B"&amp;($C$1*$A2077+7)) = 0, "", INDIRECT($AH$7&amp;"B"&amp;($C$1*$A2077+7)))</f>
        <v/>
      </c>
      <c r="F2077" s="20" t="str">
        <f aca="true">IF(C2077 &lt;&gt; "",IF(INDIRECT($AH$7&amp;"B"&amp;($C$1*$A2077+8)) = 0, 0, 1), "")</f>
        <v/>
      </c>
      <c r="G2077" s="20" t="n">
        <f aca="true">INDIRECT($AH$7&amp;"B"&amp;($C$1*$A2077+9))</f>
        <v>0</v>
      </c>
      <c r="H2077" s="20" t="n">
        <f aca="true">INDIRECT($AH$7&amp;"B"&amp;($C$1*$A2077+10))</f>
        <v>0</v>
      </c>
      <c r="I2077" s="20" t="n">
        <f aca="true">INDIRECT($AH$7&amp;"B"&amp;($C$1*$A2077+11))</f>
        <v>0</v>
      </c>
      <c r="J2077" s="20" t="n">
        <f aca="true">INDIRECT($AH$7&amp;"B"&amp;($C$1*$A2077+12))</f>
        <v>0</v>
      </c>
      <c r="K2077" s="21" t="str">
        <f aca="false">IF(C2077&lt;&gt;"",IFERROR((G2077+H2077+I2077)/(G2077+H2077+I2077+J2077),0), "")</f>
        <v/>
      </c>
      <c r="L2077" s="20" t="str">
        <f aca="false">IF(C2077&lt;&gt;"",(G2077* 2) +(H2077* 4) + (I2077* 6) + IF(F2077 = 1, 5, 0), "")</f>
        <v/>
      </c>
      <c r="M2077" s="25" t="str">
        <f aca="true">IF(C2077&lt;&gt;"",SUM(INDIRECT($AH$7&amp;"C"&amp;($C$1*$A2077+9)):INDIRECT($AH$7&amp;"V"&amp;($C$1*$A2077+9))), "")</f>
        <v/>
      </c>
      <c r="N2077" s="25" t="str">
        <f aca="true">IF(C2077&lt;&gt;"",SUM(INDIRECT($AH$7&amp;"C"&amp;($C$1*$A2077+10)):INDIRECT($AH$7&amp;"V"&amp;($C$1*$A2077+10))), "")</f>
        <v/>
      </c>
      <c r="O2077" s="25" t="str">
        <f aca="true">IF(C2077&lt;&gt;"",SUM(INDIRECT($AH$7&amp;"C"&amp;($C$1*$A2077+11)):INDIRECT($AH$7&amp;"V"&amp;($C$1*$A2077+11))),"")</f>
        <v/>
      </c>
      <c r="P2077" s="25" t="str">
        <f aca="true">IF(C2077&lt;&gt;"",SUM(INDIRECT($AH$7&amp;"C"&amp;($C$1*$A2077+12)):INDIRECT($AH$7&amp;"V"&amp;($C$1*$A2077+12))),"")</f>
        <v/>
      </c>
      <c r="Q2077" s="24" t="str">
        <f aca="false">IF(C2077&lt;&gt;"",IFERROR((M2077+N2077+O2077)/(M2077+N2077+O2077+P2077),0), "")</f>
        <v/>
      </c>
      <c r="R2077" s="25" t="str">
        <f aca="true">IF(C2077&lt;&gt;"",SUM(INDIRECT($AH$7&amp;"C"&amp;($C$1*$A2077+13)):INDIRECT($AH$7&amp;"V"&amp;($C$1*$A2077+13))), "")</f>
        <v/>
      </c>
      <c r="S2077" s="25" t="str">
        <f aca="false">IF(C2077&lt;&gt;"",IFERROR((M2077+N2077+O2077+P2077)/R2077, 0),"")</f>
        <v/>
      </c>
      <c r="T2077" s="25" t="str">
        <f aca="false">IF(C2077&lt;&gt;"",IFERROR((M2077+N2077+O2077)/R2077,0),"")</f>
        <v/>
      </c>
      <c r="U2077" s="25" t="str">
        <f aca="true">IF(C2077&lt;&gt;"",IF(INDIRECT($AH$7&amp;"B"&amp;($C$1*$A2077+14))= 1,1,0),"")</f>
        <v/>
      </c>
      <c r="V2077" s="25" t="str">
        <f aca="true">IF(C2077&lt;&gt;"",IF(INDIRECT($AH$7&amp;"B"&amp;($C$1*$A2077+15))= 1,1,0),"")</f>
        <v/>
      </c>
      <c r="W2077" s="25" t="str">
        <f aca="false">IF(C2077&lt;&gt;"",($M2077*1) + ($N2077*2) + ($O2077*3) + (IF(U2077 = 1, 10, 0)) + (IF(V2077 = 1, 20, 0)),"")</f>
        <v/>
      </c>
      <c r="X2077" s="27" t="str">
        <f aca="true">IF(C2077&lt;&gt;"",IF(INDIRECT($AH$7&amp;"B"&amp;($C$1*$A2077+16))= 1,1,0),"")</f>
        <v/>
      </c>
      <c r="Y2077" s="27" t="str">
        <f aca="true">IF(D2077&lt;&gt;"",IF(INDIRECT($AH$7&amp;"B"&amp;($C$1*$A2077+17))= 1,1,0),"")</f>
        <v/>
      </c>
      <c r="Z2077" s="27" t="str">
        <f aca="true">IF(E2077&lt;&gt;"",IF(INDIRECT($AH$7&amp;"B"&amp;($C$1*$A2077+18))= 1,1,0),"")</f>
        <v/>
      </c>
      <c r="AA2077" s="27" t="str">
        <f aca="true">IF(F2077&lt;&gt;"",IF(INDIRECT($AH$7&amp;"B"&amp;($C$1*$A2077+19))= 1,1,0),"")</f>
        <v/>
      </c>
      <c r="AB2077" s="27" t="str">
        <f aca="false">IF(C2077&lt;&gt;"",IF(X2077 = 1, 5, 0) + IF(Z2077 = 1, 25, 0) + IF(AA2077 = 1, 15, 0),"")</f>
        <v/>
      </c>
      <c r="AC2077" s="57" t="str">
        <f aca="false">IF(C2077&lt;&gt;"",L2077+W2077+AB2077,"")</f>
        <v/>
      </c>
    </row>
    <row r="2078" customFormat="false" ht="12.8" hidden="false" customHeight="false" outlineLevel="0" collapsed="false">
      <c r="A2078" s="11" t="n">
        <f aca="false">A2077+1</f>
        <v>75</v>
      </c>
      <c r="B2078" s="38" t="str">
        <f aca="true">IF(INDIRECT($AH$7&amp;"B"&amp;($C$1*$A2078+2))=0, "",INDIRECT($AH$7&amp;"B"&amp;($C$1*$A2078+2)))</f>
        <v/>
      </c>
      <c r="C2078" s="19" t="str">
        <f aca="true">IF(INDIRECT($AH$7&amp;"B"&amp;($C$1*$A2078+3)) = 0, "", INDIRECT($AH$7&amp;"B"&amp;($C$1*$A2078+3)))</f>
        <v/>
      </c>
      <c r="D2078" s="19" t="str">
        <f aca="true">IF(INDIRECT($AH$7&amp;"B"&amp;($C$1*$A2078+4)) = 0, "", INDIRECT($AH$7&amp;"B"&amp;($C$1*$A2078+4)))</f>
        <v/>
      </c>
      <c r="E2078" s="19" t="str">
        <f aca="true">IF(INDIRECT($AH$7&amp;"B"&amp;($C$1*$A2078+7)) = 0, "", INDIRECT($AH$7&amp;"B"&amp;($C$1*$A2078+7)))</f>
        <v/>
      </c>
      <c r="F2078" s="20" t="str">
        <f aca="true">IF(C2078 &lt;&gt; "",IF(INDIRECT($AH$7&amp;"B"&amp;($C$1*$A2078+8)) = 0, 0, 1), "")</f>
        <v/>
      </c>
      <c r="G2078" s="20" t="n">
        <f aca="true">INDIRECT($AH$7&amp;"B"&amp;($C$1*$A2078+9))</f>
        <v>0</v>
      </c>
      <c r="H2078" s="20" t="n">
        <f aca="true">INDIRECT($AH$7&amp;"B"&amp;($C$1*$A2078+10))</f>
        <v>0</v>
      </c>
      <c r="I2078" s="20" t="n">
        <f aca="true">INDIRECT($AH$7&amp;"B"&amp;($C$1*$A2078+11))</f>
        <v>0</v>
      </c>
      <c r="J2078" s="20" t="n">
        <f aca="true">INDIRECT($AH$7&amp;"B"&amp;($C$1*$A2078+12))</f>
        <v>0</v>
      </c>
      <c r="K2078" s="21" t="str">
        <f aca="false">IF(C2078&lt;&gt;"",IFERROR((G2078+H2078+I2078)/(G2078+H2078+I2078+J2078),0), "")</f>
        <v/>
      </c>
      <c r="L2078" s="20" t="str">
        <f aca="false">IF(C2078&lt;&gt;"",(G2078* 2) +(H2078* 4) + (I2078* 6) + IF(F2078 = 1, 5, 0), "")</f>
        <v/>
      </c>
      <c r="M2078" s="25" t="str">
        <f aca="true">IF(C2078&lt;&gt;"",SUM(INDIRECT($AH$7&amp;"C"&amp;($C$1*$A2078+9)):INDIRECT($AH$7&amp;"V"&amp;($C$1*$A2078+9))), "")</f>
        <v/>
      </c>
      <c r="N2078" s="25" t="str">
        <f aca="true">IF(C2078&lt;&gt;"",SUM(INDIRECT($AH$7&amp;"C"&amp;($C$1*$A2078+10)):INDIRECT($AH$7&amp;"V"&amp;($C$1*$A2078+10))), "")</f>
        <v/>
      </c>
      <c r="O2078" s="25" t="str">
        <f aca="true">IF(C2078&lt;&gt;"",SUM(INDIRECT($AH$7&amp;"C"&amp;($C$1*$A2078+11)):INDIRECT($AH$7&amp;"V"&amp;($C$1*$A2078+11))),"")</f>
        <v/>
      </c>
      <c r="P2078" s="25" t="str">
        <f aca="true">IF(C2078&lt;&gt;"",SUM(INDIRECT($AH$7&amp;"C"&amp;($C$1*$A2078+12)):INDIRECT($AH$7&amp;"V"&amp;($C$1*$A2078+12))),"")</f>
        <v/>
      </c>
      <c r="Q2078" s="24" t="str">
        <f aca="false">IF(C2078&lt;&gt;"",IFERROR((M2078+N2078+O2078)/(M2078+N2078+O2078+P2078),0), "")</f>
        <v/>
      </c>
      <c r="R2078" s="25" t="str">
        <f aca="true">IF(C2078&lt;&gt;"",SUM(INDIRECT($AH$7&amp;"C"&amp;($C$1*$A2078+13)):INDIRECT($AH$7&amp;"V"&amp;($C$1*$A2078+13))), "")</f>
        <v/>
      </c>
      <c r="S2078" s="25" t="str">
        <f aca="false">IF(C2078&lt;&gt;"",IFERROR((M2078+N2078+O2078+P2078)/R2078, 0),"")</f>
        <v/>
      </c>
      <c r="T2078" s="25" t="str">
        <f aca="false">IF(C2078&lt;&gt;"",IFERROR((M2078+N2078+O2078)/R2078,0),"")</f>
        <v/>
      </c>
      <c r="U2078" s="25" t="str">
        <f aca="true">IF(C2078&lt;&gt;"",IF(INDIRECT($AH$7&amp;"B"&amp;($C$1*$A2078+14))= 1,1,0),"")</f>
        <v/>
      </c>
      <c r="V2078" s="25" t="str">
        <f aca="true">IF(C2078&lt;&gt;"",IF(INDIRECT($AH$7&amp;"B"&amp;($C$1*$A2078+15))= 1,1,0),"")</f>
        <v/>
      </c>
      <c r="W2078" s="25" t="str">
        <f aca="false">IF(C2078&lt;&gt;"",($M2078*1) + ($N2078*2) + ($O2078*3) + (IF(U2078 = 1, 10, 0)) + (IF(V2078 = 1, 20, 0)),"")</f>
        <v/>
      </c>
      <c r="X2078" s="27" t="str">
        <f aca="true">IF(C2078&lt;&gt;"",IF(INDIRECT($AH$7&amp;"B"&amp;($C$1*$A2078+16))= 1,1,0),"")</f>
        <v/>
      </c>
      <c r="Y2078" s="27" t="str">
        <f aca="true">IF(D2078&lt;&gt;"",IF(INDIRECT($AH$7&amp;"B"&amp;($C$1*$A2078+17))= 1,1,0),"")</f>
        <v/>
      </c>
      <c r="Z2078" s="27" t="str">
        <f aca="true">IF(E2078&lt;&gt;"",IF(INDIRECT($AH$7&amp;"B"&amp;($C$1*$A2078+18))= 1,1,0),"")</f>
        <v/>
      </c>
      <c r="AA2078" s="27" t="str">
        <f aca="true">IF(F2078&lt;&gt;"",IF(INDIRECT($AH$7&amp;"B"&amp;($C$1*$A2078+19))= 1,1,0),"")</f>
        <v/>
      </c>
      <c r="AB2078" s="27" t="str">
        <f aca="false">IF(C2078&lt;&gt;"",IF(X2078 = 1, 5, 0) + IF(Z2078 = 1, 25, 0) + IF(AA2078 = 1, 15, 0),"")</f>
        <v/>
      </c>
      <c r="AC2078" s="57" t="str">
        <f aca="false">IF(C2078&lt;&gt;"",L2078+W2078+AB2078,"")</f>
        <v/>
      </c>
    </row>
    <row r="2079" customFormat="false" ht="12.8" hidden="false" customHeight="false" outlineLevel="0" collapsed="false">
      <c r="A2079" s="11" t="n">
        <f aca="false">A2078+1</f>
        <v>76</v>
      </c>
      <c r="B2079" s="38" t="str">
        <f aca="true">IF(INDIRECT($AH$7&amp;"B"&amp;($C$1*$A2079+2))=0, "",INDIRECT($AH$7&amp;"B"&amp;($C$1*$A2079+2)))</f>
        <v/>
      </c>
      <c r="C2079" s="19" t="str">
        <f aca="true">IF(INDIRECT($AH$7&amp;"B"&amp;($C$1*$A2079+3)) = 0, "", INDIRECT($AH$7&amp;"B"&amp;($C$1*$A2079+3)))</f>
        <v/>
      </c>
      <c r="D2079" s="19" t="str">
        <f aca="true">IF(INDIRECT($AH$7&amp;"B"&amp;($C$1*$A2079+4)) = 0, "", INDIRECT($AH$7&amp;"B"&amp;($C$1*$A2079+4)))</f>
        <v/>
      </c>
      <c r="E2079" s="19" t="str">
        <f aca="true">IF(INDIRECT($AH$7&amp;"B"&amp;($C$1*$A2079+7)) = 0, "", INDIRECT($AH$7&amp;"B"&amp;($C$1*$A2079+7)))</f>
        <v/>
      </c>
      <c r="F2079" s="20" t="str">
        <f aca="true">IF(C2079 &lt;&gt; "",IF(INDIRECT($AH$7&amp;"B"&amp;($C$1*$A2079+8)) = 0, 0, 1), "")</f>
        <v/>
      </c>
      <c r="G2079" s="20" t="n">
        <f aca="true">INDIRECT($AH$7&amp;"B"&amp;($C$1*$A2079+9))</f>
        <v>0</v>
      </c>
      <c r="H2079" s="20" t="n">
        <f aca="true">INDIRECT($AH$7&amp;"B"&amp;($C$1*$A2079+10))</f>
        <v>0</v>
      </c>
      <c r="I2079" s="20" t="n">
        <f aca="true">INDIRECT($AH$7&amp;"B"&amp;($C$1*$A2079+11))</f>
        <v>0</v>
      </c>
      <c r="J2079" s="20" t="n">
        <f aca="true">INDIRECT($AH$7&amp;"B"&amp;($C$1*$A2079+12))</f>
        <v>0</v>
      </c>
      <c r="K2079" s="21" t="str">
        <f aca="false">IF(C2079&lt;&gt;"",IFERROR((G2079+H2079+I2079)/(G2079+H2079+I2079+J2079),0), "")</f>
        <v/>
      </c>
      <c r="L2079" s="20" t="str">
        <f aca="false">IF(C2079&lt;&gt;"",(G2079* 2) +(H2079* 4) + (I2079* 6) + IF(F2079 = 1, 5, 0), "")</f>
        <v/>
      </c>
      <c r="M2079" s="25" t="str">
        <f aca="true">IF(C2079&lt;&gt;"",SUM(INDIRECT($AH$7&amp;"C"&amp;($C$1*$A2079+9)):INDIRECT($AH$7&amp;"V"&amp;($C$1*$A2079+9))), "")</f>
        <v/>
      </c>
      <c r="N2079" s="25" t="str">
        <f aca="true">IF(C2079&lt;&gt;"",SUM(INDIRECT($AH$7&amp;"C"&amp;($C$1*$A2079+10)):INDIRECT($AH$7&amp;"V"&amp;($C$1*$A2079+10))), "")</f>
        <v/>
      </c>
      <c r="O2079" s="25" t="str">
        <f aca="true">IF(C2079&lt;&gt;"",SUM(INDIRECT($AH$7&amp;"C"&amp;($C$1*$A2079+11)):INDIRECT($AH$7&amp;"V"&amp;($C$1*$A2079+11))),"")</f>
        <v/>
      </c>
      <c r="P2079" s="25" t="str">
        <f aca="true">IF(C2079&lt;&gt;"",SUM(INDIRECT($AH$7&amp;"C"&amp;($C$1*$A2079+12)):INDIRECT($AH$7&amp;"V"&amp;($C$1*$A2079+12))),"")</f>
        <v/>
      </c>
      <c r="Q2079" s="24" t="str">
        <f aca="false">IF(C2079&lt;&gt;"",IFERROR((M2079+N2079+O2079)/(M2079+N2079+O2079+P2079),0), "")</f>
        <v/>
      </c>
      <c r="R2079" s="25" t="str">
        <f aca="true">IF(C2079&lt;&gt;"",SUM(INDIRECT($AH$7&amp;"C"&amp;($C$1*$A2079+13)):INDIRECT($AH$7&amp;"V"&amp;($C$1*$A2079+13))), "")</f>
        <v/>
      </c>
      <c r="S2079" s="25" t="str">
        <f aca="false">IF(C2079&lt;&gt;"",IFERROR((M2079+N2079+O2079+P2079)/R2079, 0),"")</f>
        <v/>
      </c>
      <c r="T2079" s="25" t="str">
        <f aca="false">IF(C2079&lt;&gt;"",IFERROR((M2079+N2079+O2079)/R2079,0),"")</f>
        <v/>
      </c>
      <c r="U2079" s="25" t="str">
        <f aca="true">IF(C2079&lt;&gt;"",IF(INDIRECT($AH$7&amp;"B"&amp;($C$1*$A2079+14))= 1,1,0),"")</f>
        <v/>
      </c>
      <c r="V2079" s="25" t="str">
        <f aca="true">IF(C2079&lt;&gt;"",IF(INDIRECT($AH$7&amp;"B"&amp;($C$1*$A2079+15))= 1,1,0),"")</f>
        <v/>
      </c>
      <c r="W2079" s="25" t="str">
        <f aca="false">IF(C2079&lt;&gt;"",($M2079*1) + ($N2079*2) + ($O2079*3) + (IF(U2079 = 1, 10, 0)) + (IF(V2079 = 1, 20, 0)),"")</f>
        <v/>
      </c>
      <c r="X2079" s="27" t="str">
        <f aca="true">IF(C2079&lt;&gt;"",IF(INDIRECT($AH$7&amp;"B"&amp;($C$1*$A2079+16))= 1,1,0),"")</f>
        <v/>
      </c>
      <c r="Y2079" s="27" t="str">
        <f aca="true">IF(D2079&lt;&gt;"",IF(INDIRECT($AH$7&amp;"B"&amp;($C$1*$A2079+17))= 1,1,0),"")</f>
        <v/>
      </c>
      <c r="Z2079" s="27" t="str">
        <f aca="true">IF(E2079&lt;&gt;"",IF(INDIRECT($AH$7&amp;"B"&amp;($C$1*$A2079+18))= 1,1,0),"")</f>
        <v/>
      </c>
      <c r="AA2079" s="27" t="str">
        <f aca="true">IF(F2079&lt;&gt;"",IF(INDIRECT($AH$7&amp;"B"&amp;($C$1*$A2079+19))= 1,1,0),"")</f>
        <v/>
      </c>
      <c r="AB2079" s="27" t="str">
        <f aca="false">IF(C2079&lt;&gt;"",IF(X2079 = 1, 5, 0) + IF(Z2079 = 1, 25, 0) + IF(AA2079 = 1, 15, 0),"")</f>
        <v/>
      </c>
      <c r="AC2079" s="57" t="str">
        <f aca="false">IF(C2079&lt;&gt;"",L2079+W2079+AB2079,"")</f>
        <v/>
      </c>
    </row>
    <row r="2080" customFormat="false" ht="12.8" hidden="false" customHeight="false" outlineLevel="0" collapsed="false">
      <c r="A2080" s="11" t="n">
        <f aca="false">A2079+1</f>
        <v>77</v>
      </c>
      <c r="B2080" s="38" t="str">
        <f aca="true">IF(INDIRECT($AH$7&amp;"B"&amp;($C$1*$A2080+2))=0, "",INDIRECT($AH$7&amp;"B"&amp;($C$1*$A2080+2)))</f>
        <v/>
      </c>
      <c r="C2080" s="19" t="str">
        <f aca="true">IF(INDIRECT($AH$7&amp;"B"&amp;($C$1*$A2080+3)) = 0, "", INDIRECT($AH$7&amp;"B"&amp;($C$1*$A2080+3)))</f>
        <v/>
      </c>
      <c r="D2080" s="19" t="str">
        <f aca="true">IF(INDIRECT($AH$7&amp;"B"&amp;($C$1*$A2080+4)) = 0, "", INDIRECT($AH$7&amp;"B"&amp;($C$1*$A2080+4)))</f>
        <v/>
      </c>
      <c r="E2080" s="19" t="str">
        <f aca="true">IF(INDIRECT($AH$7&amp;"B"&amp;($C$1*$A2080+7)) = 0, "", INDIRECT($AH$7&amp;"B"&amp;($C$1*$A2080+7)))</f>
        <v/>
      </c>
      <c r="F2080" s="20" t="str">
        <f aca="true">IF(C2080 &lt;&gt; "",IF(INDIRECT($AH$7&amp;"B"&amp;($C$1*$A2080+8)) = 0, 0, 1), "")</f>
        <v/>
      </c>
      <c r="G2080" s="20" t="n">
        <f aca="true">INDIRECT($AH$7&amp;"B"&amp;($C$1*$A2080+9))</f>
        <v>0</v>
      </c>
      <c r="H2080" s="20" t="n">
        <f aca="true">INDIRECT($AH$7&amp;"B"&amp;($C$1*$A2080+10))</f>
        <v>0</v>
      </c>
      <c r="I2080" s="20" t="n">
        <f aca="true">INDIRECT($AH$7&amp;"B"&amp;($C$1*$A2080+11))</f>
        <v>0</v>
      </c>
      <c r="J2080" s="20" t="n">
        <f aca="true">INDIRECT($AH$7&amp;"B"&amp;($C$1*$A2080+12))</f>
        <v>0</v>
      </c>
      <c r="K2080" s="21" t="str">
        <f aca="false">IF(C2080&lt;&gt;"",IFERROR((G2080+H2080+I2080)/(G2080+H2080+I2080+J2080),0), "")</f>
        <v/>
      </c>
      <c r="L2080" s="20" t="str">
        <f aca="false">IF(C2080&lt;&gt;"",(G2080* 2) +(H2080* 4) + (I2080* 6) + IF(F2080 = 1, 5, 0), "")</f>
        <v/>
      </c>
      <c r="M2080" s="25" t="str">
        <f aca="true">IF(C2080&lt;&gt;"",SUM(INDIRECT($AH$7&amp;"C"&amp;($C$1*$A2080+9)):INDIRECT($AH$7&amp;"V"&amp;($C$1*$A2080+9))), "")</f>
        <v/>
      </c>
      <c r="N2080" s="25" t="str">
        <f aca="true">IF(C2080&lt;&gt;"",SUM(INDIRECT($AH$7&amp;"C"&amp;($C$1*$A2080+10)):INDIRECT($AH$7&amp;"V"&amp;($C$1*$A2080+10))), "")</f>
        <v/>
      </c>
      <c r="O2080" s="25" t="str">
        <f aca="true">IF(C2080&lt;&gt;"",SUM(INDIRECT($AH$7&amp;"C"&amp;($C$1*$A2080+11)):INDIRECT($AH$7&amp;"V"&amp;($C$1*$A2080+11))),"")</f>
        <v/>
      </c>
      <c r="P2080" s="25" t="str">
        <f aca="true">IF(C2080&lt;&gt;"",SUM(INDIRECT($AH$7&amp;"C"&amp;($C$1*$A2080+12)):INDIRECT($AH$7&amp;"V"&amp;($C$1*$A2080+12))),"")</f>
        <v/>
      </c>
      <c r="Q2080" s="24" t="str">
        <f aca="false">IF(C2080&lt;&gt;"",IFERROR((M2080+N2080+O2080)/(M2080+N2080+O2080+P2080),0), "")</f>
        <v/>
      </c>
      <c r="R2080" s="25" t="str">
        <f aca="true">IF(C2080&lt;&gt;"",SUM(INDIRECT($AH$7&amp;"C"&amp;($C$1*$A2080+13)):INDIRECT($AH$7&amp;"V"&amp;($C$1*$A2080+13))), "")</f>
        <v/>
      </c>
      <c r="S2080" s="25" t="str">
        <f aca="false">IF(C2080&lt;&gt;"",IFERROR((M2080+N2080+O2080+P2080)/R2080, 0),"")</f>
        <v/>
      </c>
      <c r="T2080" s="25" t="str">
        <f aca="false">IF(C2080&lt;&gt;"",IFERROR((M2080+N2080+O2080)/R2080,0),"")</f>
        <v/>
      </c>
      <c r="U2080" s="25" t="str">
        <f aca="true">IF(C2080&lt;&gt;"",IF(INDIRECT($AH$7&amp;"B"&amp;($C$1*$A2080+14))= 1,1,0),"")</f>
        <v/>
      </c>
      <c r="V2080" s="25" t="str">
        <f aca="true">IF(C2080&lt;&gt;"",IF(INDIRECT($AH$7&amp;"B"&amp;($C$1*$A2080+15))= 1,1,0),"")</f>
        <v/>
      </c>
      <c r="W2080" s="25" t="str">
        <f aca="false">IF(C2080&lt;&gt;"",($M2080*1) + ($N2080*2) + ($O2080*3) + (IF(U2080 = 1, 10, 0)) + (IF(V2080 = 1, 20, 0)),"")</f>
        <v/>
      </c>
      <c r="X2080" s="27" t="str">
        <f aca="true">IF(C2080&lt;&gt;"",IF(INDIRECT($AH$7&amp;"B"&amp;($C$1*$A2080+16))= 1,1,0),"")</f>
        <v/>
      </c>
      <c r="Y2080" s="27" t="str">
        <f aca="true">IF(D2080&lt;&gt;"",IF(INDIRECT($AH$7&amp;"B"&amp;($C$1*$A2080+17))= 1,1,0),"")</f>
        <v/>
      </c>
      <c r="Z2080" s="27" t="str">
        <f aca="true">IF(E2080&lt;&gt;"",IF(INDIRECT($AH$7&amp;"B"&amp;($C$1*$A2080+18))= 1,1,0),"")</f>
        <v/>
      </c>
      <c r="AA2080" s="27" t="str">
        <f aca="true">IF(F2080&lt;&gt;"",IF(INDIRECT($AH$7&amp;"B"&amp;($C$1*$A2080+19))= 1,1,0),"")</f>
        <v/>
      </c>
      <c r="AB2080" s="27" t="str">
        <f aca="false">IF(C2080&lt;&gt;"",IF(X2080 = 1, 5, 0) + IF(Z2080 = 1, 25, 0) + IF(AA2080 = 1, 15, 0),"")</f>
        <v/>
      </c>
      <c r="AC2080" s="57" t="str">
        <f aca="false">IF(C2080&lt;&gt;"",L2080+W2080+AB2080,"")</f>
        <v/>
      </c>
    </row>
    <row r="2081" customFormat="false" ht="12.8" hidden="false" customHeight="false" outlineLevel="0" collapsed="false">
      <c r="A2081" s="11" t="n">
        <f aca="false">A2080+1</f>
        <v>78</v>
      </c>
      <c r="B2081" s="38" t="str">
        <f aca="true">IF(INDIRECT($AH$7&amp;"B"&amp;($C$1*$A2081+2))=0, "",INDIRECT($AH$7&amp;"B"&amp;($C$1*$A2081+2)))</f>
        <v/>
      </c>
      <c r="C2081" s="19" t="str">
        <f aca="true">IF(INDIRECT($AH$7&amp;"B"&amp;($C$1*$A2081+3)) = 0, "", INDIRECT($AH$7&amp;"B"&amp;($C$1*$A2081+3)))</f>
        <v/>
      </c>
      <c r="D2081" s="19" t="str">
        <f aca="true">IF(INDIRECT($AH$7&amp;"B"&amp;($C$1*$A2081+4)) = 0, "", INDIRECT($AH$7&amp;"B"&amp;($C$1*$A2081+4)))</f>
        <v/>
      </c>
      <c r="E2081" s="19" t="str">
        <f aca="true">IF(INDIRECT($AH$7&amp;"B"&amp;($C$1*$A2081+7)) = 0, "", INDIRECT($AH$7&amp;"B"&amp;($C$1*$A2081+7)))</f>
        <v/>
      </c>
      <c r="F2081" s="20" t="str">
        <f aca="true">IF(C2081 &lt;&gt; "",IF(INDIRECT($AH$7&amp;"B"&amp;($C$1*$A2081+8)) = 0, 0, 1), "")</f>
        <v/>
      </c>
      <c r="G2081" s="20" t="n">
        <f aca="true">INDIRECT($AH$7&amp;"B"&amp;($C$1*$A2081+9))</f>
        <v>0</v>
      </c>
      <c r="H2081" s="20" t="n">
        <f aca="true">INDIRECT($AH$7&amp;"B"&amp;($C$1*$A2081+10))</f>
        <v>0</v>
      </c>
      <c r="I2081" s="20" t="n">
        <f aca="true">INDIRECT($AH$7&amp;"B"&amp;($C$1*$A2081+11))</f>
        <v>0</v>
      </c>
      <c r="J2081" s="20" t="n">
        <f aca="true">INDIRECT($AH$7&amp;"B"&amp;($C$1*$A2081+12))</f>
        <v>0</v>
      </c>
      <c r="K2081" s="21" t="str">
        <f aca="false">IF(C2081&lt;&gt;"",IFERROR((G2081+H2081+I2081)/(G2081+H2081+I2081+J2081),0), "")</f>
        <v/>
      </c>
      <c r="L2081" s="20" t="str">
        <f aca="false">IF(C2081&lt;&gt;"",(G2081* 2) +(H2081* 4) + (I2081* 6) + IF(F2081 = 1, 5, 0), "")</f>
        <v/>
      </c>
      <c r="M2081" s="25" t="str">
        <f aca="true">IF(C2081&lt;&gt;"",SUM(INDIRECT($AH$7&amp;"C"&amp;($C$1*$A2081+9)):INDIRECT($AH$7&amp;"V"&amp;($C$1*$A2081+9))), "")</f>
        <v/>
      </c>
      <c r="N2081" s="25" t="str">
        <f aca="true">IF(C2081&lt;&gt;"",SUM(INDIRECT($AH$7&amp;"C"&amp;($C$1*$A2081+10)):INDIRECT($AH$7&amp;"V"&amp;($C$1*$A2081+10))), "")</f>
        <v/>
      </c>
      <c r="O2081" s="25" t="str">
        <f aca="true">IF(C2081&lt;&gt;"",SUM(INDIRECT($AH$7&amp;"C"&amp;($C$1*$A2081+11)):INDIRECT($AH$7&amp;"V"&amp;($C$1*$A2081+11))),"")</f>
        <v/>
      </c>
      <c r="P2081" s="25" t="str">
        <f aca="true">IF(C2081&lt;&gt;"",SUM(INDIRECT($AH$7&amp;"C"&amp;($C$1*$A2081+12)):INDIRECT($AH$7&amp;"V"&amp;($C$1*$A2081+12))),"")</f>
        <v/>
      </c>
      <c r="Q2081" s="24" t="str">
        <f aca="false">IF(C2081&lt;&gt;"",IFERROR((M2081+N2081+O2081)/(M2081+N2081+O2081+P2081),0), "")</f>
        <v/>
      </c>
      <c r="R2081" s="25" t="str">
        <f aca="true">IF(C2081&lt;&gt;"",SUM(INDIRECT($AH$7&amp;"C"&amp;($C$1*$A2081+13)):INDIRECT($AH$7&amp;"V"&amp;($C$1*$A2081+13))), "")</f>
        <v/>
      </c>
      <c r="S2081" s="25" t="str">
        <f aca="false">IF(C2081&lt;&gt;"",IFERROR((M2081+N2081+O2081+P2081)/R2081, 0),"")</f>
        <v/>
      </c>
      <c r="T2081" s="25" t="str">
        <f aca="false">IF(C2081&lt;&gt;"",IFERROR((M2081+N2081+O2081)/R2081,0),"")</f>
        <v/>
      </c>
      <c r="U2081" s="25" t="str">
        <f aca="true">IF(C2081&lt;&gt;"",IF(INDIRECT($AH$7&amp;"B"&amp;($C$1*$A2081+14))= 1,1,0),"")</f>
        <v/>
      </c>
      <c r="V2081" s="25" t="str">
        <f aca="true">IF(C2081&lt;&gt;"",IF(INDIRECT($AH$7&amp;"B"&amp;($C$1*$A2081+15))= 1,1,0),"")</f>
        <v/>
      </c>
      <c r="W2081" s="25" t="str">
        <f aca="false">IF(C2081&lt;&gt;"",($M2081*1) + ($N2081*2) + ($O2081*3) + (IF(U2081 = 1, 10, 0)) + (IF(V2081 = 1, 20, 0)),"")</f>
        <v/>
      </c>
      <c r="X2081" s="27" t="str">
        <f aca="true">IF(C2081&lt;&gt;"",IF(INDIRECT($AH$7&amp;"B"&amp;($C$1*$A2081+16))= 1,1,0),"")</f>
        <v/>
      </c>
      <c r="Y2081" s="27" t="str">
        <f aca="true">IF(D2081&lt;&gt;"",IF(INDIRECT($AH$7&amp;"B"&amp;($C$1*$A2081+17))= 1,1,0),"")</f>
        <v/>
      </c>
      <c r="Z2081" s="27" t="str">
        <f aca="true">IF(E2081&lt;&gt;"",IF(INDIRECT($AH$7&amp;"B"&amp;($C$1*$A2081+18))= 1,1,0),"")</f>
        <v/>
      </c>
      <c r="AA2081" s="27" t="str">
        <f aca="true">IF(F2081&lt;&gt;"",IF(INDIRECT($AH$7&amp;"B"&amp;($C$1*$A2081+19))= 1,1,0),"")</f>
        <v/>
      </c>
      <c r="AB2081" s="27" t="str">
        <f aca="false">IF(C2081&lt;&gt;"",IF(X2081 = 1, 5, 0) + IF(Z2081 = 1, 25, 0) + IF(AA2081 = 1, 15, 0),"")</f>
        <v/>
      </c>
      <c r="AC2081" s="57" t="str">
        <f aca="false">IF(C2081&lt;&gt;"",L2081+W2081+AB2081,"")</f>
        <v/>
      </c>
    </row>
    <row r="2082" customFormat="false" ht="12.8" hidden="false" customHeight="false" outlineLevel="0" collapsed="false">
      <c r="A2082" s="11" t="n">
        <f aca="false">A2081+1</f>
        <v>79</v>
      </c>
      <c r="B2082" s="38" t="str">
        <f aca="true">IF(INDIRECT($AH$7&amp;"B"&amp;($C$1*$A2082+2))=0, "",INDIRECT($AH$7&amp;"B"&amp;($C$1*$A2082+2)))</f>
        <v/>
      </c>
      <c r="C2082" s="19" t="str">
        <f aca="true">IF(INDIRECT($AH$7&amp;"B"&amp;($C$1*$A2082+3)) = 0, "", INDIRECT($AH$7&amp;"B"&amp;($C$1*$A2082+3)))</f>
        <v/>
      </c>
      <c r="D2082" s="19" t="str">
        <f aca="true">IF(INDIRECT($AH$7&amp;"B"&amp;($C$1*$A2082+4)) = 0, "", INDIRECT($AH$7&amp;"B"&amp;($C$1*$A2082+4)))</f>
        <v/>
      </c>
      <c r="E2082" s="19" t="str">
        <f aca="true">IF(INDIRECT($AH$7&amp;"B"&amp;($C$1*$A2082+7)) = 0, "", INDIRECT($AH$7&amp;"B"&amp;($C$1*$A2082+7)))</f>
        <v/>
      </c>
      <c r="F2082" s="20" t="str">
        <f aca="true">IF(C2082 &lt;&gt; "",IF(INDIRECT($AH$7&amp;"B"&amp;($C$1*$A2082+8)) = 0, 0, 1), "")</f>
        <v/>
      </c>
      <c r="G2082" s="20" t="n">
        <f aca="true">INDIRECT($AH$7&amp;"B"&amp;($C$1*$A2082+9))</f>
        <v>0</v>
      </c>
      <c r="H2082" s="20" t="n">
        <f aca="true">INDIRECT($AH$7&amp;"B"&amp;($C$1*$A2082+10))</f>
        <v>0</v>
      </c>
      <c r="I2082" s="20" t="n">
        <f aca="true">INDIRECT($AH$7&amp;"B"&amp;($C$1*$A2082+11))</f>
        <v>0</v>
      </c>
      <c r="J2082" s="20" t="n">
        <f aca="true">INDIRECT($AH$7&amp;"B"&amp;($C$1*$A2082+12))</f>
        <v>0</v>
      </c>
      <c r="K2082" s="21" t="str">
        <f aca="false">IF(C2082&lt;&gt;"",IFERROR((G2082+H2082+I2082)/(G2082+H2082+I2082+J2082),0), "")</f>
        <v/>
      </c>
      <c r="L2082" s="20" t="str">
        <f aca="false">IF(C2082&lt;&gt;"",(G2082* 2) +(H2082* 4) + (I2082* 6) + IF(F2082 = 1, 5, 0), "")</f>
        <v/>
      </c>
      <c r="M2082" s="25" t="str">
        <f aca="true">IF(C2082&lt;&gt;"",SUM(INDIRECT($AH$7&amp;"C"&amp;($C$1*$A2082+9)):INDIRECT($AH$7&amp;"V"&amp;($C$1*$A2082+9))), "")</f>
        <v/>
      </c>
      <c r="N2082" s="25" t="str">
        <f aca="true">IF(C2082&lt;&gt;"",SUM(INDIRECT($AH$7&amp;"C"&amp;($C$1*$A2082+10)):INDIRECT($AH$7&amp;"V"&amp;($C$1*$A2082+10))), "")</f>
        <v/>
      </c>
      <c r="O2082" s="25" t="str">
        <f aca="true">IF(C2082&lt;&gt;"",SUM(INDIRECT($AH$7&amp;"C"&amp;($C$1*$A2082+11)):INDIRECT($AH$7&amp;"V"&amp;($C$1*$A2082+11))),"")</f>
        <v/>
      </c>
      <c r="P2082" s="25" t="str">
        <f aca="true">IF(C2082&lt;&gt;"",SUM(INDIRECT($AH$7&amp;"C"&amp;($C$1*$A2082+12)):INDIRECT($AH$7&amp;"V"&amp;($C$1*$A2082+12))),"")</f>
        <v/>
      </c>
      <c r="Q2082" s="24" t="str">
        <f aca="false">IF(C2082&lt;&gt;"",IFERROR((M2082+N2082+O2082)/(M2082+N2082+O2082+P2082),0), "")</f>
        <v/>
      </c>
      <c r="R2082" s="25" t="str">
        <f aca="true">IF(C2082&lt;&gt;"",SUM(INDIRECT($AH$7&amp;"C"&amp;($C$1*$A2082+13)):INDIRECT($AH$7&amp;"V"&amp;($C$1*$A2082+13))), "")</f>
        <v/>
      </c>
      <c r="S2082" s="25" t="str">
        <f aca="false">IF(C2082&lt;&gt;"",IFERROR((M2082+N2082+O2082+P2082)/R2082, 0),"")</f>
        <v/>
      </c>
      <c r="T2082" s="25" t="str">
        <f aca="false">IF(C2082&lt;&gt;"",IFERROR((M2082+N2082+O2082)/R2082,0),"")</f>
        <v/>
      </c>
      <c r="U2082" s="25" t="str">
        <f aca="true">IF(C2082&lt;&gt;"",IF(INDIRECT($AH$7&amp;"B"&amp;($C$1*$A2082+14))= 1,1,0),"")</f>
        <v/>
      </c>
      <c r="V2082" s="25" t="str">
        <f aca="true">IF(C2082&lt;&gt;"",IF(INDIRECT($AH$7&amp;"B"&amp;($C$1*$A2082+15))= 1,1,0),"")</f>
        <v/>
      </c>
      <c r="W2082" s="25" t="str">
        <f aca="false">IF(C2082&lt;&gt;"",($M2082*1) + ($N2082*2) + ($O2082*3) + (IF(U2082 = 1, 10, 0)) + (IF(V2082 = 1, 20, 0)),"")</f>
        <v/>
      </c>
      <c r="X2082" s="27" t="str">
        <f aca="true">IF(C2082&lt;&gt;"",IF(INDIRECT($AH$7&amp;"B"&amp;($C$1*$A2082+16))= 1,1,0),"")</f>
        <v/>
      </c>
      <c r="Y2082" s="27" t="str">
        <f aca="true">IF(D2082&lt;&gt;"",IF(INDIRECT($AH$7&amp;"B"&amp;($C$1*$A2082+17))= 1,1,0),"")</f>
        <v/>
      </c>
      <c r="Z2082" s="27" t="str">
        <f aca="true">IF(E2082&lt;&gt;"",IF(INDIRECT($AH$7&amp;"B"&amp;($C$1*$A2082+18))= 1,1,0),"")</f>
        <v/>
      </c>
      <c r="AA2082" s="27" t="str">
        <f aca="true">IF(F2082&lt;&gt;"",IF(INDIRECT($AH$7&amp;"B"&amp;($C$1*$A2082+19))= 1,1,0),"")</f>
        <v/>
      </c>
      <c r="AB2082" s="27" t="str">
        <f aca="false">IF(C2082&lt;&gt;"",IF(X2082 = 1, 5, 0) + IF(Z2082 = 1, 25, 0) + IF(AA2082 = 1, 15, 0),"")</f>
        <v/>
      </c>
      <c r="AC2082" s="57" t="str">
        <f aca="false">IF(C2082&lt;&gt;"",L2082+W2082+AB2082,"")</f>
        <v/>
      </c>
    </row>
    <row r="2083" customFormat="false" ht="12.8" hidden="false" customHeight="false" outlineLevel="0" collapsed="false">
      <c r="A2083" s="11" t="n">
        <f aca="false">A2082+1</f>
        <v>80</v>
      </c>
      <c r="B2083" s="38" t="str">
        <f aca="true">IF(INDIRECT($AH$7&amp;"B"&amp;($C$1*$A2083+2))=0, "",INDIRECT($AH$7&amp;"B"&amp;($C$1*$A2083+2)))</f>
        <v/>
      </c>
      <c r="C2083" s="19" t="str">
        <f aca="true">IF(INDIRECT($AH$7&amp;"B"&amp;($C$1*$A2083+3)) = 0, "", INDIRECT($AH$7&amp;"B"&amp;($C$1*$A2083+3)))</f>
        <v/>
      </c>
      <c r="D2083" s="19" t="str">
        <f aca="true">IF(INDIRECT($AH$7&amp;"B"&amp;($C$1*$A2083+4)) = 0, "", INDIRECT($AH$7&amp;"B"&amp;($C$1*$A2083+4)))</f>
        <v/>
      </c>
      <c r="E2083" s="19" t="str">
        <f aca="true">IF(INDIRECT($AH$7&amp;"B"&amp;($C$1*$A2083+7)) = 0, "", INDIRECT($AH$7&amp;"B"&amp;($C$1*$A2083+7)))</f>
        <v/>
      </c>
      <c r="F2083" s="20" t="str">
        <f aca="true">IF(C2083 &lt;&gt; "",IF(INDIRECT($AH$7&amp;"B"&amp;($C$1*$A2083+8)) = 0, 0, 1), "")</f>
        <v/>
      </c>
      <c r="G2083" s="20" t="n">
        <f aca="true">INDIRECT($AH$7&amp;"B"&amp;($C$1*$A2083+9))</f>
        <v>0</v>
      </c>
      <c r="H2083" s="20" t="n">
        <f aca="true">INDIRECT($AH$7&amp;"B"&amp;($C$1*$A2083+10))</f>
        <v>0</v>
      </c>
      <c r="I2083" s="20" t="n">
        <f aca="true">INDIRECT($AH$7&amp;"B"&amp;($C$1*$A2083+11))</f>
        <v>0</v>
      </c>
      <c r="J2083" s="20" t="n">
        <f aca="true">INDIRECT($AH$7&amp;"B"&amp;($C$1*$A2083+12))</f>
        <v>0</v>
      </c>
      <c r="K2083" s="21" t="str">
        <f aca="false">IF(C2083&lt;&gt;"",IFERROR((G2083+H2083+I2083)/(G2083+H2083+I2083+J2083),0), "")</f>
        <v/>
      </c>
      <c r="L2083" s="20" t="str">
        <f aca="false">IF(C2083&lt;&gt;"",(G2083* 2) +(H2083* 4) + (I2083* 6) + IF(F2083 = 1, 5, 0), "")</f>
        <v/>
      </c>
      <c r="M2083" s="25" t="str">
        <f aca="true">IF(C2083&lt;&gt;"",SUM(INDIRECT($AH$7&amp;"C"&amp;($C$1*$A2083+9)):INDIRECT($AH$7&amp;"V"&amp;($C$1*$A2083+9))), "")</f>
        <v/>
      </c>
      <c r="N2083" s="25" t="str">
        <f aca="true">IF(C2083&lt;&gt;"",SUM(INDIRECT($AH$7&amp;"C"&amp;($C$1*$A2083+10)):INDIRECT($AH$7&amp;"V"&amp;($C$1*$A2083+10))), "")</f>
        <v/>
      </c>
      <c r="O2083" s="25" t="str">
        <f aca="true">IF(C2083&lt;&gt;"",SUM(INDIRECT($AH$7&amp;"C"&amp;($C$1*$A2083+11)):INDIRECT($AH$7&amp;"V"&amp;($C$1*$A2083+11))),"")</f>
        <v/>
      </c>
      <c r="P2083" s="25" t="str">
        <f aca="true">IF(C2083&lt;&gt;"",SUM(INDIRECT($AH$7&amp;"C"&amp;($C$1*$A2083+12)):INDIRECT($AH$7&amp;"V"&amp;($C$1*$A2083+12))),"")</f>
        <v/>
      </c>
      <c r="Q2083" s="24" t="str">
        <f aca="false">IF(C2083&lt;&gt;"",IFERROR((M2083+N2083+O2083)/(M2083+N2083+O2083+P2083),0), "")</f>
        <v/>
      </c>
      <c r="R2083" s="25" t="str">
        <f aca="true">IF(C2083&lt;&gt;"",SUM(INDIRECT($AH$7&amp;"C"&amp;($C$1*$A2083+13)):INDIRECT($AH$7&amp;"V"&amp;($C$1*$A2083+13))), "")</f>
        <v/>
      </c>
      <c r="S2083" s="25" t="str">
        <f aca="false">IF(C2083&lt;&gt;"",IFERROR((M2083+N2083+O2083+P2083)/R2083, 0),"")</f>
        <v/>
      </c>
      <c r="T2083" s="25" t="str">
        <f aca="false">IF(C2083&lt;&gt;"",IFERROR((M2083+N2083+O2083)/R2083,0),"")</f>
        <v/>
      </c>
      <c r="U2083" s="25" t="str">
        <f aca="true">IF(C2083&lt;&gt;"",IF(INDIRECT($AH$7&amp;"B"&amp;($C$1*$A2083+14))= 1,1,0),"")</f>
        <v/>
      </c>
      <c r="V2083" s="25" t="str">
        <f aca="true">IF(C2083&lt;&gt;"",IF(INDIRECT($AH$7&amp;"B"&amp;($C$1*$A2083+15))= 1,1,0),"")</f>
        <v/>
      </c>
      <c r="W2083" s="25" t="str">
        <f aca="false">IF(C2083&lt;&gt;"",($M2083*1) + ($N2083*2) + ($O2083*3) + (IF(U2083 = 1, 10, 0)) + (IF(V2083 = 1, 20, 0)),"")</f>
        <v/>
      </c>
      <c r="X2083" s="27" t="str">
        <f aca="true">IF(C2083&lt;&gt;"",IF(INDIRECT($AH$7&amp;"B"&amp;($C$1*$A2083+16))= 1,1,0),"")</f>
        <v/>
      </c>
      <c r="Y2083" s="27" t="str">
        <f aca="true">IF(D2083&lt;&gt;"",IF(INDIRECT($AH$7&amp;"B"&amp;($C$1*$A2083+17))= 1,1,0),"")</f>
        <v/>
      </c>
      <c r="Z2083" s="27" t="str">
        <f aca="true">IF(E2083&lt;&gt;"",IF(INDIRECT($AH$7&amp;"B"&amp;($C$1*$A2083+18))= 1,1,0),"")</f>
        <v/>
      </c>
      <c r="AA2083" s="27" t="str">
        <f aca="true">IF(F2083&lt;&gt;"",IF(INDIRECT($AH$7&amp;"B"&amp;($C$1*$A2083+19))= 1,1,0),"")</f>
        <v/>
      </c>
      <c r="AB2083" s="27" t="str">
        <f aca="false">IF(C2083&lt;&gt;"",IF(X2083 = 1, 5, 0) + IF(Z2083 = 1, 25, 0) + IF(AA2083 = 1, 15, 0),"")</f>
        <v/>
      </c>
      <c r="AC2083" s="57" t="str">
        <f aca="false">IF(C2083&lt;&gt;"",L2083+W2083+AB2083,"")</f>
        <v/>
      </c>
    </row>
    <row r="2084" customFormat="false" ht="12.8" hidden="false" customHeight="false" outlineLevel="0" collapsed="false">
      <c r="A2084" s="11" t="n">
        <f aca="false">A2083+1</f>
        <v>81</v>
      </c>
      <c r="B2084" s="38" t="str">
        <f aca="true">IF(INDIRECT($AH$7&amp;"B"&amp;($C$1*$A2084+2))=0, "",INDIRECT($AH$7&amp;"B"&amp;($C$1*$A2084+2)))</f>
        <v/>
      </c>
      <c r="C2084" s="19" t="str">
        <f aca="true">IF(INDIRECT($AH$7&amp;"B"&amp;($C$1*$A2084+3)) = 0, "", INDIRECT($AH$7&amp;"B"&amp;($C$1*$A2084+3)))</f>
        <v/>
      </c>
      <c r="D2084" s="19" t="str">
        <f aca="true">IF(INDIRECT($AH$7&amp;"B"&amp;($C$1*$A2084+4)) = 0, "", INDIRECT($AH$7&amp;"B"&amp;($C$1*$A2084+4)))</f>
        <v/>
      </c>
      <c r="E2084" s="19" t="str">
        <f aca="true">IF(INDIRECT($AH$7&amp;"B"&amp;($C$1*$A2084+7)) = 0, "", INDIRECT($AH$7&amp;"B"&amp;($C$1*$A2084+7)))</f>
        <v/>
      </c>
      <c r="F2084" s="20" t="str">
        <f aca="true">IF(C2084 &lt;&gt; "",IF(INDIRECT($AH$7&amp;"B"&amp;($C$1*$A2084+8)) = 0, 0, 1), "")</f>
        <v/>
      </c>
      <c r="G2084" s="20" t="n">
        <f aca="true">INDIRECT($AH$7&amp;"B"&amp;($C$1*$A2084+9))</f>
        <v>0</v>
      </c>
      <c r="H2084" s="20" t="n">
        <f aca="true">INDIRECT($AH$7&amp;"B"&amp;($C$1*$A2084+10))</f>
        <v>0</v>
      </c>
      <c r="I2084" s="20" t="n">
        <f aca="true">INDIRECT($AH$7&amp;"B"&amp;($C$1*$A2084+11))</f>
        <v>0</v>
      </c>
      <c r="J2084" s="20" t="n">
        <f aca="true">INDIRECT($AH$7&amp;"B"&amp;($C$1*$A2084+12))</f>
        <v>0</v>
      </c>
      <c r="K2084" s="21" t="str">
        <f aca="false">IF(C2084&lt;&gt;"",IFERROR((G2084+H2084+I2084)/(G2084+H2084+I2084+J2084),0), "")</f>
        <v/>
      </c>
      <c r="L2084" s="20" t="str">
        <f aca="false">IF(C2084&lt;&gt;"",(G2084* 2) +(H2084* 4) + (I2084* 6) + IF(F2084 = 1, 5, 0), "")</f>
        <v/>
      </c>
      <c r="M2084" s="25" t="str">
        <f aca="true">IF(C2084&lt;&gt;"",SUM(INDIRECT($AH$7&amp;"C"&amp;($C$1*$A2084+9)):INDIRECT($AH$7&amp;"V"&amp;($C$1*$A2084+9))), "")</f>
        <v/>
      </c>
      <c r="N2084" s="25" t="str">
        <f aca="true">IF(C2084&lt;&gt;"",SUM(INDIRECT($AH$7&amp;"C"&amp;($C$1*$A2084+10)):INDIRECT($AH$7&amp;"V"&amp;($C$1*$A2084+10))), "")</f>
        <v/>
      </c>
      <c r="O2084" s="25" t="str">
        <f aca="true">IF(C2084&lt;&gt;"",SUM(INDIRECT($AH$7&amp;"C"&amp;($C$1*$A2084+11)):INDIRECT($AH$7&amp;"V"&amp;($C$1*$A2084+11))),"")</f>
        <v/>
      </c>
      <c r="P2084" s="25" t="str">
        <f aca="true">IF(C2084&lt;&gt;"",SUM(INDIRECT($AH$7&amp;"C"&amp;($C$1*$A2084+12)):INDIRECT($AH$7&amp;"V"&amp;($C$1*$A2084+12))),"")</f>
        <v/>
      </c>
      <c r="Q2084" s="24" t="str">
        <f aca="false">IF(C2084&lt;&gt;"",IFERROR((M2084+N2084+O2084)/(M2084+N2084+O2084+P2084),0), "")</f>
        <v/>
      </c>
      <c r="R2084" s="25" t="str">
        <f aca="true">IF(C2084&lt;&gt;"",SUM(INDIRECT($AH$7&amp;"C"&amp;($C$1*$A2084+13)):INDIRECT($AH$7&amp;"V"&amp;($C$1*$A2084+13))), "")</f>
        <v/>
      </c>
      <c r="S2084" s="25" t="str">
        <f aca="false">IF(C2084&lt;&gt;"",IFERROR((M2084+N2084+O2084+P2084)/R2084, 0),"")</f>
        <v/>
      </c>
      <c r="T2084" s="25" t="str">
        <f aca="false">IF(C2084&lt;&gt;"",IFERROR((M2084+N2084+O2084)/R2084,0),"")</f>
        <v/>
      </c>
      <c r="U2084" s="25" t="str">
        <f aca="true">IF(C2084&lt;&gt;"",IF(INDIRECT($AH$7&amp;"B"&amp;($C$1*$A2084+14))= 1,1,0),"")</f>
        <v/>
      </c>
      <c r="V2084" s="25" t="str">
        <f aca="true">IF(C2084&lt;&gt;"",IF(INDIRECT($AH$7&amp;"B"&amp;($C$1*$A2084+15))= 1,1,0),"")</f>
        <v/>
      </c>
      <c r="W2084" s="25" t="str">
        <f aca="false">IF(C2084&lt;&gt;"",($M2084*1) + ($N2084*2) + ($O2084*3) + (IF(U2084 = 1, 10, 0)) + (IF(V2084 = 1, 20, 0)),"")</f>
        <v/>
      </c>
      <c r="X2084" s="27" t="str">
        <f aca="true">IF(C2084&lt;&gt;"",IF(INDIRECT($AH$7&amp;"B"&amp;($C$1*$A2084+16))= 1,1,0),"")</f>
        <v/>
      </c>
      <c r="Y2084" s="27" t="str">
        <f aca="true">IF(D2084&lt;&gt;"",IF(INDIRECT($AH$7&amp;"B"&amp;($C$1*$A2084+17))= 1,1,0),"")</f>
        <v/>
      </c>
      <c r="Z2084" s="27" t="str">
        <f aca="true">IF(E2084&lt;&gt;"",IF(INDIRECT($AH$7&amp;"B"&amp;($C$1*$A2084+18))= 1,1,0),"")</f>
        <v/>
      </c>
      <c r="AA2084" s="27" t="str">
        <f aca="true">IF(F2084&lt;&gt;"",IF(INDIRECT($AH$7&amp;"B"&amp;($C$1*$A2084+19))= 1,1,0),"")</f>
        <v/>
      </c>
      <c r="AB2084" s="27" t="str">
        <f aca="false">IF(C2084&lt;&gt;"",IF(X2084 = 1, 5, 0) + IF(Z2084 = 1, 25, 0) + IF(AA2084 = 1, 15, 0),"")</f>
        <v/>
      </c>
      <c r="AC2084" s="57" t="str">
        <f aca="false">IF(C2084&lt;&gt;"",L2084+W2084+AB2084,"")</f>
        <v/>
      </c>
    </row>
    <row r="2085" customFormat="false" ht="12.8" hidden="false" customHeight="false" outlineLevel="0" collapsed="false">
      <c r="A2085" s="11" t="n">
        <f aca="false">A2084+1</f>
        <v>82</v>
      </c>
      <c r="B2085" s="38" t="str">
        <f aca="true">IF(INDIRECT($AH$7&amp;"B"&amp;($C$1*$A2085+2))=0, "",INDIRECT($AH$7&amp;"B"&amp;($C$1*$A2085+2)))</f>
        <v/>
      </c>
      <c r="C2085" s="19" t="str">
        <f aca="true">IF(INDIRECT($AH$7&amp;"B"&amp;($C$1*$A2085+3)) = 0, "", INDIRECT($AH$7&amp;"B"&amp;($C$1*$A2085+3)))</f>
        <v/>
      </c>
      <c r="D2085" s="19" t="str">
        <f aca="true">IF(INDIRECT($AH$7&amp;"B"&amp;($C$1*$A2085+4)) = 0, "", INDIRECT($AH$7&amp;"B"&amp;($C$1*$A2085+4)))</f>
        <v/>
      </c>
      <c r="E2085" s="19" t="str">
        <f aca="true">IF(INDIRECT($AH$7&amp;"B"&amp;($C$1*$A2085+7)) = 0, "", INDIRECT($AH$7&amp;"B"&amp;($C$1*$A2085+7)))</f>
        <v/>
      </c>
      <c r="F2085" s="20" t="str">
        <f aca="true">IF(C2085 &lt;&gt; "",IF(INDIRECT($AH$7&amp;"B"&amp;($C$1*$A2085+8)) = 0, 0, 1), "")</f>
        <v/>
      </c>
      <c r="G2085" s="20" t="n">
        <f aca="true">INDIRECT($AH$7&amp;"B"&amp;($C$1*$A2085+9))</f>
        <v>0</v>
      </c>
      <c r="H2085" s="20" t="n">
        <f aca="true">INDIRECT($AH$7&amp;"B"&amp;($C$1*$A2085+10))</f>
        <v>0</v>
      </c>
      <c r="I2085" s="20" t="n">
        <f aca="true">INDIRECT($AH$7&amp;"B"&amp;($C$1*$A2085+11))</f>
        <v>0</v>
      </c>
      <c r="J2085" s="20" t="n">
        <f aca="true">INDIRECT($AH$7&amp;"B"&amp;($C$1*$A2085+12))</f>
        <v>0</v>
      </c>
      <c r="K2085" s="21" t="str">
        <f aca="false">IF(C2085&lt;&gt;"",IFERROR((G2085+H2085+I2085)/(G2085+H2085+I2085+J2085),0), "")</f>
        <v/>
      </c>
      <c r="L2085" s="20" t="str">
        <f aca="false">IF(C2085&lt;&gt;"",(G2085* 2) +(H2085* 4) + (I2085* 6) + IF(F2085 = 1, 5, 0), "")</f>
        <v/>
      </c>
      <c r="M2085" s="25" t="str">
        <f aca="true">IF(C2085&lt;&gt;"",SUM(INDIRECT($AH$7&amp;"C"&amp;($C$1*$A2085+9)):INDIRECT($AH$7&amp;"V"&amp;($C$1*$A2085+9))), "")</f>
        <v/>
      </c>
      <c r="N2085" s="25" t="str">
        <f aca="true">IF(C2085&lt;&gt;"",SUM(INDIRECT($AH$7&amp;"C"&amp;($C$1*$A2085+10)):INDIRECT($AH$7&amp;"V"&amp;($C$1*$A2085+10))), "")</f>
        <v/>
      </c>
      <c r="O2085" s="25" t="str">
        <f aca="true">IF(C2085&lt;&gt;"",SUM(INDIRECT($AH$7&amp;"C"&amp;($C$1*$A2085+11)):INDIRECT($AH$7&amp;"V"&amp;($C$1*$A2085+11))),"")</f>
        <v/>
      </c>
      <c r="P2085" s="25" t="str">
        <f aca="true">IF(C2085&lt;&gt;"",SUM(INDIRECT($AH$7&amp;"C"&amp;($C$1*$A2085+12)):INDIRECT($AH$7&amp;"V"&amp;($C$1*$A2085+12))),"")</f>
        <v/>
      </c>
      <c r="Q2085" s="24" t="str">
        <f aca="false">IF(C2085&lt;&gt;"",IFERROR((M2085+N2085+O2085)/(M2085+N2085+O2085+P2085),0), "")</f>
        <v/>
      </c>
      <c r="R2085" s="25" t="str">
        <f aca="true">IF(C2085&lt;&gt;"",SUM(INDIRECT($AH$7&amp;"C"&amp;($C$1*$A2085+13)):INDIRECT($AH$7&amp;"V"&amp;($C$1*$A2085+13))), "")</f>
        <v/>
      </c>
      <c r="S2085" s="25" t="str">
        <f aca="false">IF(C2085&lt;&gt;"",IFERROR((M2085+N2085+O2085+P2085)/R2085, 0),"")</f>
        <v/>
      </c>
      <c r="T2085" s="25" t="str">
        <f aca="false">IF(C2085&lt;&gt;"",IFERROR((M2085+N2085+O2085)/R2085,0),"")</f>
        <v/>
      </c>
      <c r="U2085" s="25" t="str">
        <f aca="true">IF(C2085&lt;&gt;"",IF(INDIRECT($AH$7&amp;"B"&amp;($C$1*$A2085+14))= 1,1,0),"")</f>
        <v/>
      </c>
      <c r="V2085" s="25" t="str">
        <f aca="true">IF(C2085&lt;&gt;"",IF(INDIRECT($AH$7&amp;"B"&amp;($C$1*$A2085+15))= 1,1,0),"")</f>
        <v/>
      </c>
      <c r="W2085" s="25" t="str">
        <f aca="false">IF(C2085&lt;&gt;"",($M2085*1) + ($N2085*2) + ($O2085*3) + (IF(U2085 = 1, 10, 0)) + (IF(V2085 = 1, 20, 0)),"")</f>
        <v/>
      </c>
      <c r="X2085" s="27" t="str">
        <f aca="true">IF(C2085&lt;&gt;"",IF(INDIRECT($AH$7&amp;"B"&amp;($C$1*$A2085+16))= 1,1,0),"")</f>
        <v/>
      </c>
      <c r="Y2085" s="27" t="str">
        <f aca="true">IF(D2085&lt;&gt;"",IF(INDIRECT($AH$7&amp;"B"&amp;($C$1*$A2085+17))= 1,1,0),"")</f>
        <v/>
      </c>
      <c r="Z2085" s="27" t="str">
        <f aca="true">IF(E2085&lt;&gt;"",IF(INDIRECT($AH$7&amp;"B"&amp;($C$1*$A2085+18))= 1,1,0),"")</f>
        <v/>
      </c>
      <c r="AA2085" s="27" t="str">
        <f aca="true">IF(F2085&lt;&gt;"",IF(INDIRECT($AH$7&amp;"B"&amp;($C$1*$A2085+19))= 1,1,0),"")</f>
        <v/>
      </c>
      <c r="AB2085" s="27" t="str">
        <f aca="false">IF(C2085&lt;&gt;"",IF(X2085 = 1, 5, 0) + IF(Z2085 = 1, 25, 0) + IF(AA2085 = 1, 15, 0),"")</f>
        <v/>
      </c>
      <c r="AC2085" s="57" t="str">
        <f aca="false">IF(C2085&lt;&gt;"",L2085+W2085+AB2085,"")</f>
        <v/>
      </c>
    </row>
    <row r="2086" customFormat="false" ht="12.8" hidden="false" customHeight="false" outlineLevel="0" collapsed="false">
      <c r="A2086" s="11" t="n">
        <f aca="false">A2085+1</f>
        <v>83</v>
      </c>
      <c r="B2086" s="38" t="str">
        <f aca="true">IF(INDIRECT($AH$7&amp;"B"&amp;($C$1*$A2086+2))=0, "",INDIRECT($AH$7&amp;"B"&amp;($C$1*$A2086+2)))</f>
        <v/>
      </c>
      <c r="C2086" s="19" t="str">
        <f aca="true">IF(INDIRECT($AH$7&amp;"B"&amp;($C$1*$A2086+3)) = 0, "", INDIRECT($AH$7&amp;"B"&amp;($C$1*$A2086+3)))</f>
        <v/>
      </c>
      <c r="D2086" s="19" t="str">
        <f aca="true">IF(INDIRECT($AH$7&amp;"B"&amp;($C$1*$A2086+4)) = 0, "", INDIRECT($AH$7&amp;"B"&amp;($C$1*$A2086+4)))</f>
        <v/>
      </c>
      <c r="E2086" s="19" t="str">
        <f aca="true">IF(INDIRECT($AH$7&amp;"B"&amp;($C$1*$A2086+7)) = 0, "", INDIRECT($AH$7&amp;"B"&amp;($C$1*$A2086+7)))</f>
        <v/>
      </c>
      <c r="F2086" s="20" t="str">
        <f aca="true">IF(C2086 &lt;&gt; "",IF(INDIRECT($AH$7&amp;"B"&amp;($C$1*$A2086+8)) = 0, 0, 1), "")</f>
        <v/>
      </c>
      <c r="G2086" s="20" t="n">
        <f aca="true">INDIRECT($AH$7&amp;"B"&amp;($C$1*$A2086+9))</f>
        <v>0</v>
      </c>
      <c r="H2086" s="20" t="n">
        <f aca="true">INDIRECT($AH$7&amp;"B"&amp;($C$1*$A2086+10))</f>
        <v>0</v>
      </c>
      <c r="I2086" s="20" t="n">
        <f aca="true">INDIRECT($AH$7&amp;"B"&amp;($C$1*$A2086+11))</f>
        <v>0</v>
      </c>
      <c r="J2086" s="20" t="n">
        <f aca="true">INDIRECT($AH$7&amp;"B"&amp;($C$1*$A2086+12))</f>
        <v>0</v>
      </c>
      <c r="K2086" s="21" t="str">
        <f aca="false">IF(C2086&lt;&gt;"",IFERROR((G2086+H2086+I2086)/(G2086+H2086+I2086+J2086),0), "")</f>
        <v/>
      </c>
      <c r="L2086" s="20" t="str">
        <f aca="false">IF(C2086&lt;&gt;"",(G2086* 2) +(H2086* 4) + (I2086* 6) + IF(F2086 = 1, 5, 0), "")</f>
        <v/>
      </c>
      <c r="M2086" s="25" t="str">
        <f aca="true">IF(C2086&lt;&gt;"",SUM(INDIRECT($AH$7&amp;"C"&amp;($C$1*$A2086+9)):INDIRECT($AH$7&amp;"V"&amp;($C$1*$A2086+9))), "")</f>
        <v/>
      </c>
      <c r="N2086" s="25" t="str">
        <f aca="true">IF(C2086&lt;&gt;"",SUM(INDIRECT($AH$7&amp;"C"&amp;($C$1*$A2086+10)):INDIRECT($AH$7&amp;"V"&amp;($C$1*$A2086+10))), "")</f>
        <v/>
      </c>
      <c r="O2086" s="25" t="str">
        <f aca="true">IF(C2086&lt;&gt;"",SUM(INDIRECT($AH$7&amp;"C"&amp;($C$1*$A2086+11)):INDIRECT($AH$7&amp;"V"&amp;($C$1*$A2086+11))),"")</f>
        <v/>
      </c>
      <c r="P2086" s="25" t="str">
        <f aca="true">IF(C2086&lt;&gt;"",SUM(INDIRECT($AH$7&amp;"C"&amp;($C$1*$A2086+12)):INDIRECT($AH$7&amp;"V"&amp;($C$1*$A2086+12))),"")</f>
        <v/>
      </c>
      <c r="Q2086" s="24" t="str">
        <f aca="false">IF(C2086&lt;&gt;"",IFERROR((M2086+N2086+O2086)/(M2086+N2086+O2086+P2086),0), "")</f>
        <v/>
      </c>
      <c r="R2086" s="25" t="str">
        <f aca="true">IF(C2086&lt;&gt;"",SUM(INDIRECT($AH$7&amp;"C"&amp;($C$1*$A2086+13)):INDIRECT($AH$7&amp;"V"&amp;($C$1*$A2086+13))), "")</f>
        <v/>
      </c>
      <c r="S2086" s="25" t="str">
        <f aca="false">IF(C2086&lt;&gt;"",IFERROR((M2086+N2086+O2086+P2086)/R2086, 0),"")</f>
        <v/>
      </c>
      <c r="T2086" s="25" t="str">
        <f aca="false">IF(C2086&lt;&gt;"",IFERROR((M2086+N2086+O2086)/R2086,0),"")</f>
        <v/>
      </c>
      <c r="U2086" s="25" t="str">
        <f aca="true">IF(C2086&lt;&gt;"",IF(INDIRECT($AH$7&amp;"B"&amp;($C$1*$A2086+14))= 1,1,0),"")</f>
        <v/>
      </c>
      <c r="V2086" s="25" t="str">
        <f aca="true">IF(C2086&lt;&gt;"",IF(INDIRECT($AH$7&amp;"B"&amp;($C$1*$A2086+15))= 1,1,0),"")</f>
        <v/>
      </c>
      <c r="W2086" s="25" t="str">
        <f aca="false">IF(C2086&lt;&gt;"",($M2086*1) + ($N2086*2) + ($O2086*3) + (IF(U2086 = 1, 10, 0)) + (IF(V2086 = 1, 20, 0)),"")</f>
        <v/>
      </c>
      <c r="X2086" s="27" t="str">
        <f aca="true">IF(C2086&lt;&gt;"",IF(INDIRECT($AH$7&amp;"B"&amp;($C$1*$A2086+16))= 1,1,0),"")</f>
        <v/>
      </c>
      <c r="Y2086" s="27" t="str">
        <f aca="true">IF(D2086&lt;&gt;"",IF(INDIRECT($AH$7&amp;"B"&amp;($C$1*$A2086+17))= 1,1,0),"")</f>
        <v/>
      </c>
      <c r="Z2086" s="27" t="str">
        <f aca="true">IF(E2086&lt;&gt;"",IF(INDIRECT($AH$7&amp;"B"&amp;($C$1*$A2086+18))= 1,1,0),"")</f>
        <v/>
      </c>
      <c r="AA2086" s="27" t="str">
        <f aca="true">IF(F2086&lt;&gt;"",IF(INDIRECT($AH$7&amp;"B"&amp;($C$1*$A2086+19))= 1,1,0),"")</f>
        <v/>
      </c>
      <c r="AB2086" s="27" t="str">
        <f aca="false">IF(C2086&lt;&gt;"",IF(X2086 = 1, 5, 0) + IF(Z2086 = 1, 25, 0) + IF(AA2086 = 1, 15, 0),"")</f>
        <v/>
      </c>
      <c r="AC2086" s="57" t="str">
        <f aca="false">IF(C2086&lt;&gt;"",L2086+W2086+AB2086,"")</f>
        <v/>
      </c>
    </row>
    <row r="2087" customFormat="false" ht="12.8" hidden="false" customHeight="false" outlineLevel="0" collapsed="false">
      <c r="A2087" s="11" t="n">
        <f aca="false">A2086+1</f>
        <v>84</v>
      </c>
      <c r="B2087" s="38" t="str">
        <f aca="true">IF(INDIRECT($AH$7&amp;"B"&amp;($C$1*$A2087+2))=0, "",INDIRECT($AH$7&amp;"B"&amp;($C$1*$A2087+2)))</f>
        <v/>
      </c>
      <c r="C2087" s="19" t="str">
        <f aca="true">IF(INDIRECT($AH$7&amp;"B"&amp;($C$1*$A2087+3)) = 0, "", INDIRECT($AH$7&amp;"B"&amp;($C$1*$A2087+3)))</f>
        <v/>
      </c>
      <c r="D2087" s="19" t="str">
        <f aca="true">IF(INDIRECT($AH$7&amp;"B"&amp;($C$1*$A2087+4)) = 0, "", INDIRECT($AH$7&amp;"B"&amp;($C$1*$A2087+4)))</f>
        <v/>
      </c>
      <c r="E2087" s="19" t="str">
        <f aca="true">IF(INDIRECT($AH$7&amp;"B"&amp;($C$1*$A2087+7)) = 0, "", INDIRECT($AH$7&amp;"B"&amp;($C$1*$A2087+7)))</f>
        <v/>
      </c>
      <c r="F2087" s="20" t="str">
        <f aca="true">IF(C2087 &lt;&gt; "",IF(INDIRECT($AH$7&amp;"B"&amp;($C$1*$A2087+8)) = 0, 0, 1), "")</f>
        <v/>
      </c>
      <c r="G2087" s="20" t="n">
        <f aca="true">INDIRECT($AH$7&amp;"B"&amp;($C$1*$A2087+9))</f>
        <v>0</v>
      </c>
      <c r="H2087" s="20" t="n">
        <f aca="true">INDIRECT($AH$7&amp;"B"&amp;($C$1*$A2087+10))</f>
        <v>0</v>
      </c>
      <c r="I2087" s="20" t="n">
        <f aca="true">INDIRECT($AH$7&amp;"B"&amp;($C$1*$A2087+11))</f>
        <v>0</v>
      </c>
      <c r="J2087" s="20" t="n">
        <f aca="true">INDIRECT($AH$7&amp;"B"&amp;($C$1*$A2087+12))</f>
        <v>0</v>
      </c>
      <c r="K2087" s="21" t="str">
        <f aca="false">IF(C2087&lt;&gt;"",IFERROR((G2087+H2087+I2087)/(G2087+H2087+I2087+J2087),0), "")</f>
        <v/>
      </c>
      <c r="L2087" s="20" t="str">
        <f aca="false">IF(C2087&lt;&gt;"",(G2087* 2) +(H2087* 4) + (I2087* 6) + IF(F2087 = 1, 5, 0), "")</f>
        <v/>
      </c>
      <c r="M2087" s="25" t="str">
        <f aca="true">IF(C2087&lt;&gt;"",SUM(INDIRECT($AH$7&amp;"C"&amp;($C$1*$A2087+9)):INDIRECT($AH$7&amp;"V"&amp;($C$1*$A2087+9))), "")</f>
        <v/>
      </c>
      <c r="N2087" s="25" t="str">
        <f aca="true">IF(C2087&lt;&gt;"",SUM(INDIRECT($AH$7&amp;"C"&amp;($C$1*$A2087+10)):INDIRECT($AH$7&amp;"V"&amp;($C$1*$A2087+10))), "")</f>
        <v/>
      </c>
      <c r="O2087" s="25" t="str">
        <f aca="true">IF(C2087&lt;&gt;"",SUM(INDIRECT($AH$7&amp;"C"&amp;($C$1*$A2087+11)):INDIRECT($AH$7&amp;"V"&amp;($C$1*$A2087+11))),"")</f>
        <v/>
      </c>
      <c r="P2087" s="25" t="str">
        <f aca="true">IF(C2087&lt;&gt;"",SUM(INDIRECT($AH$7&amp;"C"&amp;($C$1*$A2087+12)):INDIRECT($AH$7&amp;"V"&amp;($C$1*$A2087+12))),"")</f>
        <v/>
      </c>
      <c r="Q2087" s="24" t="str">
        <f aca="false">IF(C2087&lt;&gt;"",IFERROR((M2087+N2087+O2087)/(M2087+N2087+O2087+P2087),0), "")</f>
        <v/>
      </c>
      <c r="R2087" s="25" t="str">
        <f aca="true">IF(C2087&lt;&gt;"",SUM(INDIRECT($AH$7&amp;"C"&amp;($C$1*$A2087+13)):INDIRECT($AH$7&amp;"V"&amp;($C$1*$A2087+13))), "")</f>
        <v/>
      </c>
      <c r="S2087" s="25" t="str">
        <f aca="false">IF(C2087&lt;&gt;"",IFERROR((M2087+N2087+O2087+P2087)/R2087, 0),"")</f>
        <v/>
      </c>
      <c r="T2087" s="25" t="str">
        <f aca="false">IF(C2087&lt;&gt;"",IFERROR((M2087+N2087+O2087)/R2087,0),"")</f>
        <v/>
      </c>
      <c r="U2087" s="25" t="str">
        <f aca="true">IF(C2087&lt;&gt;"",IF(INDIRECT($AH$7&amp;"B"&amp;($C$1*$A2087+14))= 1,1,0),"")</f>
        <v/>
      </c>
      <c r="V2087" s="25" t="str">
        <f aca="true">IF(C2087&lt;&gt;"",IF(INDIRECT($AH$7&amp;"B"&amp;($C$1*$A2087+15))= 1,1,0),"")</f>
        <v/>
      </c>
      <c r="W2087" s="25" t="str">
        <f aca="false">IF(C2087&lt;&gt;"",($M2087*1) + ($N2087*2) + ($O2087*3) + (IF(U2087 = 1, 10, 0)) + (IF(V2087 = 1, 20, 0)),"")</f>
        <v/>
      </c>
      <c r="X2087" s="27" t="str">
        <f aca="true">IF(C2087&lt;&gt;"",IF(INDIRECT($AH$7&amp;"B"&amp;($C$1*$A2087+16))= 1,1,0),"")</f>
        <v/>
      </c>
      <c r="Y2087" s="27" t="str">
        <f aca="true">IF(D2087&lt;&gt;"",IF(INDIRECT($AH$7&amp;"B"&amp;($C$1*$A2087+17))= 1,1,0),"")</f>
        <v/>
      </c>
      <c r="Z2087" s="27" t="str">
        <f aca="true">IF(E2087&lt;&gt;"",IF(INDIRECT($AH$7&amp;"B"&amp;($C$1*$A2087+18))= 1,1,0),"")</f>
        <v/>
      </c>
      <c r="AA2087" s="27" t="str">
        <f aca="true">IF(F2087&lt;&gt;"",IF(INDIRECT($AH$7&amp;"B"&amp;($C$1*$A2087+19))= 1,1,0),"")</f>
        <v/>
      </c>
      <c r="AB2087" s="27" t="str">
        <f aca="false">IF(C2087&lt;&gt;"",IF(X2087 = 1, 5, 0) + IF(Z2087 = 1, 25, 0) + IF(AA2087 = 1, 15, 0),"")</f>
        <v/>
      </c>
      <c r="AC2087" s="57" t="str">
        <f aca="false">IF(C2087&lt;&gt;"",L2087+W2087+AB2087,"")</f>
        <v/>
      </c>
    </row>
    <row r="2088" customFormat="false" ht="12.8" hidden="false" customHeight="false" outlineLevel="0" collapsed="false">
      <c r="A2088" s="11" t="n">
        <f aca="false">A2087+1</f>
        <v>85</v>
      </c>
      <c r="B2088" s="38" t="str">
        <f aca="true">IF(INDIRECT($AH$7&amp;"B"&amp;($C$1*$A2088+2))=0, "",INDIRECT($AH$7&amp;"B"&amp;($C$1*$A2088+2)))</f>
        <v/>
      </c>
      <c r="C2088" s="19" t="str">
        <f aca="true">IF(INDIRECT($AH$7&amp;"B"&amp;($C$1*$A2088+3)) = 0, "", INDIRECT($AH$7&amp;"B"&amp;($C$1*$A2088+3)))</f>
        <v/>
      </c>
      <c r="D2088" s="19" t="str">
        <f aca="true">IF(INDIRECT($AH$7&amp;"B"&amp;($C$1*$A2088+4)) = 0, "", INDIRECT($AH$7&amp;"B"&amp;($C$1*$A2088+4)))</f>
        <v/>
      </c>
      <c r="E2088" s="19" t="str">
        <f aca="true">IF(INDIRECT($AH$7&amp;"B"&amp;($C$1*$A2088+7)) = 0, "", INDIRECT($AH$7&amp;"B"&amp;($C$1*$A2088+7)))</f>
        <v/>
      </c>
      <c r="F2088" s="20" t="str">
        <f aca="true">IF(C2088 &lt;&gt; "",IF(INDIRECT($AH$7&amp;"B"&amp;($C$1*$A2088+8)) = 0, 0, 1), "")</f>
        <v/>
      </c>
      <c r="G2088" s="20" t="n">
        <f aca="true">INDIRECT($AH$7&amp;"B"&amp;($C$1*$A2088+9))</f>
        <v>0</v>
      </c>
      <c r="H2088" s="20" t="n">
        <f aca="true">INDIRECT($AH$7&amp;"B"&amp;($C$1*$A2088+10))</f>
        <v>0</v>
      </c>
      <c r="I2088" s="20" t="n">
        <f aca="true">INDIRECT($AH$7&amp;"B"&amp;($C$1*$A2088+11))</f>
        <v>0</v>
      </c>
      <c r="J2088" s="20" t="n">
        <f aca="true">INDIRECT($AH$7&amp;"B"&amp;($C$1*$A2088+12))</f>
        <v>0</v>
      </c>
      <c r="K2088" s="21" t="str">
        <f aca="false">IF(C2088&lt;&gt;"",IFERROR((G2088+H2088+I2088)/(G2088+H2088+I2088+J2088),0), "")</f>
        <v/>
      </c>
      <c r="L2088" s="20" t="str">
        <f aca="false">IF(C2088&lt;&gt;"",(G2088* 2) +(H2088* 4) + (I2088* 6) + IF(F2088 = 1, 5, 0), "")</f>
        <v/>
      </c>
      <c r="M2088" s="25" t="str">
        <f aca="true">IF(C2088&lt;&gt;"",SUM(INDIRECT($AH$7&amp;"C"&amp;($C$1*$A2088+9)):INDIRECT($AH$7&amp;"V"&amp;($C$1*$A2088+9))), "")</f>
        <v/>
      </c>
      <c r="N2088" s="25" t="str">
        <f aca="true">IF(C2088&lt;&gt;"",SUM(INDIRECT($AH$7&amp;"C"&amp;($C$1*$A2088+10)):INDIRECT($AH$7&amp;"V"&amp;($C$1*$A2088+10))), "")</f>
        <v/>
      </c>
      <c r="O2088" s="25" t="str">
        <f aca="true">IF(C2088&lt;&gt;"",SUM(INDIRECT($AH$7&amp;"C"&amp;($C$1*$A2088+11)):INDIRECT($AH$7&amp;"V"&amp;($C$1*$A2088+11))),"")</f>
        <v/>
      </c>
      <c r="P2088" s="25" t="str">
        <f aca="true">IF(C2088&lt;&gt;"",SUM(INDIRECT($AH$7&amp;"C"&amp;($C$1*$A2088+12)):INDIRECT($AH$7&amp;"V"&amp;($C$1*$A2088+12))),"")</f>
        <v/>
      </c>
      <c r="Q2088" s="24" t="str">
        <f aca="false">IF(C2088&lt;&gt;"",IFERROR((M2088+N2088+O2088)/(M2088+N2088+O2088+P2088),0), "")</f>
        <v/>
      </c>
      <c r="R2088" s="25" t="str">
        <f aca="true">IF(C2088&lt;&gt;"",SUM(INDIRECT($AH$7&amp;"C"&amp;($C$1*$A2088+13)):INDIRECT($AH$7&amp;"V"&amp;($C$1*$A2088+13))), "")</f>
        <v/>
      </c>
      <c r="S2088" s="25" t="str">
        <f aca="false">IF(C2088&lt;&gt;"",IFERROR((M2088+N2088+O2088+P2088)/R2088, 0),"")</f>
        <v/>
      </c>
      <c r="T2088" s="25" t="str">
        <f aca="false">IF(C2088&lt;&gt;"",IFERROR((M2088+N2088+O2088)/R2088,0),"")</f>
        <v/>
      </c>
      <c r="U2088" s="25" t="str">
        <f aca="true">IF(C2088&lt;&gt;"",IF(INDIRECT($AH$7&amp;"B"&amp;($C$1*$A2088+14))= 1,1,0),"")</f>
        <v/>
      </c>
      <c r="V2088" s="25" t="str">
        <f aca="true">IF(C2088&lt;&gt;"",IF(INDIRECT($AH$7&amp;"B"&amp;($C$1*$A2088+15))= 1,1,0),"")</f>
        <v/>
      </c>
      <c r="W2088" s="25" t="str">
        <f aca="false">IF(C2088&lt;&gt;"",($M2088*1) + ($N2088*2) + ($O2088*3) + (IF(U2088 = 1, 10, 0)) + (IF(V2088 = 1, 20, 0)),"")</f>
        <v/>
      </c>
      <c r="X2088" s="27" t="str">
        <f aca="true">IF(C2088&lt;&gt;"",IF(INDIRECT($AH$7&amp;"B"&amp;($C$1*$A2088+16))= 1,1,0),"")</f>
        <v/>
      </c>
      <c r="Y2088" s="27" t="str">
        <f aca="true">IF(D2088&lt;&gt;"",IF(INDIRECT($AH$7&amp;"B"&amp;($C$1*$A2088+17))= 1,1,0),"")</f>
        <v/>
      </c>
      <c r="Z2088" s="27" t="str">
        <f aca="true">IF(E2088&lt;&gt;"",IF(INDIRECT($AH$7&amp;"B"&amp;($C$1*$A2088+18))= 1,1,0),"")</f>
        <v/>
      </c>
      <c r="AA2088" s="27" t="str">
        <f aca="true">IF(F2088&lt;&gt;"",IF(INDIRECT($AH$7&amp;"B"&amp;($C$1*$A2088+19))= 1,1,0),"")</f>
        <v/>
      </c>
      <c r="AB2088" s="27" t="str">
        <f aca="false">IF(C2088&lt;&gt;"",IF(X2088 = 1, 5, 0) + IF(Z2088 = 1, 25, 0) + IF(AA2088 = 1, 15, 0),"")</f>
        <v/>
      </c>
      <c r="AC2088" s="57" t="str">
        <f aca="false">IF(C2088&lt;&gt;"",L2088+W2088+AB2088,"")</f>
        <v/>
      </c>
    </row>
    <row r="2089" customFormat="false" ht="12.8" hidden="false" customHeight="false" outlineLevel="0" collapsed="false">
      <c r="A2089" s="11" t="n">
        <f aca="false">A2088+1</f>
        <v>86</v>
      </c>
      <c r="B2089" s="38" t="str">
        <f aca="true">IF(INDIRECT($AH$7&amp;"B"&amp;($C$1*$A2089+2))=0, "",INDIRECT($AH$7&amp;"B"&amp;($C$1*$A2089+2)))</f>
        <v/>
      </c>
      <c r="C2089" s="19" t="str">
        <f aca="true">IF(INDIRECT($AH$7&amp;"B"&amp;($C$1*$A2089+3)) = 0, "", INDIRECT($AH$7&amp;"B"&amp;($C$1*$A2089+3)))</f>
        <v/>
      </c>
      <c r="D2089" s="19" t="str">
        <f aca="true">IF(INDIRECT($AH$7&amp;"B"&amp;($C$1*$A2089+4)) = 0, "", INDIRECT($AH$7&amp;"B"&amp;($C$1*$A2089+4)))</f>
        <v/>
      </c>
      <c r="E2089" s="19" t="str">
        <f aca="true">IF(INDIRECT($AH$7&amp;"B"&amp;($C$1*$A2089+7)) = 0, "", INDIRECT($AH$7&amp;"B"&amp;($C$1*$A2089+7)))</f>
        <v/>
      </c>
      <c r="F2089" s="20" t="str">
        <f aca="true">IF(C2089 &lt;&gt; "",IF(INDIRECT($AH$7&amp;"B"&amp;($C$1*$A2089+8)) = 0, 0, 1), "")</f>
        <v/>
      </c>
      <c r="G2089" s="20" t="n">
        <f aca="true">INDIRECT($AH$7&amp;"B"&amp;($C$1*$A2089+9))</f>
        <v>0</v>
      </c>
      <c r="H2089" s="20" t="n">
        <f aca="true">INDIRECT($AH$7&amp;"B"&amp;($C$1*$A2089+10))</f>
        <v>0</v>
      </c>
      <c r="I2089" s="20" t="n">
        <f aca="true">INDIRECT($AH$7&amp;"B"&amp;($C$1*$A2089+11))</f>
        <v>0</v>
      </c>
      <c r="J2089" s="20" t="n">
        <f aca="true">INDIRECT($AH$7&amp;"B"&amp;($C$1*$A2089+12))</f>
        <v>0</v>
      </c>
      <c r="K2089" s="21" t="str">
        <f aca="false">IF(C2089&lt;&gt;"",IFERROR((G2089+H2089+I2089)/(G2089+H2089+I2089+J2089),0), "")</f>
        <v/>
      </c>
      <c r="L2089" s="20" t="str">
        <f aca="false">IF(C2089&lt;&gt;"",(G2089* 2) +(H2089* 4) + (I2089* 6) + IF(F2089 = 1, 5, 0), "")</f>
        <v/>
      </c>
      <c r="M2089" s="25" t="str">
        <f aca="true">IF(C2089&lt;&gt;"",SUM(INDIRECT($AH$7&amp;"C"&amp;($C$1*$A2089+9)):INDIRECT($AH$7&amp;"V"&amp;($C$1*$A2089+9))), "")</f>
        <v/>
      </c>
      <c r="N2089" s="25" t="str">
        <f aca="true">IF(C2089&lt;&gt;"",SUM(INDIRECT($AH$7&amp;"C"&amp;($C$1*$A2089+10)):INDIRECT($AH$7&amp;"V"&amp;($C$1*$A2089+10))), "")</f>
        <v/>
      </c>
      <c r="O2089" s="25" t="str">
        <f aca="true">IF(C2089&lt;&gt;"",SUM(INDIRECT($AH$7&amp;"C"&amp;($C$1*$A2089+11)):INDIRECT($AH$7&amp;"V"&amp;($C$1*$A2089+11))),"")</f>
        <v/>
      </c>
      <c r="P2089" s="25" t="str">
        <f aca="true">IF(C2089&lt;&gt;"",SUM(INDIRECT($AH$7&amp;"C"&amp;($C$1*$A2089+12)):INDIRECT($AH$7&amp;"V"&amp;($C$1*$A2089+12))),"")</f>
        <v/>
      </c>
      <c r="Q2089" s="24" t="str">
        <f aca="false">IF(C2089&lt;&gt;"",IFERROR((M2089+N2089+O2089)/(M2089+N2089+O2089+P2089),0), "")</f>
        <v/>
      </c>
      <c r="R2089" s="25" t="str">
        <f aca="true">IF(C2089&lt;&gt;"",SUM(INDIRECT($AH$7&amp;"C"&amp;($C$1*$A2089+13)):INDIRECT($AH$7&amp;"V"&amp;($C$1*$A2089+13))), "")</f>
        <v/>
      </c>
      <c r="S2089" s="25" t="str">
        <f aca="false">IF(C2089&lt;&gt;"",IFERROR((M2089+N2089+O2089+P2089)/R2089, 0),"")</f>
        <v/>
      </c>
      <c r="T2089" s="25" t="str">
        <f aca="false">IF(C2089&lt;&gt;"",IFERROR((M2089+N2089+O2089)/R2089,0),"")</f>
        <v/>
      </c>
      <c r="U2089" s="25" t="str">
        <f aca="true">IF(C2089&lt;&gt;"",IF(INDIRECT($AH$7&amp;"B"&amp;($C$1*$A2089+14))= 1,1,0),"")</f>
        <v/>
      </c>
      <c r="V2089" s="25" t="str">
        <f aca="true">IF(C2089&lt;&gt;"",IF(INDIRECT($AH$7&amp;"B"&amp;($C$1*$A2089+15))= 1,1,0),"")</f>
        <v/>
      </c>
      <c r="W2089" s="25" t="str">
        <f aca="false">IF(C2089&lt;&gt;"",($M2089*1) + ($N2089*2) + ($O2089*3) + (IF(U2089 = 1, 10, 0)) + (IF(V2089 = 1, 20, 0)),"")</f>
        <v/>
      </c>
      <c r="X2089" s="27" t="str">
        <f aca="true">IF(C2089&lt;&gt;"",IF(INDIRECT($AH$7&amp;"B"&amp;($C$1*$A2089+16))= 1,1,0),"")</f>
        <v/>
      </c>
      <c r="Y2089" s="27" t="str">
        <f aca="true">IF(D2089&lt;&gt;"",IF(INDIRECT($AH$7&amp;"B"&amp;($C$1*$A2089+17))= 1,1,0),"")</f>
        <v/>
      </c>
      <c r="Z2089" s="27" t="str">
        <f aca="true">IF(E2089&lt;&gt;"",IF(INDIRECT($AH$7&amp;"B"&amp;($C$1*$A2089+18))= 1,1,0),"")</f>
        <v/>
      </c>
      <c r="AA2089" s="27" t="str">
        <f aca="true">IF(F2089&lt;&gt;"",IF(INDIRECT($AH$7&amp;"B"&amp;($C$1*$A2089+19))= 1,1,0),"")</f>
        <v/>
      </c>
      <c r="AB2089" s="27" t="str">
        <f aca="false">IF(C2089&lt;&gt;"",IF(X2089 = 1, 5, 0) + IF(Z2089 = 1, 25, 0) + IF(AA2089 = 1, 15, 0),"")</f>
        <v/>
      </c>
      <c r="AC2089" s="57" t="str">
        <f aca="false">IF(C2089&lt;&gt;"",L2089+W2089+AB2089,"")</f>
        <v/>
      </c>
    </row>
    <row r="2090" customFormat="false" ht="12.8" hidden="false" customHeight="false" outlineLevel="0" collapsed="false">
      <c r="A2090" s="11" t="n">
        <f aca="false">A2089+1</f>
        <v>87</v>
      </c>
      <c r="B2090" s="38" t="str">
        <f aca="true">IF(INDIRECT($AH$7&amp;"B"&amp;($C$1*$A2090+2))=0, "",INDIRECT($AH$7&amp;"B"&amp;($C$1*$A2090+2)))</f>
        <v/>
      </c>
      <c r="C2090" s="19" t="str">
        <f aca="true">IF(INDIRECT($AH$7&amp;"B"&amp;($C$1*$A2090+3)) = 0, "", INDIRECT($AH$7&amp;"B"&amp;($C$1*$A2090+3)))</f>
        <v/>
      </c>
      <c r="D2090" s="19" t="str">
        <f aca="true">IF(INDIRECT($AH$7&amp;"B"&amp;($C$1*$A2090+4)) = 0, "", INDIRECT($AH$7&amp;"B"&amp;($C$1*$A2090+4)))</f>
        <v/>
      </c>
      <c r="E2090" s="19" t="str">
        <f aca="true">IF(INDIRECT($AH$7&amp;"B"&amp;($C$1*$A2090+7)) = 0, "", INDIRECT($AH$7&amp;"B"&amp;($C$1*$A2090+7)))</f>
        <v/>
      </c>
      <c r="F2090" s="20" t="str">
        <f aca="true">IF(C2090 &lt;&gt; "",IF(INDIRECT($AH$7&amp;"B"&amp;($C$1*$A2090+8)) = 0, 0, 1), "")</f>
        <v/>
      </c>
      <c r="G2090" s="20" t="n">
        <f aca="true">INDIRECT($AH$7&amp;"B"&amp;($C$1*$A2090+9))</f>
        <v>0</v>
      </c>
      <c r="H2090" s="20" t="n">
        <f aca="true">INDIRECT($AH$7&amp;"B"&amp;($C$1*$A2090+10))</f>
        <v>0</v>
      </c>
      <c r="I2090" s="20" t="n">
        <f aca="true">INDIRECT($AH$7&amp;"B"&amp;($C$1*$A2090+11))</f>
        <v>0</v>
      </c>
      <c r="J2090" s="20" t="n">
        <f aca="true">INDIRECT($AH$7&amp;"B"&amp;($C$1*$A2090+12))</f>
        <v>0</v>
      </c>
      <c r="K2090" s="21" t="str">
        <f aca="false">IF(C2090&lt;&gt;"",IFERROR((G2090+H2090+I2090)/(G2090+H2090+I2090+J2090),0), "")</f>
        <v/>
      </c>
      <c r="L2090" s="20" t="str">
        <f aca="false">IF(C2090&lt;&gt;"",(G2090* 2) +(H2090* 4) + (I2090* 6) + IF(F2090 = 1, 5, 0), "")</f>
        <v/>
      </c>
      <c r="M2090" s="25" t="str">
        <f aca="true">IF(C2090&lt;&gt;"",SUM(INDIRECT($AH$7&amp;"C"&amp;($C$1*$A2090+9)):INDIRECT($AH$7&amp;"V"&amp;($C$1*$A2090+9))), "")</f>
        <v/>
      </c>
      <c r="N2090" s="25" t="str">
        <f aca="true">IF(C2090&lt;&gt;"",SUM(INDIRECT($AH$7&amp;"C"&amp;($C$1*$A2090+10)):INDIRECT($AH$7&amp;"V"&amp;($C$1*$A2090+10))), "")</f>
        <v/>
      </c>
      <c r="O2090" s="25" t="str">
        <f aca="true">IF(C2090&lt;&gt;"",SUM(INDIRECT($AH$7&amp;"C"&amp;($C$1*$A2090+11)):INDIRECT($AH$7&amp;"V"&amp;($C$1*$A2090+11))),"")</f>
        <v/>
      </c>
      <c r="P2090" s="25" t="str">
        <f aca="true">IF(C2090&lt;&gt;"",SUM(INDIRECT($AH$7&amp;"C"&amp;($C$1*$A2090+12)):INDIRECT($AH$7&amp;"V"&amp;($C$1*$A2090+12))),"")</f>
        <v/>
      </c>
      <c r="Q2090" s="24" t="str">
        <f aca="false">IF(C2090&lt;&gt;"",IFERROR((M2090+N2090+O2090)/(M2090+N2090+O2090+P2090),0), "")</f>
        <v/>
      </c>
      <c r="R2090" s="25" t="str">
        <f aca="true">IF(C2090&lt;&gt;"",SUM(INDIRECT($AH$7&amp;"C"&amp;($C$1*$A2090+13)):INDIRECT($AH$7&amp;"V"&amp;($C$1*$A2090+13))), "")</f>
        <v/>
      </c>
      <c r="S2090" s="25" t="str">
        <f aca="false">IF(C2090&lt;&gt;"",IFERROR((M2090+N2090+O2090+P2090)/R2090, 0),"")</f>
        <v/>
      </c>
      <c r="T2090" s="25" t="str">
        <f aca="false">IF(C2090&lt;&gt;"",IFERROR((M2090+N2090+O2090)/R2090,0),"")</f>
        <v/>
      </c>
      <c r="U2090" s="25" t="str">
        <f aca="true">IF(C2090&lt;&gt;"",IF(INDIRECT($AH$7&amp;"B"&amp;($C$1*$A2090+14))= 1,1,0),"")</f>
        <v/>
      </c>
      <c r="V2090" s="25" t="str">
        <f aca="true">IF(C2090&lt;&gt;"",IF(INDIRECT($AH$7&amp;"B"&amp;($C$1*$A2090+15))= 1,1,0),"")</f>
        <v/>
      </c>
      <c r="W2090" s="25" t="str">
        <f aca="false">IF(C2090&lt;&gt;"",($M2090*1) + ($N2090*2) + ($O2090*3) + (IF(U2090 = 1, 10, 0)) + (IF(V2090 = 1, 20, 0)),"")</f>
        <v/>
      </c>
      <c r="X2090" s="27" t="str">
        <f aca="true">IF(C2090&lt;&gt;"",IF(INDIRECT($AH$7&amp;"B"&amp;($C$1*$A2090+16))= 1,1,0),"")</f>
        <v/>
      </c>
      <c r="Y2090" s="27" t="str">
        <f aca="true">IF(D2090&lt;&gt;"",IF(INDIRECT($AH$7&amp;"B"&amp;($C$1*$A2090+17))= 1,1,0),"")</f>
        <v/>
      </c>
      <c r="Z2090" s="27" t="str">
        <f aca="true">IF(E2090&lt;&gt;"",IF(INDIRECT($AH$7&amp;"B"&amp;($C$1*$A2090+18))= 1,1,0),"")</f>
        <v/>
      </c>
      <c r="AA2090" s="27" t="str">
        <f aca="true">IF(F2090&lt;&gt;"",IF(INDIRECT($AH$7&amp;"B"&amp;($C$1*$A2090+19))= 1,1,0),"")</f>
        <v/>
      </c>
      <c r="AB2090" s="27" t="str">
        <f aca="false">IF(C2090&lt;&gt;"",IF(X2090 = 1, 5, 0) + IF(Z2090 = 1, 25, 0) + IF(AA2090 = 1, 15, 0),"")</f>
        <v/>
      </c>
      <c r="AC2090" s="57" t="str">
        <f aca="false">IF(C2090&lt;&gt;"",L2090+W2090+AB2090,"")</f>
        <v/>
      </c>
    </row>
    <row r="2091" customFormat="false" ht="12.8" hidden="false" customHeight="false" outlineLevel="0" collapsed="false">
      <c r="A2091" s="11" t="n">
        <f aca="false">A2090+1</f>
        <v>88</v>
      </c>
      <c r="B2091" s="38" t="str">
        <f aca="true">IF(INDIRECT($AH$7&amp;"B"&amp;($C$1*$A2091+2))=0, "",INDIRECT($AH$7&amp;"B"&amp;($C$1*$A2091+2)))</f>
        <v/>
      </c>
      <c r="C2091" s="19" t="str">
        <f aca="true">IF(INDIRECT($AH$7&amp;"B"&amp;($C$1*$A2091+3)) = 0, "", INDIRECT($AH$7&amp;"B"&amp;($C$1*$A2091+3)))</f>
        <v/>
      </c>
      <c r="D2091" s="19" t="str">
        <f aca="true">IF(INDIRECT($AH$7&amp;"B"&amp;($C$1*$A2091+4)) = 0, "", INDIRECT($AH$7&amp;"B"&amp;($C$1*$A2091+4)))</f>
        <v/>
      </c>
      <c r="E2091" s="19" t="str">
        <f aca="true">IF(INDIRECT($AH$7&amp;"B"&amp;($C$1*$A2091+7)) = 0, "", INDIRECT($AH$7&amp;"B"&amp;($C$1*$A2091+7)))</f>
        <v/>
      </c>
      <c r="F2091" s="20" t="str">
        <f aca="true">IF(C2091 &lt;&gt; "",IF(INDIRECT($AH$7&amp;"B"&amp;($C$1*$A2091+8)) = 0, 0, 1), "")</f>
        <v/>
      </c>
      <c r="G2091" s="20" t="n">
        <f aca="true">INDIRECT($AH$7&amp;"B"&amp;($C$1*$A2091+9))</f>
        <v>0</v>
      </c>
      <c r="H2091" s="20" t="n">
        <f aca="true">INDIRECT($AH$7&amp;"B"&amp;($C$1*$A2091+10))</f>
        <v>0</v>
      </c>
      <c r="I2091" s="20" t="n">
        <f aca="true">INDIRECT($AH$7&amp;"B"&amp;($C$1*$A2091+11))</f>
        <v>0</v>
      </c>
      <c r="J2091" s="20" t="n">
        <f aca="true">INDIRECT($AH$7&amp;"B"&amp;($C$1*$A2091+12))</f>
        <v>0</v>
      </c>
      <c r="K2091" s="21" t="str">
        <f aca="false">IF(C2091&lt;&gt;"",IFERROR((G2091+H2091+I2091)/(G2091+H2091+I2091+J2091),0), "")</f>
        <v/>
      </c>
      <c r="L2091" s="20" t="str">
        <f aca="false">IF(C2091&lt;&gt;"",(G2091* 2) +(H2091* 4) + (I2091* 6) + IF(F2091 = 1, 5, 0), "")</f>
        <v/>
      </c>
      <c r="M2091" s="25" t="str">
        <f aca="true">IF(C2091&lt;&gt;"",SUM(INDIRECT($AH$7&amp;"C"&amp;($C$1*$A2091+9)):INDIRECT($AH$7&amp;"V"&amp;($C$1*$A2091+9))), "")</f>
        <v/>
      </c>
      <c r="N2091" s="25" t="str">
        <f aca="true">IF(C2091&lt;&gt;"",SUM(INDIRECT($AH$7&amp;"C"&amp;($C$1*$A2091+10)):INDIRECT($AH$7&amp;"V"&amp;($C$1*$A2091+10))), "")</f>
        <v/>
      </c>
      <c r="O2091" s="25" t="str">
        <f aca="true">IF(C2091&lt;&gt;"",SUM(INDIRECT($AH$7&amp;"C"&amp;($C$1*$A2091+11)):INDIRECT($AH$7&amp;"V"&amp;($C$1*$A2091+11))),"")</f>
        <v/>
      </c>
      <c r="P2091" s="25" t="str">
        <f aca="true">IF(C2091&lt;&gt;"",SUM(INDIRECT($AH$7&amp;"C"&amp;($C$1*$A2091+12)):INDIRECT($AH$7&amp;"V"&amp;($C$1*$A2091+12))),"")</f>
        <v/>
      </c>
      <c r="Q2091" s="24" t="str">
        <f aca="false">IF(C2091&lt;&gt;"",IFERROR((M2091+N2091+O2091)/(M2091+N2091+O2091+P2091),0), "")</f>
        <v/>
      </c>
      <c r="R2091" s="25" t="str">
        <f aca="true">IF(C2091&lt;&gt;"",SUM(INDIRECT($AH$7&amp;"C"&amp;($C$1*$A2091+13)):INDIRECT($AH$7&amp;"V"&amp;($C$1*$A2091+13))), "")</f>
        <v/>
      </c>
      <c r="S2091" s="25" t="str">
        <f aca="false">IF(C2091&lt;&gt;"",IFERROR((M2091+N2091+O2091+P2091)/R2091, 0),"")</f>
        <v/>
      </c>
      <c r="T2091" s="25" t="str">
        <f aca="false">IF(C2091&lt;&gt;"",IFERROR((M2091+N2091+O2091)/R2091,0),"")</f>
        <v/>
      </c>
      <c r="U2091" s="25" t="str">
        <f aca="true">IF(C2091&lt;&gt;"",IF(INDIRECT($AH$7&amp;"B"&amp;($C$1*$A2091+14))= 1,1,0),"")</f>
        <v/>
      </c>
      <c r="V2091" s="25" t="str">
        <f aca="true">IF(C2091&lt;&gt;"",IF(INDIRECT($AH$7&amp;"B"&amp;($C$1*$A2091+15))= 1,1,0),"")</f>
        <v/>
      </c>
      <c r="W2091" s="25" t="str">
        <f aca="false">IF(C2091&lt;&gt;"",($M2091*1) + ($N2091*2) + ($O2091*3) + (IF(U2091 = 1, 10, 0)) + (IF(V2091 = 1, 20, 0)),"")</f>
        <v/>
      </c>
      <c r="X2091" s="27" t="str">
        <f aca="true">IF(C2091&lt;&gt;"",IF(INDIRECT($AH$7&amp;"B"&amp;($C$1*$A2091+16))= 1,1,0),"")</f>
        <v/>
      </c>
      <c r="Y2091" s="27" t="str">
        <f aca="true">IF(D2091&lt;&gt;"",IF(INDIRECT($AH$7&amp;"B"&amp;($C$1*$A2091+17))= 1,1,0),"")</f>
        <v/>
      </c>
      <c r="Z2091" s="27" t="str">
        <f aca="true">IF(E2091&lt;&gt;"",IF(INDIRECT($AH$7&amp;"B"&amp;($C$1*$A2091+18))= 1,1,0),"")</f>
        <v/>
      </c>
      <c r="AA2091" s="27" t="str">
        <f aca="true">IF(F2091&lt;&gt;"",IF(INDIRECT($AH$7&amp;"B"&amp;($C$1*$A2091+19))= 1,1,0),"")</f>
        <v/>
      </c>
      <c r="AB2091" s="27" t="str">
        <f aca="false">IF(C2091&lt;&gt;"",IF(X2091 = 1, 5, 0) + IF(Z2091 = 1, 25, 0) + IF(AA2091 = 1, 15, 0),"")</f>
        <v/>
      </c>
      <c r="AC2091" s="57" t="str">
        <f aca="false">IF(C2091&lt;&gt;"",L2091+W2091+AB2091,"")</f>
        <v/>
      </c>
    </row>
    <row r="2092" customFormat="false" ht="12.8" hidden="false" customHeight="false" outlineLevel="0" collapsed="false">
      <c r="A2092" s="11" t="n">
        <f aca="false">A2091+1</f>
        <v>89</v>
      </c>
      <c r="B2092" s="38" t="str">
        <f aca="true">IF(INDIRECT($AH$7&amp;"B"&amp;($C$1*$A2092+2))=0, "",INDIRECT($AH$7&amp;"B"&amp;($C$1*$A2092+2)))</f>
        <v/>
      </c>
      <c r="C2092" s="19" t="str">
        <f aca="true">IF(INDIRECT($AH$7&amp;"B"&amp;($C$1*$A2092+3)) = 0, "", INDIRECT($AH$7&amp;"B"&amp;($C$1*$A2092+3)))</f>
        <v/>
      </c>
      <c r="D2092" s="19" t="str">
        <f aca="true">IF(INDIRECT($AH$7&amp;"B"&amp;($C$1*$A2092+4)) = 0, "", INDIRECT($AH$7&amp;"B"&amp;($C$1*$A2092+4)))</f>
        <v/>
      </c>
      <c r="E2092" s="19" t="str">
        <f aca="true">IF(INDIRECT($AH$7&amp;"B"&amp;($C$1*$A2092+7)) = 0, "", INDIRECT($AH$7&amp;"B"&amp;($C$1*$A2092+7)))</f>
        <v/>
      </c>
      <c r="F2092" s="20" t="str">
        <f aca="true">IF(C2092 &lt;&gt; "",IF(INDIRECT($AH$7&amp;"B"&amp;($C$1*$A2092+8)) = 0, 0, 1), "")</f>
        <v/>
      </c>
      <c r="G2092" s="20" t="n">
        <f aca="true">INDIRECT($AH$7&amp;"B"&amp;($C$1*$A2092+9))</f>
        <v>0</v>
      </c>
      <c r="H2092" s="20" t="n">
        <f aca="true">INDIRECT($AH$7&amp;"B"&amp;($C$1*$A2092+10))</f>
        <v>0</v>
      </c>
      <c r="I2092" s="20" t="n">
        <f aca="true">INDIRECT($AH$7&amp;"B"&amp;($C$1*$A2092+11))</f>
        <v>0</v>
      </c>
      <c r="J2092" s="20" t="n">
        <f aca="true">INDIRECT($AH$7&amp;"B"&amp;($C$1*$A2092+12))</f>
        <v>0</v>
      </c>
      <c r="K2092" s="21" t="str">
        <f aca="false">IF(C2092&lt;&gt;"",IFERROR((G2092+H2092+I2092)/(G2092+H2092+I2092+J2092),0), "")</f>
        <v/>
      </c>
      <c r="L2092" s="20" t="str">
        <f aca="false">IF(C2092&lt;&gt;"",(G2092* 2) +(H2092* 4) + (I2092* 6) + IF(F2092 = 1, 5, 0), "")</f>
        <v/>
      </c>
      <c r="M2092" s="25" t="str">
        <f aca="true">IF(C2092&lt;&gt;"",SUM(INDIRECT($AH$7&amp;"C"&amp;($C$1*$A2092+9)):INDIRECT($AH$7&amp;"V"&amp;($C$1*$A2092+9))), "")</f>
        <v/>
      </c>
      <c r="N2092" s="25" t="str">
        <f aca="true">IF(C2092&lt;&gt;"",SUM(INDIRECT($AH$7&amp;"C"&amp;($C$1*$A2092+10)):INDIRECT($AH$7&amp;"V"&amp;($C$1*$A2092+10))), "")</f>
        <v/>
      </c>
      <c r="O2092" s="25" t="str">
        <f aca="true">IF(C2092&lt;&gt;"",SUM(INDIRECT($AH$7&amp;"C"&amp;($C$1*$A2092+11)):INDIRECT($AH$7&amp;"V"&amp;($C$1*$A2092+11))),"")</f>
        <v/>
      </c>
      <c r="P2092" s="25" t="str">
        <f aca="true">IF(C2092&lt;&gt;"",SUM(INDIRECT($AH$7&amp;"C"&amp;($C$1*$A2092+12)):INDIRECT($AH$7&amp;"V"&amp;($C$1*$A2092+12))),"")</f>
        <v/>
      </c>
      <c r="Q2092" s="24" t="str">
        <f aca="false">IF(C2092&lt;&gt;"",IFERROR((M2092+N2092+O2092)/(M2092+N2092+O2092+P2092),0), "")</f>
        <v/>
      </c>
      <c r="R2092" s="25" t="str">
        <f aca="true">IF(C2092&lt;&gt;"",SUM(INDIRECT($AH$7&amp;"C"&amp;($C$1*$A2092+13)):INDIRECT($AH$7&amp;"V"&amp;($C$1*$A2092+13))), "")</f>
        <v/>
      </c>
      <c r="S2092" s="25" t="str">
        <f aca="false">IF(C2092&lt;&gt;"",IFERROR((M2092+N2092+O2092+P2092)/R2092, 0),"")</f>
        <v/>
      </c>
      <c r="T2092" s="25" t="str">
        <f aca="false">IF(C2092&lt;&gt;"",IFERROR((M2092+N2092+O2092)/R2092,0),"")</f>
        <v/>
      </c>
      <c r="U2092" s="25" t="str">
        <f aca="true">IF(C2092&lt;&gt;"",IF(INDIRECT($AH$7&amp;"B"&amp;($C$1*$A2092+14))= 1,1,0),"")</f>
        <v/>
      </c>
      <c r="V2092" s="25" t="str">
        <f aca="true">IF(C2092&lt;&gt;"",IF(INDIRECT($AH$7&amp;"B"&amp;($C$1*$A2092+15))= 1,1,0),"")</f>
        <v/>
      </c>
      <c r="W2092" s="25" t="str">
        <f aca="false">IF(C2092&lt;&gt;"",($M2092*1) + ($N2092*2) + ($O2092*3) + (IF(U2092 = 1, 10, 0)) + (IF(V2092 = 1, 20, 0)),"")</f>
        <v/>
      </c>
      <c r="X2092" s="27" t="str">
        <f aca="true">IF(C2092&lt;&gt;"",IF(INDIRECT($AH$7&amp;"B"&amp;($C$1*$A2092+16))= 1,1,0),"")</f>
        <v/>
      </c>
      <c r="Y2092" s="27" t="str">
        <f aca="true">IF(D2092&lt;&gt;"",IF(INDIRECT($AH$7&amp;"B"&amp;($C$1*$A2092+17))= 1,1,0),"")</f>
        <v/>
      </c>
      <c r="Z2092" s="27" t="str">
        <f aca="true">IF(E2092&lt;&gt;"",IF(INDIRECT($AH$7&amp;"B"&amp;($C$1*$A2092+18))= 1,1,0),"")</f>
        <v/>
      </c>
      <c r="AA2092" s="27" t="str">
        <f aca="true">IF(F2092&lt;&gt;"",IF(INDIRECT($AH$7&amp;"B"&amp;($C$1*$A2092+19))= 1,1,0),"")</f>
        <v/>
      </c>
      <c r="AB2092" s="27" t="str">
        <f aca="false">IF(C2092&lt;&gt;"",IF(X2092 = 1, 5, 0) + IF(Z2092 = 1, 25, 0) + IF(AA2092 = 1, 15, 0),"")</f>
        <v/>
      </c>
      <c r="AC2092" s="57" t="str">
        <f aca="false">IF(C2092&lt;&gt;"",L2092+W2092+AB2092,"")</f>
        <v/>
      </c>
    </row>
    <row r="2093" customFormat="false" ht="12.8" hidden="false" customHeight="false" outlineLevel="0" collapsed="false">
      <c r="A2093" s="11" t="n">
        <f aca="false">A2092+1</f>
        <v>90</v>
      </c>
      <c r="B2093" s="38" t="str">
        <f aca="true">IF(INDIRECT($AH$7&amp;"B"&amp;($C$1*$A2093+2))=0, "",INDIRECT($AH$7&amp;"B"&amp;($C$1*$A2093+2)))</f>
        <v/>
      </c>
      <c r="C2093" s="19" t="str">
        <f aca="true">IF(INDIRECT($AH$7&amp;"B"&amp;($C$1*$A2093+3)) = 0, "", INDIRECT($AH$7&amp;"B"&amp;($C$1*$A2093+3)))</f>
        <v/>
      </c>
      <c r="D2093" s="19" t="str">
        <f aca="true">IF(INDIRECT($AH$7&amp;"B"&amp;($C$1*$A2093+4)) = 0, "", INDIRECT($AH$7&amp;"B"&amp;($C$1*$A2093+4)))</f>
        <v/>
      </c>
      <c r="E2093" s="19" t="str">
        <f aca="true">IF(INDIRECT($AH$7&amp;"B"&amp;($C$1*$A2093+7)) = 0, "", INDIRECT($AH$7&amp;"B"&amp;($C$1*$A2093+7)))</f>
        <v/>
      </c>
      <c r="F2093" s="20" t="str">
        <f aca="true">IF(C2093 &lt;&gt; "",IF(INDIRECT($AH$7&amp;"B"&amp;($C$1*$A2093+8)) = 0, 0, 1), "")</f>
        <v/>
      </c>
      <c r="G2093" s="20" t="n">
        <f aca="true">INDIRECT($AH$7&amp;"B"&amp;($C$1*$A2093+9))</f>
        <v>0</v>
      </c>
      <c r="H2093" s="20" t="n">
        <f aca="true">INDIRECT($AH$7&amp;"B"&amp;($C$1*$A2093+10))</f>
        <v>0</v>
      </c>
      <c r="I2093" s="20" t="n">
        <f aca="true">INDIRECT($AH$7&amp;"B"&amp;($C$1*$A2093+11))</f>
        <v>0</v>
      </c>
      <c r="J2093" s="20" t="n">
        <f aca="true">INDIRECT($AH$7&amp;"B"&amp;($C$1*$A2093+12))</f>
        <v>0</v>
      </c>
      <c r="K2093" s="21" t="str">
        <f aca="false">IF(C2093&lt;&gt;"",IFERROR((G2093+H2093+I2093)/(G2093+H2093+I2093+J2093),0), "")</f>
        <v/>
      </c>
      <c r="L2093" s="20" t="str">
        <f aca="false">IF(C2093&lt;&gt;"",(G2093* 2) +(H2093* 4) + (I2093* 6) + IF(F2093 = 1, 5, 0), "")</f>
        <v/>
      </c>
      <c r="M2093" s="25" t="str">
        <f aca="true">IF(C2093&lt;&gt;"",SUM(INDIRECT($AH$7&amp;"C"&amp;($C$1*$A2093+9)):INDIRECT($AH$7&amp;"V"&amp;($C$1*$A2093+9))), "")</f>
        <v/>
      </c>
      <c r="N2093" s="25" t="str">
        <f aca="true">IF(C2093&lt;&gt;"",SUM(INDIRECT($AH$7&amp;"C"&amp;($C$1*$A2093+10)):INDIRECT($AH$7&amp;"V"&amp;($C$1*$A2093+10))), "")</f>
        <v/>
      </c>
      <c r="O2093" s="25" t="str">
        <f aca="true">IF(C2093&lt;&gt;"",SUM(INDIRECT($AH$7&amp;"C"&amp;($C$1*$A2093+11)):INDIRECT($AH$7&amp;"V"&amp;($C$1*$A2093+11))),"")</f>
        <v/>
      </c>
      <c r="P2093" s="25" t="str">
        <f aca="true">IF(C2093&lt;&gt;"",SUM(INDIRECT($AH$7&amp;"C"&amp;($C$1*$A2093+12)):INDIRECT($AH$7&amp;"V"&amp;($C$1*$A2093+12))),"")</f>
        <v/>
      </c>
      <c r="Q2093" s="24" t="str">
        <f aca="false">IF(C2093&lt;&gt;"",IFERROR((M2093+N2093+O2093)/(M2093+N2093+O2093+P2093),0), "")</f>
        <v/>
      </c>
      <c r="R2093" s="25" t="str">
        <f aca="true">IF(C2093&lt;&gt;"",SUM(INDIRECT($AH$7&amp;"C"&amp;($C$1*$A2093+13)):INDIRECT($AH$7&amp;"V"&amp;($C$1*$A2093+13))), "")</f>
        <v/>
      </c>
      <c r="S2093" s="25" t="str">
        <f aca="false">IF(C2093&lt;&gt;"",IFERROR((M2093+N2093+O2093+P2093)/R2093, 0),"")</f>
        <v/>
      </c>
      <c r="T2093" s="25" t="str">
        <f aca="false">IF(C2093&lt;&gt;"",IFERROR((M2093+N2093+O2093)/R2093,0),"")</f>
        <v/>
      </c>
      <c r="U2093" s="25" t="str">
        <f aca="true">IF(C2093&lt;&gt;"",IF(INDIRECT($AH$7&amp;"B"&amp;($C$1*$A2093+14))= 1,1,0),"")</f>
        <v/>
      </c>
      <c r="V2093" s="25" t="str">
        <f aca="true">IF(C2093&lt;&gt;"",IF(INDIRECT($AH$7&amp;"B"&amp;($C$1*$A2093+15))= 1,1,0),"")</f>
        <v/>
      </c>
      <c r="W2093" s="25" t="str">
        <f aca="false">IF(C2093&lt;&gt;"",($M2093*1) + ($N2093*2) + ($O2093*3) + (IF(U2093 = 1, 10, 0)) + (IF(V2093 = 1, 20, 0)),"")</f>
        <v/>
      </c>
      <c r="X2093" s="27" t="str">
        <f aca="true">IF(C2093&lt;&gt;"",IF(INDIRECT($AH$7&amp;"B"&amp;($C$1*$A2093+16))= 1,1,0),"")</f>
        <v/>
      </c>
      <c r="Y2093" s="27" t="str">
        <f aca="true">IF(D2093&lt;&gt;"",IF(INDIRECT($AH$7&amp;"B"&amp;($C$1*$A2093+17))= 1,1,0),"")</f>
        <v/>
      </c>
      <c r="Z2093" s="27" t="str">
        <f aca="true">IF(E2093&lt;&gt;"",IF(INDIRECT($AH$7&amp;"B"&amp;($C$1*$A2093+18))= 1,1,0),"")</f>
        <v/>
      </c>
      <c r="AA2093" s="27" t="str">
        <f aca="true">IF(F2093&lt;&gt;"",IF(INDIRECT($AH$7&amp;"B"&amp;($C$1*$A2093+19))= 1,1,0),"")</f>
        <v/>
      </c>
      <c r="AB2093" s="27" t="str">
        <f aca="false">IF(C2093&lt;&gt;"",IF(X2093 = 1, 5, 0) + IF(Z2093 = 1, 25, 0) + IF(AA2093 = 1, 15, 0),"")</f>
        <v/>
      </c>
      <c r="AC2093" s="57" t="str">
        <f aca="false">IF(C2093&lt;&gt;"",L2093+W2093+AB2093,"")</f>
        <v/>
      </c>
    </row>
    <row r="2094" customFormat="false" ht="12.8" hidden="false" customHeight="false" outlineLevel="0" collapsed="false">
      <c r="A2094" s="11" t="n">
        <f aca="false">A2093+1</f>
        <v>91</v>
      </c>
      <c r="B2094" s="38" t="str">
        <f aca="true">IF(INDIRECT($AH$7&amp;"B"&amp;($C$1*$A2094+2))=0, "",INDIRECT($AH$7&amp;"B"&amp;($C$1*$A2094+2)))</f>
        <v/>
      </c>
      <c r="C2094" s="19" t="str">
        <f aca="true">IF(INDIRECT($AH$7&amp;"B"&amp;($C$1*$A2094+3)) = 0, "", INDIRECT($AH$7&amp;"B"&amp;($C$1*$A2094+3)))</f>
        <v/>
      </c>
      <c r="D2094" s="19" t="str">
        <f aca="true">IF(INDIRECT($AH$7&amp;"B"&amp;($C$1*$A2094+4)) = 0, "", INDIRECT($AH$7&amp;"B"&amp;($C$1*$A2094+4)))</f>
        <v/>
      </c>
      <c r="E2094" s="19" t="str">
        <f aca="true">IF(INDIRECT($AH$7&amp;"B"&amp;($C$1*$A2094+7)) = 0, "", INDIRECT($AH$7&amp;"B"&amp;($C$1*$A2094+7)))</f>
        <v/>
      </c>
      <c r="F2094" s="20" t="str">
        <f aca="true">IF(C2094 &lt;&gt; "",IF(INDIRECT($AH$7&amp;"B"&amp;($C$1*$A2094+8)) = 0, 0, 1), "")</f>
        <v/>
      </c>
      <c r="G2094" s="20" t="n">
        <f aca="true">INDIRECT($AH$7&amp;"B"&amp;($C$1*$A2094+9))</f>
        <v>0</v>
      </c>
      <c r="H2094" s="20" t="n">
        <f aca="true">INDIRECT($AH$7&amp;"B"&amp;($C$1*$A2094+10))</f>
        <v>0</v>
      </c>
      <c r="I2094" s="20" t="n">
        <f aca="true">INDIRECT($AH$7&amp;"B"&amp;($C$1*$A2094+11))</f>
        <v>0</v>
      </c>
      <c r="J2094" s="20" t="n">
        <f aca="true">INDIRECT($AH$7&amp;"B"&amp;($C$1*$A2094+12))</f>
        <v>0</v>
      </c>
      <c r="K2094" s="21" t="str">
        <f aca="false">IF(C2094&lt;&gt;"",IFERROR((G2094+H2094+I2094)/(G2094+H2094+I2094+J2094),0), "")</f>
        <v/>
      </c>
      <c r="L2094" s="20" t="str">
        <f aca="false">IF(C2094&lt;&gt;"",(G2094* 2) +(H2094* 4) + (I2094* 6) + IF(F2094 = 1, 5, 0), "")</f>
        <v/>
      </c>
      <c r="M2094" s="25" t="str">
        <f aca="true">IF(C2094&lt;&gt;"",SUM(INDIRECT($AH$7&amp;"C"&amp;($C$1*$A2094+9)):INDIRECT($AH$7&amp;"V"&amp;($C$1*$A2094+9))), "")</f>
        <v/>
      </c>
      <c r="N2094" s="25" t="str">
        <f aca="true">IF(C2094&lt;&gt;"",SUM(INDIRECT($AH$7&amp;"C"&amp;($C$1*$A2094+10)):INDIRECT($AH$7&amp;"V"&amp;($C$1*$A2094+10))), "")</f>
        <v/>
      </c>
      <c r="O2094" s="25" t="str">
        <f aca="true">IF(C2094&lt;&gt;"",SUM(INDIRECT($AH$7&amp;"C"&amp;($C$1*$A2094+11)):INDIRECT($AH$7&amp;"V"&amp;($C$1*$A2094+11))),"")</f>
        <v/>
      </c>
      <c r="P2094" s="25" t="str">
        <f aca="true">IF(C2094&lt;&gt;"",SUM(INDIRECT($AH$7&amp;"C"&amp;($C$1*$A2094+12)):INDIRECT($AH$7&amp;"V"&amp;($C$1*$A2094+12))),"")</f>
        <v/>
      </c>
      <c r="Q2094" s="24" t="str">
        <f aca="false">IF(C2094&lt;&gt;"",IFERROR((M2094+N2094+O2094)/(M2094+N2094+O2094+P2094),0), "")</f>
        <v/>
      </c>
      <c r="R2094" s="25" t="str">
        <f aca="true">IF(C2094&lt;&gt;"",SUM(INDIRECT($AH$7&amp;"C"&amp;($C$1*$A2094+13)):INDIRECT($AH$7&amp;"V"&amp;($C$1*$A2094+13))), "")</f>
        <v/>
      </c>
      <c r="S2094" s="25" t="str">
        <f aca="false">IF(C2094&lt;&gt;"",IFERROR((M2094+N2094+O2094+P2094)/R2094, 0),"")</f>
        <v/>
      </c>
      <c r="T2094" s="25" t="str">
        <f aca="false">IF(C2094&lt;&gt;"",IFERROR((M2094+N2094+O2094)/R2094,0),"")</f>
        <v/>
      </c>
      <c r="U2094" s="25" t="str">
        <f aca="true">IF(C2094&lt;&gt;"",IF(INDIRECT($AH$7&amp;"B"&amp;($C$1*$A2094+14))= 1,1,0),"")</f>
        <v/>
      </c>
      <c r="V2094" s="25" t="str">
        <f aca="true">IF(C2094&lt;&gt;"",IF(INDIRECT($AH$7&amp;"B"&amp;($C$1*$A2094+15))= 1,1,0),"")</f>
        <v/>
      </c>
      <c r="W2094" s="25" t="str">
        <f aca="false">IF(C2094&lt;&gt;"",($M2094*1) + ($N2094*2) + ($O2094*3) + (IF(U2094 = 1, 10, 0)) + (IF(V2094 = 1, 20, 0)),"")</f>
        <v/>
      </c>
      <c r="X2094" s="27" t="str">
        <f aca="true">IF(C2094&lt;&gt;"",IF(INDIRECT($AH$7&amp;"B"&amp;($C$1*$A2094+16))= 1,1,0),"")</f>
        <v/>
      </c>
      <c r="Y2094" s="27" t="str">
        <f aca="true">IF(D2094&lt;&gt;"",IF(INDIRECT($AH$7&amp;"B"&amp;($C$1*$A2094+17))= 1,1,0),"")</f>
        <v/>
      </c>
      <c r="Z2094" s="27" t="str">
        <f aca="true">IF(E2094&lt;&gt;"",IF(INDIRECT($AH$7&amp;"B"&amp;($C$1*$A2094+18))= 1,1,0),"")</f>
        <v/>
      </c>
      <c r="AA2094" s="27" t="str">
        <f aca="true">IF(F2094&lt;&gt;"",IF(INDIRECT($AH$7&amp;"B"&amp;($C$1*$A2094+19))= 1,1,0),"")</f>
        <v/>
      </c>
      <c r="AB2094" s="27" t="str">
        <f aca="false">IF(C2094&lt;&gt;"",IF(X2094 = 1, 5, 0) + IF(Z2094 = 1, 25, 0) + IF(AA2094 = 1, 15, 0),"")</f>
        <v/>
      </c>
      <c r="AC2094" s="57" t="str">
        <f aca="false">IF(C2094&lt;&gt;"",L2094+W2094+AB2094,"")</f>
        <v/>
      </c>
    </row>
    <row r="2095" customFormat="false" ht="12.8" hidden="false" customHeight="false" outlineLevel="0" collapsed="false">
      <c r="A2095" s="11" t="n">
        <f aca="false">A2094+1</f>
        <v>92</v>
      </c>
      <c r="B2095" s="38" t="str">
        <f aca="true">IF(INDIRECT($AH$7&amp;"B"&amp;($C$1*$A2095+2))=0, "",INDIRECT($AH$7&amp;"B"&amp;($C$1*$A2095+2)))</f>
        <v/>
      </c>
      <c r="C2095" s="19" t="str">
        <f aca="true">IF(INDIRECT($AH$7&amp;"B"&amp;($C$1*$A2095+3)) = 0, "", INDIRECT($AH$7&amp;"B"&amp;($C$1*$A2095+3)))</f>
        <v/>
      </c>
      <c r="D2095" s="19" t="str">
        <f aca="true">IF(INDIRECT($AH$7&amp;"B"&amp;($C$1*$A2095+4)) = 0, "", INDIRECT($AH$7&amp;"B"&amp;($C$1*$A2095+4)))</f>
        <v/>
      </c>
      <c r="E2095" s="19" t="str">
        <f aca="true">IF(INDIRECT($AH$7&amp;"B"&amp;($C$1*$A2095+7)) = 0, "", INDIRECT($AH$7&amp;"B"&amp;($C$1*$A2095+7)))</f>
        <v/>
      </c>
      <c r="F2095" s="20" t="str">
        <f aca="true">IF(C2095 &lt;&gt; "",IF(INDIRECT($AH$7&amp;"B"&amp;($C$1*$A2095+8)) = 0, 0, 1), "")</f>
        <v/>
      </c>
      <c r="G2095" s="20" t="n">
        <f aca="true">INDIRECT($AH$7&amp;"B"&amp;($C$1*$A2095+9))</f>
        <v>0</v>
      </c>
      <c r="H2095" s="20" t="n">
        <f aca="true">INDIRECT($AH$7&amp;"B"&amp;($C$1*$A2095+10))</f>
        <v>0</v>
      </c>
      <c r="I2095" s="20" t="n">
        <f aca="true">INDIRECT($AH$7&amp;"B"&amp;($C$1*$A2095+11))</f>
        <v>0</v>
      </c>
      <c r="J2095" s="20" t="n">
        <f aca="true">INDIRECT($AH$7&amp;"B"&amp;($C$1*$A2095+12))</f>
        <v>0</v>
      </c>
      <c r="K2095" s="21" t="str">
        <f aca="false">IF(C2095&lt;&gt;"",IFERROR((G2095+H2095+I2095)/(G2095+H2095+I2095+J2095),0), "")</f>
        <v/>
      </c>
      <c r="L2095" s="20" t="str">
        <f aca="false">IF(C2095&lt;&gt;"",(G2095* 2) +(H2095* 4) + (I2095* 6) + IF(F2095 = 1, 5, 0), "")</f>
        <v/>
      </c>
      <c r="M2095" s="25" t="str">
        <f aca="true">IF(C2095&lt;&gt;"",SUM(INDIRECT($AH$7&amp;"C"&amp;($C$1*$A2095+9)):INDIRECT($AH$7&amp;"V"&amp;($C$1*$A2095+9))), "")</f>
        <v/>
      </c>
      <c r="N2095" s="25" t="str">
        <f aca="true">IF(C2095&lt;&gt;"",SUM(INDIRECT($AH$7&amp;"C"&amp;($C$1*$A2095+10)):INDIRECT($AH$7&amp;"V"&amp;($C$1*$A2095+10))), "")</f>
        <v/>
      </c>
      <c r="O2095" s="25" t="str">
        <f aca="true">IF(C2095&lt;&gt;"",SUM(INDIRECT($AH$7&amp;"C"&amp;($C$1*$A2095+11)):INDIRECT($AH$7&amp;"V"&amp;($C$1*$A2095+11))),"")</f>
        <v/>
      </c>
      <c r="P2095" s="25" t="str">
        <f aca="true">IF(C2095&lt;&gt;"",SUM(INDIRECT($AH$7&amp;"C"&amp;($C$1*$A2095+12)):INDIRECT($AH$7&amp;"V"&amp;($C$1*$A2095+12))),"")</f>
        <v/>
      </c>
      <c r="Q2095" s="24" t="str">
        <f aca="false">IF(C2095&lt;&gt;"",IFERROR((M2095+N2095+O2095)/(M2095+N2095+O2095+P2095),0), "")</f>
        <v/>
      </c>
      <c r="R2095" s="25" t="str">
        <f aca="true">IF(C2095&lt;&gt;"",SUM(INDIRECT($AH$7&amp;"C"&amp;($C$1*$A2095+13)):INDIRECT($AH$7&amp;"V"&amp;($C$1*$A2095+13))), "")</f>
        <v/>
      </c>
      <c r="S2095" s="25" t="str">
        <f aca="false">IF(C2095&lt;&gt;"",IFERROR((M2095+N2095+O2095+P2095)/R2095, 0),"")</f>
        <v/>
      </c>
      <c r="T2095" s="25" t="str">
        <f aca="false">IF(C2095&lt;&gt;"",IFERROR((M2095+N2095+O2095)/R2095,0),"")</f>
        <v/>
      </c>
      <c r="U2095" s="25" t="str">
        <f aca="true">IF(C2095&lt;&gt;"",IF(INDIRECT($AH$7&amp;"B"&amp;($C$1*$A2095+14))= 1,1,0),"")</f>
        <v/>
      </c>
      <c r="V2095" s="25" t="str">
        <f aca="true">IF(C2095&lt;&gt;"",IF(INDIRECT($AH$7&amp;"B"&amp;($C$1*$A2095+15))= 1,1,0),"")</f>
        <v/>
      </c>
      <c r="W2095" s="25" t="str">
        <f aca="false">IF(C2095&lt;&gt;"",($M2095*1) + ($N2095*2) + ($O2095*3) + (IF(U2095 = 1, 10, 0)) + (IF(V2095 = 1, 20, 0)),"")</f>
        <v/>
      </c>
      <c r="X2095" s="27" t="str">
        <f aca="true">IF(C2095&lt;&gt;"",IF(INDIRECT($AH$7&amp;"B"&amp;($C$1*$A2095+16))= 1,1,0),"")</f>
        <v/>
      </c>
      <c r="Y2095" s="27" t="str">
        <f aca="true">IF(D2095&lt;&gt;"",IF(INDIRECT($AH$7&amp;"B"&amp;($C$1*$A2095+17))= 1,1,0),"")</f>
        <v/>
      </c>
      <c r="Z2095" s="27" t="str">
        <f aca="true">IF(E2095&lt;&gt;"",IF(INDIRECT($AH$7&amp;"B"&amp;($C$1*$A2095+18))= 1,1,0),"")</f>
        <v/>
      </c>
      <c r="AA2095" s="27" t="str">
        <f aca="true">IF(F2095&lt;&gt;"",IF(INDIRECT($AH$7&amp;"B"&amp;($C$1*$A2095+19))= 1,1,0),"")</f>
        <v/>
      </c>
      <c r="AB2095" s="27" t="str">
        <f aca="false">IF(C2095&lt;&gt;"",IF(X2095 = 1, 5, 0) + IF(Z2095 = 1, 25, 0) + IF(AA2095 = 1, 15, 0),"")</f>
        <v/>
      </c>
      <c r="AC2095" s="57" t="str">
        <f aca="false">IF(C2095&lt;&gt;"",L2095+W2095+AB2095,"")</f>
        <v/>
      </c>
    </row>
    <row r="2096" customFormat="false" ht="12.8" hidden="false" customHeight="false" outlineLevel="0" collapsed="false">
      <c r="A2096" s="11" t="n">
        <f aca="false">A2095+1</f>
        <v>93</v>
      </c>
      <c r="B2096" s="38" t="str">
        <f aca="true">IF(INDIRECT($AH$7&amp;"B"&amp;($C$1*$A2096+2))=0, "",INDIRECT($AH$7&amp;"B"&amp;($C$1*$A2096+2)))</f>
        <v/>
      </c>
      <c r="C2096" s="19" t="str">
        <f aca="true">IF(INDIRECT($AH$7&amp;"B"&amp;($C$1*$A2096+3)) = 0, "", INDIRECT($AH$7&amp;"B"&amp;($C$1*$A2096+3)))</f>
        <v/>
      </c>
      <c r="D2096" s="19" t="str">
        <f aca="true">IF(INDIRECT($AH$7&amp;"B"&amp;($C$1*$A2096+4)) = 0, "", INDIRECT($AH$7&amp;"B"&amp;($C$1*$A2096+4)))</f>
        <v/>
      </c>
      <c r="E2096" s="19" t="str">
        <f aca="true">IF(INDIRECT($AH$7&amp;"B"&amp;($C$1*$A2096+7)) = 0, "", INDIRECT($AH$7&amp;"B"&amp;($C$1*$A2096+7)))</f>
        <v/>
      </c>
      <c r="F2096" s="20" t="str">
        <f aca="true">IF(C2096 &lt;&gt; "",IF(INDIRECT($AH$7&amp;"B"&amp;($C$1*$A2096+8)) = 0, 0, 1), "")</f>
        <v/>
      </c>
      <c r="G2096" s="20" t="n">
        <f aca="true">INDIRECT($AH$7&amp;"B"&amp;($C$1*$A2096+9))</f>
        <v>0</v>
      </c>
      <c r="H2096" s="20" t="n">
        <f aca="true">INDIRECT($AH$7&amp;"B"&amp;($C$1*$A2096+10))</f>
        <v>0</v>
      </c>
      <c r="I2096" s="20" t="n">
        <f aca="true">INDIRECT($AH$7&amp;"B"&amp;($C$1*$A2096+11))</f>
        <v>0</v>
      </c>
      <c r="J2096" s="20" t="n">
        <f aca="true">INDIRECT($AH$7&amp;"B"&amp;($C$1*$A2096+12))</f>
        <v>0</v>
      </c>
      <c r="K2096" s="21" t="str">
        <f aca="false">IF(C2096&lt;&gt;"",IFERROR((G2096+H2096+I2096)/(G2096+H2096+I2096+J2096),0), "")</f>
        <v/>
      </c>
      <c r="L2096" s="20" t="str">
        <f aca="false">IF(C2096&lt;&gt;"",(G2096* 2) +(H2096* 4) + (I2096* 6) + IF(F2096 = 1, 5, 0), "")</f>
        <v/>
      </c>
      <c r="M2096" s="25" t="str">
        <f aca="true">IF(C2096&lt;&gt;"",SUM(INDIRECT($AH$7&amp;"C"&amp;($C$1*$A2096+9)):INDIRECT($AH$7&amp;"V"&amp;($C$1*$A2096+9))), "")</f>
        <v/>
      </c>
      <c r="N2096" s="25" t="str">
        <f aca="true">IF(C2096&lt;&gt;"",SUM(INDIRECT($AH$7&amp;"C"&amp;($C$1*$A2096+10)):INDIRECT($AH$7&amp;"V"&amp;($C$1*$A2096+10))), "")</f>
        <v/>
      </c>
      <c r="O2096" s="25" t="str">
        <f aca="true">IF(C2096&lt;&gt;"",SUM(INDIRECT($AH$7&amp;"C"&amp;($C$1*$A2096+11)):INDIRECT($AH$7&amp;"V"&amp;($C$1*$A2096+11))),"")</f>
        <v/>
      </c>
      <c r="P2096" s="25" t="str">
        <f aca="true">IF(C2096&lt;&gt;"",SUM(INDIRECT($AH$7&amp;"C"&amp;($C$1*$A2096+12)):INDIRECT($AH$7&amp;"V"&amp;($C$1*$A2096+12))),"")</f>
        <v/>
      </c>
      <c r="Q2096" s="24" t="str">
        <f aca="false">IF(C2096&lt;&gt;"",IFERROR((M2096+N2096+O2096)/(M2096+N2096+O2096+P2096),0), "")</f>
        <v/>
      </c>
      <c r="R2096" s="25" t="str">
        <f aca="true">IF(C2096&lt;&gt;"",SUM(INDIRECT($AH$7&amp;"C"&amp;($C$1*$A2096+13)):INDIRECT($AH$7&amp;"V"&amp;($C$1*$A2096+13))), "")</f>
        <v/>
      </c>
      <c r="S2096" s="25" t="str">
        <f aca="false">IF(C2096&lt;&gt;"",IFERROR((M2096+N2096+O2096+P2096)/R2096, 0),"")</f>
        <v/>
      </c>
      <c r="T2096" s="25" t="str">
        <f aca="false">IF(C2096&lt;&gt;"",IFERROR((M2096+N2096+O2096)/R2096,0),"")</f>
        <v/>
      </c>
      <c r="U2096" s="25" t="str">
        <f aca="true">IF(C2096&lt;&gt;"",IF(INDIRECT($AH$7&amp;"B"&amp;($C$1*$A2096+14))= 1,1,0),"")</f>
        <v/>
      </c>
      <c r="V2096" s="25" t="str">
        <f aca="true">IF(C2096&lt;&gt;"",IF(INDIRECT($AH$7&amp;"B"&amp;($C$1*$A2096+15))= 1,1,0),"")</f>
        <v/>
      </c>
      <c r="W2096" s="25" t="str">
        <f aca="false">IF(C2096&lt;&gt;"",($M2096*1) + ($N2096*2) + ($O2096*3) + (IF(U2096 = 1, 10, 0)) + (IF(V2096 = 1, 20, 0)),"")</f>
        <v/>
      </c>
      <c r="X2096" s="27" t="str">
        <f aca="true">IF(C2096&lt;&gt;"",IF(INDIRECT($AH$7&amp;"B"&amp;($C$1*$A2096+16))= 1,1,0),"")</f>
        <v/>
      </c>
      <c r="Y2096" s="27" t="str">
        <f aca="true">IF(D2096&lt;&gt;"",IF(INDIRECT($AH$7&amp;"B"&amp;($C$1*$A2096+17))= 1,1,0),"")</f>
        <v/>
      </c>
      <c r="Z2096" s="27" t="str">
        <f aca="true">IF(E2096&lt;&gt;"",IF(INDIRECT($AH$7&amp;"B"&amp;($C$1*$A2096+18))= 1,1,0),"")</f>
        <v/>
      </c>
      <c r="AA2096" s="27" t="str">
        <f aca="true">IF(F2096&lt;&gt;"",IF(INDIRECT($AH$7&amp;"B"&amp;($C$1*$A2096+19))= 1,1,0),"")</f>
        <v/>
      </c>
      <c r="AB2096" s="27" t="str">
        <f aca="false">IF(C2096&lt;&gt;"",IF(X2096 = 1, 5, 0) + IF(Z2096 = 1, 25, 0) + IF(AA2096 = 1, 15, 0),"")</f>
        <v/>
      </c>
      <c r="AC2096" s="57" t="str">
        <f aca="false">IF(C2096&lt;&gt;"",L2096+W2096+AB2096,"")</f>
        <v/>
      </c>
    </row>
    <row r="2097" customFormat="false" ht="12.8" hidden="false" customHeight="false" outlineLevel="0" collapsed="false">
      <c r="A2097" s="11" t="n">
        <f aca="false">A2096+1</f>
        <v>94</v>
      </c>
      <c r="B2097" s="38" t="str">
        <f aca="true">IF(INDIRECT($AH$7&amp;"B"&amp;($C$1*$A2097+2))=0, "",INDIRECT($AH$7&amp;"B"&amp;($C$1*$A2097+2)))</f>
        <v/>
      </c>
      <c r="C2097" s="19" t="str">
        <f aca="true">IF(INDIRECT($AH$7&amp;"B"&amp;($C$1*$A2097+3)) = 0, "", INDIRECT($AH$7&amp;"B"&amp;($C$1*$A2097+3)))</f>
        <v/>
      </c>
      <c r="D2097" s="19" t="str">
        <f aca="true">IF(INDIRECT($AH$7&amp;"B"&amp;($C$1*$A2097+4)) = 0, "", INDIRECT($AH$7&amp;"B"&amp;($C$1*$A2097+4)))</f>
        <v/>
      </c>
      <c r="E2097" s="19" t="str">
        <f aca="true">IF(INDIRECT($AH$7&amp;"B"&amp;($C$1*$A2097+7)) = 0, "", INDIRECT($AH$7&amp;"B"&amp;($C$1*$A2097+7)))</f>
        <v/>
      </c>
      <c r="F2097" s="20" t="str">
        <f aca="true">IF(C2097 &lt;&gt; "",IF(INDIRECT($AH$7&amp;"B"&amp;($C$1*$A2097+8)) = 0, 0, 1), "")</f>
        <v/>
      </c>
      <c r="G2097" s="20" t="n">
        <f aca="true">INDIRECT($AH$7&amp;"B"&amp;($C$1*$A2097+9))</f>
        <v>0</v>
      </c>
      <c r="H2097" s="20" t="n">
        <f aca="true">INDIRECT($AH$7&amp;"B"&amp;($C$1*$A2097+10))</f>
        <v>0</v>
      </c>
      <c r="I2097" s="20" t="n">
        <f aca="true">INDIRECT($AH$7&amp;"B"&amp;($C$1*$A2097+11))</f>
        <v>0</v>
      </c>
      <c r="J2097" s="20" t="n">
        <f aca="true">INDIRECT($AH$7&amp;"B"&amp;($C$1*$A2097+12))</f>
        <v>0</v>
      </c>
      <c r="K2097" s="21" t="str">
        <f aca="false">IF(C2097&lt;&gt;"",IFERROR((G2097+H2097+I2097)/(G2097+H2097+I2097+J2097),0), "")</f>
        <v/>
      </c>
      <c r="L2097" s="20" t="str">
        <f aca="false">IF(C2097&lt;&gt;"",(G2097* 2) +(H2097* 4) + (I2097* 6) + IF(F2097 = 1, 5, 0), "")</f>
        <v/>
      </c>
      <c r="M2097" s="25" t="str">
        <f aca="true">IF(C2097&lt;&gt;"",SUM(INDIRECT($AH$7&amp;"C"&amp;($C$1*$A2097+9)):INDIRECT($AH$7&amp;"V"&amp;($C$1*$A2097+9))), "")</f>
        <v/>
      </c>
      <c r="N2097" s="25" t="str">
        <f aca="true">IF(C2097&lt;&gt;"",SUM(INDIRECT($AH$7&amp;"C"&amp;($C$1*$A2097+10)):INDIRECT($AH$7&amp;"V"&amp;($C$1*$A2097+10))), "")</f>
        <v/>
      </c>
      <c r="O2097" s="25" t="str">
        <f aca="true">IF(C2097&lt;&gt;"",SUM(INDIRECT($AH$7&amp;"C"&amp;($C$1*$A2097+11)):INDIRECT($AH$7&amp;"V"&amp;($C$1*$A2097+11))),"")</f>
        <v/>
      </c>
      <c r="P2097" s="25" t="str">
        <f aca="true">IF(C2097&lt;&gt;"",SUM(INDIRECT($AH$7&amp;"C"&amp;($C$1*$A2097+12)):INDIRECT($AH$7&amp;"V"&amp;($C$1*$A2097+12))),"")</f>
        <v/>
      </c>
      <c r="Q2097" s="24" t="str">
        <f aca="false">IF(C2097&lt;&gt;"",IFERROR((M2097+N2097+O2097)/(M2097+N2097+O2097+P2097),0), "")</f>
        <v/>
      </c>
      <c r="R2097" s="25" t="str">
        <f aca="true">IF(C2097&lt;&gt;"",SUM(INDIRECT($AH$7&amp;"C"&amp;($C$1*$A2097+13)):INDIRECT($AH$7&amp;"V"&amp;($C$1*$A2097+13))), "")</f>
        <v/>
      </c>
      <c r="S2097" s="25" t="str">
        <f aca="false">IF(C2097&lt;&gt;"",IFERROR((M2097+N2097+O2097+P2097)/R2097, 0),"")</f>
        <v/>
      </c>
      <c r="T2097" s="25" t="str">
        <f aca="false">IF(C2097&lt;&gt;"",IFERROR((M2097+N2097+O2097)/R2097,0),"")</f>
        <v/>
      </c>
      <c r="U2097" s="25" t="str">
        <f aca="true">IF(C2097&lt;&gt;"",IF(INDIRECT($AH$7&amp;"B"&amp;($C$1*$A2097+14))= 1,1,0),"")</f>
        <v/>
      </c>
      <c r="V2097" s="25" t="str">
        <f aca="true">IF(C2097&lt;&gt;"",IF(INDIRECT($AH$7&amp;"B"&amp;($C$1*$A2097+15))= 1,1,0),"")</f>
        <v/>
      </c>
      <c r="W2097" s="25" t="str">
        <f aca="false">IF(C2097&lt;&gt;"",($M2097*1) + ($N2097*2) + ($O2097*3) + (IF(U2097 = 1, 10, 0)) + (IF(V2097 = 1, 20, 0)),"")</f>
        <v/>
      </c>
      <c r="X2097" s="27" t="str">
        <f aca="true">IF(C2097&lt;&gt;"",IF(INDIRECT($AH$7&amp;"B"&amp;($C$1*$A2097+16))= 1,1,0),"")</f>
        <v/>
      </c>
      <c r="Y2097" s="27" t="str">
        <f aca="true">IF(D2097&lt;&gt;"",IF(INDIRECT($AH$7&amp;"B"&amp;($C$1*$A2097+17))= 1,1,0),"")</f>
        <v/>
      </c>
      <c r="Z2097" s="27" t="str">
        <f aca="true">IF(E2097&lt;&gt;"",IF(INDIRECT($AH$7&amp;"B"&amp;($C$1*$A2097+18))= 1,1,0),"")</f>
        <v/>
      </c>
      <c r="AA2097" s="27" t="str">
        <f aca="true">IF(F2097&lt;&gt;"",IF(INDIRECT($AH$7&amp;"B"&amp;($C$1*$A2097+19))= 1,1,0),"")</f>
        <v/>
      </c>
      <c r="AB2097" s="27" t="str">
        <f aca="false">IF(C2097&lt;&gt;"",IF(X2097 = 1, 5, 0) + IF(Z2097 = 1, 25, 0) + IF(AA2097 = 1, 15, 0),"")</f>
        <v/>
      </c>
      <c r="AC2097" s="57" t="str">
        <f aca="false">IF(C2097&lt;&gt;"",L2097+W2097+AB2097,"")</f>
        <v/>
      </c>
    </row>
    <row r="2098" customFormat="false" ht="12.8" hidden="false" customHeight="false" outlineLevel="0" collapsed="false">
      <c r="A2098" s="11" t="n">
        <f aca="false">A2097+1</f>
        <v>95</v>
      </c>
      <c r="B2098" s="38" t="str">
        <f aca="true">IF(INDIRECT($AH$7&amp;"B"&amp;($C$1*$A2098+2))=0, "",INDIRECT($AH$7&amp;"B"&amp;($C$1*$A2098+2)))</f>
        <v/>
      </c>
      <c r="C2098" s="19" t="str">
        <f aca="true">IF(INDIRECT($AH$7&amp;"B"&amp;($C$1*$A2098+3)) = 0, "", INDIRECT($AH$7&amp;"B"&amp;($C$1*$A2098+3)))</f>
        <v/>
      </c>
      <c r="D2098" s="19" t="str">
        <f aca="true">IF(INDIRECT($AH$7&amp;"B"&amp;($C$1*$A2098+4)) = 0, "", INDIRECT($AH$7&amp;"B"&amp;($C$1*$A2098+4)))</f>
        <v/>
      </c>
      <c r="E2098" s="19" t="str">
        <f aca="true">IF(INDIRECT($AH$7&amp;"B"&amp;($C$1*$A2098+7)) = 0, "", INDIRECT($AH$7&amp;"B"&amp;($C$1*$A2098+7)))</f>
        <v/>
      </c>
      <c r="F2098" s="20" t="str">
        <f aca="true">IF(C2098 &lt;&gt; "",IF(INDIRECT($AH$7&amp;"B"&amp;($C$1*$A2098+8)) = 0, 0, 1), "")</f>
        <v/>
      </c>
      <c r="G2098" s="20" t="n">
        <f aca="true">INDIRECT($AH$7&amp;"B"&amp;($C$1*$A2098+9))</f>
        <v>0</v>
      </c>
      <c r="H2098" s="20" t="n">
        <f aca="true">INDIRECT($AH$7&amp;"B"&amp;($C$1*$A2098+10))</f>
        <v>0</v>
      </c>
      <c r="I2098" s="20" t="n">
        <f aca="true">INDIRECT($AH$7&amp;"B"&amp;($C$1*$A2098+11))</f>
        <v>0</v>
      </c>
      <c r="J2098" s="20" t="n">
        <f aca="true">INDIRECT($AH$7&amp;"B"&amp;($C$1*$A2098+12))</f>
        <v>0</v>
      </c>
      <c r="K2098" s="21" t="str">
        <f aca="false">IF(C2098&lt;&gt;"",IFERROR((G2098+H2098+I2098)/(G2098+H2098+I2098+J2098),0), "")</f>
        <v/>
      </c>
      <c r="L2098" s="20" t="str">
        <f aca="false">IF(C2098&lt;&gt;"",(G2098* 2) +(H2098* 4) + (I2098* 6) + IF(F2098 = 1, 5, 0), "")</f>
        <v/>
      </c>
      <c r="M2098" s="25" t="str">
        <f aca="true">IF(C2098&lt;&gt;"",SUM(INDIRECT($AH$7&amp;"C"&amp;($C$1*$A2098+9)):INDIRECT($AH$7&amp;"V"&amp;($C$1*$A2098+9))), "")</f>
        <v/>
      </c>
      <c r="N2098" s="25" t="str">
        <f aca="true">IF(C2098&lt;&gt;"",SUM(INDIRECT($AH$7&amp;"C"&amp;($C$1*$A2098+10)):INDIRECT($AH$7&amp;"V"&amp;($C$1*$A2098+10))), "")</f>
        <v/>
      </c>
      <c r="O2098" s="25" t="str">
        <f aca="true">IF(C2098&lt;&gt;"",SUM(INDIRECT($AH$7&amp;"C"&amp;($C$1*$A2098+11)):INDIRECT($AH$7&amp;"V"&amp;($C$1*$A2098+11))),"")</f>
        <v/>
      </c>
      <c r="P2098" s="25" t="str">
        <f aca="true">IF(C2098&lt;&gt;"",SUM(INDIRECT($AH$7&amp;"C"&amp;($C$1*$A2098+12)):INDIRECT($AH$7&amp;"V"&amp;($C$1*$A2098+12))),"")</f>
        <v/>
      </c>
      <c r="Q2098" s="24" t="str">
        <f aca="false">IF(C2098&lt;&gt;"",IFERROR((M2098+N2098+O2098)/(M2098+N2098+O2098+P2098),0), "")</f>
        <v/>
      </c>
      <c r="R2098" s="25" t="str">
        <f aca="true">IF(C2098&lt;&gt;"",SUM(INDIRECT($AH$7&amp;"C"&amp;($C$1*$A2098+13)):INDIRECT($AH$7&amp;"V"&amp;($C$1*$A2098+13))), "")</f>
        <v/>
      </c>
      <c r="S2098" s="25" t="str">
        <f aca="false">IF(C2098&lt;&gt;"",IFERROR((M2098+N2098+O2098+P2098)/R2098, 0),"")</f>
        <v/>
      </c>
      <c r="T2098" s="25" t="str">
        <f aca="false">IF(C2098&lt;&gt;"",IFERROR((M2098+N2098+O2098)/R2098,0),"")</f>
        <v/>
      </c>
      <c r="U2098" s="25" t="str">
        <f aca="true">IF(C2098&lt;&gt;"",IF(INDIRECT($AH$7&amp;"B"&amp;($C$1*$A2098+14))= 1,1,0),"")</f>
        <v/>
      </c>
      <c r="V2098" s="25" t="str">
        <f aca="true">IF(C2098&lt;&gt;"",IF(INDIRECT($AH$7&amp;"B"&amp;($C$1*$A2098+15))= 1,1,0),"")</f>
        <v/>
      </c>
      <c r="W2098" s="25" t="str">
        <f aca="false">IF(C2098&lt;&gt;"",($M2098*1) + ($N2098*2) + ($O2098*3) + (IF(U2098 = 1, 10, 0)) + (IF(V2098 = 1, 20, 0)),"")</f>
        <v/>
      </c>
      <c r="X2098" s="27" t="str">
        <f aca="true">IF(C2098&lt;&gt;"",IF(INDIRECT($AH$7&amp;"B"&amp;($C$1*$A2098+16))= 1,1,0),"")</f>
        <v/>
      </c>
      <c r="Y2098" s="27" t="str">
        <f aca="true">IF(D2098&lt;&gt;"",IF(INDIRECT($AH$7&amp;"B"&amp;($C$1*$A2098+17))= 1,1,0),"")</f>
        <v/>
      </c>
      <c r="Z2098" s="27" t="str">
        <f aca="true">IF(E2098&lt;&gt;"",IF(INDIRECT($AH$7&amp;"B"&amp;($C$1*$A2098+18))= 1,1,0),"")</f>
        <v/>
      </c>
      <c r="AA2098" s="27" t="str">
        <f aca="true">IF(F2098&lt;&gt;"",IF(INDIRECT($AH$7&amp;"B"&amp;($C$1*$A2098+19))= 1,1,0),"")</f>
        <v/>
      </c>
      <c r="AB2098" s="27" t="str">
        <f aca="false">IF(C2098&lt;&gt;"",IF(X2098 = 1, 5, 0) + IF(Z2098 = 1, 25, 0) + IF(AA2098 = 1, 15, 0),"")</f>
        <v/>
      </c>
      <c r="AC2098" s="57" t="str">
        <f aca="false">IF(C2098&lt;&gt;"",L2098+W2098+AB2098,"")</f>
        <v/>
      </c>
    </row>
    <row r="2099" customFormat="false" ht="12.8" hidden="false" customHeight="false" outlineLevel="0" collapsed="false">
      <c r="A2099" s="11" t="n">
        <f aca="false">A2098+1</f>
        <v>96</v>
      </c>
      <c r="B2099" s="38" t="str">
        <f aca="true">IF(INDIRECT($AH$7&amp;"B"&amp;($C$1*$A2099+2))=0, "",INDIRECT($AH$7&amp;"B"&amp;($C$1*$A2099+2)))</f>
        <v/>
      </c>
      <c r="C2099" s="19" t="str">
        <f aca="true">IF(INDIRECT($AH$7&amp;"B"&amp;($C$1*$A2099+3)) = 0, "", INDIRECT($AH$7&amp;"B"&amp;($C$1*$A2099+3)))</f>
        <v/>
      </c>
      <c r="D2099" s="19" t="str">
        <f aca="true">IF(INDIRECT($AH$7&amp;"B"&amp;($C$1*$A2099+4)) = 0, "", INDIRECT($AH$7&amp;"B"&amp;($C$1*$A2099+4)))</f>
        <v/>
      </c>
      <c r="E2099" s="19" t="str">
        <f aca="true">IF(INDIRECT($AH$7&amp;"B"&amp;($C$1*$A2099+7)) = 0, "", INDIRECT($AH$7&amp;"B"&amp;($C$1*$A2099+7)))</f>
        <v/>
      </c>
      <c r="F2099" s="20" t="str">
        <f aca="true">IF(C2099 &lt;&gt; "",IF(INDIRECT($AH$7&amp;"B"&amp;($C$1*$A2099+8)) = 0, 0, 1), "")</f>
        <v/>
      </c>
      <c r="G2099" s="20" t="n">
        <f aca="true">INDIRECT($AH$7&amp;"B"&amp;($C$1*$A2099+9))</f>
        <v>0</v>
      </c>
      <c r="H2099" s="20" t="n">
        <f aca="true">INDIRECT($AH$7&amp;"B"&amp;($C$1*$A2099+10))</f>
        <v>0</v>
      </c>
      <c r="I2099" s="20" t="n">
        <f aca="true">INDIRECT($AH$7&amp;"B"&amp;($C$1*$A2099+11))</f>
        <v>0</v>
      </c>
      <c r="J2099" s="20" t="n">
        <f aca="true">INDIRECT($AH$7&amp;"B"&amp;($C$1*$A2099+12))</f>
        <v>0</v>
      </c>
      <c r="K2099" s="21" t="str">
        <f aca="false">IF(C2099&lt;&gt;"",IFERROR((G2099+H2099+I2099)/(G2099+H2099+I2099+J2099),0), "")</f>
        <v/>
      </c>
      <c r="L2099" s="20" t="str">
        <f aca="false">IF(C2099&lt;&gt;"",(G2099* 2) +(H2099* 4) + (I2099* 6) + IF(F2099 = 1, 5, 0), "")</f>
        <v/>
      </c>
      <c r="M2099" s="25" t="str">
        <f aca="true">IF(C2099&lt;&gt;"",SUM(INDIRECT($AH$7&amp;"C"&amp;($C$1*$A2099+9)):INDIRECT($AH$7&amp;"V"&amp;($C$1*$A2099+9))), "")</f>
        <v/>
      </c>
      <c r="N2099" s="25" t="str">
        <f aca="true">IF(C2099&lt;&gt;"",SUM(INDIRECT($AH$7&amp;"C"&amp;($C$1*$A2099+10)):INDIRECT($AH$7&amp;"V"&amp;($C$1*$A2099+10))), "")</f>
        <v/>
      </c>
      <c r="O2099" s="25" t="str">
        <f aca="true">IF(C2099&lt;&gt;"",SUM(INDIRECT($AH$7&amp;"C"&amp;($C$1*$A2099+11)):INDIRECT($AH$7&amp;"V"&amp;($C$1*$A2099+11))),"")</f>
        <v/>
      </c>
      <c r="P2099" s="25" t="str">
        <f aca="true">IF(C2099&lt;&gt;"",SUM(INDIRECT($AH$7&amp;"C"&amp;($C$1*$A2099+12)):INDIRECT($AH$7&amp;"V"&amp;($C$1*$A2099+12))),"")</f>
        <v/>
      </c>
      <c r="Q2099" s="24" t="str">
        <f aca="false">IF(C2099&lt;&gt;"",IFERROR((M2099+N2099+O2099)/(M2099+N2099+O2099+P2099),0), "")</f>
        <v/>
      </c>
      <c r="R2099" s="25" t="str">
        <f aca="true">IF(C2099&lt;&gt;"",SUM(INDIRECT($AH$7&amp;"C"&amp;($C$1*$A2099+13)):INDIRECT($AH$7&amp;"V"&amp;($C$1*$A2099+13))), "")</f>
        <v/>
      </c>
      <c r="S2099" s="25" t="str">
        <f aca="false">IF(C2099&lt;&gt;"",IFERROR((M2099+N2099+O2099+P2099)/R2099, 0),"")</f>
        <v/>
      </c>
      <c r="T2099" s="25" t="str">
        <f aca="false">IF(C2099&lt;&gt;"",IFERROR((M2099+N2099+O2099)/R2099,0),"")</f>
        <v/>
      </c>
      <c r="U2099" s="25" t="str">
        <f aca="true">IF(C2099&lt;&gt;"",IF(INDIRECT($AH$7&amp;"B"&amp;($C$1*$A2099+14))= 1,1,0),"")</f>
        <v/>
      </c>
      <c r="V2099" s="25" t="str">
        <f aca="true">IF(C2099&lt;&gt;"",IF(INDIRECT($AH$7&amp;"B"&amp;($C$1*$A2099+15))= 1,1,0),"")</f>
        <v/>
      </c>
      <c r="W2099" s="25" t="str">
        <f aca="false">IF(C2099&lt;&gt;"",($M2099*1) + ($N2099*2) + ($O2099*3) + (IF(U2099 = 1, 10, 0)) + (IF(V2099 = 1, 20, 0)),"")</f>
        <v/>
      </c>
      <c r="X2099" s="27" t="str">
        <f aca="true">IF(C2099&lt;&gt;"",IF(INDIRECT($AH$7&amp;"B"&amp;($C$1*$A2099+16))= 1,1,0),"")</f>
        <v/>
      </c>
      <c r="Y2099" s="27" t="str">
        <f aca="true">IF(D2099&lt;&gt;"",IF(INDIRECT($AH$7&amp;"B"&amp;($C$1*$A2099+17))= 1,1,0),"")</f>
        <v/>
      </c>
      <c r="Z2099" s="27" t="str">
        <f aca="true">IF(E2099&lt;&gt;"",IF(INDIRECT($AH$7&amp;"B"&amp;($C$1*$A2099+18))= 1,1,0),"")</f>
        <v/>
      </c>
      <c r="AA2099" s="27" t="str">
        <f aca="true">IF(F2099&lt;&gt;"",IF(INDIRECT($AH$7&amp;"B"&amp;($C$1*$A2099+19))= 1,1,0),"")</f>
        <v/>
      </c>
      <c r="AB2099" s="27" t="str">
        <f aca="false">IF(C2099&lt;&gt;"",IF(X2099 = 1, 5, 0) + IF(Z2099 = 1, 25, 0) + IF(AA2099 = 1, 15, 0),"")</f>
        <v/>
      </c>
      <c r="AC2099" s="57" t="str">
        <f aca="false">IF(C2099&lt;&gt;"",L2099+W2099+AB2099,"")</f>
        <v/>
      </c>
    </row>
    <row r="2100" customFormat="false" ht="12.8" hidden="false" customHeight="false" outlineLevel="0" collapsed="false">
      <c r="A2100" s="11" t="n">
        <f aca="false">A2099+1</f>
        <v>97</v>
      </c>
      <c r="B2100" s="38" t="str">
        <f aca="true">IF(INDIRECT($AH$7&amp;"B"&amp;($C$1*$A2100+2))=0, "",INDIRECT($AH$7&amp;"B"&amp;($C$1*$A2100+2)))</f>
        <v/>
      </c>
      <c r="C2100" s="19" t="str">
        <f aca="true">IF(INDIRECT($AH$7&amp;"B"&amp;($C$1*$A2100+3)) = 0, "", INDIRECT($AH$7&amp;"B"&amp;($C$1*$A2100+3)))</f>
        <v/>
      </c>
      <c r="D2100" s="19" t="str">
        <f aca="true">IF(INDIRECT($AH$7&amp;"B"&amp;($C$1*$A2100+4)) = 0, "", INDIRECT($AH$7&amp;"B"&amp;($C$1*$A2100+4)))</f>
        <v/>
      </c>
      <c r="E2100" s="19" t="str">
        <f aca="true">IF(INDIRECT($AH$7&amp;"B"&amp;($C$1*$A2100+7)) = 0, "", INDIRECT($AH$7&amp;"B"&amp;($C$1*$A2100+7)))</f>
        <v/>
      </c>
      <c r="F2100" s="20" t="str">
        <f aca="true">IF(C2100 &lt;&gt; "",IF(INDIRECT($AH$7&amp;"B"&amp;($C$1*$A2100+8)) = 0, 0, 1), "")</f>
        <v/>
      </c>
      <c r="G2100" s="20" t="n">
        <f aca="true">INDIRECT($AH$7&amp;"B"&amp;($C$1*$A2100+9))</f>
        <v>0</v>
      </c>
      <c r="H2100" s="20" t="n">
        <f aca="true">INDIRECT($AH$7&amp;"B"&amp;($C$1*$A2100+10))</f>
        <v>0</v>
      </c>
      <c r="I2100" s="20" t="n">
        <f aca="true">INDIRECT($AH$7&amp;"B"&amp;($C$1*$A2100+11))</f>
        <v>0</v>
      </c>
      <c r="J2100" s="20" t="n">
        <f aca="true">INDIRECT($AH$7&amp;"B"&amp;($C$1*$A2100+12))</f>
        <v>0</v>
      </c>
      <c r="K2100" s="21" t="str">
        <f aca="false">IF(C2100&lt;&gt;"",IFERROR((G2100+H2100+I2100)/(G2100+H2100+I2100+J2100),0), "")</f>
        <v/>
      </c>
      <c r="L2100" s="20" t="str">
        <f aca="false">IF(C2100&lt;&gt;"",(G2100* 2) +(H2100* 4) + (I2100* 6) + IF(F2100 = 1, 5, 0), "")</f>
        <v/>
      </c>
      <c r="M2100" s="25" t="str">
        <f aca="true">IF(C2100&lt;&gt;"",SUM(INDIRECT($AH$7&amp;"C"&amp;($C$1*$A2100+9)):INDIRECT($AH$7&amp;"V"&amp;($C$1*$A2100+9))), "")</f>
        <v/>
      </c>
      <c r="N2100" s="25" t="str">
        <f aca="true">IF(C2100&lt;&gt;"",SUM(INDIRECT($AH$7&amp;"C"&amp;($C$1*$A2100+10)):INDIRECT($AH$7&amp;"V"&amp;($C$1*$A2100+10))), "")</f>
        <v/>
      </c>
      <c r="O2100" s="25" t="str">
        <f aca="true">IF(C2100&lt;&gt;"",SUM(INDIRECT($AH$7&amp;"C"&amp;($C$1*$A2100+11)):INDIRECT($AH$7&amp;"V"&amp;($C$1*$A2100+11))),"")</f>
        <v/>
      </c>
      <c r="P2100" s="25" t="str">
        <f aca="true">IF(C2100&lt;&gt;"",SUM(INDIRECT($AH$7&amp;"C"&amp;($C$1*$A2100+12)):INDIRECT($AH$7&amp;"V"&amp;($C$1*$A2100+12))),"")</f>
        <v/>
      </c>
      <c r="Q2100" s="24" t="str">
        <f aca="false">IF(C2100&lt;&gt;"",IFERROR((M2100+N2100+O2100)/(M2100+N2100+O2100+P2100),0), "")</f>
        <v/>
      </c>
      <c r="R2100" s="25" t="str">
        <f aca="true">IF(C2100&lt;&gt;"",SUM(INDIRECT($AH$7&amp;"C"&amp;($C$1*$A2100+13)):INDIRECT($AH$7&amp;"V"&amp;($C$1*$A2100+13))), "")</f>
        <v/>
      </c>
      <c r="S2100" s="25" t="str">
        <f aca="false">IF(C2100&lt;&gt;"",IFERROR((M2100+N2100+O2100+P2100)/R2100, 0),"")</f>
        <v/>
      </c>
      <c r="T2100" s="25" t="str">
        <f aca="false">IF(C2100&lt;&gt;"",IFERROR((M2100+N2100+O2100)/R2100,0),"")</f>
        <v/>
      </c>
      <c r="U2100" s="25" t="str">
        <f aca="true">IF(C2100&lt;&gt;"",IF(INDIRECT($AH$7&amp;"B"&amp;($C$1*$A2100+14))= 1,1,0),"")</f>
        <v/>
      </c>
      <c r="V2100" s="25" t="str">
        <f aca="true">IF(C2100&lt;&gt;"",IF(INDIRECT($AH$7&amp;"B"&amp;($C$1*$A2100+15))= 1,1,0),"")</f>
        <v/>
      </c>
      <c r="W2100" s="25" t="str">
        <f aca="false">IF(C2100&lt;&gt;"",($M2100*1) + ($N2100*2) + ($O2100*3) + (IF(U2100 = 1, 10, 0)) + (IF(V2100 = 1, 20, 0)),"")</f>
        <v/>
      </c>
      <c r="X2100" s="27" t="str">
        <f aca="true">IF(C2100&lt;&gt;"",IF(INDIRECT($AH$7&amp;"B"&amp;($C$1*$A2100+16))= 1,1,0),"")</f>
        <v/>
      </c>
      <c r="Y2100" s="27" t="str">
        <f aca="true">IF(D2100&lt;&gt;"",IF(INDIRECT($AH$7&amp;"B"&amp;($C$1*$A2100+17))= 1,1,0),"")</f>
        <v/>
      </c>
      <c r="Z2100" s="27" t="str">
        <f aca="true">IF(E2100&lt;&gt;"",IF(INDIRECT($AH$7&amp;"B"&amp;($C$1*$A2100+18))= 1,1,0),"")</f>
        <v/>
      </c>
      <c r="AA2100" s="27" t="str">
        <f aca="true">IF(F2100&lt;&gt;"",IF(INDIRECT($AH$7&amp;"B"&amp;($C$1*$A2100+19))= 1,1,0),"")</f>
        <v/>
      </c>
      <c r="AB2100" s="27" t="str">
        <f aca="false">IF(C2100&lt;&gt;"",IF(X2100 = 1, 5, 0) + IF(Z2100 = 1, 25, 0) + IF(AA2100 = 1, 15, 0),"")</f>
        <v/>
      </c>
      <c r="AC2100" s="57" t="str">
        <f aca="false">IF(C2100&lt;&gt;"",L2100+W2100+AB2100,"")</f>
        <v/>
      </c>
    </row>
    <row r="2101" customFormat="false" ht="12.8" hidden="false" customHeight="false" outlineLevel="0" collapsed="false">
      <c r="A2101" s="11" t="n">
        <f aca="false">A2100+1</f>
        <v>98</v>
      </c>
      <c r="B2101" s="38" t="str">
        <f aca="true">IF(INDIRECT($AH$7&amp;"B"&amp;($C$1*$A2101+2))=0, "",INDIRECT($AH$7&amp;"B"&amp;($C$1*$A2101+2)))</f>
        <v/>
      </c>
      <c r="C2101" s="19" t="str">
        <f aca="true">IF(INDIRECT($AH$7&amp;"B"&amp;($C$1*$A2101+3)) = 0, "", INDIRECT($AH$7&amp;"B"&amp;($C$1*$A2101+3)))</f>
        <v/>
      </c>
      <c r="D2101" s="19" t="str">
        <f aca="true">IF(INDIRECT($AH$7&amp;"B"&amp;($C$1*$A2101+4)) = 0, "", INDIRECT($AH$7&amp;"B"&amp;($C$1*$A2101+4)))</f>
        <v/>
      </c>
      <c r="E2101" s="19" t="str">
        <f aca="true">IF(INDIRECT($AH$7&amp;"B"&amp;($C$1*$A2101+7)) = 0, "", INDIRECT($AH$7&amp;"B"&amp;($C$1*$A2101+7)))</f>
        <v/>
      </c>
      <c r="F2101" s="20" t="str">
        <f aca="true">IF(C2101 &lt;&gt; "",IF(INDIRECT($AH$7&amp;"B"&amp;($C$1*$A2101+8)) = 0, 0, 1), "")</f>
        <v/>
      </c>
      <c r="G2101" s="20" t="n">
        <f aca="true">INDIRECT($AH$7&amp;"B"&amp;($C$1*$A2101+9))</f>
        <v>0</v>
      </c>
      <c r="H2101" s="20" t="n">
        <f aca="true">INDIRECT($AH$7&amp;"B"&amp;($C$1*$A2101+10))</f>
        <v>0</v>
      </c>
      <c r="I2101" s="20" t="n">
        <f aca="true">INDIRECT($AH$7&amp;"B"&amp;($C$1*$A2101+11))</f>
        <v>0</v>
      </c>
      <c r="J2101" s="20" t="n">
        <f aca="true">INDIRECT($AH$7&amp;"B"&amp;($C$1*$A2101+12))</f>
        <v>0</v>
      </c>
      <c r="K2101" s="21" t="str">
        <f aca="false">IF(C2101&lt;&gt;"",IFERROR((G2101+H2101+I2101)/(G2101+H2101+I2101+J2101),0), "")</f>
        <v/>
      </c>
      <c r="L2101" s="20" t="str">
        <f aca="false">IF(C2101&lt;&gt;"",(G2101* 2) +(H2101* 4) + (I2101* 6) + IF(F2101 = 1, 5, 0), "")</f>
        <v/>
      </c>
      <c r="M2101" s="25" t="str">
        <f aca="true">IF(C2101&lt;&gt;"",SUM(INDIRECT($AH$7&amp;"C"&amp;($C$1*$A2101+9)):INDIRECT($AH$7&amp;"V"&amp;($C$1*$A2101+9))), "")</f>
        <v/>
      </c>
      <c r="N2101" s="25" t="str">
        <f aca="true">IF(C2101&lt;&gt;"",SUM(INDIRECT($AH$7&amp;"C"&amp;($C$1*$A2101+10)):INDIRECT($AH$7&amp;"V"&amp;($C$1*$A2101+10))), "")</f>
        <v/>
      </c>
      <c r="O2101" s="25" t="str">
        <f aca="true">IF(C2101&lt;&gt;"",SUM(INDIRECT($AH$7&amp;"C"&amp;($C$1*$A2101+11)):INDIRECT($AH$7&amp;"V"&amp;($C$1*$A2101+11))),"")</f>
        <v/>
      </c>
      <c r="P2101" s="25" t="str">
        <f aca="true">IF(C2101&lt;&gt;"",SUM(INDIRECT($AH$7&amp;"C"&amp;($C$1*$A2101+12)):INDIRECT($AH$7&amp;"V"&amp;($C$1*$A2101+12))),"")</f>
        <v/>
      </c>
      <c r="Q2101" s="24" t="str">
        <f aca="false">IF(C2101&lt;&gt;"",IFERROR((M2101+N2101+O2101)/(M2101+N2101+O2101+P2101),0), "")</f>
        <v/>
      </c>
      <c r="R2101" s="25" t="str">
        <f aca="true">IF(C2101&lt;&gt;"",SUM(INDIRECT($AH$7&amp;"C"&amp;($C$1*$A2101+13)):INDIRECT($AH$7&amp;"V"&amp;($C$1*$A2101+13))), "")</f>
        <v/>
      </c>
      <c r="S2101" s="25" t="str">
        <f aca="false">IF(C2101&lt;&gt;"",IFERROR((M2101+N2101+O2101+P2101)/R2101, 0),"")</f>
        <v/>
      </c>
      <c r="T2101" s="25" t="str">
        <f aca="false">IF(C2101&lt;&gt;"",IFERROR((M2101+N2101+O2101)/R2101,0),"")</f>
        <v/>
      </c>
      <c r="U2101" s="25" t="str">
        <f aca="true">IF(C2101&lt;&gt;"",IF(INDIRECT($AH$7&amp;"B"&amp;($C$1*$A2101+14))= 1,1,0),"")</f>
        <v/>
      </c>
      <c r="V2101" s="25" t="str">
        <f aca="true">IF(C2101&lt;&gt;"",IF(INDIRECT($AH$7&amp;"B"&amp;($C$1*$A2101+15))= 1,1,0),"")</f>
        <v/>
      </c>
      <c r="W2101" s="25" t="str">
        <f aca="false">IF(C2101&lt;&gt;"",($M2101*1) + ($N2101*2) + ($O2101*3) + (IF(U2101 = 1, 10, 0)) + (IF(V2101 = 1, 20, 0)),"")</f>
        <v/>
      </c>
      <c r="X2101" s="27" t="str">
        <f aca="true">IF(C2101&lt;&gt;"",IF(INDIRECT($AH$7&amp;"B"&amp;($C$1*$A2101+16))= 1,1,0),"")</f>
        <v/>
      </c>
      <c r="Y2101" s="27" t="str">
        <f aca="true">IF(D2101&lt;&gt;"",IF(INDIRECT($AH$7&amp;"B"&amp;($C$1*$A2101+17))= 1,1,0),"")</f>
        <v/>
      </c>
      <c r="Z2101" s="27" t="str">
        <f aca="true">IF(E2101&lt;&gt;"",IF(INDIRECT($AH$7&amp;"B"&amp;($C$1*$A2101+18))= 1,1,0),"")</f>
        <v/>
      </c>
      <c r="AA2101" s="27" t="str">
        <f aca="true">IF(F2101&lt;&gt;"",IF(INDIRECT($AH$7&amp;"B"&amp;($C$1*$A2101+19))= 1,1,0),"")</f>
        <v/>
      </c>
      <c r="AB2101" s="27" t="str">
        <f aca="false">IF(C2101&lt;&gt;"",IF(X2101 = 1, 5, 0) + IF(Z2101 = 1, 25, 0) + IF(AA2101 = 1, 15, 0),"")</f>
        <v/>
      </c>
      <c r="AC2101" s="57" t="str">
        <f aca="false">IF(C2101&lt;&gt;"",L2101+W2101+AB2101,"")</f>
        <v/>
      </c>
    </row>
    <row r="2102" customFormat="false" ht="12.8" hidden="false" customHeight="false" outlineLevel="0" collapsed="false">
      <c r="A2102" s="11" t="n">
        <f aca="false">A2101+1</f>
        <v>99</v>
      </c>
      <c r="B2102" s="38" t="str">
        <f aca="true">IF(INDIRECT($AH$7&amp;"B"&amp;($C$1*$A2102+2))=0, "",INDIRECT($AH$7&amp;"B"&amp;($C$1*$A2102+2)))</f>
        <v/>
      </c>
      <c r="C2102" s="19" t="str">
        <f aca="true">IF(INDIRECT($AH$7&amp;"B"&amp;($C$1*$A2102+3)) = 0, "", INDIRECT($AH$7&amp;"B"&amp;($C$1*$A2102+3)))</f>
        <v/>
      </c>
      <c r="D2102" s="19" t="str">
        <f aca="true">IF(INDIRECT($AH$7&amp;"B"&amp;($C$1*$A2102+4)) = 0, "", INDIRECT($AH$7&amp;"B"&amp;($C$1*$A2102+4)))</f>
        <v/>
      </c>
      <c r="E2102" s="19" t="str">
        <f aca="true">IF(INDIRECT($AH$7&amp;"B"&amp;($C$1*$A2102+7)) = 0, "", INDIRECT($AH$7&amp;"B"&amp;($C$1*$A2102+7)))</f>
        <v/>
      </c>
      <c r="F2102" s="20" t="str">
        <f aca="true">IF(C2102 &lt;&gt; "",IF(INDIRECT($AH$7&amp;"B"&amp;($C$1*$A2102+8)) = 0, 0, 1), "")</f>
        <v/>
      </c>
      <c r="G2102" s="20" t="n">
        <f aca="true">INDIRECT($AH$7&amp;"B"&amp;($C$1*$A2102+9))</f>
        <v>0</v>
      </c>
      <c r="H2102" s="20" t="n">
        <f aca="true">INDIRECT($AH$7&amp;"B"&amp;($C$1*$A2102+10))</f>
        <v>0</v>
      </c>
      <c r="I2102" s="20" t="n">
        <f aca="true">INDIRECT($AH$7&amp;"B"&amp;($C$1*$A2102+11))</f>
        <v>0</v>
      </c>
      <c r="J2102" s="20" t="n">
        <f aca="true">INDIRECT($AH$7&amp;"B"&amp;($C$1*$A2102+12))</f>
        <v>0</v>
      </c>
      <c r="K2102" s="21" t="str">
        <f aca="false">IF(C2102&lt;&gt;"",IFERROR((G2102+H2102+I2102)/(G2102+H2102+I2102+J2102),0), "")</f>
        <v/>
      </c>
      <c r="L2102" s="20" t="str">
        <f aca="false">IF(C2102&lt;&gt;"",(G2102* 2) +(H2102* 4) + (I2102* 6) + IF(F2102 = 1, 5, 0), "")</f>
        <v/>
      </c>
      <c r="M2102" s="25" t="str">
        <f aca="true">IF(C2102&lt;&gt;"",SUM(INDIRECT($AH$7&amp;"C"&amp;($C$1*$A2102+9)):INDIRECT($AH$7&amp;"V"&amp;($C$1*$A2102+9))), "")</f>
        <v/>
      </c>
      <c r="N2102" s="25" t="str">
        <f aca="true">IF(C2102&lt;&gt;"",SUM(INDIRECT($AH$7&amp;"C"&amp;($C$1*$A2102+10)):INDIRECT($AH$7&amp;"V"&amp;($C$1*$A2102+10))), "")</f>
        <v/>
      </c>
      <c r="O2102" s="25" t="str">
        <f aca="true">IF(C2102&lt;&gt;"",SUM(INDIRECT($AH$7&amp;"C"&amp;($C$1*$A2102+11)):INDIRECT($AH$7&amp;"V"&amp;($C$1*$A2102+11))),"")</f>
        <v/>
      </c>
      <c r="P2102" s="25" t="str">
        <f aca="true">IF(C2102&lt;&gt;"",SUM(INDIRECT($AH$7&amp;"C"&amp;($C$1*$A2102+12)):INDIRECT($AH$7&amp;"V"&amp;($C$1*$A2102+12))),"")</f>
        <v/>
      </c>
      <c r="Q2102" s="24" t="str">
        <f aca="false">IF(C2102&lt;&gt;"",IFERROR((M2102+N2102+O2102)/(M2102+N2102+O2102+P2102),0), "")</f>
        <v/>
      </c>
      <c r="R2102" s="25" t="str">
        <f aca="true">IF(C2102&lt;&gt;"",SUM(INDIRECT($AH$7&amp;"C"&amp;($C$1*$A2102+13)):INDIRECT($AH$7&amp;"V"&amp;($C$1*$A2102+13))), "")</f>
        <v/>
      </c>
      <c r="S2102" s="25" t="str">
        <f aca="false">IF(C2102&lt;&gt;"",IFERROR((M2102+N2102+O2102+P2102)/R2102, 0),"")</f>
        <v/>
      </c>
      <c r="T2102" s="25" t="str">
        <f aca="false">IF(C2102&lt;&gt;"",IFERROR((M2102+N2102+O2102)/R2102,0),"")</f>
        <v/>
      </c>
      <c r="U2102" s="25" t="str">
        <f aca="true">IF(C2102&lt;&gt;"",IF(INDIRECT($AH$7&amp;"B"&amp;($C$1*$A2102+14))= 1,1,0),"")</f>
        <v/>
      </c>
      <c r="V2102" s="25" t="str">
        <f aca="true">IF(C2102&lt;&gt;"",IF(INDIRECT($AH$7&amp;"B"&amp;($C$1*$A2102+15))= 1,1,0),"")</f>
        <v/>
      </c>
      <c r="W2102" s="25" t="str">
        <f aca="false">IF(C2102&lt;&gt;"",($M2102*1) + ($N2102*2) + ($O2102*3) + (IF(U2102 = 1, 10, 0)) + (IF(V2102 = 1, 20, 0)),"")</f>
        <v/>
      </c>
      <c r="X2102" s="27" t="str">
        <f aca="true">IF(C2102&lt;&gt;"",IF(INDIRECT($AH$7&amp;"B"&amp;($C$1*$A2102+16))= 1,1,0),"")</f>
        <v/>
      </c>
      <c r="Y2102" s="27" t="str">
        <f aca="true">IF(D2102&lt;&gt;"",IF(INDIRECT($AH$7&amp;"B"&amp;($C$1*$A2102+17))= 1,1,0),"")</f>
        <v/>
      </c>
      <c r="Z2102" s="27" t="str">
        <f aca="true">IF(E2102&lt;&gt;"",IF(INDIRECT($AH$7&amp;"B"&amp;($C$1*$A2102+18))= 1,1,0),"")</f>
        <v/>
      </c>
      <c r="AA2102" s="27" t="str">
        <f aca="true">IF(F2102&lt;&gt;"",IF(INDIRECT($AH$7&amp;"B"&amp;($C$1*$A2102+19))= 1,1,0),"")</f>
        <v/>
      </c>
      <c r="AB2102" s="27" t="str">
        <f aca="false">IF(C2102&lt;&gt;"",IF(X2102 = 1, 5, 0) + IF(Z2102 = 1, 25, 0) + IF(AA2102 = 1, 15, 0),"")</f>
        <v/>
      </c>
      <c r="AC2102" s="57" t="str">
        <f aca="false">IF(C2102&lt;&gt;"",L2102+W2102+AB2102,"")</f>
        <v/>
      </c>
    </row>
    <row r="2103" customFormat="false" ht="12.8" hidden="false" customHeight="false" outlineLevel="0" collapsed="false">
      <c r="A2103" s="11" t="n">
        <f aca="false">A2102+1</f>
        <v>100</v>
      </c>
      <c r="B2103" s="38" t="str">
        <f aca="true">IF(INDIRECT($AH$7&amp;"B"&amp;($C$1*$A2103+2))=0, "",INDIRECT($AH$7&amp;"B"&amp;($C$1*$A2103+2)))</f>
        <v/>
      </c>
      <c r="C2103" s="19" t="str">
        <f aca="true">IF(INDIRECT($AH$7&amp;"B"&amp;($C$1*$A2103+3)) = 0, "", INDIRECT($AH$7&amp;"B"&amp;($C$1*$A2103+3)))</f>
        <v/>
      </c>
      <c r="D2103" s="19" t="str">
        <f aca="true">IF(INDIRECT($AH$7&amp;"B"&amp;($C$1*$A2103+4)) = 0, "", INDIRECT($AH$7&amp;"B"&amp;($C$1*$A2103+4)))</f>
        <v/>
      </c>
      <c r="E2103" s="19" t="str">
        <f aca="true">IF(INDIRECT($AH$7&amp;"B"&amp;($C$1*$A2103+7)) = 0, "", INDIRECT($AH$7&amp;"B"&amp;($C$1*$A2103+7)))</f>
        <v/>
      </c>
      <c r="F2103" s="20" t="str">
        <f aca="true">IF(C2103 &lt;&gt; "",IF(INDIRECT($AH$7&amp;"B"&amp;($C$1*$A2103+8)) = 0, 0, 1), "")</f>
        <v/>
      </c>
      <c r="G2103" s="20" t="n">
        <f aca="true">INDIRECT($AH$7&amp;"B"&amp;($C$1*$A2103+9))</f>
        <v>0</v>
      </c>
      <c r="H2103" s="20" t="n">
        <f aca="true">INDIRECT($AH$7&amp;"B"&amp;($C$1*$A2103+10))</f>
        <v>0</v>
      </c>
      <c r="I2103" s="20" t="n">
        <f aca="true">INDIRECT($AH$7&amp;"B"&amp;($C$1*$A2103+11))</f>
        <v>0</v>
      </c>
      <c r="J2103" s="20" t="n">
        <f aca="true">INDIRECT($AH$7&amp;"B"&amp;($C$1*$A2103+12))</f>
        <v>0</v>
      </c>
      <c r="K2103" s="21" t="str">
        <f aca="false">IF(C2103&lt;&gt;"",IFERROR((G2103+H2103+I2103)/(G2103+H2103+I2103+J2103),0), "")</f>
        <v/>
      </c>
      <c r="L2103" s="20" t="str">
        <f aca="false">IF(C2103&lt;&gt;"",(G2103* 2) +(H2103* 4) + (I2103* 6) + IF(F2103 = 1, 5, 0), "")</f>
        <v/>
      </c>
      <c r="M2103" s="25" t="str">
        <f aca="true">IF(C2103&lt;&gt;"",SUM(INDIRECT($AH$7&amp;"C"&amp;($C$1*$A2103+9)):INDIRECT($AH$7&amp;"V"&amp;($C$1*$A2103+9))), "")</f>
        <v/>
      </c>
      <c r="N2103" s="25" t="str">
        <f aca="true">IF(C2103&lt;&gt;"",SUM(INDIRECT($AH$7&amp;"C"&amp;($C$1*$A2103+10)):INDIRECT($AH$7&amp;"V"&amp;($C$1*$A2103+10))), "")</f>
        <v/>
      </c>
      <c r="O2103" s="25" t="str">
        <f aca="true">IF(C2103&lt;&gt;"",SUM(INDIRECT($AH$7&amp;"C"&amp;($C$1*$A2103+11)):INDIRECT($AH$7&amp;"V"&amp;($C$1*$A2103+11))),"")</f>
        <v/>
      </c>
      <c r="P2103" s="25" t="str">
        <f aca="true">IF(C2103&lt;&gt;"",SUM(INDIRECT($AH$7&amp;"C"&amp;($C$1*$A2103+12)):INDIRECT($AH$7&amp;"V"&amp;($C$1*$A2103+12))),"")</f>
        <v/>
      </c>
      <c r="Q2103" s="24" t="str">
        <f aca="false">IF(C2103&lt;&gt;"",IFERROR((M2103+N2103+O2103)/(M2103+N2103+O2103+P2103),0), "")</f>
        <v/>
      </c>
      <c r="R2103" s="25" t="str">
        <f aca="true">IF(C2103&lt;&gt;"",SUM(INDIRECT($AH$7&amp;"C"&amp;($C$1*$A2103+13)):INDIRECT($AH$7&amp;"V"&amp;($C$1*$A2103+13))), "")</f>
        <v/>
      </c>
      <c r="S2103" s="25" t="str">
        <f aca="false">IF(C2103&lt;&gt;"",IFERROR((M2103+N2103+O2103+P2103)/R2103, 0),"")</f>
        <v/>
      </c>
      <c r="T2103" s="25" t="str">
        <f aca="false">IF(C2103&lt;&gt;"",IFERROR((M2103+N2103+O2103)/R2103,0),"")</f>
        <v/>
      </c>
      <c r="U2103" s="25" t="str">
        <f aca="true">IF(C2103&lt;&gt;"",IF(INDIRECT($AH$7&amp;"B"&amp;($C$1*$A2103+14))= 1,1,0),"")</f>
        <v/>
      </c>
      <c r="V2103" s="25" t="str">
        <f aca="true">IF(C2103&lt;&gt;"",IF(INDIRECT($AH$7&amp;"B"&amp;($C$1*$A2103+15))= 1,1,0),"")</f>
        <v/>
      </c>
      <c r="W2103" s="25" t="str">
        <f aca="false">IF(C2103&lt;&gt;"",($M2103*1) + ($N2103*2) + ($O2103*3) + (IF(U2103 = 1, 10, 0)) + (IF(V2103 = 1, 20, 0)),"")</f>
        <v/>
      </c>
      <c r="X2103" s="27" t="str">
        <f aca="true">IF(C2103&lt;&gt;"",IF(INDIRECT($AH$7&amp;"B"&amp;($C$1*$A2103+16))= 1,1,0),"")</f>
        <v/>
      </c>
      <c r="Y2103" s="27" t="str">
        <f aca="true">IF(D2103&lt;&gt;"",IF(INDIRECT($AH$7&amp;"B"&amp;($C$1*$A2103+17))= 1,1,0),"")</f>
        <v/>
      </c>
      <c r="Z2103" s="27" t="str">
        <f aca="true">IF(E2103&lt;&gt;"",IF(INDIRECT($AH$7&amp;"B"&amp;($C$1*$A2103+18))= 1,1,0),"")</f>
        <v/>
      </c>
      <c r="AA2103" s="27" t="str">
        <f aca="true">IF(F2103&lt;&gt;"",IF(INDIRECT($AH$7&amp;"B"&amp;($C$1*$A2103+19))= 1,1,0),"")</f>
        <v/>
      </c>
      <c r="AB2103" s="27" t="str">
        <f aca="false">IF(C2103&lt;&gt;"",IF(X2103 = 1, 5, 0) + IF(Z2103 = 1, 25, 0) + IF(AA2103 = 1, 15, 0),"")</f>
        <v/>
      </c>
      <c r="AC2103" s="57" t="str">
        <f aca="false">IF(C2103&lt;&gt;"",L2103+W2103+AB2103,"")</f>
        <v/>
      </c>
    </row>
    <row r="2104" customFormat="false" ht="12.8" hidden="false" customHeight="false" outlineLevel="0" collapsed="false">
      <c r="A2104" s="11" t="n">
        <f aca="false">A2103+1</f>
        <v>101</v>
      </c>
      <c r="B2104" s="38" t="str">
        <f aca="true">IF(INDIRECT($AH$7&amp;"B"&amp;($C$1*$A2104+2))=0, "",INDIRECT($AH$7&amp;"B"&amp;($C$1*$A2104+2)))</f>
        <v/>
      </c>
      <c r="C2104" s="19" t="str">
        <f aca="true">IF(INDIRECT($AH$7&amp;"B"&amp;($C$1*$A2104+3)) = 0, "", INDIRECT($AH$7&amp;"B"&amp;($C$1*$A2104+3)))</f>
        <v/>
      </c>
      <c r="D2104" s="19" t="str">
        <f aca="true">IF(INDIRECT($AH$7&amp;"B"&amp;($C$1*$A2104+4)) = 0, "", INDIRECT($AH$7&amp;"B"&amp;($C$1*$A2104+4)))</f>
        <v/>
      </c>
      <c r="E2104" s="19" t="str">
        <f aca="true">IF(INDIRECT($AH$7&amp;"B"&amp;($C$1*$A2104+7)) = 0, "", INDIRECT($AH$7&amp;"B"&amp;($C$1*$A2104+7)))</f>
        <v/>
      </c>
      <c r="F2104" s="20" t="str">
        <f aca="true">IF(C2104 &lt;&gt; "",IF(INDIRECT($AH$7&amp;"B"&amp;($C$1*$A2104+8)) = 0, 0, 1), "")</f>
        <v/>
      </c>
      <c r="G2104" s="20" t="n">
        <f aca="true">INDIRECT($AH$7&amp;"B"&amp;($C$1*$A2104+9))</f>
        <v>0</v>
      </c>
      <c r="H2104" s="20" t="n">
        <f aca="true">INDIRECT($AH$7&amp;"B"&amp;($C$1*$A2104+10))</f>
        <v>0</v>
      </c>
      <c r="I2104" s="20" t="n">
        <f aca="true">INDIRECT($AH$7&amp;"B"&amp;($C$1*$A2104+11))</f>
        <v>0</v>
      </c>
      <c r="J2104" s="20" t="n">
        <f aca="true">INDIRECT($AH$7&amp;"B"&amp;($C$1*$A2104+12))</f>
        <v>0</v>
      </c>
      <c r="K2104" s="21" t="str">
        <f aca="false">IF(C2104&lt;&gt;"",IFERROR((G2104+H2104+I2104)/(G2104+H2104+I2104+J2104),0), "")</f>
        <v/>
      </c>
      <c r="L2104" s="20" t="str">
        <f aca="false">IF(C2104&lt;&gt;"",(G2104* 2) +(H2104* 4) + (I2104* 6) + IF(F2104 = 1, 5, 0), "")</f>
        <v/>
      </c>
      <c r="M2104" s="25" t="str">
        <f aca="true">IF(C2104&lt;&gt;"",SUM(INDIRECT($AH$7&amp;"C"&amp;($C$1*$A2104+9)):INDIRECT($AH$7&amp;"V"&amp;($C$1*$A2104+9))), "")</f>
        <v/>
      </c>
      <c r="N2104" s="25" t="str">
        <f aca="true">IF(C2104&lt;&gt;"",SUM(INDIRECT($AH$7&amp;"C"&amp;($C$1*$A2104+10)):INDIRECT($AH$7&amp;"V"&amp;($C$1*$A2104+10))), "")</f>
        <v/>
      </c>
      <c r="O2104" s="25" t="str">
        <f aca="true">IF(C2104&lt;&gt;"",SUM(INDIRECT($AH$7&amp;"C"&amp;($C$1*$A2104+11)):INDIRECT($AH$7&amp;"V"&amp;($C$1*$A2104+11))),"")</f>
        <v/>
      </c>
      <c r="P2104" s="25" t="str">
        <f aca="true">IF(C2104&lt;&gt;"",SUM(INDIRECT($AH$7&amp;"C"&amp;($C$1*$A2104+12)):INDIRECT($AH$7&amp;"V"&amp;($C$1*$A2104+12))),"")</f>
        <v/>
      </c>
      <c r="Q2104" s="24" t="str">
        <f aca="false">IF(C2104&lt;&gt;"",IFERROR((M2104+N2104+O2104)/(M2104+N2104+O2104+P2104),0), "")</f>
        <v/>
      </c>
      <c r="R2104" s="25" t="str">
        <f aca="true">IF(C2104&lt;&gt;"",SUM(INDIRECT($AH$7&amp;"C"&amp;($C$1*$A2104+13)):INDIRECT($AH$7&amp;"V"&amp;($C$1*$A2104+13))), "")</f>
        <v/>
      </c>
      <c r="S2104" s="25" t="str">
        <f aca="false">IF(C2104&lt;&gt;"",IFERROR((M2104+N2104+O2104+P2104)/R2104, 0),"")</f>
        <v/>
      </c>
      <c r="T2104" s="25" t="str">
        <f aca="false">IF(C2104&lt;&gt;"",IFERROR((M2104+N2104+O2104)/R2104,0),"")</f>
        <v/>
      </c>
      <c r="U2104" s="25" t="str">
        <f aca="true">IF(C2104&lt;&gt;"",IF(INDIRECT($AH$7&amp;"B"&amp;($C$1*$A2104+14))= 1,1,0),"")</f>
        <v/>
      </c>
      <c r="V2104" s="25" t="str">
        <f aca="true">IF(C2104&lt;&gt;"",IF(INDIRECT($AH$7&amp;"B"&amp;($C$1*$A2104+15))= 1,1,0),"")</f>
        <v/>
      </c>
      <c r="W2104" s="25" t="str">
        <f aca="false">IF(C2104&lt;&gt;"",($M2104*1) + ($N2104*2) + ($O2104*3) + (IF(U2104 = 1, 10, 0)) + (IF(V2104 = 1, 20, 0)),"")</f>
        <v/>
      </c>
      <c r="X2104" s="27" t="str">
        <f aca="true">IF(C2104&lt;&gt;"",IF(INDIRECT($AH$7&amp;"B"&amp;($C$1*$A2104+16))= 1,1,0),"")</f>
        <v/>
      </c>
      <c r="Y2104" s="27" t="str">
        <f aca="true">IF(D2104&lt;&gt;"",IF(INDIRECT($AH$7&amp;"B"&amp;($C$1*$A2104+17))= 1,1,0),"")</f>
        <v/>
      </c>
      <c r="Z2104" s="27" t="str">
        <f aca="true">IF(E2104&lt;&gt;"",IF(INDIRECT($AH$7&amp;"B"&amp;($C$1*$A2104+18))= 1,1,0),"")</f>
        <v/>
      </c>
      <c r="AA2104" s="27" t="str">
        <f aca="true">IF(F2104&lt;&gt;"",IF(INDIRECT($AH$7&amp;"B"&amp;($C$1*$A2104+19))= 1,1,0),"")</f>
        <v/>
      </c>
      <c r="AB2104" s="27" t="str">
        <f aca="false">IF(C2104&lt;&gt;"",IF(X2104 = 1, 5, 0) + IF(Z2104 = 1, 25, 0) + IF(AA2104 = 1, 15, 0),"")</f>
        <v/>
      </c>
      <c r="AC2104" s="57" t="str">
        <f aca="false">IF(C2104&lt;&gt;"",L2104+W2104+AB2104,"")</f>
        <v/>
      </c>
    </row>
    <row r="2105" customFormat="false" ht="12.8" hidden="false" customHeight="false" outlineLevel="0" collapsed="false">
      <c r="A2105" s="11" t="n">
        <f aca="false">A2104+1</f>
        <v>102</v>
      </c>
      <c r="B2105" s="38" t="str">
        <f aca="true">IF(INDIRECT($AH$7&amp;"B"&amp;($C$1*$A2105+2))=0, "",INDIRECT($AH$7&amp;"B"&amp;($C$1*$A2105+2)))</f>
        <v/>
      </c>
      <c r="C2105" s="19" t="str">
        <f aca="true">IF(INDIRECT($AH$7&amp;"B"&amp;($C$1*$A2105+3)) = 0, "", INDIRECT($AH$7&amp;"B"&amp;($C$1*$A2105+3)))</f>
        <v/>
      </c>
      <c r="D2105" s="19" t="str">
        <f aca="true">IF(INDIRECT($AH$7&amp;"B"&amp;($C$1*$A2105+4)) = 0, "", INDIRECT($AH$7&amp;"B"&amp;($C$1*$A2105+4)))</f>
        <v/>
      </c>
      <c r="E2105" s="19" t="str">
        <f aca="true">IF(INDIRECT($AH$7&amp;"B"&amp;($C$1*$A2105+7)) = 0, "", INDIRECT($AH$7&amp;"B"&amp;($C$1*$A2105+7)))</f>
        <v/>
      </c>
      <c r="F2105" s="20" t="str">
        <f aca="true">IF(C2105 &lt;&gt; "",IF(INDIRECT($AH$7&amp;"B"&amp;($C$1*$A2105+8)) = 0, 0, 1), "")</f>
        <v/>
      </c>
      <c r="G2105" s="20" t="n">
        <f aca="true">INDIRECT($AH$7&amp;"B"&amp;($C$1*$A2105+9))</f>
        <v>0</v>
      </c>
      <c r="H2105" s="20" t="n">
        <f aca="true">INDIRECT($AH$7&amp;"B"&amp;($C$1*$A2105+10))</f>
        <v>0</v>
      </c>
      <c r="I2105" s="20" t="n">
        <f aca="true">INDIRECT($AH$7&amp;"B"&amp;($C$1*$A2105+11))</f>
        <v>0</v>
      </c>
      <c r="J2105" s="20" t="n">
        <f aca="true">INDIRECT($AH$7&amp;"B"&amp;($C$1*$A2105+12))</f>
        <v>0</v>
      </c>
      <c r="K2105" s="21" t="str">
        <f aca="false">IF(C2105&lt;&gt;"",IFERROR((G2105+H2105+I2105)/(G2105+H2105+I2105+J2105),0), "")</f>
        <v/>
      </c>
      <c r="L2105" s="20" t="str">
        <f aca="false">IF(C2105&lt;&gt;"",(G2105* 2) +(H2105* 4) + (I2105* 6) + IF(F2105 = 1, 5, 0), "")</f>
        <v/>
      </c>
      <c r="M2105" s="25" t="str">
        <f aca="true">IF(C2105&lt;&gt;"",SUM(INDIRECT($AH$7&amp;"C"&amp;($C$1*$A2105+9)):INDIRECT($AH$7&amp;"V"&amp;($C$1*$A2105+9))), "")</f>
        <v/>
      </c>
      <c r="N2105" s="25" t="str">
        <f aca="true">IF(C2105&lt;&gt;"",SUM(INDIRECT($AH$7&amp;"C"&amp;($C$1*$A2105+10)):INDIRECT($AH$7&amp;"V"&amp;($C$1*$A2105+10))), "")</f>
        <v/>
      </c>
      <c r="O2105" s="25" t="str">
        <f aca="true">IF(C2105&lt;&gt;"",SUM(INDIRECT($AH$7&amp;"C"&amp;($C$1*$A2105+11)):INDIRECT($AH$7&amp;"V"&amp;($C$1*$A2105+11))),"")</f>
        <v/>
      </c>
      <c r="P2105" s="25" t="str">
        <f aca="true">IF(C2105&lt;&gt;"",SUM(INDIRECT($AH$7&amp;"C"&amp;($C$1*$A2105+12)):INDIRECT($AH$7&amp;"V"&amp;($C$1*$A2105+12))),"")</f>
        <v/>
      </c>
      <c r="Q2105" s="24" t="str">
        <f aca="false">IF(C2105&lt;&gt;"",IFERROR((M2105+N2105+O2105)/(M2105+N2105+O2105+P2105),0), "")</f>
        <v/>
      </c>
      <c r="R2105" s="25" t="str">
        <f aca="true">IF(C2105&lt;&gt;"",SUM(INDIRECT($AH$7&amp;"C"&amp;($C$1*$A2105+13)):INDIRECT($AH$7&amp;"V"&amp;($C$1*$A2105+13))), "")</f>
        <v/>
      </c>
      <c r="S2105" s="25" t="str">
        <f aca="false">IF(C2105&lt;&gt;"",IFERROR((M2105+N2105+O2105+P2105)/R2105, 0),"")</f>
        <v/>
      </c>
      <c r="T2105" s="25" t="str">
        <f aca="false">IF(C2105&lt;&gt;"",IFERROR((M2105+N2105+O2105)/R2105,0),"")</f>
        <v/>
      </c>
      <c r="U2105" s="25" t="str">
        <f aca="true">IF(C2105&lt;&gt;"",IF(INDIRECT($AH$7&amp;"B"&amp;($C$1*$A2105+14))= 1,1,0),"")</f>
        <v/>
      </c>
      <c r="V2105" s="25" t="str">
        <f aca="true">IF(C2105&lt;&gt;"",IF(INDIRECT($AH$7&amp;"B"&amp;($C$1*$A2105+15))= 1,1,0),"")</f>
        <v/>
      </c>
      <c r="W2105" s="25" t="str">
        <f aca="false">IF(C2105&lt;&gt;"",($M2105*1) + ($N2105*2) + ($O2105*3) + (IF(U2105 = 1, 10, 0)) + (IF(V2105 = 1, 20, 0)),"")</f>
        <v/>
      </c>
      <c r="X2105" s="27" t="str">
        <f aca="true">IF(C2105&lt;&gt;"",IF(INDIRECT($AH$7&amp;"B"&amp;($C$1*$A2105+16))= 1,1,0),"")</f>
        <v/>
      </c>
      <c r="Y2105" s="27" t="str">
        <f aca="true">IF(D2105&lt;&gt;"",IF(INDIRECT($AH$7&amp;"B"&amp;($C$1*$A2105+17))= 1,1,0),"")</f>
        <v/>
      </c>
      <c r="Z2105" s="27" t="str">
        <f aca="true">IF(E2105&lt;&gt;"",IF(INDIRECT($AH$7&amp;"B"&amp;($C$1*$A2105+18))= 1,1,0),"")</f>
        <v/>
      </c>
      <c r="AA2105" s="27" t="str">
        <f aca="true">IF(F2105&lt;&gt;"",IF(INDIRECT($AH$7&amp;"B"&amp;($C$1*$A2105+19))= 1,1,0),"")</f>
        <v/>
      </c>
      <c r="AB2105" s="27" t="str">
        <f aca="false">IF(C2105&lt;&gt;"",IF(X2105 = 1, 5, 0) + IF(Z2105 = 1, 25, 0) + IF(AA2105 = 1, 15, 0),"")</f>
        <v/>
      </c>
      <c r="AC2105" s="57" t="str">
        <f aca="false">IF(C2105&lt;&gt;"",L2105+W2105+AB2105,"")</f>
        <v/>
      </c>
    </row>
    <row r="2106" customFormat="false" ht="12.8" hidden="false" customHeight="false" outlineLevel="0" collapsed="false">
      <c r="A2106" s="11" t="n">
        <f aca="false">A2105+1</f>
        <v>103</v>
      </c>
      <c r="B2106" s="38" t="str">
        <f aca="true">IF(INDIRECT($AH$7&amp;"B"&amp;($C$1*$A2106+2))=0, "",INDIRECT($AH$7&amp;"B"&amp;($C$1*$A2106+2)))</f>
        <v/>
      </c>
      <c r="C2106" s="19" t="str">
        <f aca="true">IF(INDIRECT($AH$7&amp;"B"&amp;($C$1*$A2106+3)) = 0, "", INDIRECT($AH$7&amp;"B"&amp;($C$1*$A2106+3)))</f>
        <v/>
      </c>
      <c r="D2106" s="19" t="str">
        <f aca="true">IF(INDIRECT($AH$7&amp;"B"&amp;($C$1*$A2106+4)) = 0, "", INDIRECT($AH$7&amp;"B"&amp;($C$1*$A2106+4)))</f>
        <v/>
      </c>
      <c r="E2106" s="19" t="str">
        <f aca="true">IF(INDIRECT($AH$7&amp;"B"&amp;($C$1*$A2106+7)) = 0, "", INDIRECT($AH$7&amp;"B"&amp;($C$1*$A2106+7)))</f>
        <v/>
      </c>
      <c r="F2106" s="20" t="str">
        <f aca="true">IF(C2106 &lt;&gt; "",IF(INDIRECT($AH$7&amp;"B"&amp;($C$1*$A2106+8)) = 0, 0, 1), "")</f>
        <v/>
      </c>
      <c r="G2106" s="20" t="n">
        <f aca="true">INDIRECT($AH$7&amp;"B"&amp;($C$1*$A2106+9))</f>
        <v>0</v>
      </c>
      <c r="H2106" s="20" t="n">
        <f aca="true">INDIRECT($AH$7&amp;"B"&amp;($C$1*$A2106+10))</f>
        <v>0</v>
      </c>
      <c r="I2106" s="20" t="n">
        <f aca="true">INDIRECT($AH$7&amp;"B"&amp;($C$1*$A2106+11))</f>
        <v>0</v>
      </c>
      <c r="J2106" s="20" t="n">
        <f aca="true">INDIRECT($AH$7&amp;"B"&amp;($C$1*$A2106+12))</f>
        <v>0</v>
      </c>
      <c r="K2106" s="21" t="str">
        <f aca="false">IF(C2106&lt;&gt;"",IFERROR((G2106+H2106+I2106)/(G2106+H2106+I2106+J2106),0), "")</f>
        <v/>
      </c>
      <c r="L2106" s="20" t="str">
        <f aca="false">IF(C2106&lt;&gt;"",(G2106* 2) +(H2106* 4) + (I2106* 6) + IF(F2106 = 1, 5, 0), "")</f>
        <v/>
      </c>
      <c r="M2106" s="25" t="str">
        <f aca="true">IF(C2106&lt;&gt;"",SUM(INDIRECT($AH$7&amp;"C"&amp;($C$1*$A2106+9)):INDIRECT($AH$7&amp;"V"&amp;($C$1*$A2106+9))), "")</f>
        <v/>
      </c>
      <c r="N2106" s="25" t="str">
        <f aca="true">IF(C2106&lt;&gt;"",SUM(INDIRECT($AH$7&amp;"C"&amp;($C$1*$A2106+10)):INDIRECT($AH$7&amp;"V"&amp;($C$1*$A2106+10))), "")</f>
        <v/>
      </c>
      <c r="O2106" s="25" t="str">
        <f aca="true">IF(C2106&lt;&gt;"",SUM(INDIRECT($AH$7&amp;"C"&amp;($C$1*$A2106+11)):INDIRECT($AH$7&amp;"V"&amp;($C$1*$A2106+11))),"")</f>
        <v/>
      </c>
      <c r="P2106" s="25" t="str">
        <f aca="true">IF(C2106&lt;&gt;"",SUM(INDIRECT($AH$7&amp;"C"&amp;($C$1*$A2106+12)):INDIRECT($AH$7&amp;"V"&amp;($C$1*$A2106+12))),"")</f>
        <v/>
      </c>
      <c r="Q2106" s="24" t="str">
        <f aca="false">IF(C2106&lt;&gt;"",IFERROR((M2106+N2106+O2106)/(M2106+N2106+O2106+P2106),0), "")</f>
        <v/>
      </c>
      <c r="R2106" s="25" t="str">
        <f aca="true">IF(C2106&lt;&gt;"",SUM(INDIRECT($AH$7&amp;"C"&amp;($C$1*$A2106+13)):INDIRECT($AH$7&amp;"V"&amp;($C$1*$A2106+13))), "")</f>
        <v/>
      </c>
      <c r="S2106" s="25" t="str">
        <f aca="false">IF(C2106&lt;&gt;"",IFERROR((M2106+N2106+O2106+P2106)/R2106, 0),"")</f>
        <v/>
      </c>
      <c r="T2106" s="25" t="str">
        <f aca="false">IF(C2106&lt;&gt;"",IFERROR((M2106+N2106+O2106)/R2106,0),"")</f>
        <v/>
      </c>
      <c r="U2106" s="25" t="str">
        <f aca="true">IF(C2106&lt;&gt;"",IF(INDIRECT($AH$7&amp;"B"&amp;($C$1*$A2106+14))= 1,1,0),"")</f>
        <v/>
      </c>
      <c r="V2106" s="25" t="str">
        <f aca="true">IF(C2106&lt;&gt;"",IF(INDIRECT($AH$7&amp;"B"&amp;($C$1*$A2106+15))= 1,1,0),"")</f>
        <v/>
      </c>
      <c r="W2106" s="25" t="str">
        <f aca="false">IF(C2106&lt;&gt;"",($M2106*1) + ($N2106*2) + ($O2106*3) + (IF(U2106 = 1, 10, 0)) + (IF(V2106 = 1, 20, 0)),"")</f>
        <v/>
      </c>
      <c r="X2106" s="27" t="str">
        <f aca="true">IF(C2106&lt;&gt;"",IF(INDIRECT($AH$7&amp;"B"&amp;($C$1*$A2106+16))= 1,1,0),"")</f>
        <v/>
      </c>
      <c r="Y2106" s="27" t="str">
        <f aca="true">IF(D2106&lt;&gt;"",IF(INDIRECT($AH$7&amp;"B"&amp;($C$1*$A2106+17))= 1,1,0),"")</f>
        <v/>
      </c>
      <c r="Z2106" s="27" t="str">
        <f aca="true">IF(E2106&lt;&gt;"",IF(INDIRECT($AH$7&amp;"B"&amp;($C$1*$A2106+18))= 1,1,0),"")</f>
        <v/>
      </c>
      <c r="AA2106" s="27" t="str">
        <f aca="true">IF(F2106&lt;&gt;"",IF(INDIRECT($AH$7&amp;"B"&amp;($C$1*$A2106+19))= 1,1,0),"")</f>
        <v/>
      </c>
      <c r="AB2106" s="27" t="str">
        <f aca="false">IF(C2106&lt;&gt;"",IF(X2106 = 1, 5, 0) + IF(Z2106 = 1, 25, 0) + IF(AA2106 = 1, 15, 0),"")</f>
        <v/>
      </c>
      <c r="AC2106" s="57" t="str">
        <f aca="false">IF(C2106&lt;&gt;"",L2106+W2106+AB2106,"")</f>
        <v/>
      </c>
    </row>
    <row r="2107" customFormat="false" ht="12.8" hidden="false" customHeight="false" outlineLevel="0" collapsed="false">
      <c r="A2107" s="11" t="n">
        <f aca="false">A2106+1</f>
        <v>104</v>
      </c>
      <c r="B2107" s="38" t="str">
        <f aca="true">IF(INDIRECT($AH$7&amp;"B"&amp;($C$1*$A2107+2))=0, "",INDIRECT($AH$7&amp;"B"&amp;($C$1*$A2107+2)))</f>
        <v/>
      </c>
      <c r="C2107" s="19" t="str">
        <f aca="true">IF(INDIRECT($AH$7&amp;"B"&amp;($C$1*$A2107+3)) = 0, "", INDIRECT($AH$7&amp;"B"&amp;($C$1*$A2107+3)))</f>
        <v/>
      </c>
      <c r="D2107" s="19" t="str">
        <f aca="true">IF(INDIRECT($AH$7&amp;"B"&amp;($C$1*$A2107+4)) = 0, "", INDIRECT($AH$7&amp;"B"&amp;($C$1*$A2107+4)))</f>
        <v/>
      </c>
      <c r="E2107" s="19" t="str">
        <f aca="true">IF(INDIRECT($AH$7&amp;"B"&amp;($C$1*$A2107+7)) = 0, "", INDIRECT($AH$7&amp;"B"&amp;($C$1*$A2107+7)))</f>
        <v/>
      </c>
      <c r="F2107" s="20" t="str">
        <f aca="true">IF(C2107 &lt;&gt; "",IF(INDIRECT($AH$7&amp;"B"&amp;($C$1*$A2107+8)) = 0, 0, 1), "")</f>
        <v/>
      </c>
      <c r="G2107" s="20" t="n">
        <f aca="true">INDIRECT($AH$7&amp;"B"&amp;($C$1*$A2107+9))</f>
        <v>0</v>
      </c>
      <c r="H2107" s="20" t="n">
        <f aca="true">INDIRECT($AH$7&amp;"B"&amp;($C$1*$A2107+10))</f>
        <v>0</v>
      </c>
      <c r="I2107" s="20" t="n">
        <f aca="true">INDIRECT($AH$7&amp;"B"&amp;($C$1*$A2107+11))</f>
        <v>0</v>
      </c>
      <c r="J2107" s="20" t="n">
        <f aca="true">INDIRECT($AH$7&amp;"B"&amp;($C$1*$A2107+12))</f>
        <v>0</v>
      </c>
      <c r="K2107" s="21" t="str">
        <f aca="false">IF(C2107&lt;&gt;"",IFERROR((G2107+H2107+I2107)/(G2107+H2107+I2107+J2107),0), "")</f>
        <v/>
      </c>
      <c r="L2107" s="20" t="str">
        <f aca="false">IF(C2107&lt;&gt;"",(G2107* 2) +(H2107* 4) + (I2107* 6) + IF(F2107 = 1, 5, 0), "")</f>
        <v/>
      </c>
      <c r="M2107" s="25" t="str">
        <f aca="true">IF(C2107&lt;&gt;"",SUM(INDIRECT($AH$7&amp;"C"&amp;($C$1*$A2107+9)):INDIRECT($AH$7&amp;"V"&amp;($C$1*$A2107+9))), "")</f>
        <v/>
      </c>
      <c r="N2107" s="25" t="str">
        <f aca="true">IF(C2107&lt;&gt;"",SUM(INDIRECT($AH$7&amp;"C"&amp;($C$1*$A2107+10)):INDIRECT($AH$7&amp;"V"&amp;($C$1*$A2107+10))), "")</f>
        <v/>
      </c>
      <c r="O2107" s="25" t="str">
        <f aca="true">IF(C2107&lt;&gt;"",SUM(INDIRECT($AH$7&amp;"C"&amp;($C$1*$A2107+11)):INDIRECT($AH$7&amp;"V"&amp;($C$1*$A2107+11))),"")</f>
        <v/>
      </c>
      <c r="P2107" s="25" t="str">
        <f aca="true">IF(C2107&lt;&gt;"",SUM(INDIRECT($AH$7&amp;"C"&amp;($C$1*$A2107+12)):INDIRECT($AH$7&amp;"V"&amp;($C$1*$A2107+12))),"")</f>
        <v/>
      </c>
      <c r="Q2107" s="24" t="str">
        <f aca="false">IF(C2107&lt;&gt;"",IFERROR((M2107+N2107+O2107)/(M2107+N2107+O2107+P2107),0), "")</f>
        <v/>
      </c>
      <c r="R2107" s="25" t="str">
        <f aca="true">IF(C2107&lt;&gt;"",SUM(INDIRECT($AH$7&amp;"C"&amp;($C$1*$A2107+13)):INDIRECT($AH$7&amp;"V"&amp;($C$1*$A2107+13))), "")</f>
        <v/>
      </c>
      <c r="S2107" s="25" t="str">
        <f aca="false">IF(C2107&lt;&gt;"",IFERROR((M2107+N2107+O2107+P2107)/R2107, 0),"")</f>
        <v/>
      </c>
      <c r="T2107" s="25" t="str">
        <f aca="false">IF(C2107&lt;&gt;"",IFERROR((M2107+N2107+O2107)/R2107,0),"")</f>
        <v/>
      </c>
      <c r="U2107" s="25" t="str">
        <f aca="true">IF(C2107&lt;&gt;"",IF(INDIRECT($AH$7&amp;"B"&amp;($C$1*$A2107+14))= 1,1,0),"")</f>
        <v/>
      </c>
      <c r="V2107" s="25" t="str">
        <f aca="true">IF(C2107&lt;&gt;"",IF(INDIRECT($AH$7&amp;"B"&amp;($C$1*$A2107+15))= 1,1,0),"")</f>
        <v/>
      </c>
      <c r="W2107" s="25" t="str">
        <f aca="false">IF(C2107&lt;&gt;"",($M2107*1) + ($N2107*2) + ($O2107*3) + (IF(U2107 = 1, 10, 0)) + (IF(V2107 = 1, 20, 0)),"")</f>
        <v/>
      </c>
      <c r="X2107" s="27" t="str">
        <f aca="true">IF(C2107&lt;&gt;"",IF(INDIRECT($AH$7&amp;"B"&amp;($C$1*$A2107+16))= 1,1,0),"")</f>
        <v/>
      </c>
      <c r="Y2107" s="27" t="str">
        <f aca="true">IF(D2107&lt;&gt;"",IF(INDIRECT($AH$7&amp;"B"&amp;($C$1*$A2107+17))= 1,1,0),"")</f>
        <v/>
      </c>
      <c r="Z2107" s="27" t="str">
        <f aca="true">IF(E2107&lt;&gt;"",IF(INDIRECT($AH$7&amp;"B"&amp;($C$1*$A2107+18))= 1,1,0),"")</f>
        <v/>
      </c>
      <c r="AA2107" s="27" t="str">
        <f aca="true">IF(F2107&lt;&gt;"",IF(INDIRECT($AH$7&amp;"B"&amp;($C$1*$A2107+19))= 1,1,0),"")</f>
        <v/>
      </c>
      <c r="AB2107" s="27" t="str">
        <f aca="false">IF(C2107&lt;&gt;"",IF(X2107 = 1, 5, 0) + IF(Z2107 = 1, 25, 0) + IF(AA2107 = 1, 15, 0),"")</f>
        <v/>
      </c>
      <c r="AC2107" s="57" t="str">
        <f aca="false">IF(C2107&lt;&gt;"",L2107+W2107+AB2107,"")</f>
        <v/>
      </c>
    </row>
    <row r="2108" customFormat="false" ht="12.8" hidden="false" customHeight="false" outlineLevel="0" collapsed="false">
      <c r="A2108" s="11" t="n">
        <f aca="false">A2107+1</f>
        <v>105</v>
      </c>
      <c r="B2108" s="38" t="str">
        <f aca="true">IF(INDIRECT($AH$7&amp;"B"&amp;($C$1*$A2108+2))=0, "",INDIRECT($AH$7&amp;"B"&amp;($C$1*$A2108+2)))</f>
        <v/>
      </c>
      <c r="C2108" s="19" t="str">
        <f aca="true">IF(INDIRECT($AH$7&amp;"B"&amp;($C$1*$A2108+3)) = 0, "", INDIRECT($AH$7&amp;"B"&amp;($C$1*$A2108+3)))</f>
        <v/>
      </c>
      <c r="D2108" s="19" t="str">
        <f aca="true">IF(INDIRECT($AH$7&amp;"B"&amp;($C$1*$A2108+4)) = 0, "", INDIRECT($AH$7&amp;"B"&amp;($C$1*$A2108+4)))</f>
        <v/>
      </c>
      <c r="E2108" s="19" t="str">
        <f aca="true">IF(INDIRECT($AH$7&amp;"B"&amp;($C$1*$A2108+7)) = 0, "", INDIRECT($AH$7&amp;"B"&amp;($C$1*$A2108+7)))</f>
        <v/>
      </c>
      <c r="F2108" s="20" t="str">
        <f aca="true">IF(C2108 &lt;&gt; "",IF(INDIRECT($AH$7&amp;"B"&amp;($C$1*$A2108+8)) = 0, 0, 1), "")</f>
        <v/>
      </c>
      <c r="G2108" s="20" t="n">
        <f aca="true">INDIRECT($AH$7&amp;"B"&amp;($C$1*$A2108+9))</f>
        <v>0</v>
      </c>
      <c r="H2108" s="20" t="n">
        <f aca="true">INDIRECT($AH$7&amp;"B"&amp;($C$1*$A2108+10))</f>
        <v>0</v>
      </c>
      <c r="I2108" s="20" t="n">
        <f aca="true">INDIRECT($AH$7&amp;"B"&amp;($C$1*$A2108+11))</f>
        <v>0</v>
      </c>
      <c r="J2108" s="20" t="n">
        <f aca="true">INDIRECT($AH$7&amp;"B"&amp;($C$1*$A2108+12))</f>
        <v>0</v>
      </c>
      <c r="K2108" s="21" t="str">
        <f aca="false">IF(C2108&lt;&gt;"",IFERROR((G2108+H2108+I2108)/(G2108+H2108+I2108+J2108),0), "")</f>
        <v/>
      </c>
      <c r="L2108" s="20" t="str">
        <f aca="false">IF(C2108&lt;&gt;"",(G2108* 2) +(H2108* 4) + (I2108* 6) + IF(F2108 = 1, 5, 0), "")</f>
        <v/>
      </c>
      <c r="M2108" s="25" t="str">
        <f aca="true">IF(C2108&lt;&gt;"",SUM(INDIRECT($AH$7&amp;"C"&amp;($C$1*$A2108+9)):INDIRECT($AH$7&amp;"V"&amp;($C$1*$A2108+9))), "")</f>
        <v/>
      </c>
      <c r="N2108" s="25" t="str">
        <f aca="true">IF(C2108&lt;&gt;"",SUM(INDIRECT($AH$7&amp;"C"&amp;($C$1*$A2108+10)):INDIRECT($AH$7&amp;"V"&amp;($C$1*$A2108+10))), "")</f>
        <v/>
      </c>
      <c r="O2108" s="25" t="str">
        <f aca="true">IF(C2108&lt;&gt;"",SUM(INDIRECT($AH$7&amp;"C"&amp;($C$1*$A2108+11)):INDIRECT($AH$7&amp;"V"&amp;($C$1*$A2108+11))),"")</f>
        <v/>
      </c>
      <c r="P2108" s="25" t="str">
        <f aca="true">IF(C2108&lt;&gt;"",SUM(INDIRECT($AH$7&amp;"C"&amp;($C$1*$A2108+12)):INDIRECT($AH$7&amp;"V"&amp;($C$1*$A2108+12))),"")</f>
        <v/>
      </c>
      <c r="Q2108" s="24" t="str">
        <f aca="false">IF(C2108&lt;&gt;"",IFERROR((M2108+N2108+O2108)/(M2108+N2108+O2108+P2108),0), "")</f>
        <v/>
      </c>
      <c r="R2108" s="25" t="str">
        <f aca="true">IF(C2108&lt;&gt;"",SUM(INDIRECT($AH$7&amp;"C"&amp;($C$1*$A2108+13)):INDIRECT($AH$7&amp;"V"&amp;($C$1*$A2108+13))), "")</f>
        <v/>
      </c>
      <c r="S2108" s="25" t="str">
        <f aca="false">IF(C2108&lt;&gt;"",IFERROR((M2108+N2108+O2108+P2108)/R2108, 0),"")</f>
        <v/>
      </c>
      <c r="T2108" s="25" t="str">
        <f aca="false">IF(C2108&lt;&gt;"",IFERROR((M2108+N2108+O2108)/R2108,0),"")</f>
        <v/>
      </c>
      <c r="U2108" s="25" t="str">
        <f aca="true">IF(C2108&lt;&gt;"",IF(INDIRECT($AH$7&amp;"B"&amp;($C$1*$A2108+14))= 1,1,0),"")</f>
        <v/>
      </c>
      <c r="V2108" s="25" t="str">
        <f aca="true">IF(C2108&lt;&gt;"",IF(INDIRECT($AH$7&amp;"B"&amp;($C$1*$A2108+15))= 1,1,0),"")</f>
        <v/>
      </c>
      <c r="W2108" s="25" t="str">
        <f aca="false">IF(C2108&lt;&gt;"",($M2108*1) + ($N2108*2) + ($O2108*3) + (IF(U2108 = 1, 10, 0)) + (IF(V2108 = 1, 20, 0)),"")</f>
        <v/>
      </c>
      <c r="X2108" s="27" t="str">
        <f aca="true">IF(C2108&lt;&gt;"",IF(INDIRECT($AH$7&amp;"B"&amp;($C$1*$A2108+16))= 1,1,0),"")</f>
        <v/>
      </c>
      <c r="Y2108" s="27" t="str">
        <f aca="true">IF(D2108&lt;&gt;"",IF(INDIRECT($AH$7&amp;"B"&amp;($C$1*$A2108+17))= 1,1,0),"")</f>
        <v/>
      </c>
      <c r="Z2108" s="27" t="str">
        <f aca="true">IF(E2108&lt;&gt;"",IF(INDIRECT($AH$7&amp;"B"&amp;($C$1*$A2108+18))= 1,1,0),"")</f>
        <v/>
      </c>
      <c r="AA2108" s="27" t="str">
        <f aca="true">IF(F2108&lt;&gt;"",IF(INDIRECT($AH$7&amp;"B"&amp;($C$1*$A2108+19))= 1,1,0),"")</f>
        <v/>
      </c>
      <c r="AB2108" s="27" t="str">
        <f aca="false">IF(C2108&lt;&gt;"",IF(X2108 = 1, 5, 0) + IF(Z2108 = 1, 25, 0) + IF(AA2108 = 1, 15, 0),"")</f>
        <v/>
      </c>
      <c r="AC2108" s="57" t="str">
        <f aca="false">IF(C2108&lt;&gt;"",L2108+W2108+AB2108,"")</f>
        <v/>
      </c>
    </row>
    <row r="2109" customFormat="false" ht="12.8" hidden="false" customHeight="false" outlineLevel="0" collapsed="false">
      <c r="A2109" s="11" t="n">
        <f aca="false">A2108+1</f>
        <v>106</v>
      </c>
      <c r="B2109" s="38" t="str">
        <f aca="true">IF(INDIRECT($AH$7&amp;"B"&amp;($C$1*$A2109+2))=0, "",INDIRECT($AH$7&amp;"B"&amp;($C$1*$A2109+2)))</f>
        <v/>
      </c>
      <c r="C2109" s="19" t="str">
        <f aca="true">IF(INDIRECT($AH$7&amp;"B"&amp;($C$1*$A2109+3)) = 0, "", INDIRECT($AH$7&amp;"B"&amp;($C$1*$A2109+3)))</f>
        <v/>
      </c>
      <c r="D2109" s="19" t="str">
        <f aca="true">IF(INDIRECT($AH$7&amp;"B"&amp;($C$1*$A2109+4)) = 0, "", INDIRECT($AH$7&amp;"B"&amp;($C$1*$A2109+4)))</f>
        <v/>
      </c>
      <c r="E2109" s="19" t="str">
        <f aca="true">IF(INDIRECT($AH$7&amp;"B"&amp;($C$1*$A2109+7)) = 0, "", INDIRECT($AH$7&amp;"B"&amp;($C$1*$A2109+7)))</f>
        <v/>
      </c>
      <c r="F2109" s="20" t="str">
        <f aca="true">IF(C2109 &lt;&gt; "",IF(INDIRECT($AH$7&amp;"B"&amp;($C$1*$A2109+8)) = 0, 0, 1), "")</f>
        <v/>
      </c>
      <c r="G2109" s="20" t="n">
        <f aca="true">INDIRECT($AH$7&amp;"B"&amp;($C$1*$A2109+9))</f>
        <v>0</v>
      </c>
      <c r="H2109" s="20" t="n">
        <f aca="true">INDIRECT($AH$7&amp;"B"&amp;($C$1*$A2109+10))</f>
        <v>0</v>
      </c>
      <c r="I2109" s="20" t="n">
        <f aca="true">INDIRECT($AH$7&amp;"B"&amp;($C$1*$A2109+11))</f>
        <v>0</v>
      </c>
      <c r="J2109" s="20" t="n">
        <f aca="true">INDIRECT($AH$7&amp;"B"&amp;($C$1*$A2109+12))</f>
        <v>0</v>
      </c>
      <c r="K2109" s="21" t="str">
        <f aca="false">IF(C2109&lt;&gt;"",IFERROR((G2109+H2109+I2109)/(G2109+H2109+I2109+J2109),0), "")</f>
        <v/>
      </c>
      <c r="L2109" s="20" t="str">
        <f aca="false">IF(C2109&lt;&gt;"",(G2109* 2) +(H2109* 4) + (I2109* 6) + IF(F2109 = 1, 5, 0), "")</f>
        <v/>
      </c>
      <c r="M2109" s="25" t="str">
        <f aca="true">IF(C2109&lt;&gt;"",SUM(INDIRECT($AH$7&amp;"C"&amp;($C$1*$A2109+9)):INDIRECT($AH$7&amp;"V"&amp;($C$1*$A2109+9))), "")</f>
        <v/>
      </c>
      <c r="N2109" s="25" t="str">
        <f aca="true">IF(C2109&lt;&gt;"",SUM(INDIRECT($AH$7&amp;"C"&amp;($C$1*$A2109+10)):INDIRECT($AH$7&amp;"V"&amp;($C$1*$A2109+10))), "")</f>
        <v/>
      </c>
      <c r="O2109" s="25" t="str">
        <f aca="true">IF(C2109&lt;&gt;"",SUM(INDIRECT($AH$7&amp;"C"&amp;($C$1*$A2109+11)):INDIRECT($AH$7&amp;"V"&amp;($C$1*$A2109+11))),"")</f>
        <v/>
      </c>
      <c r="P2109" s="25" t="str">
        <f aca="true">IF(C2109&lt;&gt;"",SUM(INDIRECT($AH$7&amp;"C"&amp;($C$1*$A2109+12)):INDIRECT($AH$7&amp;"V"&amp;($C$1*$A2109+12))),"")</f>
        <v/>
      </c>
      <c r="Q2109" s="24" t="str">
        <f aca="false">IF(C2109&lt;&gt;"",IFERROR((M2109+N2109+O2109)/(M2109+N2109+O2109+P2109),0), "")</f>
        <v/>
      </c>
      <c r="R2109" s="25" t="str">
        <f aca="true">IF(C2109&lt;&gt;"",SUM(INDIRECT($AH$7&amp;"C"&amp;($C$1*$A2109+13)):INDIRECT($AH$7&amp;"V"&amp;($C$1*$A2109+13))), "")</f>
        <v/>
      </c>
      <c r="S2109" s="25" t="str">
        <f aca="false">IF(C2109&lt;&gt;"",IFERROR((M2109+N2109+O2109+P2109)/R2109, 0),"")</f>
        <v/>
      </c>
      <c r="T2109" s="25" t="str">
        <f aca="false">IF(C2109&lt;&gt;"",IFERROR((M2109+N2109+O2109)/R2109,0),"")</f>
        <v/>
      </c>
      <c r="U2109" s="25" t="str">
        <f aca="true">IF(C2109&lt;&gt;"",IF(INDIRECT($AH$7&amp;"B"&amp;($C$1*$A2109+14))= 1,1,0),"")</f>
        <v/>
      </c>
      <c r="V2109" s="25" t="str">
        <f aca="true">IF(C2109&lt;&gt;"",IF(INDIRECT($AH$7&amp;"B"&amp;($C$1*$A2109+15))= 1,1,0),"")</f>
        <v/>
      </c>
      <c r="W2109" s="25" t="str">
        <f aca="false">IF(C2109&lt;&gt;"",($M2109*1) + ($N2109*2) + ($O2109*3) + (IF(U2109 = 1, 10, 0)) + (IF(V2109 = 1, 20, 0)),"")</f>
        <v/>
      </c>
      <c r="X2109" s="27" t="str">
        <f aca="true">IF(C2109&lt;&gt;"",IF(INDIRECT($AH$7&amp;"B"&amp;($C$1*$A2109+16))= 1,1,0),"")</f>
        <v/>
      </c>
      <c r="Y2109" s="27" t="str">
        <f aca="true">IF(D2109&lt;&gt;"",IF(INDIRECT($AH$7&amp;"B"&amp;($C$1*$A2109+17))= 1,1,0),"")</f>
        <v/>
      </c>
      <c r="Z2109" s="27" t="str">
        <f aca="true">IF(E2109&lt;&gt;"",IF(INDIRECT($AH$7&amp;"B"&amp;($C$1*$A2109+18))= 1,1,0),"")</f>
        <v/>
      </c>
      <c r="AA2109" s="27" t="str">
        <f aca="true">IF(F2109&lt;&gt;"",IF(INDIRECT($AH$7&amp;"B"&amp;($C$1*$A2109+19))= 1,1,0),"")</f>
        <v/>
      </c>
      <c r="AB2109" s="27" t="str">
        <f aca="false">IF(C2109&lt;&gt;"",IF(X2109 = 1, 5, 0) + IF(Z2109 = 1, 25, 0) + IF(AA2109 = 1, 15, 0),"")</f>
        <v/>
      </c>
      <c r="AC2109" s="57" t="str">
        <f aca="false">IF(C2109&lt;&gt;"",L2109+W2109+AB2109,"")</f>
        <v/>
      </c>
    </row>
    <row r="2110" customFormat="false" ht="12.8" hidden="false" customHeight="false" outlineLevel="0" collapsed="false">
      <c r="A2110" s="11" t="n">
        <f aca="false">A2109+1</f>
        <v>107</v>
      </c>
      <c r="B2110" s="38" t="str">
        <f aca="true">IF(INDIRECT($AH$7&amp;"B"&amp;($C$1*$A2110+2))=0, "",INDIRECT($AH$7&amp;"B"&amp;($C$1*$A2110+2)))</f>
        <v/>
      </c>
      <c r="C2110" s="19" t="str">
        <f aca="true">IF(INDIRECT($AH$7&amp;"B"&amp;($C$1*$A2110+3)) = 0, "", INDIRECT($AH$7&amp;"B"&amp;($C$1*$A2110+3)))</f>
        <v/>
      </c>
      <c r="D2110" s="19" t="str">
        <f aca="true">IF(INDIRECT($AH$7&amp;"B"&amp;($C$1*$A2110+4)) = 0, "", INDIRECT($AH$7&amp;"B"&amp;($C$1*$A2110+4)))</f>
        <v/>
      </c>
      <c r="E2110" s="19" t="str">
        <f aca="true">IF(INDIRECT($AH$7&amp;"B"&amp;($C$1*$A2110+7)) = 0, "", INDIRECT($AH$7&amp;"B"&amp;($C$1*$A2110+7)))</f>
        <v/>
      </c>
      <c r="F2110" s="20" t="str">
        <f aca="true">IF(C2110 &lt;&gt; "",IF(INDIRECT($AH$7&amp;"B"&amp;($C$1*$A2110+8)) = 0, 0, 1), "")</f>
        <v/>
      </c>
      <c r="G2110" s="20" t="n">
        <f aca="true">INDIRECT($AH$7&amp;"B"&amp;($C$1*$A2110+9))</f>
        <v>0</v>
      </c>
      <c r="H2110" s="20" t="n">
        <f aca="true">INDIRECT($AH$7&amp;"B"&amp;($C$1*$A2110+10))</f>
        <v>0</v>
      </c>
      <c r="I2110" s="20" t="n">
        <f aca="true">INDIRECT($AH$7&amp;"B"&amp;($C$1*$A2110+11))</f>
        <v>0</v>
      </c>
      <c r="J2110" s="20" t="n">
        <f aca="true">INDIRECT($AH$7&amp;"B"&amp;($C$1*$A2110+12))</f>
        <v>0</v>
      </c>
      <c r="K2110" s="21" t="str">
        <f aca="false">IF(C2110&lt;&gt;"",IFERROR((G2110+H2110+I2110)/(G2110+H2110+I2110+J2110),0), "")</f>
        <v/>
      </c>
      <c r="L2110" s="20" t="str">
        <f aca="false">IF(C2110&lt;&gt;"",(G2110* 2) +(H2110* 4) + (I2110* 6) + IF(F2110 = 1, 5, 0), "")</f>
        <v/>
      </c>
      <c r="M2110" s="25" t="str">
        <f aca="true">IF(C2110&lt;&gt;"",SUM(INDIRECT($AH$7&amp;"C"&amp;($C$1*$A2110+9)):INDIRECT($AH$7&amp;"V"&amp;($C$1*$A2110+9))), "")</f>
        <v/>
      </c>
      <c r="N2110" s="25" t="str">
        <f aca="true">IF(C2110&lt;&gt;"",SUM(INDIRECT($AH$7&amp;"C"&amp;($C$1*$A2110+10)):INDIRECT($AH$7&amp;"V"&amp;($C$1*$A2110+10))), "")</f>
        <v/>
      </c>
      <c r="O2110" s="25" t="str">
        <f aca="true">IF(C2110&lt;&gt;"",SUM(INDIRECT($AH$7&amp;"C"&amp;($C$1*$A2110+11)):INDIRECT($AH$7&amp;"V"&amp;($C$1*$A2110+11))),"")</f>
        <v/>
      </c>
      <c r="P2110" s="25" t="str">
        <f aca="true">IF(C2110&lt;&gt;"",SUM(INDIRECT($AH$7&amp;"C"&amp;($C$1*$A2110+12)):INDIRECT($AH$7&amp;"V"&amp;($C$1*$A2110+12))),"")</f>
        <v/>
      </c>
      <c r="Q2110" s="24" t="str">
        <f aca="false">IF(C2110&lt;&gt;"",IFERROR((M2110+N2110+O2110)/(M2110+N2110+O2110+P2110),0), "")</f>
        <v/>
      </c>
      <c r="R2110" s="25" t="str">
        <f aca="true">IF(C2110&lt;&gt;"",SUM(INDIRECT($AH$7&amp;"C"&amp;($C$1*$A2110+13)):INDIRECT($AH$7&amp;"V"&amp;($C$1*$A2110+13))), "")</f>
        <v/>
      </c>
      <c r="S2110" s="25" t="str">
        <f aca="false">IF(C2110&lt;&gt;"",IFERROR((M2110+N2110+O2110+P2110)/R2110, 0),"")</f>
        <v/>
      </c>
      <c r="T2110" s="25" t="str">
        <f aca="false">IF(C2110&lt;&gt;"",IFERROR((M2110+N2110+O2110)/R2110,0),"")</f>
        <v/>
      </c>
      <c r="U2110" s="25" t="str">
        <f aca="true">IF(C2110&lt;&gt;"",IF(INDIRECT($AH$7&amp;"B"&amp;($C$1*$A2110+14))= 1,1,0),"")</f>
        <v/>
      </c>
      <c r="V2110" s="25" t="str">
        <f aca="true">IF(C2110&lt;&gt;"",IF(INDIRECT($AH$7&amp;"B"&amp;($C$1*$A2110+15))= 1,1,0),"")</f>
        <v/>
      </c>
      <c r="W2110" s="25" t="str">
        <f aca="false">IF(C2110&lt;&gt;"",($M2110*1) + ($N2110*2) + ($O2110*3) + (IF(U2110 = 1, 10, 0)) + (IF(V2110 = 1, 20, 0)),"")</f>
        <v/>
      </c>
      <c r="X2110" s="27" t="str">
        <f aca="true">IF(C2110&lt;&gt;"",IF(INDIRECT($AH$7&amp;"B"&amp;($C$1*$A2110+16))= 1,1,0),"")</f>
        <v/>
      </c>
      <c r="Y2110" s="27" t="str">
        <f aca="true">IF(D2110&lt;&gt;"",IF(INDIRECT($AH$7&amp;"B"&amp;($C$1*$A2110+17))= 1,1,0),"")</f>
        <v/>
      </c>
      <c r="Z2110" s="27" t="str">
        <f aca="true">IF(E2110&lt;&gt;"",IF(INDIRECT($AH$7&amp;"B"&amp;($C$1*$A2110+18))= 1,1,0),"")</f>
        <v/>
      </c>
      <c r="AA2110" s="27" t="str">
        <f aca="true">IF(F2110&lt;&gt;"",IF(INDIRECT($AH$7&amp;"B"&amp;($C$1*$A2110+19))= 1,1,0),"")</f>
        <v/>
      </c>
      <c r="AB2110" s="27" t="str">
        <f aca="false">IF(C2110&lt;&gt;"",IF(X2110 = 1, 5, 0) + IF(Z2110 = 1, 25, 0) + IF(AA2110 = 1, 15, 0),"")</f>
        <v/>
      </c>
      <c r="AC2110" s="57" t="str">
        <f aca="false">IF(C2110&lt;&gt;"",L2110+W2110+AB2110,"")</f>
        <v/>
      </c>
    </row>
    <row r="2111" customFormat="false" ht="12.8" hidden="false" customHeight="false" outlineLevel="0" collapsed="false">
      <c r="A2111" s="11" t="n">
        <f aca="false">A2110+1</f>
        <v>108</v>
      </c>
      <c r="B2111" s="38" t="str">
        <f aca="true">IF(INDIRECT($AH$7&amp;"B"&amp;($C$1*$A2111+2))=0, "",INDIRECT($AH$7&amp;"B"&amp;($C$1*$A2111+2)))</f>
        <v/>
      </c>
      <c r="C2111" s="19" t="str">
        <f aca="true">IF(INDIRECT($AH$7&amp;"B"&amp;($C$1*$A2111+3)) = 0, "", INDIRECT($AH$7&amp;"B"&amp;($C$1*$A2111+3)))</f>
        <v/>
      </c>
      <c r="D2111" s="19" t="str">
        <f aca="true">IF(INDIRECT($AH$7&amp;"B"&amp;($C$1*$A2111+4)) = 0, "", INDIRECT($AH$7&amp;"B"&amp;($C$1*$A2111+4)))</f>
        <v/>
      </c>
      <c r="E2111" s="19" t="str">
        <f aca="true">IF(INDIRECT($AH$7&amp;"B"&amp;($C$1*$A2111+7)) = 0, "", INDIRECT($AH$7&amp;"B"&amp;($C$1*$A2111+7)))</f>
        <v/>
      </c>
      <c r="F2111" s="20" t="str">
        <f aca="true">IF(C2111 &lt;&gt; "",IF(INDIRECT($AH$7&amp;"B"&amp;($C$1*$A2111+8)) = 0, 0, 1), "")</f>
        <v/>
      </c>
      <c r="G2111" s="20" t="n">
        <f aca="true">INDIRECT($AH$7&amp;"B"&amp;($C$1*$A2111+9))</f>
        <v>0</v>
      </c>
      <c r="H2111" s="20" t="n">
        <f aca="true">INDIRECT($AH$7&amp;"B"&amp;($C$1*$A2111+10))</f>
        <v>0</v>
      </c>
      <c r="I2111" s="20" t="n">
        <f aca="true">INDIRECT($AH$7&amp;"B"&amp;($C$1*$A2111+11))</f>
        <v>0</v>
      </c>
      <c r="J2111" s="20" t="n">
        <f aca="true">INDIRECT($AH$7&amp;"B"&amp;($C$1*$A2111+12))</f>
        <v>0</v>
      </c>
      <c r="K2111" s="21" t="str">
        <f aca="false">IF(C2111&lt;&gt;"",IFERROR((G2111+H2111+I2111)/(G2111+H2111+I2111+J2111),0), "")</f>
        <v/>
      </c>
      <c r="L2111" s="20" t="str">
        <f aca="false">IF(C2111&lt;&gt;"",(G2111* 2) +(H2111* 4) + (I2111* 6) + IF(F2111 = 1, 5, 0), "")</f>
        <v/>
      </c>
      <c r="M2111" s="25" t="str">
        <f aca="true">IF(C2111&lt;&gt;"",SUM(INDIRECT($AH$7&amp;"C"&amp;($C$1*$A2111+9)):INDIRECT($AH$7&amp;"V"&amp;($C$1*$A2111+9))), "")</f>
        <v/>
      </c>
      <c r="N2111" s="25" t="str">
        <f aca="true">IF(C2111&lt;&gt;"",SUM(INDIRECT($AH$7&amp;"C"&amp;($C$1*$A2111+10)):INDIRECT($AH$7&amp;"V"&amp;($C$1*$A2111+10))), "")</f>
        <v/>
      </c>
      <c r="O2111" s="25" t="str">
        <f aca="true">IF(C2111&lt;&gt;"",SUM(INDIRECT($AH$7&amp;"C"&amp;($C$1*$A2111+11)):INDIRECT($AH$7&amp;"V"&amp;($C$1*$A2111+11))),"")</f>
        <v/>
      </c>
      <c r="P2111" s="25" t="str">
        <f aca="true">IF(C2111&lt;&gt;"",SUM(INDIRECT($AH$7&amp;"C"&amp;($C$1*$A2111+12)):INDIRECT($AH$7&amp;"V"&amp;($C$1*$A2111+12))),"")</f>
        <v/>
      </c>
      <c r="Q2111" s="24" t="str">
        <f aca="false">IF(C2111&lt;&gt;"",IFERROR((M2111+N2111+O2111)/(M2111+N2111+O2111+P2111),0), "")</f>
        <v/>
      </c>
      <c r="R2111" s="25" t="str">
        <f aca="true">IF(C2111&lt;&gt;"",SUM(INDIRECT($AH$7&amp;"C"&amp;($C$1*$A2111+13)):INDIRECT($AH$7&amp;"V"&amp;($C$1*$A2111+13))), "")</f>
        <v/>
      </c>
      <c r="S2111" s="25" t="str">
        <f aca="false">IF(C2111&lt;&gt;"",IFERROR((M2111+N2111+O2111+P2111)/R2111, 0),"")</f>
        <v/>
      </c>
      <c r="T2111" s="25" t="str">
        <f aca="false">IF(C2111&lt;&gt;"",IFERROR((M2111+N2111+O2111)/R2111,0),"")</f>
        <v/>
      </c>
      <c r="U2111" s="25" t="str">
        <f aca="true">IF(C2111&lt;&gt;"",IF(INDIRECT($AH$7&amp;"B"&amp;($C$1*$A2111+14))= 1,1,0),"")</f>
        <v/>
      </c>
      <c r="V2111" s="25" t="str">
        <f aca="true">IF(C2111&lt;&gt;"",IF(INDIRECT($AH$7&amp;"B"&amp;($C$1*$A2111+15))= 1,1,0),"")</f>
        <v/>
      </c>
      <c r="W2111" s="25" t="str">
        <f aca="false">IF(C2111&lt;&gt;"",($M2111*1) + ($N2111*2) + ($O2111*3) + (IF(U2111 = 1, 10, 0)) + (IF(V2111 = 1, 20, 0)),"")</f>
        <v/>
      </c>
      <c r="X2111" s="27" t="str">
        <f aca="true">IF(C2111&lt;&gt;"",IF(INDIRECT($AH$7&amp;"B"&amp;($C$1*$A2111+16))= 1,1,0),"")</f>
        <v/>
      </c>
      <c r="Y2111" s="27" t="str">
        <f aca="true">IF(D2111&lt;&gt;"",IF(INDIRECT($AH$7&amp;"B"&amp;($C$1*$A2111+17))= 1,1,0),"")</f>
        <v/>
      </c>
      <c r="Z2111" s="27" t="str">
        <f aca="true">IF(E2111&lt;&gt;"",IF(INDIRECT($AH$7&amp;"B"&amp;($C$1*$A2111+18))= 1,1,0),"")</f>
        <v/>
      </c>
      <c r="AA2111" s="27" t="str">
        <f aca="true">IF(F2111&lt;&gt;"",IF(INDIRECT($AH$7&amp;"B"&amp;($C$1*$A2111+19))= 1,1,0),"")</f>
        <v/>
      </c>
      <c r="AB2111" s="27" t="str">
        <f aca="false">IF(C2111&lt;&gt;"",IF(X2111 = 1, 5, 0) + IF(Z2111 = 1, 25, 0) + IF(AA2111 = 1, 15, 0),"")</f>
        <v/>
      </c>
      <c r="AC2111" s="57" t="str">
        <f aca="false">IF(C2111&lt;&gt;"",L2111+W2111+AB2111,"")</f>
        <v/>
      </c>
    </row>
    <row r="2112" customFormat="false" ht="12.8" hidden="false" customHeight="false" outlineLevel="0" collapsed="false">
      <c r="A2112" s="11" t="n">
        <f aca="false">A2111+1</f>
        <v>109</v>
      </c>
      <c r="B2112" s="38" t="str">
        <f aca="true">IF(INDIRECT($AH$7&amp;"B"&amp;($C$1*$A2112+2))=0, "",INDIRECT($AH$7&amp;"B"&amp;($C$1*$A2112+2)))</f>
        <v/>
      </c>
      <c r="C2112" s="19" t="str">
        <f aca="true">IF(INDIRECT($AH$7&amp;"B"&amp;($C$1*$A2112+3)) = 0, "", INDIRECT($AH$7&amp;"B"&amp;($C$1*$A2112+3)))</f>
        <v/>
      </c>
      <c r="D2112" s="19" t="str">
        <f aca="true">IF(INDIRECT($AH$7&amp;"B"&amp;($C$1*$A2112+4)) = 0, "", INDIRECT($AH$7&amp;"B"&amp;($C$1*$A2112+4)))</f>
        <v/>
      </c>
      <c r="E2112" s="19" t="str">
        <f aca="true">IF(INDIRECT($AH$7&amp;"B"&amp;($C$1*$A2112+7)) = 0, "", INDIRECT($AH$7&amp;"B"&amp;($C$1*$A2112+7)))</f>
        <v/>
      </c>
      <c r="F2112" s="20" t="str">
        <f aca="true">IF(C2112 &lt;&gt; "",IF(INDIRECT($AH$7&amp;"B"&amp;($C$1*$A2112+8)) = 0, 0, 1), "")</f>
        <v/>
      </c>
      <c r="G2112" s="20" t="n">
        <f aca="true">INDIRECT($AH$7&amp;"B"&amp;($C$1*$A2112+9))</f>
        <v>0</v>
      </c>
      <c r="H2112" s="20" t="n">
        <f aca="true">INDIRECT($AH$7&amp;"B"&amp;($C$1*$A2112+10))</f>
        <v>0</v>
      </c>
      <c r="I2112" s="20" t="n">
        <f aca="true">INDIRECT($AH$7&amp;"B"&amp;($C$1*$A2112+11))</f>
        <v>0</v>
      </c>
      <c r="J2112" s="20" t="n">
        <f aca="true">INDIRECT($AH$7&amp;"B"&amp;($C$1*$A2112+12))</f>
        <v>0</v>
      </c>
      <c r="K2112" s="21" t="str">
        <f aca="false">IF(C2112&lt;&gt;"",IFERROR((G2112+H2112+I2112)/(G2112+H2112+I2112+J2112),0), "")</f>
        <v/>
      </c>
      <c r="L2112" s="20" t="str">
        <f aca="false">IF(C2112&lt;&gt;"",(G2112* 2) +(H2112* 4) + (I2112* 6) + IF(F2112 = 1, 5, 0), "")</f>
        <v/>
      </c>
      <c r="M2112" s="25" t="str">
        <f aca="true">IF(C2112&lt;&gt;"",SUM(INDIRECT($AH$7&amp;"C"&amp;($C$1*$A2112+9)):INDIRECT($AH$7&amp;"V"&amp;($C$1*$A2112+9))), "")</f>
        <v/>
      </c>
      <c r="N2112" s="25" t="str">
        <f aca="true">IF(C2112&lt;&gt;"",SUM(INDIRECT($AH$7&amp;"C"&amp;($C$1*$A2112+10)):INDIRECT($AH$7&amp;"V"&amp;($C$1*$A2112+10))), "")</f>
        <v/>
      </c>
      <c r="O2112" s="25" t="str">
        <f aca="true">IF(C2112&lt;&gt;"",SUM(INDIRECT($AH$7&amp;"C"&amp;($C$1*$A2112+11)):INDIRECT($AH$7&amp;"V"&amp;($C$1*$A2112+11))),"")</f>
        <v/>
      </c>
      <c r="P2112" s="25" t="str">
        <f aca="true">IF(C2112&lt;&gt;"",SUM(INDIRECT($AH$7&amp;"C"&amp;($C$1*$A2112+12)):INDIRECT($AH$7&amp;"V"&amp;($C$1*$A2112+12))),"")</f>
        <v/>
      </c>
      <c r="Q2112" s="24" t="str">
        <f aca="false">IF(C2112&lt;&gt;"",IFERROR((M2112+N2112+O2112)/(M2112+N2112+O2112+P2112),0), "")</f>
        <v/>
      </c>
      <c r="R2112" s="25" t="str">
        <f aca="true">IF(C2112&lt;&gt;"",SUM(INDIRECT($AH$7&amp;"C"&amp;($C$1*$A2112+13)):INDIRECT($AH$7&amp;"V"&amp;($C$1*$A2112+13))), "")</f>
        <v/>
      </c>
      <c r="S2112" s="25" t="str">
        <f aca="false">IF(C2112&lt;&gt;"",IFERROR((M2112+N2112+O2112+P2112)/R2112, 0),"")</f>
        <v/>
      </c>
      <c r="T2112" s="25" t="str">
        <f aca="false">IF(C2112&lt;&gt;"",IFERROR((M2112+N2112+O2112)/R2112,0),"")</f>
        <v/>
      </c>
      <c r="U2112" s="25" t="str">
        <f aca="true">IF(C2112&lt;&gt;"",IF(INDIRECT($AH$7&amp;"B"&amp;($C$1*$A2112+14))= 1,1,0),"")</f>
        <v/>
      </c>
      <c r="V2112" s="25" t="str">
        <f aca="true">IF(C2112&lt;&gt;"",IF(INDIRECT($AH$7&amp;"B"&amp;($C$1*$A2112+15))= 1,1,0),"")</f>
        <v/>
      </c>
      <c r="W2112" s="25" t="str">
        <f aca="false">IF(C2112&lt;&gt;"",($M2112*1) + ($N2112*2) + ($O2112*3) + (IF(U2112 = 1, 10, 0)) + (IF(V2112 = 1, 20, 0)),"")</f>
        <v/>
      </c>
      <c r="X2112" s="27" t="str">
        <f aca="true">IF(C2112&lt;&gt;"",IF(INDIRECT($AH$7&amp;"B"&amp;($C$1*$A2112+16))= 1,1,0),"")</f>
        <v/>
      </c>
      <c r="Y2112" s="27" t="str">
        <f aca="true">IF(D2112&lt;&gt;"",IF(INDIRECT($AH$7&amp;"B"&amp;($C$1*$A2112+17))= 1,1,0),"")</f>
        <v/>
      </c>
      <c r="Z2112" s="27" t="str">
        <f aca="true">IF(E2112&lt;&gt;"",IF(INDIRECT($AH$7&amp;"B"&amp;($C$1*$A2112+18))= 1,1,0),"")</f>
        <v/>
      </c>
      <c r="AA2112" s="27" t="str">
        <f aca="true">IF(F2112&lt;&gt;"",IF(INDIRECT($AH$7&amp;"B"&amp;($C$1*$A2112+19))= 1,1,0),"")</f>
        <v/>
      </c>
      <c r="AB2112" s="27" t="str">
        <f aca="false">IF(C2112&lt;&gt;"",IF(X2112 = 1, 5, 0) + IF(Z2112 = 1, 25, 0) + IF(AA2112 = 1, 15, 0),"")</f>
        <v/>
      </c>
      <c r="AC2112" s="57" t="str">
        <f aca="false">IF(C2112&lt;&gt;"",L2112+W2112+AB2112,"")</f>
        <v/>
      </c>
    </row>
    <row r="2113" customFormat="false" ht="12.8" hidden="false" customHeight="false" outlineLevel="0" collapsed="false">
      <c r="A2113" s="11" t="n">
        <f aca="false">A2112+1</f>
        <v>110</v>
      </c>
      <c r="B2113" s="38" t="str">
        <f aca="true">IF(INDIRECT($AH$7&amp;"B"&amp;($C$1*$A2113+2))=0, "",INDIRECT($AH$7&amp;"B"&amp;($C$1*$A2113+2)))</f>
        <v/>
      </c>
      <c r="C2113" s="19" t="str">
        <f aca="true">IF(INDIRECT($AH$7&amp;"B"&amp;($C$1*$A2113+3)) = 0, "", INDIRECT($AH$7&amp;"B"&amp;($C$1*$A2113+3)))</f>
        <v/>
      </c>
      <c r="D2113" s="19" t="str">
        <f aca="true">IF(INDIRECT($AH$7&amp;"B"&amp;($C$1*$A2113+4)) = 0, "", INDIRECT($AH$7&amp;"B"&amp;($C$1*$A2113+4)))</f>
        <v/>
      </c>
      <c r="E2113" s="19" t="str">
        <f aca="true">IF(INDIRECT($AH$7&amp;"B"&amp;($C$1*$A2113+7)) = 0, "", INDIRECT($AH$7&amp;"B"&amp;($C$1*$A2113+7)))</f>
        <v/>
      </c>
      <c r="F2113" s="20" t="str">
        <f aca="true">IF(C2113 &lt;&gt; "",IF(INDIRECT($AH$7&amp;"B"&amp;($C$1*$A2113+8)) = 0, 0, 1), "")</f>
        <v/>
      </c>
      <c r="G2113" s="20" t="n">
        <f aca="true">INDIRECT($AH$7&amp;"B"&amp;($C$1*$A2113+9))</f>
        <v>0</v>
      </c>
      <c r="H2113" s="20" t="n">
        <f aca="true">INDIRECT($AH$7&amp;"B"&amp;($C$1*$A2113+10))</f>
        <v>0</v>
      </c>
      <c r="I2113" s="20" t="n">
        <f aca="true">INDIRECT($AH$7&amp;"B"&amp;($C$1*$A2113+11))</f>
        <v>0</v>
      </c>
      <c r="J2113" s="20" t="n">
        <f aca="true">INDIRECT($AH$7&amp;"B"&amp;($C$1*$A2113+12))</f>
        <v>0</v>
      </c>
      <c r="K2113" s="21" t="str">
        <f aca="false">IF(C2113&lt;&gt;"",IFERROR((G2113+H2113+I2113)/(G2113+H2113+I2113+J2113),0), "")</f>
        <v/>
      </c>
      <c r="L2113" s="20" t="str">
        <f aca="false">IF(C2113&lt;&gt;"",(G2113* 2) +(H2113* 4) + (I2113* 6) + IF(F2113 = 1, 5, 0), "")</f>
        <v/>
      </c>
      <c r="M2113" s="25" t="str">
        <f aca="true">IF(C2113&lt;&gt;"",SUM(INDIRECT($AH$7&amp;"C"&amp;($C$1*$A2113+9)):INDIRECT($AH$7&amp;"V"&amp;($C$1*$A2113+9))), "")</f>
        <v/>
      </c>
      <c r="N2113" s="25" t="str">
        <f aca="true">IF(C2113&lt;&gt;"",SUM(INDIRECT($AH$7&amp;"C"&amp;($C$1*$A2113+10)):INDIRECT($AH$7&amp;"V"&amp;($C$1*$A2113+10))), "")</f>
        <v/>
      </c>
      <c r="O2113" s="25" t="str">
        <f aca="true">IF(C2113&lt;&gt;"",SUM(INDIRECT($AH$7&amp;"C"&amp;($C$1*$A2113+11)):INDIRECT($AH$7&amp;"V"&amp;($C$1*$A2113+11))),"")</f>
        <v/>
      </c>
      <c r="P2113" s="25" t="str">
        <f aca="true">IF(C2113&lt;&gt;"",SUM(INDIRECT($AH$7&amp;"C"&amp;($C$1*$A2113+12)):INDIRECT($AH$7&amp;"V"&amp;($C$1*$A2113+12))),"")</f>
        <v/>
      </c>
      <c r="Q2113" s="24" t="str">
        <f aca="false">IF(C2113&lt;&gt;"",IFERROR((M2113+N2113+O2113)/(M2113+N2113+O2113+P2113),0), "")</f>
        <v/>
      </c>
      <c r="R2113" s="25" t="str">
        <f aca="true">IF(C2113&lt;&gt;"",SUM(INDIRECT($AH$7&amp;"C"&amp;($C$1*$A2113+13)):INDIRECT($AH$7&amp;"V"&amp;($C$1*$A2113+13))), "")</f>
        <v/>
      </c>
      <c r="S2113" s="25" t="str">
        <f aca="false">IF(C2113&lt;&gt;"",IFERROR((M2113+N2113+O2113+P2113)/R2113, 0),"")</f>
        <v/>
      </c>
      <c r="T2113" s="25" t="str">
        <f aca="false">IF(C2113&lt;&gt;"",IFERROR((M2113+N2113+O2113)/R2113,0),"")</f>
        <v/>
      </c>
      <c r="U2113" s="25" t="str">
        <f aca="true">IF(C2113&lt;&gt;"",IF(INDIRECT($AH$7&amp;"B"&amp;($C$1*$A2113+14))= 1,1,0),"")</f>
        <v/>
      </c>
      <c r="V2113" s="25" t="str">
        <f aca="true">IF(C2113&lt;&gt;"",IF(INDIRECT($AH$7&amp;"B"&amp;($C$1*$A2113+15))= 1,1,0),"")</f>
        <v/>
      </c>
      <c r="W2113" s="25" t="str">
        <f aca="false">IF(C2113&lt;&gt;"",($M2113*1) + ($N2113*2) + ($O2113*3) + (IF(U2113 = 1, 10, 0)) + (IF(V2113 = 1, 20, 0)),"")</f>
        <v/>
      </c>
      <c r="X2113" s="27" t="str">
        <f aca="true">IF(C2113&lt;&gt;"",IF(INDIRECT($AH$7&amp;"B"&amp;($C$1*$A2113+16))= 1,1,0),"")</f>
        <v/>
      </c>
      <c r="Y2113" s="27" t="str">
        <f aca="true">IF(D2113&lt;&gt;"",IF(INDIRECT($AH$7&amp;"B"&amp;($C$1*$A2113+17))= 1,1,0),"")</f>
        <v/>
      </c>
      <c r="Z2113" s="27" t="str">
        <f aca="true">IF(E2113&lt;&gt;"",IF(INDIRECT($AH$7&amp;"B"&amp;($C$1*$A2113+18))= 1,1,0),"")</f>
        <v/>
      </c>
      <c r="AA2113" s="27" t="str">
        <f aca="true">IF(F2113&lt;&gt;"",IF(INDIRECT($AH$7&amp;"B"&amp;($C$1*$A2113+19))= 1,1,0),"")</f>
        <v/>
      </c>
      <c r="AB2113" s="27" t="str">
        <f aca="false">IF(C2113&lt;&gt;"",IF(X2113 = 1, 5, 0) + IF(Z2113 = 1, 25, 0) + IF(AA2113 = 1, 15, 0),"")</f>
        <v/>
      </c>
      <c r="AC2113" s="57" t="str">
        <f aca="false">IF(C2113&lt;&gt;"",L2113+W2113+AB2113,"")</f>
        <v/>
      </c>
    </row>
    <row r="2114" customFormat="false" ht="12.8" hidden="false" customHeight="false" outlineLevel="0" collapsed="false">
      <c r="A2114" s="11" t="n">
        <f aca="false">A2113+1</f>
        <v>111</v>
      </c>
      <c r="B2114" s="38" t="str">
        <f aca="true">IF(INDIRECT($AH$7&amp;"B"&amp;($C$1*$A2114+2))=0, "",INDIRECT($AH$7&amp;"B"&amp;($C$1*$A2114+2)))</f>
        <v/>
      </c>
      <c r="C2114" s="19" t="str">
        <f aca="true">IF(INDIRECT($AH$7&amp;"B"&amp;($C$1*$A2114+3)) = 0, "", INDIRECT($AH$7&amp;"B"&amp;($C$1*$A2114+3)))</f>
        <v/>
      </c>
      <c r="D2114" s="19" t="str">
        <f aca="true">IF(INDIRECT($AH$7&amp;"B"&amp;($C$1*$A2114+4)) = 0, "", INDIRECT($AH$7&amp;"B"&amp;($C$1*$A2114+4)))</f>
        <v/>
      </c>
      <c r="E2114" s="19" t="str">
        <f aca="true">IF(INDIRECT($AH$7&amp;"B"&amp;($C$1*$A2114+7)) = 0, "", INDIRECT($AH$7&amp;"B"&amp;($C$1*$A2114+7)))</f>
        <v/>
      </c>
      <c r="F2114" s="20" t="str">
        <f aca="true">IF(C2114 &lt;&gt; "",IF(INDIRECT($AH$7&amp;"B"&amp;($C$1*$A2114+8)) = 0, 0, 1), "")</f>
        <v/>
      </c>
      <c r="G2114" s="20" t="n">
        <f aca="true">INDIRECT($AH$7&amp;"B"&amp;($C$1*$A2114+9))</f>
        <v>0</v>
      </c>
      <c r="H2114" s="20" t="n">
        <f aca="true">INDIRECT($AH$7&amp;"B"&amp;($C$1*$A2114+10))</f>
        <v>0</v>
      </c>
      <c r="I2114" s="20" t="n">
        <f aca="true">INDIRECT($AH$7&amp;"B"&amp;($C$1*$A2114+11))</f>
        <v>0</v>
      </c>
      <c r="J2114" s="20" t="n">
        <f aca="true">INDIRECT($AH$7&amp;"B"&amp;($C$1*$A2114+12))</f>
        <v>0</v>
      </c>
      <c r="K2114" s="21" t="str">
        <f aca="false">IF(C2114&lt;&gt;"",IFERROR((G2114+H2114+I2114)/(G2114+H2114+I2114+J2114),0), "")</f>
        <v/>
      </c>
      <c r="L2114" s="20" t="str">
        <f aca="false">IF(C2114&lt;&gt;"",(G2114* 2) +(H2114* 4) + (I2114* 6) + IF(F2114 = 1, 5, 0), "")</f>
        <v/>
      </c>
      <c r="M2114" s="25" t="str">
        <f aca="true">IF(C2114&lt;&gt;"",SUM(INDIRECT($AH$7&amp;"C"&amp;($C$1*$A2114+9)):INDIRECT($AH$7&amp;"V"&amp;($C$1*$A2114+9))), "")</f>
        <v/>
      </c>
      <c r="N2114" s="25" t="str">
        <f aca="true">IF(C2114&lt;&gt;"",SUM(INDIRECT($AH$7&amp;"C"&amp;($C$1*$A2114+10)):INDIRECT($AH$7&amp;"V"&amp;($C$1*$A2114+10))), "")</f>
        <v/>
      </c>
      <c r="O2114" s="25" t="str">
        <f aca="true">IF(C2114&lt;&gt;"",SUM(INDIRECT($AH$7&amp;"C"&amp;($C$1*$A2114+11)):INDIRECT($AH$7&amp;"V"&amp;($C$1*$A2114+11))),"")</f>
        <v/>
      </c>
      <c r="P2114" s="25" t="str">
        <f aca="true">IF(C2114&lt;&gt;"",SUM(INDIRECT($AH$7&amp;"C"&amp;($C$1*$A2114+12)):INDIRECT($AH$7&amp;"V"&amp;($C$1*$A2114+12))),"")</f>
        <v/>
      </c>
      <c r="Q2114" s="24" t="str">
        <f aca="false">IF(C2114&lt;&gt;"",IFERROR((M2114+N2114+O2114)/(M2114+N2114+O2114+P2114),0), "")</f>
        <v/>
      </c>
      <c r="R2114" s="25" t="str">
        <f aca="true">IF(C2114&lt;&gt;"",SUM(INDIRECT($AH$7&amp;"C"&amp;($C$1*$A2114+13)):INDIRECT($AH$7&amp;"V"&amp;($C$1*$A2114+13))), "")</f>
        <v/>
      </c>
      <c r="S2114" s="25" t="str">
        <f aca="false">IF(C2114&lt;&gt;"",IFERROR((M2114+N2114+O2114+P2114)/R2114, 0),"")</f>
        <v/>
      </c>
      <c r="T2114" s="25" t="str">
        <f aca="false">IF(C2114&lt;&gt;"",IFERROR((M2114+N2114+O2114)/R2114,0),"")</f>
        <v/>
      </c>
      <c r="U2114" s="25" t="str">
        <f aca="true">IF(C2114&lt;&gt;"",IF(INDIRECT($AH$7&amp;"B"&amp;($C$1*$A2114+14))= 1,1,0),"")</f>
        <v/>
      </c>
      <c r="V2114" s="25" t="str">
        <f aca="true">IF(C2114&lt;&gt;"",IF(INDIRECT($AH$7&amp;"B"&amp;($C$1*$A2114+15))= 1,1,0),"")</f>
        <v/>
      </c>
      <c r="W2114" s="25" t="str">
        <f aca="false">IF(C2114&lt;&gt;"",($M2114*1) + ($N2114*2) + ($O2114*3) + (IF(U2114 = 1, 10, 0)) + (IF(V2114 = 1, 20, 0)),"")</f>
        <v/>
      </c>
      <c r="X2114" s="27" t="str">
        <f aca="true">IF(C2114&lt;&gt;"",IF(INDIRECT($AH$7&amp;"B"&amp;($C$1*$A2114+16))= 1,1,0),"")</f>
        <v/>
      </c>
      <c r="Y2114" s="27" t="str">
        <f aca="true">IF(D2114&lt;&gt;"",IF(INDIRECT($AH$7&amp;"B"&amp;($C$1*$A2114+17))= 1,1,0),"")</f>
        <v/>
      </c>
      <c r="Z2114" s="27" t="str">
        <f aca="true">IF(E2114&lt;&gt;"",IF(INDIRECT($AH$7&amp;"B"&amp;($C$1*$A2114+18))= 1,1,0),"")</f>
        <v/>
      </c>
      <c r="AA2114" s="27" t="str">
        <f aca="true">IF(F2114&lt;&gt;"",IF(INDIRECT($AH$7&amp;"B"&amp;($C$1*$A2114+19))= 1,1,0),"")</f>
        <v/>
      </c>
      <c r="AB2114" s="27" t="str">
        <f aca="false">IF(C2114&lt;&gt;"",IF(X2114 = 1, 5, 0) + IF(Z2114 = 1, 25, 0) + IF(AA2114 = 1, 15, 0),"")</f>
        <v/>
      </c>
      <c r="AC2114" s="57" t="str">
        <f aca="false">IF(C2114&lt;&gt;"",L2114+W2114+AB2114,"")</f>
        <v/>
      </c>
    </row>
    <row r="2115" customFormat="false" ht="12.8" hidden="false" customHeight="false" outlineLevel="0" collapsed="false">
      <c r="A2115" s="11" t="n">
        <f aca="false">A2114+1</f>
        <v>112</v>
      </c>
      <c r="B2115" s="38" t="str">
        <f aca="true">IF(INDIRECT($AH$7&amp;"B"&amp;($C$1*$A2115+2))=0, "",INDIRECT($AH$7&amp;"B"&amp;($C$1*$A2115+2)))</f>
        <v/>
      </c>
      <c r="C2115" s="19" t="str">
        <f aca="true">IF(INDIRECT($AH$7&amp;"B"&amp;($C$1*$A2115+3)) = 0, "", INDIRECT($AH$7&amp;"B"&amp;($C$1*$A2115+3)))</f>
        <v/>
      </c>
      <c r="D2115" s="19" t="str">
        <f aca="true">IF(INDIRECT($AH$7&amp;"B"&amp;($C$1*$A2115+4)) = 0, "", INDIRECT($AH$7&amp;"B"&amp;($C$1*$A2115+4)))</f>
        <v/>
      </c>
      <c r="E2115" s="19" t="str">
        <f aca="true">IF(INDIRECT($AH$7&amp;"B"&amp;($C$1*$A2115+7)) = 0, "", INDIRECT($AH$7&amp;"B"&amp;($C$1*$A2115+7)))</f>
        <v/>
      </c>
      <c r="F2115" s="20" t="str">
        <f aca="true">IF(C2115 &lt;&gt; "",IF(INDIRECT($AH$7&amp;"B"&amp;($C$1*$A2115+8)) = 0, 0, 1), "")</f>
        <v/>
      </c>
      <c r="G2115" s="20" t="n">
        <f aca="true">INDIRECT($AH$7&amp;"B"&amp;($C$1*$A2115+9))</f>
        <v>0</v>
      </c>
      <c r="H2115" s="20" t="n">
        <f aca="true">INDIRECT($AH$7&amp;"B"&amp;($C$1*$A2115+10))</f>
        <v>0</v>
      </c>
      <c r="I2115" s="20" t="n">
        <f aca="true">INDIRECT($AH$7&amp;"B"&amp;($C$1*$A2115+11))</f>
        <v>0</v>
      </c>
      <c r="J2115" s="20" t="n">
        <f aca="true">INDIRECT($AH$7&amp;"B"&amp;($C$1*$A2115+12))</f>
        <v>0</v>
      </c>
      <c r="K2115" s="21" t="str">
        <f aca="false">IF(C2115&lt;&gt;"",IFERROR((G2115+H2115+I2115)/(G2115+H2115+I2115+J2115),0), "")</f>
        <v/>
      </c>
      <c r="L2115" s="20" t="str">
        <f aca="false">IF(C2115&lt;&gt;"",(G2115* 2) +(H2115* 4) + (I2115* 6) + IF(F2115 = 1, 5, 0), "")</f>
        <v/>
      </c>
      <c r="M2115" s="25" t="str">
        <f aca="true">IF(C2115&lt;&gt;"",SUM(INDIRECT($AH$7&amp;"C"&amp;($C$1*$A2115+9)):INDIRECT($AH$7&amp;"V"&amp;($C$1*$A2115+9))), "")</f>
        <v/>
      </c>
      <c r="N2115" s="25" t="str">
        <f aca="true">IF(C2115&lt;&gt;"",SUM(INDIRECT($AH$7&amp;"C"&amp;($C$1*$A2115+10)):INDIRECT($AH$7&amp;"V"&amp;($C$1*$A2115+10))), "")</f>
        <v/>
      </c>
      <c r="O2115" s="25" t="str">
        <f aca="true">IF(C2115&lt;&gt;"",SUM(INDIRECT($AH$7&amp;"C"&amp;($C$1*$A2115+11)):INDIRECT($AH$7&amp;"V"&amp;($C$1*$A2115+11))),"")</f>
        <v/>
      </c>
      <c r="P2115" s="25" t="str">
        <f aca="true">IF(C2115&lt;&gt;"",SUM(INDIRECT($AH$7&amp;"C"&amp;($C$1*$A2115+12)):INDIRECT($AH$7&amp;"V"&amp;($C$1*$A2115+12))),"")</f>
        <v/>
      </c>
      <c r="Q2115" s="24" t="str">
        <f aca="false">IF(C2115&lt;&gt;"",IFERROR((M2115+N2115+O2115)/(M2115+N2115+O2115+P2115),0), "")</f>
        <v/>
      </c>
      <c r="R2115" s="25" t="str">
        <f aca="true">IF(C2115&lt;&gt;"",SUM(INDIRECT($AH$7&amp;"C"&amp;($C$1*$A2115+13)):INDIRECT($AH$7&amp;"V"&amp;($C$1*$A2115+13))), "")</f>
        <v/>
      </c>
      <c r="S2115" s="25" t="str">
        <f aca="false">IF(C2115&lt;&gt;"",IFERROR((M2115+N2115+O2115+P2115)/R2115, 0),"")</f>
        <v/>
      </c>
      <c r="T2115" s="25" t="str">
        <f aca="false">IF(C2115&lt;&gt;"",IFERROR((M2115+N2115+O2115)/R2115,0),"")</f>
        <v/>
      </c>
      <c r="U2115" s="25" t="str">
        <f aca="true">IF(C2115&lt;&gt;"",IF(INDIRECT($AH$7&amp;"B"&amp;($C$1*$A2115+14))= 1,1,0),"")</f>
        <v/>
      </c>
      <c r="V2115" s="25" t="str">
        <f aca="true">IF(C2115&lt;&gt;"",IF(INDIRECT($AH$7&amp;"B"&amp;($C$1*$A2115+15))= 1,1,0),"")</f>
        <v/>
      </c>
      <c r="W2115" s="25" t="str">
        <f aca="false">IF(C2115&lt;&gt;"",($M2115*1) + ($N2115*2) + ($O2115*3) + (IF(U2115 = 1, 10, 0)) + (IF(V2115 = 1, 20, 0)),"")</f>
        <v/>
      </c>
      <c r="X2115" s="27" t="str">
        <f aca="true">IF(C2115&lt;&gt;"",IF(INDIRECT($AH$7&amp;"B"&amp;($C$1*$A2115+16))= 1,1,0),"")</f>
        <v/>
      </c>
      <c r="Y2115" s="27" t="str">
        <f aca="true">IF(D2115&lt;&gt;"",IF(INDIRECT($AH$7&amp;"B"&amp;($C$1*$A2115+17))= 1,1,0),"")</f>
        <v/>
      </c>
      <c r="Z2115" s="27" t="str">
        <f aca="true">IF(E2115&lt;&gt;"",IF(INDIRECT($AH$7&amp;"B"&amp;($C$1*$A2115+18))= 1,1,0),"")</f>
        <v/>
      </c>
      <c r="AA2115" s="27" t="str">
        <f aca="true">IF(F2115&lt;&gt;"",IF(INDIRECT($AH$7&amp;"B"&amp;($C$1*$A2115+19))= 1,1,0),"")</f>
        <v/>
      </c>
      <c r="AB2115" s="27" t="str">
        <f aca="false">IF(C2115&lt;&gt;"",IF(X2115 = 1, 5, 0) + IF(Z2115 = 1, 25, 0) + IF(AA2115 = 1, 15, 0),"")</f>
        <v/>
      </c>
      <c r="AC2115" s="57" t="str">
        <f aca="false">IF(C2115&lt;&gt;"",L2115+W2115+AB2115,"")</f>
        <v/>
      </c>
    </row>
    <row r="2116" customFormat="false" ht="12.8" hidden="false" customHeight="false" outlineLevel="0" collapsed="false">
      <c r="A2116" s="11" t="n">
        <f aca="false">A2115+1</f>
        <v>113</v>
      </c>
      <c r="B2116" s="38" t="str">
        <f aca="true">IF(INDIRECT($AH$7&amp;"B"&amp;($C$1*$A2116+2))=0, "",INDIRECT($AH$7&amp;"B"&amp;($C$1*$A2116+2)))</f>
        <v/>
      </c>
      <c r="C2116" s="19" t="str">
        <f aca="true">IF(INDIRECT($AH$7&amp;"B"&amp;($C$1*$A2116+3)) = 0, "", INDIRECT($AH$7&amp;"B"&amp;($C$1*$A2116+3)))</f>
        <v/>
      </c>
      <c r="D2116" s="19" t="str">
        <f aca="true">IF(INDIRECT($AH$7&amp;"B"&amp;($C$1*$A2116+4)) = 0, "", INDIRECT($AH$7&amp;"B"&amp;($C$1*$A2116+4)))</f>
        <v/>
      </c>
      <c r="E2116" s="19" t="str">
        <f aca="true">IF(INDIRECT($AH$7&amp;"B"&amp;($C$1*$A2116+7)) = 0, "", INDIRECT($AH$7&amp;"B"&amp;($C$1*$A2116+7)))</f>
        <v/>
      </c>
      <c r="F2116" s="20" t="str">
        <f aca="true">IF(C2116 &lt;&gt; "",IF(INDIRECT($AH$7&amp;"B"&amp;($C$1*$A2116+8)) = 0, 0, 1), "")</f>
        <v/>
      </c>
      <c r="G2116" s="20" t="n">
        <f aca="true">INDIRECT($AH$7&amp;"B"&amp;($C$1*$A2116+9))</f>
        <v>0</v>
      </c>
      <c r="H2116" s="20" t="n">
        <f aca="true">INDIRECT($AH$7&amp;"B"&amp;($C$1*$A2116+10))</f>
        <v>0</v>
      </c>
      <c r="I2116" s="20" t="n">
        <f aca="true">INDIRECT($AH$7&amp;"B"&amp;($C$1*$A2116+11))</f>
        <v>0</v>
      </c>
      <c r="J2116" s="20" t="n">
        <f aca="true">INDIRECT($AH$7&amp;"B"&amp;($C$1*$A2116+12))</f>
        <v>0</v>
      </c>
      <c r="K2116" s="21" t="str">
        <f aca="false">IF(C2116&lt;&gt;"",IFERROR((G2116+H2116+I2116)/(G2116+H2116+I2116+J2116),0), "")</f>
        <v/>
      </c>
      <c r="L2116" s="20" t="str">
        <f aca="false">IF(C2116&lt;&gt;"",(G2116* 2) +(H2116* 4) + (I2116* 6) + IF(F2116 = 1, 5, 0), "")</f>
        <v/>
      </c>
      <c r="M2116" s="25" t="str">
        <f aca="true">IF(C2116&lt;&gt;"",SUM(INDIRECT($AH$7&amp;"C"&amp;($C$1*$A2116+9)):INDIRECT($AH$7&amp;"V"&amp;($C$1*$A2116+9))), "")</f>
        <v/>
      </c>
      <c r="N2116" s="25" t="str">
        <f aca="true">IF(C2116&lt;&gt;"",SUM(INDIRECT($AH$7&amp;"C"&amp;($C$1*$A2116+10)):INDIRECT($AH$7&amp;"V"&amp;($C$1*$A2116+10))), "")</f>
        <v/>
      </c>
      <c r="O2116" s="25" t="str">
        <f aca="true">IF(C2116&lt;&gt;"",SUM(INDIRECT($AH$7&amp;"C"&amp;($C$1*$A2116+11)):INDIRECT($AH$7&amp;"V"&amp;($C$1*$A2116+11))),"")</f>
        <v/>
      </c>
      <c r="P2116" s="25" t="str">
        <f aca="true">IF(C2116&lt;&gt;"",SUM(INDIRECT($AH$7&amp;"C"&amp;($C$1*$A2116+12)):INDIRECT($AH$7&amp;"V"&amp;($C$1*$A2116+12))),"")</f>
        <v/>
      </c>
      <c r="Q2116" s="24" t="str">
        <f aca="false">IF(C2116&lt;&gt;"",IFERROR((M2116+N2116+O2116)/(M2116+N2116+O2116+P2116),0), "")</f>
        <v/>
      </c>
      <c r="R2116" s="25" t="str">
        <f aca="true">IF(C2116&lt;&gt;"",SUM(INDIRECT($AH$7&amp;"C"&amp;($C$1*$A2116+13)):INDIRECT($AH$7&amp;"V"&amp;($C$1*$A2116+13))), "")</f>
        <v/>
      </c>
      <c r="S2116" s="25" t="str">
        <f aca="false">IF(C2116&lt;&gt;"",IFERROR((M2116+N2116+O2116+P2116)/R2116, 0),"")</f>
        <v/>
      </c>
      <c r="T2116" s="25" t="str">
        <f aca="false">IF(C2116&lt;&gt;"",IFERROR((M2116+N2116+O2116)/R2116,0),"")</f>
        <v/>
      </c>
      <c r="U2116" s="25" t="str">
        <f aca="true">IF(C2116&lt;&gt;"",IF(INDIRECT($AH$7&amp;"B"&amp;($C$1*$A2116+14))= 1,1,0),"")</f>
        <v/>
      </c>
      <c r="V2116" s="25" t="str">
        <f aca="true">IF(C2116&lt;&gt;"",IF(INDIRECT($AH$7&amp;"B"&amp;($C$1*$A2116+15))= 1,1,0),"")</f>
        <v/>
      </c>
      <c r="W2116" s="25" t="str">
        <f aca="false">IF(C2116&lt;&gt;"",($M2116*1) + ($N2116*2) + ($O2116*3) + (IF(U2116 = 1, 10, 0)) + (IF(V2116 = 1, 20, 0)),"")</f>
        <v/>
      </c>
      <c r="X2116" s="27" t="str">
        <f aca="true">IF(C2116&lt;&gt;"",IF(INDIRECT($AH$7&amp;"B"&amp;($C$1*$A2116+16))= 1,1,0),"")</f>
        <v/>
      </c>
      <c r="Y2116" s="27" t="str">
        <f aca="true">IF(D2116&lt;&gt;"",IF(INDIRECT($AH$7&amp;"B"&amp;($C$1*$A2116+17))= 1,1,0),"")</f>
        <v/>
      </c>
      <c r="Z2116" s="27" t="str">
        <f aca="true">IF(E2116&lt;&gt;"",IF(INDIRECT($AH$7&amp;"B"&amp;($C$1*$A2116+18))= 1,1,0),"")</f>
        <v/>
      </c>
      <c r="AA2116" s="27" t="str">
        <f aca="true">IF(F2116&lt;&gt;"",IF(INDIRECT($AH$7&amp;"B"&amp;($C$1*$A2116+19))= 1,1,0),"")</f>
        <v/>
      </c>
      <c r="AB2116" s="27" t="str">
        <f aca="false">IF(C2116&lt;&gt;"",IF(X2116 = 1, 5, 0) + IF(Z2116 = 1, 25, 0) + IF(AA2116 = 1, 15, 0),"")</f>
        <v/>
      </c>
      <c r="AC2116" s="57" t="str">
        <f aca="false">IF(C2116&lt;&gt;"",L2116+W2116+AB2116,"")</f>
        <v/>
      </c>
    </row>
    <row r="2117" customFormat="false" ht="12.8" hidden="false" customHeight="false" outlineLevel="0" collapsed="false">
      <c r="A2117" s="11" t="n">
        <f aca="false">A2116+1</f>
        <v>114</v>
      </c>
      <c r="B2117" s="38" t="str">
        <f aca="true">IF(INDIRECT($AH$7&amp;"B"&amp;($C$1*$A2117+2))=0, "",INDIRECT($AH$7&amp;"B"&amp;($C$1*$A2117+2)))</f>
        <v/>
      </c>
      <c r="C2117" s="19" t="str">
        <f aca="true">IF(INDIRECT($AH$7&amp;"B"&amp;($C$1*$A2117+3)) = 0, "", INDIRECT($AH$7&amp;"B"&amp;($C$1*$A2117+3)))</f>
        <v/>
      </c>
      <c r="D2117" s="19" t="str">
        <f aca="true">IF(INDIRECT($AH$7&amp;"B"&amp;($C$1*$A2117+4)) = 0, "", INDIRECT($AH$7&amp;"B"&amp;($C$1*$A2117+4)))</f>
        <v/>
      </c>
      <c r="E2117" s="19" t="str">
        <f aca="true">IF(INDIRECT($AH$7&amp;"B"&amp;($C$1*$A2117+7)) = 0, "", INDIRECT($AH$7&amp;"B"&amp;($C$1*$A2117+7)))</f>
        <v/>
      </c>
      <c r="F2117" s="20" t="str">
        <f aca="true">IF(C2117 &lt;&gt; "",IF(INDIRECT($AH$7&amp;"B"&amp;($C$1*$A2117+8)) = 0, 0, 1), "")</f>
        <v/>
      </c>
      <c r="G2117" s="20" t="n">
        <f aca="true">INDIRECT($AH$7&amp;"B"&amp;($C$1*$A2117+9))</f>
        <v>0</v>
      </c>
      <c r="H2117" s="20" t="n">
        <f aca="true">INDIRECT($AH$7&amp;"B"&amp;($C$1*$A2117+10))</f>
        <v>0</v>
      </c>
      <c r="I2117" s="20" t="n">
        <f aca="true">INDIRECT($AH$7&amp;"B"&amp;($C$1*$A2117+11))</f>
        <v>0</v>
      </c>
      <c r="J2117" s="20" t="n">
        <f aca="true">INDIRECT($AH$7&amp;"B"&amp;($C$1*$A2117+12))</f>
        <v>0</v>
      </c>
      <c r="K2117" s="21" t="str">
        <f aca="false">IF(C2117&lt;&gt;"",IFERROR((G2117+H2117+I2117)/(G2117+H2117+I2117+J2117),0), "")</f>
        <v/>
      </c>
      <c r="L2117" s="20" t="str">
        <f aca="false">IF(C2117&lt;&gt;"",(G2117* 2) +(H2117* 4) + (I2117* 6) + IF(F2117 = 1, 5, 0), "")</f>
        <v/>
      </c>
      <c r="M2117" s="25" t="str">
        <f aca="true">IF(C2117&lt;&gt;"",SUM(INDIRECT($AH$7&amp;"C"&amp;($C$1*$A2117+9)):INDIRECT($AH$7&amp;"V"&amp;($C$1*$A2117+9))), "")</f>
        <v/>
      </c>
      <c r="N2117" s="25" t="str">
        <f aca="true">IF(C2117&lt;&gt;"",SUM(INDIRECT($AH$7&amp;"C"&amp;($C$1*$A2117+10)):INDIRECT($AH$7&amp;"V"&amp;($C$1*$A2117+10))), "")</f>
        <v/>
      </c>
      <c r="O2117" s="25" t="str">
        <f aca="true">IF(C2117&lt;&gt;"",SUM(INDIRECT($AH$7&amp;"C"&amp;($C$1*$A2117+11)):INDIRECT($AH$7&amp;"V"&amp;($C$1*$A2117+11))),"")</f>
        <v/>
      </c>
      <c r="P2117" s="25" t="str">
        <f aca="true">IF(C2117&lt;&gt;"",SUM(INDIRECT($AH$7&amp;"C"&amp;($C$1*$A2117+12)):INDIRECT($AH$7&amp;"V"&amp;($C$1*$A2117+12))),"")</f>
        <v/>
      </c>
      <c r="Q2117" s="24" t="str">
        <f aca="false">IF(C2117&lt;&gt;"",IFERROR((M2117+N2117+O2117)/(M2117+N2117+O2117+P2117),0), "")</f>
        <v/>
      </c>
      <c r="R2117" s="25" t="str">
        <f aca="true">IF(C2117&lt;&gt;"",SUM(INDIRECT($AH$7&amp;"C"&amp;($C$1*$A2117+13)):INDIRECT($AH$7&amp;"V"&amp;($C$1*$A2117+13))), "")</f>
        <v/>
      </c>
      <c r="S2117" s="25" t="str">
        <f aca="false">IF(C2117&lt;&gt;"",IFERROR((M2117+N2117+O2117+P2117)/R2117, 0),"")</f>
        <v/>
      </c>
      <c r="T2117" s="25" t="str">
        <f aca="false">IF(C2117&lt;&gt;"",IFERROR((M2117+N2117+O2117)/R2117,0),"")</f>
        <v/>
      </c>
      <c r="U2117" s="25" t="str">
        <f aca="true">IF(C2117&lt;&gt;"",IF(INDIRECT($AH$7&amp;"B"&amp;($C$1*$A2117+14))= 1,1,0),"")</f>
        <v/>
      </c>
      <c r="V2117" s="25" t="str">
        <f aca="true">IF(C2117&lt;&gt;"",IF(INDIRECT($AH$7&amp;"B"&amp;($C$1*$A2117+15))= 1,1,0),"")</f>
        <v/>
      </c>
      <c r="W2117" s="25" t="str">
        <f aca="false">IF(C2117&lt;&gt;"",($M2117*1) + ($N2117*2) + ($O2117*3) + (IF(U2117 = 1, 10, 0)) + (IF(V2117 = 1, 20, 0)),"")</f>
        <v/>
      </c>
      <c r="X2117" s="27" t="str">
        <f aca="true">IF(C2117&lt;&gt;"",IF(INDIRECT($AH$7&amp;"B"&amp;($C$1*$A2117+16))= 1,1,0),"")</f>
        <v/>
      </c>
      <c r="Y2117" s="27" t="str">
        <f aca="true">IF(D2117&lt;&gt;"",IF(INDIRECT($AH$7&amp;"B"&amp;($C$1*$A2117+17))= 1,1,0),"")</f>
        <v/>
      </c>
      <c r="Z2117" s="27" t="str">
        <f aca="true">IF(E2117&lt;&gt;"",IF(INDIRECT($AH$7&amp;"B"&amp;($C$1*$A2117+18))= 1,1,0),"")</f>
        <v/>
      </c>
      <c r="AA2117" s="27" t="str">
        <f aca="true">IF(F2117&lt;&gt;"",IF(INDIRECT($AH$7&amp;"B"&amp;($C$1*$A2117+19))= 1,1,0),"")</f>
        <v/>
      </c>
      <c r="AB2117" s="27" t="str">
        <f aca="false">IF(C2117&lt;&gt;"",IF(X2117 = 1, 5, 0) + IF(Z2117 = 1, 25, 0) + IF(AA2117 = 1, 15, 0),"")</f>
        <v/>
      </c>
      <c r="AC2117" s="57" t="str">
        <f aca="false">IF(C2117&lt;&gt;"",L2117+W2117+AB2117,"")</f>
        <v/>
      </c>
    </row>
    <row r="2118" customFormat="false" ht="12.8" hidden="false" customHeight="false" outlineLevel="0" collapsed="false">
      <c r="A2118" s="11" t="n">
        <f aca="false">A2117+1</f>
        <v>115</v>
      </c>
      <c r="B2118" s="38" t="str">
        <f aca="true">IF(INDIRECT($AH$7&amp;"B"&amp;($C$1*$A2118+2))=0, "",INDIRECT($AH$7&amp;"B"&amp;($C$1*$A2118+2)))</f>
        <v/>
      </c>
      <c r="C2118" s="19" t="str">
        <f aca="true">IF(INDIRECT($AH$7&amp;"B"&amp;($C$1*$A2118+3)) = 0, "", INDIRECT($AH$7&amp;"B"&amp;($C$1*$A2118+3)))</f>
        <v/>
      </c>
      <c r="D2118" s="19" t="str">
        <f aca="true">IF(INDIRECT($AH$7&amp;"B"&amp;($C$1*$A2118+4)) = 0, "", INDIRECT($AH$7&amp;"B"&amp;($C$1*$A2118+4)))</f>
        <v/>
      </c>
      <c r="E2118" s="19" t="str">
        <f aca="true">IF(INDIRECT($AH$7&amp;"B"&amp;($C$1*$A2118+7)) = 0, "", INDIRECT($AH$7&amp;"B"&amp;($C$1*$A2118+7)))</f>
        <v/>
      </c>
      <c r="F2118" s="20" t="str">
        <f aca="true">IF(C2118 &lt;&gt; "",IF(INDIRECT($AH$7&amp;"B"&amp;($C$1*$A2118+8)) = 0, 0, 1), "")</f>
        <v/>
      </c>
      <c r="G2118" s="20" t="n">
        <f aca="true">INDIRECT($AH$7&amp;"B"&amp;($C$1*$A2118+9))</f>
        <v>0</v>
      </c>
      <c r="H2118" s="20" t="n">
        <f aca="true">INDIRECT($AH$7&amp;"B"&amp;($C$1*$A2118+10))</f>
        <v>0</v>
      </c>
      <c r="I2118" s="20" t="n">
        <f aca="true">INDIRECT($AH$7&amp;"B"&amp;($C$1*$A2118+11))</f>
        <v>0</v>
      </c>
      <c r="J2118" s="20" t="n">
        <f aca="true">INDIRECT($AH$7&amp;"B"&amp;($C$1*$A2118+12))</f>
        <v>0</v>
      </c>
      <c r="K2118" s="21" t="str">
        <f aca="false">IF(C2118&lt;&gt;"",IFERROR((G2118+H2118+I2118)/(G2118+H2118+I2118+J2118),0), "")</f>
        <v/>
      </c>
      <c r="L2118" s="20" t="str">
        <f aca="false">IF(C2118&lt;&gt;"",(G2118* 2) +(H2118* 4) + (I2118* 6) + IF(F2118 = 1, 5, 0), "")</f>
        <v/>
      </c>
      <c r="M2118" s="25" t="str">
        <f aca="true">IF(C2118&lt;&gt;"",SUM(INDIRECT($AH$7&amp;"C"&amp;($C$1*$A2118+9)):INDIRECT($AH$7&amp;"V"&amp;($C$1*$A2118+9))), "")</f>
        <v/>
      </c>
      <c r="N2118" s="25" t="str">
        <f aca="true">IF(C2118&lt;&gt;"",SUM(INDIRECT($AH$7&amp;"C"&amp;($C$1*$A2118+10)):INDIRECT($AH$7&amp;"V"&amp;($C$1*$A2118+10))), "")</f>
        <v/>
      </c>
      <c r="O2118" s="25" t="str">
        <f aca="true">IF(C2118&lt;&gt;"",SUM(INDIRECT($AH$7&amp;"C"&amp;($C$1*$A2118+11)):INDIRECT($AH$7&amp;"V"&amp;($C$1*$A2118+11))),"")</f>
        <v/>
      </c>
      <c r="P2118" s="25" t="str">
        <f aca="true">IF(C2118&lt;&gt;"",SUM(INDIRECT($AH$7&amp;"C"&amp;($C$1*$A2118+12)):INDIRECT($AH$7&amp;"V"&amp;($C$1*$A2118+12))),"")</f>
        <v/>
      </c>
      <c r="Q2118" s="24" t="str">
        <f aca="false">IF(C2118&lt;&gt;"",IFERROR((M2118+N2118+O2118)/(M2118+N2118+O2118+P2118),0), "")</f>
        <v/>
      </c>
      <c r="R2118" s="25" t="str">
        <f aca="true">IF(C2118&lt;&gt;"",SUM(INDIRECT($AH$7&amp;"C"&amp;($C$1*$A2118+13)):INDIRECT($AH$7&amp;"V"&amp;($C$1*$A2118+13))), "")</f>
        <v/>
      </c>
      <c r="S2118" s="25" t="str">
        <f aca="false">IF(C2118&lt;&gt;"",IFERROR((M2118+N2118+O2118+P2118)/R2118, 0),"")</f>
        <v/>
      </c>
      <c r="T2118" s="25" t="str">
        <f aca="false">IF(C2118&lt;&gt;"",IFERROR((M2118+N2118+O2118)/R2118,0),"")</f>
        <v/>
      </c>
      <c r="U2118" s="25" t="str">
        <f aca="true">IF(C2118&lt;&gt;"",IF(INDIRECT($AH$7&amp;"B"&amp;($C$1*$A2118+14))= 1,1,0),"")</f>
        <v/>
      </c>
      <c r="V2118" s="25" t="str">
        <f aca="true">IF(C2118&lt;&gt;"",IF(INDIRECT($AH$7&amp;"B"&amp;($C$1*$A2118+15))= 1,1,0),"")</f>
        <v/>
      </c>
      <c r="W2118" s="25" t="str">
        <f aca="false">IF(C2118&lt;&gt;"",($M2118*1) + ($N2118*2) + ($O2118*3) + (IF(U2118 = 1, 10, 0)) + (IF(V2118 = 1, 20, 0)),"")</f>
        <v/>
      </c>
      <c r="X2118" s="27" t="str">
        <f aca="true">IF(C2118&lt;&gt;"",IF(INDIRECT($AH$7&amp;"B"&amp;($C$1*$A2118+16))= 1,1,0),"")</f>
        <v/>
      </c>
      <c r="Y2118" s="27" t="str">
        <f aca="true">IF(D2118&lt;&gt;"",IF(INDIRECT($AH$7&amp;"B"&amp;($C$1*$A2118+17))= 1,1,0),"")</f>
        <v/>
      </c>
      <c r="Z2118" s="27" t="str">
        <f aca="true">IF(E2118&lt;&gt;"",IF(INDIRECT($AH$7&amp;"B"&amp;($C$1*$A2118+18))= 1,1,0),"")</f>
        <v/>
      </c>
      <c r="AA2118" s="27" t="str">
        <f aca="true">IF(F2118&lt;&gt;"",IF(INDIRECT($AH$7&amp;"B"&amp;($C$1*$A2118+19))= 1,1,0),"")</f>
        <v/>
      </c>
      <c r="AB2118" s="27" t="str">
        <f aca="false">IF(C2118&lt;&gt;"",IF(X2118 = 1, 5, 0) + IF(Z2118 = 1, 25, 0) + IF(AA2118 = 1, 15, 0),"")</f>
        <v/>
      </c>
      <c r="AC2118" s="57" t="str">
        <f aca="false">IF(C2118&lt;&gt;"",L2118+W2118+AB2118,"")</f>
        <v/>
      </c>
    </row>
    <row r="2119" customFormat="false" ht="12.8" hidden="false" customHeight="false" outlineLevel="0" collapsed="false">
      <c r="A2119" s="11" t="n">
        <f aca="false">A2118+1</f>
        <v>116</v>
      </c>
      <c r="B2119" s="38" t="str">
        <f aca="true">IF(INDIRECT($AH$7&amp;"B"&amp;($C$1*$A2119+2))=0, "",INDIRECT($AH$7&amp;"B"&amp;($C$1*$A2119+2)))</f>
        <v/>
      </c>
      <c r="C2119" s="19" t="str">
        <f aca="true">IF(INDIRECT($AH$7&amp;"B"&amp;($C$1*$A2119+3)) = 0, "", INDIRECT($AH$7&amp;"B"&amp;($C$1*$A2119+3)))</f>
        <v/>
      </c>
      <c r="D2119" s="19" t="str">
        <f aca="true">IF(INDIRECT($AH$7&amp;"B"&amp;($C$1*$A2119+4)) = 0, "", INDIRECT($AH$7&amp;"B"&amp;($C$1*$A2119+4)))</f>
        <v/>
      </c>
      <c r="E2119" s="19" t="str">
        <f aca="true">IF(INDIRECT($AH$7&amp;"B"&amp;($C$1*$A2119+7)) = 0, "", INDIRECT($AH$7&amp;"B"&amp;($C$1*$A2119+7)))</f>
        <v/>
      </c>
      <c r="F2119" s="20" t="str">
        <f aca="true">IF(C2119 &lt;&gt; "",IF(INDIRECT($AH$7&amp;"B"&amp;($C$1*$A2119+8)) = 0, 0, 1), "")</f>
        <v/>
      </c>
      <c r="G2119" s="20" t="n">
        <f aca="true">INDIRECT($AH$7&amp;"B"&amp;($C$1*$A2119+9))</f>
        <v>0</v>
      </c>
      <c r="H2119" s="20" t="n">
        <f aca="true">INDIRECT($AH$7&amp;"B"&amp;($C$1*$A2119+10))</f>
        <v>0</v>
      </c>
      <c r="I2119" s="20" t="n">
        <f aca="true">INDIRECT($AH$7&amp;"B"&amp;($C$1*$A2119+11))</f>
        <v>0</v>
      </c>
      <c r="J2119" s="20" t="n">
        <f aca="true">INDIRECT($AH$7&amp;"B"&amp;($C$1*$A2119+12))</f>
        <v>0</v>
      </c>
      <c r="K2119" s="21" t="str">
        <f aca="false">IF(C2119&lt;&gt;"",IFERROR((G2119+H2119+I2119)/(G2119+H2119+I2119+J2119),0), "")</f>
        <v/>
      </c>
      <c r="L2119" s="20" t="str">
        <f aca="false">IF(C2119&lt;&gt;"",(G2119* 2) +(H2119* 4) + (I2119* 6) + IF(F2119 = 1, 5, 0), "")</f>
        <v/>
      </c>
      <c r="M2119" s="25" t="str">
        <f aca="true">IF(C2119&lt;&gt;"",SUM(INDIRECT($AH$7&amp;"C"&amp;($C$1*$A2119+9)):INDIRECT($AH$7&amp;"V"&amp;($C$1*$A2119+9))), "")</f>
        <v/>
      </c>
      <c r="N2119" s="25" t="str">
        <f aca="true">IF(C2119&lt;&gt;"",SUM(INDIRECT($AH$7&amp;"C"&amp;($C$1*$A2119+10)):INDIRECT($AH$7&amp;"V"&amp;($C$1*$A2119+10))), "")</f>
        <v/>
      </c>
      <c r="O2119" s="25" t="str">
        <f aca="true">IF(C2119&lt;&gt;"",SUM(INDIRECT($AH$7&amp;"C"&amp;($C$1*$A2119+11)):INDIRECT($AH$7&amp;"V"&amp;($C$1*$A2119+11))),"")</f>
        <v/>
      </c>
      <c r="P2119" s="25" t="str">
        <f aca="true">IF(C2119&lt;&gt;"",SUM(INDIRECT($AH$7&amp;"C"&amp;($C$1*$A2119+12)):INDIRECT($AH$7&amp;"V"&amp;($C$1*$A2119+12))),"")</f>
        <v/>
      </c>
      <c r="Q2119" s="24" t="str">
        <f aca="false">IF(C2119&lt;&gt;"",IFERROR((M2119+N2119+O2119)/(M2119+N2119+O2119+P2119),0), "")</f>
        <v/>
      </c>
      <c r="R2119" s="25" t="str">
        <f aca="true">IF(C2119&lt;&gt;"",SUM(INDIRECT($AH$7&amp;"C"&amp;($C$1*$A2119+13)):INDIRECT($AH$7&amp;"V"&amp;($C$1*$A2119+13))), "")</f>
        <v/>
      </c>
      <c r="S2119" s="25" t="str">
        <f aca="false">IF(C2119&lt;&gt;"",IFERROR((M2119+N2119+O2119+P2119)/R2119, 0),"")</f>
        <v/>
      </c>
      <c r="T2119" s="25" t="str">
        <f aca="false">IF(C2119&lt;&gt;"",IFERROR((M2119+N2119+O2119)/R2119,0),"")</f>
        <v/>
      </c>
      <c r="U2119" s="25" t="str">
        <f aca="true">IF(C2119&lt;&gt;"",IF(INDIRECT($AH$7&amp;"B"&amp;($C$1*$A2119+14))= 1,1,0),"")</f>
        <v/>
      </c>
      <c r="V2119" s="25" t="str">
        <f aca="true">IF(C2119&lt;&gt;"",IF(INDIRECT($AH$7&amp;"B"&amp;($C$1*$A2119+15))= 1,1,0),"")</f>
        <v/>
      </c>
      <c r="W2119" s="25" t="str">
        <f aca="false">IF(C2119&lt;&gt;"",($M2119*1) + ($N2119*2) + ($O2119*3) + (IF(U2119 = 1, 10, 0)) + (IF(V2119 = 1, 20, 0)),"")</f>
        <v/>
      </c>
      <c r="X2119" s="27" t="str">
        <f aca="true">IF(C2119&lt;&gt;"",IF(INDIRECT($AH$7&amp;"B"&amp;($C$1*$A2119+16))= 1,1,0),"")</f>
        <v/>
      </c>
      <c r="Y2119" s="27" t="str">
        <f aca="true">IF(D2119&lt;&gt;"",IF(INDIRECT($AH$7&amp;"B"&amp;($C$1*$A2119+17))= 1,1,0),"")</f>
        <v/>
      </c>
      <c r="Z2119" s="27" t="str">
        <f aca="true">IF(E2119&lt;&gt;"",IF(INDIRECT($AH$7&amp;"B"&amp;($C$1*$A2119+18))= 1,1,0),"")</f>
        <v/>
      </c>
      <c r="AA2119" s="27" t="str">
        <f aca="true">IF(F2119&lt;&gt;"",IF(INDIRECT($AH$7&amp;"B"&amp;($C$1*$A2119+19))= 1,1,0),"")</f>
        <v/>
      </c>
      <c r="AB2119" s="27" t="str">
        <f aca="false">IF(C2119&lt;&gt;"",IF(X2119 = 1, 5, 0) + IF(Z2119 = 1, 25, 0) + IF(AA2119 = 1, 15, 0),"")</f>
        <v/>
      </c>
      <c r="AC2119" s="57" t="str">
        <f aca="false">IF(C2119&lt;&gt;"",L2119+W2119+AB2119,"")</f>
        <v/>
      </c>
    </row>
    <row r="2120" customFormat="false" ht="12.8" hidden="false" customHeight="false" outlineLevel="0" collapsed="false">
      <c r="A2120" s="11" t="n">
        <f aca="false">A2119+1</f>
        <v>117</v>
      </c>
      <c r="B2120" s="38" t="str">
        <f aca="true">IF(INDIRECT($AH$7&amp;"B"&amp;($C$1*$A2120+2))=0, "",INDIRECT($AH$7&amp;"B"&amp;($C$1*$A2120+2)))</f>
        <v/>
      </c>
      <c r="C2120" s="19" t="str">
        <f aca="true">IF(INDIRECT($AH$7&amp;"B"&amp;($C$1*$A2120+3)) = 0, "", INDIRECT($AH$7&amp;"B"&amp;($C$1*$A2120+3)))</f>
        <v/>
      </c>
      <c r="D2120" s="19" t="str">
        <f aca="true">IF(INDIRECT($AH$7&amp;"B"&amp;($C$1*$A2120+4)) = 0, "", INDIRECT($AH$7&amp;"B"&amp;($C$1*$A2120+4)))</f>
        <v/>
      </c>
      <c r="E2120" s="19" t="str">
        <f aca="true">IF(INDIRECT($AH$7&amp;"B"&amp;($C$1*$A2120+7)) = 0, "", INDIRECT($AH$7&amp;"B"&amp;($C$1*$A2120+7)))</f>
        <v/>
      </c>
      <c r="F2120" s="20" t="str">
        <f aca="true">IF(C2120 &lt;&gt; "",IF(INDIRECT($AH$7&amp;"B"&amp;($C$1*$A2120+8)) = 0, 0, 1), "")</f>
        <v/>
      </c>
      <c r="G2120" s="20" t="n">
        <f aca="true">INDIRECT($AH$7&amp;"B"&amp;($C$1*$A2120+9))</f>
        <v>0</v>
      </c>
      <c r="H2120" s="20" t="n">
        <f aca="true">INDIRECT($AH$7&amp;"B"&amp;($C$1*$A2120+10))</f>
        <v>0</v>
      </c>
      <c r="I2120" s="20" t="n">
        <f aca="true">INDIRECT($AH$7&amp;"B"&amp;($C$1*$A2120+11))</f>
        <v>0</v>
      </c>
      <c r="J2120" s="20" t="n">
        <f aca="true">INDIRECT($AH$7&amp;"B"&amp;($C$1*$A2120+12))</f>
        <v>0</v>
      </c>
      <c r="K2120" s="21" t="str">
        <f aca="false">IF(C2120&lt;&gt;"",IFERROR((G2120+H2120+I2120)/(G2120+H2120+I2120+J2120),0), "")</f>
        <v/>
      </c>
      <c r="L2120" s="20" t="str">
        <f aca="false">IF(C2120&lt;&gt;"",(G2120* 2) +(H2120* 4) + (I2120* 6) + IF(F2120 = 1, 5, 0), "")</f>
        <v/>
      </c>
      <c r="M2120" s="25" t="str">
        <f aca="true">IF(C2120&lt;&gt;"",SUM(INDIRECT($AH$7&amp;"C"&amp;($C$1*$A2120+9)):INDIRECT($AH$7&amp;"V"&amp;($C$1*$A2120+9))), "")</f>
        <v/>
      </c>
      <c r="N2120" s="25" t="str">
        <f aca="true">IF(C2120&lt;&gt;"",SUM(INDIRECT($AH$7&amp;"C"&amp;($C$1*$A2120+10)):INDIRECT($AH$7&amp;"V"&amp;($C$1*$A2120+10))), "")</f>
        <v/>
      </c>
      <c r="O2120" s="25" t="str">
        <f aca="true">IF(C2120&lt;&gt;"",SUM(INDIRECT($AH$7&amp;"C"&amp;($C$1*$A2120+11)):INDIRECT($AH$7&amp;"V"&amp;($C$1*$A2120+11))),"")</f>
        <v/>
      </c>
      <c r="P2120" s="25" t="str">
        <f aca="true">IF(C2120&lt;&gt;"",SUM(INDIRECT($AH$7&amp;"C"&amp;($C$1*$A2120+12)):INDIRECT($AH$7&amp;"V"&amp;($C$1*$A2120+12))),"")</f>
        <v/>
      </c>
      <c r="Q2120" s="24" t="str">
        <f aca="false">IF(C2120&lt;&gt;"",IFERROR((M2120+N2120+O2120)/(M2120+N2120+O2120+P2120),0), "")</f>
        <v/>
      </c>
      <c r="R2120" s="25" t="str">
        <f aca="true">IF(C2120&lt;&gt;"",SUM(INDIRECT($AH$7&amp;"C"&amp;($C$1*$A2120+13)):INDIRECT($AH$7&amp;"V"&amp;($C$1*$A2120+13))), "")</f>
        <v/>
      </c>
      <c r="S2120" s="25" t="str">
        <f aca="false">IF(C2120&lt;&gt;"",IFERROR((M2120+N2120+O2120+P2120)/R2120, 0),"")</f>
        <v/>
      </c>
      <c r="T2120" s="25" t="str">
        <f aca="false">IF(C2120&lt;&gt;"",IFERROR((M2120+N2120+O2120)/R2120,0),"")</f>
        <v/>
      </c>
      <c r="U2120" s="25" t="str">
        <f aca="true">IF(C2120&lt;&gt;"",IF(INDIRECT($AH$7&amp;"B"&amp;($C$1*$A2120+14))= 1,1,0),"")</f>
        <v/>
      </c>
      <c r="V2120" s="25" t="str">
        <f aca="true">IF(C2120&lt;&gt;"",IF(INDIRECT($AH$7&amp;"B"&amp;($C$1*$A2120+15))= 1,1,0),"")</f>
        <v/>
      </c>
      <c r="W2120" s="25" t="str">
        <f aca="false">IF(C2120&lt;&gt;"",($M2120*1) + ($N2120*2) + ($O2120*3) + (IF(U2120 = 1, 10, 0)) + (IF(V2120 = 1, 20, 0)),"")</f>
        <v/>
      </c>
      <c r="X2120" s="27" t="str">
        <f aca="true">IF(C2120&lt;&gt;"",IF(INDIRECT($AH$7&amp;"B"&amp;($C$1*$A2120+16))= 1,1,0),"")</f>
        <v/>
      </c>
      <c r="Y2120" s="27" t="str">
        <f aca="true">IF(D2120&lt;&gt;"",IF(INDIRECT($AH$7&amp;"B"&amp;($C$1*$A2120+17))= 1,1,0),"")</f>
        <v/>
      </c>
      <c r="Z2120" s="27" t="str">
        <f aca="true">IF(E2120&lt;&gt;"",IF(INDIRECT($AH$7&amp;"B"&amp;($C$1*$A2120+18))= 1,1,0),"")</f>
        <v/>
      </c>
      <c r="AA2120" s="27" t="str">
        <f aca="true">IF(F2120&lt;&gt;"",IF(INDIRECT($AH$7&amp;"B"&amp;($C$1*$A2120+19))= 1,1,0),"")</f>
        <v/>
      </c>
      <c r="AB2120" s="27" t="str">
        <f aca="false">IF(C2120&lt;&gt;"",IF(X2120 = 1, 5, 0) + IF(Z2120 = 1, 25, 0) + IF(AA2120 = 1, 15, 0),"")</f>
        <v/>
      </c>
      <c r="AC2120" s="57" t="str">
        <f aca="false">IF(C2120&lt;&gt;"",L2120+W2120+AB2120,"")</f>
        <v/>
      </c>
    </row>
    <row r="2121" customFormat="false" ht="12.8" hidden="false" customHeight="false" outlineLevel="0" collapsed="false">
      <c r="A2121" s="11" t="n">
        <f aca="false">A2120+1</f>
        <v>118</v>
      </c>
      <c r="B2121" s="38" t="str">
        <f aca="true">IF(INDIRECT($AH$7&amp;"B"&amp;($C$1*$A2121+2))=0, "",INDIRECT($AH$7&amp;"B"&amp;($C$1*$A2121+2)))</f>
        <v/>
      </c>
      <c r="C2121" s="19" t="str">
        <f aca="true">IF(INDIRECT($AH$7&amp;"B"&amp;($C$1*$A2121+3)) = 0, "", INDIRECT($AH$7&amp;"B"&amp;($C$1*$A2121+3)))</f>
        <v/>
      </c>
      <c r="D2121" s="19" t="str">
        <f aca="true">IF(INDIRECT($AH$7&amp;"B"&amp;($C$1*$A2121+4)) = 0, "", INDIRECT($AH$7&amp;"B"&amp;($C$1*$A2121+4)))</f>
        <v/>
      </c>
      <c r="E2121" s="19" t="str">
        <f aca="true">IF(INDIRECT($AH$7&amp;"B"&amp;($C$1*$A2121+7)) = 0, "", INDIRECT($AH$7&amp;"B"&amp;($C$1*$A2121+7)))</f>
        <v/>
      </c>
      <c r="F2121" s="20" t="str">
        <f aca="true">IF(C2121 &lt;&gt; "",IF(INDIRECT($AH$7&amp;"B"&amp;($C$1*$A2121+8)) = 0, 0, 1), "")</f>
        <v/>
      </c>
      <c r="G2121" s="20" t="n">
        <f aca="true">INDIRECT($AH$7&amp;"B"&amp;($C$1*$A2121+9))</f>
        <v>0</v>
      </c>
      <c r="H2121" s="20" t="n">
        <f aca="true">INDIRECT($AH$7&amp;"B"&amp;($C$1*$A2121+10))</f>
        <v>0</v>
      </c>
      <c r="I2121" s="20" t="n">
        <f aca="true">INDIRECT($AH$7&amp;"B"&amp;($C$1*$A2121+11))</f>
        <v>0</v>
      </c>
      <c r="J2121" s="20" t="n">
        <f aca="true">INDIRECT($AH$7&amp;"B"&amp;($C$1*$A2121+12))</f>
        <v>0</v>
      </c>
      <c r="K2121" s="21" t="str">
        <f aca="false">IF(C2121&lt;&gt;"",IFERROR((G2121+H2121+I2121)/(G2121+H2121+I2121+J2121),0), "")</f>
        <v/>
      </c>
      <c r="L2121" s="20" t="str">
        <f aca="false">IF(C2121&lt;&gt;"",(G2121* 2) +(H2121* 4) + (I2121* 6) + IF(F2121 = 1, 5, 0), "")</f>
        <v/>
      </c>
      <c r="M2121" s="25" t="str">
        <f aca="true">IF(C2121&lt;&gt;"",SUM(INDIRECT($AH$7&amp;"C"&amp;($C$1*$A2121+9)):INDIRECT($AH$7&amp;"V"&amp;($C$1*$A2121+9))), "")</f>
        <v/>
      </c>
      <c r="N2121" s="25" t="str">
        <f aca="true">IF(C2121&lt;&gt;"",SUM(INDIRECT($AH$7&amp;"C"&amp;($C$1*$A2121+10)):INDIRECT($AH$7&amp;"V"&amp;($C$1*$A2121+10))), "")</f>
        <v/>
      </c>
      <c r="O2121" s="25" t="str">
        <f aca="true">IF(C2121&lt;&gt;"",SUM(INDIRECT($AH$7&amp;"C"&amp;($C$1*$A2121+11)):INDIRECT($AH$7&amp;"V"&amp;($C$1*$A2121+11))),"")</f>
        <v/>
      </c>
      <c r="P2121" s="25" t="str">
        <f aca="true">IF(C2121&lt;&gt;"",SUM(INDIRECT($AH$7&amp;"C"&amp;($C$1*$A2121+12)):INDIRECT($AH$7&amp;"V"&amp;($C$1*$A2121+12))),"")</f>
        <v/>
      </c>
      <c r="Q2121" s="24" t="str">
        <f aca="false">IF(C2121&lt;&gt;"",IFERROR((M2121+N2121+O2121)/(M2121+N2121+O2121+P2121),0), "")</f>
        <v/>
      </c>
      <c r="R2121" s="25" t="str">
        <f aca="true">IF(C2121&lt;&gt;"",SUM(INDIRECT($AH$7&amp;"C"&amp;($C$1*$A2121+13)):INDIRECT($AH$7&amp;"V"&amp;($C$1*$A2121+13))), "")</f>
        <v/>
      </c>
      <c r="S2121" s="25" t="str">
        <f aca="false">IF(C2121&lt;&gt;"",IFERROR((M2121+N2121+O2121+P2121)/R2121, 0),"")</f>
        <v/>
      </c>
      <c r="T2121" s="25" t="str">
        <f aca="false">IF(C2121&lt;&gt;"",IFERROR((M2121+N2121+O2121)/R2121,0),"")</f>
        <v/>
      </c>
      <c r="U2121" s="25" t="str">
        <f aca="true">IF(C2121&lt;&gt;"",IF(INDIRECT($AH$7&amp;"B"&amp;($C$1*$A2121+14))= 1,1,0),"")</f>
        <v/>
      </c>
      <c r="V2121" s="25" t="str">
        <f aca="true">IF(C2121&lt;&gt;"",IF(INDIRECT($AH$7&amp;"B"&amp;($C$1*$A2121+15))= 1,1,0),"")</f>
        <v/>
      </c>
      <c r="W2121" s="25" t="str">
        <f aca="false">IF(C2121&lt;&gt;"",($M2121*1) + ($N2121*2) + ($O2121*3) + (IF(U2121 = 1, 10, 0)) + (IF(V2121 = 1, 20, 0)),"")</f>
        <v/>
      </c>
      <c r="X2121" s="27" t="str">
        <f aca="true">IF(C2121&lt;&gt;"",IF(INDIRECT($AH$7&amp;"B"&amp;($C$1*$A2121+16))= 1,1,0),"")</f>
        <v/>
      </c>
      <c r="Y2121" s="27" t="str">
        <f aca="true">IF(D2121&lt;&gt;"",IF(INDIRECT($AH$7&amp;"B"&amp;($C$1*$A2121+17))= 1,1,0),"")</f>
        <v/>
      </c>
      <c r="Z2121" s="27" t="str">
        <f aca="true">IF(E2121&lt;&gt;"",IF(INDIRECT($AH$7&amp;"B"&amp;($C$1*$A2121+18))= 1,1,0),"")</f>
        <v/>
      </c>
      <c r="AA2121" s="27" t="str">
        <f aca="true">IF(F2121&lt;&gt;"",IF(INDIRECT($AH$7&amp;"B"&amp;($C$1*$A2121+19))= 1,1,0),"")</f>
        <v/>
      </c>
      <c r="AB2121" s="27" t="str">
        <f aca="false">IF(C2121&lt;&gt;"",IF(X2121 = 1, 5, 0) + IF(Z2121 = 1, 25, 0) + IF(AA2121 = 1, 15, 0),"")</f>
        <v/>
      </c>
      <c r="AC2121" s="57" t="str">
        <f aca="false">IF(C2121&lt;&gt;"",L2121+W2121+AB2121,"")</f>
        <v/>
      </c>
    </row>
    <row r="2122" customFormat="false" ht="12.8" hidden="false" customHeight="false" outlineLevel="0" collapsed="false">
      <c r="A2122" s="11" t="n">
        <f aca="false">A2121+1</f>
        <v>119</v>
      </c>
      <c r="B2122" s="38" t="str">
        <f aca="true">IF(INDIRECT($AH$7&amp;"B"&amp;($C$1*$A2122+2))=0, "",INDIRECT($AH$7&amp;"B"&amp;($C$1*$A2122+2)))</f>
        <v/>
      </c>
      <c r="C2122" s="19" t="str">
        <f aca="true">IF(INDIRECT($AH$7&amp;"B"&amp;($C$1*$A2122+3)) = 0, "", INDIRECT($AH$7&amp;"B"&amp;($C$1*$A2122+3)))</f>
        <v/>
      </c>
      <c r="D2122" s="19" t="str">
        <f aca="true">IF(INDIRECT($AH$7&amp;"B"&amp;($C$1*$A2122+4)) = 0, "", INDIRECT($AH$7&amp;"B"&amp;($C$1*$A2122+4)))</f>
        <v/>
      </c>
      <c r="E2122" s="19" t="str">
        <f aca="true">IF(INDIRECT($AH$7&amp;"B"&amp;($C$1*$A2122+7)) = 0, "", INDIRECT($AH$7&amp;"B"&amp;($C$1*$A2122+7)))</f>
        <v/>
      </c>
      <c r="F2122" s="20" t="str">
        <f aca="true">IF(C2122 &lt;&gt; "",IF(INDIRECT($AH$7&amp;"B"&amp;($C$1*$A2122+8)) = 0, 0, 1), "")</f>
        <v/>
      </c>
      <c r="G2122" s="20" t="n">
        <f aca="true">INDIRECT($AH$7&amp;"B"&amp;($C$1*$A2122+9))</f>
        <v>0</v>
      </c>
      <c r="H2122" s="20" t="n">
        <f aca="true">INDIRECT($AH$7&amp;"B"&amp;($C$1*$A2122+10))</f>
        <v>0</v>
      </c>
      <c r="I2122" s="20" t="n">
        <f aca="true">INDIRECT($AH$7&amp;"B"&amp;($C$1*$A2122+11))</f>
        <v>0</v>
      </c>
      <c r="J2122" s="20" t="n">
        <f aca="true">INDIRECT($AH$7&amp;"B"&amp;($C$1*$A2122+12))</f>
        <v>0</v>
      </c>
      <c r="K2122" s="21" t="str">
        <f aca="false">IF(C2122&lt;&gt;"",IFERROR((G2122+H2122+I2122)/(G2122+H2122+I2122+J2122),0), "")</f>
        <v/>
      </c>
      <c r="L2122" s="20" t="str">
        <f aca="false">IF(C2122&lt;&gt;"",(G2122* 2) +(H2122* 4) + (I2122* 6) + IF(F2122 = 1, 5, 0), "")</f>
        <v/>
      </c>
      <c r="M2122" s="25" t="str">
        <f aca="true">IF(C2122&lt;&gt;"",SUM(INDIRECT($AH$7&amp;"C"&amp;($C$1*$A2122+9)):INDIRECT($AH$7&amp;"V"&amp;($C$1*$A2122+9))), "")</f>
        <v/>
      </c>
      <c r="N2122" s="25" t="str">
        <f aca="true">IF(C2122&lt;&gt;"",SUM(INDIRECT($AH$7&amp;"C"&amp;($C$1*$A2122+10)):INDIRECT($AH$7&amp;"V"&amp;($C$1*$A2122+10))), "")</f>
        <v/>
      </c>
      <c r="O2122" s="25" t="str">
        <f aca="true">IF(C2122&lt;&gt;"",SUM(INDIRECT($AH$7&amp;"C"&amp;($C$1*$A2122+11)):INDIRECT($AH$7&amp;"V"&amp;($C$1*$A2122+11))),"")</f>
        <v/>
      </c>
      <c r="P2122" s="25" t="str">
        <f aca="true">IF(C2122&lt;&gt;"",SUM(INDIRECT($AH$7&amp;"C"&amp;($C$1*$A2122+12)):INDIRECT($AH$7&amp;"V"&amp;($C$1*$A2122+12))),"")</f>
        <v/>
      </c>
      <c r="Q2122" s="24" t="str">
        <f aca="false">IF(C2122&lt;&gt;"",IFERROR((M2122+N2122+O2122)/(M2122+N2122+O2122+P2122),0), "")</f>
        <v/>
      </c>
      <c r="R2122" s="25" t="str">
        <f aca="true">IF(C2122&lt;&gt;"",SUM(INDIRECT($AH$7&amp;"C"&amp;($C$1*$A2122+13)):INDIRECT($AH$7&amp;"V"&amp;($C$1*$A2122+13))), "")</f>
        <v/>
      </c>
      <c r="S2122" s="25" t="str">
        <f aca="false">IF(C2122&lt;&gt;"",IFERROR((M2122+N2122+O2122+P2122)/R2122, 0),"")</f>
        <v/>
      </c>
      <c r="T2122" s="25" t="str">
        <f aca="false">IF(C2122&lt;&gt;"",IFERROR((M2122+N2122+O2122)/R2122,0),"")</f>
        <v/>
      </c>
      <c r="U2122" s="25" t="str">
        <f aca="true">IF(C2122&lt;&gt;"",IF(INDIRECT($AH$7&amp;"B"&amp;($C$1*$A2122+14))= 1,1,0),"")</f>
        <v/>
      </c>
      <c r="V2122" s="25" t="str">
        <f aca="true">IF(C2122&lt;&gt;"",IF(INDIRECT($AH$7&amp;"B"&amp;($C$1*$A2122+15))= 1,1,0),"")</f>
        <v/>
      </c>
      <c r="W2122" s="25" t="str">
        <f aca="false">IF(C2122&lt;&gt;"",($M2122*1) + ($N2122*2) + ($O2122*3) + (IF(U2122 = 1, 10, 0)) + (IF(V2122 = 1, 20, 0)),"")</f>
        <v/>
      </c>
      <c r="X2122" s="27" t="str">
        <f aca="true">IF(C2122&lt;&gt;"",IF(INDIRECT($AH$7&amp;"B"&amp;($C$1*$A2122+16))= 1,1,0),"")</f>
        <v/>
      </c>
      <c r="Y2122" s="27" t="str">
        <f aca="true">IF(D2122&lt;&gt;"",IF(INDIRECT($AH$7&amp;"B"&amp;($C$1*$A2122+17))= 1,1,0),"")</f>
        <v/>
      </c>
      <c r="Z2122" s="27" t="str">
        <f aca="true">IF(E2122&lt;&gt;"",IF(INDIRECT($AH$7&amp;"B"&amp;($C$1*$A2122+18))= 1,1,0),"")</f>
        <v/>
      </c>
      <c r="AA2122" s="27" t="str">
        <f aca="true">IF(F2122&lt;&gt;"",IF(INDIRECT($AH$7&amp;"B"&amp;($C$1*$A2122+19))= 1,1,0),"")</f>
        <v/>
      </c>
      <c r="AB2122" s="27" t="str">
        <f aca="false">IF(C2122&lt;&gt;"",IF(X2122 = 1, 5, 0) + IF(Z2122 = 1, 25, 0) + IF(AA2122 = 1, 15, 0),"")</f>
        <v/>
      </c>
      <c r="AC2122" s="57" t="str">
        <f aca="false">IF(C2122&lt;&gt;"",L2122+W2122+AB2122,"")</f>
        <v/>
      </c>
    </row>
    <row r="2123" customFormat="false" ht="12.8" hidden="false" customHeight="false" outlineLevel="0" collapsed="false">
      <c r="A2123" s="11" t="n">
        <f aca="false">A2122+1</f>
        <v>120</v>
      </c>
      <c r="B2123" s="38" t="str">
        <f aca="true">IF(INDIRECT($AH$7&amp;"B"&amp;($C$1*$A2123+2))=0, "",INDIRECT($AH$7&amp;"B"&amp;($C$1*$A2123+2)))</f>
        <v/>
      </c>
      <c r="C2123" s="19" t="str">
        <f aca="true">IF(INDIRECT($AH$7&amp;"B"&amp;($C$1*$A2123+3)) = 0, "", INDIRECT($AH$7&amp;"B"&amp;($C$1*$A2123+3)))</f>
        <v/>
      </c>
      <c r="D2123" s="19" t="str">
        <f aca="true">IF(INDIRECT($AH$7&amp;"B"&amp;($C$1*$A2123+4)) = 0, "", INDIRECT($AH$7&amp;"B"&amp;($C$1*$A2123+4)))</f>
        <v/>
      </c>
      <c r="E2123" s="19" t="str">
        <f aca="true">IF(INDIRECT($AH$7&amp;"B"&amp;($C$1*$A2123+7)) = 0, "", INDIRECT($AH$7&amp;"B"&amp;($C$1*$A2123+7)))</f>
        <v/>
      </c>
      <c r="F2123" s="20" t="str">
        <f aca="true">IF(C2123 &lt;&gt; "",IF(INDIRECT($AH$7&amp;"B"&amp;($C$1*$A2123+8)) = 0, 0, 1), "")</f>
        <v/>
      </c>
      <c r="G2123" s="20" t="n">
        <f aca="true">INDIRECT($AH$7&amp;"B"&amp;($C$1*$A2123+9))</f>
        <v>0</v>
      </c>
      <c r="H2123" s="20" t="n">
        <f aca="true">INDIRECT($AH$7&amp;"B"&amp;($C$1*$A2123+10))</f>
        <v>0</v>
      </c>
      <c r="I2123" s="20" t="n">
        <f aca="true">INDIRECT($AH$7&amp;"B"&amp;($C$1*$A2123+11))</f>
        <v>0</v>
      </c>
      <c r="J2123" s="20" t="n">
        <f aca="true">INDIRECT($AH$7&amp;"B"&amp;($C$1*$A2123+12))</f>
        <v>0</v>
      </c>
      <c r="K2123" s="21" t="str">
        <f aca="false">IF(C2123&lt;&gt;"",IFERROR((G2123+H2123+I2123)/(G2123+H2123+I2123+J2123),0), "")</f>
        <v/>
      </c>
      <c r="L2123" s="20" t="str">
        <f aca="false">IF(C2123&lt;&gt;"",(G2123* 2) +(H2123* 4) + (I2123* 6) + IF(F2123 = 1, 5, 0), "")</f>
        <v/>
      </c>
      <c r="M2123" s="25" t="str">
        <f aca="true">IF(C2123&lt;&gt;"",SUM(INDIRECT($AH$7&amp;"C"&amp;($C$1*$A2123+9)):INDIRECT($AH$7&amp;"V"&amp;($C$1*$A2123+9))), "")</f>
        <v/>
      </c>
      <c r="N2123" s="25" t="str">
        <f aca="true">IF(C2123&lt;&gt;"",SUM(INDIRECT($AH$7&amp;"C"&amp;($C$1*$A2123+10)):INDIRECT($AH$7&amp;"V"&amp;($C$1*$A2123+10))), "")</f>
        <v/>
      </c>
      <c r="O2123" s="25" t="str">
        <f aca="true">IF(C2123&lt;&gt;"",SUM(INDIRECT($AH$7&amp;"C"&amp;($C$1*$A2123+11)):INDIRECT($AH$7&amp;"V"&amp;($C$1*$A2123+11))),"")</f>
        <v/>
      </c>
      <c r="P2123" s="25" t="str">
        <f aca="true">IF(C2123&lt;&gt;"",SUM(INDIRECT($AH$7&amp;"C"&amp;($C$1*$A2123+12)):INDIRECT($AH$7&amp;"V"&amp;($C$1*$A2123+12))),"")</f>
        <v/>
      </c>
      <c r="Q2123" s="24" t="str">
        <f aca="false">IF(C2123&lt;&gt;"",IFERROR((M2123+N2123+O2123)/(M2123+N2123+O2123+P2123),0), "")</f>
        <v/>
      </c>
      <c r="R2123" s="25" t="str">
        <f aca="true">IF(C2123&lt;&gt;"",SUM(INDIRECT($AH$7&amp;"C"&amp;($C$1*$A2123+13)):INDIRECT($AH$7&amp;"V"&amp;($C$1*$A2123+13))), "")</f>
        <v/>
      </c>
      <c r="S2123" s="25" t="str">
        <f aca="false">IF(C2123&lt;&gt;"",IFERROR((M2123+N2123+O2123+P2123)/R2123, 0),"")</f>
        <v/>
      </c>
      <c r="T2123" s="25" t="str">
        <f aca="false">IF(C2123&lt;&gt;"",IFERROR((M2123+N2123+O2123)/R2123,0),"")</f>
        <v/>
      </c>
      <c r="U2123" s="25" t="str">
        <f aca="true">IF(C2123&lt;&gt;"",IF(INDIRECT($AH$7&amp;"B"&amp;($C$1*$A2123+14))= 1,1,0),"")</f>
        <v/>
      </c>
      <c r="V2123" s="25" t="str">
        <f aca="true">IF(C2123&lt;&gt;"",IF(INDIRECT($AH$7&amp;"B"&amp;($C$1*$A2123+15))= 1,1,0),"")</f>
        <v/>
      </c>
      <c r="W2123" s="25" t="str">
        <f aca="false">IF(C2123&lt;&gt;"",($M2123*1) + ($N2123*2) + ($O2123*3) + (IF(U2123 = 1, 10, 0)) + (IF(V2123 = 1, 20, 0)),"")</f>
        <v/>
      </c>
      <c r="X2123" s="27" t="str">
        <f aca="true">IF(C2123&lt;&gt;"",IF(INDIRECT($AH$7&amp;"B"&amp;($C$1*$A2123+16))= 1,1,0),"")</f>
        <v/>
      </c>
      <c r="Y2123" s="27" t="str">
        <f aca="true">IF(D2123&lt;&gt;"",IF(INDIRECT($AH$7&amp;"B"&amp;($C$1*$A2123+17))= 1,1,0),"")</f>
        <v/>
      </c>
      <c r="Z2123" s="27" t="str">
        <f aca="true">IF(E2123&lt;&gt;"",IF(INDIRECT($AH$7&amp;"B"&amp;($C$1*$A2123+18))= 1,1,0),"")</f>
        <v/>
      </c>
      <c r="AA2123" s="27" t="str">
        <f aca="true">IF(F2123&lt;&gt;"",IF(INDIRECT($AH$7&amp;"B"&amp;($C$1*$A2123+19))= 1,1,0),"")</f>
        <v/>
      </c>
      <c r="AB2123" s="27" t="str">
        <f aca="false">IF(C2123&lt;&gt;"",IF(X2123 = 1, 5, 0) + IF(Z2123 = 1, 25, 0) + IF(AA2123 = 1, 15, 0),"")</f>
        <v/>
      </c>
      <c r="AC2123" s="57" t="str">
        <f aca="false">IF(C2123&lt;&gt;"",L2123+W2123+AB2123,"")</f>
        <v/>
      </c>
    </row>
    <row r="2124" customFormat="false" ht="12.8" hidden="false" customHeight="false" outlineLevel="0" collapsed="false">
      <c r="A2124" s="11" t="n">
        <f aca="false">A2123+1</f>
        <v>121</v>
      </c>
      <c r="B2124" s="38" t="str">
        <f aca="true">IF(INDIRECT($AH$7&amp;"B"&amp;($C$1*$A2124+2))=0, "",INDIRECT($AH$7&amp;"B"&amp;($C$1*$A2124+2)))</f>
        <v/>
      </c>
      <c r="C2124" s="19" t="str">
        <f aca="true">IF(INDIRECT($AH$7&amp;"B"&amp;($C$1*$A2124+3)) = 0, "", INDIRECT($AH$7&amp;"B"&amp;($C$1*$A2124+3)))</f>
        <v/>
      </c>
      <c r="D2124" s="19" t="str">
        <f aca="true">IF(INDIRECT($AH$7&amp;"B"&amp;($C$1*$A2124+4)) = 0, "", INDIRECT($AH$7&amp;"B"&amp;($C$1*$A2124+4)))</f>
        <v/>
      </c>
      <c r="E2124" s="19" t="str">
        <f aca="true">IF(INDIRECT($AH$7&amp;"B"&amp;($C$1*$A2124+7)) = 0, "", INDIRECT($AH$7&amp;"B"&amp;($C$1*$A2124+7)))</f>
        <v/>
      </c>
      <c r="F2124" s="20" t="str">
        <f aca="true">IF(C2124 &lt;&gt; "",IF(INDIRECT($AH$7&amp;"B"&amp;($C$1*$A2124+8)) = 0, 0, 1), "")</f>
        <v/>
      </c>
      <c r="G2124" s="20" t="n">
        <f aca="true">INDIRECT($AH$7&amp;"B"&amp;($C$1*$A2124+9))</f>
        <v>0</v>
      </c>
      <c r="H2124" s="20" t="n">
        <f aca="true">INDIRECT($AH$7&amp;"B"&amp;($C$1*$A2124+10))</f>
        <v>0</v>
      </c>
      <c r="I2124" s="20" t="n">
        <f aca="true">INDIRECT($AH$7&amp;"B"&amp;($C$1*$A2124+11))</f>
        <v>0</v>
      </c>
      <c r="J2124" s="20" t="n">
        <f aca="true">INDIRECT($AH$7&amp;"B"&amp;($C$1*$A2124+12))</f>
        <v>0</v>
      </c>
      <c r="K2124" s="21" t="str">
        <f aca="false">IF(C2124&lt;&gt;"",IFERROR((G2124+H2124+I2124)/(G2124+H2124+I2124+J2124),0), "")</f>
        <v/>
      </c>
      <c r="L2124" s="20" t="str">
        <f aca="false">IF(C2124&lt;&gt;"",(G2124* 2) +(H2124* 4) + (I2124* 6) + IF(F2124 = 1, 5, 0), "")</f>
        <v/>
      </c>
      <c r="M2124" s="25" t="str">
        <f aca="true">IF(C2124&lt;&gt;"",SUM(INDIRECT($AH$7&amp;"C"&amp;($C$1*$A2124+9)):INDIRECT($AH$7&amp;"V"&amp;($C$1*$A2124+9))), "")</f>
        <v/>
      </c>
      <c r="N2124" s="25" t="str">
        <f aca="true">IF(C2124&lt;&gt;"",SUM(INDIRECT($AH$7&amp;"C"&amp;($C$1*$A2124+10)):INDIRECT($AH$7&amp;"V"&amp;($C$1*$A2124+10))), "")</f>
        <v/>
      </c>
      <c r="O2124" s="25" t="str">
        <f aca="true">IF(C2124&lt;&gt;"",SUM(INDIRECT($AH$7&amp;"C"&amp;($C$1*$A2124+11)):INDIRECT($AH$7&amp;"V"&amp;($C$1*$A2124+11))),"")</f>
        <v/>
      </c>
      <c r="P2124" s="25" t="str">
        <f aca="true">IF(C2124&lt;&gt;"",SUM(INDIRECT($AH$7&amp;"C"&amp;($C$1*$A2124+12)):INDIRECT($AH$7&amp;"V"&amp;($C$1*$A2124+12))),"")</f>
        <v/>
      </c>
      <c r="Q2124" s="24" t="str">
        <f aca="false">IF(C2124&lt;&gt;"",IFERROR((M2124+N2124+O2124)/(M2124+N2124+O2124+P2124),0), "")</f>
        <v/>
      </c>
      <c r="R2124" s="25" t="str">
        <f aca="true">IF(C2124&lt;&gt;"",SUM(INDIRECT($AH$7&amp;"C"&amp;($C$1*$A2124+13)):INDIRECT($AH$7&amp;"V"&amp;($C$1*$A2124+13))), "")</f>
        <v/>
      </c>
      <c r="S2124" s="25" t="str">
        <f aca="false">IF(C2124&lt;&gt;"",IFERROR((M2124+N2124+O2124+P2124)/R2124, 0),"")</f>
        <v/>
      </c>
      <c r="T2124" s="25" t="str">
        <f aca="false">IF(C2124&lt;&gt;"",IFERROR((M2124+N2124+O2124)/R2124,0),"")</f>
        <v/>
      </c>
      <c r="U2124" s="25" t="str">
        <f aca="true">IF(C2124&lt;&gt;"",IF(INDIRECT($AH$7&amp;"B"&amp;($C$1*$A2124+14))= 1,1,0),"")</f>
        <v/>
      </c>
      <c r="V2124" s="25" t="str">
        <f aca="true">IF(C2124&lt;&gt;"",IF(INDIRECT($AH$7&amp;"B"&amp;($C$1*$A2124+15))= 1,1,0),"")</f>
        <v/>
      </c>
      <c r="W2124" s="25" t="str">
        <f aca="false">IF(C2124&lt;&gt;"",($M2124*1) + ($N2124*2) + ($O2124*3) + (IF(U2124 = 1, 10, 0)) + (IF(V2124 = 1, 20, 0)),"")</f>
        <v/>
      </c>
      <c r="X2124" s="27" t="str">
        <f aca="true">IF(C2124&lt;&gt;"",IF(INDIRECT($AH$7&amp;"B"&amp;($C$1*$A2124+16))= 1,1,0),"")</f>
        <v/>
      </c>
      <c r="Y2124" s="27" t="str">
        <f aca="true">IF(D2124&lt;&gt;"",IF(INDIRECT($AH$7&amp;"B"&amp;($C$1*$A2124+17))= 1,1,0),"")</f>
        <v/>
      </c>
      <c r="Z2124" s="27" t="str">
        <f aca="true">IF(E2124&lt;&gt;"",IF(INDIRECT($AH$7&amp;"B"&amp;($C$1*$A2124+18))= 1,1,0),"")</f>
        <v/>
      </c>
      <c r="AA2124" s="27" t="str">
        <f aca="true">IF(F2124&lt;&gt;"",IF(INDIRECT($AH$7&amp;"B"&amp;($C$1*$A2124+19))= 1,1,0),"")</f>
        <v/>
      </c>
      <c r="AB2124" s="27" t="str">
        <f aca="false">IF(C2124&lt;&gt;"",IF(X2124 = 1, 5, 0) + IF(Z2124 = 1, 25, 0) + IF(AA2124 = 1, 15, 0),"")</f>
        <v/>
      </c>
      <c r="AC2124" s="57" t="str">
        <f aca="false">IF(C2124&lt;&gt;"",L2124+W2124+AB2124,"")</f>
        <v/>
      </c>
    </row>
    <row r="2125" customFormat="false" ht="12.8" hidden="false" customHeight="false" outlineLevel="0" collapsed="false">
      <c r="A2125" s="11" t="n">
        <f aca="false">A2124+1</f>
        <v>122</v>
      </c>
      <c r="B2125" s="38" t="str">
        <f aca="true">IF(INDIRECT($AH$7&amp;"B"&amp;($C$1*$A2125+2))=0, "",INDIRECT($AH$7&amp;"B"&amp;($C$1*$A2125+2)))</f>
        <v/>
      </c>
      <c r="C2125" s="19" t="str">
        <f aca="true">IF(INDIRECT($AH$7&amp;"B"&amp;($C$1*$A2125+3)) = 0, "", INDIRECT($AH$7&amp;"B"&amp;($C$1*$A2125+3)))</f>
        <v/>
      </c>
      <c r="D2125" s="19" t="str">
        <f aca="true">IF(INDIRECT($AH$7&amp;"B"&amp;($C$1*$A2125+4)) = 0, "", INDIRECT($AH$7&amp;"B"&amp;($C$1*$A2125+4)))</f>
        <v/>
      </c>
      <c r="E2125" s="19" t="str">
        <f aca="true">IF(INDIRECT($AH$7&amp;"B"&amp;($C$1*$A2125+7)) = 0, "", INDIRECT($AH$7&amp;"B"&amp;($C$1*$A2125+7)))</f>
        <v/>
      </c>
      <c r="F2125" s="20" t="str">
        <f aca="true">IF(C2125 &lt;&gt; "",IF(INDIRECT($AH$7&amp;"B"&amp;($C$1*$A2125+8)) = 0, 0, 1), "")</f>
        <v/>
      </c>
      <c r="G2125" s="20" t="n">
        <f aca="true">INDIRECT($AH$7&amp;"B"&amp;($C$1*$A2125+9))</f>
        <v>0</v>
      </c>
      <c r="H2125" s="20" t="n">
        <f aca="true">INDIRECT($AH$7&amp;"B"&amp;($C$1*$A2125+10))</f>
        <v>0</v>
      </c>
      <c r="I2125" s="20" t="n">
        <f aca="true">INDIRECT($AH$7&amp;"B"&amp;($C$1*$A2125+11))</f>
        <v>0</v>
      </c>
      <c r="J2125" s="20" t="n">
        <f aca="true">INDIRECT($AH$7&amp;"B"&amp;($C$1*$A2125+12))</f>
        <v>0</v>
      </c>
      <c r="K2125" s="21" t="str">
        <f aca="false">IF(C2125&lt;&gt;"",IFERROR((G2125+H2125+I2125)/(G2125+H2125+I2125+J2125),0), "")</f>
        <v/>
      </c>
      <c r="L2125" s="20" t="str">
        <f aca="false">IF(C2125&lt;&gt;"",(G2125* 2) +(H2125* 4) + (I2125* 6) + IF(F2125 = 1, 5, 0), "")</f>
        <v/>
      </c>
      <c r="M2125" s="25" t="str">
        <f aca="true">IF(C2125&lt;&gt;"",SUM(INDIRECT($AH$7&amp;"C"&amp;($C$1*$A2125+9)):INDIRECT($AH$7&amp;"V"&amp;($C$1*$A2125+9))), "")</f>
        <v/>
      </c>
      <c r="N2125" s="25" t="str">
        <f aca="true">IF(C2125&lt;&gt;"",SUM(INDIRECT($AH$7&amp;"C"&amp;($C$1*$A2125+10)):INDIRECT($AH$7&amp;"V"&amp;($C$1*$A2125+10))), "")</f>
        <v/>
      </c>
      <c r="O2125" s="25" t="str">
        <f aca="true">IF(C2125&lt;&gt;"",SUM(INDIRECT($AH$7&amp;"C"&amp;($C$1*$A2125+11)):INDIRECT($AH$7&amp;"V"&amp;($C$1*$A2125+11))),"")</f>
        <v/>
      </c>
      <c r="P2125" s="25" t="str">
        <f aca="true">IF(C2125&lt;&gt;"",SUM(INDIRECT($AH$7&amp;"C"&amp;($C$1*$A2125+12)):INDIRECT($AH$7&amp;"V"&amp;($C$1*$A2125+12))),"")</f>
        <v/>
      </c>
      <c r="Q2125" s="24" t="str">
        <f aca="false">IF(C2125&lt;&gt;"",IFERROR((M2125+N2125+O2125)/(M2125+N2125+O2125+P2125),0), "")</f>
        <v/>
      </c>
      <c r="R2125" s="25" t="str">
        <f aca="true">IF(C2125&lt;&gt;"",SUM(INDIRECT($AH$7&amp;"C"&amp;($C$1*$A2125+13)):INDIRECT($AH$7&amp;"V"&amp;($C$1*$A2125+13))), "")</f>
        <v/>
      </c>
      <c r="S2125" s="25" t="str">
        <f aca="false">IF(C2125&lt;&gt;"",IFERROR((M2125+N2125+O2125+P2125)/R2125, 0),"")</f>
        <v/>
      </c>
      <c r="T2125" s="25" t="str">
        <f aca="false">IF(C2125&lt;&gt;"",IFERROR((M2125+N2125+O2125)/R2125,0),"")</f>
        <v/>
      </c>
      <c r="U2125" s="25" t="str">
        <f aca="true">IF(C2125&lt;&gt;"",IF(INDIRECT($AH$7&amp;"B"&amp;($C$1*$A2125+14))= 1,1,0),"")</f>
        <v/>
      </c>
      <c r="V2125" s="25" t="str">
        <f aca="true">IF(C2125&lt;&gt;"",IF(INDIRECT($AH$7&amp;"B"&amp;($C$1*$A2125+15))= 1,1,0),"")</f>
        <v/>
      </c>
      <c r="W2125" s="25" t="str">
        <f aca="false">IF(C2125&lt;&gt;"",($M2125*1) + ($N2125*2) + ($O2125*3) + (IF(U2125 = 1, 10, 0)) + (IF(V2125 = 1, 20, 0)),"")</f>
        <v/>
      </c>
      <c r="X2125" s="27" t="str">
        <f aca="true">IF(C2125&lt;&gt;"",IF(INDIRECT($AH$7&amp;"B"&amp;($C$1*$A2125+16))= 1,1,0),"")</f>
        <v/>
      </c>
      <c r="Y2125" s="27" t="str">
        <f aca="true">IF(D2125&lt;&gt;"",IF(INDIRECT($AH$7&amp;"B"&amp;($C$1*$A2125+17))= 1,1,0),"")</f>
        <v/>
      </c>
      <c r="Z2125" s="27" t="str">
        <f aca="true">IF(E2125&lt;&gt;"",IF(INDIRECT($AH$7&amp;"B"&amp;($C$1*$A2125+18))= 1,1,0),"")</f>
        <v/>
      </c>
      <c r="AA2125" s="27" t="str">
        <f aca="true">IF(F2125&lt;&gt;"",IF(INDIRECT($AH$7&amp;"B"&amp;($C$1*$A2125+19))= 1,1,0),"")</f>
        <v/>
      </c>
      <c r="AB2125" s="27" t="str">
        <f aca="false">IF(C2125&lt;&gt;"",IF(X2125 = 1, 5, 0) + IF(Z2125 = 1, 25, 0) + IF(AA2125 = 1, 15, 0),"")</f>
        <v/>
      </c>
      <c r="AC2125" s="57" t="str">
        <f aca="false">IF(C2125&lt;&gt;"",L2125+W2125+AB2125,"")</f>
        <v/>
      </c>
    </row>
    <row r="2126" customFormat="false" ht="12.8" hidden="false" customHeight="false" outlineLevel="0" collapsed="false">
      <c r="A2126" s="11" t="n">
        <f aca="false">A2125+1</f>
        <v>123</v>
      </c>
      <c r="B2126" s="38" t="str">
        <f aca="true">IF(INDIRECT($AH$7&amp;"B"&amp;($C$1*$A2126+2))=0, "",INDIRECT($AH$7&amp;"B"&amp;($C$1*$A2126+2)))</f>
        <v/>
      </c>
      <c r="C2126" s="19" t="str">
        <f aca="true">IF(INDIRECT($AH$7&amp;"B"&amp;($C$1*$A2126+3)) = 0, "", INDIRECT($AH$7&amp;"B"&amp;($C$1*$A2126+3)))</f>
        <v/>
      </c>
      <c r="D2126" s="19" t="str">
        <f aca="true">IF(INDIRECT($AH$7&amp;"B"&amp;($C$1*$A2126+4)) = 0, "", INDIRECT($AH$7&amp;"B"&amp;($C$1*$A2126+4)))</f>
        <v/>
      </c>
      <c r="E2126" s="19" t="str">
        <f aca="true">IF(INDIRECT($AH$7&amp;"B"&amp;($C$1*$A2126+7)) = 0, "", INDIRECT($AH$7&amp;"B"&amp;($C$1*$A2126+7)))</f>
        <v/>
      </c>
      <c r="F2126" s="20" t="str">
        <f aca="true">IF(C2126 &lt;&gt; "",IF(INDIRECT($AH$7&amp;"B"&amp;($C$1*$A2126+8)) = 0, 0, 1), "")</f>
        <v/>
      </c>
      <c r="G2126" s="20" t="n">
        <f aca="true">INDIRECT($AH$7&amp;"B"&amp;($C$1*$A2126+9))</f>
        <v>0</v>
      </c>
      <c r="H2126" s="20" t="n">
        <f aca="true">INDIRECT($AH$7&amp;"B"&amp;($C$1*$A2126+10))</f>
        <v>0</v>
      </c>
      <c r="I2126" s="20" t="n">
        <f aca="true">INDIRECT($AH$7&amp;"B"&amp;($C$1*$A2126+11))</f>
        <v>0</v>
      </c>
      <c r="J2126" s="20" t="n">
        <f aca="true">INDIRECT($AH$7&amp;"B"&amp;($C$1*$A2126+12))</f>
        <v>0</v>
      </c>
      <c r="K2126" s="21" t="str">
        <f aca="false">IF(C2126&lt;&gt;"",IFERROR((G2126+H2126+I2126)/(G2126+H2126+I2126+J2126),0), "")</f>
        <v/>
      </c>
      <c r="L2126" s="20" t="str">
        <f aca="false">IF(C2126&lt;&gt;"",(G2126* 2) +(H2126* 4) + (I2126* 6) + IF(F2126 = 1, 5, 0), "")</f>
        <v/>
      </c>
      <c r="M2126" s="25" t="str">
        <f aca="true">IF(C2126&lt;&gt;"",SUM(INDIRECT($AH$7&amp;"C"&amp;($C$1*$A2126+9)):INDIRECT($AH$7&amp;"V"&amp;($C$1*$A2126+9))), "")</f>
        <v/>
      </c>
      <c r="N2126" s="25" t="str">
        <f aca="true">IF(C2126&lt;&gt;"",SUM(INDIRECT($AH$7&amp;"C"&amp;($C$1*$A2126+10)):INDIRECT($AH$7&amp;"V"&amp;($C$1*$A2126+10))), "")</f>
        <v/>
      </c>
      <c r="O2126" s="25" t="str">
        <f aca="true">IF(C2126&lt;&gt;"",SUM(INDIRECT($AH$7&amp;"C"&amp;($C$1*$A2126+11)):INDIRECT($AH$7&amp;"V"&amp;($C$1*$A2126+11))),"")</f>
        <v/>
      </c>
      <c r="P2126" s="25" t="str">
        <f aca="true">IF(C2126&lt;&gt;"",SUM(INDIRECT($AH$7&amp;"C"&amp;($C$1*$A2126+12)):INDIRECT($AH$7&amp;"V"&amp;($C$1*$A2126+12))),"")</f>
        <v/>
      </c>
      <c r="Q2126" s="24" t="str">
        <f aca="false">IF(C2126&lt;&gt;"",IFERROR((M2126+N2126+O2126)/(M2126+N2126+O2126+P2126),0), "")</f>
        <v/>
      </c>
      <c r="R2126" s="25" t="str">
        <f aca="true">IF(C2126&lt;&gt;"",SUM(INDIRECT($AH$7&amp;"C"&amp;($C$1*$A2126+13)):INDIRECT($AH$7&amp;"V"&amp;($C$1*$A2126+13))), "")</f>
        <v/>
      </c>
      <c r="S2126" s="25" t="str">
        <f aca="false">IF(C2126&lt;&gt;"",IFERROR((M2126+N2126+O2126+P2126)/R2126, 0),"")</f>
        <v/>
      </c>
      <c r="T2126" s="25" t="str">
        <f aca="false">IF(C2126&lt;&gt;"",IFERROR((M2126+N2126+O2126)/R2126,0),"")</f>
        <v/>
      </c>
      <c r="U2126" s="25" t="str">
        <f aca="true">IF(C2126&lt;&gt;"",IF(INDIRECT($AH$7&amp;"B"&amp;($C$1*$A2126+14))= 1,1,0),"")</f>
        <v/>
      </c>
      <c r="V2126" s="25" t="str">
        <f aca="true">IF(C2126&lt;&gt;"",IF(INDIRECT($AH$7&amp;"B"&amp;($C$1*$A2126+15))= 1,1,0),"")</f>
        <v/>
      </c>
      <c r="W2126" s="25" t="str">
        <f aca="false">IF(C2126&lt;&gt;"",($M2126*1) + ($N2126*2) + ($O2126*3) + (IF(U2126 = 1, 10, 0)) + (IF(V2126 = 1, 20, 0)),"")</f>
        <v/>
      </c>
      <c r="X2126" s="27" t="str">
        <f aca="true">IF(C2126&lt;&gt;"",IF(INDIRECT($AH$7&amp;"B"&amp;($C$1*$A2126+16))= 1,1,0),"")</f>
        <v/>
      </c>
      <c r="Y2126" s="27" t="str">
        <f aca="true">IF(D2126&lt;&gt;"",IF(INDIRECT($AH$7&amp;"B"&amp;($C$1*$A2126+17))= 1,1,0),"")</f>
        <v/>
      </c>
      <c r="Z2126" s="27" t="str">
        <f aca="true">IF(E2126&lt;&gt;"",IF(INDIRECT($AH$7&amp;"B"&amp;($C$1*$A2126+18))= 1,1,0),"")</f>
        <v/>
      </c>
      <c r="AA2126" s="27" t="str">
        <f aca="true">IF(F2126&lt;&gt;"",IF(INDIRECT($AH$7&amp;"B"&amp;($C$1*$A2126+19))= 1,1,0),"")</f>
        <v/>
      </c>
      <c r="AB2126" s="27" t="str">
        <f aca="false">IF(C2126&lt;&gt;"",IF(X2126 = 1, 5, 0) + IF(Z2126 = 1, 25, 0) + IF(AA2126 = 1, 15, 0),"")</f>
        <v/>
      </c>
      <c r="AC2126" s="57" t="str">
        <f aca="false">IF(C2126&lt;&gt;"",L2126+W2126+AB2126,"")</f>
        <v/>
      </c>
    </row>
    <row r="2127" customFormat="false" ht="12.8" hidden="false" customHeight="false" outlineLevel="0" collapsed="false">
      <c r="A2127" s="11" t="n">
        <f aca="false">A2126+1</f>
        <v>124</v>
      </c>
      <c r="B2127" s="38" t="str">
        <f aca="true">IF(INDIRECT($AH$7&amp;"B"&amp;($C$1*$A2127+2))=0, "",INDIRECT($AH$7&amp;"B"&amp;($C$1*$A2127+2)))</f>
        <v/>
      </c>
      <c r="C2127" s="19" t="str">
        <f aca="true">IF(INDIRECT($AH$7&amp;"B"&amp;($C$1*$A2127+3)) = 0, "", INDIRECT($AH$7&amp;"B"&amp;($C$1*$A2127+3)))</f>
        <v/>
      </c>
      <c r="D2127" s="19" t="str">
        <f aca="true">IF(INDIRECT($AH$7&amp;"B"&amp;($C$1*$A2127+4)) = 0, "", INDIRECT($AH$7&amp;"B"&amp;($C$1*$A2127+4)))</f>
        <v/>
      </c>
      <c r="E2127" s="19" t="str">
        <f aca="true">IF(INDIRECT($AH$7&amp;"B"&amp;($C$1*$A2127+7)) = 0, "", INDIRECT($AH$7&amp;"B"&amp;($C$1*$A2127+7)))</f>
        <v/>
      </c>
      <c r="F2127" s="20" t="str">
        <f aca="true">IF(C2127 &lt;&gt; "",IF(INDIRECT($AH$7&amp;"B"&amp;($C$1*$A2127+8)) = 0, 0, 1), "")</f>
        <v/>
      </c>
      <c r="G2127" s="20" t="n">
        <f aca="true">INDIRECT($AH$7&amp;"B"&amp;($C$1*$A2127+9))</f>
        <v>0</v>
      </c>
      <c r="H2127" s="20" t="n">
        <f aca="true">INDIRECT($AH$7&amp;"B"&amp;($C$1*$A2127+10))</f>
        <v>0</v>
      </c>
      <c r="I2127" s="20" t="n">
        <f aca="true">INDIRECT($AH$7&amp;"B"&amp;($C$1*$A2127+11))</f>
        <v>0</v>
      </c>
      <c r="J2127" s="20" t="n">
        <f aca="true">INDIRECT($AH$7&amp;"B"&amp;($C$1*$A2127+12))</f>
        <v>0</v>
      </c>
      <c r="K2127" s="21" t="str">
        <f aca="false">IF(C2127&lt;&gt;"",IFERROR((G2127+H2127+I2127)/(G2127+H2127+I2127+J2127),0), "")</f>
        <v/>
      </c>
      <c r="L2127" s="20" t="str">
        <f aca="false">IF(C2127&lt;&gt;"",(G2127* 2) +(H2127* 4) + (I2127* 6) + IF(F2127 = 1, 5, 0), "")</f>
        <v/>
      </c>
      <c r="M2127" s="25" t="str">
        <f aca="true">IF(C2127&lt;&gt;"",SUM(INDIRECT($AH$7&amp;"C"&amp;($C$1*$A2127+9)):INDIRECT($AH$7&amp;"V"&amp;($C$1*$A2127+9))), "")</f>
        <v/>
      </c>
      <c r="N2127" s="25" t="str">
        <f aca="true">IF(C2127&lt;&gt;"",SUM(INDIRECT($AH$7&amp;"C"&amp;($C$1*$A2127+10)):INDIRECT($AH$7&amp;"V"&amp;($C$1*$A2127+10))), "")</f>
        <v/>
      </c>
      <c r="O2127" s="25" t="str">
        <f aca="true">IF(C2127&lt;&gt;"",SUM(INDIRECT($AH$7&amp;"C"&amp;($C$1*$A2127+11)):INDIRECT($AH$7&amp;"V"&amp;($C$1*$A2127+11))),"")</f>
        <v/>
      </c>
      <c r="P2127" s="25" t="str">
        <f aca="true">IF(C2127&lt;&gt;"",SUM(INDIRECT($AH$7&amp;"C"&amp;($C$1*$A2127+12)):INDIRECT($AH$7&amp;"V"&amp;($C$1*$A2127+12))),"")</f>
        <v/>
      </c>
      <c r="Q2127" s="24" t="str">
        <f aca="false">IF(C2127&lt;&gt;"",IFERROR((M2127+N2127+O2127)/(M2127+N2127+O2127+P2127),0), "")</f>
        <v/>
      </c>
      <c r="R2127" s="25" t="str">
        <f aca="true">IF(C2127&lt;&gt;"",SUM(INDIRECT($AH$7&amp;"C"&amp;($C$1*$A2127+13)):INDIRECT($AH$7&amp;"V"&amp;($C$1*$A2127+13))), "")</f>
        <v/>
      </c>
      <c r="S2127" s="25" t="str">
        <f aca="false">IF(C2127&lt;&gt;"",IFERROR((M2127+N2127+O2127+P2127)/R2127, 0),"")</f>
        <v/>
      </c>
      <c r="T2127" s="25" t="str">
        <f aca="false">IF(C2127&lt;&gt;"",IFERROR((M2127+N2127+O2127)/R2127,0),"")</f>
        <v/>
      </c>
      <c r="U2127" s="25" t="str">
        <f aca="true">IF(C2127&lt;&gt;"",IF(INDIRECT($AH$7&amp;"B"&amp;($C$1*$A2127+14))= 1,1,0),"")</f>
        <v/>
      </c>
      <c r="V2127" s="25" t="str">
        <f aca="true">IF(C2127&lt;&gt;"",IF(INDIRECT($AH$7&amp;"B"&amp;($C$1*$A2127+15))= 1,1,0),"")</f>
        <v/>
      </c>
      <c r="W2127" s="25" t="str">
        <f aca="false">IF(C2127&lt;&gt;"",($M2127*1) + ($N2127*2) + ($O2127*3) + (IF(U2127 = 1, 10, 0)) + (IF(V2127 = 1, 20, 0)),"")</f>
        <v/>
      </c>
      <c r="X2127" s="27" t="str">
        <f aca="true">IF(C2127&lt;&gt;"",IF(INDIRECT($AH$7&amp;"B"&amp;($C$1*$A2127+16))= 1,1,0),"")</f>
        <v/>
      </c>
      <c r="Y2127" s="27" t="str">
        <f aca="true">IF(D2127&lt;&gt;"",IF(INDIRECT($AH$7&amp;"B"&amp;($C$1*$A2127+17))= 1,1,0),"")</f>
        <v/>
      </c>
      <c r="Z2127" s="27" t="str">
        <f aca="true">IF(E2127&lt;&gt;"",IF(INDIRECT($AH$7&amp;"B"&amp;($C$1*$A2127+18))= 1,1,0),"")</f>
        <v/>
      </c>
      <c r="AA2127" s="27" t="str">
        <f aca="true">IF(F2127&lt;&gt;"",IF(INDIRECT($AH$7&amp;"B"&amp;($C$1*$A2127+19))= 1,1,0),"")</f>
        <v/>
      </c>
      <c r="AB2127" s="27" t="str">
        <f aca="false">IF(C2127&lt;&gt;"",IF(X2127 = 1, 5, 0) + IF(Z2127 = 1, 25, 0) + IF(AA2127 = 1, 15, 0),"")</f>
        <v/>
      </c>
      <c r="AC2127" s="57" t="str">
        <f aca="false">IF(C2127&lt;&gt;"",L2127+W2127+AB2127,"")</f>
        <v/>
      </c>
    </row>
    <row r="2128" customFormat="false" ht="12.8" hidden="false" customHeight="false" outlineLevel="0" collapsed="false">
      <c r="A2128" s="11" t="n">
        <f aca="false">A2127+1</f>
        <v>125</v>
      </c>
      <c r="B2128" s="38" t="str">
        <f aca="true">IF(INDIRECT($AH$7&amp;"B"&amp;($C$1*$A2128+2))=0, "",INDIRECT($AH$7&amp;"B"&amp;($C$1*$A2128+2)))</f>
        <v/>
      </c>
      <c r="C2128" s="19" t="str">
        <f aca="true">IF(INDIRECT($AH$7&amp;"B"&amp;($C$1*$A2128+3)) = 0, "", INDIRECT($AH$7&amp;"B"&amp;($C$1*$A2128+3)))</f>
        <v/>
      </c>
      <c r="D2128" s="19" t="str">
        <f aca="true">IF(INDIRECT($AH$7&amp;"B"&amp;($C$1*$A2128+4)) = 0, "", INDIRECT($AH$7&amp;"B"&amp;($C$1*$A2128+4)))</f>
        <v/>
      </c>
      <c r="E2128" s="19" t="str">
        <f aca="true">IF(INDIRECT($AH$7&amp;"B"&amp;($C$1*$A2128+7)) = 0, "", INDIRECT($AH$7&amp;"B"&amp;($C$1*$A2128+7)))</f>
        <v/>
      </c>
      <c r="F2128" s="20" t="str">
        <f aca="true">IF(C2128 &lt;&gt; "",IF(INDIRECT($AH$7&amp;"B"&amp;($C$1*$A2128+8)) = 0, 0, 1), "")</f>
        <v/>
      </c>
      <c r="G2128" s="20" t="n">
        <f aca="true">INDIRECT($AH$7&amp;"B"&amp;($C$1*$A2128+9))</f>
        <v>0</v>
      </c>
      <c r="H2128" s="20" t="n">
        <f aca="true">INDIRECT($AH$7&amp;"B"&amp;($C$1*$A2128+10))</f>
        <v>0</v>
      </c>
      <c r="I2128" s="20" t="n">
        <f aca="true">INDIRECT($AH$7&amp;"B"&amp;($C$1*$A2128+11))</f>
        <v>0</v>
      </c>
      <c r="J2128" s="20" t="n">
        <f aca="true">INDIRECT($AH$7&amp;"B"&amp;($C$1*$A2128+12))</f>
        <v>0</v>
      </c>
      <c r="K2128" s="21" t="str">
        <f aca="false">IF(C2128&lt;&gt;"",IFERROR((G2128+H2128+I2128)/(G2128+H2128+I2128+J2128),0), "")</f>
        <v/>
      </c>
      <c r="L2128" s="20" t="str">
        <f aca="false">IF(C2128&lt;&gt;"",(G2128* 2) +(H2128* 4) + (I2128* 6) + IF(F2128 = 1, 5, 0), "")</f>
        <v/>
      </c>
      <c r="M2128" s="25" t="str">
        <f aca="true">IF(C2128&lt;&gt;"",SUM(INDIRECT($AH$7&amp;"C"&amp;($C$1*$A2128+9)):INDIRECT($AH$7&amp;"V"&amp;($C$1*$A2128+9))), "")</f>
        <v/>
      </c>
      <c r="N2128" s="25" t="str">
        <f aca="true">IF(C2128&lt;&gt;"",SUM(INDIRECT($AH$7&amp;"C"&amp;($C$1*$A2128+10)):INDIRECT($AH$7&amp;"V"&amp;($C$1*$A2128+10))), "")</f>
        <v/>
      </c>
      <c r="O2128" s="25" t="str">
        <f aca="true">IF(C2128&lt;&gt;"",SUM(INDIRECT($AH$7&amp;"C"&amp;($C$1*$A2128+11)):INDIRECT($AH$7&amp;"V"&amp;($C$1*$A2128+11))),"")</f>
        <v/>
      </c>
      <c r="P2128" s="25" t="str">
        <f aca="true">IF(C2128&lt;&gt;"",SUM(INDIRECT($AH$7&amp;"C"&amp;($C$1*$A2128+12)):INDIRECT($AH$7&amp;"V"&amp;($C$1*$A2128+12))),"")</f>
        <v/>
      </c>
      <c r="Q2128" s="24" t="str">
        <f aca="false">IF(C2128&lt;&gt;"",IFERROR((M2128+N2128+O2128)/(M2128+N2128+O2128+P2128),0), "")</f>
        <v/>
      </c>
      <c r="R2128" s="25" t="str">
        <f aca="true">IF(C2128&lt;&gt;"",SUM(INDIRECT($AH$7&amp;"C"&amp;($C$1*$A2128+13)):INDIRECT($AH$7&amp;"V"&amp;($C$1*$A2128+13))), "")</f>
        <v/>
      </c>
      <c r="S2128" s="25" t="str">
        <f aca="false">IF(C2128&lt;&gt;"",IFERROR((M2128+N2128+O2128+P2128)/R2128, 0),"")</f>
        <v/>
      </c>
      <c r="T2128" s="25" t="str">
        <f aca="false">IF(C2128&lt;&gt;"",IFERROR((M2128+N2128+O2128)/R2128,0),"")</f>
        <v/>
      </c>
      <c r="U2128" s="25" t="str">
        <f aca="true">IF(C2128&lt;&gt;"",IF(INDIRECT($AH$7&amp;"B"&amp;($C$1*$A2128+14))= 1,1,0),"")</f>
        <v/>
      </c>
      <c r="V2128" s="25" t="str">
        <f aca="true">IF(C2128&lt;&gt;"",IF(INDIRECT($AH$7&amp;"B"&amp;($C$1*$A2128+15))= 1,1,0),"")</f>
        <v/>
      </c>
      <c r="W2128" s="25" t="str">
        <f aca="false">IF(C2128&lt;&gt;"",($M2128*1) + ($N2128*2) + ($O2128*3) + (IF(U2128 = 1, 10, 0)) + (IF(V2128 = 1, 20, 0)),"")</f>
        <v/>
      </c>
      <c r="X2128" s="27" t="str">
        <f aca="true">IF(C2128&lt;&gt;"",IF(INDIRECT($AH$7&amp;"B"&amp;($C$1*$A2128+16))= 1,1,0),"")</f>
        <v/>
      </c>
      <c r="Y2128" s="27" t="str">
        <f aca="true">IF(D2128&lt;&gt;"",IF(INDIRECT($AH$7&amp;"B"&amp;($C$1*$A2128+17))= 1,1,0),"")</f>
        <v/>
      </c>
      <c r="Z2128" s="27" t="str">
        <f aca="true">IF(E2128&lt;&gt;"",IF(INDIRECT($AH$7&amp;"B"&amp;($C$1*$A2128+18))= 1,1,0),"")</f>
        <v/>
      </c>
      <c r="AA2128" s="27" t="str">
        <f aca="true">IF(F2128&lt;&gt;"",IF(INDIRECT($AH$7&amp;"B"&amp;($C$1*$A2128+19))= 1,1,0),"")</f>
        <v/>
      </c>
      <c r="AB2128" s="27" t="str">
        <f aca="false">IF(C2128&lt;&gt;"",IF(X2128 = 1, 5, 0) + IF(Z2128 = 1, 25, 0) + IF(AA2128 = 1, 15, 0),"")</f>
        <v/>
      </c>
      <c r="AC2128" s="57" t="str">
        <f aca="false">IF(C2128&lt;&gt;"",L2128+W2128+AB2128,"")</f>
        <v/>
      </c>
    </row>
    <row r="2129" customFormat="false" ht="12.8" hidden="false" customHeight="false" outlineLevel="0" collapsed="false">
      <c r="A2129" s="11" t="n">
        <f aca="false">A2128+1</f>
        <v>126</v>
      </c>
      <c r="B2129" s="38" t="str">
        <f aca="true">IF(INDIRECT($AH$7&amp;"B"&amp;($C$1*$A2129+2))=0, "",INDIRECT($AH$7&amp;"B"&amp;($C$1*$A2129+2)))</f>
        <v/>
      </c>
      <c r="C2129" s="19" t="str">
        <f aca="true">IF(INDIRECT($AH$7&amp;"B"&amp;($C$1*$A2129+3)) = 0, "", INDIRECT($AH$7&amp;"B"&amp;($C$1*$A2129+3)))</f>
        <v/>
      </c>
      <c r="D2129" s="19" t="str">
        <f aca="true">IF(INDIRECT($AH$7&amp;"B"&amp;($C$1*$A2129+4)) = 0, "", INDIRECT($AH$7&amp;"B"&amp;($C$1*$A2129+4)))</f>
        <v/>
      </c>
      <c r="E2129" s="19" t="str">
        <f aca="true">IF(INDIRECT($AH$7&amp;"B"&amp;($C$1*$A2129+7)) = 0, "", INDIRECT($AH$7&amp;"B"&amp;($C$1*$A2129+7)))</f>
        <v/>
      </c>
      <c r="F2129" s="20" t="str">
        <f aca="true">IF(C2129 &lt;&gt; "",IF(INDIRECT($AH$7&amp;"B"&amp;($C$1*$A2129+8)) = 0, 0, 1), "")</f>
        <v/>
      </c>
      <c r="G2129" s="20" t="n">
        <f aca="true">INDIRECT($AH$7&amp;"B"&amp;($C$1*$A2129+9))</f>
        <v>0</v>
      </c>
      <c r="H2129" s="20" t="n">
        <f aca="true">INDIRECT($AH$7&amp;"B"&amp;($C$1*$A2129+10))</f>
        <v>0</v>
      </c>
      <c r="I2129" s="20" t="n">
        <f aca="true">INDIRECT($AH$7&amp;"B"&amp;($C$1*$A2129+11))</f>
        <v>0</v>
      </c>
      <c r="J2129" s="20" t="n">
        <f aca="true">INDIRECT($AH$7&amp;"B"&amp;($C$1*$A2129+12))</f>
        <v>0</v>
      </c>
      <c r="K2129" s="21" t="str">
        <f aca="false">IF(C2129&lt;&gt;"",IFERROR((G2129+H2129+I2129)/(G2129+H2129+I2129+J2129),0), "")</f>
        <v/>
      </c>
      <c r="L2129" s="20" t="str">
        <f aca="false">IF(C2129&lt;&gt;"",(G2129* 2) +(H2129* 4) + (I2129* 6) + IF(F2129 = 1, 5, 0), "")</f>
        <v/>
      </c>
      <c r="M2129" s="25" t="str">
        <f aca="true">IF(C2129&lt;&gt;"",SUM(INDIRECT($AH$7&amp;"C"&amp;($C$1*$A2129+9)):INDIRECT($AH$7&amp;"V"&amp;($C$1*$A2129+9))), "")</f>
        <v/>
      </c>
      <c r="N2129" s="25" t="str">
        <f aca="true">IF(C2129&lt;&gt;"",SUM(INDIRECT($AH$7&amp;"C"&amp;($C$1*$A2129+10)):INDIRECT($AH$7&amp;"V"&amp;($C$1*$A2129+10))), "")</f>
        <v/>
      </c>
      <c r="O2129" s="25" t="str">
        <f aca="true">IF(C2129&lt;&gt;"",SUM(INDIRECT($AH$7&amp;"C"&amp;($C$1*$A2129+11)):INDIRECT($AH$7&amp;"V"&amp;($C$1*$A2129+11))),"")</f>
        <v/>
      </c>
      <c r="P2129" s="25" t="str">
        <f aca="true">IF(C2129&lt;&gt;"",SUM(INDIRECT($AH$7&amp;"C"&amp;($C$1*$A2129+12)):INDIRECT($AH$7&amp;"V"&amp;($C$1*$A2129+12))),"")</f>
        <v/>
      </c>
      <c r="Q2129" s="24" t="str">
        <f aca="false">IF(C2129&lt;&gt;"",IFERROR((M2129+N2129+O2129)/(M2129+N2129+O2129+P2129),0), "")</f>
        <v/>
      </c>
      <c r="R2129" s="25" t="str">
        <f aca="true">IF(C2129&lt;&gt;"",SUM(INDIRECT($AH$7&amp;"C"&amp;($C$1*$A2129+13)):INDIRECT($AH$7&amp;"V"&amp;($C$1*$A2129+13))), "")</f>
        <v/>
      </c>
      <c r="S2129" s="25" t="str">
        <f aca="false">IF(C2129&lt;&gt;"",IFERROR((M2129+N2129+O2129+P2129)/R2129, 0),"")</f>
        <v/>
      </c>
      <c r="T2129" s="25" t="str">
        <f aca="false">IF(C2129&lt;&gt;"",IFERROR((M2129+N2129+O2129)/R2129,0),"")</f>
        <v/>
      </c>
      <c r="U2129" s="25" t="str">
        <f aca="true">IF(C2129&lt;&gt;"",IF(INDIRECT($AH$7&amp;"B"&amp;($C$1*$A2129+14))= 1,1,0),"")</f>
        <v/>
      </c>
      <c r="V2129" s="25" t="str">
        <f aca="true">IF(C2129&lt;&gt;"",IF(INDIRECT($AH$7&amp;"B"&amp;($C$1*$A2129+15))= 1,1,0),"")</f>
        <v/>
      </c>
      <c r="W2129" s="25" t="str">
        <f aca="false">IF(C2129&lt;&gt;"",($M2129*1) + ($N2129*2) + ($O2129*3) + (IF(U2129 = 1, 10, 0)) + (IF(V2129 = 1, 20, 0)),"")</f>
        <v/>
      </c>
      <c r="X2129" s="27" t="str">
        <f aca="true">IF(C2129&lt;&gt;"",IF(INDIRECT($AH$7&amp;"B"&amp;($C$1*$A2129+16))= 1,1,0),"")</f>
        <v/>
      </c>
      <c r="Y2129" s="27" t="str">
        <f aca="true">IF(D2129&lt;&gt;"",IF(INDIRECT($AH$7&amp;"B"&amp;($C$1*$A2129+17))= 1,1,0),"")</f>
        <v/>
      </c>
      <c r="Z2129" s="27" t="str">
        <f aca="true">IF(E2129&lt;&gt;"",IF(INDIRECT($AH$7&amp;"B"&amp;($C$1*$A2129+18))= 1,1,0),"")</f>
        <v/>
      </c>
      <c r="AA2129" s="27" t="str">
        <f aca="true">IF(F2129&lt;&gt;"",IF(INDIRECT($AH$7&amp;"B"&amp;($C$1*$A2129+19))= 1,1,0),"")</f>
        <v/>
      </c>
      <c r="AB2129" s="27" t="str">
        <f aca="false">IF(C2129&lt;&gt;"",IF(X2129 = 1, 5, 0) + IF(Z2129 = 1, 25, 0) + IF(AA2129 = 1, 15, 0),"")</f>
        <v/>
      </c>
      <c r="AC2129" s="57" t="str">
        <f aca="false">IF(C2129&lt;&gt;"",L2129+W2129+AB2129,"")</f>
        <v/>
      </c>
    </row>
    <row r="2130" customFormat="false" ht="12.8" hidden="false" customHeight="false" outlineLevel="0" collapsed="false">
      <c r="A2130" s="11" t="n">
        <f aca="false">A2129+1</f>
        <v>127</v>
      </c>
      <c r="B2130" s="38" t="str">
        <f aca="true">IF(INDIRECT($AH$7&amp;"B"&amp;($C$1*$A2130+2))=0, "",INDIRECT($AH$7&amp;"B"&amp;($C$1*$A2130+2)))</f>
        <v/>
      </c>
      <c r="C2130" s="19" t="str">
        <f aca="true">IF(INDIRECT($AH$7&amp;"B"&amp;($C$1*$A2130+3)) = 0, "", INDIRECT($AH$7&amp;"B"&amp;($C$1*$A2130+3)))</f>
        <v/>
      </c>
      <c r="D2130" s="19" t="str">
        <f aca="true">IF(INDIRECT($AH$7&amp;"B"&amp;($C$1*$A2130+4)) = 0, "", INDIRECT($AH$7&amp;"B"&amp;($C$1*$A2130+4)))</f>
        <v/>
      </c>
      <c r="E2130" s="19" t="str">
        <f aca="true">IF(INDIRECT($AH$7&amp;"B"&amp;($C$1*$A2130+7)) = 0, "", INDIRECT($AH$7&amp;"B"&amp;($C$1*$A2130+7)))</f>
        <v/>
      </c>
      <c r="F2130" s="20" t="str">
        <f aca="true">IF(C2130 &lt;&gt; "",IF(INDIRECT($AH$7&amp;"B"&amp;($C$1*$A2130+8)) = 0, 0, 1), "")</f>
        <v/>
      </c>
      <c r="G2130" s="20" t="n">
        <f aca="true">INDIRECT($AH$7&amp;"B"&amp;($C$1*$A2130+9))</f>
        <v>0</v>
      </c>
      <c r="H2130" s="20" t="n">
        <f aca="true">INDIRECT($AH$7&amp;"B"&amp;($C$1*$A2130+10))</f>
        <v>0</v>
      </c>
      <c r="I2130" s="20" t="n">
        <f aca="true">INDIRECT($AH$7&amp;"B"&amp;($C$1*$A2130+11))</f>
        <v>0</v>
      </c>
      <c r="J2130" s="20" t="n">
        <f aca="true">INDIRECT($AH$7&amp;"B"&amp;($C$1*$A2130+12))</f>
        <v>0</v>
      </c>
      <c r="K2130" s="21" t="str">
        <f aca="false">IF(C2130&lt;&gt;"",IFERROR((G2130+H2130+I2130)/(G2130+H2130+I2130+J2130),0), "")</f>
        <v/>
      </c>
      <c r="L2130" s="20" t="str">
        <f aca="false">IF(C2130&lt;&gt;"",(G2130* 2) +(H2130* 4) + (I2130* 6) + IF(F2130 = 1, 5, 0), "")</f>
        <v/>
      </c>
      <c r="M2130" s="25" t="str">
        <f aca="true">IF(C2130&lt;&gt;"",SUM(INDIRECT($AH$7&amp;"C"&amp;($C$1*$A2130+9)):INDIRECT($AH$7&amp;"V"&amp;($C$1*$A2130+9))), "")</f>
        <v/>
      </c>
      <c r="N2130" s="25" t="str">
        <f aca="true">IF(C2130&lt;&gt;"",SUM(INDIRECT($AH$7&amp;"C"&amp;($C$1*$A2130+10)):INDIRECT($AH$7&amp;"V"&amp;($C$1*$A2130+10))), "")</f>
        <v/>
      </c>
      <c r="O2130" s="25" t="str">
        <f aca="true">IF(C2130&lt;&gt;"",SUM(INDIRECT($AH$7&amp;"C"&amp;($C$1*$A2130+11)):INDIRECT($AH$7&amp;"V"&amp;($C$1*$A2130+11))),"")</f>
        <v/>
      </c>
      <c r="P2130" s="25" t="str">
        <f aca="true">IF(C2130&lt;&gt;"",SUM(INDIRECT($AH$7&amp;"C"&amp;($C$1*$A2130+12)):INDIRECT($AH$7&amp;"V"&amp;($C$1*$A2130+12))),"")</f>
        <v/>
      </c>
      <c r="Q2130" s="24" t="str">
        <f aca="false">IF(C2130&lt;&gt;"",IFERROR((M2130+N2130+O2130)/(M2130+N2130+O2130+P2130),0), "")</f>
        <v/>
      </c>
      <c r="R2130" s="25" t="str">
        <f aca="true">IF(C2130&lt;&gt;"",SUM(INDIRECT($AH$7&amp;"C"&amp;($C$1*$A2130+13)):INDIRECT($AH$7&amp;"V"&amp;($C$1*$A2130+13))), "")</f>
        <v/>
      </c>
      <c r="S2130" s="25" t="str">
        <f aca="false">IF(C2130&lt;&gt;"",IFERROR((M2130+N2130+O2130+P2130)/R2130, 0),"")</f>
        <v/>
      </c>
      <c r="T2130" s="25" t="str">
        <f aca="false">IF(C2130&lt;&gt;"",IFERROR((M2130+N2130+O2130)/R2130,0),"")</f>
        <v/>
      </c>
      <c r="U2130" s="25" t="str">
        <f aca="true">IF(C2130&lt;&gt;"",IF(INDIRECT($AH$7&amp;"B"&amp;($C$1*$A2130+14))= 1,1,0),"")</f>
        <v/>
      </c>
      <c r="V2130" s="25" t="str">
        <f aca="true">IF(C2130&lt;&gt;"",IF(INDIRECT($AH$7&amp;"B"&amp;($C$1*$A2130+15))= 1,1,0),"")</f>
        <v/>
      </c>
      <c r="W2130" s="25" t="str">
        <f aca="false">IF(C2130&lt;&gt;"",($M2130*1) + ($N2130*2) + ($O2130*3) + (IF(U2130 = 1, 10, 0)) + (IF(V2130 = 1, 20, 0)),"")</f>
        <v/>
      </c>
      <c r="X2130" s="27" t="str">
        <f aca="true">IF(C2130&lt;&gt;"",IF(INDIRECT($AH$7&amp;"B"&amp;($C$1*$A2130+16))= 1,1,0),"")</f>
        <v/>
      </c>
      <c r="Y2130" s="27" t="str">
        <f aca="true">IF(D2130&lt;&gt;"",IF(INDIRECT($AH$7&amp;"B"&amp;($C$1*$A2130+17))= 1,1,0),"")</f>
        <v/>
      </c>
      <c r="Z2130" s="27" t="str">
        <f aca="true">IF(E2130&lt;&gt;"",IF(INDIRECT($AH$7&amp;"B"&amp;($C$1*$A2130+18))= 1,1,0),"")</f>
        <v/>
      </c>
      <c r="AA2130" s="27" t="str">
        <f aca="true">IF(F2130&lt;&gt;"",IF(INDIRECT($AH$7&amp;"B"&amp;($C$1*$A2130+19))= 1,1,0),"")</f>
        <v/>
      </c>
      <c r="AB2130" s="27" t="str">
        <f aca="false">IF(C2130&lt;&gt;"",IF(X2130 = 1, 5, 0) + IF(Z2130 = 1, 25, 0) + IF(AA2130 = 1, 15, 0),"")</f>
        <v/>
      </c>
      <c r="AC2130" s="57" t="str">
        <f aca="false">IF(C2130&lt;&gt;"",L2130+W2130+AB2130,"")</f>
        <v/>
      </c>
    </row>
    <row r="2131" customFormat="false" ht="12.8" hidden="false" customHeight="false" outlineLevel="0" collapsed="false">
      <c r="A2131" s="11" t="n">
        <f aca="false">A2130+1</f>
        <v>128</v>
      </c>
      <c r="B2131" s="38" t="str">
        <f aca="true">IF(INDIRECT($AH$7&amp;"B"&amp;($C$1*$A2131+2))=0, "",INDIRECT($AH$7&amp;"B"&amp;($C$1*$A2131+2)))</f>
        <v/>
      </c>
      <c r="C2131" s="19" t="str">
        <f aca="true">IF(INDIRECT($AH$7&amp;"B"&amp;($C$1*$A2131+3)) = 0, "", INDIRECT($AH$7&amp;"B"&amp;($C$1*$A2131+3)))</f>
        <v/>
      </c>
      <c r="D2131" s="19" t="str">
        <f aca="true">IF(INDIRECT($AH$7&amp;"B"&amp;($C$1*$A2131+4)) = 0, "", INDIRECT($AH$7&amp;"B"&amp;($C$1*$A2131+4)))</f>
        <v/>
      </c>
      <c r="E2131" s="19" t="str">
        <f aca="true">IF(INDIRECT($AH$7&amp;"B"&amp;($C$1*$A2131+7)) = 0, "", INDIRECT($AH$7&amp;"B"&amp;($C$1*$A2131+7)))</f>
        <v/>
      </c>
      <c r="F2131" s="20" t="str">
        <f aca="true">IF(C2131 &lt;&gt; "",IF(INDIRECT($AH$7&amp;"B"&amp;($C$1*$A2131+8)) = 0, 0, 1), "")</f>
        <v/>
      </c>
      <c r="G2131" s="20" t="n">
        <f aca="true">INDIRECT($AH$7&amp;"B"&amp;($C$1*$A2131+9))</f>
        <v>0</v>
      </c>
      <c r="H2131" s="20" t="n">
        <f aca="true">INDIRECT($AH$7&amp;"B"&amp;($C$1*$A2131+10))</f>
        <v>0</v>
      </c>
      <c r="I2131" s="20" t="n">
        <f aca="true">INDIRECT($AH$7&amp;"B"&amp;($C$1*$A2131+11))</f>
        <v>0</v>
      </c>
      <c r="J2131" s="20" t="n">
        <f aca="true">INDIRECT($AH$7&amp;"B"&amp;($C$1*$A2131+12))</f>
        <v>0</v>
      </c>
      <c r="K2131" s="21" t="str">
        <f aca="false">IF(C2131&lt;&gt;"",IFERROR((G2131+H2131+I2131)/(G2131+H2131+I2131+J2131),0), "")</f>
        <v/>
      </c>
      <c r="L2131" s="20" t="str">
        <f aca="false">IF(C2131&lt;&gt;"",(G2131* 2) +(H2131* 4) + (I2131* 6) + IF(F2131 = 1, 5, 0), "")</f>
        <v/>
      </c>
      <c r="M2131" s="25" t="str">
        <f aca="true">IF(C2131&lt;&gt;"",SUM(INDIRECT($AH$7&amp;"C"&amp;($C$1*$A2131+9)):INDIRECT($AH$7&amp;"V"&amp;($C$1*$A2131+9))), "")</f>
        <v/>
      </c>
      <c r="N2131" s="25" t="str">
        <f aca="true">IF(C2131&lt;&gt;"",SUM(INDIRECT($AH$7&amp;"C"&amp;($C$1*$A2131+10)):INDIRECT($AH$7&amp;"V"&amp;($C$1*$A2131+10))), "")</f>
        <v/>
      </c>
      <c r="O2131" s="25" t="str">
        <f aca="true">IF(C2131&lt;&gt;"",SUM(INDIRECT($AH$7&amp;"C"&amp;($C$1*$A2131+11)):INDIRECT($AH$7&amp;"V"&amp;($C$1*$A2131+11))),"")</f>
        <v/>
      </c>
      <c r="P2131" s="25" t="str">
        <f aca="true">IF(C2131&lt;&gt;"",SUM(INDIRECT($AH$7&amp;"C"&amp;($C$1*$A2131+12)):INDIRECT($AH$7&amp;"V"&amp;($C$1*$A2131+12))),"")</f>
        <v/>
      </c>
      <c r="Q2131" s="24" t="str">
        <f aca="false">IF(C2131&lt;&gt;"",IFERROR((M2131+N2131+O2131)/(M2131+N2131+O2131+P2131),0), "")</f>
        <v/>
      </c>
      <c r="R2131" s="25" t="str">
        <f aca="true">IF(C2131&lt;&gt;"",SUM(INDIRECT($AH$7&amp;"C"&amp;($C$1*$A2131+13)):INDIRECT($AH$7&amp;"V"&amp;($C$1*$A2131+13))), "")</f>
        <v/>
      </c>
      <c r="S2131" s="25" t="str">
        <f aca="false">IF(C2131&lt;&gt;"",IFERROR((M2131+N2131+O2131+P2131)/R2131, 0),"")</f>
        <v/>
      </c>
      <c r="T2131" s="25" t="str">
        <f aca="false">IF(C2131&lt;&gt;"",IFERROR((M2131+N2131+O2131)/R2131,0),"")</f>
        <v/>
      </c>
      <c r="U2131" s="25" t="str">
        <f aca="true">IF(C2131&lt;&gt;"",IF(INDIRECT($AH$7&amp;"B"&amp;($C$1*$A2131+14))= 1,1,0),"")</f>
        <v/>
      </c>
      <c r="V2131" s="25" t="str">
        <f aca="true">IF(C2131&lt;&gt;"",IF(INDIRECT($AH$7&amp;"B"&amp;($C$1*$A2131+15))= 1,1,0),"")</f>
        <v/>
      </c>
      <c r="W2131" s="25" t="str">
        <f aca="false">IF(C2131&lt;&gt;"",($M2131*1) + ($N2131*2) + ($O2131*3) + (IF(U2131 = 1, 10, 0)) + (IF(V2131 = 1, 20, 0)),"")</f>
        <v/>
      </c>
      <c r="X2131" s="27" t="str">
        <f aca="true">IF(C2131&lt;&gt;"",IF(INDIRECT($AH$7&amp;"B"&amp;($C$1*$A2131+16))= 1,1,0),"")</f>
        <v/>
      </c>
      <c r="Y2131" s="27" t="str">
        <f aca="true">IF(D2131&lt;&gt;"",IF(INDIRECT($AH$7&amp;"B"&amp;($C$1*$A2131+17))= 1,1,0),"")</f>
        <v/>
      </c>
      <c r="Z2131" s="27" t="str">
        <f aca="true">IF(E2131&lt;&gt;"",IF(INDIRECT($AH$7&amp;"B"&amp;($C$1*$A2131+18))= 1,1,0),"")</f>
        <v/>
      </c>
      <c r="AA2131" s="27" t="str">
        <f aca="true">IF(F2131&lt;&gt;"",IF(INDIRECT($AH$7&amp;"B"&amp;($C$1*$A2131+19))= 1,1,0),"")</f>
        <v/>
      </c>
      <c r="AB2131" s="27" t="str">
        <f aca="false">IF(C2131&lt;&gt;"",IF(X2131 = 1, 5, 0) + IF(Z2131 = 1, 25, 0) + IF(AA2131 = 1, 15, 0),"")</f>
        <v/>
      </c>
      <c r="AC2131" s="57" t="str">
        <f aca="false">IF(C2131&lt;&gt;"",L2131+W2131+AB2131,"")</f>
        <v/>
      </c>
    </row>
    <row r="2132" customFormat="false" ht="12.8" hidden="false" customHeight="false" outlineLevel="0" collapsed="false">
      <c r="A2132" s="11" t="n">
        <f aca="false">A2131+1</f>
        <v>129</v>
      </c>
      <c r="B2132" s="38" t="str">
        <f aca="true">IF(INDIRECT($AH$7&amp;"B"&amp;($C$1*$A2132+2))=0, "",INDIRECT($AH$7&amp;"B"&amp;($C$1*$A2132+2)))</f>
        <v/>
      </c>
      <c r="C2132" s="19" t="str">
        <f aca="true">IF(INDIRECT($AH$7&amp;"B"&amp;($C$1*$A2132+3)) = 0, "", INDIRECT($AH$7&amp;"B"&amp;($C$1*$A2132+3)))</f>
        <v/>
      </c>
      <c r="D2132" s="19" t="str">
        <f aca="true">IF(INDIRECT($AH$7&amp;"B"&amp;($C$1*$A2132+4)) = 0, "", INDIRECT($AH$7&amp;"B"&amp;($C$1*$A2132+4)))</f>
        <v/>
      </c>
      <c r="E2132" s="19" t="str">
        <f aca="true">IF(INDIRECT($AH$7&amp;"B"&amp;($C$1*$A2132+7)) = 0, "", INDIRECT($AH$7&amp;"B"&amp;($C$1*$A2132+7)))</f>
        <v/>
      </c>
      <c r="F2132" s="20" t="str">
        <f aca="true">IF(C2132 &lt;&gt; "",IF(INDIRECT($AH$7&amp;"B"&amp;($C$1*$A2132+8)) = 0, 0, 1), "")</f>
        <v/>
      </c>
      <c r="G2132" s="20" t="n">
        <f aca="true">INDIRECT($AH$7&amp;"B"&amp;($C$1*$A2132+9))</f>
        <v>0</v>
      </c>
      <c r="H2132" s="20" t="n">
        <f aca="true">INDIRECT($AH$7&amp;"B"&amp;($C$1*$A2132+10))</f>
        <v>0</v>
      </c>
      <c r="I2132" s="20" t="n">
        <f aca="true">INDIRECT($AH$7&amp;"B"&amp;($C$1*$A2132+11))</f>
        <v>0</v>
      </c>
      <c r="J2132" s="20" t="n">
        <f aca="true">INDIRECT($AH$7&amp;"B"&amp;($C$1*$A2132+12))</f>
        <v>0</v>
      </c>
      <c r="K2132" s="21" t="str">
        <f aca="false">IF(C2132&lt;&gt;"",IFERROR((G2132+H2132+I2132)/(G2132+H2132+I2132+J2132),0), "")</f>
        <v/>
      </c>
      <c r="L2132" s="20" t="str">
        <f aca="false">IF(C2132&lt;&gt;"",(G2132* 2) +(H2132* 4) + (I2132* 6) + IF(F2132 = 1, 5, 0), "")</f>
        <v/>
      </c>
      <c r="M2132" s="25" t="str">
        <f aca="true">IF(C2132&lt;&gt;"",SUM(INDIRECT($AH$7&amp;"C"&amp;($C$1*$A2132+9)):INDIRECT($AH$7&amp;"V"&amp;($C$1*$A2132+9))), "")</f>
        <v/>
      </c>
      <c r="N2132" s="25" t="str">
        <f aca="true">IF(C2132&lt;&gt;"",SUM(INDIRECT($AH$7&amp;"C"&amp;($C$1*$A2132+10)):INDIRECT($AH$7&amp;"V"&amp;($C$1*$A2132+10))), "")</f>
        <v/>
      </c>
      <c r="O2132" s="25" t="str">
        <f aca="true">IF(C2132&lt;&gt;"",SUM(INDIRECT($AH$7&amp;"C"&amp;($C$1*$A2132+11)):INDIRECT($AH$7&amp;"V"&amp;($C$1*$A2132+11))),"")</f>
        <v/>
      </c>
      <c r="P2132" s="25" t="str">
        <f aca="true">IF(C2132&lt;&gt;"",SUM(INDIRECT($AH$7&amp;"C"&amp;($C$1*$A2132+12)):INDIRECT($AH$7&amp;"V"&amp;($C$1*$A2132+12))),"")</f>
        <v/>
      </c>
      <c r="Q2132" s="24" t="str">
        <f aca="false">IF(C2132&lt;&gt;"",IFERROR((M2132+N2132+O2132)/(M2132+N2132+O2132+P2132),0), "")</f>
        <v/>
      </c>
      <c r="R2132" s="25" t="str">
        <f aca="true">IF(C2132&lt;&gt;"",SUM(INDIRECT($AH$7&amp;"C"&amp;($C$1*$A2132+13)):INDIRECT($AH$7&amp;"V"&amp;($C$1*$A2132+13))), "")</f>
        <v/>
      </c>
      <c r="S2132" s="25" t="str">
        <f aca="false">IF(C2132&lt;&gt;"",IFERROR((M2132+N2132+O2132+P2132)/R2132, 0),"")</f>
        <v/>
      </c>
      <c r="T2132" s="25" t="str">
        <f aca="false">IF(C2132&lt;&gt;"",IFERROR((M2132+N2132+O2132)/R2132,0),"")</f>
        <v/>
      </c>
      <c r="U2132" s="25" t="str">
        <f aca="true">IF(C2132&lt;&gt;"",IF(INDIRECT($AH$7&amp;"B"&amp;($C$1*$A2132+14))= 1,1,0),"")</f>
        <v/>
      </c>
      <c r="V2132" s="25" t="str">
        <f aca="true">IF(C2132&lt;&gt;"",IF(INDIRECT($AH$7&amp;"B"&amp;($C$1*$A2132+15))= 1,1,0),"")</f>
        <v/>
      </c>
      <c r="W2132" s="25" t="str">
        <f aca="false">IF(C2132&lt;&gt;"",($M2132*1) + ($N2132*2) + ($O2132*3) + (IF(U2132 = 1, 10, 0)) + (IF(V2132 = 1, 20, 0)),"")</f>
        <v/>
      </c>
      <c r="X2132" s="27" t="str">
        <f aca="true">IF(C2132&lt;&gt;"",IF(INDIRECT($AH$7&amp;"B"&amp;($C$1*$A2132+16))= 1,1,0),"")</f>
        <v/>
      </c>
      <c r="Y2132" s="27" t="str">
        <f aca="true">IF(D2132&lt;&gt;"",IF(INDIRECT($AH$7&amp;"B"&amp;($C$1*$A2132+17))= 1,1,0),"")</f>
        <v/>
      </c>
      <c r="Z2132" s="27" t="str">
        <f aca="true">IF(E2132&lt;&gt;"",IF(INDIRECT($AH$7&amp;"B"&amp;($C$1*$A2132+18))= 1,1,0),"")</f>
        <v/>
      </c>
      <c r="AA2132" s="27" t="str">
        <f aca="true">IF(F2132&lt;&gt;"",IF(INDIRECT($AH$7&amp;"B"&amp;($C$1*$A2132+19))= 1,1,0),"")</f>
        <v/>
      </c>
      <c r="AB2132" s="27" t="str">
        <f aca="false">IF(C2132&lt;&gt;"",IF(X2132 = 1, 5, 0) + IF(Z2132 = 1, 25, 0) + IF(AA2132 = 1, 15, 0),"")</f>
        <v/>
      </c>
      <c r="AC2132" s="57" t="str">
        <f aca="false">IF(C2132&lt;&gt;"",L2132+W2132+AB2132,"")</f>
        <v/>
      </c>
    </row>
    <row r="2133" customFormat="false" ht="12.8" hidden="false" customHeight="false" outlineLevel="0" collapsed="false">
      <c r="A2133" s="11" t="n">
        <f aca="false">A2132+1</f>
        <v>130</v>
      </c>
      <c r="B2133" s="38" t="str">
        <f aca="true">IF(INDIRECT($AH$7&amp;"B"&amp;($C$1*$A2133+2))=0, "",INDIRECT($AH$7&amp;"B"&amp;($C$1*$A2133+2)))</f>
        <v/>
      </c>
      <c r="C2133" s="19" t="str">
        <f aca="true">IF(INDIRECT($AH$7&amp;"B"&amp;($C$1*$A2133+3)) = 0, "", INDIRECT($AH$7&amp;"B"&amp;($C$1*$A2133+3)))</f>
        <v/>
      </c>
      <c r="D2133" s="19" t="str">
        <f aca="true">IF(INDIRECT($AH$7&amp;"B"&amp;($C$1*$A2133+4)) = 0, "", INDIRECT($AH$7&amp;"B"&amp;($C$1*$A2133+4)))</f>
        <v/>
      </c>
      <c r="E2133" s="19" t="str">
        <f aca="true">IF(INDIRECT($AH$7&amp;"B"&amp;($C$1*$A2133+7)) = 0, "", INDIRECT($AH$7&amp;"B"&amp;($C$1*$A2133+7)))</f>
        <v/>
      </c>
      <c r="F2133" s="20" t="str">
        <f aca="true">IF(C2133 &lt;&gt; "",IF(INDIRECT($AH$7&amp;"B"&amp;($C$1*$A2133+8)) = 0, 0, 1), "")</f>
        <v/>
      </c>
      <c r="G2133" s="20" t="n">
        <f aca="true">INDIRECT($AH$7&amp;"B"&amp;($C$1*$A2133+9))</f>
        <v>0</v>
      </c>
      <c r="H2133" s="20" t="n">
        <f aca="true">INDIRECT($AH$7&amp;"B"&amp;($C$1*$A2133+10))</f>
        <v>0</v>
      </c>
      <c r="I2133" s="20" t="n">
        <f aca="true">INDIRECT($AH$7&amp;"B"&amp;($C$1*$A2133+11))</f>
        <v>0</v>
      </c>
      <c r="J2133" s="20" t="n">
        <f aca="true">INDIRECT($AH$7&amp;"B"&amp;($C$1*$A2133+12))</f>
        <v>0</v>
      </c>
      <c r="K2133" s="21" t="str">
        <f aca="false">IF(C2133&lt;&gt;"",IFERROR((G2133+H2133+I2133)/(G2133+H2133+I2133+J2133),0), "")</f>
        <v/>
      </c>
      <c r="L2133" s="20" t="str">
        <f aca="false">IF(C2133&lt;&gt;"",(G2133* 2) +(H2133* 4) + (I2133* 6) + IF(F2133 = 1, 5, 0), "")</f>
        <v/>
      </c>
      <c r="M2133" s="25" t="str">
        <f aca="true">IF(C2133&lt;&gt;"",SUM(INDIRECT($AH$7&amp;"C"&amp;($C$1*$A2133+9)):INDIRECT($AH$7&amp;"V"&amp;($C$1*$A2133+9))), "")</f>
        <v/>
      </c>
      <c r="N2133" s="25" t="str">
        <f aca="true">IF(C2133&lt;&gt;"",SUM(INDIRECT($AH$7&amp;"C"&amp;($C$1*$A2133+10)):INDIRECT($AH$7&amp;"V"&amp;($C$1*$A2133+10))), "")</f>
        <v/>
      </c>
      <c r="O2133" s="25" t="str">
        <f aca="true">IF(C2133&lt;&gt;"",SUM(INDIRECT($AH$7&amp;"C"&amp;($C$1*$A2133+11)):INDIRECT($AH$7&amp;"V"&amp;($C$1*$A2133+11))),"")</f>
        <v/>
      </c>
      <c r="P2133" s="25" t="str">
        <f aca="true">IF(C2133&lt;&gt;"",SUM(INDIRECT($AH$7&amp;"C"&amp;($C$1*$A2133+12)):INDIRECT($AH$7&amp;"V"&amp;($C$1*$A2133+12))),"")</f>
        <v/>
      </c>
      <c r="Q2133" s="24" t="str">
        <f aca="false">IF(C2133&lt;&gt;"",IFERROR((M2133+N2133+O2133)/(M2133+N2133+O2133+P2133),0), "")</f>
        <v/>
      </c>
      <c r="R2133" s="25" t="str">
        <f aca="true">IF(C2133&lt;&gt;"",SUM(INDIRECT($AH$7&amp;"C"&amp;($C$1*$A2133+13)):INDIRECT($AH$7&amp;"V"&amp;($C$1*$A2133+13))), "")</f>
        <v/>
      </c>
      <c r="S2133" s="25" t="str">
        <f aca="false">IF(C2133&lt;&gt;"",IFERROR((M2133+N2133+O2133+P2133)/R2133, 0),"")</f>
        <v/>
      </c>
      <c r="T2133" s="25" t="str">
        <f aca="false">IF(C2133&lt;&gt;"",IFERROR((M2133+N2133+O2133)/R2133,0),"")</f>
        <v/>
      </c>
      <c r="U2133" s="25" t="str">
        <f aca="true">IF(C2133&lt;&gt;"",IF(INDIRECT($AH$7&amp;"B"&amp;($C$1*$A2133+14))= 1,1,0),"")</f>
        <v/>
      </c>
      <c r="V2133" s="25" t="str">
        <f aca="true">IF(C2133&lt;&gt;"",IF(INDIRECT($AH$7&amp;"B"&amp;($C$1*$A2133+15))= 1,1,0),"")</f>
        <v/>
      </c>
      <c r="W2133" s="25" t="str">
        <f aca="false">IF(C2133&lt;&gt;"",($M2133*1) + ($N2133*2) + ($O2133*3) + (IF(U2133 = 1, 10, 0)) + (IF(V2133 = 1, 20, 0)),"")</f>
        <v/>
      </c>
      <c r="X2133" s="27" t="str">
        <f aca="true">IF(C2133&lt;&gt;"",IF(INDIRECT($AH$7&amp;"B"&amp;($C$1*$A2133+16))= 1,1,0),"")</f>
        <v/>
      </c>
      <c r="Y2133" s="27" t="str">
        <f aca="true">IF(D2133&lt;&gt;"",IF(INDIRECT($AH$7&amp;"B"&amp;($C$1*$A2133+17))= 1,1,0),"")</f>
        <v/>
      </c>
      <c r="Z2133" s="27" t="str">
        <f aca="true">IF(E2133&lt;&gt;"",IF(INDIRECT($AH$7&amp;"B"&amp;($C$1*$A2133+18))= 1,1,0),"")</f>
        <v/>
      </c>
      <c r="AA2133" s="27" t="str">
        <f aca="true">IF(F2133&lt;&gt;"",IF(INDIRECT($AH$7&amp;"B"&amp;($C$1*$A2133+19))= 1,1,0),"")</f>
        <v/>
      </c>
      <c r="AB2133" s="27" t="str">
        <f aca="false">IF(C2133&lt;&gt;"",IF(X2133 = 1, 5, 0) + IF(Z2133 = 1, 25, 0) + IF(AA2133 = 1, 15, 0),"")</f>
        <v/>
      </c>
      <c r="AC2133" s="57" t="str">
        <f aca="false">IF(C2133&lt;&gt;"",L2133+W2133+AB2133,"")</f>
        <v/>
      </c>
    </row>
    <row r="2134" customFormat="false" ht="12.8" hidden="false" customHeight="false" outlineLevel="0" collapsed="false">
      <c r="A2134" s="11" t="n">
        <f aca="false">A2133+1</f>
        <v>131</v>
      </c>
      <c r="B2134" s="38" t="str">
        <f aca="true">IF(INDIRECT($AH$7&amp;"B"&amp;($C$1*$A2134+2))=0, "",INDIRECT($AH$7&amp;"B"&amp;($C$1*$A2134+2)))</f>
        <v/>
      </c>
      <c r="C2134" s="19" t="str">
        <f aca="true">IF(INDIRECT($AH$7&amp;"B"&amp;($C$1*$A2134+3)) = 0, "", INDIRECT($AH$7&amp;"B"&amp;($C$1*$A2134+3)))</f>
        <v/>
      </c>
      <c r="D2134" s="19" t="str">
        <f aca="true">IF(INDIRECT($AH$7&amp;"B"&amp;($C$1*$A2134+4)) = 0, "", INDIRECT($AH$7&amp;"B"&amp;($C$1*$A2134+4)))</f>
        <v/>
      </c>
      <c r="E2134" s="19" t="str">
        <f aca="true">IF(INDIRECT($AH$7&amp;"B"&amp;($C$1*$A2134+7)) = 0, "", INDIRECT($AH$7&amp;"B"&amp;($C$1*$A2134+7)))</f>
        <v/>
      </c>
      <c r="F2134" s="20" t="str">
        <f aca="true">IF(C2134 &lt;&gt; "",IF(INDIRECT($AH$7&amp;"B"&amp;($C$1*$A2134+8)) = 0, 0, 1), "")</f>
        <v/>
      </c>
      <c r="G2134" s="20" t="n">
        <f aca="true">INDIRECT($AH$7&amp;"B"&amp;($C$1*$A2134+9))</f>
        <v>0</v>
      </c>
      <c r="H2134" s="20" t="n">
        <f aca="true">INDIRECT($AH$7&amp;"B"&amp;($C$1*$A2134+10))</f>
        <v>0</v>
      </c>
      <c r="I2134" s="20" t="n">
        <f aca="true">INDIRECT($AH$7&amp;"B"&amp;($C$1*$A2134+11))</f>
        <v>0</v>
      </c>
      <c r="J2134" s="20" t="n">
        <f aca="true">INDIRECT($AH$7&amp;"B"&amp;($C$1*$A2134+12))</f>
        <v>0</v>
      </c>
      <c r="K2134" s="21" t="str">
        <f aca="false">IF(C2134&lt;&gt;"",IFERROR((G2134+H2134+I2134)/(G2134+H2134+I2134+J2134),0), "")</f>
        <v/>
      </c>
      <c r="L2134" s="20" t="str">
        <f aca="false">IF(C2134&lt;&gt;"",(G2134* 2) +(H2134* 4) + (I2134* 6) + IF(F2134 = 1, 5, 0), "")</f>
        <v/>
      </c>
      <c r="M2134" s="25" t="str">
        <f aca="true">IF(C2134&lt;&gt;"",SUM(INDIRECT($AH$7&amp;"C"&amp;($C$1*$A2134+9)):INDIRECT($AH$7&amp;"V"&amp;($C$1*$A2134+9))), "")</f>
        <v/>
      </c>
      <c r="N2134" s="25" t="str">
        <f aca="true">IF(C2134&lt;&gt;"",SUM(INDIRECT($AH$7&amp;"C"&amp;($C$1*$A2134+10)):INDIRECT($AH$7&amp;"V"&amp;($C$1*$A2134+10))), "")</f>
        <v/>
      </c>
      <c r="O2134" s="25" t="str">
        <f aca="true">IF(C2134&lt;&gt;"",SUM(INDIRECT($AH$7&amp;"C"&amp;($C$1*$A2134+11)):INDIRECT($AH$7&amp;"V"&amp;($C$1*$A2134+11))),"")</f>
        <v/>
      </c>
      <c r="P2134" s="25" t="str">
        <f aca="true">IF(C2134&lt;&gt;"",SUM(INDIRECT($AH$7&amp;"C"&amp;($C$1*$A2134+12)):INDIRECT($AH$7&amp;"V"&amp;($C$1*$A2134+12))),"")</f>
        <v/>
      </c>
      <c r="Q2134" s="24" t="str">
        <f aca="false">IF(C2134&lt;&gt;"",IFERROR((M2134+N2134+O2134)/(M2134+N2134+O2134+P2134),0), "")</f>
        <v/>
      </c>
      <c r="R2134" s="25" t="str">
        <f aca="true">IF(C2134&lt;&gt;"",SUM(INDIRECT($AH$7&amp;"C"&amp;($C$1*$A2134+13)):INDIRECT($AH$7&amp;"V"&amp;($C$1*$A2134+13))), "")</f>
        <v/>
      </c>
      <c r="S2134" s="25" t="str">
        <f aca="false">IF(C2134&lt;&gt;"",IFERROR((M2134+N2134+O2134+P2134)/R2134, 0),"")</f>
        <v/>
      </c>
      <c r="T2134" s="25" t="str">
        <f aca="false">IF(C2134&lt;&gt;"",IFERROR((M2134+N2134+O2134)/R2134,0),"")</f>
        <v/>
      </c>
      <c r="U2134" s="25" t="str">
        <f aca="true">IF(C2134&lt;&gt;"",IF(INDIRECT($AH$7&amp;"B"&amp;($C$1*$A2134+14))= 1,1,0),"")</f>
        <v/>
      </c>
      <c r="V2134" s="25" t="str">
        <f aca="true">IF(C2134&lt;&gt;"",IF(INDIRECT($AH$7&amp;"B"&amp;($C$1*$A2134+15))= 1,1,0),"")</f>
        <v/>
      </c>
      <c r="W2134" s="25" t="str">
        <f aca="false">IF(C2134&lt;&gt;"",($M2134*1) + ($N2134*2) + ($O2134*3) + (IF(U2134 = 1, 10, 0)) + (IF(V2134 = 1, 20, 0)),"")</f>
        <v/>
      </c>
      <c r="X2134" s="27" t="str">
        <f aca="true">IF(C2134&lt;&gt;"",IF(INDIRECT($AH$7&amp;"B"&amp;($C$1*$A2134+16))= 1,1,0),"")</f>
        <v/>
      </c>
      <c r="Y2134" s="27" t="str">
        <f aca="true">IF(D2134&lt;&gt;"",IF(INDIRECT($AH$7&amp;"B"&amp;($C$1*$A2134+17))= 1,1,0),"")</f>
        <v/>
      </c>
      <c r="Z2134" s="27" t="str">
        <f aca="true">IF(E2134&lt;&gt;"",IF(INDIRECT($AH$7&amp;"B"&amp;($C$1*$A2134+18))= 1,1,0),"")</f>
        <v/>
      </c>
      <c r="AA2134" s="27" t="str">
        <f aca="true">IF(F2134&lt;&gt;"",IF(INDIRECT($AH$7&amp;"B"&amp;($C$1*$A2134+19))= 1,1,0),"")</f>
        <v/>
      </c>
      <c r="AB2134" s="27" t="str">
        <f aca="false">IF(C2134&lt;&gt;"",IF(X2134 = 1, 5, 0) + IF(Z2134 = 1, 25, 0) + IF(AA2134 = 1, 15, 0),"")</f>
        <v/>
      </c>
      <c r="AC2134" s="57" t="str">
        <f aca="false">IF(C2134&lt;&gt;"",L2134+W2134+AB2134,"")</f>
        <v/>
      </c>
    </row>
    <row r="2135" customFormat="false" ht="12.8" hidden="false" customHeight="false" outlineLevel="0" collapsed="false">
      <c r="A2135" s="11" t="n">
        <f aca="false">A2134+1</f>
        <v>132</v>
      </c>
      <c r="B2135" s="38" t="str">
        <f aca="true">IF(INDIRECT($AH$7&amp;"B"&amp;($C$1*$A2135+2))=0, "",INDIRECT($AH$7&amp;"B"&amp;($C$1*$A2135+2)))</f>
        <v/>
      </c>
      <c r="C2135" s="19" t="str">
        <f aca="true">IF(INDIRECT($AH$7&amp;"B"&amp;($C$1*$A2135+3)) = 0, "", INDIRECT($AH$7&amp;"B"&amp;($C$1*$A2135+3)))</f>
        <v/>
      </c>
      <c r="D2135" s="19" t="str">
        <f aca="true">IF(INDIRECT($AH$7&amp;"B"&amp;($C$1*$A2135+4)) = 0, "", INDIRECT($AH$7&amp;"B"&amp;($C$1*$A2135+4)))</f>
        <v/>
      </c>
      <c r="E2135" s="19" t="str">
        <f aca="true">IF(INDIRECT($AH$7&amp;"B"&amp;($C$1*$A2135+7)) = 0, "", INDIRECT($AH$7&amp;"B"&amp;($C$1*$A2135+7)))</f>
        <v/>
      </c>
      <c r="F2135" s="20" t="str">
        <f aca="true">IF(C2135 &lt;&gt; "",IF(INDIRECT($AH$7&amp;"B"&amp;($C$1*$A2135+8)) = 0, 0, 1), "")</f>
        <v/>
      </c>
      <c r="G2135" s="20" t="n">
        <f aca="true">INDIRECT($AH$7&amp;"B"&amp;($C$1*$A2135+9))</f>
        <v>0</v>
      </c>
      <c r="H2135" s="20" t="n">
        <f aca="true">INDIRECT($AH$7&amp;"B"&amp;($C$1*$A2135+10))</f>
        <v>0</v>
      </c>
      <c r="I2135" s="20" t="n">
        <f aca="true">INDIRECT($AH$7&amp;"B"&amp;($C$1*$A2135+11))</f>
        <v>0</v>
      </c>
      <c r="J2135" s="20" t="n">
        <f aca="true">INDIRECT($AH$7&amp;"B"&amp;($C$1*$A2135+12))</f>
        <v>0</v>
      </c>
      <c r="K2135" s="21" t="str">
        <f aca="false">IF(C2135&lt;&gt;"",IFERROR((G2135+H2135+I2135)/(G2135+H2135+I2135+J2135),0), "")</f>
        <v/>
      </c>
      <c r="L2135" s="20" t="str">
        <f aca="false">IF(C2135&lt;&gt;"",(G2135* 2) +(H2135* 4) + (I2135* 6) + IF(F2135 = 1, 5, 0), "")</f>
        <v/>
      </c>
      <c r="M2135" s="25" t="str">
        <f aca="true">IF(C2135&lt;&gt;"",SUM(INDIRECT($AH$7&amp;"C"&amp;($C$1*$A2135+9)):INDIRECT($AH$7&amp;"V"&amp;($C$1*$A2135+9))), "")</f>
        <v/>
      </c>
      <c r="N2135" s="25" t="str">
        <f aca="true">IF(C2135&lt;&gt;"",SUM(INDIRECT($AH$7&amp;"C"&amp;($C$1*$A2135+10)):INDIRECT($AH$7&amp;"V"&amp;($C$1*$A2135+10))), "")</f>
        <v/>
      </c>
      <c r="O2135" s="25" t="str">
        <f aca="true">IF(C2135&lt;&gt;"",SUM(INDIRECT($AH$7&amp;"C"&amp;($C$1*$A2135+11)):INDIRECT($AH$7&amp;"V"&amp;($C$1*$A2135+11))),"")</f>
        <v/>
      </c>
      <c r="P2135" s="25" t="str">
        <f aca="true">IF(C2135&lt;&gt;"",SUM(INDIRECT($AH$7&amp;"C"&amp;($C$1*$A2135+12)):INDIRECT($AH$7&amp;"V"&amp;($C$1*$A2135+12))),"")</f>
        <v/>
      </c>
      <c r="Q2135" s="24" t="str">
        <f aca="false">IF(C2135&lt;&gt;"",IFERROR((M2135+N2135+O2135)/(M2135+N2135+O2135+P2135),0), "")</f>
        <v/>
      </c>
      <c r="R2135" s="25" t="str">
        <f aca="true">IF(C2135&lt;&gt;"",SUM(INDIRECT($AH$7&amp;"C"&amp;($C$1*$A2135+13)):INDIRECT($AH$7&amp;"V"&amp;($C$1*$A2135+13))), "")</f>
        <v/>
      </c>
      <c r="S2135" s="25" t="str">
        <f aca="false">IF(C2135&lt;&gt;"",IFERROR((M2135+N2135+O2135+P2135)/R2135, 0),"")</f>
        <v/>
      </c>
      <c r="T2135" s="25" t="str">
        <f aca="false">IF(C2135&lt;&gt;"",IFERROR((M2135+N2135+O2135)/R2135,0),"")</f>
        <v/>
      </c>
      <c r="U2135" s="25" t="str">
        <f aca="true">IF(C2135&lt;&gt;"",IF(INDIRECT($AH$7&amp;"B"&amp;($C$1*$A2135+14))= 1,1,0),"")</f>
        <v/>
      </c>
      <c r="V2135" s="25" t="str">
        <f aca="true">IF(C2135&lt;&gt;"",IF(INDIRECT($AH$7&amp;"B"&amp;($C$1*$A2135+15))= 1,1,0),"")</f>
        <v/>
      </c>
      <c r="W2135" s="25" t="str">
        <f aca="false">IF(C2135&lt;&gt;"",($M2135*1) + ($N2135*2) + ($O2135*3) + (IF(U2135 = 1, 10, 0)) + (IF(V2135 = 1, 20, 0)),"")</f>
        <v/>
      </c>
      <c r="X2135" s="27" t="str">
        <f aca="true">IF(C2135&lt;&gt;"",IF(INDIRECT($AH$7&amp;"B"&amp;($C$1*$A2135+16))= 1,1,0),"")</f>
        <v/>
      </c>
      <c r="Y2135" s="27" t="str">
        <f aca="true">IF(D2135&lt;&gt;"",IF(INDIRECT($AH$7&amp;"B"&amp;($C$1*$A2135+17))= 1,1,0),"")</f>
        <v/>
      </c>
      <c r="Z2135" s="27" t="str">
        <f aca="true">IF(E2135&lt;&gt;"",IF(INDIRECT($AH$7&amp;"B"&amp;($C$1*$A2135+18))= 1,1,0),"")</f>
        <v/>
      </c>
      <c r="AA2135" s="27" t="str">
        <f aca="true">IF(F2135&lt;&gt;"",IF(INDIRECT($AH$7&amp;"B"&amp;($C$1*$A2135+19))= 1,1,0),"")</f>
        <v/>
      </c>
      <c r="AB2135" s="27" t="str">
        <f aca="false">IF(C2135&lt;&gt;"",IF(X2135 = 1, 5, 0) + IF(Z2135 = 1, 25, 0) + IF(AA2135 = 1, 15, 0),"")</f>
        <v/>
      </c>
      <c r="AC2135" s="57" t="str">
        <f aca="false">IF(C2135&lt;&gt;"",L2135+W2135+AB2135,"")</f>
        <v/>
      </c>
    </row>
    <row r="2136" customFormat="false" ht="12.8" hidden="false" customHeight="false" outlineLevel="0" collapsed="false">
      <c r="A2136" s="11" t="n">
        <f aca="false">A2135+1</f>
        <v>133</v>
      </c>
      <c r="B2136" s="38" t="str">
        <f aca="true">IF(INDIRECT($AH$7&amp;"B"&amp;($C$1*$A2136+2))=0, "",INDIRECT($AH$7&amp;"B"&amp;($C$1*$A2136+2)))</f>
        <v/>
      </c>
      <c r="C2136" s="19" t="str">
        <f aca="true">IF(INDIRECT($AH$7&amp;"B"&amp;($C$1*$A2136+3)) = 0, "", INDIRECT($AH$7&amp;"B"&amp;($C$1*$A2136+3)))</f>
        <v/>
      </c>
      <c r="D2136" s="19" t="str">
        <f aca="true">IF(INDIRECT($AH$7&amp;"B"&amp;($C$1*$A2136+4)) = 0, "", INDIRECT($AH$7&amp;"B"&amp;($C$1*$A2136+4)))</f>
        <v/>
      </c>
      <c r="E2136" s="19" t="str">
        <f aca="true">IF(INDIRECT($AH$7&amp;"B"&amp;($C$1*$A2136+7)) = 0, "", INDIRECT($AH$7&amp;"B"&amp;($C$1*$A2136+7)))</f>
        <v/>
      </c>
      <c r="F2136" s="20" t="str">
        <f aca="true">IF(C2136 &lt;&gt; "",IF(INDIRECT($AH$7&amp;"B"&amp;($C$1*$A2136+8)) = 0, 0, 1), "")</f>
        <v/>
      </c>
      <c r="G2136" s="20" t="n">
        <f aca="true">INDIRECT($AH$7&amp;"B"&amp;($C$1*$A2136+9))</f>
        <v>0</v>
      </c>
      <c r="H2136" s="20" t="n">
        <f aca="true">INDIRECT($AH$7&amp;"B"&amp;($C$1*$A2136+10))</f>
        <v>0</v>
      </c>
      <c r="I2136" s="20" t="n">
        <f aca="true">INDIRECT($AH$7&amp;"B"&amp;($C$1*$A2136+11))</f>
        <v>0</v>
      </c>
      <c r="J2136" s="20" t="n">
        <f aca="true">INDIRECT($AH$7&amp;"B"&amp;($C$1*$A2136+12))</f>
        <v>0</v>
      </c>
      <c r="K2136" s="21" t="str">
        <f aca="false">IF(C2136&lt;&gt;"",IFERROR((G2136+H2136+I2136)/(G2136+H2136+I2136+J2136),0), "")</f>
        <v/>
      </c>
      <c r="L2136" s="20" t="str">
        <f aca="false">IF(C2136&lt;&gt;"",(G2136* 2) +(H2136* 4) + (I2136* 6) + IF(F2136 = 1, 5, 0), "")</f>
        <v/>
      </c>
      <c r="M2136" s="25" t="str">
        <f aca="true">IF(C2136&lt;&gt;"",SUM(INDIRECT($AH$7&amp;"C"&amp;($C$1*$A2136+9)):INDIRECT($AH$7&amp;"V"&amp;($C$1*$A2136+9))), "")</f>
        <v/>
      </c>
      <c r="N2136" s="25" t="str">
        <f aca="true">IF(C2136&lt;&gt;"",SUM(INDIRECT($AH$7&amp;"C"&amp;($C$1*$A2136+10)):INDIRECT($AH$7&amp;"V"&amp;($C$1*$A2136+10))), "")</f>
        <v/>
      </c>
      <c r="O2136" s="25" t="str">
        <f aca="true">IF(C2136&lt;&gt;"",SUM(INDIRECT($AH$7&amp;"C"&amp;($C$1*$A2136+11)):INDIRECT($AH$7&amp;"V"&amp;($C$1*$A2136+11))),"")</f>
        <v/>
      </c>
      <c r="P2136" s="25" t="str">
        <f aca="true">IF(C2136&lt;&gt;"",SUM(INDIRECT($AH$7&amp;"C"&amp;($C$1*$A2136+12)):INDIRECT($AH$7&amp;"V"&amp;($C$1*$A2136+12))),"")</f>
        <v/>
      </c>
      <c r="Q2136" s="24" t="str">
        <f aca="false">IF(C2136&lt;&gt;"",IFERROR((M2136+N2136+O2136)/(M2136+N2136+O2136+P2136),0), "")</f>
        <v/>
      </c>
      <c r="R2136" s="25" t="str">
        <f aca="true">IF(C2136&lt;&gt;"",SUM(INDIRECT($AH$7&amp;"C"&amp;($C$1*$A2136+13)):INDIRECT($AH$7&amp;"V"&amp;($C$1*$A2136+13))), "")</f>
        <v/>
      </c>
      <c r="S2136" s="25" t="str">
        <f aca="false">IF(C2136&lt;&gt;"",IFERROR((M2136+N2136+O2136+P2136)/R2136, 0),"")</f>
        <v/>
      </c>
      <c r="T2136" s="25" t="str">
        <f aca="false">IF(C2136&lt;&gt;"",IFERROR((M2136+N2136+O2136)/R2136,0),"")</f>
        <v/>
      </c>
      <c r="U2136" s="25" t="str">
        <f aca="true">IF(C2136&lt;&gt;"",IF(INDIRECT($AH$7&amp;"B"&amp;($C$1*$A2136+14))= 1,1,0),"")</f>
        <v/>
      </c>
      <c r="V2136" s="25" t="str">
        <f aca="true">IF(C2136&lt;&gt;"",IF(INDIRECT($AH$7&amp;"B"&amp;($C$1*$A2136+15))= 1,1,0),"")</f>
        <v/>
      </c>
      <c r="W2136" s="25" t="str">
        <f aca="false">IF(C2136&lt;&gt;"",($M2136*1) + ($N2136*2) + ($O2136*3) + (IF(U2136 = 1, 10, 0)) + (IF(V2136 = 1, 20, 0)),"")</f>
        <v/>
      </c>
      <c r="X2136" s="27" t="str">
        <f aca="true">IF(C2136&lt;&gt;"",IF(INDIRECT($AH$7&amp;"B"&amp;($C$1*$A2136+16))= 1,1,0),"")</f>
        <v/>
      </c>
      <c r="Y2136" s="27" t="str">
        <f aca="true">IF(D2136&lt;&gt;"",IF(INDIRECT($AH$7&amp;"B"&amp;($C$1*$A2136+17))= 1,1,0),"")</f>
        <v/>
      </c>
      <c r="Z2136" s="27" t="str">
        <f aca="true">IF(E2136&lt;&gt;"",IF(INDIRECT($AH$7&amp;"B"&amp;($C$1*$A2136+18))= 1,1,0),"")</f>
        <v/>
      </c>
      <c r="AA2136" s="27" t="str">
        <f aca="true">IF(F2136&lt;&gt;"",IF(INDIRECT($AH$7&amp;"B"&amp;($C$1*$A2136+19))= 1,1,0),"")</f>
        <v/>
      </c>
      <c r="AB2136" s="27" t="str">
        <f aca="false">IF(C2136&lt;&gt;"",IF(X2136 = 1, 5, 0) + IF(Z2136 = 1, 25, 0) + IF(AA2136 = 1, 15, 0),"")</f>
        <v/>
      </c>
      <c r="AC2136" s="57" t="str">
        <f aca="false">IF(C2136&lt;&gt;"",L2136+W2136+AB2136,"")</f>
        <v/>
      </c>
    </row>
    <row r="2137" customFormat="false" ht="12.8" hidden="false" customHeight="false" outlineLevel="0" collapsed="false">
      <c r="A2137" s="11" t="n">
        <f aca="false">A2136+1</f>
        <v>134</v>
      </c>
      <c r="B2137" s="38" t="str">
        <f aca="true">IF(INDIRECT($AH$7&amp;"B"&amp;($C$1*$A2137+2))=0, "",INDIRECT($AH$7&amp;"B"&amp;($C$1*$A2137+2)))</f>
        <v/>
      </c>
      <c r="C2137" s="19" t="str">
        <f aca="true">IF(INDIRECT($AH$7&amp;"B"&amp;($C$1*$A2137+3)) = 0, "", INDIRECT($AH$7&amp;"B"&amp;($C$1*$A2137+3)))</f>
        <v/>
      </c>
      <c r="D2137" s="19" t="str">
        <f aca="true">IF(INDIRECT($AH$7&amp;"B"&amp;($C$1*$A2137+4)) = 0, "", INDIRECT($AH$7&amp;"B"&amp;($C$1*$A2137+4)))</f>
        <v/>
      </c>
      <c r="E2137" s="19" t="str">
        <f aca="true">IF(INDIRECT($AH$7&amp;"B"&amp;($C$1*$A2137+7)) = 0, "", INDIRECT($AH$7&amp;"B"&amp;($C$1*$A2137+7)))</f>
        <v/>
      </c>
      <c r="F2137" s="20" t="str">
        <f aca="true">IF(C2137 &lt;&gt; "",IF(INDIRECT($AH$7&amp;"B"&amp;($C$1*$A2137+8)) = 0, 0, 1), "")</f>
        <v/>
      </c>
      <c r="G2137" s="20" t="n">
        <f aca="true">INDIRECT($AH$7&amp;"B"&amp;($C$1*$A2137+9))</f>
        <v>0</v>
      </c>
      <c r="H2137" s="20" t="n">
        <f aca="true">INDIRECT($AH$7&amp;"B"&amp;($C$1*$A2137+10))</f>
        <v>0</v>
      </c>
      <c r="I2137" s="20" t="n">
        <f aca="true">INDIRECT($AH$7&amp;"B"&amp;($C$1*$A2137+11))</f>
        <v>0</v>
      </c>
      <c r="J2137" s="20" t="n">
        <f aca="true">INDIRECT($AH$7&amp;"B"&amp;($C$1*$A2137+12))</f>
        <v>0</v>
      </c>
      <c r="K2137" s="21" t="str">
        <f aca="false">IF(C2137&lt;&gt;"",IFERROR((G2137+H2137+I2137)/(G2137+H2137+I2137+J2137),0), "")</f>
        <v/>
      </c>
      <c r="L2137" s="20" t="str">
        <f aca="false">IF(C2137&lt;&gt;"",(G2137* 2) +(H2137* 4) + (I2137* 6) + IF(F2137 = 1, 5, 0), "")</f>
        <v/>
      </c>
      <c r="M2137" s="25" t="str">
        <f aca="true">IF(C2137&lt;&gt;"",SUM(INDIRECT($AH$7&amp;"C"&amp;($C$1*$A2137+9)):INDIRECT($AH$7&amp;"V"&amp;($C$1*$A2137+9))), "")</f>
        <v/>
      </c>
      <c r="N2137" s="25" t="str">
        <f aca="true">IF(C2137&lt;&gt;"",SUM(INDIRECT($AH$7&amp;"C"&amp;($C$1*$A2137+10)):INDIRECT($AH$7&amp;"V"&amp;($C$1*$A2137+10))), "")</f>
        <v/>
      </c>
      <c r="O2137" s="25" t="str">
        <f aca="true">IF(C2137&lt;&gt;"",SUM(INDIRECT($AH$7&amp;"C"&amp;($C$1*$A2137+11)):INDIRECT($AH$7&amp;"V"&amp;($C$1*$A2137+11))),"")</f>
        <v/>
      </c>
      <c r="P2137" s="25" t="str">
        <f aca="true">IF(C2137&lt;&gt;"",SUM(INDIRECT($AH$7&amp;"C"&amp;($C$1*$A2137+12)):INDIRECT($AH$7&amp;"V"&amp;($C$1*$A2137+12))),"")</f>
        <v/>
      </c>
      <c r="Q2137" s="24" t="str">
        <f aca="false">IF(C2137&lt;&gt;"",IFERROR((M2137+N2137+O2137)/(M2137+N2137+O2137+P2137),0), "")</f>
        <v/>
      </c>
      <c r="R2137" s="25" t="str">
        <f aca="true">IF(C2137&lt;&gt;"",SUM(INDIRECT($AH$7&amp;"C"&amp;($C$1*$A2137+13)):INDIRECT($AH$7&amp;"V"&amp;($C$1*$A2137+13))), "")</f>
        <v/>
      </c>
      <c r="S2137" s="25" t="str">
        <f aca="false">IF(C2137&lt;&gt;"",IFERROR((M2137+N2137+O2137+P2137)/R2137, 0),"")</f>
        <v/>
      </c>
      <c r="T2137" s="25" t="str">
        <f aca="false">IF(C2137&lt;&gt;"",IFERROR((M2137+N2137+O2137)/R2137,0),"")</f>
        <v/>
      </c>
      <c r="U2137" s="25" t="str">
        <f aca="true">IF(C2137&lt;&gt;"",IF(INDIRECT($AH$7&amp;"B"&amp;($C$1*$A2137+14))= 1,1,0),"")</f>
        <v/>
      </c>
      <c r="V2137" s="25" t="str">
        <f aca="true">IF(C2137&lt;&gt;"",IF(INDIRECT($AH$7&amp;"B"&amp;($C$1*$A2137+15))= 1,1,0),"")</f>
        <v/>
      </c>
      <c r="W2137" s="25" t="str">
        <f aca="false">IF(C2137&lt;&gt;"",($M2137*1) + ($N2137*2) + ($O2137*3) + (IF(U2137 = 1, 10, 0)) + (IF(V2137 = 1, 20, 0)),"")</f>
        <v/>
      </c>
      <c r="X2137" s="27" t="str">
        <f aca="true">IF(C2137&lt;&gt;"",IF(INDIRECT($AH$7&amp;"B"&amp;($C$1*$A2137+16))= 1,1,0),"")</f>
        <v/>
      </c>
      <c r="Y2137" s="27" t="str">
        <f aca="true">IF(D2137&lt;&gt;"",IF(INDIRECT($AH$7&amp;"B"&amp;($C$1*$A2137+17))= 1,1,0),"")</f>
        <v/>
      </c>
      <c r="Z2137" s="27" t="str">
        <f aca="true">IF(E2137&lt;&gt;"",IF(INDIRECT($AH$7&amp;"B"&amp;($C$1*$A2137+18))= 1,1,0),"")</f>
        <v/>
      </c>
      <c r="AA2137" s="27" t="str">
        <f aca="true">IF(F2137&lt;&gt;"",IF(INDIRECT($AH$7&amp;"B"&amp;($C$1*$A2137+19))= 1,1,0),"")</f>
        <v/>
      </c>
      <c r="AB2137" s="27" t="str">
        <f aca="false">IF(C2137&lt;&gt;"",IF(X2137 = 1, 5, 0) + IF(Z2137 = 1, 25, 0) + IF(AA2137 = 1, 15, 0),"")</f>
        <v/>
      </c>
      <c r="AC2137" s="57" t="str">
        <f aca="false">IF(C2137&lt;&gt;"",L2137+W2137+AB2137,"")</f>
        <v/>
      </c>
    </row>
    <row r="2138" customFormat="false" ht="12.8" hidden="false" customHeight="false" outlineLevel="0" collapsed="false">
      <c r="A2138" s="11" t="n">
        <f aca="false">A2137+1</f>
        <v>135</v>
      </c>
      <c r="B2138" s="38" t="str">
        <f aca="true">IF(INDIRECT($AH$7&amp;"B"&amp;($C$1*$A2138+2))=0, "",INDIRECT($AH$7&amp;"B"&amp;($C$1*$A2138+2)))</f>
        <v/>
      </c>
      <c r="C2138" s="19" t="str">
        <f aca="true">IF(INDIRECT($AH$7&amp;"B"&amp;($C$1*$A2138+3)) = 0, "", INDIRECT($AH$7&amp;"B"&amp;($C$1*$A2138+3)))</f>
        <v/>
      </c>
      <c r="D2138" s="19" t="str">
        <f aca="true">IF(INDIRECT($AH$7&amp;"B"&amp;($C$1*$A2138+4)) = 0, "", INDIRECT($AH$7&amp;"B"&amp;($C$1*$A2138+4)))</f>
        <v/>
      </c>
      <c r="E2138" s="19" t="str">
        <f aca="true">IF(INDIRECT($AH$7&amp;"B"&amp;($C$1*$A2138+7)) = 0, "", INDIRECT($AH$7&amp;"B"&amp;($C$1*$A2138+7)))</f>
        <v/>
      </c>
      <c r="F2138" s="20" t="str">
        <f aca="true">IF(C2138 &lt;&gt; "",IF(INDIRECT($AH$7&amp;"B"&amp;($C$1*$A2138+8)) = 0, 0, 1), "")</f>
        <v/>
      </c>
      <c r="G2138" s="20" t="n">
        <f aca="true">INDIRECT($AH$7&amp;"B"&amp;($C$1*$A2138+9))</f>
        <v>0</v>
      </c>
      <c r="H2138" s="20" t="n">
        <f aca="true">INDIRECT($AH$7&amp;"B"&amp;($C$1*$A2138+10))</f>
        <v>0</v>
      </c>
      <c r="I2138" s="20" t="n">
        <f aca="true">INDIRECT($AH$7&amp;"B"&amp;($C$1*$A2138+11))</f>
        <v>0</v>
      </c>
      <c r="J2138" s="20" t="n">
        <f aca="true">INDIRECT($AH$7&amp;"B"&amp;($C$1*$A2138+12))</f>
        <v>0</v>
      </c>
      <c r="K2138" s="21" t="str">
        <f aca="false">IF(C2138&lt;&gt;"",IFERROR((G2138+H2138+I2138)/(G2138+H2138+I2138+J2138),0), "")</f>
        <v/>
      </c>
      <c r="L2138" s="20" t="str">
        <f aca="false">IF(C2138&lt;&gt;"",(G2138* 2) +(H2138* 4) + (I2138* 6) + IF(F2138 = 1, 5, 0), "")</f>
        <v/>
      </c>
      <c r="M2138" s="25" t="str">
        <f aca="true">IF(C2138&lt;&gt;"",SUM(INDIRECT($AH$7&amp;"C"&amp;($C$1*$A2138+9)):INDIRECT($AH$7&amp;"V"&amp;($C$1*$A2138+9))), "")</f>
        <v/>
      </c>
      <c r="N2138" s="25" t="str">
        <f aca="true">IF(C2138&lt;&gt;"",SUM(INDIRECT($AH$7&amp;"C"&amp;($C$1*$A2138+10)):INDIRECT($AH$7&amp;"V"&amp;($C$1*$A2138+10))), "")</f>
        <v/>
      </c>
      <c r="O2138" s="25" t="str">
        <f aca="true">IF(C2138&lt;&gt;"",SUM(INDIRECT($AH$7&amp;"C"&amp;($C$1*$A2138+11)):INDIRECT($AH$7&amp;"V"&amp;($C$1*$A2138+11))),"")</f>
        <v/>
      </c>
      <c r="P2138" s="25" t="str">
        <f aca="true">IF(C2138&lt;&gt;"",SUM(INDIRECT($AH$7&amp;"C"&amp;($C$1*$A2138+12)):INDIRECT($AH$7&amp;"V"&amp;($C$1*$A2138+12))),"")</f>
        <v/>
      </c>
      <c r="Q2138" s="24" t="str">
        <f aca="false">IF(C2138&lt;&gt;"",IFERROR((M2138+N2138+O2138)/(M2138+N2138+O2138+P2138),0), "")</f>
        <v/>
      </c>
      <c r="R2138" s="25" t="str">
        <f aca="true">IF(C2138&lt;&gt;"",SUM(INDIRECT($AH$7&amp;"C"&amp;($C$1*$A2138+13)):INDIRECT($AH$7&amp;"V"&amp;($C$1*$A2138+13))), "")</f>
        <v/>
      </c>
      <c r="S2138" s="25" t="str">
        <f aca="false">IF(C2138&lt;&gt;"",IFERROR((M2138+N2138+O2138+P2138)/R2138, 0),"")</f>
        <v/>
      </c>
      <c r="T2138" s="25" t="str">
        <f aca="false">IF(C2138&lt;&gt;"",IFERROR((M2138+N2138+O2138)/R2138,0),"")</f>
        <v/>
      </c>
      <c r="U2138" s="25" t="str">
        <f aca="true">IF(C2138&lt;&gt;"",IF(INDIRECT($AH$7&amp;"B"&amp;($C$1*$A2138+14))= 1,1,0),"")</f>
        <v/>
      </c>
      <c r="V2138" s="25" t="str">
        <f aca="true">IF(C2138&lt;&gt;"",IF(INDIRECT($AH$7&amp;"B"&amp;($C$1*$A2138+15))= 1,1,0),"")</f>
        <v/>
      </c>
      <c r="W2138" s="25" t="str">
        <f aca="false">IF(C2138&lt;&gt;"",($M2138*1) + ($N2138*2) + ($O2138*3) + (IF(U2138 = 1, 10, 0)) + (IF(V2138 = 1, 20, 0)),"")</f>
        <v/>
      </c>
      <c r="X2138" s="27" t="str">
        <f aca="true">IF(C2138&lt;&gt;"",IF(INDIRECT($AH$7&amp;"B"&amp;($C$1*$A2138+16))= 1,1,0),"")</f>
        <v/>
      </c>
      <c r="Y2138" s="27" t="str">
        <f aca="true">IF(D2138&lt;&gt;"",IF(INDIRECT($AH$7&amp;"B"&amp;($C$1*$A2138+17))= 1,1,0),"")</f>
        <v/>
      </c>
      <c r="Z2138" s="27" t="str">
        <f aca="true">IF(E2138&lt;&gt;"",IF(INDIRECT($AH$7&amp;"B"&amp;($C$1*$A2138+18))= 1,1,0),"")</f>
        <v/>
      </c>
      <c r="AA2138" s="27" t="str">
        <f aca="true">IF(F2138&lt;&gt;"",IF(INDIRECT($AH$7&amp;"B"&amp;($C$1*$A2138+19))= 1,1,0),"")</f>
        <v/>
      </c>
      <c r="AB2138" s="27" t="str">
        <f aca="false">IF(C2138&lt;&gt;"",IF(X2138 = 1, 5, 0) + IF(Z2138 = 1, 25, 0) + IF(AA2138 = 1, 15, 0),"")</f>
        <v/>
      </c>
      <c r="AC2138" s="57" t="str">
        <f aca="false">IF(C2138&lt;&gt;"",L2138+W2138+AB2138,"")</f>
        <v/>
      </c>
    </row>
    <row r="2139" customFormat="false" ht="12.8" hidden="false" customHeight="false" outlineLevel="0" collapsed="false">
      <c r="A2139" s="11" t="n">
        <f aca="false">A2138+1</f>
        <v>136</v>
      </c>
      <c r="B2139" s="38" t="str">
        <f aca="true">IF(INDIRECT($AH$7&amp;"B"&amp;($C$1*$A2139+2))=0, "",INDIRECT($AH$7&amp;"B"&amp;($C$1*$A2139+2)))</f>
        <v/>
      </c>
      <c r="C2139" s="19" t="str">
        <f aca="true">IF(INDIRECT($AH$7&amp;"B"&amp;($C$1*$A2139+3)) = 0, "", INDIRECT($AH$7&amp;"B"&amp;($C$1*$A2139+3)))</f>
        <v/>
      </c>
      <c r="D2139" s="19" t="str">
        <f aca="true">IF(INDIRECT($AH$7&amp;"B"&amp;($C$1*$A2139+4)) = 0, "", INDIRECT($AH$7&amp;"B"&amp;($C$1*$A2139+4)))</f>
        <v/>
      </c>
      <c r="E2139" s="19" t="str">
        <f aca="true">IF(INDIRECT($AH$7&amp;"B"&amp;($C$1*$A2139+7)) = 0, "", INDIRECT($AH$7&amp;"B"&amp;($C$1*$A2139+7)))</f>
        <v/>
      </c>
      <c r="F2139" s="20" t="str">
        <f aca="true">IF(C2139 &lt;&gt; "",IF(INDIRECT($AH$7&amp;"B"&amp;($C$1*$A2139+8)) = 0, 0, 1), "")</f>
        <v/>
      </c>
      <c r="G2139" s="20" t="n">
        <f aca="true">INDIRECT($AH$7&amp;"B"&amp;($C$1*$A2139+9))</f>
        <v>0</v>
      </c>
      <c r="H2139" s="20" t="n">
        <f aca="true">INDIRECT($AH$7&amp;"B"&amp;($C$1*$A2139+10))</f>
        <v>0</v>
      </c>
      <c r="I2139" s="20" t="n">
        <f aca="true">INDIRECT($AH$7&amp;"B"&amp;($C$1*$A2139+11))</f>
        <v>0</v>
      </c>
      <c r="J2139" s="20" t="n">
        <f aca="true">INDIRECT($AH$7&amp;"B"&amp;($C$1*$A2139+12))</f>
        <v>0</v>
      </c>
      <c r="K2139" s="21" t="str">
        <f aca="false">IF(C2139&lt;&gt;"",IFERROR((G2139+H2139+I2139)/(G2139+H2139+I2139+J2139),0), "")</f>
        <v/>
      </c>
      <c r="L2139" s="20" t="str">
        <f aca="false">IF(C2139&lt;&gt;"",(G2139* 2) +(H2139* 4) + (I2139* 6) + IF(F2139 = 1, 5, 0), "")</f>
        <v/>
      </c>
      <c r="M2139" s="25" t="str">
        <f aca="true">IF(C2139&lt;&gt;"",SUM(INDIRECT($AH$7&amp;"C"&amp;($C$1*$A2139+9)):INDIRECT($AH$7&amp;"V"&amp;($C$1*$A2139+9))), "")</f>
        <v/>
      </c>
      <c r="N2139" s="25" t="str">
        <f aca="true">IF(C2139&lt;&gt;"",SUM(INDIRECT($AH$7&amp;"C"&amp;($C$1*$A2139+10)):INDIRECT($AH$7&amp;"V"&amp;($C$1*$A2139+10))), "")</f>
        <v/>
      </c>
      <c r="O2139" s="25" t="str">
        <f aca="true">IF(C2139&lt;&gt;"",SUM(INDIRECT($AH$7&amp;"C"&amp;($C$1*$A2139+11)):INDIRECT($AH$7&amp;"V"&amp;($C$1*$A2139+11))),"")</f>
        <v/>
      </c>
      <c r="P2139" s="25" t="str">
        <f aca="true">IF(C2139&lt;&gt;"",SUM(INDIRECT($AH$7&amp;"C"&amp;($C$1*$A2139+12)):INDIRECT($AH$7&amp;"V"&amp;($C$1*$A2139+12))),"")</f>
        <v/>
      </c>
      <c r="Q2139" s="24" t="str">
        <f aca="false">IF(C2139&lt;&gt;"",IFERROR((M2139+N2139+O2139)/(M2139+N2139+O2139+P2139),0), "")</f>
        <v/>
      </c>
      <c r="R2139" s="25" t="str">
        <f aca="true">IF(C2139&lt;&gt;"",SUM(INDIRECT($AH$7&amp;"C"&amp;($C$1*$A2139+13)):INDIRECT($AH$7&amp;"V"&amp;($C$1*$A2139+13))), "")</f>
        <v/>
      </c>
      <c r="S2139" s="25" t="str">
        <f aca="false">IF(C2139&lt;&gt;"",IFERROR((M2139+N2139+O2139+P2139)/R2139, 0),"")</f>
        <v/>
      </c>
      <c r="T2139" s="25" t="str">
        <f aca="false">IF(C2139&lt;&gt;"",IFERROR((M2139+N2139+O2139)/R2139,0),"")</f>
        <v/>
      </c>
      <c r="U2139" s="25" t="str">
        <f aca="true">IF(C2139&lt;&gt;"",IF(INDIRECT($AH$7&amp;"B"&amp;($C$1*$A2139+14))= 1,1,0),"")</f>
        <v/>
      </c>
      <c r="V2139" s="25" t="str">
        <f aca="true">IF(C2139&lt;&gt;"",IF(INDIRECT($AH$7&amp;"B"&amp;($C$1*$A2139+15))= 1,1,0),"")</f>
        <v/>
      </c>
      <c r="W2139" s="25" t="str">
        <f aca="false">IF(C2139&lt;&gt;"",($M2139*1) + ($N2139*2) + ($O2139*3) + (IF(U2139 = 1, 10, 0)) + (IF(V2139 = 1, 20, 0)),"")</f>
        <v/>
      </c>
      <c r="X2139" s="27" t="str">
        <f aca="true">IF(C2139&lt;&gt;"",IF(INDIRECT($AH$7&amp;"B"&amp;($C$1*$A2139+16))= 1,1,0),"")</f>
        <v/>
      </c>
      <c r="Y2139" s="27" t="str">
        <f aca="true">IF(D2139&lt;&gt;"",IF(INDIRECT($AH$7&amp;"B"&amp;($C$1*$A2139+17))= 1,1,0),"")</f>
        <v/>
      </c>
      <c r="Z2139" s="27" t="str">
        <f aca="true">IF(E2139&lt;&gt;"",IF(INDIRECT($AH$7&amp;"B"&amp;($C$1*$A2139+18))= 1,1,0),"")</f>
        <v/>
      </c>
      <c r="AA2139" s="27" t="str">
        <f aca="true">IF(F2139&lt;&gt;"",IF(INDIRECT($AH$7&amp;"B"&amp;($C$1*$A2139+19))= 1,1,0),"")</f>
        <v/>
      </c>
      <c r="AB2139" s="27" t="str">
        <f aca="false">IF(C2139&lt;&gt;"",IF(X2139 = 1, 5, 0) + IF(Z2139 = 1, 25, 0) + IF(AA2139 = 1, 15, 0),"")</f>
        <v/>
      </c>
      <c r="AC2139" s="57" t="str">
        <f aca="false">IF(C2139&lt;&gt;"",L2139+W2139+AB2139,"")</f>
        <v/>
      </c>
    </row>
    <row r="2140" customFormat="false" ht="12.8" hidden="false" customHeight="false" outlineLevel="0" collapsed="false">
      <c r="A2140" s="11" t="n">
        <f aca="false">A2139+1</f>
        <v>137</v>
      </c>
      <c r="B2140" s="38" t="str">
        <f aca="true">IF(INDIRECT($AH$7&amp;"B"&amp;($C$1*$A2140+2))=0, "",INDIRECT($AH$7&amp;"B"&amp;($C$1*$A2140+2)))</f>
        <v/>
      </c>
      <c r="C2140" s="19" t="str">
        <f aca="true">IF(INDIRECT($AH$7&amp;"B"&amp;($C$1*$A2140+3)) = 0, "", INDIRECT($AH$7&amp;"B"&amp;($C$1*$A2140+3)))</f>
        <v/>
      </c>
      <c r="D2140" s="19" t="str">
        <f aca="true">IF(INDIRECT($AH$7&amp;"B"&amp;($C$1*$A2140+4)) = 0, "", INDIRECT($AH$7&amp;"B"&amp;($C$1*$A2140+4)))</f>
        <v/>
      </c>
      <c r="E2140" s="19" t="str">
        <f aca="true">IF(INDIRECT($AH$7&amp;"B"&amp;($C$1*$A2140+7)) = 0, "", INDIRECT($AH$7&amp;"B"&amp;($C$1*$A2140+7)))</f>
        <v/>
      </c>
      <c r="F2140" s="20" t="str">
        <f aca="true">IF(C2140 &lt;&gt; "",IF(INDIRECT($AH$7&amp;"B"&amp;($C$1*$A2140+8)) = 0, 0, 1), "")</f>
        <v/>
      </c>
      <c r="G2140" s="20" t="n">
        <f aca="true">INDIRECT($AH$7&amp;"B"&amp;($C$1*$A2140+9))</f>
        <v>0</v>
      </c>
      <c r="H2140" s="20" t="n">
        <f aca="true">INDIRECT($AH$7&amp;"B"&amp;($C$1*$A2140+10))</f>
        <v>0</v>
      </c>
      <c r="I2140" s="20" t="n">
        <f aca="true">INDIRECT($AH$7&amp;"B"&amp;($C$1*$A2140+11))</f>
        <v>0</v>
      </c>
      <c r="J2140" s="20" t="n">
        <f aca="true">INDIRECT($AH$7&amp;"B"&amp;($C$1*$A2140+12))</f>
        <v>0</v>
      </c>
      <c r="K2140" s="21" t="str">
        <f aca="false">IF(C2140&lt;&gt;"",IFERROR((G2140+H2140+I2140)/(G2140+H2140+I2140+J2140),0), "")</f>
        <v/>
      </c>
      <c r="L2140" s="20" t="str">
        <f aca="false">IF(C2140&lt;&gt;"",(G2140* 2) +(H2140* 4) + (I2140* 6) + IF(F2140 = 1, 5, 0), "")</f>
        <v/>
      </c>
      <c r="M2140" s="25" t="str">
        <f aca="true">IF(C2140&lt;&gt;"",SUM(INDIRECT($AH$7&amp;"C"&amp;($C$1*$A2140+9)):INDIRECT($AH$7&amp;"V"&amp;($C$1*$A2140+9))), "")</f>
        <v/>
      </c>
      <c r="N2140" s="25" t="str">
        <f aca="true">IF(C2140&lt;&gt;"",SUM(INDIRECT($AH$7&amp;"C"&amp;($C$1*$A2140+10)):INDIRECT($AH$7&amp;"V"&amp;($C$1*$A2140+10))), "")</f>
        <v/>
      </c>
      <c r="O2140" s="25" t="str">
        <f aca="true">IF(C2140&lt;&gt;"",SUM(INDIRECT($AH$7&amp;"C"&amp;($C$1*$A2140+11)):INDIRECT($AH$7&amp;"V"&amp;($C$1*$A2140+11))),"")</f>
        <v/>
      </c>
      <c r="P2140" s="25" t="str">
        <f aca="true">IF(C2140&lt;&gt;"",SUM(INDIRECT($AH$7&amp;"C"&amp;($C$1*$A2140+12)):INDIRECT($AH$7&amp;"V"&amp;($C$1*$A2140+12))),"")</f>
        <v/>
      </c>
      <c r="Q2140" s="24" t="str">
        <f aca="false">IF(C2140&lt;&gt;"",IFERROR((M2140+N2140+O2140)/(M2140+N2140+O2140+P2140),0), "")</f>
        <v/>
      </c>
      <c r="R2140" s="25" t="str">
        <f aca="true">IF(C2140&lt;&gt;"",SUM(INDIRECT($AH$7&amp;"C"&amp;($C$1*$A2140+13)):INDIRECT($AH$7&amp;"V"&amp;($C$1*$A2140+13))), "")</f>
        <v/>
      </c>
      <c r="S2140" s="25" t="str">
        <f aca="false">IF(C2140&lt;&gt;"",IFERROR((M2140+N2140+O2140+P2140)/R2140, 0),"")</f>
        <v/>
      </c>
      <c r="T2140" s="25" t="str">
        <f aca="false">IF(C2140&lt;&gt;"",IFERROR((M2140+N2140+O2140)/R2140,0),"")</f>
        <v/>
      </c>
      <c r="U2140" s="25" t="str">
        <f aca="true">IF(C2140&lt;&gt;"",IF(INDIRECT($AH$7&amp;"B"&amp;($C$1*$A2140+14))= 1,1,0),"")</f>
        <v/>
      </c>
      <c r="V2140" s="25" t="str">
        <f aca="true">IF(C2140&lt;&gt;"",IF(INDIRECT($AH$7&amp;"B"&amp;($C$1*$A2140+15))= 1,1,0),"")</f>
        <v/>
      </c>
      <c r="W2140" s="25" t="str">
        <f aca="false">IF(C2140&lt;&gt;"",($M2140*1) + ($N2140*2) + ($O2140*3) + (IF(U2140 = 1, 10, 0)) + (IF(V2140 = 1, 20, 0)),"")</f>
        <v/>
      </c>
      <c r="X2140" s="27" t="str">
        <f aca="true">IF(C2140&lt;&gt;"",IF(INDIRECT($AH$7&amp;"B"&amp;($C$1*$A2140+16))= 1,1,0),"")</f>
        <v/>
      </c>
      <c r="Y2140" s="27" t="str">
        <f aca="true">IF(D2140&lt;&gt;"",IF(INDIRECT($AH$7&amp;"B"&amp;($C$1*$A2140+17))= 1,1,0),"")</f>
        <v/>
      </c>
      <c r="Z2140" s="27" t="str">
        <f aca="true">IF(E2140&lt;&gt;"",IF(INDIRECT($AH$7&amp;"B"&amp;($C$1*$A2140+18))= 1,1,0),"")</f>
        <v/>
      </c>
      <c r="AA2140" s="27" t="str">
        <f aca="true">IF(F2140&lt;&gt;"",IF(INDIRECT($AH$7&amp;"B"&amp;($C$1*$A2140+19))= 1,1,0),"")</f>
        <v/>
      </c>
      <c r="AB2140" s="27" t="str">
        <f aca="false">IF(C2140&lt;&gt;"",IF(X2140 = 1, 5, 0) + IF(Z2140 = 1, 25, 0) + IF(AA2140 = 1, 15, 0),"")</f>
        <v/>
      </c>
      <c r="AC2140" s="57" t="str">
        <f aca="false">IF(C2140&lt;&gt;"",L2140+W2140+AB2140,"")</f>
        <v/>
      </c>
    </row>
    <row r="2141" customFormat="false" ht="12.8" hidden="false" customHeight="false" outlineLevel="0" collapsed="false">
      <c r="A2141" s="11" t="n">
        <f aca="false">A2140+1</f>
        <v>138</v>
      </c>
      <c r="B2141" s="38" t="str">
        <f aca="true">IF(INDIRECT($AH$7&amp;"B"&amp;($C$1*$A2141+2))=0, "",INDIRECT($AH$7&amp;"B"&amp;($C$1*$A2141+2)))</f>
        <v/>
      </c>
      <c r="C2141" s="19" t="str">
        <f aca="true">IF(INDIRECT($AH$7&amp;"B"&amp;($C$1*$A2141+3)) = 0, "", INDIRECT($AH$7&amp;"B"&amp;($C$1*$A2141+3)))</f>
        <v/>
      </c>
      <c r="D2141" s="19" t="str">
        <f aca="true">IF(INDIRECT($AH$7&amp;"B"&amp;($C$1*$A2141+4)) = 0, "", INDIRECT($AH$7&amp;"B"&amp;($C$1*$A2141+4)))</f>
        <v/>
      </c>
      <c r="E2141" s="19" t="str">
        <f aca="true">IF(INDIRECT($AH$7&amp;"B"&amp;($C$1*$A2141+7)) = 0, "", INDIRECT($AH$7&amp;"B"&amp;($C$1*$A2141+7)))</f>
        <v/>
      </c>
      <c r="F2141" s="20" t="str">
        <f aca="true">IF(C2141 &lt;&gt; "",IF(INDIRECT($AH$7&amp;"B"&amp;($C$1*$A2141+8)) = 0, 0, 1), "")</f>
        <v/>
      </c>
      <c r="G2141" s="20" t="n">
        <f aca="true">INDIRECT($AH$7&amp;"B"&amp;($C$1*$A2141+9))</f>
        <v>0</v>
      </c>
      <c r="H2141" s="20" t="n">
        <f aca="true">INDIRECT($AH$7&amp;"B"&amp;($C$1*$A2141+10))</f>
        <v>0</v>
      </c>
      <c r="I2141" s="20" t="n">
        <f aca="true">INDIRECT($AH$7&amp;"B"&amp;($C$1*$A2141+11))</f>
        <v>0</v>
      </c>
      <c r="J2141" s="20" t="n">
        <f aca="true">INDIRECT($AH$7&amp;"B"&amp;($C$1*$A2141+12))</f>
        <v>0</v>
      </c>
      <c r="K2141" s="21" t="str">
        <f aca="false">IF(C2141&lt;&gt;"",IFERROR((G2141+H2141+I2141)/(G2141+H2141+I2141+J2141),0), "")</f>
        <v/>
      </c>
      <c r="L2141" s="20" t="str">
        <f aca="false">IF(C2141&lt;&gt;"",(G2141* 2) +(H2141* 4) + (I2141* 6) + IF(F2141 = 1, 5, 0), "")</f>
        <v/>
      </c>
      <c r="M2141" s="25" t="str">
        <f aca="true">IF(C2141&lt;&gt;"",SUM(INDIRECT($AH$7&amp;"C"&amp;($C$1*$A2141+9)):INDIRECT($AH$7&amp;"V"&amp;($C$1*$A2141+9))), "")</f>
        <v/>
      </c>
      <c r="N2141" s="25" t="str">
        <f aca="true">IF(C2141&lt;&gt;"",SUM(INDIRECT($AH$7&amp;"C"&amp;($C$1*$A2141+10)):INDIRECT($AH$7&amp;"V"&amp;($C$1*$A2141+10))), "")</f>
        <v/>
      </c>
      <c r="O2141" s="25" t="str">
        <f aca="true">IF(C2141&lt;&gt;"",SUM(INDIRECT($AH$7&amp;"C"&amp;($C$1*$A2141+11)):INDIRECT($AH$7&amp;"V"&amp;($C$1*$A2141+11))),"")</f>
        <v/>
      </c>
      <c r="P2141" s="25" t="str">
        <f aca="true">IF(C2141&lt;&gt;"",SUM(INDIRECT($AH$7&amp;"C"&amp;($C$1*$A2141+12)):INDIRECT($AH$7&amp;"V"&amp;($C$1*$A2141+12))),"")</f>
        <v/>
      </c>
      <c r="Q2141" s="24" t="str">
        <f aca="false">IF(C2141&lt;&gt;"",IFERROR((M2141+N2141+O2141)/(M2141+N2141+O2141+P2141),0), "")</f>
        <v/>
      </c>
      <c r="R2141" s="25" t="str">
        <f aca="true">IF(C2141&lt;&gt;"",SUM(INDIRECT($AH$7&amp;"C"&amp;($C$1*$A2141+13)):INDIRECT($AH$7&amp;"V"&amp;($C$1*$A2141+13))), "")</f>
        <v/>
      </c>
      <c r="S2141" s="25" t="str">
        <f aca="false">IF(C2141&lt;&gt;"",IFERROR((M2141+N2141+O2141+P2141)/R2141, 0),"")</f>
        <v/>
      </c>
      <c r="T2141" s="25" t="str">
        <f aca="false">IF(C2141&lt;&gt;"",IFERROR((M2141+N2141+O2141)/R2141,0),"")</f>
        <v/>
      </c>
      <c r="U2141" s="25" t="str">
        <f aca="true">IF(C2141&lt;&gt;"",IF(INDIRECT($AH$7&amp;"B"&amp;($C$1*$A2141+14))= 1,1,0),"")</f>
        <v/>
      </c>
      <c r="V2141" s="25" t="str">
        <f aca="true">IF(C2141&lt;&gt;"",IF(INDIRECT($AH$7&amp;"B"&amp;($C$1*$A2141+15))= 1,1,0),"")</f>
        <v/>
      </c>
      <c r="W2141" s="25" t="str">
        <f aca="false">IF(C2141&lt;&gt;"",($M2141*1) + ($N2141*2) + ($O2141*3) + (IF(U2141 = 1, 10, 0)) + (IF(V2141 = 1, 20, 0)),"")</f>
        <v/>
      </c>
      <c r="X2141" s="27" t="str">
        <f aca="true">IF(C2141&lt;&gt;"",IF(INDIRECT($AH$7&amp;"B"&amp;($C$1*$A2141+16))= 1,1,0),"")</f>
        <v/>
      </c>
      <c r="Y2141" s="27" t="str">
        <f aca="true">IF(D2141&lt;&gt;"",IF(INDIRECT($AH$7&amp;"B"&amp;($C$1*$A2141+17))= 1,1,0),"")</f>
        <v/>
      </c>
      <c r="Z2141" s="27" t="str">
        <f aca="true">IF(E2141&lt;&gt;"",IF(INDIRECT($AH$7&amp;"B"&amp;($C$1*$A2141+18))= 1,1,0),"")</f>
        <v/>
      </c>
      <c r="AA2141" s="27" t="str">
        <f aca="true">IF(F2141&lt;&gt;"",IF(INDIRECT($AH$7&amp;"B"&amp;($C$1*$A2141+19))= 1,1,0),"")</f>
        <v/>
      </c>
      <c r="AB2141" s="27" t="str">
        <f aca="false">IF(C2141&lt;&gt;"",IF(X2141 = 1, 5, 0) + IF(Z2141 = 1, 25, 0) + IF(AA2141 = 1, 15, 0),"")</f>
        <v/>
      </c>
      <c r="AC2141" s="57" t="str">
        <f aca="false">IF(C2141&lt;&gt;"",L2141+W2141+AB2141,"")</f>
        <v/>
      </c>
    </row>
    <row r="2142" customFormat="false" ht="12.8" hidden="false" customHeight="false" outlineLevel="0" collapsed="false">
      <c r="A2142" s="11" t="n">
        <f aca="false">A2141+1</f>
        <v>139</v>
      </c>
      <c r="B2142" s="38" t="str">
        <f aca="true">IF(INDIRECT($AH$7&amp;"B"&amp;($C$1*$A2142+2))=0, "",INDIRECT($AH$7&amp;"B"&amp;($C$1*$A2142+2)))</f>
        <v/>
      </c>
      <c r="C2142" s="19" t="str">
        <f aca="true">IF(INDIRECT($AH$7&amp;"B"&amp;($C$1*$A2142+3)) = 0, "", INDIRECT($AH$7&amp;"B"&amp;($C$1*$A2142+3)))</f>
        <v/>
      </c>
      <c r="D2142" s="19" t="str">
        <f aca="true">IF(INDIRECT($AH$7&amp;"B"&amp;($C$1*$A2142+4)) = 0, "", INDIRECT($AH$7&amp;"B"&amp;($C$1*$A2142+4)))</f>
        <v/>
      </c>
      <c r="E2142" s="19" t="str">
        <f aca="true">IF(INDIRECT($AH$7&amp;"B"&amp;($C$1*$A2142+7)) = 0, "", INDIRECT($AH$7&amp;"B"&amp;($C$1*$A2142+7)))</f>
        <v/>
      </c>
      <c r="F2142" s="20" t="str">
        <f aca="true">IF(C2142 &lt;&gt; "",IF(INDIRECT($AH$7&amp;"B"&amp;($C$1*$A2142+8)) = 0, 0, 1), "")</f>
        <v/>
      </c>
      <c r="G2142" s="20" t="n">
        <f aca="true">INDIRECT($AH$7&amp;"B"&amp;($C$1*$A2142+9))</f>
        <v>0</v>
      </c>
      <c r="H2142" s="20" t="n">
        <f aca="true">INDIRECT($AH$7&amp;"B"&amp;($C$1*$A2142+10))</f>
        <v>0</v>
      </c>
      <c r="I2142" s="20" t="n">
        <f aca="true">INDIRECT($AH$7&amp;"B"&amp;($C$1*$A2142+11))</f>
        <v>0</v>
      </c>
      <c r="J2142" s="20" t="n">
        <f aca="true">INDIRECT($AH$7&amp;"B"&amp;($C$1*$A2142+12))</f>
        <v>0</v>
      </c>
      <c r="K2142" s="21" t="str">
        <f aca="false">IF(C2142&lt;&gt;"",IFERROR((G2142+H2142+I2142)/(G2142+H2142+I2142+J2142),0), "")</f>
        <v/>
      </c>
      <c r="L2142" s="20" t="str">
        <f aca="false">IF(C2142&lt;&gt;"",(G2142* 2) +(H2142* 4) + (I2142* 6) + IF(F2142 = 1, 5, 0), "")</f>
        <v/>
      </c>
      <c r="M2142" s="25" t="str">
        <f aca="true">IF(C2142&lt;&gt;"",SUM(INDIRECT($AH$7&amp;"C"&amp;($C$1*$A2142+9)):INDIRECT($AH$7&amp;"V"&amp;($C$1*$A2142+9))), "")</f>
        <v/>
      </c>
      <c r="N2142" s="25" t="str">
        <f aca="true">IF(C2142&lt;&gt;"",SUM(INDIRECT($AH$7&amp;"C"&amp;($C$1*$A2142+10)):INDIRECT($AH$7&amp;"V"&amp;($C$1*$A2142+10))), "")</f>
        <v/>
      </c>
      <c r="O2142" s="25" t="str">
        <f aca="true">IF(C2142&lt;&gt;"",SUM(INDIRECT($AH$7&amp;"C"&amp;($C$1*$A2142+11)):INDIRECT($AH$7&amp;"V"&amp;($C$1*$A2142+11))),"")</f>
        <v/>
      </c>
      <c r="P2142" s="25" t="str">
        <f aca="true">IF(C2142&lt;&gt;"",SUM(INDIRECT($AH$7&amp;"C"&amp;($C$1*$A2142+12)):INDIRECT($AH$7&amp;"V"&amp;($C$1*$A2142+12))),"")</f>
        <v/>
      </c>
      <c r="Q2142" s="24" t="str">
        <f aca="false">IF(C2142&lt;&gt;"",IFERROR((M2142+N2142+O2142)/(M2142+N2142+O2142+P2142),0), "")</f>
        <v/>
      </c>
      <c r="R2142" s="25" t="str">
        <f aca="true">IF(C2142&lt;&gt;"",SUM(INDIRECT($AH$7&amp;"C"&amp;($C$1*$A2142+13)):INDIRECT($AH$7&amp;"V"&amp;($C$1*$A2142+13))), "")</f>
        <v/>
      </c>
      <c r="S2142" s="25" t="str">
        <f aca="false">IF(C2142&lt;&gt;"",IFERROR((M2142+N2142+O2142+P2142)/R2142, 0),"")</f>
        <v/>
      </c>
      <c r="T2142" s="25" t="str">
        <f aca="false">IF(C2142&lt;&gt;"",IFERROR((M2142+N2142+O2142)/R2142,0),"")</f>
        <v/>
      </c>
      <c r="U2142" s="25" t="str">
        <f aca="true">IF(C2142&lt;&gt;"",IF(INDIRECT($AH$7&amp;"B"&amp;($C$1*$A2142+14))= 1,1,0),"")</f>
        <v/>
      </c>
      <c r="V2142" s="25" t="str">
        <f aca="true">IF(C2142&lt;&gt;"",IF(INDIRECT($AH$7&amp;"B"&amp;($C$1*$A2142+15))= 1,1,0),"")</f>
        <v/>
      </c>
      <c r="W2142" s="25" t="str">
        <f aca="false">IF(C2142&lt;&gt;"",($M2142*1) + ($N2142*2) + ($O2142*3) + (IF(U2142 = 1, 10, 0)) + (IF(V2142 = 1, 20, 0)),"")</f>
        <v/>
      </c>
      <c r="X2142" s="27" t="str">
        <f aca="true">IF(C2142&lt;&gt;"",IF(INDIRECT($AH$7&amp;"B"&amp;($C$1*$A2142+16))= 1,1,0),"")</f>
        <v/>
      </c>
      <c r="Y2142" s="27" t="str">
        <f aca="true">IF(D2142&lt;&gt;"",IF(INDIRECT($AH$7&amp;"B"&amp;($C$1*$A2142+17))= 1,1,0),"")</f>
        <v/>
      </c>
      <c r="Z2142" s="27" t="str">
        <f aca="true">IF(E2142&lt;&gt;"",IF(INDIRECT($AH$7&amp;"B"&amp;($C$1*$A2142+18))= 1,1,0),"")</f>
        <v/>
      </c>
      <c r="AA2142" s="27" t="str">
        <f aca="true">IF(F2142&lt;&gt;"",IF(INDIRECT($AH$7&amp;"B"&amp;($C$1*$A2142+19))= 1,1,0),"")</f>
        <v/>
      </c>
      <c r="AB2142" s="27" t="str">
        <f aca="false">IF(C2142&lt;&gt;"",IF(X2142 = 1, 5, 0) + IF(Z2142 = 1, 25, 0) + IF(AA2142 = 1, 15, 0),"")</f>
        <v/>
      </c>
      <c r="AC2142" s="57" t="str">
        <f aca="false">IF(C2142&lt;&gt;"",L2142+W2142+AB2142,"")</f>
        <v/>
      </c>
    </row>
    <row r="2143" customFormat="false" ht="12.8" hidden="false" customHeight="false" outlineLevel="0" collapsed="false">
      <c r="A2143" s="11" t="n">
        <f aca="false">A2142+1</f>
        <v>140</v>
      </c>
      <c r="B2143" s="38" t="str">
        <f aca="true">IF(INDIRECT($AH$7&amp;"B"&amp;($C$1*$A2143+2))=0, "",INDIRECT($AH$7&amp;"B"&amp;($C$1*$A2143+2)))</f>
        <v/>
      </c>
      <c r="C2143" s="19" t="str">
        <f aca="true">IF(INDIRECT($AH$7&amp;"B"&amp;($C$1*$A2143+3)) = 0, "", INDIRECT($AH$7&amp;"B"&amp;($C$1*$A2143+3)))</f>
        <v/>
      </c>
      <c r="D2143" s="19" t="str">
        <f aca="true">IF(INDIRECT($AH$7&amp;"B"&amp;($C$1*$A2143+4)) = 0, "", INDIRECT($AH$7&amp;"B"&amp;($C$1*$A2143+4)))</f>
        <v/>
      </c>
      <c r="E2143" s="19" t="str">
        <f aca="true">IF(INDIRECT($AH$7&amp;"B"&amp;($C$1*$A2143+7)) = 0, "", INDIRECT($AH$7&amp;"B"&amp;($C$1*$A2143+7)))</f>
        <v/>
      </c>
      <c r="F2143" s="20" t="str">
        <f aca="true">IF(C2143 &lt;&gt; "",IF(INDIRECT($AH$7&amp;"B"&amp;($C$1*$A2143+8)) = 0, 0, 1), "")</f>
        <v/>
      </c>
      <c r="G2143" s="20" t="n">
        <f aca="true">INDIRECT($AH$7&amp;"B"&amp;($C$1*$A2143+9))</f>
        <v>0</v>
      </c>
      <c r="H2143" s="20" t="n">
        <f aca="true">INDIRECT($AH$7&amp;"B"&amp;($C$1*$A2143+10))</f>
        <v>0</v>
      </c>
      <c r="I2143" s="20" t="n">
        <f aca="true">INDIRECT($AH$7&amp;"B"&amp;($C$1*$A2143+11))</f>
        <v>0</v>
      </c>
      <c r="J2143" s="20" t="n">
        <f aca="true">INDIRECT($AH$7&amp;"B"&amp;($C$1*$A2143+12))</f>
        <v>0</v>
      </c>
      <c r="K2143" s="21" t="str">
        <f aca="false">IF(C2143&lt;&gt;"",IFERROR((G2143+H2143+I2143)/(G2143+H2143+I2143+J2143),0), "")</f>
        <v/>
      </c>
      <c r="L2143" s="20" t="str">
        <f aca="false">IF(C2143&lt;&gt;"",(G2143* 2) +(H2143* 4) + (I2143* 6) + IF(F2143 = 1, 5, 0), "")</f>
        <v/>
      </c>
      <c r="M2143" s="25" t="str">
        <f aca="true">IF(C2143&lt;&gt;"",SUM(INDIRECT($AH$7&amp;"C"&amp;($C$1*$A2143+9)):INDIRECT($AH$7&amp;"V"&amp;($C$1*$A2143+9))), "")</f>
        <v/>
      </c>
      <c r="N2143" s="25" t="str">
        <f aca="true">IF(C2143&lt;&gt;"",SUM(INDIRECT($AH$7&amp;"C"&amp;($C$1*$A2143+10)):INDIRECT($AH$7&amp;"V"&amp;($C$1*$A2143+10))), "")</f>
        <v/>
      </c>
      <c r="O2143" s="25" t="str">
        <f aca="true">IF(C2143&lt;&gt;"",SUM(INDIRECT($AH$7&amp;"C"&amp;($C$1*$A2143+11)):INDIRECT($AH$7&amp;"V"&amp;($C$1*$A2143+11))),"")</f>
        <v/>
      </c>
      <c r="P2143" s="25" t="str">
        <f aca="true">IF(C2143&lt;&gt;"",SUM(INDIRECT($AH$7&amp;"C"&amp;($C$1*$A2143+12)):INDIRECT($AH$7&amp;"V"&amp;($C$1*$A2143+12))),"")</f>
        <v/>
      </c>
      <c r="Q2143" s="24" t="str">
        <f aca="false">IF(C2143&lt;&gt;"",IFERROR((M2143+N2143+O2143)/(M2143+N2143+O2143+P2143),0), "")</f>
        <v/>
      </c>
      <c r="R2143" s="25" t="str">
        <f aca="true">IF(C2143&lt;&gt;"",SUM(INDIRECT($AH$7&amp;"C"&amp;($C$1*$A2143+13)):INDIRECT($AH$7&amp;"V"&amp;($C$1*$A2143+13))), "")</f>
        <v/>
      </c>
      <c r="S2143" s="25" t="str">
        <f aca="false">IF(C2143&lt;&gt;"",IFERROR((M2143+N2143+O2143+P2143)/R2143, 0),"")</f>
        <v/>
      </c>
      <c r="T2143" s="25" t="str">
        <f aca="false">IF(C2143&lt;&gt;"",IFERROR((M2143+N2143+O2143)/R2143,0),"")</f>
        <v/>
      </c>
      <c r="U2143" s="25" t="str">
        <f aca="true">IF(C2143&lt;&gt;"",IF(INDIRECT($AH$7&amp;"B"&amp;($C$1*$A2143+14))= 1,1,0),"")</f>
        <v/>
      </c>
      <c r="V2143" s="25" t="str">
        <f aca="true">IF(C2143&lt;&gt;"",IF(INDIRECT($AH$7&amp;"B"&amp;($C$1*$A2143+15))= 1,1,0),"")</f>
        <v/>
      </c>
      <c r="W2143" s="25" t="str">
        <f aca="false">IF(C2143&lt;&gt;"",($M2143*1) + ($N2143*2) + ($O2143*3) + (IF(U2143 = 1, 10, 0)) + (IF(V2143 = 1, 20, 0)),"")</f>
        <v/>
      </c>
      <c r="X2143" s="27" t="str">
        <f aca="true">IF(C2143&lt;&gt;"",IF(INDIRECT($AH$7&amp;"B"&amp;($C$1*$A2143+16))= 1,1,0),"")</f>
        <v/>
      </c>
      <c r="Y2143" s="27" t="str">
        <f aca="true">IF(D2143&lt;&gt;"",IF(INDIRECT($AH$7&amp;"B"&amp;($C$1*$A2143+17))= 1,1,0),"")</f>
        <v/>
      </c>
      <c r="Z2143" s="27" t="str">
        <f aca="true">IF(E2143&lt;&gt;"",IF(INDIRECT($AH$7&amp;"B"&amp;($C$1*$A2143+18))= 1,1,0),"")</f>
        <v/>
      </c>
      <c r="AA2143" s="27" t="str">
        <f aca="true">IF(F2143&lt;&gt;"",IF(INDIRECT($AH$7&amp;"B"&amp;($C$1*$A2143+19))= 1,1,0),"")</f>
        <v/>
      </c>
      <c r="AB2143" s="27" t="str">
        <f aca="false">IF(C2143&lt;&gt;"",IF(X2143 = 1, 5, 0) + IF(Z2143 = 1, 25, 0) + IF(AA2143 = 1, 15, 0),"")</f>
        <v/>
      </c>
      <c r="AC2143" s="57" t="str">
        <f aca="false">IF(C2143&lt;&gt;"",L2143+W2143+AB2143,"")</f>
        <v/>
      </c>
    </row>
    <row r="2144" customFormat="false" ht="12.8" hidden="false" customHeight="false" outlineLevel="0" collapsed="false">
      <c r="A2144" s="11" t="n">
        <f aca="false">A2143+1</f>
        <v>141</v>
      </c>
      <c r="B2144" s="38" t="str">
        <f aca="true">IF(INDIRECT($AH$7&amp;"B"&amp;($C$1*$A2144+2))=0, "",INDIRECT($AH$7&amp;"B"&amp;($C$1*$A2144+2)))</f>
        <v/>
      </c>
      <c r="C2144" s="19" t="str">
        <f aca="true">IF(INDIRECT($AH$7&amp;"B"&amp;($C$1*$A2144+3)) = 0, "", INDIRECT($AH$7&amp;"B"&amp;($C$1*$A2144+3)))</f>
        <v/>
      </c>
      <c r="D2144" s="19" t="str">
        <f aca="true">IF(INDIRECT($AH$7&amp;"B"&amp;($C$1*$A2144+4)) = 0, "", INDIRECT($AH$7&amp;"B"&amp;($C$1*$A2144+4)))</f>
        <v/>
      </c>
      <c r="E2144" s="19" t="str">
        <f aca="true">IF(INDIRECT($AH$7&amp;"B"&amp;($C$1*$A2144+7)) = 0, "", INDIRECT($AH$7&amp;"B"&amp;($C$1*$A2144+7)))</f>
        <v/>
      </c>
      <c r="F2144" s="20" t="str">
        <f aca="true">IF(C2144 &lt;&gt; "",IF(INDIRECT($AH$7&amp;"B"&amp;($C$1*$A2144+8)) = 0, 0, 1), "")</f>
        <v/>
      </c>
      <c r="G2144" s="20" t="n">
        <f aca="true">INDIRECT($AH$7&amp;"B"&amp;($C$1*$A2144+9))</f>
        <v>0</v>
      </c>
      <c r="H2144" s="20" t="n">
        <f aca="true">INDIRECT($AH$7&amp;"B"&amp;($C$1*$A2144+10))</f>
        <v>0</v>
      </c>
      <c r="I2144" s="20" t="n">
        <f aca="true">INDIRECT($AH$7&amp;"B"&amp;($C$1*$A2144+11))</f>
        <v>0</v>
      </c>
      <c r="J2144" s="20" t="n">
        <f aca="true">INDIRECT($AH$7&amp;"B"&amp;($C$1*$A2144+12))</f>
        <v>0</v>
      </c>
      <c r="K2144" s="21" t="str">
        <f aca="false">IF(C2144&lt;&gt;"",IFERROR((G2144+H2144+I2144)/(G2144+H2144+I2144+J2144),0), "")</f>
        <v/>
      </c>
      <c r="L2144" s="20" t="str">
        <f aca="false">IF(C2144&lt;&gt;"",(G2144* 2) +(H2144* 4) + (I2144* 6) + IF(F2144 = 1, 5, 0), "")</f>
        <v/>
      </c>
      <c r="M2144" s="25" t="str">
        <f aca="true">IF(C2144&lt;&gt;"",SUM(INDIRECT($AH$7&amp;"C"&amp;($C$1*$A2144+9)):INDIRECT($AH$7&amp;"V"&amp;($C$1*$A2144+9))), "")</f>
        <v/>
      </c>
      <c r="N2144" s="25" t="str">
        <f aca="true">IF(C2144&lt;&gt;"",SUM(INDIRECT($AH$7&amp;"C"&amp;($C$1*$A2144+10)):INDIRECT($AH$7&amp;"V"&amp;($C$1*$A2144+10))), "")</f>
        <v/>
      </c>
      <c r="O2144" s="25" t="str">
        <f aca="true">IF(C2144&lt;&gt;"",SUM(INDIRECT($AH$7&amp;"C"&amp;($C$1*$A2144+11)):INDIRECT($AH$7&amp;"V"&amp;($C$1*$A2144+11))),"")</f>
        <v/>
      </c>
      <c r="P2144" s="25" t="str">
        <f aca="true">IF(C2144&lt;&gt;"",SUM(INDIRECT($AH$7&amp;"C"&amp;($C$1*$A2144+12)):INDIRECT($AH$7&amp;"V"&amp;($C$1*$A2144+12))),"")</f>
        <v/>
      </c>
      <c r="Q2144" s="24" t="str">
        <f aca="false">IF(C2144&lt;&gt;"",IFERROR((M2144+N2144+O2144)/(M2144+N2144+O2144+P2144),0), "")</f>
        <v/>
      </c>
      <c r="R2144" s="25" t="str">
        <f aca="true">IF(C2144&lt;&gt;"",SUM(INDIRECT($AH$7&amp;"C"&amp;($C$1*$A2144+13)):INDIRECT($AH$7&amp;"V"&amp;($C$1*$A2144+13))), "")</f>
        <v/>
      </c>
      <c r="S2144" s="25" t="str">
        <f aca="false">IF(C2144&lt;&gt;"",IFERROR((M2144+N2144+O2144+P2144)/R2144, 0),"")</f>
        <v/>
      </c>
      <c r="T2144" s="25" t="str">
        <f aca="false">IF(C2144&lt;&gt;"",IFERROR((M2144+N2144+O2144)/R2144,0),"")</f>
        <v/>
      </c>
      <c r="U2144" s="25" t="str">
        <f aca="true">IF(C2144&lt;&gt;"",IF(INDIRECT($AH$7&amp;"B"&amp;($C$1*$A2144+14))= 1,1,0),"")</f>
        <v/>
      </c>
      <c r="V2144" s="25" t="str">
        <f aca="true">IF(C2144&lt;&gt;"",IF(INDIRECT($AH$7&amp;"B"&amp;($C$1*$A2144+15))= 1,1,0),"")</f>
        <v/>
      </c>
      <c r="W2144" s="25" t="str">
        <f aca="false">IF(C2144&lt;&gt;"",($M2144*1) + ($N2144*2) + ($O2144*3) + (IF(U2144 = 1, 10, 0)) + (IF(V2144 = 1, 20, 0)),"")</f>
        <v/>
      </c>
      <c r="X2144" s="27" t="str">
        <f aca="true">IF(C2144&lt;&gt;"",IF(INDIRECT($AH$7&amp;"B"&amp;($C$1*$A2144+16))= 1,1,0),"")</f>
        <v/>
      </c>
      <c r="Y2144" s="27" t="str">
        <f aca="true">IF(D2144&lt;&gt;"",IF(INDIRECT($AH$7&amp;"B"&amp;($C$1*$A2144+17))= 1,1,0),"")</f>
        <v/>
      </c>
      <c r="Z2144" s="27" t="str">
        <f aca="true">IF(E2144&lt;&gt;"",IF(INDIRECT($AH$7&amp;"B"&amp;($C$1*$A2144+18))= 1,1,0),"")</f>
        <v/>
      </c>
      <c r="AA2144" s="27" t="str">
        <f aca="true">IF(F2144&lt;&gt;"",IF(INDIRECT($AH$7&amp;"B"&amp;($C$1*$A2144+19))= 1,1,0),"")</f>
        <v/>
      </c>
      <c r="AB2144" s="27" t="str">
        <f aca="false">IF(C2144&lt;&gt;"",IF(X2144 = 1, 5, 0) + IF(Z2144 = 1, 25, 0) + IF(AA2144 = 1, 15, 0),"")</f>
        <v/>
      </c>
      <c r="AC2144" s="57" t="str">
        <f aca="false">IF(C2144&lt;&gt;"",L2144+W2144+AB2144,"")</f>
        <v/>
      </c>
    </row>
    <row r="2145" customFormat="false" ht="12.8" hidden="false" customHeight="false" outlineLevel="0" collapsed="false">
      <c r="A2145" s="11" t="n">
        <f aca="false">A2144+1</f>
        <v>142</v>
      </c>
      <c r="B2145" s="38" t="str">
        <f aca="true">IF(INDIRECT($AH$7&amp;"B"&amp;($C$1*$A2145+2))=0, "",INDIRECT($AH$7&amp;"B"&amp;($C$1*$A2145+2)))</f>
        <v/>
      </c>
      <c r="C2145" s="19" t="str">
        <f aca="true">IF(INDIRECT($AH$7&amp;"B"&amp;($C$1*$A2145+3)) = 0, "", INDIRECT($AH$7&amp;"B"&amp;($C$1*$A2145+3)))</f>
        <v/>
      </c>
      <c r="D2145" s="19" t="str">
        <f aca="true">IF(INDIRECT($AH$7&amp;"B"&amp;($C$1*$A2145+4)) = 0, "", INDIRECT($AH$7&amp;"B"&amp;($C$1*$A2145+4)))</f>
        <v/>
      </c>
      <c r="E2145" s="19" t="str">
        <f aca="true">IF(INDIRECT($AH$7&amp;"B"&amp;($C$1*$A2145+7)) = 0, "", INDIRECT($AH$7&amp;"B"&amp;($C$1*$A2145+7)))</f>
        <v/>
      </c>
      <c r="F2145" s="20" t="str">
        <f aca="true">IF(C2145 &lt;&gt; "",IF(INDIRECT($AH$7&amp;"B"&amp;($C$1*$A2145+8)) = 0, 0, 1), "")</f>
        <v/>
      </c>
      <c r="G2145" s="20" t="n">
        <f aca="true">INDIRECT($AH$7&amp;"B"&amp;($C$1*$A2145+9))</f>
        <v>0</v>
      </c>
      <c r="H2145" s="20" t="n">
        <f aca="true">INDIRECT($AH$7&amp;"B"&amp;($C$1*$A2145+10))</f>
        <v>0</v>
      </c>
      <c r="I2145" s="20" t="n">
        <f aca="true">INDIRECT($AH$7&amp;"B"&amp;($C$1*$A2145+11))</f>
        <v>0</v>
      </c>
      <c r="J2145" s="20" t="n">
        <f aca="true">INDIRECT($AH$7&amp;"B"&amp;($C$1*$A2145+12))</f>
        <v>0</v>
      </c>
      <c r="K2145" s="21" t="str">
        <f aca="false">IF(C2145&lt;&gt;"",IFERROR((G2145+H2145+I2145)/(G2145+H2145+I2145+J2145),0), "")</f>
        <v/>
      </c>
      <c r="L2145" s="20" t="str">
        <f aca="false">IF(C2145&lt;&gt;"",(G2145* 2) +(H2145* 4) + (I2145* 6) + IF(F2145 = 1, 5, 0), "")</f>
        <v/>
      </c>
      <c r="M2145" s="25" t="str">
        <f aca="true">IF(C2145&lt;&gt;"",SUM(INDIRECT($AH$7&amp;"C"&amp;($C$1*$A2145+9)):INDIRECT($AH$7&amp;"V"&amp;($C$1*$A2145+9))), "")</f>
        <v/>
      </c>
      <c r="N2145" s="25" t="str">
        <f aca="true">IF(C2145&lt;&gt;"",SUM(INDIRECT($AH$7&amp;"C"&amp;($C$1*$A2145+10)):INDIRECT($AH$7&amp;"V"&amp;($C$1*$A2145+10))), "")</f>
        <v/>
      </c>
      <c r="O2145" s="25" t="str">
        <f aca="true">IF(C2145&lt;&gt;"",SUM(INDIRECT($AH$7&amp;"C"&amp;($C$1*$A2145+11)):INDIRECT($AH$7&amp;"V"&amp;($C$1*$A2145+11))),"")</f>
        <v/>
      </c>
      <c r="P2145" s="25" t="str">
        <f aca="true">IF(C2145&lt;&gt;"",SUM(INDIRECT($AH$7&amp;"C"&amp;($C$1*$A2145+12)):INDIRECT($AH$7&amp;"V"&amp;($C$1*$A2145+12))),"")</f>
        <v/>
      </c>
      <c r="Q2145" s="24" t="str">
        <f aca="false">IF(C2145&lt;&gt;"",IFERROR((M2145+N2145+O2145)/(M2145+N2145+O2145+P2145),0), "")</f>
        <v/>
      </c>
      <c r="R2145" s="25" t="str">
        <f aca="true">IF(C2145&lt;&gt;"",SUM(INDIRECT($AH$7&amp;"C"&amp;($C$1*$A2145+13)):INDIRECT($AH$7&amp;"V"&amp;($C$1*$A2145+13))), "")</f>
        <v/>
      </c>
      <c r="S2145" s="25" t="str">
        <f aca="false">IF(C2145&lt;&gt;"",IFERROR((M2145+N2145+O2145+P2145)/R2145, 0),"")</f>
        <v/>
      </c>
      <c r="T2145" s="25" t="str">
        <f aca="false">IF(C2145&lt;&gt;"",IFERROR((M2145+N2145+O2145)/R2145,0),"")</f>
        <v/>
      </c>
      <c r="U2145" s="25" t="str">
        <f aca="true">IF(C2145&lt;&gt;"",IF(INDIRECT($AH$7&amp;"B"&amp;($C$1*$A2145+14))= 1,1,0),"")</f>
        <v/>
      </c>
      <c r="V2145" s="25" t="str">
        <f aca="true">IF(C2145&lt;&gt;"",IF(INDIRECT($AH$7&amp;"B"&amp;($C$1*$A2145+15))= 1,1,0),"")</f>
        <v/>
      </c>
      <c r="W2145" s="25" t="str">
        <f aca="false">IF(C2145&lt;&gt;"",($M2145*1) + ($N2145*2) + ($O2145*3) + (IF(U2145 = 1, 10, 0)) + (IF(V2145 = 1, 20, 0)),"")</f>
        <v/>
      </c>
      <c r="X2145" s="27" t="str">
        <f aca="true">IF(C2145&lt;&gt;"",IF(INDIRECT($AH$7&amp;"B"&amp;($C$1*$A2145+16))= 1,1,0),"")</f>
        <v/>
      </c>
      <c r="Y2145" s="27" t="str">
        <f aca="true">IF(D2145&lt;&gt;"",IF(INDIRECT($AH$7&amp;"B"&amp;($C$1*$A2145+17))= 1,1,0),"")</f>
        <v/>
      </c>
      <c r="Z2145" s="27" t="str">
        <f aca="true">IF(E2145&lt;&gt;"",IF(INDIRECT($AH$7&amp;"B"&amp;($C$1*$A2145+18))= 1,1,0),"")</f>
        <v/>
      </c>
      <c r="AA2145" s="27" t="str">
        <f aca="true">IF(F2145&lt;&gt;"",IF(INDIRECT($AH$7&amp;"B"&amp;($C$1*$A2145+19))= 1,1,0),"")</f>
        <v/>
      </c>
      <c r="AB2145" s="27" t="str">
        <f aca="false">IF(C2145&lt;&gt;"",IF(X2145 = 1, 5, 0) + IF(Z2145 = 1, 25, 0) + IF(AA2145 = 1, 15, 0),"")</f>
        <v/>
      </c>
      <c r="AC2145" s="57" t="str">
        <f aca="false">IF(C2145&lt;&gt;"",L2145+W2145+AB2145,"")</f>
        <v/>
      </c>
    </row>
    <row r="2146" customFormat="false" ht="12.8" hidden="false" customHeight="false" outlineLevel="0" collapsed="false">
      <c r="A2146" s="11" t="n">
        <f aca="false">A2145+1</f>
        <v>143</v>
      </c>
      <c r="B2146" s="38" t="str">
        <f aca="true">IF(INDIRECT($AH$7&amp;"B"&amp;($C$1*$A2146+2))=0, "",INDIRECT($AH$7&amp;"B"&amp;($C$1*$A2146+2)))</f>
        <v/>
      </c>
      <c r="C2146" s="19" t="str">
        <f aca="true">IF(INDIRECT($AH$7&amp;"B"&amp;($C$1*$A2146+3)) = 0, "", INDIRECT($AH$7&amp;"B"&amp;($C$1*$A2146+3)))</f>
        <v/>
      </c>
      <c r="D2146" s="19" t="str">
        <f aca="true">IF(INDIRECT($AH$7&amp;"B"&amp;($C$1*$A2146+4)) = 0, "", INDIRECT($AH$7&amp;"B"&amp;($C$1*$A2146+4)))</f>
        <v/>
      </c>
      <c r="E2146" s="19" t="str">
        <f aca="true">IF(INDIRECT($AH$7&amp;"B"&amp;($C$1*$A2146+7)) = 0, "", INDIRECT($AH$7&amp;"B"&amp;($C$1*$A2146+7)))</f>
        <v/>
      </c>
      <c r="F2146" s="20" t="str">
        <f aca="true">IF(C2146 &lt;&gt; "",IF(INDIRECT($AH$7&amp;"B"&amp;($C$1*$A2146+8)) = 0, 0, 1), "")</f>
        <v/>
      </c>
      <c r="G2146" s="20" t="n">
        <f aca="true">INDIRECT($AH$7&amp;"B"&amp;($C$1*$A2146+9))</f>
        <v>0</v>
      </c>
      <c r="H2146" s="20" t="n">
        <f aca="true">INDIRECT($AH$7&amp;"B"&amp;($C$1*$A2146+10))</f>
        <v>0</v>
      </c>
      <c r="I2146" s="20" t="n">
        <f aca="true">INDIRECT($AH$7&amp;"B"&amp;($C$1*$A2146+11))</f>
        <v>0</v>
      </c>
      <c r="J2146" s="20" t="n">
        <f aca="true">INDIRECT($AH$7&amp;"B"&amp;($C$1*$A2146+12))</f>
        <v>0</v>
      </c>
      <c r="K2146" s="21" t="str">
        <f aca="false">IF(C2146&lt;&gt;"",IFERROR((G2146+H2146+I2146)/(G2146+H2146+I2146+J2146),0), "")</f>
        <v/>
      </c>
      <c r="L2146" s="20" t="str">
        <f aca="false">IF(C2146&lt;&gt;"",(G2146* 2) +(H2146* 4) + (I2146* 6) + IF(F2146 = 1, 5, 0), "")</f>
        <v/>
      </c>
      <c r="M2146" s="25" t="str">
        <f aca="true">IF(C2146&lt;&gt;"",SUM(INDIRECT($AH$7&amp;"C"&amp;($C$1*$A2146+9)):INDIRECT($AH$7&amp;"V"&amp;($C$1*$A2146+9))), "")</f>
        <v/>
      </c>
      <c r="N2146" s="25" t="str">
        <f aca="true">IF(C2146&lt;&gt;"",SUM(INDIRECT($AH$7&amp;"C"&amp;($C$1*$A2146+10)):INDIRECT($AH$7&amp;"V"&amp;($C$1*$A2146+10))), "")</f>
        <v/>
      </c>
      <c r="O2146" s="25" t="str">
        <f aca="true">IF(C2146&lt;&gt;"",SUM(INDIRECT($AH$7&amp;"C"&amp;($C$1*$A2146+11)):INDIRECT($AH$7&amp;"V"&amp;($C$1*$A2146+11))),"")</f>
        <v/>
      </c>
      <c r="P2146" s="25" t="str">
        <f aca="true">IF(C2146&lt;&gt;"",SUM(INDIRECT($AH$7&amp;"C"&amp;($C$1*$A2146+12)):INDIRECT($AH$7&amp;"V"&amp;($C$1*$A2146+12))),"")</f>
        <v/>
      </c>
      <c r="Q2146" s="24" t="str">
        <f aca="false">IF(C2146&lt;&gt;"",IFERROR((M2146+N2146+O2146)/(M2146+N2146+O2146+P2146),0), "")</f>
        <v/>
      </c>
      <c r="R2146" s="25" t="str">
        <f aca="true">IF(C2146&lt;&gt;"",SUM(INDIRECT($AH$7&amp;"C"&amp;($C$1*$A2146+13)):INDIRECT($AH$7&amp;"V"&amp;($C$1*$A2146+13))), "")</f>
        <v/>
      </c>
      <c r="S2146" s="25" t="str">
        <f aca="false">IF(C2146&lt;&gt;"",IFERROR((M2146+N2146+O2146+P2146)/R2146, 0),"")</f>
        <v/>
      </c>
      <c r="T2146" s="25" t="str">
        <f aca="false">IF(C2146&lt;&gt;"",IFERROR((M2146+N2146+O2146)/R2146,0),"")</f>
        <v/>
      </c>
      <c r="U2146" s="25" t="str">
        <f aca="true">IF(C2146&lt;&gt;"",IF(INDIRECT($AH$7&amp;"B"&amp;($C$1*$A2146+14))= 1,1,0),"")</f>
        <v/>
      </c>
      <c r="V2146" s="25" t="str">
        <f aca="true">IF(C2146&lt;&gt;"",IF(INDIRECT($AH$7&amp;"B"&amp;($C$1*$A2146+15))= 1,1,0),"")</f>
        <v/>
      </c>
      <c r="W2146" s="25" t="str">
        <f aca="false">IF(C2146&lt;&gt;"",($M2146*1) + ($N2146*2) + ($O2146*3) + (IF(U2146 = 1, 10, 0)) + (IF(V2146 = 1, 20, 0)),"")</f>
        <v/>
      </c>
      <c r="X2146" s="27" t="str">
        <f aca="true">IF(C2146&lt;&gt;"",IF(INDIRECT($AH$7&amp;"B"&amp;($C$1*$A2146+16))= 1,1,0),"")</f>
        <v/>
      </c>
      <c r="Y2146" s="27" t="str">
        <f aca="true">IF(D2146&lt;&gt;"",IF(INDIRECT($AH$7&amp;"B"&amp;($C$1*$A2146+17))= 1,1,0),"")</f>
        <v/>
      </c>
      <c r="Z2146" s="27" t="str">
        <f aca="true">IF(E2146&lt;&gt;"",IF(INDIRECT($AH$7&amp;"B"&amp;($C$1*$A2146+18))= 1,1,0),"")</f>
        <v/>
      </c>
      <c r="AA2146" s="27" t="str">
        <f aca="true">IF(F2146&lt;&gt;"",IF(INDIRECT($AH$7&amp;"B"&amp;($C$1*$A2146+19))= 1,1,0),"")</f>
        <v/>
      </c>
      <c r="AB2146" s="27" t="str">
        <f aca="false">IF(C2146&lt;&gt;"",IF(X2146 = 1, 5, 0) + IF(Z2146 = 1, 25, 0) + IF(AA2146 = 1, 15, 0),"")</f>
        <v/>
      </c>
      <c r="AC2146" s="57" t="str">
        <f aca="false">IF(C2146&lt;&gt;"",L2146+W2146+AB2146,"")</f>
        <v/>
      </c>
    </row>
    <row r="2147" customFormat="false" ht="12.8" hidden="false" customHeight="false" outlineLevel="0" collapsed="false">
      <c r="A2147" s="11" t="n">
        <f aca="false">A2146+1</f>
        <v>144</v>
      </c>
      <c r="B2147" s="38" t="str">
        <f aca="true">IF(INDIRECT($AH$7&amp;"B"&amp;($C$1*$A2147+2))=0, "",INDIRECT($AH$7&amp;"B"&amp;($C$1*$A2147+2)))</f>
        <v/>
      </c>
      <c r="C2147" s="19" t="str">
        <f aca="true">IF(INDIRECT($AH$7&amp;"B"&amp;($C$1*$A2147+3)) = 0, "", INDIRECT($AH$7&amp;"B"&amp;($C$1*$A2147+3)))</f>
        <v/>
      </c>
      <c r="D2147" s="19" t="str">
        <f aca="true">IF(INDIRECT($AH$7&amp;"B"&amp;($C$1*$A2147+4)) = 0, "", INDIRECT($AH$7&amp;"B"&amp;($C$1*$A2147+4)))</f>
        <v/>
      </c>
      <c r="E2147" s="19" t="str">
        <f aca="true">IF(INDIRECT($AH$7&amp;"B"&amp;($C$1*$A2147+7)) = 0, "", INDIRECT($AH$7&amp;"B"&amp;($C$1*$A2147+7)))</f>
        <v/>
      </c>
      <c r="F2147" s="20" t="str">
        <f aca="true">IF(C2147 &lt;&gt; "",IF(INDIRECT($AH$7&amp;"B"&amp;($C$1*$A2147+8)) = 0, 0, 1), "")</f>
        <v/>
      </c>
      <c r="G2147" s="20" t="n">
        <f aca="true">INDIRECT($AH$7&amp;"B"&amp;($C$1*$A2147+9))</f>
        <v>0</v>
      </c>
      <c r="H2147" s="20" t="n">
        <f aca="true">INDIRECT($AH$7&amp;"B"&amp;($C$1*$A2147+10))</f>
        <v>0</v>
      </c>
      <c r="I2147" s="20" t="n">
        <f aca="true">INDIRECT($AH$7&amp;"B"&amp;($C$1*$A2147+11))</f>
        <v>0</v>
      </c>
      <c r="J2147" s="20" t="n">
        <f aca="true">INDIRECT($AH$7&amp;"B"&amp;($C$1*$A2147+12))</f>
        <v>0</v>
      </c>
      <c r="K2147" s="21" t="str">
        <f aca="false">IF(C2147&lt;&gt;"",IFERROR((G2147+H2147+I2147)/(G2147+H2147+I2147+J2147),0), "")</f>
        <v/>
      </c>
      <c r="L2147" s="20" t="str">
        <f aca="false">IF(C2147&lt;&gt;"",(G2147* 2) +(H2147* 4) + (I2147* 6) + IF(F2147 = 1, 5, 0), "")</f>
        <v/>
      </c>
      <c r="M2147" s="25" t="str">
        <f aca="true">IF(C2147&lt;&gt;"",SUM(INDIRECT($AH$7&amp;"C"&amp;($C$1*$A2147+9)):INDIRECT($AH$7&amp;"V"&amp;($C$1*$A2147+9))), "")</f>
        <v/>
      </c>
      <c r="N2147" s="25" t="str">
        <f aca="true">IF(C2147&lt;&gt;"",SUM(INDIRECT($AH$7&amp;"C"&amp;($C$1*$A2147+10)):INDIRECT($AH$7&amp;"V"&amp;($C$1*$A2147+10))), "")</f>
        <v/>
      </c>
      <c r="O2147" s="25" t="str">
        <f aca="true">IF(C2147&lt;&gt;"",SUM(INDIRECT($AH$7&amp;"C"&amp;($C$1*$A2147+11)):INDIRECT($AH$7&amp;"V"&amp;($C$1*$A2147+11))),"")</f>
        <v/>
      </c>
      <c r="P2147" s="25" t="str">
        <f aca="true">IF(C2147&lt;&gt;"",SUM(INDIRECT($AH$7&amp;"C"&amp;($C$1*$A2147+12)):INDIRECT($AH$7&amp;"V"&amp;($C$1*$A2147+12))),"")</f>
        <v/>
      </c>
      <c r="Q2147" s="24" t="str">
        <f aca="false">IF(C2147&lt;&gt;"",IFERROR((M2147+N2147+O2147)/(M2147+N2147+O2147+P2147),0), "")</f>
        <v/>
      </c>
      <c r="R2147" s="25" t="str">
        <f aca="true">IF(C2147&lt;&gt;"",SUM(INDIRECT($AH$7&amp;"C"&amp;($C$1*$A2147+13)):INDIRECT($AH$7&amp;"V"&amp;($C$1*$A2147+13))), "")</f>
        <v/>
      </c>
      <c r="S2147" s="25" t="str">
        <f aca="false">IF(C2147&lt;&gt;"",IFERROR((M2147+N2147+O2147+P2147)/R2147, 0),"")</f>
        <v/>
      </c>
      <c r="T2147" s="25" t="str">
        <f aca="false">IF(C2147&lt;&gt;"",IFERROR((M2147+N2147+O2147)/R2147,0),"")</f>
        <v/>
      </c>
      <c r="U2147" s="25" t="str">
        <f aca="true">IF(C2147&lt;&gt;"",IF(INDIRECT($AH$7&amp;"B"&amp;($C$1*$A2147+14))= 1,1,0),"")</f>
        <v/>
      </c>
      <c r="V2147" s="25" t="str">
        <f aca="true">IF(C2147&lt;&gt;"",IF(INDIRECT($AH$7&amp;"B"&amp;($C$1*$A2147+15))= 1,1,0),"")</f>
        <v/>
      </c>
      <c r="W2147" s="25" t="str">
        <f aca="false">IF(C2147&lt;&gt;"",($M2147*1) + ($N2147*2) + ($O2147*3) + (IF(U2147 = 1, 10, 0)) + (IF(V2147 = 1, 20, 0)),"")</f>
        <v/>
      </c>
      <c r="X2147" s="27" t="str">
        <f aca="true">IF(C2147&lt;&gt;"",IF(INDIRECT($AH$7&amp;"B"&amp;($C$1*$A2147+16))= 1,1,0),"")</f>
        <v/>
      </c>
      <c r="Y2147" s="27" t="str">
        <f aca="true">IF(D2147&lt;&gt;"",IF(INDIRECT($AH$7&amp;"B"&amp;($C$1*$A2147+17))= 1,1,0),"")</f>
        <v/>
      </c>
      <c r="Z2147" s="27" t="str">
        <f aca="true">IF(E2147&lt;&gt;"",IF(INDIRECT($AH$7&amp;"B"&amp;($C$1*$A2147+18))= 1,1,0),"")</f>
        <v/>
      </c>
      <c r="AA2147" s="27" t="str">
        <f aca="true">IF(F2147&lt;&gt;"",IF(INDIRECT($AH$7&amp;"B"&amp;($C$1*$A2147+19))= 1,1,0),"")</f>
        <v/>
      </c>
      <c r="AB2147" s="27" t="str">
        <f aca="false">IF(C2147&lt;&gt;"",IF(X2147 = 1, 5, 0) + IF(Z2147 = 1, 25, 0) + IF(AA2147 = 1, 15, 0),"")</f>
        <v/>
      </c>
      <c r="AC2147" s="57" t="str">
        <f aca="false">IF(C2147&lt;&gt;"",L2147+W2147+AB2147,"")</f>
        <v/>
      </c>
    </row>
    <row r="2148" customFormat="false" ht="12.8" hidden="false" customHeight="false" outlineLevel="0" collapsed="false">
      <c r="A2148" s="11" t="n">
        <f aca="false">A2147+1</f>
        <v>145</v>
      </c>
      <c r="B2148" s="38" t="str">
        <f aca="true">IF(INDIRECT($AH$7&amp;"B"&amp;($C$1*$A2148+2))=0, "",INDIRECT($AH$7&amp;"B"&amp;($C$1*$A2148+2)))</f>
        <v/>
      </c>
      <c r="C2148" s="19" t="str">
        <f aca="true">IF(INDIRECT($AH$7&amp;"B"&amp;($C$1*$A2148+3)) = 0, "", INDIRECT($AH$7&amp;"B"&amp;($C$1*$A2148+3)))</f>
        <v/>
      </c>
      <c r="D2148" s="19" t="str">
        <f aca="true">IF(INDIRECT($AH$7&amp;"B"&amp;($C$1*$A2148+4)) = 0, "", INDIRECT($AH$7&amp;"B"&amp;($C$1*$A2148+4)))</f>
        <v/>
      </c>
      <c r="E2148" s="19" t="str">
        <f aca="true">IF(INDIRECT($AH$7&amp;"B"&amp;($C$1*$A2148+7)) = 0, "", INDIRECT($AH$7&amp;"B"&amp;($C$1*$A2148+7)))</f>
        <v/>
      </c>
      <c r="F2148" s="20" t="str">
        <f aca="true">IF(C2148 &lt;&gt; "",IF(INDIRECT($AH$7&amp;"B"&amp;($C$1*$A2148+8)) = 0, 0, 1), "")</f>
        <v/>
      </c>
      <c r="G2148" s="20" t="n">
        <f aca="true">INDIRECT($AH$7&amp;"B"&amp;($C$1*$A2148+9))</f>
        <v>0</v>
      </c>
      <c r="H2148" s="20" t="n">
        <f aca="true">INDIRECT($AH$7&amp;"B"&amp;($C$1*$A2148+10))</f>
        <v>0</v>
      </c>
      <c r="I2148" s="20" t="n">
        <f aca="true">INDIRECT($AH$7&amp;"B"&amp;($C$1*$A2148+11))</f>
        <v>0</v>
      </c>
      <c r="J2148" s="20" t="n">
        <f aca="true">INDIRECT($AH$7&amp;"B"&amp;($C$1*$A2148+12))</f>
        <v>0</v>
      </c>
      <c r="K2148" s="21" t="str">
        <f aca="false">IF(C2148&lt;&gt;"",IFERROR((G2148+H2148+I2148)/(G2148+H2148+I2148+J2148),0), "")</f>
        <v/>
      </c>
      <c r="L2148" s="20" t="str">
        <f aca="false">IF(C2148&lt;&gt;"",(G2148* 2) +(H2148* 4) + (I2148* 6) + IF(F2148 = 1, 5, 0), "")</f>
        <v/>
      </c>
      <c r="M2148" s="25" t="str">
        <f aca="true">IF(C2148&lt;&gt;"",SUM(INDIRECT($AH$7&amp;"C"&amp;($C$1*$A2148+9)):INDIRECT($AH$7&amp;"V"&amp;($C$1*$A2148+9))), "")</f>
        <v/>
      </c>
      <c r="N2148" s="25" t="str">
        <f aca="true">IF(C2148&lt;&gt;"",SUM(INDIRECT($AH$7&amp;"C"&amp;($C$1*$A2148+10)):INDIRECT($AH$7&amp;"V"&amp;($C$1*$A2148+10))), "")</f>
        <v/>
      </c>
      <c r="O2148" s="25" t="str">
        <f aca="true">IF(C2148&lt;&gt;"",SUM(INDIRECT($AH$7&amp;"C"&amp;($C$1*$A2148+11)):INDIRECT($AH$7&amp;"V"&amp;($C$1*$A2148+11))),"")</f>
        <v/>
      </c>
      <c r="P2148" s="25" t="str">
        <f aca="true">IF(C2148&lt;&gt;"",SUM(INDIRECT($AH$7&amp;"C"&amp;($C$1*$A2148+12)):INDIRECT($AH$7&amp;"V"&amp;($C$1*$A2148+12))),"")</f>
        <v/>
      </c>
      <c r="Q2148" s="24" t="str">
        <f aca="false">IF(C2148&lt;&gt;"",IFERROR((M2148+N2148+O2148)/(M2148+N2148+O2148+P2148),0), "")</f>
        <v/>
      </c>
      <c r="R2148" s="25" t="str">
        <f aca="true">IF(C2148&lt;&gt;"",SUM(INDIRECT($AH$7&amp;"C"&amp;($C$1*$A2148+13)):INDIRECT($AH$7&amp;"V"&amp;($C$1*$A2148+13))), "")</f>
        <v/>
      </c>
      <c r="S2148" s="25" t="str">
        <f aca="false">IF(C2148&lt;&gt;"",IFERROR((M2148+N2148+O2148+P2148)/R2148, 0),"")</f>
        <v/>
      </c>
      <c r="T2148" s="25" t="str">
        <f aca="false">IF(C2148&lt;&gt;"",IFERROR((M2148+N2148+O2148)/R2148,0),"")</f>
        <v/>
      </c>
      <c r="U2148" s="25" t="str">
        <f aca="true">IF(C2148&lt;&gt;"",IF(INDIRECT($AH$7&amp;"B"&amp;($C$1*$A2148+14))= 1,1,0),"")</f>
        <v/>
      </c>
      <c r="V2148" s="25" t="str">
        <f aca="true">IF(C2148&lt;&gt;"",IF(INDIRECT($AH$7&amp;"B"&amp;($C$1*$A2148+15))= 1,1,0),"")</f>
        <v/>
      </c>
      <c r="W2148" s="25" t="str">
        <f aca="false">IF(C2148&lt;&gt;"",($M2148*1) + ($N2148*2) + ($O2148*3) + (IF(U2148 = 1, 10, 0)) + (IF(V2148 = 1, 20, 0)),"")</f>
        <v/>
      </c>
      <c r="X2148" s="27" t="str">
        <f aca="true">IF(C2148&lt;&gt;"",IF(INDIRECT($AH$7&amp;"B"&amp;($C$1*$A2148+16))= 1,1,0),"")</f>
        <v/>
      </c>
      <c r="Y2148" s="27" t="str">
        <f aca="true">IF(D2148&lt;&gt;"",IF(INDIRECT($AH$7&amp;"B"&amp;($C$1*$A2148+17))= 1,1,0),"")</f>
        <v/>
      </c>
      <c r="Z2148" s="27" t="str">
        <f aca="true">IF(E2148&lt;&gt;"",IF(INDIRECT($AH$7&amp;"B"&amp;($C$1*$A2148+18))= 1,1,0),"")</f>
        <v/>
      </c>
      <c r="AA2148" s="27" t="str">
        <f aca="true">IF(F2148&lt;&gt;"",IF(INDIRECT($AH$7&amp;"B"&amp;($C$1*$A2148+19))= 1,1,0),"")</f>
        <v/>
      </c>
      <c r="AB2148" s="27" t="str">
        <f aca="false">IF(C2148&lt;&gt;"",IF(X2148 = 1, 5, 0) + IF(Z2148 = 1, 25, 0) + IF(AA2148 = 1, 15, 0),"")</f>
        <v/>
      </c>
      <c r="AC2148" s="57" t="str">
        <f aca="false">IF(C2148&lt;&gt;"",L2148+W2148+AB2148,"")</f>
        <v/>
      </c>
    </row>
    <row r="2149" customFormat="false" ht="12.8" hidden="false" customHeight="false" outlineLevel="0" collapsed="false">
      <c r="A2149" s="11" t="n">
        <f aca="false">A2148+1</f>
        <v>146</v>
      </c>
      <c r="B2149" s="38" t="str">
        <f aca="true">IF(INDIRECT($AH$7&amp;"B"&amp;($C$1*$A2149+2))=0, "",INDIRECT($AH$7&amp;"B"&amp;($C$1*$A2149+2)))</f>
        <v/>
      </c>
      <c r="C2149" s="19" t="str">
        <f aca="true">IF(INDIRECT($AH$7&amp;"B"&amp;($C$1*$A2149+3)) = 0, "", INDIRECT($AH$7&amp;"B"&amp;($C$1*$A2149+3)))</f>
        <v/>
      </c>
      <c r="D2149" s="19" t="str">
        <f aca="true">IF(INDIRECT($AH$7&amp;"B"&amp;($C$1*$A2149+4)) = 0, "", INDIRECT($AH$7&amp;"B"&amp;($C$1*$A2149+4)))</f>
        <v/>
      </c>
      <c r="E2149" s="19" t="str">
        <f aca="true">IF(INDIRECT($AH$7&amp;"B"&amp;($C$1*$A2149+7)) = 0, "", INDIRECT($AH$7&amp;"B"&amp;($C$1*$A2149+7)))</f>
        <v/>
      </c>
      <c r="F2149" s="20" t="str">
        <f aca="true">IF(C2149 &lt;&gt; "",IF(INDIRECT($AH$7&amp;"B"&amp;($C$1*$A2149+8)) = 0, 0, 1), "")</f>
        <v/>
      </c>
      <c r="G2149" s="20" t="n">
        <f aca="true">INDIRECT($AH$7&amp;"B"&amp;($C$1*$A2149+9))</f>
        <v>0</v>
      </c>
      <c r="H2149" s="20" t="n">
        <f aca="true">INDIRECT($AH$7&amp;"B"&amp;($C$1*$A2149+10))</f>
        <v>0</v>
      </c>
      <c r="I2149" s="20" t="n">
        <f aca="true">INDIRECT($AH$7&amp;"B"&amp;($C$1*$A2149+11))</f>
        <v>0</v>
      </c>
      <c r="J2149" s="20" t="n">
        <f aca="true">INDIRECT($AH$7&amp;"B"&amp;($C$1*$A2149+12))</f>
        <v>0</v>
      </c>
      <c r="K2149" s="21" t="str">
        <f aca="false">IF(C2149&lt;&gt;"",IFERROR((G2149+H2149+I2149)/(G2149+H2149+I2149+J2149),0), "")</f>
        <v/>
      </c>
      <c r="L2149" s="20" t="str">
        <f aca="false">IF(C2149&lt;&gt;"",(G2149* 2) +(H2149* 4) + (I2149* 6) + IF(F2149 = 1, 5, 0), "")</f>
        <v/>
      </c>
      <c r="M2149" s="25" t="str">
        <f aca="true">IF(C2149&lt;&gt;"",SUM(INDIRECT($AH$7&amp;"C"&amp;($C$1*$A2149+9)):INDIRECT($AH$7&amp;"V"&amp;($C$1*$A2149+9))), "")</f>
        <v/>
      </c>
      <c r="N2149" s="25" t="str">
        <f aca="true">IF(C2149&lt;&gt;"",SUM(INDIRECT($AH$7&amp;"C"&amp;($C$1*$A2149+10)):INDIRECT($AH$7&amp;"V"&amp;($C$1*$A2149+10))), "")</f>
        <v/>
      </c>
      <c r="O2149" s="25" t="str">
        <f aca="true">IF(C2149&lt;&gt;"",SUM(INDIRECT($AH$7&amp;"C"&amp;($C$1*$A2149+11)):INDIRECT($AH$7&amp;"V"&amp;($C$1*$A2149+11))),"")</f>
        <v/>
      </c>
      <c r="P2149" s="25" t="str">
        <f aca="true">IF(C2149&lt;&gt;"",SUM(INDIRECT($AH$7&amp;"C"&amp;($C$1*$A2149+12)):INDIRECT($AH$7&amp;"V"&amp;($C$1*$A2149+12))),"")</f>
        <v/>
      </c>
      <c r="Q2149" s="24" t="str">
        <f aca="false">IF(C2149&lt;&gt;"",IFERROR((M2149+N2149+O2149)/(M2149+N2149+O2149+P2149),0), "")</f>
        <v/>
      </c>
      <c r="R2149" s="25" t="str">
        <f aca="true">IF(C2149&lt;&gt;"",SUM(INDIRECT($AH$7&amp;"C"&amp;($C$1*$A2149+13)):INDIRECT($AH$7&amp;"V"&amp;($C$1*$A2149+13))), "")</f>
        <v/>
      </c>
      <c r="S2149" s="25" t="str">
        <f aca="false">IF(C2149&lt;&gt;"",IFERROR((M2149+N2149+O2149+P2149)/R2149, 0),"")</f>
        <v/>
      </c>
      <c r="T2149" s="25" t="str">
        <f aca="false">IF(C2149&lt;&gt;"",IFERROR((M2149+N2149+O2149)/R2149,0),"")</f>
        <v/>
      </c>
      <c r="U2149" s="25" t="str">
        <f aca="true">IF(C2149&lt;&gt;"",IF(INDIRECT($AH$7&amp;"B"&amp;($C$1*$A2149+14))= 1,1,0),"")</f>
        <v/>
      </c>
      <c r="V2149" s="25" t="str">
        <f aca="true">IF(C2149&lt;&gt;"",IF(INDIRECT($AH$7&amp;"B"&amp;($C$1*$A2149+15))= 1,1,0),"")</f>
        <v/>
      </c>
      <c r="W2149" s="25" t="str">
        <f aca="false">IF(C2149&lt;&gt;"",($M2149*1) + ($N2149*2) + ($O2149*3) + (IF(U2149 = 1, 10, 0)) + (IF(V2149 = 1, 20, 0)),"")</f>
        <v/>
      </c>
      <c r="X2149" s="27" t="str">
        <f aca="true">IF(C2149&lt;&gt;"",IF(INDIRECT($AH$7&amp;"B"&amp;($C$1*$A2149+16))= 1,1,0),"")</f>
        <v/>
      </c>
      <c r="Y2149" s="27" t="str">
        <f aca="true">IF(D2149&lt;&gt;"",IF(INDIRECT($AH$7&amp;"B"&amp;($C$1*$A2149+17))= 1,1,0),"")</f>
        <v/>
      </c>
      <c r="Z2149" s="27" t="str">
        <f aca="true">IF(E2149&lt;&gt;"",IF(INDIRECT($AH$7&amp;"B"&amp;($C$1*$A2149+18))= 1,1,0),"")</f>
        <v/>
      </c>
      <c r="AA2149" s="27" t="str">
        <f aca="true">IF(F2149&lt;&gt;"",IF(INDIRECT($AH$7&amp;"B"&amp;($C$1*$A2149+19))= 1,1,0),"")</f>
        <v/>
      </c>
      <c r="AB2149" s="27" t="str">
        <f aca="false">IF(C2149&lt;&gt;"",IF(X2149 = 1, 5, 0) + IF(Z2149 = 1, 25, 0) + IF(AA2149 = 1, 15, 0),"")</f>
        <v/>
      </c>
      <c r="AC2149" s="57" t="str">
        <f aca="false">IF(C2149&lt;&gt;"",L2149+W2149+AB2149,"")</f>
        <v/>
      </c>
    </row>
    <row r="2150" customFormat="false" ht="12.8" hidden="false" customHeight="false" outlineLevel="0" collapsed="false">
      <c r="A2150" s="11" t="n">
        <f aca="false">A2149+1</f>
        <v>147</v>
      </c>
      <c r="B2150" s="38" t="str">
        <f aca="true">IF(INDIRECT($AH$7&amp;"B"&amp;($C$1*$A2150+2))=0, "",INDIRECT($AH$7&amp;"B"&amp;($C$1*$A2150+2)))</f>
        <v/>
      </c>
      <c r="C2150" s="19" t="str">
        <f aca="true">IF(INDIRECT($AH$7&amp;"B"&amp;($C$1*$A2150+3)) = 0, "", INDIRECT($AH$7&amp;"B"&amp;($C$1*$A2150+3)))</f>
        <v/>
      </c>
      <c r="D2150" s="19" t="str">
        <f aca="true">IF(INDIRECT($AH$7&amp;"B"&amp;($C$1*$A2150+4)) = 0, "", INDIRECT($AH$7&amp;"B"&amp;($C$1*$A2150+4)))</f>
        <v/>
      </c>
      <c r="E2150" s="19" t="str">
        <f aca="true">IF(INDIRECT($AH$7&amp;"B"&amp;($C$1*$A2150+7)) = 0, "", INDIRECT($AH$7&amp;"B"&amp;($C$1*$A2150+7)))</f>
        <v/>
      </c>
      <c r="F2150" s="20" t="str">
        <f aca="true">IF(C2150 &lt;&gt; "",IF(INDIRECT($AH$7&amp;"B"&amp;($C$1*$A2150+8)) = 0, 0, 1), "")</f>
        <v/>
      </c>
      <c r="G2150" s="20" t="n">
        <f aca="true">INDIRECT($AH$7&amp;"B"&amp;($C$1*$A2150+9))</f>
        <v>0</v>
      </c>
      <c r="H2150" s="20" t="n">
        <f aca="true">INDIRECT($AH$7&amp;"B"&amp;($C$1*$A2150+10))</f>
        <v>0</v>
      </c>
      <c r="I2150" s="20" t="n">
        <f aca="true">INDIRECT($AH$7&amp;"B"&amp;($C$1*$A2150+11))</f>
        <v>0</v>
      </c>
      <c r="J2150" s="20" t="n">
        <f aca="true">INDIRECT($AH$7&amp;"B"&amp;($C$1*$A2150+12))</f>
        <v>0</v>
      </c>
      <c r="K2150" s="21" t="str">
        <f aca="false">IF(C2150&lt;&gt;"",IFERROR((G2150+H2150+I2150)/(G2150+H2150+I2150+J2150),0), "")</f>
        <v/>
      </c>
      <c r="L2150" s="20" t="str">
        <f aca="false">IF(C2150&lt;&gt;"",(G2150* 2) +(H2150* 4) + (I2150* 6) + IF(F2150 = 1, 5, 0), "")</f>
        <v/>
      </c>
      <c r="M2150" s="25" t="str">
        <f aca="true">IF(C2150&lt;&gt;"",SUM(INDIRECT($AH$7&amp;"C"&amp;($C$1*$A2150+9)):INDIRECT($AH$7&amp;"V"&amp;($C$1*$A2150+9))), "")</f>
        <v/>
      </c>
      <c r="N2150" s="25" t="str">
        <f aca="true">IF(C2150&lt;&gt;"",SUM(INDIRECT($AH$7&amp;"C"&amp;($C$1*$A2150+10)):INDIRECT($AH$7&amp;"V"&amp;($C$1*$A2150+10))), "")</f>
        <v/>
      </c>
      <c r="O2150" s="25" t="str">
        <f aca="true">IF(C2150&lt;&gt;"",SUM(INDIRECT($AH$7&amp;"C"&amp;($C$1*$A2150+11)):INDIRECT($AH$7&amp;"V"&amp;($C$1*$A2150+11))),"")</f>
        <v/>
      </c>
      <c r="P2150" s="25" t="str">
        <f aca="true">IF(C2150&lt;&gt;"",SUM(INDIRECT($AH$7&amp;"C"&amp;($C$1*$A2150+12)):INDIRECT($AH$7&amp;"V"&amp;($C$1*$A2150+12))),"")</f>
        <v/>
      </c>
      <c r="Q2150" s="24" t="str">
        <f aca="false">IF(C2150&lt;&gt;"",IFERROR((M2150+N2150+O2150)/(M2150+N2150+O2150+P2150),0), "")</f>
        <v/>
      </c>
      <c r="R2150" s="25" t="str">
        <f aca="true">IF(C2150&lt;&gt;"",SUM(INDIRECT($AH$7&amp;"C"&amp;($C$1*$A2150+13)):INDIRECT($AH$7&amp;"V"&amp;($C$1*$A2150+13))), "")</f>
        <v/>
      </c>
      <c r="S2150" s="25" t="str">
        <f aca="false">IF(C2150&lt;&gt;"",IFERROR((M2150+N2150+O2150+P2150)/R2150, 0),"")</f>
        <v/>
      </c>
      <c r="T2150" s="25" t="str">
        <f aca="false">IF(C2150&lt;&gt;"",IFERROR((M2150+N2150+O2150)/R2150,0),"")</f>
        <v/>
      </c>
      <c r="U2150" s="25" t="str">
        <f aca="true">IF(C2150&lt;&gt;"",IF(INDIRECT($AH$7&amp;"B"&amp;($C$1*$A2150+14))= 1,1,0),"")</f>
        <v/>
      </c>
      <c r="V2150" s="25" t="str">
        <f aca="true">IF(C2150&lt;&gt;"",IF(INDIRECT($AH$7&amp;"B"&amp;($C$1*$A2150+15))= 1,1,0),"")</f>
        <v/>
      </c>
      <c r="W2150" s="25" t="str">
        <f aca="false">IF(C2150&lt;&gt;"",($M2150*1) + ($N2150*2) + ($O2150*3) + (IF(U2150 = 1, 10, 0)) + (IF(V2150 = 1, 20, 0)),"")</f>
        <v/>
      </c>
      <c r="X2150" s="27" t="str">
        <f aca="true">IF(C2150&lt;&gt;"",IF(INDIRECT($AH$7&amp;"B"&amp;($C$1*$A2150+16))= 1,1,0),"")</f>
        <v/>
      </c>
      <c r="Y2150" s="27" t="str">
        <f aca="true">IF(D2150&lt;&gt;"",IF(INDIRECT($AH$7&amp;"B"&amp;($C$1*$A2150+17))= 1,1,0),"")</f>
        <v/>
      </c>
      <c r="Z2150" s="27" t="str">
        <f aca="true">IF(E2150&lt;&gt;"",IF(INDIRECT($AH$7&amp;"B"&amp;($C$1*$A2150+18))= 1,1,0),"")</f>
        <v/>
      </c>
      <c r="AA2150" s="27" t="str">
        <f aca="true">IF(F2150&lt;&gt;"",IF(INDIRECT($AH$7&amp;"B"&amp;($C$1*$A2150+19))= 1,1,0),"")</f>
        <v/>
      </c>
      <c r="AB2150" s="27" t="str">
        <f aca="false">IF(C2150&lt;&gt;"",IF(X2150 = 1, 5, 0) + IF(Z2150 = 1, 25, 0) + IF(AA2150 = 1, 15, 0),"")</f>
        <v/>
      </c>
      <c r="AC2150" s="57" t="str">
        <f aca="false">IF(C2150&lt;&gt;"",L2150+W2150+AB2150,"")</f>
        <v/>
      </c>
    </row>
    <row r="2151" customFormat="false" ht="12.8" hidden="false" customHeight="false" outlineLevel="0" collapsed="false">
      <c r="A2151" s="11" t="n">
        <f aca="false">A2150+1</f>
        <v>148</v>
      </c>
      <c r="B2151" s="38" t="str">
        <f aca="true">IF(INDIRECT($AH$7&amp;"B"&amp;($C$1*$A2151+2))=0, "",INDIRECT($AH$7&amp;"B"&amp;($C$1*$A2151+2)))</f>
        <v/>
      </c>
      <c r="C2151" s="19" t="str">
        <f aca="true">IF(INDIRECT($AH$7&amp;"B"&amp;($C$1*$A2151+3)) = 0, "", INDIRECT($AH$7&amp;"B"&amp;($C$1*$A2151+3)))</f>
        <v/>
      </c>
      <c r="D2151" s="19" t="str">
        <f aca="true">IF(INDIRECT($AH$7&amp;"B"&amp;($C$1*$A2151+4)) = 0, "", INDIRECT($AH$7&amp;"B"&amp;($C$1*$A2151+4)))</f>
        <v/>
      </c>
      <c r="E2151" s="19" t="str">
        <f aca="true">IF(INDIRECT($AH$7&amp;"B"&amp;($C$1*$A2151+7)) = 0, "", INDIRECT($AH$7&amp;"B"&amp;($C$1*$A2151+7)))</f>
        <v/>
      </c>
      <c r="F2151" s="20" t="str">
        <f aca="true">IF(C2151 &lt;&gt; "",IF(INDIRECT($AH$7&amp;"B"&amp;($C$1*$A2151+8)) = 0, 0, 1), "")</f>
        <v/>
      </c>
      <c r="G2151" s="20" t="n">
        <f aca="true">INDIRECT($AH$7&amp;"B"&amp;($C$1*$A2151+9))</f>
        <v>0</v>
      </c>
      <c r="H2151" s="20" t="n">
        <f aca="true">INDIRECT($AH$7&amp;"B"&amp;($C$1*$A2151+10))</f>
        <v>0</v>
      </c>
      <c r="I2151" s="20" t="n">
        <f aca="true">INDIRECT($AH$7&amp;"B"&amp;($C$1*$A2151+11))</f>
        <v>0</v>
      </c>
      <c r="J2151" s="20" t="n">
        <f aca="true">INDIRECT($AH$7&amp;"B"&amp;($C$1*$A2151+12))</f>
        <v>0</v>
      </c>
      <c r="K2151" s="21" t="str">
        <f aca="false">IF(C2151&lt;&gt;"",IFERROR((G2151+H2151+I2151)/(G2151+H2151+I2151+J2151),0), "")</f>
        <v/>
      </c>
      <c r="L2151" s="20" t="str">
        <f aca="false">IF(C2151&lt;&gt;"",(G2151* 2) +(H2151* 4) + (I2151* 6) + IF(F2151 = 1, 5, 0), "")</f>
        <v/>
      </c>
      <c r="M2151" s="25" t="str">
        <f aca="true">IF(C2151&lt;&gt;"",SUM(INDIRECT($AH$7&amp;"C"&amp;($C$1*$A2151+9)):INDIRECT($AH$7&amp;"V"&amp;($C$1*$A2151+9))), "")</f>
        <v/>
      </c>
      <c r="N2151" s="25" t="str">
        <f aca="true">IF(C2151&lt;&gt;"",SUM(INDIRECT($AH$7&amp;"C"&amp;($C$1*$A2151+10)):INDIRECT($AH$7&amp;"V"&amp;($C$1*$A2151+10))), "")</f>
        <v/>
      </c>
      <c r="O2151" s="25" t="str">
        <f aca="true">IF(C2151&lt;&gt;"",SUM(INDIRECT($AH$7&amp;"C"&amp;($C$1*$A2151+11)):INDIRECT($AH$7&amp;"V"&amp;($C$1*$A2151+11))),"")</f>
        <v/>
      </c>
      <c r="P2151" s="25" t="str">
        <f aca="true">IF(C2151&lt;&gt;"",SUM(INDIRECT($AH$7&amp;"C"&amp;($C$1*$A2151+12)):INDIRECT($AH$7&amp;"V"&amp;($C$1*$A2151+12))),"")</f>
        <v/>
      </c>
      <c r="Q2151" s="24" t="str">
        <f aca="false">IF(C2151&lt;&gt;"",IFERROR((M2151+N2151+O2151)/(M2151+N2151+O2151+P2151),0), "")</f>
        <v/>
      </c>
      <c r="R2151" s="25" t="str">
        <f aca="true">IF(C2151&lt;&gt;"",SUM(INDIRECT($AH$7&amp;"C"&amp;($C$1*$A2151+13)):INDIRECT($AH$7&amp;"V"&amp;($C$1*$A2151+13))), "")</f>
        <v/>
      </c>
      <c r="S2151" s="25" t="str">
        <f aca="false">IF(C2151&lt;&gt;"",IFERROR((M2151+N2151+O2151+P2151)/R2151, 0),"")</f>
        <v/>
      </c>
      <c r="T2151" s="25" t="str">
        <f aca="false">IF(C2151&lt;&gt;"",IFERROR((M2151+N2151+O2151)/R2151,0),"")</f>
        <v/>
      </c>
      <c r="U2151" s="25" t="str">
        <f aca="true">IF(C2151&lt;&gt;"",IF(INDIRECT($AH$7&amp;"B"&amp;($C$1*$A2151+14))= 1,1,0),"")</f>
        <v/>
      </c>
      <c r="V2151" s="25" t="str">
        <f aca="true">IF(C2151&lt;&gt;"",IF(INDIRECT($AH$7&amp;"B"&amp;($C$1*$A2151+15))= 1,1,0),"")</f>
        <v/>
      </c>
      <c r="W2151" s="25" t="str">
        <f aca="false">IF(C2151&lt;&gt;"",($M2151*1) + ($N2151*2) + ($O2151*3) + (IF(U2151 = 1, 10, 0)) + (IF(V2151 = 1, 20, 0)),"")</f>
        <v/>
      </c>
      <c r="X2151" s="27" t="str">
        <f aca="true">IF(C2151&lt;&gt;"",IF(INDIRECT($AH$7&amp;"B"&amp;($C$1*$A2151+16))= 1,1,0),"")</f>
        <v/>
      </c>
      <c r="Y2151" s="27" t="str">
        <f aca="true">IF(D2151&lt;&gt;"",IF(INDIRECT($AH$7&amp;"B"&amp;($C$1*$A2151+17))= 1,1,0),"")</f>
        <v/>
      </c>
      <c r="Z2151" s="27" t="str">
        <f aca="true">IF(E2151&lt;&gt;"",IF(INDIRECT($AH$7&amp;"B"&amp;($C$1*$A2151+18))= 1,1,0),"")</f>
        <v/>
      </c>
      <c r="AA2151" s="27" t="str">
        <f aca="true">IF(F2151&lt;&gt;"",IF(INDIRECT($AH$7&amp;"B"&amp;($C$1*$A2151+19))= 1,1,0),"")</f>
        <v/>
      </c>
      <c r="AB2151" s="27" t="str">
        <f aca="false">IF(C2151&lt;&gt;"",IF(X2151 = 1, 5, 0) + IF(Z2151 = 1, 25, 0) + IF(AA2151 = 1, 15, 0),"")</f>
        <v/>
      </c>
      <c r="AC2151" s="57" t="str">
        <f aca="false">IF(C2151&lt;&gt;"",L2151+W2151+AB2151,"")</f>
        <v/>
      </c>
    </row>
    <row r="2152" customFormat="false" ht="12.8" hidden="false" customHeight="false" outlineLevel="0" collapsed="false">
      <c r="A2152" s="11" t="n">
        <f aca="false">A2151+1</f>
        <v>149</v>
      </c>
      <c r="B2152" s="38" t="str">
        <f aca="true">IF(INDIRECT($AH$7&amp;"B"&amp;($C$1*$A2152+2))=0, "",INDIRECT($AH$7&amp;"B"&amp;($C$1*$A2152+2)))</f>
        <v/>
      </c>
      <c r="C2152" s="19" t="str">
        <f aca="true">IF(INDIRECT($AH$7&amp;"B"&amp;($C$1*$A2152+3)) = 0, "", INDIRECT($AH$7&amp;"B"&amp;($C$1*$A2152+3)))</f>
        <v/>
      </c>
      <c r="D2152" s="19" t="str">
        <f aca="true">IF(INDIRECT($AH$7&amp;"B"&amp;($C$1*$A2152+4)) = 0, "", INDIRECT($AH$7&amp;"B"&amp;($C$1*$A2152+4)))</f>
        <v/>
      </c>
      <c r="E2152" s="19" t="str">
        <f aca="true">IF(INDIRECT($AH$7&amp;"B"&amp;($C$1*$A2152+7)) = 0, "", INDIRECT($AH$7&amp;"B"&amp;($C$1*$A2152+7)))</f>
        <v/>
      </c>
      <c r="F2152" s="20" t="str">
        <f aca="true">IF(C2152 &lt;&gt; "",IF(INDIRECT($AH$7&amp;"B"&amp;($C$1*$A2152+8)) = 0, 0, 1), "")</f>
        <v/>
      </c>
      <c r="G2152" s="20" t="n">
        <f aca="true">INDIRECT($AH$7&amp;"B"&amp;($C$1*$A2152+9))</f>
        <v>0</v>
      </c>
      <c r="H2152" s="20" t="n">
        <f aca="true">INDIRECT($AH$7&amp;"B"&amp;($C$1*$A2152+10))</f>
        <v>0</v>
      </c>
      <c r="I2152" s="20" t="n">
        <f aca="true">INDIRECT($AH$7&amp;"B"&amp;($C$1*$A2152+11))</f>
        <v>0</v>
      </c>
      <c r="J2152" s="20" t="n">
        <f aca="true">INDIRECT($AH$7&amp;"B"&amp;($C$1*$A2152+12))</f>
        <v>0</v>
      </c>
      <c r="K2152" s="21" t="str">
        <f aca="false">IF(C2152&lt;&gt;"",IFERROR((G2152+H2152+I2152)/(G2152+H2152+I2152+J2152),0), "")</f>
        <v/>
      </c>
      <c r="L2152" s="20" t="str">
        <f aca="false">IF(C2152&lt;&gt;"",(G2152* 2) +(H2152* 4) + (I2152* 6) + IF(F2152 = 1, 5, 0), "")</f>
        <v/>
      </c>
      <c r="M2152" s="25" t="str">
        <f aca="true">IF(C2152&lt;&gt;"",SUM(INDIRECT($AH$7&amp;"C"&amp;($C$1*$A2152+9)):INDIRECT($AH$7&amp;"V"&amp;($C$1*$A2152+9))), "")</f>
        <v/>
      </c>
      <c r="N2152" s="25" t="str">
        <f aca="true">IF(C2152&lt;&gt;"",SUM(INDIRECT($AH$7&amp;"C"&amp;($C$1*$A2152+10)):INDIRECT($AH$7&amp;"V"&amp;($C$1*$A2152+10))), "")</f>
        <v/>
      </c>
      <c r="O2152" s="25" t="str">
        <f aca="true">IF(C2152&lt;&gt;"",SUM(INDIRECT($AH$7&amp;"C"&amp;($C$1*$A2152+11)):INDIRECT($AH$7&amp;"V"&amp;($C$1*$A2152+11))),"")</f>
        <v/>
      </c>
      <c r="P2152" s="25" t="str">
        <f aca="true">IF(C2152&lt;&gt;"",SUM(INDIRECT($AH$7&amp;"C"&amp;($C$1*$A2152+12)):INDIRECT($AH$7&amp;"V"&amp;($C$1*$A2152+12))),"")</f>
        <v/>
      </c>
      <c r="Q2152" s="24" t="str">
        <f aca="false">IF(C2152&lt;&gt;"",IFERROR((M2152+N2152+O2152)/(M2152+N2152+O2152+P2152),0), "")</f>
        <v/>
      </c>
      <c r="R2152" s="25" t="str">
        <f aca="true">IF(C2152&lt;&gt;"",SUM(INDIRECT($AH$7&amp;"C"&amp;($C$1*$A2152+13)):INDIRECT($AH$7&amp;"V"&amp;($C$1*$A2152+13))), "")</f>
        <v/>
      </c>
      <c r="S2152" s="25" t="str">
        <f aca="false">IF(C2152&lt;&gt;"",IFERROR((M2152+N2152+O2152+P2152)/R2152, 0),"")</f>
        <v/>
      </c>
      <c r="T2152" s="25" t="str">
        <f aca="false">IF(C2152&lt;&gt;"",IFERROR((M2152+N2152+O2152)/R2152,0),"")</f>
        <v/>
      </c>
      <c r="U2152" s="25" t="str">
        <f aca="true">IF(C2152&lt;&gt;"",IF(INDIRECT($AH$7&amp;"B"&amp;($C$1*$A2152+14))= 1,1,0),"")</f>
        <v/>
      </c>
      <c r="V2152" s="25" t="str">
        <f aca="true">IF(C2152&lt;&gt;"",IF(INDIRECT($AH$7&amp;"B"&amp;($C$1*$A2152+15))= 1,1,0),"")</f>
        <v/>
      </c>
      <c r="W2152" s="25" t="str">
        <f aca="false">IF(C2152&lt;&gt;"",($M2152*1) + ($N2152*2) + ($O2152*3) + (IF(U2152 = 1, 10, 0)) + (IF(V2152 = 1, 20, 0)),"")</f>
        <v/>
      </c>
      <c r="X2152" s="27" t="str">
        <f aca="true">IF(C2152&lt;&gt;"",IF(INDIRECT($AH$7&amp;"B"&amp;($C$1*$A2152+16))= 1,1,0),"")</f>
        <v/>
      </c>
      <c r="Y2152" s="27" t="str">
        <f aca="true">IF(D2152&lt;&gt;"",IF(INDIRECT($AH$7&amp;"B"&amp;($C$1*$A2152+17))= 1,1,0),"")</f>
        <v/>
      </c>
      <c r="Z2152" s="27" t="str">
        <f aca="true">IF(E2152&lt;&gt;"",IF(INDIRECT($AH$7&amp;"B"&amp;($C$1*$A2152+18))= 1,1,0),"")</f>
        <v/>
      </c>
      <c r="AA2152" s="27" t="str">
        <f aca="true">IF(F2152&lt;&gt;"",IF(INDIRECT($AH$7&amp;"B"&amp;($C$1*$A2152+19))= 1,1,0),"")</f>
        <v/>
      </c>
      <c r="AB2152" s="27" t="str">
        <f aca="false">IF(C2152&lt;&gt;"",IF(X2152 = 1, 5, 0) + IF(Z2152 = 1, 25, 0) + IF(AA2152 = 1, 15, 0),"")</f>
        <v/>
      </c>
      <c r="AC2152" s="57" t="str">
        <f aca="false">IF(C2152&lt;&gt;"",L2152+W2152+AB2152,"")</f>
        <v/>
      </c>
    </row>
    <row r="2153" customFormat="false" ht="12.8" hidden="false" customHeight="false" outlineLevel="0" collapsed="false">
      <c r="A2153" s="11" t="n">
        <f aca="false">A2152+1</f>
        <v>150</v>
      </c>
      <c r="B2153" s="38" t="str">
        <f aca="true">IF(INDIRECT($AH$7&amp;"B"&amp;($C$1*$A2153+2))=0, "",INDIRECT($AH$7&amp;"B"&amp;($C$1*$A2153+2)))</f>
        <v/>
      </c>
      <c r="C2153" s="19" t="str">
        <f aca="true">IF(INDIRECT($AH$7&amp;"B"&amp;($C$1*$A2153+3)) = 0, "", INDIRECT($AH$7&amp;"B"&amp;($C$1*$A2153+3)))</f>
        <v/>
      </c>
      <c r="D2153" s="19" t="str">
        <f aca="true">IF(INDIRECT($AH$7&amp;"B"&amp;($C$1*$A2153+4)) = 0, "", INDIRECT($AH$7&amp;"B"&amp;($C$1*$A2153+4)))</f>
        <v/>
      </c>
      <c r="E2153" s="19" t="str">
        <f aca="true">IF(INDIRECT($AH$7&amp;"B"&amp;($C$1*$A2153+7)) = 0, "", INDIRECT($AH$7&amp;"B"&amp;($C$1*$A2153+7)))</f>
        <v/>
      </c>
      <c r="F2153" s="20" t="str">
        <f aca="true">IF(C2153 &lt;&gt; "",IF(INDIRECT($AH$7&amp;"B"&amp;($C$1*$A2153+8)) = 0, 0, 1), "")</f>
        <v/>
      </c>
      <c r="G2153" s="20" t="n">
        <f aca="true">INDIRECT($AH$7&amp;"B"&amp;($C$1*$A2153+9))</f>
        <v>0</v>
      </c>
      <c r="H2153" s="20" t="n">
        <f aca="true">INDIRECT($AH$7&amp;"B"&amp;($C$1*$A2153+10))</f>
        <v>0</v>
      </c>
      <c r="I2153" s="20" t="n">
        <f aca="true">INDIRECT($AH$7&amp;"B"&amp;($C$1*$A2153+11))</f>
        <v>0</v>
      </c>
      <c r="J2153" s="20" t="n">
        <f aca="true">INDIRECT($AH$7&amp;"B"&amp;($C$1*$A2153+12))</f>
        <v>0</v>
      </c>
      <c r="K2153" s="21" t="str">
        <f aca="false">IF(C2153&lt;&gt;"",IFERROR((G2153+H2153+I2153)/(G2153+H2153+I2153+J2153),0), "")</f>
        <v/>
      </c>
      <c r="L2153" s="20" t="str">
        <f aca="false">IF(C2153&lt;&gt;"",(G2153* 2) +(H2153* 4) + (I2153* 6) + IF(F2153 = 1, 5, 0), "")</f>
        <v/>
      </c>
      <c r="M2153" s="25" t="str">
        <f aca="true">IF(C2153&lt;&gt;"",SUM(INDIRECT($AH$7&amp;"C"&amp;($C$1*$A2153+9)):INDIRECT($AH$7&amp;"V"&amp;($C$1*$A2153+9))), "")</f>
        <v/>
      </c>
      <c r="N2153" s="25" t="str">
        <f aca="true">IF(C2153&lt;&gt;"",SUM(INDIRECT($AH$7&amp;"C"&amp;($C$1*$A2153+10)):INDIRECT($AH$7&amp;"V"&amp;($C$1*$A2153+10))), "")</f>
        <v/>
      </c>
      <c r="O2153" s="25" t="str">
        <f aca="true">IF(C2153&lt;&gt;"",SUM(INDIRECT($AH$7&amp;"C"&amp;($C$1*$A2153+11)):INDIRECT($AH$7&amp;"V"&amp;($C$1*$A2153+11))),"")</f>
        <v/>
      </c>
      <c r="P2153" s="25" t="str">
        <f aca="true">IF(C2153&lt;&gt;"",SUM(INDIRECT($AH$7&amp;"C"&amp;($C$1*$A2153+12)):INDIRECT($AH$7&amp;"V"&amp;($C$1*$A2153+12))),"")</f>
        <v/>
      </c>
      <c r="Q2153" s="24" t="str">
        <f aca="false">IF(C2153&lt;&gt;"",IFERROR((M2153+N2153+O2153)/(M2153+N2153+O2153+P2153),0), "")</f>
        <v/>
      </c>
      <c r="R2153" s="25" t="str">
        <f aca="true">IF(C2153&lt;&gt;"",SUM(INDIRECT($AH$7&amp;"C"&amp;($C$1*$A2153+13)):INDIRECT($AH$7&amp;"V"&amp;($C$1*$A2153+13))), "")</f>
        <v/>
      </c>
      <c r="S2153" s="25" t="str">
        <f aca="false">IF(C2153&lt;&gt;"",IFERROR((M2153+N2153+O2153+P2153)/R2153, 0),"")</f>
        <v/>
      </c>
      <c r="T2153" s="25" t="str">
        <f aca="false">IF(C2153&lt;&gt;"",IFERROR((M2153+N2153+O2153)/R2153,0),"")</f>
        <v/>
      </c>
      <c r="U2153" s="25" t="str">
        <f aca="true">IF(C2153&lt;&gt;"",IF(INDIRECT($AH$7&amp;"B"&amp;($C$1*$A2153+14))= 1,1,0),"")</f>
        <v/>
      </c>
      <c r="V2153" s="25" t="str">
        <f aca="true">IF(C2153&lt;&gt;"",IF(INDIRECT($AH$7&amp;"B"&amp;($C$1*$A2153+15))= 1,1,0),"")</f>
        <v/>
      </c>
      <c r="W2153" s="25" t="str">
        <f aca="false">IF(C2153&lt;&gt;"",($M2153*1) + ($N2153*2) + ($O2153*3) + (IF(U2153 = 1, 10, 0)) + (IF(V2153 = 1, 20, 0)),"")</f>
        <v/>
      </c>
      <c r="X2153" s="27" t="str">
        <f aca="true">IF(C2153&lt;&gt;"",IF(INDIRECT($AH$7&amp;"B"&amp;($C$1*$A2153+16))= 1,1,0),"")</f>
        <v/>
      </c>
      <c r="Y2153" s="27" t="str">
        <f aca="true">IF(D2153&lt;&gt;"",IF(INDIRECT($AH$7&amp;"B"&amp;($C$1*$A2153+17))= 1,1,0),"")</f>
        <v/>
      </c>
      <c r="Z2153" s="27" t="str">
        <f aca="true">IF(E2153&lt;&gt;"",IF(INDIRECT($AH$7&amp;"B"&amp;($C$1*$A2153+18))= 1,1,0),"")</f>
        <v/>
      </c>
      <c r="AA2153" s="27" t="str">
        <f aca="true">IF(F2153&lt;&gt;"",IF(INDIRECT($AH$7&amp;"B"&amp;($C$1*$A2153+19))= 1,1,0),"")</f>
        <v/>
      </c>
      <c r="AB2153" s="27" t="str">
        <f aca="false">IF(C2153&lt;&gt;"",IF(X2153 = 1, 5, 0) + IF(Z2153 = 1, 25, 0) + IF(AA2153 = 1, 15, 0),"")</f>
        <v/>
      </c>
      <c r="AC2153" s="57" t="str">
        <f aca="false">IF(C2153&lt;&gt;"",L2153+W2153+AB2153,"")</f>
        <v/>
      </c>
    </row>
    <row r="2154" customFormat="false" ht="12.8" hidden="false" customHeight="false" outlineLevel="0" collapsed="false">
      <c r="A2154" s="11" t="n">
        <f aca="false">A2153+1</f>
        <v>151</v>
      </c>
      <c r="B2154" s="38" t="str">
        <f aca="true">IF(INDIRECT($AH$7&amp;"B"&amp;($C$1*$A2154+2))=0, "",INDIRECT($AH$7&amp;"B"&amp;($C$1*$A2154+2)))</f>
        <v/>
      </c>
      <c r="C2154" s="19" t="str">
        <f aca="true">IF(INDIRECT($AH$7&amp;"B"&amp;($C$1*$A2154+3)) = 0, "", INDIRECT($AH$7&amp;"B"&amp;($C$1*$A2154+3)))</f>
        <v/>
      </c>
      <c r="D2154" s="19" t="str">
        <f aca="true">IF(INDIRECT($AH$7&amp;"B"&amp;($C$1*$A2154+4)) = 0, "", INDIRECT($AH$7&amp;"B"&amp;($C$1*$A2154+4)))</f>
        <v/>
      </c>
      <c r="E2154" s="19" t="str">
        <f aca="true">IF(INDIRECT($AH$7&amp;"B"&amp;($C$1*$A2154+7)) = 0, "", INDIRECT($AH$7&amp;"B"&amp;($C$1*$A2154+7)))</f>
        <v/>
      </c>
      <c r="F2154" s="20" t="str">
        <f aca="true">IF(C2154 &lt;&gt; "",IF(INDIRECT($AH$7&amp;"B"&amp;($C$1*$A2154+8)) = 0, 0, 1), "")</f>
        <v/>
      </c>
      <c r="G2154" s="20" t="n">
        <f aca="true">INDIRECT($AH$7&amp;"B"&amp;($C$1*$A2154+9))</f>
        <v>0</v>
      </c>
      <c r="H2154" s="20" t="n">
        <f aca="true">INDIRECT($AH$7&amp;"B"&amp;($C$1*$A2154+10))</f>
        <v>0</v>
      </c>
      <c r="I2154" s="20" t="n">
        <f aca="true">INDIRECT($AH$7&amp;"B"&amp;($C$1*$A2154+11))</f>
        <v>0</v>
      </c>
      <c r="J2154" s="20" t="n">
        <f aca="true">INDIRECT($AH$7&amp;"B"&amp;($C$1*$A2154+12))</f>
        <v>0</v>
      </c>
      <c r="K2154" s="21" t="str">
        <f aca="false">IF(C2154&lt;&gt;"",IFERROR((G2154+H2154+I2154)/(G2154+H2154+I2154+J2154),0), "")</f>
        <v/>
      </c>
      <c r="L2154" s="20" t="str">
        <f aca="false">IF(C2154&lt;&gt;"",(G2154* 2) +(H2154* 4) + (I2154* 6) + IF(F2154 = 1, 5, 0), "")</f>
        <v/>
      </c>
      <c r="M2154" s="25" t="str">
        <f aca="true">IF(C2154&lt;&gt;"",SUM(INDIRECT($AH$7&amp;"C"&amp;($C$1*$A2154+9)):INDIRECT($AH$7&amp;"V"&amp;($C$1*$A2154+9))), "")</f>
        <v/>
      </c>
      <c r="N2154" s="25" t="str">
        <f aca="true">IF(C2154&lt;&gt;"",SUM(INDIRECT($AH$7&amp;"C"&amp;($C$1*$A2154+10)):INDIRECT($AH$7&amp;"V"&amp;($C$1*$A2154+10))), "")</f>
        <v/>
      </c>
      <c r="O2154" s="25" t="str">
        <f aca="true">IF(C2154&lt;&gt;"",SUM(INDIRECT($AH$7&amp;"C"&amp;($C$1*$A2154+11)):INDIRECT($AH$7&amp;"V"&amp;($C$1*$A2154+11))),"")</f>
        <v/>
      </c>
      <c r="P2154" s="25" t="str">
        <f aca="true">IF(C2154&lt;&gt;"",SUM(INDIRECT($AH$7&amp;"C"&amp;($C$1*$A2154+12)):INDIRECT($AH$7&amp;"V"&amp;($C$1*$A2154+12))),"")</f>
        <v/>
      </c>
      <c r="Q2154" s="24" t="str">
        <f aca="false">IF(C2154&lt;&gt;"",IFERROR((M2154+N2154+O2154)/(M2154+N2154+O2154+P2154),0), "")</f>
        <v/>
      </c>
      <c r="R2154" s="25" t="str">
        <f aca="true">IF(C2154&lt;&gt;"",SUM(INDIRECT($AH$7&amp;"C"&amp;($C$1*$A2154+13)):INDIRECT($AH$7&amp;"V"&amp;($C$1*$A2154+13))), "")</f>
        <v/>
      </c>
      <c r="S2154" s="25" t="str">
        <f aca="false">IF(C2154&lt;&gt;"",IFERROR((M2154+N2154+O2154+P2154)/R2154, 0),"")</f>
        <v/>
      </c>
      <c r="T2154" s="25" t="str">
        <f aca="false">IF(C2154&lt;&gt;"",IFERROR((M2154+N2154+O2154)/R2154,0),"")</f>
        <v/>
      </c>
      <c r="U2154" s="25" t="str">
        <f aca="true">IF(C2154&lt;&gt;"",IF(INDIRECT($AH$7&amp;"B"&amp;($C$1*$A2154+14))= 1,1,0),"")</f>
        <v/>
      </c>
      <c r="V2154" s="25" t="str">
        <f aca="true">IF(C2154&lt;&gt;"",IF(INDIRECT($AH$7&amp;"B"&amp;($C$1*$A2154+15))= 1,1,0),"")</f>
        <v/>
      </c>
      <c r="W2154" s="25" t="str">
        <f aca="false">IF(C2154&lt;&gt;"",($M2154*1) + ($N2154*2) + ($O2154*3) + (IF(U2154 = 1, 10, 0)) + (IF(V2154 = 1, 20, 0)),"")</f>
        <v/>
      </c>
      <c r="X2154" s="27" t="str">
        <f aca="true">IF(C2154&lt;&gt;"",IF(INDIRECT($AH$7&amp;"B"&amp;($C$1*$A2154+16))= 1,1,0),"")</f>
        <v/>
      </c>
      <c r="Y2154" s="27" t="str">
        <f aca="true">IF(D2154&lt;&gt;"",IF(INDIRECT($AH$7&amp;"B"&amp;($C$1*$A2154+17))= 1,1,0),"")</f>
        <v/>
      </c>
      <c r="Z2154" s="27" t="str">
        <f aca="true">IF(E2154&lt;&gt;"",IF(INDIRECT($AH$7&amp;"B"&amp;($C$1*$A2154+18))= 1,1,0),"")</f>
        <v/>
      </c>
      <c r="AA2154" s="27" t="str">
        <f aca="true">IF(F2154&lt;&gt;"",IF(INDIRECT($AH$7&amp;"B"&amp;($C$1*$A2154+19))= 1,1,0),"")</f>
        <v/>
      </c>
      <c r="AB2154" s="27" t="str">
        <f aca="false">IF(C2154&lt;&gt;"",IF(X2154 = 1, 5, 0) + IF(Z2154 = 1, 25, 0) + IF(AA2154 = 1, 15, 0),"")</f>
        <v/>
      </c>
      <c r="AC2154" s="57" t="str">
        <f aca="false">IF(C2154&lt;&gt;"",L2154+W2154+AB2154,"")</f>
        <v/>
      </c>
    </row>
    <row r="2155" customFormat="false" ht="12.8" hidden="false" customHeight="false" outlineLevel="0" collapsed="false">
      <c r="A2155" s="11" t="n">
        <f aca="false">A2154+1</f>
        <v>152</v>
      </c>
      <c r="B2155" s="38" t="str">
        <f aca="true">IF(INDIRECT($AH$7&amp;"B"&amp;($C$1*$A2155+2))=0, "",INDIRECT($AH$7&amp;"B"&amp;($C$1*$A2155+2)))</f>
        <v/>
      </c>
      <c r="C2155" s="19" t="str">
        <f aca="true">IF(INDIRECT($AH$7&amp;"B"&amp;($C$1*$A2155+3)) = 0, "", INDIRECT($AH$7&amp;"B"&amp;($C$1*$A2155+3)))</f>
        <v/>
      </c>
      <c r="D2155" s="19" t="str">
        <f aca="true">IF(INDIRECT($AH$7&amp;"B"&amp;($C$1*$A2155+4)) = 0, "", INDIRECT($AH$7&amp;"B"&amp;($C$1*$A2155+4)))</f>
        <v/>
      </c>
      <c r="E2155" s="19" t="str">
        <f aca="true">IF(INDIRECT($AH$7&amp;"B"&amp;($C$1*$A2155+7)) = 0, "", INDIRECT($AH$7&amp;"B"&amp;($C$1*$A2155+7)))</f>
        <v/>
      </c>
      <c r="F2155" s="20" t="str">
        <f aca="true">IF(C2155 &lt;&gt; "",IF(INDIRECT($AH$7&amp;"B"&amp;($C$1*$A2155+8)) = 0, 0, 1), "")</f>
        <v/>
      </c>
      <c r="G2155" s="20" t="n">
        <f aca="true">INDIRECT($AH$7&amp;"B"&amp;($C$1*$A2155+9))</f>
        <v>0</v>
      </c>
      <c r="H2155" s="20" t="n">
        <f aca="true">INDIRECT($AH$7&amp;"B"&amp;($C$1*$A2155+10))</f>
        <v>0</v>
      </c>
      <c r="I2155" s="20" t="n">
        <f aca="true">INDIRECT($AH$7&amp;"B"&amp;($C$1*$A2155+11))</f>
        <v>0</v>
      </c>
      <c r="J2155" s="20" t="n">
        <f aca="true">INDIRECT($AH$7&amp;"B"&amp;($C$1*$A2155+12))</f>
        <v>0</v>
      </c>
      <c r="K2155" s="21" t="str">
        <f aca="false">IF(C2155&lt;&gt;"",IFERROR((G2155+H2155+I2155)/(G2155+H2155+I2155+J2155),0), "")</f>
        <v/>
      </c>
      <c r="L2155" s="20" t="str">
        <f aca="false">IF(C2155&lt;&gt;"",(G2155* 2) +(H2155* 4) + (I2155* 6) + IF(F2155 = 1, 5, 0), "")</f>
        <v/>
      </c>
      <c r="M2155" s="25" t="str">
        <f aca="true">IF(C2155&lt;&gt;"",SUM(INDIRECT($AH$7&amp;"C"&amp;($C$1*$A2155+9)):INDIRECT($AH$7&amp;"V"&amp;($C$1*$A2155+9))), "")</f>
        <v/>
      </c>
      <c r="N2155" s="25" t="str">
        <f aca="true">IF(C2155&lt;&gt;"",SUM(INDIRECT($AH$7&amp;"C"&amp;($C$1*$A2155+10)):INDIRECT($AH$7&amp;"V"&amp;($C$1*$A2155+10))), "")</f>
        <v/>
      </c>
      <c r="O2155" s="25" t="str">
        <f aca="true">IF(C2155&lt;&gt;"",SUM(INDIRECT($AH$7&amp;"C"&amp;($C$1*$A2155+11)):INDIRECT($AH$7&amp;"V"&amp;($C$1*$A2155+11))),"")</f>
        <v/>
      </c>
      <c r="P2155" s="25" t="str">
        <f aca="true">IF(C2155&lt;&gt;"",SUM(INDIRECT($AH$7&amp;"C"&amp;($C$1*$A2155+12)):INDIRECT($AH$7&amp;"V"&amp;($C$1*$A2155+12))),"")</f>
        <v/>
      </c>
      <c r="Q2155" s="24" t="str">
        <f aca="false">IF(C2155&lt;&gt;"",IFERROR((M2155+N2155+O2155)/(M2155+N2155+O2155+P2155),0), "")</f>
        <v/>
      </c>
      <c r="R2155" s="25" t="str">
        <f aca="true">IF(C2155&lt;&gt;"",SUM(INDIRECT($AH$7&amp;"C"&amp;($C$1*$A2155+13)):INDIRECT($AH$7&amp;"V"&amp;($C$1*$A2155+13))), "")</f>
        <v/>
      </c>
      <c r="S2155" s="25" t="str">
        <f aca="false">IF(C2155&lt;&gt;"",IFERROR((M2155+N2155+O2155+P2155)/R2155, 0),"")</f>
        <v/>
      </c>
      <c r="T2155" s="25" t="str">
        <f aca="false">IF(C2155&lt;&gt;"",IFERROR((M2155+N2155+O2155)/R2155,0),"")</f>
        <v/>
      </c>
      <c r="U2155" s="25" t="str">
        <f aca="true">IF(C2155&lt;&gt;"",IF(INDIRECT($AH$7&amp;"B"&amp;($C$1*$A2155+14))= 1,1,0),"")</f>
        <v/>
      </c>
      <c r="V2155" s="25" t="str">
        <f aca="true">IF(C2155&lt;&gt;"",IF(INDIRECT($AH$7&amp;"B"&amp;($C$1*$A2155+15))= 1,1,0),"")</f>
        <v/>
      </c>
      <c r="W2155" s="25" t="str">
        <f aca="false">IF(C2155&lt;&gt;"",($M2155*1) + ($N2155*2) + ($O2155*3) + (IF(U2155 = 1, 10, 0)) + (IF(V2155 = 1, 20, 0)),"")</f>
        <v/>
      </c>
      <c r="X2155" s="27" t="str">
        <f aca="true">IF(C2155&lt;&gt;"",IF(INDIRECT($AH$7&amp;"B"&amp;($C$1*$A2155+16))= 1,1,0),"")</f>
        <v/>
      </c>
      <c r="Y2155" s="27" t="str">
        <f aca="true">IF(D2155&lt;&gt;"",IF(INDIRECT($AH$7&amp;"B"&amp;($C$1*$A2155+17))= 1,1,0),"")</f>
        <v/>
      </c>
      <c r="Z2155" s="27" t="str">
        <f aca="true">IF(E2155&lt;&gt;"",IF(INDIRECT($AH$7&amp;"B"&amp;($C$1*$A2155+18))= 1,1,0),"")</f>
        <v/>
      </c>
      <c r="AA2155" s="27" t="str">
        <f aca="true">IF(F2155&lt;&gt;"",IF(INDIRECT($AH$7&amp;"B"&amp;($C$1*$A2155+19))= 1,1,0),"")</f>
        <v/>
      </c>
      <c r="AB2155" s="27" t="str">
        <f aca="false">IF(C2155&lt;&gt;"",IF(X2155 = 1, 5, 0) + IF(Z2155 = 1, 25, 0) + IF(AA2155 = 1, 15, 0),"")</f>
        <v/>
      </c>
      <c r="AC2155" s="57" t="str">
        <f aca="false">IF(C2155&lt;&gt;"",L2155+W2155+AB2155,"")</f>
        <v/>
      </c>
    </row>
    <row r="2156" customFormat="false" ht="12.8" hidden="false" customHeight="false" outlineLevel="0" collapsed="false">
      <c r="A2156" s="11" t="n">
        <f aca="false">A2155+1</f>
        <v>153</v>
      </c>
      <c r="B2156" s="38" t="str">
        <f aca="true">IF(INDIRECT($AH$7&amp;"B"&amp;($C$1*$A2156+2))=0, "",INDIRECT($AH$7&amp;"B"&amp;($C$1*$A2156+2)))</f>
        <v/>
      </c>
      <c r="C2156" s="19" t="str">
        <f aca="true">IF(INDIRECT($AH$7&amp;"B"&amp;($C$1*$A2156+3)) = 0, "", INDIRECT($AH$7&amp;"B"&amp;($C$1*$A2156+3)))</f>
        <v/>
      </c>
      <c r="D2156" s="19" t="str">
        <f aca="true">IF(INDIRECT($AH$7&amp;"B"&amp;($C$1*$A2156+4)) = 0, "", INDIRECT($AH$7&amp;"B"&amp;($C$1*$A2156+4)))</f>
        <v/>
      </c>
      <c r="E2156" s="19" t="str">
        <f aca="true">IF(INDIRECT($AH$7&amp;"B"&amp;($C$1*$A2156+7)) = 0, "", INDIRECT($AH$7&amp;"B"&amp;($C$1*$A2156+7)))</f>
        <v/>
      </c>
      <c r="F2156" s="20" t="str">
        <f aca="true">IF(C2156 &lt;&gt; "",IF(INDIRECT($AH$7&amp;"B"&amp;($C$1*$A2156+8)) = 0, 0, 1), "")</f>
        <v/>
      </c>
      <c r="G2156" s="20" t="n">
        <f aca="true">INDIRECT($AH$7&amp;"B"&amp;($C$1*$A2156+9))</f>
        <v>0</v>
      </c>
      <c r="H2156" s="20" t="n">
        <f aca="true">INDIRECT($AH$7&amp;"B"&amp;($C$1*$A2156+10))</f>
        <v>0</v>
      </c>
      <c r="I2156" s="20" t="n">
        <f aca="true">INDIRECT($AH$7&amp;"B"&amp;($C$1*$A2156+11))</f>
        <v>0</v>
      </c>
      <c r="J2156" s="20" t="n">
        <f aca="true">INDIRECT($AH$7&amp;"B"&amp;($C$1*$A2156+12))</f>
        <v>0</v>
      </c>
      <c r="K2156" s="21" t="str">
        <f aca="false">IF(C2156&lt;&gt;"",IFERROR((G2156+H2156+I2156)/(G2156+H2156+I2156+J2156),0), "")</f>
        <v/>
      </c>
      <c r="L2156" s="20" t="str">
        <f aca="false">IF(C2156&lt;&gt;"",(G2156* 2) +(H2156* 4) + (I2156* 6) + IF(F2156 = 1, 5, 0), "")</f>
        <v/>
      </c>
      <c r="M2156" s="25" t="str">
        <f aca="true">IF(C2156&lt;&gt;"",SUM(INDIRECT($AH$7&amp;"C"&amp;($C$1*$A2156+9)):INDIRECT($AH$7&amp;"V"&amp;($C$1*$A2156+9))), "")</f>
        <v/>
      </c>
      <c r="N2156" s="25" t="str">
        <f aca="true">IF(C2156&lt;&gt;"",SUM(INDIRECT($AH$7&amp;"C"&amp;($C$1*$A2156+10)):INDIRECT($AH$7&amp;"V"&amp;($C$1*$A2156+10))), "")</f>
        <v/>
      </c>
      <c r="O2156" s="25" t="str">
        <f aca="true">IF(C2156&lt;&gt;"",SUM(INDIRECT($AH$7&amp;"C"&amp;($C$1*$A2156+11)):INDIRECT($AH$7&amp;"V"&amp;($C$1*$A2156+11))),"")</f>
        <v/>
      </c>
      <c r="P2156" s="25" t="str">
        <f aca="true">IF(C2156&lt;&gt;"",SUM(INDIRECT($AH$7&amp;"C"&amp;($C$1*$A2156+12)):INDIRECT($AH$7&amp;"V"&amp;($C$1*$A2156+12))),"")</f>
        <v/>
      </c>
      <c r="Q2156" s="24" t="str">
        <f aca="false">IF(C2156&lt;&gt;"",IFERROR((M2156+N2156+O2156)/(M2156+N2156+O2156+P2156),0), "")</f>
        <v/>
      </c>
      <c r="R2156" s="25" t="str">
        <f aca="true">IF(C2156&lt;&gt;"",SUM(INDIRECT($AH$7&amp;"C"&amp;($C$1*$A2156+13)):INDIRECT($AH$7&amp;"V"&amp;($C$1*$A2156+13))), "")</f>
        <v/>
      </c>
      <c r="S2156" s="25" t="str">
        <f aca="false">IF(C2156&lt;&gt;"",IFERROR((M2156+N2156+O2156+P2156)/R2156, 0),"")</f>
        <v/>
      </c>
      <c r="T2156" s="25" t="str">
        <f aca="false">IF(C2156&lt;&gt;"",IFERROR((M2156+N2156+O2156)/R2156,0),"")</f>
        <v/>
      </c>
      <c r="U2156" s="25" t="str">
        <f aca="true">IF(C2156&lt;&gt;"",IF(INDIRECT($AH$7&amp;"B"&amp;($C$1*$A2156+14))= 1,1,0),"")</f>
        <v/>
      </c>
      <c r="V2156" s="25" t="str">
        <f aca="true">IF(C2156&lt;&gt;"",IF(INDIRECT($AH$7&amp;"B"&amp;($C$1*$A2156+15))= 1,1,0),"")</f>
        <v/>
      </c>
      <c r="W2156" s="25" t="str">
        <f aca="false">IF(C2156&lt;&gt;"",($M2156*1) + ($N2156*2) + ($O2156*3) + (IF(U2156 = 1, 10, 0)) + (IF(V2156 = 1, 20, 0)),"")</f>
        <v/>
      </c>
      <c r="X2156" s="27" t="str">
        <f aca="true">IF(C2156&lt;&gt;"",IF(INDIRECT($AH$7&amp;"B"&amp;($C$1*$A2156+16))= 1,1,0),"")</f>
        <v/>
      </c>
      <c r="Y2156" s="27" t="str">
        <f aca="true">IF(D2156&lt;&gt;"",IF(INDIRECT($AH$7&amp;"B"&amp;($C$1*$A2156+17))= 1,1,0),"")</f>
        <v/>
      </c>
      <c r="Z2156" s="27" t="str">
        <f aca="true">IF(E2156&lt;&gt;"",IF(INDIRECT($AH$7&amp;"B"&amp;($C$1*$A2156+18))= 1,1,0),"")</f>
        <v/>
      </c>
      <c r="AA2156" s="27" t="str">
        <f aca="true">IF(F2156&lt;&gt;"",IF(INDIRECT($AH$7&amp;"B"&amp;($C$1*$A2156+19))= 1,1,0),"")</f>
        <v/>
      </c>
      <c r="AB2156" s="27" t="str">
        <f aca="false">IF(C2156&lt;&gt;"",IF(X2156 = 1, 5, 0) + IF(Z2156 = 1, 25, 0) + IF(AA2156 = 1, 15, 0),"")</f>
        <v/>
      </c>
      <c r="AC2156" s="57" t="str">
        <f aca="false">IF(C2156&lt;&gt;"",L2156+W2156+AB2156,"")</f>
        <v/>
      </c>
    </row>
    <row r="2157" customFormat="false" ht="12.8" hidden="false" customHeight="false" outlineLevel="0" collapsed="false">
      <c r="A2157" s="11" t="n">
        <f aca="false">A2156+1</f>
        <v>154</v>
      </c>
      <c r="B2157" s="38" t="str">
        <f aca="true">IF(INDIRECT($AH$7&amp;"B"&amp;($C$1*$A2157+2))=0, "",INDIRECT($AH$7&amp;"B"&amp;($C$1*$A2157+2)))</f>
        <v/>
      </c>
      <c r="C2157" s="19" t="str">
        <f aca="true">IF(INDIRECT($AH$7&amp;"B"&amp;($C$1*$A2157+3)) = 0, "", INDIRECT($AH$7&amp;"B"&amp;($C$1*$A2157+3)))</f>
        <v/>
      </c>
      <c r="D2157" s="19" t="str">
        <f aca="true">IF(INDIRECT($AH$7&amp;"B"&amp;($C$1*$A2157+4)) = 0, "", INDIRECT($AH$7&amp;"B"&amp;($C$1*$A2157+4)))</f>
        <v/>
      </c>
      <c r="E2157" s="19" t="str">
        <f aca="true">IF(INDIRECT($AH$7&amp;"B"&amp;($C$1*$A2157+7)) = 0, "", INDIRECT($AH$7&amp;"B"&amp;($C$1*$A2157+7)))</f>
        <v/>
      </c>
      <c r="F2157" s="20" t="str">
        <f aca="true">IF(C2157 &lt;&gt; "",IF(INDIRECT($AH$7&amp;"B"&amp;($C$1*$A2157+8)) = 0, 0, 1), "")</f>
        <v/>
      </c>
      <c r="G2157" s="20" t="n">
        <f aca="true">INDIRECT($AH$7&amp;"B"&amp;($C$1*$A2157+9))</f>
        <v>0</v>
      </c>
      <c r="H2157" s="20" t="n">
        <f aca="true">INDIRECT($AH$7&amp;"B"&amp;($C$1*$A2157+10))</f>
        <v>0</v>
      </c>
      <c r="I2157" s="20" t="n">
        <f aca="true">INDIRECT($AH$7&amp;"B"&amp;($C$1*$A2157+11))</f>
        <v>0</v>
      </c>
      <c r="J2157" s="20" t="n">
        <f aca="true">INDIRECT($AH$7&amp;"B"&amp;($C$1*$A2157+12))</f>
        <v>0</v>
      </c>
      <c r="K2157" s="21" t="str">
        <f aca="false">IF(C2157&lt;&gt;"",IFERROR((G2157+H2157+I2157)/(G2157+H2157+I2157+J2157),0), "")</f>
        <v/>
      </c>
      <c r="L2157" s="20" t="str">
        <f aca="false">IF(C2157&lt;&gt;"",(G2157* 2) +(H2157* 4) + (I2157* 6) + IF(F2157 = 1, 5, 0), "")</f>
        <v/>
      </c>
      <c r="M2157" s="25" t="str">
        <f aca="true">IF(C2157&lt;&gt;"",SUM(INDIRECT($AH$7&amp;"C"&amp;($C$1*$A2157+9)):INDIRECT($AH$7&amp;"V"&amp;($C$1*$A2157+9))), "")</f>
        <v/>
      </c>
      <c r="N2157" s="25" t="str">
        <f aca="true">IF(C2157&lt;&gt;"",SUM(INDIRECT($AH$7&amp;"C"&amp;($C$1*$A2157+10)):INDIRECT($AH$7&amp;"V"&amp;($C$1*$A2157+10))), "")</f>
        <v/>
      </c>
      <c r="O2157" s="25" t="str">
        <f aca="true">IF(C2157&lt;&gt;"",SUM(INDIRECT($AH$7&amp;"C"&amp;($C$1*$A2157+11)):INDIRECT($AH$7&amp;"V"&amp;($C$1*$A2157+11))),"")</f>
        <v/>
      </c>
      <c r="P2157" s="25" t="str">
        <f aca="true">IF(C2157&lt;&gt;"",SUM(INDIRECT($AH$7&amp;"C"&amp;($C$1*$A2157+12)):INDIRECT($AH$7&amp;"V"&amp;($C$1*$A2157+12))),"")</f>
        <v/>
      </c>
      <c r="Q2157" s="24" t="str">
        <f aca="false">IF(C2157&lt;&gt;"",IFERROR((M2157+N2157+O2157)/(M2157+N2157+O2157+P2157),0), "")</f>
        <v/>
      </c>
      <c r="R2157" s="25" t="str">
        <f aca="true">IF(C2157&lt;&gt;"",SUM(INDIRECT($AH$7&amp;"C"&amp;($C$1*$A2157+13)):INDIRECT($AH$7&amp;"V"&amp;($C$1*$A2157+13))), "")</f>
        <v/>
      </c>
      <c r="S2157" s="25" t="str">
        <f aca="false">IF(C2157&lt;&gt;"",IFERROR((M2157+N2157+O2157+P2157)/R2157, 0),"")</f>
        <v/>
      </c>
      <c r="T2157" s="25" t="str">
        <f aca="false">IF(C2157&lt;&gt;"",IFERROR((M2157+N2157+O2157)/R2157,0),"")</f>
        <v/>
      </c>
      <c r="U2157" s="25" t="str">
        <f aca="true">IF(C2157&lt;&gt;"",IF(INDIRECT($AH$7&amp;"B"&amp;($C$1*$A2157+14))= 1,1,0),"")</f>
        <v/>
      </c>
      <c r="V2157" s="25" t="str">
        <f aca="true">IF(C2157&lt;&gt;"",IF(INDIRECT($AH$7&amp;"B"&amp;($C$1*$A2157+15))= 1,1,0),"")</f>
        <v/>
      </c>
      <c r="W2157" s="25" t="str">
        <f aca="false">IF(C2157&lt;&gt;"",($M2157*1) + ($N2157*2) + ($O2157*3) + (IF(U2157 = 1, 10, 0)) + (IF(V2157 = 1, 20, 0)),"")</f>
        <v/>
      </c>
      <c r="X2157" s="27" t="str">
        <f aca="true">IF(C2157&lt;&gt;"",IF(INDIRECT($AH$7&amp;"B"&amp;($C$1*$A2157+16))= 1,1,0),"")</f>
        <v/>
      </c>
      <c r="Y2157" s="27" t="str">
        <f aca="true">IF(D2157&lt;&gt;"",IF(INDIRECT($AH$7&amp;"B"&amp;($C$1*$A2157+17))= 1,1,0),"")</f>
        <v/>
      </c>
      <c r="Z2157" s="27" t="str">
        <f aca="true">IF(E2157&lt;&gt;"",IF(INDIRECT($AH$7&amp;"B"&amp;($C$1*$A2157+18))= 1,1,0),"")</f>
        <v/>
      </c>
      <c r="AA2157" s="27" t="str">
        <f aca="true">IF(F2157&lt;&gt;"",IF(INDIRECT($AH$7&amp;"B"&amp;($C$1*$A2157+19))= 1,1,0),"")</f>
        <v/>
      </c>
      <c r="AB2157" s="27" t="str">
        <f aca="false">IF(C2157&lt;&gt;"",IF(X2157 = 1, 5, 0) + IF(Z2157 = 1, 25, 0) + IF(AA2157 = 1, 15, 0),"")</f>
        <v/>
      </c>
      <c r="AC2157" s="57" t="str">
        <f aca="false">IF(C2157&lt;&gt;"",L2157+W2157+AB2157,"")</f>
        <v/>
      </c>
    </row>
    <row r="2158" customFormat="false" ht="12.8" hidden="false" customHeight="false" outlineLevel="0" collapsed="false">
      <c r="A2158" s="11" t="n">
        <f aca="false">A2157+1</f>
        <v>155</v>
      </c>
      <c r="B2158" s="38" t="str">
        <f aca="true">IF(INDIRECT($AH$7&amp;"B"&amp;($C$1*$A2158+2))=0, "",INDIRECT($AH$7&amp;"B"&amp;($C$1*$A2158+2)))</f>
        <v/>
      </c>
      <c r="C2158" s="19" t="str">
        <f aca="true">IF(INDIRECT($AH$7&amp;"B"&amp;($C$1*$A2158+3)) = 0, "", INDIRECT($AH$7&amp;"B"&amp;($C$1*$A2158+3)))</f>
        <v/>
      </c>
      <c r="D2158" s="19" t="str">
        <f aca="true">IF(INDIRECT($AH$7&amp;"B"&amp;($C$1*$A2158+4)) = 0, "", INDIRECT($AH$7&amp;"B"&amp;($C$1*$A2158+4)))</f>
        <v/>
      </c>
      <c r="E2158" s="19" t="str">
        <f aca="true">IF(INDIRECT($AH$7&amp;"B"&amp;($C$1*$A2158+7)) = 0, "", INDIRECT($AH$7&amp;"B"&amp;($C$1*$A2158+7)))</f>
        <v/>
      </c>
      <c r="F2158" s="20" t="str">
        <f aca="true">IF(C2158 &lt;&gt; "",IF(INDIRECT($AH$7&amp;"B"&amp;($C$1*$A2158+8)) = 0, 0, 1), "")</f>
        <v/>
      </c>
      <c r="G2158" s="20" t="n">
        <f aca="true">INDIRECT($AH$7&amp;"B"&amp;($C$1*$A2158+9))</f>
        <v>0</v>
      </c>
      <c r="H2158" s="20" t="n">
        <f aca="true">INDIRECT($AH$7&amp;"B"&amp;($C$1*$A2158+10))</f>
        <v>0</v>
      </c>
      <c r="I2158" s="20" t="n">
        <f aca="true">INDIRECT($AH$7&amp;"B"&amp;($C$1*$A2158+11))</f>
        <v>0</v>
      </c>
      <c r="J2158" s="20" t="n">
        <f aca="true">INDIRECT($AH$7&amp;"B"&amp;($C$1*$A2158+12))</f>
        <v>0</v>
      </c>
      <c r="K2158" s="21" t="str">
        <f aca="false">IF(C2158&lt;&gt;"",IFERROR((G2158+H2158+I2158)/(G2158+H2158+I2158+J2158),0), "")</f>
        <v/>
      </c>
      <c r="L2158" s="20" t="str">
        <f aca="false">IF(C2158&lt;&gt;"",(G2158* 2) +(H2158* 4) + (I2158* 6) + IF(F2158 = 1, 5, 0), "")</f>
        <v/>
      </c>
      <c r="M2158" s="25" t="str">
        <f aca="true">IF(C2158&lt;&gt;"",SUM(INDIRECT($AH$7&amp;"C"&amp;($C$1*$A2158+9)):INDIRECT($AH$7&amp;"V"&amp;($C$1*$A2158+9))), "")</f>
        <v/>
      </c>
      <c r="N2158" s="25" t="str">
        <f aca="true">IF(C2158&lt;&gt;"",SUM(INDIRECT($AH$7&amp;"C"&amp;($C$1*$A2158+10)):INDIRECT($AH$7&amp;"V"&amp;($C$1*$A2158+10))), "")</f>
        <v/>
      </c>
      <c r="O2158" s="25" t="str">
        <f aca="true">IF(C2158&lt;&gt;"",SUM(INDIRECT($AH$7&amp;"C"&amp;($C$1*$A2158+11)):INDIRECT($AH$7&amp;"V"&amp;($C$1*$A2158+11))),"")</f>
        <v/>
      </c>
      <c r="P2158" s="25" t="str">
        <f aca="true">IF(C2158&lt;&gt;"",SUM(INDIRECT($AH$7&amp;"C"&amp;($C$1*$A2158+12)):INDIRECT($AH$7&amp;"V"&amp;($C$1*$A2158+12))),"")</f>
        <v/>
      </c>
      <c r="Q2158" s="24" t="str">
        <f aca="false">IF(C2158&lt;&gt;"",IFERROR((M2158+N2158+O2158)/(M2158+N2158+O2158+P2158),0), "")</f>
        <v/>
      </c>
      <c r="R2158" s="25" t="str">
        <f aca="true">IF(C2158&lt;&gt;"",SUM(INDIRECT($AH$7&amp;"C"&amp;($C$1*$A2158+13)):INDIRECT($AH$7&amp;"V"&amp;($C$1*$A2158+13))), "")</f>
        <v/>
      </c>
      <c r="S2158" s="25" t="str">
        <f aca="false">IF(C2158&lt;&gt;"",IFERROR((M2158+N2158+O2158+P2158)/R2158, 0),"")</f>
        <v/>
      </c>
      <c r="T2158" s="25" t="str">
        <f aca="false">IF(C2158&lt;&gt;"",IFERROR((M2158+N2158+O2158)/R2158,0),"")</f>
        <v/>
      </c>
      <c r="U2158" s="25" t="str">
        <f aca="true">IF(C2158&lt;&gt;"",IF(INDIRECT($AH$7&amp;"B"&amp;($C$1*$A2158+14))= 1,1,0),"")</f>
        <v/>
      </c>
      <c r="V2158" s="25" t="str">
        <f aca="true">IF(C2158&lt;&gt;"",IF(INDIRECT($AH$7&amp;"B"&amp;($C$1*$A2158+15))= 1,1,0),"")</f>
        <v/>
      </c>
      <c r="W2158" s="25" t="str">
        <f aca="false">IF(C2158&lt;&gt;"",($M2158*1) + ($N2158*2) + ($O2158*3) + (IF(U2158 = 1, 10, 0)) + (IF(V2158 = 1, 20, 0)),"")</f>
        <v/>
      </c>
      <c r="X2158" s="27" t="str">
        <f aca="true">IF(C2158&lt;&gt;"",IF(INDIRECT($AH$7&amp;"B"&amp;($C$1*$A2158+16))= 1,1,0),"")</f>
        <v/>
      </c>
      <c r="Y2158" s="27" t="str">
        <f aca="true">IF(D2158&lt;&gt;"",IF(INDIRECT($AH$7&amp;"B"&amp;($C$1*$A2158+17))= 1,1,0),"")</f>
        <v/>
      </c>
      <c r="Z2158" s="27" t="str">
        <f aca="true">IF(E2158&lt;&gt;"",IF(INDIRECT($AH$7&amp;"B"&amp;($C$1*$A2158+18))= 1,1,0),"")</f>
        <v/>
      </c>
      <c r="AA2158" s="27" t="str">
        <f aca="true">IF(F2158&lt;&gt;"",IF(INDIRECT($AH$7&amp;"B"&amp;($C$1*$A2158+19))= 1,1,0),"")</f>
        <v/>
      </c>
      <c r="AB2158" s="27" t="str">
        <f aca="false">IF(C2158&lt;&gt;"",IF(X2158 = 1, 5, 0) + IF(Z2158 = 1, 25, 0) + IF(AA2158 = 1, 15, 0),"")</f>
        <v/>
      </c>
      <c r="AC2158" s="57" t="str">
        <f aca="false">IF(C2158&lt;&gt;"",L2158+W2158+AB2158,"")</f>
        <v/>
      </c>
    </row>
    <row r="2159" customFormat="false" ht="12.8" hidden="false" customHeight="false" outlineLevel="0" collapsed="false">
      <c r="A2159" s="11" t="n">
        <f aca="false">A2158+1</f>
        <v>156</v>
      </c>
      <c r="B2159" s="38" t="str">
        <f aca="true">IF(INDIRECT($AH$7&amp;"B"&amp;($C$1*$A2159+2))=0, "",INDIRECT($AH$7&amp;"B"&amp;($C$1*$A2159+2)))</f>
        <v/>
      </c>
      <c r="C2159" s="19" t="str">
        <f aca="true">IF(INDIRECT($AH$7&amp;"B"&amp;($C$1*$A2159+3)) = 0, "", INDIRECT($AH$7&amp;"B"&amp;($C$1*$A2159+3)))</f>
        <v/>
      </c>
      <c r="D2159" s="19" t="str">
        <f aca="true">IF(INDIRECT($AH$7&amp;"B"&amp;($C$1*$A2159+4)) = 0, "", INDIRECT($AH$7&amp;"B"&amp;($C$1*$A2159+4)))</f>
        <v/>
      </c>
      <c r="E2159" s="19" t="str">
        <f aca="true">IF(INDIRECT($AH$7&amp;"B"&amp;($C$1*$A2159+7)) = 0, "", INDIRECT($AH$7&amp;"B"&amp;($C$1*$A2159+7)))</f>
        <v/>
      </c>
      <c r="F2159" s="20" t="str">
        <f aca="true">IF(C2159 &lt;&gt; "",IF(INDIRECT($AH$7&amp;"B"&amp;($C$1*$A2159+8)) = 0, 0, 1), "")</f>
        <v/>
      </c>
      <c r="G2159" s="20" t="n">
        <f aca="true">INDIRECT($AH$7&amp;"B"&amp;($C$1*$A2159+9))</f>
        <v>0</v>
      </c>
      <c r="H2159" s="20" t="n">
        <f aca="true">INDIRECT($AH$7&amp;"B"&amp;($C$1*$A2159+10))</f>
        <v>0</v>
      </c>
      <c r="I2159" s="20" t="n">
        <f aca="true">INDIRECT($AH$7&amp;"B"&amp;($C$1*$A2159+11))</f>
        <v>0</v>
      </c>
      <c r="J2159" s="20" t="n">
        <f aca="true">INDIRECT($AH$7&amp;"B"&amp;($C$1*$A2159+12))</f>
        <v>0</v>
      </c>
      <c r="K2159" s="21" t="str">
        <f aca="false">IF(C2159&lt;&gt;"",IFERROR((G2159+H2159+I2159)/(G2159+H2159+I2159+J2159),0), "")</f>
        <v/>
      </c>
      <c r="L2159" s="20" t="str">
        <f aca="false">IF(C2159&lt;&gt;"",(G2159* 2) +(H2159* 4) + (I2159* 6) + IF(F2159 = 1, 5, 0), "")</f>
        <v/>
      </c>
      <c r="M2159" s="25" t="str">
        <f aca="true">IF(C2159&lt;&gt;"",SUM(INDIRECT($AH$7&amp;"C"&amp;($C$1*$A2159+9)):INDIRECT($AH$7&amp;"V"&amp;($C$1*$A2159+9))), "")</f>
        <v/>
      </c>
      <c r="N2159" s="25" t="str">
        <f aca="true">IF(C2159&lt;&gt;"",SUM(INDIRECT($AH$7&amp;"C"&amp;($C$1*$A2159+10)):INDIRECT($AH$7&amp;"V"&amp;($C$1*$A2159+10))), "")</f>
        <v/>
      </c>
      <c r="O2159" s="25" t="str">
        <f aca="true">IF(C2159&lt;&gt;"",SUM(INDIRECT($AH$7&amp;"C"&amp;($C$1*$A2159+11)):INDIRECT($AH$7&amp;"V"&amp;($C$1*$A2159+11))),"")</f>
        <v/>
      </c>
      <c r="P2159" s="25" t="str">
        <f aca="true">IF(C2159&lt;&gt;"",SUM(INDIRECT($AH$7&amp;"C"&amp;($C$1*$A2159+12)):INDIRECT($AH$7&amp;"V"&amp;($C$1*$A2159+12))),"")</f>
        <v/>
      </c>
      <c r="Q2159" s="24" t="str">
        <f aca="false">IF(C2159&lt;&gt;"",IFERROR((M2159+N2159+O2159)/(M2159+N2159+O2159+P2159),0), "")</f>
        <v/>
      </c>
      <c r="R2159" s="25" t="str">
        <f aca="true">IF(C2159&lt;&gt;"",SUM(INDIRECT($AH$7&amp;"C"&amp;($C$1*$A2159+13)):INDIRECT($AH$7&amp;"V"&amp;($C$1*$A2159+13))), "")</f>
        <v/>
      </c>
      <c r="S2159" s="25" t="str">
        <f aca="false">IF(C2159&lt;&gt;"",IFERROR((M2159+N2159+O2159+P2159)/R2159, 0),"")</f>
        <v/>
      </c>
      <c r="T2159" s="25" t="str">
        <f aca="false">IF(C2159&lt;&gt;"",IFERROR((M2159+N2159+O2159)/R2159,0),"")</f>
        <v/>
      </c>
      <c r="U2159" s="25" t="str">
        <f aca="true">IF(C2159&lt;&gt;"",IF(INDIRECT($AH$7&amp;"B"&amp;($C$1*$A2159+14))= 1,1,0),"")</f>
        <v/>
      </c>
      <c r="V2159" s="25" t="str">
        <f aca="true">IF(C2159&lt;&gt;"",IF(INDIRECT($AH$7&amp;"B"&amp;($C$1*$A2159+15))= 1,1,0),"")</f>
        <v/>
      </c>
      <c r="W2159" s="25" t="str">
        <f aca="false">IF(C2159&lt;&gt;"",($M2159*1) + ($N2159*2) + ($O2159*3) + (IF(U2159 = 1, 10, 0)) + (IF(V2159 = 1, 20, 0)),"")</f>
        <v/>
      </c>
      <c r="X2159" s="27" t="str">
        <f aca="true">IF(C2159&lt;&gt;"",IF(INDIRECT($AH$7&amp;"B"&amp;($C$1*$A2159+16))= 1,1,0),"")</f>
        <v/>
      </c>
      <c r="Y2159" s="27" t="str">
        <f aca="true">IF(D2159&lt;&gt;"",IF(INDIRECT($AH$7&amp;"B"&amp;($C$1*$A2159+17))= 1,1,0),"")</f>
        <v/>
      </c>
      <c r="Z2159" s="27" t="str">
        <f aca="true">IF(E2159&lt;&gt;"",IF(INDIRECT($AH$7&amp;"B"&amp;($C$1*$A2159+18))= 1,1,0),"")</f>
        <v/>
      </c>
      <c r="AA2159" s="27" t="str">
        <f aca="true">IF(F2159&lt;&gt;"",IF(INDIRECT($AH$7&amp;"B"&amp;($C$1*$A2159+19))= 1,1,0),"")</f>
        <v/>
      </c>
      <c r="AB2159" s="27" t="str">
        <f aca="false">IF(C2159&lt;&gt;"",IF(X2159 = 1, 5, 0) + IF(Z2159 = 1, 25, 0) + IF(AA2159 = 1, 15, 0),"")</f>
        <v/>
      </c>
      <c r="AC2159" s="57" t="str">
        <f aca="false">IF(C2159&lt;&gt;"",L2159+W2159+AB2159,"")</f>
        <v/>
      </c>
    </row>
    <row r="2160" customFormat="false" ht="12.8" hidden="false" customHeight="false" outlineLevel="0" collapsed="false">
      <c r="A2160" s="11" t="n">
        <f aca="false">A2159+1</f>
        <v>157</v>
      </c>
      <c r="B2160" s="38" t="str">
        <f aca="true">IF(INDIRECT($AH$7&amp;"B"&amp;($C$1*$A2160+2))=0, "",INDIRECT($AH$7&amp;"B"&amp;($C$1*$A2160+2)))</f>
        <v/>
      </c>
      <c r="C2160" s="19" t="str">
        <f aca="true">IF(INDIRECT($AH$7&amp;"B"&amp;($C$1*$A2160+3)) = 0, "", INDIRECT($AH$7&amp;"B"&amp;($C$1*$A2160+3)))</f>
        <v/>
      </c>
      <c r="D2160" s="19" t="str">
        <f aca="true">IF(INDIRECT($AH$7&amp;"B"&amp;($C$1*$A2160+4)) = 0, "", INDIRECT($AH$7&amp;"B"&amp;($C$1*$A2160+4)))</f>
        <v/>
      </c>
      <c r="E2160" s="19" t="str">
        <f aca="true">IF(INDIRECT($AH$7&amp;"B"&amp;($C$1*$A2160+7)) = 0, "", INDIRECT($AH$7&amp;"B"&amp;($C$1*$A2160+7)))</f>
        <v/>
      </c>
      <c r="F2160" s="20" t="str">
        <f aca="true">IF(C2160 &lt;&gt; "",IF(INDIRECT($AH$7&amp;"B"&amp;($C$1*$A2160+8)) = 0, 0, 1), "")</f>
        <v/>
      </c>
      <c r="G2160" s="20" t="n">
        <f aca="true">INDIRECT($AH$7&amp;"B"&amp;($C$1*$A2160+9))</f>
        <v>0</v>
      </c>
      <c r="H2160" s="20" t="n">
        <f aca="true">INDIRECT($AH$7&amp;"B"&amp;($C$1*$A2160+10))</f>
        <v>0</v>
      </c>
      <c r="I2160" s="20" t="n">
        <f aca="true">INDIRECT($AH$7&amp;"B"&amp;($C$1*$A2160+11))</f>
        <v>0</v>
      </c>
      <c r="J2160" s="20" t="n">
        <f aca="true">INDIRECT($AH$7&amp;"B"&amp;($C$1*$A2160+12))</f>
        <v>0</v>
      </c>
      <c r="K2160" s="21" t="str">
        <f aca="false">IF(C2160&lt;&gt;"",IFERROR((G2160+H2160+I2160)/(G2160+H2160+I2160+J2160),0), "")</f>
        <v/>
      </c>
      <c r="L2160" s="20" t="str">
        <f aca="false">IF(C2160&lt;&gt;"",(G2160* 2) +(H2160* 4) + (I2160* 6) + IF(F2160 = 1, 5, 0), "")</f>
        <v/>
      </c>
      <c r="M2160" s="25" t="str">
        <f aca="true">IF(C2160&lt;&gt;"",SUM(INDIRECT($AH$7&amp;"C"&amp;($C$1*$A2160+9)):INDIRECT($AH$7&amp;"V"&amp;($C$1*$A2160+9))), "")</f>
        <v/>
      </c>
      <c r="N2160" s="25" t="str">
        <f aca="true">IF(C2160&lt;&gt;"",SUM(INDIRECT($AH$7&amp;"C"&amp;($C$1*$A2160+10)):INDIRECT($AH$7&amp;"V"&amp;($C$1*$A2160+10))), "")</f>
        <v/>
      </c>
      <c r="O2160" s="25" t="str">
        <f aca="true">IF(C2160&lt;&gt;"",SUM(INDIRECT($AH$7&amp;"C"&amp;($C$1*$A2160+11)):INDIRECT($AH$7&amp;"V"&amp;($C$1*$A2160+11))),"")</f>
        <v/>
      </c>
      <c r="P2160" s="25" t="str">
        <f aca="true">IF(C2160&lt;&gt;"",SUM(INDIRECT($AH$7&amp;"C"&amp;($C$1*$A2160+12)):INDIRECT($AH$7&amp;"V"&amp;($C$1*$A2160+12))),"")</f>
        <v/>
      </c>
      <c r="Q2160" s="24" t="str">
        <f aca="false">IF(C2160&lt;&gt;"",IFERROR((M2160+N2160+O2160)/(M2160+N2160+O2160+P2160),0), "")</f>
        <v/>
      </c>
      <c r="R2160" s="25" t="str">
        <f aca="true">IF(C2160&lt;&gt;"",SUM(INDIRECT($AH$7&amp;"C"&amp;($C$1*$A2160+13)):INDIRECT($AH$7&amp;"V"&amp;($C$1*$A2160+13))), "")</f>
        <v/>
      </c>
      <c r="S2160" s="25" t="str">
        <f aca="false">IF(C2160&lt;&gt;"",IFERROR((M2160+N2160+O2160+P2160)/R2160, 0),"")</f>
        <v/>
      </c>
      <c r="T2160" s="25" t="str">
        <f aca="false">IF(C2160&lt;&gt;"",IFERROR((M2160+N2160+O2160)/R2160,0),"")</f>
        <v/>
      </c>
      <c r="U2160" s="25" t="str">
        <f aca="true">IF(C2160&lt;&gt;"",IF(INDIRECT($AH$7&amp;"B"&amp;($C$1*$A2160+14))= 1,1,0),"")</f>
        <v/>
      </c>
      <c r="V2160" s="25" t="str">
        <f aca="true">IF(C2160&lt;&gt;"",IF(INDIRECT($AH$7&amp;"B"&amp;($C$1*$A2160+15))= 1,1,0),"")</f>
        <v/>
      </c>
      <c r="W2160" s="25" t="str">
        <f aca="false">IF(C2160&lt;&gt;"",($M2160*1) + ($N2160*2) + ($O2160*3) + (IF(U2160 = 1, 10, 0)) + (IF(V2160 = 1, 20, 0)),"")</f>
        <v/>
      </c>
      <c r="X2160" s="27" t="str">
        <f aca="true">IF(C2160&lt;&gt;"",IF(INDIRECT($AH$7&amp;"B"&amp;($C$1*$A2160+16))= 1,1,0),"")</f>
        <v/>
      </c>
      <c r="Y2160" s="27" t="str">
        <f aca="true">IF(D2160&lt;&gt;"",IF(INDIRECT($AH$7&amp;"B"&amp;($C$1*$A2160+17))= 1,1,0),"")</f>
        <v/>
      </c>
      <c r="Z2160" s="27" t="str">
        <f aca="true">IF(E2160&lt;&gt;"",IF(INDIRECT($AH$7&amp;"B"&amp;($C$1*$A2160+18))= 1,1,0),"")</f>
        <v/>
      </c>
      <c r="AA2160" s="27" t="str">
        <f aca="true">IF(F2160&lt;&gt;"",IF(INDIRECT($AH$7&amp;"B"&amp;($C$1*$A2160+19))= 1,1,0),"")</f>
        <v/>
      </c>
      <c r="AB2160" s="27" t="str">
        <f aca="false">IF(C2160&lt;&gt;"",IF(X2160 = 1, 5, 0) + IF(Z2160 = 1, 25, 0) + IF(AA2160 = 1, 15, 0),"")</f>
        <v/>
      </c>
      <c r="AC2160" s="57" t="str">
        <f aca="false">IF(C2160&lt;&gt;"",L2160+W2160+AB2160,"")</f>
        <v/>
      </c>
    </row>
    <row r="2161" customFormat="false" ht="12.8" hidden="false" customHeight="false" outlineLevel="0" collapsed="false">
      <c r="A2161" s="11" t="n">
        <f aca="false">A2160+1</f>
        <v>158</v>
      </c>
      <c r="B2161" s="38" t="str">
        <f aca="true">IF(INDIRECT($AH$7&amp;"B"&amp;($C$1*$A2161+2))=0, "",INDIRECT($AH$7&amp;"B"&amp;($C$1*$A2161+2)))</f>
        <v/>
      </c>
      <c r="C2161" s="19" t="str">
        <f aca="true">IF(INDIRECT($AH$7&amp;"B"&amp;($C$1*$A2161+3)) = 0, "", INDIRECT($AH$7&amp;"B"&amp;($C$1*$A2161+3)))</f>
        <v/>
      </c>
      <c r="D2161" s="19" t="str">
        <f aca="true">IF(INDIRECT($AH$7&amp;"B"&amp;($C$1*$A2161+4)) = 0, "", INDIRECT($AH$7&amp;"B"&amp;($C$1*$A2161+4)))</f>
        <v/>
      </c>
      <c r="E2161" s="19" t="str">
        <f aca="true">IF(INDIRECT($AH$7&amp;"B"&amp;($C$1*$A2161+7)) = 0, "", INDIRECT($AH$7&amp;"B"&amp;($C$1*$A2161+7)))</f>
        <v/>
      </c>
      <c r="F2161" s="20" t="str">
        <f aca="true">IF(C2161 &lt;&gt; "",IF(INDIRECT($AH$7&amp;"B"&amp;($C$1*$A2161+8)) = 0, 0, 1), "")</f>
        <v/>
      </c>
      <c r="G2161" s="20" t="n">
        <f aca="true">INDIRECT($AH$7&amp;"B"&amp;($C$1*$A2161+9))</f>
        <v>0</v>
      </c>
      <c r="H2161" s="20" t="n">
        <f aca="true">INDIRECT($AH$7&amp;"B"&amp;($C$1*$A2161+10))</f>
        <v>0</v>
      </c>
      <c r="I2161" s="20" t="n">
        <f aca="true">INDIRECT($AH$7&amp;"B"&amp;($C$1*$A2161+11))</f>
        <v>0</v>
      </c>
      <c r="J2161" s="20" t="n">
        <f aca="true">INDIRECT($AH$7&amp;"B"&amp;($C$1*$A2161+12))</f>
        <v>0</v>
      </c>
      <c r="K2161" s="21" t="str">
        <f aca="false">IF(C2161&lt;&gt;"",IFERROR((G2161+H2161+I2161)/(G2161+H2161+I2161+J2161),0), "")</f>
        <v/>
      </c>
      <c r="L2161" s="20" t="str">
        <f aca="false">IF(C2161&lt;&gt;"",(G2161* 2) +(H2161* 4) + (I2161* 6) + IF(F2161 = 1, 5, 0), "")</f>
        <v/>
      </c>
      <c r="M2161" s="25" t="str">
        <f aca="true">IF(C2161&lt;&gt;"",SUM(INDIRECT($AH$7&amp;"C"&amp;($C$1*$A2161+9)):INDIRECT($AH$7&amp;"V"&amp;($C$1*$A2161+9))), "")</f>
        <v/>
      </c>
      <c r="N2161" s="25" t="str">
        <f aca="true">IF(C2161&lt;&gt;"",SUM(INDIRECT($AH$7&amp;"C"&amp;($C$1*$A2161+10)):INDIRECT($AH$7&amp;"V"&amp;($C$1*$A2161+10))), "")</f>
        <v/>
      </c>
      <c r="O2161" s="25" t="str">
        <f aca="true">IF(C2161&lt;&gt;"",SUM(INDIRECT($AH$7&amp;"C"&amp;($C$1*$A2161+11)):INDIRECT($AH$7&amp;"V"&amp;($C$1*$A2161+11))),"")</f>
        <v/>
      </c>
      <c r="P2161" s="25" t="str">
        <f aca="true">IF(C2161&lt;&gt;"",SUM(INDIRECT($AH$7&amp;"C"&amp;($C$1*$A2161+12)):INDIRECT($AH$7&amp;"V"&amp;($C$1*$A2161+12))),"")</f>
        <v/>
      </c>
      <c r="Q2161" s="24" t="str">
        <f aca="false">IF(C2161&lt;&gt;"",IFERROR((M2161+N2161+O2161)/(M2161+N2161+O2161+P2161),0), "")</f>
        <v/>
      </c>
      <c r="R2161" s="25" t="str">
        <f aca="true">IF(C2161&lt;&gt;"",SUM(INDIRECT($AH$7&amp;"C"&amp;($C$1*$A2161+13)):INDIRECT($AH$7&amp;"V"&amp;($C$1*$A2161+13))), "")</f>
        <v/>
      </c>
      <c r="S2161" s="25" t="str">
        <f aca="false">IF(C2161&lt;&gt;"",IFERROR((M2161+N2161+O2161+P2161)/R2161, 0),"")</f>
        <v/>
      </c>
      <c r="T2161" s="25" t="str">
        <f aca="false">IF(C2161&lt;&gt;"",IFERROR((M2161+N2161+O2161)/R2161,0),"")</f>
        <v/>
      </c>
      <c r="U2161" s="25" t="str">
        <f aca="true">IF(C2161&lt;&gt;"",IF(INDIRECT($AH$7&amp;"B"&amp;($C$1*$A2161+14))= 1,1,0),"")</f>
        <v/>
      </c>
      <c r="V2161" s="25" t="str">
        <f aca="true">IF(C2161&lt;&gt;"",IF(INDIRECT($AH$7&amp;"B"&amp;($C$1*$A2161+15))= 1,1,0),"")</f>
        <v/>
      </c>
      <c r="W2161" s="25" t="str">
        <f aca="false">IF(C2161&lt;&gt;"",($M2161*1) + ($N2161*2) + ($O2161*3) + (IF(U2161 = 1, 10, 0)) + (IF(V2161 = 1, 20, 0)),"")</f>
        <v/>
      </c>
      <c r="X2161" s="27" t="str">
        <f aca="true">IF(C2161&lt;&gt;"",IF(INDIRECT($AH$7&amp;"B"&amp;($C$1*$A2161+16))= 1,1,0),"")</f>
        <v/>
      </c>
      <c r="Y2161" s="27" t="str">
        <f aca="true">IF(D2161&lt;&gt;"",IF(INDIRECT($AH$7&amp;"B"&amp;($C$1*$A2161+17))= 1,1,0),"")</f>
        <v/>
      </c>
      <c r="Z2161" s="27" t="str">
        <f aca="true">IF(E2161&lt;&gt;"",IF(INDIRECT($AH$7&amp;"B"&amp;($C$1*$A2161+18))= 1,1,0),"")</f>
        <v/>
      </c>
      <c r="AA2161" s="27" t="str">
        <f aca="true">IF(F2161&lt;&gt;"",IF(INDIRECT($AH$7&amp;"B"&amp;($C$1*$A2161+19))= 1,1,0),"")</f>
        <v/>
      </c>
      <c r="AB2161" s="27" t="str">
        <f aca="false">IF(C2161&lt;&gt;"",IF(X2161 = 1, 5, 0) + IF(Z2161 = 1, 25, 0) + IF(AA2161 = 1, 15, 0),"")</f>
        <v/>
      </c>
      <c r="AC2161" s="57" t="str">
        <f aca="false">IF(C2161&lt;&gt;"",L2161+W2161+AB2161,"")</f>
        <v/>
      </c>
    </row>
    <row r="2162" customFormat="false" ht="12.8" hidden="false" customHeight="false" outlineLevel="0" collapsed="false">
      <c r="A2162" s="11" t="n">
        <f aca="false">A2161+1</f>
        <v>159</v>
      </c>
      <c r="B2162" s="38" t="str">
        <f aca="true">IF(INDIRECT($AH$7&amp;"B"&amp;($C$1*$A2162+2))=0, "",INDIRECT($AH$7&amp;"B"&amp;($C$1*$A2162+2)))</f>
        <v/>
      </c>
      <c r="C2162" s="19" t="str">
        <f aca="true">IF(INDIRECT($AH$7&amp;"B"&amp;($C$1*$A2162+3)) = 0, "", INDIRECT($AH$7&amp;"B"&amp;($C$1*$A2162+3)))</f>
        <v/>
      </c>
      <c r="D2162" s="19" t="str">
        <f aca="true">IF(INDIRECT($AH$7&amp;"B"&amp;($C$1*$A2162+4)) = 0, "", INDIRECT($AH$7&amp;"B"&amp;($C$1*$A2162+4)))</f>
        <v/>
      </c>
      <c r="E2162" s="19" t="str">
        <f aca="true">IF(INDIRECT($AH$7&amp;"B"&amp;($C$1*$A2162+7)) = 0, "", INDIRECT($AH$7&amp;"B"&amp;($C$1*$A2162+7)))</f>
        <v/>
      </c>
      <c r="F2162" s="20" t="str">
        <f aca="true">IF(C2162 &lt;&gt; "",IF(INDIRECT($AH$7&amp;"B"&amp;($C$1*$A2162+8)) = 0, 0, 1), "")</f>
        <v/>
      </c>
      <c r="G2162" s="20" t="n">
        <f aca="true">INDIRECT($AH$7&amp;"B"&amp;($C$1*$A2162+9))</f>
        <v>0</v>
      </c>
      <c r="H2162" s="20" t="n">
        <f aca="true">INDIRECT($AH$7&amp;"B"&amp;($C$1*$A2162+10))</f>
        <v>0</v>
      </c>
      <c r="I2162" s="20" t="n">
        <f aca="true">INDIRECT($AH$7&amp;"B"&amp;($C$1*$A2162+11))</f>
        <v>0</v>
      </c>
      <c r="J2162" s="20" t="n">
        <f aca="true">INDIRECT($AH$7&amp;"B"&amp;($C$1*$A2162+12))</f>
        <v>0</v>
      </c>
      <c r="K2162" s="21" t="str">
        <f aca="false">IF(C2162&lt;&gt;"",IFERROR((G2162+H2162+I2162)/(G2162+H2162+I2162+J2162),0), "")</f>
        <v/>
      </c>
      <c r="L2162" s="20" t="str">
        <f aca="false">IF(C2162&lt;&gt;"",(G2162* 2) +(H2162* 4) + (I2162* 6) + IF(F2162 = 1, 5, 0), "")</f>
        <v/>
      </c>
      <c r="M2162" s="25" t="str">
        <f aca="true">IF(C2162&lt;&gt;"",SUM(INDIRECT($AH$7&amp;"C"&amp;($C$1*$A2162+9)):INDIRECT($AH$7&amp;"V"&amp;($C$1*$A2162+9))), "")</f>
        <v/>
      </c>
      <c r="N2162" s="25" t="str">
        <f aca="true">IF(C2162&lt;&gt;"",SUM(INDIRECT($AH$7&amp;"C"&amp;($C$1*$A2162+10)):INDIRECT($AH$7&amp;"V"&amp;($C$1*$A2162+10))), "")</f>
        <v/>
      </c>
      <c r="O2162" s="25" t="str">
        <f aca="true">IF(C2162&lt;&gt;"",SUM(INDIRECT($AH$7&amp;"C"&amp;($C$1*$A2162+11)):INDIRECT($AH$7&amp;"V"&amp;($C$1*$A2162+11))),"")</f>
        <v/>
      </c>
      <c r="P2162" s="25" t="str">
        <f aca="true">IF(C2162&lt;&gt;"",SUM(INDIRECT($AH$7&amp;"C"&amp;($C$1*$A2162+12)):INDIRECT($AH$7&amp;"V"&amp;($C$1*$A2162+12))),"")</f>
        <v/>
      </c>
      <c r="Q2162" s="24" t="str">
        <f aca="false">IF(C2162&lt;&gt;"",IFERROR((M2162+N2162+O2162)/(M2162+N2162+O2162+P2162),0), "")</f>
        <v/>
      </c>
      <c r="R2162" s="25" t="str">
        <f aca="true">IF(C2162&lt;&gt;"",SUM(INDIRECT($AH$7&amp;"C"&amp;($C$1*$A2162+13)):INDIRECT($AH$7&amp;"V"&amp;($C$1*$A2162+13))), "")</f>
        <v/>
      </c>
      <c r="S2162" s="25" t="str">
        <f aca="false">IF(C2162&lt;&gt;"",IFERROR((M2162+N2162+O2162+P2162)/R2162, 0),"")</f>
        <v/>
      </c>
      <c r="T2162" s="25" t="str">
        <f aca="false">IF(C2162&lt;&gt;"",IFERROR((M2162+N2162+O2162)/R2162,0),"")</f>
        <v/>
      </c>
      <c r="U2162" s="25" t="str">
        <f aca="true">IF(C2162&lt;&gt;"",IF(INDIRECT($AH$7&amp;"B"&amp;($C$1*$A2162+14))= 1,1,0),"")</f>
        <v/>
      </c>
      <c r="V2162" s="25" t="str">
        <f aca="true">IF(C2162&lt;&gt;"",IF(INDIRECT($AH$7&amp;"B"&amp;($C$1*$A2162+15))= 1,1,0),"")</f>
        <v/>
      </c>
      <c r="W2162" s="25" t="str">
        <f aca="false">IF(C2162&lt;&gt;"",($M2162*1) + ($N2162*2) + ($O2162*3) + (IF(U2162 = 1, 10, 0)) + (IF(V2162 = 1, 20, 0)),"")</f>
        <v/>
      </c>
      <c r="X2162" s="27" t="str">
        <f aca="true">IF(C2162&lt;&gt;"",IF(INDIRECT($AH$7&amp;"B"&amp;($C$1*$A2162+16))= 1,1,0),"")</f>
        <v/>
      </c>
      <c r="Y2162" s="27" t="str">
        <f aca="true">IF(D2162&lt;&gt;"",IF(INDIRECT($AH$7&amp;"B"&amp;($C$1*$A2162+17))= 1,1,0),"")</f>
        <v/>
      </c>
      <c r="Z2162" s="27" t="str">
        <f aca="true">IF(E2162&lt;&gt;"",IF(INDIRECT($AH$7&amp;"B"&amp;($C$1*$A2162+18))= 1,1,0),"")</f>
        <v/>
      </c>
      <c r="AA2162" s="27" t="str">
        <f aca="true">IF(F2162&lt;&gt;"",IF(INDIRECT($AH$7&amp;"B"&amp;($C$1*$A2162+19))= 1,1,0),"")</f>
        <v/>
      </c>
      <c r="AB2162" s="27" t="str">
        <f aca="false">IF(C2162&lt;&gt;"",IF(X2162 = 1, 5, 0) + IF(Z2162 = 1, 25, 0) + IF(AA2162 = 1, 15, 0),"")</f>
        <v/>
      </c>
      <c r="AC2162" s="57" t="str">
        <f aca="false">IF(C2162&lt;&gt;"",L2162+W2162+AB2162,"")</f>
        <v/>
      </c>
    </row>
    <row r="2163" customFormat="false" ht="12.8" hidden="false" customHeight="false" outlineLevel="0" collapsed="false">
      <c r="A2163" s="11" t="n">
        <f aca="false">A2162+1</f>
        <v>160</v>
      </c>
      <c r="B2163" s="38" t="str">
        <f aca="true">IF(INDIRECT($AH$7&amp;"B"&amp;($C$1*$A2163+2))=0, "",INDIRECT($AH$7&amp;"B"&amp;($C$1*$A2163+2)))</f>
        <v/>
      </c>
      <c r="C2163" s="19" t="str">
        <f aca="true">IF(INDIRECT($AH$7&amp;"B"&amp;($C$1*$A2163+3)) = 0, "", INDIRECT($AH$7&amp;"B"&amp;($C$1*$A2163+3)))</f>
        <v/>
      </c>
      <c r="D2163" s="19" t="str">
        <f aca="true">IF(INDIRECT($AH$7&amp;"B"&amp;($C$1*$A2163+4)) = 0, "", INDIRECT($AH$7&amp;"B"&amp;($C$1*$A2163+4)))</f>
        <v/>
      </c>
      <c r="E2163" s="19" t="str">
        <f aca="true">IF(INDIRECT($AH$7&amp;"B"&amp;($C$1*$A2163+7)) = 0, "", INDIRECT($AH$7&amp;"B"&amp;($C$1*$A2163+7)))</f>
        <v/>
      </c>
      <c r="F2163" s="20" t="str">
        <f aca="true">IF(C2163 &lt;&gt; "",IF(INDIRECT($AH$7&amp;"B"&amp;($C$1*$A2163+8)) = 0, 0, 1), "")</f>
        <v/>
      </c>
      <c r="G2163" s="20" t="n">
        <f aca="true">INDIRECT($AH$7&amp;"B"&amp;($C$1*$A2163+9))</f>
        <v>0</v>
      </c>
      <c r="H2163" s="20" t="n">
        <f aca="true">INDIRECT($AH$7&amp;"B"&amp;($C$1*$A2163+10))</f>
        <v>0</v>
      </c>
      <c r="I2163" s="20" t="n">
        <f aca="true">INDIRECT($AH$7&amp;"B"&amp;($C$1*$A2163+11))</f>
        <v>0</v>
      </c>
      <c r="J2163" s="20" t="n">
        <f aca="true">INDIRECT($AH$7&amp;"B"&amp;($C$1*$A2163+12))</f>
        <v>0</v>
      </c>
      <c r="K2163" s="21" t="str">
        <f aca="false">IF(C2163&lt;&gt;"",IFERROR((G2163+H2163+I2163)/(G2163+H2163+I2163+J2163),0), "")</f>
        <v/>
      </c>
      <c r="L2163" s="20" t="str">
        <f aca="false">IF(C2163&lt;&gt;"",(G2163* 2) +(H2163* 4) + (I2163* 6) + IF(F2163 = 1, 5, 0), "")</f>
        <v/>
      </c>
      <c r="M2163" s="25" t="str">
        <f aca="true">IF(C2163&lt;&gt;"",SUM(INDIRECT($AH$7&amp;"C"&amp;($C$1*$A2163+9)):INDIRECT($AH$7&amp;"V"&amp;($C$1*$A2163+9))), "")</f>
        <v/>
      </c>
      <c r="N2163" s="25" t="str">
        <f aca="true">IF(C2163&lt;&gt;"",SUM(INDIRECT($AH$7&amp;"C"&amp;($C$1*$A2163+10)):INDIRECT($AH$7&amp;"V"&amp;($C$1*$A2163+10))), "")</f>
        <v/>
      </c>
      <c r="O2163" s="25" t="str">
        <f aca="true">IF(C2163&lt;&gt;"",SUM(INDIRECT($AH$7&amp;"C"&amp;($C$1*$A2163+11)):INDIRECT($AH$7&amp;"V"&amp;($C$1*$A2163+11))),"")</f>
        <v/>
      </c>
      <c r="P2163" s="25" t="str">
        <f aca="true">IF(C2163&lt;&gt;"",SUM(INDIRECT($AH$7&amp;"C"&amp;($C$1*$A2163+12)):INDIRECT($AH$7&amp;"V"&amp;($C$1*$A2163+12))),"")</f>
        <v/>
      </c>
      <c r="Q2163" s="24" t="str">
        <f aca="false">IF(C2163&lt;&gt;"",IFERROR((M2163+N2163+O2163)/(M2163+N2163+O2163+P2163),0), "")</f>
        <v/>
      </c>
      <c r="R2163" s="25" t="str">
        <f aca="true">IF(C2163&lt;&gt;"",SUM(INDIRECT($AH$7&amp;"C"&amp;($C$1*$A2163+13)):INDIRECT($AH$7&amp;"V"&amp;($C$1*$A2163+13))), "")</f>
        <v/>
      </c>
      <c r="S2163" s="25" t="str">
        <f aca="false">IF(C2163&lt;&gt;"",IFERROR((M2163+N2163+O2163+P2163)/R2163, 0),"")</f>
        <v/>
      </c>
      <c r="T2163" s="25" t="str">
        <f aca="false">IF(C2163&lt;&gt;"",IFERROR((M2163+N2163+O2163)/R2163,0),"")</f>
        <v/>
      </c>
      <c r="U2163" s="25" t="str">
        <f aca="true">IF(C2163&lt;&gt;"",IF(INDIRECT($AH$7&amp;"B"&amp;($C$1*$A2163+14))= 1,1,0),"")</f>
        <v/>
      </c>
      <c r="V2163" s="25" t="str">
        <f aca="true">IF(C2163&lt;&gt;"",IF(INDIRECT($AH$7&amp;"B"&amp;($C$1*$A2163+15))= 1,1,0),"")</f>
        <v/>
      </c>
      <c r="W2163" s="25" t="str">
        <f aca="false">IF(C2163&lt;&gt;"",($M2163*1) + ($N2163*2) + ($O2163*3) + (IF(U2163 = 1, 10, 0)) + (IF(V2163 = 1, 20, 0)),"")</f>
        <v/>
      </c>
      <c r="X2163" s="27" t="str">
        <f aca="true">IF(C2163&lt;&gt;"",IF(INDIRECT($AH$7&amp;"B"&amp;($C$1*$A2163+16))= 1,1,0),"")</f>
        <v/>
      </c>
      <c r="Y2163" s="27" t="str">
        <f aca="true">IF(D2163&lt;&gt;"",IF(INDIRECT($AH$7&amp;"B"&amp;($C$1*$A2163+17))= 1,1,0),"")</f>
        <v/>
      </c>
      <c r="Z2163" s="27" t="str">
        <f aca="true">IF(E2163&lt;&gt;"",IF(INDIRECT($AH$7&amp;"B"&amp;($C$1*$A2163+18))= 1,1,0),"")</f>
        <v/>
      </c>
      <c r="AA2163" s="27" t="str">
        <f aca="true">IF(F2163&lt;&gt;"",IF(INDIRECT($AH$7&amp;"B"&amp;($C$1*$A2163+19))= 1,1,0),"")</f>
        <v/>
      </c>
      <c r="AB2163" s="27" t="str">
        <f aca="false">IF(C2163&lt;&gt;"",IF(X2163 = 1, 5, 0) + IF(Z2163 = 1, 25, 0) + IF(AA2163 = 1, 15, 0),"")</f>
        <v/>
      </c>
      <c r="AC2163" s="57" t="str">
        <f aca="false">IF(C2163&lt;&gt;"",L2163+W2163+AB2163,"")</f>
        <v/>
      </c>
    </row>
    <row r="2164" customFormat="false" ht="12.8" hidden="false" customHeight="false" outlineLevel="0" collapsed="false">
      <c r="A2164" s="11" t="n">
        <f aca="false">A2163+1</f>
        <v>161</v>
      </c>
      <c r="B2164" s="38" t="str">
        <f aca="true">IF(INDIRECT($AH$7&amp;"B"&amp;($C$1*$A2164+2))=0, "",INDIRECT($AH$7&amp;"B"&amp;($C$1*$A2164+2)))</f>
        <v/>
      </c>
      <c r="C2164" s="19" t="str">
        <f aca="true">IF(INDIRECT($AH$7&amp;"B"&amp;($C$1*$A2164+3)) = 0, "", INDIRECT($AH$7&amp;"B"&amp;($C$1*$A2164+3)))</f>
        <v/>
      </c>
      <c r="D2164" s="19" t="str">
        <f aca="true">IF(INDIRECT($AH$7&amp;"B"&amp;($C$1*$A2164+4)) = 0, "", INDIRECT($AH$7&amp;"B"&amp;($C$1*$A2164+4)))</f>
        <v/>
      </c>
      <c r="E2164" s="19" t="str">
        <f aca="true">IF(INDIRECT($AH$7&amp;"B"&amp;($C$1*$A2164+7)) = 0, "", INDIRECT($AH$7&amp;"B"&amp;($C$1*$A2164+7)))</f>
        <v/>
      </c>
      <c r="F2164" s="20" t="str">
        <f aca="true">IF(C2164 &lt;&gt; "",IF(INDIRECT($AH$7&amp;"B"&amp;($C$1*$A2164+8)) = 0, 0, 1), "")</f>
        <v/>
      </c>
      <c r="G2164" s="20" t="n">
        <f aca="true">INDIRECT($AH$7&amp;"B"&amp;($C$1*$A2164+9))</f>
        <v>0</v>
      </c>
      <c r="H2164" s="20" t="n">
        <f aca="true">INDIRECT($AH$7&amp;"B"&amp;($C$1*$A2164+10))</f>
        <v>0</v>
      </c>
      <c r="I2164" s="20" t="n">
        <f aca="true">INDIRECT($AH$7&amp;"B"&amp;($C$1*$A2164+11))</f>
        <v>0</v>
      </c>
      <c r="J2164" s="20" t="n">
        <f aca="true">INDIRECT($AH$7&amp;"B"&amp;($C$1*$A2164+12))</f>
        <v>0</v>
      </c>
      <c r="K2164" s="21" t="str">
        <f aca="false">IF(C2164&lt;&gt;"",IFERROR((G2164+H2164+I2164)/(G2164+H2164+I2164+J2164),0), "")</f>
        <v/>
      </c>
      <c r="L2164" s="20" t="str">
        <f aca="false">IF(C2164&lt;&gt;"",(G2164* 2) +(H2164* 4) + (I2164* 6) + IF(F2164 = 1, 5, 0), "")</f>
        <v/>
      </c>
      <c r="M2164" s="25" t="str">
        <f aca="true">IF(C2164&lt;&gt;"",SUM(INDIRECT($AH$7&amp;"C"&amp;($C$1*$A2164+9)):INDIRECT($AH$7&amp;"V"&amp;($C$1*$A2164+9))), "")</f>
        <v/>
      </c>
      <c r="N2164" s="25" t="str">
        <f aca="true">IF(C2164&lt;&gt;"",SUM(INDIRECT($AH$7&amp;"C"&amp;($C$1*$A2164+10)):INDIRECT($AH$7&amp;"V"&amp;($C$1*$A2164+10))), "")</f>
        <v/>
      </c>
      <c r="O2164" s="25" t="str">
        <f aca="true">IF(C2164&lt;&gt;"",SUM(INDIRECT($AH$7&amp;"C"&amp;($C$1*$A2164+11)):INDIRECT($AH$7&amp;"V"&amp;($C$1*$A2164+11))),"")</f>
        <v/>
      </c>
      <c r="P2164" s="25" t="str">
        <f aca="true">IF(C2164&lt;&gt;"",SUM(INDIRECT($AH$7&amp;"C"&amp;($C$1*$A2164+12)):INDIRECT($AH$7&amp;"V"&amp;($C$1*$A2164+12))),"")</f>
        <v/>
      </c>
      <c r="Q2164" s="24" t="str">
        <f aca="false">IF(C2164&lt;&gt;"",IFERROR((M2164+N2164+O2164)/(M2164+N2164+O2164+P2164),0), "")</f>
        <v/>
      </c>
      <c r="R2164" s="25" t="str">
        <f aca="true">IF(C2164&lt;&gt;"",SUM(INDIRECT($AH$7&amp;"C"&amp;($C$1*$A2164+13)):INDIRECT($AH$7&amp;"V"&amp;($C$1*$A2164+13))), "")</f>
        <v/>
      </c>
      <c r="S2164" s="25" t="str">
        <f aca="false">IF(C2164&lt;&gt;"",IFERROR((M2164+N2164+O2164+P2164)/R2164, 0),"")</f>
        <v/>
      </c>
      <c r="T2164" s="25" t="str">
        <f aca="false">IF(C2164&lt;&gt;"",IFERROR((M2164+N2164+O2164)/R2164,0),"")</f>
        <v/>
      </c>
      <c r="U2164" s="25" t="str">
        <f aca="true">IF(C2164&lt;&gt;"",IF(INDIRECT($AH$7&amp;"B"&amp;($C$1*$A2164+14))= 1,1,0),"")</f>
        <v/>
      </c>
      <c r="V2164" s="25" t="str">
        <f aca="true">IF(C2164&lt;&gt;"",IF(INDIRECT($AH$7&amp;"B"&amp;($C$1*$A2164+15))= 1,1,0),"")</f>
        <v/>
      </c>
      <c r="W2164" s="25" t="str">
        <f aca="false">IF(C2164&lt;&gt;"",($M2164*1) + ($N2164*2) + ($O2164*3) + (IF(U2164 = 1, 10, 0)) + (IF(V2164 = 1, 20, 0)),"")</f>
        <v/>
      </c>
      <c r="X2164" s="27" t="str">
        <f aca="true">IF(C2164&lt;&gt;"",IF(INDIRECT($AH$7&amp;"B"&amp;($C$1*$A2164+16))= 1,1,0),"")</f>
        <v/>
      </c>
      <c r="Y2164" s="27" t="str">
        <f aca="true">IF(D2164&lt;&gt;"",IF(INDIRECT($AH$7&amp;"B"&amp;($C$1*$A2164+17))= 1,1,0),"")</f>
        <v/>
      </c>
      <c r="Z2164" s="27" t="str">
        <f aca="true">IF(E2164&lt;&gt;"",IF(INDIRECT($AH$7&amp;"B"&amp;($C$1*$A2164+18))= 1,1,0),"")</f>
        <v/>
      </c>
      <c r="AA2164" s="27" t="str">
        <f aca="true">IF(F2164&lt;&gt;"",IF(INDIRECT($AH$7&amp;"B"&amp;($C$1*$A2164+19))= 1,1,0),"")</f>
        <v/>
      </c>
      <c r="AB2164" s="27" t="str">
        <f aca="false">IF(C2164&lt;&gt;"",IF(X2164 = 1, 5, 0) + IF(Z2164 = 1, 25, 0) + IF(AA2164 = 1, 15, 0),"")</f>
        <v/>
      </c>
      <c r="AC2164" s="57" t="str">
        <f aca="false">IF(C2164&lt;&gt;"",L2164+W2164+AB2164,"")</f>
        <v/>
      </c>
    </row>
    <row r="2165" customFormat="false" ht="12.8" hidden="false" customHeight="false" outlineLevel="0" collapsed="false">
      <c r="A2165" s="11" t="n">
        <f aca="false">A2164+1</f>
        <v>162</v>
      </c>
      <c r="B2165" s="38" t="str">
        <f aca="true">IF(INDIRECT($AH$7&amp;"B"&amp;($C$1*$A2165+2))=0, "",INDIRECT($AH$7&amp;"B"&amp;($C$1*$A2165+2)))</f>
        <v/>
      </c>
      <c r="C2165" s="19" t="str">
        <f aca="true">IF(INDIRECT($AH$7&amp;"B"&amp;($C$1*$A2165+3)) = 0, "", INDIRECT($AH$7&amp;"B"&amp;($C$1*$A2165+3)))</f>
        <v/>
      </c>
      <c r="D2165" s="19" t="str">
        <f aca="true">IF(INDIRECT($AH$7&amp;"B"&amp;($C$1*$A2165+4)) = 0, "", INDIRECT($AH$7&amp;"B"&amp;($C$1*$A2165+4)))</f>
        <v/>
      </c>
      <c r="E2165" s="19" t="str">
        <f aca="true">IF(INDIRECT($AH$7&amp;"B"&amp;($C$1*$A2165+7)) = 0, "", INDIRECT($AH$7&amp;"B"&amp;($C$1*$A2165+7)))</f>
        <v/>
      </c>
      <c r="F2165" s="20" t="str">
        <f aca="true">IF(C2165 &lt;&gt; "",IF(INDIRECT($AH$7&amp;"B"&amp;($C$1*$A2165+8)) = 0, 0, 1), "")</f>
        <v/>
      </c>
      <c r="G2165" s="20" t="n">
        <f aca="true">INDIRECT($AH$7&amp;"B"&amp;($C$1*$A2165+9))</f>
        <v>0</v>
      </c>
      <c r="H2165" s="20" t="n">
        <f aca="true">INDIRECT($AH$7&amp;"B"&amp;($C$1*$A2165+10))</f>
        <v>0</v>
      </c>
      <c r="I2165" s="20" t="n">
        <f aca="true">INDIRECT($AH$7&amp;"B"&amp;($C$1*$A2165+11))</f>
        <v>0</v>
      </c>
      <c r="J2165" s="20" t="n">
        <f aca="true">INDIRECT($AH$7&amp;"B"&amp;($C$1*$A2165+12))</f>
        <v>0</v>
      </c>
      <c r="K2165" s="21" t="str">
        <f aca="false">IF(C2165&lt;&gt;"",IFERROR((G2165+H2165+I2165)/(G2165+H2165+I2165+J2165),0), "")</f>
        <v/>
      </c>
      <c r="L2165" s="20" t="str">
        <f aca="false">IF(C2165&lt;&gt;"",(G2165* 2) +(H2165* 4) + (I2165* 6) + IF(F2165 = 1, 5, 0), "")</f>
        <v/>
      </c>
      <c r="M2165" s="25" t="str">
        <f aca="true">IF(C2165&lt;&gt;"",SUM(INDIRECT($AH$7&amp;"C"&amp;($C$1*$A2165+9)):INDIRECT($AH$7&amp;"V"&amp;($C$1*$A2165+9))), "")</f>
        <v/>
      </c>
      <c r="N2165" s="25" t="str">
        <f aca="true">IF(C2165&lt;&gt;"",SUM(INDIRECT($AH$7&amp;"C"&amp;($C$1*$A2165+10)):INDIRECT($AH$7&amp;"V"&amp;($C$1*$A2165+10))), "")</f>
        <v/>
      </c>
      <c r="O2165" s="25" t="str">
        <f aca="true">IF(C2165&lt;&gt;"",SUM(INDIRECT($AH$7&amp;"C"&amp;($C$1*$A2165+11)):INDIRECT($AH$7&amp;"V"&amp;($C$1*$A2165+11))),"")</f>
        <v/>
      </c>
      <c r="P2165" s="25" t="str">
        <f aca="true">IF(C2165&lt;&gt;"",SUM(INDIRECT($AH$7&amp;"C"&amp;($C$1*$A2165+12)):INDIRECT($AH$7&amp;"V"&amp;($C$1*$A2165+12))),"")</f>
        <v/>
      </c>
      <c r="Q2165" s="24" t="str">
        <f aca="false">IF(C2165&lt;&gt;"",IFERROR((M2165+N2165+O2165)/(M2165+N2165+O2165+P2165),0), "")</f>
        <v/>
      </c>
      <c r="R2165" s="25" t="str">
        <f aca="true">IF(C2165&lt;&gt;"",SUM(INDIRECT($AH$7&amp;"C"&amp;($C$1*$A2165+13)):INDIRECT($AH$7&amp;"V"&amp;($C$1*$A2165+13))), "")</f>
        <v/>
      </c>
      <c r="S2165" s="25" t="str">
        <f aca="false">IF(C2165&lt;&gt;"",IFERROR((M2165+N2165+O2165+P2165)/R2165, 0),"")</f>
        <v/>
      </c>
      <c r="T2165" s="25" t="str">
        <f aca="false">IF(C2165&lt;&gt;"",IFERROR((M2165+N2165+O2165)/R2165,0),"")</f>
        <v/>
      </c>
      <c r="U2165" s="25" t="str">
        <f aca="true">IF(C2165&lt;&gt;"",IF(INDIRECT($AH$7&amp;"B"&amp;($C$1*$A2165+14))= 1,1,0),"")</f>
        <v/>
      </c>
      <c r="V2165" s="25" t="str">
        <f aca="true">IF(C2165&lt;&gt;"",IF(INDIRECT($AH$7&amp;"B"&amp;($C$1*$A2165+15))= 1,1,0),"")</f>
        <v/>
      </c>
      <c r="W2165" s="25" t="str">
        <f aca="false">IF(C2165&lt;&gt;"",($M2165*1) + ($N2165*2) + ($O2165*3) + (IF(U2165 = 1, 10, 0)) + (IF(V2165 = 1, 20, 0)),"")</f>
        <v/>
      </c>
      <c r="X2165" s="27" t="str">
        <f aca="true">IF(C2165&lt;&gt;"",IF(INDIRECT($AH$7&amp;"B"&amp;($C$1*$A2165+16))= 1,1,0),"")</f>
        <v/>
      </c>
      <c r="Y2165" s="27" t="str">
        <f aca="true">IF(D2165&lt;&gt;"",IF(INDIRECT($AH$7&amp;"B"&amp;($C$1*$A2165+17))= 1,1,0),"")</f>
        <v/>
      </c>
      <c r="Z2165" s="27" t="str">
        <f aca="true">IF(E2165&lt;&gt;"",IF(INDIRECT($AH$7&amp;"B"&amp;($C$1*$A2165+18))= 1,1,0),"")</f>
        <v/>
      </c>
      <c r="AA2165" s="27" t="str">
        <f aca="true">IF(F2165&lt;&gt;"",IF(INDIRECT($AH$7&amp;"B"&amp;($C$1*$A2165+19))= 1,1,0),"")</f>
        <v/>
      </c>
      <c r="AB2165" s="27" t="str">
        <f aca="false">IF(C2165&lt;&gt;"",IF(X2165 = 1, 5, 0) + IF(Z2165 = 1, 25, 0) + IF(AA2165 = 1, 15, 0),"")</f>
        <v/>
      </c>
      <c r="AC2165" s="57" t="str">
        <f aca="false">IF(C2165&lt;&gt;"",L2165+W2165+AB2165,"")</f>
        <v/>
      </c>
    </row>
    <row r="2166" customFormat="false" ht="12.8" hidden="false" customHeight="false" outlineLevel="0" collapsed="false">
      <c r="A2166" s="11" t="n">
        <f aca="false">A2165+1</f>
        <v>163</v>
      </c>
      <c r="B2166" s="38" t="str">
        <f aca="true">IF(INDIRECT($AH$7&amp;"B"&amp;($C$1*$A2166+2))=0, "",INDIRECT($AH$7&amp;"B"&amp;($C$1*$A2166+2)))</f>
        <v/>
      </c>
      <c r="C2166" s="19" t="str">
        <f aca="true">IF(INDIRECT($AH$7&amp;"B"&amp;($C$1*$A2166+3)) = 0, "", INDIRECT($AH$7&amp;"B"&amp;($C$1*$A2166+3)))</f>
        <v/>
      </c>
      <c r="D2166" s="19" t="str">
        <f aca="true">IF(INDIRECT($AH$7&amp;"B"&amp;($C$1*$A2166+4)) = 0, "", INDIRECT($AH$7&amp;"B"&amp;($C$1*$A2166+4)))</f>
        <v/>
      </c>
      <c r="E2166" s="19" t="str">
        <f aca="true">IF(INDIRECT($AH$7&amp;"B"&amp;($C$1*$A2166+7)) = 0, "", INDIRECT($AH$7&amp;"B"&amp;($C$1*$A2166+7)))</f>
        <v/>
      </c>
      <c r="F2166" s="20" t="str">
        <f aca="true">IF(C2166 &lt;&gt; "",IF(INDIRECT($AH$7&amp;"B"&amp;($C$1*$A2166+8)) = 0, 0, 1), "")</f>
        <v/>
      </c>
      <c r="G2166" s="20" t="n">
        <f aca="true">INDIRECT($AH$7&amp;"B"&amp;($C$1*$A2166+9))</f>
        <v>0</v>
      </c>
      <c r="H2166" s="20" t="n">
        <f aca="true">INDIRECT($AH$7&amp;"B"&amp;($C$1*$A2166+10))</f>
        <v>0</v>
      </c>
      <c r="I2166" s="20" t="n">
        <f aca="true">INDIRECT($AH$7&amp;"B"&amp;($C$1*$A2166+11))</f>
        <v>0</v>
      </c>
      <c r="J2166" s="20" t="n">
        <f aca="true">INDIRECT($AH$7&amp;"B"&amp;($C$1*$A2166+12))</f>
        <v>0</v>
      </c>
      <c r="K2166" s="21" t="str">
        <f aca="false">IF(C2166&lt;&gt;"",IFERROR((G2166+H2166+I2166)/(G2166+H2166+I2166+J2166),0), "")</f>
        <v/>
      </c>
      <c r="L2166" s="20" t="str">
        <f aca="false">IF(C2166&lt;&gt;"",(G2166* 2) +(H2166* 4) + (I2166* 6) + IF(F2166 = 1, 5, 0), "")</f>
        <v/>
      </c>
      <c r="M2166" s="25" t="str">
        <f aca="true">IF(C2166&lt;&gt;"",SUM(INDIRECT($AH$7&amp;"C"&amp;($C$1*$A2166+9)):INDIRECT($AH$7&amp;"V"&amp;($C$1*$A2166+9))), "")</f>
        <v/>
      </c>
      <c r="N2166" s="25" t="str">
        <f aca="true">IF(C2166&lt;&gt;"",SUM(INDIRECT($AH$7&amp;"C"&amp;($C$1*$A2166+10)):INDIRECT($AH$7&amp;"V"&amp;($C$1*$A2166+10))), "")</f>
        <v/>
      </c>
      <c r="O2166" s="25" t="str">
        <f aca="true">IF(C2166&lt;&gt;"",SUM(INDIRECT($AH$7&amp;"C"&amp;($C$1*$A2166+11)):INDIRECT($AH$7&amp;"V"&amp;($C$1*$A2166+11))),"")</f>
        <v/>
      </c>
      <c r="P2166" s="25" t="str">
        <f aca="true">IF(C2166&lt;&gt;"",SUM(INDIRECT($AH$7&amp;"C"&amp;($C$1*$A2166+12)):INDIRECT($AH$7&amp;"V"&amp;($C$1*$A2166+12))),"")</f>
        <v/>
      </c>
      <c r="Q2166" s="24" t="str">
        <f aca="false">IF(C2166&lt;&gt;"",IFERROR((M2166+N2166+O2166)/(M2166+N2166+O2166+P2166),0), "")</f>
        <v/>
      </c>
      <c r="R2166" s="25" t="str">
        <f aca="true">IF(C2166&lt;&gt;"",SUM(INDIRECT($AH$7&amp;"C"&amp;($C$1*$A2166+13)):INDIRECT($AH$7&amp;"V"&amp;($C$1*$A2166+13))), "")</f>
        <v/>
      </c>
      <c r="S2166" s="25" t="str">
        <f aca="false">IF(C2166&lt;&gt;"",IFERROR((M2166+N2166+O2166+P2166)/R2166, 0),"")</f>
        <v/>
      </c>
      <c r="T2166" s="25" t="str">
        <f aca="false">IF(C2166&lt;&gt;"",IFERROR((M2166+N2166+O2166)/R2166,0),"")</f>
        <v/>
      </c>
      <c r="U2166" s="25" t="str">
        <f aca="true">IF(C2166&lt;&gt;"",IF(INDIRECT($AH$7&amp;"B"&amp;($C$1*$A2166+14))= 1,1,0),"")</f>
        <v/>
      </c>
      <c r="V2166" s="25" t="str">
        <f aca="true">IF(C2166&lt;&gt;"",IF(INDIRECT($AH$7&amp;"B"&amp;($C$1*$A2166+15))= 1,1,0),"")</f>
        <v/>
      </c>
      <c r="W2166" s="25" t="str">
        <f aca="false">IF(C2166&lt;&gt;"",($M2166*1) + ($N2166*2) + ($O2166*3) + (IF(U2166 = 1, 10, 0)) + (IF(V2166 = 1, 20, 0)),"")</f>
        <v/>
      </c>
      <c r="X2166" s="27" t="str">
        <f aca="true">IF(C2166&lt;&gt;"",IF(INDIRECT($AH$7&amp;"B"&amp;($C$1*$A2166+16))= 1,1,0),"")</f>
        <v/>
      </c>
      <c r="Y2166" s="27" t="str">
        <f aca="true">IF(D2166&lt;&gt;"",IF(INDIRECT($AH$7&amp;"B"&amp;($C$1*$A2166+17))= 1,1,0),"")</f>
        <v/>
      </c>
      <c r="Z2166" s="27" t="str">
        <f aca="true">IF(E2166&lt;&gt;"",IF(INDIRECT($AH$7&amp;"B"&amp;($C$1*$A2166+18))= 1,1,0),"")</f>
        <v/>
      </c>
      <c r="AA2166" s="27" t="str">
        <f aca="true">IF(F2166&lt;&gt;"",IF(INDIRECT($AH$7&amp;"B"&amp;($C$1*$A2166+19))= 1,1,0),"")</f>
        <v/>
      </c>
      <c r="AB2166" s="27" t="str">
        <f aca="false">IF(C2166&lt;&gt;"",IF(X2166 = 1, 5, 0) + IF(Z2166 = 1, 25, 0) + IF(AA2166 = 1, 15, 0),"")</f>
        <v/>
      </c>
      <c r="AC2166" s="57" t="str">
        <f aca="false">IF(C2166&lt;&gt;"",L2166+W2166+AB2166,"")</f>
        <v/>
      </c>
    </row>
    <row r="2167" customFormat="false" ht="12.8" hidden="false" customHeight="false" outlineLevel="0" collapsed="false">
      <c r="A2167" s="11" t="n">
        <f aca="false">A2166+1</f>
        <v>164</v>
      </c>
      <c r="B2167" s="38" t="str">
        <f aca="true">IF(INDIRECT($AH$7&amp;"B"&amp;($C$1*$A2167+2))=0, "",INDIRECT($AH$7&amp;"B"&amp;($C$1*$A2167+2)))</f>
        <v/>
      </c>
      <c r="C2167" s="19" t="str">
        <f aca="true">IF(INDIRECT($AH$7&amp;"B"&amp;($C$1*$A2167+3)) = 0, "", INDIRECT($AH$7&amp;"B"&amp;($C$1*$A2167+3)))</f>
        <v/>
      </c>
      <c r="D2167" s="19" t="str">
        <f aca="true">IF(INDIRECT($AH$7&amp;"B"&amp;($C$1*$A2167+4)) = 0, "", INDIRECT($AH$7&amp;"B"&amp;($C$1*$A2167+4)))</f>
        <v/>
      </c>
      <c r="E2167" s="19" t="str">
        <f aca="true">IF(INDIRECT($AH$7&amp;"B"&amp;($C$1*$A2167+7)) = 0, "", INDIRECT($AH$7&amp;"B"&amp;($C$1*$A2167+7)))</f>
        <v/>
      </c>
      <c r="F2167" s="20" t="str">
        <f aca="true">IF(C2167 &lt;&gt; "",IF(INDIRECT($AH$7&amp;"B"&amp;($C$1*$A2167+8)) = 0, 0, 1), "")</f>
        <v/>
      </c>
      <c r="G2167" s="20" t="n">
        <f aca="true">INDIRECT($AH$7&amp;"B"&amp;($C$1*$A2167+9))</f>
        <v>0</v>
      </c>
      <c r="H2167" s="20" t="n">
        <f aca="true">INDIRECT($AH$7&amp;"B"&amp;($C$1*$A2167+10))</f>
        <v>0</v>
      </c>
      <c r="I2167" s="20" t="n">
        <f aca="true">INDIRECT($AH$7&amp;"B"&amp;($C$1*$A2167+11))</f>
        <v>0</v>
      </c>
      <c r="J2167" s="20" t="n">
        <f aca="true">INDIRECT($AH$7&amp;"B"&amp;($C$1*$A2167+12))</f>
        <v>0</v>
      </c>
      <c r="K2167" s="21" t="str">
        <f aca="false">IF(C2167&lt;&gt;"",IFERROR((G2167+H2167+I2167)/(G2167+H2167+I2167+J2167),0), "")</f>
        <v/>
      </c>
      <c r="L2167" s="20" t="str">
        <f aca="false">IF(C2167&lt;&gt;"",(G2167* 2) +(H2167* 4) + (I2167* 6) + IF(F2167 = 1, 5, 0), "")</f>
        <v/>
      </c>
      <c r="M2167" s="25" t="str">
        <f aca="true">IF(C2167&lt;&gt;"",SUM(INDIRECT($AH$7&amp;"C"&amp;($C$1*$A2167+9)):INDIRECT($AH$7&amp;"V"&amp;($C$1*$A2167+9))), "")</f>
        <v/>
      </c>
      <c r="N2167" s="25" t="str">
        <f aca="true">IF(C2167&lt;&gt;"",SUM(INDIRECT($AH$7&amp;"C"&amp;($C$1*$A2167+10)):INDIRECT($AH$7&amp;"V"&amp;($C$1*$A2167+10))), "")</f>
        <v/>
      </c>
      <c r="O2167" s="25" t="str">
        <f aca="true">IF(C2167&lt;&gt;"",SUM(INDIRECT($AH$7&amp;"C"&amp;($C$1*$A2167+11)):INDIRECT($AH$7&amp;"V"&amp;($C$1*$A2167+11))),"")</f>
        <v/>
      </c>
      <c r="P2167" s="25" t="str">
        <f aca="true">IF(C2167&lt;&gt;"",SUM(INDIRECT($AH$7&amp;"C"&amp;($C$1*$A2167+12)):INDIRECT($AH$7&amp;"V"&amp;($C$1*$A2167+12))),"")</f>
        <v/>
      </c>
      <c r="Q2167" s="24" t="str">
        <f aca="false">IF(C2167&lt;&gt;"",IFERROR((M2167+N2167+O2167)/(M2167+N2167+O2167+P2167),0), "")</f>
        <v/>
      </c>
      <c r="R2167" s="25" t="str">
        <f aca="true">IF(C2167&lt;&gt;"",SUM(INDIRECT($AH$7&amp;"C"&amp;($C$1*$A2167+13)):INDIRECT($AH$7&amp;"V"&amp;($C$1*$A2167+13))), "")</f>
        <v/>
      </c>
      <c r="S2167" s="25" t="str">
        <f aca="false">IF(C2167&lt;&gt;"",IFERROR((M2167+N2167+O2167+P2167)/R2167, 0),"")</f>
        <v/>
      </c>
      <c r="T2167" s="25" t="str">
        <f aca="false">IF(C2167&lt;&gt;"",IFERROR((M2167+N2167+O2167)/R2167,0),"")</f>
        <v/>
      </c>
      <c r="U2167" s="25" t="str">
        <f aca="true">IF(C2167&lt;&gt;"",IF(INDIRECT($AH$7&amp;"B"&amp;($C$1*$A2167+14))= 1,1,0),"")</f>
        <v/>
      </c>
      <c r="V2167" s="25" t="str">
        <f aca="true">IF(C2167&lt;&gt;"",IF(INDIRECT($AH$7&amp;"B"&amp;($C$1*$A2167+15))= 1,1,0),"")</f>
        <v/>
      </c>
      <c r="W2167" s="25" t="str">
        <f aca="false">IF(C2167&lt;&gt;"",($M2167*1) + ($N2167*2) + ($O2167*3) + (IF(U2167 = 1, 10, 0)) + (IF(V2167 = 1, 20, 0)),"")</f>
        <v/>
      </c>
      <c r="X2167" s="27" t="str">
        <f aca="true">IF(C2167&lt;&gt;"",IF(INDIRECT($AH$7&amp;"B"&amp;($C$1*$A2167+16))= 1,1,0),"")</f>
        <v/>
      </c>
      <c r="Y2167" s="27" t="str">
        <f aca="true">IF(D2167&lt;&gt;"",IF(INDIRECT($AH$7&amp;"B"&amp;($C$1*$A2167+17))= 1,1,0),"")</f>
        <v/>
      </c>
      <c r="Z2167" s="27" t="str">
        <f aca="true">IF(E2167&lt;&gt;"",IF(INDIRECT($AH$7&amp;"B"&amp;($C$1*$A2167+18))= 1,1,0),"")</f>
        <v/>
      </c>
      <c r="AA2167" s="27" t="str">
        <f aca="true">IF(F2167&lt;&gt;"",IF(INDIRECT($AH$7&amp;"B"&amp;($C$1*$A2167+19))= 1,1,0),"")</f>
        <v/>
      </c>
      <c r="AB2167" s="27" t="str">
        <f aca="false">IF(C2167&lt;&gt;"",IF(X2167 = 1, 5, 0) + IF(Z2167 = 1, 25, 0) + IF(AA2167 = 1, 15, 0),"")</f>
        <v/>
      </c>
      <c r="AC2167" s="57" t="str">
        <f aca="false">IF(C2167&lt;&gt;"",L2167+W2167+AB2167,"")</f>
        <v/>
      </c>
    </row>
    <row r="2168" customFormat="false" ht="12.8" hidden="false" customHeight="false" outlineLevel="0" collapsed="false">
      <c r="A2168" s="11" t="n">
        <f aca="false">A2167+1</f>
        <v>165</v>
      </c>
      <c r="B2168" s="38" t="str">
        <f aca="true">IF(INDIRECT($AH$7&amp;"B"&amp;($C$1*$A2168+2))=0, "",INDIRECT($AH$7&amp;"B"&amp;($C$1*$A2168+2)))</f>
        <v/>
      </c>
      <c r="C2168" s="19" t="str">
        <f aca="true">IF(INDIRECT($AH$7&amp;"B"&amp;($C$1*$A2168+3)) = 0, "", INDIRECT($AH$7&amp;"B"&amp;($C$1*$A2168+3)))</f>
        <v/>
      </c>
      <c r="D2168" s="19" t="str">
        <f aca="true">IF(INDIRECT($AH$7&amp;"B"&amp;($C$1*$A2168+4)) = 0, "", INDIRECT($AH$7&amp;"B"&amp;($C$1*$A2168+4)))</f>
        <v/>
      </c>
      <c r="E2168" s="19" t="str">
        <f aca="true">IF(INDIRECT($AH$7&amp;"B"&amp;($C$1*$A2168+7)) = 0, "", INDIRECT($AH$7&amp;"B"&amp;($C$1*$A2168+7)))</f>
        <v/>
      </c>
      <c r="F2168" s="20" t="str">
        <f aca="true">IF(C2168 &lt;&gt; "",IF(INDIRECT($AH$7&amp;"B"&amp;($C$1*$A2168+8)) = 0, 0, 1), "")</f>
        <v/>
      </c>
      <c r="G2168" s="20" t="n">
        <f aca="true">INDIRECT($AH$7&amp;"B"&amp;($C$1*$A2168+9))</f>
        <v>0</v>
      </c>
      <c r="H2168" s="20" t="n">
        <f aca="true">INDIRECT($AH$7&amp;"B"&amp;($C$1*$A2168+10))</f>
        <v>0</v>
      </c>
      <c r="I2168" s="20" t="n">
        <f aca="true">INDIRECT($AH$7&amp;"B"&amp;($C$1*$A2168+11))</f>
        <v>0</v>
      </c>
      <c r="J2168" s="20" t="n">
        <f aca="true">INDIRECT($AH$7&amp;"B"&amp;($C$1*$A2168+12))</f>
        <v>0</v>
      </c>
      <c r="K2168" s="21" t="str">
        <f aca="false">IF(C2168&lt;&gt;"",IFERROR((G2168+H2168+I2168)/(G2168+H2168+I2168+J2168),0), "")</f>
        <v/>
      </c>
      <c r="L2168" s="20" t="str">
        <f aca="false">IF(C2168&lt;&gt;"",(G2168* 2) +(H2168* 4) + (I2168* 6) + IF(F2168 = 1, 5, 0), "")</f>
        <v/>
      </c>
      <c r="M2168" s="25" t="str">
        <f aca="true">IF(C2168&lt;&gt;"",SUM(INDIRECT($AH$7&amp;"C"&amp;($C$1*$A2168+9)):INDIRECT($AH$7&amp;"V"&amp;($C$1*$A2168+9))), "")</f>
        <v/>
      </c>
      <c r="N2168" s="25" t="str">
        <f aca="true">IF(C2168&lt;&gt;"",SUM(INDIRECT($AH$7&amp;"C"&amp;($C$1*$A2168+10)):INDIRECT($AH$7&amp;"V"&amp;($C$1*$A2168+10))), "")</f>
        <v/>
      </c>
      <c r="O2168" s="25" t="str">
        <f aca="true">IF(C2168&lt;&gt;"",SUM(INDIRECT($AH$7&amp;"C"&amp;($C$1*$A2168+11)):INDIRECT($AH$7&amp;"V"&amp;($C$1*$A2168+11))),"")</f>
        <v/>
      </c>
      <c r="P2168" s="25" t="str">
        <f aca="true">IF(C2168&lt;&gt;"",SUM(INDIRECT($AH$7&amp;"C"&amp;($C$1*$A2168+12)):INDIRECT($AH$7&amp;"V"&amp;($C$1*$A2168+12))),"")</f>
        <v/>
      </c>
      <c r="Q2168" s="24" t="str">
        <f aca="false">IF(C2168&lt;&gt;"",IFERROR((M2168+N2168+O2168)/(M2168+N2168+O2168+P2168),0), "")</f>
        <v/>
      </c>
      <c r="R2168" s="25" t="str">
        <f aca="true">IF(C2168&lt;&gt;"",SUM(INDIRECT($AH$7&amp;"C"&amp;($C$1*$A2168+13)):INDIRECT($AH$7&amp;"V"&amp;($C$1*$A2168+13))), "")</f>
        <v/>
      </c>
      <c r="S2168" s="25" t="str">
        <f aca="false">IF(C2168&lt;&gt;"",IFERROR((M2168+N2168+O2168+P2168)/R2168, 0),"")</f>
        <v/>
      </c>
      <c r="T2168" s="25" t="str">
        <f aca="false">IF(C2168&lt;&gt;"",IFERROR((M2168+N2168+O2168)/R2168,0),"")</f>
        <v/>
      </c>
      <c r="U2168" s="25" t="str">
        <f aca="true">IF(C2168&lt;&gt;"",IF(INDIRECT($AH$7&amp;"B"&amp;($C$1*$A2168+14))= 1,1,0),"")</f>
        <v/>
      </c>
      <c r="V2168" s="25" t="str">
        <f aca="true">IF(C2168&lt;&gt;"",IF(INDIRECT($AH$7&amp;"B"&amp;($C$1*$A2168+15))= 1,1,0),"")</f>
        <v/>
      </c>
      <c r="W2168" s="25" t="str">
        <f aca="false">IF(C2168&lt;&gt;"",($M2168*1) + ($N2168*2) + ($O2168*3) + (IF(U2168 = 1, 10, 0)) + (IF(V2168 = 1, 20, 0)),"")</f>
        <v/>
      </c>
      <c r="X2168" s="27" t="str">
        <f aca="true">IF(C2168&lt;&gt;"",IF(INDIRECT($AH$7&amp;"B"&amp;($C$1*$A2168+16))= 1,1,0),"")</f>
        <v/>
      </c>
      <c r="Y2168" s="27" t="str">
        <f aca="true">IF(D2168&lt;&gt;"",IF(INDIRECT($AH$7&amp;"B"&amp;($C$1*$A2168+17))= 1,1,0),"")</f>
        <v/>
      </c>
      <c r="Z2168" s="27" t="str">
        <f aca="true">IF(E2168&lt;&gt;"",IF(INDIRECT($AH$7&amp;"B"&amp;($C$1*$A2168+18))= 1,1,0),"")</f>
        <v/>
      </c>
      <c r="AA2168" s="27" t="str">
        <f aca="true">IF(F2168&lt;&gt;"",IF(INDIRECT($AH$7&amp;"B"&amp;($C$1*$A2168+19))= 1,1,0),"")</f>
        <v/>
      </c>
      <c r="AB2168" s="27" t="str">
        <f aca="false">IF(C2168&lt;&gt;"",IF(X2168 = 1, 5, 0) + IF(Z2168 = 1, 25, 0) + IF(AA2168 = 1, 15, 0),"")</f>
        <v/>
      </c>
      <c r="AC2168" s="57" t="str">
        <f aca="false">IF(C2168&lt;&gt;"",L2168+W2168+AB2168,"")</f>
        <v/>
      </c>
    </row>
    <row r="2169" customFormat="false" ht="12.8" hidden="false" customHeight="false" outlineLevel="0" collapsed="false">
      <c r="A2169" s="11" t="n">
        <f aca="false">A2168+1</f>
        <v>166</v>
      </c>
      <c r="B2169" s="38" t="str">
        <f aca="true">IF(INDIRECT($AH$7&amp;"B"&amp;($C$1*$A2169+2))=0, "",INDIRECT($AH$7&amp;"B"&amp;($C$1*$A2169+2)))</f>
        <v/>
      </c>
      <c r="C2169" s="19" t="str">
        <f aca="true">IF(INDIRECT($AH$7&amp;"B"&amp;($C$1*$A2169+3)) = 0, "", INDIRECT($AH$7&amp;"B"&amp;($C$1*$A2169+3)))</f>
        <v/>
      </c>
      <c r="D2169" s="19" t="str">
        <f aca="true">IF(INDIRECT($AH$7&amp;"B"&amp;($C$1*$A2169+4)) = 0, "", INDIRECT($AH$7&amp;"B"&amp;($C$1*$A2169+4)))</f>
        <v/>
      </c>
      <c r="E2169" s="19" t="str">
        <f aca="true">IF(INDIRECT($AH$7&amp;"B"&amp;($C$1*$A2169+7)) = 0, "", INDIRECT($AH$7&amp;"B"&amp;($C$1*$A2169+7)))</f>
        <v/>
      </c>
      <c r="F2169" s="20" t="str">
        <f aca="true">IF(C2169 &lt;&gt; "",IF(INDIRECT($AH$7&amp;"B"&amp;($C$1*$A2169+8)) = 0, 0, 1), "")</f>
        <v/>
      </c>
      <c r="G2169" s="20" t="n">
        <f aca="true">INDIRECT($AH$7&amp;"B"&amp;($C$1*$A2169+9))</f>
        <v>0</v>
      </c>
      <c r="H2169" s="20" t="n">
        <f aca="true">INDIRECT($AH$7&amp;"B"&amp;($C$1*$A2169+10))</f>
        <v>0</v>
      </c>
      <c r="I2169" s="20" t="n">
        <f aca="true">INDIRECT($AH$7&amp;"B"&amp;($C$1*$A2169+11))</f>
        <v>0</v>
      </c>
      <c r="J2169" s="20" t="n">
        <f aca="true">INDIRECT($AH$7&amp;"B"&amp;($C$1*$A2169+12))</f>
        <v>0</v>
      </c>
      <c r="K2169" s="21" t="str">
        <f aca="false">IF(C2169&lt;&gt;"",IFERROR((G2169+H2169+I2169)/(G2169+H2169+I2169+J2169),0), "")</f>
        <v/>
      </c>
      <c r="L2169" s="20" t="str">
        <f aca="false">IF(C2169&lt;&gt;"",(G2169* 2) +(H2169* 4) + (I2169* 6) + IF(F2169 = 1, 5, 0), "")</f>
        <v/>
      </c>
      <c r="M2169" s="25" t="str">
        <f aca="true">IF(C2169&lt;&gt;"",SUM(INDIRECT($AH$7&amp;"C"&amp;($C$1*$A2169+9)):INDIRECT($AH$7&amp;"V"&amp;($C$1*$A2169+9))), "")</f>
        <v/>
      </c>
      <c r="N2169" s="25" t="str">
        <f aca="true">IF(C2169&lt;&gt;"",SUM(INDIRECT($AH$7&amp;"C"&amp;($C$1*$A2169+10)):INDIRECT($AH$7&amp;"V"&amp;($C$1*$A2169+10))), "")</f>
        <v/>
      </c>
      <c r="O2169" s="25" t="str">
        <f aca="true">IF(C2169&lt;&gt;"",SUM(INDIRECT($AH$7&amp;"C"&amp;($C$1*$A2169+11)):INDIRECT($AH$7&amp;"V"&amp;($C$1*$A2169+11))),"")</f>
        <v/>
      </c>
      <c r="P2169" s="25" t="str">
        <f aca="true">IF(C2169&lt;&gt;"",SUM(INDIRECT($AH$7&amp;"C"&amp;($C$1*$A2169+12)):INDIRECT($AH$7&amp;"V"&amp;($C$1*$A2169+12))),"")</f>
        <v/>
      </c>
      <c r="Q2169" s="24" t="str">
        <f aca="false">IF(C2169&lt;&gt;"",IFERROR((M2169+N2169+O2169)/(M2169+N2169+O2169+P2169),0), "")</f>
        <v/>
      </c>
      <c r="R2169" s="25" t="str">
        <f aca="true">IF(C2169&lt;&gt;"",SUM(INDIRECT($AH$7&amp;"C"&amp;($C$1*$A2169+13)):INDIRECT($AH$7&amp;"V"&amp;($C$1*$A2169+13))), "")</f>
        <v/>
      </c>
      <c r="S2169" s="25" t="str">
        <f aca="false">IF(C2169&lt;&gt;"",IFERROR((M2169+N2169+O2169+P2169)/R2169, 0),"")</f>
        <v/>
      </c>
      <c r="T2169" s="25" t="str">
        <f aca="false">IF(C2169&lt;&gt;"",IFERROR((M2169+N2169+O2169)/R2169,0),"")</f>
        <v/>
      </c>
      <c r="U2169" s="25" t="str">
        <f aca="true">IF(C2169&lt;&gt;"",IF(INDIRECT($AH$7&amp;"B"&amp;($C$1*$A2169+14))= 1,1,0),"")</f>
        <v/>
      </c>
      <c r="V2169" s="25" t="str">
        <f aca="true">IF(C2169&lt;&gt;"",IF(INDIRECT($AH$7&amp;"B"&amp;($C$1*$A2169+15))= 1,1,0),"")</f>
        <v/>
      </c>
      <c r="W2169" s="25" t="str">
        <f aca="false">IF(C2169&lt;&gt;"",($M2169*1) + ($N2169*2) + ($O2169*3) + (IF(U2169 = 1, 10, 0)) + (IF(V2169 = 1, 20, 0)),"")</f>
        <v/>
      </c>
      <c r="X2169" s="27" t="str">
        <f aca="true">IF(C2169&lt;&gt;"",IF(INDIRECT($AH$7&amp;"B"&amp;($C$1*$A2169+16))= 1,1,0),"")</f>
        <v/>
      </c>
      <c r="Y2169" s="27" t="str">
        <f aca="true">IF(D2169&lt;&gt;"",IF(INDIRECT($AH$7&amp;"B"&amp;($C$1*$A2169+17))= 1,1,0),"")</f>
        <v/>
      </c>
      <c r="Z2169" s="27" t="str">
        <f aca="true">IF(E2169&lt;&gt;"",IF(INDIRECT($AH$7&amp;"B"&amp;($C$1*$A2169+18))= 1,1,0),"")</f>
        <v/>
      </c>
      <c r="AA2169" s="27" t="str">
        <f aca="true">IF(F2169&lt;&gt;"",IF(INDIRECT($AH$7&amp;"B"&amp;($C$1*$A2169+19))= 1,1,0),"")</f>
        <v/>
      </c>
      <c r="AB2169" s="27" t="str">
        <f aca="false">IF(C2169&lt;&gt;"",IF(X2169 = 1, 5, 0) + IF(Z2169 = 1, 25, 0) + IF(AA2169 = 1, 15, 0),"")</f>
        <v/>
      </c>
      <c r="AC2169" s="57" t="str">
        <f aca="false">IF(C2169&lt;&gt;"",L2169+W2169+AB2169,"")</f>
        <v/>
      </c>
    </row>
    <row r="2170" customFormat="false" ht="12.8" hidden="false" customHeight="false" outlineLevel="0" collapsed="false">
      <c r="A2170" s="11" t="n">
        <f aca="false">A2169+1</f>
        <v>167</v>
      </c>
      <c r="B2170" s="38" t="str">
        <f aca="true">IF(INDIRECT($AH$7&amp;"B"&amp;($C$1*$A2170+2))=0, "",INDIRECT($AH$7&amp;"B"&amp;($C$1*$A2170+2)))</f>
        <v/>
      </c>
      <c r="C2170" s="19" t="str">
        <f aca="true">IF(INDIRECT($AH$7&amp;"B"&amp;($C$1*$A2170+3)) = 0, "", INDIRECT($AH$7&amp;"B"&amp;($C$1*$A2170+3)))</f>
        <v/>
      </c>
      <c r="D2170" s="19" t="str">
        <f aca="true">IF(INDIRECT($AH$7&amp;"B"&amp;($C$1*$A2170+4)) = 0, "", INDIRECT($AH$7&amp;"B"&amp;($C$1*$A2170+4)))</f>
        <v/>
      </c>
      <c r="E2170" s="19" t="str">
        <f aca="true">IF(INDIRECT($AH$7&amp;"B"&amp;($C$1*$A2170+7)) = 0, "", INDIRECT($AH$7&amp;"B"&amp;($C$1*$A2170+7)))</f>
        <v/>
      </c>
      <c r="F2170" s="20" t="str">
        <f aca="true">IF(C2170 &lt;&gt; "",IF(INDIRECT($AH$7&amp;"B"&amp;($C$1*$A2170+8)) = 0, 0, 1), "")</f>
        <v/>
      </c>
      <c r="G2170" s="20" t="n">
        <f aca="true">INDIRECT($AH$7&amp;"B"&amp;($C$1*$A2170+9))</f>
        <v>0</v>
      </c>
      <c r="H2170" s="20" t="n">
        <f aca="true">INDIRECT($AH$7&amp;"B"&amp;($C$1*$A2170+10))</f>
        <v>0</v>
      </c>
      <c r="I2170" s="20" t="n">
        <f aca="true">INDIRECT($AH$7&amp;"B"&amp;($C$1*$A2170+11))</f>
        <v>0</v>
      </c>
      <c r="J2170" s="20" t="n">
        <f aca="true">INDIRECT($AH$7&amp;"B"&amp;($C$1*$A2170+12))</f>
        <v>0</v>
      </c>
      <c r="K2170" s="21" t="str">
        <f aca="false">IF(C2170&lt;&gt;"",IFERROR((G2170+H2170+I2170)/(G2170+H2170+I2170+J2170),0), "")</f>
        <v/>
      </c>
      <c r="L2170" s="20" t="str">
        <f aca="false">IF(C2170&lt;&gt;"",(G2170* 2) +(H2170* 4) + (I2170* 6) + IF(F2170 = 1, 5, 0), "")</f>
        <v/>
      </c>
      <c r="M2170" s="25" t="str">
        <f aca="true">IF(C2170&lt;&gt;"",SUM(INDIRECT($AH$7&amp;"C"&amp;($C$1*$A2170+9)):INDIRECT($AH$7&amp;"V"&amp;($C$1*$A2170+9))), "")</f>
        <v/>
      </c>
      <c r="N2170" s="25" t="str">
        <f aca="true">IF(C2170&lt;&gt;"",SUM(INDIRECT($AH$7&amp;"C"&amp;($C$1*$A2170+10)):INDIRECT($AH$7&amp;"V"&amp;($C$1*$A2170+10))), "")</f>
        <v/>
      </c>
      <c r="O2170" s="25" t="str">
        <f aca="true">IF(C2170&lt;&gt;"",SUM(INDIRECT($AH$7&amp;"C"&amp;($C$1*$A2170+11)):INDIRECT($AH$7&amp;"V"&amp;($C$1*$A2170+11))),"")</f>
        <v/>
      </c>
      <c r="P2170" s="25" t="str">
        <f aca="true">IF(C2170&lt;&gt;"",SUM(INDIRECT($AH$7&amp;"C"&amp;($C$1*$A2170+12)):INDIRECT($AH$7&amp;"V"&amp;($C$1*$A2170+12))),"")</f>
        <v/>
      </c>
      <c r="Q2170" s="24" t="str">
        <f aca="false">IF(C2170&lt;&gt;"",IFERROR((M2170+N2170+O2170)/(M2170+N2170+O2170+P2170),0), "")</f>
        <v/>
      </c>
      <c r="R2170" s="25" t="str">
        <f aca="true">IF(C2170&lt;&gt;"",SUM(INDIRECT($AH$7&amp;"C"&amp;($C$1*$A2170+13)):INDIRECT($AH$7&amp;"V"&amp;($C$1*$A2170+13))), "")</f>
        <v/>
      </c>
      <c r="S2170" s="25" t="str">
        <f aca="false">IF(C2170&lt;&gt;"",IFERROR((M2170+N2170+O2170+P2170)/R2170, 0),"")</f>
        <v/>
      </c>
      <c r="T2170" s="25" t="str">
        <f aca="false">IF(C2170&lt;&gt;"",IFERROR((M2170+N2170+O2170)/R2170,0),"")</f>
        <v/>
      </c>
      <c r="U2170" s="25" t="str">
        <f aca="true">IF(C2170&lt;&gt;"",IF(INDIRECT($AH$7&amp;"B"&amp;($C$1*$A2170+14))= 1,1,0),"")</f>
        <v/>
      </c>
      <c r="V2170" s="25" t="str">
        <f aca="true">IF(C2170&lt;&gt;"",IF(INDIRECT($AH$7&amp;"B"&amp;($C$1*$A2170+15))= 1,1,0),"")</f>
        <v/>
      </c>
      <c r="W2170" s="25" t="str">
        <f aca="false">IF(C2170&lt;&gt;"",($M2170*1) + ($N2170*2) + ($O2170*3) + (IF(U2170 = 1, 10, 0)) + (IF(V2170 = 1, 20, 0)),"")</f>
        <v/>
      </c>
      <c r="X2170" s="27" t="str">
        <f aca="true">IF(C2170&lt;&gt;"",IF(INDIRECT($AH$7&amp;"B"&amp;($C$1*$A2170+16))= 1,1,0),"")</f>
        <v/>
      </c>
      <c r="Y2170" s="27" t="str">
        <f aca="true">IF(D2170&lt;&gt;"",IF(INDIRECT($AH$7&amp;"B"&amp;($C$1*$A2170+17))= 1,1,0),"")</f>
        <v/>
      </c>
      <c r="Z2170" s="27" t="str">
        <f aca="true">IF(E2170&lt;&gt;"",IF(INDIRECT($AH$7&amp;"B"&amp;($C$1*$A2170+18))= 1,1,0),"")</f>
        <v/>
      </c>
      <c r="AA2170" s="27" t="str">
        <f aca="true">IF(F2170&lt;&gt;"",IF(INDIRECT($AH$7&amp;"B"&amp;($C$1*$A2170+19))= 1,1,0),"")</f>
        <v/>
      </c>
      <c r="AB2170" s="27" t="str">
        <f aca="false">IF(C2170&lt;&gt;"",IF(X2170 = 1, 5, 0) + IF(Z2170 = 1, 25, 0) + IF(AA2170 = 1, 15, 0),"")</f>
        <v/>
      </c>
      <c r="AC2170" s="57" t="str">
        <f aca="false">IF(C2170&lt;&gt;"",L2170+W2170+AB2170,"")</f>
        <v/>
      </c>
    </row>
    <row r="2171" customFormat="false" ht="12.8" hidden="false" customHeight="false" outlineLevel="0" collapsed="false">
      <c r="A2171" s="11" t="n">
        <f aca="false">A2170+1</f>
        <v>168</v>
      </c>
      <c r="B2171" s="38" t="str">
        <f aca="true">IF(INDIRECT($AH$7&amp;"B"&amp;($C$1*$A2171+2))=0, "",INDIRECT($AH$7&amp;"B"&amp;($C$1*$A2171+2)))</f>
        <v/>
      </c>
      <c r="C2171" s="19" t="str">
        <f aca="true">IF(INDIRECT($AH$7&amp;"B"&amp;($C$1*$A2171+3)) = 0, "", INDIRECT($AH$7&amp;"B"&amp;($C$1*$A2171+3)))</f>
        <v/>
      </c>
      <c r="D2171" s="19" t="str">
        <f aca="true">IF(INDIRECT($AH$7&amp;"B"&amp;($C$1*$A2171+4)) = 0, "", INDIRECT($AH$7&amp;"B"&amp;($C$1*$A2171+4)))</f>
        <v/>
      </c>
      <c r="E2171" s="19" t="str">
        <f aca="true">IF(INDIRECT($AH$7&amp;"B"&amp;($C$1*$A2171+7)) = 0, "", INDIRECT($AH$7&amp;"B"&amp;($C$1*$A2171+7)))</f>
        <v/>
      </c>
      <c r="F2171" s="20" t="str">
        <f aca="true">IF(C2171 &lt;&gt; "",IF(INDIRECT($AH$7&amp;"B"&amp;($C$1*$A2171+8)) = 0, 0, 1), "")</f>
        <v/>
      </c>
      <c r="G2171" s="20" t="n">
        <f aca="true">INDIRECT($AH$7&amp;"B"&amp;($C$1*$A2171+9))</f>
        <v>0</v>
      </c>
      <c r="H2171" s="20" t="n">
        <f aca="true">INDIRECT($AH$7&amp;"B"&amp;($C$1*$A2171+10))</f>
        <v>0</v>
      </c>
      <c r="I2171" s="20" t="n">
        <f aca="true">INDIRECT($AH$7&amp;"B"&amp;($C$1*$A2171+11))</f>
        <v>0</v>
      </c>
      <c r="J2171" s="20" t="n">
        <f aca="true">INDIRECT($AH$7&amp;"B"&amp;($C$1*$A2171+12))</f>
        <v>0</v>
      </c>
      <c r="K2171" s="21" t="str">
        <f aca="false">IF(C2171&lt;&gt;"",IFERROR((G2171+H2171+I2171)/(G2171+H2171+I2171+J2171),0), "")</f>
        <v/>
      </c>
      <c r="L2171" s="20" t="str">
        <f aca="false">IF(C2171&lt;&gt;"",(G2171* 2) +(H2171* 4) + (I2171* 6) + IF(F2171 = 1, 5, 0), "")</f>
        <v/>
      </c>
      <c r="M2171" s="25" t="str">
        <f aca="true">IF(C2171&lt;&gt;"",SUM(INDIRECT($AH$7&amp;"C"&amp;($C$1*$A2171+9)):INDIRECT($AH$7&amp;"V"&amp;($C$1*$A2171+9))), "")</f>
        <v/>
      </c>
      <c r="N2171" s="25" t="str">
        <f aca="true">IF(C2171&lt;&gt;"",SUM(INDIRECT($AH$7&amp;"C"&amp;($C$1*$A2171+10)):INDIRECT($AH$7&amp;"V"&amp;($C$1*$A2171+10))), "")</f>
        <v/>
      </c>
      <c r="O2171" s="25" t="str">
        <f aca="true">IF(C2171&lt;&gt;"",SUM(INDIRECT($AH$7&amp;"C"&amp;($C$1*$A2171+11)):INDIRECT($AH$7&amp;"V"&amp;($C$1*$A2171+11))),"")</f>
        <v/>
      </c>
      <c r="P2171" s="25" t="str">
        <f aca="true">IF(C2171&lt;&gt;"",SUM(INDIRECT($AH$7&amp;"C"&amp;($C$1*$A2171+12)):INDIRECT($AH$7&amp;"V"&amp;($C$1*$A2171+12))),"")</f>
        <v/>
      </c>
      <c r="Q2171" s="24" t="str">
        <f aca="false">IF(C2171&lt;&gt;"",IFERROR((M2171+N2171+O2171)/(M2171+N2171+O2171+P2171),0), "")</f>
        <v/>
      </c>
      <c r="R2171" s="25" t="str">
        <f aca="true">IF(C2171&lt;&gt;"",SUM(INDIRECT($AH$7&amp;"C"&amp;($C$1*$A2171+13)):INDIRECT($AH$7&amp;"V"&amp;($C$1*$A2171+13))), "")</f>
        <v/>
      </c>
      <c r="S2171" s="25" t="str">
        <f aca="false">IF(C2171&lt;&gt;"",IFERROR((M2171+N2171+O2171+P2171)/R2171, 0),"")</f>
        <v/>
      </c>
      <c r="T2171" s="25" t="str">
        <f aca="false">IF(C2171&lt;&gt;"",IFERROR((M2171+N2171+O2171)/R2171,0),"")</f>
        <v/>
      </c>
      <c r="U2171" s="25" t="str">
        <f aca="true">IF(C2171&lt;&gt;"",IF(INDIRECT($AH$7&amp;"B"&amp;($C$1*$A2171+14))= 1,1,0),"")</f>
        <v/>
      </c>
      <c r="V2171" s="25" t="str">
        <f aca="true">IF(C2171&lt;&gt;"",IF(INDIRECT($AH$7&amp;"B"&amp;($C$1*$A2171+15))= 1,1,0),"")</f>
        <v/>
      </c>
      <c r="W2171" s="25" t="str">
        <f aca="false">IF(C2171&lt;&gt;"",($M2171*1) + ($N2171*2) + ($O2171*3) + (IF(U2171 = 1, 10, 0)) + (IF(V2171 = 1, 20, 0)),"")</f>
        <v/>
      </c>
      <c r="X2171" s="27" t="str">
        <f aca="true">IF(C2171&lt;&gt;"",IF(INDIRECT($AH$7&amp;"B"&amp;($C$1*$A2171+16))= 1,1,0),"")</f>
        <v/>
      </c>
      <c r="Y2171" s="27" t="str">
        <f aca="true">IF(D2171&lt;&gt;"",IF(INDIRECT($AH$7&amp;"B"&amp;($C$1*$A2171+17))= 1,1,0),"")</f>
        <v/>
      </c>
      <c r="Z2171" s="27" t="str">
        <f aca="true">IF(E2171&lt;&gt;"",IF(INDIRECT($AH$7&amp;"B"&amp;($C$1*$A2171+18))= 1,1,0),"")</f>
        <v/>
      </c>
      <c r="AA2171" s="27" t="str">
        <f aca="true">IF(F2171&lt;&gt;"",IF(INDIRECT($AH$7&amp;"B"&amp;($C$1*$A2171+19))= 1,1,0),"")</f>
        <v/>
      </c>
      <c r="AB2171" s="27" t="str">
        <f aca="false">IF(C2171&lt;&gt;"",IF(X2171 = 1, 5, 0) + IF(Z2171 = 1, 25, 0) + IF(AA2171 = 1, 15, 0),"")</f>
        <v/>
      </c>
      <c r="AC2171" s="57" t="str">
        <f aca="false">IF(C2171&lt;&gt;"",L2171+W2171+AB2171,"")</f>
        <v/>
      </c>
    </row>
    <row r="2172" customFormat="false" ht="12.8" hidden="false" customHeight="false" outlineLevel="0" collapsed="false">
      <c r="A2172" s="11" t="n">
        <f aca="false">A2171+1</f>
        <v>169</v>
      </c>
      <c r="B2172" s="38" t="str">
        <f aca="true">IF(INDIRECT($AH$7&amp;"B"&amp;($C$1*$A2172+2))=0, "",INDIRECT($AH$7&amp;"B"&amp;($C$1*$A2172+2)))</f>
        <v/>
      </c>
      <c r="C2172" s="19" t="str">
        <f aca="true">IF(INDIRECT($AH$7&amp;"B"&amp;($C$1*$A2172+3)) = 0, "", INDIRECT($AH$7&amp;"B"&amp;($C$1*$A2172+3)))</f>
        <v/>
      </c>
      <c r="D2172" s="19" t="str">
        <f aca="true">IF(INDIRECT($AH$7&amp;"B"&amp;($C$1*$A2172+4)) = 0, "", INDIRECT($AH$7&amp;"B"&amp;($C$1*$A2172+4)))</f>
        <v/>
      </c>
      <c r="E2172" s="19" t="str">
        <f aca="true">IF(INDIRECT($AH$7&amp;"B"&amp;($C$1*$A2172+7)) = 0, "", INDIRECT($AH$7&amp;"B"&amp;($C$1*$A2172+7)))</f>
        <v/>
      </c>
      <c r="F2172" s="20" t="str">
        <f aca="true">IF(C2172 &lt;&gt; "",IF(INDIRECT($AH$7&amp;"B"&amp;($C$1*$A2172+8)) = 0, 0, 1), "")</f>
        <v/>
      </c>
      <c r="G2172" s="20" t="n">
        <f aca="true">INDIRECT($AH$7&amp;"B"&amp;($C$1*$A2172+9))</f>
        <v>0</v>
      </c>
      <c r="H2172" s="20" t="n">
        <f aca="true">INDIRECT($AH$7&amp;"B"&amp;($C$1*$A2172+10))</f>
        <v>0</v>
      </c>
      <c r="I2172" s="20" t="n">
        <f aca="true">INDIRECT($AH$7&amp;"B"&amp;($C$1*$A2172+11))</f>
        <v>0</v>
      </c>
      <c r="J2172" s="20" t="n">
        <f aca="true">INDIRECT($AH$7&amp;"B"&amp;($C$1*$A2172+12))</f>
        <v>0</v>
      </c>
      <c r="K2172" s="21" t="str">
        <f aca="false">IF(C2172&lt;&gt;"",IFERROR((G2172+H2172+I2172)/(G2172+H2172+I2172+J2172),0), "")</f>
        <v/>
      </c>
      <c r="L2172" s="20" t="str">
        <f aca="false">IF(C2172&lt;&gt;"",(G2172* 2) +(H2172* 4) + (I2172* 6) + IF(F2172 = 1, 5, 0), "")</f>
        <v/>
      </c>
      <c r="M2172" s="25" t="str">
        <f aca="true">IF(C2172&lt;&gt;"",SUM(INDIRECT($AH$7&amp;"C"&amp;($C$1*$A2172+9)):INDIRECT($AH$7&amp;"V"&amp;($C$1*$A2172+9))), "")</f>
        <v/>
      </c>
      <c r="N2172" s="25" t="str">
        <f aca="true">IF(C2172&lt;&gt;"",SUM(INDIRECT($AH$7&amp;"C"&amp;($C$1*$A2172+10)):INDIRECT($AH$7&amp;"V"&amp;($C$1*$A2172+10))), "")</f>
        <v/>
      </c>
      <c r="O2172" s="25" t="str">
        <f aca="true">IF(C2172&lt;&gt;"",SUM(INDIRECT($AH$7&amp;"C"&amp;($C$1*$A2172+11)):INDIRECT($AH$7&amp;"V"&amp;($C$1*$A2172+11))),"")</f>
        <v/>
      </c>
      <c r="P2172" s="25" t="str">
        <f aca="true">IF(C2172&lt;&gt;"",SUM(INDIRECT($AH$7&amp;"C"&amp;($C$1*$A2172+12)):INDIRECT($AH$7&amp;"V"&amp;($C$1*$A2172+12))),"")</f>
        <v/>
      </c>
      <c r="Q2172" s="24" t="str">
        <f aca="false">IF(C2172&lt;&gt;"",IFERROR((M2172+N2172+O2172)/(M2172+N2172+O2172+P2172),0), "")</f>
        <v/>
      </c>
      <c r="R2172" s="25" t="str">
        <f aca="true">IF(C2172&lt;&gt;"",SUM(INDIRECT($AH$7&amp;"C"&amp;($C$1*$A2172+13)):INDIRECT($AH$7&amp;"V"&amp;($C$1*$A2172+13))), "")</f>
        <v/>
      </c>
      <c r="S2172" s="25" t="str">
        <f aca="false">IF(C2172&lt;&gt;"",IFERROR((M2172+N2172+O2172+P2172)/R2172, 0),"")</f>
        <v/>
      </c>
      <c r="T2172" s="25" t="str">
        <f aca="false">IF(C2172&lt;&gt;"",IFERROR((M2172+N2172+O2172)/R2172,0),"")</f>
        <v/>
      </c>
      <c r="U2172" s="25" t="str">
        <f aca="true">IF(C2172&lt;&gt;"",IF(INDIRECT($AH$7&amp;"B"&amp;($C$1*$A2172+14))= 1,1,0),"")</f>
        <v/>
      </c>
      <c r="V2172" s="25" t="str">
        <f aca="true">IF(C2172&lt;&gt;"",IF(INDIRECT($AH$7&amp;"B"&amp;($C$1*$A2172+15))= 1,1,0),"")</f>
        <v/>
      </c>
      <c r="W2172" s="25" t="str">
        <f aca="false">IF(C2172&lt;&gt;"",($M2172*1) + ($N2172*2) + ($O2172*3) + (IF(U2172 = 1, 10, 0)) + (IF(V2172 = 1, 20, 0)),"")</f>
        <v/>
      </c>
      <c r="X2172" s="27" t="str">
        <f aca="true">IF(C2172&lt;&gt;"",IF(INDIRECT($AH$7&amp;"B"&amp;($C$1*$A2172+16))= 1,1,0),"")</f>
        <v/>
      </c>
      <c r="Y2172" s="27" t="str">
        <f aca="true">IF(D2172&lt;&gt;"",IF(INDIRECT($AH$7&amp;"B"&amp;($C$1*$A2172+17))= 1,1,0),"")</f>
        <v/>
      </c>
      <c r="Z2172" s="27" t="str">
        <f aca="true">IF(E2172&lt;&gt;"",IF(INDIRECT($AH$7&amp;"B"&amp;($C$1*$A2172+18))= 1,1,0),"")</f>
        <v/>
      </c>
      <c r="AA2172" s="27" t="str">
        <f aca="true">IF(F2172&lt;&gt;"",IF(INDIRECT($AH$7&amp;"B"&amp;($C$1*$A2172+19))= 1,1,0),"")</f>
        <v/>
      </c>
      <c r="AB2172" s="27" t="str">
        <f aca="false">IF(C2172&lt;&gt;"",IF(X2172 = 1, 5, 0) + IF(Z2172 = 1, 25, 0) + IF(AA2172 = 1, 15, 0),"")</f>
        <v/>
      </c>
      <c r="AC2172" s="57" t="str">
        <f aca="false">IF(C2172&lt;&gt;"",L2172+W2172+AB2172,"")</f>
        <v/>
      </c>
    </row>
    <row r="2173" customFormat="false" ht="12.8" hidden="false" customHeight="false" outlineLevel="0" collapsed="false">
      <c r="A2173" s="11" t="n">
        <f aca="false">A2172+1</f>
        <v>170</v>
      </c>
      <c r="B2173" s="38" t="str">
        <f aca="true">IF(INDIRECT($AH$7&amp;"B"&amp;($C$1*$A2173+2))=0, "",INDIRECT($AH$7&amp;"B"&amp;($C$1*$A2173+2)))</f>
        <v/>
      </c>
      <c r="C2173" s="19" t="str">
        <f aca="true">IF(INDIRECT($AH$7&amp;"B"&amp;($C$1*$A2173+3)) = 0, "", INDIRECT($AH$7&amp;"B"&amp;($C$1*$A2173+3)))</f>
        <v/>
      </c>
      <c r="D2173" s="19" t="str">
        <f aca="true">IF(INDIRECT($AH$7&amp;"B"&amp;($C$1*$A2173+4)) = 0, "", INDIRECT($AH$7&amp;"B"&amp;($C$1*$A2173+4)))</f>
        <v/>
      </c>
      <c r="E2173" s="19" t="str">
        <f aca="true">IF(INDIRECT($AH$7&amp;"B"&amp;($C$1*$A2173+7)) = 0, "", INDIRECT($AH$7&amp;"B"&amp;($C$1*$A2173+7)))</f>
        <v/>
      </c>
      <c r="F2173" s="20" t="str">
        <f aca="true">IF(C2173 &lt;&gt; "",IF(INDIRECT($AH$7&amp;"B"&amp;($C$1*$A2173+8)) = 0, 0, 1), "")</f>
        <v/>
      </c>
      <c r="G2173" s="20" t="n">
        <f aca="true">INDIRECT($AH$7&amp;"B"&amp;($C$1*$A2173+9))</f>
        <v>0</v>
      </c>
      <c r="H2173" s="20" t="n">
        <f aca="true">INDIRECT($AH$7&amp;"B"&amp;($C$1*$A2173+10))</f>
        <v>0</v>
      </c>
      <c r="I2173" s="20" t="n">
        <f aca="true">INDIRECT($AH$7&amp;"B"&amp;($C$1*$A2173+11))</f>
        <v>0</v>
      </c>
      <c r="J2173" s="20" t="n">
        <f aca="true">INDIRECT($AH$7&amp;"B"&amp;($C$1*$A2173+12))</f>
        <v>0</v>
      </c>
      <c r="K2173" s="21" t="str">
        <f aca="false">IF(C2173&lt;&gt;"",IFERROR((G2173+H2173+I2173)/(G2173+H2173+I2173+J2173),0), "")</f>
        <v/>
      </c>
      <c r="L2173" s="20" t="str">
        <f aca="false">IF(C2173&lt;&gt;"",(G2173* 2) +(H2173* 4) + (I2173* 6) + IF(F2173 = 1, 5, 0), "")</f>
        <v/>
      </c>
      <c r="M2173" s="25" t="str">
        <f aca="true">IF(C2173&lt;&gt;"",SUM(INDIRECT($AH$7&amp;"C"&amp;($C$1*$A2173+9)):INDIRECT($AH$7&amp;"V"&amp;($C$1*$A2173+9))), "")</f>
        <v/>
      </c>
      <c r="N2173" s="25" t="str">
        <f aca="true">IF(C2173&lt;&gt;"",SUM(INDIRECT($AH$7&amp;"C"&amp;($C$1*$A2173+10)):INDIRECT($AH$7&amp;"V"&amp;($C$1*$A2173+10))), "")</f>
        <v/>
      </c>
      <c r="O2173" s="25" t="str">
        <f aca="true">IF(C2173&lt;&gt;"",SUM(INDIRECT($AH$7&amp;"C"&amp;($C$1*$A2173+11)):INDIRECT($AH$7&amp;"V"&amp;($C$1*$A2173+11))),"")</f>
        <v/>
      </c>
      <c r="P2173" s="25" t="str">
        <f aca="true">IF(C2173&lt;&gt;"",SUM(INDIRECT($AH$7&amp;"C"&amp;($C$1*$A2173+12)):INDIRECT($AH$7&amp;"V"&amp;($C$1*$A2173+12))),"")</f>
        <v/>
      </c>
      <c r="Q2173" s="24" t="str">
        <f aca="false">IF(C2173&lt;&gt;"",IFERROR((M2173+N2173+O2173)/(M2173+N2173+O2173+P2173),0), "")</f>
        <v/>
      </c>
      <c r="R2173" s="25" t="str">
        <f aca="true">IF(C2173&lt;&gt;"",SUM(INDIRECT($AH$7&amp;"C"&amp;($C$1*$A2173+13)):INDIRECT($AH$7&amp;"V"&amp;($C$1*$A2173+13))), "")</f>
        <v/>
      </c>
      <c r="S2173" s="25" t="str">
        <f aca="false">IF(C2173&lt;&gt;"",IFERROR((M2173+N2173+O2173+P2173)/R2173, 0),"")</f>
        <v/>
      </c>
      <c r="T2173" s="25" t="str">
        <f aca="false">IF(C2173&lt;&gt;"",IFERROR((M2173+N2173+O2173)/R2173,0),"")</f>
        <v/>
      </c>
      <c r="U2173" s="25" t="str">
        <f aca="true">IF(C2173&lt;&gt;"",IF(INDIRECT($AH$7&amp;"B"&amp;($C$1*$A2173+14))= 1,1,0),"")</f>
        <v/>
      </c>
      <c r="V2173" s="25" t="str">
        <f aca="true">IF(C2173&lt;&gt;"",IF(INDIRECT($AH$7&amp;"B"&amp;($C$1*$A2173+15))= 1,1,0),"")</f>
        <v/>
      </c>
      <c r="W2173" s="25" t="str">
        <f aca="false">IF(C2173&lt;&gt;"",($M2173*1) + ($N2173*2) + ($O2173*3) + (IF(U2173 = 1, 10, 0)) + (IF(V2173 = 1, 20, 0)),"")</f>
        <v/>
      </c>
      <c r="X2173" s="27" t="str">
        <f aca="true">IF(C2173&lt;&gt;"",IF(INDIRECT($AH$7&amp;"B"&amp;($C$1*$A2173+16))= 1,1,0),"")</f>
        <v/>
      </c>
      <c r="Y2173" s="27" t="str">
        <f aca="true">IF(D2173&lt;&gt;"",IF(INDIRECT($AH$7&amp;"B"&amp;($C$1*$A2173+17))= 1,1,0),"")</f>
        <v/>
      </c>
      <c r="Z2173" s="27" t="str">
        <f aca="true">IF(E2173&lt;&gt;"",IF(INDIRECT($AH$7&amp;"B"&amp;($C$1*$A2173+18))= 1,1,0),"")</f>
        <v/>
      </c>
      <c r="AA2173" s="27" t="str">
        <f aca="true">IF(F2173&lt;&gt;"",IF(INDIRECT($AH$7&amp;"B"&amp;($C$1*$A2173+19))= 1,1,0),"")</f>
        <v/>
      </c>
      <c r="AB2173" s="27" t="str">
        <f aca="false">IF(C2173&lt;&gt;"",IF(X2173 = 1, 5, 0) + IF(Z2173 = 1, 25, 0) + IF(AA2173 = 1, 15, 0),"")</f>
        <v/>
      </c>
      <c r="AC2173" s="57" t="str">
        <f aca="false">IF(C2173&lt;&gt;"",L2173+W2173+AB2173,"")</f>
        <v/>
      </c>
    </row>
    <row r="2174" customFormat="false" ht="12.8" hidden="false" customHeight="false" outlineLevel="0" collapsed="false">
      <c r="A2174" s="11" t="n">
        <f aca="false">A2173+1</f>
        <v>171</v>
      </c>
      <c r="B2174" s="38" t="str">
        <f aca="true">IF(INDIRECT($AH$7&amp;"B"&amp;($C$1*$A2174+2))=0, "",INDIRECT($AH$7&amp;"B"&amp;($C$1*$A2174+2)))</f>
        <v/>
      </c>
      <c r="C2174" s="19" t="str">
        <f aca="true">IF(INDIRECT($AH$7&amp;"B"&amp;($C$1*$A2174+3)) = 0, "", INDIRECT($AH$7&amp;"B"&amp;($C$1*$A2174+3)))</f>
        <v/>
      </c>
      <c r="D2174" s="19" t="str">
        <f aca="true">IF(INDIRECT($AH$7&amp;"B"&amp;($C$1*$A2174+4)) = 0, "", INDIRECT($AH$7&amp;"B"&amp;($C$1*$A2174+4)))</f>
        <v/>
      </c>
      <c r="E2174" s="19" t="str">
        <f aca="true">IF(INDIRECT($AH$7&amp;"B"&amp;($C$1*$A2174+7)) = 0, "", INDIRECT($AH$7&amp;"B"&amp;($C$1*$A2174+7)))</f>
        <v/>
      </c>
      <c r="F2174" s="20" t="str">
        <f aca="true">IF(C2174 &lt;&gt; "",IF(INDIRECT($AH$7&amp;"B"&amp;($C$1*$A2174+8)) = 0, 0, 1), "")</f>
        <v/>
      </c>
      <c r="G2174" s="20" t="n">
        <f aca="true">INDIRECT($AH$7&amp;"B"&amp;($C$1*$A2174+9))</f>
        <v>0</v>
      </c>
      <c r="H2174" s="20" t="n">
        <f aca="true">INDIRECT($AH$7&amp;"B"&amp;($C$1*$A2174+10))</f>
        <v>0</v>
      </c>
      <c r="I2174" s="20" t="n">
        <f aca="true">INDIRECT($AH$7&amp;"B"&amp;($C$1*$A2174+11))</f>
        <v>0</v>
      </c>
      <c r="J2174" s="20" t="n">
        <f aca="true">INDIRECT($AH$7&amp;"B"&amp;($C$1*$A2174+12))</f>
        <v>0</v>
      </c>
      <c r="K2174" s="21" t="str">
        <f aca="false">IF(C2174&lt;&gt;"",IFERROR((G2174+H2174+I2174)/(G2174+H2174+I2174+J2174),0), "")</f>
        <v/>
      </c>
      <c r="L2174" s="20" t="str">
        <f aca="false">IF(C2174&lt;&gt;"",(G2174* 2) +(H2174* 4) + (I2174* 6) + IF(F2174 = 1, 5, 0), "")</f>
        <v/>
      </c>
      <c r="M2174" s="25" t="str">
        <f aca="true">IF(C2174&lt;&gt;"",SUM(INDIRECT($AH$7&amp;"C"&amp;($C$1*$A2174+9)):INDIRECT($AH$7&amp;"V"&amp;($C$1*$A2174+9))), "")</f>
        <v/>
      </c>
      <c r="N2174" s="25" t="str">
        <f aca="true">IF(C2174&lt;&gt;"",SUM(INDIRECT($AH$7&amp;"C"&amp;($C$1*$A2174+10)):INDIRECT($AH$7&amp;"V"&amp;($C$1*$A2174+10))), "")</f>
        <v/>
      </c>
      <c r="O2174" s="25" t="str">
        <f aca="true">IF(C2174&lt;&gt;"",SUM(INDIRECT($AH$7&amp;"C"&amp;($C$1*$A2174+11)):INDIRECT($AH$7&amp;"V"&amp;($C$1*$A2174+11))),"")</f>
        <v/>
      </c>
      <c r="P2174" s="25" t="str">
        <f aca="true">IF(C2174&lt;&gt;"",SUM(INDIRECT($AH$7&amp;"C"&amp;($C$1*$A2174+12)):INDIRECT($AH$7&amp;"V"&amp;($C$1*$A2174+12))),"")</f>
        <v/>
      </c>
      <c r="Q2174" s="24" t="str">
        <f aca="false">IF(C2174&lt;&gt;"",IFERROR((M2174+N2174+O2174)/(M2174+N2174+O2174+P2174),0), "")</f>
        <v/>
      </c>
      <c r="R2174" s="25" t="str">
        <f aca="true">IF(C2174&lt;&gt;"",SUM(INDIRECT($AH$7&amp;"C"&amp;($C$1*$A2174+13)):INDIRECT($AH$7&amp;"V"&amp;($C$1*$A2174+13))), "")</f>
        <v/>
      </c>
      <c r="S2174" s="25" t="str">
        <f aca="false">IF(C2174&lt;&gt;"",IFERROR((M2174+N2174+O2174+P2174)/R2174, 0),"")</f>
        <v/>
      </c>
      <c r="T2174" s="25" t="str">
        <f aca="false">IF(C2174&lt;&gt;"",IFERROR((M2174+N2174+O2174)/R2174,0),"")</f>
        <v/>
      </c>
      <c r="U2174" s="25" t="str">
        <f aca="true">IF(C2174&lt;&gt;"",IF(INDIRECT($AH$7&amp;"B"&amp;($C$1*$A2174+14))= 1,1,0),"")</f>
        <v/>
      </c>
      <c r="V2174" s="25" t="str">
        <f aca="true">IF(C2174&lt;&gt;"",IF(INDIRECT($AH$7&amp;"B"&amp;($C$1*$A2174+15))= 1,1,0),"")</f>
        <v/>
      </c>
      <c r="W2174" s="25" t="str">
        <f aca="false">IF(C2174&lt;&gt;"",($M2174*1) + ($N2174*2) + ($O2174*3) + (IF(U2174 = 1, 10, 0)) + (IF(V2174 = 1, 20, 0)),"")</f>
        <v/>
      </c>
      <c r="X2174" s="27" t="str">
        <f aca="true">IF(C2174&lt;&gt;"",IF(INDIRECT($AH$7&amp;"B"&amp;($C$1*$A2174+16))= 1,1,0),"")</f>
        <v/>
      </c>
      <c r="Y2174" s="27" t="str">
        <f aca="true">IF(D2174&lt;&gt;"",IF(INDIRECT($AH$7&amp;"B"&amp;($C$1*$A2174+17))= 1,1,0),"")</f>
        <v/>
      </c>
      <c r="Z2174" s="27" t="str">
        <f aca="true">IF(E2174&lt;&gt;"",IF(INDIRECT($AH$7&amp;"B"&amp;($C$1*$A2174+18))= 1,1,0),"")</f>
        <v/>
      </c>
      <c r="AA2174" s="27" t="str">
        <f aca="true">IF(F2174&lt;&gt;"",IF(INDIRECT($AH$7&amp;"B"&amp;($C$1*$A2174+19))= 1,1,0),"")</f>
        <v/>
      </c>
      <c r="AB2174" s="27" t="str">
        <f aca="false">IF(C2174&lt;&gt;"",IF(X2174 = 1, 5, 0) + IF(Z2174 = 1, 25, 0) + IF(AA2174 = 1, 15, 0),"")</f>
        <v/>
      </c>
      <c r="AC2174" s="57" t="str">
        <f aca="false">IF(C2174&lt;&gt;"",L2174+W2174+AB2174,"")</f>
        <v/>
      </c>
    </row>
    <row r="2175" customFormat="false" ht="12.8" hidden="false" customHeight="false" outlineLevel="0" collapsed="false">
      <c r="A2175" s="11" t="n">
        <f aca="false">A2174+1</f>
        <v>172</v>
      </c>
      <c r="B2175" s="38" t="str">
        <f aca="true">IF(INDIRECT($AH$7&amp;"B"&amp;($C$1*$A2175+2))=0, "",INDIRECT($AH$7&amp;"B"&amp;($C$1*$A2175+2)))</f>
        <v/>
      </c>
      <c r="C2175" s="19" t="str">
        <f aca="true">IF(INDIRECT($AH$7&amp;"B"&amp;($C$1*$A2175+3)) = 0, "", INDIRECT($AH$7&amp;"B"&amp;($C$1*$A2175+3)))</f>
        <v/>
      </c>
      <c r="D2175" s="19" t="str">
        <f aca="true">IF(INDIRECT($AH$7&amp;"B"&amp;($C$1*$A2175+4)) = 0, "", INDIRECT($AH$7&amp;"B"&amp;($C$1*$A2175+4)))</f>
        <v/>
      </c>
      <c r="E2175" s="19" t="str">
        <f aca="true">IF(INDIRECT($AH$7&amp;"B"&amp;($C$1*$A2175+7)) = 0, "", INDIRECT($AH$7&amp;"B"&amp;($C$1*$A2175+7)))</f>
        <v/>
      </c>
      <c r="F2175" s="20" t="str">
        <f aca="true">IF(C2175 &lt;&gt; "",IF(INDIRECT($AH$7&amp;"B"&amp;($C$1*$A2175+8)) = 0, 0, 1), "")</f>
        <v/>
      </c>
      <c r="G2175" s="20" t="n">
        <f aca="true">INDIRECT($AH$7&amp;"B"&amp;($C$1*$A2175+9))</f>
        <v>0</v>
      </c>
      <c r="H2175" s="20" t="n">
        <f aca="true">INDIRECT($AH$7&amp;"B"&amp;($C$1*$A2175+10))</f>
        <v>0</v>
      </c>
      <c r="I2175" s="20" t="n">
        <f aca="true">INDIRECT($AH$7&amp;"B"&amp;($C$1*$A2175+11))</f>
        <v>0</v>
      </c>
      <c r="J2175" s="20" t="n">
        <f aca="true">INDIRECT($AH$7&amp;"B"&amp;($C$1*$A2175+12))</f>
        <v>0</v>
      </c>
      <c r="K2175" s="21" t="str">
        <f aca="false">IF(C2175&lt;&gt;"",IFERROR((G2175+H2175+I2175)/(G2175+H2175+I2175+J2175),0), "")</f>
        <v/>
      </c>
      <c r="L2175" s="20" t="str">
        <f aca="false">IF(C2175&lt;&gt;"",(G2175* 2) +(H2175* 4) + (I2175* 6) + IF(F2175 = 1, 5, 0), "")</f>
        <v/>
      </c>
      <c r="M2175" s="25" t="str">
        <f aca="true">IF(C2175&lt;&gt;"",SUM(INDIRECT($AH$7&amp;"C"&amp;($C$1*$A2175+9)):INDIRECT($AH$7&amp;"V"&amp;($C$1*$A2175+9))), "")</f>
        <v/>
      </c>
      <c r="N2175" s="25" t="str">
        <f aca="true">IF(C2175&lt;&gt;"",SUM(INDIRECT($AH$7&amp;"C"&amp;($C$1*$A2175+10)):INDIRECT($AH$7&amp;"V"&amp;($C$1*$A2175+10))), "")</f>
        <v/>
      </c>
      <c r="O2175" s="25" t="str">
        <f aca="true">IF(C2175&lt;&gt;"",SUM(INDIRECT($AH$7&amp;"C"&amp;($C$1*$A2175+11)):INDIRECT($AH$7&amp;"V"&amp;($C$1*$A2175+11))),"")</f>
        <v/>
      </c>
      <c r="P2175" s="25" t="str">
        <f aca="true">IF(C2175&lt;&gt;"",SUM(INDIRECT($AH$7&amp;"C"&amp;($C$1*$A2175+12)):INDIRECT($AH$7&amp;"V"&amp;($C$1*$A2175+12))),"")</f>
        <v/>
      </c>
      <c r="Q2175" s="24" t="str">
        <f aca="false">IF(C2175&lt;&gt;"",IFERROR((M2175+N2175+O2175)/(M2175+N2175+O2175+P2175),0), "")</f>
        <v/>
      </c>
      <c r="R2175" s="25" t="str">
        <f aca="true">IF(C2175&lt;&gt;"",SUM(INDIRECT($AH$7&amp;"C"&amp;($C$1*$A2175+13)):INDIRECT($AH$7&amp;"V"&amp;($C$1*$A2175+13))), "")</f>
        <v/>
      </c>
      <c r="S2175" s="25" t="str">
        <f aca="false">IF(C2175&lt;&gt;"",IFERROR((M2175+N2175+O2175+P2175)/R2175, 0),"")</f>
        <v/>
      </c>
      <c r="T2175" s="25" t="str">
        <f aca="false">IF(C2175&lt;&gt;"",IFERROR((M2175+N2175+O2175)/R2175,0),"")</f>
        <v/>
      </c>
      <c r="U2175" s="25" t="str">
        <f aca="true">IF(C2175&lt;&gt;"",IF(INDIRECT($AH$7&amp;"B"&amp;($C$1*$A2175+14))= 1,1,0),"")</f>
        <v/>
      </c>
      <c r="V2175" s="25" t="str">
        <f aca="true">IF(C2175&lt;&gt;"",IF(INDIRECT($AH$7&amp;"B"&amp;($C$1*$A2175+15))= 1,1,0),"")</f>
        <v/>
      </c>
      <c r="W2175" s="25" t="str">
        <f aca="false">IF(C2175&lt;&gt;"",($M2175*1) + ($N2175*2) + ($O2175*3) + (IF(U2175 = 1, 10, 0)) + (IF(V2175 = 1, 20, 0)),"")</f>
        <v/>
      </c>
      <c r="X2175" s="27" t="str">
        <f aca="true">IF(C2175&lt;&gt;"",IF(INDIRECT($AH$7&amp;"B"&amp;($C$1*$A2175+16))= 1,1,0),"")</f>
        <v/>
      </c>
      <c r="Y2175" s="27" t="str">
        <f aca="true">IF(D2175&lt;&gt;"",IF(INDIRECT($AH$7&amp;"B"&amp;($C$1*$A2175+17))= 1,1,0),"")</f>
        <v/>
      </c>
      <c r="Z2175" s="27" t="str">
        <f aca="true">IF(E2175&lt;&gt;"",IF(INDIRECT($AH$7&amp;"B"&amp;($C$1*$A2175+18))= 1,1,0),"")</f>
        <v/>
      </c>
      <c r="AA2175" s="27" t="str">
        <f aca="true">IF(F2175&lt;&gt;"",IF(INDIRECT($AH$7&amp;"B"&amp;($C$1*$A2175+19))= 1,1,0),"")</f>
        <v/>
      </c>
      <c r="AB2175" s="27" t="str">
        <f aca="false">IF(C2175&lt;&gt;"",IF(X2175 = 1, 5, 0) + IF(Z2175 = 1, 25, 0) + IF(AA2175 = 1, 15, 0),"")</f>
        <v/>
      </c>
      <c r="AC2175" s="57" t="str">
        <f aca="false">IF(C2175&lt;&gt;"",L2175+W2175+AB2175,"")</f>
        <v/>
      </c>
    </row>
    <row r="2176" customFormat="false" ht="12.8" hidden="false" customHeight="false" outlineLevel="0" collapsed="false">
      <c r="A2176" s="11" t="n">
        <f aca="false">A2175+1</f>
        <v>173</v>
      </c>
      <c r="B2176" s="38" t="str">
        <f aca="true">IF(INDIRECT($AH$7&amp;"B"&amp;($C$1*$A2176+2))=0, "",INDIRECT($AH$7&amp;"B"&amp;($C$1*$A2176+2)))</f>
        <v/>
      </c>
      <c r="C2176" s="19" t="str">
        <f aca="true">IF(INDIRECT($AH$7&amp;"B"&amp;($C$1*$A2176+3)) = 0, "", INDIRECT($AH$7&amp;"B"&amp;($C$1*$A2176+3)))</f>
        <v/>
      </c>
      <c r="D2176" s="19" t="str">
        <f aca="true">IF(INDIRECT($AH$7&amp;"B"&amp;($C$1*$A2176+4)) = 0, "", INDIRECT($AH$7&amp;"B"&amp;($C$1*$A2176+4)))</f>
        <v/>
      </c>
      <c r="E2176" s="19" t="str">
        <f aca="true">IF(INDIRECT($AH$7&amp;"B"&amp;($C$1*$A2176+7)) = 0, "", INDIRECT($AH$7&amp;"B"&amp;($C$1*$A2176+7)))</f>
        <v/>
      </c>
      <c r="F2176" s="20" t="str">
        <f aca="true">IF(C2176 &lt;&gt; "",IF(INDIRECT($AH$7&amp;"B"&amp;($C$1*$A2176+8)) = 0, 0, 1), "")</f>
        <v/>
      </c>
      <c r="G2176" s="20" t="n">
        <f aca="true">INDIRECT($AH$7&amp;"B"&amp;($C$1*$A2176+9))</f>
        <v>0</v>
      </c>
      <c r="H2176" s="20" t="n">
        <f aca="true">INDIRECT($AH$7&amp;"B"&amp;($C$1*$A2176+10))</f>
        <v>0</v>
      </c>
      <c r="I2176" s="20" t="n">
        <f aca="true">INDIRECT($AH$7&amp;"B"&amp;($C$1*$A2176+11))</f>
        <v>0</v>
      </c>
      <c r="J2176" s="20" t="n">
        <f aca="true">INDIRECT($AH$7&amp;"B"&amp;($C$1*$A2176+12))</f>
        <v>0</v>
      </c>
      <c r="K2176" s="21" t="str">
        <f aca="false">IF(C2176&lt;&gt;"",IFERROR((G2176+H2176+I2176)/(G2176+H2176+I2176+J2176),0), "")</f>
        <v/>
      </c>
      <c r="L2176" s="20" t="str">
        <f aca="false">IF(C2176&lt;&gt;"",(G2176* 2) +(H2176* 4) + (I2176* 6) + IF(F2176 = 1, 5, 0), "")</f>
        <v/>
      </c>
      <c r="M2176" s="25" t="str">
        <f aca="true">IF(C2176&lt;&gt;"",SUM(INDIRECT($AH$7&amp;"C"&amp;($C$1*$A2176+9)):INDIRECT($AH$7&amp;"V"&amp;($C$1*$A2176+9))), "")</f>
        <v/>
      </c>
      <c r="N2176" s="25" t="str">
        <f aca="true">IF(C2176&lt;&gt;"",SUM(INDIRECT($AH$7&amp;"C"&amp;($C$1*$A2176+10)):INDIRECT($AH$7&amp;"V"&amp;($C$1*$A2176+10))), "")</f>
        <v/>
      </c>
      <c r="O2176" s="25" t="str">
        <f aca="true">IF(C2176&lt;&gt;"",SUM(INDIRECT($AH$7&amp;"C"&amp;($C$1*$A2176+11)):INDIRECT($AH$7&amp;"V"&amp;($C$1*$A2176+11))),"")</f>
        <v/>
      </c>
      <c r="P2176" s="25" t="str">
        <f aca="true">IF(C2176&lt;&gt;"",SUM(INDIRECT($AH$7&amp;"C"&amp;($C$1*$A2176+12)):INDIRECT($AH$7&amp;"V"&amp;($C$1*$A2176+12))),"")</f>
        <v/>
      </c>
      <c r="Q2176" s="24" t="str">
        <f aca="false">IF(C2176&lt;&gt;"",IFERROR((M2176+N2176+O2176)/(M2176+N2176+O2176+P2176),0), "")</f>
        <v/>
      </c>
      <c r="R2176" s="25" t="str">
        <f aca="true">IF(C2176&lt;&gt;"",SUM(INDIRECT($AH$7&amp;"C"&amp;($C$1*$A2176+13)):INDIRECT($AH$7&amp;"V"&amp;($C$1*$A2176+13))), "")</f>
        <v/>
      </c>
      <c r="S2176" s="25" t="str">
        <f aca="false">IF(C2176&lt;&gt;"",IFERROR((M2176+N2176+O2176+P2176)/R2176, 0),"")</f>
        <v/>
      </c>
      <c r="T2176" s="25" t="str">
        <f aca="false">IF(C2176&lt;&gt;"",IFERROR((M2176+N2176+O2176)/R2176,0),"")</f>
        <v/>
      </c>
      <c r="U2176" s="25" t="str">
        <f aca="true">IF(C2176&lt;&gt;"",IF(INDIRECT($AH$7&amp;"B"&amp;($C$1*$A2176+14))= 1,1,0),"")</f>
        <v/>
      </c>
      <c r="V2176" s="25" t="str">
        <f aca="true">IF(C2176&lt;&gt;"",IF(INDIRECT($AH$7&amp;"B"&amp;($C$1*$A2176+15))= 1,1,0),"")</f>
        <v/>
      </c>
      <c r="W2176" s="25" t="str">
        <f aca="false">IF(C2176&lt;&gt;"",($M2176*1) + ($N2176*2) + ($O2176*3) + (IF(U2176 = 1, 10, 0)) + (IF(V2176 = 1, 20, 0)),"")</f>
        <v/>
      </c>
      <c r="X2176" s="27" t="str">
        <f aca="true">IF(C2176&lt;&gt;"",IF(INDIRECT($AH$7&amp;"B"&amp;($C$1*$A2176+16))= 1,1,0),"")</f>
        <v/>
      </c>
      <c r="Y2176" s="27" t="str">
        <f aca="true">IF(D2176&lt;&gt;"",IF(INDIRECT($AH$7&amp;"B"&amp;($C$1*$A2176+17))= 1,1,0),"")</f>
        <v/>
      </c>
      <c r="Z2176" s="27" t="str">
        <f aca="true">IF(E2176&lt;&gt;"",IF(INDIRECT($AH$7&amp;"B"&amp;($C$1*$A2176+18))= 1,1,0),"")</f>
        <v/>
      </c>
      <c r="AA2176" s="27" t="str">
        <f aca="true">IF(F2176&lt;&gt;"",IF(INDIRECT($AH$7&amp;"B"&amp;($C$1*$A2176+19))= 1,1,0),"")</f>
        <v/>
      </c>
      <c r="AB2176" s="27" t="str">
        <f aca="false">IF(C2176&lt;&gt;"",IF(X2176 = 1, 5, 0) + IF(Z2176 = 1, 25, 0) + IF(AA2176 = 1, 15, 0),"")</f>
        <v/>
      </c>
      <c r="AC2176" s="57" t="str">
        <f aca="false">IF(C2176&lt;&gt;"",L2176+W2176+AB2176,"")</f>
        <v/>
      </c>
    </row>
    <row r="2177" customFormat="false" ht="12.8" hidden="false" customHeight="false" outlineLevel="0" collapsed="false">
      <c r="A2177" s="11" t="n">
        <f aca="false">A2176+1</f>
        <v>174</v>
      </c>
      <c r="B2177" s="38" t="str">
        <f aca="true">IF(INDIRECT($AH$7&amp;"B"&amp;($C$1*$A2177+2))=0, "",INDIRECT($AH$7&amp;"B"&amp;($C$1*$A2177+2)))</f>
        <v/>
      </c>
      <c r="C2177" s="19" t="str">
        <f aca="true">IF(INDIRECT($AH$7&amp;"B"&amp;($C$1*$A2177+3)) = 0, "", INDIRECT($AH$7&amp;"B"&amp;($C$1*$A2177+3)))</f>
        <v/>
      </c>
      <c r="D2177" s="19" t="str">
        <f aca="true">IF(INDIRECT($AH$7&amp;"B"&amp;($C$1*$A2177+4)) = 0, "", INDIRECT($AH$7&amp;"B"&amp;($C$1*$A2177+4)))</f>
        <v/>
      </c>
      <c r="E2177" s="19" t="str">
        <f aca="true">IF(INDIRECT($AH$7&amp;"B"&amp;($C$1*$A2177+7)) = 0, "", INDIRECT($AH$7&amp;"B"&amp;($C$1*$A2177+7)))</f>
        <v/>
      </c>
      <c r="F2177" s="20" t="str">
        <f aca="true">IF(C2177 &lt;&gt; "",IF(INDIRECT($AH$7&amp;"B"&amp;($C$1*$A2177+8)) = 0, 0, 1), "")</f>
        <v/>
      </c>
      <c r="G2177" s="20" t="n">
        <f aca="true">INDIRECT($AH$7&amp;"B"&amp;($C$1*$A2177+9))</f>
        <v>0</v>
      </c>
      <c r="H2177" s="20" t="n">
        <f aca="true">INDIRECT($AH$7&amp;"B"&amp;($C$1*$A2177+10))</f>
        <v>0</v>
      </c>
      <c r="I2177" s="20" t="n">
        <f aca="true">INDIRECT($AH$7&amp;"B"&amp;($C$1*$A2177+11))</f>
        <v>0</v>
      </c>
      <c r="J2177" s="20" t="n">
        <f aca="true">INDIRECT($AH$7&amp;"B"&amp;($C$1*$A2177+12))</f>
        <v>0</v>
      </c>
      <c r="K2177" s="21" t="str">
        <f aca="false">IF(C2177&lt;&gt;"",IFERROR((G2177+H2177+I2177)/(G2177+H2177+I2177+J2177),0), "")</f>
        <v/>
      </c>
      <c r="L2177" s="20" t="str">
        <f aca="false">IF(C2177&lt;&gt;"",(G2177* 2) +(H2177* 4) + (I2177* 6) + IF(F2177 = 1, 5, 0), "")</f>
        <v/>
      </c>
      <c r="M2177" s="25" t="str">
        <f aca="true">IF(C2177&lt;&gt;"",SUM(INDIRECT($AH$7&amp;"C"&amp;($C$1*$A2177+9)):INDIRECT($AH$7&amp;"V"&amp;($C$1*$A2177+9))), "")</f>
        <v/>
      </c>
      <c r="N2177" s="25" t="str">
        <f aca="true">IF(C2177&lt;&gt;"",SUM(INDIRECT($AH$7&amp;"C"&amp;($C$1*$A2177+10)):INDIRECT($AH$7&amp;"V"&amp;($C$1*$A2177+10))), "")</f>
        <v/>
      </c>
      <c r="O2177" s="25" t="str">
        <f aca="true">IF(C2177&lt;&gt;"",SUM(INDIRECT($AH$7&amp;"C"&amp;($C$1*$A2177+11)):INDIRECT($AH$7&amp;"V"&amp;($C$1*$A2177+11))),"")</f>
        <v/>
      </c>
      <c r="P2177" s="25" t="str">
        <f aca="true">IF(C2177&lt;&gt;"",SUM(INDIRECT($AH$7&amp;"C"&amp;($C$1*$A2177+12)):INDIRECT($AH$7&amp;"V"&amp;($C$1*$A2177+12))),"")</f>
        <v/>
      </c>
      <c r="Q2177" s="24" t="str">
        <f aca="false">IF(C2177&lt;&gt;"",IFERROR((M2177+N2177+O2177)/(M2177+N2177+O2177+P2177),0), "")</f>
        <v/>
      </c>
      <c r="R2177" s="25" t="str">
        <f aca="true">IF(C2177&lt;&gt;"",SUM(INDIRECT($AH$7&amp;"C"&amp;($C$1*$A2177+13)):INDIRECT($AH$7&amp;"V"&amp;($C$1*$A2177+13))), "")</f>
        <v/>
      </c>
      <c r="S2177" s="25" t="str">
        <f aca="false">IF(C2177&lt;&gt;"",IFERROR((M2177+N2177+O2177+P2177)/R2177, 0),"")</f>
        <v/>
      </c>
      <c r="T2177" s="25" t="str">
        <f aca="false">IF(C2177&lt;&gt;"",IFERROR((M2177+N2177+O2177)/R2177,0),"")</f>
        <v/>
      </c>
      <c r="U2177" s="25" t="str">
        <f aca="true">IF(C2177&lt;&gt;"",IF(INDIRECT($AH$7&amp;"B"&amp;($C$1*$A2177+14))= 1,1,0),"")</f>
        <v/>
      </c>
      <c r="V2177" s="25" t="str">
        <f aca="true">IF(C2177&lt;&gt;"",IF(INDIRECT($AH$7&amp;"B"&amp;($C$1*$A2177+15))= 1,1,0),"")</f>
        <v/>
      </c>
      <c r="W2177" s="25" t="str">
        <f aca="false">IF(C2177&lt;&gt;"",($M2177*1) + ($N2177*2) + ($O2177*3) + (IF(U2177 = 1, 10, 0)) + (IF(V2177 = 1, 20, 0)),"")</f>
        <v/>
      </c>
      <c r="X2177" s="27" t="str">
        <f aca="true">IF(C2177&lt;&gt;"",IF(INDIRECT($AH$7&amp;"B"&amp;($C$1*$A2177+16))= 1,1,0),"")</f>
        <v/>
      </c>
      <c r="Y2177" s="27" t="str">
        <f aca="true">IF(D2177&lt;&gt;"",IF(INDIRECT($AH$7&amp;"B"&amp;($C$1*$A2177+17))= 1,1,0),"")</f>
        <v/>
      </c>
      <c r="Z2177" s="27" t="str">
        <f aca="true">IF(E2177&lt;&gt;"",IF(INDIRECT($AH$7&amp;"B"&amp;($C$1*$A2177+18))= 1,1,0),"")</f>
        <v/>
      </c>
      <c r="AA2177" s="27" t="str">
        <f aca="true">IF(F2177&lt;&gt;"",IF(INDIRECT($AH$7&amp;"B"&amp;($C$1*$A2177+19))= 1,1,0),"")</f>
        <v/>
      </c>
      <c r="AB2177" s="27" t="str">
        <f aca="false">IF(C2177&lt;&gt;"",IF(X2177 = 1, 5, 0) + IF(Z2177 = 1, 25, 0) + IF(AA2177 = 1, 15, 0),"")</f>
        <v/>
      </c>
      <c r="AC2177" s="57" t="str">
        <f aca="false">IF(C2177&lt;&gt;"",L2177+W2177+AB2177,"")</f>
        <v/>
      </c>
    </row>
    <row r="2178" customFormat="false" ht="12.8" hidden="false" customHeight="false" outlineLevel="0" collapsed="false">
      <c r="A2178" s="11" t="n">
        <f aca="false">A2177+1</f>
        <v>175</v>
      </c>
      <c r="B2178" s="38" t="str">
        <f aca="true">IF(INDIRECT($AH$7&amp;"B"&amp;($C$1*$A2178+2))=0, "",INDIRECT($AH$7&amp;"B"&amp;($C$1*$A2178+2)))</f>
        <v/>
      </c>
      <c r="C2178" s="19" t="str">
        <f aca="true">IF(INDIRECT($AH$7&amp;"B"&amp;($C$1*$A2178+3)) = 0, "", INDIRECT($AH$7&amp;"B"&amp;($C$1*$A2178+3)))</f>
        <v/>
      </c>
      <c r="D2178" s="19" t="str">
        <f aca="true">IF(INDIRECT($AH$7&amp;"B"&amp;($C$1*$A2178+4)) = 0, "", INDIRECT($AH$7&amp;"B"&amp;($C$1*$A2178+4)))</f>
        <v/>
      </c>
      <c r="E2178" s="19" t="str">
        <f aca="true">IF(INDIRECT($AH$7&amp;"B"&amp;($C$1*$A2178+7)) = 0, "", INDIRECT($AH$7&amp;"B"&amp;($C$1*$A2178+7)))</f>
        <v/>
      </c>
      <c r="F2178" s="20" t="str">
        <f aca="true">IF(C2178 &lt;&gt; "",IF(INDIRECT($AH$7&amp;"B"&amp;($C$1*$A2178+8)) = 0, 0, 1), "")</f>
        <v/>
      </c>
      <c r="G2178" s="20" t="n">
        <f aca="true">INDIRECT($AH$7&amp;"B"&amp;($C$1*$A2178+9))</f>
        <v>0</v>
      </c>
      <c r="H2178" s="20" t="n">
        <f aca="true">INDIRECT($AH$7&amp;"B"&amp;($C$1*$A2178+10))</f>
        <v>0</v>
      </c>
      <c r="I2178" s="20" t="n">
        <f aca="true">INDIRECT($AH$7&amp;"B"&amp;($C$1*$A2178+11))</f>
        <v>0</v>
      </c>
      <c r="J2178" s="20" t="n">
        <f aca="true">INDIRECT($AH$7&amp;"B"&amp;($C$1*$A2178+12))</f>
        <v>0</v>
      </c>
      <c r="K2178" s="21" t="str">
        <f aca="false">IF(C2178&lt;&gt;"",IFERROR((G2178+H2178+I2178)/(G2178+H2178+I2178+J2178),0), "")</f>
        <v/>
      </c>
      <c r="L2178" s="20" t="str">
        <f aca="false">IF(C2178&lt;&gt;"",(G2178* 2) +(H2178* 4) + (I2178* 6) + IF(F2178 = 1, 5, 0), "")</f>
        <v/>
      </c>
      <c r="M2178" s="25" t="str">
        <f aca="true">IF(C2178&lt;&gt;"",SUM(INDIRECT($AH$7&amp;"C"&amp;($C$1*$A2178+9)):INDIRECT($AH$7&amp;"V"&amp;($C$1*$A2178+9))), "")</f>
        <v/>
      </c>
      <c r="N2178" s="25" t="str">
        <f aca="true">IF(C2178&lt;&gt;"",SUM(INDIRECT($AH$7&amp;"C"&amp;($C$1*$A2178+10)):INDIRECT($AH$7&amp;"V"&amp;($C$1*$A2178+10))), "")</f>
        <v/>
      </c>
      <c r="O2178" s="25" t="str">
        <f aca="true">IF(C2178&lt;&gt;"",SUM(INDIRECT($AH$7&amp;"C"&amp;($C$1*$A2178+11)):INDIRECT($AH$7&amp;"V"&amp;($C$1*$A2178+11))),"")</f>
        <v/>
      </c>
      <c r="P2178" s="25" t="str">
        <f aca="true">IF(C2178&lt;&gt;"",SUM(INDIRECT($AH$7&amp;"C"&amp;($C$1*$A2178+12)):INDIRECT($AH$7&amp;"V"&amp;($C$1*$A2178+12))),"")</f>
        <v/>
      </c>
      <c r="Q2178" s="24" t="str">
        <f aca="false">IF(C2178&lt;&gt;"",IFERROR((M2178+N2178+O2178)/(M2178+N2178+O2178+P2178),0), "")</f>
        <v/>
      </c>
      <c r="R2178" s="25" t="str">
        <f aca="true">IF(C2178&lt;&gt;"",SUM(INDIRECT($AH$7&amp;"C"&amp;($C$1*$A2178+13)):INDIRECT($AH$7&amp;"V"&amp;($C$1*$A2178+13))), "")</f>
        <v/>
      </c>
      <c r="S2178" s="25" t="str">
        <f aca="false">IF(C2178&lt;&gt;"",IFERROR((M2178+N2178+O2178+P2178)/R2178, 0),"")</f>
        <v/>
      </c>
      <c r="T2178" s="25" t="str">
        <f aca="false">IF(C2178&lt;&gt;"",IFERROR((M2178+N2178+O2178)/R2178,0),"")</f>
        <v/>
      </c>
      <c r="U2178" s="25" t="str">
        <f aca="true">IF(C2178&lt;&gt;"",IF(INDIRECT($AH$7&amp;"B"&amp;($C$1*$A2178+14))= 1,1,0),"")</f>
        <v/>
      </c>
      <c r="V2178" s="25" t="str">
        <f aca="true">IF(C2178&lt;&gt;"",IF(INDIRECT($AH$7&amp;"B"&amp;($C$1*$A2178+15))= 1,1,0),"")</f>
        <v/>
      </c>
      <c r="W2178" s="25" t="str">
        <f aca="false">IF(C2178&lt;&gt;"",($M2178*1) + ($N2178*2) + ($O2178*3) + (IF(U2178 = 1, 10, 0)) + (IF(V2178 = 1, 20, 0)),"")</f>
        <v/>
      </c>
      <c r="X2178" s="27" t="str">
        <f aca="true">IF(C2178&lt;&gt;"",IF(INDIRECT($AH$7&amp;"B"&amp;($C$1*$A2178+16))= 1,1,0),"")</f>
        <v/>
      </c>
      <c r="Y2178" s="27" t="str">
        <f aca="true">IF(D2178&lt;&gt;"",IF(INDIRECT($AH$7&amp;"B"&amp;($C$1*$A2178+17))= 1,1,0),"")</f>
        <v/>
      </c>
      <c r="Z2178" s="27" t="str">
        <f aca="true">IF(E2178&lt;&gt;"",IF(INDIRECT($AH$7&amp;"B"&amp;($C$1*$A2178+18))= 1,1,0),"")</f>
        <v/>
      </c>
      <c r="AA2178" s="27" t="str">
        <f aca="true">IF(F2178&lt;&gt;"",IF(INDIRECT($AH$7&amp;"B"&amp;($C$1*$A2178+19))= 1,1,0),"")</f>
        <v/>
      </c>
      <c r="AB2178" s="27" t="str">
        <f aca="false">IF(C2178&lt;&gt;"",IF(X2178 = 1, 5, 0) + IF(Z2178 = 1, 25, 0) + IF(AA2178 = 1, 15, 0),"")</f>
        <v/>
      </c>
      <c r="AC2178" s="57" t="str">
        <f aca="false">IF(C2178&lt;&gt;"",L2178+W2178+AB2178,"")</f>
        <v/>
      </c>
    </row>
    <row r="2179" customFormat="false" ht="12.8" hidden="false" customHeight="false" outlineLevel="0" collapsed="false">
      <c r="A2179" s="11" t="n">
        <f aca="false">A2178+1</f>
        <v>176</v>
      </c>
      <c r="B2179" s="38" t="str">
        <f aca="true">IF(INDIRECT($AH$7&amp;"B"&amp;($C$1*$A2179+2))=0, "",INDIRECT($AH$7&amp;"B"&amp;($C$1*$A2179+2)))</f>
        <v/>
      </c>
      <c r="C2179" s="19" t="str">
        <f aca="true">IF(INDIRECT($AH$7&amp;"B"&amp;($C$1*$A2179+3)) = 0, "", INDIRECT($AH$7&amp;"B"&amp;($C$1*$A2179+3)))</f>
        <v/>
      </c>
      <c r="D2179" s="19" t="str">
        <f aca="true">IF(INDIRECT($AH$7&amp;"B"&amp;($C$1*$A2179+4)) = 0, "", INDIRECT($AH$7&amp;"B"&amp;($C$1*$A2179+4)))</f>
        <v/>
      </c>
      <c r="E2179" s="19" t="str">
        <f aca="true">IF(INDIRECT($AH$7&amp;"B"&amp;($C$1*$A2179+7)) = 0, "", INDIRECT($AH$7&amp;"B"&amp;($C$1*$A2179+7)))</f>
        <v/>
      </c>
      <c r="F2179" s="20" t="str">
        <f aca="true">IF(C2179 &lt;&gt; "",IF(INDIRECT($AH$7&amp;"B"&amp;($C$1*$A2179+8)) = 0, 0, 1), "")</f>
        <v/>
      </c>
      <c r="G2179" s="20" t="n">
        <f aca="true">INDIRECT($AH$7&amp;"B"&amp;($C$1*$A2179+9))</f>
        <v>0</v>
      </c>
      <c r="H2179" s="20" t="n">
        <f aca="true">INDIRECT($AH$7&amp;"B"&amp;($C$1*$A2179+10))</f>
        <v>0</v>
      </c>
      <c r="I2179" s="20" t="n">
        <f aca="true">INDIRECT($AH$7&amp;"B"&amp;($C$1*$A2179+11))</f>
        <v>0</v>
      </c>
      <c r="J2179" s="20" t="n">
        <f aca="true">INDIRECT($AH$7&amp;"B"&amp;($C$1*$A2179+12))</f>
        <v>0</v>
      </c>
      <c r="K2179" s="21" t="str">
        <f aca="false">IF(C2179&lt;&gt;"",IFERROR((G2179+H2179+I2179)/(G2179+H2179+I2179+J2179),0), "")</f>
        <v/>
      </c>
      <c r="L2179" s="20" t="str">
        <f aca="false">IF(C2179&lt;&gt;"",(G2179* 2) +(H2179* 4) + (I2179* 6) + IF(F2179 = 1, 5, 0), "")</f>
        <v/>
      </c>
      <c r="M2179" s="25" t="str">
        <f aca="true">IF(C2179&lt;&gt;"",SUM(INDIRECT($AH$7&amp;"C"&amp;($C$1*$A2179+9)):INDIRECT($AH$7&amp;"V"&amp;($C$1*$A2179+9))), "")</f>
        <v/>
      </c>
      <c r="N2179" s="25" t="str">
        <f aca="true">IF(C2179&lt;&gt;"",SUM(INDIRECT($AH$7&amp;"C"&amp;($C$1*$A2179+10)):INDIRECT($AH$7&amp;"V"&amp;($C$1*$A2179+10))), "")</f>
        <v/>
      </c>
      <c r="O2179" s="25" t="str">
        <f aca="true">IF(C2179&lt;&gt;"",SUM(INDIRECT($AH$7&amp;"C"&amp;($C$1*$A2179+11)):INDIRECT($AH$7&amp;"V"&amp;($C$1*$A2179+11))),"")</f>
        <v/>
      </c>
      <c r="P2179" s="25" t="str">
        <f aca="true">IF(C2179&lt;&gt;"",SUM(INDIRECT($AH$7&amp;"C"&amp;($C$1*$A2179+12)):INDIRECT($AH$7&amp;"V"&amp;($C$1*$A2179+12))),"")</f>
        <v/>
      </c>
      <c r="Q2179" s="24" t="str">
        <f aca="false">IF(C2179&lt;&gt;"",IFERROR((M2179+N2179+O2179)/(M2179+N2179+O2179+P2179),0), "")</f>
        <v/>
      </c>
      <c r="R2179" s="25" t="str">
        <f aca="true">IF(C2179&lt;&gt;"",SUM(INDIRECT($AH$7&amp;"C"&amp;($C$1*$A2179+13)):INDIRECT($AH$7&amp;"V"&amp;($C$1*$A2179+13))), "")</f>
        <v/>
      </c>
      <c r="S2179" s="25" t="str">
        <f aca="false">IF(C2179&lt;&gt;"",IFERROR((M2179+N2179+O2179+P2179)/R2179, 0),"")</f>
        <v/>
      </c>
      <c r="T2179" s="25" t="str">
        <f aca="false">IF(C2179&lt;&gt;"",IFERROR((M2179+N2179+O2179)/R2179,0),"")</f>
        <v/>
      </c>
      <c r="U2179" s="25" t="str">
        <f aca="true">IF(C2179&lt;&gt;"",IF(INDIRECT($AH$7&amp;"B"&amp;($C$1*$A2179+14))= 1,1,0),"")</f>
        <v/>
      </c>
      <c r="V2179" s="25" t="str">
        <f aca="true">IF(C2179&lt;&gt;"",IF(INDIRECT($AH$7&amp;"B"&amp;($C$1*$A2179+15))= 1,1,0),"")</f>
        <v/>
      </c>
      <c r="W2179" s="25" t="str">
        <f aca="false">IF(C2179&lt;&gt;"",($M2179*1) + ($N2179*2) + ($O2179*3) + (IF(U2179 = 1, 10, 0)) + (IF(V2179 = 1, 20, 0)),"")</f>
        <v/>
      </c>
      <c r="X2179" s="27" t="str">
        <f aca="true">IF(C2179&lt;&gt;"",IF(INDIRECT($AH$7&amp;"B"&amp;($C$1*$A2179+16))= 1,1,0),"")</f>
        <v/>
      </c>
      <c r="Y2179" s="27" t="str">
        <f aca="true">IF(D2179&lt;&gt;"",IF(INDIRECT($AH$7&amp;"B"&amp;($C$1*$A2179+17))= 1,1,0),"")</f>
        <v/>
      </c>
      <c r="Z2179" s="27" t="str">
        <f aca="true">IF(E2179&lt;&gt;"",IF(INDIRECT($AH$7&amp;"B"&amp;($C$1*$A2179+18))= 1,1,0),"")</f>
        <v/>
      </c>
      <c r="AA2179" s="27" t="str">
        <f aca="true">IF(F2179&lt;&gt;"",IF(INDIRECT($AH$7&amp;"B"&amp;($C$1*$A2179+19))= 1,1,0),"")</f>
        <v/>
      </c>
      <c r="AB2179" s="27" t="str">
        <f aca="false">IF(C2179&lt;&gt;"",IF(X2179 = 1, 5, 0) + IF(Z2179 = 1, 25, 0) + IF(AA2179 = 1, 15, 0),"")</f>
        <v/>
      </c>
      <c r="AC2179" s="57" t="str">
        <f aca="false">IF(C2179&lt;&gt;"",L2179+W2179+AB2179,"")</f>
        <v/>
      </c>
    </row>
    <row r="2180" customFormat="false" ht="12.8" hidden="false" customHeight="false" outlineLevel="0" collapsed="false">
      <c r="A2180" s="11" t="n">
        <f aca="false">A2179+1</f>
        <v>177</v>
      </c>
      <c r="B2180" s="38" t="str">
        <f aca="true">IF(INDIRECT($AH$7&amp;"B"&amp;($C$1*$A2180+2))=0, "",INDIRECT($AH$7&amp;"B"&amp;($C$1*$A2180+2)))</f>
        <v/>
      </c>
      <c r="C2180" s="19" t="str">
        <f aca="true">IF(INDIRECT($AH$7&amp;"B"&amp;($C$1*$A2180+3)) = 0, "", INDIRECT($AH$7&amp;"B"&amp;($C$1*$A2180+3)))</f>
        <v/>
      </c>
      <c r="D2180" s="19" t="str">
        <f aca="true">IF(INDIRECT($AH$7&amp;"B"&amp;($C$1*$A2180+4)) = 0, "", INDIRECT($AH$7&amp;"B"&amp;($C$1*$A2180+4)))</f>
        <v/>
      </c>
      <c r="E2180" s="19" t="str">
        <f aca="true">IF(INDIRECT($AH$7&amp;"B"&amp;($C$1*$A2180+7)) = 0, "", INDIRECT($AH$7&amp;"B"&amp;($C$1*$A2180+7)))</f>
        <v/>
      </c>
      <c r="F2180" s="20" t="str">
        <f aca="true">IF(C2180 &lt;&gt; "",IF(INDIRECT($AH$7&amp;"B"&amp;($C$1*$A2180+8)) = 0, 0, 1), "")</f>
        <v/>
      </c>
      <c r="G2180" s="20" t="n">
        <f aca="true">INDIRECT($AH$7&amp;"B"&amp;($C$1*$A2180+9))</f>
        <v>0</v>
      </c>
      <c r="H2180" s="20" t="n">
        <f aca="true">INDIRECT($AH$7&amp;"B"&amp;($C$1*$A2180+10))</f>
        <v>0</v>
      </c>
      <c r="I2180" s="20" t="n">
        <f aca="true">INDIRECT($AH$7&amp;"B"&amp;($C$1*$A2180+11))</f>
        <v>0</v>
      </c>
      <c r="J2180" s="20" t="n">
        <f aca="true">INDIRECT($AH$7&amp;"B"&amp;($C$1*$A2180+12))</f>
        <v>0</v>
      </c>
      <c r="K2180" s="21" t="str">
        <f aca="false">IF(C2180&lt;&gt;"",IFERROR((G2180+H2180+I2180)/(G2180+H2180+I2180+J2180),0), "")</f>
        <v/>
      </c>
      <c r="L2180" s="20" t="str">
        <f aca="false">IF(C2180&lt;&gt;"",(G2180* 2) +(H2180* 4) + (I2180* 6) + IF(F2180 = 1, 5, 0), "")</f>
        <v/>
      </c>
      <c r="M2180" s="25" t="str">
        <f aca="true">IF(C2180&lt;&gt;"",SUM(INDIRECT($AH$7&amp;"C"&amp;($C$1*$A2180+9)):INDIRECT($AH$7&amp;"V"&amp;($C$1*$A2180+9))), "")</f>
        <v/>
      </c>
      <c r="N2180" s="25" t="str">
        <f aca="true">IF(C2180&lt;&gt;"",SUM(INDIRECT($AH$7&amp;"C"&amp;($C$1*$A2180+10)):INDIRECT($AH$7&amp;"V"&amp;($C$1*$A2180+10))), "")</f>
        <v/>
      </c>
      <c r="O2180" s="25" t="str">
        <f aca="true">IF(C2180&lt;&gt;"",SUM(INDIRECT($AH$7&amp;"C"&amp;($C$1*$A2180+11)):INDIRECT($AH$7&amp;"V"&amp;($C$1*$A2180+11))),"")</f>
        <v/>
      </c>
      <c r="P2180" s="25" t="str">
        <f aca="true">IF(C2180&lt;&gt;"",SUM(INDIRECT($AH$7&amp;"C"&amp;($C$1*$A2180+12)):INDIRECT($AH$7&amp;"V"&amp;($C$1*$A2180+12))),"")</f>
        <v/>
      </c>
      <c r="Q2180" s="24" t="str">
        <f aca="false">IF(C2180&lt;&gt;"",IFERROR((M2180+N2180+O2180)/(M2180+N2180+O2180+P2180),0), "")</f>
        <v/>
      </c>
      <c r="R2180" s="25" t="str">
        <f aca="true">IF(C2180&lt;&gt;"",SUM(INDIRECT($AH$7&amp;"C"&amp;($C$1*$A2180+13)):INDIRECT($AH$7&amp;"V"&amp;($C$1*$A2180+13))), "")</f>
        <v/>
      </c>
      <c r="S2180" s="25" t="str">
        <f aca="false">IF(C2180&lt;&gt;"",IFERROR((M2180+N2180+O2180+P2180)/R2180, 0),"")</f>
        <v/>
      </c>
      <c r="T2180" s="25" t="str">
        <f aca="false">IF(C2180&lt;&gt;"",IFERROR((M2180+N2180+O2180)/R2180,0),"")</f>
        <v/>
      </c>
      <c r="U2180" s="25" t="str">
        <f aca="true">IF(C2180&lt;&gt;"",IF(INDIRECT($AH$7&amp;"B"&amp;($C$1*$A2180+14))= 1,1,0),"")</f>
        <v/>
      </c>
      <c r="V2180" s="25" t="str">
        <f aca="true">IF(C2180&lt;&gt;"",IF(INDIRECT($AH$7&amp;"B"&amp;($C$1*$A2180+15))= 1,1,0),"")</f>
        <v/>
      </c>
      <c r="W2180" s="25" t="str">
        <f aca="false">IF(C2180&lt;&gt;"",($M2180*1) + ($N2180*2) + ($O2180*3) + (IF(U2180 = 1, 10, 0)) + (IF(V2180 = 1, 20, 0)),"")</f>
        <v/>
      </c>
      <c r="X2180" s="27" t="str">
        <f aca="true">IF(C2180&lt;&gt;"",IF(INDIRECT($AH$7&amp;"B"&amp;($C$1*$A2180+16))= 1,1,0),"")</f>
        <v/>
      </c>
      <c r="Y2180" s="27" t="str">
        <f aca="true">IF(D2180&lt;&gt;"",IF(INDIRECT($AH$7&amp;"B"&amp;($C$1*$A2180+17))= 1,1,0),"")</f>
        <v/>
      </c>
      <c r="Z2180" s="27" t="str">
        <f aca="true">IF(E2180&lt;&gt;"",IF(INDIRECT($AH$7&amp;"B"&amp;($C$1*$A2180+18))= 1,1,0),"")</f>
        <v/>
      </c>
      <c r="AA2180" s="27" t="str">
        <f aca="true">IF(F2180&lt;&gt;"",IF(INDIRECT($AH$7&amp;"B"&amp;($C$1*$A2180+19))= 1,1,0),"")</f>
        <v/>
      </c>
      <c r="AB2180" s="27" t="str">
        <f aca="false">IF(C2180&lt;&gt;"",IF(X2180 = 1, 5, 0) + IF(Z2180 = 1, 25, 0) + IF(AA2180 = 1, 15, 0),"")</f>
        <v/>
      </c>
      <c r="AC2180" s="57" t="str">
        <f aca="false">IF(C2180&lt;&gt;"",L2180+W2180+AB2180,"")</f>
        <v/>
      </c>
    </row>
    <row r="2181" customFormat="false" ht="12.8" hidden="false" customHeight="false" outlineLevel="0" collapsed="false">
      <c r="A2181" s="11" t="n">
        <f aca="false">A2180+1</f>
        <v>178</v>
      </c>
      <c r="B2181" s="38" t="str">
        <f aca="true">IF(INDIRECT($AH$7&amp;"B"&amp;($C$1*$A2181+2))=0, "",INDIRECT($AH$7&amp;"B"&amp;($C$1*$A2181+2)))</f>
        <v/>
      </c>
      <c r="C2181" s="19" t="str">
        <f aca="true">IF(INDIRECT($AH$7&amp;"B"&amp;($C$1*$A2181+3)) = 0, "", INDIRECT($AH$7&amp;"B"&amp;($C$1*$A2181+3)))</f>
        <v/>
      </c>
      <c r="D2181" s="19" t="str">
        <f aca="true">IF(INDIRECT($AH$7&amp;"B"&amp;($C$1*$A2181+4)) = 0, "", INDIRECT($AH$7&amp;"B"&amp;($C$1*$A2181+4)))</f>
        <v/>
      </c>
      <c r="E2181" s="19" t="str">
        <f aca="true">IF(INDIRECT($AH$7&amp;"B"&amp;($C$1*$A2181+7)) = 0, "", INDIRECT($AH$7&amp;"B"&amp;($C$1*$A2181+7)))</f>
        <v/>
      </c>
      <c r="F2181" s="20" t="str">
        <f aca="true">IF(C2181 &lt;&gt; "",IF(INDIRECT($AH$7&amp;"B"&amp;($C$1*$A2181+8)) = 0, 0, 1), "")</f>
        <v/>
      </c>
      <c r="G2181" s="20" t="n">
        <f aca="true">INDIRECT($AH$7&amp;"B"&amp;($C$1*$A2181+9))</f>
        <v>0</v>
      </c>
      <c r="H2181" s="20" t="n">
        <f aca="true">INDIRECT($AH$7&amp;"B"&amp;($C$1*$A2181+10))</f>
        <v>0</v>
      </c>
      <c r="I2181" s="20" t="n">
        <f aca="true">INDIRECT($AH$7&amp;"B"&amp;($C$1*$A2181+11))</f>
        <v>0</v>
      </c>
      <c r="J2181" s="20" t="n">
        <f aca="true">INDIRECT($AH$7&amp;"B"&amp;($C$1*$A2181+12))</f>
        <v>0</v>
      </c>
      <c r="K2181" s="21" t="str">
        <f aca="false">IF(C2181&lt;&gt;"",IFERROR((G2181+H2181+I2181)/(G2181+H2181+I2181+J2181),0), "")</f>
        <v/>
      </c>
      <c r="L2181" s="20" t="str">
        <f aca="false">IF(C2181&lt;&gt;"",(G2181* 2) +(H2181* 4) + (I2181* 6) + IF(F2181 = 1, 5, 0), "")</f>
        <v/>
      </c>
      <c r="M2181" s="25" t="str">
        <f aca="true">IF(C2181&lt;&gt;"",SUM(INDIRECT($AH$7&amp;"C"&amp;($C$1*$A2181+9)):INDIRECT($AH$7&amp;"V"&amp;($C$1*$A2181+9))), "")</f>
        <v/>
      </c>
      <c r="N2181" s="25" t="str">
        <f aca="true">IF(C2181&lt;&gt;"",SUM(INDIRECT($AH$7&amp;"C"&amp;($C$1*$A2181+10)):INDIRECT($AH$7&amp;"V"&amp;($C$1*$A2181+10))), "")</f>
        <v/>
      </c>
      <c r="O2181" s="25" t="str">
        <f aca="true">IF(C2181&lt;&gt;"",SUM(INDIRECT($AH$7&amp;"C"&amp;($C$1*$A2181+11)):INDIRECT($AH$7&amp;"V"&amp;($C$1*$A2181+11))),"")</f>
        <v/>
      </c>
      <c r="P2181" s="25" t="str">
        <f aca="true">IF(C2181&lt;&gt;"",SUM(INDIRECT($AH$7&amp;"C"&amp;($C$1*$A2181+12)):INDIRECT($AH$7&amp;"V"&amp;($C$1*$A2181+12))),"")</f>
        <v/>
      </c>
      <c r="Q2181" s="24" t="str">
        <f aca="false">IF(C2181&lt;&gt;"",IFERROR((M2181+N2181+O2181)/(M2181+N2181+O2181+P2181),0), "")</f>
        <v/>
      </c>
      <c r="R2181" s="25" t="str">
        <f aca="true">IF(C2181&lt;&gt;"",SUM(INDIRECT($AH$7&amp;"C"&amp;($C$1*$A2181+13)):INDIRECT($AH$7&amp;"V"&amp;($C$1*$A2181+13))), "")</f>
        <v/>
      </c>
      <c r="S2181" s="25" t="str">
        <f aca="false">IF(C2181&lt;&gt;"",IFERROR((M2181+N2181+O2181+P2181)/R2181, 0),"")</f>
        <v/>
      </c>
      <c r="T2181" s="25" t="str">
        <f aca="false">IF(C2181&lt;&gt;"",IFERROR((M2181+N2181+O2181)/R2181,0),"")</f>
        <v/>
      </c>
      <c r="U2181" s="25" t="str">
        <f aca="true">IF(C2181&lt;&gt;"",IF(INDIRECT($AH$7&amp;"B"&amp;($C$1*$A2181+14))= 1,1,0),"")</f>
        <v/>
      </c>
      <c r="V2181" s="25" t="str">
        <f aca="true">IF(C2181&lt;&gt;"",IF(INDIRECT($AH$7&amp;"B"&amp;($C$1*$A2181+15))= 1,1,0),"")</f>
        <v/>
      </c>
      <c r="W2181" s="25" t="str">
        <f aca="false">IF(C2181&lt;&gt;"",($M2181*1) + ($N2181*2) + ($O2181*3) + (IF(U2181 = 1, 10, 0)) + (IF(V2181 = 1, 20, 0)),"")</f>
        <v/>
      </c>
      <c r="X2181" s="27" t="str">
        <f aca="true">IF(C2181&lt;&gt;"",IF(INDIRECT($AH$7&amp;"B"&amp;($C$1*$A2181+16))= 1,1,0),"")</f>
        <v/>
      </c>
      <c r="Y2181" s="27" t="str">
        <f aca="true">IF(D2181&lt;&gt;"",IF(INDIRECT($AH$7&amp;"B"&amp;($C$1*$A2181+17))= 1,1,0),"")</f>
        <v/>
      </c>
      <c r="Z2181" s="27" t="str">
        <f aca="true">IF(E2181&lt;&gt;"",IF(INDIRECT($AH$7&amp;"B"&amp;($C$1*$A2181+18))= 1,1,0),"")</f>
        <v/>
      </c>
      <c r="AA2181" s="27" t="str">
        <f aca="true">IF(F2181&lt;&gt;"",IF(INDIRECT($AH$7&amp;"B"&amp;($C$1*$A2181+19))= 1,1,0),"")</f>
        <v/>
      </c>
      <c r="AB2181" s="27" t="str">
        <f aca="false">IF(C2181&lt;&gt;"",IF(X2181 = 1, 5, 0) + IF(Z2181 = 1, 25, 0) + IF(AA2181 = 1, 15, 0),"")</f>
        <v/>
      </c>
      <c r="AC2181" s="57" t="str">
        <f aca="false">IF(C2181&lt;&gt;"",L2181+W2181+AB2181,"")</f>
        <v/>
      </c>
    </row>
    <row r="2182" customFormat="false" ht="12.8" hidden="false" customHeight="false" outlineLevel="0" collapsed="false">
      <c r="A2182" s="11" t="n">
        <f aca="false">A2181+1</f>
        <v>179</v>
      </c>
      <c r="B2182" s="38" t="str">
        <f aca="true">IF(INDIRECT($AH$7&amp;"B"&amp;($C$1*$A2182+2))=0, "",INDIRECT($AH$7&amp;"B"&amp;($C$1*$A2182+2)))</f>
        <v/>
      </c>
      <c r="C2182" s="19" t="str">
        <f aca="true">IF(INDIRECT($AH$7&amp;"B"&amp;($C$1*$A2182+3)) = 0, "", INDIRECT($AH$7&amp;"B"&amp;($C$1*$A2182+3)))</f>
        <v/>
      </c>
      <c r="D2182" s="19" t="str">
        <f aca="true">IF(INDIRECT($AH$7&amp;"B"&amp;($C$1*$A2182+4)) = 0, "", INDIRECT($AH$7&amp;"B"&amp;($C$1*$A2182+4)))</f>
        <v/>
      </c>
      <c r="E2182" s="19" t="str">
        <f aca="true">IF(INDIRECT($AH$7&amp;"B"&amp;($C$1*$A2182+7)) = 0, "", INDIRECT($AH$7&amp;"B"&amp;($C$1*$A2182+7)))</f>
        <v/>
      </c>
      <c r="F2182" s="20" t="str">
        <f aca="true">IF(C2182 &lt;&gt; "",IF(INDIRECT($AH$7&amp;"B"&amp;($C$1*$A2182+8)) = 0, 0, 1), "")</f>
        <v/>
      </c>
      <c r="G2182" s="20" t="n">
        <f aca="true">INDIRECT($AH$7&amp;"B"&amp;($C$1*$A2182+9))</f>
        <v>0</v>
      </c>
      <c r="H2182" s="20" t="n">
        <f aca="true">INDIRECT($AH$7&amp;"B"&amp;($C$1*$A2182+10))</f>
        <v>0</v>
      </c>
      <c r="I2182" s="20" t="n">
        <f aca="true">INDIRECT($AH$7&amp;"B"&amp;($C$1*$A2182+11))</f>
        <v>0</v>
      </c>
      <c r="J2182" s="20" t="n">
        <f aca="true">INDIRECT($AH$7&amp;"B"&amp;($C$1*$A2182+12))</f>
        <v>0</v>
      </c>
      <c r="K2182" s="21" t="str">
        <f aca="false">IF(C2182&lt;&gt;"",IFERROR((G2182+H2182+I2182)/(G2182+H2182+I2182+J2182),0), "")</f>
        <v/>
      </c>
      <c r="L2182" s="20" t="str">
        <f aca="false">IF(C2182&lt;&gt;"",(G2182* 2) +(H2182* 4) + (I2182* 6) + IF(F2182 = 1, 5, 0), "")</f>
        <v/>
      </c>
      <c r="M2182" s="25" t="str">
        <f aca="true">IF(C2182&lt;&gt;"",SUM(INDIRECT($AH$7&amp;"C"&amp;($C$1*$A2182+9)):INDIRECT($AH$7&amp;"V"&amp;($C$1*$A2182+9))), "")</f>
        <v/>
      </c>
      <c r="N2182" s="25" t="str">
        <f aca="true">IF(C2182&lt;&gt;"",SUM(INDIRECT($AH$7&amp;"C"&amp;($C$1*$A2182+10)):INDIRECT($AH$7&amp;"V"&amp;($C$1*$A2182+10))), "")</f>
        <v/>
      </c>
      <c r="O2182" s="25" t="str">
        <f aca="true">IF(C2182&lt;&gt;"",SUM(INDIRECT($AH$7&amp;"C"&amp;($C$1*$A2182+11)):INDIRECT($AH$7&amp;"V"&amp;($C$1*$A2182+11))),"")</f>
        <v/>
      </c>
      <c r="P2182" s="25" t="str">
        <f aca="true">IF(C2182&lt;&gt;"",SUM(INDIRECT($AH$7&amp;"C"&amp;($C$1*$A2182+12)):INDIRECT($AH$7&amp;"V"&amp;($C$1*$A2182+12))),"")</f>
        <v/>
      </c>
      <c r="Q2182" s="24" t="str">
        <f aca="false">IF(C2182&lt;&gt;"",IFERROR((M2182+N2182+O2182)/(M2182+N2182+O2182+P2182),0), "")</f>
        <v/>
      </c>
      <c r="R2182" s="25" t="str">
        <f aca="true">IF(C2182&lt;&gt;"",SUM(INDIRECT($AH$7&amp;"C"&amp;($C$1*$A2182+13)):INDIRECT($AH$7&amp;"V"&amp;($C$1*$A2182+13))), "")</f>
        <v/>
      </c>
      <c r="S2182" s="25" t="str">
        <f aca="false">IF(C2182&lt;&gt;"",IFERROR((M2182+N2182+O2182+P2182)/R2182, 0),"")</f>
        <v/>
      </c>
      <c r="T2182" s="25" t="str">
        <f aca="false">IF(C2182&lt;&gt;"",IFERROR((M2182+N2182+O2182)/R2182,0),"")</f>
        <v/>
      </c>
      <c r="U2182" s="25" t="str">
        <f aca="true">IF(C2182&lt;&gt;"",IF(INDIRECT($AH$7&amp;"B"&amp;($C$1*$A2182+14))= 1,1,0),"")</f>
        <v/>
      </c>
      <c r="V2182" s="25" t="str">
        <f aca="true">IF(C2182&lt;&gt;"",IF(INDIRECT($AH$7&amp;"B"&amp;($C$1*$A2182+15))= 1,1,0),"")</f>
        <v/>
      </c>
      <c r="W2182" s="25" t="str">
        <f aca="false">IF(C2182&lt;&gt;"",($M2182*1) + ($N2182*2) + ($O2182*3) + (IF(U2182 = 1, 10, 0)) + (IF(V2182 = 1, 20, 0)),"")</f>
        <v/>
      </c>
      <c r="X2182" s="27" t="str">
        <f aca="true">IF(C2182&lt;&gt;"",IF(INDIRECT($AH$7&amp;"B"&amp;($C$1*$A2182+16))= 1,1,0),"")</f>
        <v/>
      </c>
      <c r="Y2182" s="27" t="str">
        <f aca="true">IF(D2182&lt;&gt;"",IF(INDIRECT($AH$7&amp;"B"&amp;($C$1*$A2182+17))= 1,1,0),"")</f>
        <v/>
      </c>
      <c r="Z2182" s="27" t="str">
        <f aca="true">IF(E2182&lt;&gt;"",IF(INDIRECT($AH$7&amp;"B"&amp;($C$1*$A2182+18))= 1,1,0),"")</f>
        <v/>
      </c>
      <c r="AA2182" s="27" t="str">
        <f aca="true">IF(F2182&lt;&gt;"",IF(INDIRECT($AH$7&amp;"B"&amp;($C$1*$A2182+19))= 1,1,0),"")</f>
        <v/>
      </c>
      <c r="AB2182" s="27" t="str">
        <f aca="false">IF(C2182&lt;&gt;"",IF(X2182 = 1, 5, 0) + IF(Z2182 = 1, 25, 0) + IF(AA2182 = 1, 15, 0),"")</f>
        <v/>
      </c>
      <c r="AC2182" s="57" t="str">
        <f aca="false">IF(C2182&lt;&gt;"",L2182+W2182+AB2182,"")</f>
        <v/>
      </c>
    </row>
    <row r="2183" customFormat="false" ht="12.8" hidden="false" customHeight="false" outlineLevel="0" collapsed="false">
      <c r="A2183" s="11" t="n">
        <f aca="false">A2182+1</f>
        <v>180</v>
      </c>
      <c r="B2183" s="38" t="str">
        <f aca="true">IF(INDIRECT($AH$7&amp;"B"&amp;($C$1*$A2183+2))=0, "",INDIRECT($AH$7&amp;"B"&amp;($C$1*$A2183+2)))</f>
        <v/>
      </c>
      <c r="C2183" s="19" t="str">
        <f aca="true">IF(INDIRECT($AH$7&amp;"B"&amp;($C$1*$A2183+3)) = 0, "", INDIRECT($AH$7&amp;"B"&amp;($C$1*$A2183+3)))</f>
        <v/>
      </c>
      <c r="D2183" s="19" t="str">
        <f aca="true">IF(INDIRECT($AH$7&amp;"B"&amp;($C$1*$A2183+4)) = 0, "", INDIRECT($AH$7&amp;"B"&amp;($C$1*$A2183+4)))</f>
        <v/>
      </c>
      <c r="E2183" s="19" t="str">
        <f aca="true">IF(INDIRECT($AH$7&amp;"B"&amp;($C$1*$A2183+7)) = 0, "", INDIRECT($AH$7&amp;"B"&amp;($C$1*$A2183+7)))</f>
        <v/>
      </c>
      <c r="F2183" s="20" t="str">
        <f aca="true">IF(C2183 &lt;&gt; "",IF(INDIRECT($AH$7&amp;"B"&amp;($C$1*$A2183+8)) = 0, 0, 1), "")</f>
        <v/>
      </c>
      <c r="G2183" s="20" t="n">
        <f aca="true">INDIRECT($AH$7&amp;"B"&amp;($C$1*$A2183+9))</f>
        <v>0</v>
      </c>
      <c r="H2183" s="20" t="n">
        <f aca="true">INDIRECT($AH$7&amp;"B"&amp;($C$1*$A2183+10))</f>
        <v>0</v>
      </c>
      <c r="I2183" s="20" t="n">
        <f aca="true">INDIRECT($AH$7&amp;"B"&amp;($C$1*$A2183+11))</f>
        <v>0</v>
      </c>
      <c r="J2183" s="20" t="n">
        <f aca="true">INDIRECT($AH$7&amp;"B"&amp;($C$1*$A2183+12))</f>
        <v>0</v>
      </c>
      <c r="K2183" s="21" t="str">
        <f aca="false">IF(C2183&lt;&gt;"",IFERROR((G2183+H2183+I2183)/(G2183+H2183+I2183+J2183),0), "")</f>
        <v/>
      </c>
      <c r="L2183" s="20" t="str">
        <f aca="false">IF(C2183&lt;&gt;"",(G2183* 2) +(H2183* 4) + (I2183* 6) + IF(F2183 = 1, 5, 0), "")</f>
        <v/>
      </c>
      <c r="M2183" s="25" t="str">
        <f aca="true">IF(C2183&lt;&gt;"",SUM(INDIRECT($AH$7&amp;"C"&amp;($C$1*$A2183+9)):INDIRECT($AH$7&amp;"V"&amp;($C$1*$A2183+9))), "")</f>
        <v/>
      </c>
      <c r="N2183" s="25" t="str">
        <f aca="true">IF(C2183&lt;&gt;"",SUM(INDIRECT($AH$7&amp;"C"&amp;($C$1*$A2183+10)):INDIRECT($AH$7&amp;"V"&amp;($C$1*$A2183+10))), "")</f>
        <v/>
      </c>
      <c r="O2183" s="25" t="str">
        <f aca="true">IF(C2183&lt;&gt;"",SUM(INDIRECT($AH$7&amp;"C"&amp;($C$1*$A2183+11)):INDIRECT($AH$7&amp;"V"&amp;($C$1*$A2183+11))),"")</f>
        <v/>
      </c>
      <c r="P2183" s="25" t="str">
        <f aca="true">IF(C2183&lt;&gt;"",SUM(INDIRECT($AH$7&amp;"C"&amp;($C$1*$A2183+12)):INDIRECT($AH$7&amp;"V"&amp;($C$1*$A2183+12))),"")</f>
        <v/>
      </c>
      <c r="Q2183" s="24" t="str">
        <f aca="false">IF(C2183&lt;&gt;"",IFERROR((M2183+N2183+O2183)/(M2183+N2183+O2183+P2183),0), "")</f>
        <v/>
      </c>
      <c r="R2183" s="25" t="str">
        <f aca="true">IF(C2183&lt;&gt;"",SUM(INDIRECT($AH$7&amp;"C"&amp;($C$1*$A2183+13)):INDIRECT($AH$7&amp;"V"&amp;($C$1*$A2183+13))), "")</f>
        <v/>
      </c>
      <c r="S2183" s="25" t="str">
        <f aca="false">IF(C2183&lt;&gt;"",IFERROR((M2183+N2183+O2183+P2183)/R2183, 0),"")</f>
        <v/>
      </c>
      <c r="T2183" s="25" t="str">
        <f aca="false">IF(C2183&lt;&gt;"",IFERROR((M2183+N2183+O2183)/R2183,0),"")</f>
        <v/>
      </c>
      <c r="U2183" s="25" t="str">
        <f aca="true">IF(C2183&lt;&gt;"",IF(INDIRECT($AH$7&amp;"B"&amp;($C$1*$A2183+14))= 1,1,0),"")</f>
        <v/>
      </c>
      <c r="V2183" s="25" t="str">
        <f aca="true">IF(C2183&lt;&gt;"",IF(INDIRECT($AH$7&amp;"B"&amp;($C$1*$A2183+15))= 1,1,0),"")</f>
        <v/>
      </c>
      <c r="W2183" s="25" t="str">
        <f aca="false">IF(C2183&lt;&gt;"",($M2183*1) + ($N2183*2) + ($O2183*3) + (IF(U2183 = 1, 10, 0)) + (IF(V2183 = 1, 20, 0)),"")</f>
        <v/>
      </c>
      <c r="X2183" s="27" t="str">
        <f aca="true">IF(C2183&lt;&gt;"",IF(INDIRECT($AH$7&amp;"B"&amp;($C$1*$A2183+16))= 1,1,0),"")</f>
        <v/>
      </c>
      <c r="Y2183" s="27" t="str">
        <f aca="true">IF(D2183&lt;&gt;"",IF(INDIRECT($AH$7&amp;"B"&amp;($C$1*$A2183+17))= 1,1,0),"")</f>
        <v/>
      </c>
      <c r="Z2183" s="27" t="str">
        <f aca="true">IF(E2183&lt;&gt;"",IF(INDIRECT($AH$7&amp;"B"&amp;($C$1*$A2183+18))= 1,1,0),"")</f>
        <v/>
      </c>
      <c r="AA2183" s="27" t="str">
        <f aca="true">IF(F2183&lt;&gt;"",IF(INDIRECT($AH$7&amp;"B"&amp;($C$1*$A2183+19))= 1,1,0),"")</f>
        <v/>
      </c>
      <c r="AB2183" s="27" t="str">
        <f aca="false">IF(C2183&lt;&gt;"",IF(X2183 = 1, 5, 0) + IF(Z2183 = 1, 25, 0) + IF(AA2183 = 1, 15, 0),"")</f>
        <v/>
      </c>
      <c r="AC2183" s="57" t="str">
        <f aca="false">IF(C2183&lt;&gt;"",L2183+W2183+AB2183,"")</f>
        <v/>
      </c>
    </row>
    <row r="2184" customFormat="false" ht="12.8" hidden="false" customHeight="false" outlineLevel="0" collapsed="false">
      <c r="A2184" s="11" t="n">
        <f aca="false">A2183+1</f>
        <v>181</v>
      </c>
      <c r="B2184" s="38" t="str">
        <f aca="true">IF(INDIRECT($AH$7&amp;"B"&amp;($C$1*$A2184+2))=0, "",INDIRECT($AH$7&amp;"B"&amp;($C$1*$A2184+2)))</f>
        <v/>
      </c>
      <c r="C2184" s="19" t="str">
        <f aca="true">IF(INDIRECT($AH$7&amp;"B"&amp;($C$1*$A2184+3)) = 0, "", INDIRECT($AH$7&amp;"B"&amp;($C$1*$A2184+3)))</f>
        <v/>
      </c>
      <c r="D2184" s="19" t="str">
        <f aca="true">IF(INDIRECT($AH$7&amp;"B"&amp;($C$1*$A2184+4)) = 0, "", INDIRECT($AH$7&amp;"B"&amp;($C$1*$A2184+4)))</f>
        <v/>
      </c>
      <c r="E2184" s="19" t="str">
        <f aca="true">IF(INDIRECT($AH$7&amp;"B"&amp;($C$1*$A2184+7)) = 0, "", INDIRECT($AH$7&amp;"B"&amp;($C$1*$A2184+7)))</f>
        <v/>
      </c>
      <c r="F2184" s="20" t="str">
        <f aca="true">IF(C2184 &lt;&gt; "",IF(INDIRECT($AH$7&amp;"B"&amp;($C$1*$A2184+8)) = 0, 0, 1), "")</f>
        <v/>
      </c>
      <c r="G2184" s="20" t="n">
        <f aca="true">INDIRECT($AH$7&amp;"B"&amp;($C$1*$A2184+9))</f>
        <v>0</v>
      </c>
      <c r="H2184" s="20" t="n">
        <f aca="true">INDIRECT($AH$7&amp;"B"&amp;($C$1*$A2184+10))</f>
        <v>0</v>
      </c>
      <c r="I2184" s="20" t="n">
        <f aca="true">INDIRECT($AH$7&amp;"B"&amp;($C$1*$A2184+11))</f>
        <v>0</v>
      </c>
      <c r="J2184" s="20" t="n">
        <f aca="true">INDIRECT($AH$7&amp;"B"&amp;($C$1*$A2184+12))</f>
        <v>0</v>
      </c>
      <c r="K2184" s="21" t="str">
        <f aca="false">IF(C2184&lt;&gt;"",IFERROR((G2184+H2184+I2184)/(G2184+H2184+I2184+J2184),0), "")</f>
        <v/>
      </c>
      <c r="L2184" s="20" t="str">
        <f aca="false">IF(C2184&lt;&gt;"",(G2184* 2) +(H2184* 4) + (I2184* 6) + IF(F2184 = 1, 5, 0), "")</f>
        <v/>
      </c>
      <c r="M2184" s="25" t="str">
        <f aca="true">IF(C2184&lt;&gt;"",SUM(INDIRECT($AH$7&amp;"C"&amp;($C$1*$A2184+9)):INDIRECT($AH$7&amp;"V"&amp;($C$1*$A2184+9))), "")</f>
        <v/>
      </c>
      <c r="N2184" s="25" t="str">
        <f aca="true">IF(C2184&lt;&gt;"",SUM(INDIRECT($AH$7&amp;"C"&amp;($C$1*$A2184+10)):INDIRECT($AH$7&amp;"V"&amp;($C$1*$A2184+10))), "")</f>
        <v/>
      </c>
      <c r="O2184" s="25" t="str">
        <f aca="true">IF(C2184&lt;&gt;"",SUM(INDIRECT($AH$7&amp;"C"&amp;($C$1*$A2184+11)):INDIRECT($AH$7&amp;"V"&amp;($C$1*$A2184+11))),"")</f>
        <v/>
      </c>
      <c r="P2184" s="25" t="str">
        <f aca="true">IF(C2184&lt;&gt;"",SUM(INDIRECT($AH$7&amp;"C"&amp;($C$1*$A2184+12)):INDIRECT($AH$7&amp;"V"&amp;($C$1*$A2184+12))),"")</f>
        <v/>
      </c>
      <c r="Q2184" s="24" t="str">
        <f aca="false">IF(C2184&lt;&gt;"",IFERROR((M2184+N2184+O2184)/(M2184+N2184+O2184+P2184),0), "")</f>
        <v/>
      </c>
      <c r="R2184" s="25" t="str">
        <f aca="true">IF(C2184&lt;&gt;"",SUM(INDIRECT($AH$7&amp;"C"&amp;($C$1*$A2184+13)):INDIRECT($AH$7&amp;"V"&amp;($C$1*$A2184+13))), "")</f>
        <v/>
      </c>
      <c r="S2184" s="25" t="str">
        <f aca="false">IF(C2184&lt;&gt;"",IFERROR((M2184+N2184+O2184+P2184)/R2184, 0),"")</f>
        <v/>
      </c>
      <c r="T2184" s="25" t="str">
        <f aca="false">IF(C2184&lt;&gt;"",IFERROR((M2184+N2184+O2184)/R2184,0),"")</f>
        <v/>
      </c>
      <c r="U2184" s="25" t="str">
        <f aca="true">IF(C2184&lt;&gt;"",IF(INDIRECT($AH$7&amp;"B"&amp;($C$1*$A2184+14))= 1,1,0),"")</f>
        <v/>
      </c>
      <c r="V2184" s="25" t="str">
        <f aca="true">IF(C2184&lt;&gt;"",IF(INDIRECT($AH$7&amp;"B"&amp;($C$1*$A2184+15))= 1,1,0),"")</f>
        <v/>
      </c>
      <c r="W2184" s="25" t="str">
        <f aca="false">IF(C2184&lt;&gt;"",($M2184*1) + ($N2184*2) + ($O2184*3) + (IF(U2184 = 1, 10, 0)) + (IF(V2184 = 1, 20, 0)),"")</f>
        <v/>
      </c>
      <c r="X2184" s="27" t="str">
        <f aca="true">IF(C2184&lt;&gt;"",IF(INDIRECT($AH$7&amp;"B"&amp;($C$1*$A2184+16))= 1,1,0),"")</f>
        <v/>
      </c>
      <c r="Y2184" s="27" t="str">
        <f aca="true">IF(D2184&lt;&gt;"",IF(INDIRECT($AH$7&amp;"B"&amp;($C$1*$A2184+17))= 1,1,0),"")</f>
        <v/>
      </c>
      <c r="Z2184" s="27" t="str">
        <f aca="true">IF(E2184&lt;&gt;"",IF(INDIRECT($AH$7&amp;"B"&amp;($C$1*$A2184+18))= 1,1,0),"")</f>
        <v/>
      </c>
      <c r="AA2184" s="27" t="str">
        <f aca="true">IF(F2184&lt;&gt;"",IF(INDIRECT($AH$7&amp;"B"&amp;($C$1*$A2184+19))= 1,1,0),"")</f>
        <v/>
      </c>
      <c r="AB2184" s="27" t="str">
        <f aca="false">IF(C2184&lt;&gt;"",IF(X2184 = 1, 5, 0) + IF(Z2184 = 1, 25, 0) + IF(AA2184 = 1, 15, 0),"")</f>
        <v/>
      </c>
      <c r="AC2184" s="57" t="str">
        <f aca="false">IF(C2184&lt;&gt;"",L2184+W2184+AB2184,"")</f>
        <v/>
      </c>
    </row>
    <row r="2185" customFormat="false" ht="12.8" hidden="false" customHeight="false" outlineLevel="0" collapsed="false">
      <c r="A2185" s="11" t="n">
        <f aca="false">A2184+1</f>
        <v>182</v>
      </c>
      <c r="B2185" s="38" t="str">
        <f aca="true">IF(INDIRECT($AH$7&amp;"B"&amp;($C$1*$A2185+2))=0, "",INDIRECT($AH$7&amp;"B"&amp;($C$1*$A2185+2)))</f>
        <v/>
      </c>
      <c r="C2185" s="19" t="str">
        <f aca="true">IF(INDIRECT($AH$7&amp;"B"&amp;($C$1*$A2185+3)) = 0, "", INDIRECT($AH$7&amp;"B"&amp;($C$1*$A2185+3)))</f>
        <v/>
      </c>
      <c r="D2185" s="19" t="str">
        <f aca="true">IF(INDIRECT($AH$7&amp;"B"&amp;($C$1*$A2185+4)) = 0, "", INDIRECT($AH$7&amp;"B"&amp;($C$1*$A2185+4)))</f>
        <v/>
      </c>
      <c r="E2185" s="19" t="str">
        <f aca="true">IF(INDIRECT($AH$7&amp;"B"&amp;($C$1*$A2185+7)) = 0, "", INDIRECT($AH$7&amp;"B"&amp;($C$1*$A2185+7)))</f>
        <v/>
      </c>
      <c r="F2185" s="20" t="str">
        <f aca="true">IF(C2185 &lt;&gt; "",IF(INDIRECT($AH$7&amp;"B"&amp;($C$1*$A2185+8)) = 0, 0, 1), "")</f>
        <v/>
      </c>
      <c r="G2185" s="20" t="n">
        <f aca="true">INDIRECT($AH$7&amp;"B"&amp;($C$1*$A2185+9))</f>
        <v>0</v>
      </c>
      <c r="H2185" s="20" t="n">
        <f aca="true">INDIRECT($AH$7&amp;"B"&amp;($C$1*$A2185+10))</f>
        <v>0</v>
      </c>
      <c r="I2185" s="20" t="n">
        <f aca="true">INDIRECT($AH$7&amp;"B"&amp;($C$1*$A2185+11))</f>
        <v>0</v>
      </c>
      <c r="J2185" s="20" t="n">
        <f aca="true">INDIRECT($AH$7&amp;"B"&amp;($C$1*$A2185+12))</f>
        <v>0</v>
      </c>
      <c r="K2185" s="21" t="str">
        <f aca="false">IF(C2185&lt;&gt;"",IFERROR((G2185+H2185+I2185)/(G2185+H2185+I2185+J2185),0), "")</f>
        <v/>
      </c>
      <c r="L2185" s="20" t="str">
        <f aca="false">IF(C2185&lt;&gt;"",(G2185* 2) +(H2185* 4) + (I2185* 6) + IF(F2185 = 1, 5, 0), "")</f>
        <v/>
      </c>
      <c r="M2185" s="25" t="str">
        <f aca="true">IF(C2185&lt;&gt;"",SUM(INDIRECT($AH$7&amp;"C"&amp;($C$1*$A2185+9)):INDIRECT($AH$7&amp;"V"&amp;($C$1*$A2185+9))), "")</f>
        <v/>
      </c>
      <c r="N2185" s="25" t="str">
        <f aca="true">IF(C2185&lt;&gt;"",SUM(INDIRECT($AH$7&amp;"C"&amp;($C$1*$A2185+10)):INDIRECT($AH$7&amp;"V"&amp;($C$1*$A2185+10))), "")</f>
        <v/>
      </c>
      <c r="O2185" s="25" t="str">
        <f aca="true">IF(C2185&lt;&gt;"",SUM(INDIRECT($AH$7&amp;"C"&amp;($C$1*$A2185+11)):INDIRECT($AH$7&amp;"V"&amp;($C$1*$A2185+11))),"")</f>
        <v/>
      </c>
      <c r="P2185" s="25" t="str">
        <f aca="true">IF(C2185&lt;&gt;"",SUM(INDIRECT($AH$7&amp;"C"&amp;($C$1*$A2185+12)):INDIRECT($AH$7&amp;"V"&amp;($C$1*$A2185+12))),"")</f>
        <v/>
      </c>
      <c r="Q2185" s="24" t="str">
        <f aca="false">IF(C2185&lt;&gt;"",IFERROR((M2185+N2185+O2185)/(M2185+N2185+O2185+P2185),0), "")</f>
        <v/>
      </c>
      <c r="R2185" s="25" t="str">
        <f aca="true">IF(C2185&lt;&gt;"",SUM(INDIRECT($AH$7&amp;"C"&amp;($C$1*$A2185+13)):INDIRECT($AH$7&amp;"V"&amp;($C$1*$A2185+13))), "")</f>
        <v/>
      </c>
      <c r="S2185" s="25" t="str">
        <f aca="false">IF(C2185&lt;&gt;"",IFERROR((M2185+N2185+O2185+P2185)/R2185, 0),"")</f>
        <v/>
      </c>
      <c r="T2185" s="25" t="str">
        <f aca="false">IF(C2185&lt;&gt;"",IFERROR((M2185+N2185+O2185)/R2185,0),"")</f>
        <v/>
      </c>
      <c r="U2185" s="25" t="str">
        <f aca="true">IF(C2185&lt;&gt;"",IF(INDIRECT($AH$7&amp;"B"&amp;($C$1*$A2185+14))= 1,1,0),"")</f>
        <v/>
      </c>
      <c r="V2185" s="25" t="str">
        <f aca="true">IF(C2185&lt;&gt;"",IF(INDIRECT($AH$7&amp;"B"&amp;($C$1*$A2185+15))= 1,1,0),"")</f>
        <v/>
      </c>
      <c r="W2185" s="25" t="str">
        <f aca="false">IF(C2185&lt;&gt;"",($M2185*1) + ($N2185*2) + ($O2185*3) + (IF(U2185 = 1, 10, 0)) + (IF(V2185 = 1, 20, 0)),"")</f>
        <v/>
      </c>
      <c r="X2185" s="27" t="str">
        <f aca="true">IF(C2185&lt;&gt;"",IF(INDIRECT($AH$7&amp;"B"&amp;($C$1*$A2185+16))= 1,1,0),"")</f>
        <v/>
      </c>
      <c r="Y2185" s="27" t="str">
        <f aca="true">IF(D2185&lt;&gt;"",IF(INDIRECT($AH$7&amp;"B"&amp;($C$1*$A2185+17))= 1,1,0),"")</f>
        <v/>
      </c>
      <c r="Z2185" s="27" t="str">
        <f aca="true">IF(E2185&lt;&gt;"",IF(INDIRECT($AH$7&amp;"B"&amp;($C$1*$A2185+18))= 1,1,0),"")</f>
        <v/>
      </c>
      <c r="AA2185" s="27" t="str">
        <f aca="true">IF(F2185&lt;&gt;"",IF(INDIRECT($AH$7&amp;"B"&amp;($C$1*$A2185+19))= 1,1,0),"")</f>
        <v/>
      </c>
      <c r="AB2185" s="27" t="str">
        <f aca="false">IF(C2185&lt;&gt;"",IF(X2185 = 1, 5, 0) + IF(Z2185 = 1, 25, 0) + IF(AA2185 = 1, 15, 0),"")</f>
        <v/>
      </c>
      <c r="AC2185" s="57" t="str">
        <f aca="false">IF(C2185&lt;&gt;"",L2185+W2185+AB2185,"")</f>
        <v/>
      </c>
    </row>
    <row r="2186" customFormat="false" ht="12.8" hidden="false" customHeight="false" outlineLevel="0" collapsed="false">
      <c r="A2186" s="11" t="n">
        <f aca="false">A2185+1</f>
        <v>183</v>
      </c>
      <c r="B2186" s="38" t="str">
        <f aca="true">IF(INDIRECT($AH$7&amp;"B"&amp;($C$1*$A2186+2))=0, "",INDIRECT($AH$7&amp;"B"&amp;($C$1*$A2186+2)))</f>
        <v/>
      </c>
      <c r="C2186" s="19" t="str">
        <f aca="true">IF(INDIRECT($AH$7&amp;"B"&amp;($C$1*$A2186+3)) = 0, "", INDIRECT($AH$7&amp;"B"&amp;($C$1*$A2186+3)))</f>
        <v/>
      </c>
      <c r="D2186" s="19" t="str">
        <f aca="true">IF(INDIRECT($AH$7&amp;"B"&amp;($C$1*$A2186+4)) = 0, "", INDIRECT($AH$7&amp;"B"&amp;($C$1*$A2186+4)))</f>
        <v/>
      </c>
      <c r="E2186" s="19" t="str">
        <f aca="true">IF(INDIRECT($AH$7&amp;"B"&amp;($C$1*$A2186+7)) = 0, "", INDIRECT($AH$7&amp;"B"&amp;($C$1*$A2186+7)))</f>
        <v/>
      </c>
      <c r="F2186" s="20" t="str">
        <f aca="true">IF(C2186 &lt;&gt; "",IF(INDIRECT($AH$7&amp;"B"&amp;($C$1*$A2186+8)) = 0, 0, 1), "")</f>
        <v/>
      </c>
      <c r="G2186" s="20" t="n">
        <f aca="true">INDIRECT($AH$7&amp;"B"&amp;($C$1*$A2186+9))</f>
        <v>0</v>
      </c>
      <c r="H2186" s="20" t="n">
        <f aca="true">INDIRECT($AH$7&amp;"B"&amp;($C$1*$A2186+10))</f>
        <v>0</v>
      </c>
      <c r="I2186" s="20" t="n">
        <f aca="true">INDIRECT($AH$7&amp;"B"&amp;($C$1*$A2186+11))</f>
        <v>0</v>
      </c>
      <c r="J2186" s="20" t="n">
        <f aca="true">INDIRECT($AH$7&amp;"B"&amp;($C$1*$A2186+12))</f>
        <v>0</v>
      </c>
      <c r="K2186" s="21" t="str">
        <f aca="false">IF(C2186&lt;&gt;"",IFERROR((G2186+H2186+I2186)/(G2186+H2186+I2186+J2186),0), "")</f>
        <v/>
      </c>
      <c r="L2186" s="20" t="str">
        <f aca="false">IF(C2186&lt;&gt;"",(G2186* 2) +(H2186* 4) + (I2186* 6) + IF(F2186 = 1, 5, 0), "")</f>
        <v/>
      </c>
      <c r="M2186" s="25" t="str">
        <f aca="true">IF(C2186&lt;&gt;"",SUM(INDIRECT($AH$7&amp;"C"&amp;($C$1*$A2186+9)):INDIRECT($AH$7&amp;"V"&amp;($C$1*$A2186+9))), "")</f>
        <v/>
      </c>
      <c r="N2186" s="25" t="str">
        <f aca="true">IF(C2186&lt;&gt;"",SUM(INDIRECT($AH$7&amp;"C"&amp;($C$1*$A2186+10)):INDIRECT($AH$7&amp;"V"&amp;($C$1*$A2186+10))), "")</f>
        <v/>
      </c>
      <c r="O2186" s="25" t="str">
        <f aca="true">IF(C2186&lt;&gt;"",SUM(INDIRECT($AH$7&amp;"C"&amp;($C$1*$A2186+11)):INDIRECT($AH$7&amp;"V"&amp;($C$1*$A2186+11))),"")</f>
        <v/>
      </c>
      <c r="P2186" s="25" t="str">
        <f aca="true">IF(C2186&lt;&gt;"",SUM(INDIRECT($AH$7&amp;"C"&amp;($C$1*$A2186+12)):INDIRECT($AH$7&amp;"V"&amp;($C$1*$A2186+12))),"")</f>
        <v/>
      </c>
      <c r="Q2186" s="24" t="str">
        <f aca="false">IF(C2186&lt;&gt;"",IFERROR((M2186+N2186+O2186)/(M2186+N2186+O2186+P2186),0), "")</f>
        <v/>
      </c>
      <c r="R2186" s="25" t="str">
        <f aca="true">IF(C2186&lt;&gt;"",SUM(INDIRECT($AH$7&amp;"C"&amp;($C$1*$A2186+13)):INDIRECT($AH$7&amp;"V"&amp;($C$1*$A2186+13))), "")</f>
        <v/>
      </c>
      <c r="S2186" s="25" t="str">
        <f aca="false">IF(C2186&lt;&gt;"",IFERROR((M2186+N2186+O2186+P2186)/R2186, 0),"")</f>
        <v/>
      </c>
      <c r="T2186" s="25" t="str">
        <f aca="false">IF(C2186&lt;&gt;"",IFERROR((M2186+N2186+O2186)/R2186,0),"")</f>
        <v/>
      </c>
      <c r="U2186" s="25" t="str">
        <f aca="true">IF(C2186&lt;&gt;"",IF(INDIRECT($AH$7&amp;"B"&amp;($C$1*$A2186+14))= 1,1,0),"")</f>
        <v/>
      </c>
      <c r="V2186" s="25" t="str">
        <f aca="true">IF(C2186&lt;&gt;"",IF(INDIRECT($AH$7&amp;"B"&amp;($C$1*$A2186+15))= 1,1,0),"")</f>
        <v/>
      </c>
      <c r="W2186" s="25" t="str">
        <f aca="false">IF(C2186&lt;&gt;"",($M2186*1) + ($N2186*2) + ($O2186*3) + (IF(U2186 = 1, 10, 0)) + (IF(V2186 = 1, 20, 0)),"")</f>
        <v/>
      </c>
      <c r="X2186" s="27" t="str">
        <f aca="true">IF(C2186&lt;&gt;"",IF(INDIRECT($AH$7&amp;"B"&amp;($C$1*$A2186+16))= 1,1,0),"")</f>
        <v/>
      </c>
      <c r="Y2186" s="27" t="str">
        <f aca="true">IF(D2186&lt;&gt;"",IF(INDIRECT($AH$7&amp;"B"&amp;($C$1*$A2186+17))= 1,1,0),"")</f>
        <v/>
      </c>
      <c r="Z2186" s="27" t="str">
        <f aca="true">IF(E2186&lt;&gt;"",IF(INDIRECT($AH$7&amp;"B"&amp;($C$1*$A2186+18))= 1,1,0),"")</f>
        <v/>
      </c>
      <c r="AA2186" s="27" t="str">
        <f aca="true">IF(F2186&lt;&gt;"",IF(INDIRECT($AH$7&amp;"B"&amp;($C$1*$A2186+19))= 1,1,0),"")</f>
        <v/>
      </c>
      <c r="AB2186" s="27" t="str">
        <f aca="false">IF(C2186&lt;&gt;"",IF(X2186 = 1, 5, 0) + IF(Z2186 = 1, 25, 0) + IF(AA2186 = 1, 15, 0),"")</f>
        <v/>
      </c>
      <c r="AC2186" s="57" t="str">
        <f aca="false">IF(C2186&lt;&gt;"",L2186+W2186+AB2186,"")</f>
        <v/>
      </c>
    </row>
    <row r="2187" customFormat="false" ht="12.8" hidden="false" customHeight="false" outlineLevel="0" collapsed="false">
      <c r="A2187" s="11" t="n">
        <f aca="false">A2186+1</f>
        <v>184</v>
      </c>
      <c r="B2187" s="38" t="str">
        <f aca="true">IF(INDIRECT($AH$7&amp;"B"&amp;($C$1*$A2187+2))=0, "",INDIRECT($AH$7&amp;"B"&amp;($C$1*$A2187+2)))</f>
        <v/>
      </c>
      <c r="C2187" s="19" t="str">
        <f aca="true">IF(INDIRECT($AH$7&amp;"B"&amp;($C$1*$A2187+3)) = 0, "", INDIRECT($AH$7&amp;"B"&amp;($C$1*$A2187+3)))</f>
        <v/>
      </c>
      <c r="D2187" s="19" t="str">
        <f aca="true">IF(INDIRECT($AH$7&amp;"B"&amp;($C$1*$A2187+4)) = 0, "", INDIRECT($AH$7&amp;"B"&amp;($C$1*$A2187+4)))</f>
        <v/>
      </c>
      <c r="E2187" s="19" t="str">
        <f aca="true">IF(INDIRECT($AH$7&amp;"B"&amp;($C$1*$A2187+7)) = 0, "", INDIRECT($AH$7&amp;"B"&amp;($C$1*$A2187+7)))</f>
        <v/>
      </c>
      <c r="F2187" s="20" t="str">
        <f aca="true">IF(C2187 &lt;&gt; "",IF(INDIRECT($AH$7&amp;"B"&amp;($C$1*$A2187+8)) = 0, 0, 1), "")</f>
        <v/>
      </c>
      <c r="G2187" s="20" t="n">
        <f aca="true">INDIRECT($AH$7&amp;"B"&amp;($C$1*$A2187+9))</f>
        <v>0</v>
      </c>
      <c r="H2187" s="20" t="n">
        <f aca="true">INDIRECT($AH$7&amp;"B"&amp;($C$1*$A2187+10))</f>
        <v>0</v>
      </c>
      <c r="I2187" s="20" t="n">
        <f aca="true">INDIRECT($AH$7&amp;"B"&amp;($C$1*$A2187+11))</f>
        <v>0</v>
      </c>
      <c r="J2187" s="20" t="n">
        <f aca="true">INDIRECT($AH$7&amp;"B"&amp;($C$1*$A2187+12))</f>
        <v>0</v>
      </c>
      <c r="K2187" s="21" t="str">
        <f aca="false">IF(C2187&lt;&gt;"",IFERROR((G2187+H2187+I2187)/(G2187+H2187+I2187+J2187),0), "")</f>
        <v/>
      </c>
      <c r="L2187" s="20" t="str">
        <f aca="false">IF(C2187&lt;&gt;"",(G2187* 2) +(H2187* 4) + (I2187* 6) + IF(F2187 = 1, 5, 0), "")</f>
        <v/>
      </c>
      <c r="M2187" s="25" t="str">
        <f aca="true">IF(C2187&lt;&gt;"",SUM(INDIRECT($AH$7&amp;"C"&amp;($C$1*$A2187+9)):INDIRECT($AH$7&amp;"V"&amp;($C$1*$A2187+9))), "")</f>
        <v/>
      </c>
      <c r="N2187" s="25" t="str">
        <f aca="true">IF(C2187&lt;&gt;"",SUM(INDIRECT($AH$7&amp;"C"&amp;($C$1*$A2187+10)):INDIRECT($AH$7&amp;"V"&amp;($C$1*$A2187+10))), "")</f>
        <v/>
      </c>
      <c r="O2187" s="25" t="str">
        <f aca="true">IF(C2187&lt;&gt;"",SUM(INDIRECT($AH$7&amp;"C"&amp;($C$1*$A2187+11)):INDIRECT($AH$7&amp;"V"&amp;($C$1*$A2187+11))),"")</f>
        <v/>
      </c>
      <c r="P2187" s="25" t="str">
        <f aca="true">IF(C2187&lt;&gt;"",SUM(INDIRECT($AH$7&amp;"C"&amp;($C$1*$A2187+12)):INDIRECT($AH$7&amp;"V"&amp;($C$1*$A2187+12))),"")</f>
        <v/>
      </c>
      <c r="Q2187" s="24" t="str">
        <f aca="false">IF(C2187&lt;&gt;"",IFERROR((M2187+N2187+O2187)/(M2187+N2187+O2187+P2187),0), "")</f>
        <v/>
      </c>
      <c r="R2187" s="25" t="str">
        <f aca="true">IF(C2187&lt;&gt;"",SUM(INDIRECT($AH$7&amp;"C"&amp;($C$1*$A2187+13)):INDIRECT($AH$7&amp;"V"&amp;($C$1*$A2187+13))), "")</f>
        <v/>
      </c>
      <c r="S2187" s="25" t="str">
        <f aca="false">IF(C2187&lt;&gt;"",IFERROR((M2187+N2187+O2187+P2187)/R2187, 0),"")</f>
        <v/>
      </c>
      <c r="T2187" s="25" t="str">
        <f aca="false">IF(C2187&lt;&gt;"",IFERROR((M2187+N2187+O2187)/R2187,0),"")</f>
        <v/>
      </c>
      <c r="U2187" s="25" t="str">
        <f aca="true">IF(C2187&lt;&gt;"",IF(INDIRECT($AH$7&amp;"B"&amp;($C$1*$A2187+14))= 1,1,0),"")</f>
        <v/>
      </c>
      <c r="V2187" s="25" t="str">
        <f aca="true">IF(C2187&lt;&gt;"",IF(INDIRECT($AH$7&amp;"B"&amp;($C$1*$A2187+15))= 1,1,0),"")</f>
        <v/>
      </c>
      <c r="W2187" s="25" t="str">
        <f aca="false">IF(C2187&lt;&gt;"",($M2187*1) + ($N2187*2) + ($O2187*3) + (IF(U2187 = 1, 10, 0)) + (IF(V2187 = 1, 20, 0)),"")</f>
        <v/>
      </c>
      <c r="X2187" s="27" t="str">
        <f aca="true">IF(C2187&lt;&gt;"",IF(INDIRECT($AH$7&amp;"B"&amp;($C$1*$A2187+16))= 1,1,0),"")</f>
        <v/>
      </c>
      <c r="Y2187" s="27" t="str">
        <f aca="true">IF(D2187&lt;&gt;"",IF(INDIRECT($AH$7&amp;"B"&amp;($C$1*$A2187+17))= 1,1,0),"")</f>
        <v/>
      </c>
      <c r="Z2187" s="27" t="str">
        <f aca="true">IF(E2187&lt;&gt;"",IF(INDIRECT($AH$7&amp;"B"&amp;($C$1*$A2187+18))= 1,1,0),"")</f>
        <v/>
      </c>
      <c r="AA2187" s="27" t="str">
        <f aca="true">IF(F2187&lt;&gt;"",IF(INDIRECT($AH$7&amp;"B"&amp;($C$1*$A2187+19))= 1,1,0),"")</f>
        <v/>
      </c>
      <c r="AB2187" s="27" t="str">
        <f aca="false">IF(C2187&lt;&gt;"",IF(X2187 = 1, 5, 0) + IF(Z2187 = 1, 25, 0) + IF(AA2187 = 1, 15, 0),"")</f>
        <v/>
      </c>
      <c r="AC2187" s="57" t="str">
        <f aca="false">IF(C2187&lt;&gt;"",L2187+W2187+AB2187,"")</f>
        <v/>
      </c>
    </row>
    <row r="2188" customFormat="false" ht="12.8" hidden="false" customHeight="false" outlineLevel="0" collapsed="false">
      <c r="A2188" s="11" t="n">
        <f aca="false">A2187+1</f>
        <v>185</v>
      </c>
      <c r="B2188" s="38" t="str">
        <f aca="true">IF(INDIRECT($AH$7&amp;"B"&amp;($C$1*$A2188+2))=0, "",INDIRECT($AH$7&amp;"B"&amp;($C$1*$A2188+2)))</f>
        <v/>
      </c>
      <c r="C2188" s="19" t="str">
        <f aca="true">IF(INDIRECT($AH$7&amp;"B"&amp;($C$1*$A2188+3)) = 0, "", INDIRECT($AH$7&amp;"B"&amp;($C$1*$A2188+3)))</f>
        <v/>
      </c>
      <c r="D2188" s="19" t="str">
        <f aca="true">IF(INDIRECT($AH$7&amp;"B"&amp;($C$1*$A2188+4)) = 0, "", INDIRECT($AH$7&amp;"B"&amp;($C$1*$A2188+4)))</f>
        <v/>
      </c>
      <c r="E2188" s="19" t="str">
        <f aca="true">IF(INDIRECT($AH$7&amp;"B"&amp;($C$1*$A2188+7)) = 0, "", INDIRECT($AH$7&amp;"B"&amp;($C$1*$A2188+7)))</f>
        <v/>
      </c>
      <c r="F2188" s="20" t="str">
        <f aca="true">IF(C2188 &lt;&gt; "",IF(INDIRECT($AH$7&amp;"B"&amp;($C$1*$A2188+8)) = 0, 0, 1), "")</f>
        <v/>
      </c>
      <c r="G2188" s="20" t="n">
        <f aca="true">INDIRECT($AH$7&amp;"B"&amp;($C$1*$A2188+9))</f>
        <v>0</v>
      </c>
      <c r="H2188" s="20" t="n">
        <f aca="true">INDIRECT($AH$7&amp;"B"&amp;($C$1*$A2188+10))</f>
        <v>0</v>
      </c>
      <c r="I2188" s="20" t="n">
        <f aca="true">INDIRECT($AH$7&amp;"B"&amp;($C$1*$A2188+11))</f>
        <v>0</v>
      </c>
      <c r="J2188" s="20" t="n">
        <f aca="true">INDIRECT($AH$7&amp;"B"&amp;($C$1*$A2188+12))</f>
        <v>0</v>
      </c>
      <c r="K2188" s="21" t="str">
        <f aca="false">IF(C2188&lt;&gt;"",IFERROR((G2188+H2188+I2188)/(G2188+H2188+I2188+J2188),0), "")</f>
        <v/>
      </c>
      <c r="L2188" s="20" t="str">
        <f aca="false">IF(C2188&lt;&gt;"",(G2188* 2) +(H2188* 4) + (I2188* 6) + IF(F2188 = 1, 5, 0), "")</f>
        <v/>
      </c>
      <c r="M2188" s="25" t="str">
        <f aca="true">IF(C2188&lt;&gt;"",SUM(INDIRECT($AH$7&amp;"C"&amp;($C$1*$A2188+9)):INDIRECT($AH$7&amp;"V"&amp;($C$1*$A2188+9))), "")</f>
        <v/>
      </c>
      <c r="N2188" s="25" t="str">
        <f aca="true">IF(C2188&lt;&gt;"",SUM(INDIRECT($AH$7&amp;"C"&amp;($C$1*$A2188+10)):INDIRECT($AH$7&amp;"V"&amp;($C$1*$A2188+10))), "")</f>
        <v/>
      </c>
      <c r="O2188" s="25" t="str">
        <f aca="true">IF(C2188&lt;&gt;"",SUM(INDIRECT($AH$7&amp;"C"&amp;($C$1*$A2188+11)):INDIRECT($AH$7&amp;"V"&amp;($C$1*$A2188+11))),"")</f>
        <v/>
      </c>
      <c r="P2188" s="25" t="str">
        <f aca="true">IF(C2188&lt;&gt;"",SUM(INDIRECT($AH$7&amp;"C"&amp;($C$1*$A2188+12)):INDIRECT($AH$7&amp;"V"&amp;($C$1*$A2188+12))),"")</f>
        <v/>
      </c>
      <c r="Q2188" s="24" t="str">
        <f aca="false">IF(C2188&lt;&gt;"",IFERROR((M2188+N2188+O2188)/(M2188+N2188+O2188+P2188),0), "")</f>
        <v/>
      </c>
      <c r="R2188" s="25" t="str">
        <f aca="true">IF(C2188&lt;&gt;"",SUM(INDIRECT($AH$7&amp;"C"&amp;($C$1*$A2188+13)):INDIRECT($AH$7&amp;"V"&amp;($C$1*$A2188+13))), "")</f>
        <v/>
      </c>
      <c r="S2188" s="25" t="str">
        <f aca="false">IF(C2188&lt;&gt;"",IFERROR((M2188+N2188+O2188+P2188)/R2188, 0),"")</f>
        <v/>
      </c>
      <c r="T2188" s="25" t="str">
        <f aca="false">IF(C2188&lt;&gt;"",IFERROR((M2188+N2188+O2188)/R2188,0),"")</f>
        <v/>
      </c>
      <c r="U2188" s="25" t="str">
        <f aca="true">IF(C2188&lt;&gt;"",IF(INDIRECT($AH$7&amp;"B"&amp;($C$1*$A2188+14))= 1,1,0),"")</f>
        <v/>
      </c>
      <c r="V2188" s="25" t="str">
        <f aca="true">IF(C2188&lt;&gt;"",IF(INDIRECT($AH$7&amp;"B"&amp;($C$1*$A2188+15))= 1,1,0),"")</f>
        <v/>
      </c>
      <c r="W2188" s="25" t="str">
        <f aca="false">IF(C2188&lt;&gt;"",($M2188*1) + ($N2188*2) + ($O2188*3) + (IF(U2188 = 1, 10, 0)) + (IF(V2188 = 1, 20, 0)),"")</f>
        <v/>
      </c>
      <c r="X2188" s="27" t="str">
        <f aca="true">IF(C2188&lt;&gt;"",IF(INDIRECT($AH$7&amp;"B"&amp;($C$1*$A2188+16))= 1,1,0),"")</f>
        <v/>
      </c>
      <c r="Y2188" s="27" t="str">
        <f aca="true">IF(D2188&lt;&gt;"",IF(INDIRECT($AH$7&amp;"B"&amp;($C$1*$A2188+17))= 1,1,0),"")</f>
        <v/>
      </c>
      <c r="Z2188" s="27" t="str">
        <f aca="true">IF(E2188&lt;&gt;"",IF(INDIRECT($AH$7&amp;"B"&amp;($C$1*$A2188+18))= 1,1,0),"")</f>
        <v/>
      </c>
      <c r="AA2188" s="27" t="str">
        <f aca="true">IF(F2188&lt;&gt;"",IF(INDIRECT($AH$7&amp;"B"&amp;($C$1*$A2188+19))= 1,1,0),"")</f>
        <v/>
      </c>
      <c r="AB2188" s="27" t="str">
        <f aca="false">IF(C2188&lt;&gt;"",IF(X2188 = 1, 5, 0) + IF(Z2188 = 1, 25, 0) + IF(AA2188 = 1, 15, 0),"")</f>
        <v/>
      </c>
      <c r="AC2188" s="57" t="str">
        <f aca="false">IF(C2188&lt;&gt;"",L2188+W2188+AB2188,"")</f>
        <v/>
      </c>
    </row>
    <row r="2189" customFormat="false" ht="12.8" hidden="false" customHeight="false" outlineLevel="0" collapsed="false">
      <c r="A2189" s="11" t="n">
        <f aca="false">A2188+1</f>
        <v>186</v>
      </c>
      <c r="B2189" s="38" t="str">
        <f aca="true">IF(INDIRECT($AH$7&amp;"B"&amp;($C$1*$A2189+2))=0, "",INDIRECT($AH$7&amp;"B"&amp;($C$1*$A2189+2)))</f>
        <v/>
      </c>
      <c r="C2189" s="19" t="str">
        <f aca="true">IF(INDIRECT($AH$7&amp;"B"&amp;($C$1*$A2189+3)) = 0, "", INDIRECT($AH$7&amp;"B"&amp;($C$1*$A2189+3)))</f>
        <v/>
      </c>
      <c r="D2189" s="19" t="str">
        <f aca="true">IF(INDIRECT($AH$7&amp;"B"&amp;($C$1*$A2189+4)) = 0, "", INDIRECT($AH$7&amp;"B"&amp;($C$1*$A2189+4)))</f>
        <v/>
      </c>
      <c r="E2189" s="19" t="str">
        <f aca="true">IF(INDIRECT($AH$7&amp;"B"&amp;($C$1*$A2189+7)) = 0, "", INDIRECT($AH$7&amp;"B"&amp;($C$1*$A2189+7)))</f>
        <v/>
      </c>
      <c r="F2189" s="20" t="str">
        <f aca="true">IF(C2189 &lt;&gt; "",IF(INDIRECT($AH$7&amp;"B"&amp;($C$1*$A2189+8)) = 0, 0, 1), "")</f>
        <v/>
      </c>
      <c r="G2189" s="20" t="n">
        <f aca="true">INDIRECT($AH$7&amp;"B"&amp;($C$1*$A2189+9))</f>
        <v>0</v>
      </c>
      <c r="H2189" s="20" t="n">
        <f aca="true">INDIRECT($AH$7&amp;"B"&amp;($C$1*$A2189+10))</f>
        <v>0</v>
      </c>
      <c r="I2189" s="20" t="n">
        <f aca="true">INDIRECT($AH$7&amp;"B"&amp;($C$1*$A2189+11))</f>
        <v>0</v>
      </c>
      <c r="J2189" s="20" t="n">
        <f aca="true">INDIRECT($AH$7&amp;"B"&amp;($C$1*$A2189+12))</f>
        <v>0</v>
      </c>
      <c r="K2189" s="21" t="str">
        <f aca="false">IF(C2189&lt;&gt;"",IFERROR((G2189+H2189+I2189)/(G2189+H2189+I2189+J2189),0), "")</f>
        <v/>
      </c>
      <c r="L2189" s="20" t="str">
        <f aca="false">IF(C2189&lt;&gt;"",(G2189* 2) +(H2189* 4) + (I2189* 6) + IF(F2189 = 1, 5, 0), "")</f>
        <v/>
      </c>
      <c r="M2189" s="25" t="str">
        <f aca="true">IF(C2189&lt;&gt;"",SUM(INDIRECT($AH$7&amp;"C"&amp;($C$1*$A2189+9)):INDIRECT($AH$7&amp;"V"&amp;($C$1*$A2189+9))), "")</f>
        <v/>
      </c>
      <c r="N2189" s="25" t="str">
        <f aca="true">IF(C2189&lt;&gt;"",SUM(INDIRECT($AH$7&amp;"C"&amp;($C$1*$A2189+10)):INDIRECT($AH$7&amp;"V"&amp;($C$1*$A2189+10))), "")</f>
        <v/>
      </c>
      <c r="O2189" s="25" t="str">
        <f aca="true">IF(C2189&lt;&gt;"",SUM(INDIRECT($AH$7&amp;"C"&amp;($C$1*$A2189+11)):INDIRECT($AH$7&amp;"V"&amp;($C$1*$A2189+11))),"")</f>
        <v/>
      </c>
      <c r="P2189" s="25" t="str">
        <f aca="true">IF(C2189&lt;&gt;"",SUM(INDIRECT($AH$7&amp;"C"&amp;($C$1*$A2189+12)):INDIRECT($AH$7&amp;"V"&amp;($C$1*$A2189+12))),"")</f>
        <v/>
      </c>
      <c r="Q2189" s="24" t="str">
        <f aca="false">IF(C2189&lt;&gt;"",IFERROR((M2189+N2189+O2189)/(M2189+N2189+O2189+P2189),0), "")</f>
        <v/>
      </c>
      <c r="R2189" s="25" t="str">
        <f aca="true">IF(C2189&lt;&gt;"",SUM(INDIRECT($AH$7&amp;"C"&amp;($C$1*$A2189+13)):INDIRECT($AH$7&amp;"V"&amp;($C$1*$A2189+13))), "")</f>
        <v/>
      </c>
      <c r="S2189" s="25" t="str">
        <f aca="false">IF(C2189&lt;&gt;"",IFERROR((M2189+N2189+O2189+P2189)/R2189, 0),"")</f>
        <v/>
      </c>
      <c r="T2189" s="25" t="str">
        <f aca="false">IF(C2189&lt;&gt;"",IFERROR((M2189+N2189+O2189)/R2189,0),"")</f>
        <v/>
      </c>
      <c r="U2189" s="25" t="str">
        <f aca="true">IF(C2189&lt;&gt;"",IF(INDIRECT($AH$7&amp;"B"&amp;($C$1*$A2189+14))= 1,1,0),"")</f>
        <v/>
      </c>
      <c r="V2189" s="25" t="str">
        <f aca="true">IF(C2189&lt;&gt;"",IF(INDIRECT($AH$7&amp;"B"&amp;($C$1*$A2189+15))= 1,1,0),"")</f>
        <v/>
      </c>
      <c r="W2189" s="25" t="str">
        <f aca="false">IF(C2189&lt;&gt;"",($M2189*1) + ($N2189*2) + ($O2189*3) + (IF(U2189 = 1, 10, 0)) + (IF(V2189 = 1, 20, 0)),"")</f>
        <v/>
      </c>
      <c r="X2189" s="27" t="str">
        <f aca="true">IF(C2189&lt;&gt;"",IF(INDIRECT($AH$7&amp;"B"&amp;($C$1*$A2189+16))= 1,1,0),"")</f>
        <v/>
      </c>
      <c r="Y2189" s="27" t="str">
        <f aca="true">IF(D2189&lt;&gt;"",IF(INDIRECT($AH$7&amp;"B"&amp;($C$1*$A2189+17))= 1,1,0),"")</f>
        <v/>
      </c>
      <c r="Z2189" s="27" t="str">
        <f aca="true">IF(E2189&lt;&gt;"",IF(INDIRECT($AH$7&amp;"B"&amp;($C$1*$A2189+18))= 1,1,0),"")</f>
        <v/>
      </c>
      <c r="AA2189" s="27" t="str">
        <f aca="true">IF(F2189&lt;&gt;"",IF(INDIRECT($AH$7&amp;"B"&amp;($C$1*$A2189+19))= 1,1,0),"")</f>
        <v/>
      </c>
      <c r="AB2189" s="27" t="str">
        <f aca="false">IF(C2189&lt;&gt;"",IF(X2189 = 1, 5, 0) + IF(Z2189 = 1, 25, 0) + IF(AA2189 = 1, 15, 0),"")</f>
        <v/>
      </c>
      <c r="AC2189" s="57" t="str">
        <f aca="false">IF(C2189&lt;&gt;"",L2189+W2189+AB2189,"")</f>
        <v/>
      </c>
    </row>
    <row r="2190" customFormat="false" ht="12.8" hidden="false" customHeight="false" outlineLevel="0" collapsed="false">
      <c r="A2190" s="11" t="n">
        <f aca="false">A2189+1</f>
        <v>187</v>
      </c>
      <c r="B2190" s="38" t="str">
        <f aca="true">IF(INDIRECT($AH$7&amp;"B"&amp;($C$1*$A2190+2))=0, "",INDIRECT($AH$7&amp;"B"&amp;($C$1*$A2190+2)))</f>
        <v/>
      </c>
      <c r="C2190" s="19" t="str">
        <f aca="true">IF(INDIRECT($AH$7&amp;"B"&amp;($C$1*$A2190+3)) = 0, "", INDIRECT($AH$7&amp;"B"&amp;($C$1*$A2190+3)))</f>
        <v/>
      </c>
      <c r="D2190" s="19" t="str">
        <f aca="true">IF(INDIRECT($AH$7&amp;"B"&amp;($C$1*$A2190+4)) = 0, "", INDIRECT($AH$7&amp;"B"&amp;($C$1*$A2190+4)))</f>
        <v/>
      </c>
      <c r="E2190" s="19" t="str">
        <f aca="true">IF(INDIRECT($AH$7&amp;"B"&amp;($C$1*$A2190+7)) = 0, "", INDIRECT($AH$7&amp;"B"&amp;($C$1*$A2190+7)))</f>
        <v/>
      </c>
      <c r="F2190" s="20" t="str">
        <f aca="true">IF(C2190 &lt;&gt; "",IF(INDIRECT($AH$7&amp;"B"&amp;($C$1*$A2190+8)) = 0, 0, 1), "")</f>
        <v/>
      </c>
      <c r="G2190" s="20" t="n">
        <f aca="true">INDIRECT($AH$7&amp;"B"&amp;($C$1*$A2190+9))</f>
        <v>0</v>
      </c>
      <c r="H2190" s="20" t="n">
        <f aca="true">INDIRECT($AH$7&amp;"B"&amp;($C$1*$A2190+10))</f>
        <v>0</v>
      </c>
      <c r="I2190" s="20" t="n">
        <f aca="true">INDIRECT($AH$7&amp;"B"&amp;($C$1*$A2190+11))</f>
        <v>0</v>
      </c>
      <c r="J2190" s="20" t="n">
        <f aca="true">INDIRECT($AH$7&amp;"B"&amp;($C$1*$A2190+12))</f>
        <v>0</v>
      </c>
      <c r="K2190" s="21" t="str">
        <f aca="false">IF(C2190&lt;&gt;"",IFERROR((G2190+H2190+I2190)/(G2190+H2190+I2190+J2190),0), "")</f>
        <v/>
      </c>
      <c r="L2190" s="20" t="str">
        <f aca="false">IF(C2190&lt;&gt;"",(G2190* 2) +(H2190* 4) + (I2190* 6) + IF(F2190 = 1, 5, 0), "")</f>
        <v/>
      </c>
      <c r="M2190" s="25" t="str">
        <f aca="true">IF(C2190&lt;&gt;"",SUM(INDIRECT($AH$7&amp;"C"&amp;($C$1*$A2190+9)):INDIRECT($AH$7&amp;"V"&amp;($C$1*$A2190+9))), "")</f>
        <v/>
      </c>
      <c r="N2190" s="25" t="str">
        <f aca="true">IF(C2190&lt;&gt;"",SUM(INDIRECT($AH$7&amp;"C"&amp;($C$1*$A2190+10)):INDIRECT($AH$7&amp;"V"&amp;($C$1*$A2190+10))), "")</f>
        <v/>
      </c>
      <c r="O2190" s="25" t="str">
        <f aca="true">IF(C2190&lt;&gt;"",SUM(INDIRECT($AH$7&amp;"C"&amp;($C$1*$A2190+11)):INDIRECT($AH$7&amp;"V"&amp;($C$1*$A2190+11))),"")</f>
        <v/>
      </c>
      <c r="P2190" s="25" t="str">
        <f aca="true">IF(C2190&lt;&gt;"",SUM(INDIRECT($AH$7&amp;"C"&amp;($C$1*$A2190+12)):INDIRECT($AH$7&amp;"V"&amp;($C$1*$A2190+12))),"")</f>
        <v/>
      </c>
      <c r="Q2190" s="24" t="str">
        <f aca="false">IF(C2190&lt;&gt;"",IFERROR((M2190+N2190+O2190)/(M2190+N2190+O2190+P2190),0), "")</f>
        <v/>
      </c>
      <c r="R2190" s="25" t="str">
        <f aca="true">IF(C2190&lt;&gt;"",SUM(INDIRECT($AH$7&amp;"C"&amp;($C$1*$A2190+13)):INDIRECT($AH$7&amp;"V"&amp;($C$1*$A2190+13))), "")</f>
        <v/>
      </c>
      <c r="S2190" s="25" t="str">
        <f aca="false">IF(C2190&lt;&gt;"",IFERROR((M2190+N2190+O2190+P2190)/R2190, 0),"")</f>
        <v/>
      </c>
      <c r="T2190" s="25" t="str">
        <f aca="false">IF(C2190&lt;&gt;"",IFERROR((M2190+N2190+O2190)/R2190,0),"")</f>
        <v/>
      </c>
      <c r="U2190" s="25" t="str">
        <f aca="true">IF(C2190&lt;&gt;"",IF(INDIRECT($AH$7&amp;"B"&amp;($C$1*$A2190+14))= 1,1,0),"")</f>
        <v/>
      </c>
      <c r="V2190" s="25" t="str">
        <f aca="true">IF(C2190&lt;&gt;"",IF(INDIRECT($AH$7&amp;"B"&amp;($C$1*$A2190+15))= 1,1,0),"")</f>
        <v/>
      </c>
      <c r="W2190" s="25" t="str">
        <f aca="false">IF(C2190&lt;&gt;"",($M2190*1) + ($N2190*2) + ($O2190*3) + (IF(U2190 = 1, 10, 0)) + (IF(V2190 = 1, 20, 0)),"")</f>
        <v/>
      </c>
      <c r="X2190" s="27" t="str">
        <f aca="true">IF(C2190&lt;&gt;"",IF(INDIRECT($AH$7&amp;"B"&amp;($C$1*$A2190+16))= 1,1,0),"")</f>
        <v/>
      </c>
      <c r="Y2190" s="27" t="str">
        <f aca="true">IF(D2190&lt;&gt;"",IF(INDIRECT($AH$7&amp;"B"&amp;($C$1*$A2190+17))= 1,1,0),"")</f>
        <v/>
      </c>
      <c r="Z2190" s="27" t="str">
        <f aca="true">IF(E2190&lt;&gt;"",IF(INDIRECT($AH$7&amp;"B"&amp;($C$1*$A2190+18))= 1,1,0),"")</f>
        <v/>
      </c>
      <c r="AA2190" s="27" t="str">
        <f aca="true">IF(F2190&lt;&gt;"",IF(INDIRECT($AH$7&amp;"B"&amp;($C$1*$A2190+19))= 1,1,0),"")</f>
        <v/>
      </c>
      <c r="AB2190" s="27" t="str">
        <f aca="false">IF(C2190&lt;&gt;"",IF(X2190 = 1, 5, 0) + IF(Z2190 = 1, 25, 0) + IF(AA2190 = 1, 15, 0),"")</f>
        <v/>
      </c>
      <c r="AC2190" s="57" t="str">
        <f aca="false">IF(C2190&lt;&gt;"",L2190+W2190+AB2190,"")</f>
        <v/>
      </c>
    </row>
    <row r="2191" customFormat="false" ht="12.8" hidden="false" customHeight="false" outlineLevel="0" collapsed="false">
      <c r="A2191" s="11" t="n">
        <f aca="false">A2190+1</f>
        <v>188</v>
      </c>
      <c r="B2191" s="38" t="str">
        <f aca="true">IF(INDIRECT($AH$7&amp;"B"&amp;($C$1*$A2191+2))=0, "",INDIRECT($AH$7&amp;"B"&amp;($C$1*$A2191+2)))</f>
        <v/>
      </c>
      <c r="C2191" s="19" t="str">
        <f aca="true">IF(INDIRECT($AH$7&amp;"B"&amp;($C$1*$A2191+3)) = 0, "", INDIRECT($AH$7&amp;"B"&amp;($C$1*$A2191+3)))</f>
        <v/>
      </c>
      <c r="D2191" s="19" t="str">
        <f aca="true">IF(INDIRECT($AH$7&amp;"B"&amp;($C$1*$A2191+4)) = 0, "", INDIRECT($AH$7&amp;"B"&amp;($C$1*$A2191+4)))</f>
        <v/>
      </c>
      <c r="E2191" s="19" t="str">
        <f aca="true">IF(INDIRECT($AH$7&amp;"B"&amp;($C$1*$A2191+7)) = 0, "", INDIRECT($AH$7&amp;"B"&amp;($C$1*$A2191+7)))</f>
        <v/>
      </c>
      <c r="F2191" s="20" t="str">
        <f aca="true">IF(C2191 &lt;&gt; "",IF(INDIRECT($AH$7&amp;"B"&amp;($C$1*$A2191+8)) = 0, 0, 1), "")</f>
        <v/>
      </c>
      <c r="G2191" s="20" t="n">
        <f aca="true">INDIRECT($AH$7&amp;"B"&amp;($C$1*$A2191+9))</f>
        <v>0</v>
      </c>
      <c r="H2191" s="20" t="n">
        <f aca="true">INDIRECT($AH$7&amp;"B"&amp;($C$1*$A2191+10))</f>
        <v>0</v>
      </c>
      <c r="I2191" s="20" t="n">
        <f aca="true">INDIRECT($AH$7&amp;"B"&amp;($C$1*$A2191+11))</f>
        <v>0</v>
      </c>
      <c r="J2191" s="20" t="n">
        <f aca="true">INDIRECT($AH$7&amp;"B"&amp;($C$1*$A2191+12))</f>
        <v>0</v>
      </c>
      <c r="K2191" s="21" t="str">
        <f aca="false">IF(C2191&lt;&gt;"",IFERROR((G2191+H2191+I2191)/(G2191+H2191+I2191+J2191),0), "")</f>
        <v/>
      </c>
      <c r="L2191" s="20" t="str">
        <f aca="false">IF(C2191&lt;&gt;"",(G2191* 2) +(H2191* 4) + (I2191* 6) + IF(F2191 = 1, 5, 0), "")</f>
        <v/>
      </c>
      <c r="M2191" s="25" t="str">
        <f aca="true">IF(C2191&lt;&gt;"",SUM(INDIRECT($AH$7&amp;"C"&amp;($C$1*$A2191+9)):INDIRECT($AH$7&amp;"V"&amp;($C$1*$A2191+9))), "")</f>
        <v/>
      </c>
      <c r="N2191" s="25" t="str">
        <f aca="true">IF(C2191&lt;&gt;"",SUM(INDIRECT($AH$7&amp;"C"&amp;($C$1*$A2191+10)):INDIRECT($AH$7&amp;"V"&amp;($C$1*$A2191+10))), "")</f>
        <v/>
      </c>
      <c r="O2191" s="25" t="str">
        <f aca="true">IF(C2191&lt;&gt;"",SUM(INDIRECT($AH$7&amp;"C"&amp;($C$1*$A2191+11)):INDIRECT($AH$7&amp;"V"&amp;($C$1*$A2191+11))),"")</f>
        <v/>
      </c>
      <c r="P2191" s="25" t="str">
        <f aca="true">IF(C2191&lt;&gt;"",SUM(INDIRECT($AH$7&amp;"C"&amp;($C$1*$A2191+12)):INDIRECT($AH$7&amp;"V"&amp;($C$1*$A2191+12))),"")</f>
        <v/>
      </c>
      <c r="Q2191" s="24" t="str">
        <f aca="false">IF(C2191&lt;&gt;"",IFERROR((M2191+N2191+O2191)/(M2191+N2191+O2191+P2191),0), "")</f>
        <v/>
      </c>
      <c r="R2191" s="25" t="str">
        <f aca="true">IF(C2191&lt;&gt;"",SUM(INDIRECT($AH$7&amp;"C"&amp;($C$1*$A2191+13)):INDIRECT($AH$7&amp;"V"&amp;($C$1*$A2191+13))), "")</f>
        <v/>
      </c>
      <c r="S2191" s="25" t="str">
        <f aca="false">IF(C2191&lt;&gt;"",IFERROR((M2191+N2191+O2191+P2191)/R2191, 0),"")</f>
        <v/>
      </c>
      <c r="T2191" s="25" t="str">
        <f aca="false">IF(C2191&lt;&gt;"",IFERROR((M2191+N2191+O2191)/R2191,0),"")</f>
        <v/>
      </c>
      <c r="U2191" s="25" t="str">
        <f aca="true">IF(C2191&lt;&gt;"",IF(INDIRECT($AH$7&amp;"B"&amp;($C$1*$A2191+14))= 1,1,0),"")</f>
        <v/>
      </c>
      <c r="V2191" s="25" t="str">
        <f aca="true">IF(C2191&lt;&gt;"",IF(INDIRECT($AH$7&amp;"B"&amp;($C$1*$A2191+15))= 1,1,0),"")</f>
        <v/>
      </c>
      <c r="W2191" s="25" t="str">
        <f aca="false">IF(C2191&lt;&gt;"",($M2191*1) + ($N2191*2) + ($O2191*3) + (IF(U2191 = 1, 10, 0)) + (IF(V2191 = 1, 20, 0)),"")</f>
        <v/>
      </c>
      <c r="X2191" s="27" t="str">
        <f aca="true">IF(C2191&lt;&gt;"",IF(INDIRECT($AH$7&amp;"B"&amp;($C$1*$A2191+16))= 1,1,0),"")</f>
        <v/>
      </c>
      <c r="Y2191" s="27" t="str">
        <f aca="true">IF(D2191&lt;&gt;"",IF(INDIRECT($AH$7&amp;"B"&amp;($C$1*$A2191+17))= 1,1,0),"")</f>
        <v/>
      </c>
      <c r="Z2191" s="27" t="str">
        <f aca="true">IF(E2191&lt;&gt;"",IF(INDIRECT($AH$7&amp;"B"&amp;($C$1*$A2191+18))= 1,1,0),"")</f>
        <v/>
      </c>
      <c r="AA2191" s="27" t="str">
        <f aca="true">IF(F2191&lt;&gt;"",IF(INDIRECT($AH$7&amp;"B"&amp;($C$1*$A2191+19))= 1,1,0),"")</f>
        <v/>
      </c>
      <c r="AB2191" s="27" t="str">
        <f aca="false">IF(C2191&lt;&gt;"",IF(X2191 = 1, 5, 0) + IF(Z2191 = 1, 25, 0) + IF(AA2191 = 1, 15, 0),"")</f>
        <v/>
      </c>
      <c r="AC2191" s="57" t="str">
        <f aca="false">IF(C2191&lt;&gt;"",L2191+W2191+AB2191,"")</f>
        <v/>
      </c>
    </row>
    <row r="2192" customFormat="false" ht="12.8" hidden="false" customHeight="false" outlineLevel="0" collapsed="false">
      <c r="A2192" s="11" t="n">
        <f aca="false">A2191+1</f>
        <v>189</v>
      </c>
      <c r="B2192" s="38" t="str">
        <f aca="true">IF(INDIRECT($AH$7&amp;"B"&amp;($C$1*$A2192+2))=0, "",INDIRECT($AH$7&amp;"B"&amp;($C$1*$A2192+2)))</f>
        <v/>
      </c>
      <c r="C2192" s="19" t="str">
        <f aca="true">IF(INDIRECT($AH$7&amp;"B"&amp;($C$1*$A2192+3)) = 0, "", INDIRECT($AH$7&amp;"B"&amp;($C$1*$A2192+3)))</f>
        <v/>
      </c>
      <c r="D2192" s="19" t="str">
        <f aca="true">IF(INDIRECT($AH$7&amp;"B"&amp;($C$1*$A2192+4)) = 0, "", INDIRECT($AH$7&amp;"B"&amp;($C$1*$A2192+4)))</f>
        <v/>
      </c>
      <c r="E2192" s="19" t="str">
        <f aca="true">IF(INDIRECT($AH$7&amp;"B"&amp;($C$1*$A2192+7)) = 0, "", INDIRECT($AH$7&amp;"B"&amp;($C$1*$A2192+7)))</f>
        <v/>
      </c>
      <c r="F2192" s="20" t="str">
        <f aca="true">IF(C2192 &lt;&gt; "",IF(INDIRECT($AH$7&amp;"B"&amp;($C$1*$A2192+8)) = 0, 0, 1), "")</f>
        <v/>
      </c>
      <c r="G2192" s="20" t="n">
        <f aca="true">INDIRECT($AH$7&amp;"B"&amp;($C$1*$A2192+9))</f>
        <v>0</v>
      </c>
      <c r="H2192" s="20" t="n">
        <f aca="true">INDIRECT($AH$7&amp;"B"&amp;($C$1*$A2192+10))</f>
        <v>0</v>
      </c>
      <c r="I2192" s="20" t="n">
        <f aca="true">INDIRECT($AH$7&amp;"B"&amp;($C$1*$A2192+11))</f>
        <v>0</v>
      </c>
      <c r="J2192" s="20" t="n">
        <f aca="true">INDIRECT($AH$7&amp;"B"&amp;($C$1*$A2192+12))</f>
        <v>0</v>
      </c>
      <c r="K2192" s="21" t="str">
        <f aca="false">IF(C2192&lt;&gt;"",IFERROR((G2192+H2192+I2192)/(G2192+H2192+I2192+J2192),0), "")</f>
        <v/>
      </c>
      <c r="L2192" s="20" t="str">
        <f aca="false">IF(C2192&lt;&gt;"",(G2192* 2) +(H2192* 4) + (I2192* 6) + IF(F2192 = 1, 5, 0), "")</f>
        <v/>
      </c>
      <c r="M2192" s="25" t="str">
        <f aca="true">IF(C2192&lt;&gt;"",SUM(INDIRECT($AH$7&amp;"C"&amp;($C$1*$A2192+9)):INDIRECT($AH$7&amp;"V"&amp;($C$1*$A2192+9))), "")</f>
        <v/>
      </c>
      <c r="N2192" s="25" t="str">
        <f aca="true">IF(C2192&lt;&gt;"",SUM(INDIRECT($AH$7&amp;"C"&amp;($C$1*$A2192+10)):INDIRECT($AH$7&amp;"V"&amp;($C$1*$A2192+10))), "")</f>
        <v/>
      </c>
      <c r="O2192" s="25" t="str">
        <f aca="true">IF(C2192&lt;&gt;"",SUM(INDIRECT($AH$7&amp;"C"&amp;($C$1*$A2192+11)):INDIRECT($AH$7&amp;"V"&amp;($C$1*$A2192+11))),"")</f>
        <v/>
      </c>
      <c r="P2192" s="25" t="str">
        <f aca="true">IF(C2192&lt;&gt;"",SUM(INDIRECT($AH$7&amp;"C"&amp;($C$1*$A2192+12)):INDIRECT($AH$7&amp;"V"&amp;($C$1*$A2192+12))),"")</f>
        <v/>
      </c>
      <c r="Q2192" s="24" t="str">
        <f aca="false">IF(C2192&lt;&gt;"",IFERROR((M2192+N2192+O2192)/(M2192+N2192+O2192+P2192),0), "")</f>
        <v/>
      </c>
      <c r="R2192" s="25" t="str">
        <f aca="true">IF(C2192&lt;&gt;"",SUM(INDIRECT($AH$7&amp;"C"&amp;($C$1*$A2192+13)):INDIRECT($AH$7&amp;"V"&amp;($C$1*$A2192+13))), "")</f>
        <v/>
      </c>
      <c r="S2192" s="25" t="str">
        <f aca="false">IF(C2192&lt;&gt;"",IFERROR((M2192+N2192+O2192+P2192)/R2192, 0),"")</f>
        <v/>
      </c>
      <c r="T2192" s="25" t="str">
        <f aca="false">IF(C2192&lt;&gt;"",IFERROR((M2192+N2192+O2192)/R2192,0),"")</f>
        <v/>
      </c>
      <c r="U2192" s="25" t="str">
        <f aca="true">IF(C2192&lt;&gt;"",IF(INDIRECT($AH$7&amp;"B"&amp;($C$1*$A2192+14))= 1,1,0),"")</f>
        <v/>
      </c>
      <c r="V2192" s="25" t="str">
        <f aca="true">IF(C2192&lt;&gt;"",IF(INDIRECT($AH$7&amp;"B"&amp;($C$1*$A2192+15))= 1,1,0),"")</f>
        <v/>
      </c>
      <c r="W2192" s="25" t="str">
        <f aca="false">IF(C2192&lt;&gt;"",($M2192*1) + ($N2192*2) + ($O2192*3) + (IF(U2192 = 1, 10, 0)) + (IF(V2192 = 1, 20, 0)),"")</f>
        <v/>
      </c>
      <c r="X2192" s="27" t="str">
        <f aca="true">IF(C2192&lt;&gt;"",IF(INDIRECT($AH$7&amp;"B"&amp;($C$1*$A2192+16))= 1,1,0),"")</f>
        <v/>
      </c>
      <c r="Y2192" s="27" t="str">
        <f aca="true">IF(D2192&lt;&gt;"",IF(INDIRECT($AH$7&amp;"B"&amp;($C$1*$A2192+17))= 1,1,0),"")</f>
        <v/>
      </c>
      <c r="Z2192" s="27" t="str">
        <f aca="true">IF(E2192&lt;&gt;"",IF(INDIRECT($AH$7&amp;"B"&amp;($C$1*$A2192+18))= 1,1,0),"")</f>
        <v/>
      </c>
      <c r="AA2192" s="27" t="str">
        <f aca="true">IF(F2192&lt;&gt;"",IF(INDIRECT($AH$7&amp;"B"&amp;($C$1*$A2192+19))= 1,1,0),"")</f>
        <v/>
      </c>
      <c r="AB2192" s="27" t="str">
        <f aca="false">IF(C2192&lt;&gt;"",IF(X2192 = 1, 5, 0) + IF(Z2192 = 1, 25, 0) + IF(AA2192 = 1, 15, 0),"")</f>
        <v/>
      </c>
      <c r="AC2192" s="57" t="str">
        <f aca="false">IF(C2192&lt;&gt;"",L2192+W2192+AB2192,"")</f>
        <v/>
      </c>
    </row>
    <row r="2193" customFormat="false" ht="12.8" hidden="false" customHeight="false" outlineLevel="0" collapsed="false">
      <c r="A2193" s="11" t="n">
        <f aca="false">A2192+1</f>
        <v>190</v>
      </c>
      <c r="B2193" s="38" t="str">
        <f aca="true">IF(INDIRECT($AH$7&amp;"B"&amp;($C$1*$A2193+2))=0, "",INDIRECT($AH$7&amp;"B"&amp;($C$1*$A2193+2)))</f>
        <v/>
      </c>
      <c r="C2193" s="19" t="str">
        <f aca="true">IF(INDIRECT($AH$7&amp;"B"&amp;($C$1*$A2193+3)) = 0, "", INDIRECT($AH$7&amp;"B"&amp;($C$1*$A2193+3)))</f>
        <v/>
      </c>
      <c r="D2193" s="19" t="str">
        <f aca="true">IF(INDIRECT($AH$7&amp;"B"&amp;($C$1*$A2193+4)) = 0, "", INDIRECT($AH$7&amp;"B"&amp;($C$1*$A2193+4)))</f>
        <v/>
      </c>
      <c r="E2193" s="19" t="str">
        <f aca="true">IF(INDIRECT($AH$7&amp;"B"&amp;($C$1*$A2193+7)) = 0, "", INDIRECT($AH$7&amp;"B"&amp;($C$1*$A2193+7)))</f>
        <v/>
      </c>
      <c r="F2193" s="20" t="str">
        <f aca="true">IF(C2193 &lt;&gt; "",IF(INDIRECT($AH$7&amp;"B"&amp;($C$1*$A2193+8)) = 0, 0, 1), "")</f>
        <v/>
      </c>
      <c r="G2193" s="20" t="n">
        <f aca="true">INDIRECT($AH$7&amp;"B"&amp;($C$1*$A2193+9))</f>
        <v>0</v>
      </c>
      <c r="H2193" s="20" t="n">
        <f aca="true">INDIRECT($AH$7&amp;"B"&amp;($C$1*$A2193+10))</f>
        <v>0</v>
      </c>
      <c r="I2193" s="20" t="n">
        <f aca="true">INDIRECT($AH$7&amp;"B"&amp;($C$1*$A2193+11))</f>
        <v>0</v>
      </c>
      <c r="J2193" s="20" t="n">
        <f aca="true">INDIRECT($AH$7&amp;"B"&amp;($C$1*$A2193+12))</f>
        <v>0</v>
      </c>
      <c r="K2193" s="21" t="str">
        <f aca="false">IF(C2193&lt;&gt;"",IFERROR((G2193+H2193+I2193)/(G2193+H2193+I2193+J2193),0), "")</f>
        <v/>
      </c>
      <c r="L2193" s="20" t="str">
        <f aca="false">IF(C2193&lt;&gt;"",(G2193* 2) +(H2193* 4) + (I2193* 6) + IF(F2193 = 1, 5, 0), "")</f>
        <v/>
      </c>
      <c r="M2193" s="25" t="str">
        <f aca="true">IF(C2193&lt;&gt;"",SUM(INDIRECT($AH$7&amp;"C"&amp;($C$1*$A2193+9)):INDIRECT($AH$7&amp;"V"&amp;($C$1*$A2193+9))), "")</f>
        <v/>
      </c>
      <c r="N2193" s="25" t="str">
        <f aca="true">IF(C2193&lt;&gt;"",SUM(INDIRECT($AH$7&amp;"C"&amp;($C$1*$A2193+10)):INDIRECT($AH$7&amp;"V"&amp;($C$1*$A2193+10))), "")</f>
        <v/>
      </c>
      <c r="O2193" s="25" t="str">
        <f aca="true">IF(C2193&lt;&gt;"",SUM(INDIRECT($AH$7&amp;"C"&amp;($C$1*$A2193+11)):INDIRECT($AH$7&amp;"V"&amp;($C$1*$A2193+11))),"")</f>
        <v/>
      </c>
      <c r="P2193" s="25" t="str">
        <f aca="true">IF(C2193&lt;&gt;"",SUM(INDIRECT($AH$7&amp;"C"&amp;($C$1*$A2193+12)):INDIRECT($AH$7&amp;"V"&amp;($C$1*$A2193+12))),"")</f>
        <v/>
      </c>
      <c r="Q2193" s="24" t="str">
        <f aca="false">IF(C2193&lt;&gt;"",IFERROR((M2193+N2193+O2193)/(M2193+N2193+O2193+P2193),0), "")</f>
        <v/>
      </c>
      <c r="R2193" s="25" t="str">
        <f aca="true">IF(C2193&lt;&gt;"",SUM(INDIRECT($AH$7&amp;"C"&amp;($C$1*$A2193+13)):INDIRECT($AH$7&amp;"V"&amp;($C$1*$A2193+13))), "")</f>
        <v/>
      </c>
      <c r="S2193" s="25" t="str">
        <f aca="false">IF(C2193&lt;&gt;"",IFERROR((M2193+N2193+O2193+P2193)/R2193, 0),"")</f>
        <v/>
      </c>
      <c r="T2193" s="25" t="str">
        <f aca="false">IF(C2193&lt;&gt;"",IFERROR((M2193+N2193+O2193)/R2193,0),"")</f>
        <v/>
      </c>
      <c r="U2193" s="25" t="str">
        <f aca="true">IF(C2193&lt;&gt;"",IF(INDIRECT($AH$7&amp;"B"&amp;($C$1*$A2193+14))= 1,1,0),"")</f>
        <v/>
      </c>
      <c r="V2193" s="25" t="str">
        <f aca="true">IF(C2193&lt;&gt;"",IF(INDIRECT($AH$7&amp;"B"&amp;($C$1*$A2193+15))= 1,1,0),"")</f>
        <v/>
      </c>
      <c r="W2193" s="25" t="str">
        <f aca="false">IF(C2193&lt;&gt;"",($M2193*1) + ($N2193*2) + ($O2193*3) + (IF(U2193 = 1, 10, 0)) + (IF(V2193 = 1, 20, 0)),"")</f>
        <v/>
      </c>
      <c r="X2193" s="27" t="str">
        <f aca="true">IF(C2193&lt;&gt;"",IF(INDIRECT($AH$7&amp;"B"&amp;($C$1*$A2193+16))= 1,1,0),"")</f>
        <v/>
      </c>
      <c r="Y2193" s="27" t="str">
        <f aca="true">IF(D2193&lt;&gt;"",IF(INDIRECT($AH$7&amp;"B"&amp;($C$1*$A2193+17))= 1,1,0),"")</f>
        <v/>
      </c>
      <c r="Z2193" s="27" t="str">
        <f aca="true">IF(E2193&lt;&gt;"",IF(INDIRECT($AH$7&amp;"B"&amp;($C$1*$A2193+18))= 1,1,0),"")</f>
        <v/>
      </c>
      <c r="AA2193" s="27" t="str">
        <f aca="true">IF(F2193&lt;&gt;"",IF(INDIRECT($AH$7&amp;"B"&amp;($C$1*$A2193+19))= 1,1,0),"")</f>
        <v/>
      </c>
      <c r="AB2193" s="27" t="str">
        <f aca="false">IF(C2193&lt;&gt;"",IF(X2193 = 1, 5, 0) + IF(Z2193 = 1, 25, 0) + IF(AA2193 = 1, 15, 0),"")</f>
        <v/>
      </c>
      <c r="AC2193" s="57" t="str">
        <f aca="false">IF(C2193&lt;&gt;"",L2193+W2193+AB2193,"")</f>
        <v/>
      </c>
    </row>
    <row r="2194" customFormat="false" ht="12.8" hidden="false" customHeight="false" outlineLevel="0" collapsed="false">
      <c r="A2194" s="11" t="n">
        <f aca="false">A2193+1</f>
        <v>191</v>
      </c>
      <c r="B2194" s="38" t="str">
        <f aca="true">IF(INDIRECT($AH$7&amp;"B"&amp;($C$1*$A2194+2))=0, "",INDIRECT($AH$7&amp;"B"&amp;($C$1*$A2194+2)))</f>
        <v/>
      </c>
      <c r="C2194" s="19" t="str">
        <f aca="true">IF(INDIRECT($AH$7&amp;"B"&amp;($C$1*$A2194+3)) = 0, "", INDIRECT($AH$7&amp;"B"&amp;($C$1*$A2194+3)))</f>
        <v/>
      </c>
      <c r="D2194" s="19" t="str">
        <f aca="true">IF(INDIRECT($AH$7&amp;"B"&amp;($C$1*$A2194+4)) = 0, "", INDIRECT($AH$7&amp;"B"&amp;($C$1*$A2194+4)))</f>
        <v/>
      </c>
      <c r="E2194" s="19" t="str">
        <f aca="true">IF(INDIRECT($AH$7&amp;"B"&amp;($C$1*$A2194+7)) = 0, "", INDIRECT($AH$7&amp;"B"&amp;($C$1*$A2194+7)))</f>
        <v/>
      </c>
      <c r="F2194" s="20" t="str">
        <f aca="true">IF(C2194 &lt;&gt; "",IF(INDIRECT($AH$7&amp;"B"&amp;($C$1*$A2194+8)) = 0, 0, 1), "")</f>
        <v/>
      </c>
      <c r="G2194" s="20" t="n">
        <f aca="true">INDIRECT($AH$7&amp;"B"&amp;($C$1*$A2194+9))</f>
        <v>0</v>
      </c>
      <c r="H2194" s="20" t="n">
        <f aca="true">INDIRECT($AH$7&amp;"B"&amp;($C$1*$A2194+10))</f>
        <v>0</v>
      </c>
      <c r="I2194" s="20" t="n">
        <f aca="true">INDIRECT($AH$7&amp;"B"&amp;($C$1*$A2194+11))</f>
        <v>0</v>
      </c>
      <c r="J2194" s="20" t="n">
        <f aca="true">INDIRECT($AH$7&amp;"B"&amp;($C$1*$A2194+12))</f>
        <v>0</v>
      </c>
      <c r="K2194" s="21" t="str">
        <f aca="false">IF(C2194&lt;&gt;"",IFERROR((G2194+H2194+I2194)/(G2194+H2194+I2194+J2194),0), "")</f>
        <v/>
      </c>
      <c r="L2194" s="20" t="str">
        <f aca="false">IF(C2194&lt;&gt;"",(G2194* 2) +(H2194* 4) + (I2194* 6) + IF(F2194 = 1, 5, 0), "")</f>
        <v/>
      </c>
      <c r="M2194" s="25" t="str">
        <f aca="true">IF(C2194&lt;&gt;"",SUM(INDIRECT($AH$7&amp;"C"&amp;($C$1*$A2194+9)):INDIRECT($AH$7&amp;"V"&amp;($C$1*$A2194+9))), "")</f>
        <v/>
      </c>
      <c r="N2194" s="25" t="str">
        <f aca="true">IF(C2194&lt;&gt;"",SUM(INDIRECT($AH$7&amp;"C"&amp;($C$1*$A2194+10)):INDIRECT($AH$7&amp;"V"&amp;($C$1*$A2194+10))), "")</f>
        <v/>
      </c>
      <c r="O2194" s="25" t="str">
        <f aca="true">IF(C2194&lt;&gt;"",SUM(INDIRECT($AH$7&amp;"C"&amp;($C$1*$A2194+11)):INDIRECT($AH$7&amp;"V"&amp;($C$1*$A2194+11))),"")</f>
        <v/>
      </c>
      <c r="P2194" s="25" t="str">
        <f aca="true">IF(C2194&lt;&gt;"",SUM(INDIRECT($AH$7&amp;"C"&amp;($C$1*$A2194+12)):INDIRECT($AH$7&amp;"V"&amp;($C$1*$A2194+12))),"")</f>
        <v/>
      </c>
      <c r="Q2194" s="24" t="str">
        <f aca="false">IF(C2194&lt;&gt;"",IFERROR((M2194+N2194+O2194)/(M2194+N2194+O2194+P2194),0), "")</f>
        <v/>
      </c>
      <c r="R2194" s="25" t="str">
        <f aca="true">IF(C2194&lt;&gt;"",SUM(INDIRECT($AH$7&amp;"C"&amp;($C$1*$A2194+13)):INDIRECT($AH$7&amp;"V"&amp;($C$1*$A2194+13))), "")</f>
        <v/>
      </c>
      <c r="S2194" s="25" t="str">
        <f aca="false">IF(C2194&lt;&gt;"",IFERROR((M2194+N2194+O2194+P2194)/R2194, 0),"")</f>
        <v/>
      </c>
      <c r="T2194" s="25" t="str">
        <f aca="false">IF(C2194&lt;&gt;"",IFERROR((M2194+N2194+O2194)/R2194,0),"")</f>
        <v/>
      </c>
      <c r="U2194" s="25" t="str">
        <f aca="true">IF(C2194&lt;&gt;"",IF(INDIRECT($AH$7&amp;"B"&amp;($C$1*$A2194+14))= 1,1,0),"")</f>
        <v/>
      </c>
      <c r="V2194" s="25" t="str">
        <f aca="true">IF(C2194&lt;&gt;"",IF(INDIRECT($AH$7&amp;"B"&amp;($C$1*$A2194+15))= 1,1,0),"")</f>
        <v/>
      </c>
      <c r="W2194" s="25" t="str">
        <f aca="false">IF(C2194&lt;&gt;"",($M2194*1) + ($N2194*2) + ($O2194*3) + (IF(U2194 = 1, 10, 0)) + (IF(V2194 = 1, 20, 0)),"")</f>
        <v/>
      </c>
      <c r="X2194" s="27" t="str">
        <f aca="true">IF(C2194&lt;&gt;"",IF(INDIRECT($AH$7&amp;"B"&amp;($C$1*$A2194+16))= 1,1,0),"")</f>
        <v/>
      </c>
      <c r="Y2194" s="27" t="str">
        <f aca="true">IF(D2194&lt;&gt;"",IF(INDIRECT($AH$7&amp;"B"&amp;($C$1*$A2194+17))= 1,1,0),"")</f>
        <v/>
      </c>
      <c r="Z2194" s="27" t="str">
        <f aca="true">IF(E2194&lt;&gt;"",IF(INDIRECT($AH$7&amp;"B"&amp;($C$1*$A2194+18))= 1,1,0),"")</f>
        <v/>
      </c>
      <c r="AA2194" s="27" t="str">
        <f aca="true">IF(F2194&lt;&gt;"",IF(INDIRECT($AH$7&amp;"B"&amp;($C$1*$A2194+19))= 1,1,0),"")</f>
        <v/>
      </c>
      <c r="AB2194" s="27" t="str">
        <f aca="false">IF(C2194&lt;&gt;"",IF(X2194 = 1, 5, 0) + IF(Z2194 = 1, 25, 0) + IF(AA2194 = 1, 15, 0),"")</f>
        <v/>
      </c>
      <c r="AC2194" s="57" t="str">
        <f aca="false">IF(C2194&lt;&gt;"",L2194+W2194+AB2194,"")</f>
        <v/>
      </c>
    </row>
    <row r="2195" customFormat="false" ht="12.8" hidden="false" customHeight="false" outlineLevel="0" collapsed="false">
      <c r="A2195" s="11" t="n">
        <f aca="false">A2194+1</f>
        <v>192</v>
      </c>
      <c r="B2195" s="38" t="str">
        <f aca="true">IF(INDIRECT($AH$7&amp;"B"&amp;($C$1*$A2195+2))=0, "",INDIRECT($AH$7&amp;"B"&amp;($C$1*$A2195+2)))</f>
        <v/>
      </c>
      <c r="C2195" s="19" t="str">
        <f aca="true">IF(INDIRECT($AH$7&amp;"B"&amp;($C$1*$A2195+3)) = 0, "", INDIRECT($AH$7&amp;"B"&amp;($C$1*$A2195+3)))</f>
        <v/>
      </c>
      <c r="D2195" s="19" t="str">
        <f aca="true">IF(INDIRECT($AH$7&amp;"B"&amp;($C$1*$A2195+4)) = 0, "", INDIRECT($AH$7&amp;"B"&amp;($C$1*$A2195+4)))</f>
        <v/>
      </c>
      <c r="E2195" s="19" t="str">
        <f aca="true">IF(INDIRECT($AH$7&amp;"B"&amp;($C$1*$A2195+7)) = 0, "", INDIRECT($AH$7&amp;"B"&amp;($C$1*$A2195+7)))</f>
        <v/>
      </c>
      <c r="F2195" s="20" t="str">
        <f aca="true">IF(C2195 &lt;&gt; "",IF(INDIRECT($AH$7&amp;"B"&amp;($C$1*$A2195+8)) = 0, 0, 1), "")</f>
        <v/>
      </c>
      <c r="G2195" s="20" t="n">
        <f aca="true">INDIRECT($AH$7&amp;"B"&amp;($C$1*$A2195+9))</f>
        <v>0</v>
      </c>
      <c r="H2195" s="20" t="n">
        <f aca="true">INDIRECT($AH$7&amp;"B"&amp;($C$1*$A2195+10))</f>
        <v>0</v>
      </c>
      <c r="I2195" s="20" t="n">
        <f aca="true">INDIRECT($AH$7&amp;"B"&amp;($C$1*$A2195+11))</f>
        <v>0</v>
      </c>
      <c r="J2195" s="20" t="n">
        <f aca="true">INDIRECT($AH$7&amp;"B"&amp;($C$1*$A2195+12))</f>
        <v>0</v>
      </c>
      <c r="K2195" s="21" t="str">
        <f aca="false">IF(C2195&lt;&gt;"",IFERROR((G2195+H2195+I2195)/(G2195+H2195+I2195+J2195),0), "")</f>
        <v/>
      </c>
      <c r="L2195" s="20" t="str">
        <f aca="false">IF(C2195&lt;&gt;"",(G2195* 2) +(H2195* 4) + (I2195* 6) + IF(F2195 = 1, 5, 0), "")</f>
        <v/>
      </c>
      <c r="M2195" s="25" t="str">
        <f aca="true">IF(C2195&lt;&gt;"",SUM(INDIRECT($AH$7&amp;"C"&amp;($C$1*$A2195+9)):INDIRECT($AH$7&amp;"V"&amp;($C$1*$A2195+9))), "")</f>
        <v/>
      </c>
      <c r="N2195" s="25" t="str">
        <f aca="true">IF(C2195&lt;&gt;"",SUM(INDIRECT($AH$7&amp;"C"&amp;($C$1*$A2195+10)):INDIRECT($AH$7&amp;"V"&amp;($C$1*$A2195+10))), "")</f>
        <v/>
      </c>
      <c r="O2195" s="25" t="str">
        <f aca="true">IF(C2195&lt;&gt;"",SUM(INDIRECT($AH$7&amp;"C"&amp;($C$1*$A2195+11)):INDIRECT($AH$7&amp;"V"&amp;($C$1*$A2195+11))),"")</f>
        <v/>
      </c>
      <c r="P2195" s="25" t="str">
        <f aca="true">IF(C2195&lt;&gt;"",SUM(INDIRECT($AH$7&amp;"C"&amp;($C$1*$A2195+12)):INDIRECT($AH$7&amp;"V"&amp;($C$1*$A2195+12))),"")</f>
        <v/>
      </c>
      <c r="Q2195" s="24" t="str">
        <f aca="false">IF(C2195&lt;&gt;"",IFERROR((M2195+N2195+O2195)/(M2195+N2195+O2195+P2195),0), "")</f>
        <v/>
      </c>
      <c r="R2195" s="25" t="str">
        <f aca="true">IF(C2195&lt;&gt;"",SUM(INDIRECT($AH$7&amp;"C"&amp;($C$1*$A2195+13)):INDIRECT($AH$7&amp;"V"&amp;($C$1*$A2195+13))), "")</f>
        <v/>
      </c>
      <c r="S2195" s="25" t="str">
        <f aca="false">IF(C2195&lt;&gt;"",IFERROR((M2195+N2195+O2195+P2195)/R2195, 0),"")</f>
        <v/>
      </c>
      <c r="T2195" s="25" t="str">
        <f aca="false">IF(C2195&lt;&gt;"",IFERROR((M2195+N2195+O2195)/R2195,0),"")</f>
        <v/>
      </c>
      <c r="U2195" s="25" t="str">
        <f aca="true">IF(C2195&lt;&gt;"",IF(INDIRECT($AH$7&amp;"B"&amp;($C$1*$A2195+14))= 1,1,0),"")</f>
        <v/>
      </c>
      <c r="V2195" s="25" t="str">
        <f aca="true">IF(C2195&lt;&gt;"",IF(INDIRECT($AH$7&amp;"B"&amp;($C$1*$A2195+15))= 1,1,0),"")</f>
        <v/>
      </c>
      <c r="W2195" s="25" t="str">
        <f aca="false">IF(C2195&lt;&gt;"",($M2195*1) + ($N2195*2) + ($O2195*3) + (IF(U2195 = 1, 10, 0)) + (IF(V2195 = 1, 20, 0)),"")</f>
        <v/>
      </c>
      <c r="X2195" s="27" t="str">
        <f aca="true">IF(C2195&lt;&gt;"",IF(INDIRECT($AH$7&amp;"B"&amp;($C$1*$A2195+16))= 1,1,0),"")</f>
        <v/>
      </c>
      <c r="Y2195" s="27" t="str">
        <f aca="true">IF(D2195&lt;&gt;"",IF(INDIRECT($AH$7&amp;"B"&amp;($C$1*$A2195+17))= 1,1,0),"")</f>
        <v/>
      </c>
      <c r="Z2195" s="27" t="str">
        <f aca="true">IF(E2195&lt;&gt;"",IF(INDIRECT($AH$7&amp;"B"&amp;($C$1*$A2195+18))= 1,1,0),"")</f>
        <v/>
      </c>
      <c r="AA2195" s="27" t="str">
        <f aca="true">IF(F2195&lt;&gt;"",IF(INDIRECT($AH$7&amp;"B"&amp;($C$1*$A2195+19))= 1,1,0),"")</f>
        <v/>
      </c>
      <c r="AB2195" s="27" t="str">
        <f aca="false">IF(C2195&lt;&gt;"",IF(X2195 = 1, 5, 0) + IF(Z2195 = 1, 25, 0) + IF(AA2195 = 1, 15, 0),"")</f>
        <v/>
      </c>
      <c r="AC2195" s="57" t="str">
        <f aca="false">IF(C2195&lt;&gt;"",L2195+W2195+AB2195,"")</f>
        <v/>
      </c>
    </row>
    <row r="2196" customFormat="false" ht="12.8" hidden="false" customHeight="false" outlineLevel="0" collapsed="false">
      <c r="A2196" s="11" t="n">
        <f aca="false">A2195+1</f>
        <v>193</v>
      </c>
      <c r="B2196" s="38" t="str">
        <f aca="true">IF(INDIRECT($AH$7&amp;"B"&amp;($C$1*$A2196+2))=0, "",INDIRECT($AH$7&amp;"B"&amp;($C$1*$A2196+2)))</f>
        <v/>
      </c>
      <c r="C2196" s="19" t="str">
        <f aca="true">IF(INDIRECT($AH$7&amp;"B"&amp;($C$1*$A2196+3)) = 0, "", INDIRECT($AH$7&amp;"B"&amp;($C$1*$A2196+3)))</f>
        <v/>
      </c>
      <c r="D2196" s="19" t="str">
        <f aca="true">IF(INDIRECT($AH$7&amp;"B"&amp;($C$1*$A2196+4)) = 0, "", INDIRECT($AH$7&amp;"B"&amp;($C$1*$A2196+4)))</f>
        <v/>
      </c>
      <c r="E2196" s="19" t="str">
        <f aca="true">IF(INDIRECT($AH$7&amp;"B"&amp;($C$1*$A2196+7)) = 0, "", INDIRECT($AH$7&amp;"B"&amp;($C$1*$A2196+7)))</f>
        <v/>
      </c>
      <c r="F2196" s="20" t="str">
        <f aca="true">IF(C2196 &lt;&gt; "",IF(INDIRECT($AH$7&amp;"B"&amp;($C$1*$A2196+8)) = 0, 0, 1), "")</f>
        <v/>
      </c>
      <c r="G2196" s="20" t="n">
        <f aca="true">INDIRECT($AH$7&amp;"B"&amp;($C$1*$A2196+9))</f>
        <v>0</v>
      </c>
      <c r="H2196" s="20" t="n">
        <f aca="true">INDIRECT($AH$7&amp;"B"&amp;($C$1*$A2196+10))</f>
        <v>0</v>
      </c>
      <c r="I2196" s="20" t="n">
        <f aca="true">INDIRECT($AH$7&amp;"B"&amp;($C$1*$A2196+11))</f>
        <v>0</v>
      </c>
      <c r="J2196" s="20" t="n">
        <f aca="true">INDIRECT($AH$7&amp;"B"&amp;($C$1*$A2196+12))</f>
        <v>0</v>
      </c>
      <c r="K2196" s="21" t="str">
        <f aca="false">IF(C2196&lt;&gt;"",IFERROR((G2196+H2196+I2196)/(G2196+H2196+I2196+J2196),0), "")</f>
        <v/>
      </c>
      <c r="L2196" s="20" t="str">
        <f aca="false">IF(C2196&lt;&gt;"",(G2196* 2) +(H2196* 4) + (I2196* 6) + IF(F2196 = 1, 5, 0), "")</f>
        <v/>
      </c>
      <c r="M2196" s="25" t="str">
        <f aca="true">IF(C2196&lt;&gt;"",SUM(INDIRECT($AH$7&amp;"C"&amp;($C$1*$A2196+9)):INDIRECT($AH$7&amp;"V"&amp;($C$1*$A2196+9))), "")</f>
        <v/>
      </c>
      <c r="N2196" s="25" t="str">
        <f aca="true">IF(C2196&lt;&gt;"",SUM(INDIRECT($AH$7&amp;"C"&amp;($C$1*$A2196+10)):INDIRECT($AH$7&amp;"V"&amp;($C$1*$A2196+10))), "")</f>
        <v/>
      </c>
      <c r="O2196" s="25" t="str">
        <f aca="true">IF(C2196&lt;&gt;"",SUM(INDIRECT($AH$7&amp;"C"&amp;($C$1*$A2196+11)):INDIRECT($AH$7&amp;"V"&amp;($C$1*$A2196+11))),"")</f>
        <v/>
      </c>
      <c r="P2196" s="25" t="str">
        <f aca="true">IF(C2196&lt;&gt;"",SUM(INDIRECT($AH$7&amp;"C"&amp;($C$1*$A2196+12)):INDIRECT($AH$7&amp;"V"&amp;($C$1*$A2196+12))),"")</f>
        <v/>
      </c>
      <c r="Q2196" s="24" t="str">
        <f aca="false">IF(C2196&lt;&gt;"",IFERROR((M2196+N2196+O2196)/(M2196+N2196+O2196+P2196),0), "")</f>
        <v/>
      </c>
      <c r="R2196" s="25" t="str">
        <f aca="true">IF(C2196&lt;&gt;"",SUM(INDIRECT($AH$7&amp;"C"&amp;($C$1*$A2196+13)):INDIRECT($AH$7&amp;"V"&amp;($C$1*$A2196+13))), "")</f>
        <v/>
      </c>
      <c r="S2196" s="25" t="str">
        <f aca="false">IF(C2196&lt;&gt;"",IFERROR((M2196+N2196+O2196+P2196)/R2196, 0),"")</f>
        <v/>
      </c>
      <c r="T2196" s="25" t="str">
        <f aca="false">IF(C2196&lt;&gt;"",IFERROR((M2196+N2196+O2196)/R2196,0),"")</f>
        <v/>
      </c>
      <c r="U2196" s="25" t="str">
        <f aca="true">IF(C2196&lt;&gt;"",IF(INDIRECT($AH$7&amp;"B"&amp;($C$1*$A2196+14))= 1,1,0),"")</f>
        <v/>
      </c>
      <c r="V2196" s="25" t="str">
        <f aca="true">IF(C2196&lt;&gt;"",IF(INDIRECT($AH$7&amp;"B"&amp;($C$1*$A2196+15))= 1,1,0),"")</f>
        <v/>
      </c>
      <c r="W2196" s="25" t="str">
        <f aca="false">IF(C2196&lt;&gt;"",($M2196*1) + ($N2196*2) + ($O2196*3) + (IF(U2196 = 1, 10, 0)) + (IF(V2196 = 1, 20, 0)),"")</f>
        <v/>
      </c>
      <c r="X2196" s="27" t="str">
        <f aca="true">IF(C2196&lt;&gt;"",IF(INDIRECT($AH$7&amp;"B"&amp;($C$1*$A2196+16))= 1,1,0),"")</f>
        <v/>
      </c>
      <c r="Y2196" s="27" t="str">
        <f aca="true">IF(D2196&lt;&gt;"",IF(INDIRECT($AH$7&amp;"B"&amp;($C$1*$A2196+17))= 1,1,0),"")</f>
        <v/>
      </c>
      <c r="Z2196" s="27" t="str">
        <f aca="true">IF(E2196&lt;&gt;"",IF(INDIRECT($AH$7&amp;"B"&amp;($C$1*$A2196+18))= 1,1,0),"")</f>
        <v/>
      </c>
      <c r="AA2196" s="27" t="str">
        <f aca="true">IF(F2196&lt;&gt;"",IF(INDIRECT($AH$7&amp;"B"&amp;($C$1*$A2196+19))= 1,1,0),"")</f>
        <v/>
      </c>
      <c r="AB2196" s="27" t="str">
        <f aca="false">IF(C2196&lt;&gt;"",IF(X2196 = 1, 5, 0) + IF(Z2196 = 1, 25, 0) + IF(AA2196 = 1, 15, 0),"")</f>
        <v/>
      </c>
      <c r="AC2196" s="57" t="str">
        <f aca="false">IF(C2196&lt;&gt;"",L2196+W2196+AB2196,"")</f>
        <v/>
      </c>
    </row>
    <row r="2197" customFormat="false" ht="12.8" hidden="false" customHeight="false" outlineLevel="0" collapsed="false">
      <c r="A2197" s="11" t="n">
        <f aca="false">A2196+1</f>
        <v>194</v>
      </c>
      <c r="B2197" s="38" t="str">
        <f aca="true">IF(INDIRECT($AH$7&amp;"B"&amp;($C$1*$A2197+2))=0, "",INDIRECT($AH$7&amp;"B"&amp;($C$1*$A2197+2)))</f>
        <v/>
      </c>
      <c r="C2197" s="19" t="str">
        <f aca="true">IF(INDIRECT($AH$7&amp;"B"&amp;($C$1*$A2197+3)) = 0, "", INDIRECT($AH$7&amp;"B"&amp;($C$1*$A2197+3)))</f>
        <v/>
      </c>
      <c r="D2197" s="19" t="str">
        <f aca="true">IF(INDIRECT($AH$7&amp;"B"&amp;($C$1*$A2197+4)) = 0, "", INDIRECT($AH$7&amp;"B"&amp;($C$1*$A2197+4)))</f>
        <v/>
      </c>
      <c r="E2197" s="19" t="str">
        <f aca="true">IF(INDIRECT($AH$7&amp;"B"&amp;($C$1*$A2197+7)) = 0, "", INDIRECT($AH$7&amp;"B"&amp;($C$1*$A2197+7)))</f>
        <v/>
      </c>
      <c r="F2197" s="20" t="str">
        <f aca="true">IF(C2197 &lt;&gt; "",IF(INDIRECT($AH$7&amp;"B"&amp;($C$1*$A2197+8)) = 0, 0, 1), "")</f>
        <v/>
      </c>
      <c r="G2197" s="20" t="n">
        <f aca="true">INDIRECT($AH$7&amp;"B"&amp;($C$1*$A2197+9))</f>
        <v>0</v>
      </c>
      <c r="H2197" s="20" t="n">
        <f aca="true">INDIRECT($AH$7&amp;"B"&amp;($C$1*$A2197+10))</f>
        <v>0</v>
      </c>
      <c r="I2197" s="20" t="n">
        <f aca="true">INDIRECT($AH$7&amp;"B"&amp;($C$1*$A2197+11))</f>
        <v>0</v>
      </c>
      <c r="J2197" s="20" t="n">
        <f aca="true">INDIRECT($AH$7&amp;"B"&amp;($C$1*$A2197+12))</f>
        <v>0</v>
      </c>
      <c r="K2197" s="21" t="str">
        <f aca="false">IF(C2197&lt;&gt;"",IFERROR((G2197+H2197+I2197)/(G2197+H2197+I2197+J2197),0), "")</f>
        <v/>
      </c>
      <c r="L2197" s="20" t="str">
        <f aca="false">IF(C2197&lt;&gt;"",(G2197* 2) +(H2197* 4) + (I2197* 6) + IF(F2197 = 1, 5, 0), "")</f>
        <v/>
      </c>
      <c r="M2197" s="25" t="str">
        <f aca="true">IF(C2197&lt;&gt;"",SUM(INDIRECT($AH$7&amp;"C"&amp;($C$1*$A2197+9)):INDIRECT($AH$7&amp;"V"&amp;($C$1*$A2197+9))), "")</f>
        <v/>
      </c>
      <c r="N2197" s="25" t="str">
        <f aca="true">IF(C2197&lt;&gt;"",SUM(INDIRECT($AH$7&amp;"C"&amp;($C$1*$A2197+10)):INDIRECT($AH$7&amp;"V"&amp;($C$1*$A2197+10))), "")</f>
        <v/>
      </c>
      <c r="O2197" s="25" t="str">
        <f aca="true">IF(C2197&lt;&gt;"",SUM(INDIRECT($AH$7&amp;"C"&amp;($C$1*$A2197+11)):INDIRECT($AH$7&amp;"V"&amp;($C$1*$A2197+11))),"")</f>
        <v/>
      </c>
      <c r="P2197" s="25" t="str">
        <f aca="true">IF(C2197&lt;&gt;"",SUM(INDIRECT($AH$7&amp;"C"&amp;($C$1*$A2197+12)):INDIRECT($AH$7&amp;"V"&amp;($C$1*$A2197+12))),"")</f>
        <v/>
      </c>
      <c r="Q2197" s="24" t="str">
        <f aca="false">IF(C2197&lt;&gt;"",IFERROR((M2197+N2197+O2197)/(M2197+N2197+O2197+P2197),0), "")</f>
        <v/>
      </c>
      <c r="R2197" s="25" t="str">
        <f aca="true">IF(C2197&lt;&gt;"",SUM(INDIRECT($AH$7&amp;"C"&amp;($C$1*$A2197+13)):INDIRECT($AH$7&amp;"V"&amp;($C$1*$A2197+13))), "")</f>
        <v/>
      </c>
      <c r="S2197" s="25" t="str">
        <f aca="false">IF(C2197&lt;&gt;"",IFERROR((M2197+N2197+O2197+P2197)/R2197, 0),"")</f>
        <v/>
      </c>
      <c r="T2197" s="25" t="str">
        <f aca="false">IF(C2197&lt;&gt;"",IFERROR((M2197+N2197+O2197)/R2197,0),"")</f>
        <v/>
      </c>
      <c r="U2197" s="25" t="str">
        <f aca="true">IF(C2197&lt;&gt;"",IF(INDIRECT($AH$7&amp;"B"&amp;($C$1*$A2197+14))= 1,1,0),"")</f>
        <v/>
      </c>
      <c r="V2197" s="25" t="str">
        <f aca="true">IF(C2197&lt;&gt;"",IF(INDIRECT($AH$7&amp;"B"&amp;($C$1*$A2197+15))= 1,1,0),"")</f>
        <v/>
      </c>
      <c r="W2197" s="25" t="str">
        <f aca="false">IF(C2197&lt;&gt;"",($M2197*1) + ($N2197*2) + ($O2197*3) + (IF(U2197 = 1, 10, 0)) + (IF(V2197 = 1, 20, 0)),"")</f>
        <v/>
      </c>
      <c r="X2197" s="27" t="str">
        <f aca="true">IF(C2197&lt;&gt;"",IF(INDIRECT($AH$7&amp;"B"&amp;($C$1*$A2197+16))= 1,1,0),"")</f>
        <v/>
      </c>
      <c r="Y2197" s="27" t="str">
        <f aca="true">IF(D2197&lt;&gt;"",IF(INDIRECT($AH$7&amp;"B"&amp;($C$1*$A2197+17))= 1,1,0),"")</f>
        <v/>
      </c>
      <c r="Z2197" s="27" t="str">
        <f aca="true">IF(E2197&lt;&gt;"",IF(INDIRECT($AH$7&amp;"B"&amp;($C$1*$A2197+18))= 1,1,0),"")</f>
        <v/>
      </c>
      <c r="AA2197" s="27" t="str">
        <f aca="true">IF(F2197&lt;&gt;"",IF(INDIRECT($AH$7&amp;"B"&amp;($C$1*$A2197+19))= 1,1,0),"")</f>
        <v/>
      </c>
      <c r="AB2197" s="27" t="str">
        <f aca="false">IF(C2197&lt;&gt;"",IF(X2197 = 1, 5, 0) + IF(Z2197 = 1, 25, 0) + IF(AA2197 = 1, 15, 0),"")</f>
        <v/>
      </c>
      <c r="AC2197" s="57" t="str">
        <f aca="false">IF(C2197&lt;&gt;"",L2197+W2197+AB2197,"")</f>
        <v/>
      </c>
    </row>
    <row r="2198" customFormat="false" ht="12.8" hidden="false" customHeight="false" outlineLevel="0" collapsed="false">
      <c r="A2198" s="11" t="n">
        <f aca="false">A2197+1</f>
        <v>195</v>
      </c>
      <c r="B2198" s="38" t="str">
        <f aca="true">IF(INDIRECT($AH$7&amp;"B"&amp;($C$1*$A2198+2))=0, "",INDIRECT($AH$7&amp;"B"&amp;($C$1*$A2198+2)))</f>
        <v/>
      </c>
      <c r="C2198" s="19" t="str">
        <f aca="true">IF(INDIRECT($AH$7&amp;"B"&amp;($C$1*$A2198+3)) = 0, "", INDIRECT($AH$7&amp;"B"&amp;($C$1*$A2198+3)))</f>
        <v/>
      </c>
      <c r="D2198" s="19" t="str">
        <f aca="true">IF(INDIRECT($AH$7&amp;"B"&amp;($C$1*$A2198+4)) = 0, "", INDIRECT($AH$7&amp;"B"&amp;($C$1*$A2198+4)))</f>
        <v/>
      </c>
      <c r="E2198" s="19" t="str">
        <f aca="true">IF(INDIRECT($AH$7&amp;"B"&amp;($C$1*$A2198+7)) = 0, "", INDIRECT($AH$7&amp;"B"&amp;($C$1*$A2198+7)))</f>
        <v/>
      </c>
      <c r="F2198" s="20" t="str">
        <f aca="true">IF(C2198 &lt;&gt; "",IF(INDIRECT($AH$7&amp;"B"&amp;($C$1*$A2198+8)) = 0, 0, 1), "")</f>
        <v/>
      </c>
      <c r="G2198" s="20" t="n">
        <f aca="true">INDIRECT($AH$7&amp;"B"&amp;($C$1*$A2198+9))</f>
        <v>0</v>
      </c>
      <c r="H2198" s="20" t="n">
        <f aca="true">INDIRECT($AH$7&amp;"B"&amp;($C$1*$A2198+10))</f>
        <v>0</v>
      </c>
      <c r="I2198" s="20" t="n">
        <f aca="true">INDIRECT($AH$7&amp;"B"&amp;($C$1*$A2198+11))</f>
        <v>0</v>
      </c>
      <c r="J2198" s="20" t="n">
        <f aca="true">INDIRECT($AH$7&amp;"B"&amp;($C$1*$A2198+12))</f>
        <v>0</v>
      </c>
      <c r="K2198" s="21" t="str">
        <f aca="false">IF(C2198&lt;&gt;"",IFERROR((G2198+H2198+I2198)/(G2198+H2198+I2198+J2198),0), "")</f>
        <v/>
      </c>
      <c r="L2198" s="20" t="str">
        <f aca="false">IF(C2198&lt;&gt;"",(G2198* 2) +(H2198* 4) + (I2198* 6) + IF(F2198 = 1, 5, 0), "")</f>
        <v/>
      </c>
      <c r="M2198" s="25" t="str">
        <f aca="true">IF(C2198&lt;&gt;"",SUM(INDIRECT($AH$7&amp;"C"&amp;($C$1*$A2198+9)):INDIRECT($AH$7&amp;"V"&amp;($C$1*$A2198+9))), "")</f>
        <v/>
      </c>
      <c r="N2198" s="25" t="str">
        <f aca="true">IF(C2198&lt;&gt;"",SUM(INDIRECT($AH$7&amp;"C"&amp;($C$1*$A2198+10)):INDIRECT($AH$7&amp;"V"&amp;($C$1*$A2198+10))), "")</f>
        <v/>
      </c>
      <c r="O2198" s="25" t="str">
        <f aca="true">IF(C2198&lt;&gt;"",SUM(INDIRECT($AH$7&amp;"C"&amp;($C$1*$A2198+11)):INDIRECT($AH$7&amp;"V"&amp;($C$1*$A2198+11))),"")</f>
        <v/>
      </c>
      <c r="P2198" s="25" t="str">
        <f aca="true">IF(C2198&lt;&gt;"",SUM(INDIRECT($AH$7&amp;"C"&amp;($C$1*$A2198+12)):INDIRECT($AH$7&amp;"V"&amp;($C$1*$A2198+12))),"")</f>
        <v/>
      </c>
      <c r="Q2198" s="24" t="str">
        <f aca="false">IF(C2198&lt;&gt;"",IFERROR((M2198+N2198+O2198)/(M2198+N2198+O2198+P2198),0), "")</f>
        <v/>
      </c>
      <c r="R2198" s="25" t="str">
        <f aca="true">IF(C2198&lt;&gt;"",SUM(INDIRECT($AH$7&amp;"C"&amp;($C$1*$A2198+13)):INDIRECT($AH$7&amp;"V"&amp;($C$1*$A2198+13))), "")</f>
        <v/>
      </c>
      <c r="S2198" s="25" t="str">
        <f aca="false">IF(C2198&lt;&gt;"",IFERROR((M2198+N2198+O2198+P2198)/R2198, 0),"")</f>
        <v/>
      </c>
      <c r="T2198" s="25" t="str">
        <f aca="false">IF(C2198&lt;&gt;"",IFERROR((M2198+N2198+O2198)/R2198,0),"")</f>
        <v/>
      </c>
      <c r="U2198" s="25" t="str">
        <f aca="true">IF(C2198&lt;&gt;"",IF(INDIRECT($AH$7&amp;"B"&amp;($C$1*$A2198+14))= 1,1,0),"")</f>
        <v/>
      </c>
      <c r="V2198" s="25" t="str">
        <f aca="true">IF(C2198&lt;&gt;"",IF(INDIRECT($AH$7&amp;"B"&amp;($C$1*$A2198+15))= 1,1,0),"")</f>
        <v/>
      </c>
      <c r="W2198" s="25" t="str">
        <f aca="false">IF(C2198&lt;&gt;"",($M2198*1) + ($N2198*2) + ($O2198*3) + (IF(U2198 = 1, 10, 0)) + (IF(V2198 = 1, 20, 0)),"")</f>
        <v/>
      </c>
      <c r="X2198" s="27" t="str">
        <f aca="true">IF(C2198&lt;&gt;"",IF(INDIRECT($AH$7&amp;"B"&amp;($C$1*$A2198+16))= 1,1,0),"")</f>
        <v/>
      </c>
      <c r="Y2198" s="27" t="str">
        <f aca="true">IF(D2198&lt;&gt;"",IF(INDIRECT($AH$7&amp;"B"&amp;($C$1*$A2198+17))= 1,1,0),"")</f>
        <v/>
      </c>
      <c r="Z2198" s="27" t="str">
        <f aca="true">IF(E2198&lt;&gt;"",IF(INDIRECT($AH$7&amp;"B"&amp;($C$1*$A2198+18))= 1,1,0),"")</f>
        <v/>
      </c>
      <c r="AA2198" s="27" t="str">
        <f aca="true">IF(F2198&lt;&gt;"",IF(INDIRECT($AH$7&amp;"B"&amp;($C$1*$A2198+19))= 1,1,0),"")</f>
        <v/>
      </c>
      <c r="AB2198" s="27" t="str">
        <f aca="false">IF(C2198&lt;&gt;"",IF(X2198 = 1, 5, 0) + IF(Z2198 = 1, 25, 0) + IF(AA2198 = 1, 15, 0),"")</f>
        <v/>
      </c>
      <c r="AC2198" s="57" t="str">
        <f aca="false">IF(C2198&lt;&gt;"",L2198+W2198+AB2198,"")</f>
        <v/>
      </c>
    </row>
    <row r="2199" customFormat="false" ht="12.8" hidden="false" customHeight="false" outlineLevel="0" collapsed="false">
      <c r="A2199" s="11" t="n">
        <f aca="false">A2198+1</f>
        <v>196</v>
      </c>
      <c r="B2199" s="38" t="str">
        <f aca="true">IF(INDIRECT($AH$7&amp;"B"&amp;($C$1*$A2199+2))=0, "",INDIRECT($AH$7&amp;"B"&amp;($C$1*$A2199+2)))</f>
        <v/>
      </c>
      <c r="C2199" s="19" t="str">
        <f aca="true">IF(INDIRECT($AH$7&amp;"B"&amp;($C$1*$A2199+3)) = 0, "", INDIRECT($AH$7&amp;"B"&amp;($C$1*$A2199+3)))</f>
        <v/>
      </c>
      <c r="D2199" s="19" t="str">
        <f aca="true">IF(INDIRECT($AH$7&amp;"B"&amp;($C$1*$A2199+4)) = 0, "", INDIRECT($AH$7&amp;"B"&amp;($C$1*$A2199+4)))</f>
        <v/>
      </c>
      <c r="E2199" s="19" t="str">
        <f aca="true">IF(INDIRECT($AH$7&amp;"B"&amp;($C$1*$A2199+7)) = 0, "", INDIRECT($AH$7&amp;"B"&amp;($C$1*$A2199+7)))</f>
        <v/>
      </c>
      <c r="F2199" s="20" t="str">
        <f aca="true">IF(C2199 &lt;&gt; "",IF(INDIRECT($AH$7&amp;"B"&amp;($C$1*$A2199+8)) = 0, 0, 1), "")</f>
        <v/>
      </c>
      <c r="G2199" s="20" t="n">
        <f aca="true">INDIRECT($AH$7&amp;"B"&amp;($C$1*$A2199+9))</f>
        <v>0</v>
      </c>
      <c r="H2199" s="20" t="n">
        <f aca="true">INDIRECT($AH$7&amp;"B"&amp;($C$1*$A2199+10))</f>
        <v>0</v>
      </c>
      <c r="I2199" s="20" t="n">
        <f aca="true">INDIRECT($AH$7&amp;"B"&amp;($C$1*$A2199+11))</f>
        <v>0</v>
      </c>
      <c r="J2199" s="20" t="n">
        <f aca="true">INDIRECT($AH$7&amp;"B"&amp;($C$1*$A2199+12))</f>
        <v>0</v>
      </c>
      <c r="K2199" s="21" t="str">
        <f aca="false">IF(C2199&lt;&gt;"",IFERROR((G2199+H2199+I2199)/(G2199+H2199+I2199+J2199),0), "")</f>
        <v/>
      </c>
      <c r="L2199" s="20" t="str">
        <f aca="false">IF(C2199&lt;&gt;"",(G2199* 2) +(H2199* 4) + (I2199* 6) + IF(F2199 = 1, 5, 0), "")</f>
        <v/>
      </c>
      <c r="M2199" s="25" t="str">
        <f aca="true">IF(C2199&lt;&gt;"",SUM(INDIRECT($AH$7&amp;"C"&amp;($C$1*$A2199+9)):INDIRECT($AH$7&amp;"V"&amp;($C$1*$A2199+9))), "")</f>
        <v/>
      </c>
      <c r="N2199" s="25" t="str">
        <f aca="true">IF(C2199&lt;&gt;"",SUM(INDIRECT($AH$7&amp;"C"&amp;($C$1*$A2199+10)):INDIRECT($AH$7&amp;"V"&amp;($C$1*$A2199+10))), "")</f>
        <v/>
      </c>
      <c r="O2199" s="25" t="str">
        <f aca="true">IF(C2199&lt;&gt;"",SUM(INDIRECT($AH$7&amp;"C"&amp;($C$1*$A2199+11)):INDIRECT($AH$7&amp;"V"&amp;($C$1*$A2199+11))),"")</f>
        <v/>
      </c>
      <c r="P2199" s="25" t="str">
        <f aca="true">IF(C2199&lt;&gt;"",SUM(INDIRECT($AH$7&amp;"C"&amp;($C$1*$A2199+12)):INDIRECT($AH$7&amp;"V"&amp;($C$1*$A2199+12))),"")</f>
        <v/>
      </c>
      <c r="Q2199" s="24" t="str">
        <f aca="false">IF(C2199&lt;&gt;"",IFERROR((M2199+N2199+O2199)/(M2199+N2199+O2199+P2199),0), "")</f>
        <v/>
      </c>
      <c r="R2199" s="25" t="str">
        <f aca="true">IF(C2199&lt;&gt;"",SUM(INDIRECT($AH$7&amp;"C"&amp;($C$1*$A2199+13)):INDIRECT($AH$7&amp;"V"&amp;($C$1*$A2199+13))), "")</f>
        <v/>
      </c>
      <c r="S2199" s="25" t="str">
        <f aca="false">IF(C2199&lt;&gt;"",IFERROR((M2199+N2199+O2199+P2199)/R2199, 0),"")</f>
        <v/>
      </c>
      <c r="T2199" s="25" t="str">
        <f aca="false">IF(C2199&lt;&gt;"",IFERROR((M2199+N2199+O2199)/R2199,0),"")</f>
        <v/>
      </c>
      <c r="U2199" s="25" t="str">
        <f aca="true">IF(C2199&lt;&gt;"",IF(INDIRECT($AH$7&amp;"B"&amp;($C$1*$A2199+14))= 1,1,0),"")</f>
        <v/>
      </c>
      <c r="V2199" s="25" t="str">
        <f aca="true">IF(C2199&lt;&gt;"",IF(INDIRECT($AH$7&amp;"B"&amp;($C$1*$A2199+15))= 1,1,0),"")</f>
        <v/>
      </c>
      <c r="W2199" s="25" t="str">
        <f aca="false">IF(C2199&lt;&gt;"",($M2199*1) + ($N2199*2) + ($O2199*3) + (IF(U2199 = 1, 10, 0)) + (IF(V2199 = 1, 20, 0)),"")</f>
        <v/>
      </c>
      <c r="X2199" s="27" t="str">
        <f aca="true">IF(C2199&lt;&gt;"",IF(INDIRECT($AH$7&amp;"B"&amp;($C$1*$A2199+16))= 1,1,0),"")</f>
        <v/>
      </c>
      <c r="Y2199" s="27" t="str">
        <f aca="true">IF(D2199&lt;&gt;"",IF(INDIRECT($AH$7&amp;"B"&amp;($C$1*$A2199+17))= 1,1,0),"")</f>
        <v/>
      </c>
      <c r="Z2199" s="27" t="str">
        <f aca="true">IF(E2199&lt;&gt;"",IF(INDIRECT($AH$7&amp;"B"&amp;($C$1*$A2199+18))= 1,1,0),"")</f>
        <v/>
      </c>
      <c r="AA2199" s="27" t="str">
        <f aca="true">IF(F2199&lt;&gt;"",IF(INDIRECT($AH$7&amp;"B"&amp;($C$1*$A2199+19))= 1,1,0),"")</f>
        <v/>
      </c>
      <c r="AB2199" s="27" t="str">
        <f aca="false">IF(C2199&lt;&gt;"",IF(X2199 = 1, 5, 0) + IF(Z2199 = 1, 25, 0) + IF(AA2199 = 1, 15, 0),"")</f>
        <v/>
      </c>
      <c r="AC2199" s="57" t="str">
        <f aca="false">IF(C2199&lt;&gt;"",L2199+W2199+AB2199,"")</f>
        <v/>
      </c>
    </row>
    <row r="2200" customFormat="false" ht="12.8" hidden="false" customHeight="false" outlineLevel="0" collapsed="false">
      <c r="A2200" s="11" t="n">
        <f aca="false">A2199+1</f>
        <v>197</v>
      </c>
      <c r="B2200" s="38" t="str">
        <f aca="true">IF(INDIRECT($AH$7&amp;"B"&amp;($C$1*$A2200+2))=0, "",INDIRECT($AH$7&amp;"B"&amp;($C$1*$A2200+2)))</f>
        <v/>
      </c>
      <c r="C2200" s="19" t="str">
        <f aca="true">IF(INDIRECT($AH$7&amp;"B"&amp;($C$1*$A2200+3)) = 0, "", INDIRECT($AH$7&amp;"B"&amp;($C$1*$A2200+3)))</f>
        <v/>
      </c>
      <c r="D2200" s="19" t="str">
        <f aca="true">IF(INDIRECT($AH$7&amp;"B"&amp;($C$1*$A2200+4)) = 0, "", INDIRECT($AH$7&amp;"B"&amp;($C$1*$A2200+4)))</f>
        <v/>
      </c>
      <c r="E2200" s="19" t="str">
        <f aca="true">IF(INDIRECT($AH$7&amp;"B"&amp;($C$1*$A2200+7)) = 0, "", INDIRECT($AH$7&amp;"B"&amp;($C$1*$A2200+7)))</f>
        <v/>
      </c>
      <c r="F2200" s="20" t="str">
        <f aca="true">IF(C2200 &lt;&gt; "",IF(INDIRECT($AH$7&amp;"B"&amp;($C$1*$A2200+8)) = 0, 0, 1), "")</f>
        <v/>
      </c>
      <c r="G2200" s="20" t="n">
        <f aca="true">INDIRECT($AH$7&amp;"B"&amp;($C$1*$A2200+9))</f>
        <v>0</v>
      </c>
      <c r="H2200" s="20" t="n">
        <f aca="true">INDIRECT($AH$7&amp;"B"&amp;($C$1*$A2200+10))</f>
        <v>0</v>
      </c>
      <c r="I2200" s="20" t="n">
        <f aca="true">INDIRECT($AH$7&amp;"B"&amp;($C$1*$A2200+11))</f>
        <v>0</v>
      </c>
      <c r="J2200" s="20" t="n">
        <f aca="true">INDIRECT($AH$7&amp;"B"&amp;($C$1*$A2200+12))</f>
        <v>0</v>
      </c>
      <c r="K2200" s="21" t="str">
        <f aca="false">IF(C2200&lt;&gt;"",IFERROR((G2200+H2200+I2200)/(G2200+H2200+I2200+J2200),0), "")</f>
        <v/>
      </c>
      <c r="L2200" s="20" t="str">
        <f aca="false">IF(C2200&lt;&gt;"",(G2200* 2) +(H2200* 4) + (I2200* 6) + IF(F2200 = 1, 5, 0), "")</f>
        <v/>
      </c>
      <c r="M2200" s="25" t="str">
        <f aca="true">IF(C2200&lt;&gt;"",SUM(INDIRECT($AH$7&amp;"C"&amp;($C$1*$A2200+9)):INDIRECT($AH$7&amp;"V"&amp;($C$1*$A2200+9))), "")</f>
        <v/>
      </c>
      <c r="N2200" s="25" t="str">
        <f aca="true">IF(C2200&lt;&gt;"",SUM(INDIRECT($AH$7&amp;"C"&amp;($C$1*$A2200+10)):INDIRECT($AH$7&amp;"V"&amp;($C$1*$A2200+10))), "")</f>
        <v/>
      </c>
      <c r="O2200" s="25" t="str">
        <f aca="true">IF(C2200&lt;&gt;"",SUM(INDIRECT($AH$7&amp;"C"&amp;($C$1*$A2200+11)):INDIRECT($AH$7&amp;"V"&amp;($C$1*$A2200+11))),"")</f>
        <v/>
      </c>
      <c r="P2200" s="25" t="str">
        <f aca="true">IF(C2200&lt;&gt;"",SUM(INDIRECT($AH$7&amp;"C"&amp;($C$1*$A2200+12)):INDIRECT($AH$7&amp;"V"&amp;($C$1*$A2200+12))),"")</f>
        <v/>
      </c>
      <c r="Q2200" s="24" t="str">
        <f aca="false">IF(C2200&lt;&gt;"",IFERROR((M2200+N2200+O2200)/(M2200+N2200+O2200+P2200),0), "")</f>
        <v/>
      </c>
      <c r="R2200" s="25" t="str">
        <f aca="true">IF(C2200&lt;&gt;"",SUM(INDIRECT($AH$7&amp;"C"&amp;($C$1*$A2200+13)):INDIRECT($AH$7&amp;"V"&amp;($C$1*$A2200+13))), "")</f>
        <v/>
      </c>
      <c r="S2200" s="25" t="str">
        <f aca="false">IF(C2200&lt;&gt;"",IFERROR((M2200+N2200+O2200+P2200)/R2200, 0),"")</f>
        <v/>
      </c>
      <c r="T2200" s="25" t="str">
        <f aca="false">IF(C2200&lt;&gt;"",IFERROR((M2200+N2200+O2200)/R2200,0),"")</f>
        <v/>
      </c>
      <c r="U2200" s="25" t="str">
        <f aca="true">IF(C2200&lt;&gt;"",IF(INDIRECT($AH$7&amp;"B"&amp;($C$1*$A2200+14))= 1,1,0),"")</f>
        <v/>
      </c>
      <c r="V2200" s="25" t="str">
        <f aca="true">IF(C2200&lt;&gt;"",IF(INDIRECT($AH$7&amp;"B"&amp;($C$1*$A2200+15))= 1,1,0),"")</f>
        <v/>
      </c>
      <c r="W2200" s="25" t="str">
        <f aca="false">IF(C2200&lt;&gt;"",($M2200*1) + ($N2200*2) + ($O2200*3) + (IF(U2200 = 1, 10, 0)) + (IF(V2200 = 1, 20, 0)),"")</f>
        <v/>
      </c>
      <c r="X2200" s="27" t="str">
        <f aca="true">IF(C2200&lt;&gt;"",IF(INDIRECT($AH$7&amp;"B"&amp;($C$1*$A2200+16))= 1,1,0),"")</f>
        <v/>
      </c>
      <c r="Y2200" s="27" t="str">
        <f aca="true">IF(D2200&lt;&gt;"",IF(INDIRECT($AH$7&amp;"B"&amp;($C$1*$A2200+17))= 1,1,0),"")</f>
        <v/>
      </c>
      <c r="Z2200" s="27" t="str">
        <f aca="true">IF(E2200&lt;&gt;"",IF(INDIRECT($AH$7&amp;"B"&amp;($C$1*$A2200+18))= 1,1,0),"")</f>
        <v/>
      </c>
      <c r="AA2200" s="27" t="str">
        <f aca="true">IF(F2200&lt;&gt;"",IF(INDIRECT($AH$7&amp;"B"&amp;($C$1*$A2200+19))= 1,1,0),"")</f>
        <v/>
      </c>
      <c r="AB2200" s="27" t="str">
        <f aca="false">IF(C2200&lt;&gt;"",IF(X2200 = 1, 5, 0) + IF(Z2200 = 1, 25, 0) + IF(AA2200 = 1, 15, 0),"")</f>
        <v/>
      </c>
      <c r="AC2200" s="57" t="str">
        <f aca="false">IF(C2200&lt;&gt;"",L2200+W2200+AB2200,"")</f>
        <v/>
      </c>
    </row>
    <row r="2201" customFormat="false" ht="12.8" hidden="false" customHeight="false" outlineLevel="0" collapsed="false">
      <c r="A2201" s="11" t="n">
        <f aca="false">A2200+1</f>
        <v>198</v>
      </c>
      <c r="B2201" s="38" t="str">
        <f aca="true">IF(INDIRECT($AH$7&amp;"B"&amp;($C$1*$A2201+2))=0, "",INDIRECT($AH$7&amp;"B"&amp;($C$1*$A2201+2)))</f>
        <v/>
      </c>
      <c r="C2201" s="19" t="str">
        <f aca="true">IF(INDIRECT($AH$7&amp;"B"&amp;($C$1*$A2201+3)) = 0, "", INDIRECT($AH$7&amp;"B"&amp;($C$1*$A2201+3)))</f>
        <v/>
      </c>
      <c r="D2201" s="19" t="str">
        <f aca="true">IF(INDIRECT($AH$7&amp;"B"&amp;($C$1*$A2201+4)) = 0, "", INDIRECT($AH$7&amp;"B"&amp;($C$1*$A2201+4)))</f>
        <v/>
      </c>
      <c r="E2201" s="19" t="str">
        <f aca="true">IF(INDIRECT($AH$7&amp;"B"&amp;($C$1*$A2201+7)) = 0, "", INDIRECT($AH$7&amp;"B"&amp;($C$1*$A2201+7)))</f>
        <v/>
      </c>
      <c r="F2201" s="20" t="str">
        <f aca="true">IF(C2201 &lt;&gt; "",IF(INDIRECT($AH$7&amp;"B"&amp;($C$1*$A2201+8)) = 0, 0, 1), "")</f>
        <v/>
      </c>
      <c r="G2201" s="20" t="n">
        <f aca="true">INDIRECT($AH$7&amp;"B"&amp;($C$1*$A2201+9))</f>
        <v>0</v>
      </c>
      <c r="H2201" s="20" t="n">
        <f aca="true">INDIRECT($AH$7&amp;"B"&amp;($C$1*$A2201+10))</f>
        <v>0</v>
      </c>
      <c r="I2201" s="20" t="n">
        <f aca="true">INDIRECT($AH$7&amp;"B"&amp;($C$1*$A2201+11))</f>
        <v>0</v>
      </c>
      <c r="J2201" s="20" t="n">
        <f aca="true">INDIRECT($AH$7&amp;"B"&amp;($C$1*$A2201+12))</f>
        <v>0</v>
      </c>
      <c r="K2201" s="21" t="str">
        <f aca="false">IF(C2201&lt;&gt;"",IFERROR((G2201+H2201+I2201)/(G2201+H2201+I2201+J2201),0), "")</f>
        <v/>
      </c>
      <c r="L2201" s="20" t="str">
        <f aca="false">IF(C2201&lt;&gt;"",(G2201* 2) +(H2201* 4) + (I2201* 6) + IF(F2201 = 1, 5, 0), "")</f>
        <v/>
      </c>
      <c r="M2201" s="25" t="str">
        <f aca="true">IF(C2201&lt;&gt;"",SUM(INDIRECT($AH$7&amp;"C"&amp;($C$1*$A2201+9)):INDIRECT($AH$7&amp;"V"&amp;($C$1*$A2201+9))), "")</f>
        <v/>
      </c>
      <c r="N2201" s="25" t="str">
        <f aca="true">IF(C2201&lt;&gt;"",SUM(INDIRECT($AH$7&amp;"C"&amp;($C$1*$A2201+10)):INDIRECT($AH$7&amp;"V"&amp;($C$1*$A2201+10))), "")</f>
        <v/>
      </c>
      <c r="O2201" s="25" t="str">
        <f aca="true">IF(C2201&lt;&gt;"",SUM(INDIRECT($AH$7&amp;"C"&amp;($C$1*$A2201+11)):INDIRECT($AH$7&amp;"V"&amp;($C$1*$A2201+11))),"")</f>
        <v/>
      </c>
      <c r="P2201" s="25" t="str">
        <f aca="true">IF(C2201&lt;&gt;"",SUM(INDIRECT($AH$7&amp;"C"&amp;($C$1*$A2201+12)):INDIRECT($AH$7&amp;"V"&amp;($C$1*$A2201+12))),"")</f>
        <v/>
      </c>
      <c r="Q2201" s="24" t="str">
        <f aca="false">IF(C2201&lt;&gt;"",IFERROR((M2201+N2201+O2201)/(M2201+N2201+O2201+P2201),0), "")</f>
        <v/>
      </c>
      <c r="R2201" s="25" t="str">
        <f aca="true">IF(C2201&lt;&gt;"",SUM(INDIRECT($AH$7&amp;"C"&amp;($C$1*$A2201+13)):INDIRECT($AH$7&amp;"V"&amp;($C$1*$A2201+13))), "")</f>
        <v/>
      </c>
      <c r="S2201" s="25" t="str">
        <f aca="false">IF(C2201&lt;&gt;"",IFERROR((M2201+N2201+O2201+P2201)/R2201, 0),"")</f>
        <v/>
      </c>
      <c r="T2201" s="25" t="str">
        <f aca="false">IF(C2201&lt;&gt;"",IFERROR((M2201+N2201+O2201)/R2201,0),"")</f>
        <v/>
      </c>
      <c r="U2201" s="25" t="str">
        <f aca="true">IF(C2201&lt;&gt;"",IF(INDIRECT($AH$7&amp;"B"&amp;($C$1*$A2201+14))= 1,1,0),"")</f>
        <v/>
      </c>
      <c r="V2201" s="25" t="str">
        <f aca="true">IF(C2201&lt;&gt;"",IF(INDIRECT($AH$7&amp;"B"&amp;($C$1*$A2201+15))= 1,1,0),"")</f>
        <v/>
      </c>
      <c r="W2201" s="25" t="str">
        <f aca="false">IF(C2201&lt;&gt;"",($M2201*1) + ($N2201*2) + ($O2201*3) + (IF(U2201 = 1, 10, 0)) + (IF(V2201 = 1, 20, 0)),"")</f>
        <v/>
      </c>
      <c r="X2201" s="27" t="str">
        <f aca="true">IF(C2201&lt;&gt;"",IF(INDIRECT($AH$7&amp;"B"&amp;($C$1*$A2201+16))= 1,1,0),"")</f>
        <v/>
      </c>
      <c r="Y2201" s="27" t="str">
        <f aca="true">IF(D2201&lt;&gt;"",IF(INDIRECT($AH$7&amp;"B"&amp;($C$1*$A2201+17))= 1,1,0),"")</f>
        <v/>
      </c>
      <c r="Z2201" s="27" t="str">
        <f aca="true">IF(E2201&lt;&gt;"",IF(INDIRECT($AH$7&amp;"B"&amp;($C$1*$A2201+18))= 1,1,0),"")</f>
        <v/>
      </c>
      <c r="AA2201" s="27" t="str">
        <f aca="true">IF(F2201&lt;&gt;"",IF(INDIRECT($AH$7&amp;"B"&amp;($C$1*$A2201+19))= 1,1,0),"")</f>
        <v/>
      </c>
      <c r="AB2201" s="27" t="str">
        <f aca="false">IF(C2201&lt;&gt;"",IF(X2201 = 1, 5, 0) + IF(Z2201 = 1, 25, 0) + IF(AA2201 = 1, 15, 0),"")</f>
        <v/>
      </c>
      <c r="AC2201" s="57" t="str">
        <f aca="false">IF(C2201&lt;&gt;"",L2201+W2201+AB2201,"")</f>
        <v/>
      </c>
    </row>
    <row r="2202" customFormat="false" ht="12.8" hidden="false" customHeight="false" outlineLevel="0" collapsed="false">
      <c r="A2202" s="11" t="n">
        <f aca="false">A2201+1</f>
        <v>199</v>
      </c>
      <c r="B2202" s="38" t="str">
        <f aca="true">IF(INDIRECT($AH$7&amp;"B"&amp;($C$1*$A2202+2))=0, "",INDIRECT($AH$7&amp;"B"&amp;($C$1*$A2202+2)))</f>
        <v/>
      </c>
      <c r="C2202" s="19" t="str">
        <f aca="true">IF(INDIRECT($AH$7&amp;"B"&amp;($C$1*$A2202+3)) = 0, "", INDIRECT($AH$7&amp;"B"&amp;($C$1*$A2202+3)))</f>
        <v/>
      </c>
      <c r="D2202" s="19" t="str">
        <f aca="true">IF(INDIRECT($AH$7&amp;"B"&amp;($C$1*$A2202+4)) = 0, "", INDIRECT($AH$7&amp;"B"&amp;($C$1*$A2202+4)))</f>
        <v/>
      </c>
      <c r="E2202" s="19" t="str">
        <f aca="true">IF(INDIRECT($AH$7&amp;"B"&amp;($C$1*$A2202+7)) = 0, "", INDIRECT($AH$7&amp;"B"&amp;($C$1*$A2202+7)))</f>
        <v/>
      </c>
      <c r="F2202" s="20" t="str">
        <f aca="true">IF(C2202 &lt;&gt; "",IF(INDIRECT($AH$7&amp;"B"&amp;($C$1*$A2202+8)) = 0, 0, 1), "")</f>
        <v/>
      </c>
      <c r="G2202" s="20" t="n">
        <f aca="true">INDIRECT($AH$7&amp;"B"&amp;($C$1*$A2202+9))</f>
        <v>0</v>
      </c>
      <c r="H2202" s="20" t="n">
        <f aca="true">INDIRECT($AH$7&amp;"B"&amp;($C$1*$A2202+10))</f>
        <v>0</v>
      </c>
      <c r="I2202" s="20" t="n">
        <f aca="true">INDIRECT($AH$7&amp;"B"&amp;($C$1*$A2202+11))</f>
        <v>0</v>
      </c>
      <c r="J2202" s="20" t="n">
        <f aca="true">INDIRECT($AH$7&amp;"B"&amp;($C$1*$A2202+12))</f>
        <v>0</v>
      </c>
      <c r="K2202" s="21" t="str">
        <f aca="false">IF(C2202&lt;&gt;"",IFERROR((G2202+H2202+I2202)/(G2202+H2202+I2202+J2202),0), "")</f>
        <v/>
      </c>
      <c r="L2202" s="20" t="str">
        <f aca="false">IF(C2202&lt;&gt;"",(G2202* 2) +(H2202* 4) + (I2202* 6) + IF(F2202 = 1, 5, 0), "")</f>
        <v/>
      </c>
      <c r="M2202" s="25" t="str">
        <f aca="true">IF(C2202&lt;&gt;"",SUM(INDIRECT($AH$7&amp;"C"&amp;($C$1*$A2202+9)):INDIRECT($AH$7&amp;"V"&amp;($C$1*$A2202+9))), "")</f>
        <v/>
      </c>
      <c r="N2202" s="25" t="str">
        <f aca="true">IF(C2202&lt;&gt;"",SUM(INDIRECT($AH$7&amp;"C"&amp;($C$1*$A2202+10)):INDIRECT($AH$7&amp;"V"&amp;($C$1*$A2202+10))), "")</f>
        <v/>
      </c>
      <c r="O2202" s="25" t="str">
        <f aca="true">IF(C2202&lt;&gt;"",SUM(INDIRECT($AH$7&amp;"C"&amp;($C$1*$A2202+11)):INDIRECT($AH$7&amp;"V"&amp;($C$1*$A2202+11))),"")</f>
        <v/>
      </c>
      <c r="P2202" s="25" t="str">
        <f aca="true">IF(C2202&lt;&gt;"",SUM(INDIRECT($AH$7&amp;"C"&amp;($C$1*$A2202+12)):INDIRECT($AH$7&amp;"V"&amp;($C$1*$A2202+12))),"")</f>
        <v/>
      </c>
      <c r="Q2202" s="24" t="str">
        <f aca="false">IF(C2202&lt;&gt;"",IFERROR((M2202+N2202+O2202)/(M2202+N2202+O2202+P2202),0), "")</f>
        <v/>
      </c>
      <c r="R2202" s="25" t="str">
        <f aca="true">IF(C2202&lt;&gt;"",SUM(INDIRECT($AH$7&amp;"C"&amp;($C$1*$A2202+13)):INDIRECT($AH$7&amp;"V"&amp;($C$1*$A2202+13))), "")</f>
        <v/>
      </c>
      <c r="S2202" s="25" t="str">
        <f aca="false">IF(C2202&lt;&gt;"",IFERROR((M2202+N2202+O2202+P2202)/R2202, 0),"")</f>
        <v/>
      </c>
      <c r="T2202" s="25" t="str">
        <f aca="false">IF(C2202&lt;&gt;"",IFERROR((M2202+N2202+O2202)/R2202,0),"")</f>
        <v/>
      </c>
      <c r="U2202" s="25" t="str">
        <f aca="true">IF(C2202&lt;&gt;"",IF(INDIRECT($AH$7&amp;"B"&amp;($C$1*$A2202+14))= 1,1,0),"")</f>
        <v/>
      </c>
      <c r="V2202" s="25" t="str">
        <f aca="true">IF(C2202&lt;&gt;"",IF(INDIRECT($AH$7&amp;"B"&amp;($C$1*$A2202+15))= 1,1,0),"")</f>
        <v/>
      </c>
      <c r="W2202" s="25" t="str">
        <f aca="false">IF(C2202&lt;&gt;"",($M2202*1) + ($N2202*2) + ($O2202*3) + (IF(U2202 = 1, 10, 0)) + (IF(V2202 = 1, 20, 0)),"")</f>
        <v/>
      </c>
      <c r="X2202" s="27" t="str">
        <f aca="true">IF(C2202&lt;&gt;"",IF(INDIRECT($AH$7&amp;"B"&amp;($C$1*$A2202+16))= 1,1,0),"")</f>
        <v/>
      </c>
      <c r="Y2202" s="27" t="str">
        <f aca="true">IF(D2202&lt;&gt;"",IF(INDIRECT($AH$7&amp;"B"&amp;($C$1*$A2202+17))= 1,1,0),"")</f>
        <v/>
      </c>
      <c r="Z2202" s="27" t="str">
        <f aca="true">IF(E2202&lt;&gt;"",IF(INDIRECT($AH$7&amp;"B"&amp;($C$1*$A2202+18))= 1,1,0),"")</f>
        <v/>
      </c>
      <c r="AA2202" s="27" t="str">
        <f aca="true">IF(F2202&lt;&gt;"",IF(INDIRECT($AH$7&amp;"B"&amp;($C$1*$A2202+19))= 1,1,0),"")</f>
        <v/>
      </c>
      <c r="AB2202" s="27" t="str">
        <f aca="false">IF(C2202&lt;&gt;"",IF(X2202 = 1, 5, 0) + IF(Z2202 = 1, 25, 0) + IF(AA2202 = 1, 15, 0),"")</f>
        <v/>
      </c>
      <c r="AC2202" s="57" t="str">
        <f aca="false">IF(C2202&lt;&gt;"",L2202+W2202+AB2202,"")</f>
        <v/>
      </c>
    </row>
    <row r="2203" customFormat="false" ht="12.8" hidden="false" customHeight="false" outlineLevel="0" collapsed="false">
      <c r="A2203" s="11" t="n">
        <f aca="false">A2202+1</f>
        <v>200</v>
      </c>
      <c r="B2203" s="38" t="str">
        <f aca="true">IF(INDIRECT($AH$7&amp;"B"&amp;($C$1*$A2203+2))=0, "",INDIRECT($AH$7&amp;"B"&amp;($C$1*$A2203+2)))</f>
        <v/>
      </c>
      <c r="C2203" s="19" t="str">
        <f aca="true">IF(INDIRECT($AH$7&amp;"B"&amp;($C$1*$A2203+3)) = 0, "", INDIRECT($AH$7&amp;"B"&amp;($C$1*$A2203+3)))</f>
        <v/>
      </c>
      <c r="D2203" s="19" t="str">
        <f aca="true">IF(INDIRECT($AH$7&amp;"B"&amp;($C$1*$A2203+4)) = 0, "", INDIRECT($AH$7&amp;"B"&amp;($C$1*$A2203+4)))</f>
        <v/>
      </c>
      <c r="E2203" s="19" t="str">
        <f aca="true">IF(INDIRECT($AH$7&amp;"B"&amp;($C$1*$A2203+7)) = 0, "", INDIRECT($AH$7&amp;"B"&amp;($C$1*$A2203+7)))</f>
        <v/>
      </c>
      <c r="F2203" s="20" t="str">
        <f aca="true">IF(C2203 &lt;&gt; "",IF(INDIRECT($AH$7&amp;"B"&amp;($C$1*$A2203+8)) = 0, 0, 1), "")</f>
        <v/>
      </c>
      <c r="G2203" s="20" t="n">
        <f aca="true">INDIRECT($AH$7&amp;"B"&amp;($C$1*$A2203+9))</f>
        <v>0</v>
      </c>
      <c r="H2203" s="20" t="n">
        <f aca="true">INDIRECT($AH$7&amp;"B"&amp;($C$1*$A2203+10))</f>
        <v>0</v>
      </c>
      <c r="I2203" s="20" t="n">
        <f aca="true">INDIRECT($AH$7&amp;"B"&amp;($C$1*$A2203+11))</f>
        <v>0</v>
      </c>
      <c r="J2203" s="20" t="n">
        <f aca="true">INDIRECT($AH$7&amp;"B"&amp;($C$1*$A2203+12))</f>
        <v>0</v>
      </c>
      <c r="K2203" s="21" t="str">
        <f aca="false">IF(C2203&lt;&gt;"",IFERROR((G2203+H2203+I2203)/(G2203+H2203+I2203+J2203),0), "")</f>
        <v/>
      </c>
      <c r="L2203" s="20" t="str">
        <f aca="false">IF(C2203&lt;&gt;"",(G2203* 2) +(H2203* 4) + (I2203* 6) + IF(F2203 = 1, 5, 0), "")</f>
        <v/>
      </c>
      <c r="M2203" s="25" t="str">
        <f aca="true">IF(C2203&lt;&gt;"",SUM(INDIRECT($AH$7&amp;"C"&amp;($C$1*$A2203+9)):INDIRECT($AH$7&amp;"V"&amp;($C$1*$A2203+9))), "")</f>
        <v/>
      </c>
      <c r="N2203" s="25" t="str">
        <f aca="true">IF(C2203&lt;&gt;"",SUM(INDIRECT($AH$7&amp;"C"&amp;($C$1*$A2203+10)):INDIRECT($AH$7&amp;"V"&amp;($C$1*$A2203+10))), "")</f>
        <v/>
      </c>
      <c r="O2203" s="25" t="str">
        <f aca="true">IF(C2203&lt;&gt;"",SUM(INDIRECT($AH$7&amp;"C"&amp;($C$1*$A2203+11)):INDIRECT($AH$7&amp;"V"&amp;($C$1*$A2203+11))),"")</f>
        <v/>
      </c>
      <c r="P2203" s="25" t="str">
        <f aca="true">IF(C2203&lt;&gt;"",SUM(INDIRECT($AH$7&amp;"C"&amp;($C$1*$A2203+12)):INDIRECT($AH$7&amp;"V"&amp;($C$1*$A2203+12))),"")</f>
        <v/>
      </c>
      <c r="Q2203" s="24" t="str">
        <f aca="false">IF(C2203&lt;&gt;"",IFERROR((M2203+N2203+O2203)/(M2203+N2203+O2203+P2203),0), "")</f>
        <v/>
      </c>
      <c r="R2203" s="25" t="str">
        <f aca="true">IF(C2203&lt;&gt;"",SUM(INDIRECT($AH$7&amp;"C"&amp;($C$1*$A2203+13)):INDIRECT($AH$7&amp;"V"&amp;($C$1*$A2203+13))), "")</f>
        <v/>
      </c>
      <c r="S2203" s="25" t="str">
        <f aca="false">IF(C2203&lt;&gt;"",IFERROR((M2203+N2203+O2203+P2203)/R2203, 0),"")</f>
        <v/>
      </c>
      <c r="T2203" s="25" t="str">
        <f aca="false">IF(C2203&lt;&gt;"",IFERROR((M2203+N2203+O2203)/R2203,0),"")</f>
        <v/>
      </c>
      <c r="U2203" s="25" t="str">
        <f aca="true">IF(C2203&lt;&gt;"",IF(INDIRECT($AH$7&amp;"B"&amp;($C$1*$A2203+14))= 1,1,0),"")</f>
        <v/>
      </c>
      <c r="V2203" s="25" t="str">
        <f aca="true">IF(C2203&lt;&gt;"",IF(INDIRECT($AH$7&amp;"B"&amp;($C$1*$A2203+15))= 1,1,0),"")</f>
        <v/>
      </c>
      <c r="W2203" s="25" t="str">
        <f aca="false">IF(C2203&lt;&gt;"",($M2203*1) + ($N2203*2) + ($O2203*3) + (IF(U2203 = 1, 10, 0)) + (IF(V2203 = 1, 20, 0)),"")</f>
        <v/>
      </c>
      <c r="X2203" s="27" t="str">
        <f aca="true">IF(C2203&lt;&gt;"",IF(INDIRECT($AH$7&amp;"B"&amp;($C$1*$A2203+16))= 1,1,0),"")</f>
        <v/>
      </c>
      <c r="Y2203" s="27" t="str">
        <f aca="true">IF(D2203&lt;&gt;"",IF(INDIRECT($AH$7&amp;"B"&amp;($C$1*$A2203+17))= 1,1,0),"")</f>
        <v/>
      </c>
      <c r="Z2203" s="27" t="str">
        <f aca="true">IF(E2203&lt;&gt;"",IF(INDIRECT($AH$7&amp;"B"&amp;($C$1*$A2203+18))= 1,1,0),"")</f>
        <v/>
      </c>
      <c r="AA2203" s="27" t="str">
        <f aca="true">IF(F2203&lt;&gt;"",IF(INDIRECT($AH$7&amp;"B"&amp;($C$1*$A2203+19))= 1,1,0),"")</f>
        <v/>
      </c>
      <c r="AB2203" s="27" t="str">
        <f aca="false">IF(C2203&lt;&gt;"",IF(X2203 = 1, 5, 0) + IF(Z2203 = 1, 25, 0) + IF(AA2203 = 1, 15, 0),"")</f>
        <v/>
      </c>
      <c r="AC2203" s="57" t="str">
        <f aca="false">IF(C2203&lt;&gt;"",L2203+W2203+AB2203,"")</f>
        <v/>
      </c>
    </row>
    <row r="2204" customFormat="false" ht="12.8" hidden="false" customHeight="false" outlineLevel="0" collapsed="false">
      <c r="A2204" s="11" t="n">
        <f aca="false">A2203+1</f>
        <v>201</v>
      </c>
      <c r="B2204" s="38" t="str">
        <f aca="true">IF(INDIRECT($AH$7&amp;"B"&amp;($C$1*$A2204+2))=0, "",INDIRECT($AH$7&amp;"B"&amp;($C$1*$A2204+2)))</f>
        <v/>
      </c>
      <c r="C2204" s="19" t="str">
        <f aca="true">IF(INDIRECT($AH$7&amp;"B"&amp;($C$1*$A2204+3)) = 0, "", INDIRECT($AH$7&amp;"B"&amp;($C$1*$A2204+3)))</f>
        <v/>
      </c>
      <c r="D2204" s="19" t="str">
        <f aca="true">IF(INDIRECT($AH$7&amp;"B"&amp;($C$1*$A2204+4)) = 0, "", INDIRECT($AH$7&amp;"B"&amp;($C$1*$A2204+4)))</f>
        <v/>
      </c>
      <c r="E2204" s="19" t="str">
        <f aca="true">IF(INDIRECT($AH$7&amp;"B"&amp;($C$1*$A2204+7)) = 0, "", INDIRECT($AH$7&amp;"B"&amp;($C$1*$A2204+7)))</f>
        <v/>
      </c>
      <c r="F2204" s="20" t="str">
        <f aca="true">IF(C2204 &lt;&gt; "",IF(INDIRECT($AH$7&amp;"B"&amp;($C$1*$A2204+8)) = 0, 0, 1), "")</f>
        <v/>
      </c>
      <c r="G2204" s="20" t="n">
        <f aca="true">INDIRECT($AH$7&amp;"B"&amp;($C$1*$A2204+9))</f>
        <v>0</v>
      </c>
      <c r="H2204" s="20" t="n">
        <f aca="true">INDIRECT($AH$7&amp;"B"&amp;($C$1*$A2204+10))</f>
        <v>0</v>
      </c>
      <c r="I2204" s="20" t="n">
        <f aca="true">INDIRECT($AH$7&amp;"B"&amp;($C$1*$A2204+11))</f>
        <v>0</v>
      </c>
      <c r="J2204" s="20" t="n">
        <f aca="true">INDIRECT($AH$7&amp;"B"&amp;($C$1*$A2204+12))</f>
        <v>0</v>
      </c>
      <c r="K2204" s="21" t="str">
        <f aca="false">IF(C2204&lt;&gt;"",IFERROR((G2204+H2204+I2204)/(G2204+H2204+I2204+J2204),0), "")</f>
        <v/>
      </c>
      <c r="L2204" s="20" t="str">
        <f aca="false">IF(C2204&lt;&gt;"",(G2204* 2) +(H2204* 4) + (I2204* 6) + IF(F2204 = 1, 5, 0), "")</f>
        <v/>
      </c>
      <c r="M2204" s="25" t="str">
        <f aca="true">IF(C2204&lt;&gt;"",SUM(INDIRECT($AH$7&amp;"C"&amp;($C$1*$A2204+9)):INDIRECT($AH$7&amp;"V"&amp;($C$1*$A2204+9))), "")</f>
        <v/>
      </c>
      <c r="N2204" s="25" t="str">
        <f aca="true">IF(C2204&lt;&gt;"",SUM(INDIRECT($AH$7&amp;"C"&amp;($C$1*$A2204+10)):INDIRECT($AH$7&amp;"V"&amp;($C$1*$A2204+10))), "")</f>
        <v/>
      </c>
      <c r="O2204" s="25" t="str">
        <f aca="true">IF(C2204&lt;&gt;"",SUM(INDIRECT($AH$7&amp;"C"&amp;($C$1*$A2204+11)):INDIRECT($AH$7&amp;"V"&amp;($C$1*$A2204+11))),"")</f>
        <v/>
      </c>
      <c r="P2204" s="25" t="str">
        <f aca="true">IF(C2204&lt;&gt;"",SUM(INDIRECT($AH$7&amp;"C"&amp;($C$1*$A2204+12)):INDIRECT($AH$7&amp;"V"&amp;($C$1*$A2204+12))),"")</f>
        <v/>
      </c>
      <c r="Q2204" s="24" t="str">
        <f aca="false">IF(C2204&lt;&gt;"",IFERROR((M2204+N2204+O2204)/(M2204+N2204+O2204+P2204),0), "")</f>
        <v/>
      </c>
      <c r="R2204" s="25" t="str">
        <f aca="true">IF(C2204&lt;&gt;"",SUM(INDIRECT($AH$7&amp;"C"&amp;($C$1*$A2204+13)):INDIRECT($AH$7&amp;"V"&amp;($C$1*$A2204+13))), "")</f>
        <v/>
      </c>
      <c r="S2204" s="25" t="str">
        <f aca="false">IF(C2204&lt;&gt;"",IFERROR((M2204+N2204+O2204+P2204)/R2204, 0),"")</f>
        <v/>
      </c>
      <c r="T2204" s="25" t="str">
        <f aca="false">IF(C2204&lt;&gt;"",IFERROR((M2204+N2204+O2204)/R2204,0),"")</f>
        <v/>
      </c>
      <c r="U2204" s="25" t="str">
        <f aca="true">IF(C2204&lt;&gt;"",IF(INDIRECT($AH$7&amp;"B"&amp;($C$1*$A2204+14))= 1,1,0),"")</f>
        <v/>
      </c>
      <c r="V2204" s="25" t="str">
        <f aca="true">IF(C2204&lt;&gt;"",IF(INDIRECT($AH$7&amp;"B"&amp;($C$1*$A2204+15))= 1,1,0),"")</f>
        <v/>
      </c>
      <c r="W2204" s="25" t="str">
        <f aca="false">IF(C2204&lt;&gt;"",($M2204*1) + ($N2204*2) + ($O2204*3) + (IF(U2204 = 1, 10, 0)) + (IF(V2204 = 1, 20, 0)),"")</f>
        <v/>
      </c>
      <c r="X2204" s="27" t="str">
        <f aca="true">IF(C2204&lt;&gt;"",IF(INDIRECT($AH$7&amp;"B"&amp;($C$1*$A2204+16))= 1,1,0),"")</f>
        <v/>
      </c>
      <c r="Y2204" s="27" t="str">
        <f aca="true">IF(D2204&lt;&gt;"",IF(INDIRECT($AH$7&amp;"B"&amp;($C$1*$A2204+17))= 1,1,0),"")</f>
        <v/>
      </c>
      <c r="Z2204" s="27" t="str">
        <f aca="true">IF(E2204&lt;&gt;"",IF(INDIRECT($AH$7&amp;"B"&amp;($C$1*$A2204+18))= 1,1,0),"")</f>
        <v/>
      </c>
      <c r="AA2204" s="27" t="str">
        <f aca="true">IF(F2204&lt;&gt;"",IF(INDIRECT($AH$7&amp;"B"&amp;($C$1*$A2204+19))= 1,1,0),"")</f>
        <v/>
      </c>
      <c r="AB2204" s="27" t="str">
        <f aca="false">IF(C2204&lt;&gt;"",IF(X2204 = 1, 5, 0) + IF(Z2204 = 1, 25, 0) + IF(AA2204 = 1, 15, 0),"")</f>
        <v/>
      </c>
      <c r="AC2204" s="57" t="str">
        <f aca="false">IF(C2204&lt;&gt;"",L2204+W2204+AB2204,"")</f>
        <v/>
      </c>
    </row>
    <row r="2205" customFormat="false" ht="12.8" hidden="false" customHeight="false" outlineLevel="0" collapsed="false">
      <c r="A2205" s="11" t="n">
        <f aca="false">A2204+1</f>
        <v>202</v>
      </c>
      <c r="B2205" s="38" t="str">
        <f aca="true">IF(INDIRECT($AH$7&amp;"B"&amp;($C$1*$A2205+2))=0, "",INDIRECT($AH$7&amp;"B"&amp;($C$1*$A2205+2)))</f>
        <v/>
      </c>
      <c r="C2205" s="19" t="str">
        <f aca="true">IF(INDIRECT($AH$7&amp;"B"&amp;($C$1*$A2205+3)) = 0, "", INDIRECT($AH$7&amp;"B"&amp;($C$1*$A2205+3)))</f>
        <v/>
      </c>
      <c r="D2205" s="19" t="str">
        <f aca="true">IF(INDIRECT($AH$7&amp;"B"&amp;($C$1*$A2205+4)) = 0, "", INDIRECT($AH$7&amp;"B"&amp;($C$1*$A2205+4)))</f>
        <v/>
      </c>
      <c r="E2205" s="19" t="str">
        <f aca="true">IF(INDIRECT($AH$7&amp;"B"&amp;($C$1*$A2205+7)) = 0, "", INDIRECT($AH$7&amp;"B"&amp;($C$1*$A2205+7)))</f>
        <v/>
      </c>
      <c r="F2205" s="20" t="str">
        <f aca="true">IF(C2205 &lt;&gt; "",IF(INDIRECT($AH$7&amp;"B"&amp;($C$1*$A2205+8)) = 0, 0, 1), "")</f>
        <v/>
      </c>
      <c r="G2205" s="20" t="n">
        <f aca="true">INDIRECT($AH$7&amp;"B"&amp;($C$1*$A2205+9))</f>
        <v>0</v>
      </c>
      <c r="H2205" s="20" t="n">
        <f aca="true">INDIRECT($AH$7&amp;"B"&amp;($C$1*$A2205+10))</f>
        <v>0</v>
      </c>
      <c r="I2205" s="20" t="n">
        <f aca="true">INDIRECT($AH$7&amp;"B"&amp;($C$1*$A2205+11))</f>
        <v>0</v>
      </c>
      <c r="J2205" s="20" t="n">
        <f aca="true">INDIRECT($AH$7&amp;"B"&amp;($C$1*$A2205+12))</f>
        <v>0</v>
      </c>
      <c r="K2205" s="21" t="str">
        <f aca="false">IF(C2205&lt;&gt;"",IFERROR((G2205+H2205+I2205)/(G2205+H2205+I2205+J2205),0), "")</f>
        <v/>
      </c>
      <c r="L2205" s="20" t="str">
        <f aca="false">IF(C2205&lt;&gt;"",(G2205* 2) +(H2205* 4) + (I2205* 6) + IF(F2205 = 1, 5, 0), "")</f>
        <v/>
      </c>
      <c r="M2205" s="25" t="str">
        <f aca="true">IF(C2205&lt;&gt;"",SUM(INDIRECT($AH$7&amp;"C"&amp;($C$1*$A2205+9)):INDIRECT($AH$7&amp;"V"&amp;($C$1*$A2205+9))), "")</f>
        <v/>
      </c>
      <c r="N2205" s="25" t="str">
        <f aca="true">IF(C2205&lt;&gt;"",SUM(INDIRECT($AH$7&amp;"C"&amp;($C$1*$A2205+10)):INDIRECT($AH$7&amp;"V"&amp;($C$1*$A2205+10))), "")</f>
        <v/>
      </c>
      <c r="O2205" s="25" t="str">
        <f aca="true">IF(C2205&lt;&gt;"",SUM(INDIRECT($AH$7&amp;"C"&amp;($C$1*$A2205+11)):INDIRECT($AH$7&amp;"V"&amp;($C$1*$A2205+11))),"")</f>
        <v/>
      </c>
      <c r="P2205" s="25" t="str">
        <f aca="true">IF(C2205&lt;&gt;"",SUM(INDIRECT($AH$7&amp;"C"&amp;($C$1*$A2205+12)):INDIRECT($AH$7&amp;"V"&amp;($C$1*$A2205+12))),"")</f>
        <v/>
      </c>
      <c r="Q2205" s="24" t="str">
        <f aca="false">IF(C2205&lt;&gt;"",IFERROR((M2205+N2205+O2205)/(M2205+N2205+O2205+P2205),0), "")</f>
        <v/>
      </c>
      <c r="R2205" s="25" t="str">
        <f aca="true">IF(C2205&lt;&gt;"",SUM(INDIRECT($AH$7&amp;"C"&amp;($C$1*$A2205+13)):INDIRECT($AH$7&amp;"V"&amp;($C$1*$A2205+13))), "")</f>
        <v/>
      </c>
      <c r="S2205" s="25" t="str">
        <f aca="false">IF(C2205&lt;&gt;"",IFERROR((M2205+N2205+O2205+P2205)/R2205, 0),"")</f>
        <v/>
      </c>
      <c r="T2205" s="25" t="str">
        <f aca="false">IF(C2205&lt;&gt;"",IFERROR((M2205+N2205+O2205)/R2205,0),"")</f>
        <v/>
      </c>
      <c r="U2205" s="25" t="str">
        <f aca="true">IF(C2205&lt;&gt;"",IF(INDIRECT($AH$7&amp;"B"&amp;($C$1*$A2205+14))= 1,1,0),"")</f>
        <v/>
      </c>
      <c r="V2205" s="25" t="str">
        <f aca="true">IF(C2205&lt;&gt;"",IF(INDIRECT($AH$7&amp;"B"&amp;($C$1*$A2205+15))= 1,1,0),"")</f>
        <v/>
      </c>
      <c r="W2205" s="25" t="str">
        <f aca="false">IF(C2205&lt;&gt;"",($M2205*1) + ($N2205*2) + ($O2205*3) + (IF(U2205 = 1, 10, 0)) + (IF(V2205 = 1, 20, 0)),"")</f>
        <v/>
      </c>
      <c r="X2205" s="27" t="str">
        <f aca="true">IF(C2205&lt;&gt;"",IF(INDIRECT($AH$7&amp;"B"&amp;($C$1*$A2205+16))= 1,1,0),"")</f>
        <v/>
      </c>
      <c r="Y2205" s="27" t="str">
        <f aca="true">IF(D2205&lt;&gt;"",IF(INDIRECT($AH$7&amp;"B"&amp;($C$1*$A2205+17))= 1,1,0),"")</f>
        <v/>
      </c>
      <c r="Z2205" s="27" t="str">
        <f aca="true">IF(E2205&lt;&gt;"",IF(INDIRECT($AH$7&amp;"B"&amp;($C$1*$A2205+18))= 1,1,0),"")</f>
        <v/>
      </c>
      <c r="AA2205" s="27" t="str">
        <f aca="true">IF(F2205&lt;&gt;"",IF(INDIRECT($AH$7&amp;"B"&amp;($C$1*$A2205+19))= 1,1,0),"")</f>
        <v/>
      </c>
      <c r="AB2205" s="27" t="str">
        <f aca="false">IF(C2205&lt;&gt;"",IF(X2205 = 1, 5, 0) + IF(Z2205 = 1, 25, 0) + IF(AA2205 = 1, 15, 0),"")</f>
        <v/>
      </c>
      <c r="AC2205" s="57" t="str">
        <f aca="false">IF(C2205&lt;&gt;"",L2205+W2205+AB2205,"")</f>
        <v/>
      </c>
    </row>
    <row r="2206" customFormat="false" ht="12.8" hidden="false" customHeight="false" outlineLevel="0" collapsed="false">
      <c r="A2206" s="11" t="n">
        <f aca="false">A2205+1</f>
        <v>203</v>
      </c>
      <c r="B2206" s="38" t="str">
        <f aca="true">IF(INDIRECT($AH$7&amp;"B"&amp;($C$1*$A2206+2))=0, "",INDIRECT($AH$7&amp;"B"&amp;($C$1*$A2206+2)))</f>
        <v/>
      </c>
      <c r="C2206" s="19" t="str">
        <f aca="true">IF(INDIRECT($AH$7&amp;"B"&amp;($C$1*$A2206+3)) = 0, "", INDIRECT($AH$7&amp;"B"&amp;($C$1*$A2206+3)))</f>
        <v/>
      </c>
      <c r="D2206" s="19" t="str">
        <f aca="true">IF(INDIRECT($AH$7&amp;"B"&amp;($C$1*$A2206+4)) = 0, "", INDIRECT($AH$7&amp;"B"&amp;($C$1*$A2206+4)))</f>
        <v/>
      </c>
      <c r="E2206" s="19" t="str">
        <f aca="true">IF(INDIRECT($AH$7&amp;"B"&amp;($C$1*$A2206+7)) = 0, "", INDIRECT($AH$7&amp;"B"&amp;($C$1*$A2206+7)))</f>
        <v/>
      </c>
      <c r="F2206" s="20" t="str">
        <f aca="true">IF(C2206 &lt;&gt; "",IF(INDIRECT($AH$7&amp;"B"&amp;($C$1*$A2206+8)) = 0, 0, 1), "")</f>
        <v/>
      </c>
      <c r="G2206" s="20" t="n">
        <f aca="true">INDIRECT($AH$7&amp;"B"&amp;($C$1*$A2206+9))</f>
        <v>0</v>
      </c>
      <c r="H2206" s="20" t="n">
        <f aca="true">INDIRECT($AH$7&amp;"B"&amp;($C$1*$A2206+10))</f>
        <v>0</v>
      </c>
      <c r="I2206" s="20" t="n">
        <f aca="true">INDIRECT($AH$7&amp;"B"&amp;($C$1*$A2206+11))</f>
        <v>0</v>
      </c>
      <c r="J2206" s="20" t="n">
        <f aca="true">INDIRECT($AH$7&amp;"B"&amp;($C$1*$A2206+12))</f>
        <v>0</v>
      </c>
      <c r="K2206" s="21" t="str">
        <f aca="false">IF(C2206&lt;&gt;"",IFERROR((G2206+H2206+I2206)/(G2206+H2206+I2206+J2206),0), "")</f>
        <v/>
      </c>
      <c r="L2206" s="20" t="str">
        <f aca="false">IF(C2206&lt;&gt;"",(G2206* 2) +(H2206* 4) + (I2206* 6) + IF(F2206 = 1, 5, 0), "")</f>
        <v/>
      </c>
      <c r="M2206" s="25" t="str">
        <f aca="true">IF(C2206&lt;&gt;"",SUM(INDIRECT($AH$7&amp;"C"&amp;($C$1*$A2206+9)):INDIRECT($AH$7&amp;"V"&amp;($C$1*$A2206+9))), "")</f>
        <v/>
      </c>
      <c r="N2206" s="25" t="str">
        <f aca="true">IF(C2206&lt;&gt;"",SUM(INDIRECT($AH$7&amp;"C"&amp;($C$1*$A2206+10)):INDIRECT($AH$7&amp;"V"&amp;($C$1*$A2206+10))), "")</f>
        <v/>
      </c>
      <c r="O2206" s="25" t="str">
        <f aca="true">IF(C2206&lt;&gt;"",SUM(INDIRECT($AH$7&amp;"C"&amp;($C$1*$A2206+11)):INDIRECT($AH$7&amp;"V"&amp;($C$1*$A2206+11))),"")</f>
        <v/>
      </c>
      <c r="P2206" s="25" t="str">
        <f aca="true">IF(C2206&lt;&gt;"",SUM(INDIRECT($AH$7&amp;"C"&amp;($C$1*$A2206+12)):INDIRECT($AH$7&amp;"V"&amp;($C$1*$A2206+12))),"")</f>
        <v/>
      </c>
      <c r="Q2206" s="24" t="str">
        <f aca="false">IF(C2206&lt;&gt;"",IFERROR((M2206+N2206+O2206)/(M2206+N2206+O2206+P2206),0), "")</f>
        <v/>
      </c>
      <c r="R2206" s="25" t="str">
        <f aca="true">IF(C2206&lt;&gt;"",SUM(INDIRECT($AH$7&amp;"C"&amp;($C$1*$A2206+13)):INDIRECT($AH$7&amp;"V"&amp;($C$1*$A2206+13))), "")</f>
        <v/>
      </c>
      <c r="S2206" s="25" t="str">
        <f aca="false">IF(C2206&lt;&gt;"",IFERROR((M2206+N2206+O2206+P2206)/R2206, 0),"")</f>
        <v/>
      </c>
      <c r="T2206" s="25" t="str">
        <f aca="false">IF(C2206&lt;&gt;"",IFERROR((M2206+N2206+O2206)/R2206,0),"")</f>
        <v/>
      </c>
      <c r="U2206" s="25" t="str">
        <f aca="true">IF(C2206&lt;&gt;"",IF(INDIRECT($AH$7&amp;"B"&amp;($C$1*$A2206+14))= 1,1,0),"")</f>
        <v/>
      </c>
      <c r="V2206" s="25" t="str">
        <f aca="true">IF(C2206&lt;&gt;"",IF(INDIRECT($AH$7&amp;"B"&amp;($C$1*$A2206+15))= 1,1,0),"")</f>
        <v/>
      </c>
      <c r="W2206" s="25" t="str">
        <f aca="false">IF(C2206&lt;&gt;"",($M2206*1) + ($N2206*2) + ($O2206*3) + (IF(U2206 = 1, 10, 0)) + (IF(V2206 = 1, 20, 0)),"")</f>
        <v/>
      </c>
      <c r="X2206" s="27" t="str">
        <f aca="true">IF(C2206&lt;&gt;"",IF(INDIRECT($AH$7&amp;"B"&amp;($C$1*$A2206+16))= 1,1,0),"")</f>
        <v/>
      </c>
      <c r="Y2206" s="27" t="str">
        <f aca="true">IF(D2206&lt;&gt;"",IF(INDIRECT($AH$7&amp;"B"&amp;($C$1*$A2206+17))= 1,1,0),"")</f>
        <v/>
      </c>
      <c r="Z2206" s="27" t="str">
        <f aca="true">IF(E2206&lt;&gt;"",IF(INDIRECT($AH$7&amp;"B"&amp;($C$1*$A2206+18))= 1,1,0),"")</f>
        <v/>
      </c>
      <c r="AA2206" s="27" t="str">
        <f aca="true">IF(F2206&lt;&gt;"",IF(INDIRECT($AH$7&amp;"B"&amp;($C$1*$A2206+19))= 1,1,0),"")</f>
        <v/>
      </c>
      <c r="AB2206" s="27" t="str">
        <f aca="false">IF(C2206&lt;&gt;"",IF(X2206 = 1, 5, 0) + IF(Z2206 = 1, 25, 0) + IF(AA2206 = 1, 15, 0),"")</f>
        <v/>
      </c>
      <c r="AC2206" s="57" t="str">
        <f aca="false">IF(C2206&lt;&gt;"",L2206+W2206+AB2206,"")</f>
        <v/>
      </c>
    </row>
    <row r="2207" customFormat="false" ht="12.8" hidden="false" customHeight="false" outlineLevel="0" collapsed="false">
      <c r="A2207" s="11" t="n">
        <f aca="false">A2206+1</f>
        <v>204</v>
      </c>
      <c r="B2207" s="38" t="str">
        <f aca="true">IF(INDIRECT($AH$7&amp;"B"&amp;($C$1*$A2207+2))=0, "",INDIRECT($AH$7&amp;"B"&amp;($C$1*$A2207+2)))</f>
        <v/>
      </c>
      <c r="C2207" s="19" t="str">
        <f aca="true">IF(INDIRECT($AH$7&amp;"B"&amp;($C$1*$A2207+3)) = 0, "", INDIRECT($AH$7&amp;"B"&amp;($C$1*$A2207+3)))</f>
        <v/>
      </c>
      <c r="D2207" s="19" t="str">
        <f aca="true">IF(INDIRECT($AH$7&amp;"B"&amp;($C$1*$A2207+4)) = 0, "", INDIRECT($AH$7&amp;"B"&amp;($C$1*$A2207+4)))</f>
        <v/>
      </c>
      <c r="E2207" s="19" t="str">
        <f aca="true">IF(INDIRECT($AH$7&amp;"B"&amp;($C$1*$A2207+7)) = 0, "", INDIRECT($AH$7&amp;"B"&amp;($C$1*$A2207+7)))</f>
        <v/>
      </c>
      <c r="F2207" s="20" t="str">
        <f aca="true">IF(C2207 &lt;&gt; "",IF(INDIRECT($AH$7&amp;"B"&amp;($C$1*$A2207+8)) = 0, 0, 1), "")</f>
        <v/>
      </c>
      <c r="G2207" s="20" t="n">
        <f aca="true">INDIRECT($AH$7&amp;"B"&amp;($C$1*$A2207+9))</f>
        <v>0</v>
      </c>
      <c r="H2207" s="20" t="n">
        <f aca="true">INDIRECT($AH$7&amp;"B"&amp;($C$1*$A2207+10))</f>
        <v>0</v>
      </c>
      <c r="I2207" s="20" t="n">
        <f aca="true">INDIRECT($AH$7&amp;"B"&amp;($C$1*$A2207+11))</f>
        <v>0</v>
      </c>
      <c r="J2207" s="20" t="n">
        <f aca="true">INDIRECT($AH$7&amp;"B"&amp;($C$1*$A2207+12))</f>
        <v>0</v>
      </c>
      <c r="K2207" s="21" t="str">
        <f aca="false">IF(C2207&lt;&gt;"",IFERROR((G2207+H2207+I2207)/(G2207+H2207+I2207+J2207),0), "")</f>
        <v/>
      </c>
      <c r="L2207" s="20" t="str">
        <f aca="false">IF(C2207&lt;&gt;"",(G2207* 2) +(H2207* 4) + (I2207* 6) + IF(F2207 = 1, 5, 0), "")</f>
        <v/>
      </c>
      <c r="M2207" s="25" t="str">
        <f aca="true">IF(C2207&lt;&gt;"",SUM(INDIRECT($AH$7&amp;"C"&amp;($C$1*$A2207+9)):INDIRECT($AH$7&amp;"V"&amp;($C$1*$A2207+9))), "")</f>
        <v/>
      </c>
      <c r="N2207" s="25" t="str">
        <f aca="true">IF(C2207&lt;&gt;"",SUM(INDIRECT($AH$7&amp;"C"&amp;($C$1*$A2207+10)):INDIRECT($AH$7&amp;"V"&amp;($C$1*$A2207+10))), "")</f>
        <v/>
      </c>
      <c r="O2207" s="25" t="str">
        <f aca="true">IF(C2207&lt;&gt;"",SUM(INDIRECT($AH$7&amp;"C"&amp;($C$1*$A2207+11)):INDIRECT($AH$7&amp;"V"&amp;($C$1*$A2207+11))),"")</f>
        <v/>
      </c>
      <c r="P2207" s="25" t="str">
        <f aca="true">IF(C2207&lt;&gt;"",SUM(INDIRECT($AH$7&amp;"C"&amp;($C$1*$A2207+12)):INDIRECT($AH$7&amp;"V"&amp;($C$1*$A2207+12))),"")</f>
        <v/>
      </c>
      <c r="Q2207" s="24" t="str">
        <f aca="false">IF(C2207&lt;&gt;"",IFERROR((M2207+N2207+O2207)/(M2207+N2207+O2207+P2207),0), "")</f>
        <v/>
      </c>
      <c r="R2207" s="25" t="str">
        <f aca="true">IF(C2207&lt;&gt;"",SUM(INDIRECT($AH$7&amp;"C"&amp;($C$1*$A2207+13)):INDIRECT($AH$7&amp;"V"&amp;($C$1*$A2207+13))), "")</f>
        <v/>
      </c>
      <c r="S2207" s="25" t="str">
        <f aca="false">IF(C2207&lt;&gt;"",IFERROR((M2207+N2207+O2207+P2207)/R2207, 0),"")</f>
        <v/>
      </c>
      <c r="T2207" s="25" t="str">
        <f aca="false">IF(C2207&lt;&gt;"",IFERROR((M2207+N2207+O2207)/R2207,0),"")</f>
        <v/>
      </c>
      <c r="U2207" s="25" t="str">
        <f aca="true">IF(C2207&lt;&gt;"",IF(INDIRECT($AH$7&amp;"B"&amp;($C$1*$A2207+14))= 1,1,0),"")</f>
        <v/>
      </c>
      <c r="V2207" s="25" t="str">
        <f aca="true">IF(C2207&lt;&gt;"",IF(INDIRECT($AH$7&amp;"B"&amp;($C$1*$A2207+15))= 1,1,0),"")</f>
        <v/>
      </c>
      <c r="W2207" s="25" t="str">
        <f aca="false">IF(C2207&lt;&gt;"",($M2207*1) + ($N2207*2) + ($O2207*3) + (IF(U2207 = 1, 10, 0)) + (IF(V2207 = 1, 20, 0)),"")</f>
        <v/>
      </c>
      <c r="X2207" s="27" t="str">
        <f aca="true">IF(C2207&lt;&gt;"",IF(INDIRECT($AH$7&amp;"B"&amp;($C$1*$A2207+16))= 1,1,0),"")</f>
        <v/>
      </c>
      <c r="Y2207" s="27" t="str">
        <f aca="true">IF(D2207&lt;&gt;"",IF(INDIRECT($AH$7&amp;"B"&amp;($C$1*$A2207+17))= 1,1,0),"")</f>
        <v/>
      </c>
      <c r="Z2207" s="27" t="str">
        <f aca="true">IF(E2207&lt;&gt;"",IF(INDIRECT($AH$7&amp;"B"&amp;($C$1*$A2207+18))= 1,1,0),"")</f>
        <v/>
      </c>
      <c r="AA2207" s="27" t="str">
        <f aca="true">IF(F2207&lt;&gt;"",IF(INDIRECT($AH$7&amp;"B"&amp;($C$1*$A2207+19))= 1,1,0),"")</f>
        <v/>
      </c>
      <c r="AB2207" s="27" t="str">
        <f aca="false">IF(C2207&lt;&gt;"",IF(X2207 = 1, 5, 0) + IF(Z2207 = 1, 25, 0) + IF(AA2207 = 1, 15, 0),"")</f>
        <v/>
      </c>
      <c r="AC2207" s="57" t="str">
        <f aca="false">IF(C2207&lt;&gt;"",L2207+W2207+AB2207,"")</f>
        <v/>
      </c>
    </row>
    <row r="2208" customFormat="false" ht="12.8" hidden="false" customHeight="false" outlineLevel="0" collapsed="false">
      <c r="A2208" s="11" t="n">
        <f aca="false">A2207+1</f>
        <v>205</v>
      </c>
      <c r="B2208" s="38" t="str">
        <f aca="true">IF(INDIRECT($AH$7&amp;"B"&amp;($C$1*$A2208+2))=0, "",INDIRECT($AH$7&amp;"B"&amp;($C$1*$A2208+2)))</f>
        <v/>
      </c>
      <c r="C2208" s="19" t="str">
        <f aca="true">IF(INDIRECT($AH$7&amp;"B"&amp;($C$1*$A2208+3)) = 0, "", INDIRECT($AH$7&amp;"B"&amp;($C$1*$A2208+3)))</f>
        <v/>
      </c>
      <c r="D2208" s="19" t="str">
        <f aca="true">IF(INDIRECT($AH$7&amp;"B"&amp;($C$1*$A2208+4)) = 0, "", INDIRECT($AH$7&amp;"B"&amp;($C$1*$A2208+4)))</f>
        <v/>
      </c>
      <c r="E2208" s="19" t="str">
        <f aca="true">IF(INDIRECT($AH$7&amp;"B"&amp;($C$1*$A2208+7)) = 0, "", INDIRECT($AH$7&amp;"B"&amp;($C$1*$A2208+7)))</f>
        <v/>
      </c>
      <c r="F2208" s="20" t="str">
        <f aca="true">IF(C2208 &lt;&gt; "",IF(INDIRECT($AH$7&amp;"B"&amp;($C$1*$A2208+8)) = 0, 0, 1), "")</f>
        <v/>
      </c>
      <c r="G2208" s="20" t="n">
        <f aca="true">INDIRECT($AH$7&amp;"B"&amp;($C$1*$A2208+9))</f>
        <v>0</v>
      </c>
      <c r="H2208" s="20" t="n">
        <f aca="true">INDIRECT($AH$7&amp;"B"&amp;($C$1*$A2208+10))</f>
        <v>0</v>
      </c>
      <c r="I2208" s="20" t="n">
        <f aca="true">INDIRECT($AH$7&amp;"B"&amp;($C$1*$A2208+11))</f>
        <v>0</v>
      </c>
      <c r="J2208" s="20" t="n">
        <f aca="true">INDIRECT($AH$7&amp;"B"&amp;($C$1*$A2208+12))</f>
        <v>0</v>
      </c>
      <c r="K2208" s="21" t="str">
        <f aca="false">IF(C2208&lt;&gt;"",IFERROR((G2208+H2208+I2208)/(G2208+H2208+I2208+J2208),0), "")</f>
        <v/>
      </c>
      <c r="L2208" s="20" t="str">
        <f aca="false">IF(C2208&lt;&gt;"",(G2208* 2) +(H2208* 4) + (I2208* 6) + IF(F2208 = 1, 5, 0), "")</f>
        <v/>
      </c>
      <c r="M2208" s="25" t="str">
        <f aca="true">IF(C2208&lt;&gt;"",SUM(INDIRECT($AH$7&amp;"C"&amp;($C$1*$A2208+9)):INDIRECT($AH$7&amp;"V"&amp;($C$1*$A2208+9))), "")</f>
        <v/>
      </c>
      <c r="N2208" s="25" t="str">
        <f aca="true">IF(C2208&lt;&gt;"",SUM(INDIRECT($AH$7&amp;"C"&amp;($C$1*$A2208+10)):INDIRECT($AH$7&amp;"V"&amp;($C$1*$A2208+10))), "")</f>
        <v/>
      </c>
      <c r="O2208" s="25" t="str">
        <f aca="true">IF(C2208&lt;&gt;"",SUM(INDIRECT($AH$7&amp;"C"&amp;($C$1*$A2208+11)):INDIRECT($AH$7&amp;"V"&amp;($C$1*$A2208+11))),"")</f>
        <v/>
      </c>
      <c r="P2208" s="25" t="str">
        <f aca="true">IF(C2208&lt;&gt;"",SUM(INDIRECT($AH$7&amp;"C"&amp;($C$1*$A2208+12)):INDIRECT($AH$7&amp;"V"&amp;($C$1*$A2208+12))),"")</f>
        <v/>
      </c>
      <c r="Q2208" s="24" t="str">
        <f aca="false">IF(C2208&lt;&gt;"",IFERROR((M2208+N2208+O2208)/(M2208+N2208+O2208+P2208),0), "")</f>
        <v/>
      </c>
      <c r="R2208" s="25" t="str">
        <f aca="true">IF(C2208&lt;&gt;"",SUM(INDIRECT($AH$7&amp;"C"&amp;($C$1*$A2208+13)):INDIRECT($AH$7&amp;"V"&amp;($C$1*$A2208+13))), "")</f>
        <v/>
      </c>
      <c r="S2208" s="25" t="str">
        <f aca="false">IF(C2208&lt;&gt;"",IFERROR((M2208+N2208+O2208+P2208)/R2208, 0),"")</f>
        <v/>
      </c>
      <c r="T2208" s="25" t="str">
        <f aca="false">IF(C2208&lt;&gt;"",IFERROR((M2208+N2208+O2208)/R2208,0),"")</f>
        <v/>
      </c>
      <c r="U2208" s="25" t="str">
        <f aca="true">IF(C2208&lt;&gt;"",IF(INDIRECT($AH$7&amp;"B"&amp;($C$1*$A2208+14))= 1,1,0),"")</f>
        <v/>
      </c>
      <c r="V2208" s="25" t="str">
        <f aca="true">IF(C2208&lt;&gt;"",IF(INDIRECT($AH$7&amp;"B"&amp;($C$1*$A2208+15))= 1,1,0),"")</f>
        <v/>
      </c>
      <c r="W2208" s="25" t="str">
        <f aca="false">IF(C2208&lt;&gt;"",($M2208*1) + ($N2208*2) + ($O2208*3) + (IF(U2208 = 1, 10, 0)) + (IF(V2208 = 1, 20, 0)),"")</f>
        <v/>
      </c>
      <c r="X2208" s="27" t="str">
        <f aca="true">IF(C2208&lt;&gt;"",IF(INDIRECT($AH$7&amp;"B"&amp;($C$1*$A2208+16))= 1,1,0),"")</f>
        <v/>
      </c>
      <c r="Y2208" s="27" t="str">
        <f aca="true">IF(D2208&lt;&gt;"",IF(INDIRECT($AH$7&amp;"B"&amp;($C$1*$A2208+17))= 1,1,0),"")</f>
        <v/>
      </c>
      <c r="Z2208" s="27" t="str">
        <f aca="true">IF(E2208&lt;&gt;"",IF(INDIRECT($AH$7&amp;"B"&amp;($C$1*$A2208+18))= 1,1,0),"")</f>
        <v/>
      </c>
      <c r="AA2208" s="27" t="str">
        <f aca="true">IF(F2208&lt;&gt;"",IF(INDIRECT($AH$7&amp;"B"&amp;($C$1*$A2208+19))= 1,1,0),"")</f>
        <v/>
      </c>
      <c r="AB2208" s="27" t="str">
        <f aca="false">IF(C2208&lt;&gt;"",IF(X2208 = 1, 5, 0) + IF(Z2208 = 1, 25, 0) + IF(AA2208 = 1, 15, 0),"")</f>
        <v/>
      </c>
      <c r="AC2208" s="57" t="str">
        <f aca="false">IF(C2208&lt;&gt;"",L2208+W2208+AB2208,"")</f>
        <v/>
      </c>
    </row>
    <row r="2209" customFormat="false" ht="12.8" hidden="false" customHeight="false" outlineLevel="0" collapsed="false">
      <c r="A2209" s="11" t="n">
        <f aca="false">A2208+1</f>
        <v>206</v>
      </c>
      <c r="B2209" s="38" t="str">
        <f aca="true">IF(INDIRECT($AH$7&amp;"B"&amp;($C$1*$A2209+2))=0, "",INDIRECT($AH$7&amp;"B"&amp;($C$1*$A2209+2)))</f>
        <v/>
      </c>
      <c r="C2209" s="19" t="str">
        <f aca="true">IF(INDIRECT($AH$7&amp;"B"&amp;($C$1*$A2209+3)) = 0, "", INDIRECT($AH$7&amp;"B"&amp;($C$1*$A2209+3)))</f>
        <v/>
      </c>
      <c r="D2209" s="19" t="str">
        <f aca="true">IF(INDIRECT($AH$7&amp;"B"&amp;($C$1*$A2209+4)) = 0, "", INDIRECT($AH$7&amp;"B"&amp;($C$1*$A2209+4)))</f>
        <v/>
      </c>
      <c r="E2209" s="19" t="str">
        <f aca="true">IF(INDIRECT($AH$7&amp;"B"&amp;($C$1*$A2209+7)) = 0, "", INDIRECT($AH$7&amp;"B"&amp;($C$1*$A2209+7)))</f>
        <v/>
      </c>
      <c r="F2209" s="20" t="str">
        <f aca="true">IF(C2209 &lt;&gt; "",IF(INDIRECT($AH$7&amp;"B"&amp;($C$1*$A2209+8)) = 0, 0, 1), "")</f>
        <v/>
      </c>
      <c r="G2209" s="20" t="n">
        <f aca="true">INDIRECT($AH$7&amp;"B"&amp;($C$1*$A2209+9))</f>
        <v>0</v>
      </c>
      <c r="H2209" s="20" t="n">
        <f aca="true">INDIRECT($AH$7&amp;"B"&amp;($C$1*$A2209+10))</f>
        <v>0</v>
      </c>
      <c r="I2209" s="20" t="n">
        <f aca="true">INDIRECT($AH$7&amp;"B"&amp;($C$1*$A2209+11))</f>
        <v>0</v>
      </c>
      <c r="J2209" s="20" t="n">
        <f aca="true">INDIRECT($AH$7&amp;"B"&amp;($C$1*$A2209+12))</f>
        <v>0</v>
      </c>
      <c r="K2209" s="21" t="str">
        <f aca="false">IF(C2209&lt;&gt;"",IFERROR((G2209+H2209+I2209)/(G2209+H2209+I2209+J2209),0), "")</f>
        <v/>
      </c>
      <c r="L2209" s="20" t="str">
        <f aca="false">IF(C2209&lt;&gt;"",(G2209* 2) +(H2209* 4) + (I2209* 6) + IF(F2209 = 1, 5, 0), "")</f>
        <v/>
      </c>
      <c r="M2209" s="25" t="str">
        <f aca="true">IF(C2209&lt;&gt;"",SUM(INDIRECT($AH$7&amp;"C"&amp;($C$1*$A2209+9)):INDIRECT($AH$7&amp;"V"&amp;($C$1*$A2209+9))), "")</f>
        <v/>
      </c>
      <c r="N2209" s="25" t="str">
        <f aca="true">IF(C2209&lt;&gt;"",SUM(INDIRECT($AH$7&amp;"C"&amp;($C$1*$A2209+10)):INDIRECT($AH$7&amp;"V"&amp;($C$1*$A2209+10))), "")</f>
        <v/>
      </c>
      <c r="O2209" s="25" t="str">
        <f aca="true">IF(C2209&lt;&gt;"",SUM(INDIRECT($AH$7&amp;"C"&amp;($C$1*$A2209+11)):INDIRECT($AH$7&amp;"V"&amp;($C$1*$A2209+11))),"")</f>
        <v/>
      </c>
      <c r="P2209" s="25" t="str">
        <f aca="true">IF(C2209&lt;&gt;"",SUM(INDIRECT($AH$7&amp;"C"&amp;($C$1*$A2209+12)):INDIRECT($AH$7&amp;"V"&amp;($C$1*$A2209+12))),"")</f>
        <v/>
      </c>
      <c r="Q2209" s="24" t="str">
        <f aca="false">IF(C2209&lt;&gt;"",IFERROR((M2209+N2209+O2209)/(M2209+N2209+O2209+P2209),0), "")</f>
        <v/>
      </c>
      <c r="R2209" s="25" t="str">
        <f aca="true">IF(C2209&lt;&gt;"",SUM(INDIRECT($AH$7&amp;"C"&amp;($C$1*$A2209+13)):INDIRECT($AH$7&amp;"V"&amp;($C$1*$A2209+13))), "")</f>
        <v/>
      </c>
      <c r="S2209" s="25" t="str">
        <f aca="false">IF(C2209&lt;&gt;"",IFERROR((M2209+N2209+O2209+P2209)/R2209, 0),"")</f>
        <v/>
      </c>
      <c r="T2209" s="25" t="str">
        <f aca="false">IF(C2209&lt;&gt;"",IFERROR((M2209+N2209+O2209)/R2209,0),"")</f>
        <v/>
      </c>
      <c r="U2209" s="25" t="str">
        <f aca="true">IF(C2209&lt;&gt;"",IF(INDIRECT($AH$7&amp;"B"&amp;($C$1*$A2209+14))= 1,1,0),"")</f>
        <v/>
      </c>
      <c r="V2209" s="25" t="str">
        <f aca="true">IF(C2209&lt;&gt;"",IF(INDIRECT($AH$7&amp;"B"&amp;($C$1*$A2209+15))= 1,1,0),"")</f>
        <v/>
      </c>
      <c r="W2209" s="25" t="str">
        <f aca="false">IF(C2209&lt;&gt;"",($M2209*1) + ($N2209*2) + ($O2209*3) + (IF(U2209 = 1, 10, 0)) + (IF(V2209 = 1, 20, 0)),"")</f>
        <v/>
      </c>
      <c r="X2209" s="27" t="str">
        <f aca="true">IF(C2209&lt;&gt;"",IF(INDIRECT($AH$7&amp;"B"&amp;($C$1*$A2209+16))= 1,1,0),"")</f>
        <v/>
      </c>
      <c r="Y2209" s="27" t="str">
        <f aca="true">IF(D2209&lt;&gt;"",IF(INDIRECT($AH$7&amp;"B"&amp;($C$1*$A2209+17))= 1,1,0),"")</f>
        <v/>
      </c>
      <c r="Z2209" s="27" t="str">
        <f aca="true">IF(E2209&lt;&gt;"",IF(INDIRECT($AH$7&amp;"B"&amp;($C$1*$A2209+18))= 1,1,0),"")</f>
        <v/>
      </c>
      <c r="AA2209" s="27" t="str">
        <f aca="true">IF(F2209&lt;&gt;"",IF(INDIRECT($AH$7&amp;"B"&amp;($C$1*$A2209+19))= 1,1,0),"")</f>
        <v/>
      </c>
      <c r="AB2209" s="27" t="str">
        <f aca="false">IF(C2209&lt;&gt;"",IF(X2209 = 1, 5, 0) + IF(Z2209 = 1, 25, 0) + IF(AA2209 = 1, 15, 0),"")</f>
        <v/>
      </c>
      <c r="AC2209" s="57" t="str">
        <f aca="false">IF(C2209&lt;&gt;"",L2209+W2209+AB2209,"")</f>
        <v/>
      </c>
    </row>
    <row r="2210" customFormat="false" ht="12.8" hidden="false" customHeight="false" outlineLevel="0" collapsed="false">
      <c r="A2210" s="11" t="n">
        <f aca="false">A2209+1</f>
        <v>207</v>
      </c>
      <c r="B2210" s="38" t="str">
        <f aca="true">IF(INDIRECT($AH$7&amp;"B"&amp;($C$1*$A2210+2))=0, "",INDIRECT($AH$7&amp;"B"&amp;($C$1*$A2210+2)))</f>
        <v/>
      </c>
      <c r="C2210" s="19" t="str">
        <f aca="true">IF(INDIRECT($AH$7&amp;"B"&amp;($C$1*$A2210+3)) = 0, "", INDIRECT($AH$7&amp;"B"&amp;($C$1*$A2210+3)))</f>
        <v/>
      </c>
      <c r="D2210" s="19" t="str">
        <f aca="true">IF(INDIRECT($AH$7&amp;"B"&amp;($C$1*$A2210+4)) = 0, "", INDIRECT($AH$7&amp;"B"&amp;($C$1*$A2210+4)))</f>
        <v/>
      </c>
      <c r="E2210" s="19" t="str">
        <f aca="true">IF(INDIRECT($AH$7&amp;"B"&amp;($C$1*$A2210+7)) = 0, "", INDIRECT($AH$7&amp;"B"&amp;($C$1*$A2210+7)))</f>
        <v/>
      </c>
      <c r="F2210" s="20" t="str">
        <f aca="true">IF(C2210 &lt;&gt; "",IF(INDIRECT($AH$7&amp;"B"&amp;($C$1*$A2210+8)) = 0, 0, 1), "")</f>
        <v/>
      </c>
      <c r="G2210" s="20" t="n">
        <f aca="true">INDIRECT($AH$7&amp;"B"&amp;($C$1*$A2210+9))</f>
        <v>0</v>
      </c>
      <c r="H2210" s="20" t="n">
        <f aca="true">INDIRECT($AH$7&amp;"B"&amp;($C$1*$A2210+10))</f>
        <v>0</v>
      </c>
      <c r="I2210" s="20" t="n">
        <f aca="true">INDIRECT($AH$7&amp;"B"&amp;($C$1*$A2210+11))</f>
        <v>0</v>
      </c>
      <c r="J2210" s="20" t="n">
        <f aca="true">INDIRECT($AH$7&amp;"B"&amp;($C$1*$A2210+12))</f>
        <v>0</v>
      </c>
      <c r="K2210" s="21" t="str">
        <f aca="false">IF(C2210&lt;&gt;"",IFERROR((G2210+H2210+I2210)/(G2210+H2210+I2210+J2210),0), "")</f>
        <v/>
      </c>
      <c r="L2210" s="20" t="str">
        <f aca="false">IF(C2210&lt;&gt;"",(G2210* 2) +(H2210* 4) + (I2210* 6) + IF(F2210 = 1, 5, 0), "")</f>
        <v/>
      </c>
      <c r="M2210" s="25" t="str">
        <f aca="true">IF(C2210&lt;&gt;"",SUM(INDIRECT($AH$7&amp;"C"&amp;($C$1*$A2210+9)):INDIRECT($AH$7&amp;"V"&amp;($C$1*$A2210+9))), "")</f>
        <v/>
      </c>
      <c r="N2210" s="25" t="str">
        <f aca="true">IF(C2210&lt;&gt;"",SUM(INDIRECT($AH$7&amp;"C"&amp;($C$1*$A2210+10)):INDIRECT($AH$7&amp;"V"&amp;($C$1*$A2210+10))), "")</f>
        <v/>
      </c>
      <c r="O2210" s="25" t="str">
        <f aca="true">IF(C2210&lt;&gt;"",SUM(INDIRECT($AH$7&amp;"C"&amp;($C$1*$A2210+11)):INDIRECT($AH$7&amp;"V"&amp;($C$1*$A2210+11))),"")</f>
        <v/>
      </c>
      <c r="P2210" s="25" t="str">
        <f aca="true">IF(C2210&lt;&gt;"",SUM(INDIRECT($AH$7&amp;"C"&amp;($C$1*$A2210+12)):INDIRECT($AH$7&amp;"V"&amp;($C$1*$A2210+12))),"")</f>
        <v/>
      </c>
      <c r="Q2210" s="24" t="str">
        <f aca="false">IF(C2210&lt;&gt;"",IFERROR((M2210+N2210+O2210)/(M2210+N2210+O2210+P2210),0), "")</f>
        <v/>
      </c>
      <c r="R2210" s="25" t="str">
        <f aca="true">IF(C2210&lt;&gt;"",SUM(INDIRECT($AH$7&amp;"C"&amp;($C$1*$A2210+13)):INDIRECT($AH$7&amp;"V"&amp;($C$1*$A2210+13))), "")</f>
        <v/>
      </c>
      <c r="S2210" s="25" t="str">
        <f aca="false">IF(C2210&lt;&gt;"",IFERROR((M2210+N2210+O2210+P2210)/R2210, 0),"")</f>
        <v/>
      </c>
      <c r="T2210" s="25" t="str">
        <f aca="false">IF(C2210&lt;&gt;"",IFERROR((M2210+N2210+O2210)/R2210,0),"")</f>
        <v/>
      </c>
      <c r="U2210" s="25" t="str">
        <f aca="true">IF(C2210&lt;&gt;"",IF(INDIRECT($AH$7&amp;"B"&amp;($C$1*$A2210+14))= 1,1,0),"")</f>
        <v/>
      </c>
      <c r="V2210" s="25" t="str">
        <f aca="true">IF(C2210&lt;&gt;"",IF(INDIRECT($AH$7&amp;"B"&amp;($C$1*$A2210+15))= 1,1,0),"")</f>
        <v/>
      </c>
      <c r="W2210" s="25" t="str">
        <f aca="false">IF(C2210&lt;&gt;"",($M2210*1) + ($N2210*2) + ($O2210*3) + (IF(U2210 = 1, 10, 0)) + (IF(V2210 = 1, 20, 0)),"")</f>
        <v/>
      </c>
      <c r="X2210" s="27" t="str">
        <f aca="true">IF(C2210&lt;&gt;"",IF(INDIRECT($AH$7&amp;"B"&amp;($C$1*$A2210+16))= 1,1,0),"")</f>
        <v/>
      </c>
      <c r="Y2210" s="27" t="str">
        <f aca="true">IF(D2210&lt;&gt;"",IF(INDIRECT($AH$7&amp;"B"&amp;($C$1*$A2210+17))= 1,1,0),"")</f>
        <v/>
      </c>
      <c r="Z2210" s="27" t="str">
        <f aca="true">IF(E2210&lt;&gt;"",IF(INDIRECT($AH$7&amp;"B"&amp;($C$1*$A2210+18))= 1,1,0),"")</f>
        <v/>
      </c>
      <c r="AA2210" s="27" t="str">
        <f aca="true">IF(F2210&lt;&gt;"",IF(INDIRECT($AH$7&amp;"B"&amp;($C$1*$A2210+19))= 1,1,0),"")</f>
        <v/>
      </c>
      <c r="AB2210" s="27" t="str">
        <f aca="false">IF(C2210&lt;&gt;"",IF(X2210 = 1, 5, 0) + IF(Z2210 = 1, 25, 0) + IF(AA2210 = 1, 15, 0),"")</f>
        <v/>
      </c>
      <c r="AC2210" s="57" t="str">
        <f aca="false">IF(C2210&lt;&gt;"",L2210+W2210+AB2210,"")</f>
        <v/>
      </c>
    </row>
    <row r="2211" customFormat="false" ht="12.8" hidden="false" customHeight="false" outlineLevel="0" collapsed="false">
      <c r="A2211" s="11" t="n">
        <f aca="false">A2210+1</f>
        <v>208</v>
      </c>
      <c r="B2211" s="38" t="str">
        <f aca="true">IF(INDIRECT($AH$7&amp;"B"&amp;($C$1*$A2211+2))=0, "",INDIRECT($AH$7&amp;"B"&amp;($C$1*$A2211+2)))</f>
        <v/>
      </c>
      <c r="C2211" s="19" t="str">
        <f aca="true">IF(INDIRECT($AH$7&amp;"B"&amp;($C$1*$A2211+3)) = 0, "", INDIRECT($AH$7&amp;"B"&amp;($C$1*$A2211+3)))</f>
        <v/>
      </c>
      <c r="D2211" s="19" t="str">
        <f aca="true">IF(INDIRECT($AH$7&amp;"B"&amp;($C$1*$A2211+4)) = 0, "", INDIRECT($AH$7&amp;"B"&amp;($C$1*$A2211+4)))</f>
        <v/>
      </c>
      <c r="E2211" s="19" t="str">
        <f aca="true">IF(INDIRECT($AH$7&amp;"B"&amp;($C$1*$A2211+7)) = 0, "", INDIRECT($AH$7&amp;"B"&amp;($C$1*$A2211+7)))</f>
        <v/>
      </c>
      <c r="F2211" s="20" t="str">
        <f aca="true">IF(C2211 &lt;&gt; "",IF(INDIRECT($AH$7&amp;"B"&amp;($C$1*$A2211+8)) = 0, 0, 1), "")</f>
        <v/>
      </c>
      <c r="G2211" s="20" t="n">
        <f aca="true">INDIRECT($AH$7&amp;"B"&amp;($C$1*$A2211+9))</f>
        <v>0</v>
      </c>
      <c r="H2211" s="20" t="n">
        <f aca="true">INDIRECT($AH$7&amp;"B"&amp;($C$1*$A2211+10))</f>
        <v>0</v>
      </c>
      <c r="I2211" s="20" t="n">
        <f aca="true">INDIRECT($AH$7&amp;"B"&amp;($C$1*$A2211+11))</f>
        <v>0</v>
      </c>
      <c r="J2211" s="20" t="n">
        <f aca="true">INDIRECT($AH$7&amp;"B"&amp;($C$1*$A2211+12))</f>
        <v>0</v>
      </c>
      <c r="K2211" s="21" t="str">
        <f aca="false">IF(C2211&lt;&gt;"",IFERROR((G2211+H2211+I2211)/(G2211+H2211+I2211+J2211),0), "")</f>
        <v/>
      </c>
      <c r="L2211" s="20" t="str">
        <f aca="false">IF(C2211&lt;&gt;"",(G2211* 2) +(H2211* 4) + (I2211* 6) + IF(F2211 = 1, 5, 0), "")</f>
        <v/>
      </c>
      <c r="M2211" s="25" t="str">
        <f aca="true">IF(C2211&lt;&gt;"",SUM(INDIRECT($AH$7&amp;"C"&amp;($C$1*$A2211+9)):INDIRECT($AH$7&amp;"V"&amp;($C$1*$A2211+9))), "")</f>
        <v/>
      </c>
      <c r="N2211" s="25" t="str">
        <f aca="true">IF(C2211&lt;&gt;"",SUM(INDIRECT($AH$7&amp;"C"&amp;($C$1*$A2211+10)):INDIRECT($AH$7&amp;"V"&amp;($C$1*$A2211+10))), "")</f>
        <v/>
      </c>
      <c r="O2211" s="25" t="str">
        <f aca="true">IF(C2211&lt;&gt;"",SUM(INDIRECT($AH$7&amp;"C"&amp;($C$1*$A2211+11)):INDIRECT($AH$7&amp;"V"&amp;($C$1*$A2211+11))),"")</f>
        <v/>
      </c>
      <c r="P2211" s="25" t="str">
        <f aca="true">IF(C2211&lt;&gt;"",SUM(INDIRECT($AH$7&amp;"C"&amp;($C$1*$A2211+12)):INDIRECT($AH$7&amp;"V"&amp;($C$1*$A2211+12))),"")</f>
        <v/>
      </c>
      <c r="Q2211" s="24" t="str">
        <f aca="false">IF(C2211&lt;&gt;"",IFERROR((M2211+N2211+O2211)/(M2211+N2211+O2211+P2211),0), "")</f>
        <v/>
      </c>
      <c r="R2211" s="25" t="str">
        <f aca="true">IF(C2211&lt;&gt;"",SUM(INDIRECT($AH$7&amp;"C"&amp;($C$1*$A2211+13)):INDIRECT($AH$7&amp;"V"&amp;($C$1*$A2211+13))), "")</f>
        <v/>
      </c>
      <c r="S2211" s="25" t="str">
        <f aca="false">IF(C2211&lt;&gt;"",IFERROR((M2211+N2211+O2211+P2211)/R2211, 0),"")</f>
        <v/>
      </c>
      <c r="T2211" s="25" t="str">
        <f aca="false">IF(C2211&lt;&gt;"",IFERROR((M2211+N2211+O2211)/R2211,0),"")</f>
        <v/>
      </c>
      <c r="U2211" s="25" t="str">
        <f aca="true">IF(C2211&lt;&gt;"",IF(INDIRECT($AH$7&amp;"B"&amp;($C$1*$A2211+14))= 1,1,0),"")</f>
        <v/>
      </c>
      <c r="V2211" s="25" t="str">
        <f aca="true">IF(C2211&lt;&gt;"",IF(INDIRECT($AH$7&amp;"B"&amp;($C$1*$A2211+15))= 1,1,0),"")</f>
        <v/>
      </c>
      <c r="W2211" s="25" t="str">
        <f aca="false">IF(C2211&lt;&gt;"",($M2211*1) + ($N2211*2) + ($O2211*3) + (IF(U2211 = 1, 10, 0)) + (IF(V2211 = 1, 20, 0)),"")</f>
        <v/>
      </c>
      <c r="X2211" s="27" t="str">
        <f aca="true">IF(C2211&lt;&gt;"",IF(INDIRECT($AH$7&amp;"B"&amp;($C$1*$A2211+16))= 1,1,0),"")</f>
        <v/>
      </c>
      <c r="Y2211" s="27" t="str">
        <f aca="true">IF(D2211&lt;&gt;"",IF(INDIRECT($AH$7&amp;"B"&amp;($C$1*$A2211+17))= 1,1,0),"")</f>
        <v/>
      </c>
      <c r="Z2211" s="27" t="str">
        <f aca="true">IF(E2211&lt;&gt;"",IF(INDIRECT($AH$7&amp;"B"&amp;($C$1*$A2211+18))= 1,1,0),"")</f>
        <v/>
      </c>
      <c r="AA2211" s="27" t="str">
        <f aca="true">IF(F2211&lt;&gt;"",IF(INDIRECT($AH$7&amp;"B"&amp;($C$1*$A2211+19))= 1,1,0),"")</f>
        <v/>
      </c>
      <c r="AB2211" s="27" t="str">
        <f aca="false">IF(C2211&lt;&gt;"",IF(X2211 = 1, 5, 0) + IF(Z2211 = 1, 25, 0) + IF(AA2211 = 1, 15, 0),"")</f>
        <v/>
      </c>
      <c r="AC2211" s="57" t="str">
        <f aca="false">IF(C2211&lt;&gt;"",L2211+W2211+AB2211,"")</f>
        <v/>
      </c>
    </row>
    <row r="2212" customFormat="false" ht="12.8" hidden="false" customHeight="false" outlineLevel="0" collapsed="false">
      <c r="A2212" s="11" t="n">
        <f aca="false">A2211+1</f>
        <v>209</v>
      </c>
      <c r="B2212" s="38" t="str">
        <f aca="true">IF(INDIRECT($AH$7&amp;"B"&amp;($C$1*$A2212+2))=0, "",INDIRECT($AH$7&amp;"B"&amp;($C$1*$A2212+2)))</f>
        <v/>
      </c>
      <c r="C2212" s="19" t="str">
        <f aca="true">IF(INDIRECT($AH$7&amp;"B"&amp;($C$1*$A2212+3)) = 0, "", INDIRECT($AH$7&amp;"B"&amp;($C$1*$A2212+3)))</f>
        <v/>
      </c>
      <c r="D2212" s="19" t="str">
        <f aca="true">IF(INDIRECT($AH$7&amp;"B"&amp;($C$1*$A2212+4)) = 0, "", INDIRECT($AH$7&amp;"B"&amp;($C$1*$A2212+4)))</f>
        <v/>
      </c>
      <c r="E2212" s="19" t="str">
        <f aca="true">IF(INDIRECT($AH$7&amp;"B"&amp;($C$1*$A2212+7)) = 0, "", INDIRECT($AH$7&amp;"B"&amp;($C$1*$A2212+7)))</f>
        <v/>
      </c>
      <c r="F2212" s="20" t="str">
        <f aca="true">IF(C2212 &lt;&gt; "",IF(INDIRECT($AH$7&amp;"B"&amp;($C$1*$A2212+8)) = 0, 0, 1), "")</f>
        <v/>
      </c>
      <c r="G2212" s="20" t="n">
        <f aca="true">INDIRECT($AH$7&amp;"B"&amp;($C$1*$A2212+9))</f>
        <v>0</v>
      </c>
      <c r="H2212" s="20" t="n">
        <f aca="true">INDIRECT($AH$7&amp;"B"&amp;($C$1*$A2212+10))</f>
        <v>0</v>
      </c>
      <c r="I2212" s="20" t="n">
        <f aca="true">INDIRECT($AH$7&amp;"B"&amp;($C$1*$A2212+11))</f>
        <v>0</v>
      </c>
      <c r="J2212" s="20" t="n">
        <f aca="true">INDIRECT($AH$7&amp;"B"&amp;($C$1*$A2212+12))</f>
        <v>0</v>
      </c>
      <c r="K2212" s="21" t="str">
        <f aca="false">IF(C2212&lt;&gt;"",IFERROR((G2212+H2212+I2212)/(G2212+H2212+I2212+J2212),0), "")</f>
        <v/>
      </c>
      <c r="L2212" s="20" t="str">
        <f aca="false">IF(C2212&lt;&gt;"",(G2212* 2) +(H2212* 4) + (I2212* 6) + IF(F2212 = 1, 5, 0), "")</f>
        <v/>
      </c>
      <c r="M2212" s="25" t="str">
        <f aca="true">IF(C2212&lt;&gt;"",SUM(INDIRECT($AH$7&amp;"C"&amp;($C$1*$A2212+9)):INDIRECT($AH$7&amp;"V"&amp;($C$1*$A2212+9))), "")</f>
        <v/>
      </c>
      <c r="N2212" s="25" t="str">
        <f aca="true">IF(C2212&lt;&gt;"",SUM(INDIRECT($AH$7&amp;"C"&amp;($C$1*$A2212+10)):INDIRECT($AH$7&amp;"V"&amp;($C$1*$A2212+10))), "")</f>
        <v/>
      </c>
      <c r="O2212" s="25" t="str">
        <f aca="true">IF(C2212&lt;&gt;"",SUM(INDIRECT($AH$7&amp;"C"&amp;($C$1*$A2212+11)):INDIRECT($AH$7&amp;"V"&amp;($C$1*$A2212+11))),"")</f>
        <v/>
      </c>
      <c r="P2212" s="25" t="str">
        <f aca="true">IF(C2212&lt;&gt;"",SUM(INDIRECT($AH$7&amp;"C"&amp;($C$1*$A2212+12)):INDIRECT($AH$7&amp;"V"&amp;($C$1*$A2212+12))),"")</f>
        <v/>
      </c>
      <c r="Q2212" s="24" t="str">
        <f aca="false">IF(C2212&lt;&gt;"",IFERROR((M2212+N2212+O2212)/(M2212+N2212+O2212+P2212),0), "")</f>
        <v/>
      </c>
      <c r="R2212" s="25" t="str">
        <f aca="true">IF(C2212&lt;&gt;"",SUM(INDIRECT($AH$7&amp;"C"&amp;($C$1*$A2212+13)):INDIRECT($AH$7&amp;"V"&amp;($C$1*$A2212+13))), "")</f>
        <v/>
      </c>
      <c r="S2212" s="25" t="str">
        <f aca="false">IF(C2212&lt;&gt;"",IFERROR((M2212+N2212+O2212+P2212)/R2212, 0),"")</f>
        <v/>
      </c>
      <c r="T2212" s="25" t="str">
        <f aca="false">IF(C2212&lt;&gt;"",IFERROR((M2212+N2212+O2212)/R2212,0),"")</f>
        <v/>
      </c>
      <c r="U2212" s="25" t="str">
        <f aca="true">IF(C2212&lt;&gt;"",IF(INDIRECT($AH$7&amp;"B"&amp;($C$1*$A2212+14))= 1,1,0),"")</f>
        <v/>
      </c>
      <c r="V2212" s="25" t="str">
        <f aca="true">IF(C2212&lt;&gt;"",IF(INDIRECT($AH$7&amp;"B"&amp;($C$1*$A2212+15))= 1,1,0),"")</f>
        <v/>
      </c>
      <c r="W2212" s="25" t="str">
        <f aca="false">IF(C2212&lt;&gt;"",($M2212*1) + ($N2212*2) + ($O2212*3) + (IF(U2212 = 1, 10, 0)) + (IF(V2212 = 1, 20, 0)),"")</f>
        <v/>
      </c>
      <c r="X2212" s="27" t="str">
        <f aca="true">IF(C2212&lt;&gt;"",IF(INDIRECT($AH$7&amp;"B"&amp;($C$1*$A2212+16))= 1,1,0),"")</f>
        <v/>
      </c>
      <c r="Y2212" s="27" t="str">
        <f aca="true">IF(D2212&lt;&gt;"",IF(INDIRECT($AH$7&amp;"B"&amp;($C$1*$A2212+17))= 1,1,0),"")</f>
        <v/>
      </c>
      <c r="Z2212" s="27" t="str">
        <f aca="true">IF(E2212&lt;&gt;"",IF(INDIRECT($AH$7&amp;"B"&amp;($C$1*$A2212+18))= 1,1,0),"")</f>
        <v/>
      </c>
      <c r="AA2212" s="27" t="str">
        <f aca="true">IF(F2212&lt;&gt;"",IF(INDIRECT($AH$7&amp;"B"&amp;($C$1*$A2212+19))= 1,1,0),"")</f>
        <v/>
      </c>
      <c r="AB2212" s="27" t="str">
        <f aca="false">IF(C2212&lt;&gt;"",IF(X2212 = 1, 5, 0) + IF(Z2212 = 1, 25, 0) + IF(AA2212 = 1, 15, 0),"")</f>
        <v/>
      </c>
      <c r="AC2212" s="57" t="str">
        <f aca="false">IF(C2212&lt;&gt;"",L2212+W2212+AB2212,"")</f>
        <v/>
      </c>
    </row>
    <row r="2213" customFormat="false" ht="12.8" hidden="false" customHeight="false" outlineLevel="0" collapsed="false">
      <c r="A2213" s="11" t="n">
        <f aca="false">A2212+1</f>
        <v>210</v>
      </c>
      <c r="B2213" s="38" t="str">
        <f aca="true">IF(INDIRECT($AH$7&amp;"B"&amp;($C$1*$A2213+2))=0, "",INDIRECT($AH$7&amp;"B"&amp;($C$1*$A2213+2)))</f>
        <v/>
      </c>
      <c r="C2213" s="19" t="str">
        <f aca="true">IF(INDIRECT($AH$7&amp;"B"&amp;($C$1*$A2213+3)) = 0, "", INDIRECT($AH$7&amp;"B"&amp;($C$1*$A2213+3)))</f>
        <v/>
      </c>
      <c r="D2213" s="19" t="str">
        <f aca="true">IF(INDIRECT($AH$7&amp;"B"&amp;($C$1*$A2213+4)) = 0, "", INDIRECT($AH$7&amp;"B"&amp;($C$1*$A2213+4)))</f>
        <v/>
      </c>
      <c r="E2213" s="19" t="str">
        <f aca="true">IF(INDIRECT($AH$7&amp;"B"&amp;($C$1*$A2213+7)) = 0, "", INDIRECT($AH$7&amp;"B"&amp;($C$1*$A2213+7)))</f>
        <v/>
      </c>
      <c r="F2213" s="20" t="str">
        <f aca="true">IF(C2213 &lt;&gt; "",IF(INDIRECT($AH$7&amp;"B"&amp;($C$1*$A2213+8)) = 0, 0, 1), "")</f>
        <v/>
      </c>
      <c r="G2213" s="20" t="n">
        <f aca="true">INDIRECT($AH$7&amp;"B"&amp;($C$1*$A2213+9))</f>
        <v>0</v>
      </c>
      <c r="H2213" s="20" t="n">
        <f aca="true">INDIRECT($AH$7&amp;"B"&amp;($C$1*$A2213+10))</f>
        <v>0</v>
      </c>
      <c r="I2213" s="20" t="n">
        <f aca="true">INDIRECT($AH$7&amp;"B"&amp;($C$1*$A2213+11))</f>
        <v>0</v>
      </c>
      <c r="J2213" s="20" t="n">
        <f aca="true">INDIRECT($AH$7&amp;"B"&amp;($C$1*$A2213+12))</f>
        <v>0</v>
      </c>
      <c r="K2213" s="21" t="str">
        <f aca="false">IF(C2213&lt;&gt;"",IFERROR((G2213+H2213+I2213)/(G2213+H2213+I2213+J2213),0), "")</f>
        <v/>
      </c>
      <c r="L2213" s="20" t="str">
        <f aca="false">IF(C2213&lt;&gt;"",(G2213* 2) +(H2213* 4) + (I2213* 6) + IF(F2213 = 1, 5, 0), "")</f>
        <v/>
      </c>
      <c r="M2213" s="25" t="str">
        <f aca="true">IF(C2213&lt;&gt;"",SUM(INDIRECT($AH$7&amp;"C"&amp;($C$1*$A2213+9)):INDIRECT($AH$7&amp;"V"&amp;($C$1*$A2213+9))), "")</f>
        <v/>
      </c>
      <c r="N2213" s="25" t="str">
        <f aca="true">IF(C2213&lt;&gt;"",SUM(INDIRECT($AH$7&amp;"C"&amp;($C$1*$A2213+10)):INDIRECT($AH$7&amp;"V"&amp;($C$1*$A2213+10))), "")</f>
        <v/>
      </c>
      <c r="O2213" s="25" t="str">
        <f aca="true">IF(C2213&lt;&gt;"",SUM(INDIRECT($AH$7&amp;"C"&amp;($C$1*$A2213+11)):INDIRECT($AH$7&amp;"V"&amp;($C$1*$A2213+11))),"")</f>
        <v/>
      </c>
      <c r="P2213" s="25" t="str">
        <f aca="true">IF(C2213&lt;&gt;"",SUM(INDIRECT($AH$7&amp;"C"&amp;($C$1*$A2213+12)):INDIRECT($AH$7&amp;"V"&amp;($C$1*$A2213+12))),"")</f>
        <v/>
      </c>
      <c r="Q2213" s="24" t="str">
        <f aca="false">IF(C2213&lt;&gt;"",IFERROR((M2213+N2213+O2213)/(M2213+N2213+O2213+P2213),0), "")</f>
        <v/>
      </c>
      <c r="R2213" s="25" t="str">
        <f aca="true">IF(C2213&lt;&gt;"",SUM(INDIRECT($AH$7&amp;"C"&amp;($C$1*$A2213+13)):INDIRECT($AH$7&amp;"V"&amp;($C$1*$A2213+13))), "")</f>
        <v/>
      </c>
      <c r="S2213" s="25" t="str">
        <f aca="false">IF(C2213&lt;&gt;"",IFERROR((M2213+N2213+O2213+P2213)/R2213, 0),"")</f>
        <v/>
      </c>
      <c r="T2213" s="25" t="str">
        <f aca="false">IF(C2213&lt;&gt;"",IFERROR((M2213+N2213+O2213)/R2213,0),"")</f>
        <v/>
      </c>
      <c r="U2213" s="25" t="str">
        <f aca="true">IF(C2213&lt;&gt;"",IF(INDIRECT($AH$7&amp;"B"&amp;($C$1*$A2213+14))= 1,1,0),"")</f>
        <v/>
      </c>
      <c r="V2213" s="25" t="str">
        <f aca="true">IF(C2213&lt;&gt;"",IF(INDIRECT($AH$7&amp;"B"&amp;($C$1*$A2213+15))= 1,1,0),"")</f>
        <v/>
      </c>
      <c r="W2213" s="25" t="str">
        <f aca="false">IF(C2213&lt;&gt;"",($M2213*1) + ($N2213*2) + ($O2213*3) + (IF(U2213 = 1, 10, 0)) + (IF(V2213 = 1, 20, 0)),"")</f>
        <v/>
      </c>
      <c r="X2213" s="27" t="str">
        <f aca="true">IF(C2213&lt;&gt;"",IF(INDIRECT($AH$7&amp;"B"&amp;($C$1*$A2213+16))= 1,1,0),"")</f>
        <v/>
      </c>
      <c r="Y2213" s="27" t="str">
        <f aca="true">IF(D2213&lt;&gt;"",IF(INDIRECT($AH$7&amp;"B"&amp;($C$1*$A2213+17))= 1,1,0),"")</f>
        <v/>
      </c>
      <c r="Z2213" s="27" t="str">
        <f aca="true">IF(E2213&lt;&gt;"",IF(INDIRECT($AH$7&amp;"B"&amp;($C$1*$A2213+18))= 1,1,0),"")</f>
        <v/>
      </c>
      <c r="AA2213" s="27" t="str">
        <f aca="true">IF(F2213&lt;&gt;"",IF(INDIRECT($AH$7&amp;"B"&amp;($C$1*$A2213+19))= 1,1,0),"")</f>
        <v/>
      </c>
      <c r="AB2213" s="27" t="str">
        <f aca="false">IF(C2213&lt;&gt;"",IF(X2213 = 1, 5, 0) + IF(Z2213 = 1, 25, 0) + IF(AA2213 = 1, 15, 0),"")</f>
        <v/>
      </c>
      <c r="AC2213" s="57" t="str">
        <f aca="false">IF(C2213&lt;&gt;"",L2213+W2213+AB2213,"")</f>
        <v/>
      </c>
    </row>
    <row r="2214" customFormat="false" ht="12.8" hidden="false" customHeight="false" outlineLevel="0" collapsed="false">
      <c r="A2214" s="11" t="n">
        <f aca="false">A2213+1</f>
        <v>211</v>
      </c>
      <c r="B2214" s="38" t="str">
        <f aca="true">IF(INDIRECT($AH$7&amp;"B"&amp;($C$1*$A2214+2))=0, "",INDIRECT($AH$7&amp;"B"&amp;($C$1*$A2214+2)))</f>
        <v/>
      </c>
      <c r="C2214" s="19" t="str">
        <f aca="true">IF(INDIRECT($AH$7&amp;"B"&amp;($C$1*$A2214+3)) = 0, "", INDIRECT($AH$7&amp;"B"&amp;($C$1*$A2214+3)))</f>
        <v/>
      </c>
      <c r="D2214" s="19" t="str">
        <f aca="true">IF(INDIRECT($AH$7&amp;"B"&amp;($C$1*$A2214+4)) = 0, "", INDIRECT($AH$7&amp;"B"&amp;($C$1*$A2214+4)))</f>
        <v/>
      </c>
      <c r="E2214" s="19" t="str">
        <f aca="true">IF(INDIRECT($AH$7&amp;"B"&amp;($C$1*$A2214+7)) = 0, "", INDIRECT($AH$7&amp;"B"&amp;($C$1*$A2214+7)))</f>
        <v/>
      </c>
      <c r="F2214" s="20" t="str">
        <f aca="true">IF(C2214 &lt;&gt; "",IF(INDIRECT($AH$7&amp;"B"&amp;($C$1*$A2214+8)) = 0, 0, 1), "")</f>
        <v/>
      </c>
      <c r="G2214" s="20" t="n">
        <f aca="true">INDIRECT($AH$7&amp;"B"&amp;($C$1*$A2214+9))</f>
        <v>0</v>
      </c>
      <c r="H2214" s="20" t="n">
        <f aca="true">INDIRECT($AH$7&amp;"B"&amp;($C$1*$A2214+10))</f>
        <v>0</v>
      </c>
      <c r="I2214" s="20" t="n">
        <f aca="true">INDIRECT($AH$7&amp;"B"&amp;($C$1*$A2214+11))</f>
        <v>0</v>
      </c>
      <c r="J2214" s="20" t="n">
        <f aca="true">INDIRECT($AH$7&amp;"B"&amp;($C$1*$A2214+12))</f>
        <v>0</v>
      </c>
      <c r="K2214" s="21" t="str">
        <f aca="false">IF(C2214&lt;&gt;"",IFERROR((G2214+H2214+I2214)/(G2214+H2214+I2214+J2214),0), "")</f>
        <v/>
      </c>
      <c r="L2214" s="20" t="str">
        <f aca="false">IF(C2214&lt;&gt;"",(G2214* 2) +(H2214* 4) + (I2214* 6) + IF(F2214 = 1, 5, 0), "")</f>
        <v/>
      </c>
      <c r="M2214" s="25" t="str">
        <f aca="true">IF(C2214&lt;&gt;"",SUM(INDIRECT($AH$7&amp;"C"&amp;($C$1*$A2214+9)):INDIRECT($AH$7&amp;"V"&amp;($C$1*$A2214+9))), "")</f>
        <v/>
      </c>
      <c r="N2214" s="25" t="str">
        <f aca="true">IF(C2214&lt;&gt;"",SUM(INDIRECT($AH$7&amp;"C"&amp;($C$1*$A2214+10)):INDIRECT($AH$7&amp;"V"&amp;($C$1*$A2214+10))), "")</f>
        <v/>
      </c>
      <c r="O2214" s="25" t="str">
        <f aca="true">IF(C2214&lt;&gt;"",SUM(INDIRECT($AH$7&amp;"C"&amp;($C$1*$A2214+11)):INDIRECT($AH$7&amp;"V"&amp;($C$1*$A2214+11))),"")</f>
        <v/>
      </c>
      <c r="P2214" s="25" t="str">
        <f aca="true">IF(C2214&lt;&gt;"",SUM(INDIRECT($AH$7&amp;"C"&amp;($C$1*$A2214+12)):INDIRECT($AH$7&amp;"V"&amp;($C$1*$A2214+12))),"")</f>
        <v/>
      </c>
      <c r="Q2214" s="24" t="str">
        <f aca="false">IF(C2214&lt;&gt;"",IFERROR((M2214+N2214+O2214)/(M2214+N2214+O2214+P2214),0), "")</f>
        <v/>
      </c>
      <c r="R2214" s="25" t="str">
        <f aca="true">IF(C2214&lt;&gt;"",SUM(INDIRECT($AH$7&amp;"C"&amp;($C$1*$A2214+13)):INDIRECT($AH$7&amp;"V"&amp;($C$1*$A2214+13))), "")</f>
        <v/>
      </c>
      <c r="S2214" s="25" t="str">
        <f aca="false">IF(C2214&lt;&gt;"",IFERROR((M2214+N2214+O2214+P2214)/R2214, 0),"")</f>
        <v/>
      </c>
      <c r="T2214" s="25" t="str">
        <f aca="false">IF(C2214&lt;&gt;"",IFERROR((M2214+N2214+O2214)/R2214,0),"")</f>
        <v/>
      </c>
      <c r="U2214" s="25" t="str">
        <f aca="true">IF(C2214&lt;&gt;"",IF(INDIRECT($AH$7&amp;"B"&amp;($C$1*$A2214+14))= 1,1,0),"")</f>
        <v/>
      </c>
      <c r="V2214" s="25" t="str">
        <f aca="true">IF(C2214&lt;&gt;"",IF(INDIRECT($AH$7&amp;"B"&amp;($C$1*$A2214+15))= 1,1,0),"")</f>
        <v/>
      </c>
      <c r="W2214" s="25" t="str">
        <f aca="false">IF(C2214&lt;&gt;"",($M2214*1) + ($N2214*2) + ($O2214*3) + (IF(U2214 = 1, 10, 0)) + (IF(V2214 = 1, 20, 0)),"")</f>
        <v/>
      </c>
      <c r="X2214" s="27" t="str">
        <f aca="true">IF(C2214&lt;&gt;"",IF(INDIRECT($AH$7&amp;"B"&amp;($C$1*$A2214+16))= 1,1,0),"")</f>
        <v/>
      </c>
      <c r="Y2214" s="27" t="str">
        <f aca="true">IF(D2214&lt;&gt;"",IF(INDIRECT($AH$7&amp;"B"&amp;($C$1*$A2214+17))= 1,1,0),"")</f>
        <v/>
      </c>
      <c r="Z2214" s="27" t="str">
        <f aca="true">IF(E2214&lt;&gt;"",IF(INDIRECT($AH$7&amp;"B"&amp;($C$1*$A2214+18))= 1,1,0),"")</f>
        <v/>
      </c>
      <c r="AA2214" s="27" t="str">
        <f aca="true">IF(F2214&lt;&gt;"",IF(INDIRECT($AH$7&amp;"B"&amp;($C$1*$A2214+19))= 1,1,0),"")</f>
        <v/>
      </c>
      <c r="AB2214" s="27" t="str">
        <f aca="false">IF(C2214&lt;&gt;"",IF(X2214 = 1, 5, 0) + IF(Z2214 = 1, 25, 0) + IF(AA2214 = 1, 15, 0),"")</f>
        <v/>
      </c>
      <c r="AC2214" s="57" t="str">
        <f aca="false">IF(C2214&lt;&gt;"",L2214+W2214+AB2214,"")</f>
        <v/>
      </c>
    </row>
    <row r="2215" customFormat="false" ht="12.8" hidden="false" customHeight="false" outlineLevel="0" collapsed="false">
      <c r="A2215" s="11" t="n">
        <f aca="false">A2214+1</f>
        <v>212</v>
      </c>
      <c r="B2215" s="38" t="str">
        <f aca="true">IF(INDIRECT($AH$7&amp;"B"&amp;($C$1*$A2215+2))=0, "",INDIRECT($AH$7&amp;"B"&amp;($C$1*$A2215+2)))</f>
        <v/>
      </c>
      <c r="C2215" s="19" t="str">
        <f aca="true">IF(INDIRECT($AH$7&amp;"B"&amp;($C$1*$A2215+3)) = 0, "", INDIRECT($AH$7&amp;"B"&amp;($C$1*$A2215+3)))</f>
        <v/>
      </c>
      <c r="D2215" s="19" t="str">
        <f aca="true">IF(INDIRECT($AH$7&amp;"B"&amp;($C$1*$A2215+4)) = 0, "", INDIRECT($AH$7&amp;"B"&amp;($C$1*$A2215+4)))</f>
        <v/>
      </c>
      <c r="E2215" s="19" t="str">
        <f aca="true">IF(INDIRECT($AH$7&amp;"B"&amp;($C$1*$A2215+7)) = 0, "", INDIRECT($AH$7&amp;"B"&amp;($C$1*$A2215+7)))</f>
        <v/>
      </c>
      <c r="F2215" s="20" t="str">
        <f aca="true">IF(C2215 &lt;&gt; "",IF(INDIRECT($AH$7&amp;"B"&amp;($C$1*$A2215+8)) = 0, 0, 1), "")</f>
        <v/>
      </c>
      <c r="G2215" s="20" t="n">
        <f aca="true">INDIRECT($AH$7&amp;"B"&amp;($C$1*$A2215+9))</f>
        <v>0</v>
      </c>
      <c r="H2215" s="20" t="n">
        <f aca="true">INDIRECT($AH$7&amp;"B"&amp;($C$1*$A2215+10))</f>
        <v>0</v>
      </c>
      <c r="I2215" s="20" t="n">
        <f aca="true">INDIRECT($AH$7&amp;"B"&amp;($C$1*$A2215+11))</f>
        <v>0</v>
      </c>
      <c r="J2215" s="20" t="n">
        <f aca="true">INDIRECT($AH$7&amp;"B"&amp;($C$1*$A2215+12))</f>
        <v>0</v>
      </c>
      <c r="K2215" s="21" t="str">
        <f aca="false">IF(C2215&lt;&gt;"",IFERROR((G2215+H2215+I2215)/(G2215+H2215+I2215+J2215),0), "")</f>
        <v/>
      </c>
      <c r="L2215" s="20" t="str">
        <f aca="false">IF(C2215&lt;&gt;"",(G2215* 2) +(H2215* 4) + (I2215* 6) + IF(F2215 = 1, 5, 0), "")</f>
        <v/>
      </c>
      <c r="M2215" s="25" t="str">
        <f aca="true">IF(C2215&lt;&gt;"",SUM(INDIRECT($AH$7&amp;"C"&amp;($C$1*$A2215+9)):INDIRECT($AH$7&amp;"V"&amp;($C$1*$A2215+9))), "")</f>
        <v/>
      </c>
      <c r="N2215" s="25" t="str">
        <f aca="true">IF(C2215&lt;&gt;"",SUM(INDIRECT($AH$7&amp;"C"&amp;($C$1*$A2215+10)):INDIRECT($AH$7&amp;"V"&amp;($C$1*$A2215+10))), "")</f>
        <v/>
      </c>
      <c r="O2215" s="25" t="str">
        <f aca="true">IF(C2215&lt;&gt;"",SUM(INDIRECT($AH$7&amp;"C"&amp;($C$1*$A2215+11)):INDIRECT($AH$7&amp;"V"&amp;($C$1*$A2215+11))),"")</f>
        <v/>
      </c>
      <c r="P2215" s="25" t="str">
        <f aca="true">IF(C2215&lt;&gt;"",SUM(INDIRECT($AH$7&amp;"C"&amp;($C$1*$A2215+12)):INDIRECT($AH$7&amp;"V"&amp;($C$1*$A2215+12))),"")</f>
        <v/>
      </c>
      <c r="Q2215" s="24" t="str">
        <f aca="false">IF(C2215&lt;&gt;"",IFERROR((M2215+N2215+O2215)/(M2215+N2215+O2215+P2215),0), "")</f>
        <v/>
      </c>
      <c r="R2215" s="25" t="str">
        <f aca="true">IF(C2215&lt;&gt;"",SUM(INDIRECT($AH$7&amp;"C"&amp;($C$1*$A2215+13)):INDIRECT($AH$7&amp;"V"&amp;($C$1*$A2215+13))), "")</f>
        <v/>
      </c>
      <c r="S2215" s="25" t="str">
        <f aca="false">IF(C2215&lt;&gt;"",IFERROR((M2215+N2215+O2215+P2215)/R2215, 0),"")</f>
        <v/>
      </c>
      <c r="T2215" s="25" t="str">
        <f aca="false">IF(C2215&lt;&gt;"",IFERROR((M2215+N2215+O2215)/R2215,0),"")</f>
        <v/>
      </c>
      <c r="U2215" s="25" t="str">
        <f aca="true">IF(C2215&lt;&gt;"",IF(INDIRECT($AH$7&amp;"B"&amp;($C$1*$A2215+14))= 1,1,0),"")</f>
        <v/>
      </c>
      <c r="V2215" s="25" t="str">
        <f aca="true">IF(C2215&lt;&gt;"",IF(INDIRECT($AH$7&amp;"B"&amp;($C$1*$A2215+15))= 1,1,0),"")</f>
        <v/>
      </c>
      <c r="W2215" s="25" t="str">
        <f aca="false">IF(C2215&lt;&gt;"",($M2215*1) + ($N2215*2) + ($O2215*3) + (IF(U2215 = 1, 10, 0)) + (IF(V2215 = 1, 20, 0)),"")</f>
        <v/>
      </c>
      <c r="X2215" s="27" t="str">
        <f aca="true">IF(C2215&lt;&gt;"",IF(INDIRECT($AH$7&amp;"B"&amp;($C$1*$A2215+16))= 1,1,0),"")</f>
        <v/>
      </c>
      <c r="Y2215" s="27" t="str">
        <f aca="true">IF(D2215&lt;&gt;"",IF(INDIRECT($AH$7&amp;"B"&amp;($C$1*$A2215+17))= 1,1,0),"")</f>
        <v/>
      </c>
      <c r="Z2215" s="27" t="str">
        <f aca="true">IF(E2215&lt;&gt;"",IF(INDIRECT($AH$7&amp;"B"&amp;($C$1*$A2215+18))= 1,1,0),"")</f>
        <v/>
      </c>
      <c r="AA2215" s="27" t="str">
        <f aca="true">IF(F2215&lt;&gt;"",IF(INDIRECT($AH$7&amp;"B"&amp;($C$1*$A2215+19))= 1,1,0),"")</f>
        <v/>
      </c>
      <c r="AB2215" s="27" t="str">
        <f aca="false">IF(C2215&lt;&gt;"",IF(X2215 = 1, 5, 0) + IF(Z2215 = 1, 25, 0) + IF(AA2215 = 1, 15, 0),"")</f>
        <v/>
      </c>
      <c r="AC2215" s="57" t="str">
        <f aca="false">IF(C2215&lt;&gt;"",L2215+W2215+AB2215,"")</f>
        <v/>
      </c>
    </row>
    <row r="2216" customFormat="false" ht="12.8" hidden="false" customHeight="false" outlineLevel="0" collapsed="false">
      <c r="A2216" s="11" t="n">
        <f aca="false">A2215+1</f>
        <v>213</v>
      </c>
      <c r="B2216" s="38" t="str">
        <f aca="true">IF(INDIRECT($AH$7&amp;"B"&amp;($C$1*$A2216+2))=0, "",INDIRECT($AH$7&amp;"B"&amp;($C$1*$A2216+2)))</f>
        <v/>
      </c>
      <c r="C2216" s="19" t="str">
        <f aca="true">IF(INDIRECT($AH$7&amp;"B"&amp;($C$1*$A2216+3)) = 0, "", INDIRECT($AH$7&amp;"B"&amp;($C$1*$A2216+3)))</f>
        <v/>
      </c>
      <c r="D2216" s="19" t="str">
        <f aca="true">IF(INDIRECT($AH$7&amp;"B"&amp;($C$1*$A2216+4)) = 0, "", INDIRECT($AH$7&amp;"B"&amp;($C$1*$A2216+4)))</f>
        <v/>
      </c>
      <c r="E2216" s="19" t="str">
        <f aca="true">IF(INDIRECT($AH$7&amp;"B"&amp;($C$1*$A2216+7)) = 0, "", INDIRECT($AH$7&amp;"B"&amp;($C$1*$A2216+7)))</f>
        <v/>
      </c>
      <c r="F2216" s="20" t="str">
        <f aca="true">IF(C2216 &lt;&gt; "",IF(INDIRECT($AH$7&amp;"B"&amp;($C$1*$A2216+8)) = 0, 0, 1), "")</f>
        <v/>
      </c>
      <c r="G2216" s="20" t="n">
        <f aca="true">INDIRECT($AH$7&amp;"B"&amp;($C$1*$A2216+9))</f>
        <v>0</v>
      </c>
      <c r="H2216" s="20" t="n">
        <f aca="true">INDIRECT($AH$7&amp;"B"&amp;($C$1*$A2216+10))</f>
        <v>0</v>
      </c>
      <c r="I2216" s="20" t="n">
        <f aca="true">INDIRECT($AH$7&amp;"B"&amp;($C$1*$A2216+11))</f>
        <v>0</v>
      </c>
      <c r="J2216" s="20" t="n">
        <f aca="true">INDIRECT($AH$7&amp;"B"&amp;($C$1*$A2216+12))</f>
        <v>0</v>
      </c>
      <c r="K2216" s="21" t="str">
        <f aca="false">IF(C2216&lt;&gt;"",IFERROR((G2216+H2216+I2216)/(G2216+H2216+I2216+J2216),0), "")</f>
        <v/>
      </c>
      <c r="L2216" s="20" t="str">
        <f aca="false">IF(C2216&lt;&gt;"",(G2216* 2) +(H2216* 4) + (I2216* 6) + IF(F2216 = 1, 5, 0), "")</f>
        <v/>
      </c>
      <c r="M2216" s="25" t="str">
        <f aca="true">IF(C2216&lt;&gt;"",SUM(INDIRECT($AH$7&amp;"C"&amp;($C$1*$A2216+9)):INDIRECT($AH$7&amp;"V"&amp;($C$1*$A2216+9))), "")</f>
        <v/>
      </c>
      <c r="N2216" s="25" t="str">
        <f aca="true">IF(C2216&lt;&gt;"",SUM(INDIRECT($AH$7&amp;"C"&amp;($C$1*$A2216+10)):INDIRECT($AH$7&amp;"V"&amp;($C$1*$A2216+10))), "")</f>
        <v/>
      </c>
      <c r="O2216" s="25" t="str">
        <f aca="true">IF(C2216&lt;&gt;"",SUM(INDIRECT($AH$7&amp;"C"&amp;($C$1*$A2216+11)):INDIRECT($AH$7&amp;"V"&amp;($C$1*$A2216+11))),"")</f>
        <v/>
      </c>
      <c r="P2216" s="25" t="str">
        <f aca="true">IF(C2216&lt;&gt;"",SUM(INDIRECT($AH$7&amp;"C"&amp;($C$1*$A2216+12)):INDIRECT($AH$7&amp;"V"&amp;($C$1*$A2216+12))),"")</f>
        <v/>
      </c>
      <c r="Q2216" s="24" t="str">
        <f aca="false">IF(C2216&lt;&gt;"",IFERROR((M2216+N2216+O2216)/(M2216+N2216+O2216+P2216),0), "")</f>
        <v/>
      </c>
      <c r="R2216" s="25" t="str">
        <f aca="true">IF(C2216&lt;&gt;"",SUM(INDIRECT($AH$7&amp;"C"&amp;($C$1*$A2216+13)):INDIRECT($AH$7&amp;"V"&amp;($C$1*$A2216+13))), "")</f>
        <v/>
      </c>
      <c r="S2216" s="25" t="str">
        <f aca="false">IF(C2216&lt;&gt;"",IFERROR((M2216+N2216+O2216+P2216)/R2216, 0),"")</f>
        <v/>
      </c>
      <c r="T2216" s="25" t="str">
        <f aca="false">IF(C2216&lt;&gt;"",IFERROR((M2216+N2216+O2216)/R2216,0),"")</f>
        <v/>
      </c>
      <c r="U2216" s="25" t="str">
        <f aca="true">IF(C2216&lt;&gt;"",IF(INDIRECT($AH$7&amp;"B"&amp;($C$1*$A2216+14))= 1,1,0),"")</f>
        <v/>
      </c>
      <c r="V2216" s="25" t="str">
        <f aca="true">IF(C2216&lt;&gt;"",IF(INDIRECT($AH$7&amp;"B"&amp;($C$1*$A2216+15))= 1,1,0),"")</f>
        <v/>
      </c>
      <c r="W2216" s="25" t="str">
        <f aca="false">IF(C2216&lt;&gt;"",($M2216*1) + ($N2216*2) + ($O2216*3) + (IF(U2216 = 1, 10, 0)) + (IF(V2216 = 1, 20, 0)),"")</f>
        <v/>
      </c>
      <c r="X2216" s="27" t="str">
        <f aca="true">IF(C2216&lt;&gt;"",IF(INDIRECT($AH$7&amp;"B"&amp;($C$1*$A2216+16))= 1,1,0),"")</f>
        <v/>
      </c>
      <c r="Y2216" s="27" t="str">
        <f aca="true">IF(D2216&lt;&gt;"",IF(INDIRECT($AH$7&amp;"B"&amp;($C$1*$A2216+17))= 1,1,0),"")</f>
        <v/>
      </c>
      <c r="Z2216" s="27" t="str">
        <f aca="true">IF(E2216&lt;&gt;"",IF(INDIRECT($AH$7&amp;"B"&amp;($C$1*$A2216+18))= 1,1,0),"")</f>
        <v/>
      </c>
      <c r="AA2216" s="27" t="str">
        <f aca="true">IF(F2216&lt;&gt;"",IF(INDIRECT($AH$7&amp;"B"&amp;($C$1*$A2216+19))= 1,1,0),"")</f>
        <v/>
      </c>
      <c r="AB2216" s="27" t="str">
        <f aca="false">IF(C2216&lt;&gt;"",IF(X2216 = 1, 5, 0) + IF(Z2216 = 1, 25, 0) + IF(AA2216 = 1, 15, 0),"")</f>
        <v/>
      </c>
      <c r="AC2216" s="57" t="str">
        <f aca="false">IF(C2216&lt;&gt;"",L2216+W2216+AB2216,"")</f>
        <v/>
      </c>
    </row>
    <row r="2217" customFormat="false" ht="12.8" hidden="false" customHeight="false" outlineLevel="0" collapsed="false">
      <c r="A2217" s="11" t="n">
        <f aca="false">A2216+1</f>
        <v>214</v>
      </c>
      <c r="B2217" s="38" t="str">
        <f aca="true">IF(INDIRECT($AH$7&amp;"B"&amp;($C$1*$A2217+2))=0, "",INDIRECT($AH$7&amp;"B"&amp;($C$1*$A2217+2)))</f>
        <v/>
      </c>
      <c r="C2217" s="19" t="str">
        <f aca="true">IF(INDIRECT($AH$7&amp;"B"&amp;($C$1*$A2217+3)) = 0, "", INDIRECT($AH$7&amp;"B"&amp;($C$1*$A2217+3)))</f>
        <v/>
      </c>
      <c r="D2217" s="19" t="str">
        <f aca="true">IF(INDIRECT($AH$7&amp;"B"&amp;($C$1*$A2217+4)) = 0, "", INDIRECT($AH$7&amp;"B"&amp;($C$1*$A2217+4)))</f>
        <v/>
      </c>
      <c r="E2217" s="19" t="str">
        <f aca="true">IF(INDIRECT($AH$7&amp;"B"&amp;($C$1*$A2217+7)) = 0, "", INDIRECT($AH$7&amp;"B"&amp;($C$1*$A2217+7)))</f>
        <v/>
      </c>
      <c r="F2217" s="20" t="str">
        <f aca="true">IF(C2217 &lt;&gt; "",IF(INDIRECT($AH$7&amp;"B"&amp;($C$1*$A2217+8)) = 0, 0, 1), "")</f>
        <v/>
      </c>
      <c r="G2217" s="20" t="n">
        <f aca="true">INDIRECT($AH$7&amp;"B"&amp;($C$1*$A2217+9))</f>
        <v>0</v>
      </c>
      <c r="H2217" s="20" t="n">
        <f aca="true">INDIRECT($AH$7&amp;"B"&amp;($C$1*$A2217+10))</f>
        <v>0</v>
      </c>
      <c r="I2217" s="20" t="n">
        <f aca="true">INDIRECT($AH$7&amp;"B"&amp;($C$1*$A2217+11))</f>
        <v>0</v>
      </c>
      <c r="J2217" s="20" t="n">
        <f aca="true">INDIRECT($AH$7&amp;"B"&amp;($C$1*$A2217+12))</f>
        <v>0</v>
      </c>
      <c r="K2217" s="21" t="str">
        <f aca="false">IF(C2217&lt;&gt;"",IFERROR((G2217+H2217+I2217)/(G2217+H2217+I2217+J2217),0), "")</f>
        <v/>
      </c>
      <c r="L2217" s="20" t="str">
        <f aca="false">IF(C2217&lt;&gt;"",(G2217* 2) +(H2217* 4) + (I2217* 6) + IF(F2217 = 1, 5, 0), "")</f>
        <v/>
      </c>
      <c r="M2217" s="25" t="str">
        <f aca="true">IF(C2217&lt;&gt;"",SUM(INDIRECT($AH$7&amp;"C"&amp;($C$1*$A2217+9)):INDIRECT($AH$7&amp;"V"&amp;($C$1*$A2217+9))), "")</f>
        <v/>
      </c>
      <c r="N2217" s="25" t="str">
        <f aca="true">IF(C2217&lt;&gt;"",SUM(INDIRECT($AH$7&amp;"C"&amp;($C$1*$A2217+10)):INDIRECT($AH$7&amp;"V"&amp;($C$1*$A2217+10))), "")</f>
        <v/>
      </c>
      <c r="O2217" s="25" t="str">
        <f aca="true">IF(C2217&lt;&gt;"",SUM(INDIRECT($AH$7&amp;"C"&amp;($C$1*$A2217+11)):INDIRECT($AH$7&amp;"V"&amp;($C$1*$A2217+11))),"")</f>
        <v/>
      </c>
      <c r="P2217" s="25" t="str">
        <f aca="true">IF(C2217&lt;&gt;"",SUM(INDIRECT($AH$7&amp;"C"&amp;($C$1*$A2217+12)):INDIRECT($AH$7&amp;"V"&amp;($C$1*$A2217+12))),"")</f>
        <v/>
      </c>
      <c r="Q2217" s="24" t="str">
        <f aca="false">IF(C2217&lt;&gt;"",IFERROR((M2217+N2217+O2217)/(M2217+N2217+O2217+P2217),0), "")</f>
        <v/>
      </c>
      <c r="R2217" s="25" t="str">
        <f aca="true">IF(C2217&lt;&gt;"",SUM(INDIRECT($AH$7&amp;"C"&amp;($C$1*$A2217+13)):INDIRECT($AH$7&amp;"V"&amp;($C$1*$A2217+13))), "")</f>
        <v/>
      </c>
      <c r="S2217" s="25" t="str">
        <f aca="false">IF(C2217&lt;&gt;"",IFERROR((M2217+N2217+O2217+P2217)/R2217, 0),"")</f>
        <v/>
      </c>
      <c r="T2217" s="25" t="str">
        <f aca="false">IF(C2217&lt;&gt;"",IFERROR((M2217+N2217+O2217)/R2217,0),"")</f>
        <v/>
      </c>
      <c r="U2217" s="25" t="str">
        <f aca="true">IF(C2217&lt;&gt;"",IF(INDIRECT($AH$7&amp;"B"&amp;($C$1*$A2217+14))= 1,1,0),"")</f>
        <v/>
      </c>
      <c r="V2217" s="25" t="str">
        <f aca="true">IF(C2217&lt;&gt;"",IF(INDIRECT($AH$7&amp;"B"&amp;($C$1*$A2217+15))= 1,1,0),"")</f>
        <v/>
      </c>
      <c r="W2217" s="25" t="str">
        <f aca="false">IF(C2217&lt;&gt;"",($M2217*1) + ($N2217*2) + ($O2217*3) + (IF(U2217 = 1, 10, 0)) + (IF(V2217 = 1, 20, 0)),"")</f>
        <v/>
      </c>
      <c r="X2217" s="27" t="str">
        <f aca="true">IF(C2217&lt;&gt;"",IF(INDIRECT($AH$7&amp;"B"&amp;($C$1*$A2217+16))= 1,1,0),"")</f>
        <v/>
      </c>
      <c r="Y2217" s="27" t="str">
        <f aca="true">IF(D2217&lt;&gt;"",IF(INDIRECT($AH$7&amp;"B"&amp;($C$1*$A2217+17))= 1,1,0),"")</f>
        <v/>
      </c>
      <c r="Z2217" s="27" t="str">
        <f aca="true">IF(E2217&lt;&gt;"",IF(INDIRECT($AH$7&amp;"B"&amp;($C$1*$A2217+18))= 1,1,0),"")</f>
        <v/>
      </c>
      <c r="AA2217" s="27" t="str">
        <f aca="true">IF(F2217&lt;&gt;"",IF(INDIRECT($AH$7&amp;"B"&amp;($C$1*$A2217+19))= 1,1,0),"")</f>
        <v/>
      </c>
      <c r="AB2217" s="27" t="str">
        <f aca="false">IF(C2217&lt;&gt;"",IF(X2217 = 1, 5, 0) + IF(Z2217 = 1, 25, 0) + IF(AA2217 = 1, 15, 0),"")</f>
        <v/>
      </c>
      <c r="AC2217" s="57" t="str">
        <f aca="false">IF(C2217&lt;&gt;"",L2217+W2217+AB2217,"")</f>
        <v/>
      </c>
    </row>
    <row r="2218" customFormat="false" ht="12.8" hidden="false" customHeight="false" outlineLevel="0" collapsed="false">
      <c r="A2218" s="11" t="n">
        <f aca="false">A2217+1</f>
        <v>215</v>
      </c>
      <c r="B2218" s="38" t="str">
        <f aca="true">IF(INDIRECT($AH$7&amp;"B"&amp;($C$1*$A2218+2))=0, "",INDIRECT($AH$7&amp;"B"&amp;($C$1*$A2218+2)))</f>
        <v/>
      </c>
      <c r="C2218" s="19" t="str">
        <f aca="true">IF(INDIRECT($AH$7&amp;"B"&amp;($C$1*$A2218+3)) = 0, "", INDIRECT($AH$7&amp;"B"&amp;($C$1*$A2218+3)))</f>
        <v/>
      </c>
      <c r="D2218" s="19" t="str">
        <f aca="true">IF(INDIRECT($AH$7&amp;"B"&amp;($C$1*$A2218+4)) = 0, "", INDIRECT($AH$7&amp;"B"&amp;($C$1*$A2218+4)))</f>
        <v/>
      </c>
      <c r="E2218" s="19" t="str">
        <f aca="true">IF(INDIRECT($AH$7&amp;"B"&amp;($C$1*$A2218+7)) = 0, "", INDIRECT($AH$7&amp;"B"&amp;($C$1*$A2218+7)))</f>
        <v/>
      </c>
      <c r="F2218" s="20" t="str">
        <f aca="true">IF(C2218 &lt;&gt; "",IF(INDIRECT($AH$7&amp;"B"&amp;($C$1*$A2218+8)) = 0, 0, 1), "")</f>
        <v/>
      </c>
      <c r="G2218" s="20" t="n">
        <f aca="true">INDIRECT($AH$7&amp;"B"&amp;($C$1*$A2218+9))</f>
        <v>0</v>
      </c>
      <c r="H2218" s="20" t="n">
        <f aca="true">INDIRECT($AH$7&amp;"B"&amp;($C$1*$A2218+10))</f>
        <v>0</v>
      </c>
      <c r="I2218" s="20" t="n">
        <f aca="true">INDIRECT($AH$7&amp;"B"&amp;($C$1*$A2218+11))</f>
        <v>0</v>
      </c>
      <c r="J2218" s="20" t="n">
        <f aca="true">INDIRECT($AH$7&amp;"B"&amp;($C$1*$A2218+12))</f>
        <v>0</v>
      </c>
      <c r="K2218" s="21" t="str">
        <f aca="false">IF(C2218&lt;&gt;"",IFERROR((G2218+H2218+I2218)/(G2218+H2218+I2218+J2218),0), "")</f>
        <v/>
      </c>
      <c r="L2218" s="20" t="str">
        <f aca="false">IF(C2218&lt;&gt;"",(G2218* 2) +(H2218* 4) + (I2218* 6) + IF(F2218 = 1, 5, 0), "")</f>
        <v/>
      </c>
      <c r="M2218" s="25" t="str">
        <f aca="true">IF(C2218&lt;&gt;"",SUM(INDIRECT($AH$7&amp;"C"&amp;($C$1*$A2218+9)):INDIRECT($AH$7&amp;"V"&amp;($C$1*$A2218+9))), "")</f>
        <v/>
      </c>
      <c r="N2218" s="25" t="str">
        <f aca="true">IF(C2218&lt;&gt;"",SUM(INDIRECT($AH$7&amp;"C"&amp;($C$1*$A2218+10)):INDIRECT($AH$7&amp;"V"&amp;($C$1*$A2218+10))), "")</f>
        <v/>
      </c>
      <c r="O2218" s="25" t="str">
        <f aca="true">IF(C2218&lt;&gt;"",SUM(INDIRECT($AH$7&amp;"C"&amp;($C$1*$A2218+11)):INDIRECT($AH$7&amp;"V"&amp;($C$1*$A2218+11))),"")</f>
        <v/>
      </c>
      <c r="P2218" s="25" t="str">
        <f aca="true">IF(C2218&lt;&gt;"",SUM(INDIRECT($AH$7&amp;"C"&amp;($C$1*$A2218+12)):INDIRECT($AH$7&amp;"V"&amp;($C$1*$A2218+12))),"")</f>
        <v/>
      </c>
      <c r="Q2218" s="24" t="str">
        <f aca="false">IF(C2218&lt;&gt;"",IFERROR((M2218+N2218+O2218)/(M2218+N2218+O2218+P2218),0), "")</f>
        <v/>
      </c>
      <c r="R2218" s="25" t="str">
        <f aca="true">IF(C2218&lt;&gt;"",SUM(INDIRECT($AH$7&amp;"C"&amp;($C$1*$A2218+13)):INDIRECT($AH$7&amp;"V"&amp;($C$1*$A2218+13))), "")</f>
        <v/>
      </c>
      <c r="S2218" s="25" t="str">
        <f aca="false">IF(C2218&lt;&gt;"",IFERROR((M2218+N2218+O2218+P2218)/R2218, 0),"")</f>
        <v/>
      </c>
      <c r="T2218" s="25" t="str">
        <f aca="false">IF(C2218&lt;&gt;"",IFERROR((M2218+N2218+O2218)/R2218,0),"")</f>
        <v/>
      </c>
      <c r="U2218" s="25" t="str">
        <f aca="true">IF(C2218&lt;&gt;"",IF(INDIRECT($AH$7&amp;"B"&amp;($C$1*$A2218+14))= 1,1,0),"")</f>
        <v/>
      </c>
      <c r="V2218" s="25" t="str">
        <f aca="true">IF(C2218&lt;&gt;"",IF(INDIRECT($AH$7&amp;"B"&amp;($C$1*$A2218+15))= 1,1,0),"")</f>
        <v/>
      </c>
      <c r="W2218" s="25" t="str">
        <f aca="false">IF(C2218&lt;&gt;"",($M2218*1) + ($N2218*2) + ($O2218*3) + (IF(U2218 = 1, 10, 0)) + (IF(V2218 = 1, 20, 0)),"")</f>
        <v/>
      </c>
      <c r="X2218" s="27" t="str">
        <f aca="true">IF(C2218&lt;&gt;"",IF(INDIRECT($AH$7&amp;"B"&amp;($C$1*$A2218+16))= 1,1,0),"")</f>
        <v/>
      </c>
      <c r="Y2218" s="27" t="str">
        <f aca="true">IF(D2218&lt;&gt;"",IF(INDIRECT($AH$7&amp;"B"&amp;($C$1*$A2218+17))= 1,1,0),"")</f>
        <v/>
      </c>
      <c r="Z2218" s="27" t="str">
        <f aca="true">IF(E2218&lt;&gt;"",IF(INDIRECT($AH$7&amp;"B"&amp;($C$1*$A2218+18))= 1,1,0),"")</f>
        <v/>
      </c>
      <c r="AA2218" s="27" t="str">
        <f aca="true">IF(F2218&lt;&gt;"",IF(INDIRECT($AH$7&amp;"B"&amp;($C$1*$A2218+19))= 1,1,0),"")</f>
        <v/>
      </c>
      <c r="AB2218" s="27" t="str">
        <f aca="false">IF(C2218&lt;&gt;"",IF(X2218 = 1, 5, 0) + IF(Z2218 = 1, 25, 0) + IF(AA2218 = 1, 15, 0),"")</f>
        <v/>
      </c>
      <c r="AC2218" s="57" t="str">
        <f aca="false">IF(C2218&lt;&gt;"",L2218+W2218+AB2218,"")</f>
        <v/>
      </c>
    </row>
    <row r="2219" customFormat="false" ht="12.8" hidden="false" customHeight="false" outlineLevel="0" collapsed="false">
      <c r="A2219" s="11" t="n">
        <f aca="false">A2218+1</f>
        <v>216</v>
      </c>
      <c r="B2219" s="38" t="str">
        <f aca="true">IF(INDIRECT($AH$7&amp;"B"&amp;($C$1*$A2219+2))=0, "",INDIRECT($AH$7&amp;"B"&amp;($C$1*$A2219+2)))</f>
        <v/>
      </c>
      <c r="C2219" s="19" t="str">
        <f aca="true">IF(INDIRECT($AH$7&amp;"B"&amp;($C$1*$A2219+3)) = 0, "", INDIRECT($AH$7&amp;"B"&amp;($C$1*$A2219+3)))</f>
        <v/>
      </c>
      <c r="D2219" s="19" t="str">
        <f aca="true">IF(INDIRECT($AH$7&amp;"B"&amp;($C$1*$A2219+4)) = 0, "", INDIRECT($AH$7&amp;"B"&amp;($C$1*$A2219+4)))</f>
        <v/>
      </c>
      <c r="E2219" s="19" t="str">
        <f aca="true">IF(INDIRECT($AH$7&amp;"B"&amp;($C$1*$A2219+7)) = 0, "", INDIRECT($AH$7&amp;"B"&amp;($C$1*$A2219+7)))</f>
        <v/>
      </c>
      <c r="F2219" s="20" t="str">
        <f aca="true">IF(C2219 &lt;&gt; "",IF(INDIRECT($AH$7&amp;"B"&amp;($C$1*$A2219+8)) = 0, 0, 1), "")</f>
        <v/>
      </c>
      <c r="G2219" s="20" t="n">
        <f aca="true">INDIRECT($AH$7&amp;"B"&amp;($C$1*$A2219+9))</f>
        <v>0</v>
      </c>
      <c r="H2219" s="20" t="n">
        <f aca="true">INDIRECT($AH$7&amp;"B"&amp;($C$1*$A2219+10))</f>
        <v>0</v>
      </c>
      <c r="I2219" s="20" t="n">
        <f aca="true">INDIRECT($AH$7&amp;"B"&amp;($C$1*$A2219+11))</f>
        <v>0</v>
      </c>
      <c r="J2219" s="20" t="n">
        <f aca="true">INDIRECT($AH$7&amp;"B"&amp;($C$1*$A2219+12))</f>
        <v>0</v>
      </c>
      <c r="K2219" s="21" t="str">
        <f aca="false">IF(C2219&lt;&gt;"",IFERROR((G2219+H2219+I2219)/(G2219+H2219+I2219+J2219),0), "")</f>
        <v/>
      </c>
      <c r="L2219" s="20" t="str">
        <f aca="false">IF(C2219&lt;&gt;"",(G2219* 2) +(H2219* 4) + (I2219* 6) + IF(F2219 = 1, 5, 0), "")</f>
        <v/>
      </c>
      <c r="M2219" s="25" t="str">
        <f aca="true">IF(C2219&lt;&gt;"",SUM(INDIRECT($AH$7&amp;"C"&amp;($C$1*$A2219+9)):INDIRECT($AH$7&amp;"V"&amp;($C$1*$A2219+9))), "")</f>
        <v/>
      </c>
      <c r="N2219" s="25" t="str">
        <f aca="true">IF(C2219&lt;&gt;"",SUM(INDIRECT($AH$7&amp;"C"&amp;($C$1*$A2219+10)):INDIRECT($AH$7&amp;"V"&amp;($C$1*$A2219+10))), "")</f>
        <v/>
      </c>
      <c r="O2219" s="25" t="str">
        <f aca="true">IF(C2219&lt;&gt;"",SUM(INDIRECT($AH$7&amp;"C"&amp;($C$1*$A2219+11)):INDIRECT($AH$7&amp;"V"&amp;($C$1*$A2219+11))),"")</f>
        <v/>
      </c>
      <c r="P2219" s="25" t="str">
        <f aca="true">IF(C2219&lt;&gt;"",SUM(INDIRECT($AH$7&amp;"C"&amp;($C$1*$A2219+12)):INDIRECT($AH$7&amp;"V"&amp;($C$1*$A2219+12))),"")</f>
        <v/>
      </c>
      <c r="Q2219" s="24" t="str">
        <f aca="false">IF(C2219&lt;&gt;"",IFERROR((M2219+N2219+O2219)/(M2219+N2219+O2219+P2219),0), "")</f>
        <v/>
      </c>
      <c r="R2219" s="25" t="str">
        <f aca="true">IF(C2219&lt;&gt;"",SUM(INDIRECT($AH$7&amp;"C"&amp;($C$1*$A2219+13)):INDIRECT($AH$7&amp;"V"&amp;($C$1*$A2219+13))), "")</f>
        <v/>
      </c>
      <c r="S2219" s="25" t="str">
        <f aca="false">IF(C2219&lt;&gt;"",IFERROR((M2219+N2219+O2219+P2219)/R2219, 0),"")</f>
        <v/>
      </c>
      <c r="T2219" s="25" t="str">
        <f aca="false">IF(C2219&lt;&gt;"",IFERROR((M2219+N2219+O2219)/R2219,0),"")</f>
        <v/>
      </c>
      <c r="U2219" s="25" t="str">
        <f aca="true">IF(C2219&lt;&gt;"",IF(INDIRECT($AH$7&amp;"B"&amp;($C$1*$A2219+14))= 1,1,0),"")</f>
        <v/>
      </c>
      <c r="V2219" s="25" t="str">
        <f aca="true">IF(C2219&lt;&gt;"",IF(INDIRECT($AH$7&amp;"B"&amp;($C$1*$A2219+15))= 1,1,0),"")</f>
        <v/>
      </c>
      <c r="W2219" s="25" t="str">
        <f aca="false">IF(C2219&lt;&gt;"",($M2219*1) + ($N2219*2) + ($O2219*3) + (IF(U2219 = 1, 10, 0)) + (IF(V2219 = 1, 20, 0)),"")</f>
        <v/>
      </c>
      <c r="X2219" s="27" t="str">
        <f aca="true">IF(C2219&lt;&gt;"",IF(INDIRECT($AH$7&amp;"B"&amp;($C$1*$A2219+16))= 1,1,0),"")</f>
        <v/>
      </c>
      <c r="Y2219" s="27" t="str">
        <f aca="true">IF(D2219&lt;&gt;"",IF(INDIRECT($AH$7&amp;"B"&amp;($C$1*$A2219+17))= 1,1,0),"")</f>
        <v/>
      </c>
      <c r="Z2219" s="27" t="str">
        <f aca="true">IF(E2219&lt;&gt;"",IF(INDIRECT($AH$7&amp;"B"&amp;($C$1*$A2219+18))= 1,1,0),"")</f>
        <v/>
      </c>
      <c r="AA2219" s="27" t="str">
        <f aca="true">IF(F2219&lt;&gt;"",IF(INDIRECT($AH$7&amp;"B"&amp;($C$1*$A2219+19))= 1,1,0),"")</f>
        <v/>
      </c>
      <c r="AB2219" s="27" t="str">
        <f aca="false">IF(C2219&lt;&gt;"",IF(X2219 = 1, 5, 0) + IF(Z2219 = 1, 25, 0) + IF(AA2219 = 1, 15, 0),"")</f>
        <v/>
      </c>
      <c r="AC2219" s="57" t="str">
        <f aca="false">IF(C2219&lt;&gt;"",L2219+W2219+AB2219,"")</f>
        <v/>
      </c>
    </row>
    <row r="2220" customFormat="false" ht="12.8" hidden="false" customHeight="false" outlineLevel="0" collapsed="false">
      <c r="A2220" s="11" t="n">
        <f aca="false">A2219+1</f>
        <v>217</v>
      </c>
      <c r="B2220" s="38" t="str">
        <f aca="true">IF(INDIRECT($AH$7&amp;"B"&amp;($C$1*$A2220+2))=0, "",INDIRECT($AH$7&amp;"B"&amp;($C$1*$A2220+2)))</f>
        <v/>
      </c>
      <c r="C2220" s="19" t="str">
        <f aca="true">IF(INDIRECT($AH$7&amp;"B"&amp;($C$1*$A2220+3)) = 0, "", INDIRECT($AH$7&amp;"B"&amp;($C$1*$A2220+3)))</f>
        <v/>
      </c>
      <c r="D2220" s="19" t="str">
        <f aca="true">IF(INDIRECT($AH$7&amp;"B"&amp;($C$1*$A2220+4)) = 0, "", INDIRECT($AH$7&amp;"B"&amp;($C$1*$A2220+4)))</f>
        <v/>
      </c>
      <c r="E2220" s="19" t="str">
        <f aca="true">IF(INDIRECT($AH$7&amp;"B"&amp;($C$1*$A2220+7)) = 0, "", INDIRECT($AH$7&amp;"B"&amp;($C$1*$A2220+7)))</f>
        <v/>
      </c>
      <c r="F2220" s="20" t="str">
        <f aca="true">IF(C2220 &lt;&gt; "",IF(INDIRECT($AH$7&amp;"B"&amp;($C$1*$A2220+8)) = 0, 0, 1), "")</f>
        <v/>
      </c>
      <c r="G2220" s="20" t="n">
        <f aca="true">INDIRECT($AH$7&amp;"B"&amp;($C$1*$A2220+9))</f>
        <v>0</v>
      </c>
      <c r="H2220" s="20" t="n">
        <f aca="true">INDIRECT($AH$7&amp;"B"&amp;($C$1*$A2220+10))</f>
        <v>0</v>
      </c>
      <c r="I2220" s="20" t="n">
        <f aca="true">INDIRECT($AH$7&amp;"B"&amp;($C$1*$A2220+11))</f>
        <v>0</v>
      </c>
      <c r="J2220" s="20" t="n">
        <f aca="true">INDIRECT($AH$7&amp;"B"&amp;($C$1*$A2220+12))</f>
        <v>0</v>
      </c>
      <c r="K2220" s="21" t="str">
        <f aca="false">IF(C2220&lt;&gt;"",IFERROR((G2220+H2220+I2220)/(G2220+H2220+I2220+J2220),0), "")</f>
        <v/>
      </c>
      <c r="L2220" s="20" t="str">
        <f aca="false">IF(C2220&lt;&gt;"",(G2220* 2) +(H2220* 4) + (I2220* 6) + IF(F2220 = 1, 5, 0), "")</f>
        <v/>
      </c>
      <c r="M2220" s="25" t="str">
        <f aca="true">IF(C2220&lt;&gt;"",SUM(INDIRECT($AH$7&amp;"C"&amp;($C$1*$A2220+9)):INDIRECT($AH$7&amp;"V"&amp;($C$1*$A2220+9))), "")</f>
        <v/>
      </c>
      <c r="N2220" s="25" t="str">
        <f aca="true">IF(C2220&lt;&gt;"",SUM(INDIRECT($AH$7&amp;"C"&amp;($C$1*$A2220+10)):INDIRECT($AH$7&amp;"V"&amp;($C$1*$A2220+10))), "")</f>
        <v/>
      </c>
      <c r="O2220" s="25" t="str">
        <f aca="true">IF(C2220&lt;&gt;"",SUM(INDIRECT($AH$7&amp;"C"&amp;($C$1*$A2220+11)):INDIRECT($AH$7&amp;"V"&amp;($C$1*$A2220+11))),"")</f>
        <v/>
      </c>
      <c r="P2220" s="25" t="str">
        <f aca="true">IF(C2220&lt;&gt;"",SUM(INDIRECT($AH$7&amp;"C"&amp;($C$1*$A2220+12)):INDIRECT($AH$7&amp;"V"&amp;($C$1*$A2220+12))),"")</f>
        <v/>
      </c>
      <c r="Q2220" s="24" t="str">
        <f aca="false">IF(C2220&lt;&gt;"",IFERROR((M2220+N2220+O2220)/(M2220+N2220+O2220+P2220),0), "")</f>
        <v/>
      </c>
      <c r="R2220" s="25" t="str">
        <f aca="true">IF(C2220&lt;&gt;"",SUM(INDIRECT($AH$7&amp;"C"&amp;($C$1*$A2220+13)):INDIRECT($AH$7&amp;"V"&amp;($C$1*$A2220+13))), "")</f>
        <v/>
      </c>
      <c r="S2220" s="25" t="str">
        <f aca="false">IF(C2220&lt;&gt;"",IFERROR((M2220+N2220+O2220+P2220)/R2220, 0),"")</f>
        <v/>
      </c>
      <c r="T2220" s="25" t="str">
        <f aca="false">IF(C2220&lt;&gt;"",IFERROR((M2220+N2220+O2220)/R2220,0),"")</f>
        <v/>
      </c>
      <c r="U2220" s="25" t="str">
        <f aca="true">IF(C2220&lt;&gt;"",IF(INDIRECT($AH$7&amp;"B"&amp;($C$1*$A2220+14))= 1,1,0),"")</f>
        <v/>
      </c>
      <c r="V2220" s="25" t="str">
        <f aca="true">IF(C2220&lt;&gt;"",IF(INDIRECT($AH$7&amp;"B"&amp;($C$1*$A2220+15))= 1,1,0),"")</f>
        <v/>
      </c>
      <c r="W2220" s="25" t="str">
        <f aca="false">IF(C2220&lt;&gt;"",($M2220*1) + ($N2220*2) + ($O2220*3) + (IF(U2220 = 1, 10, 0)) + (IF(V2220 = 1, 20, 0)),"")</f>
        <v/>
      </c>
      <c r="X2220" s="27" t="str">
        <f aca="true">IF(C2220&lt;&gt;"",IF(INDIRECT($AH$7&amp;"B"&amp;($C$1*$A2220+16))= 1,1,0),"")</f>
        <v/>
      </c>
      <c r="Y2220" s="27" t="str">
        <f aca="true">IF(D2220&lt;&gt;"",IF(INDIRECT($AH$7&amp;"B"&amp;($C$1*$A2220+17))= 1,1,0),"")</f>
        <v/>
      </c>
      <c r="Z2220" s="27" t="str">
        <f aca="true">IF(E2220&lt;&gt;"",IF(INDIRECT($AH$7&amp;"B"&amp;($C$1*$A2220+18))= 1,1,0),"")</f>
        <v/>
      </c>
      <c r="AA2220" s="27" t="str">
        <f aca="true">IF(F2220&lt;&gt;"",IF(INDIRECT($AH$7&amp;"B"&amp;($C$1*$A2220+19))= 1,1,0),"")</f>
        <v/>
      </c>
      <c r="AB2220" s="27" t="str">
        <f aca="false">IF(C2220&lt;&gt;"",IF(X2220 = 1, 5, 0) + IF(Z2220 = 1, 25, 0) + IF(AA2220 = 1, 15, 0),"")</f>
        <v/>
      </c>
      <c r="AC2220" s="57" t="str">
        <f aca="false">IF(C2220&lt;&gt;"",L2220+W2220+AB2220,"")</f>
        <v/>
      </c>
    </row>
    <row r="2221" customFormat="false" ht="12.8" hidden="false" customHeight="false" outlineLevel="0" collapsed="false">
      <c r="A2221" s="11" t="n">
        <f aca="false">A2220+1</f>
        <v>218</v>
      </c>
      <c r="B2221" s="38" t="str">
        <f aca="true">IF(INDIRECT($AH$7&amp;"B"&amp;($C$1*$A2221+2))=0, "",INDIRECT($AH$7&amp;"B"&amp;($C$1*$A2221+2)))</f>
        <v/>
      </c>
      <c r="C2221" s="19" t="str">
        <f aca="true">IF(INDIRECT($AH$7&amp;"B"&amp;($C$1*$A2221+3)) = 0, "", INDIRECT($AH$7&amp;"B"&amp;($C$1*$A2221+3)))</f>
        <v/>
      </c>
      <c r="D2221" s="19" t="str">
        <f aca="true">IF(INDIRECT($AH$7&amp;"B"&amp;($C$1*$A2221+4)) = 0, "", INDIRECT($AH$7&amp;"B"&amp;($C$1*$A2221+4)))</f>
        <v/>
      </c>
      <c r="E2221" s="19" t="str">
        <f aca="true">IF(INDIRECT($AH$7&amp;"B"&amp;($C$1*$A2221+7)) = 0, "", INDIRECT($AH$7&amp;"B"&amp;($C$1*$A2221+7)))</f>
        <v/>
      </c>
      <c r="F2221" s="20" t="str">
        <f aca="true">IF(C2221 &lt;&gt; "",IF(INDIRECT($AH$7&amp;"B"&amp;($C$1*$A2221+8)) = 0, 0, 1), "")</f>
        <v/>
      </c>
      <c r="G2221" s="20" t="n">
        <f aca="true">INDIRECT($AH$7&amp;"B"&amp;($C$1*$A2221+9))</f>
        <v>0</v>
      </c>
      <c r="H2221" s="20" t="n">
        <f aca="true">INDIRECT($AH$7&amp;"B"&amp;($C$1*$A2221+10))</f>
        <v>0</v>
      </c>
      <c r="I2221" s="20" t="n">
        <f aca="true">INDIRECT($AH$7&amp;"B"&amp;($C$1*$A2221+11))</f>
        <v>0</v>
      </c>
      <c r="J2221" s="20" t="n">
        <f aca="true">INDIRECT($AH$7&amp;"B"&amp;($C$1*$A2221+12))</f>
        <v>0</v>
      </c>
      <c r="K2221" s="21" t="str">
        <f aca="false">IF(C2221&lt;&gt;"",IFERROR((G2221+H2221+I2221)/(G2221+H2221+I2221+J2221),0), "")</f>
        <v/>
      </c>
      <c r="L2221" s="20" t="str">
        <f aca="false">IF(C2221&lt;&gt;"",(G2221* 2) +(H2221* 4) + (I2221* 6) + IF(F2221 = 1, 5, 0), "")</f>
        <v/>
      </c>
      <c r="M2221" s="25" t="str">
        <f aca="true">IF(C2221&lt;&gt;"",SUM(INDIRECT($AH$7&amp;"C"&amp;($C$1*$A2221+9)):INDIRECT($AH$7&amp;"V"&amp;($C$1*$A2221+9))), "")</f>
        <v/>
      </c>
      <c r="N2221" s="25" t="str">
        <f aca="true">IF(C2221&lt;&gt;"",SUM(INDIRECT($AH$7&amp;"C"&amp;($C$1*$A2221+10)):INDIRECT($AH$7&amp;"V"&amp;($C$1*$A2221+10))), "")</f>
        <v/>
      </c>
      <c r="O2221" s="25" t="str">
        <f aca="true">IF(C2221&lt;&gt;"",SUM(INDIRECT($AH$7&amp;"C"&amp;($C$1*$A2221+11)):INDIRECT($AH$7&amp;"V"&amp;($C$1*$A2221+11))),"")</f>
        <v/>
      </c>
      <c r="P2221" s="25" t="str">
        <f aca="true">IF(C2221&lt;&gt;"",SUM(INDIRECT($AH$7&amp;"C"&amp;($C$1*$A2221+12)):INDIRECT($AH$7&amp;"V"&amp;($C$1*$A2221+12))),"")</f>
        <v/>
      </c>
      <c r="Q2221" s="24" t="str">
        <f aca="false">IF(C2221&lt;&gt;"",IFERROR((M2221+N2221+O2221)/(M2221+N2221+O2221+P2221),0), "")</f>
        <v/>
      </c>
      <c r="R2221" s="25" t="str">
        <f aca="true">IF(C2221&lt;&gt;"",SUM(INDIRECT($AH$7&amp;"C"&amp;($C$1*$A2221+13)):INDIRECT($AH$7&amp;"V"&amp;($C$1*$A2221+13))), "")</f>
        <v/>
      </c>
      <c r="S2221" s="25" t="str">
        <f aca="false">IF(C2221&lt;&gt;"",IFERROR((M2221+N2221+O2221+P2221)/R2221, 0),"")</f>
        <v/>
      </c>
      <c r="T2221" s="25" t="str">
        <f aca="false">IF(C2221&lt;&gt;"",IFERROR((M2221+N2221+O2221)/R2221,0),"")</f>
        <v/>
      </c>
      <c r="U2221" s="25" t="str">
        <f aca="true">IF(C2221&lt;&gt;"",IF(INDIRECT($AH$7&amp;"B"&amp;($C$1*$A2221+14))= 1,1,0),"")</f>
        <v/>
      </c>
      <c r="V2221" s="25" t="str">
        <f aca="true">IF(C2221&lt;&gt;"",IF(INDIRECT($AH$7&amp;"B"&amp;($C$1*$A2221+15))= 1,1,0),"")</f>
        <v/>
      </c>
      <c r="W2221" s="25" t="str">
        <f aca="false">IF(C2221&lt;&gt;"",($M2221*1) + ($N2221*2) + ($O2221*3) + (IF(U2221 = 1, 10, 0)) + (IF(V2221 = 1, 20, 0)),"")</f>
        <v/>
      </c>
      <c r="X2221" s="27" t="str">
        <f aca="true">IF(C2221&lt;&gt;"",IF(INDIRECT($AH$7&amp;"B"&amp;($C$1*$A2221+16))= 1,1,0),"")</f>
        <v/>
      </c>
      <c r="Y2221" s="27" t="str">
        <f aca="true">IF(D2221&lt;&gt;"",IF(INDIRECT($AH$7&amp;"B"&amp;($C$1*$A2221+17))= 1,1,0),"")</f>
        <v/>
      </c>
      <c r="Z2221" s="27" t="str">
        <f aca="true">IF(E2221&lt;&gt;"",IF(INDIRECT($AH$7&amp;"B"&amp;($C$1*$A2221+18))= 1,1,0),"")</f>
        <v/>
      </c>
      <c r="AA2221" s="27" t="str">
        <f aca="true">IF(F2221&lt;&gt;"",IF(INDIRECT($AH$7&amp;"B"&amp;($C$1*$A2221+19))= 1,1,0),"")</f>
        <v/>
      </c>
      <c r="AB2221" s="27" t="str">
        <f aca="false">IF(C2221&lt;&gt;"",IF(X2221 = 1, 5, 0) + IF(Z2221 = 1, 25, 0) + IF(AA2221 = 1, 15, 0),"")</f>
        <v/>
      </c>
      <c r="AC2221" s="57" t="str">
        <f aca="false">IF(C2221&lt;&gt;"",L2221+W2221+AB2221,"")</f>
        <v/>
      </c>
    </row>
    <row r="2222" customFormat="false" ht="12.8" hidden="false" customHeight="false" outlineLevel="0" collapsed="false">
      <c r="A2222" s="11" t="n">
        <f aca="false">A2221+1</f>
        <v>219</v>
      </c>
      <c r="B2222" s="38" t="str">
        <f aca="true">IF(INDIRECT($AH$7&amp;"B"&amp;($C$1*$A2222+2))=0, "",INDIRECT($AH$7&amp;"B"&amp;($C$1*$A2222+2)))</f>
        <v/>
      </c>
      <c r="C2222" s="19" t="str">
        <f aca="true">IF(INDIRECT($AH$7&amp;"B"&amp;($C$1*$A2222+3)) = 0, "", INDIRECT($AH$7&amp;"B"&amp;($C$1*$A2222+3)))</f>
        <v/>
      </c>
      <c r="D2222" s="19" t="str">
        <f aca="true">IF(INDIRECT($AH$7&amp;"B"&amp;($C$1*$A2222+4)) = 0, "", INDIRECT($AH$7&amp;"B"&amp;($C$1*$A2222+4)))</f>
        <v/>
      </c>
      <c r="E2222" s="19" t="str">
        <f aca="true">IF(INDIRECT($AH$7&amp;"B"&amp;($C$1*$A2222+7)) = 0, "", INDIRECT($AH$7&amp;"B"&amp;($C$1*$A2222+7)))</f>
        <v/>
      </c>
      <c r="F2222" s="20" t="str">
        <f aca="true">IF(C2222 &lt;&gt; "",IF(INDIRECT($AH$7&amp;"B"&amp;($C$1*$A2222+8)) = 0, 0, 1), "")</f>
        <v/>
      </c>
      <c r="G2222" s="20" t="n">
        <f aca="true">INDIRECT($AH$7&amp;"B"&amp;($C$1*$A2222+9))</f>
        <v>0</v>
      </c>
      <c r="H2222" s="20" t="n">
        <f aca="true">INDIRECT($AH$7&amp;"B"&amp;($C$1*$A2222+10))</f>
        <v>0</v>
      </c>
      <c r="I2222" s="20" t="n">
        <f aca="true">INDIRECT($AH$7&amp;"B"&amp;($C$1*$A2222+11))</f>
        <v>0</v>
      </c>
      <c r="J2222" s="20" t="n">
        <f aca="true">INDIRECT($AH$7&amp;"B"&amp;($C$1*$A2222+12))</f>
        <v>0</v>
      </c>
      <c r="K2222" s="21" t="str">
        <f aca="false">IF(C2222&lt;&gt;"",IFERROR((G2222+H2222+I2222)/(G2222+H2222+I2222+J2222),0), "")</f>
        <v/>
      </c>
      <c r="L2222" s="20" t="str">
        <f aca="false">IF(C2222&lt;&gt;"",(G2222* 2) +(H2222* 4) + (I2222* 6) + IF(F2222 = 1, 5, 0), "")</f>
        <v/>
      </c>
      <c r="M2222" s="25" t="str">
        <f aca="true">IF(C2222&lt;&gt;"",SUM(INDIRECT($AH$7&amp;"C"&amp;($C$1*$A2222+9)):INDIRECT($AH$7&amp;"V"&amp;($C$1*$A2222+9))), "")</f>
        <v/>
      </c>
      <c r="N2222" s="25" t="str">
        <f aca="true">IF(C2222&lt;&gt;"",SUM(INDIRECT($AH$7&amp;"C"&amp;($C$1*$A2222+10)):INDIRECT($AH$7&amp;"V"&amp;($C$1*$A2222+10))), "")</f>
        <v/>
      </c>
      <c r="O2222" s="25" t="str">
        <f aca="true">IF(C2222&lt;&gt;"",SUM(INDIRECT($AH$7&amp;"C"&amp;($C$1*$A2222+11)):INDIRECT($AH$7&amp;"V"&amp;($C$1*$A2222+11))),"")</f>
        <v/>
      </c>
      <c r="P2222" s="25" t="str">
        <f aca="true">IF(C2222&lt;&gt;"",SUM(INDIRECT($AH$7&amp;"C"&amp;($C$1*$A2222+12)):INDIRECT($AH$7&amp;"V"&amp;($C$1*$A2222+12))),"")</f>
        <v/>
      </c>
      <c r="Q2222" s="24" t="str">
        <f aca="false">IF(C2222&lt;&gt;"",IFERROR((M2222+N2222+O2222)/(M2222+N2222+O2222+P2222),0), "")</f>
        <v/>
      </c>
      <c r="R2222" s="25" t="str">
        <f aca="true">IF(C2222&lt;&gt;"",SUM(INDIRECT($AH$7&amp;"C"&amp;($C$1*$A2222+13)):INDIRECT($AH$7&amp;"V"&amp;($C$1*$A2222+13))), "")</f>
        <v/>
      </c>
      <c r="S2222" s="25" t="str">
        <f aca="false">IF(C2222&lt;&gt;"",IFERROR((M2222+N2222+O2222+P2222)/R2222, 0),"")</f>
        <v/>
      </c>
      <c r="T2222" s="25" t="str">
        <f aca="false">IF(C2222&lt;&gt;"",IFERROR((M2222+N2222+O2222)/R2222,0),"")</f>
        <v/>
      </c>
      <c r="U2222" s="25" t="str">
        <f aca="true">IF(C2222&lt;&gt;"",IF(INDIRECT($AH$7&amp;"B"&amp;($C$1*$A2222+14))= 1,1,0),"")</f>
        <v/>
      </c>
      <c r="V2222" s="25" t="str">
        <f aca="true">IF(C2222&lt;&gt;"",IF(INDIRECT($AH$7&amp;"B"&amp;($C$1*$A2222+15))= 1,1,0),"")</f>
        <v/>
      </c>
      <c r="W2222" s="25" t="str">
        <f aca="false">IF(C2222&lt;&gt;"",($M2222*1) + ($N2222*2) + ($O2222*3) + (IF(U2222 = 1, 10, 0)) + (IF(V2222 = 1, 20, 0)),"")</f>
        <v/>
      </c>
      <c r="X2222" s="27" t="str">
        <f aca="true">IF(C2222&lt;&gt;"",IF(INDIRECT($AH$7&amp;"B"&amp;($C$1*$A2222+16))= 1,1,0),"")</f>
        <v/>
      </c>
      <c r="Y2222" s="27" t="str">
        <f aca="true">IF(D2222&lt;&gt;"",IF(INDIRECT($AH$7&amp;"B"&amp;($C$1*$A2222+17))= 1,1,0),"")</f>
        <v/>
      </c>
      <c r="Z2222" s="27" t="str">
        <f aca="true">IF(E2222&lt;&gt;"",IF(INDIRECT($AH$7&amp;"B"&amp;($C$1*$A2222+18))= 1,1,0),"")</f>
        <v/>
      </c>
      <c r="AA2222" s="27" t="str">
        <f aca="true">IF(F2222&lt;&gt;"",IF(INDIRECT($AH$7&amp;"B"&amp;($C$1*$A2222+19))= 1,1,0),"")</f>
        <v/>
      </c>
      <c r="AB2222" s="27" t="str">
        <f aca="false">IF(C2222&lt;&gt;"",IF(X2222 = 1, 5, 0) + IF(Z2222 = 1, 25, 0) + IF(AA2222 = 1, 15, 0),"")</f>
        <v/>
      </c>
      <c r="AC2222" s="57" t="str">
        <f aca="false">IF(C2222&lt;&gt;"",L2222+W2222+AB2222,"")</f>
        <v/>
      </c>
    </row>
    <row r="2223" customFormat="false" ht="12.8" hidden="false" customHeight="false" outlineLevel="0" collapsed="false">
      <c r="A2223" s="11" t="n">
        <f aca="false">A2222+1</f>
        <v>220</v>
      </c>
      <c r="B2223" s="38" t="str">
        <f aca="true">IF(INDIRECT($AH$7&amp;"B"&amp;($C$1*$A2223+2))=0, "",INDIRECT($AH$7&amp;"B"&amp;($C$1*$A2223+2)))</f>
        <v/>
      </c>
      <c r="C2223" s="19" t="str">
        <f aca="true">IF(INDIRECT($AH$7&amp;"B"&amp;($C$1*$A2223+3)) = 0, "", INDIRECT($AH$7&amp;"B"&amp;($C$1*$A2223+3)))</f>
        <v/>
      </c>
      <c r="D2223" s="19" t="str">
        <f aca="true">IF(INDIRECT($AH$7&amp;"B"&amp;($C$1*$A2223+4)) = 0, "", INDIRECT($AH$7&amp;"B"&amp;($C$1*$A2223+4)))</f>
        <v/>
      </c>
      <c r="E2223" s="19" t="str">
        <f aca="true">IF(INDIRECT($AH$7&amp;"B"&amp;($C$1*$A2223+7)) = 0, "", INDIRECT($AH$7&amp;"B"&amp;($C$1*$A2223+7)))</f>
        <v/>
      </c>
      <c r="F2223" s="20" t="str">
        <f aca="true">IF(C2223 &lt;&gt; "",IF(INDIRECT($AH$7&amp;"B"&amp;($C$1*$A2223+8)) = 0, 0, 1), "")</f>
        <v/>
      </c>
      <c r="G2223" s="20" t="n">
        <f aca="true">INDIRECT($AH$7&amp;"B"&amp;($C$1*$A2223+9))</f>
        <v>0</v>
      </c>
      <c r="H2223" s="20" t="n">
        <f aca="true">INDIRECT($AH$7&amp;"B"&amp;($C$1*$A2223+10))</f>
        <v>0</v>
      </c>
      <c r="I2223" s="20" t="n">
        <f aca="true">INDIRECT($AH$7&amp;"B"&amp;($C$1*$A2223+11))</f>
        <v>0</v>
      </c>
      <c r="J2223" s="20" t="n">
        <f aca="true">INDIRECT($AH$7&amp;"B"&amp;($C$1*$A2223+12))</f>
        <v>0</v>
      </c>
      <c r="K2223" s="21" t="str">
        <f aca="false">IF(C2223&lt;&gt;"",IFERROR((G2223+H2223+I2223)/(G2223+H2223+I2223+J2223),0), "")</f>
        <v/>
      </c>
      <c r="L2223" s="20" t="str">
        <f aca="false">IF(C2223&lt;&gt;"",(G2223* 2) +(H2223* 4) + (I2223* 6) + IF(F2223 = 1, 5, 0), "")</f>
        <v/>
      </c>
      <c r="M2223" s="25" t="str">
        <f aca="true">IF(C2223&lt;&gt;"",SUM(INDIRECT($AH$7&amp;"C"&amp;($C$1*$A2223+9)):INDIRECT($AH$7&amp;"V"&amp;($C$1*$A2223+9))), "")</f>
        <v/>
      </c>
      <c r="N2223" s="25" t="str">
        <f aca="true">IF(C2223&lt;&gt;"",SUM(INDIRECT($AH$7&amp;"C"&amp;($C$1*$A2223+10)):INDIRECT($AH$7&amp;"V"&amp;($C$1*$A2223+10))), "")</f>
        <v/>
      </c>
      <c r="O2223" s="25" t="str">
        <f aca="true">IF(C2223&lt;&gt;"",SUM(INDIRECT($AH$7&amp;"C"&amp;($C$1*$A2223+11)):INDIRECT($AH$7&amp;"V"&amp;($C$1*$A2223+11))),"")</f>
        <v/>
      </c>
      <c r="P2223" s="25" t="str">
        <f aca="true">IF(C2223&lt;&gt;"",SUM(INDIRECT($AH$7&amp;"C"&amp;($C$1*$A2223+12)):INDIRECT($AH$7&amp;"V"&amp;($C$1*$A2223+12))),"")</f>
        <v/>
      </c>
      <c r="Q2223" s="24" t="str">
        <f aca="false">IF(C2223&lt;&gt;"",IFERROR((M2223+N2223+O2223)/(M2223+N2223+O2223+P2223),0), "")</f>
        <v/>
      </c>
      <c r="R2223" s="25" t="str">
        <f aca="true">IF(C2223&lt;&gt;"",SUM(INDIRECT($AH$7&amp;"C"&amp;($C$1*$A2223+13)):INDIRECT($AH$7&amp;"V"&amp;($C$1*$A2223+13))), "")</f>
        <v/>
      </c>
      <c r="S2223" s="25" t="str">
        <f aca="false">IF(C2223&lt;&gt;"",IFERROR((M2223+N2223+O2223+P2223)/R2223, 0),"")</f>
        <v/>
      </c>
      <c r="T2223" s="25" t="str">
        <f aca="false">IF(C2223&lt;&gt;"",IFERROR((M2223+N2223+O2223)/R2223,0),"")</f>
        <v/>
      </c>
      <c r="U2223" s="25" t="str">
        <f aca="true">IF(C2223&lt;&gt;"",IF(INDIRECT($AH$7&amp;"B"&amp;($C$1*$A2223+14))= 1,1,0),"")</f>
        <v/>
      </c>
      <c r="V2223" s="25" t="str">
        <f aca="true">IF(C2223&lt;&gt;"",IF(INDIRECT($AH$7&amp;"B"&amp;($C$1*$A2223+15))= 1,1,0),"")</f>
        <v/>
      </c>
      <c r="W2223" s="25" t="str">
        <f aca="false">IF(C2223&lt;&gt;"",($M2223*1) + ($N2223*2) + ($O2223*3) + (IF(U2223 = 1, 10, 0)) + (IF(V2223 = 1, 20, 0)),"")</f>
        <v/>
      </c>
      <c r="X2223" s="27" t="str">
        <f aca="true">IF(C2223&lt;&gt;"",IF(INDIRECT($AH$7&amp;"B"&amp;($C$1*$A2223+16))= 1,1,0),"")</f>
        <v/>
      </c>
      <c r="Y2223" s="27" t="str">
        <f aca="true">IF(D2223&lt;&gt;"",IF(INDIRECT($AH$7&amp;"B"&amp;($C$1*$A2223+17))= 1,1,0),"")</f>
        <v/>
      </c>
      <c r="Z2223" s="27" t="str">
        <f aca="true">IF(E2223&lt;&gt;"",IF(INDIRECT($AH$7&amp;"B"&amp;($C$1*$A2223+18))= 1,1,0),"")</f>
        <v/>
      </c>
      <c r="AA2223" s="27" t="str">
        <f aca="true">IF(F2223&lt;&gt;"",IF(INDIRECT($AH$7&amp;"B"&amp;($C$1*$A2223+19))= 1,1,0),"")</f>
        <v/>
      </c>
      <c r="AB2223" s="27" t="str">
        <f aca="false">IF(C2223&lt;&gt;"",IF(X2223 = 1, 5, 0) + IF(Z2223 = 1, 25, 0) + IF(AA2223 = 1, 15, 0),"")</f>
        <v/>
      </c>
      <c r="AC2223" s="57" t="str">
        <f aca="false">IF(C2223&lt;&gt;"",L2223+W2223+AB2223,"")</f>
        <v/>
      </c>
    </row>
    <row r="2224" customFormat="false" ht="12.8" hidden="false" customHeight="false" outlineLevel="0" collapsed="false">
      <c r="A2224" s="11" t="n">
        <f aca="false">A2223+1</f>
        <v>221</v>
      </c>
      <c r="B2224" s="38" t="str">
        <f aca="true">IF(INDIRECT($AH$7&amp;"B"&amp;($C$1*$A2224+2))=0, "",INDIRECT($AH$7&amp;"B"&amp;($C$1*$A2224+2)))</f>
        <v/>
      </c>
      <c r="C2224" s="19" t="str">
        <f aca="true">IF(INDIRECT($AH$7&amp;"B"&amp;($C$1*$A2224+3)) = 0, "", INDIRECT($AH$7&amp;"B"&amp;($C$1*$A2224+3)))</f>
        <v/>
      </c>
      <c r="D2224" s="19" t="str">
        <f aca="true">IF(INDIRECT($AH$7&amp;"B"&amp;($C$1*$A2224+4)) = 0, "", INDIRECT($AH$7&amp;"B"&amp;($C$1*$A2224+4)))</f>
        <v/>
      </c>
      <c r="E2224" s="19" t="str">
        <f aca="true">IF(INDIRECT($AH$7&amp;"B"&amp;($C$1*$A2224+7)) = 0, "", INDIRECT($AH$7&amp;"B"&amp;($C$1*$A2224+7)))</f>
        <v/>
      </c>
      <c r="F2224" s="20" t="str">
        <f aca="true">IF(C2224 &lt;&gt; "",IF(INDIRECT($AH$7&amp;"B"&amp;($C$1*$A2224+8)) = 0, 0, 1), "")</f>
        <v/>
      </c>
      <c r="G2224" s="20" t="n">
        <f aca="true">INDIRECT($AH$7&amp;"B"&amp;($C$1*$A2224+9))</f>
        <v>0</v>
      </c>
      <c r="H2224" s="20" t="n">
        <f aca="true">INDIRECT($AH$7&amp;"B"&amp;($C$1*$A2224+10))</f>
        <v>0</v>
      </c>
      <c r="I2224" s="20" t="n">
        <f aca="true">INDIRECT($AH$7&amp;"B"&amp;($C$1*$A2224+11))</f>
        <v>0</v>
      </c>
      <c r="J2224" s="20" t="n">
        <f aca="true">INDIRECT($AH$7&amp;"B"&amp;($C$1*$A2224+12))</f>
        <v>0</v>
      </c>
      <c r="K2224" s="21" t="str">
        <f aca="false">IF(C2224&lt;&gt;"",IFERROR((G2224+H2224+I2224)/(G2224+H2224+I2224+J2224),0), "")</f>
        <v/>
      </c>
      <c r="L2224" s="20" t="str">
        <f aca="false">IF(C2224&lt;&gt;"",(G2224* 2) +(H2224* 4) + (I2224* 6) + IF(F2224 = 1, 5, 0), "")</f>
        <v/>
      </c>
      <c r="M2224" s="25" t="str">
        <f aca="true">IF(C2224&lt;&gt;"",SUM(INDIRECT($AH$7&amp;"C"&amp;($C$1*$A2224+9)):INDIRECT($AH$7&amp;"V"&amp;($C$1*$A2224+9))), "")</f>
        <v/>
      </c>
      <c r="N2224" s="25" t="str">
        <f aca="true">IF(C2224&lt;&gt;"",SUM(INDIRECT($AH$7&amp;"C"&amp;($C$1*$A2224+10)):INDIRECT($AH$7&amp;"V"&amp;($C$1*$A2224+10))), "")</f>
        <v/>
      </c>
      <c r="O2224" s="25" t="str">
        <f aca="true">IF(C2224&lt;&gt;"",SUM(INDIRECT($AH$7&amp;"C"&amp;($C$1*$A2224+11)):INDIRECT($AH$7&amp;"V"&amp;($C$1*$A2224+11))),"")</f>
        <v/>
      </c>
      <c r="P2224" s="25" t="str">
        <f aca="true">IF(C2224&lt;&gt;"",SUM(INDIRECT($AH$7&amp;"C"&amp;($C$1*$A2224+12)):INDIRECT($AH$7&amp;"V"&amp;($C$1*$A2224+12))),"")</f>
        <v/>
      </c>
      <c r="Q2224" s="24" t="str">
        <f aca="false">IF(C2224&lt;&gt;"",IFERROR((M2224+N2224+O2224)/(M2224+N2224+O2224+P2224),0), "")</f>
        <v/>
      </c>
      <c r="R2224" s="25" t="str">
        <f aca="true">IF(C2224&lt;&gt;"",SUM(INDIRECT($AH$7&amp;"C"&amp;($C$1*$A2224+13)):INDIRECT($AH$7&amp;"V"&amp;($C$1*$A2224+13))), "")</f>
        <v/>
      </c>
      <c r="S2224" s="25" t="str">
        <f aca="false">IF(C2224&lt;&gt;"",IFERROR((M2224+N2224+O2224+P2224)/R2224, 0),"")</f>
        <v/>
      </c>
      <c r="T2224" s="25" t="str">
        <f aca="false">IF(C2224&lt;&gt;"",IFERROR((M2224+N2224+O2224)/R2224,0),"")</f>
        <v/>
      </c>
      <c r="U2224" s="25" t="str">
        <f aca="true">IF(C2224&lt;&gt;"",IF(INDIRECT($AH$7&amp;"B"&amp;($C$1*$A2224+14))= 1,1,0),"")</f>
        <v/>
      </c>
      <c r="V2224" s="25" t="str">
        <f aca="true">IF(C2224&lt;&gt;"",IF(INDIRECT($AH$7&amp;"B"&amp;($C$1*$A2224+15))= 1,1,0),"")</f>
        <v/>
      </c>
      <c r="W2224" s="25" t="str">
        <f aca="false">IF(C2224&lt;&gt;"",($M2224*1) + ($N2224*2) + ($O2224*3) + (IF(U2224 = 1, 10, 0)) + (IF(V2224 = 1, 20, 0)),"")</f>
        <v/>
      </c>
      <c r="X2224" s="27" t="str">
        <f aca="true">IF(C2224&lt;&gt;"",IF(INDIRECT($AH$7&amp;"B"&amp;($C$1*$A2224+16))= 1,1,0),"")</f>
        <v/>
      </c>
      <c r="Y2224" s="27" t="str">
        <f aca="true">IF(D2224&lt;&gt;"",IF(INDIRECT($AH$7&amp;"B"&amp;($C$1*$A2224+17))= 1,1,0),"")</f>
        <v/>
      </c>
      <c r="Z2224" s="27" t="str">
        <f aca="true">IF(E2224&lt;&gt;"",IF(INDIRECT($AH$7&amp;"B"&amp;($C$1*$A2224+18))= 1,1,0),"")</f>
        <v/>
      </c>
      <c r="AA2224" s="27" t="str">
        <f aca="true">IF(F2224&lt;&gt;"",IF(INDIRECT($AH$7&amp;"B"&amp;($C$1*$A2224+19))= 1,1,0),"")</f>
        <v/>
      </c>
      <c r="AB2224" s="27" t="str">
        <f aca="false">IF(C2224&lt;&gt;"",IF(X2224 = 1, 5, 0) + IF(Z2224 = 1, 25, 0) + IF(AA2224 = 1, 15, 0),"")</f>
        <v/>
      </c>
      <c r="AC2224" s="57" t="str">
        <f aca="false">IF(C2224&lt;&gt;"",L2224+W2224+AB2224,"")</f>
        <v/>
      </c>
    </row>
    <row r="2225" customFormat="false" ht="12.8" hidden="false" customHeight="false" outlineLevel="0" collapsed="false">
      <c r="A2225" s="11" t="n">
        <f aca="false">A2224+1</f>
        <v>222</v>
      </c>
      <c r="B2225" s="38" t="str">
        <f aca="true">IF(INDIRECT($AH$7&amp;"B"&amp;($C$1*$A2225+2))=0, "",INDIRECT($AH$7&amp;"B"&amp;($C$1*$A2225+2)))</f>
        <v/>
      </c>
      <c r="C2225" s="19" t="str">
        <f aca="true">IF(INDIRECT($AH$7&amp;"B"&amp;($C$1*$A2225+3)) = 0, "", INDIRECT($AH$7&amp;"B"&amp;($C$1*$A2225+3)))</f>
        <v/>
      </c>
      <c r="D2225" s="19" t="str">
        <f aca="true">IF(INDIRECT($AH$7&amp;"B"&amp;($C$1*$A2225+4)) = 0, "", INDIRECT($AH$7&amp;"B"&amp;($C$1*$A2225+4)))</f>
        <v/>
      </c>
      <c r="E2225" s="19" t="str">
        <f aca="true">IF(INDIRECT($AH$7&amp;"B"&amp;($C$1*$A2225+7)) = 0, "", INDIRECT($AH$7&amp;"B"&amp;($C$1*$A2225+7)))</f>
        <v/>
      </c>
      <c r="F2225" s="20" t="str">
        <f aca="true">IF(C2225 &lt;&gt; "",IF(INDIRECT($AH$7&amp;"B"&amp;($C$1*$A2225+8)) = 0, 0, 1), "")</f>
        <v/>
      </c>
      <c r="G2225" s="20" t="n">
        <f aca="true">INDIRECT($AH$7&amp;"B"&amp;($C$1*$A2225+9))</f>
        <v>0</v>
      </c>
      <c r="H2225" s="20" t="n">
        <f aca="true">INDIRECT($AH$7&amp;"B"&amp;($C$1*$A2225+10))</f>
        <v>0</v>
      </c>
      <c r="I2225" s="20" t="n">
        <f aca="true">INDIRECT($AH$7&amp;"B"&amp;($C$1*$A2225+11))</f>
        <v>0</v>
      </c>
      <c r="J2225" s="20" t="n">
        <f aca="true">INDIRECT($AH$7&amp;"B"&amp;($C$1*$A2225+12))</f>
        <v>0</v>
      </c>
      <c r="K2225" s="21" t="str">
        <f aca="false">IF(C2225&lt;&gt;"",IFERROR((G2225+H2225+I2225)/(G2225+H2225+I2225+J2225),0), "")</f>
        <v/>
      </c>
      <c r="L2225" s="20" t="str">
        <f aca="false">IF(C2225&lt;&gt;"",(G2225* 2) +(H2225* 4) + (I2225* 6) + IF(F2225 = 1, 5, 0), "")</f>
        <v/>
      </c>
      <c r="M2225" s="25" t="str">
        <f aca="true">IF(C2225&lt;&gt;"",SUM(INDIRECT($AH$7&amp;"C"&amp;($C$1*$A2225+9)):INDIRECT($AH$7&amp;"V"&amp;($C$1*$A2225+9))), "")</f>
        <v/>
      </c>
      <c r="N2225" s="25" t="str">
        <f aca="true">IF(C2225&lt;&gt;"",SUM(INDIRECT($AH$7&amp;"C"&amp;($C$1*$A2225+10)):INDIRECT($AH$7&amp;"V"&amp;($C$1*$A2225+10))), "")</f>
        <v/>
      </c>
      <c r="O2225" s="25" t="str">
        <f aca="true">IF(C2225&lt;&gt;"",SUM(INDIRECT($AH$7&amp;"C"&amp;($C$1*$A2225+11)):INDIRECT($AH$7&amp;"V"&amp;($C$1*$A2225+11))),"")</f>
        <v/>
      </c>
      <c r="P2225" s="25" t="str">
        <f aca="true">IF(C2225&lt;&gt;"",SUM(INDIRECT($AH$7&amp;"C"&amp;($C$1*$A2225+12)):INDIRECT($AH$7&amp;"V"&amp;($C$1*$A2225+12))),"")</f>
        <v/>
      </c>
      <c r="Q2225" s="24" t="str">
        <f aca="false">IF(C2225&lt;&gt;"",IFERROR((M2225+N2225+O2225)/(M2225+N2225+O2225+P2225),0), "")</f>
        <v/>
      </c>
      <c r="R2225" s="25" t="str">
        <f aca="true">IF(C2225&lt;&gt;"",SUM(INDIRECT($AH$7&amp;"C"&amp;($C$1*$A2225+13)):INDIRECT($AH$7&amp;"V"&amp;($C$1*$A2225+13))), "")</f>
        <v/>
      </c>
      <c r="S2225" s="25" t="str">
        <f aca="false">IF(C2225&lt;&gt;"",IFERROR((M2225+N2225+O2225+P2225)/R2225, 0),"")</f>
        <v/>
      </c>
      <c r="T2225" s="25" t="str">
        <f aca="false">IF(C2225&lt;&gt;"",IFERROR((M2225+N2225+O2225)/R2225,0),"")</f>
        <v/>
      </c>
      <c r="U2225" s="25" t="str">
        <f aca="true">IF(C2225&lt;&gt;"",IF(INDIRECT($AH$7&amp;"B"&amp;($C$1*$A2225+14))= 1,1,0),"")</f>
        <v/>
      </c>
      <c r="V2225" s="25" t="str">
        <f aca="true">IF(C2225&lt;&gt;"",IF(INDIRECT($AH$7&amp;"B"&amp;($C$1*$A2225+15))= 1,1,0),"")</f>
        <v/>
      </c>
      <c r="W2225" s="25" t="str">
        <f aca="false">IF(C2225&lt;&gt;"",($M2225*1) + ($N2225*2) + ($O2225*3) + (IF(U2225 = 1, 10, 0)) + (IF(V2225 = 1, 20, 0)),"")</f>
        <v/>
      </c>
      <c r="X2225" s="27" t="str">
        <f aca="true">IF(C2225&lt;&gt;"",IF(INDIRECT($AH$7&amp;"B"&amp;($C$1*$A2225+16))= 1,1,0),"")</f>
        <v/>
      </c>
      <c r="Y2225" s="27" t="str">
        <f aca="true">IF(D2225&lt;&gt;"",IF(INDIRECT($AH$7&amp;"B"&amp;($C$1*$A2225+17))= 1,1,0),"")</f>
        <v/>
      </c>
      <c r="Z2225" s="27" t="str">
        <f aca="true">IF(E2225&lt;&gt;"",IF(INDIRECT($AH$7&amp;"B"&amp;($C$1*$A2225+18))= 1,1,0),"")</f>
        <v/>
      </c>
      <c r="AA2225" s="27" t="str">
        <f aca="true">IF(F2225&lt;&gt;"",IF(INDIRECT($AH$7&amp;"B"&amp;($C$1*$A2225+19))= 1,1,0),"")</f>
        <v/>
      </c>
      <c r="AB2225" s="27" t="str">
        <f aca="false">IF(C2225&lt;&gt;"",IF(X2225 = 1, 5, 0) + IF(Z2225 = 1, 25, 0) + IF(AA2225 = 1, 15, 0),"")</f>
        <v/>
      </c>
      <c r="AC2225" s="57" t="str">
        <f aca="false">IF(C2225&lt;&gt;"",L2225+W2225+AB2225,"")</f>
        <v/>
      </c>
    </row>
    <row r="2226" customFormat="false" ht="12.8" hidden="false" customHeight="false" outlineLevel="0" collapsed="false">
      <c r="A2226" s="11" t="n">
        <f aca="false">A2225+1</f>
        <v>223</v>
      </c>
      <c r="B2226" s="38" t="str">
        <f aca="true">IF(INDIRECT($AH$7&amp;"B"&amp;($C$1*$A2226+2))=0, "",INDIRECT($AH$7&amp;"B"&amp;($C$1*$A2226+2)))</f>
        <v/>
      </c>
      <c r="C2226" s="19" t="str">
        <f aca="true">IF(INDIRECT($AH$7&amp;"B"&amp;($C$1*$A2226+3)) = 0, "", INDIRECT($AH$7&amp;"B"&amp;($C$1*$A2226+3)))</f>
        <v/>
      </c>
      <c r="D2226" s="19" t="str">
        <f aca="true">IF(INDIRECT($AH$7&amp;"B"&amp;($C$1*$A2226+4)) = 0, "", INDIRECT($AH$7&amp;"B"&amp;($C$1*$A2226+4)))</f>
        <v/>
      </c>
      <c r="E2226" s="19" t="str">
        <f aca="true">IF(INDIRECT($AH$7&amp;"B"&amp;($C$1*$A2226+7)) = 0, "", INDIRECT($AH$7&amp;"B"&amp;($C$1*$A2226+7)))</f>
        <v/>
      </c>
      <c r="F2226" s="20" t="str">
        <f aca="true">IF(C2226 &lt;&gt; "",IF(INDIRECT($AH$7&amp;"B"&amp;($C$1*$A2226+8)) = 0, 0, 1), "")</f>
        <v/>
      </c>
      <c r="G2226" s="20" t="n">
        <f aca="true">INDIRECT($AH$7&amp;"B"&amp;($C$1*$A2226+9))</f>
        <v>0</v>
      </c>
      <c r="H2226" s="20" t="n">
        <f aca="true">INDIRECT($AH$7&amp;"B"&amp;($C$1*$A2226+10))</f>
        <v>0</v>
      </c>
      <c r="I2226" s="20" t="n">
        <f aca="true">INDIRECT($AH$7&amp;"B"&amp;($C$1*$A2226+11))</f>
        <v>0</v>
      </c>
      <c r="J2226" s="20" t="n">
        <f aca="true">INDIRECT($AH$7&amp;"B"&amp;($C$1*$A2226+12))</f>
        <v>0</v>
      </c>
      <c r="K2226" s="21" t="str">
        <f aca="false">IF(C2226&lt;&gt;"",IFERROR((G2226+H2226+I2226)/(G2226+H2226+I2226+J2226),0), "")</f>
        <v/>
      </c>
      <c r="L2226" s="20" t="str">
        <f aca="false">IF(C2226&lt;&gt;"",(G2226* 2) +(H2226* 4) + (I2226* 6) + IF(F2226 = 1, 5, 0), "")</f>
        <v/>
      </c>
      <c r="M2226" s="25" t="str">
        <f aca="true">IF(C2226&lt;&gt;"",SUM(INDIRECT($AH$7&amp;"C"&amp;($C$1*$A2226+9)):INDIRECT($AH$7&amp;"V"&amp;($C$1*$A2226+9))), "")</f>
        <v/>
      </c>
      <c r="N2226" s="25" t="str">
        <f aca="true">IF(C2226&lt;&gt;"",SUM(INDIRECT($AH$7&amp;"C"&amp;($C$1*$A2226+10)):INDIRECT($AH$7&amp;"V"&amp;($C$1*$A2226+10))), "")</f>
        <v/>
      </c>
      <c r="O2226" s="25" t="str">
        <f aca="true">IF(C2226&lt;&gt;"",SUM(INDIRECT($AH$7&amp;"C"&amp;($C$1*$A2226+11)):INDIRECT($AH$7&amp;"V"&amp;($C$1*$A2226+11))),"")</f>
        <v/>
      </c>
      <c r="P2226" s="25" t="str">
        <f aca="true">IF(C2226&lt;&gt;"",SUM(INDIRECT($AH$7&amp;"C"&amp;($C$1*$A2226+12)):INDIRECT($AH$7&amp;"V"&amp;($C$1*$A2226+12))),"")</f>
        <v/>
      </c>
      <c r="Q2226" s="24" t="str">
        <f aca="false">IF(C2226&lt;&gt;"",IFERROR((M2226+N2226+O2226)/(M2226+N2226+O2226+P2226),0), "")</f>
        <v/>
      </c>
      <c r="R2226" s="25" t="str">
        <f aca="true">IF(C2226&lt;&gt;"",SUM(INDIRECT($AH$7&amp;"C"&amp;($C$1*$A2226+13)):INDIRECT($AH$7&amp;"V"&amp;($C$1*$A2226+13))), "")</f>
        <v/>
      </c>
      <c r="S2226" s="25" t="str">
        <f aca="false">IF(C2226&lt;&gt;"",IFERROR((M2226+N2226+O2226+P2226)/R2226, 0),"")</f>
        <v/>
      </c>
      <c r="T2226" s="25" t="str">
        <f aca="false">IF(C2226&lt;&gt;"",IFERROR((M2226+N2226+O2226)/R2226,0),"")</f>
        <v/>
      </c>
      <c r="U2226" s="25" t="str">
        <f aca="true">IF(C2226&lt;&gt;"",IF(INDIRECT($AH$7&amp;"B"&amp;($C$1*$A2226+14))= 1,1,0),"")</f>
        <v/>
      </c>
      <c r="V2226" s="25" t="str">
        <f aca="true">IF(C2226&lt;&gt;"",IF(INDIRECT($AH$7&amp;"B"&amp;($C$1*$A2226+15))= 1,1,0),"")</f>
        <v/>
      </c>
      <c r="W2226" s="25" t="str">
        <f aca="false">IF(C2226&lt;&gt;"",($M2226*1) + ($N2226*2) + ($O2226*3) + (IF(U2226 = 1, 10, 0)) + (IF(V2226 = 1, 20, 0)),"")</f>
        <v/>
      </c>
      <c r="X2226" s="27" t="str">
        <f aca="true">IF(C2226&lt;&gt;"",IF(INDIRECT($AH$7&amp;"B"&amp;($C$1*$A2226+16))= 1,1,0),"")</f>
        <v/>
      </c>
      <c r="Y2226" s="27" t="str">
        <f aca="true">IF(D2226&lt;&gt;"",IF(INDIRECT($AH$7&amp;"B"&amp;($C$1*$A2226+17))= 1,1,0),"")</f>
        <v/>
      </c>
      <c r="Z2226" s="27" t="str">
        <f aca="true">IF(E2226&lt;&gt;"",IF(INDIRECT($AH$7&amp;"B"&amp;($C$1*$A2226+18))= 1,1,0),"")</f>
        <v/>
      </c>
      <c r="AA2226" s="27" t="str">
        <f aca="true">IF(F2226&lt;&gt;"",IF(INDIRECT($AH$7&amp;"B"&amp;($C$1*$A2226+19))= 1,1,0),"")</f>
        <v/>
      </c>
      <c r="AB2226" s="27" t="str">
        <f aca="false">IF(C2226&lt;&gt;"",IF(X2226 = 1, 5, 0) + IF(Z2226 = 1, 25, 0) + IF(AA2226 = 1, 15, 0),"")</f>
        <v/>
      </c>
      <c r="AC2226" s="57" t="str">
        <f aca="false">IF(C2226&lt;&gt;"",L2226+W2226+AB2226,"")</f>
        <v/>
      </c>
    </row>
    <row r="2227" customFormat="false" ht="12.8" hidden="false" customHeight="false" outlineLevel="0" collapsed="false">
      <c r="A2227" s="11" t="n">
        <f aca="false">A2226+1</f>
        <v>224</v>
      </c>
      <c r="B2227" s="38" t="str">
        <f aca="true">IF(INDIRECT($AH$7&amp;"B"&amp;($C$1*$A2227+2))=0, "",INDIRECT($AH$7&amp;"B"&amp;($C$1*$A2227+2)))</f>
        <v/>
      </c>
      <c r="C2227" s="19" t="str">
        <f aca="true">IF(INDIRECT($AH$7&amp;"B"&amp;($C$1*$A2227+3)) = 0, "", INDIRECT($AH$7&amp;"B"&amp;($C$1*$A2227+3)))</f>
        <v/>
      </c>
      <c r="D2227" s="19" t="str">
        <f aca="true">IF(INDIRECT($AH$7&amp;"B"&amp;($C$1*$A2227+4)) = 0, "", INDIRECT($AH$7&amp;"B"&amp;($C$1*$A2227+4)))</f>
        <v/>
      </c>
      <c r="E2227" s="19" t="str">
        <f aca="true">IF(INDIRECT($AH$7&amp;"B"&amp;($C$1*$A2227+7)) = 0, "", INDIRECT($AH$7&amp;"B"&amp;($C$1*$A2227+7)))</f>
        <v/>
      </c>
      <c r="F2227" s="20" t="str">
        <f aca="true">IF(C2227 &lt;&gt; "",IF(INDIRECT($AH$7&amp;"B"&amp;($C$1*$A2227+8)) = 0, 0, 1), "")</f>
        <v/>
      </c>
      <c r="G2227" s="20" t="n">
        <f aca="true">INDIRECT($AH$7&amp;"B"&amp;($C$1*$A2227+9))</f>
        <v>0</v>
      </c>
      <c r="H2227" s="20" t="n">
        <f aca="true">INDIRECT($AH$7&amp;"B"&amp;($C$1*$A2227+10))</f>
        <v>0</v>
      </c>
      <c r="I2227" s="20" t="n">
        <f aca="true">INDIRECT($AH$7&amp;"B"&amp;($C$1*$A2227+11))</f>
        <v>0</v>
      </c>
      <c r="J2227" s="20" t="n">
        <f aca="true">INDIRECT($AH$7&amp;"B"&amp;($C$1*$A2227+12))</f>
        <v>0</v>
      </c>
      <c r="K2227" s="21" t="str">
        <f aca="false">IF(C2227&lt;&gt;"",IFERROR((G2227+H2227+I2227)/(G2227+H2227+I2227+J2227),0), "")</f>
        <v/>
      </c>
      <c r="L2227" s="20" t="str">
        <f aca="false">IF(C2227&lt;&gt;"",(G2227* 2) +(H2227* 4) + (I2227* 6) + IF(F2227 = 1, 5, 0), "")</f>
        <v/>
      </c>
      <c r="M2227" s="25" t="str">
        <f aca="true">IF(C2227&lt;&gt;"",SUM(INDIRECT($AH$7&amp;"C"&amp;($C$1*$A2227+9)):INDIRECT($AH$7&amp;"V"&amp;($C$1*$A2227+9))), "")</f>
        <v/>
      </c>
      <c r="N2227" s="25" t="str">
        <f aca="true">IF(C2227&lt;&gt;"",SUM(INDIRECT($AH$7&amp;"C"&amp;($C$1*$A2227+10)):INDIRECT($AH$7&amp;"V"&amp;($C$1*$A2227+10))), "")</f>
        <v/>
      </c>
      <c r="O2227" s="25" t="str">
        <f aca="true">IF(C2227&lt;&gt;"",SUM(INDIRECT($AH$7&amp;"C"&amp;($C$1*$A2227+11)):INDIRECT($AH$7&amp;"V"&amp;($C$1*$A2227+11))),"")</f>
        <v/>
      </c>
      <c r="P2227" s="25" t="str">
        <f aca="true">IF(C2227&lt;&gt;"",SUM(INDIRECT($AH$7&amp;"C"&amp;($C$1*$A2227+12)):INDIRECT($AH$7&amp;"V"&amp;($C$1*$A2227+12))),"")</f>
        <v/>
      </c>
      <c r="Q2227" s="24" t="str">
        <f aca="false">IF(C2227&lt;&gt;"",IFERROR((M2227+N2227+O2227)/(M2227+N2227+O2227+P2227),0), "")</f>
        <v/>
      </c>
      <c r="R2227" s="25" t="str">
        <f aca="true">IF(C2227&lt;&gt;"",SUM(INDIRECT($AH$7&amp;"C"&amp;($C$1*$A2227+13)):INDIRECT($AH$7&amp;"V"&amp;($C$1*$A2227+13))), "")</f>
        <v/>
      </c>
      <c r="S2227" s="25" t="str">
        <f aca="false">IF(C2227&lt;&gt;"",IFERROR((M2227+N2227+O2227+P2227)/R2227, 0),"")</f>
        <v/>
      </c>
      <c r="T2227" s="25" t="str">
        <f aca="false">IF(C2227&lt;&gt;"",IFERROR((M2227+N2227+O2227)/R2227,0),"")</f>
        <v/>
      </c>
      <c r="U2227" s="25" t="str">
        <f aca="true">IF(C2227&lt;&gt;"",IF(INDIRECT($AH$7&amp;"B"&amp;($C$1*$A2227+14))= 1,1,0),"")</f>
        <v/>
      </c>
      <c r="V2227" s="25" t="str">
        <f aca="true">IF(C2227&lt;&gt;"",IF(INDIRECT($AH$7&amp;"B"&amp;($C$1*$A2227+15))= 1,1,0),"")</f>
        <v/>
      </c>
      <c r="W2227" s="25" t="str">
        <f aca="false">IF(C2227&lt;&gt;"",($M2227*1) + ($N2227*2) + ($O2227*3) + (IF(U2227 = 1, 10, 0)) + (IF(V2227 = 1, 20, 0)),"")</f>
        <v/>
      </c>
      <c r="X2227" s="27" t="str">
        <f aca="true">IF(C2227&lt;&gt;"",IF(INDIRECT($AH$7&amp;"B"&amp;($C$1*$A2227+16))= 1,1,0),"")</f>
        <v/>
      </c>
      <c r="Y2227" s="27" t="str">
        <f aca="true">IF(D2227&lt;&gt;"",IF(INDIRECT($AH$7&amp;"B"&amp;($C$1*$A2227+17))= 1,1,0),"")</f>
        <v/>
      </c>
      <c r="Z2227" s="27" t="str">
        <f aca="true">IF(E2227&lt;&gt;"",IF(INDIRECT($AH$7&amp;"B"&amp;($C$1*$A2227+18))= 1,1,0),"")</f>
        <v/>
      </c>
      <c r="AA2227" s="27" t="str">
        <f aca="true">IF(F2227&lt;&gt;"",IF(INDIRECT($AH$7&amp;"B"&amp;($C$1*$A2227+19))= 1,1,0),"")</f>
        <v/>
      </c>
      <c r="AB2227" s="27" t="str">
        <f aca="false">IF(C2227&lt;&gt;"",IF(X2227 = 1, 5, 0) + IF(Z2227 = 1, 25, 0) + IF(AA2227 = 1, 15, 0),"")</f>
        <v/>
      </c>
      <c r="AC2227" s="57" t="str">
        <f aca="false">IF(C2227&lt;&gt;"",L2227+W2227+AB2227,"")</f>
        <v/>
      </c>
    </row>
    <row r="2228" customFormat="false" ht="12.8" hidden="false" customHeight="false" outlineLevel="0" collapsed="false">
      <c r="A2228" s="11" t="n">
        <f aca="false">A2227+1</f>
        <v>225</v>
      </c>
      <c r="B2228" s="38" t="str">
        <f aca="true">IF(INDIRECT($AH$7&amp;"B"&amp;($C$1*$A2228+2))=0, "",INDIRECT($AH$7&amp;"B"&amp;($C$1*$A2228+2)))</f>
        <v/>
      </c>
      <c r="C2228" s="19" t="str">
        <f aca="true">IF(INDIRECT($AH$7&amp;"B"&amp;($C$1*$A2228+3)) = 0, "", INDIRECT($AH$7&amp;"B"&amp;($C$1*$A2228+3)))</f>
        <v/>
      </c>
      <c r="D2228" s="19" t="str">
        <f aca="true">IF(INDIRECT($AH$7&amp;"B"&amp;($C$1*$A2228+4)) = 0, "", INDIRECT($AH$7&amp;"B"&amp;($C$1*$A2228+4)))</f>
        <v/>
      </c>
      <c r="E2228" s="19" t="str">
        <f aca="true">IF(INDIRECT($AH$7&amp;"B"&amp;($C$1*$A2228+7)) = 0, "", INDIRECT($AH$7&amp;"B"&amp;($C$1*$A2228+7)))</f>
        <v/>
      </c>
      <c r="F2228" s="20" t="str">
        <f aca="true">IF(C2228 &lt;&gt; "",IF(INDIRECT($AH$7&amp;"B"&amp;($C$1*$A2228+8)) = 0, 0, 1), "")</f>
        <v/>
      </c>
      <c r="G2228" s="20" t="n">
        <f aca="true">INDIRECT($AH$7&amp;"B"&amp;($C$1*$A2228+9))</f>
        <v>0</v>
      </c>
      <c r="H2228" s="20" t="n">
        <f aca="true">INDIRECT($AH$7&amp;"B"&amp;($C$1*$A2228+10))</f>
        <v>0</v>
      </c>
      <c r="I2228" s="20" t="n">
        <f aca="true">INDIRECT($AH$7&amp;"B"&amp;($C$1*$A2228+11))</f>
        <v>0</v>
      </c>
      <c r="J2228" s="20" t="n">
        <f aca="true">INDIRECT($AH$7&amp;"B"&amp;($C$1*$A2228+12))</f>
        <v>0</v>
      </c>
      <c r="K2228" s="21" t="str">
        <f aca="false">IF(C2228&lt;&gt;"",IFERROR((G2228+H2228+I2228)/(G2228+H2228+I2228+J2228),0), "")</f>
        <v/>
      </c>
      <c r="L2228" s="20" t="str">
        <f aca="false">IF(C2228&lt;&gt;"",(G2228* 2) +(H2228* 4) + (I2228* 6) + IF(F2228 = 1, 5, 0), "")</f>
        <v/>
      </c>
      <c r="M2228" s="25" t="str">
        <f aca="true">IF(C2228&lt;&gt;"",SUM(INDIRECT($AH$7&amp;"C"&amp;($C$1*$A2228+9)):INDIRECT($AH$7&amp;"V"&amp;($C$1*$A2228+9))), "")</f>
        <v/>
      </c>
      <c r="N2228" s="25" t="str">
        <f aca="true">IF(C2228&lt;&gt;"",SUM(INDIRECT($AH$7&amp;"C"&amp;($C$1*$A2228+10)):INDIRECT($AH$7&amp;"V"&amp;($C$1*$A2228+10))), "")</f>
        <v/>
      </c>
      <c r="O2228" s="25" t="str">
        <f aca="true">IF(C2228&lt;&gt;"",SUM(INDIRECT($AH$7&amp;"C"&amp;($C$1*$A2228+11)):INDIRECT($AH$7&amp;"V"&amp;($C$1*$A2228+11))),"")</f>
        <v/>
      </c>
      <c r="P2228" s="25" t="str">
        <f aca="true">IF(C2228&lt;&gt;"",SUM(INDIRECT($AH$7&amp;"C"&amp;($C$1*$A2228+12)):INDIRECT($AH$7&amp;"V"&amp;($C$1*$A2228+12))),"")</f>
        <v/>
      </c>
      <c r="Q2228" s="24" t="str">
        <f aca="false">IF(C2228&lt;&gt;"",IFERROR((M2228+N2228+O2228)/(M2228+N2228+O2228+P2228),0), "")</f>
        <v/>
      </c>
      <c r="R2228" s="25" t="str">
        <f aca="true">IF(C2228&lt;&gt;"",SUM(INDIRECT($AH$7&amp;"C"&amp;($C$1*$A2228+13)):INDIRECT($AH$7&amp;"V"&amp;($C$1*$A2228+13))), "")</f>
        <v/>
      </c>
      <c r="S2228" s="25" t="str">
        <f aca="false">IF(C2228&lt;&gt;"",IFERROR((M2228+N2228+O2228+P2228)/R2228, 0),"")</f>
        <v/>
      </c>
      <c r="T2228" s="25" t="str">
        <f aca="false">IF(C2228&lt;&gt;"",IFERROR((M2228+N2228+O2228)/R2228,0),"")</f>
        <v/>
      </c>
      <c r="U2228" s="25" t="str">
        <f aca="true">IF(C2228&lt;&gt;"",IF(INDIRECT($AH$7&amp;"B"&amp;($C$1*$A2228+14))= 1,1,0),"")</f>
        <v/>
      </c>
      <c r="V2228" s="25" t="str">
        <f aca="true">IF(C2228&lt;&gt;"",IF(INDIRECT($AH$7&amp;"B"&amp;($C$1*$A2228+15))= 1,1,0),"")</f>
        <v/>
      </c>
      <c r="W2228" s="25" t="str">
        <f aca="false">IF(C2228&lt;&gt;"",($M2228*1) + ($N2228*2) + ($O2228*3) + (IF(U2228 = 1, 10, 0)) + (IF(V2228 = 1, 20, 0)),"")</f>
        <v/>
      </c>
      <c r="X2228" s="27" t="str">
        <f aca="true">IF(C2228&lt;&gt;"",IF(INDIRECT($AH$7&amp;"B"&amp;($C$1*$A2228+16))= 1,1,0),"")</f>
        <v/>
      </c>
      <c r="Y2228" s="27" t="str">
        <f aca="true">IF(D2228&lt;&gt;"",IF(INDIRECT($AH$7&amp;"B"&amp;($C$1*$A2228+17))= 1,1,0),"")</f>
        <v/>
      </c>
      <c r="Z2228" s="27" t="str">
        <f aca="true">IF(E2228&lt;&gt;"",IF(INDIRECT($AH$7&amp;"B"&amp;($C$1*$A2228+18))= 1,1,0),"")</f>
        <v/>
      </c>
      <c r="AA2228" s="27" t="str">
        <f aca="true">IF(F2228&lt;&gt;"",IF(INDIRECT($AH$7&amp;"B"&amp;($C$1*$A2228+19))= 1,1,0),"")</f>
        <v/>
      </c>
      <c r="AB2228" s="27" t="str">
        <f aca="false">IF(C2228&lt;&gt;"",IF(X2228 = 1, 5, 0) + IF(Z2228 = 1, 25, 0) + IF(AA2228 = 1, 15, 0),"")</f>
        <v/>
      </c>
      <c r="AC2228" s="57" t="str">
        <f aca="false">IF(C2228&lt;&gt;"",L2228+W2228+AB2228,"")</f>
        <v/>
      </c>
    </row>
    <row r="2229" customFormat="false" ht="12.8" hidden="false" customHeight="false" outlineLevel="0" collapsed="false">
      <c r="A2229" s="11" t="n">
        <f aca="false">A2228+1</f>
        <v>226</v>
      </c>
      <c r="B2229" s="38" t="str">
        <f aca="true">IF(INDIRECT($AH$7&amp;"B"&amp;($C$1*$A2229+2))=0, "",INDIRECT($AH$7&amp;"B"&amp;($C$1*$A2229+2)))</f>
        <v/>
      </c>
      <c r="C2229" s="19" t="str">
        <f aca="true">IF(INDIRECT($AH$7&amp;"B"&amp;($C$1*$A2229+3)) = 0, "", INDIRECT($AH$7&amp;"B"&amp;($C$1*$A2229+3)))</f>
        <v/>
      </c>
      <c r="D2229" s="19" t="str">
        <f aca="true">IF(INDIRECT($AH$7&amp;"B"&amp;($C$1*$A2229+4)) = 0, "", INDIRECT($AH$7&amp;"B"&amp;($C$1*$A2229+4)))</f>
        <v/>
      </c>
      <c r="E2229" s="19" t="str">
        <f aca="true">IF(INDIRECT($AH$7&amp;"B"&amp;($C$1*$A2229+7)) = 0, "", INDIRECT($AH$7&amp;"B"&amp;($C$1*$A2229+7)))</f>
        <v/>
      </c>
      <c r="F2229" s="20" t="str">
        <f aca="true">IF(C2229 &lt;&gt; "",IF(INDIRECT($AH$7&amp;"B"&amp;($C$1*$A2229+8)) = 0, 0, 1), "")</f>
        <v/>
      </c>
      <c r="G2229" s="20" t="n">
        <f aca="true">INDIRECT($AH$7&amp;"B"&amp;($C$1*$A2229+9))</f>
        <v>0</v>
      </c>
      <c r="H2229" s="20" t="n">
        <f aca="true">INDIRECT($AH$7&amp;"B"&amp;($C$1*$A2229+10))</f>
        <v>0</v>
      </c>
      <c r="I2229" s="20" t="n">
        <f aca="true">INDIRECT($AH$7&amp;"B"&amp;($C$1*$A2229+11))</f>
        <v>0</v>
      </c>
      <c r="J2229" s="20" t="n">
        <f aca="true">INDIRECT($AH$7&amp;"B"&amp;($C$1*$A2229+12))</f>
        <v>0</v>
      </c>
      <c r="K2229" s="21" t="str">
        <f aca="false">IF(C2229&lt;&gt;"",IFERROR((G2229+H2229+I2229)/(G2229+H2229+I2229+J2229),0), "")</f>
        <v/>
      </c>
      <c r="L2229" s="20" t="str">
        <f aca="false">IF(C2229&lt;&gt;"",(G2229* 2) +(H2229* 4) + (I2229* 6) + IF(F2229 = 1, 5, 0), "")</f>
        <v/>
      </c>
      <c r="M2229" s="25" t="str">
        <f aca="true">IF(C2229&lt;&gt;"",SUM(INDIRECT($AH$7&amp;"C"&amp;($C$1*$A2229+9)):INDIRECT($AH$7&amp;"V"&amp;($C$1*$A2229+9))), "")</f>
        <v/>
      </c>
      <c r="N2229" s="25" t="str">
        <f aca="true">IF(C2229&lt;&gt;"",SUM(INDIRECT($AH$7&amp;"C"&amp;($C$1*$A2229+10)):INDIRECT($AH$7&amp;"V"&amp;($C$1*$A2229+10))), "")</f>
        <v/>
      </c>
      <c r="O2229" s="25" t="str">
        <f aca="true">IF(C2229&lt;&gt;"",SUM(INDIRECT($AH$7&amp;"C"&amp;($C$1*$A2229+11)):INDIRECT($AH$7&amp;"V"&amp;($C$1*$A2229+11))),"")</f>
        <v/>
      </c>
      <c r="P2229" s="25" t="str">
        <f aca="true">IF(C2229&lt;&gt;"",SUM(INDIRECT($AH$7&amp;"C"&amp;($C$1*$A2229+12)):INDIRECT($AH$7&amp;"V"&amp;($C$1*$A2229+12))),"")</f>
        <v/>
      </c>
      <c r="Q2229" s="24" t="str">
        <f aca="false">IF(C2229&lt;&gt;"",IFERROR((M2229+N2229+O2229)/(M2229+N2229+O2229+P2229),0), "")</f>
        <v/>
      </c>
      <c r="R2229" s="25" t="str">
        <f aca="true">IF(C2229&lt;&gt;"",SUM(INDIRECT($AH$7&amp;"C"&amp;($C$1*$A2229+13)):INDIRECT($AH$7&amp;"V"&amp;($C$1*$A2229+13))), "")</f>
        <v/>
      </c>
      <c r="S2229" s="25" t="str">
        <f aca="false">IF(C2229&lt;&gt;"",IFERROR((M2229+N2229+O2229+P2229)/R2229, 0),"")</f>
        <v/>
      </c>
      <c r="T2229" s="25" t="str">
        <f aca="false">IF(C2229&lt;&gt;"",IFERROR((M2229+N2229+O2229)/R2229,0),"")</f>
        <v/>
      </c>
      <c r="U2229" s="25" t="str">
        <f aca="true">IF(C2229&lt;&gt;"",IF(INDIRECT($AH$7&amp;"B"&amp;($C$1*$A2229+14))= 1,1,0),"")</f>
        <v/>
      </c>
      <c r="V2229" s="25" t="str">
        <f aca="true">IF(C2229&lt;&gt;"",IF(INDIRECT($AH$7&amp;"B"&amp;($C$1*$A2229+15))= 1,1,0),"")</f>
        <v/>
      </c>
      <c r="W2229" s="25" t="str">
        <f aca="false">IF(C2229&lt;&gt;"",($M2229*1) + ($N2229*2) + ($O2229*3) + (IF(U2229 = 1, 10, 0)) + (IF(V2229 = 1, 20, 0)),"")</f>
        <v/>
      </c>
      <c r="X2229" s="27" t="str">
        <f aca="true">IF(C2229&lt;&gt;"",IF(INDIRECT($AH$7&amp;"B"&amp;($C$1*$A2229+16))= 1,1,0),"")</f>
        <v/>
      </c>
      <c r="Y2229" s="27" t="str">
        <f aca="true">IF(D2229&lt;&gt;"",IF(INDIRECT($AH$7&amp;"B"&amp;($C$1*$A2229+17))= 1,1,0),"")</f>
        <v/>
      </c>
      <c r="Z2229" s="27" t="str">
        <f aca="true">IF(E2229&lt;&gt;"",IF(INDIRECT($AH$7&amp;"B"&amp;($C$1*$A2229+18))= 1,1,0),"")</f>
        <v/>
      </c>
      <c r="AA2229" s="27" t="str">
        <f aca="true">IF(F2229&lt;&gt;"",IF(INDIRECT($AH$7&amp;"B"&amp;($C$1*$A2229+19))= 1,1,0),"")</f>
        <v/>
      </c>
      <c r="AB2229" s="27" t="str">
        <f aca="false">IF(C2229&lt;&gt;"",IF(X2229 = 1, 5, 0) + IF(Z2229 = 1, 25, 0) + IF(AA2229 = 1, 15, 0),"")</f>
        <v/>
      </c>
      <c r="AC2229" s="57" t="str">
        <f aca="false">IF(C2229&lt;&gt;"",L2229+W2229+AB2229,"")</f>
        <v/>
      </c>
    </row>
    <row r="2230" customFormat="false" ht="12.8" hidden="false" customHeight="false" outlineLevel="0" collapsed="false">
      <c r="A2230" s="11" t="n">
        <f aca="false">A2229+1</f>
        <v>227</v>
      </c>
      <c r="B2230" s="38" t="str">
        <f aca="true">IF(INDIRECT($AH$7&amp;"B"&amp;($C$1*$A2230+2))=0, "",INDIRECT($AH$7&amp;"B"&amp;($C$1*$A2230+2)))</f>
        <v/>
      </c>
      <c r="C2230" s="19" t="str">
        <f aca="true">IF(INDIRECT($AH$7&amp;"B"&amp;($C$1*$A2230+3)) = 0, "", INDIRECT($AH$7&amp;"B"&amp;($C$1*$A2230+3)))</f>
        <v/>
      </c>
      <c r="D2230" s="19" t="str">
        <f aca="true">IF(INDIRECT($AH$7&amp;"B"&amp;($C$1*$A2230+4)) = 0, "", INDIRECT($AH$7&amp;"B"&amp;($C$1*$A2230+4)))</f>
        <v/>
      </c>
      <c r="E2230" s="19" t="str">
        <f aca="true">IF(INDIRECT($AH$7&amp;"B"&amp;($C$1*$A2230+7)) = 0, "", INDIRECT($AH$7&amp;"B"&amp;($C$1*$A2230+7)))</f>
        <v/>
      </c>
      <c r="F2230" s="20" t="str">
        <f aca="true">IF(C2230 &lt;&gt; "",IF(INDIRECT($AH$7&amp;"B"&amp;($C$1*$A2230+8)) = 0, 0, 1), "")</f>
        <v/>
      </c>
      <c r="G2230" s="20" t="n">
        <f aca="true">INDIRECT($AH$7&amp;"B"&amp;($C$1*$A2230+9))</f>
        <v>0</v>
      </c>
      <c r="H2230" s="20" t="n">
        <f aca="true">INDIRECT($AH$7&amp;"B"&amp;($C$1*$A2230+10))</f>
        <v>0</v>
      </c>
      <c r="I2230" s="20" t="n">
        <f aca="true">INDIRECT($AH$7&amp;"B"&amp;($C$1*$A2230+11))</f>
        <v>0</v>
      </c>
      <c r="J2230" s="20" t="n">
        <f aca="true">INDIRECT($AH$7&amp;"B"&amp;($C$1*$A2230+12))</f>
        <v>0</v>
      </c>
      <c r="K2230" s="21" t="str">
        <f aca="false">IF(C2230&lt;&gt;"",IFERROR((G2230+H2230+I2230)/(G2230+H2230+I2230+J2230),0), "")</f>
        <v/>
      </c>
      <c r="L2230" s="20" t="str">
        <f aca="false">IF(C2230&lt;&gt;"",(G2230* 2) +(H2230* 4) + (I2230* 6) + IF(F2230 = 1, 5, 0), "")</f>
        <v/>
      </c>
      <c r="M2230" s="25" t="str">
        <f aca="true">IF(C2230&lt;&gt;"",SUM(INDIRECT($AH$7&amp;"C"&amp;($C$1*$A2230+9)):INDIRECT($AH$7&amp;"V"&amp;($C$1*$A2230+9))), "")</f>
        <v/>
      </c>
      <c r="N2230" s="25" t="str">
        <f aca="true">IF(C2230&lt;&gt;"",SUM(INDIRECT($AH$7&amp;"C"&amp;($C$1*$A2230+10)):INDIRECT($AH$7&amp;"V"&amp;($C$1*$A2230+10))), "")</f>
        <v/>
      </c>
      <c r="O2230" s="25" t="str">
        <f aca="true">IF(C2230&lt;&gt;"",SUM(INDIRECT($AH$7&amp;"C"&amp;($C$1*$A2230+11)):INDIRECT($AH$7&amp;"V"&amp;($C$1*$A2230+11))),"")</f>
        <v/>
      </c>
      <c r="P2230" s="25" t="str">
        <f aca="true">IF(C2230&lt;&gt;"",SUM(INDIRECT($AH$7&amp;"C"&amp;($C$1*$A2230+12)):INDIRECT($AH$7&amp;"V"&amp;($C$1*$A2230+12))),"")</f>
        <v/>
      </c>
      <c r="Q2230" s="24" t="str">
        <f aca="false">IF(C2230&lt;&gt;"",IFERROR((M2230+N2230+O2230)/(M2230+N2230+O2230+P2230),0), "")</f>
        <v/>
      </c>
      <c r="R2230" s="25" t="str">
        <f aca="true">IF(C2230&lt;&gt;"",SUM(INDIRECT($AH$7&amp;"C"&amp;($C$1*$A2230+13)):INDIRECT($AH$7&amp;"V"&amp;($C$1*$A2230+13))), "")</f>
        <v/>
      </c>
      <c r="S2230" s="25" t="str">
        <f aca="false">IF(C2230&lt;&gt;"",IFERROR((M2230+N2230+O2230+P2230)/R2230, 0),"")</f>
        <v/>
      </c>
      <c r="T2230" s="25" t="str">
        <f aca="false">IF(C2230&lt;&gt;"",IFERROR((M2230+N2230+O2230)/R2230,0),"")</f>
        <v/>
      </c>
      <c r="U2230" s="25" t="str">
        <f aca="true">IF(C2230&lt;&gt;"",IF(INDIRECT($AH$7&amp;"B"&amp;($C$1*$A2230+14))= 1,1,0),"")</f>
        <v/>
      </c>
      <c r="V2230" s="25" t="str">
        <f aca="true">IF(C2230&lt;&gt;"",IF(INDIRECT($AH$7&amp;"B"&amp;($C$1*$A2230+15))= 1,1,0),"")</f>
        <v/>
      </c>
      <c r="W2230" s="25" t="str">
        <f aca="false">IF(C2230&lt;&gt;"",($M2230*1) + ($N2230*2) + ($O2230*3) + (IF(U2230 = 1, 10, 0)) + (IF(V2230 = 1, 20, 0)),"")</f>
        <v/>
      </c>
      <c r="X2230" s="27" t="str">
        <f aca="true">IF(C2230&lt;&gt;"",IF(INDIRECT($AH$7&amp;"B"&amp;($C$1*$A2230+16))= 1,1,0),"")</f>
        <v/>
      </c>
      <c r="Y2230" s="27" t="str">
        <f aca="true">IF(D2230&lt;&gt;"",IF(INDIRECT($AH$7&amp;"B"&amp;($C$1*$A2230+17))= 1,1,0),"")</f>
        <v/>
      </c>
      <c r="Z2230" s="27" t="str">
        <f aca="true">IF(E2230&lt;&gt;"",IF(INDIRECT($AH$7&amp;"B"&amp;($C$1*$A2230+18))= 1,1,0),"")</f>
        <v/>
      </c>
      <c r="AA2230" s="27" t="str">
        <f aca="true">IF(F2230&lt;&gt;"",IF(INDIRECT($AH$7&amp;"B"&amp;($C$1*$A2230+19))= 1,1,0),"")</f>
        <v/>
      </c>
      <c r="AB2230" s="27" t="str">
        <f aca="false">IF(C2230&lt;&gt;"",IF(X2230 = 1, 5, 0) + IF(Z2230 = 1, 25, 0) + IF(AA2230 = 1, 15, 0),"")</f>
        <v/>
      </c>
      <c r="AC2230" s="57" t="str">
        <f aca="false">IF(C2230&lt;&gt;"",L2230+W2230+AB2230,"")</f>
        <v/>
      </c>
    </row>
    <row r="2231" customFormat="false" ht="12.8" hidden="false" customHeight="false" outlineLevel="0" collapsed="false">
      <c r="A2231" s="11" t="n">
        <f aca="false">A2230+1</f>
        <v>228</v>
      </c>
      <c r="B2231" s="38" t="str">
        <f aca="true">IF(INDIRECT($AH$7&amp;"B"&amp;($C$1*$A2231+2))=0, "",INDIRECT($AH$7&amp;"B"&amp;($C$1*$A2231+2)))</f>
        <v/>
      </c>
      <c r="C2231" s="19" t="str">
        <f aca="true">IF(INDIRECT($AH$7&amp;"B"&amp;($C$1*$A2231+3)) = 0, "", INDIRECT($AH$7&amp;"B"&amp;($C$1*$A2231+3)))</f>
        <v/>
      </c>
      <c r="D2231" s="19" t="str">
        <f aca="true">IF(INDIRECT($AH$7&amp;"B"&amp;($C$1*$A2231+4)) = 0, "", INDIRECT($AH$7&amp;"B"&amp;($C$1*$A2231+4)))</f>
        <v/>
      </c>
      <c r="E2231" s="19" t="str">
        <f aca="true">IF(INDIRECT($AH$7&amp;"B"&amp;($C$1*$A2231+7)) = 0, "", INDIRECT($AH$7&amp;"B"&amp;($C$1*$A2231+7)))</f>
        <v/>
      </c>
      <c r="F2231" s="20" t="str">
        <f aca="true">IF(C2231 &lt;&gt; "",IF(INDIRECT($AH$7&amp;"B"&amp;($C$1*$A2231+8)) = 0, 0, 1), "")</f>
        <v/>
      </c>
      <c r="G2231" s="20" t="n">
        <f aca="true">INDIRECT($AH$7&amp;"B"&amp;($C$1*$A2231+9))</f>
        <v>0</v>
      </c>
      <c r="H2231" s="20" t="n">
        <f aca="true">INDIRECT($AH$7&amp;"B"&amp;($C$1*$A2231+10))</f>
        <v>0</v>
      </c>
      <c r="I2231" s="20" t="n">
        <f aca="true">INDIRECT($AH$7&amp;"B"&amp;($C$1*$A2231+11))</f>
        <v>0</v>
      </c>
      <c r="J2231" s="20" t="n">
        <f aca="true">INDIRECT($AH$7&amp;"B"&amp;($C$1*$A2231+12))</f>
        <v>0</v>
      </c>
      <c r="K2231" s="21" t="str">
        <f aca="false">IF(C2231&lt;&gt;"",IFERROR((G2231+H2231+I2231)/(G2231+H2231+I2231+J2231),0), "")</f>
        <v/>
      </c>
      <c r="L2231" s="20" t="str">
        <f aca="false">IF(C2231&lt;&gt;"",(G2231* 2) +(H2231* 4) + (I2231* 6) + IF(F2231 = 1, 5, 0), "")</f>
        <v/>
      </c>
      <c r="M2231" s="25" t="str">
        <f aca="true">IF(C2231&lt;&gt;"",SUM(INDIRECT($AH$7&amp;"C"&amp;($C$1*$A2231+9)):INDIRECT($AH$7&amp;"V"&amp;($C$1*$A2231+9))), "")</f>
        <v/>
      </c>
      <c r="N2231" s="25" t="str">
        <f aca="true">IF(C2231&lt;&gt;"",SUM(INDIRECT($AH$7&amp;"C"&amp;($C$1*$A2231+10)):INDIRECT($AH$7&amp;"V"&amp;($C$1*$A2231+10))), "")</f>
        <v/>
      </c>
      <c r="O2231" s="25" t="str">
        <f aca="true">IF(C2231&lt;&gt;"",SUM(INDIRECT($AH$7&amp;"C"&amp;($C$1*$A2231+11)):INDIRECT($AH$7&amp;"V"&amp;($C$1*$A2231+11))),"")</f>
        <v/>
      </c>
      <c r="P2231" s="25" t="str">
        <f aca="true">IF(C2231&lt;&gt;"",SUM(INDIRECT($AH$7&amp;"C"&amp;($C$1*$A2231+12)):INDIRECT($AH$7&amp;"V"&amp;($C$1*$A2231+12))),"")</f>
        <v/>
      </c>
      <c r="Q2231" s="24" t="str">
        <f aca="false">IF(C2231&lt;&gt;"",IFERROR((M2231+N2231+O2231)/(M2231+N2231+O2231+P2231),0), "")</f>
        <v/>
      </c>
      <c r="R2231" s="25" t="str">
        <f aca="true">IF(C2231&lt;&gt;"",SUM(INDIRECT($AH$7&amp;"C"&amp;($C$1*$A2231+13)):INDIRECT($AH$7&amp;"V"&amp;($C$1*$A2231+13))), "")</f>
        <v/>
      </c>
      <c r="S2231" s="25" t="str">
        <f aca="false">IF(C2231&lt;&gt;"",IFERROR((M2231+N2231+O2231+P2231)/R2231, 0),"")</f>
        <v/>
      </c>
      <c r="T2231" s="25" t="str">
        <f aca="false">IF(C2231&lt;&gt;"",IFERROR((M2231+N2231+O2231)/R2231,0),"")</f>
        <v/>
      </c>
      <c r="U2231" s="25" t="str">
        <f aca="true">IF(C2231&lt;&gt;"",IF(INDIRECT($AH$7&amp;"B"&amp;($C$1*$A2231+14))= 1,1,0),"")</f>
        <v/>
      </c>
      <c r="V2231" s="25" t="str">
        <f aca="true">IF(C2231&lt;&gt;"",IF(INDIRECT($AH$7&amp;"B"&amp;($C$1*$A2231+15))= 1,1,0),"")</f>
        <v/>
      </c>
      <c r="W2231" s="25" t="str">
        <f aca="false">IF(C2231&lt;&gt;"",($M2231*1) + ($N2231*2) + ($O2231*3) + (IF(U2231 = 1, 10, 0)) + (IF(V2231 = 1, 20, 0)),"")</f>
        <v/>
      </c>
      <c r="X2231" s="27" t="str">
        <f aca="true">IF(C2231&lt;&gt;"",IF(INDIRECT($AH$7&amp;"B"&amp;($C$1*$A2231+16))= 1,1,0),"")</f>
        <v/>
      </c>
      <c r="Y2231" s="27" t="str">
        <f aca="true">IF(D2231&lt;&gt;"",IF(INDIRECT($AH$7&amp;"B"&amp;($C$1*$A2231+17))= 1,1,0),"")</f>
        <v/>
      </c>
      <c r="Z2231" s="27" t="str">
        <f aca="true">IF(E2231&lt;&gt;"",IF(INDIRECT($AH$7&amp;"B"&amp;($C$1*$A2231+18))= 1,1,0),"")</f>
        <v/>
      </c>
      <c r="AA2231" s="27" t="str">
        <f aca="true">IF(F2231&lt;&gt;"",IF(INDIRECT($AH$7&amp;"B"&amp;($C$1*$A2231+19))= 1,1,0),"")</f>
        <v/>
      </c>
      <c r="AB2231" s="27" t="str">
        <f aca="false">IF(C2231&lt;&gt;"",IF(X2231 = 1, 5, 0) + IF(Z2231 = 1, 25, 0) + IF(AA2231 = 1, 15, 0),"")</f>
        <v/>
      </c>
      <c r="AC2231" s="57" t="str">
        <f aca="false">IF(C2231&lt;&gt;"",L2231+W2231+AB2231,"")</f>
        <v/>
      </c>
    </row>
    <row r="2232" customFormat="false" ht="12.8" hidden="false" customHeight="false" outlineLevel="0" collapsed="false">
      <c r="A2232" s="11" t="n">
        <f aca="false">A2231+1</f>
        <v>229</v>
      </c>
      <c r="B2232" s="38" t="str">
        <f aca="true">IF(INDIRECT($AH$7&amp;"B"&amp;($C$1*$A2232+2))=0, "",INDIRECT($AH$7&amp;"B"&amp;($C$1*$A2232+2)))</f>
        <v/>
      </c>
      <c r="C2232" s="19" t="str">
        <f aca="true">IF(INDIRECT($AH$7&amp;"B"&amp;($C$1*$A2232+3)) = 0, "", INDIRECT($AH$7&amp;"B"&amp;($C$1*$A2232+3)))</f>
        <v/>
      </c>
      <c r="D2232" s="19" t="str">
        <f aca="true">IF(INDIRECT($AH$7&amp;"B"&amp;($C$1*$A2232+4)) = 0, "", INDIRECT($AH$7&amp;"B"&amp;($C$1*$A2232+4)))</f>
        <v/>
      </c>
      <c r="E2232" s="19" t="str">
        <f aca="true">IF(INDIRECT($AH$7&amp;"B"&amp;($C$1*$A2232+7)) = 0, "", INDIRECT($AH$7&amp;"B"&amp;($C$1*$A2232+7)))</f>
        <v/>
      </c>
      <c r="F2232" s="20" t="str">
        <f aca="true">IF(C2232 &lt;&gt; "",IF(INDIRECT($AH$7&amp;"B"&amp;($C$1*$A2232+8)) = 0, 0, 1), "")</f>
        <v/>
      </c>
      <c r="G2232" s="20" t="n">
        <f aca="true">INDIRECT($AH$7&amp;"B"&amp;($C$1*$A2232+9))</f>
        <v>0</v>
      </c>
      <c r="H2232" s="20" t="n">
        <f aca="true">INDIRECT($AH$7&amp;"B"&amp;($C$1*$A2232+10))</f>
        <v>0</v>
      </c>
      <c r="I2232" s="20" t="n">
        <f aca="true">INDIRECT($AH$7&amp;"B"&amp;($C$1*$A2232+11))</f>
        <v>0</v>
      </c>
      <c r="J2232" s="20" t="n">
        <f aca="true">INDIRECT($AH$7&amp;"B"&amp;($C$1*$A2232+12))</f>
        <v>0</v>
      </c>
      <c r="K2232" s="21" t="str">
        <f aca="false">IF(C2232&lt;&gt;"",IFERROR((G2232+H2232+I2232)/(G2232+H2232+I2232+J2232),0), "")</f>
        <v/>
      </c>
      <c r="L2232" s="20" t="str">
        <f aca="false">IF(C2232&lt;&gt;"",(G2232* 2) +(H2232* 4) + (I2232* 6) + IF(F2232 = 1, 5, 0), "")</f>
        <v/>
      </c>
      <c r="M2232" s="25" t="str">
        <f aca="true">IF(C2232&lt;&gt;"",SUM(INDIRECT($AH$7&amp;"C"&amp;($C$1*$A2232+9)):INDIRECT($AH$7&amp;"V"&amp;($C$1*$A2232+9))), "")</f>
        <v/>
      </c>
      <c r="N2232" s="25" t="str">
        <f aca="true">IF(C2232&lt;&gt;"",SUM(INDIRECT($AH$7&amp;"C"&amp;($C$1*$A2232+10)):INDIRECT($AH$7&amp;"V"&amp;($C$1*$A2232+10))), "")</f>
        <v/>
      </c>
      <c r="O2232" s="25" t="str">
        <f aca="true">IF(C2232&lt;&gt;"",SUM(INDIRECT($AH$7&amp;"C"&amp;($C$1*$A2232+11)):INDIRECT($AH$7&amp;"V"&amp;($C$1*$A2232+11))),"")</f>
        <v/>
      </c>
      <c r="P2232" s="25" t="str">
        <f aca="true">IF(C2232&lt;&gt;"",SUM(INDIRECT($AH$7&amp;"C"&amp;($C$1*$A2232+12)):INDIRECT($AH$7&amp;"V"&amp;($C$1*$A2232+12))),"")</f>
        <v/>
      </c>
      <c r="Q2232" s="24" t="str">
        <f aca="false">IF(C2232&lt;&gt;"",IFERROR((M2232+N2232+O2232)/(M2232+N2232+O2232+P2232),0), "")</f>
        <v/>
      </c>
      <c r="R2232" s="25" t="str">
        <f aca="true">IF(C2232&lt;&gt;"",SUM(INDIRECT($AH$7&amp;"C"&amp;($C$1*$A2232+13)):INDIRECT($AH$7&amp;"V"&amp;($C$1*$A2232+13))), "")</f>
        <v/>
      </c>
      <c r="S2232" s="25" t="str">
        <f aca="false">IF(C2232&lt;&gt;"",IFERROR((M2232+N2232+O2232+P2232)/R2232, 0),"")</f>
        <v/>
      </c>
      <c r="T2232" s="25" t="str">
        <f aca="false">IF(C2232&lt;&gt;"",IFERROR((M2232+N2232+O2232)/R2232,0),"")</f>
        <v/>
      </c>
      <c r="U2232" s="25" t="str">
        <f aca="true">IF(C2232&lt;&gt;"",IF(INDIRECT($AH$7&amp;"B"&amp;($C$1*$A2232+14))= 1,1,0),"")</f>
        <v/>
      </c>
      <c r="V2232" s="25" t="str">
        <f aca="true">IF(C2232&lt;&gt;"",IF(INDIRECT($AH$7&amp;"B"&amp;($C$1*$A2232+15))= 1,1,0),"")</f>
        <v/>
      </c>
      <c r="W2232" s="25" t="str">
        <f aca="false">IF(C2232&lt;&gt;"",($M2232*1) + ($N2232*2) + ($O2232*3) + (IF(U2232 = 1, 10, 0)) + (IF(V2232 = 1, 20, 0)),"")</f>
        <v/>
      </c>
      <c r="X2232" s="27" t="str">
        <f aca="true">IF(C2232&lt;&gt;"",IF(INDIRECT($AH$7&amp;"B"&amp;($C$1*$A2232+16))= 1,1,0),"")</f>
        <v/>
      </c>
      <c r="Y2232" s="27" t="str">
        <f aca="true">IF(D2232&lt;&gt;"",IF(INDIRECT($AH$7&amp;"B"&amp;($C$1*$A2232+17))= 1,1,0),"")</f>
        <v/>
      </c>
      <c r="Z2232" s="27" t="str">
        <f aca="true">IF(E2232&lt;&gt;"",IF(INDIRECT($AH$7&amp;"B"&amp;($C$1*$A2232+18))= 1,1,0),"")</f>
        <v/>
      </c>
      <c r="AA2232" s="27" t="str">
        <f aca="true">IF(F2232&lt;&gt;"",IF(INDIRECT($AH$7&amp;"B"&amp;($C$1*$A2232+19))= 1,1,0),"")</f>
        <v/>
      </c>
      <c r="AB2232" s="27" t="str">
        <f aca="false">IF(C2232&lt;&gt;"",IF(X2232 = 1, 5, 0) + IF(Z2232 = 1, 25, 0) + IF(AA2232 = 1, 15, 0),"")</f>
        <v/>
      </c>
      <c r="AC2232" s="57" t="str">
        <f aca="false">IF(C2232&lt;&gt;"",L2232+W2232+AB2232,"")</f>
        <v/>
      </c>
    </row>
    <row r="2233" customFormat="false" ht="12.8" hidden="false" customHeight="false" outlineLevel="0" collapsed="false">
      <c r="A2233" s="11" t="n">
        <f aca="false">A2232+1</f>
        <v>230</v>
      </c>
      <c r="B2233" s="38" t="str">
        <f aca="true">IF(INDIRECT($AH$7&amp;"B"&amp;($C$1*$A2233+2))=0, "",INDIRECT($AH$7&amp;"B"&amp;($C$1*$A2233+2)))</f>
        <v/>
      </c>
      <c r="C2233" s="19" t="str">
        <f aca="true">IF(INDIRECT($AH$7&amp;"B"&amp;($C$1*$A2233+3)) = 0, "", INDIRECT($AH$7&amp;"B"&amp;($C$1*$A2233+3)))</f>
        <v/>
      </c>
      <c r="D2233" s="19" t="str">
        <f aca="true">IF(INDIRECT($AH$7&amp;"B"&amp;($C$1*$A2233+4)) = 0, "", INDIRECT($AH$7&amp;"B"&amp;($C$1*$A2233+4)))</f>
        <v/>
      </c>
      <c r="E2233" s="19" t="str">
        <f aca="true">IF(INDIRECT($AH$7&amp;"B"&amp;($C$1*$A2233+7)) = 0, "", INDIRECT($AH$7&amp;"B"&amp;($C$1*$A2233+7)))</f>
        <v/>
      </c>
      <c r="F2233" s="20" t="str">
        <f aca="true">IF(C2233 &lt;&gt; "",IF(INDIRECT($AH$7&amp;"B"&amp;($C$1*$A2233+8)) = 0, 0, 1), "")</f>
        <v/>
      </c>
      <c r="G2233" s="20" t="n">
        <f aca="true">INDIRECT($AH$7&amp;"B"&amp;($C$1*$A2233+9))</f>
        <v>0</v>
      </c>
      <c r="H2233" s="20" t="n">
        <f aca="true">INDIRECT($AH$7&amp;"B"&amp;($C$1*$A2233+10))</f>
        <v>0</v>
      </c>
      <c r="I2233" s="20" t="n">
        <f aca="true">INDIRECT($AH$7&amp;"B"&amp;($C$1*$A2233+11))</f>
        <v>0</v>
      </c>
      <c r="J2233" s="20" t="n">
        <f aca="true">INDIRECT($AH$7&amp;"B"&amp;($C$1*$A2233+12))</f>
        <v>0</v>
      </c>
      <c r="K2233" s="21" t="str">
        <f aca="false">IF(C2233&lt;&gt;"",IFERROR((G2233+H2233+I2233)/(G2233+H2233+I2233+J2233),0), "")</f>
        <v/>
      </c>
      <c r="L2233" s="20" t="str">
        <f aca="false">IF(C2233&lt;&gt;"",(G2233* 2) +(H2233* 4) + (I2233* 6) + IF(F2233 = 1, 5, 0), "")</f>
        <v/>
      </c>
      <c r="M2233" s="25" t="str">
        <f aca="true">IF(C2233&lt;&gt;"",SUM(INDIRECT($AH$7&amp;"C"&amp;($C$1*$A2233+9)):INDIRECT($AH$7&amp;"V"&amp;($C$1*$A2233+9))), "")</f>
        <v/>
      </c>
      <c r="N2233" s="25" t="str">
        <f aca="true">IF(C2233&lt;&gt;"",SUM(INDIRECT($AH$7&amp;"C"&amp;($C$1*$A2233+10)):INDIRECT($AH$7&amp;"V"&amp;($C$1*$A2233+10))), "")</f>
        <v/>
      </c>
      <c r="O2233" s="25" t="str">
        <f aca="true">IF(C2233&lt;&gt;"",SUM(INDIRECT($AH$7&amp;"C"&amp;($C$1*$A2233+11)):INDIRECT($AH$7&amp;"V"&amp;($C$1*$A2233+11))),"")</f>
        <v/>
      </c>
      <c r="P2233" s="25" t="str">
        <f aca="true">IF(C2233&lt;&gt;"",SUM(INDIRECT($AH$7&amp;"C"&amp;($C$1*$A2233+12)):INDIRECT($AH$7&amp;"V"&amp;($C$1*$A2233+12))),"")</f>
        <v/>
      </c>
      <c r="Q2233" s="24" t="str">
        <f aca="false">IF(C2233&lt;&gt;"",IFERROR((M2233+N2233+O2233)/(M2233+N2233+O2233+P2233),0), "")</f>
        <v/>
      </c>
      <c r="R2233" s="25" t="str">
        <f aca="true">IF(C2233&lt;&gt;"",SUM(INDIRECT($AH$7&amp;"C"&amp;($C$1*$A2233+13)):INDIRECT($AH$7&amp;"V"&amp;($C$1*$A2233+13))), "")</f>
        <v/>
      </c>
      <c r="S2233" s="25" t="str">
        <f aca="false">IF(C2233&lt;&gt;"",IFERROR((M2233+N2233+O2233+P2233)/R2233, 0),"")</f>
        <v/>
      </c>
      <c r="T2233" s="25" t="str">
        <f aca="false">IF(C2233&lt;&gt;"",IFERROR((M2233+N2233+O2233)/R2233,0),"")</f>
        <v/>
      </c>
      <c r="U2233" s="25" t="str">
        <f aca="true">IF(C2233&lt;&gt;"",IF(INDIRECT($AH$7&amp;"B"&amp;($C$1*$A2233+14))= 1,1,0),"")</f>
        <v/>
      </c>
      <c r="V2233" s="25" t="str">
        <f aca="true">IF(C2233&lt;&gt;"",IF(INDIRECT($AH$7&amp;"B"&amp;($C$1*$A2233+15))= 1,1,0),"")</f>
        <v/>
      </c>
      <c r="W2233" s="25" t="str">
        <f aca="false">IF(C2233&lt;&gt;"",($M2233*1) + ($N2233*2) + ($O2233*3) + (IF(U2233 = 1, 10, 0)) + (IF(V2233 = 1, 20, 0)),"")</f>
        <v/>
      </c>
      <c r="X2233" s="27" t="str">
        <f aca="true">IF(C2233&lt;&gt;"",IF(INDIRECT($AH$7&amp;"B"&amp;($C$1*$A2233+16))= 1,1,0),"")</f>
        <v/>
      </c>
      <c r="Y2233" s="27" t="str">
        <f aca="true">IF(D2233&lt;&gt;"",IF(INDIRECT($AH$7&amp;"B"&amp;($C$1*$A2233+17))= 1,1,0),"")</f>
        <v/>
      </c>
      <c r="Z2233" s="27" t="str">
        <f aca="true">IF(E2233&lt;&gt;"",IF(INDIRECT($AH$7&amp;"B"&amp;($C$1*$A2233+18))= 1,1,0),"")</f>
        <v/>
      </c>
      <c r="AA2233" s="27" t="str">
        <f aca="true">IF(F2233&lt;&gt;"",IF(INDIRECT($AH$7&amp;"B"&amp;($C$1*$A2233+19))= 1,1,0),"")</f>
        <v/>
      </c>
      <c r="AB2233" s="27" t="str">
        <f aca="false">IF(C2233&lt;&gt;"",IF(X2233 = 1, 5, 0) + IF(Z2233 = 1, 25, 0) + IF(AA2233 = 1, 15, 0),"")</f>
        <v/>
      </c>
      <c r="AC2233" s="57" t="str">
        <f aca="false">IF(C2233&lt;&gt;"",L2233+W2233+AB2233,"")</f>
        <v/>
      </c>
    </row>
    <row r="2234" customFormat="false" ht="12.8" hidden="false" customHeight="false" outlineLevel="0" collapsed="false">
      <c r="A2234" s="11" t="n">
        <f aca="false">A2233+1</f>
        <v>231</v>
      </c>
      <c r="B2234" s="38" t="str">
        <f aca="true">IF(INDIRECT($AH$7&amp;"B"&amp;($C$1*$A2234+2))=0, "",INDIRECT($AH$7&amp;"B"&amp;($C$1*$A2234+2)))</f>
        <v/>
      </c>
      <c r="C2234" s="19" t="str">
        <f aca="true">IF(INDIRECT($AH$7&amp;"B"&amp;($C$1*$A2234+3)) = 0, "", INDIRECT($AH$7&amp;"B"&amp;($C$1*$A2234+3)))</f>
        <v/>
      </c>
      <c r="D2234" s="19" t="str">
        <f aca="true">IF(INDIRECT($AH$7&amp;"B"&amp;($C$1*$A2234+4)) = 0, "", INDIRECT($AH$7&amp;"B"&amp;($C$1*$A2234+4)))</f>
        <v/>
      </c>
      <c r="E2234" s="19" t="str">
        <f aca="true">IF(INDIRECT($AH$7&amp;"B"&amp;($C$1*$A2234+7)) = 0, "", INDIRECT($AH$7&amp;"B"&amp;($C$1*$A2234+7)))</f>
        <v/>
      </c>
      <c r="F2234" s="20" t="str">
        <f aca="true">IF(C2234 &lt;&gt; "",IF(INDIRECT($AH$7&amp;"B"&amp;($C$1*$A2234+8)) = 0, 0, 1), "")</f>
        <v/>
      </c>
      <c r="G2234" s="20" t="n">
        <f aca="true">INDIRECT($AH$7&amp;"B"&amp;($C$1*$A2234+9))</f>
        <v>0</v>
      </c>
      <c r="H2234" s="20" t="n">
        <f aca="true">INDIRECT($AH$7&amp;"B"&amp;($C$1*$A2234+10))</f>
        <v>0</v>
      </c>
      <c r="I2234" s="20" t="n">
        <f aca="true">INDIRECT($AH$7&amp;"B"&amp;($C$1*$A2234+11))</f>
        <v>0</v>
      </c>
      <c r="J2234" s="20" t="n">
        <f aca="true">INDIRECT($AH$7&amp;"B"&amp;($C$1*$A2234+12))</f>
        <v>0</v>
      </c>
      <c r="K2234" s="21" t="str">
        <f aca="false">IF(C2234&lt;&gt;"",IFERROR((G2234+H2234+I2234)/(G2234+H2234+I2234+J2234),0), "")</f>
        <v/>
      </c>
      <c r="L2234" s="20" t="str">
        <f aca="false">IF(C2234&lt;&gt;"",(G2234* 2) +(H2234* 4) + (I2234* 6) + IF(F2234 = 1, 5, 0), "")</f>
        <v/>
      </c>
      <c r="M2234" s="25" t="str">
        <f aca="true">IF(C2234&lt;&gt;"",SUM(INDIRECT($AH$7&amp;"C"&amp;($C$1*$A2234+9)):INDIRECT($AH$7&amp;"V"&amp;($C$1*$A2234+9))), "")</f>
        <v/>
      </c>
      <c r="N2234" s="25" t="str">
        <f aca="true">IF(C2234&lt;&gt;"",SUM(INDIRECT($AH$7&amp;"C"&amp;($C$1*$A2234+10)):INDIRECT($AH$7&amp;"V"&amp;($C$1*$A2234+10))), "")</f>
        <v/>
      </c>
      <c r="O2234" s="25" t="str">
        <f aca="true">IF(C2234&lt;&gt;"",SUM(INDIRECT($AH$7&amp;"C"&amp;($C$1*$A2234+11)):INDIRECT($AH$7&amp;"V"&amp;($C$1*$A2234+11))),"")</f>
        <v/>
      </c>
      <c r="P2234" s="25" t="str">
        <f aca="true">IF(C2234&lt;&gt;"",SUM(INDIRECT($AH$7&amp;"C"&amp;($C$1*$A2234+12)):INDIRECT($AH$7&amp;"V"&amp;($C$1*$A2234+12))),"")</f>
        <v/>
      </c>
      <c r="Q2234" s="24" t="str">
        <f aca="false">IF(C2234&lt;&gt;"",IFERROR((M2234+N2234+O2234)/(M2234+N2234+O2234+P2234),0), "")</f>
        <v/>
      </c>
      <c r="R2234" s="25" t="str">
        <f aca="true">IF(C2234&lt;&gt;"",SUM(INDIRECT($AH$7&amp;"C"&amp;($C$1*$A2234+13)):INDIRECT($AH$7&amp;"V"&amp;($C$1*$A2234+13))), "")</f>
        <v/>
      </c>
      <c r="S2234" s="25" t="str">
        <f aca="false">IF(C2234&lt;&gt;"",IFERROR((M2234+N2234+O2234+P2234)/R2234, 0),"")</f>
        <v/>
      </c>
      <c r="T2234" s="25" t="str">
        <f aca="false">IF(C2234&lt;&gt;"",IFERROR((M2234+N2234+O2234)/R2234,0),"")</f>
        <v/>
      </c>
      <c r="U2234" s="25" t="str">
        <f aca="true">IF(C2234&lt;&gt;"",IF(INDIRECT($AH$7&amp;"B"&amp;($C$1*$A2234+14))= 1,1,0),"")</f>
        <v/>
      </c>
      <c r="V2234" s="25" t="str">
        <f aca="true">IF(C2234&lt;&gt;"",IF(INDIRECT($AH$7&amp;"B"&amp;($C$1*$A2234+15))= 1,1,0),"")</f>
        <v/>
      </c>
      <c r="W2234" s="25" t="str">
        <f aca="false">IF(C2234&lt;&gt;"",($M2234*1) + ($N2234*2) + ($O2234*3) + (IF(U2234 = 1, 10, 0)) + (IF(V2234 = 1, 20, 0)),"")</f>
        <v/>
      </c>
      <c r="X2234" s="27" t="str">
        <f aca="true">IF(C2234&lt;&gt;"",IF(INDIRECT($AH$7&amp;"B"&amp;($C$1*$A2234+16))= 1,1,0),"")</f>
        <v/>
      </c>
      <c r="Y2234" s="27" t="str">
        <f aca="true">IF(D2234&lt;&gt;"",IF(INDIRECT($AH$7&amp;"B"&amp;($C$1*$A2234+17))= 1,1,0),"")</f>
        <v/>
      </c>
      <c r="Z2234" s="27" t="str">
        <f aca="true">IF(E2234&lt;&gt;"",IF(INDIRECT($AH$7&amp;"B"&amp;($C$1*$A2234+18))= 1,1,0),"")</f>
        <v/>
      </c>
      <c r="AA2234" s="27" t="str">
        <f aca="true">IF(F2234&lt;&gt;"",IF(INDIRECT($AH$7&amp;"B"&amp;($C$1*$A2234+19))= 1,1,0),"")</f>
        <v/>
      </c>
      <c r="AB2234" s="27" t="str">
        <f aca="false">IF(C2234&lt;&gt;"",IF(X2234 = 1, 5, 0) + IF(Z2234 = 1, 25, 0) + IF(AA2234 = 1, 15, 0),"")</f>
        <v/>
      </c>
      <c r="AC2234" s="57" t="str">
        <f aca="false">IF(C2234&lt;&gt;"",L2234+W2234+AB2234,"")</f>
        <v/>
      </c>
    </row>
    <row r="2235" customFormat="false" ht="12.8" hidden="false" customHeight="false" outlineLevel="0" collapsed="false">
      <c r="A2235" s="11" t="n">
        <f aca="false">A2234+1</f>
        <v>232</v>
      </c>
      <c r="B2235" s="38" t="str">
        <f aca="true">IF(INDIRECT($AH$7&amp;"B"&amp;($C$1*$A2235+2))=0, "",INDIRECT($AH$7&amp;"B"&amp;($C$1*$A2235+2)))</f>
        <v/>
      </c>
      <c r="C2235" s="19" t="str">
        <f aca="true">IF(INDIRECT($AH$7&amp;"B"&amp;($C$1*$A2235+3)) = 0, "", INDIRECT($AH$7&amp;"B"&amp;($C$1*$A2235+3)))</f>
        <v/>
      </c>
      <c r="D2235" s="19" t="str">
        <f aca="true">IF(INDIRECT($AH$7&amp;"B"&amp;($C$1*$A2235+4)) = 0, "", INDIRECT($AH$7&amp;"B"&amp;($C$1*$A2235+4)))</f>
        <v/>
      </c>
      <c r="E2235" s="19" t="str">
        <f aca="true">IF(INDIRECT($AH$7&amp;"B"&amp;($C$1*$A2235+7)) = 0, "", INDIRECT($AH$7&amp;"B"&amp;($C$1*$A2235+7)))</f>
        <v/>
      </c>
      <c r="F2235" s="20" t="str">
        <f aca="true">IF(C2235 &lt;&gt; "",IF(INDIRECT($AH$7&amp;"B"&amp;($C$1*$A2235+8)) = 0, 0, 1), "")</f>
        <v/>
      </c>
      <c r="G2235" s="20" t="n">
        <f aca="true">INDIRECT($AH$7&amp;"B"&amp;($C$1*$A2235+9))</f>
        <v>0</v>
      </c>
      <c r="H2235" s="20" t="n">
        <f aca="true">INDIRECT($AH$7&amp;"B"&amp;($C$1*$A2235+10))</f>
        <v>0</v>
      </c>
      <c r="I2235" s="20" t="n">
        <f aca="true">INDIRECT($AH$7&amp;"B"&amp;($C$1*$A2235+11))</f>
        <v>0</v>
      </c>
      <c r="J2235" s="20" t="n">
        <f aca="true">INDIRECT($AH$7&amp;"B"&amp;($C$1*$A2235+12))</f>
        <v>0</v>
      </c>
      <c r="K2235" s="21" t="str">
        <f aca="false">IF(C2235&lt;&gt;"",IFERROR((G2235+H2235+I2235)/(G2235+H2235+I2235+J2235),0), "")</f>
        <v/>
      </c>
      <c r="L2235" s="20" t="str">
        <f aca="false">IF(C2235&lt;&gt;"",(G2235* 2) +(H2235* 4) + (I2235* 6) + IF(F2235 = 1, 5, 0), "")</f>
        <v/>
      </c>
      <c r="M2235" s="25" t="str">
        <f aca="true">IF(C2235&lt;&gt;"",SUM(INDIRECT($AH$7&amp;"C"&amp;($C$1*$A2235+9)):INDIRECT($AH$7&amp;"V"&amp;($C$1*$A2235+9))), "")</f>
        <v/>
      </c>
      <c r="N2235" s="25" t="str">
        <f aca="true">IF(C2235&lt;&gt;"",SUM(INDIRECT($AH$7&amp;"C"&amp;($C$1*$A2235+10)):INDIRECT($AH$7&amp;"V"&amp;($C$1*$A2235+10))), "")</f>
        <v/>
      </c>
      <c r="O2235" s="25" t="str">
        <f aca="true">IF(C2235&lt;&gt;"",SUM(INDIRECT($AH$7&amp;"C"&amp;($C$1*$A2235+11)):INDIRECT($AH$7&amp;"V"&amp;($C$1*$A2235+11))),"")</f>
        <v/>
      </c>
      <c r="P2235" s="25" t="str">
        <f aca="true">IF(C2235&lt;&gt;"",SUM(INDIRECT($AH$7&amp;"C"&amp;($C$1*$A2235+12)):INDIRECT($AH$7&amp;"V"&amp;($C$1*$A2235+12))),"")</f>
        <v/>
      </c>
      <c r="Q2235" s="24" t="str">
        <f aca="false">IF(C2235&lt;&gt;"",IFERROR((M2235+N2235+O2235)/(M2235+N2235+O2235+P2235),0), "")</f>
        <v/>
      </c>
      <c r="R2235" s="25" t="str">
        <f aca="true">IF(C2235&lt;&gt;"",SUM(INDIRECT($AH$7&amp;"C"&amp;($C$1*$A2235+13)):INDIRECT($AH$7&amp;"V"&amp;($C$1*$A2235+13))), "")</f>
        <v/>
      </c>
      <c r="S2235" s="25" t="str">
        <f aca="false">IF(C2235&lt;&gt;"",IFERROR((M2235+N2235+O2235+P2235)/R2235, 0),"")</f>
        <v/>
      </c>
      <c r="T2235" s="25" t="str">
        <f aca="false">IF(C2235&lt;&gt;"",IFERROR((M2235+N2235+O2235)/R2235,0),"")</f>
        <v/>
      </c>
      <c r="U2235" s="25" t="str">
        <f aca="true">IF(C2235&lt;&gt;"",IF(INDIRECT($AH$7&amp;"B"&amp;($C$1*$A2235+14))= 1,1,0),"")</f>
        <v/>
      </c>
      <c r="V2235" s="25" t="str">
        <f aca="true">IF(C2235&lt;&gt;"",IF(INDIRECT($AH$7&amp;"B"&amp;($C$1*$A2235+15))= 1,1,0),"")</f>
        <v/>
      </c>
      <c r="W2235" s="25" t="str">
        <f aca="false">IF(C2235&lt;&gt;"",($M2235*1) + ($N2235*2) + ($O2235*3) + (IF(U2235 = 1, 10, 0)) + (IF(V2235 = 1, 20, 0)),"")</f>
        <v/>
      </c>
      <c r="X2235" s="27" t="str">
        <f aca="true">IF(C2235&lt;&gt;"",IF(INDIRECT($AH$7&amp;"B"&amp;($C$1*$A2235+16))= 1,1,0),"")</f>
        <v/>
      </c>
      <c r="Y2235" s="27" t="str">
        <f aca="true">IF(D2235&lt;&gt;"",IF(INDIRECT($AH$7&amp;"B"&amp;($C$1*$A2235+17))= 1,1,0),"")</f>
        <v/>
      </c>
      <c r="Z2235" s="27" t="str">
        <f aca="true">IF(E2235&lt;&gt;"",IF(INDIRECT($AH$7&amp;"B"&amp;($C$1*$A2235+18))= 1,1,0),"")</f>
        <v/>
      </c>
      <c r="AA2235" s="27" t="str">
        <f aca="true">IF(F2235&lt;&gt;"",IF(INDIRECT($AH$7&amp;"B"&amp;($C$1*$A2235+19))= 1,1,0),"")</f>
        <v/>
      </c>
      <c r="AB2235" s="27" t="str">
        <f aca="false">IF(C2235&lt;&gt;"",IF(X2235 = 1, 5, 0) + IF(Z2235 = 1, 25, 0) + IF(AA2235 = 1, 15, 0),"")</f>
        <v/>
      </c>
      <c r="AC2235" s="57" t="str">
        <f aca="false">IF(C2235&lt;&gt;"",L2235+W2235+AB2235,"")</f>
        <v/>
      </c>
    </row>
    <row r="2236" customFormat="false" ht="12.8" hidden="false" customHeight="false" outlineLevel="0" collapsed="false">
      <c r="A2236" s="11" t="n">
        <f aca="false">A2235+1</f>
        <v>233</v>
      </c>
      <c r="B2236" s="38" t="str">
        <f aca="true">IF(INDIRECT($AH$7&amp;"B"&amp;($C$1*$A2236+2))=0, "",INDIRECT($AH$7&amp;"B"&amp;($C$1*$A2236+2)))</f>
        <v/>
      </c>
      <c r="C2236" s="19" t="str">
        <f aca="true">IF(INDIRECT($AH$7&amp;"B"&amp;($C$1*$A2236+3)) = 0, "", INDIRECT($AH$7&amp;"B"&amp;($C$1*$A2236+3)))</f>
        <v/>
      </c>
      <c r="D2236" s="19" t="str">
        <f aca="true">IF(INDIRECT($AH$7&amp;"B"&amp;($C$1*$A2236+4)) = 0, "", INDIRECT($AH$7&amp;"B"&amp;($C$1*$A2236+4)))</f>
        <v/>
      </c>
      <c r="E2236" s="19" t="str">
        <f aca="true">IF(INDIRECT($AH$7&amp;"B"&amp;($C$1*$A2236+7)) = 0, "", INDIRECT($AH$7&amp;"B"&amp;($C$1*$A2236+7)))</f>
        <v/>
      </c>
      <c r="F2236" s="20" t="str">
        <f aca="true">IF(C2236 &lt;&gt; "",IF(INDIRECT($AH$7&amp;"B"&amp;($C$1*$A2236+8)) = 0, 0, 1), "")</f>
        <v/>
      </c>
      <c r="G2236" s="20" t="n">
        <f aca="true">INDIRECT($AH$7&amp;"B"&amp;($C$1*$A2236+9))</f>
        <v>0</v>
      </c>
      <c r="H2236" s="20" t="n">
        <f aca="true">INDIRECT($AH$7&amp;"B"&amp;($C$1*$A2236+10))</f>
        <v>0</v>
      </c>
      <c r="I2236" s="20" t="n">
        <f aca="true">INDIRECT($AH$7&amp;"B"&amp;($C$1*$A2236+11))</f>
        <v>0</v>
      </c>
      <c r="J2236" s="20" t="n">
        <f aca="true">INDIRECT($AH$7&amp;"B"&amp;($C$1*$A2236+12))</f>
        <v>0</v>
      </c>
      <c r="K2236" s="21" t="str">
        <f aca="false">IF(C2236&lt;&gt;"",IFERROR((G2236+H2236+I2236)/(G2236+H2236+I2236+J2236),0), "")</f>
        <v/>
      </c>
      <c r="L2236" s="20" t="str">
        <f aca="false">IF(C2236&lt;&gt;"",(G2236* 2) +(H2236* 4) + (I2236* 6) + IF(F2236 = 1, 5, 0), "")</f>
        <v/>
      </c>
      <c r="M2236" s="25" t="str">
        <f aca="true">IF(C2236&lt;&gt;"",SUM(INDIRECT($AH$7&amp;"C"&amp;($C$1*$A2236+9)):INDIRECT($AH$7&amp;"V"&amp;($C$1*$A2236+9))), "")</f>
        <v/>
      </c>
      <c r="N2236" s="25" t="str">
        <f aca="true">IF(C2236&lt;&gt;"",SUM(INDIRECT($AH$7&amp;"C"&amp;($C$1*$A2236+10)):INDIRECT($AH$7&amp;"V"&amp;($C$1*$A2236+10))), "")</f>
        <v/>
      </c>
      <c r="O2236" s="25" t="str">
        <f aca="true">IF(C2236&lt;&gt;"",SUM(INDIRECT($AH$7&amp;"C"&amp;($C$1*$A2236+11)):INDIRECT($AH$7&amp;"V"&amp;($C$1*$A2236+11))),"")</f>
        <v/>
      </c>
      <c r="P2236" s="25" t="str">
        <f aca="true">IF(C2236&lt;&gt;"",SUM(INDIRECT($AH$7&amp;"C"&amp;($C$1*$A2236+12)):INDIRECT($AH$7&amp;"V"&amp;($C$1*$A2236+12))),"")</f>
        <v/>
      </c>
      <c r="Q2236" s="24" t="str">
        <f aca="false">IF(C2236&lt;&gt;"",IFERROR((M2236+N2236+O2236)/(M2236+N2236+O2236+P2236),0), "")</f>
        <v/>
      </c>
      <c r="R2236" s="25" t="str">
        <f aca="true">IF(C2236&lt;&gt;"",SUM(INDIRECT($AH$7&amp;"C"&amp;($C$1*$A2236+13)):INDIRECT($AH$7&amp;"V"&amp;($C$1*$A2236+13))), "")</f>
        <v/>
      </c>
      <c r="S2236" s="25" t="str">
        <f aca="false">IF(C2236&lt;&gt;"",IFERROR((M2236+N2236+O2236+P2236)/R2236, 0),"")</f>
        <v/>
      </c>
      <c r="T2236" s="25" t="str">
        <f aca="false">IF(C2236&lt;&gt;"",IFERROR((M2236+N2236+O2236)/R2236,0),"")</f>
        <v/>
      </c>
      <c r="U2236" s="25" t="str">
        <f aca="true">IF(C2236&lt;&gt;"",IF(INDIRECT($AH$7&amp;"B"&amp;($C$1*$A2236+14))= 1,1,0),"")</f>
        <v/>
      </c>
      <c r="V2236" s="25" t="str">
        <f aca="true">IF(C2236&lt;&gt;"",IF(INDIRECT($AH$7&amp;"B"&amp;($C$1*$A2236+15))= 1,1,0),"")</f>
        <v/>
      </c>
      <c r="W2236" s="25" t="str">
        <f aca="false">IF(C2236&lt;&gt;"",($M2236*1) + ($N2236*2) + ($O2236*3) + (IF(U2236 = 1, 10, 0)) + (IF(V2236 = 1, 20, 0)),"")</f>
        <v/>
      </c>
      <c r="X2236" s="27" t="str">
        <f aca="true">IF(C2236&lt;&gt;"",IF(INDIRECT($AH$7&amp;"B"&amp;($C$1*$A2236+16))= 1,1,0),"")</f>
        <v/>
      </c>
      <c r="Y2236" s="27" t="str">
        <f aca="true">IF(D2236&lt;&gt;"",IF(INDIRECT($AH$7&amp;"B"&amp;($C$1*$A2236+17))= 1,1,0),"")</f>
        <v/>
      </c>
      <c r="Z2236" s="27" t="str">
        <f aca="true">IF(E2236&lt;&gt;"",IF(INDIRECT($AH$7&amp;"B"&amp;($C$1*$A2236+18))= 1,1,0),"")</f>
        <v/>
      </c>
      <c r="AA2236" s="27" t="str">
        <f aca="true">IF(F2236&lt;&gt;"",IF(INDIRECT($AH$7&amp;"B"&amp;($C$1*$A2236+19))= 1,1,0),"")</f>
        <v/>
      </c>
      <c r="AB2236" s="27" t="str">
        <f aca="false">IF(C2236&lt;&gt;"",IF(X2236 = 1, 5, 0) + IF(Z2236 = 1, 25, 0) + IF(AA2236 = 1, 15, 0),"")</f>
        <v/>
      </c>
      <c r="AC2236" s="57" t="str">
        <f aca="false">IF(C2236&lt;&gt;"",L2236+W2236+AB2236,"")</f>
        <v/>
      </c>
    </row>
    <row r="2237" customFormat="false" ht="12.8" hidden="false" customHeight="false" outlineLevel="0" collapsed="false">
      <c r="A2237" s="11" t="n">
        <f aca="false">A2236+1</f>
        <v>234</v>
      </c>
      <c r="B2237" s="38" t="str">
        <f aca="true">IF(INDIRECT($AH$7&amp;"B"&amp;($C$1*$A2237+2))=0, "",INDIRECT($AH$7&amp;"B"&amp;($C$1*$A2237+2)))</f>
        <v/>
      </c>
      <c r="C2237" s="19" t="str">
        <f aca="true">IF(INDIRECT($AH$7&amp;"B"&amp;($C$1*$A2237+3)) = 0, "", INDIRECT($AH$7&amp;"B"&amp;($C$1*$A2237+3)))</f>
        <v/>
      </c>
      <c r="D2237" s="19" t="str">
        <f aca="true">IF(INDIRECT($AH$7&amp;"B"&amp;($C$1*$A2237+4)) = 0, "", INDIRECT($AH$7&amp;"B"&amp;($C$1*$A2237+4)))</f>
        <v/>
      </c>
      <c r="E2237" s="19" t="str">
        <f aca="true">IF(INDIRECT($AH$7&amp;"B"&amp;($C$1*$A2237+7)) = 0, "", INDIRECT($AH$7&amp;"B"&amp;($C$1*$A2237+7)))</f>
        <v/>
      </c>
      <c r="F2237" s="20" t="str">
        <f aca="true">IF(C2237 &lt;&gt; "",IF(INDIRECT($AH$7&amp;"B"&amp;($C$1*$A2237+8)) = 0, 0, 1), "")</f>
        <v/>
      </c>
      <c r="G2237" s="20" t="n">
        <f aca="true">INDIRECT($AH$7&amp;"B"&amp;($C$1*$A2237+9))</f>
        <v>0</v>
      </c>
      <c r="H2237" s="20" t="n">
        <f aca="true">INDIRECT($AH$7&amp;"B"&amp;($C$1*$A2237+10))</f>
        <v>0</v>
      </c>
      <c r="I2237" s="20" t="n">
        <f aca="true">INDIRECT($AH$7&amp;"B"&amp;($C$1*$A2237+11))</f>
        <v>0</v>
      </c>
      <c r="J2237" s="20" t="n">
        <f aca="true">INDIRECT($AH$7&amp;"B"&amp;($C$1*$A2237+12))</f>
        <v>0</v>
      </c>
      <c r="K2237" s="21" t="str">
        <f aca="false">IF(C2237&lt;&gt;"",IFERROR((G2237+H2237+I2237)/(G2237+H2237+I2237+J2237),0), "")</f>
        <v/>
      </c>
      <c r="L2237" s="20" t="str">
        <f aca="false">IF(C2237&lt;&gt;"",(G2237* 2) +(H2237* 4) + (I2237* 6) + IF(F2237 = 1, 5, 0), "")</f>
        <v/>
      </c>
      <c r="M2237" s="25" t="str">
        <f aca="true">IF(C2237&lt;&gt;"",SUM(INDIRECT($AH$7&amp;"C"&amp;($C$1*$A2237+9)):INDIRECT($AH$7&amp;"V"&amp;($C$1*$A2237+9))), "")</f>
        <v/>
      </c>
      <c r="N2237" s="25" t="str">
        <f aca="true">IF(C2237&lt;&gt;"",SUM(INDIRECT($AH$7&amp;"C"&amp;($C$1*$A2237+10)):INDIRECT($AH$7&amp;"V"&amp;($C$1*$A2237+10))), "")</f>
        <v/>
      </c>
      <c r="O2237" s="25" t="str">
        <f aca="true">IF(C2237&lt;&gt;"",SUM(INDIRECT($AH$7&amp;"C"&amp;($C$1*$A2237+11)):INDIRECT($AH$7&amp;"V"&amp;($C$1*$A2237+11))),"")</f>
        <v/>
      </c>
      <c r="P2237" s="25" t="str">
        <f aca="true">IF(C2237&lt;&gt;"",SUM(INDIRECT($AH$7&amp;"C"&amp;($C$1*$A2237+12)):INDIRECT($AH$7&amp;"V"&amp;($C$1*$A2237+12))),"")</f>
        <v/>
      </c>
      <c r="Q2237" s="24" t="str">
        <f aca="false">IF(C2237&lt;&gt;"",IFERROR((M2237+N2237+O2237)/(M2237+N2237+O2237+P2237),0), "")</f>
        <v/>
      </c>
      <c r="R2237" s="25" t="str">
        <f aca="true">IF(C2237&lt;&gt;"",SUM(INDIRECT($AH$7&amp;"C"&amp;($C$1*$A2237+13)):INDIRECT($AH$7&amp;"V"&amp;($C$1*$A2237+13))), "")</f>
        <v/>
      </c>
      <c r="S2237" s="25" t="str">
        <f aca="false">IF(C2237&lt;&gt;"",IFERROR((M2237+N2237+O2237+P2237)/R2237, 0),"")</f>
        <v/>
      </c>
      <c r="T2237" s="25" t="str">
        <f aca="false">IF(C2237&lt;&gt;"",IFERROR((M2237+N2237+O2237)/R2237,0),"")</f>
        <v/>
      </c>
      <c r="U2237" s="25" t="str">
        <f aca="true">IF(C2237&lt;&gt;"",IF(INDIRECT($AH$7&amp;"B"&amp;($C$1*$A2237+14))= 1,1,0),"")</f>
        <v/>
      </c>
      <c r="V2237" s="25" t="str">
        <f aca="true">IF(C2237&lt;&gt;"",IF(INDIRECT($AH$7&amp;"B"&amp;($C$1*$A2237+15))= 1,1,0),"")</f>
        <v/>
      </c>
      <c r="W2237" s="25" t="str">
        <f aca="false">IF(C2237&lt;&gt;"",($M2237*1) + ($N2237*2) + ($O2237*3) + (IF(U2237 = 1, 10, 0)) + (IF(V2237 = 1, 20, 0)),"")</f>
        <v/>
      </c>
      <c r="X2237" s="27" t="str">
        <f aca="true">IF(C2237&lt;&gt;"",IF(INDIRECT($AH$7&amp;"B"&amp;($C$1*$A2237+16))= 1,1,0),"")</f>
        <v/>
      </c>
      <c r="Y2237" s="27" t="str">
        <f aca="true">IF(D2237&lt;&gt;"",IF(INDIRECT($AH$7&amp;"B"&amp;($C$1*$A2237+17))= 1,1,0),"")</f>
        <v/>
      </c>
      <c r="Z2237" s="27" t="str">
        <f aca="true">IF(E2237&lt;&gt;"",IF(INDIRECT($AH$7&amp;"B"&amp;($C$1*$A2237+18))= 1,1,0),"")</f>
        <v/>
      </c>
      <c r="AA2237" s="27" t="str">
        <f aca="true">IF(F2237&lt;&gt;"",IF(INDIRECT($AH$7&amp;"B"&amp;($C$1*$A2237+19))= 1,1,0),"")</f>
        <v/>
      </c>
      <c r="AB2237" s="27" t="str">
        <f aca="false">IF(C2237&lt;&gt;"",IF(X2237 = 1, 5, 0) + IF(Z2237 = 1, 25, 0) + IF(AA2237 = 1, 15, 0),"")</f>
        <v/>
      </c>
      <c r="AC2237" s="57" t="str">
        <f aca="false">IF(C2237&lt;&gt;"",L2237+W2237+AB2237,"")</f>
        <v/>
      </c>
    </row>
    <row r="2238" customFormat="false" ht="12.8" hidden="false" customHeight="false" outlineLevel="0" collapsed="false">
      <c r="A2238" s="11" t="n">
        <f aca="false">A2237+1</f>
        <v>235</v>
      </c>
      <c r="B2238" s="38" t="str">
        <f aca="true">IF(INDIRECT($AH$7&amp;"B"&amp;($C$1*$A2238+2))=0, "",INDIRECT($AH$7&amp;"B"&amp;($C$1*$A2238+2)))</f>
        <v/>
      </c>
      <c r="C2238" s="19" t="str">
        <f aca="true">IF(INDIRECT($AH$7&amp;"B"&amp;($C$1*$A2238+3)) = 0, "", INDIRECT($AH$7&amp;"B"&amp;($C$1*$A2238+3)))</f>
        <v/>
      </c>
      <c r="D2238" s="19" t="str">
        <f aca="true">IF(INDIRECT($AH$7&amp;"B"&amp;($C$1*$A2238+4)) = 0, "", INDIRECT($AH$7&amp;"B"&amp;($C$1*$A2238+4)))</f>
        <v/>
      </c>
      <c r="E2238" s="19" t="str">
        <f aca="true">IF(INDIRECT($AH$7&amp;"B"&amp;($C$1*$A2238+7)) = 0, "", INDIRECT($AH$7&amp;"B"&amp;($C$1*$A2238+7)))</f>
        <v/>
      </c>
      <c r="F2238" s="20" t="str">
        <f aca="true">IF(C2238 &lt;&gt; "",IF(INDIRECT($AH$7&amp;"B"&amp;($C$1*$A2238+8)) = 0, 0, 1), "")</f>
        <v/>
      </c>
      <c r="G2238" s="20" t="n">
        <f aca="true">INDIRECT($AH$7&amp;"B"&amp;($C$1*$A2238+9))</f>
        <v>0</v>
      </c>
      <c r="H2238" s="20" t="n">
        <f aca="true">INDIRECT($AH$7&amp;"B"&amp;($C$1*$A2238+10))</f>
        <v>0</v>
      </c>
      <c r="I2238" s="20" t="n">
        <f aca="true">INDIRECT($AH$7&amp;"B"&amp;($C$1*$A2238+11))</f>
        <v>0</v>
      </c>
      <c r="J2238" s="20" t="n">
        <f aca="true">INDIRECT($AH$7&amp;"B"&amp;($C$1*$A2238+12))</f>
        <v>0</v>
      </c>
      <c r="K2238" s="21" t="str">
        <f aca="false">IF(C2238&lt;&gt;"",IFERROR((G2238+H2238+I2238)/(G2238+H2238+I2238+J2238),0), "")</f>
        <v/>
      </c>
      <c r="L2238" s="20" t="str">
        <f aca="false">IF(C2238&lt;&gt;"",(G2238* 2) +(H2238* 4) + (I2238* 6) + IF(F2238 = 1, 5, 0), "")</f>
        <v/>
      </c>
      <c r="M2238" s="25" t="str">
        <f aca="true">IF(C2238&lt;&gt;"",SUM(INDIRECT($AH$7&amp;"C"&amp;($C$1*$A2238+9)):INDIRECT($AH$7&amp;"V"&amp;($C$1*$A2238+9))), "")</f>
        <v/>
      </c>
      <c r="N2238" s="25" t="str">
        <f aca="true">IF(C2238&lt;&gt;"",SUM(INDIRECT($AH$7&amp;"C"&amp;($C$1*$A2238+10)):INDIRECT($AH$7&amp;"V"&amp;($C$1*$A2238+10))), "")</f>
        <v/>
      </c>
      <c r="O2238" s="25" t="str">
        <f aca="true">IF(C2238&lt;&gt;"",SUM(INDIRECT($AH$7&amp;"C"&amp;($C$1*$A2238+11)):INDIRECT($AH$7&amp;"V"&amp;($C$1*$A2238+11))),"")</f>
        <v/>
      </c>
      <c r="P2238" s="25" t="str">
        <f aca="true">IF(C2238&lt;&gt;"",SUM(INDIRECT($AH$7&amp;"C"&amp;($C$1*$A2238+12)):INDIRECT($AH$7&amp;"V"&amp;($C$1*$A2238+12))),"")</f>
        <v/>
      </c>
      <c r="Q2238" s="24" t="str">
        <f aca="false">IF(C2238&lt;&gt;"",IFERROR((M2238+N2238+O2238)/(M2238+N2238+O2238+P2238),0), "")</f>
        <v/>
      </c>
      <c r="R2238" s="25" t="str">
        <f aca="true">IF(C2238&lt;&gt;"",SUM(INDIRECT($AH$7&amp;"C"&amp;($C$1*$A2238+13)):INDIRECT($AH$7&amp;"V"&amp;($C$1*$A2238+13))), "")</f>
        <v/>
      </c>
      <c r="S2238" s="25" t="str">
        <f aca="false">IF(C2238&lt;&gt;"",IFERROR((M2238+N2238+O2238+P2238)/R2238, 0),"")</f>
        <v/>
      </c>
      <c r="T2238" s="25" t="str">
        <f aca="false">IF(C2238&lt;&gt;"",IFERROR((M2238+N2238+O2238)/R2238,0),"")</f>
        <v/>
      </c>
      <c r="U2238" s="25" t="str">
        <f aca="true">IF(C2238&lt;&gt;"",IF(INDIRECT($AH$7&amp;"B"&amp;($C$1*$A2238+14))= 1,1,0),"")</f>
        <v/>
      </c>
      <c r="V2238" s="25" t="str">
        <f aca="true">IF(C2238&lt;&gt;"",IF(INDIRECT($AH$7&amp;"B"&amp;($C$1*$A2238+15))= 1,1,0),"")</f>
        <v/>
      </c>
      <c r="W2238" s="25" t="str">
        <f aca="false">IF(C2238&lt;&gt;"",($M2238*1) + ($N2238*2) + ($O2238*3) + (IF(U2238 = 1, 10, 0)) + (IF(V2238 = 1, 20, 0)),"")</f>
        <v/>
      </c>
      <c r="X2238" s="27" t="str">
        <f aca="true">IF(C2238&lt;&gt;"",IF(INDIRECT($AH$7&amp;"B"&amp;($C$1*$A2238+16))= 1,1,0),"")</f>
        <v/>
      </c>
      <c r="Y2238" s="27" t="str">
        <f aca="true">IF(D2238&lt;&gt;"",IF(INDIRECT($AH$7&amp;"B"&amp;($C$1*$A2238+17))= 1,1,0),"")</f>
        <v/>
      </c>
      <c r="Z2238" s="27" t="str">
        <f aca="true">IF(E2238&lt;&gt;"",IF(INDIRECT($AH$7&amp;"B"&amp;($C$1*$A2238+18))= 1,1,0),"")</f>
        <v/>
      </c>
      <c r="AA2238" s="27" t="str">
        <f aca="true">IF(F2238&lt;&gt;"",IF(INDIRECT($AH$7&amp;"B"&amp;($C$1*$A2238+19))= 1,1,0),"")</f>
        <v/>
      </c>
      <c r="AB2238" s="27" t="str">
        <f aca="false">IF(C2238&lt;&gt;"",IF(X2238 = 1, 5, 0) + IF(Z2238 = 1, 25, 0) + IF(AA2238 = 1, 15, 0),"")</f>
        <v/>
      </c>
      <c r="AC2238" s="57" t="str">
        <f aca="false">IF(C2238&lt;&gt;"",L2238+W2238+AB2238,"")</f>
        <v/>
      </c>
    </row>
    <row r="2239" customFormat="false" ht="12.8" hidden="false" customHeight="false" outlineLevel="0" collapsed="false">
      <c r="A2239" s="11" t="n">
        <f aca="false">A2238+1</f>
        <v>236</v>
      </c>
      <c r="B2239" s="38" t="str">
        <f aca="true">IF(INDIRECT($AH$7&amp;"B"&amp;($C$1*$A2239+2))=0, "",INDIRECT($AH$7&amp;"B"&amp;($C$1*$A2239+2)))</f>
        <v/>
      </c>
      <c r="C2239" s="19" t="str">
        <f aca="true">IF(INDIRECT($AH$7&amp;"B"&amp;($C$1*$A2239+3)) = 0, "", INDIRECT($AH$7&amp;"B"&amp;($C$1*$A2239+3)))</f>
        <v/>
      </c>
      <c r="D2239" s="19" t="str">
        <f aca="true">IF(INDIRECT($AH$7&amp;"B"&amp;($C$1*$A2239+4)) = 0, "", INDIRECT($AH$7&amp;"B"&amp;($C$1*$A2239+4)))</f>
        <v/>
      </c>
      <c r="E2239" s="19" t="str">
        <f aca="true">IF(INDIRECT($AH$7&amp;"B"&amp;($C$1*$A2239+7)) = 0, "", INDIRECT($AH$7&amp;"B"&amp;($C$1*$A2239+7)))</f>
        <v/>
      </c>
      <c r="F2239" s="20" t="str">
        <f aca="true">IF(C2239 &lt;&gt; "",IF(INDIRECT($AH$7&amp;"B"&amp;($C$1*$A2239+8)) = 0, 0, 1), "")</f>
        <v/>
      </c>
      <c r="G2239" s="20" t="n">
        <f aca="true">INDIRECT($AH$7&amp;"B"&amp;($C$1*$A2239+9))</f>
        <v>0</v>
      </c>
      <c r="H2239" s="20" t="n">
        <f aca="true">INDIRECT($AH$7&amp;"B"&amp;($C$1*$A2239+10))</f>
        <v>0</v>
      </c>
      <c r="I2239" s="20" t="n">
        <f aca="true">INDIRECT($AH$7&amp;"B"&amp;($C$1*$A2239+11))</f>
        <v>0</v>
      </c>
      <c r="J2239" s="20" t="n">
        <f aca="true">INDIRECT($AH$7&amp;"B"&amp;($C$1*$A2239+12))</f>
        <v>0</v>
      </c>
      <c r="K2239" s="21" t="str">
        <f aca="false">IF(C2239&lt;&gt;"",IFERROR((G2239+H2239+I2239)/(G2239+H2239+I2239+J2239),0), "")</f>
        <v/>
      </c>
      <c r="L2239" s="20" t="str">
        <f aca="false">IF(C2239&lt;&gt;"",(G2239* 2) +(H2239* 4) + (I2239* 6) + IF(F2239 = 1, 5, 0), "")</f>
        <v/>
      </c>
      <c r="M2239" s="25" t="str">
        <f aca="true">IF(C2239&lt;&gt;"",SUM(INDIRECT($AH$7&amp;"C"&amp;($C$1*$A2239+9)):INDIRECT($AH$7&amp;"V"&amp;($C$1*$A2239+9))), "")</f>
        <v/>
      </c>
      <c r="N2239" s="25" t="str">
        <f aca="true">IF(C2239&lt;&gt;"",SUM(INDIRECT($AH$7&amp;"C"&amp;($C$1*$A2239+10)):INDIRECT($AH$7&amp;"V"&amp;($C$1*$A2239+10))), "")</f>
        <v/>
      </c>
      <c r="O2239" s="25" t="str">
        <f aca="true">IF(C2239&lt;&gt;"",SUM(INDIRECT($AH$7&amp;"C"&amp;($C$1*$A2239+11)):INDIRECT($AH$7&amp;"V"&amp;($C$1*$A2239+11))),"")</f>
        <v/>
      </c>
      <c r="P2239" s="25" t="str">
        <f aca="true">IF(C2239&lt;&gt;"",SUM(INDIRECT($AH$7&amp;"C"&amp;($C$1*$A2239+12)):INDIRECT($AH$7&amp;"V"&amp;($C$1*$A2239+12))),"")</f>
        <v/>
      </c>
      <c r="Q2239" s="24" t="str">
        <f aca="false">IF(C2239&lt;&gt;"",IFERROR((M2239+N2239+O2239)/(M2239+N2239+O2239+P2239),0), "")</f>
        <v/>
      </c>
      <c r="R2239" s="25" t="str">
        <f aca="true">IF(C2239&lt;&gt;"",SUM(INDIRECT($AH$7&amp;"C"&amp;($C$1*$A2239+13)):INDIRECT($AH$7&amp;"V"&amp;($C$1*$A2239+13))), "")</f>
        <v/>
      </c>
      <c r="S2239" s="25" t="str">
        <f aca="false">IF(C2239&lt;&gt;"",IFERROR((M2239+N2239+O2239+P2239)/R2239, 0),"")</f>
        <v/>
      </c>
      <c r="T2239" s="25" t="str">
        <f aca="false">IF(C2239&lt;&gt;"",IFERROR((M2239+N2239+O2239)/R2239,0),"")</f>
        <v/>
      </c>
      <c r="U2239" s="25" t="str">
        <f aca="true">IF(C2239&lt;&gt;"",IF(INDIRECT($AH$7&amp;"B"&amp;($C$1*$A2239+14))= 1,1,0),"")</f>
        <v/>
      </c>
      <c r="V2239" s="25" t="str">
        <f aca="true">IF(C2239&lt;&gt;"",IF(INDIRECT($AH$7&amp;"B"&amp;($C$1*$A2239+15))= 1,1,0),"")</f>
        <v/>
      </c>
      <c r="W2239" s="25" t="str">
        <f aca="false">IF(C2239&lt;&gt;"",($M2239*1) + ($N2239*2) + ($O2239*3) + (IF(U2239 = 1, 10, 0)) + (IF(V2239 = 1, 20, 0)),"")</f>
        <v/>
      </c>
      <c r="X2239" s="27" t="str">
        <f aca="true">IF(C2239&lt;&gt;"",IF(INDIRECT($AH$7&amp;"B"&amp;($C$1*$A2239+16))= 1,1,0),"")</f>
        <v/>
      </c>
      <c r="Y2239" s="27" t="str">
        <f aca="true">IF(D2239&lt;&gt;"",IF(INDIRECT($AH$7&amp;"B"&amp;($C$1*$A2239+17))= 1,1,0),"")</f>
        <v/>
      </c>
      <c r="Z2239" s="27" t="str">
        <f aca="true">IF(E2239&lt;&gt;"",IF(INDIRECT($AH$7&amp;"B"&amp;($C$1*$A2239+18))= 1,1,0),"")</f>
        <v/>
      </c>
      <c r="AA2239" s="27" t="str">
        <f aca="true">IF(F2239&lt;&gt;"",IF(INDIRECT($AH$7&amp;"B"&amp;($C$1*$A2239+19))= 1,1,0),"")</f>
        <v/>
      </c>
      <c r="AB2239" s="27" t="str">
        <f aca="false">IF(C2239&lt;&gt;"",IF(X2239 = 1, 5, 0) + IF(Z2239 = 1, 25, 0) + IF(AA2239 = 1, 15, 0),"")</f>
        <v/>
      </c>
      <c r="AC2239" s="57" t="str">
        <f aca="false">IF(C2239&lt;&gt;"",L2239+W2239+AB2239,"")</f>
        <v/>
      </c>
    </row>
    <row r="2240" customFormat="false" ht="12.8" hidden="false" customHeight="false" outlineLevel="0" collapsed="false">
      <c r="A2240" s="11" t="n">
        <f aca="false">A2239+1</f>
        <v>237</v>
      </c>
      <c r="B2240" s="38" t="str">
        <f aca="true">IF(INDIRECT($AH$7&amp;"B"&amp;($C$1*$A2240+2))=0, "",INDIRECT($AH$7&amp;"B"&amp;($C$1*$A2240+2)))</f>
        <v/>
      </c>
      <c r="C2240" s="19" t="str">
        <f aca="true">IF(INDIRECT($AH$7&amp;"B"&amp;($C$1*$A2240+3)) = 0, "", INDIRECT($AH$7&amp;"B"&amp;($C$1*$A2240+3)))</f>
        <v/>
      </c>
      <c r="D2240" s="19" t="str">
        <f aca="true">IF(INDIRECT($AH$7&amp;"B"&amp;($C$1*$A2240+4)) = 0, "", INDIRECT($AH$7&amp;"B"&amp;($C$1*$A2240+4)))</f>
        <v/>
      </c>
      <c r="E2240" s="19" t="str">
        <f aca="true">IF(INDIRECT($AH$7&amp;"B"&amp;($C$1*$A2240+7)) = 0, "", INDIRECT($AH$7&amp;"B"&amp;($C$1*$A2240+7)))</f>
        <v/>
      </c>
      <c r="F2240" s="20" t="str">
        <f aca="true">IF(C2240 &lt;&gt; "",IF(INDIRECT($AH$7&amp;"B"&amp;($C$1*$A2240+8)) = 0, 0, 1), "")</f>
        <v/>
      </c>
      <c r="G2240" s="20" t="n">
        <f aca="true">INDIRECT($AH$7&amp;"B"&amp;($C$1*$A2240+9))</f>
        <v>0</v>
      </c>
      <c r="H2240" s="20" t="n">
        <f aca="true">INDIRECT($AH$7&amp;"B"&amp;($C$1*$A2240+10))</f>
        <v>0</v>
      </c>
      <c r="I2240" s="20" t="n">
        <f aca="true">INDIRECT($AH$7&amp;"B"&amp;($C$1*$A2240+11))</f>
        <v>0</v>
      </c>
      <c r="J2240" s="20" t="n">
        <f aca="true">INDIRECT($AH$7&amp;"B"&amp;($C$1*$A2240+12))</f>
        <v>0</v>
      </c>
      <c r="K2240" s="21" t="str">
        <f aca="false">IF(C2240&lt;&gt;"",IFERROR((G2240+H2240+I2240)/(G2240+H2240+I2240+J2240),0), "")</f>
        <v/>
      </c>
      <c r="L2240" s="20" t="str">
        <f aca="false">IF(C2240&lt;&gt;"",(G2240* 2) +(H2240* 4) + (I2240* 6) + IF(F2240 = 1, 5, 0), "")</f>
        <v/>
      </c>
      <c r="M2240" s="25" t="str">
        <f aca="true">IF(C2240&lt;&gt;"",SUM(INDIRECT($AH$7&amp;"C"&amp;($C$1*$A2240+9)):INDIRECT($AH$7&amp;"V"&amp;($C$1*$A2240+9))), "")</f>
        <v/>
      </c>
      <c r="N2240" s="25" t="str">
        <f aca="true">IF(C2240&lt;&gt;"",SUM(INDIRECT($AH$7&amp;"C"&amp;($C$1*$A2240+10)):INDIRECT($AH$7&amp;"V"&amp;($C$1*$A2240+10))), "")</f>
        <v/>
      </c>
      <c r="O2240" s="25" t="str">
        <f aca="true">IF(C2240&lt;&gt;"",SUM(INDIRECT($AH$7&amp;"C"&amp;($C$1*$A2240+11)):INDIRECT($AH$7&amp;"V"&amp;($C$1*$A2240+11))),"")</f>
        <v/>
      </c>
      <c r="P2240" s="25" t="str">
        <f aca="true">IF(C2240&lt;&gt;"",SUM(INDIRECT($AH$7&amp;"C"&amp;($C$1*$A2240+12)):INDIRECT($AH$7&amp;"V"&amp;($C$1*$A2240+12))),"")</f>
        <v/>
      </c>
      <c r="Q2240" s="24" t="str">
        <f aca="false">IF(C2240&lt;&gt;"",IFERROR((M2240+N2240+O2240)/(M2240+N2240+O2240+P2240),0), "")</f>
        <v/>
      </c>
      <c r="R2240" s="25" t="str">
        <f aca="true">IF(C2240&lt;&gt;"",SUM(INDIRECT($AH$7&amp;"C"&amp;($C$1*$A2240+13)):INDIRECT($AH$7&amp;"V"&amp;($C$1*$A2240+13))), "")</f>
        <v/>
      </c>
      <c r="S2240" s="25" t="str">
        <f aca="false">IF(C2240&lt;&gt;"",IFERROR((M2240+N2240+O2240+P2240)/R2240, 0),"")</f>
        <v/>
      </c>
      <c r="T2240" s="25" t="str">
        <f aca="false">IF(C2240&lt;&gt;"",IFERROR((M2240+N2240+O2240)/R2240,0),"")</f>
        <v/>
      </c>
      <c r="U2240" s="25" t="str">
        <f aca="true">IF(C2240&lt;&gt;"",IF(INDIRECT($AH$7&amp;"B"&amp;($C$1*$A2240+14))= 1,1,0),"")</f>
        <v/>
      </c>
      <c r="V2240" s="25" t="str">
        <f aca="true">IF(C2240&lt;&gt;"",IF(INDIRECT($AH$7&amp;"B"&amp;($C$1*$A2240+15))= 1,1,0),"")</f>
        <v/>
      </c>
      <c r="W2240" s="25" t="str">
        <f aca="false">IF(C2240&lt;&gt;"",($M2240*1) + ($N2240*2) + ($O2240*3) + (IF(U2240 = 1, 10, 0)) + (IF(V2240 = 1, 20, 0)),"")</f>
        <v/>
      </c>
      <c r="X2240" s="27" t="str">
        <f aca="true">IF(C2240&lt;&gt;"",IF(INDIRECT($AH$7&amp;"B"&amp;($C$1*$A2240+16))= 1,1,0),"")</f>
        <v/>
      </c>
      <c r="Y2240" s="27" t="str">
        <f aca="true">IF(D2240&lt;&gt;"",IF(INDIRECT($AH$7&amp;"B"&amp;($C$1*$A2240+17))= 1,1,0),"")</f>
        <v/>
      </c>
      <c r="Z2240" s="27" t="str">
        <f aca="true">IF(E2240&lt;&gt;"",IF(INDIRECT($AH$7&amp;"B"&amp;($C$1*$A2240+18))= 1,1,0),"")</f>
        <v/>
      </c>
      <c r="AA2240" s="27" t="str">
        <f aca="true">IF(F2240&lt;&gt;"",IF(INDIRECT($AH$7&amp;"B"&amp;($C$1*$A2240+19))= 1,1,0),"")</f>
        <v/>
      </c>
      <c r="AB2240" s="27" t="str">
        <f aca="false">IF(C2240&lt;&gt;"",IF(X2240 = 1, 5, 0) + IF(Z2240 = 1, 25, 0) + IF(AA2240 = 1, 15, 0),"")</f>
        <v/>
      </c>
      <c r="AC2240" s="57" t="str">
        <f aca="false">IF(C2240&lt;&gt;"",L2240+W2240+AB2240,"")</f>
        <v/>
      </c>
    </row>
    <row r="2241" customFormat="false" ht="12.8" hidden="false" customHeight="false" outlineLevel="0" collapsed="false">
      <c r="A2241" s="11" t="n">
        <f aca="false">A2240+1</f>
        <v>238</v>
      </c>
      <c r="B2241" s="38" t="str">
        <f aca="true">IF(INDIRECT($AH$7&amp;"B"&amp;($C$1*$A2241+2))=0, "",INDIRECT($AH$7&amp;"B"&amp;($C$1*$A2241+2)))</f>
        <v/>
      </c>
      <c r="C2241" s="19" t="str">
        <f aca="true">IF(INDIRECT($AH$7&amp;"B"&amp;($C$1*$A2241+3)) = 0, "", INDIRECT($AH$7&amp;"B"&amp;($C$1*$A2241+3)))</f>
        <v/>
      </c>
      <c r="D2241" s="19" t="str">
        <f aca="true">IF(INDIRECT($AH$7&amp;"B"&amp;($C$1*$A2241+4)) = 0, "", INDIRECT($AH$7&amp;"B"&amp;($C$1*$A2241+4)))</f>
        <v/>
      </c>
      <c r="E2241" s="19" t="str">
        <f aca="true">IF(INDIRECT($AH$7&amp;"B"&amp;($C$1*$A2241+7)) = 0, "", INDIRECT($AH$7&amp;"B"&amp;($C$1*$A2241+7)))</f>
        <v/>
      </c>
      <c r="F2241" s="20" t="str">
        <f aca="true">IF(C2241 &lt;&gt; "",IF(INDIRECT($AH$7&amp;"B"&amp;($C$1*$A2241+8)) = 0, 0, 1), "")</f>
        <v/>
      </c>
      <c r="G2241" s="20" t="n">
        <f aca="true">INDIRECT($AH$7&amp;"B"&amp;($C$1*$A2241+9))</f>
        <v>0</v>
      </c>
      <c r="H2241" s="20" t="n">
        <f aca="true">INDIRECT($AH$7&amp;"B"&amp;($C$1*$A2241+10))</f>
        <v>0</v>
      </c>
      <c r="I2241" s="20" t="n">
        <f aca="true">INDIRECT($AH$7&amp;"B"&amp;($C$1*$A2241+11))</f>
        <v>0</v>
      </c>
      <c r="J2241" s="20" t="n">
        <f aca="true">INDIRECT($AH$7&amp;"B"&amp;($C$1*$A2241+12))</f>
        <v>0</v>
      </c>
      <c r="K2241" s="21" t="str">
        <f aca="false">IF(C2241&lt;&gt;"",IFERROR((G2241+H2241+I2241)/(G2241+H2241+I2241+J2241),0), "")</f>
        <v/>
      </c>
      <c r="L2241" s="20" t="str">
        <f aca="false">IF(C2241&lt;&gt;"",(G2241* 2) +(H2241* 4) + (I2241* 6) + IF(F2241 = 1, 5, 0), "")</f>
        <v/>
      </c>
      <c r="M2241" s="25" t="str">
        <f aca="true">IF(C2241&lt;&gt;"",SUM(INDIRECT($AH$7&amp;"C"&amp;($C$1*$A2241+9)):INDIRECT($AH$7&amp;"V"&amp;($C$1*$A2241+9))), "")</f>
        <v/>
      </c>
      <c r="N2241" s="25" t="str">
        <f aca="true">IF(C2241&lt;&gt;"",SUM(INDIRECT($AH$7&amp;"C"&amp;($C$1*$A2241+10)):INDIRECT($AH$7&amp;"V"&amp;($C$1*$A2241+10))), "")</f>
        <v/>
      </c>
      <c r="O2241" s="25" t="str">
        <f aca="true">IF(C2241&lt;&gt;"",SUM(INDIRECT($AH$7&amp;"C"&amp;($C$1*$A2241+11)):INDIRECT($AH$7&amp;"V"&amp;($C$1*$A2241+11))),"")</f>
        <v/>
      </c>
      <c r="P2241" s="25" t="str">
        <f aca="true">IF(C2241&lt;&gt;"",SUM(INDIRECT($AH$7&amp;"C"&amp;($C$1*$A2241+12)):INDIRECT($AH$7&amp;"V"&amp;($C$1*$A2241+12))),"")</f>
        <v/>
      </c>
      <c r="Q2241" s="24" t="str">
        <f aca="false">IF(C2241&lt;&gt;"",IFERROR((M2241+N2241+O2241)/(M2241+N2241+O2241+P2241),0), "")</f>
        <v/>
      </c>
      <c r="R2241" s="25" t="str">
        <f aca="true">IF(C2241&lt;&gt;"",SUM(INDIRECT($AH$7&amp;"C"&amp;($C$1*$A2241+13)):INDIRECT($AH$7&amp;"V"&amp;($C$1*$A2241+13))), "")</f>
        <v/>
      </c>
      <c r="S2241" s="25" t="str">
        <f aca="false">IF(C2241&lt;&gt;"",IFERROR((M2241+N2241+O2241+P2241)/R2241, 0),"")</f>
        <v/>
      </c>
      <c r="T2241" s="25" t="str">
        <f aca="false">IF(C2241&lt;&gt;"",IFERROR((M2241+N2241+O2241)/R2241,0),"")</f>
        <v/>
      </c>
      <c r="U2241" s="25" t="str">
        <f aca="true">IF(C2241&lt;&gt;"",IF(INDIRECT($AH$7&amp;"B"&amp;($C$1*$A2241+14))= 1,1,0),"")</f>
        <v/>
      </c>
      <c r="V2241" s="25" t="str">
        <f aca="true">IF(C2241&lt;&gt;"",IF(INDIRECT($AH$7&amp;"B"&amp;($C$1*$A2241+15))= 1,1,0),"")</f>
        <v/>
      </c>
      <c r="W2241" s="25" t="str">
        <f aca="false">IF(C2241&lt;&gt;"",($M2241*1) + ($N2241*2) + ($O2241*3) + (IF(U2241 = 1, 10, 0)) + (IF(V2241 = 1, 20, 0)),"")</f>
        <v/>
      </c>
      <c r="X2241" s="27" t="str">
        <f aca="true">IF(C2241&lt;&gt;"",IF(INDIRECT($AH$7&amp;"B"&amp;($C$1*$A2241+16))= 1,1,0),"")</f>
        <v/>
      </c>
      <c r="Y2241" s="27" t="str">
        <f aca="true">IF(D2241&lt;&gt;"",IF(INDIRECT($AH$7&amp;"B"&amp;($C$1*$A2241+17))= 1,1,0),"")</f>
        <v/>
      </c>
      <c r="Z2241" s="27" t="str">
        <f aca="true">IF(E2241&lt;&gt;"",IF(INDIRECT($AH$7&amp;"B"&amp;($C$1*$A2241+18))= 1,1,0),"")</f>
        <v/>
      </c>
      <c r="AA2241" s="27" t="str">
        <f aca="true">IF(F2241&lt;&gt;"",IF(INDIRECT($AH$7&amp;"B"&amp;($C$1*$A2241+19))= 1,1,0),"")</f>
        <v/>
      </c>
      <c r="AB2241" s="27" t="str">
        <f aca="false">IF(C2241&lt;&gt;"",IF(X2241 = 1, 5, 0) + IF(Z2241 = 1, 25, 0) + IF(AA2241 = 1, 15, 0),"")</f>
        <v/>
      </c>
      <c r="AC2241" s="57" t="str">
        <f aca="false">IF(C2241&lt;&gt;"",L2241+W2241+AB2241,"")</f>
        <v/>
      </c>
    </row>
    <row r="2242" customFormat="false" ht="12.8" hidden="false" customHeight="false" outlineLevel="0" collapsed="false">
      <c r="A2242" s="11" t="n">
        <f aca="false">A2241+1</f>
        <v>239</v>
      </c>
      <c r="B2242" s="38" t="str">
        <f aca="true">IF(INDIRECT($AH$7&amp;"B"&amp;($C$1*$A2242+2))=0, "",INDIRECT($AH$7&amp;"B"&amp;($C$1*$A2242+2)))</f>
        <v/>
      </c>
      <c r="C2242" s="19" t="str">
        <f aca="true">IF(INDIRECT($AH$7&amp;"B"&amp;($C$1*$A2242+3)) = 0, "", INDIRECT($AH$7&amp;"B"&amp;($C$1*$A2242+3)))</f>
        <v/>
      </c>
      <c r="D2242" s="19" t="str">
        <f aca="true">IF(INDIRECT($AH$7&amp;"B"&amp;($C$1*$A2242+4)) = 0, "", INDIRECT($AH$7&amp;"B"&amp;($C$1*$A2242+4)))</f>
        <v/>
      </c>
      <c r="E2242" s="19" t="str">
        <f aca="true">IF(INDIRECT($AH$7&amp;"B"&amp;($C$1*$A2242+7)) = 0, "", INDIRECT($AH$7&amp;"B"&amp;($C$1*$A2242+7)))</f>
        <v/>
      </c>
      <c r="F2242" s="20" t="str">
        <f aca="true">IF(C2242 &lt;&gt; "",IF(INDIRECT($AH$7&amp;"B"&amp;($C$1*$A2242+8)) = 0, 0, 1), "")</f>
        <v/>
      </c>
      <c r="G2242" s="20" t="n">
        <f aca="true">INDIRECT($AH$7&amp;"B"&amp;($C$1*$A2242+9))</f>
        <v>0</v>
      </c>
      <c r="H2242" s="20" t="n">
        <f aca="true">INDIRECT($AH$7&amp;"B"&amp;($C$1*$A2242+10))</f>
        <v>0</v>
      </c>
      <c r="I2242" s="20" t="n">
        <f aca="true">INDIRECT($AH$7&amp;"B"&amp;($C$1*$A2242+11))</f>
        <v>0</v>
      </c>
      <c r="J2242" s="20" t="n">
        <f aca="true">INDIRECT($AH$7&amp;"B"&amp;($C$1*$A2242+12))</f>
        <v>0</v>
      </c>
      <c r="K2242" s="21" t="str">
        <f aca="false">IF(C2242&lt;&gt;"",IFERROR((G2242+H2242+I2242)/(G2242+H2242+I2242+J2242),0), "")</f>
        <v/>
      </c>
      <c r="L2242" s="20" t="str">
        <f aca="false">IF(C2242&lt;&gt;"",(G2242* 2) +(H2242* 4) + (I2242* 6) + IF(F2242 = 1, 5, 0), "")</f>
        <v/>
      </c>
      <c r="M2242" s="25" t="str">
        <f aca="true">IF(C2242&lt;&gt;"",SUM(INDIRECT($AH$7&amp;"C"&amp;($C$1*$A2242+9)):INDIRECT($AH$7&amp;"V"&amp;($C$1*$A2242+9))), "")</f>
        <v/>
      </c>
      <c r="N2242" s="25" t="str">
        <f aca="true">IF(C2242&lt;&gt;"",SUM(INDIRECT($AH$7&amp;"C"&amp;($C$1*$A2242+10)):INDIRECT($AH$7&amp;"V"&amp;($C$1*$A2242+10))), "")</f>
        <v/>
      </c>
      <c r="O2242" s="25" t="str">
        <f aca="true">IF(C2242&lt;&gt;"",SUM(INDIRECT($AH$7&amp;"C"&amp;($C$1*$A2242+11)):INDIRECT($AH$7&amp;"V"&amp;($C$1*$A2242+11))),"")</f>
        <v/>
      </c>
      <c r="P2242" s="25" t="str">
        <f aca="true">IF(C2242&lt;&gt;"",SUM(INDIRECT($AH$7&amp;"C"&amp;($C$1*$A2242+12)):INDIRECT($AH$7&amp;"V"&amp;($C$1*$A2242+12))),"")</f>
        <v/>
      </c>
      <c r="Q2242" s="24" t="str">
        <f aca="false">IF(C2242&lt;&gt;"",IFERROR((M2242+N2242+O2242)/(M2242+N2242+O2242+P2242),0), "")</f>
        <v/>
      </c>
      <c r="R2242" s="25" t="str">
        <f aca="true">IF(C2242&lt;&gt;"",SUM(INDIRECT($AH$7&amp;"C"&amp;($C$1*$A2242+13)):INDIRECT($AH$7&amp;"V"&amp;($C$1*$A2242+13))), "")</f>
        <v/>
      </c>
      <c r="S2242" s="25" t="str">
        <f aca="false">IF(C2242&lt;&gt;"",IFERROR((M2242+N2242+O2242+P2242)/R2242, 0),"")</f>
        <v/>
      </c>
      <c r="T2242" s="25" t="str">
        <f aca="false">IF(C2242&lt;&gt;"",IFERROR((M2242+N2242+O2242)/R2242,0),"")</f>
        <v/>
      </c>
      <c r="U2242" s="25" t="str">
        <f aca="true">IF(C2242&lt;&gt;"",IF(INDIRECT($AH$7&amp;"B"&amp;($C$1*$A2242+14))= 1,1,0),"")</f>
        <v/>
      </c>
      <c r="V2242" s="25" t="str">
        <f aca="true">IF(C2242&lt;&gt;"",IF(INDIRECT($AH$7&amp;"B"&amp;($C$1*$A2242+15))= 1,1,0),"")</f>
        <v/>
      </c>
      <c r="W2242" s="25" t="str">
        <f aca="false">IF(C2242&lt;&gt;"",($M2242*1) + ($N2242*2) + ($O2242*3) + (IF(U2242 = 1, 10, 0)) + (IF(V2242 = 1, 20, 0)),"")</f>
        <v/>
      </c>
      <c r="X2242" s="27" t="str">
        <f aca="true">IF(C2242&lt;&gt;"",IF(INDIRECT($AH$7&amp;"B"&amp;($C$1*$A2242+16))= 1,1,0),"")</f>
        <v/>
      </c>
      <c r="Y2242" s="27" t="str">
        <f aca="true">IF(D2242&lt;&gt;"",IF(INDIRECT($AH$7&amp;"B"&amp;($C$1*$A2242+17))= 1,1,0),"")</f>
        <v/>
      </c>
      <c r="Z2242" s="27" t="str">
        <f aca="true">IF(E2242&lt;&gt;"",IF(INDIRECT($AH$7&amp;"B"&amp;($C$1*$A2242+18))= 1,1,0),"")</f>
        <v/>
      </c>
      <c r="AA2242" s="27" t="str">
        <f aca="true">IF(F2242&lt;&gt;"",IF(INDIRECT($AH$7&amp;"B"&amp;($C$1*$A2242+19))= 1,1,0),"")</f>
        <v/>
      </c>
      <c r="AB2242" s="27" t="str">
        <f aca="false">IF(C2242&lt;&gt;"",IF(X2242 = 1, 5, 0) + IF(Z2242 = 1, 25, 0) + IF(AA2242 = 1, 15, 0),"")</f>
        <v/>
      </c>
      <c r="AC2242" s="57" t="str">
        <f aca="false">IF(C2242&lt;&gt;"",L2242+W2242+AB2242,"")</f>
        <v/>
      </c>
    </row>
    <row r="2243" customFormat="false" ht="12.8" hidden="false" customHeight="false" outlineLevel="0" collapsed="false">
      <c r="A2243" s="11" t="n">
        <f aca="false">A2242+1</f>
        <v>240</v>
      </c>
      <c r="B2243" s="38" t="str">
        <f aca="true">IF(INDIRECT($AH$7&amp;"B"&amp;($C$1*$A2243+2))=0, "",INDIRECT($AH$7&amp;"B"&amp;($C$1*$A2243+2)))</f>
        <v/>
      </c>
      <c r="C2243" s="19" t="str">
        <f aca="true">IF(INDIRECT($AH$7&amp;"B"&amp;($C$1*$A2243+3)) = 0, "", INDIRECT($AH$7&amp;"B"&amp;($C$1*$A2243+3)))</f>
        <v/>
      </c>
      <c r="D2243" s="19" t="str">
        <f aca="true">IF(INDIRECT($AH$7&amp;"B"&amp;($C$1*$A2243+4)) = 0, "", INDIRECT($AH$7&amp;"B"&amp;($C$1*$A2243+4)))</f>
        <v/>
      </c>
      <c r="E2243" s="19" t="str">
        <f aca="true">IF(INDIRECT($AH$7&amp;"B"&amp;($C$1*$A2243+7)) = 0, "", INDIRECT($AH$7&amp;"B"&amp;($C$1*$A2243+7)))</f>
        <v/>
      </c>
      <c r="F2243" s="20" t="str">
        <f aca="true">IF(C2243 &lt;&gt; "",IF(INDIRECT($AH$7&amp;"B"&amp;($C$1*$A2243+8)) = 0, 0, 1), "")</f>
        <v/>
      </c>
      <c r="G2243" s="20" t="n">
        <f aca="true">INDIRECT($AH$7&amp;"B"&amp;($C$1*$A2243+9))</f>
        <v>0</v>
      </c>
      <c r="H2243" s="20" t="n">
        <f aca="true">INDIRECT($AH$7&amp;"B"&amp;($C$1*$A2243+10))</f>
        <v>0</v>
      </c>
      <c r="I2243" s="20" t="n">
        <f aca="true">INDIRECT($AH$7&amp;"B"&amp;($C$1*$A2243+11))</f>
        <v>0</v>
      </c>
      <c r="J2243" s="20" t="n">
        <f aca="true">INDIRECT($AH$7&amp;"B"&amp;($C$1*$A2243+12))</f>
        <v>0</v>
      </c>
      <c r="K2243" s="21" t="str">
        <f aca="false">IF(C2243&lt;&gt;"",IFERROR((G2243+H2243+I2243)/(G2243+H2243+I2243+J2243),0), "")</f>
        <v/>
      </c>
      <c r="L2243" s="20" t="str">
        <f aca="false">IF(C2243&lt;&gt;"",(G2243* 2) +(H2243* 4) + (I2243* 6) + IF(F2243 = 1, 5, 0), "")</f>
        <v/>
      </c>
      <c r="M2243" s="25" t="str">
        <f aca="true">IF(C2243&lt;&gt;"",SUM(INDIRECT($AH$7&amp;"C"&amp;($C$1*$A2243+9)):INDIRECT($AH$7&amp;"V"&amp;($C$1*$A2243+9))), "")</f>
        <v/>
      </c>
      <c r="N2243" s="25" t="str">
        <f aca="true">IF(C2243&lt;&gt;"",SUM(INDIRECT($AH$7&amp;"C"&amp;($C$1*$A2243+10)):INDIRECT($AH$7&amp;"V"&amp;($C$1*$A2243+10))), "")</f>
        <v/>
      </c>
      <c r="O2243" s="25" t="str">
        <f aca="true">IF(C2243&lt;&gt;"",SUM(INDIRECT($AH$7&amp;"C"&amp;($C$1*$A2243+11)):INDIRECT($AH$7&amp;"V"&amp;($C$1*$A2243+11))),"")</f>
        <v/>
      </c>
      <c r="P2243" s="25" t="str">
        <f aca="true">IF(C2243&lt;&gt;"",SUM(INDIRECT($AH$7&amp;"C"&amp;($C$1*$A2243+12)):INDIRECT($AH$7&amp;"V"&amp;($C$1*$A2243+12))),"")</f>
        <v/>
      </c>
      <c r="Q2243" s="24" t="str">
        <f aca="false">IF(C2243&lt;&gt;"",IFERROR((M2243+N2243+O2243)/(M2243+N2243+O2243+P2243),0), "")</f>
        <v/>
      </c>
      <c r="R2243" s="25" t="str">
        <f aca="true">IF(C2243&lt;&gt;"",SUM(INDIRECT($AH$7&amp;"C"&amp;($C$1*$A2243+13)):INDIRECT($AH$7&amp;"V"&amp;($C$1*$A2243+13))), "")</f>
        <v/>
      </c>
      <c r="S2243" s="25" t="str">
        <f aca="false">IF(C2243&lt;&gt;"",IFERROR((M2243+N2243+O2243+P2243)/R2243, 0),"")</f>
        <v/>
      </c>
      <c r="T2243" s="25" t="str">
        <f aca="false">IF(C2243&lt;&gt;"",IFERROR((M2243+N2243+O2243)/R2243,0),"")</f>
        <v/>
      </c>
      <c r="U2243" s="25" t="str">
        <f aca="true">IF(C2243&lt;&gt;"",IF(INDIRECT($AH$7&amp;"B"&amp;($C$1*$A2243+14))= 1,1,0),"")</f>
        <v/>
      </c>
      <c r="V2243" s="25" t="str">
        <f aca="true">IF(C2243&lt;&gt;"",IF(INDIRECT($AH$7&amp;"B"&amp;($C$1*$A2243+15))= 1,1,0),"")</f>
        <v/>
      </c>
      <c r="W2243" s="25" t="str">
        <f aca="false">IF(C2243&lt;&gt;"",($M2243*1) + ($N2243*2) + ($O2243*3) + (IF(U2243 = 1, 10, 0)) + (IF(V2243 = 1, 20, 0)),"")</f>
        <v/>
      </c>
      <c r="X2243" s="27" t="str">
        <f aca="true">IF(C2243&lt;&gt;"",IF(INDIRECT($AH$7&amp;"B"&amp;($C$1*$A2243+16))= 1,1,0),"")</f>
        <v/>
      </c>
      <c r="Y2243" s="27" t="str">
        <f aca="true">IF(D2243&lt;&gt;"",IF(INDIRECT($AH$7&amp;"B"&amp;($C$1*$A2243+17))= 1,1,0),"")</f>
        <v/>
      </c>
      <c r="Z2243" s="27" t="str">
        <f aca="true">IF(E2243&lt;&gt;"",IF(INDIRECT($AH$7&amp;"B"&amp;($C$1*$A2243+18))= 1,1,0),"")</f>
        <v/>
      </c>
      <c r="AA2243" s="27" t="str">
        <f aca="true">IF(F2243&lt;&gt;"",IF(INDIRECT($AH$7&amp;"B"&amp;($C$1*$A2243+19))= 1,1,0),"")</f>
        <v/>
      </c>
      <c r="AB2243" s="27" t="str">
        <f aca="false">IF(C2243&lt;&gt;"",IF(X2243 = 1, 5, 0) + IF(Z2243 = 1, 25, 0) + IF(AA2243 = 1, 15, 0),"")</f>
        <v/>
      </c>
      <c r="AC2243" s="57" t="str">
        <f aca="false">IF(C2243&lt;&gt;"",L2243+W2243+AB2243,"")</f>
        <v/>
      </c>
    </row>
    <row r="2244" customFormat="false" ht="12.8" hidden="false" customHeight="false" outlineLevel="0" collapsed="false">
      <c r="A2244" s="11" t="n">
        <f aca="false">A2243+1</f>
        <v>241</v>
      </c>
      <c r="B2244" s="38" t="str">
        <f aca="true">IF(INDIRECT($AH$7&amp;"B"&amp;($C$1*$A2244+2))=0, "",INDIRECT($AH$7&amp;"B"&amp;($C$1*$A2244+2)))</f>
        <v/>
      </c>
      <c r="C2244" s="19" t="str">
        <f aca="true">IF(INDIRECT($AH$7&amp;"B"&amp;($C$1*$A2244+3)) = 0, "", INDIRECT($AH$7&amp;"B"&amp;($C$1*$A2244+3)))</f>
        <v/>
      </c>
      <c r="D2244" s="19" t="str">
        <f aca="true">IF(INDIRECT($AH$7&amp;"B"&amp;($C$1*$A2244+4)) = 0, "", INDIRECT($AH$7&amp;"B"&amp;($C$1*$A2244+4)))</f>
        <v/>
      </c>
      <c r="E2244" s="19" t="str">
        <f aca="true">IF(INDIRECT($AH$7&amp;"B"&amp;($C$1*$A2244+7)) = 0, "", INDIRECT($AH$7&amp;"B"&amp;($C$1*$A2244+7)))</f>
        <v/>
      </c>
      <c r="F2244" s="20" t="str">
        <f aca="true">IF(C2244 &lt;&gt; "",IF(INDIRECT($AH$7&amp;"B"&amp;($C$1*$A2244+8)) = 0, 0, 1), "")</f>
        <v/>
      </c>
      <c r="G2244" s="20" t="n">
        <f aca="true">INDIRECT($AH$7&amp;"B"&amp;($C$1*$A2244+9))</f>
        <v>0</v>
      </c>
      <c r="H2244" s="20" t="n">
        <f aca="true">INDIRECT($AH$7&amp;"B"&amp;($C$1*$A2244+10))</f>
        <v>0</v>
      </c>
      <c r="I2244" s="20" t="n">
        <f aca="true">INDIRECT($AH$7&amp;"B"&amp;($C$1*$A2244+11))</f>
        <v>0</v>
      </c>
      <c r="J2244" s="20" t="n">
        <f aca="true">INDIRECT($AH$7&amp;"B"&amp;($C$1*$A2244+12))</f>
        <v>0</v>
      </c>
      <c r="K2244" s="21" t="str">
        <f aca="false">IF(C2244&lt;&gt;"",IFERROR((G2244+H2244+I2244)/(G2244+H2244+I2244+J2244),0), "")</f>
        <v/>
      </c>
      <c r="L2244" s="20" t="str">
        <f aca="false">IF(C2244&lt;&gt;"",(G2244* 2) +(H2244* 4) + (I2244* 6) + IF(F2244 = 1, 5, 0), "")</f>
        <v/>
      </c>
      <c r="M2244" s="25" t="str">
        <f aca="true">IF(C2244&lt;&gt;"",SUM(INDIRECT($AH$7&amp;"C"&amp;($C$1*$A2244+9)):INDIRECT($AH$7&amp;"V"&amp;($C$1*$A2244+9))), "")</f>
        <v/>
      </c>
      <c r="N2244" s="25" t="str">
        <f aca="true">IF(C2244&lt;&gt;"",SUM(INDIRECT($AH$7&amp;"C"&amp;($C$1*$A2244+10)):INDIRECT($AH$7&amp;"V"&amp;($C$1*$A2244+10))), "")</f>
        <v/>
      </c>
      <c r="O2244" s="25" t="str">
        <f aca="true">IF(C2244&lt;&gt;"",SUM(INDIRECT($AH$7&amp;"C"&amp;($C$1*$A2244+11)):INDIRECT($AH$7&amp;"V"&amp;($C$1*$A2244+11))),"")</f>
        <v/>
      </c>
      <c r="P2244" s="25" t="str">
        <f aca="true">IF(C2244&lt;&gt;"",SUM(INDIRECT($AH$7&amp;"C"&amp;($C$1*$A2244+12)):INDIRECT($AH$7&amp;"V"&amp;($C$1*$A2244+12))),"")</f>
        <v/>
      </c>
      <c r="Q2244" s="24" t="str">
        <f aca="false">IF(C2244&lt;&gt;"",IFERROR((M2244+N2244+O2244)/(M2244+N2244+O2244+P2244),0), "")</f>
        <v/>
      </c>
      <c r="R2244" s="25" t="str">
        <f aca="true">IF(C2244&lt;&gt;"",SUM(INDIRECT($AH$7&amp;"C"&amp;($C$1*$A2244+13)):INDIRECT($AH$7&amp;"V"&amp;($C$1*$A2244+13))), "")</f>
        <v/>
      </c>
      <c r="S2244" s="25" t="str">
        <f aca="false">IF(C2244&lt;&gt;"",IFERROR((M2244+N2244+O2244+P2244)/R2244, 0),"")</f>
        <v/>
      </c>
      <c r="T2244" s="25" t="str">
        <f aca="false">IF(C2244&lt;&gt;"",IFERROR((M2244+N2244+O2244)/R2244,0),"")</f>
        <v/>
      </c>
      <c r="U2244" s="25" t="str">
        <f aca="true">IF(C2244&lt;&gt;"",IF(INDIRECT($AH$7&amp;"B"&amp;($C$1*$A2244+14))= 1,1,0),"")</f>
        <v/>
      </c>
      <c r="V2244" s="25" t="str">
        <f aca="true">IF(C2244&lt;&gt;"",IF(INDIRECT($AH$7&amp;"B"&amp;($C$1*$A2244+15))= 1,1,0),"")</f>
        <v/>
      </c>
      <c r="W2244" s="25" t="str">
        <f aca="false">IF(C2244&lt;&gt;"",($M2244*1) + ($N2244*2) + ($O2244*3) + (IF(U2244 = 1, 10, 0)) + (IF(V2244 = 1, 20, 0)),"")</f>
        <v/>
      </c>
      <c r="X2244" s="27" t="str">
        <f aca="true">IF(C2244&lt;&gt;"",IF(INDIRECT($AH$7&amp;"B"&amp;($C$1*$A2244+16))= 1,1,0),"")</f>
        <v/>
      </c>
      <c r="Y2244" s="27" t="str">
        <f aca="true">IF(D2244&lt;&gt;"",IF(INDIRECT($AH$7&amp;"B"&amp;($C$1*$A2244+17))= 1,1,0),"")</f>
        <v/>
      </c>
      <c r="Z2244" s="27" t="str">
        <f aca="true">IF(E2244&lt;&gt;"",IF(INDIRECT($AH$7&amp;"B"&amp;($C$1*$A2244+18))= 1,1,0),"")</f>
        <v/>
      </c>
      <c r="AA2244" s="27" t="str">
        <f aca="true">IF(F2244&lt;&gt;"",IF(INDIRECT($AH$7&amp;"B"&amp;($C$1*$A2244+19))= 1,1,0),"")</f>
        <v/>
      </c>
      <c r="AB2244" s="27" t="str">
        <f aca="false">IF(C2244&lt;&gt;"",IF(X2244 = 1, 5, 0) + IF(Z2244 = 1, 25, 0) + IF(AA2244 = 1, 15, 0),"")</f>
        <v/>
      </c>
      <c r="AC2244" s="57" t="str">
        <f aca="false">IF(C2244&lt;&gt;"",L2244+W2244+AB2244,"")</f>
        <v/>
      </c>
    </row>
    <row r="2245" customFormat="false" ht="12.8" hidden="false" customHeight="false" outlineLevel="0" collapsed="false">
      <c r="A2245" s="11" t="n">
        <f aca="false">A2244+1</f>
        <v>242</v>
      </c>
      <c r="B2245" s="38" t="str">
        <f aca="true">IF(INDIRECT($AH$7&amp;"B"&amp;($C$1*$A2245+2))=0, "",INDIRECT($AH$7&amp;"B"&amp;($C$1*$A2245+2)))</f>
        <v/>
      </c>
      <c r="C2245" s="19" t="str">
        <f aca="true">IF(INDIRECT($AH$7&amp;"B"&amp;($C$1*$A2245+3)) = 0, "", INDIRECT($AH$7&amp;"B"&amp;($C$1*$A2245+3)))</f>
        <v/>
      </c>
      <c r="D2245" s="19" t="str">
        <f aca="true">IF(INDIRECT($AH$7&amp;"B"&amp;($C$1*$A2245+4)) = 0, "", INDIRECT($AH$7&amp;"B"&amp;($C$1*$A2245+4)))</f>
        <v/>
      </c>
      <c r="E2245" s="19" t="str">
        <f aca="true">IF(INDIRECT($AH$7&amp;"B"&amp;($C$1*$A2245+7)) = 0, "", INDIRECT($AH$7&amp;"B"&amp;($C$1*$A2245+7)))</f>
        <v/>
      </c>
      <c r="F2245" s="20" t="str">
        <f aca="true">IF(C2245 &lt;&gt; "",IF(INDIRECT($AH$7&amp;"B"&amp;($C$1*$A2245+8)) = 0, 0, 1), "")</f>
        <v/>
      </c>
      <c r="G2245" s="20" t="n">
        <f aca="true">INDIRECT($AH$7&amp;"B"&amp;($C$1*$A2245+9))</f>
        <v>0</v>
      </c>
      <c r="H2245" s="20" t="n">
        <f aca="true">INDIRECT($AH$7&amp;"B"&amp;($C$1*$A2245+10))</f>
        <v>0</v>
      </c>
      <c r="I2245" s="20" t="n">
        <f aca="true">INDIRECT($AH$7&amp;"B"&amp;($C$1*$A2245+11))</f>
        <v>0</v>
      </c>
      <c r="J2245" s="20" t="n">
        <f aca="true">INDIRECT($AH$7&amp;"B"&amp;($C$1*$A2245+12))</f>
        <v>0</v>
      </c>
      <c r="K2245" s="21" t="str">
        <f aca="false">IF(C2245&lt;&gt;"",IFERROR((G2245+H2245+I2245)/(G2245+H2245+I2245+J2245),0), "")</f>
        <v/>
      </c>
      <c r="L2245" s="20" t="str">
        <f aca="false">IF(C2245&lt;&gt;"",(G2245* 2) +(H2245* 4) + (I2245* 6) + IF(F2245 = 1, 5, 0), "")</f>
        <v/>
      </c>
      <c r="M2245" s="25" t="str">
        <f aca="true">IF(C2245&lt;&gt;"",SUM(INDIRECT($AH$7&amp;"C"&amp;($C$1*$A2245+9)):INDIRECT($AH$7&amp;"V"&amp;($C$1*$A2245+9))), "")</f>
        <v/>
      </c>
      <c r="N2245" s="25" t="str">
        <f aca="true">IF(C2245&lt;&gt;"",SUM(INDIRECT($AH$7&amp;"C"&amp;($C$1*$A2245+10)):INDIRECT($AH$7&amp;"V"&amp;($C$1*$A2245+10))), "")</f>
        <v/>
      </c>
      <c r="O2245" s="25" t="str">
        <f aca="true">IF(C2245&lt;&gt;"",SUM(INDIRECT($AH$7&amp;"C"&amp;($C$1*$A2245+11)):INDIRECT($AH$7&amp;"V"&amp;($C$1*$A2245+11))),"")</f>
        <v/>
      </c>
      <c r="P2245" s="25" t="str">
        <f aca="true">IF(C2245&lt;&gt;"",SUM(INDIRECT($AH$7&amp;"C"&amp;($C$1*$A2245+12)):INDIRECT($AH$7&amp;"V"&amp;($C$1*$A2245+12))),"")</f>
        <v/>
      </c>
      <c r="Q2245" s="24" t="str">
        <f aca="false">IF(C2245&lt;&gt;"",IFERROR((M2245+N2245+O2245)/(M2245+N2245+O2245+P2245),0), "")</f>
        <v/>
      </c>
      <c r="R2245" s="25" t="str">
        <f aca="true">IF(C2245&lt;&gt;"",SUM(INDIRECT($AH$7&amp;"C"&amp;($C$1*$A2245+13)):INDIRECT($AH$7&amp;"V"&amp;($C$1*$A2245+13))), "")</f>
        <v/>
      </c>
      <c r="S2245" s="25" t="str">
        <f aca="false">IF(C2245&lt;&gt;"",IFERROR((M2245+N2245+O2245+P2245)/R2245, 0),"")</f>
        <v/>
      </c>
      <c r="T2245" s="25" t="str">
        <f aca="false">IF(C2245&lt;&gt;"",IFERROR((M2245+N2245+O2245)/R2245,0),"")</f>
        <v/>
      </c>
      <c r="U2245" s="25" t="str">
        <f aca="true">IF(C2245&lt;&gt;"",IF(INDIRECT($AH$7&amp;"B"&amp;($C$1*$A2245+14))= 1,1,0),"")</f>
        <v/>
      </c>
      <c r="V2245" s="25" t="str">
        <f aca="true">IF(C2245&lt;&gt;"",IF(INDIRECT($AH$7&amp;"B"&amp;($C$1*$A2245+15))= 1,1,0),"")</f>
        <v/>
      </c>
      <c r="W2245" s="25" t="str">
        <f aca="false">IF(C2245&lt;&gt;"",($M2245*1) + ($N2245*2) + ($O2245*3) + (IF(U2245 = 1, 10, 0)) + (IF(V2245 = 1, 20, 0)),"")</f>
        <v/>
      </c>
      <c r="X2245" s="27" t="str">
        <f aca="true">IF(C2245&lt;&gt;"",IF(INDIRECT($AH$7&amp;"B"&amp;($C$1*$A2245+16))= 1,1,0),"")</f>
        <v/>
      </c>
      <c r="Y2245" s="27" t="str">
        <f aca="true">IF(D2245&lt;&gt;"",IF(INDIRECT($AH$7&amp;"B"&amp;($C$1*$A2245+17))= 1,1,0),"")</f>
        <v/>
      </c>
      <c r="Z2245" s="27" t="str">
        <f aca="true">IF(E2245&lt;&gt;"",IF(INDIRECT($AH$7&amp;"B"&amp;($C$1*$A2245+18))= 1,1,0),"")</f>
        <v/>
      </c>
      <c r="AA2245" s="27" t="str">
        <f aca="true">IF(F2245&lt;&gt;"",IF(INDIRECT($AH$7&amp;"B"&amp;($C$1*$A2245+19))= 1,1,0),"")</f>
        <v/>
      </c>
      <c r="AB2245" s="27" t="str">
        <f aca="false">IF(C2245&lt;&gt;"",IF(X2245 = 1, 5, 0) + IF(Z2245 = 1, 25, 0) + IF(AA2245 = 1, 15, 0),"")</f>
        <v/>
      </c>
      <c r="AC2245" s="57" t="str">
        <f aca="false">IF(C2245&lt;&gt;"",L2245+W2245+AB2245,"")</f>
        <v/>
      </c>
    </row>
    <row r="2246" customFormat="false" ht="12.8" hidden="false" customHeight="false" outlineLevel="0" collapsed="false">
      <c r="A2246" s="11" t="n">
        <f aca="false">A2245+1</f>
        <v>243</v>
      </c>
      <c r="B2246" s="38" t="str">
        <f aca="true">IF(INDIRECT($AH$7&amp;"B"&amp;($C$1*$A2246+2))=0, "",INDIRECT($AH$7&amp;"B"&amp;($C$1*$A2246+2)))</f>
        <v/>
      </c>
      <c r="C2246" s="19" t="str">
        <f aca="true">IF(INDIRECT($AH$7&amp;"B"&amp;($C$1*$A2246+3)) = 0, "", INDIRECT($AH$7&amp;"B"&amp;($C$1*$A2246+3)))</f>
        <v/>
      </c>
      <c r="D2246" s="19" t="str">
        <f aca="true">IF(INDIRECT($AH$7&amp;"B"&amp;($C$1*$A2246+4)) = 0, "", INDIRECT($AH$7&amp;"B"&amp;($C$1*$A2246+4)))</f>
        <v/>
      </c>
      <c r="E2246" s="19" t="str">
        <f aca="true">IF(INDIRECT($AH$7&amp;"B"&amp;($C$1*$A2246+7)) = 0, "", INDIRECT($AH$7&amp;"B"&amp;($C$1*$A2246+7)))</f>
        <v/>
      </c>
      <c r="F2246" s="20" t="str">
        <f aca="true">IF(C2246 &lt;&gt; "",IF(INDIRECT($AH$7&amp;"B"&amp;($C$1*$A2246+8)) = 0, 0, 1), "")</f>
        <v/>
      </c>
      <c r="G2246" s="20" t="n">
        <f aca="true">INDIRECT($AH$7&amp;"B"&amp;($C$1*$A2246+9))</f>
        <v>0</v>
      </c>
      <c r="H2246" s="20" t="n">
        <f aca="true">INDIRECT($AH$7&amp;"B"&amp;($C$1*$A2246+10))</f>
        <v>0</v>
      </c>
      <c r="I2246" s="20" t="n">
        <f aca="true">INDIRECT($AH$7&amp;"B"&amp;($C$1*$A2246+11))</f>
        <v>0</v>
      </c>
      <c r="J2246" s="20" t="n">
        <f aca="true">INDIRECT($AH$7&amp;"B"&amp;($C$1*$A2246+12))</f>
        <v>0</v>
      </c>
      <c r="K2246" s="21" t="str">
        <f aca="false">IF(C2246&lt;&gt;"",IFERROR((G2246+H2246+I2246)/(G2246+H2246+I2246+J2246),0), "")</f>
        <v/>
      </c>
      <c r="L2246" s="20" t="str">
        <f aca="false">IF(C2246&lt;&gt;"",(G2246* 2) +(H2246* 4) + (I2246* 6) + IF(F2246 = 1, 5, 0), "")</f>
        <v/>
      </c>
      <c r="M2246" s="25" t="str">
        <f aca="true">IF(C2246&lt;&gt;"",SUM(INDIRECT($AH$7&amp;"C"&amp;($C$1*$A2246+9)):INDIRECT($AH$7&amp;"V"&amp;($C$1*$A2246+9))), "")</f>
        <v/>
      </c>
      <c r="N2246" s="25" t="str">
        <f aca="true">IF(C2246&lt;&gt;"",SUM(INDIRECT($AH$7&amp;"C"&amp;($C$1*$A2246+10)):INDIRECT($AH$7&amp;"V"&amp;($C$1*$A2246+10))), "")</f>
        <v/>
      </c>
      <c r="O2246" s="25" t="str">
        <f aca="true">IF(C2246&lt;&gt;"",SUM(INDIRECT($AH$7&amp;"C"&amp;($C$1*$A2246+11)):INDIRECT($AH$7&amp;"V"&amp;($C$1*$A2246+11))),"")</f>
        <v/>
      </c>
      <c r="P2246" s="25" t="str">
        <f aca="true">IF(C2246&lt;&gt;"",SUM(INDIRECT($AH$7&amp;"C"&amp;($C$1*$A2246+12)):INDIRECT($AH$7&amp;"V"&amp;($C$1*$A2246+12))),"")</f>
        <v/>
      </c>
      <c r="Q2246" s="24" t="str">
        <f aca="false">IF(C2246&lt;&gt;"",IFERROR((M2246+N2246+O2246)/(M2246+N2246+O2246+P2246),0), "")</f>
        <v/>
      </c>
      <c r="R2246" s="25" t="str">
        <f aca="true">IF(C2246&lt;&gt;"",SUM(INDIRECT($AH$7&amp;"C"&amp;($C$1*$A2246+13)):INDIRECT($AH$7&amp;"V"&amp;($C$1*$A2246+13))), "")</f>
        <v/>
      </c>
      <c r="S2246" s="25" t="str">
        <f aca="false">IF(C2246&lt;&gt;"",IFERROR((M2246+N2246+O2246+P2246)/R2246, 0),"")</f>
        <v/>
      </c>
      <c r="T2246" s="25" t="str">
        <f aca="false">IF(C2246&lt;&gt;"",IFERROR((M2246+N2246+O2246)/R2246,0),"")</f>
        <v/>
      </c>
      <c r="U2246" s="25" t="str">
        <f aca="true">IF(C2246&lt;&gt;"",IF(INDIRECT($AH$7&amp;"B"&amp;($C$1*$A2246+14))= 1,1,0),"")</f>
        <v/>
      </c>
      <c r="V2246" s="25" t="str">
        <f aca="true">IF(C2246&lt;&gt;"",IF(INDIRECT($AH$7&amp;"B"&amp;($C$1*$A2246+15))= 1,1,0),"")</f>
        <v/>
      </c>
      <c r="W2246" s="25" t="str">
        <f aca="false">IF(C2246&lt;&gt;"",($M2246*1) + ($N2246*2) + ($O2246*3) + (IF(U2246 = 1, 10, 0)) + (IF(V2246 = 1, 20, 0)),"")</f>
        <v/>
      </c>
      <c r="X2246" s="27" t="str">
        <f aca="true">IF(C2246&lt;&gt;"",IF(INDIRECT($AH$7&amp;"B"&amp;($C$1*$A2246+16))= 1,1,0),"")</f>
        <v/>
      </c>
      <c r="Y2246" s="27" t="str">
        <f aca="true">IF(D2246&lt;&gt;"",IF(INDIRECT($AH$7&amp;"B"&amp;($C$1*$A2246+17))= 1,1,0),"")</f>
        <v/>
      </c>
      <c r="Z2246" s="27" t="str">
        <f aca="true">IF(E2246&lt;&gt;"",IF(INDIRECT($AH$7&amp;"B"&amp;($C$1*$A2246+18))= 1,1,0),"")</f>
        <v/>
      </c>
      <c r="AA2246" s="27" t="str">
        <f aca="true">IF(F2246&lt;&gt;"",IF(INDIRECT($AH$7&amp;"B"&amp;($C$1*$A2246+19))= 1,1,0),"")</f>
        <v/>
      </c>
      <c r="AB2246" s="27" t="str">
        <f aca="false">IF(C2246&lt;&gt;"",IF(X2246 = 1, 5, 0) + IF(Z2246 = 1, 25, 0) + IF(AA2246 = 1, 15, 0),"")</f>
        <v/>
      </c>
      <c r="AC2246" s="57" t="str">
        <f aca="false">IF(C2246&lt;&gt;"",L2246+W2246+AB2246,"")</f>
        <v/>
      </c>
    </row>
    <row r="2247" customFormat="false" ht="12.8" hidden="false" customHeight="false" outlineLevel="0" collapsed="false">
      <c r="A2247" s="11" t="n">
        <f aca="false">A2246+1</f>
        <v>244</v>
      </c>
      <c r="B2247" s="38" t="str">
        <f aca="true">IF(INDIRECT($AH$7&amp;"B"&amp;($C$1*$A2247+2))=0, "",INDIRECT($AH$7&amp;"B"&amp;($C$1*$A2247+2)))</f>
        <v/>
      </c>
      <c r="C2247" s="19" t="str">
        <f aca="true">IF(INDIRECT($AH$7&amp;"B"&amp;($C$1*$A2247+3)) = 0, "", INDIRECT($AH$7&amp;"B"&amp;($C$1*$A2247+3)))</f>
        <v/>
      </c>
      <c r="D2247" s="19" t="str">
        <f aca="true">IF(INDIRECT($AH$7&amp;"B"&amp;($C$1*$A2247+4)) = 0, "", INDIRECT($AH$7&amp;"B"&amp;($C$1*$A2247+4)))</f>
        <v/>
      </c>
      <c r="E2247" s="19" t="str">
        <f aca="true">IF(INDIRECT($AH$7&amp;"B"&amp;($C$1*$A2247+7)) = 0, "", INDIRECT($AH$7&amp;"B"&amp;($C$1*$A2247+7)))</f>
        <v/>
      </c>
      <c r="F2247" s="20" t="str">
        <f aca="true">IF(C2247 &lt;&gt; "",IF(INDIRECT($AH$7&amp;"B"&amp;($C$1*$A2247+8)) = 0, 0, 1), "")</f>
        <v/>
      </c>
      <c r="G2247" s="20" t="n">
        <f aca="true">INDIRECT($AH$7&amp;"B"&amp;($C$1*$A2247+9))</f>
        <v>0</v>
      </c>
      <c r="H2247" s="20" t="n">
        <f aca="true">INDIRECT($AH$7&amp;"B"&amp;($C$1*$A2247+10))</f>
        <v>0</v>
      </c>
      <c r="I2247" s="20" t="n">
        <f aca="true">INDIRECT($AH$7&amp;"B"&amp;($C$1*$A2247+11))</f>
        <v>0</v>
      </c>
      <c r="J2247" s="20" t="n">
        <f aca="true">INDIRECT($AH$7&amp;"B"&amp;($C$1*$A2247+12))</f>
        <v>0</v>
      </c>
      <c r="K2247" s="21" t="str">
        <f aca="false">IF(C2247&lt;&gt;"",IFERROR((G2247+H2247+I2247)/(G2247+H2247+I2247+J2247),0), "")</f>
        <v/>
      </c>
      <c r="L2247" s="20" t="str">
        <f aca="false">IF(C2247&lt;&gt;"",(G2247* 2) +(H2247* 4) + (I2247* 6) + IF(F2247 = 1, 5, 0), "")</f>
        <v/>
      </c>
      <c r="M2247" s="25" t="str">
        <f aca="true">IF(C2247&lt;&gt;"",SUM(INDIRECT($AH$7&amp;"C"&amp;($C$1*$A2247+9)):INDIRECT($AH$7&amp;"V"&amp;($C$1*$A2247+9))), "")</f>
        <v/>
      </c>
      <c r="N2247" s="25" t="str">
        <f aca="true">IF(C2247&lt;&gt;"",SUM(INDIRECT($AH$7&amp;"C"&amp;($C$1*$A2247+10)):INDIRECT($AH$7&amp;"V"&amp;($C$1*$A2247+10))), "")</f>
        <v/>
      </c>
      <c r="O2247" s="25" t="str">
        <f aca="true">IF(C2247&lt;&gt;"",SUM(INDIRECT($AH$7&amp;"C"&amp;($C$1*$A2247+11)):INDIRECT($AH$7&amp;"V"&amp;($C$1*$A2247+11))),"")</f>
        <v/>
      </c>
      <c r="P2247" s="25" t="str">
        <f aca="true">IF(C2247&lt;&gt;"",SUM(INDIRECT($AH$7&amp;"C"&amp;($C$1*$A2247+12)):INDIRECT($AH$7&amp;"V"&amp;($C$1*$A2247+12))),"")</f>
        <v/>
      </c>
      <c r="Q2247" s="24" t="str">
        <f aca="false">IF(C2247&lt;&gt;"",IFERROR((M2247+N2247+O2247)/(M2247+N2247+O2247+P2247),0), "")</f>
        <v/>
      </c>
      <c r="R2247" s="25" t="str">
        <f aca="true">IF(C2247&lt;&gt;"",SUM(INDIRECT($AH$7&amp;"C"&amp;($C$1*$A2247+13)):INDIRECT($AH$7&amp;"V"&amp;($C$1*$A2247+13))), "")</f>
        <v/>
      </c>
      <c r="S2247" s="25" t="str">
        <f aca="false">IF(C2247&lt;&gt;"",IFERROR((M2247+N2247+O2247+P2247)/R2247, 0),"")</f>
        <v/>
      </c>
      <c r="T2247" s="25" t="str">
        <f aca="false">IF(C2247&lt;&gt;"",IFERROR((M2247+N2247+O2247)/R2247,0),"")</f>
        <v/>
      </c>
      <c r="U2247" s="25" t="str">
        <f aca="true">IF(C2247&lt;&gt;"",IF(INDIRECT($AH$7&amp;"B"&amp;($C$1*$A2247+14))= 1,1,0),"")</f>
        <v/>
      </c>
      <c r="V2247" s="25" t="str">
        <f aca="true">IF(C2247&lt;&gt;"",IF(INDIRECT($AH$7&amp;"B"&amp;($C$1*$A2247+15))= 1,1,0),"")</f>
        <v/>
      </c>
      <c r="W2247" s="25" t="str">
        <f aca="false">IF(C2247&lt;&gt;"",($M2247*1) + ($N2247*2) + ($O2247*3) + (IF(U2247 = 1, 10, 0)) + (IF(V2247 = 1, 20, 0)),"")</f>
        <v/>
      </c>
      <c r="X2247" s="27" t="str">
        <f aca="true">IF(C2247&lt;&gt;"",IF(INDIRECT($AH$7&amp;"B"&amp;($C$1*$A2247+16))= 1,1,0),"")</f>
        <v/>
      </c>
      <c r="Y2247" s="27" t="str">
        <f aca="true">IF(D2247&lt;&gt;"",IF(INDIRECT($AH$7&amp;"B"&amp;($C$1*$A2247+17))= 1,1,0),"")</f>
        <v/>
      </c>
      <c r="Z2247" s="27" t="str">
        <f aca="true">IF(E2247&lt;&gt;"",IF(INDIRECT($AH$7&amp;"B"&amp;($C$1*$A2247+18))= 1,1,0),"")</f>
        <v/>
      </c>
      <c r="AA2247" s="27" t="str">
        <f aca="true">IF(F2247&lt;&gt;"",IF(INDIRECT($AH$7&amp;"B"&amp;($C$1*$A2247+19))= 1,1,0),"")</f>
        <v/>
      </c>
      <c r="AB2247" s="27" t="str">
        <f aca="false">IF(C2247&lt;&gt;"",IF(X2247 = 1, 5, 0) + IF(Z2247 = 1, 25, 0) + IF(AA2247 = 1, 15, 0),"")</f>
        <v/>
      </c>
      <c r="AC2247" s="57" t="str">
        <f aca="false">IF(C2247&lt;&gt;"",L2247+W2247+AB2247,"")</f>
        <v/>
      </c>
    </row>
    <row r="2248" customFormat="false" ht="12.8" hidden="false" customHeight="false" outlineLevel="0" collapsed="false">
      <c r="A2248" s="11" t="n">
        <f aca="false">A2247+1</f>
        <v>245</v>
      </c>
      <c r="B2248" s="38" t="str">
        <f aca="true">IF(INDIRECT($AH$7&amp;"B"&amp;($C$1*$A2248+2))=0, "",INDIRECT($AH$7&amp;"B"&amp;($C$1*$A2248+2)))</f>
        <v/>
      </c>
      <c r="C2248" s="19" t="str">
        <f aca="true">IF(INDIRECT($AH$7&amp;"B"&amp;($C$1*$A2248+3)) = 0, "", INDIRECT($AH$7&amp;"B"&amp;($C$1*$A2248+3)))</f>
        <v/>
      </c>
      <c r="D2248" s="19" t="str">
        <f aca="true">IF(INDIRECT($AH$7&amp;"B"&amp;($C$1*$A2248+4)) = 0, "", INDIRECT($AH$7&amp;"B"&amp;($C$1*$A2248+4)))</f>
        <v/>
      </c>
      <c r="E2248" s="19" t="str">
        <f aca="true">IF(INDIRECT($AH$7&amp;"B"&amp;($C$1*$A2248+7)) = 0, "", INDIRECT($AH$7&amp;"B"&amp;($C$1*$A2248+7)))</f>
        <v/>
      </c>
      <c r="F2248" s="20" t="str">
        <f aca="true">IF(C2248 &lt;&gt; "",IF(INDIRECT($AH$7&amp;"B"&amp;($C$1*$A2248+8)) = 0, 0, 1), "")</f>
        <v/>
      </c>
      <c r="G2248" s="20" t="n">
        <f aca="true">INDIRECT($AH$7&amp;"B"&amp;($C$1*$A2248+9))</f>
        <v>0</v>
      </c>
      <c r="H2248" s="20" t="n">
        <f aca="true">INDIRECT($AH$7&amp;"B"&amp;($C$1*$A2248+10))</f>
        <v>0</v>
      </c>
      <c r="I2248" s="20" t="n">
        <f aca="true">INDIRECT($AH$7&amp;"B"&amp;($C$1*$A2248+11))</f>
        <v>0</v>
      </c>
      <c r="J2248" s="20" t="n">
        <f aca="true">INDIRECT($AH$7&amp;"B"&amp;($C$1*$A2248+12))</f>
        <v>0</v>
      </c>
      <c r="K2248" s="21" t="str">
        <f aca="false">IF(C2248&lt;&gt;"",IFERROR((G2248+H2248+I2248)/(G2248+H2248+I2248+J2248),0), "")</f>
        <v/>
      </c>
      <c r="L2248" s="20" t="str">
        <f aca="false">IF(C2248&lt;&gt;"",(G2248* 2) +(H2248* 4) + (I2248* 6) + IF(F2248 = 1, 5, 0), "")</f>
        <v/>
      </c>
      <c r="M2248" s="25" t="str">
        <f aca="true">IF(C2248&lt;&gt;"",SUM(INDIRECT($AH$7&amp;"C"&amp;($C$1*$A2248+9)):INDIRECT($AH$7&amp;"V"&amp;($C$1*$A2248+9))), "")</f>
        <v/>
      </c>
      <c r="N2248" s="25" t="str">
        <f aca="true">IF(C2248&lt;&gt;"",SUM(INDIRECT($AH$7&amp;"C"&amp;($C$1*$A2248+10)):INDIRECT($AH$7&amp;"V"&amp;($C$1*$A2248+10))), "")</f>
        <v/>
      </c>
      <c r="O2248" s="25" t="str">
        <f aca="true">IF(C2248&lt;&gt;"",SUM(INDIRECT($AH$7&amp;"C"&amp;($C$1*$A2248+11)):INDIRECT($AH$7&amp;"V"&amp;($C$1*$A2248+11))),"")</f>
        <v/>
      </c>
      <c r="P2248" s="25" t="str">
        <f aca="true">IF(C2248&lt;&gt;"",SUM(INDIRECT($AH$7&amp;"C"&amp;($C$1*$A2248+12)):INDIRECT($AH$7&amp;"V"&amp;($C$1*$A2248+12))),"")</f>
        <v/>
      </c>
      <c r="Q2248" s="24" t="str">
        <f aca="false">IF(C2248&lt;&gt;"",IFERROR((M2248+N2248+O2248)/(M2248+N2248+O2248+P2248),0), "")</f>
        <v/>
      </c>
      <c r="R2248" s="25" t="str">
        <f aca="true">IF(C2248&lt;&gt;"",SUM(INDIRECT($AH$7&amp;"C"&amp;($C$1*$A2248+13)):INDIRECT($AH$7&amp;"V"&amp;($C$1*$A2248+13))), "")</f>
        <v/>
      </c>
      <c r="S2248" s="25" t="str">
        <f aca="false">IF(C2248&lt;&gt;"",IFERROR((M2248+N2248+O2248+P2248)/R2248, 0),"")</f>
        <v/>
      </c>
      <c r="T2248" s="25" t="str">
        <f aca="false">IF(C2248&lt;&gt;"",IFERROR((M2248+N2248+O2248)/R2248,0),"")</f>
        <v/>
      </c>
      <c r="U2248" s="25" t="str">
        <f aca="true">IF(C2248&lt;&gt;"",IF(INDIRECT($AH$7&amp;"B"&amp;($C$1*$A2248+14))= 1,1,0),"")</f>
        <v/>
      </c>
      <c r="V2248" s="25" t="str">
        <f aca="true">IF(C2248&lt;&gt;"",IF(INDIRECT($AH$7&amp;"B"&amp;($C$1*$A2248+15))= 1,1,0),"")</f>
        <v/>
      </c>
      <c r="W2248" s="25" t="str">
        <f aca="false">IF(C2248&lt;&gt;"",($M2248*1) + ($N2248*2) + ($O2248*3) + (IF(U2248 = 1, 10, 0)) + (IF(V2248 = 1, 20, 0)),"")</f>
        <v/>
      </c>
      <c r="X2248" s="27" t="str">
        <f aca="true">IF(C2248&lt;&gt;"",IF(INDIRECT($AH$7&amp;"B"&amp;($C$1*$A2248+16))= 1,1,0),"")</f>
        <v/>
      </c>
      <c r="Y2248" s="27" t="str">
        <f aca="true">IF(D2248&lt;&gt;"",IF(INDIRECT($AH$7&amp;"B"&amp;($C$1*$A2248+17))= 1,1,0),"")</f>
        <v/>
      </c>
      <c r="Z2248" s="27" t="str">
        <f aca="true">IF(E2248&lt;&gt;"",IF(INDIRECT($AH$7&amp;"B"&amp;($C$1*$A2248+18))= 1,1,0),"")</f>
        <v/>
      </c>
      <c r="AA2248" s="27" t="str">
        <f aca="true">IF(F2248&lt;&gt;"",IF(INDIRECT($AH$7&amp;"B"&amp;($C$1*$A2248+19))= 1,1,0),"")</f>
        <v/>
      </c>
      <c r="AB2248" s="27" t="str">
        <f aca="false">IF(C2248&lt;&gt;"",IF(X2248 = 1, 5, 0) + IF(Z2248 = 1, 25, 0) + IF(AA2248 = 1, 15, 0),"")</f>
        <v/>
      </c>
      <c r="AC2248" s="57" t="str">
        <f aca="false">IF(C2248&lt;&gt;"",L2248+W2248+AB2248,"")</f>
        <v/>
      </c>
    </row>
    <row r="2249" customFormat="false" ht="12.8" hidden="false" customHeight="false" outlineLevel="0" collapsed="false">
      <c r="A2249" s="11" t="n">
        <f aca="false">A2248+1</f>
        <v>246</v>
      </c>
      <c r="B2249" s="38" t="str">
        <f aca="true">IF(INDIRECT($AH$7&amp;"B"&amp;($C$1*$A2249+2))=0, "",INDIRECT($AH$7&amp;"B"&amp;($C$1*$A2249+2)))</f>
        <v/>
      </c>
      <c r="C2249" s="19" t="str">
        <f aca="true">IF(INDIRECT($AH$7&amp;"B"&amp;($C$1*$A2249+3)) = 0, "", INDIRECT($AH$7&amp;"B"&amp;($C$1*$A2249+3)))</f>
        <v/>
      </c>
      <c r="D2249" s="19" t="str">
        <f aca="true">IF(INDIRECT($AH$7&amp;"B"&amp;($C$1*$A2249+4)) = 0, "", INDIRECT($AH$7&amp;"B"&amp;($C$1*$A2249+4)))</f>
        <v/>
      </c>
      <c r="E2249" s="19" t="str">
        <f aca="true">IF(INDIRECT($AH$7&amp;"B"&amp;($C$1*$A2249+7)) = 0, "", INDIRECT($AH$7&amp;"B"&amp;($C$1*$A2249+7)))</f>
        <v/>
      </c>
      <c r="F2249" s="20" t="str">
        <f aca="true">IF(C2249 &lt;&gt; "",IF(INDIRECT($AH$7&amp;"B"&amp;($C$1*$A2249+8)) = 0, 0, 1), "")</f>
        <v/>
      </c>
      <c r="G2249" s="20" t="n">
        <f aca="true">INDIRECT($AH$7&amp;"B"&amp;($C$1*$A2249+9))</f>
        <v>0</v>
      </c>
      <c r="H2249" s="20" t="n">
        <f aca="true">INDIRECT($AH$7&amp;"B"&amp;($C$1*$A2249+10))</f>
        <v>0</v>
      </c>
      <c r="I2249" s="20" t="n">
        <f aca="true">INDIRECT($AH$7&amp;"B"&amp;($C$1*$A2249+11))</f>
        <v>0</v>
      </c>
      <c r="J2249" s="20" t="n">
        <f aca="true">INDIRECT($AH$7&amp;"B"&amp;($C$1*$A2249+12))</f>
        <v>0</v>
      </c>
      <c r="K2249" s="21" t="str">
        <f aca="false">IF(C2249&lt;&gt;"",IFERROR((G2249+H2249+I2249)/(G2249+H2249+I2249+J2249),0), "")</f>
        <v/>
      </c>
      <c r="L2249" s="20" t="str">
        <f aca="false">IF(C2249&lt;&gt;"",(G2249* 2) +(H2249* 4) + (I2249* 6) + IF(F2249 = 1, 5, 0), "")</f>
        <v/>
      </c>
      <c r="M2249" s="25" t="str">
        <f aca="true">IF(C2249&lt;&gt;"",SUM(INDIRECT($AH$7&amp;"C"&amp;($C$1*$A2249+9)):INDIRECT($AH$7&amp;"V"&amp;($C$1*$A2249+9))), "")</f>
        <v/>
      </c>
      <c r="N2249" s="25" t="str">
        <f aca="true">IF(C2249&lt;&gt;"",SUM(INDIRECT($AH$7&amp;"C"&amp;($C$1*$A2249+10)):INDIRECT($AH$7&amp;"V"&amp;($C$1*$A2249+10))), "")</f>
        <v/>
      </c>
      <c r="O2249" s="25" t="str">
        <f aca="true">IF(C2249&lt;&gt;"",SUM(INDIRECT($AH$7&amp;"C"&amp;($C$1*$A2249+11)):INDIRECT($AH$7&amp;"V"&amp;($C$1*$A2249+11))),"")</f>
        <v/>
      </c>
      <c r="P2249" s="25" t="str">
        <f aca="true">IF(C2249&lt;&gt;"",SUM(INDIRECT($AH$7&amp;"C"&amp;($C$1*$A2249+12)):INDIRECT($AH$7&amp;"V"&amp;($C$1*$A2249+12))),"")</f>
        <v/>
      </c>
      <c r="Q2249" s="24" t="str">
        <f aca="false">IF(C2249&lt;&gt;"",IFERROR((M2249+N2249+O2249)/(M2249+N2249+O2249+P2249),0), "")</f>
        <v/>
      </c>
      <c r="R2249" s="25" t="str">
        <f aca="true">IF(C2249&lt;&gt;"",SUM(INDIRECT($AH$7&amp;"C"&amp;($C$1*$A2249+13)):INDIRECT($AH$7&amp;"V"&amp;($C$1*$A2249+13))), "")</f>
        <v/>
      </c>
      <c r="S2249" s="25" t="str">
        <f aca="false">IF(C2249&lt;&gt;"",IFERROR((M2249+N2249+O2249+P2249)/R2249, 0),"")</f>
        <v/>
      </c>
      <c r="T2249" s="25" t="str">
        <f aca="false">IF(C2249&lt;&gt;"",IFERROR((M2249+N2249+O2249)/R2249,0),"")</f>
        <v/>
      </c>
      <c r="U2249" s="25" t="str">
        <f aca="true">IF(C2249&lt;&gt;"",IF(INDIRECT($AH$7&amp;"B"&amp;($C$1*$A2249+14))= 1,1,0),"")</f>
        <v/>
      </c>
      <c r="V2249" s="25" t="str">
        <f aca="true">IF(C2249&lt;&gt;"",IF(INDIRECT($AH$7&amp;"B"&amp;($C$1*$A2249+15))= 1,1,0),"")</f>
        <v/>
      </c>
      <c r="W2249" s="25" t="str">
        <f aca="false">IF(C2249&lt;&gt;"",($M2249*1) + ($N2249*2) + ($O2249*3) + (IF(U2249 = 1, 10, 0)) + (IF(V2249 = 1, 20, 0)),"")</f>
        <v/>
      </c>
      <c r="X2249" s="27" t="str">
        <f aca="true">IF(C2249&lt;&gt;"",IF(INDIRECT($AH$7&amp;"B"&amp;($C$1*$A2249+16))= 1,1,0),"")</f>
        <v/>
      </c>
      <c r="Y2249" s="27" t="str">
        <f aca="true">IF(D2249&lt;&gt;"",IF(INDIRECT($AH$7&amp;"B"&amp;($C$1*$A2249+17))= 1,1,0),"")</f>
        <v/>
      </c>
      <c r="Z2249" s="27" t="str">
        <f aca="true">IF(E2249&lt;&gt;"",IF(INDIRECT($AH$7&amp;"B"&amp;($C$1*$A2249+18))= 1,1,0),"")</f>
        <v/>
      </c>
      <c r="AA2249" s="27" t="str">
        <f aca="true">IF(F2249&lt;&gt;"",IF(INDIRECT($AH$7&amp;"B"&amp;($C$1*$A2249+19))= 1,1,0),"")</f>
        <v/>
      </c>
      <c r="AB2249" s="27" t="str">
        <f aca="false">IF(C2249&lt;&gt;"",IF(X2249 = 1, 5, 0) + IF(Z2249 = 1, 25, 0) + IF(AA2249 = 1, 15, 0),"")</f>
        <v/>
      </c>
      <c r="AC2249" s="57" t="str">
        <f aca="false">IF(C2249&lt;&gt;"",L2249+W2249+AB2249,"")</f>
        <v/>
      </c>
    </row>
    <row r="2250" customFormat="false" ht="12.8" hidden="false" customHeight="false" outlineLevel="0" collapsed="false">
      <c r="A2250" s="11" t="n">
        <f aca="false">A2249+1</f>
        <v>247</v>
      </c>
      <c r="B2250" s="38" t="str">
        <f aca="true">IF(INDIRECT($AH$7&amp;"B"&amp;($C$1*$A2250+2))=0, "",INDIRECT($AH$7&amp;"B"&amp;($C$1*$A2250+2)))</f>
        <v/>
      </c>
      <c r="C2250" s="19" t="str">
        <f aca="true">IF(INDIRECT($AH$7&amp;"B"&amp;($C$1*$A2250+3)) = 0, "", INDIRECT($AH$7&amp;"B"&amp;($C$1*$A2250+3)))</f>
        <v/>
      </c>
      <c r="D2250" s="19" t="str">
        <f aca="true">IF(INDIRECT($AH$7&amp;"B"&amp;($C$1*$A2250+4)) = 0, "", INDIRECT($AH$7&amp;"B"&amp;($C$1*$A2250+4)))</f>
        <v/>
      </c>
      <c r="E2250" s="19" t="str">
        <f aca="true">IF(INDIRECT($AH$7&amp;"B"&amp;($C$1*$A2250+7)) = 0, "", INDIRECT($AH$7&amp;"B"&amp;($C$1*$A2250+7)))</f>
        <v/>
      </c>
      <c r="F2250" s="20" t="str">
        <f aca="true">IF(C2250 &lt;&gt; "",IF(INDIRECT($AH$7&amp;"B"&amp;($C$1*$A2250+8)) = 0, 0, 1), "")</f>
        <v/>
      </c>
      <c r="G2250" s="20" t="n">
        <f aca="true">INDIRECT($AH$7&amp;"B"&amp;($C$1*$A2250+9))</f>
        <v>0</v>
      </c>
      <c r="H2250" s="20" t="n">
        <f aca="true">INDIRECT($AH$7&amp;"B"&amp;($C$1*$A2250+10))</f>
        <v>0</v>
      </c>
      <c r="I2250" s="20" t="n">
        <f aca="true">INDIRECT($AH$7&amp;"B"&amp;($C$1*$A2250+11))</f>
        <v>0</v>
      </c>
      <c r="J2250" s="20" t="n">
        <f aca="true">INDIRECT($AH$7&amp;"B"&amp;($C$1*$A2250+12))</f>
        <v>0</v>
      </c>
      <c r="K2250" s="21" t="str">
        <f aca="false">IF(C2250&lt;&gt;"",IFERROR((G2250+H2250+I2250)/(G2250+H2250+I2250+J2250),0), "")</f>
        <v/>
      </c>
      <c r="L2250" s="20" t="str">
        <f aca="false">IF(C2250&lt;&gt;"",(G2250* 2) +(H2250* 4) + (I2250* 6) + IF(F2250 = 1, 5, 0), "")</f>
        <v/>
      </c>
      <c r="M2250" s="25" t="str">
        <f aca="true">IF(C2250&lt;&gt;"",SUM(INDIRECT($AH$7&amp;"C"&amp;($C$1*$A2250+9)):INDIRECT($AH$7&amp;"V"&amp;($C$1*$A2250+9))), "")</f>
        <v/>
      </c>
      <c r="N2250" s="25" t="str">
        <f aca="true">IF(C2250&lt;&gt;"",SUM(INDIRECT($AH$7&amp;"C"&amp;($C$1*$A2250+10)):INDIRECT($AH$7&amp;"V"&amp;($C$1*$A2250+10))), "")</f>
        <v/>
      </c>
      <c r="O2250" s="25" t="str">
        <f aca="true">IF(C2250&lt;&gt;"",SUM(INDIRECT($AH$7&amp;"C"&amp;($C$1*$A2250+11)):INDIRECT($AH$7&amp;"V"&amp;($C$1*$A2250+11))),"")</f>
        <v/>
      </c>
      <c r="P2250" s="25" t="str">
        <f aca="true">IF(C2250&lt;&gt;"",SUM(INDIRECT($AH$7&amp;"C"&amp;($C$1*$A2250+12)):INDIRECT($AH$7&amp;"V"&amp;($C$1*$A2250+12))),"")</f>
        <v/>
      </c>
      <c r="Q2250" s="24" t="str">
        <f aca="false">IF(C2250&lt;&gt;"",IFERROR((M2250+N2250+O2250)/(M2250+N2250+O2250+P2250),0), "")</f>
        <v/>
      </c>
      <c r="R2250" s="25" t="str">
        <f aca="true">IF(C2250&lt;&gt;"",SUM(INDIRECT($AH$7&amp;"C"&amp;($C$1*$A2250+13)):INDIRECT($AH$7&amp;"V"&amp;($C$1*$A2250+13))), "")</f>
        <v/>
      </c>
      <c r="S2250" s="25" t="str">
        <f aca="false">IF(C2250&lt;&gt;"",IFERROR((M2250+N2250+O2250+P2250)/R2250, 0),"")</f>
        <v/>
      </c>
      <c r="T2250" s="25" t="str">
        <f aca="false">IF(C2250&lt;&gt;"",IFERROR((M2250+N2250+O2250)/R2250,0),"")</f>
        <v/>
      </c>
      <c r="U2250" s="25" t="str">
        <f aca="true">IF(C2250&lt;&gt;"",IF(INDIRECT($AH$7&amp;"B"&amp;($C$1*$A2250+14))= 1,1,0),"")</f>
        <v/>
      </c>
      <c r="V2250" s="25" t="str">
        <f aca="true">IF(C2250&lt;&gt;"",IF(INDIRECT($AH$7&amp;"B"&amp;($C$1*$A2250+15))= 1,1,0),"")</f>
        <v/>
      </c>
      <c r="W2250" s="25" t="str">
        <f aca="false">IF(C2250&lt;&gt;"",($M2250*1) + ($N2250*2) + ($O2250*3) + (IF(U2250 = 1, 10, 0)) + (IF(V2250 = 1, 20, 0)),"")</f>
        <v/>
      </c>
      <c r="X2250" s="27" t="str">
        <f aca="true">IF(C2250&lt;&gt;"",IF(INDIRECT($AH$7&amp;"B"&amp;($C$1*$A2250+16))= 1,1,0),"")</f>
        <v/>
      </c>
      <c r="Y2250" s="27" t="str">
        <f aca="true">IF(D2250&lt;&gt;"",IF(INDIRECT($AH$7&amp;"B"&amp;($C$1*$A2250+17))= 1,1,0),"")</f>
        <v/>
      </c>
      <c r="Z2250" s="27" t="str">
        <f aca="true">IF(E2250&lt;&gt;"",IF(INDIRECT($AH$7&amp;"B"&amp;($C$1*$A2250+18))= 1,1,0),"")</f>
        <v/>
      </c>
      <c r="AA2250" s="27" t="str">
        <f aca="true">IF(F2250&lt;&gt;"",IF(INDIRECT($AH$7&amp;"B"&amp;($C$1*$A2250+19))= 1,1,0),"")</f>
        <v/>
      </c>
      <c r="AB2250" s="27" t="str">
        <f aca="false">IF(C2250&lt;&gt;"",IF(X2250 = 1, 5, 0) + IF(Z2250 = 1, 25, 0) + IF(AA2250 = 1, 15, 0),"")</f>
        <v/>
      </c>
      <c r="AC2250" s="57" t="str">
        <f aca="false">IF(C2250&lt;&gt;"",L2250+W2250+AB2250,"")</f>
        <v/>
      </c>
    </row>
    <row r="2251" customFormat="false" ht="12.8" hidden="false" customHeight="false" outlineLevel="0" collapsed="false">
      <c r="A2251" s="11" t="n">
        <f aca="false">A2250+1</f>
        <v>248</v>
      </c>
      <c r="B2251" s="38" t="str">
        <f aca="true">IF(INDIRECT($AH$7&amp;"B"&amp;($C$1*$A2251+2))=0, "",INDIRECT($AH$7&amp;"B"&amp;($C$1*$A2251+2)))</f>
        <v/>
      </c>
      <c r="C2251" s="19" t="str">
        <f aca="true">IF(INDIRECT($AH$7&amp;"B"&amp;($C$1*$A2251+3)) = 0, "", INDIRECT($AH$7&amp;"B"&amp;($C$1*$A2251+3)))</f>
        <v/>
      </c>
      <c r="D2251" s="19" t="str">
        <f aca="true">IF(INDIRECT($AH$7&amp;"B"&amp;($C$1*$A2251+4)) = 0, "", INDIRECT($AH$7&amp;"B"&amp;($C$1*$A2251+4)))</f>
        <v/>
      </c>
      <c r="E2251" s="19" t="str">
        <f aca="true">IF(INDIRECT($AH$7&amp;"B"&amp;($C$1*$A2251+7)) = 0, "", INDIRECT($AH$7&amp;"B"&amp;($C$1*$A2251+7)))</f>
        <v/>
      </c>
      <c r="F2251" s="20" t="str">
        <f aca="true">IF(C2251 &lt;&gt; "",IF(INDIRECT($AH$7&amp;"B"&amp;($C$1*$A2251+8)) = 0, 0, 1), "")</f>
        <v/>
      </c>
      <c r="G2251" s="20" t="n">
        <f aca="true">INDIRECT($AH$7&amp;"B"&amp;($C$1*$A2251+9))</f>
        <v>0</v>
      </c>
      <c r="H2251" s="20" t="n">
        <f aca="true">INDIRECT($AH$7&amp;"B"&amp;($C$1*$A2251+10))</f>
        <v>0</v>
      </c>
      <c r="I2251" s="20" t="n">
        <f aca="true">INDIRECT($AH$7&amp;"B"&amp;($C$1*$A2251+11))</f>
        <v>0</v>
      </c>
      <c r="J2251" s="20" t="n">
        <f aca="true">INDIRECT($AH$7&amp;"B"&amp;($C$1*$A2251+12))</f>
        <v>0</v>
      </c>
      <c r="K2251" s="21" t="str">
        <f aca="false">IF(C2251&lt;&gt;"",IFERROR((G2251+H2251+I2251)/(G2251+H2251+I2251+J2251),0), "")</f>
        <v/>
      </c>
      <c r="L2251" s="20" t="str">
        <f aca="false">IF(C2251&lt;&gt;"",(G2251* 2) +(H2251* 4) + (I2251* 6) + IF(F2251 = 1, 5, 0), "")</f>
        <v/>
      </c>
      <c r="M2251" s="25" t="str">
        <f aca="true">IF(C2251&lt;&gt;"",SUM(INDIRECT($AH$7&amp;"C"&amp;($C$1*$A2251+9)):INDIRECT($AH$7&amp;"V"&amp;($C$1*$A2251+9))), "")</f>
        <v/>
      </c>
      <c r="N2251" s="25" t="str">
        <f aca="true">IF(C2251&lt;&gt;"",SUM(INDIRECT($AH$7&amp;"C"&amp;($C$1*$A2251+10)):INDIRECT($AH$7&amp;"V"&amp;($C$1*$A2251+10))), "")</f>
        <v/>
      </c>
      <c r="O2251" s="25" t="str">
        <f aca="true">IF(C2251&lt;&gt;"",SUM(INDIRECT($AH$7&amp;"C"&amp;($C$1*$A2251+11)):INDIRECT($AH$7&amp;"V"&amp;($C$1*$A2251+11))),"")</f>
        <v/>
      </c>
      <c r="P2251" s="25" t="str">
        <f aca="true">IF(C2251&lt;&gt;"",SUM(INDIRECT($AH$7&amp;"C"&amp;($C$1*$A2251+12)):INDIRECT($AH$7&amp;"V"&amp;($C$1*$A2251+12))),"")</f>
        <v/>
      </c>
      <c r="Q2251" s="24" t="str">
        <f aca="false">IF(C2251&lt;&gt;"",IFERROR((M2251+N2251+O2251)/(M2251+N2251+O2251+P2251),0), "")</f>
        <v/>
      </c>
      <c r="R2251" s="25" t="str">
        <f aca="true">IF(C2251&lt;&gt;"",SUM(INDIRECT($AH$7&amp;"C"&amp;($C$1*$A2251+13)):INDIRECT($AH$7&amp;"V"&amp;($C$1*$A2251+13))), "")</f>
        <v/>
      </c>
      <c r="S2251" s="25" t="str">
        <f aca="false">IF(C2251&lt;&gt;"",IFERROR((M2251+N2251+O2251+P2251)/R2251, 0),"")</f>
        <v/>
      </c>
      <c r="T2251" s="25" t="str">
        <f aca="false">IF(C2251&lt;&gt;"",IFERROR((M2251+N2251+O2251)/R2251,0),"")</f>
        <v/>
      </c>
      <c r="U2251" s="25" t="str">
        <f aca="true">IF(C2251&lt;&gt;"",IF(INDIRECT($AH$7&amp;"B"&amp;($C$1*$A2251+14))= 1,1,0),"")</f>
        <v/>
      </c>
      <c r="V2251" s="25" t="str">
        <f aca="true">IF(C2251&lt;&gt;"",IF(INDIRECT($AH$7&amp;"B"&amp;($C$1*$A2251+15))= 1,1,0),"")</f>
        <v/>
      </c>
      <c r="W2251" s="25" t="str">
        <f aca="false">IF(C2251&lt;&gt;"",($M2251*1) + ($N2251*2) + ($O2251*3) + (IF(U2251 = 1, 10, 0)) + (IF(V2251 = 1, 20, 0)),"")</f>
        <v/>
      </c>
      <c r="X2251" s="27" t="str">
        <f aca="true">IF(C2251&lt;&gt;"",IF(INDIRECT($AH$7&amp;"B"&amp;($C$1*$A2251+16))= 1,1,0),"")</f>
        <v/>
      </c>
      <c r="Y2251" s="27" t="str">
        <f aca="true">IF(D2251&lt;&gt;"",IF(INDIRECT($AH$7&amp;"B"&amp;($C$1*$A2251+17))= 1,1,0),"")</f>
        <v/>
      </c>
      <c r="Z2251" s="27" t="str">
        <f aca="true">IF(E2251&lt;&gt;"",IF(INDIRECT($AH$7&amp;"B"&amp;($C$1*$A2251+18))= 1,1,0),"")</f>
        <v/>
      </c>
      <c r="AA2251" s="27" t="str">
        <f aca="true">IF(F2251&lt;&gt;"",IF(INDIRECT($AH$7&amp;"B"&amp;($C$1*$A2251+19))= 1,1,0),"")</f>
        <v/>
      </c>
      <c r="AB2251" s="27" t="str">
        <f aca="false">IF(C2251&lt;&gt;"",IF(X2251 = 1, 5, 0) + IF(Z2251 = 1, 25, 0) + IF(AA2251 = 1, 15, 0),"")</f>
        <v/>
      </c>
      <c r="AC2251" s="57" t="str">
        <f aca="false">IF(C2251&lt;&gt;"",L2251+W2251+AB2251,"")</f>
        <v/>
      </c>
    </row>
    <row r="2252" customFormat="false" ht="12.8" hidden="false" customHeight="false" outlineLevel="0" collapsed="false">
      <c r="A2252" s="11" t="n">
        <f aca="false">A2251+1</f>
        <v>249</v>
      </c>
      <c r="B2252" s="38" t="str">
        <f aca="true">IF(INDIRECT($AH$7&amp;"B"&amp;($C$1*$A2252+2))=0, "",INDIRECT($AH$7&amp;"B"&amp;($C$1*$A2252+2)))</f>
        <v/>
      </c>
      <c r="C2252" s="19" t="str">
        <f aca="true">IF(INDIRECT($AH$7&amp;"B"&amp;($C$1*$A2252+3)) = 0, "", INDIRECT($AH$7&amp;"B"&amp;($C$1*$A2252+3)))</f>
        <v/>
      </c>
      <c r="D2252" s="19" t="str">
        <f aca="true">IF(INDIRECT($AH$7&amp;"B"&amp;($C$1*$A2252+4)) = 0, "", INDIRECT($AH$7&amp;"B"&amp;($C$1*$A2252+4)))</f>
        <v/>
      </c>
      <c r="E2252" s="19" t="str">
        <f aca="true">IF(INDIRECT($AH$7&amp;"B"&amp;($C$1*$A2252+7)) = 0, "", INDIRECT($AH$7&amp;"B"&amp;($C$1*$A2252+7)))</f>
        <v/>
      </c>
      <c r="F2252" s="20" t="str">
        <f aca="true">IF(C2252 &lt;&gt; "",IF(INDIRECT($AH$7&amp;"B"&amp;($C$1*$A2252+8)) = 0, 0, 1), "")</f>
        <v/>
      </c>
      <c r="G2252" s="20" t="n">
        <f aca="true">INDIRECT($AH$7&amp;"B"&amp;($C$1*$A2252+9))</f>
        <v>0</v>
      </c>
      <c r="H2252" s="20" t="n">
        <f aca="true">INDIRECT($AH$7&amp;"B"&amp;($C$1*$A2252+10))</f>
        <v>0</v>
      </c>
      <c r="I2252" s="20" t="n">
        <f aca="true">INDIRECT($AH$7&amp;"B"&amp;($C$1*$A2252+11))</f>
        <v>0</v>
      </c>
      <c r="J2252" s="20" t="n">
        <f aca="true">INDIRECT($AH$7&amp;"B"&amp;($C$1*$A2252+12))</f>
        <v>0</v>
      </c>
      <c r="K2252" s="21" t="str">
        <f aca="false">IF(C2252&lt;&gt;"",IFERROR((G2252+H2252+I2252)/(G2252+H2252+I2252+J2252),0), "")</f>
        <v/>
      </c>
      <c r="L2252" s="20" t="str">
        <f aca="false">IF(C2252&lt;&gt;"",(G2252* 2) +(H2252* 4) + (I2252* 6) + IF(F2252 = 1, 5, 0), "")</f>
        <v/>
      </c>
      <c r="M2252" s="25" t="str">
        <f aca="true">IF(C2252&lt;&gt;"",SUM(INDIRECT($AH$7&amp;"C"&amp;($C$1*$A2252+9)):INDIRECT($AH$7&amp;"V"&amp;($C$1*$A2252+9))), "")</f>
        <v/>
      </c>
      <c r="N2252" s="25" t="str">
        <f aca="true">IF(C2252&lt;&gt;"",SUM(INDIRECT($AH$7&amp;"C"&amp;($C$1*$A2252+10)):INDIRECT($AH$7&amp;"V"&amp;($C$1*$A2252+10))), "")</f>
        <v/>
      </c>
      <c r="O2252" s="25" t="str">
        <f aca="true">IF(C2252&lt;&gt;"",SUM(INDIRECT($AH$7&amp;"C"&amp;($C$1*$A2252+11)):INDIRECT($AH$7&amp;"V"&amp;($C$1*$A2252+11))),"")</f>
        <v/>
      </c>
      <c r="P2252" s="25" t="str">
        <f aca="true">IF(C2252&lt;&gt;"",SUM(INDIRECT($AH$7&amp;"C"&amp;($C$1*$A2252+12)):INDIRECT($AH$7&amp;"V"&amp;($C$1*$A2252+12))),"")</f>
        <v/>
      </c>
      <c r="Q2252" s="24" t="str">
        <f aca="false">IF(C2252&lt;&gt;"",IFERROR((M2252+N2252+O2252)/(M2252+N2252+O2252+P2252),0), "")</f>
        <v/>
      </c>
      <c r="R2252" s="25" t="str">
        <f aca="true">IF(C2252&lt;&gt;"",SUM(INDIRECT($AH$7&amp;"C"&amp;($C$1*$A2252+13)):INDIRECT($AH$7&amp;"V"&amp;($C$1*$A2252+13))), "")</f>
        <v/>
      </c>
      <c r="S2252" s="25" t="str">
        <f aca="false">IF(C2252&lt;&gt;"",IFERROR((M2252+N2252+O2252+P2252)/R2252, 0),"")</f>
        <v/>
      </c>
      <c r="T2252" s="25" t="str">
        <f aca="false">IF(C2252&lt;&gt;"",IFERROR((M2252+N2252+O2252)/R2252,0),"")</f>
        <v/>
      </c>
      <c r="U2252" s="25" t="str">
        <f aca="true">IF(C2252&lt;&gt;"",IF(INDIRECT($AH$7&amp;"B"&amp;($C$1*$A2252+14))= 1,1,0),"")</f>
        <v/>
      </c>
      <c r="V2252" s="25" t="str">
        <f aca="true">IF(C2252&lt;&gt;"",IF(INDIRECT($AH$7&amp;"B"&amp;($C$1*$A2252+15))= 1,1,0),"")</f>
        <v/>
      </c>
      <c r="W2252" s="25" t="str">
        <f aca="false">IF(C2252&lt;&gt;"",($M2252*1) + ($N2252*2) + ($O2252*3) + (IF(U2252 = 1, 10, 0)) + (IF(V2252 = 1, 20, 0)),"")</f>
        <v/>
      </c>
      <c r="X2252" s="27" t="str">
        <f aca="true">IF(C2252&lt;&gt;"",IF(INDIRECT($AH$7&amp;"B"&amp;($C$1*$A2252+16))= 1,1,0),"")</f>
        <v/>
      </c>
      <c r="Y2252" s="27" t="str">
        <f aca="true">IF(D2252&lt;&gt;"",IF(INDIRECT($AH$7&amp;"B"&amp;($C$1*$A2252+17))= 1,1,0),"")</f>
        <v/>
      </c>
      <c r="Z2252" s="27" t="str">
        <f aca="true">IF(E2252&lt;&gt;"",IF(INDIRECT($AH$7&amp;"B"&amp;($C$1*$A2252+18))= 1,1,0),"")</f>
        <v/>
      </c>
      <c r="AA2252" s="27" t="str">
        <f aca="true">IF(F2252&lt;&gt;"",IF(INDIRECT($AH$7&amp;"B"&amp;($C$1*$A2252+19))= 1,1,0),"")</f>
        <v/>
      </c>
      <c r="AB2252" s="27" t="str">
        <f aca="false">IF(C2252&lt;&gt;"",IF(X2252 = 1, 5, 0) + IF(Z2252 = 1, 25, 0) + IF(AA2252 = 1, 15, 0),"")</f>
        <v/>
      </c>
      <c r="AC2252" s="57" t="str">
        <f aca="false">IF(C2252&lt;&gt;"",L2252+W2252+AB2252,"")</f>
        <v/>
      </c>
    </row>
    <row r="2253" customFormat="false" ht="12.8" hidden="false" customHeight="false" outlineLevel="0" collapsed="false">
      <c r="A2253" s="11" t="n">
        <f aca="false">A2252+1</f>
        <v>250</v>
      </c>
      <c r="B2253" s="38" t="str">
        <f aca="true">IF(INDIRECT($AH$7&amp;"B"&amp;($C$1*$A2253+2))=0, "",INDIRECT($AH$7&amp;"B"&amp;($C$1*$A2253+2)))</f>
        <v/>
      </c>
      <c r="C2253" s="19" t="str">
        <f aca="true">IF(INDIRECT($AH$7&amp;"B"&amp;($C$1*$A2253+3)) = 0, "", INDIRECT($AH$7&amp;"B"&amp;($C$1*$A2253+3)))</f>
        <v/>
      </c>
      <c r="D2253" s="19" t="str">
        <f aca="true">IF(INDIRECT($AH$7&amp;"B"&amp;($C$1*$A2253+4)) = 0, "", INDIRECT($AH$7&amp;"B"&amp;($C$1*$A2253+4)))</f>
        <v/>
      </c>
      <c r="E2253" s="19" t="str">
        <f aca="true">IF(INDIRECT($AH$7&amp;"B"&amp;($C$1*$A2253+7)) = 0, "", INDIRECT($AH$7&amp;"B"&amp;($C$1*$A2253+7)))</f>
        <v/>
      </c>
      <c r="F2253" s="20" t="str">
        <f aca="true">IF(C2253 &lt;&gt; "",IF(INDIRECT($AH$7&amp;"B"&amp;($C$1*$A2253+8)) = 0, 0, 1), "")</f>
        <v/>
      </c>
      <c r="G2253" s="20" t="n">
        <f aca="true">INDIRECT($AH$7&amp;"B"&amp;($C$1*$A2253+9))</f>
        <v>0</v>
      </c>
      <c r="H2253" s="20" t="n">
        <f aca="true">INDIRECT($AH$7&amp;"B"&amp;($C$1*$A2253+10))</f>
        <v>0</v>
      </c>
      <c r="I2253" s="20" t="n">
        <f aca="true">INDIRECT($AH$7&amp;"B"&amp;($C$1*$A2253+11))</f>
        <v>0</v>
      </c>
      <c r="J2253" s="20" t="n">
        <f aca="true">INDIRECT($AH$7&amp;"B"&amp;($C$1*$A2253+12))</f>
        <v>0</v>
      </c>
      <c r="K2253" s="21" t="str">
        <f aca="false">IF(C2253&lt;&gt;"",IFERROR((G2253+H2253+I2253)/(G2253+H2253+I2253+J2253),0), "")</f>
        <v/>
      </c>
      <c r="L2253" s="20" t="str">
        <f aca="false">IF(C2253&lt;&gt;"",(G2253* 2) +(H2253* 4) + (I2253* 6) + IF(F2253 = 1, 5, 0), "")</f>
        <v/>
      </c>
      <c r="M2253" s="25" t="str">
        <f aca="true">IF(C2253&lt;&gt;"",SUM(INDIRECT($AH$7&amp;"C"&amp;($C$1*$A2253+9)):INDIRECT($AH$7&amp;"V"&amp;($C$1*$A2253+9))), "")</f>
        <v/>
      </c>
      <c r="N2253" s="25" t="str">
        <f aca="true">IF(C2253&lt;&gt;"",SUM(INDIRECT($AH$7&amp;"C"&amp;($C$1*$A2253+10)):INDIRECT($AH$7&amp;"V"&amp;($C$1*$A2253+10))), "")</f>
        <v/>
      </c>
      <c r="O2253" s="25" t="str">
        <f aca="true">IF(C2253&lt;&gt;"",SUM(INDIRECT($AH$7&amp;"C"&amp;($C$1*$A2253+11)):INDIRECT($AH$7&amp;"V"&amp;($C$1*$A2253+11))),"")</f>
        <v/>
      </c>
      <c r="P2253" s="25" t="str">
        <f aca="true">IF(C2253&lt;&gt;"",SUM(INDIRECT($AH$7&amp;"C"&amp;($C$1*$A2253+12)):INDIRECT($AH$7&amp;"V"&amp;($C$1*$A2253+12))),"")</f>
        <v/>
      </c>
      <c r="Q2253" s="24" t="str">
        <f aca="false">IF(C2253&lt;&gt;"",IFERROR((M2253+N2253+O2253)/(M2253+N2253+O2253+P2253),0), "")</f>
        <v/>
      </c>
      <c r="R2253" s="25" t="str">
        <f aca="true">IF(C2253&lt;&gt;"",SUM(INDIRECT($AH$7&amp;"C"&amp;($C$1*$A2253+13)):INDIRECT($AH$7&amp;"V"&amp;($C$1*$A2253+13))), "")</f>
        <v/>
      </c>
      <c r="S2253" s="25" t="str">
        <f aca="false">IF(C2253&lt;&gt;"",IFERROR((M2253+N2253+O2253+P2253)/R2253, 0),"")</f>
        <v/>
      </c>
      <c r="T2253" s="25" t="str">
        <f aca="false">IF(C2253&lt;&gt;"",IFERROR((M2253+N2253+O2253)/R2253,0),"")</f>
        <v/>
      </c>
      <c r="U2253" s="25" t="str">
        <f aca="true">IF(C2253&lt;&gt;"",IF(INDIRECT($AH$7&amp;"B"&amp;($C$1*$A2253+14))= 1,1,0),"")</f>
        <v/>
      </c>
      <c r="V2253" s="25" t="str">
        <f aca="true">IF(C2253&lt;&gt;"",IF(INDIRECT($AH$7&amp;"B"&amp;($C$1*$A2253+15))= 1,1,0),"")</f>
        <v/>
      </c>
      <c r="W2253" s="25" t="str">
        <f aca="false">IF(C2253&lt;&gt;"",($M2253*1) + ($N2253*2) + ($O2253*3) + (IF(U2253 = 1, 10, 0)) + (IF(V2253 = 1, 20, 0)),"")</f>
        <v/>
      </c>
      <c r="X2253" s="27" t="str">
        <f aca="true">IF(C2253&lt;&gt;"",IF(INDIRECT($AH$7&amp;"B"&amp;($C$1*$A2253+16))= 1,1,0),"")</f>
        <v/>
      </c>
      <c r="Y2253" s="27" t="str">
        <f aca="true">IF(D2253&lt;&gt;"",IF(INDIRECT($AH$7&amp;"B"&amp;($C$1*$A2253+17))= 1,1,0),"")</f>
        <v/>
      </c>
      <c r="Z2253" s="27" t="str">
        <f aca="true">IF(E2253&lt;&gt;"",IF(INDIRECT($AH$7&amp;"B"&amp;($C$1*$A2253+18))= 1,1,0),"")</f>
        <v/>
      </c>
      <c r="AA2253" s="27" t="str">
        <f aca="true">IF(F2253&lt;&gt;"",IF(INDIRECT($AH$7&amp;"B"&amp;($C$1*$A2253+19))= 1,1,0),"")</f>
        <v/>
      </c>
      <c r="AB2253" s="27" t="str">
        <f aca="false">IF(C2253&lt;&gt;"",IF(X2253 = 1, 5, 0) + IF(Z2253 = 1, 25, 0) + IF(AA2253 = 1, 15, 0),"")</f>
        <v/>
      </c>
      <c r="AC2253" s="57" t="str">
        <f aca="false">IF(C2253&lt;&gt;"",L2253+W2253+AB2253,"")</f>
        <v/>
      </c>
    </row>
    <row r="2254" customFormat="false" ht="12.8" hidden="false" customHeight="false" outlineLevel="0" collapsed="false">
      <c r="A2254" s="11" t="n">
        <f aca="false">A2253+1</f>
        <v>251</v>
      </c>
      <c r="B2254" s="38" t="str">
        <f aca="true">IF(INDIRECT($AH$7&amp;"B"&amp;($C$1*$A2254+2))=0, "",INDIRECT($AH$7&amp;"B"&amp;($C$1*$A2254+2)))</f>
        <v/>
      </c>
      <c r="C2254" s="19" t="str">
        <f aca="true">IF(INDIRECT($AH$7&amp;"B"&amp;($C$1*$A2254+3)) = 0, "", INDIRECT($AH$7&amp;"B"&amp;($C$1*$A2254+3)))</f>
        <v/>
      </c>
      <c r="D2254" s="19" t="str">
        <f aca="true">IF(INDIRECT($AH$7&amp;"B"&amp;($C$1*$A2254+4)) = 0, "", INDIRECT($AH$7&amp;"B"&amp;($C$1*$A2254+4)))</f>
        <v/>
      </c>
      <c r="E2254" s="19" t="str">
        <f aca="true">IF(INDIRECT($AH$7&amp;"B"&amp;($C$1*$A2254+7)) = 0, "", INDIRECT($AH$7&amp;"B"&amp;($C$1*$A2254+7)))</f>
        <v/>
      </c>
      <c r="F2254" s="20" t="str">
        <f aca="true">IF(C2254 &lt;&gt; "",IF(INDIRECT($AH$7&amp;"B"&amp;($C$1*$A2254+8)) = 0, 0, 1), "")</f>
        <v/>
      </c>
      <c r="G2254" s="20" t="n">
        <f aca="true">INDIRECT($AH$7&amp;"B"&amp;($C$1*$A2254+9))</f>
        <v>0</v>
      </c>
      <c r="H2254" s="20" t="n">
        <f aca="true">INDIRECT($AH$7&amp;"B"&amp;($C$1*$A2254+10))</f>
        <v>0</v>
      </c>
      <c r="I2254" s="20" t="n">
        <f aca="true">INDIRECT($AH$7&amp;"B"&amp;($C$1*$A2254+11))</f>
        <v>0</v>
      </c>
      <c r="J2254" s="20" t="n">
        <f aca="true">INDIRECT($AH$7&amp;"B"&amp;($C$1*$A2254+12))</f>
        <v>0</v>
      </c>
      <c r="K2254" s="21" t="str">
        <f aca="false">IF(C2254&lt;&gt;"",IFERROR((G2254+H2254+I2254)/(G2254+H2254+I2254+J2254),0), "")</f>
        <v/>
      </c>
      <c r="L2254" s="20" t="str">
        <f aca="false">IF(C2254&lt;&gt;"",(G2254* 2) +(H2254* 4) + (I2254* 6) + IF(F2254 = 1, 5, 0), "")</f>
        <v/>
      </c>
      <c r="M2254" s="25" t="str">
        <f aca="true">IF(C2254&lt;&gt;"",SUM(INDIRECT($AH$7&amp;"C"&amp;($C$1*$A2254+9)):INDIRECT($AH$7&amp;"V"&amp;($C$1*$A2254+9))), "")</f>
        <v/>
      </c>
      <c r="N2254" s="25" t="str">
        <f aca="true">IF(C2254&lt;&gt;"",SUM(INDIRECT($AH$7&amp;"C"&amp;($C$1*$A2254+10)):INDIRECT($AH$7&amp;"V"&amp;($C$1*$A2254+10))), "")</f>
        <v/>
      </c>
      <c r="O2254" s="25" t="str">
        <f aca="true">IF(C2254&lt;&gt;"",SUM(INDIRECT($AH$7&amp;"C"&amp;($C$1*$A2254+11)):INDIRECT($AH$7&amp;"V"&amp;($C$1*$A2254+11))),"")</f>
        <v/>
      </c>
      <c r="P2254" s="25" t="str">
        <f aca="true">IF(C2254&lt;&gt;"",SUM(INDIRECT($AH$7&amp;"C"&amp;($C$1*$A2254+12)):INDIRECT($AH$7&amp;"V"&amp;($C$1*$A2254+12))),"")</f>
        <v/>
      </c>
      <c r="Q2254" s="24" t="str">
        <f aca="false">IF(C2254&lt;&gt;"",IFERROR((M2254+N2254+O2254)/(M2254+N2254+O2254+P2254),0), "")</f>
        <v/>
      </c>
      <c r="R2254" s="25" t="str">
        <f aca="true">IF(C2254&lt;&gt;"",SUM(INDIRECT($AH$7&amp;"C"&amp;($C$1*$A2254+13)):INDIRECT($AH$7&amp;"V"&amp;($C$1*$A2254+13))), "")</f>
        <v/>
      </c>
      <c r="S2254" s="25" t="str">
        <f aca="false">IF(C2254&lt;&gt;"",IFERROR((M2254+N2254+O2254+P2254)/R2254, 0),"")</f>
        <v/>
      </c>
      <c r="T2254" s="25" t="str">
        <f aca="false">IF(C2254&lt;&gt;"",IFERROR((M2254+N2254+O2254)/R2254,0),"")</f>
        <v/>
      </c>
      <c r="U2254" s="25" t="str">
        <f aca="true">IF(C2254&lt;&gt;"",IF(INDIRECT($AH$7&amp;"B"&amp;($C$1*$A2254+14))= 1,1,0),"")</f>
        <v/>
      </c>
      <c r="V2254" s="25" t="str">
        <f aca="true">IF(C2254&lt;&gt;"",IF(INDIRECT($AH$7&amp;"B"&amp;($C$1*$A2254+15))= 1,1,0),"")</f>
        <v/>
      </c>
      <c r="W2254" s="25" t="str">
        <f aca="false">IF(C2254&lt;&gt;"",($M2254*1) + ($N2254*2) + ($O2254*3) + (IF(U2254 = 1, 10, 0)) + (IF(V2254 = 1, 20, 0)),"")</f>
        <v/>
      </c>
      <c r="X2254" s="27" t="str">
        <f aca="true">IF(C2254&lt;&gt;"",IF(INDIRECT($AH$7&amp;"B"&amp;($C$1*$A2254+16))= 1,1,0),"")</f>
        <v/>
      </c>
      <c r="Y2254" s="27" t="str">
        <f aca="true">IF(D2254&lt;&gt;"",IF(INDIRECT($AH$7&amp;"B"&amp;($C$1*$A2254+17))= 1,1,0),"")</f>
        <v/>
      </c>
      <c r="Z2254" s="27" t="str">
        <f aca="true">IF(E2254&lt;&gt;"",IF(INDIRECT($AH$7&amp;"B"&amp;($C$1*$A2254+18))= 1,1,0),"")</f>
        <v/>
      </c>
      <c r="AA2254" s="27" t="str">
        <f aca="true">IF(F2254&lt;&gt;"",IF(INDIRECT($AH$7&amp;"B"&amp;($C$1*$A2254+19))= 1,1,0),"")</f>
        <v/>
      </c>
      <c r="AB2254" s="27" t="str">
        <f aca="false">IF(C2254&lt;&gt;"",IF(X2254 = 1, 5, 0) + IF(Z2254 = 1, 25, 0) + IF(AA2254 = 1, 15, 0),"")</f>
        <v/>
      </c>
      <c r="AC2254" s="57" t="str">
        <f aca="false">IF(C2254&lt;&gt;"",L2254+W2254+AB2254,"")</f>
        <v/>
      </c>
    </row>
    <row r="2255" customFormat="false" ht="12.8" hidden="false" customHeight="false" outlineLevel="0" collapsed="false">
      <c r="A2255" s="11" t="n">
        <f aca="false">A2254+1</f>
        <v>252</v>
      </c>
      <c r="B2255" s="38" t="str">
        <f aca="true">IF(INDIRECT($AH$7&amp;"B"&amp;($C$1*$A2255+2))=0, "",INDIRECT($AH$7&amp;"B"&amp;($C$1*$A2255+2)))</f>
        <v/>
      </c>
      <c r="C2255" s="19" t="str">
        <f aca="true">IF(INDIRECT($AH$7&amp;"B"&amp;($C$1*$A2255+3)) = 0, "", INDIRECT($AH$7&amp;"B"&amp;($C$1*$A2255+3)))</f>
        <v/>
      </c>
      <c r="D2255" s="19" t="str">
        <f aca="true">IF(INDIRECT($AH$7&amp;"B"&amp;($C$1*$A2255+4)) = 0, "", INDIRECT($AH$7&amp;"B"&amp;($C$1*$A2255+4)))</f>
        <v/>
      </c>
      <c r="E2255" s="19" t="str">
        <f aca="true">IF(INDIRECT($AH$7&amp;"B"&amp;($C$1*$A2255+7)) = 0, "", INDIRECT($AH$7&amp;"B"&amp;($C$1*$A2255+7)))</f>
        <v/>
      </c>
      <c r="F2255" s="20" t="str">
        <f aca="true">IF(C2255 &lt;&gt; "",IF(INDIRECT($AH$7&amp;"B"&amp;($C$1*$A2255+8)) = 0, 0, 1), "")</f>
        <v/>
      </c>
      <c r="G2255" s="20" t="n">
        <f aca="true">INDIRECT($AH$7&amp;"B"&amp;($C$1*$A2255+9))</f>
        <v>0</v>
      </c>
      <c r="H2255" s="20" t="n">
        <f aca="true">INDIRECT($AH$7&amp;"B"&amp;($C$1*$A2255+10))</f>
        <v>0</v>
      </c>
      <c r="I2255" s="20" t="n">
        <f aca="true">INDIRECT($AH$7&amp;"B"&amp;($C$1*$A2255+11))</f>
        <v>0</v>
      </c>
      <c r="J2255" s="20" t="n">
        <f aca="true">INDIRECT($AH$7&amp;"B"&amp;($C$1*$A2255+12))</f>
        <v>0</v>
      </c>
      <c r="K2255" s="21" t="str">
        <f aca="false">IF(C2255&lt;&gt;"",IFERROR((G2255+H2255+I2255)/(G2255+H2255+I2255+J2255),0), "")</f>
        <v/>
      </c>
      <c r="L2255" s="20" t="str">
        <f aca="false">IF(C2255&lt;&gt;"",(G2255* 2) +(H2255* 4) + (I2255* 6) + IF(F2255 = 1, 5, 0), "")</f>
        <v/>
      </c>
      <c r="M2255" s="25" t="str">
        <f aca="true">IF(C2255&lt;&gt;"",SUM(INDIRECT($AH$7&amp;"C"&amp;($C$1*$A2255+9)):INDIRECT($AH$7&amp;"V"&amp;($C$1*$A2255+9))), "")</f>
        <v/>
      </c>
      <c r="N2255" s="25" t="str">
        <f aca="true">IF(C2255&lt;&gt;"",SUM(INDIRECT($AH$7&amp;"C"&amp;($C$1*$A2255+10)):INDIRECT($AH$7&amp;"V"&amp;($C$1*$A2255+10))), "")</f>
        <v/>
      </c>
      <c r="O2255" s="25" t="str">
        <f aca="true">IF(C2255&lt;&gt;"",SUM(INDIRECT($AH$7&amp;"C"&amp;($C$1*$A2255+11)):INDIRECT($AH$7&amp;"V"&amp;($C$1*$A2255+11))),"")</f>
        <v/>
      </c>
      <c r="P2255" s="25" t="str">
        <f aca="true">IF(C2255&lt;&gt;"",SUM(INDIRECT($AH$7&amp;"C"&amp;($C$1*$A2255+12)):INDIRECT($AH$7&amp;"V"&amp;($C$1*$A2255+12))),"")</f>
        <v/>
      </c>
      <c r="Q2255" s="24" t="str">
        <f aca="false">IF(C2255&lt;&gt;"",IFERROR((M2255+N2255+O2255)/(M2255+N2255+O2255+P2255),0), "")</f>
        <v/>
      </c>
      <c r="R2255" s="25" t="str">
        <f aca="true">IF(C2255&lt;&gt;"",SUM(INDIRECT($AH$7&amp;"C"&amp;($C$1*$A2255+13)):INDIRECT($AH$7&amp;"V"&amp;($C$1*$A2255+13))), "")</f>
        <v/>
      </c>
      <c r="S2255" s="25" t="str">
        <f aca="false">IF(C2255&lt;&gt;"",IFERROR((M2255+N2255+O2255+P2255)/R2255, 0),"")</f>
        <v/>
      </c>
      <c r="T2255" s="25" t="str">
        <f aca="false">IF(C2255&lt;&gt;"",IFERROR((M2255+N2255+O2255)/R2255,0),"")</f>
        <v/>
      </c>
      <c r="U2255" s="25" t="str">
        <f aca="true">IF(C2255&lt;&gt;"",IF(INDIRECT($AH$7&amp;"B"&amp;($C$1*$A2255+14))= 1,1,0),"")</f>
        <v/>
      </c>
      <c r="V2255" s="25" t="str">
        <f aca="true">IF(C2255&lt;&gt;"",IF(INDIRECT($AH$7&amp;"B"&amp;($C$1*$A2255+15))= 1,1,0),"")</f>
        <v/>
      </c>
      <c r="W2255" s="25" t="str">
        <f aca="false">IF(C2255&lt;&gt;"",($M2255*1) + ($N2255*2) + ($O2255*3) + (IF(U2255 = 1, 10, 0)) + (IF(V2255 = 1, 20, 0)),"")</f>
        <v/>
      </c>
      <c r="X2255" s="27" t="str">
        <f aca="true">IF(C2255&lt;&gt;"",IF(INDIRECT($AH$7&amp;"B"&amp;($C$1*$A2255+16))= 1,1,0),"")</f>
        <v/>
      </c>
      <c r="Y2255" s="27" t="str">
        <f aca="true">IF(D2255&lt;&gt;"",IF(INDIRECT($AH$7&amp;"B"&amp;($C$1*$A2255+17))= 1,1,0),"")</f>
        <v/>
      </c>
      <c r="Z2255" s="27" t="str">
        <f aca="true">IF(E2255&lt;&gt;"",IF(INDIRECT($AH$7&amp;"B"&amp;($C$1*$A2255+18))= 1,1,0),"")</f>
        <v/>
      </c>
      <c r="AA2255" s="27" t="str">
        <f aca="true">IF(F2255&lt;&gt;"",IF(INDIRECT($AH$7&amp;"B"&amp;($C$1*$A2255+19))= 1,1,0),"")</f>
        <v/>
      </c>
      <c r="AB2255" s="27" t="str">
        <f aca="false">IF(C2255&lt;&gt;"",IF(X2255 = 1, 5, 0) + IF(Z2255 = 1, 25, 0) + IF(AA2255 = 1, 15, 0),"")</f>
        <v/>
      </c>
      <c r="AC2255" s="57" t="str">
        <f aca="false">IF(C2255&lt;&gt;"",L2255+W2255+AB2255,"")</f>
        <v/>
      </c>
    </row>
    <row r="2256" customFormat="false" ht="12.8" hidden="false" customHeight="false" outlineLevel="0" collapsed="false">
      <c r="A2256" s="11" t="n">
        <f aca="false">A2255+1</f>
        <v>253</v>
      </c>
      <c r="B2256" s="38" t="str">
        <f aca="true">IF(INDIRECT($AH$7&amp;"B"&amp;($C$1*$A2256+2))=0, "",INDIRECT($AH$7&amp;"B"&amp;($C$1*$A2256+2)))</f>
        <v/>
      </c>
      <c r="C2256" s="19" t="str">
        <f aca="true">IF(INDIRECT($AH$7&amp;"B"&amp;($C$1*$A2256+3)) = 0, "", INDIRECT($AH$7&amp;"B"&amp;($C$1*$A2256+3)))</f>
        <v/>
      </c>
      <c r="D2256" s="19" t="str">
        <f aca="true">IF(INDIRECT($AH$7&amp;"B"&amp;($C$1*$A2256+4)) = 0, "", INDIRECT($AH$7&amp;"B"&amp;($C$1*$A2256+4)))</f>
        <v/>
      </c>
      <c r="E2256" s="19" t="str">
        <f aca="true">IF(INDIRECT($AH$7&amp;"B"&amp;($C$1*$A2256+7)) = 0, "", INDIRECT($AH$7&amp;"B"&amp;($C$1*$A2256+7)))</f>
        <v/>
      </c>
      <c r="F2256" s="20" t="str">
        <f aca="true">IF(C2256 &lt;&gt; "",IF(INDIRECT($AH$7&amp;"B"&amp;($C$1*$A2256+8)) = 0, 0, 1), "")</f>
        <v/>
      </c>
      <c r="G2256" s="20" t="n">
        <f aca="true">INDIRECT($AH$7&amp;"B"&amp;($C$1*$A2256+9))</f>
        <v>0</v>
      </c>
      <c r="H2256" s="20" t="n">
        <f aca="true">INDIRECT($AH$7&amp;"B"&amp;($C$1*$A2256+10))</f>
        <v>0</v>
      </c>
      <c r="I2256" s="20" t="n">
        <f aca="true">INDIRECT($AH$7&amp;"B"&amp;($C$1*$A2256+11))</f>
        <v>0</v>
      </c>
      <c r="J2256" s="20" t="n">
        <f aca="true">INDIRECT($AH$7&amp;"B"&amp;($C$1*$A2256+12))</f>
        <v>0</v>
      </c>
      <c r="K2256" s="21" t="str">
        <f aca="false">IF(C2256&lt;&gt;"",IFERROR((G2256+H2256+I2256)/(G2256+H2256+I2256+J2256),0), "")</f>
        <v/>
      </c>
      <c r="L2256" s="20" t="str">
        <f aca="false">IF(C2256&lt;&gt;"",(G2256* 2) +(H2256* 4) + (I2256* 6) + IF(F2256 = 1, 5, 0), "")</f>
        <v/>
      </c>
      <c r="M2256" s="25" t="str">
        <f aca="true">IF(C2256&lt;&gt;"",SUM(INDIRECT($AH$7&amp;"C"&amp;($C$1*$A2256+9)):INDIRECT($AH$7&amp;"V"&amp;($C$1*$A2256+9))), "")</f>
        <v/>
      </c>
      <c r="N2256" s="25" t="str">
        <f aca="true">IF(C2256&lt;&gt;"",SUM(INDIRECT($AH$7&amp;"C"&amp;($C$1*$A2256+10)):INDIRECT($AH$7&amp;"V"&amp;($C$1*$A2256+10))), "")</f>
        <v/>
      </c>
      <c r="O2256" s="25" t="str">
        <f aca="true">IF(C2256&lt;&gt;"",SUM(INDIRECT($AH$7&amp;"C"&amp;($C$1*$A2256+11)):INDIRECT($AH$7&amp;"V"&amp;($C$1*$A2256+11))),"")</f>
        <v/>
      </c>
      <c r="P2256" s="25" t="str">
        <f aca="true">IF(C2256&lt;&gt;"",SUM(INDIRECT($AH$7&amp;"C"&amp;($C$1*$A2256+12)):INDIRECT($AH$7&amp;"V"&amp;($C$1*$A2256+12))),"")</f>
        <v/>
      </c>
      <c r="Q2256" s="24" t="str">
        <f aca="false">IF(C2256&lt;&gt;"",IFERROR((M2256+N2256+O2256)/(M2256+N2256+O2256+P2256),0), "")</f>
        <v/>
      </c>
      <c r="R2256" s="25" t="str">
        <f aca="true">IF(C2256&lt;&gt;"",SUM(INDIRECT($AH$7&amp;"C"&amp;($C$1*$A2256+13)):INDIRECT($AH$7&amp;"V"&amp;($C$1*$A2256+13))), "")</f>
        <v/>
      </c>
      <c r="S2256" s="25" t="str">
        <f aca="false">IF(C2256&lt;&gt;"",IFERROR((M2256+N2256+O2256+P2256)/R2256, 0),"")</f>
        <v/>
      </c>
      <c r="T2256" s="25" t="str">
        <f aca="false">IF(C2256&lt;&gt;"",IFERROR((M2256+N2256+O2256)/R2256,0),"")</f>
        <v/>
      </c>
      <c r="U2256" s="25" t="str">
        <f aca="true">IF(C2256&lt;&gt;"",IF(INDIRECT($AH$7&amp;"B"&amp;($C$1*$A2256+14))= 1,1,0),"")</f>
        <v/>
      </c>
      <c r="V2256" s="25" t="str">
        <f aca="true">IF(C2256&lt;&gt;"",IF(INDIRECT($AH$7&amp;"B"&amp;($C$1*$A2256+15))= 1,1,0),"")</f>
        <v/>
      </c>
      <c r="W2256" s="25" t="str">
        <f aca="false">IF(C2256&lt;&gt;"",($M2256*1) + ($N2256*2) + ($O2256*3) + (IF(U2256 = 1, 10, 0)) + (IF(V2256 = 1, 20, 0)),"")</f>
        <v/>
      </c>
      <c r="X2256" s="27" t="str">
        <f aca="true">IF(C2256&lt;&gt;"",IF(INDIRECT($AH$7&amp;"B"&amp;($C$1*$A2256+16))= 1,1,0),"")</f>
        <v/>
      </c>
      <c r="Y2256" s="27" t="str">
        <f aca="true">IF(D2256&lt;&gt;"",IF(INDIRECT($AH$7&amp;"B"&amp;($C$1*$A2256+17))= 1,1,0),"")</f>
        <v/>
      </c>
      <c r="Z2256" s="27" t="str">
        <f aca="true">IF(E2256&lt;&gt;"",IF(INDIRECT($AH$7&amp;"B"&amp;($C$1*$A2256+18))= 1,1,0),"")</f>
        <v/>
      </c>
      <c r="AA2256" s="27" t="str">
        <f aca="true">IF(F2256&lt;&gt;"",IF(INDIRECT($AH$7&amp;"B"&amp;($C$1*$A2256+19))= 1,1,0),"")</f>
        <v/>
      </c>
      <c r="AB2256" s="27" t="str">
        <f aca="false">IF(C2256&lt;&gt;"",IF(X2256 = 1, 5, 0) + IF(Z2256 = 1, 25, 0) + IF(AA2256 = 1, 15, 0),"")</f>
        <v/>
      </c>
      <c r="AC2256" s="57" t="str">
        <f aca="false">IF(C2256&lt;&gt;"",L2256+W2256+AB2256,"")</f>
        <v/>
      </c>
    </row>
    <row r="2257" customFormat="false" ht="12.8" hidden="false" customHeight="false" outlineLevel="0" collapsed="false">
      <c r="A2257" s="11" t="n">
        <f aca="false">A2256+1</f>
        <v>254</v>
      </c>
      <c r="B2257" s="38" t="str">
        <f aca="true">IF(INDIRECT($AH$7&amp;"B"&amp;($C$1*$A2257+2))=0, "",INDIRECT($AH$7&amp;"B"&amp;($C$1*$A2257+2)))</f>
        <v/>
      </c>
      <c r="C2257" s="19" t="str">
        <f aca="true">IF(INDIRECT($AH$7&amp;"B"&amp;($C$1*$A2257+3)) = 0, "", INDIRECT($AH$7&amp;"B"&amp;($C$1*$A2257+3)))</f>
        <v/>
      </c>
      <c r="D2257" s="19" t="str">
        <f aca="true">IF(INDIRECT($AH$7&amp;"B"&amp;($C$1*$A2257+4)) = 0, "", INDIRECT($AH$7&amp;"B"&amp;($C$1*$A2257+4)))</f>
        <v/>
      </c>
      <c r="E2257" s="19" t="str">
        <f aca="true">IF(INDIRECT($AH$7&amp;"B"&amp;($C$1*$A2257+7)) = 0, "", INDIRECT($AH$7&amp;"B"&amp;($C$1*$A2257+7)))</f>
        <v/>
      </c>
      <c r="F2257" s="20" t="str">
        <f aca="true">IF(C2257 &lt;&gt; "",IF(INDIRECT($AH$7&amp;"B"&amp;($C$1*$A2257+8)) = 0, 0, 1), "")</f>
        <v/>
      </c>
      <c r="G2257" s="20" t="n">
        <f aca="true">INDIRECT($AH$7&amp;"B"&amp;($C$1*$A2257+9))</f>
        <v>0</v>
      </c>
      <c r="H2257" s="20" t="n">
        <f aca="true">INDIRECT($AH$7&amp;"B"&amp;($C$1*$A2257+10))</f>
        <v>0</v>
      </c>
      <c r="I2257" s="20" t="n">
        <f aca="true">INDIRECT($AH$7&amp;"B"&amp;($C$1*$A2257+11))</f>
        <v>0</v>
      </c>
      <c r="J2257" s="20" t="n">
        <f aca="true">INDIRECT($AH$7&amp;"B"&amp;($C$1*$A2257+12))</f>
        <v>0</v>
      </c>
      <c r="K2257" s="21" t="str">
        <f aca="false">IF(C2257&lt;&gt;"",IFERROR((G2257+H2257+I2257)/(G2257+H2257+I2257+J2257),0), "")</f>
        <v/>
      </c>
      <c r="L2257" s="20" t="str">
        <f aca="false">IF(C2257&lt;&gt;"",(G2257* 2) +(H2257* 4) + (I2257* 6) + IF(F2257 = 1, 5, 0), "")</f>
        <v/>
      </c>
      <c r="M2257" s="25" t="str">
        <f aca="true">IF(C2257&lt;&gt;"",SUM(INDIRECT($AH$7&amp;"C"&amp;($C$1*$A2257+9)):INDIRECT($AH$7&amp;"V"&amp;($C$1*$A2257+9))), "")</f>
        <v/>
      </c>
      <c r="N2257" s="25" t="str">
        <f aca="true">IF(C2257&lt;&gt;"",SUM(INDIRECT($AH$7&amp;"C"&amp;($C$1*$A2257+10)):INDIRECT($AH$7&amp;"V"&amp;($C$1*$A2257+10))), "")</f>
        <v/>
      </c>
      <c r="O2257" s="25" t="str">
        <f aca="true">IF(C2257&lt;&gt;"",SUM(INDIRECT($AH$7&amp;"C"&amp;($C$1*$A2257+11)):INDIRECT($AH$7&amp;"V"&amp;($C$1*$A2257+11))),"")</f>
        <v/>
      </c>
      <c r="P2257" s="25" t="str">
        <f aca="true">IF(C2257&lt;&gt;"",SUM(INDIRECT($AH$7&amp;"C"&amp;($C$1*$A2257+12)):INDIRECT($AH$7&amp;"V"&amp;($C$1*$A2257+12))),"")</f>
        <v/>
      </c>
      <c r="Q2257" s="24" t="str">
        <f aca="false">IF(C2257&lt;&gt;"",IFERROR((M2257+N2257+O2257)/(M2257+N2257+O2257+P2257),0), "")</f>
        <v/>
      </c>
      <c r="R2257" s="25" t="str">
        <f aca="true">IF(C2257&lt;&gt;"",SUM(INDIRECT($AH$7&amp;"C"&amp;($C$1*$A2257+13)):INDIRECT($AH$7&amp;"V"&amp;($C$1*$A2257+13))), "")</f>
        <v/>
      </c>
      <c r="S2257" s="25" t="str">
        <f aca="false">IF(C2257&lt;&gt;"",IFERROR((M2257+N2257+O2257+P2257)/R2257, 0),"")</f>
        <v/>
      </c>
      <c r="T2257" s="25" t="str">
        <f aca="false">IF(C2257&lt;&gt;"",IFERROR((M2257+N2257+O2257)/R2257,0),"")</f>
        <v/>
      </c>
      <c r="U2257" s="25" t="str">
        <f aca="true">IF(C2257&lt;&gt;"",IF(INDIRECT($AH$7&amp;"B"&amp;($C$1*$A2257+14))= 1,1,0),"")</f>
        <v/>
      </c>
      <c r="V2257" s="25" t="str">
        <f aca="true">IF(C2257&lt;&gt;"",IF(INDIRECT($AH$7&amp;"B"&amp;($C$1*$A2257+15))= 1,1,0),"")</f>
        <v/>
      </c>
      <c r="W2257" s="25" t="str">
        <f aca="false">IF(C2257&lt;&gt;"",($M2257*1) + ($N2257*2) + ($O2257*3) + (IF(U2257 = 1, 10, 0)) + (IF(V2257 = 1, 20, 0)),"")</f>
        <v/>
      </c>
      <c r="X2257" s="27" t="str">
        <f aca="true">IF(C2257&lt;&gt;"",IF(INDIRECT($AH$7&amp;"B"&amp;($C$1*$A2257+16))= 1,1,0),"")</f>
        <v/>
      </c>
      <c r="Y2257" s="27" t="str">
        <f aca="true">IF(D2257&lt;&gt;"",IF(INDIRECT($AH$7&amp;"B"&amp;($C$1*$A2257+17))= 1,1,0),"")</f>
        <v/>
      </c>
      <c r="Z2257" s="27" t="str">
        <f aca="true">IF(E2257&lt;&gt;"",IF(INDIRECT($AH$7&amp;"B"&amp;($C$1*$A2257+18))= 1,1,0),"")</f>
        <v/>
      </c>
      <c r="AA2257" s="27" t="str">
        <f aca="true">IF(F2257&lt;&gt;"",IF(INDIRECT($AH$7&amp;"B"&amp;($C$1*$A2257+19))= 1,1,0),"")</f>
        <v/>
      </c>
      <c r="AB2257" s="27" t="str">
        <f aca="false">IF(C2257&lt;&gt;"",IF(X2257 = 1, 5, 0) + IF(Z2257 = 1, 25, 0) + IF(AA2257 = 1, 15, 0),"")</f>
        <v/>
      </c>
      <c r="AC2257" s="57" t="str">
        <f aca="false">IF(C2257&lt;&gt;"",L2257+W2257+AB2257,"")</f>
        <v/>
      </c>
    </row>
    <row r="2258" customFormat="false" ht="12.8" hidden="false" customHeight="false" outlineLevel="0" collapsed="false">
      <c r="A2258" s="11" t="n">
        <f aca="false">A2257+1</f>
        <v>255</v>
      </c>
      <c r="B2258" s="38" t="str">
        <f aca="true">IF(INDIRECT($AH$7&amp;"B"&amp;($C$1*$A2258+2))=0, "",INDIRECT($AH$7&amp;"B"&amp;($C$1*$A2258+2)))</f>
        <v/>
      </c>
      <c r="C2258" s="19" t="str">
        <f aca="true">IF(INDIRECT($AH$7&amp;"B"&amp;($C$1*$A2258+3)) = 0, "", INDIRECT($AH$7&amp;"B"&amp;($C$1*$A2258+3)))</f>
        <v/>
      </c>
      <c r="D2258" s="19" t="str">
        <f aca="true">IF(INDIRECT($AH$7&amp;"B"&amp;($C$1*$A2258+4)) = 0, "", INDIRECT($AH$7&amp;"B"&amp;($C$1*$A2258+4)))</f>
        <v/>
      </c>
      <c r="E2258" s="19" t="str">
        <f aca="true">IF(INDIRECT($AH$7&amp;"B"&amp;($C$1*$A2258+7)) = 0, "", INDIRECT($AH$7&amp;"B"&amp;($C$1*$A2258+7)))</f>
        <v/>
      </c>
      <c r="F2258" s="20" t="str">
        <f aca="true">IF(C2258 &lt;&gt; "",IF(INDIRECT($AH$7&amp;"B"&amp;($C$1*$A2258+8)) = 0, 0, 1), "")</f>
        <v/>
      </c>
      <c r="G2258" s="20" t="n">
        <f aca="true">INDIRECT($AH$7&amp;"B"&amp;($C$1*$A2258+9))</f>
        <v>0</v>
      </c>
      <c r="H2258" s="20" t="n">
        <f aca="true">INDIRECT($AH$7&amp;"B"&amp;($C$1*$A2258+10))</f>
        <v>0</v>
      </c>
      <c r="I2258" s="20" t="n">
        <f aca="true">INDIRECT($AH$7&amp;"B"&amp;($C$1*$A2258+11))</f>
        <v>0</v>
      </c>
      <c r="J2258" s="20" t="n">
        <f aca="true">INDIRECT($AH$7&amp;"B"&amp;($C$1*$A2258+12))</f>
        <v>0</v>
      </c>
      <c r="K2258" s="21" t="str">
        <f aca="false">IF(C2258&lt;&gt;"",IFERROR((G2258+H2258+I2258)/(G2258+H2258+I2258+J2258),0), "")</f>
        <v/>
      </c>
      <c r="L2258" s="20" t="str">
        <f aca="false">IF(C2258&lt;&gt;"",(G2258* 2) +(H2258* 4) + (I2258* 6) + IF(F2258 = 1, 5, 0), "")</f>
        <v/>
      </c>
      <c r="M2258" s="25" t="str">
        <f aca="true">IF(C2258&lt;&gt;"",SUM(INDIRECT($AH$7&amp;"C"&amp;($C$1*$A2258+9)):INDIRECT($AH$7&amp;"V"&amp;($C$1*$A2258+9))), "")</f>
        <v/>
      </c>
      <c r="N2258" s="25" t="str">
        <f aca="true">IF(C2258&lt;&gt;"",SUM(INDIRECT($AH$7&amp;"C"&amp;($C$1*$A2258+10)):INDIRECT($AH$7&amp;"V"&amp;($C$1*$A2258+10))), "")</f>
        <v/>
      </c>
      <c r="O2258" s="25" t="str">
        <f aca="true">IF(C2258&lt;&gt;"",SUM(INDIRECT($AH$7&amp;"C"&amp;($C$1*$A2258+11)):INDIRECT($AH$7&amp;"V"&amp;($C$1*$A2258+11))),"")</f>
        <v/>
      </c>
      <c r="P2258" s="25" t="str">
        <f aca="true">IF(C2258&lt;&gt;"",SUM(INDIRECT($AH$7&amp;"C"&amp;($C$1*$A2258+12)):INDIRECT($AH$7&amp;"V"&amp;($C$1*$A2258+12))),"")</f>
        <v/>
      </c>
      <c r="Q2258" s="24" t="str">
        <f aca="false">IF(C2258&lt;&gt;"",IFERROR((M2258+N2258+O2258)/(M2258+N2258+O2258+P2258),0), "")</f>
        <v/>
      </c>
      <c r="R2258" s="25" t="str">
        <f aca="true">IF(C2258&lt;&gt;"",SUM(INDIRECT($AH$7&amp;"C"&amp;($C$1*$A2258+13)):INDIRECT($AH$7&amp;"V"&amp;($C$1*$A2258+13))), "")</f>
        <v/>
      </c>
      <c r="S2258" s="25" t="str">
        <f aca="false">IF(C2258&lt;&gt;"",IFERROR((M2258+N2258+O2258+P2258)/R2258, 0),"")</f>
        <v/>
      </c>
      <c r="T2258" s="25" t="str">
        <f aca="false">IF(C2258&lt;&gt;"",IFERROR((M2258+N2258+O2258)/R2258,0),"")</f>
        <v/>
      </c>
      <c r="U2258" s="25" t="str">
        <f aca="true">IF(C2258&lt;&gt;"",IF(INDIRECT($AH$7&amp;"B"&amp;($C$1*$A2258+14))= 1,1,0),"")</f>
        <v/>
      </c>
      <c r="V2258" s="25" t="str">
        <f aca="true">IF(C2258&lt;&gt;"",IF(INDIRECT($AH$7&amp;"B"&amp;($C$1*$A2258+15))= 1,1,0),"")</f>
        <v/>
      </c>
      <c r="W2258" s="25" t="str">
        <f aca="false">IF(C2258&lt;&gt;"",($M2258*1) + ($N2258*2) + ($O2258*3) + (IF(U2258 = 1, 10, 0)) + (IF(V2258 = 1, 20, 0)),"")</f>
        <v/>
      </c>
      <c r="X2258" s="27" t="str">
        <f aca="true">IF(C2258&lt;&gt;"",IF(INDIRECT($AH$7&amp;"B"&amp;($C$1*$A2258+16))= 1,1,0),"")</f>
        <v/>
      </c>
      <c r="Y2258" s="27" t="str">
        <f aca="true">IF(D2258&lt;&gt;"",IF(INDIRECT($AH$7&amp;"B"&amp;($C$1*$A2258+17))= 1,1,0),"")</f>
        <v/>
      </c>
      <c r="Z2258" s="27" t="str">
        <f aca="true">IF(E2258&lt;&gt;"",IF(INDIRECT($AH$7&amp;"B"&amp;($C$1*$A2258+18))= 1,1,0),"")</f>
        <v/>
      </c>
      <c r="AA2258" s="27" t="str">
        <f aca="true">IF(F2258&lt;&gt;"",IF(INDIRECT($AH$7&amp;"B"&amp;($C$1*$A2258+19))= 1,1,0),"")</f>
        <v/>
      </c>
      <c r="AB2258" s="27" t="str">
        <f aca="false">IF(C2258&lt;&gt;"",IF(X2258 = 1, 5, 0) + IF(Z2258 = 1, 25, 0) + IF(AA2258 = 1, 15, 0),"")</f>
        <v/>
      </c>
      <c r="AC2258" s="57" t="str">
        <f aca="false">IF(C2258&lt;&gt;"",L2258+W2258+AB2258,"")</f>
        <v/>
      </c>
    </row>
    <row r="2259" customFormat="false" ht="12.8" hidden="false" customHeight="false" outlineLevel="0" collapsed="false">
      <c r="A2259" s="11" t="n">
        <f aca="false">A2258+1</f>
        <v>256</v>
      </c>
      <c r="B2259" s="38" t="str">
        <f aca="true">IF(INDIRECT($AH$7&amp;"B"&amp;($C$1*$A2259+2))=0, "",INDIRECT($AH$7&amp;"B"&amp;($C$1*$A2259+2)))</f>
        <v/>
      </c>
      <c r="C2259" s="19" t="str">
        <f aca="true">IF(INDIRECT($AH$7&amp;"B"&amp;($C$1*$A2259+3)) = 0, "", INDIRECT($AH$7&amp;"B"&amp;($C$1*$A2259+3)))</f>
        <v/>
      </c>
      <c r="D2259" s="19" t="str">
        <f aca="true">IF(INDIRECT($AH$7&amp;"B"&amp;($C$1*$A2259+4)) = 0, "", INDIRECT($AH$7&amp;"B"&amp;($C$1*$A2259+4)))</f>
        <v/>
      </c>
      <c r="E2259" s="19" t="str">
        <f aca="true">IF(INDIRECT($AH$7&amp;"B"&amp;($C$1*$A2259+7)) = 0, "", INDIRECT($AH$7&amp;"B"&amp;($C$1*$A2259+7)))</f>
        <v/>
      </c>
      <c r="F2259" s="20" t="str">
        <f aca="true">IF(C2259 &lt;&gt; "",IF(INDIRECT($AH$7&amp;"B"&amp;($C$1*$A2259+8)) = 0, 0, 1), "")</f>
        <v/>
      </c>
      <c r="G2259" s="20" t="n">
        <f aca="true">INDIRECT($AH$7&amp;"B"&amp;($C$1*$A2259+9))</f>
        <v>0</v>
      </c>
      <c r="H2259" s="20" t="n">
        <f aca="true">INDIRECT($AH$7&amp;"B"&amp;($C$1*$A2259+10))</f>
        <v>0</v>
      </c>
      <c r="I2259" s="20" t="n">
        <f aca="true">INDIRECT($AH$7&amp;"B"&amp;($C$1*$A2259+11))</f>
        <v>0</v>
      </c>
      <c r="J2259" s="20" t="n">
        <f aca="true">INDIRECT($AH$7&amp;"B"&amp;($C$1*$A2259+12))</f>
        <v>0</v>
      </c>
      <c r="K2259" s="21" t="str">
        <f aca="false">IF(C2259&lt;&gt;"",IFERROR((G2259+H2259+I2259)/(G2259+H2259+I2259+J2259),0), "")</f>
        <v/>
      </c>
      <c r="L2259" s="20" t="str">
        <f aca="false">IF(C2259&lt;&gt;"",(G2259* 2) +(H2259* 4) + (I2259* 6) + IF(F2259 = 1, 5, 0), "")</f>
        <v/>
      </c>
      <c r="M2259" s="25" t="str">
        <f aca="true">IF(C2259&lt;&gt;"",SUM(INDIRECT($AH$7&amp;"C"&amp;($C$1*$A2259+9)):INDIRECT($AH$7&amp;"V"&amp;($C$1*$A2259+9))), "")</f>
        <v/>
      </c>
      <c r="N2259" s="25" t="str">
        <f aca="true">IF(C2259&lt;&gt;"",SUM(INDIRECT($AH$7&amp;"C"&amp;($C$1*$A2259+10)):INDIRECT($AH$7&amp;"V"&amp;($C$1*$A2259+10))), "")</f>
        <v/>
      </c>
      <c r="O2259" s="25" t="str">
        <f aca="true">IF(C2259&lt;&gt;"",SUM(INDIRECT($AH$7&amp;"C"&amp;($C$1*$A2259+11)):INDIRECT($AH$7&amp;"V"&amp;($C$1*$A2259+11))),"")</f>
        <v/>
      </c>
      <c r="P2259" s="25" t="str">
        <f aca="true">IF(C2259&lt;&gt;"",SUM(INDIRECT($AH$7&amp;"C"&amp;($C$1*$A2259+12)):INDIRECT($AH$7&amp;"V"&amp;($C$1*$A2259+12))),"")</f>
        <v/>
      </c>
      <c r="Q2259" s="24" t="str">
        <f aca="false">IF(C2259&lt;&gt;"",IFERROR((M2259+N2259+O2259)/(M2259+N2259+O2259+P2259),0), "")</f>
        <v/>
      </c>
      <c r="R2259" s="25" t="str">
        <f aca="true">IF(C2259&lt;&gt;"",SUM(INDIRECT($AH$7&amp;"C"&amp;($C$1*$A2259+13)):INDIRECT($AH$7&amp;"V"&amp;($C$1*$A2259+13))), "")</f>
        <v/>
      </c>
      <c r="S2259" s="25" t="str">
        <f aca="false">IF(C2259&lt;&gt;"",IFERROR((M2259+N2259+O2259+P2259)/R2259, 0),"")</f>
        <v/>
      </c>
      <c r="T2259" s="25" t="str">
        <f aca="false">IF(C2259&lt;&gt;"",IFERROR((M2259+N2259+O2259)/R2259,0),"")</f>
        <v/>
      </c>
      <c r="U2259" s="25" t="str">
        <f aca="true">IF(C2259&lt;&gt;"",IF(INDIRECT($AH$7&amp;"B"&amp;($C$1*$A2259+14))= 1,1,0),"")</f>
        <v/>
      </c>
      <c r="V2259" s="25" t="str">
        <f aca="true">IF(C2259&lt;&gt;"",IF(INDIRECT($AH$7&amp;"B"&amp;($C$1*$A2259+15))= 1,1,0),"")</f>
        <v/>
      </c>
      <c r="W2259" s="25" t="str">
        <f aca="false">IF(C2259&lt;&gt;"",($M2259*1) + ($N2259*2) + ($O2259*3) + (IF(U2259 = 1, 10, 0)) + (IF(V2259 = 1, 20, 0)),"")</f>
        <v/>
      </c>
      <c r="X2259" s="27" t="str">
        <f aca="true">IF(C2259&lt;&gt;"",IF(INDIRECT($AH$7&amp;"B"&amp;($C$1*$A2259+16))= 1,1,0),"")</f>
        <v/>
      </c>
      <c r="Y2259" s="27" t="str">
        <f aca="true">IF(D2259&lt;&gt;"",IF(INDIRECT($AH$7&amp;"B"&amp;($C$1*$A2259+17))= 1,1,0),"")</f>
        <v/>
      </c>
      <c r="Z2259" s="27" t="str">
        <f aca="true">IF(E2259&lt;&gt;"",IF(INDIRECT($AH$7&amp;"B"&amp;($C$1*$A2259+18))= 1,1,0),"")</f>
        <v/>
      </c>
      <c r="AA2259" s="27" t="str">
        <f aca="true">IF(F2259&lt;&gt;"",IF(INDIRECT($AH$7&amp;"B"&amp;($C$1*$A2259+19))= 1,1,0),"")</f>
        <v/>
      </c>
      <c r="AB2259" s="27" t="str">
        <f aca="false">IF(C2259&lt;&gt;"",IF(X2259 = 1, 5, 0) + IF(Z2259 = 1, 25, 0) + IF(AA2259 = 1, 15, 0),"")</f>
        <v/>
      </c>
      <c r="AC2259" s="57" t="str">
        <f aca="false">IF(C2259&lt;&gt;"",L2259+W2259+AB2259,"")</f>
        <v/>
      </c>
    </row>
    <row r="2260" customFormat="false" ht="12.8" hidden="false" customHeight="false" outlineLevel="0" collapsed="false">
      <c r="A2260" s="11" t="n">
        <f aca="false">A2259+1</f>
        <v>257</v>
      </c>
      <c r="B2260" s="38" t="str">
        <f aca="true">IF(INDIRECT($AH$7&amp;"B"&amp;($C$1*$A2260+2))=0, "",INDIRECT($AH$7&amp;"B"&amp;($C$1*$A2260+2)))</f>
        <v/>
      </c>
      <c r="C2260" s="19" t="str">
        <f aca="true">IF(INDIRECT($AH$7&amp;"B"&amp;($C$1*$A2260+3)) = 0, "", INDIRECT($AH$7&amp;"B"&amp;($C$1*$A2260+3)))</f>
        <v/>
      </c>
      <c r="D2260" s="19" t="str">
        <f aca="true">IF(INDIRECT($AH$7&amp;"B"&amp;($C$1*$A2260+4)) = 0, "", INDIRECT($AH$7&amp;"B"&amp;($C$1*$A2260+4)))</f>
        <v/>
      </c>
      <c r="E2260" s="19" t="str">
        <f aca="true">IF(INDIRECT($AH$7&amp;"B"&amp;($C$1*$A2260+7)) = 0, "", INDIRECT($AH$7&amp;"B"&amp;($C$1*$A2260+7)))</f>
        <v/>
      </c>
      <c r="F2260" s="20" t="str">
        <f aca="true">IF(C2260 &lt;&gt; "",IF(INDIRECT($AH$7&amp;"B"&amp;($C$1*$A2260+8)) = 0, 0, 1), "")</f>
        <v/>
      </c>
      <c r="G2260" s="20" t="n">
        <f aca="true">INDIRECT($AH$7&amp;"B"&amp;($C$1*$A2260+9))</f>
        <v>0</v>
      </c>
      <c r="H2260" s="20" t="n">
        <f aca="true">INDIRECT($AH$7&amp;"B"&amp;($C$1*$A2260+10))</f>
        <v>0</v>
      </c>
      <c r="I2260" s="20" t="n">
        <f aca="true">INDIRECT($AH$7&amp;"B"&amp;($C$1*$A2260+11))</f>
        <v>0</v>
      </c>
      <c r="J2260" s="20" t="n">
        <f aca="true">INDIRECT($AH$7&amp;"B"&amp;($C$1*$A2260+12))</f>
        <v>0</v>
      </c>
      <c r="K2260" s="21" t="str">
        <f aca="false">IF(C2260&lt;&gt;"",IFERROR((G2260+H2260+I2260)/(G2260+H2260+I2260+J2260),0), "")</f>
        <v/>
      </c>
      <c r="L2260" s="20" t="str">
        <f aca="false">IF(C2260&lt;&gt;"",(G2260* 2) +(H2260* 4) + (I2260* 6) + IF(F2260 = 1, 5, 0), "")</f>
        <v/>
      </c>
      <c r="M2260" s="25" t="str">
        <f aca="true">IF(C2260&lt;&gt;"",SUM(INDIRECT($AH$7&amp;"C"&amp;($C$1*$A2260+9)):INDIRECT($AH$7&amp;"V"&amp;($C$1*$A2260+9))), "")</f>
        <v/>
      </c>
      <c r="N2260" s="25" t="str">
        <f aca="true">IF(C2260&lt;&gt;"",SUM(INDIRECT($AH$7&amp;"C"&amp;($C$1*$A2260+10)):INDIRECT($AH$7&amp;"V"&amp;($C$1*$A2260+10))), "")</f>
        <v/>
      </c>
      <c r="O2260" s="25" t="str">
        <f aca="true">IF(C2260&lt;&gt;"",SUM(INDIRECT($AH$7&amp;"C"&amp;($C$1*$A2260+11)):INDIRECT($AH$7&amp;"V"&amp;($C$1*$A2260+11))),"")</f>
        <v/>
      </c>
      <c r="P2260" s="25" t="str">
        <f aca="true">IF(C2260&lt;&gt;"",SUM(INDIRECT($AH$7&amp;"C"&amp;($C$1*$A2260+12)):INDIRECT($AH$7&amp;"V"&amp;($C$1*$A2260+12))),"")</f>
        <v/>
      </c>
      <c r="Q2260" s="24" t="str">
        <f aca="false">IF(C2260&lt;&gt;"",IFERROR((M2260+N2260+O2260)/(M2260+N2260+O2260+P2260),0), "")</f>
        <v/>
      </c>
      <c r="R2260" s="25" t="str">
        <f aca="true">IF(C2260&lt;&gt;"",SUM(INDIRECT($AH$7&amp;"C"&amp;($C$1*$A2260+13)):INDIRECT($AH$7&amp;"V"&amp;($C$1*$A2260+13))), "")</f>
        <v/>
      </c>
      <c r="S2260" s="25" t="str">
        <f aca="false">IF(C2260&lt;&gt;"",IFERROR((M2260+N2260+O2260+P2260)/R2260, 0),"")</f>
        <v/>
      </c>
      <c r="T2260" s="25" t="str">
        <f aca="false">IF(C2260&lt;&gt;"",IFERROR((M2260+N2260+O2260)/R2260,0),"")</f>
        <v/>
      </c>
      <c r="U2260" s="25" t="str">
        <f aca="true">IF(C2260&lt;&gt;"",IF(INDIRECT($AH$7&amp;"B"&amp;($C$1*$A2260+14))= 1,1,0),"")</f>
        <v/>
      </c>
      <c r="V2260" s="25" t="str">
        <f aca="true">IF(C2260&lt;&gt;"",IF(INDIRECT($AH$7&amp;"B"&amp;($C$1*$A2260+15))= 1,1,0),"")</f>
        <v/>
      </c>
      <c r="W2260" s="25" t="str">
        <f aca="false">IF(C2260&lt;&gt;"",($M2260*1) + ($N2260*2) + ($O2260*3) + (IF(U2260 = 1, 10, 0)) + (IF(V2260 = 1, 20, 0)),"")</f>
        <v/>
      </c>
      <c r="X2260" s="27" t="str">
        <f aca="true">IF(C2260&lt;&gt;"",IF(INDIRECT($AH$7&amp;"B"&amp;($C$1*$A2260+16))= 1,1,0),"")</f>
        <v/>
      </c>
      <c r="Y2260" s="27" t="str">
        <f aca="true">IF(D2260&lt;&gt;"",IF(INDIRECT($AH$7&amp;"B"&amp;($C$1*$A2260+17))= 1,1,0),"")</f>
        <v/>
      </c>
      <c r="Z2260" s="27" t="str">
        <f aca="true">IF(E2260&lt;&gt;"",IF(INDIRECT($AH$7&amp;"B"&amp;($C$1*$A2260+18))= 1,1,0),"")</f>
        <v/>
      </c>
      <c r="AA2260" s="27" t="str">
        <f aca="true">IF(F2260&lt;&gt;"",IF(INDIRECT($AH$7&amp;"B"&amp;($C$1*$A2260+19))= 1,1,0),"")</f>
        <v/>
      </c>
      <c r="AB2260" s="27" t="str">
        <f aca="false">IF(C2260&lt;&gt;"",IF(X2260 = 1, 5, 0) + IF(Z2260 = 1, 25, 0) + IF(AA2260 = 1, 15, 0),"")</f>
        <v/>
      </c>
      <c r="AC2260" s="57" t="str">
        <f aca="false">IF(C2260&lt;&gt;"",L2260+W2260+AB2260,"")</f>
        <v/>
      </c>
    </row>
    <row r="2261" customFormat="false" ht="12.8" hidden="false" customHeight="false" outlineLevel="0" collapsed="false">
      <c r="A2261" s="11" t="n">
        <f aca="false">A2260+1</f>
        <v>258</v>
      </c>
      <c r="B2261" s="38" t="str">
        <f aca="true">IF(INDIRECT($AH$7&amp;"B"&amp;($C$1*$A2261+2))=0, "",INDIRECT($AH$7&amp;"B"&amp;($C$1*$A2261+2)))</f>
        <v/>
      </c>
      <c r="C2261" s="19" t="str">
        <f aca="true">IF(INDIRECT($AH$7&amp;"B"&amp;($C$1*$A2261+3)) = 0, "", INDIRECT($AH$7&amp;"B"&amp;($C$1*$A2261+3)))</f>
        <v/>
      </c>
      <c r="D2261" s="19" t="str">
        <f aca="true">IF(INDIRECT($AH$7&amp;"B"&amp;($C$1*$A2261+4)) = 0, "", INDIRECT($AH$7&amp;"B"&amp;($C$1*$A2261+4)))</f>
        <v/>
      </c>
      <c r="E2261" s="19" t="str">
        <f aca="true">IF(INDIRECT($AH$7&amp;"B"&amp;($C$1*$A2261+7)) = 0, "", INDIRECT($AH$7&amp;"B"&amp;($C$1*$A2261+7)))</f>
        <v/>
      </c>
      <c r="F2261" s="20" t="str">
        <f aca="true">IF(C2261 &lt;&gt; "",IF(INDIRECT($AH$7&amp;"B"&amp;($C$1*$A2261+8)) = 0, 0, 1), "")</f>
        <v/>
      </c>
      <c r="G2261" s="20" t="n">
        <f aca="true">INDIRECT($AH$7&amp;"B"&amp;($C$1*$A2261+9))</f>
        <v>0</v>
      </c>
      <c r="H2261" s="20" t="n">
        <f aca="true">INDIRECT($AH$7&amp;"B"&amp;($C$1*$A2261+10))</f>
        <v>0</v>
      </c>
      <c r="I2261" s="20" t="n">
        <f aca="true">INDIRECT($AH$7&amp;"B"&amp;($C$1*$A2261+11))</f>
        <v>0</v>
      </c>
      <c r="J2261" s="20" t="n">
        <f aca="true">INDIRECT($AH$7&amp;"B"&amp;($C$1*$A2261+12))</f>
        <v>0</v>
      </c>
      <c r="K2261" s="21" t="str">
        <f aca="false">IF(C2261&lt;&gt;"",IFERROR((G2261+H2261+I2261)/(G2261+H2261+I2261+J2261),0), "")</f>
        <v/>
      </c>
      <c r="L2261" s="20" t="str">
        <f aca="false">IF(C2261&lt;&gt;"",(G2261* 2) +(H2261* 4) + (I2261* 6) + IF(F2261 = 1, 5, 0), "")</f>
        <v/>
      </c>
      <c r="M2261" s="25" t="str">
        <f aca="true">IF(C2261&lt;&gt;"",SUM(INDIRECT($AH$7&amp;"C"&amp;($C$1*$A2261+9)):INDIRECT($AH$7&amp;"V"&amp;($C$1*$A2261+9))), "")</f>
        <v/>
      </c>
      <c r="N2261" s="25" t="str">
        <f aca="true">IF(C2261&lt;&gt;"",SUM(INDIRECT($AH$7&amp;"C"&amp;($C$1*$A2261+10)):INDIRECT($AH$7&amp;"V"&amp;($C$1*$A2261+10))), "")</f>
        <v/>
      </c>
      <c r="O2261" s="25" t="str">
        <f aca="true">IF(C2261&lt;&gt;"",SUM(INDIRECT($AH$7&amp;"C"&amp;($C$1*$A2261+11)):INDIRECT($AH$7&amp;"V"&amp;($C$1*$A2261+11))),"")</f>
        <v/>
      </c>
      <c r="P2261" s="25" t="str">
        <f aca="true">IF(C2261&lt;&gt;"",SUM(INDIRECT($AH$7&amp;"C"&amp;($C$1*$A2261+12)):INDIRECT($AH$7&amp;"V"&amp;($C$1*$A2261+12))),"")</f>
        <v/>
      </c>
      <c r="Q2261" s="24" t="str">
        <f aca="false">IF(C2261&lt;&gt;"",IFERROR((M2261+N2261+O2261)/(M2261+N2261+O2261+P2261),0), "")</f>
        <v/>
      </c>
      <c r="R2261" s="25" t="str">
        <f aca="true">IF(C2261&lt;&gt;"",SUM(INDIRECT($AH$7&amp;"C"&amp;($C$1*$A2261+13)):INDIRECT($AH$7&amp;"V"&amp;($C$1*$A2261+13))), "")</f>
        <v/>
      </c>
      <c r="S2261" s="25" t="str">
        <f aca="false">IF(C2261&lt;&gt;"",IFERROR((M2261+N2261+O2261+P2261)/R2261, 0),"")</f>
        <v/>
      </c>
      <c r="T2261" s="25" t="str">
        <f aca="false">IF(C2261&lt;&gt;"",IFERROR((M2261+N2261+O2261)/R2261,0),"")</f>
        <v/>
      </c>
      <c r="U2261" s="25" t="str">
        <f aca="true">IF(C2261&lt;&gt;"",IF(INDIRECT($AH$7&amp;"B"&amp;($C$1*$A2261+14))= 1,1,0),"")</f>
        <v/>
      </c>
      <c r="V2261" s="25" t="str">
        <f aca="true">IF(C2261&lt;&gt;"",IF(INDIRECT($AH$7&amp;"B"&amp;($C$1*$A2261+15))= 1,1,0),"")</f>
        <v/>
      </c>
      <c r="W2261" s="25" t="str">
        <f aca="false">IF(C2261&lt;&gt;"",($M2261*1) + ($N2261*2) + ($O2261*3) + (IF(U2261 = 1, 10, 0)) + (IF(V2261 = 1, 20, 0)),"")</f>
        <v/>
      </c>
      <c r="X2261" s="27" t="str">
        <f aca="true">IF(C2261&lt;&gt;"",IF(INDIRECT($AH$7&amp;"B"&amp;($C$1*$A2261+16))= 1,1,0),"")</f>
        <v/>
      </c>
      <c r="Y2261" s="27" t="str">
        <f aca="true">IF(D2261&lt;&gt;"",IF(INDIRECT($AH$7&amp;"B"&amp;($C$1*$A2261+17))= 1,1,0),"")</f>
        <v/>
      </c>
      <c r="Z2261" s="27" t="str">
        <f aca="true">IF(E2261&lt;&gt;"",IF(INDIRECT($AH$7&amp;"B"&amp;($C$1*$A2261+18))= 1,1,0),"")</f>
        <v/>
      </c>
      <c r="AA2261" s="27" t="str">
        <f aca="true">IF(F2261&lt;&gt;"",IF(INDIRECT($AH$7&amp;"B"&amp;($C$1*$A2261+19))= 1,1,0),"")</f>
        <v/>
      </c>
      <c r="AB2261" s="27" t="str">
        <f aca="false">IF(C2261&lt;&gt;"",IF(X2261 = 1, 5, 0) + IF(Z2261 = 1, 25, 0) + IF(AA2261 = 1, 15, 0),"")</f>
        <v/>
      </c>
      <c r="AC2261" s="57" t="str">
        <f aca="false">IF(C2261&lt;&gt;"",L2261+W2261+AB2261,"")</f>
        <v/>
      </c>
    </row>
    <row r="2262" customFormat="false" ht="12.8" hidden="false" customHeight="false" outlineLevel="0" collapsed="false">
      <c r="A2262" s="11" t="n">
        <f aca="false">A2261+1</f>
        <v>259</v>
      </c>
      <c r="B2262" s="38" t="str">
        <f aca="true">IF(INDIRECT($AH$7&amp;"B"&amp;($C$1*$A2262+2))=0, "",INDIRECT($AH$7&amp;"B"&amp;($C$1*$A2262+2)))</f>
        <v/>
      </c>
      <c r="C2262" s="19" t="str">
        <f aca="true">IF(INDIRECT($AH$7&amp;"B"&amp;($C$1*$A2262+3)) = 0, "", INDIRECT($AH$7&amp;"B"&amp;($C$1*$A2262+3)))</f>
        <v/>
      </c>
      <c r="D2262" s="19" t="str">
        <f aca="true">IF(INDIRECT($AH$7&amp;"B"&amp;($C$1*$A2262+4)) = 0, "", INDIRECT($AH$7&amp;"B"&amp;($C$1*$A2262+4)))</f>
        <v/>
      </c>
      <c r="E2262" s="19" t="str">
        <f aca="true">IF(INDIRECT($AH$7&amp;"B"&amp;($C$1*$A2262+7)) = 0, "", INDIRECT($AH$7&amp;"B"&amp;($C$1*$A2262+7)))</f>
        <v/>
      </c>
      <c r="F2262" s="20" t="str">
        <f aca="true">IF(C2262 &lt;&gt; "",IF(INDIRECT($AH$7&amp;"B"&amp;($C$1*$A2262+8)) = 0, 0, 1), "")</f>
        <v/>
      </c>
      <c r="G2262" s="20" t="n">
        <f aca="true">INDIRECT($AH$7&amp;"B"&amp;($C$1*$A2262+9))</f>
        <v>0</v>
      </c>
      <c r="H2262" s="20" t="n">
        <f aca="true">INDIRECT($AH$7&amp;"B"&amp;($C$1*$A2262+10))</f>
        <v>0</v>
      </c>
      <c r="I2262" s="20" t="n">
        <f aca="true">INDIRECT($AH$7&amp;"B"&amp;($C$1*$A2262+11))</f>
        <v>0</v>
      </c>
      <c r="J2262" s="20" t="n">
        <f aca="true">INDIRECT($AH$7&amp;"B"&amp;($C$1*$A2262+12))</f>
        <v>0</v>
      </c>
      <c r="K2262" s="21" t="str">
        <f aca="false">IF(C2262&lt;&gt;"",IFERROR((G2262+H2262+I2262)/(G2262+H2262+I2262+J2262),0), "")</f>
        <v/>
      </c>
      <c r="L2262" s="20" t="str">
        <f aca="false">IF(C2262&lt;&gt;"",(G2262* 2) +(H2262* 4) + (I2262* 6) + IF(F2262 = 1, 5, 0), "")</f>
        <v/>
      </c>
      <c r="M2262" s="25" t="str">
        <f aca="true">IF(C2262&lt;&gt;"",SUM(INDIRECT($AH$7&amp;"C"&amp;($C$1*$A2262+9)):INDIRECT($AH$7&amp;"V"&amp;($C$1*$A2262+9))), "")</f>
        <v/>
      </c>
      <c r="N2262" s="25" t="str">
        <f aca="true">IF(C2262&lt;&gt;"",SUM(INDIRECT($AH$7&amp;"C"&amp;($C$1*$A2262+10)):INDIRECT($AH$7&amp;"V"&amp;($C$1*$A2262+10))), "")</f>
        <v/>
      </c>
      <c r="O2262" s="25" t="str">
        <f aca="true">IF(C2262&lt;&gt;"",SUM(INDIRECT($AH$7&amp;"C"&amp;($C$1*$A2262+11)):INDIRECT($AH$7&amp;"V"&amp;($C$1*$A2262+11))),"")</f>
        <v/>
      </c>
      <c r="P2262" s="25" t="str">
        <f aca="true">IF(C2262&lt;&gt;"",SUM(INDIRECT($AH$7&amp;"C"&amp;($C$1*$A2262+12)):INDIRECT($AH$7&amp;"V"&amp;($C$1*$A2262+12))),"")</f>
        <v/>
      </c>
      <c r="Q2262" s="24" t="str">
        <f aca="false">IF(C2262&lt;&gt;"",IFERROR((M2262+N2262+O2262)/(M2262+N2262+O2262+P2262),0), "")</f>
        <v/>
      </c>
      <c r="R2262" s="25" t="str">
        <f aca="true">IF(C2262&lt;&gt;"",SUM(INDIRECT($AH$7&amp;"C"&amp;($C$1*$A2262+13)):INDIRECT($AH$7&amp;"V"&amp;($C$1*$A2262+13))), "")</f>
        <v/>
      </c>
      <c r="S2262" s="25" t="str">
        <f aca="false">IF(C2262&lt;&gt;"",IFERROR((M2262+N2262+O2262+P2262)/R2262, 0),"")</f>
        <v/>
      </c>
      <c r="T2262" s="25" t="str">
        <f aca="false">IF(C2262&lt;&gt;"",IFERROR((M2262+N2262+O2262)/R2262,0),"")</f>
        <v/>
      </c>
      <c r="U2262" s="25" t="str">
        <f aca="true">IF(C2262&lt;&gt;"",IF(INDIRECT($AH$7&amp;"B"&amp;($C$1*$A2262+14))= 1,1,0),"")</f>
        <v/>
      </c>
      <c r="V2262" s="25" t="str">
        <f aca="true">IF(C2262&lt;&gt;"",IF(INDIRECT($AH$7&amp;"B"&amp;($C$1*$A2262+15))= 1,1,0),"")</f>
        <v/>
      </c>
      <c r="W2262" s="25" t="str">
        <f aca="false">IF(C2262&lt;&gt;"",($M2262*1) + ($N2262*2) + ($O2262*3) + (IF(U2262 = 1, 10, 0)) + (IF(V2262 = 1, 20, 0)),"")</f>
        <v/>
      </c>
      <c r="X2262" s="27" t="str">
        <f aca="true">IF(C2262&lt;&gt;"",IF(INDIRECT($AH$7&amp;"B"&amp;($C$1*$A2262+16))= 1,1,0),"")</f>
        <v/>
      </c>
      <c r="Y2262" s="27" t="str">
        <f aca="true">IF(D2262&lt;&gt;"",IF(INDIRECT($AH$7&amp;"B"&amp;($C$1*$A2262+17))= 1,1,0),"")</f>
        <v/>
      </c>
      <c r="Z2262" s="27" t="str">
        <f aca="true">IF(E2262&lt;&gt;"",IF(INDIRECT($AH$7&amp;"B"&amp;($C$1*$A2262+18))= 1,1,0),"")</f>
        <v/>
      </c>
      <c r="AA2262" s="27" t="str">
        <f aca="true">IF(F2262&lt;&gt;"",IF(INDIRECT($AH$7&amp;"B"&amp;($C$1*$A2262+19))= 1,1,0),"")</f>
        <v/>
      </c>
      <c r="AB2262" s="27" t="str">
        <f aca="false">IF(C2262&lt;&gt;"",IF(X2262 = 1, 5, 0) + IF(Z2262 = 1, 25, 0) + IF(AA2262 = 1, 15, 0),"")</f>
        <v/>
      </c>
      <c r="AC2262" s="57" t="str">
        <f aca="false">IF(C2262&lt;&gt;"",L2262+W2262+AB2262,"")</f>
        <v/>
      </c>
    </row>
    <row r="2263" customFormat="false" ht="12.8" hidden="false" customHeight="false" outlineLevel="0" collapsed="false">
      <c r="A2263" s="11" t="n">
        <f aca="false">A2262+1</f>
        <v>260</v>
      </c>
      <c r="B2263" s="38" t="str">
        <f aca="true">IF(INDIRECT($AH$7&amp;"B"&amp;($C$1*$A2263+2))=0, "",INDIRECT($AH$7&amp;"B"&amp;($C$1*$A2263+2)))</f>
        <v/>
      </c>
      <c r="C2263" s="19" t="str">
        <f aca="true">IF(INDIRECT($AH$7&amp;"B"&amp;($C$1*$A2263+3)) = 0, "", INDIRECT($AH$7&amp;"B"&amp;($C$1*$A2263+3)))</f>
        <v/>
      </c>
      <c r="D2263" s="19" t="str">
        <f aca="true">IF(INDIRECT($AH$7&amp;"B"&amp;($C$1*$A2263+4)) = 0, "", INDIRECT($AH$7&amp;"B"&amp;($C$1*$A2263+4)))</f>
        <v/>
      </c>
      <c r="E2263" s="19" t="str">
        <f aca="true">IF(INDIRECT($AH$7&amp;"B"&amp;($C$1*$A2263+7)) = 0, "", INDIRECT($AH$7&amp;"B"&amp;($C$1*$A2263+7)))</f>
        <v/>
      </c>
      <c r="F2263" s="20" t="str">
        <f aca="true">IF(C2263 &lt;&gt; "",IF(INDIRECT($AH$7&amp;"B"&amp;($C$1*$A2263+8)) = 0, 0, 1), "")</f>
        <v/>
      </c>
      <c r="G2263" s="20" t="n">
        <f aca="true">INDIRECT($AH$7&amp;"B"&amp;($C$1*$A2263+9))</f>
        <v>0</v>
      </c>
      <c r="H2263" s="20" t="n">
        <f aca="true">INDIRECT($AH$7&amp;"B"&amp;($C$1*$A2263+10))</f>
        <v>0</v>
      </c>
      <c r="I2263" s="20" t="n">
        <f aca="true">INDIRECT($AH$7&amp;"B"&amp;($C$1*$A2263+11))</f>
        <v>0</v>
      </c>
      <c r="J2263" s="20" t="n">
        <f aca="true">INDIRECT($AH$7&amp;"B"&amp;($C$1*$A2263+12))</f>
        <v>0</v>
      </c>
      <c r="K2263" s="21" t="str">
        <f aca="false">IF(C2263&lt;&gt;"",IFERROR((G2263+H2263+I2263)/(G2263+H2263+I2263+J2263),0), "")</f>
        <v/>
      </c>
      <c r="L2263" s="20" t="str">
        <f aca="false">IF(C2263&lt;&gt;"",(G2263* 2) +(H2263* 4) + (I2263* 6) + IF(F2263 = 1, 5, 0), "")</f>
        <v/>
      </c>
      <c r="M2263" s="25" t="str">
        <f aca="true">IF(C2263&lt;&gt;"",SUM(INDIRECT($AH$7&amp;"C"&amp;($C$1*$A2263+9)):INDIRECT($AH$7&amp;"V"&amp;($C$1*$A2263+9))), "")</f>
        <v/>
      </c>
      <c r="N2263" s="25" t="str">
        <f aca="true">IF(C2263&lt;&gt;"",SUM(INDIRECT($AH$7&amp;"C"&amp;($C$1*$A2263+10)):INDIRECT($AH$7&amp;"V"&amp;($C$1*$A2263+10))), "")</f>
        <v/>
      </c>
      <c r="O2263" s="25" t="str">
        <f aca="true">IF(C2263&lt;&gt;"",SUM(INDIRECT($AH$7&amp;"C"&amp;($C$1*$A2263+11)):INDIRECT($AH$7&amp;"V"&amp;($C$1*$A2263+11))),"")</f>
        <v/>
      </c>
      <c r="P2263" s="25" t="str">
        <f aca="true">IF(C2263&lt;&gt;"",SUM(INDIRECT($AH$7&amp;"C"&amp;($C$1*$A2263+12)):INDIRECT($AH$7&amp;"V"&amp;($C$1*$A2263+12))),"")</f>
        <v/>
      </c>
      <c r="Q2263" s="24" t="str">
        <f aca="false">IF(C2263&lt;&gt;"",IFERROR((M2263+N2263+O2263)/(M2263+N2263+O2263+P2263),0), "")</f>
        <v/>
      </c>
      <c r="R2263" s="25" t="str">
        <f aca="true">IF(C2263&lt;&gt;"",SUM(INDIRECT($AH$7&amp;"C"&amp;($C$1*$A2263+13)):INDIRECT($AH$7&amp;"V"&amp;($C$1*$A2263+13))), "")</f>
        <v/>
      </c>
      <c r="S2263" s="25" t="str">
        <f aca="false">IF(C2263&lt;&gt;"",IFERROR((M2263+N2263+O2263+P2263)/R2263, 0),"")</f>
        <v/>
      </c>
      <c r="T2263" s="25" t="str">
        <f aca="false">IF(C2263&lt;&gt;"",IFERROR((M2263+N2263+O2263)/R2263,0),"")</f>
        <v/>
      </c>
      <c r="U2263" s="25" t="str">
        <f aca="true">IF(C2263&lt;&gt;"",IF(INDIRECT($AH$7&amp;"B"&amp;($C$1*$A2263+14))= 1,1,0),"")</f>
        <v/>
      </c>
      <c r="V2263" s="25" t="str">
        <f aca="true">IF(C2263&lt;&gt;"",IF(INDIRECT($AH$7&amp;"B"&amp;($C$1*$A2263+15))= 1,1,0),"")</f>
        <v/>
      </c>
      <c r="W2263" s="25" t="str">
        <f aca="false">IF(C2263&lt;&gt;"",($M2263*1) + ($N2263*2) + ($O2263*3) + (IF(U2263 = 1, 10, 0)) + (IF(V2263 = 1, 20, 0)),"")</f>
        <v/>
      </c>
      <c r="X2263" s="27" t="str">
        <f aca="true">IF(C2263&lt;&gt;"",IF(INDIRECT($AH$7&amp;"B"&amp;($C$1*$A2263+16))= 1,1,0),"")</f>
        <v/>
      </c>
      <c r="Y2263" s="27" t="str">
        <f aca="true">IF(D2263&lt;&gt;"",IF(INDIRECT($AH$7&amp;"B"&amp;($C$1*$A2263+17))= 1,1,0),"")</f>
        <v/>
      </c>
      <c r="Z2263" s="27" t="str">
        <f aca="true">IF(E2263&lt;&gt;"",IF(INDIRECT($AH$7&amp;"B"&amp;($C$1*$A2263+18))= 1,1,0),"")</f>
        <v/>
      </c>
      <c r="AA2263" s="27" t="str">
        <f aca="true">IF(F2263&lt;&gt;"",IF(INDIRECT($AH$7&amp;"B"&amp;($C$1*$A2263+19))= 1,1,0),"")</f>
        <v/>
      </c>
      <c r="AB2263" s="27" t="str">
        <f aca="false">IF(C2263&lt;&gt;"",IF(X2263 = 1, 5, 0) + IF(Z2263 = 1, 25, 0) + IF(AA2263 = 1, 15, 0),"")</f>
        <v/>
      </c>
      <c r="AC2263" s="57" t="str">
        <f aca="false">IF(C2263&lt;&gt;"",L2263+W2263+AB2263,"")</f>
        <v/>
      </c>
    </row>
    <row r="2264" customFormat="false" ht="12.8" hidden="false" customHeight="false" outlineLevel="0" collapsed="false">
      <c r="A2264" s="11" t="n">
        <f aca="false">A2263+1</f>
        <v>261</v>
      </c>
      <c r="B2264" s="38" t="str">
        <f aca="true">IF(INDIRECT($AH$7&amp;"B"&amp;($C$1*$A2264+2))=0, "",INDIRECT($AH$7&amp;"B"&amp;($C$1*$A2264+2)))</f>
        <v/>
      </c>
      <c r="C2264" s="19" t="str">
        <f aca="true">IF(INDIRECT($AH$7&amp;"B"&amp;($C$1*$A2264+3)) = 0, "", INDIRECT($AH$7&amp;"B"&amp;($C$1*$A2264+3)))</f>
        <v/>
      </c>
      <c r="D2264" s="19" t="str">
        <f aca="true">IF(INDIRECT($AH$7&amp;"B"&amp;($C$1*$A2264+4)) = 0, "", INDIRECT($AH$7&amp;"B"&amp;($C$1*$A2264+4)))</f>
        <v/>
      </c>
      <c r="E2264" s="19" t="str">
        <f aca="true">IF(INDIRECT($AH$7&amp;"B"&amp;($C$1*$A2264+7)) = 0, "", INDIRECT($AH$7&amp;"B"&amp;($C$1*$A2264+7)))</f>
        <v/>
      </c>
      <c r="F2264" s="20" t="str">
        <f aca="true">IF(C2264 &lt;&gt; "",IF(INDIRECT($AH$7&amp;"B"&amp;($C$1*$A2264+8)) = 0, 0, 1), "")</f>
        <v/>
      </c>
      <c r="G2264" s="20" t="n">
        <f aca="true">INDIRECT($AH$7&amp;"B"&amp;($C$1*$A2264+9))</f>
        <v>0</v>
      </c>
      <c r="H2264" s="20" t="n">
        <f aca="true">INDIRECT($AH$7&amp;"B"&amp;($C$1*$A2264+10))</f>
        <v>0</v>
      </c>
      <c r="I2264" s="20" t="n">
        <f aca="true">INDIRECT($AH$7&amp;"B"&amp;($C$1*$A2264+11))</f>
        <v>0</v>
      </c>
      <c r="J2264" s="20" t="n">
        <f aca="true">INDIRECT($AH$7&amp;"B"&amp;($C$1*$A2264+12))</f>
        <v>0</v>
      </c>
      <c r="K2264" s="21" t="str">
        <f aca="false">IF(C2264&lt;&gt;"",IFERROR((G2264+H2264+I2264)/(G2264+H2264+I2264+J2264),0), "")</f>
        <v/>
      </c>
      <c r="L2264" s="20" t="str">
        <f aca="false">IF(C2264&lt;&gt;"",(G2264* 2) +(H2264* 4) + (I2264* 6) + IF(F2264 = 1, 5, 0), "")</f>
        <v/>
      </c>
      <c r="M2264" s="25" t="str">
        <f aca="true">IF(C2264&lt;&gt;"",SUM(INDIRECT($AH$7&amp;"C"&amp;($C$1*$A2264+9)):INDIRECT($AH$7&amp;"V"&amp;($C$1*$A2264+9))), "")</f>
        <v/>
      </c>
      <c r="N2264" s="25" t="str">
        <f aca="true">IF(C2264&lt;&gt;"",SUM(INDIRECT($AH$7&amp;"C"&amp;($C$1*$A2264+10)):INDIRECT($AH$7&amp;"V"&amp;($C$1*$A2264+10))), "")</f>
        <v/>
      </c>
      <c r="O2264" s="25" t="str">
        <f aca="true">IF(C2264&lt;&gt;"",SUM(INDIRECT($AH$7&amp;"C"&amp;($C$1*$A2264+11)):INDIRECT($AH$7&amp;"V"&amp;($C$1*$A2264+11))),"")</f>
        <v/>
      </c>
      <c r="P2264" s="25" t="str">
        <f aca="true">IF(C2264&lt;&gt;"",SUM(INDIRECT($AH$7&amp;"C"&amp;($C$1*$A2264+12)):INDIRECT($AH$7&amp;"V"&amp;($C$1*$A2264+12))),"")</f>
        <v/>
      </c>
      <c r="Q2264" s="24" t="str">
        <f aca="false">IF(C2264&lt;&gt;"",IFERROR((M2264+N2264+O2264)/(M2264+N2264+O2264+P2264),0), "")</f>
        <v/>
      </c>
      <c r="R2264" s="25" t="str">
        <f aca="true">IF(C2264&lt;&gt;"",SUM(INDIRECT($AH$7&amp;"C"&amp;($C$1*$A2264+13)):INDIRECT($AH$7&amp;"V"&amp;($C$1*$A2264+13))), "")</f>
        <v/>
      </c>
      <c r="S2264" s="25" t="str">
        <f aca="false">IF(C2264&lt;&gt;"",IFERROR((M2264+N2264+O2264+P2264)/R2264, 0),"")</f>
        <v/>
      </c>
      <c r="T2264" s="25" t="str">
        <f aca="false">IF(C2264&lt;&gt;"",IFERROR((M2264+N2264+O2264)/R2264,0),"")</f>
        <v/>
      </c>
      <c r="U2264" s="25" t="str">
        <f aca="true">IF(C2264&lt;&gt;"",IF(INDIRECT($AH$7&amp;"B"&amp;($C$1*$A2264+14))= 1,1,0),"")</f>
        <v/>
      </c>
      <c r="V2264" s="25" t="str">
        <f aca="true">IF(C2264&lt;&gt;"",IF(INDIRECT($AH$7&amp;"B"&amp;($C$1*$A2264+15))= 1,1,0),"")</f>
        <v/>
      </c>
      <c r="W2264" s="25" t="str">
        <f aca="false">IF(C2264&lt;&gt;"",($M2264*1) + ($N2264*2) + ($O2264*3) + (IF(U2264 = 1, 10, 0)) + (IF(V2264 = 1, 20, 0)),"")</f>
        <v/>
      </c>
      <c r="X2264" s="27" t="str">
        <f aca="true">IF(C2264&lt;&gt;"",IF(INDIRECT($AH$7&amp;"B"&amp;($C$1*$A2264+16))= 1,1,0),"")</f>
        <v/>
      </c>
      <c r="Y2264" s="27" t="str">
        <f aca="true">IF(D2264&lt;&gt;"",IF(INDIRECT($AH$7&amp;"B"&amp;($C$1*$A2264+17))= 1,1,0),"")</f>
        <v/>
      </c>
      <c r="Z2264" s="27" t="str">
        <f aca="true">IF(E2264&lt;&gt;"",IF(INDIRECT($AH$7&amp;"B"&amp;($C$1*$A2264+18))= 1,1,0),"")</f>
        <v/>
      </c>
      <c r="AA2264" s="27" t="str">
        <f aca="true">IF(F2264&lt;&gt;"",IF(INDIRECT($AH$7&amp;"B"&amp;($C$1*$A2264+19))= 1,1,0),"")</f>
        <v/>
      </c>
      <c r="AB2264" s="27" t="str">
        <f aca="false">IF(C2264&lt;&gt;"",IF(X2264 = 1, 5, 0) + IF(Z2264 = 1, 25, 0) + IF(AA2264 = 1, 15, 0),"")</f>
        <v/>
      </c>
      <c r="AC2264" s="57" t="str">
        <f aca="false">IF(C2264&lt;&gt;"",L2264+W2264+AB2264,"")</f>
        <v/>
      </c>
    </row>
    <row r="2265" customFormat="false" ht="12.8" hidden="false" customHeight="false" outlineLevel="0" collapsed="false">
      <c r="A2265" s="11" t="n">
        <f aca="false">A2264+1</f>
        <v>262</v>
      </c>
      <c r="B2265" s="38" t="str">
        <f aca="true">IF(INDIRECT($AH$7&amp;"B"&amp;($C$1*$A2265+2))=0, "",INDIRECT($AH$7&amp;"B"&amp;($C$1*$A2265+2)))</f>
        <v/>
      </c>
      <c r="C2265" s="19" t="str">
        <f aca="true">IF(INDIRECT($AH$7&amp;"B"&amp;($C$1*$A2265+3)) = 0, "", INDIRECT($AH$7&amp;"B"&amp;($C$1*$A2265+3)))</f>
        <v/>
      </c>
      <c r="D2265" s="19" t="str">
        <f aca="true">IF(INDIRECT($AH$7&amp;"B"&amp;($C$1*$A2265+4)) = 0, "", INDIRECT($AH$7&amp;"B"&amp;($C$1*$A2265+4)))</f>
        <v/>
      </c>
      <c r="E2265" s="19" t="str">
        <f aca="true">IF(INDIRECT($AH$7&amp;"B"&amp;($C$1*$A2265+7)) = 0, "", INDIRECT($AH$7&amp;"B"&amp;($C$1*$A2265+7)))</f>
        <v/>
      </c>
      <c r="F2265" s="20" t="str">
        <f aca="true">IF(C2265 &lt;&gt; "",IF(INDIRECT($AH$7&amp;"B"&amp;($C$1*$A2265+8)) = 0, 0, 1), "")</f>
        <v/>
      </c>
      <c r="G2265" s="20" t="n">
        <f aca="true">INDIRECT($AH$7&amp;"B"&amp;($C$1*$A2265+9))</f>
        <v>0</v>
      </c>
      <c r="H2265" s="20" t="n">
        <f aca="true">INDIRECT($AH$7&amp;"B"&amp;($C$1*$A2265+10))</f>
        <v>0</v>
      </c>
      <c r="I2265" s="20" t="n">
        <f aca="true">INDIRECT($AH$7&amp;"B"&amp;($C$1*$A2265+11))</f>
        <v>0</v>
      </c>
      <c r="J2265" s="20" t="n">
        <f aca="true">INDIRECT($AH$7&amp;"B"&amp;($C$1*$A2265+12))</f>
        <v>0</v>
      </c>
      <c r="K2265" s="21" t="str">
        <f aca="false">IF(C2265&lt;&gt;"",IFERROR((G2265+H2265+I2265)/(G2265+H2265+I2265+J2265),0), "")</f>
        <v/>
      </c>
      <c r="L2265" s="20" t="str">
        <f aca="false">IF(C2265&lt;&gt;"",(G2265* 2) +(H2265* 4) + (I2265* 6) + IF(F2265 = 1, 5, 0), "")</f>
        <v/>
      </c>
      <c r="M2265" s="25" t="str">
        <f aca="true">IF(C2265&lt;&gt;"",SUM(INDIRECT($AH$7&amp;"C"&amp;($C$1*$A2265+9)):INDIRECT($AH$7&amp;"V"&amp;($C$1*$A2265+9))), "")</f>
        <v/>
      </c>
      <c r="N2265" s="25" t="str">
        <f aca="true">IF(C2265&lt;&gt;"",SUM(INDIRECT($AH$7&amp;"C"&amp;($C$1*$A2265+10)):INDIRECT($AH$7&amp;"V"&amp;($C$1*$A2265+10))), "")</f>
        <v/>
      </c>
      <c r="O2265" s="25" t="str">
        <f aca="true">IF(C2265&lt;&gt;"",SUM(INDIRECT($AH$7&amp;"C"&amp;($C$1*$A2265+11)):INDIRECT($AH$7&amp;"V"&amp;($C$1*$A2265+11))),"")</f>
        <v/>
      </c>
      <c r="P2265" s="25" t="str">
        <f aca="true">IF(C2265&lt;&gt;"",SUM(INDIRECT($AH$7&amp;"C"&amp;($C$1*$A2265+12)):INDIRECT($AH$7&amp;"V"&amp;($C$1*$A2265+12))),"")</f>
        <v/>
      </c>
      <c r="Q2265" s="24" t="str">
        <f aca="false">IF(C2265&lt;&gt;"",IFERROR((M2265+N2265+O2265)/(M2265+N2265+O2265+P2265),0), "")</f>
        <v/>
      </c>
      <c r="R2265" s="25" t="str">
        <f aca="true">IF(C2265&lt;&gt;"",SUM(INDIRECT($AH$7&amp;"C"&amp;($C$1*$A2265+13)):INDIRECT($AH$7&amp;"V"&amp;($C$1*$A2265+13))), "")</f>
        <v/>
      </c>
      <c r="S2265" s="25" t="str">
        <f aca="false">IF(C2265&lt;&gt;"",IFERROR((M2265+N2265+O2265+P2265)/R2265, 0),"")</f>
        <v/>
      </c>
      <c r="T2265" s="25" t="str">
        <f aca="false">IF(C2265&lt;&gt;"",IFERROR((M2265+N2265+O2265)/R2265,0),"")</f>
        <v/>
      </c>
      <c r="U2265" s="25" t="str">
        <f aca="true">IF(C2265&lt;&gt;"",IF(INDIRECT($AH$7&amp;"B"&amp;($C$1*$A2265+14))= 1,1,0),"")</f>
        <v/>
      </c>
      <c r="V2265" s="25" t="str">
        <f aca="true">IF(C2265&lt;&gt;"",IF(INDIRECT($AH$7&amp;"B"&amp;($C$1*$A2265+15))= 1,1,0),"")</f>
        <v/>
      </c>
      <c r="W2265" s="25" t="str">
        <f aca="false">IF(C2265&lt;&gt;"",($M2265*1) + ($N2265*2) + ($O2265*3) + (IF(U2265 = 1, 10, 0)) + (IF(V2265 = 1, 20, 0)),"")</f>
        <v/>
      </c>
      <c r="X2265" s="27" t="str">
        <f aca="true">IF(C2265&lt;&gt;"",IF(INDIRECT($AH$7&amp;"B"&amp;($C$1*$A2265+16))= 1,1,0),"")</f>
        <v/>
      </c>
      <c r="Y2265" s="27" t="str">
        <f aca="true">IF(D2265&lt;&gt;"",IF(INDIRECT($AH$7&amp;"B"&amp;($C$1*$A2265+17))= 1,1,0),"")</f>
        <v/>
      </c>
      <c r="Z2265" s="27" t="str">
        <f aca="true">IF(E2265&lt;&gt;"",IF(INDIRECT($AH$7&amp;"B"&amp;($C$1*$A2265+18))= 1,1,0),"")</f>
        <v/>
      </c>
      <c r="AA2265" s="27" t="str">
        <f aca="true">IF(F2265&lt;&gt;"",IF(INDIRECT($AH$7&amp;"B"&amp;($C$1*$A2265+19))= 1,1,0),"")</f>
        <v/>
      </c>
      <c r="AB2265" s="27" t="str">
        <f aca="false">IF(C2265&lt;&gt;"",IF(X2265 = 1, 5, 0) + IF(Z2265 = 1, 25, 0) + IF(AA2265 = 1, 15, 0),"")</f>
        <v/>
      </c>
      <c r="AC2265" s="57" t="str">
        <f aca="false">IF(C2265&lt;&gt;"",L2265+W2265+AB2265,"")</f>
        <v/>
      </c>
    </row>
    <row r="2266" customFormat="false" ht="12.8" hidden="false" customHeight="false" outlineLevel="0" collapsed="false">
      <c r="A2266" s="11" t="n">
        <f aca="false">A2265+1</f>
        <v>263</v>
      </c>
      <c r="B2266" s="38" t="str">
        <f aca="true">IF(INDIRECT($AH$7&amp;"B"&amp;($C$1*$A2266+2))=0, "",INDIRECT($AH$7&amp;"B"&amp;($C$1*$A2266+2)))</f>
        <v/>
      </c>
      <c r="C2266" s="19" t="str">
        <f aca="true">IF(INDIRECT($AH$7&amp;"B"&amp;($C$1*$A2266+3)) = 0, "", INDIRECT($AH$7&amp;"B"&amp;($C$1*$A2266+3)))</f>
        <v/>
      </c>
      <c r="D2266" s="19" t="str">
        <f aca="true">IF(INDIRECT($AH$7&amp;"B"&amp;($C$1*$A2266+4)) = 0, "", INDIRECT($AH$7&amp;"B"&amp;($C$1*$A2266+4)))</f>
        <v/>
      </c>
      <c r="E2266" s="19" t="str">
        <f aca="true">IF(INDIRECT($AH$7&amp;"B"&amp;($C$1*$A2266+7)) = 0, "", INDIRECT($AH$7&amp;"B"&amp;($C$1*$A2266+7)))</f>
        <v/>
      </c>
      <c r="F2266" s="20" t="str">
        <f aca="true">IF(C2266 &lt;&gt; "",IF(INDIRECT($AH$7&amp;"B"&amp;($C$1*$A2266+8)) = 0, 0, 1), "")</f>
        <v/>
      </c>
      <c r="G2266" s="20" t="n">
        <f aca="true">INDIRECT($AH$7&amp;"B"&amp;($C$1*$A2266+9))</f>
        <v>0</v>
      </c>
      <c r="H2266" s="20" t="n">
        <f aca="true">INDIRECT($AH$7&amp;"B"&amp;($C$1*$A2266+10))</f>
        <v>0</v>
      </c>
      <c r="I2266" s="20" t="n">
        <f aca="true">INDIRECT($AH$7&amp;"B"&amp;($C$1*$A2266+11))</f>
        <v>0</v>
      </c>
      <c r="J2266" s="20" t="n">
        <f aca="true">INDIRECT($AH$7&amp;"B"&amp;($C$1*$A2266+12))</f>
        <v>0</v>
      </c>
      <c r="K2266" s="21" t="str">
        <f aca="false">IF(C2266&lt;&gt;"",IFERROR((G2266+H2266+I2266)/(G2266+H2266+I2266+J2266),0), "")</f>
        <v/>
      </c>
      <c r="L2266" s="20" t="str">
        <f aca="false">IF(C2266&lt;&gt;"",(G2266* 2) +(H2266* 4) + (I2266* 6) + IF(F2266 = 1, 5, 0), "")</f>
        <v/>
      </c>
      <c r="M2266" s="25" t="str">
        <f aca="true">IF(C2266&lt;&gt;"",SUM(INDIRECT($AH$7&amp;"C"&amp;($C$1*$A2266+9)):INDIRECT($AH$7&amp;"V"&amp;($C$1*$A2266+9))), "")</f>
        <v/>
      </c>
      <c r="N2266" s="25" t="str">
        <f aca="true">IF(C2266&lt;&gt;"",SUM(INDIRECT($AH$7&amp;"C"&amp;($C$1*$A2266+10)):INDIRECT($AH$7&amp;"V"&amp;($C$1*$A2266+10))), "")</f>
        <v/>
      </c>
      <c r="O2266" s="25" t="str">
        <f aca="true">IF(C2266&lt;&gt;"",SUM(INDIRECT($AH$7&amp;"C"&amp;($C$1*$A2266+11)):INDIRECT($AH$7&amp;"V"&amp;($C$1*$A2266+11))),"")</f>
        <v/>
      </c>
      <c r="P2266" s="25" t="str">
        <f aca="true">IF(C2266&lt;&gt;"",SUM(INDIRECT($AH$7&amp;"C"&amp;($C$1*$A2266+12)):INDIRECT($AH$7&amp;"V"&amp;($C$1*$A2266+12))),"")</f>
        <v/>
      </c>
      <c r="Q2266" s="24" t="str">
        <f aca="false">IF(C2266&lt;&gt;"",IFERROR((M2266+N2266+O2266)/(M2266+N2266+O2266+P2266),0), "")</f>
        <v/>
      </c>
      <c r="R2266" s="25" t="str">
        <f aca="true">IF(C2266&lt;&gt;"",SUM(INDIRECT($AH$7&amp;"C"&amp;($C$1*$A2266+13)):INDIRECT($AH$7&amp;"V"&amp;($C$1*$A2266+13))), "")</f>
        <v/>
      </c>
      <c r="S2266" s="25" t="str">
        <f aca="false">IF(C2266&lt;&gt;"",IFERROR((M2266+N2266+O2266+P2266)/R2266, 0),"")</f>
        <v/>
      </c>
      <c r="T2266" s="25" t="str">
        <f aca="false">IF(C2266&lt;&gt;"",IFERROR((M2266+N2266+O2266)/R2266,0),"")</f>
        <v/>
      </c>
      <c r="U2266" s="25" t="str">
        <f aca="true">IF(C2266&lt;&gt;"",IF(INDIRECT($AH$7&amp;"B"&amp;($C$1*$A2266+14))= 1,1,0),"")</f>
        <v/>
      </c>
      <c r="V2266" s="25" t="str">
        <f aca="true">IF(C2266&lt;&gt;"",IF(INDIRECT($AH$7&amp;"B"&amp;($C$1*$A2266+15))= 1,1,0),"")</f>
        <v/>
      </c>
      <c r="W2266" s="25" t="str">
        <f aca="false">IF(C2266&lt;&gt;"",($M2266*1) + ($N2266*2) + ($O2266*3) + (IF(U2266 = 1, 10, 0)) + (IF(V2266 = 1, 20, 0)),"")</f>
        <v/>
      </c>
      <c r="X2266" s="27" t="str">
        <f aca="true">IF(C2266&lt;&gt;"",IF(INDIRECT($AH$7&amp;"B"&amp;($C$1*$A2266+16))= 1,1,0),"")</f>
        <v/>
      </c>
      <c r="Y2266" s="27" t="str">
        <f aca="true">IF(D2266&lt;&gt;"",IF(INDIRECT($AH$7&amp;"B"&amp;($C$1*$A2266+17))= 1,1,0),"")</f>
        <v/>
      </c>
      <c r="Z2266" s="27" t="str">
        <f aca="true">IF(E2266&lt;&gt;"",IF(INDIRECT($AH$7&amp;"B"&amp;($C$1*$A2266+18))= 1,1,0),"")</f>
        <v/>
      </c>
      <c r="AA2266" s="27" t="str">
        <f aca="true">IF(F2266&lt;&gt;"",IF(INDIRECT($AH$7&amp;"B"&amp;($C$1*$A2266+19))= 1,1,0),"")</f>
        <v/>
      </c>
      <c r="AB2266" s="27" t="str">
        <f aca="false">IF(C2266&lt;&gt;"",IF(X2266 = 1, 5, 0) + IF(Z2266 = 1, 25, 0) + IF(AA2266 = 1, 15, 0),"")</f>
        <v/>
      </c>
      <c r="AC2266" s="57" t="str">
        <f aca="false">IF(C2266&lt;&gt;"",L2266+W2266+AB2266,"")</f>
        <v/>
      </c>
    </row>
    <row r="2267" customFormat="false" ht="12.8" hidden="false" customHeight="false" outlineLevel="0" collapsed="false">
      <c r="A2267" s="11" t="n">
        <f aca="false">A2266+1</f>
        <v>264</v>
      </c>
      <c r="B2267" s="38" t="str">
        <f aca="true">IF(INDIRECT($AH$7&amp;"B"&amp;($C$1*$A2267+2))=0, "",INDIRECT($AH$7&amp;"B"&amp;($C$1*$A2267+2)))</f>
        <v/>
      </c>
      <c r="C2267" s="19" t="str">
        <f aca="true">IF(INDIRECT($AH$7&amp;"B"&amp;($C$1*$A2267+3)) = 0, "", INDIRECT($AH$7&amp;"B"&amp;($C$1*$A2267+3)))</f>
        <v/>
      </c>
      <c r="D2267" s="19" t="str">
        <f aca="true">IF(INDIRECT($AH$7&amp;"B"&amp;($C$1*$A2267+4)) = 0, "", INDIRECT($AH$7&amp;"B"&amp;($C$1*$A2267+4)))</f>
        <v/>
      </c>
      <c r="E2267" s="19" t="str">
        <f aca="true">IF(INDIRECT($AH$7&amp;"B"&amp;($C$1*$A2267+7)) = 0, "", INDIRECT($AH$7&amp;"B"&amp;($C$1*$A2267+7)))</f>
        <v/>
      </c>
      <c r="F2267" s="20" t="str">
        <f aca="true">IF(C2267 &lt;&gt; "",IF(INDIRECT($AH$7&amp;"B"&amp;($C$1*$A2267+8)) = 0, 0, 1), "")</f>
        <v/>
      </c>
      <c r="G2267" s="20" t="n">
        <f aca="true">INDIRECT($AH$7&amp;"B"&amp;($C$1*$A2267+9))</f>
        <v>0</v>
      </c>
      <c r="H2267" s="20" t="n">
        <f aca="true">INDIRECT($AH$7&amp;"B"&amp;($C$1*$A2267+10))</f>
        <v>0</v>
      </c>
      <c r="I2267" s="20" t="n">
        <f aca="true">INDIRECT($AH$7&amp;"B"&amp;($C$1*$A2267+11))</f>
        <v>0</v>
      </c>
      <c r="J2267" s="20" t="n">
        <f aca="true">INDIRECT($AH$7&amp;"B"&amp;($C$1*$A2267+12))</f>
        <v>0</v>
      </c>
      <c r="K2267" s="21" t="str">
        <f aca="false">IF(C2267&lt;&gt;"",IFERROR((G2267+H2267+I2267)/(G2267+H2267+I2267+J2267),0), "")</f>
        <v/>
      </c>
      <c r="L2267" s="20" t="str">
        <f aca="false">IF(C2267&lt;&gt;"",(G2267* 2) +(H2267* 4) + (I2267* 6) + IF(F2267 = 1, 5, 0), "")</f>
        <v/>
      </c>
      <c r="M2267" s="25" t="str">
        <f aca="true">IF(C2267&lt;&gt;"",SUM(INDIRECT($AH$7&amp;"C"&amp;($C$1*$A2267+9)):INDIRECT($AH$7&amp;"V"&amp;($C$1*$A2267+9))), "")</f>
        <v/>
      </c>
      <c r="N2267" s="25" t="str">
        <f aca="true">IF(C2267&lt;&gt;"",SUM(INDIRECT($AH$7&amp;"C"&amp;($C$1*$A2267+10)):INDIRECT($AH$7&amp;"V"&amp;($C$1*$A2267+10))), "")</f>
        <v/>
      </c>
      <c r="O2267" s="25" t="str">
        <f aca="true">IF(C2267&lt;&gt;"",SUM(INDIRECT($AH$7&amp;"C"&amp;($C$1*$A2267+11)):INDIRECT($AH$7&amp;"V"&amp;($C$1*$A2267+11))),"")</f>
        <v/>
      </c>
      <c r="P2267" s="25" t="str">
        <f aca="true">IF(C2267&lt;&gt;"",SUM(INDIRECT($AH$7&amp;"C"&amp;($C$1*$A2267+12)):INDIRECT($AH$7&amp;"V"&amp;($C$1*$A2267+12))),"")</f>
        <v/>
      </c>
      <c r="Q2267" s="24" t="str">
        <f aca="false">IF(C2267&lt;&gt;"",IFERROR((M2267+N2267+O2267)/(M2267+N2267+O2267+P2267),0), "")</f>
        <v/>
      </c>
      <c r="R2267" s="25" t="str">
        <f aca="true">IF(C2267&lt;&gt;"",SUM(INDIRECT($AH$7&amp;"C"&amp;($C$1*$A2267+13)):INDIRECT($AH$7&amp;"V"&amp;($C$1*$A2267+13))), "")</f>
        <v/>
      </c>
      <c r="S2267" s="25" t="str">
        <f aca="false">IF(C2267&lt;&gt;"",IFERROR((M2267+N2267+O2267+P2267)/R2267, 0),"")</f>
        <v/>
      </c>
      <c r="T2267" s="25" t="str">
        <f aca="false">IF(C2267&lt;&gt;"",IFERROR((M2267+N2267+O2267)/R2267,0),"")</f>
        <v/>
      </c>
      <c r="U2267" s="25" t="str">
        <f aca="true">IF(C2267&lt;&gt;"",IF(INDIRECT($AH$7&amp;"B"&amp;($C$1*$A2267+14))= 1,1,0),"")</f>
        <v/>
      </c>
      <c r="V2267" s="25" t="str">
        <f aca="true">IF(C2267&lt;&gt;"",IF(INDIRECT($AH$7&amp;"B"&amp;($C$1*$A2267+15))= 1,1,0),"")</f>
        <v/>
      </c>
      <c r="W2267" s="25" t="str">
        <f aca="false">IF(C2267&lt;&gt;"",($M2267*1) + ($N2267*2) + ($O2267*3) + (IF(U2267 = 1, 10, 0)) + (IF(V2267 = 1, 20, 0)),"")</f>
        <v/>
      </c>
      <c r="X2267" s="27" t="str">
        <f aca="true">IF(C2267&lt;&gt;"",IF(INDIRECT($AH$7&amp;"B"&amp;($C$1*$A2267+16))= 1,1,0),"")</f>
        <v/>
      </c>
      <c r="Y2267" s="27" t="str">
        <f aca="true">IF(D2267&lt;&gt;"",IF(INDIRECT($AH$7&amp;"B"&amp;($C$1*$A2267+17))= 1,1,0),"")</f>
        <v/>
      </c>
      <c r="Z2267" s="27" t="str">
        <f aca="true">IF(E2267&lt;&gt;"",IF(INDIRECT($AH$7&amp;"B"&amp;($C$1*$A2267+18))= 1,1,0),"")</f>
        <v/>
      </c>
      <c r="AA2267" s="27" t="str">
        <f aca="true">IF(F2267&lt;&gt;"",IF(INDIRECT($AH$7&amp;"B"&amp;($C$1*$A2267+19))= 1,1,0),"")</f>
        <v/>
      </c>
      <c r="AB2267" s="27" t="str">
        <f aca="false">IF(C2267&lt;&gt;"",IF(X2267 = 1, 5, 0) + IF(Z2267 = 1, 25, 0) + IF(AA2267 = 1, 15, 0),"")</f>
        <v/>
      </c>
      <c r="AC2267" s="57" t="str">
        <f aca="false">IF(C2267&lt;&gt;"",L2267+W2267+AB2267,"")</f>
        <v/>
      </c>
    </row>
    <row r="2268" customFormat="false" ht="12.8" hidden="false" customHeight="false" outlineLevel="0" collapsed="false">
      <c r="A2268" s="11" t="n">
        <f aca="false">A2267+1</f>
        <v>265</v>
      </c>
      <c r="B2268" s="38" t="str">
        <f aca="true">IF(INDIRECT($AH$7&amp;"B"&amp;($C$1*$A2268+2))=0, "",INDIRECT($AH$7&amp;"B"&amp;($C$1*$A2268+2)))</f>
        <v/>
      </c>
      <c r="C2268" s="19" t="str">
        <f aca="true">IF(INDIRECT($AH$7&amp;"B"&amp;($C$1*$A2268+3)) = 0, "", INDIRECT($AH$7&amp;"B"&amp;($C$1*$A2268+3)))</f>
        <v/>
      </c>
      <c r="D2268" s="19" t="str">
        <f aca="true">IF(INDIRECT($AH$7&amp;"B"&amp;($C$1*$A2268+4)) = 0, "", INDIRECT($AH$7&amp;"B"&amp;($C$1*$A2268+4)))</f>
        <v/>
      </c>
      <c r="E2268" s="19" t="str">
        <f aca="true">IF(INDIRECT($AH$7&amp;"B"&amp;($C$1*$A2268+7)) = 0, "", INDIRECT($AH$7&amp;"B"&amp;($C$1*$A2268+7)))</f>
        <v/>
      </c>
      <c r="F2268" s="20" t="str">
        <f aca="true">IF(C2268 &lt;&gt; "",IF(INDIRECT($AH$7&amp;"B"&amp;($C$1*$A2268+8)) = 0, 0, 1), "")</f>
        <v/>
      </c>
      <c r="G2268" s="20" t="n">
        <f aca="true">INDIRECT($AH$7&amp;"B"&amp;($C$1*$A2268+9))</f>
        <v>0</v>
      </c>
      <c r="H2268" s="20" t="n">
        <f aca="true">INDIRECT($AH$7&amp;"B"&amp;($C$1*$A2268+10))</f>
        <v>0</v>
      </c>
      <c r="I2268" s="20" t="n">
        <f aca="true">INDIRECT($AH$7&amp;"B"&amp;($C$1*$A2268+11))</f>
        <v>0</v>
      </c>
      <c r="J2268" s="20" t="n">
        <f aca="true">INDIRECT($AH$7&amp;"B"&amp;($C$1*$A2268+12))</f>
        <v>0</v>
      </c>
      <c r="K2268" s="21" t="str">
        <f aca="false">IF(C2268&lt;&gt;"",IFERROR((G2268+H2268+I2268)/(G2268+H2268+I2268+J2268),0), "")</f>
        <v/>
      </c>
      <c r="L2268" s="20" t="str">
        <f aca="false">IF(C2268&lt;&gt;"",(G2268* 2) +(H2268* 4) + (I2268* 6) + IF(F2268 = 1, 5, 0), "")</f>
        <v/>
      </c>
      <c r="M2268" s="25" t="str">
        <f aca="true">IF(C2268&lt;&gt;"",SUM(INDIRECT($AH$7&amp;"C"&amp;($C$1*$A2268+9)):INDIRECT($AH$7&amp;"V"&amp;($C$1*$A2268+9))), "")</f>
        <v/>
      </c>
      <c r="N2268" s="25" t="str">
        <f aca="true">IF(C2268&lt;&gt;"",SUM(INDIRECT($AH$7&amp;"C"&amp;($C$1*$A2268+10)):INDIRECT($AH$7&amp;"V"&amp;($C$1*$A2268+10))), "")</f>
        <v/>
      </c>
      <c r="O2268" s="25" t="str">
        <f aca="true">IF(C2268&lt;&gt;"",SUM(INDIRECT($AH$7&amp;"C"&amp;($C$1*$A2268+11)):INDIRECT($AH$7&amp;"V"&amp;($C$1*$A2268+11))),"")</f>
        <v/>
      </c>
      <c r="P2268" s="25" t="str">
        <f aca="true">IF(C2268&lt;&gt;"",SUM(INDIRECT($AH$7&amp;"C"&amp;($C$1*$A2268+12)):INDIRECT($AH$7&amp;"V"&amp;($C$1*$A2268+12))),"")</f>
        <v/>
      </c>
      <c r="Q2268" s="24" t="str">
        <f aca="false">IF(C2268&lt;&gt;"",IFERROR((M2268+N2268+O2268)/(M2268+N2268+O2268+P2268),0), "")</f>
        <v/>
      </c>
      <c r="R2268" s="25" t="str">
        <f aca="true">IF(C2268&lt;&gt;"",SUM(INDIRECT($AH$7&amp;"C"&amp;($C$1*$A2268+13)):INDIRECT($AH$7&amp;"V"&amp;($C$1*$A2268+13))), "")</f>
        <v/>
      </c>
      <c r="S2268" s="25" t="str">
        <f aca="false">IF(C2268&lt;&gt;"",IFERROR((M2268+N2268+O2268+P2268)/R2268, 0),"")</f>
        <v/>
      </c>
      <c r="T2268" s="25" t="str">
        <f aca="false">IF(C2268&lt;&gt;"",IFERROR((M2268+N2268+O2268)/R2268,0),"")</f>
        <v/>
      </c>
      <c r="U2268" s="25" t="str">
        <f aca="true">IF(C2268&lt;&gt;"",IF(INDIRECT($AH$7&amp;"B"&amp;($C$1*$A2268+14))= 1,1,0),"")</f>
        <v/>
      </c>
      <c r="V2268" s="25" t="str">
        <f aca="true">IF(C2268&lt;&gt;"",IF(INDIRECT($AH$7&amp;"B"&amp;($C$1*$A2268+15))= 1,1,0),"")</f>
        <v/>
      </c>
      <c r="W2268" s="25" t="str">
        <f aca="false">IF(C2268&lt;&gt;"",($M2268*1) + ($N2268*2) + ($O2268*3) + (IF(U2268 = 1, 10, 0)) + (IF(V2268 = 1, 20, 0)),"")</f>
        <v/>
      </c>
      <c r="X2268" s="27" t="str">
        <f aca="true">IF(C2268&lt;&gt;"",IF(INDIRECT($AH$7&amp;"B"&amp;($C$1*$A2268+16))= 1,1,0),"")</f>
        <v/>
      </c>
      <c r="Y2268" s="27" t="str">
        <f aca="true">IF(D2268&lt;&gt;"",IF(INDIRECT($AH$7&amp;"B"&amp;($C$1*$A2268+17))= 1,1,0),"")</f>
        <v/>
      </c>
      <c r="Z2268" s="27" t="str">
        <f aca="true">IF(E2268&lt;&gt;"",IF(INDIRECT($AH$7&amp;"B"&amp;($C$1*$A2268+18))= 1,1,0),"")</f>
        <v/>
      </c>
      <c r="AA2268" s="27" t="str">
        <f aca="true">IF(F2268&lt;&gt;"",IF(INDIRECT($AH$7&amp;"B"&amp;($C$1*$A2268+19))= 1,1,0),"")</f>
        <v/>
      </c>
      <c r="AB2268" s="27" t="str">
        <f aca="false">IF(C2268&lt;&gt;"",IF(X2268 = 1, 5, 0) + IF(Z2268 = 1, 25, 0) + IF(AA2268 = 1, 15, 0),"")</f>
        <v/>
      </c>
      <c r="AC2268" s="57" t="str">
        <f aca="false">IF(C2268&lt;&gt;"",L2268+W2268+AB2268,"")</f>
        <v/>
      </c>
    </row>
    <row r="2269" customFormat="false" ht="12.8" hidden="false" customHeight="false" outlineLevel="0" collapsed="false">
      <c r="A2269" s="11" t="n">
        <f aca="false">A2268+1</f>
        <v>266</v>
      </c>
      <c r="B2269" s="38" t="str">
        <f aca="true">IF(INDIRECT($AH$7&amp;"B"&amp;($C$1*$A2269+2))=0, "",INDIRECT($AH$7&amp;"B"&amp;($C$1*$A2269+2)))</f>
        <v/>
      </c>
      <c r="C2269" s="19" t="str">
        <f aca="true">IF(INDIRECT($AH$7&amp;"B"&amp;($C$1*$A2269+3)) = 0, "", INDIRECT($AH$7&amp;"B"&amp;($C$1*$A2269+3)))</f>
        <v/>
      </c>
      <c r="D2269" s="19" t="str">
        <f aca="true">IF(INDIRECT($AH$7&amp;"B"&amp;($C$1*$A2269+4)) = 0, "", INDIRECT($AH$7&amp;"B"&amp;($C$1*$A2269+4)))</f>
        <v/>
      </c>
      <c r="E2269" s="19" t="str">
        <f aca="true">IF(INDIRECT($AH$7&amp;"B"&amp;($C$1*$A2269+7)) = 0, "", INDIRECT($AH$7&amp;"B"&amp;($C$1*$A2269+7)))</f>
        <v/>
      </c>
      <c r="F2269" s="20" t="str">
        <f aca="true">IF(C2269 &lt;&gt; "",IF(INDIRECT($AH$7&amp;"B"&amp;($C$1*$A2269+8)) = 0, 0, 1), "")</f>
        <v/>
      </c>
      <c r="G2269" s="20" t="n">
        <f aca="true">INDIRECT($AH$7&amp;"B"&amp;($C$1*$A2269+9))</f>
        <v>0</v>
      </c>
      <c r="H2269" s="20" t="n">
        <f aca="true">INDIRECT($AH$7&amp;"B"&amp;($C$1*$A2269+10))</f>
        <v>0</v>
      </c>
      <c r="I2269" s="20" t="n">
        <f aca="true">INDIRECT($AH$7&amp;"B"&amp;($C$1*$A2269+11))</f>
        <v>0</v>
      </c>
      <c r="J2269" s="20" t="n">
        <f aca="true">INDIRECT($AH$7&amp;"B"&amp;($C$1*$A2269+12))</f>
        <v>0</v>
      </c>
      <c r="K2269" s="21" t="str">
        <f aca="false">IF(C2269&lt;&gt;"",IFERROR((G2269+H2269+I2269)/(G2269+H2269+I2269+J2269),0), "")</f>
        <v/>
      </c>
      <c r="L2269" s="20" t="str">
        <f aca="false">IF(C2269&lt;&gt;"",(G2269* 2) +(H2269* 4) + (I2269* 6) + IF(F2269 = 1, 5, 0), "")</f>
        <v/>
      </c>
      <c r="M2269" s="25" t="str">
        <f aca="true">IF(C2269&lt;&gt;"",SUM(INDIRECT($AH$7&amp;"C"&amp;($C$1*$A2269+9)):INDIRECT($AH$7&amp;"V"&amp;($C$1*$A2269+9))), "")</f>
        <v/>
      </c>
      <c r="N2269" s="25" t="str">
        <f aca="true">IF(C2269&lt;&gt;"",SUM(INDIRECT($AH$7&amp;"C"&amp;($C$1*$A2269+10)):INDIRECT($AH$7&amp;"V"&amp;($C$1*$A2269+10))), "")</f>
        <v/>
      </c>
      <c r="O2269" s="25" t="str">
        <f aca="true">IF(C2269&lt;&gt;"",SUM(INDIRECT($AH$7&amp;"C"&amp;($C$1*$A2269+11)):INDIRECT($AH$7&amp;"V"&amp;($C$1*$A2269+11))),"")</f>
        <v/>
      </c>
      <c r="P2269" s="25" t="str">
        <f aca="true">IF(C2269&lt;&gt;"",SUM(INDIRECT($AH$7&amp;"C"&amp;($C$1*$A2269+12)):INDIRECT($AH$7&amp;"V"&amp;($C$1*$A2269+12))),"")</f>
        <v/>
      </c>
      <c r="Q2269" s="24" t="str">
        <f aca="false">IF(C2269&lt;&gt;"",IFERROR((M2269+N2269+O2269)/(M2269+N2269+O2269+P2269),0), "")</f>
        <v/>
      </c>
      <c r="R2269" s="25" t="str">
        <f aca="true">IF(C2269&lt;&gt;"",SUM(INDIRECT($AH$7&amp;"C"&amp;($C$1*$A2269+13)):INDIRECT($AH$7&amp;"V"&amp;($C$1*$A2269+13))), "")</f>
        <v/>
      </c>
      <c r="S2269" s="25" t="str">
        <f aca="false">IF(C2269&lt;&gt;"",IFERROR((M2269+N2269+O2269+P2269)/R2269, 0),"")</f>
        <v/>
      </c>
      <c r="T2269" s="25" t="str">
        <f aca="false">IF(C2269&lt;&gt;"",IFERROR((M2269+N2269+O2269)/R2269,0),"")</f>
        <v/>
      </c>
      <c r="U2269" s="25" t="str">
        <f aca="true">IF(C2269&lt;&gt;"",IF(INDIRECT($AH$7&amp;"B"&amp;($C$1*$A2269+14))= 1,1,0),"")</f>
        <v/>
      </c>
      <c r="V2269" s="25" t="str">
        <f aca="true">IF(C2269&lt;&gt;"",IF(INDIRECT($AH$7&amp;"B"&amp;($C$1*$A2269+15))= 1,1,0),"")</f>
        <v/>
      </c>
      <c r="W2269" s="25" t="str">
        <f aca="false">IF(C2269&lt;&gt;"",($M2269*1) + ($N2269*2) + ($O2269*3) + (IF(U2269 = 1, 10, 0)) + (IF(V2269 = 1, 20, 0)),"")</f>
        <v/>
      </c>
      <c r="X2269" s="27" t="str">
        <f aca="true">IF(C2269&lt;&gt;"",IF(INDIRECT($AH$7&amp;"B"&amp;($C$1*$A2269+16))= 1,1,0),"")</f>
        <v/>
      </c>
      <c r="Y2269" s="27" t="str">
        <f aca="true">IF(D2269&lt;&gt;"",IF(INDIRECT($AH$7&amp;"B"&amp;($C$1*$A2269+17))= 1,1,0),"")</f>
        <v/>
      </c>
      <c r="Z2269" s="27" t="str">
        <f aca="true">IF(E2269&lt;&gt;"",IF(INDIRECT($AH$7&amp;"B"&amp;($C$1*$A2269+18))= 1,1,0),"")</f>
        <v/>
      </c>
      <c r="AA2269" s="27" t="str">
        <f aca="true">IF(F2269&lt;&gt;"",IF(INDIRECT($AH$7&amp;"B"&amp;($C$1*$A2269+19))= 1,1,0),"")</f>
        <v/>
      </c>
      <c r="AB2269" s="27" t="str">
        <f aca="false">IF(C2269&lt;&gt;"",IF(X2269 = 1, 5, 0) + IF(Z2269 = 1, 25, 0) + IF(AA2269 = 1, 15, 0),"")</f>
        <v/>
      </c>
      <c r="AC2269" s="57" t="str">
        <f aca="false">IF(C2269&lt;&gt;"",L2269+W2269+AB2269,"")</f>
        <v/>
      </c>
    </row>
    <row r="2270" customFormat="false" ht="12.8" hidden="false" customHeight="false" outlineLevel="0" collapsed="false">
      <c r="A2270" s="11" t="n">
        <f aca="false">A2269+1</f>
        <v>267</v>
      </c>
      <c r="B2270" s="38" t="str">
        <f aca="true">IF(INDIRECT($AH$7&amp;"B"&amp;($C$1*$A2270+2))=0, "",INDIRECT($AH$7&amp;"B"&amp;($C$1*$A2270+2)))</f>
        <v/>
      </c>
      <c r="C2270" s="19" t="str">
        <f aca="true">IF(INDIRECT($AH$7&amp;"B"&amp;($C$1*$A2270+3)) = 0, "", INDIRECT($AH$7&amp;"B"&amp;($C$1*$A2270+3)))</f>
        <v/>
      </c>
      <c r="D2270" s="19" t="str">
        <f aca="true">IF(INDIRECT($AH$7&amp;"B"&amp;($C$1*$A2270+4)) = 0, "", INDIRECT($AH$7&amp;"B"&amp;($C$1*$A2270+4)))</f>
        <v/>
      </c>
      <c r="E2270" s="19" t="str">
        <f aca="true">IF(INDIRECT($AH$7&amp;"B"&amp;($C$1*$A2270+7)) = 0, "", INDIRECT($AH$7&amp;"B"&amp;($C$1*$A2270+7)))</f>
        <v/>
      </c>
      <c r="F2270" s="20" t="str">
        <f aca="true">IF(C2270 &lt;&gt; "",IF(INDIRECT($AH$7&amp;"B"&amp;($C$1*$A2270+8)) = 0, 0, 1), "")</f>
        <v/>
      </c>
      <c r="G2270" s="20" t="n">
        <f aca="true">INDIRECT($AH$7&amp;"B"&amp;($C$1*$A2270+9))</f>
        <v>0</v>
      </c>
      <c r="H2270" s="20" t="n">
        <f aca="true">INDIRECT($AH$7&amp;"B"&amp;($C$1*$A2270+10))</f>
        <v>0</v>
      </c>
      <c r="I2270" s="20" t="n">
        <f aca="true">INDIRECT($AH$7&amp;"B"&amp;($C$1*$A2270+11))</f>
        <v>0</v>
      </c>
      <c r="J2270" s="20" t="n">
        <f aca="true">INDIRECT($AH$7&amp;"B"&amp;($C$1*$A2270+12))</f>
        <v>0</v>
      </c>
      <c r="K2270" s="21" t="str">
        <f aca="false">IF(C2270&lt;&gt;"",IFERROR((G2270+H2270+I2270)/(G2270+H2270+I2270+J2270),0), "")</f>
        <v/>
      </c>
      <c r="L2270" s="20" t="str">
        <f aca="false">IF(C2270&lt;&gt;"",(G2270* 2) +(H2270* 4) + (I2270* 6) + IF(F2270 = 1, 5, 0), "")</f>
        <v/>
      </c>
      <c r="M2270" s="25" t="str">
        <f aca="true">IF(C2270&lt;&gt;"",SUM(INDIRECT($AH$7&amp;"C"&amp;($C$1*$A2270+9)):INDIRECT($AH$7&amp;"V"&amp;($C$1*$A2270+9))), "")</f>
        <v/>
      </c>
      <c r="N2270" s="25" t="str">
        <f aca="true">IF(C2270&lt;&gt;"",SUM(INDIRECT($AH$7&amp;"C"&amp;($C$1*$A2270+10)):INDIRECT($AH$7&amp;"V"&amp;($C$1*$A2270+10))), "")</f>
        <v/>
      </c>
      <c r="O2270" s="25" t="str">
        <f aca="true">IF(C2270&lt;&gt;"",SUM(INDIRECT($AH$7&amp;"C"&amp;($C$1*$A2270+11)):INDIRECT($AH$7&amp;"V"&amp;($C$1*$A2270+11))),"")</f>
        <v/>
      </c>
      <c r="P2270" s="25" t="str">
        <f aca="true">IF(C2270&lt;&gt;"",SUM(INDIRECT($AH$7&amp;"C"&amp;($C$1*$A2270+12)):INDIRECT($AH$7&amp;"V"&amp;($C$1*$A2270+12))),"")</f>
        <v/>
      </c>
      <c r="Q2270" s="24" t="str">
        <f aca="false">IF(C2270&lt;&gt;"",IFERROR((M2270+N2270+O2270)/(M2270+N2270+O2270+P2270),0), "")</f>
        <v/>
      </c>
      <c r="R2270" s="25" t="str">
        <f aca="true">IF(C2270&lt;&gt;"",SUM(INDIRECT($AH$7&amp;"C"&amp;($C$1*$A2270+13)):INDIRECT($AH$7&amp;"V"&amp;($C$1*$A2270+13))), "")</f>
        <v/>
      </c>
      <c r="S2270" s="25" t="str">
        <f aca="false">IF(C2270&lt;&gt;"",IFERROR((M2270+N2270+O2270+P2270)/R2270, 0),"")</f>
        <v/>
      </c>
      <c r="T2270" s="25" t="str">
        <f aca="false">IF(C2270&lt;&gt;"",IFERROR((M2270+N2270+O2270)/R2270,0),"")</f>
        <v/>
      </c>
      <c r="U2270" s="25" t="str">
        <f aca="true">IF(C2270&lt;&gt;"",IF(INDIRECT($AH$7&amp;"B"&amp;($C$1*$A2270+14))= 1,1,0),"")</f>
        <v/>
      </c>
      <c r="V2270" s="25" t="str">
        <f aca="true">IF(C2270&lt;&gt;"",IF(INDIRECT($AH$7&amp;"B"&amp;($C$1*$A2270+15))= 1,1,0),"")</f>
        <v/>
      </c>
      <c r="W2270" s="25" t="str">
        <f aca="false">IF(C2270&lt;&gt;"",($M2270*1) + ($N2270*2) + ($O2270*3) + (IF(U2270 = 1, 10, 0)) + (IF(V2270 = 1, 20, 0)),"")</f>
        <v/>
      </c>
      <c r="X2270" s="27" t="str">
        <f aca="true">IF(C2270&lt;&gt;"",IF(INDIRECT($AH$7&amp;"B"&amp;($C$1*$A2270+16))= 1,1,0),"")</f>
        <v/>
      </c>
      <c r="Y2270" s="27" t="str">
        <f aca="true">IF(D2270&lt;&gt;"",IF(INDIRECT($AH$7&amp;"B"&amp;($C$1*$A2270+17))= 1,1,0),"")</f>
        <v/>
      </c>
      <c r="Z2270" s="27" t="str">
        <f aca="true">IF(E2270&lt;&gt;"",IF(INDIRECT($AH$7&amp;"B"&amp;($C$1*$A2270+18))= 1,1,0),"")</f>
        <v/>
      </c>
      <c r="AA2270" s="27" t="str">
        <f aca="true">IF(F2270&lt;&gt;"",IF(INDIRECT($AH$7&amp;"B"&amp;($C$1*$A2270+19))= 1,1,0),"")</f>
        <v/>
      </c>
      <c r="AB2270" s="27" t="str">
        <f aca="false">IF(C2270&lt;&gt;"",IF(X2270 = 1, 5, 0) + IF(Z2270 = 1, 25, 0) + IF(AA2270 = 1, 15, 0),"")</f>
        <v/>
      </c>
      <c r="AC2270" s="57" t="str">
        <f aca="false">IF(C2270&lt;&gt;"",L2270+W2270+AB2270,"")</f>
        <v/>
      </c>
    </row>
    <row r="2271" customFormat="false" ht="12.8" hidden="false" customHeight="false" outlineLevel="0" collapsed="false">
      <c r="A2271" s="11" t="n">
        <f aca="false">A2270+1</f>
        <v>268</v>
      </c>
      <c r="B2271" s="38" t="str">
        <f aca="true">IF(INDIRECT($AH$7&amp;"B"&amp;($C$1*$A2271+2))=0, "",INDIRECT($AH$7&amp;"B"&amp;($C$1*$A2271+2)))</f>
        <v/>
      </c>
      <c r="C2271" s="19" t="str">
        <f aca="true">IF(INDIRECT($AH$7&amp;"B"&amp;($C$1*$A2271+3)) = 0, "", INDIRECT($AH$7&amp;"B"&amp;($C$1*$A2271+3)))</f>
        <v/>
      </c>
      <c r="D2271" s="19" t="str">
        <f aca="true">IF(INDIRECT($AH$7&amp;"B"&amp;($C$1*$A2271+4)) = 0, "", INDIRECT($AH$7&amp;"B"&amp;($C$1*$A2271+4)))</f>
        <v/>
      </c>
      <c r="E2271" s="19" t="str">
        <f aca="true">IF(INDIRECT($AH$7&amp;"B"&amp;($C$1*$A2271+7)) = 0, "", INDIRECT($AH$7&amp;"B"&amp;($C$1*$A2271+7)))</f>
        <v/>
      </c>
      <c r="F2271" s="20" t="str">
        <f aca="true">IF(C2271 &lt;&gt; "",IF(INDIRECT($AH$7&amp;"B"&amp;($C$1*$A2271+8)) = 0, 0, 1), "")</f>
        <v/>
      </c>
      <c r="G2271" s="20" t="n">
        <f aca="true">INDIRECT($AH$7&amp;"B"&amp;($C$1*$A2271+9))</f>
        <v>0</v>
      </c>
      <c r="H2271" s="20" t="n">
        <f aca="true">INDIRECT($AH$7&amp;"B"&amp;($C$1*$A2271+10))</f>
        <v>0</v>
      </c>
      <c r="I2271" s="20" t="n">
        <f aca="true">INDIRECT($AH$7&amp;"B"&amp;($C$1*$A2271+11))</f>
        <v>0</v>
      </c>
      <c r="J2271" s="20" t="n">
        <f aca="true">INDIRECT($AH$7&amp;"B"&amp;($C$1*$A2271+12))</f>
        <v>0</v>
      </c>
      <c r="K2271" s="21" t="str">
        <f aca="false">IF(C2271&lt;&gt;"",IFERROR((G2271+H2271+I2271)/(G2271+H2271+I2271+J2271),0), "")</f>
        <v/>
      </c>
      <c r="L2271" s="20" t="str">
        <f aca="false">IF(C2271&lt;&gt;"",(G2271* 2) +(H2271* 4) + (I2271* 6) + IF(F2271 = 1, 5, 0), "")</f>
        <v/>
      </c>
      <c r="M2271" s="25" t="str">
        <f aca="true">IF(C2271&lt;&gt;"",SUM(INDIRECT($AH$7&amp;"C"&amp;($C$1*$A2271+9)):INDIRECT($AH$7&amp;"V"&amp;($C$1*$A2271+9))), "")</f>
        <v/>
      </c>
      <c r="N2271" s="25" t="str">
        <f aca="true">IF(C2271&lt;&gt;"",SUM(INDIRECT($AH$7&amp;"C"&amp;($C$1*$A2271+10)):INDIRECT($AH$7&amp;"V"&amp;($C$1*$A2271+10))), "")</f>
        <v/>
      </c>
      <c r="O2271" s="25" t="str">
        <f aca="true">IF(C2271&lt;&gt;"",SUM(INDIRECT($AH$7&amp;"C"&amp;($C$1*$A2271+11)):INDIRECT($AH$7&amp;"V"&amp;($C$1*$A2271+11))),"")</f>
        <v/>
      </c>
      <c r="P2271" s="25" t="str">
        <f aca="true">IF(C2271&lt;&gt;"",SUM(INDIRECT($AH$7&amp;"C"&amp;($C$1*$A2271+12)):INDIRECT($AH$7&amp;"V"&amp;($C$1*$A2271+12))),"")</f>
        <v/>
      </c>
      <c r="Q2271" s="24" t="str">
        <f aca="false">IF(C2271&lt;&gt;"",IFERROR((M2271+N2271+O2271)/(M2271+N2271+O2271+P2271),0), "")</f>
        <v/>
      </c>
      <c r="R2271" s="25" t="str">
        <f aca="true">IF(C2271&lt;&gt;"",SUM(INDIRECT($AH$7&amp;"C"&amp;($C$1*$A2271+13)):INDIRECT($AH$7&amp;"V"&amp;($C$1*$A2271+13))), "")</f>
        <v/>
      </c>
      <c r="S2271" s="25" t="str">
        <f aca="false">IF(C2271&lt;&gt;"",IFERROR((M2271+N2271+O2271+P2271)/R2271, 0),"")</f>
        <v/>
      </c>
      <c r="T2271" s="25" t="str">
        <f aca="false">IF(C2271&lt;&gt;"",IFERROR((M2271+N2271+O2271)/R2271,0),"")</f>
        <v/>
      </c>
      <c r="U2271" s="25" t="str">
        <f aca="true">IF(C2271&lt;&gt;"",IF(INDIRECT($AH$7&amp;"B"&amp;($C$1*$A2271+14))= 1,1,0),"")</f>
        <v/>
      </c>
      <c r="V2271" s="25" t="str">
        <f aca="true">IF(C2271&lt;&gt;"",IF(INDIRECT($AH$7&amp;"B"&amp;($C$1*$A2271+15))= 1,1,0),"")</f>
        <v/>
      </c>
      <c r="W2271" s="25" t="str">
        <f aca="false">IF(C2271&lt;&gt;"",($M2271*1) + ($N2271*2) + ($O2271*3) + (IF(U2271 = 1, 10, 0)) + (IF(V2271 = 1, 20, 0)),"")</f>
        <v/>
      </c>
      <c r="X2271" s="27" t="str">
        <f aca="true">IF(C2271&lt;&gt;"",IF(INDIRECT($AH$7&amp;"B"&amp;($C$1*$A2271+16))= 1,1,0),"")</f>
        <v/>
      </c>
      <c r="Y2271" s="27" t="str">
        <f aca="true">IF(D2271&lt;&gt;"",IF(INDIRECT($AH$7&amp;"B"&amp;($C$1*$A2271+17))= 1,1,0),"")</f>
        <v/>
      </c>
      <c r="Z2271" s="27" t="str">
        <f aca="true">IF(E2271&lt;&gt;"",IF(INDIRECT($AH$7&amp;"B"&amp;($C$1*$A2271+18))= 1,1,0),"")</f>
        <v/>
      </c>
      <c r="AA2271" s="27" t="str">
        <f aca="true">IF(F2271&lt;&gt;"",IF(INDIRECT($AH$7&amp;"B"&amp;($C$1*$A2271+19))= 1,1,0),"")</f>
        <v/>
      </c>
      <c r="AB2271" s="27" t="str">
        <f aca="false">IF(C2271&lt;&gt;"",IF(X2271 = 1, 5, 0) + IF(Z2271 = 1, 25, 0) + IF(AA2271 = 1, 15, 0),"")</f>
        <v/>
      </c>
      <c r="AC2271" s="57" t="str">
        <f aca="false">IF(C2271&lt;&gt;"",L2271+W2271+AB2271,"")</f>
        <v/>
      </c>
    </row>
    <row r="2272" customFormat="false" ht="12.8" hidden="false" customHeight="false" outlineLevel="0" collapsed="false">
      <c r="A2272" s="11" t="n">
        <f aca="false">A2271+1</f>
        <v>269</v>
      </c>
      <c r="B2272" s="38" t="str">
        <f aca="true">IF(INDIRECT($AH$7&amp;"B"&amp;($C$1*$A2272+2))=0, "",INDIRECT($AH$7&amp;"B"&amp;($C$1*$A2272+2)))</f>
        <v/>
      </c>
      <c r="C2272" s="19" t="str">
        <f aca="true">IF(INDIRECT($AH$7&amp;"B"&amp;($C$1*$A2272+3)) = 0, "", INDIRECT($AH$7&amp;"B"&amp;($C$1*$A2272+3)))</f>
        <v/>
      </c>
      <c r="D2272" s="19" t="str">
        <f aca="true">IF(INDIRECT($AH$7&amp;"B"&amp;($C$1*$A2272+4)) = 0, "", INDIRECT($AH$7&amp;"B"&amp;($C$1*$A2272+4)))</f>
        <v/>
      </c>
      <c r="E2272" s="19" t="str">
        <f aca="true">IF(INDIRECT($AH$7&amp;"B"&amp;($C$1*$A2272+7)) = 0, "", INDIRECT($AH$7&amp;"B"&amp;($C$1*$A2272+7)))</f>
        <v/>
      </c>
      <c r="F2272" s="20" t="str">
        <f aca="true">IF(C2272 &lt;&gt; "",IF(INDIRECT($AH$7&amp;"B"&amp;($C$1*$A2272+8)) = 0, 0, 1), "")</f>
        <v/>
      </c>
      <c r="G2272" s="20" t="n">
        <f aca="true">INDIRECT($AH$7&amp;"B"&amp;($C$1*$A2272+9))</f>
        <v>0</v>
      </c>
      <c r="H2272" s="20" t="n">
        <f aca="true">INDIRECT($AH$7&amp;"B"&amp;($C$1*$A2272+10))</f>
        <v>0</v>
      </c>
      <c r="I2272" s="20" t="n">
        <f aca="true">INDIRECT($AH$7&amp;"B"&amp;($C$1*$A2272+11))</f>
        <v>0</v>
      </c>
      <c r="J2272" s="20" t="n">
        <f aca="true">INDIRECT($AH$7&amp;"B"&amp;($C$1*$A2272+12))</f>
        <v>0</v>
      </c>
      <c r="K2272" s="21" t="str">
        <f aca="false">IF(C2272&lt;&gt;"",IFERROR((G2272+H2272+I2272)/(G2272+H2272+I2272+J2272),0), "")</f>
        <v/>
      </c>
      <c r="L2272" s="20" t="str">
        <f aca="false">IF(C2272&lt;&gt;"",(G2272* 2) +(H2272* 4) + (I2272* 6) + IF(F2272 = 1, 5, 0), "")</f>
        <v/>
      </c>
      <c r="M2272" s="25" t="str">
        <f aca="true">IF(C2272&lt;&gt;"",SUM(INDIRECT($AH$7&amp;"C"&amp;($C$1*$A2272+9)):INDIRECT($AH$7&amp;"V"&amp;($C$1*$A2272+9))), "")</f>
        <v/>
      </c>
      <c r="N2272" s="25" t="str">
        <f aca="true">IF(C2272&lt;&gt;"",SUM(INDIRECT($AH$7&amp;"C"&amp;($C$1*$A2272+10)):INDIRECT($AH$7&amp;"V"&amp;($C$1*$A2272+10))), "")</f>
        <v/>
      </c>
      <c r="O2272" s="25" t="str">
        <f aca="true">IF(C2272&lt;&gt;"",SUM(INDIRECT($AH$7&amp;"C"&amp;($C$1*$A2272+11)):INDIRECT($AH$7&amp;"V"&amp;($C$1*$A2272+11))),"")</f>
        <v/>
      </c>
      <c r="P2272" s="25" t="str">
        <f aca="true">IF(C2272&lt;&gt;"",SUM(INDIRECT($AH$7&amp;"C"&amp;($C$1*$A2272+12)):INDIRECT($AH$7&amp;"V"&amp;($C$1*$A2272+12))),"")</f>
        <v/>
      </c>
      <c r="Q2272" s="24" t="str">
        <f aca="false">IF(C2272&lt;&gt;"",IFERROR((M2272+N2272+O2272)/(M2272+N2272+O2272+P2272),0), "")</f>
        <v/>
      </c>
      <c r="R2272" s="25" t="str">
        <f aca="true">IF(C2272&lt;&gt;"",SUM(INDIRECT($AH$7&amp;"C"&amp;($C$1*$A2272+13)):INDIRECT($AH$7&amp;"V"&amp;($C$1*$A2272+13))), "")</f>
        <v/>
      </c>
      <c r="S2272" s="25" t="str">
        <f aca="false">IF(C2272&lt;&gt;"",IFERROR((M2272+N2272+O2272+P2272)/R2272, 0),"")</f>
        <v/>
      </c>
      <c r="T2272" s="25" t="str">
        <f aca="false">IF(C2272&lt;&gt;"",IFERROR((M2272+N2272+O2272)/R2272,0),"")</f>
        <v/>
      </c>
      <c r="U2272" s="25" t="str">
        <f aca="true">IF(C2272&lt;&gt;"",IF(INDIRECT($AH$7&amp;"B"&amp;($C$1*$A2272+14))= 1,1,0),"")</f>
        <v/>
      </c>
      <c r="V2272" s="25" t="str">
        <f aca="true">IF(C2272&lt;&gt;"",IF(INDIRECT($AH$7&amp;"B"&amp;($C$1*$A2272+15))= 1,1,0),"")</f>
        <v/>
      </c>
      <c r="W2272" s="25" t="str">
        <f aca="false">IF(C2272&lt;&gt;"",($M2272*1) + ($N2272*2) + ($O2272*3) + (IF(U2272 = 1, 10, 0)) + (IF(V2272 = 1, 20, 0)),"")</f>
        <v/>
      </c>
      <c r="X2272" s="27" t="str">
        <f aca="true">IF(C2272&lt;&gt;"",IF(INDIRECT($AH$7&amp;"B"&amp;($C$1*$A2272+16))= 1,1,0),"")</f>
        <v/>
      </c>
      <c r="Y2272" s="27" t="str">
        <f aca="true">IF(D2272&lt;&gt;"",IF(INDIRECT($AH$7&amp;"B"&amp;($C$1*$A2272+17))= 1,1,0),"")</f>
        <v/>
      </c>
      <c r="Z2272" s="27" t="str">
        <f aca="true">IF(E2272&lt;&gt;"",IF(INDIRECT($AH$7&amp;"B"&amp;($C$1*$A2272+18))= 1,1,0),"")</f>
        <v/>
      </c>
      <c r="AA2272" s="27" t="str">
        <f aca="true">IF(F2272&lt;&gt;"",IF(INDIRECT($AH$7&amp;"B"&amp;($C$1*$A2272+19))= 1,1,0),"")</f>
        <v/>
      </c>
      <c r="AB2272" s="27" t="str">
        <f aca="false">IF(C2272&lt;&gt;"",IF(X2272 = 1, 5, 0) + IF(Z2272 = 1, 25, 0) + IF(AA2272 = 1, 15, 0),"")</f>
        <v/>
      </c>
      <c r="AC2272" s="57" t="str">
        <f aca="false">IF(C2272&lt;&gt;"",L2272+W2272+AB2272,"")</f>
        <v/>
      </c>
    </row>
    <row r="2273" customFormat="false" ht="12.8" hidden="false" customHeight="false" outlineLevel="0" collapsed="false">
      <c r="A2273" s="11" t="n">
        <f aca="false">A2272+1</f>
        <v>270</v>
      </c>
      <c r="B2273" s="38" t="str">
        <f aca="true">IF(INDIRECT($AH$7&amp;"B"&amp;($C$1*$A2273+2))=0, "",INDIRECT($AH$7&amp;"B"&amp;($C$1*$A2273+2)))</f>
        <v/>
      </c>
      <c r="C2273" s="19" t="str">
        <f aca="true">IF(INDIRECT($AH$7&amp;"B"&amp;($C$1*$A2273+3)) = 0, "", INDIRECT($AH$7&amp;"B"&amp;($C$1*$A2273+3)))</f>
        <v/>
      </c>
      <c r="D2273" s="19" t="str">
        <f aca="true">IF(INDIRECT($AH$7&amp;"B"&amp;($C$1*$A2273+4)) = 0, "", INDIRECT($AH$7&amp;"B"&amp;($C$1*$A2273+4)))</f>
        <v/>
      </c>
      <c r="E2273" s="19" t="str">
        <f aca="true">IF(INDIRECT($AH$7&amp;"B"&amp;($C$1*$A2273+7)) = 0, "", INDIRECT($AH$7&amp;"B"&amp;($C$1*$A2273+7)))</f>
        <v/>
      </c>
      <c r="F2273" s="20" t="str">
        <f aca="true">IF(C2273 &lt;&gt; "",IF(INDIRECT($AH$7&amp;"B"&amp;($C$1*$A2273+8)) = 0, 0, 1), "")</f>
        <v/>
      </c>
      <c r="G2273" s="20" t="n">
        <f aca="true">INDIRECT($AH$7&amp;"B"&amp;($C$1*$A2273+9))</f>
        <v>0</v>
      </c>
      <c r="H2273" s="20" t="n">
        <f aca="true">INDIRECT($AH$7&amp;"B"&amp;($C$1*$A2273+10))</f>
        <v>0</v>
      </c>
      <c r="I2273" s="20" t="n">
        <f aca="true">INDIRECT($AH$7&amp;"B"&amp;($C$1*$A2273+11))</f>
        <v>0</v>
      </c>
      <c r="J2273" s="20" t="n">
        <f aca="true">INDIRECT($AH$7&amp;"B"&amp;($C$1*$A2273+12))</f>
        <v>0</v>
      </c>
      <c r="K2273" s="21" t="str">
        <f aca="false">IF(C2273&lt;&gt;"",IFERROR((G2273+H2273+I2273)/(G2273+H2273+I2273+J2273),0), "")</f>
        <v/>
      </c>
      <c r="L2273" s="20" t="str">
        <f aca="false">IF(C2273&lt;&gt;"",(G2273* 2) +(H2273* 4) + (I2273* 6) + IF(F2273 = 1, 5, 0), "")</f>
        <v/>
      </c>
      <c r="M2273" s="25" t="str">
        <f aca="true">IF(C2273&lt;&gt;"",SUM(INDIRECT($AH$7&amp;"C"&amp;($C$1*$A2273+9)):INDIRECT($AH$7&amp;"V"&amp;($C$1*$A2273+9))), "")</f>
        <v/>
      </c>
      <c r="N2273" s="25" t="str">
        <f aca="true">IF(C2273&lt;&gt;"",SUM(INDIRECT($AH$7&amp;"C"&amp;($C$1*$A2273+10)):INDIRECT($AH$7&amp;"V"&amp;($C$1*$A2273+10))), "")</f>
        <v/>
      </c>
      <c r="O2273" s="25" t="str">
        <f aca="true">IF(C2273&lt;&gt;"",SUM(INDIRECT($AH$7&amp;"C"&amp;($C$1*$A2273+11)):INDIRECT($AH$7&amp;"V"&amp;($C$1*$A2273+11))),"")</f>
        <v/>
      </c>
      <c r="P2273" s="25" t="str">
        <f aca="true">IF(C2273&lt;&gt;"",SUM(INDIRECT($AH$7&amp;"C"&amp;($C$1*$A2273+12)):INDIRECT($AH$7&amp;"V"&amp;($C$1*$A2273+12))),"")</f>
        <v/>
      </c>
      <c r="Q2273" s="24" t="str">
        <f aca="false">IF(C2273&lt;&gt;"",IFERROR((M2273+N2273+O2273)/(M2273+N2273+O2273+P2273),0), "")</f>
        <v/>
      </c>
      <c r="R2273" s="25" t="str">
        <f aca="true">IF(C2273&lt;&gt;"",SUM(INDIRECT($AH$7&amp;"C"&amp;($C$1*$A2273+13)):INDIRECT($AH$7&amp;"V"&amp;($C$1*$A2273+13))), "")</f>
        <v/>
      </c>
      <c r="S2273" s="25" t="str">
        <f aca="false">IF(C2273&lt;&gt;"",IFERROR((M2273+N2273+O2273+P2273)/R2273, 0),"")</f>
        <v/>
      </c>
      <c r="T2273" s="25" t="str">
        <f aca="false">IF(C2273&lt;&gt;"",IFERROR((M2273+N2273+O2273)/R2273,0),"")</f>
        <v/>
      </c>
      <c r="U2273" s="25" t="str">
        <f aca="true">IF(C2273&lt;&gt;"",IF(INDIRECT($AH$7&amp;"B"&amp;($C$1*$A2273+14))= 1,1,0),"")</f>
        <v/>
      </c>
      <c r="V2273" s="25" t="str">
        <f aca="true">IF(C2273&lt;&gt;"",IF(INDIRECT($AH$7&amp;"B"&amp;($C$1*$A2273+15))= 1,1,0),"")</f>
        <v/>
      </c>
      <c r="W2273" s="25" t="str">
        <f aca="false">IF(C2273&lt;&gt;"",($M2273*1) + ($N2273*2) + ($O2273*3) + (IF(U2273 = 1, 10, 0)) + (IF(V2273 = 1, 20, 0)),"")</f>
        <v/>
      </c>
      <c r="X2273" s="27" t="str">
        <f aca="true">IF(C2273&lt;&gt;"",IF(INDIRECT($AH$7&amp;"B"&amp;($C$1*$A2273+16))= 1,1,0),"")</f>
        <v/>
      </c>
      <c r="Y2273" s="27" t="str">
        <f aca="true">IF(D2273&lt;&gt;"",IF(INDIRECT($AH$7&amp;"B"&amp;($C$1*$A2273+17))= 1,1,0),"")</f>
        <v/>
      </c>
      <c r="Z2273" s="27" t="str">
        <f aca="true">IF(E2273&lt;&gt;"",IF(INDIRECT($AH$7&amp;"B"&amp;($C$1*$A2273+18))= 1,1,0),"")</f>
        <v/>
      </c>
      <c r="AA2273" s="27" t="str">
        <f aca="true">IF(F2273&lt;&gt;"",IF(INDIRECT($AH$7&amp;"B"&amp;($C$1*$A2273+19))= 1,1,0),"")</f>
        <v/>
      </c>
      <c r="AB2273" s="27" t="str">
        <f aca="false">IF(C2273&lt;&gt;"",IF(X2273 = 1, 5, 0) + IF(Z2273 = 1, 25, 0) + IF(AA2273 = 1, 15, 0),"")</f>
        <v/>
      </c>
      <c r="AC2273" s="57" t="str">
        <f aca="false">IF(C2273&lt;&gt;"",L2273+W2273+AB2273,"")</f>
        <v/>
      </c>
    </row>
    <row r="2274" customFormat="false" ht="12.8" hidden="false" customHeight="false" outlineLevel="0" collapsed="false">
      <c r="A2274" s="11" t="n">
        <f aca="false">A2273+1</f>
        <v>271</v>
      </c>
      <c r="B2274" s="38" t="str">
        <f aca="true">IF(INDIRECT($AH$7&amp;"B"&amp;($C$1*$A2274+2))=0, "",INDIRECT($AH$7&amp;"B"&amp;($C$1*$A2274+2)))</f>
        <v/>
      </c>
      <c r="C2274" s="19" t="str">
        <f aca="true">IF(INDIRECT($AH$7&amp;"B"&amp;($C$1*$A2274+3)) = 0, "", INDIRECT($AH$7&amp;"B"&amp;($C$1*$A2274+3)))</f>
        <v/>
      </c>
      <c r="D2274" s="19" t="str">
        <f aca="true">IF(INDIRECT($AH$7&amp;"B"&amp;($C$1*$A2274+4)) = 0, "", INDIRECT($AH$7&amp;"B"&amp;($C$1*$A2274+4)))</f>
        <v/>
      </c>
      <c r="E2274" s="19" t="str">
        <f aca="true">IF(INDIRECT($AH$7&amp;"B"&amp;($C$1*$A2274+7)) = 0, "", INDIRECT($AH$7&amp;"B"&amp;($C$1*$A2274+7)))</f>
        <v/>
      </c>
      <c r="F2274" s="20" t="str">
        <f aca="true">IF(C2274 &lt;&gt; "",IF(INDIRECT($AH$7&amp;"B"&amp;($C$1*$A2274+8)) = 0, 0, 1), "")</f>
        <v/>
      </c>
      <c r="G2274" s="20" t="n">
        <f aca="true">INDIRECT($AH$7&amp;"B"&amp;($C$1*$A2274+9))</f>
        <v>0</v>
      </c>
      <c r="H2274" s="20" t="n">
        <f aca="true">INDIRECT($AH$7&amp;"B"&amp;($C$1*$A2274+10))</f>
        <v>0</v>
      </c>
      <c r="I2274" s="20" t="n">
        <f aca="true">INDIRECT($AH$7&amp;"B"&amp;($C$1*$A2274+11))</f>
        <v>0</v>
      </c>
      <c r="J2274" s="20" t="n">
        <f aca="true">INDIRECT($AH$7&amp;"B"&amp;($C$1*$A2274+12))</f>
        <v>0</v>
      </c>
      <c r="K2274" s="21" t="str">
        <f aca="false">IF(C2274&lt;&gt;"",IFERROR((G2274+H2274+I2274)/(G2274+H2274+I2274+J2274),0), "")</f>
        <v/>
      </c>
      <c r="L2274" s="20" t="str">
        <f aca="false">IF(C2274&lt;&gt;"",(G2274* 2) +(H2274* 4) + (I2274* 6) + IF(F2274 = 1, 5, 0), "")</f>
        <v/>
      </c>
      <c r="M2274" s="25" t="str">
        <f aca="true">IF(C2274&lt;&gt;"",SUM(INDIRECT($AH$7&amp;"C"&amp;($C$1*$A2274+9)):INDIRECT($AH$7&amp;"V"&amp;($C$1*$A2274+9))), "")</f>
        <v/>
      </c>
      <c r="N2274" s="25" t="str">
        <f aca="true">IF(C2274&lt;&gt;"",SUM(INDIRECT($AH$7&amp;"C"&amp;($C$1*$A2274+10)):INDIRECT($AH$7&amp;"V"&amp;($C$1*$A2274+10))), "")</f>
        <v/>
      </c>
      <c r="O2274" s="25" t="str">
        <f aca="true">IF(C2274&lt;&gt;"",SUM(INDIRECT($AH$7&amp;"C"&amp;($C$1*$A2274+11)):INDIRECT($AH$7&amp;"V"&amp;($C$1*$A2274+11))),"")</f>
        <v/>
      </c>
      <c r="P2274" s="25" t="str">
        <f aca="true">IF(C2274&lt;&gt;"",SUM(INDIRECT($AH$7&amp;"C"&amp;($C$1*$A2274+12)):INDIRECT($AH$7&amp;"V"&amp;($C$1*$A2274+12))),"")</f>
        <v/>
      </c>
      <c r="Q2274" s="24" t="str">
        <f aca="false">IF(C2274&lt;&gt;"",IFERROR((M2274+N2274+O2274)/(M2274+N2274+O2274+P2274),0), "")</f>
        <v/>
      </c>
      <c r="R2274" s="25" t="str">
        <f aca="true">IF(C2274&lt;&gt;"",SUM(INDIRECT($AH$7&amp;"C"&amp;($C$1*$A2274+13)):INDIRECT($AH$7&amp;"V"&amp;($C$1*$A2274+13))), "")</f>
        <v/>
      </c>
      <c r="S2274" s="25" t="str">
        <f aca="false">IF(C2274&lt;&gt;"",IFERROR((M2274+N2274+O2274+P2274)/R2274, 0),"")</f>
        <v/>
      </c>
      <c r="T2274" s="25" t="str">
        <f aca="false">IF(C2274&lt;&gt;"",IFERROR((M2274+N2274+O2274)/R2274,0),"")</f>
        <v/>
      </c>
      <c r="U2274" s="25" t="str">
        <f aca="true">IF(C2274&lt;&gt;"",IF(INDIRECT($AH$7&amp;"B"&amp;($C$1*$A2274+14))= 1,1,0),"")</f>
        <v/>
      </c>
      <c r="V2274" s="25" t="str">
        <f aca="true">IF(C2274&lt;&gt;"",IF(INDIRECT($AH$7&amp;"B"&amp;($C$1*$A2274+15))= 1,1,0),"")</f>
        <v/>
      </c>
      <c r="W2274" s="25" t="str">
        <f aca="false">IF(C2274&lt;&gt;"",($M2274*1) + ($N2274*2) + ($O2274*3) + (IF(U2274 = 1, 10, 0)) + (IF(V2274 = 1, 20, 0)),"")</f>
        <v/>
      </c>
      <c r="X2274" s="27" t="str">
        <f aca="true">IF(C2274&lt;&gt;"",IF(INDIRECT($AH$7&amp;"B"&amp;($C$1*$A2274+16))= 1,1,0),"")</f>
        <v/>
      </c>
      <c r="Y2274" s="27" t="str">
        <f aca="true">IF(D2274&lt;&gt;"",IF(INDIRECT($AH$7&amp;"B"&amp;($C$1*$A2274+17))= 1,1,0),"")</f>
        <v/>
      </c>
      <c r="Z2274" s="27" t="str">
        <f aca="true">IF(E2274&lt;&gt;"",IF(INDIRECT($AH$7&amp;"B"&amp;($C$1*$A2274+18))= 1,1,0),"")</f>
        <v/>
      </c>
      <c r="AA2274" s="27" t="str">
        <f aca="true">IF(F2274&lt;&gt;"",IF(INDIRECT($AH$7&amp;"B"&amp;($C$1*$A2274+19))= 1,1,0),"")</f>
        <v/>
      </c>
      <c r="AB2274" s="27" t="str">
        <f aca="false">IF(C2274&lt;&gt;"",IF(X2274 = 1, 5, 0) + IF(Z2274 = 1, 25, 0) + IF(AA2274 = 1, 15, 0),"")</f>
        <v/>
      </c>
      <c r="AC2274" s="57" t="str">
        <f aca="false">IF(C2274&lt;&gt;"",L2274+W2274+AB2274,"")</f>
        <v/>
      </c>
    </row>
    <row r="2275" customFormat="false" ht="12.8" hidden="false" customHeight="false" outlineLevel="0" collapsed="false">
      <c r="A2275" s="11" t="n">
        <f aca="false">A2274+1</f>
        <v>272</v>
      </c>
      <c r="B2275" s="38" t="str">
        <f aca="true">IF(INDIRECT($AH$7&amp;"B"&amp;($C$1*$A2275+2))=0, "",INDIRECT($AH$7&amp;"B"&amp;($C$1*$A2275+2)))</f>
        <v/>
      </c>
      <c r="C2275" s="19" t="str">
        <f aca="true">IF(INDIRECT($AH$7&amp;"B"&amp;($C$1*$A2275+3)) = 0, "", INDIRECT($AH$7&amp;"B"&amp;($C$1*$A2275+3)))</f>
        <v/>
      </c>
      <c r="D2275" s="19" t="str">
        <f aca="true">IF(INDIRECT($AH$7&amp;"B"&amp;($C$1*$A2275+4)) = 0, "", INDIRECT($AH$7&amp;"B"&amp;($C$1*$A2275+4)))</f>
        <v/>
      </c>
      <c r="E2275" s="19" t="str">
        <f aca="true">IF(INDIRECT($AH$7&amp;"B"&amp;($C$1*$A2275+7)) = 0, "", INDIRECT($AH$7&amp;"B"&amp;($C$1*$A2275+7)))</f>
        <v/>
      </c>
      <c r="F2275" s="20" t="str">
        <f aca="true">IF(C2275 &lt;&gt; "",IF(INDIRECT($AH$7&amp;"B"&amp;($C$1*$A2275+8)) = 0, 0, 1), "")</f>
        <v/>
      </c>
      <c r="G2275" s="20" t="n">
        <f aca="true">INDIRECT($AH$7&amp;"B"&amp;($C$1*$A2275+9))</f>
        <v>0</v>
      </c>
      <c r="H2275" s="20" t="n">
        <f aca="true">INDIRECT($AH$7&amp;"B"&amp;($C$1*$A2275+10))</f>
        <v>0</v>
      </c>
      <c r="I2275" s="20" t="n">
        <f aca="true">INDIRECT($AH$7&amp;"B"&amp;($C$1*$A2275+11))</f>
        <v>0</v>
      </c>
      <c r="J2275" s="20" t="n">
        <f aca="true">INDIRECT($AH$7&amp;"B"&amp;($C$1*$A2275+12))</f>
        <v>0</v>
      </c>
      <c r="K2275" s="21" t="str">
        <f aca="false">IF(C2275&lt;&gt;"",IFERROR((G2275+H2275+I2275)/(G2275+H2275+I2275+J2275),0), "")</f>
        <v/>
      </c>
      <c r="L2275" s="20" t="str">
        <f aca="false">IF(C2275&lt;&gt;"",(G2275* 2) +(H2275* 4) + (I2275* 6) + IF(F2275 = 1, 5, 0), "")</f>
        <v/>
      </c>
      <c r="M2275" s="25" t="str">
        <f aca="true">IF(C2275&lt;&gt;"",SUM(INDIRECT($AH$7&amp;"C"&amp;($C$1*$A2275+9)):INDIRECT($AH$7&amp;"V"&amp;($C$1*$A2275+9))), "")</f>
        <v/>
      </c>
      <c r="N2275" s="25" t="str">
        <f aca="true">IF(C2275&lt;&gt;"",SUM(INDIRECT($AH$7&amp;"C"&amp;($C$1*$A2275+10)):INDIRECT($AH$7&amp;"V"&amp;($C$1*$A2275+10))), "")</f>
        <v/>
      </c>
      <c r="O2275" s="25" t="str">
        <f aca="true">IF(C2275&lt;&gt;"",SUM(INDIRECT($AH$7&amp;"C"&amp;($C$1*$A2275+11)):INDIRECT($AH$7&amp;"V"&amp;($C$1*$A2275+11))),"")</f>
        <v/>
      </c>
      <c r="P2275" s="25" t="str">
        <f aca="true">IF(C2275&lt;&gt;"",SUM(INDIRECT($AH$7&amp;"C"&amp;($C$1*$A2275+12)):INDIRECT($AH$7&amp;"V"&amp;($C$1*$A2275+12))),"")</f>
        <v/>
      </c>
      <c r="Q2275" s="24" t="str">
        <f aca="false">IF(C2275&lt;&gt;"",IFERROR((M2275+N2275+O2275)/(M2275+N2275+O2275+P2275),0), "")</f>
        <v/>
      </c>
      <c r="R2275" s="25" t="str">
        <f aca="true">IF(C2275&lt;&gt;"",SUM(INDIRECT($AH$7&amp;"C"&amp;($C$1*$A2275+13)):INDIRECT($AH$7&amp;"V"&amp;($C$1*$A2275+13))), "")</f>
        <v/>
      </c>
      <c r="S2275" s="25" t="str">
        <f aca="false">IF(C2275&lt;&gt;"",IFERROR((M2275+N2275+O2275+P2275)/R2275, 0),"")</f>
        <v/>
      </c>
      <c r="T2275" s="25" t="str">
        <f aca="false">IF(C2275&lt;&gt;"",IFERROR((M2275+N2275+O2275)/R2275,0),"")</f>
        <v/>
      </c>
      <c r="U2275" s="25" t="str">
        <f aca="true">IF(C2275&lt;&gt;"",IF(INDIRECT($AH$7&amp;"B"&amp;($C$1*$A2275+14))= 1,1,0),"")</f>
        <v/>
      </c>
      <c r="V2275" s="25" t="str">
        <f aca="true">IF(C2275&lt;&gt;"",IF(INDIRECT($AH$7&amp;"B"&amp;($C$1*$A2275+15))= 1,1,0),"")</f>
        <v/>
      </c>
      <c r="W2275" s="25" t="str">
        <f aca="false">IF(C2275&lt;&gt;"",($M2275*1) + ($N2275*2) + ($O2275*3) + (IF(U2275 = 1, 10, 0)) + (IF(V2275 = 1, 20, 0)),"")</f>
        <v/>
      </c>
      <c r="X2275" s="27" t="str">
        <f aca="true">IF(C2275&lt;&gt;"",IF(INDIRECT($AH$7&amp;"B"&amp;($C$1*$A2275+16))= 1,1,0),"")</f>
        <v/>
      </c>
      <c r="Y2275" s="27" t="str">
        <f aca="true">IF(D2275&lt;&gt;"",IF(INDIRECT($AH$7&amp;"B"&amp;($C$1*$A2275+17))= 1,1,0),"")</f>
        <v/>
      </c>
      <c r="Z2275" s="27" t="str">
        <f aca="true">IF(E2275&lt;&gt;"",IF(INDIRECT($AH$7&amp;"B"&amp;($C$1*$A2275+18))= 1,1,0),"")</f>
        <v/>
      </c>
      <c r="AA2275" s="27" t="str">
        <f aca="true">IF(F2275&lt;&gt;"",IF(INDIRECT($AH$7&amp;"B"&amp;($C$1*$A2275+19))= 1,1,0),"")</f>
        <v/>
      </c>
      <c r="AB2275" s="27" t="str">
        <f aca="false">IF(C2275&lt;&gt;"",IF(X2275 = 1, 5, 0) + IF(Z2275 = 1, 25, 0) + IF(AA2275 = 1, 15, 0),"")</f>
        <v/>
      </c>
      <c r="AC2275" s="57" t="str">
        <f aca="false">IF(C2275&lt;&gt;"",L2275+W2275+AB2275,"")</f>
        <v/>
      </c>
    </row>
    <row r="2276" customFormat="false" ht="12.8" hidden="false" customHeight="false" outlineLevel="0" collapsed="false">
      <c r="A2276" s="11" t="n">
        <f aca="false">A2275+1</f>
        <v>273</v>
      </c>
      <c r="B2276" s="38" t="str">
        <f aca="true">IF(INDIRECT($AH$7&amp;"B"&amp;($C$1*$A2276+2))=0, "",INDIRECT($AH$7&amp;"B"&amp;($C$1*$A2276+2)))</f>
        <v/>
      </c>
      <c r="C2276" s="19" t="str">
        <f aca="true">IF(INDIRECT($AH$7&amp;"B"&amp;($C$1*$A2276+3)) = 0, "", INDIRECT($AH$7&amp;"B"&amp;($C$1*$A2276+3)))</f>
        <v/>
      </c>
      <c r="D2276" s="19" t="str">
        <f aca="true">IF(INDIRECT($AH$7&amp;"B"&amp;($C$1*$A2276+4)) = 0, "", INDIRECT($AH$7&amp;"B"&amp;($C$1*$A2276+4)))</f>
        <v/>
      </c>
      <c r="E2276" s="19" t="str">
        <f aca="true">IF(INDIRECT($AH$7&amp;"B"&amp;($C$1*$A2276+7)) = 0, "", INDIRECT($AH$7&amp;"B"&amp;($C$1*$A2276+7)))</f>
        <v/>
      </c>
      <c r="F2276" s="20" t="str">
        <f aca="true">IF(C2276 &lt;&gt; "",IF(INDIRECT($AH$7&amp;"B"&amp;($C$1*$A2276+8)) = 0, 0, 1), "")</f>
        <v/>
      </c>
      <c r="G2276" s="20" t="n">
        <f aca="true">INDIRECT($AH$7&amp;"B"&amp;($C$1*$A2276+9))</f>
        <v>0</v>
      </c>
      <c r="H2276" s="20" t="n">
        <f aca="true">INDIRECT($AH$7&amp;"B"&amp;($C$1*$A2276+10))</f>
        <v>0</v>
      </c>
      <c r="I2276" s="20" t="n">
        <f aca="true">INDIRECT($AH$7&amp;"B"&amp;($C$1*$A2276+11))</f>
        <v>0</v>
      </c>
      <c r="J2276" s="20" t="n">
        <f aca="true">INDIRECT($AH$7&amp;"B"&amp;($C$1*$A2276+12))</f>
        <v>0</v>
      </c>
      <c r="K2276" s="21" t="str">
        <f aca="false">IF(C2276&lt;&gt;"",IFERROR((G2276+H2276+I2276)/(G2276+H2276+I2276+J2276),0), "")</f>
        <v/>
      </c>
      <c r="L2276" s="20" t="str">
        <f aca="false">IF(C2276&lt;&gt;"",(G2276* 2) +(H2276* 4) + (I2276* 6) + IF(F2276 = 1, 5, 0), "")</f>
        <v/>
      </c>
      <c r="M2276" s="25" t="str">
        <f aca="true">IF(C2276&lt;&gt;"",SUM(INDIRECT($AH$7&amp;"C"&amp;($C$1*$A2276+9)):INDIRECT($AH$7&amp;"V"&amp;($C$1*$A2276+9))), "")</f>
        <v/>
      </c>
      <c r="N2276" s="25" t="str">
        <f aca="true">IF(C2276&lt;&gt;"",SUM(INDIRECT($AH$7&amp;"C"&amp;($C$1*$A2276+10)):INDIRECT($AH$7&amp;"V"&amp;($C$1*$A2276+10))), "")</f>
        <v/>
      </c>
      <c r="O2276" s="25" t="str">
        <f aca="true">IF(C2276&lt;&gt;"",SUM(INDIRECT($AH$7&amp;"C"&amp;($C$1*$A2276+11)):INDIRECT($AH$7&amp;"V"&amp;($C$1*$A2276+11))),"")</f>
        <v/>
      </c>
      <c r="P2276" s="25" t="str">
        <f aca="true">IF(C2276&lt;&gt;"",SUM(INDIRECT($AH$7&amp;"C"&amp;($C$1*$A2276+12)):INDIRECT($AH$7&amp;"V"&amp;($C$1*$A2276+12))),"")</f>
        <v/>
      </c>
      <c r="Q2276" s="24" t="str">
        <f aca="false">IF(C2276&lt;&gt;"",IFERROR((M2276+N2276+O2276)/(M2276+N2276+O2276+P2276),0), "")</f>
        <v/>
      </c>
      <c r="R2276" s="25" t="str">
        <f aca="true">IF(C2276&lt;&gt;"",SUM(INDIRECT($AH$7&amp;"C"&amp;($C$1*$A2276+13)):INDIRECT($AH$7&amp;"V"&amp;($C$1*$A2276+13))), "")</f>
        <v/>
      </c>
      <c r="S2276" s="25" t="str">
        <f aca="false">IF(C2276&lt;&gt;"",IFERROR((M2276+N2276+O2276+P2276)/R2276, 0),"")</f>
        <v/>
      </c>
      <c r="T2276" s="25" t="str">
        <f aca="false">IF(C2276&lt;&gt;"",IFERROR((M2276+N2276+O2276)/R2276,0),"")</f>
        <v/>
      </c>
      <c r="U2276" s="25" t="str">
        <f aca="true">IF(C2276&lt;&gt;"",IF(INDIRECT($AH$7&amp;"B"&amp;($C$1*$A2276+14))= 1,1,0),"")</f>
        <v/>
      </c>
      <c r="V2276" s="25" t="str">
        <f aca="true">IF(C2276&lt;&gt;"",IF(INDIRECT($AH$7&amp;"B"&amp;($C$1*$A2276+15))= 1,1,0),"")</f>
        <v/>
      </c>
      <c r="W2276" s="25" t="str">
        <f aca="false">IF(C2276&lt;&gt;"",($M2276*1) + ($N2276*2) + ($O2276*3) + (IF(U2276 = 1, 10, 0)) + (IF(V2276 = 1, 20, 0)),"")</f>
        <v/>
      </c>
      <c r="X2276" s="27" t="str">
        <f aca="true">IF(C2276&lt;&gt;"",IF(INDIRECT($AH$7&amp;"B"&amp;($C$1*$A2276+16))= 1,1,0),"")</f>
        <v/>
      </c>
      <c r="Y2276" s="27" t="str">
        <f aca="true">IF(D2276&lt;&gt;"",IF(INDIRECT($AH$7&amp;"B"&amp;($C$1*$A2276+17))= 1,1,0),"")</f>
        <v/>
      </c>
      <c r="Z2276" s="27" t="str">
        <f aca="true">IF(E2276&lt;&gt;"",IF(INDIRECT($AH$7&amp;"B"&amp;($C$1*$A2276+18))= 1,1,0),"")</f>
        <v/>
      </c>
      <c r="AA2276" s="27" t="str">
        <f aca="true">IF(F2276&lt;&gt;"",IF(INDIRECT($AH$7&amp;"B"&amp;($C$1*$A2276+19))= 1,1,0),"")</f>
        <v/>
      </c>
      <c r="AB2276" s="27" t="str">
        <f aca="false">IF(C2276&lt;&gt;"",IF(X2276 = 1, 5, 0) + IF(Z2276 = 1, 25, 0) + IF(AA2276 = 1, 15, 0),"")</f>
        <v/>
      </c>
      <c r="AC2276" s="57" t="str">
        <f aca="false">IF(C2276&lt;&gt;"",L2276+W2276+AB2276,"")</f>
        <v/>
      </c>
    </row>
    <row r="2277" customFormat="false" ht="12.8" hidden="false" customHeight="false" outlineLevel="0" collapsed="false">
      <c r="A2277" s="11" t="n">
        <f aca="false">A2276+1</f>
        <v>274</v>
      </c>
      <c r="B2277" s="38" t="str">
        <f aca="true">IF(INDIRECT($AH$7&amp;"B"&amp;($C$1*$A2277+2))=0, "",INDIRECT($AH$7&amp;"B"&amp;($C$1*$A2277+2)))</f>
        <v/>
      </c>
      <c r="C2277" s="19" t="str">
        <f aca="true">IF(INDIRECT($AH$7&amp;"B"&amp;($C$1*$A2277+3)) = 0, "", INDIRECT($AH$7&amp;"B"&amp;($C$1*$A2277+3)))</f>
        <v/>
      </c>
      <c r="D2277" s="19" t="str">
        <f aca="true">IF(INDIRECT($AH$7&amp;"B"&amp;($C$1*$A2277+4)) = 0, "", INDIRECT($AH$7&amp;"B"&amp;($C$1*$A2277+4)))</f>
        <v/>
      </c>
      <c r="E2277" s="19" t="str">
        <f aca="true">IF(INDIRECT($AH$7&amp;"B"&amp;($C$1*$A2277+7)) = 0, "", INDIRECT($AH$7&amp;"B"&amp;($C$1*$A2277+7)))</f>
        <v/>
      </c>
      <c r="F2277" s="20" t="str">
        <f aca="true">IF(C2277 &lt;&gt; "",IF(INDIRECT($AH$7&amp;"B"&amp;($C$1*$A2277+8)) = 0, 0, 1), "")</f>
        <v/>
      </c>
      <c r="G2277" s="20" t="n">
        <f aca="true">INDIRECT($AH$7&amp;"B"&amp;($C$1*$A2277+9))</f>
        <v>0</v>
      </c>
      <c r="H2277" s="20" t="n">
        <f aca="true">INDIRECT($AH$7&amp;"B"&amp;($C$1*$A2277+10))</f>
        <v>0</v>
      </c>
      <c r="I2277" s="20" t="n">
        <f aca="true">INDIRECT($AH$7&amp;"B"&amp;($C$1*$A2277+11))</f>
        <v>0</v>
      </c>
      <c r="J2277" s="20" t="n">
        <f aca="true">INDIRECT($AH$7&amp;"B"&amp;($C$1*$A2277+12))</f>
        <v>0</v>
      </c>
      <c r="K2277" s="21" t="str">
        <f aca="false">IF(C2277&lt;&gt;"",IFERROR((G2277+H2277+I2277)/(G2277+H2277+I2277+J2277),0), "")</f>
        <v/>
      </c>
      <c r="L2277" s="20" t="str">
        <f aca="false">IF(C2277&lt;&gt;"",(G2277* 2) +(H2277* 4) + (I2277* 6) + IF(F2277 = 1, 5, 0), "")</f>
        <v/>
      </c>
      <c r="M2277" s="25" t="str">
        <f aca="true">IF(C2277&lt;&gt;"",SUM(INDIRECT($AH$7&amp;"C"&amp;($C$1*$A2277+9)):INDIRECT($AH$7&amp;"V"&amp;($C$1*$A2277+9))), "")</f>
        <v/>
      </c>
      <c r="N2277" s="25" t="str">
        <f aca="true">IF(C2277&lt;&gt;"",SUM(INDIRECT($AH$7&amp;"C"&amp;($C$1*$A2277+10)):INDIRECT($AH$7&amp;"V"&amp;($C$1*$A2277+10))), "")</f>
        <v/>
      </c>
      <c r="O2277" s="25" t="str">
        <f aca="true">IF(C2277&lt;&gt;"",SUM(INDIRECT($AH$7&amp;"C"&amp;($C$1*$A2277+11)):INDIRECT($AH$7&amp;"V"&amp;($C$1*$A2277+11))),"")</f>
        <v/>
      </c>
      <c r="P2277" s="25" t="str">
        <f aca="true">IF(C2277&lt;&gt;"",SUM(INDIRECT($AH$7&amp;"C"&amp;($C$1*$A2277+12)):INDIRECT($AH$7&amp;"V"&amp;($C$1*$A2277+12))),"")</f>
        <v/>
      </c>
      <c r="Q2277" s="24" t="str">
        <f aca="false">IF(C2277&lt;&gt;"",IFERROR((M2277+N2277+O2277)/(M2277+N2277+O2277+P2277),0), "")</f>
        <v/>
      </c>
      <c r="R2277" s="25" t="str">
        <f aca="true">IF(C2277&lt;&gt;"",SUM(INDIRECT($AH$7&amp;"C"&amp;($C$1*$A2277+13)):INDIRECT($AH$7&amp;"V"&amp;($C$1*$A2277+13))), "")</f>
        <v/>
      </c>
      <c r="S2277" s="25" t="str">
        <f aca="false">IF(C2277&lt;&gt;"",IFERROR((M2277+N2277+O2277+P2277)/R2277, 0),"")</f>
        <v/>
      </c>
      <c r="T2277" s="25" t="str">
        <f aca="false">IF(C2277&lt;&gt;"",IFERROR((M2277+N2277+O2277)/R2277,0),"")</f>
        <v/>
      </c>
      <c r="U2277" s="25" t="str">
        <f aca="true">IF(C2277&lt;&gt;"",IF(INDIRECT($AH$7&amp;"B"&amp;($C$1*$A2277+14))= 1,1,0),"")</f>
        <v/>
      </c>
      <c r="V2277" s="25" t="str">
        <f aca="true">IF(C2277&lt;&gt;"",IF(INDIRECT($AH$7&amp;"B"&amp;($C$1*$A2277+15))= 1,1,0),"")</f>
        <v/>
      </c>
      <c r="W2277" s="25" t="str">
        <f aca="false">IF(C2277&lt;&gt;"",($M2277*1) + ($N2277*2) + ($O2277*3) + (IF(U2277 = 1, 10, 0)) + (IF(V2277 = 1, 20, 0)),"")</f>
        <v/>
      </c>
      <c r="X2277" s="27" t="str">
        <f aca="true">IF(C2277&lt;&gt;"",IF(INDIRECT($AH$7&amp;"B"&amp;($C$1*$A2277+16))= 1,1,0),"")</f>
        <v/>
      </c>
      <c r="Y2277" s="27" t="str">
        <f aca="true">IF(D2277&lt;&gt;"",IF(INDIRECT($AH$7&amp;"B"&amp;($C$1*$A2277+17))= 1,1,0),"")</f>
        <v/>
      </c>
      <c r="Z2277" s="27" t="str">
        <f aca="true">IF(E2277&lt;&gt;"",IF(INDIRECT($AH$7&amp;"B"&amp;($C$1*$A2277+18))= 1,1,0),"")</f>
        <v/>
      </c>
      <c r="AA2277" s="27" t="str">
        <f aca="true">IF(F2277&lt;&gt;"",IF(INDIRECT($AH$7&amp;"B"&amp;($C$1*$A2277+19))= 1,1,0),"")</f>
        <v/>
      </c>
      <c r="AB2277" s="27" t="str">
        <f aca="false">IF(C2277&lt;&gt;"",IF(X2277 = 1, 5, 0) + IF(Z2277 = 1, 25, 0) + IF(AA2277 = 1, 15, 0),"")</f>
        <v/>
      </c>
      <c r="AC2277" s="57" t="str">
        <f aca="false">IF(C2277&lt;&gt;"",L2277+W2277+AB2277,"")</f>
        <v/>
      </c>
    </row>
    <row r="2278" customFormat="false" ht="12.8" hidden="false" customHeight="false" outlineLevel="0" collapsed="false">
      <c r="A2278" s="11" t="n">
        <f aca="false">A2277+1</f>
        <v>275</v>
      </c>
      <c r="B2278" s="38" t="str">
        <f aca="true">IF(INDIRECT($AH$7&amp;"B"&amp;($C$1*$A2278+2))=0, "",INDIRECT($AH$7&amp;"B"&amp;($C$1*$A2278+2)))</f>
        <v/>
      </c>
      <c r="C2278" s="19" t="str">
        <f aca="true">IF(INDIRECT($AH$7&amp;"B"&amp;($C$1*$A2278+3)) = 0, "", INDIRECT($AH$7&amp;"B"&amp;($C$1*$A2278+3)))</f>
        <v/>
      </c>
      <c r="D2278" s="19" t="str">
        <f aca="true">IF(INDIRECT($AH$7&amp;"B"&amp;($C$1*$A2278+4)) = 0, "", INDIRECT($AH$7&amp;"B"&amp;($C$1*$A2278+4)))</f>
        <v/>
      </c>
      <c r="E2278" s="19" t="str">
        <f aca="true">IF(INDIRECT($AH$7&amp;"B"&amp;($C$1*$A2278+7)) = 0, "", INDIRECT($AH$7&amp;"B"&amp;($C$1*$A2278+7)))</f>
        <v/>
      </c>
      <c r="F2278" s="20" t="str">
        <f aca="true">IF(C2278 &lt;&gt; "",IF(INDIRECT($AH$7&amp;"B"&amp;($C$1*$A2278+8)) = 0, 0, 1), "")</f>
        <v/>
      </c>
      <c r="G2278" s="20" t="n">
        <f aca="true">INDIRECT($AH$7&amp;"B"&amp;($C$1*$A2278+9))</f>
        <v>0</v>
      </c>
      <c r="H2278" s="20" t="n">
        <f aca="true">INDIRECT($AH$7&amp;"B"&amp;($C$1*$A2278+10))</f>
        <v>0</v>
      </c>
      <c r="I2278" s="20" t="n">
        <f aca="true">INDIRECT($AH$7&amp;"B"&amp;($C$1*$A2278+11))</f>
        <v>0</v>
      </c>
      <c r="J2278" s="20" t="n">
        <f aca="true">INDIRECT($AH$7&amp;"B"&amp;($C$1*$A2278+12))</f>
        <v>0</v>
      </c>
      <c r="K2278" s="21" t="str">
        <f aca="false">IF(C2278&lt;&gt;"",IFERROR((G2278+H2278+I2278)/(G2278+H2278+I2278+J2278),0), "")</f>
        <v/>
      </c>
      <c r="L2278" s="20" t="str">
        <f aca="false">IF(C2278&lt;&gt;"",(G2278* 2) +(H2278* 4) + (I2278* 6) + IF(F2278 = 1, 5, 0), "")</f>
        <v/>
      </c>
      <c r="M2278" s="25" t="str">
        <f aca="true">IF(C2278&lt;&gt;"",SUM(INDIRECT($AH$7&amp;"C"&amp;($C$1*$A2278+9)):INDIRECT($AH$7&amp;"V"&amp;($C$1*$A2278+9))), "")</f>
        <v/>
      </c>
      <c r="N2278" s="25" t="str">
        <f aca="true">IF(C2278&lt;&gt;"",SUM(INDIRECT($AH$7&amp;"C"&amp;($C$1*$A2278+10)):INDIRECT($AH$7&amp;"V"&amp;($C$1*$A2278+10))), "")</f>
        <v/>
      </c>
      <c r="O2278" s="25" t="str">
        <f aca="true">IF(C2278&lt;&gt;"",SUM(INDIRECT($AH$7&amp;"C"&amp;($C$1*$A2278+11)):INDIRECT($AH$7&amp;"V"&amp;($C$1*$A2278+11))),"")</f>
        <v/>
      </c>
      <c r="P2278" s="25" t="str">
        <f aca="true">IF(C2278&lt;&gt;"",SUM(INDIRECT($AH$7&amp;"C"&amp;($C$1*$A2278+12)):INDIRECT($AH$7&amp;"V"&amp;($C$1*$A2278+12))),"")</f>
        <v/>
      </c>
      <c r="Q2278" s="24" t="str">
        <f aca="false">IF(C2278&lt;&gt;"",IFERROR((M2278+N2278+O2278)/(M2278+N2278+O2278+P2278),0), "")</f>
        <v/>
      </c>
      <c r="R2278" s="25" t="str">
        <f aca="true">IF(C2278&lt;&gt;"",SUM(INDIRECT($AH$7&amp;"C"&amp;($C$1*$A2278+13)):INDIRECT($AH$7&amp;"V"&amp;($C$1*$A2278+13))), "")</f>
        <v/>
      </c>
      <c r="S2278" s="25" t="str">
        <f aca="false">IF(C2278&lt;&gt;"",IFERROR((M2278+N2278+O2278+P2278)/R2278, 0),"")</f>
        <v/>
      </c>
      <c r="T2278" s="25" t="str">
        <f aca="false">IF(C2278&lt;&gt;"",IFERROR((M2278+N2278+O2278)/R2278,0),"")</f>
        <v/>
      </c>
      <c r="U2278" s="25" t="str">
        <f aca="true">IF(C2278&lt;&gt;"",IF(INDIRECT($AH$7&amp;"B"&amp;($C$1*$A2278+14))= 1,1,0),"")</f>
        <v/>
      </c>
      <c r="V2278" s="25" t="str">
        <f aca="true">IF(C2278&lt;&gt;"",IF(INDIRECT($AH$7&amp;"B"&amp;($C$1*$A2278+15))= 1,1,0),"")</f>
        <v/>
      </c>
      <c r="W2278" s="25" t="str">
        <f aca="false">IF(C2278&lt;&gt;"",($M2278*1) + ($N2278*2) + ($O2278*3) + (IF(U2278 = 1, 10, 0)) + (IF(V2278 = 1, 20, 0)),"")</f>
        <v/>
      </c>
      <c r="X2278" s="27" t="str">
        <f aca="true">IF(C2278&lt;&gt;"",IF(INDIRECT($AH$7&amp;"B"&amp;($C$1*$A2278+16))= 1,1,0),"")</f>
        <v/>
      </c>
      <c r="Y2278" s="27" t="str">
        <f aca="true">IF(D2278&lt;&gt;"",IF(INDIRECT($AH$7&amp;"B"&amp;($C$1*$A2278+17))= 1,1,0),"")</f>
        <v/>
      </c>
      <c r="Z2278" s="27" t="str">
        <f aca="true">IF(E2278&lt;&gt;"",IF(INDIRECT($AH$7&amp;"B"&amp;($C$1*$A2278+18))= 1,1,0),"")</f>
        <v/>
      </c>
      <c r="AA2278" s="27" t="str">
        <f aca="true">IF(F2278&lt;&gt;"",IF(INDIRECT($AH$7&amp;"B"&amp;($C$1*$A2278+19))= 1,1,0),"")</f>
        <v/>
      </c>
      <c r="AB2278" s="27" t="str">
        <f aca="false">IF(C2278&lt;&gt;"",IF(X2278 = 1, 5, 0) + IF(Z2278 = 1, 25, 0) + IF(AA2278 = 1, 15, 0),"")</f>
        <v/>
      </c>
      <c r="AC2278" s="57" t="str">
        <f aca="false">IF(C2278&lt;&gt;"",L2278+W2278+AB2278,"")</f>
        <v/>
      </c>
    </row>
    <row r="2279" customFormat="false" ht="12.8" hidden="false" customHeight="false" outlineLevel="0" collapsed="false">
      <c r="A2279" s="11" t="n">
        <f aca="false">A2278+1</f>
        <v>276</v>
      </c>
      <c r="B2279" s="38" t="str">
        <f aca="true">IF(INDIRECT($AH$7&amp;"B"&amp;($C$1*$A2279+2))=0, "",INDIRECT($AH$7&amp;"B"&amp;($C$1*$A2279+2)))</f>
        <v/>
      </c>
      <c r="C2279" s="19" t="str">
        <f aca="true">IF(INDIRECT($AH$7&amp;"B"&amp;($C$1*$A2279+3)) = 0, "", INDIRECT($AH$7&amp;"B"&amp;($C$1*$A2279+3)))</f>
        <v/>
      </c>
      <c r="D2279" s="19" t="str">
        <f aca="true">IF(INDIRECT($AH$7&amp;"B"&amp;($C$1*$A2279+4)) = 0, "", INDIRECT($AH$7&amp;"B"&amp;($C$1*$A2279+4)))</f>
        <v/>
      </c>
      <c r="E2279" s="19" t="str">
        <f aca="true">IF(INDIRECT($AH$7&amp;"B"&amp;($C$1*$A2279+7)) = 0, "", INDIRECT($AH$7&amp;"B"&amp;($C$1*$A2279+7)))</f>
        <v/>
      </c>
      <c r="F2279" s="20" t="str">
        <f aca="true">IF(C2279 &lt;&gt; "",IF(INDIRECT($AH$7&amp;"B"&amp;($C$1*$A2279+8)) = 0, 0, 1), "")</f>
        <v/>
      </c>
      <c r="G2279" s="20" t="n">
        <f aca="true">INDIRECT($AH$7&amp;"B"&amp;($C$1*$A2279+9))</f>
        <v>0</v>
      </c>
      <c r="H2279" s="20" t="n">
        <f aca="true">INDIRECT($AH$7&amp;"B"&amp;($C$1*$A2279+10))</f>
        <v>0</v>
      </c>
      <c r="I2279" s="20" t="n">
        <f aca="true">INDIRECT($AH$7&amp;"B"&amp;($C$1*$A2279+11))</f>
        <v>0</v>
      </c>
      <c r="J2279" s="20" t="n">
        <f aca="true">INDIRECT($AH$7&amp;"B"&amp;($C$1*$A2279+12))</f>
        <v>0</v>
      </c>
      <c r="K2279" s="21" t="str">
        <f aca="false">IF(C2279&lt;&gt;"",IFERROR((G2279+H2279+I2279)/(G2279+H2279+I2279+J2279),0), "")</f>
        <v/>
      </c>
      <c r="L2279" s="20" t="str">
        <f aca="false">IF(C2279&lt;&gt;"",(G2279* 2) +(H2279* 4) + (I2279* 6) + IF(F2279 = 1, 5, 0), "")</f>
        <v/>
      </c>
      <c r="M2279" s="25" t="str">
        <f aca="true">IF(C2279&lt;&gt;"",SUM(INDIRECT($AH$7&amp;"C"&amp;($C$1*$A2279+9)):INDIRECT($AH$7&amp;"V"&amp;($C$1*$A2279+9))), "")</f>
        <v/>
      </c>
      <c r="N2279" s="25" t="str">
        <f aca="true">IF(C2279&lt;&gt;"",SUM(INDIRECT($AH$7&amp;"C"&amp;($C$1*$A2279+10)):INDIRECT($AH$7&amp;"V"&amp;($C$1*$A2279+10))), "")</f>
        <v/>
      </c>
      <c r="O2279" s="25" t="str">
        <f aca="true">IF(C2279&lt;&gt;"",SUM(INDIRECT($AH$7&amp;"C"&amp;($C$1*$A2279+11)):INDIRECT($AH$7&amp;"V"&amp;($C$1*$A2279+11))),"")</f>
        <v/>
      </c>
      <c r="P2279" s="25" t="str">
        <f aca="true">IF(C2279&lt;&gt;"",SUM(INDIRECT($AH$7&amp;"C"&amp;($C$1*$A2279+12)):INDIRECT($AH$7&amp;"V"&amp;($C$1*$A2279+12))),"")</f>
        <v/>
      </c>
      <c r="Q2279" s="24" t="str">
        <f aca="false">IF(C2279&lt;&gt;"",IFERROR((M2279+N2279+O2279)/(M2279+N2279+O2279+P2279),0), "")</f>
        <v/>
      </c>
      <c r="R2279" s="25" t="str">
        <f aca="true">IF(C2279&lt;&gt;"",SUM(INDIRECT($AH$7&amp;"C"&amp;($C$1*$A2279+13)):INDIRECT($AH$7&amp;"V"&amp;($C$1*$A2279+13))), "")</f>
        <v/>
      </c>
      <c r="S2279" s="25" t="str">
        <f aca="false">IF(C2279&lt;&gt;"",IFERROR((M2279+N2279+O2279+P2279)/R2279, 0),"")</f>
        <v/>
      </c>
      <c r="T2279" s="25" t="str">
        <f aca="false">IF(C2279&lt;&gt;"",IFERROR((M2279+N2279+O2279)/R2279,0),"")</f>
        <v/>
      </c>
      <c r="U2279" s="25" t="str">
        <f aca="true">IF(C2279&lt;&gt;"",IF(INDIRECT($AH$7&amp;"B"&amp;($C$1*$A2279+14))= 1,1,0),"")</f>
        <v/>
      </c>
      <c r="V2279" s="25" t="str">
        <f aca="true">IF(C2279&lt;&gt;"",IF(INDIRECT($AH$7&amp;"B"&amp;($C$1*$A2279+15))= 1,1,0),"")</f>
        <v/>
      </c>
      <c r="W2279" s="25" t="str">
        <f aca="false">IF(C2279&lt;&gt;"",($M2279*1) + ($N2279*2) + ($O2279*3) + (IF(U2279 = 1, 10, 0)) + (IF(V2279 = 1, 20, 0)),"")</f>
        <v/>
      </c>
      <c r="X2279" s="27" t="str">
        <f aca="true">IF(C2279&lt;&gt;"",IF(INDIRECT($AH$7&amp;"B"&amp;($C$1*$A2279+16))= 1,1,0),"")</f>
        <v/>
      </c>
      <c r="Y2279" s="27" t="str">
        <f aca="true">IF(D2279&lt;&gt;"",IF(INDIRECT($AH$7&amp;"B"&amp;($C$1*$A2279+17))= 1,1,0),"")</f>
        <v/>
      </c>
      <c r="Z2279" s="27" t="str">
        <f aca="true">IF(E2279&lt;&gt;"",IF(INDIRECT($AH$7&amp;"B"&amp;($C$1*$A2279+18))= 1,1,0),"")</f>
        <v/>
      </c>
      <c r="AA2279" s="27" t="str">
        <f aca="true">IF(F2279&lt;&gt;"",IF(INDIRECT($AH$7&amp;"B"&amp;($C$1*$A2279+19))= 1,1,0),"")</f>
        <v/>
      </c>
      <c r="AB2279" s="27" t="str">
        <f aca="false">IF(C2279&lt;&gt;"",IF(X2279 = 1, 5, 0) + IF(Z2279 = 1, 25, 0) + IF(AA2279 = 1, 15, 0),"")</f>
        <v/>
      </c>
      <c r="AC2279" s="57" t="str">
        <f aca="false">IF(C2279&lt;&gt;"",L2279+W2279+AB2279,"")</f>
        <v/>
      </c>
    </row>
    <row r="2280" customFormat="false" ht="12.8" hidden="false" customHeight="false" outlineLevel="0" collapsed="false">
      <c r="A2280" s="11" t="n">
        <f aca="false">A2279+1</f>
        <v>277</v>
      </c>
      <c r="B2280" s="38" t="str">
        <f aca="true">IF(INDIRECT($AH$7&amp;"B"&amp;($C$1*$A2280+2))=0, "",INDIRECT($AH$7&amp;"B"&amp;($C$1*$A2280+2)))</f>
        <v/>
      </c>
      <c r="C2280" s="19" t="str">
        <f aca="true">IF(INDIRECT($AH$7&amp;"B"&amp;($C$1*$A2280+3)) = 0, "", INDIRECT($AH$7&amp;"B"&amp;($C$1*$A2280+3)))</f>
        <v/>
      </c>
      <c r="D2280" s="19" t="str">
        <f aca="true">IF(INDIRECT($AH$7&amp;"B"&amp;($C$1*$A2280+4)) = 0, "", INDIRECT($AH$7&amp;"B"&amp;($C$1*$A2280+4)))</f>
        <v/>
      </c>
      <c r="E2280" s="19" t="str">
        <f aca="true">IF(INDIRECT($AH$7&amp;"B"&amp;($C$1*$A2280+7)) = 0, "", INDIRECT($AH$7&amp;"B"&amp;($C$1*$A2280+7)))</f>
        <v/>
      </c>
      <c r="F2280" s="20" t="str">
        <f aca="true">IF(C2280 &lt;&gt; "",IF(INDIRECT($AH$7&amp;"B"&amp;($C$1*$A2280+8)) = 0, 0, 1), "")</f>
        <v/>
      </c>
      <c r="G2280" s="20" t="n">
        <f aca="true">INDIRECT($AH$7&amp;"B"&amp;($C$1*$A2280+9))</f>
        <v>0</v>
      </c>
      <c r="H2280" s="20" t="n">
        <f aca="true">INDIRECT($AH$7&amp;"B"&amp;($C$1*$A2280+10))</f>
        <v>0</v>
      </c>
      <c r="I2280" s="20" t="n">
        <f aca="true">INDIRECT($AH$7&amp;"B"&amp;($C$1*$A2280+11))</f>
        <v>0</v>
      </c>
      <c r="J2280" s="20" t="n">
        <f aca="true">INDIRECT($AH$7&amp;"B"&amp;($C$1*$A2280+12))</f>
        <v>0</v>
      </c>
      <c r="K2280" s="21" t="str">
        <f aca="false">IF(C2280&lt;&gt;"",IFERROR((G2280+H2280+I2280)/(G2280+H2280+I2280+J2280),0), "")</f>
        <v/>
      </c>
      <c r="L2280" s="20" t="str">
        <f aca="false">IF(C2280&lt;&gt;"",(G2280* 2) +(H2280* 4) + (I2280* 6) + IF(F2280 = 1, 5, 0), "")</f>
        <v/>
      </c>
      <c r="M2280" s="25" t="str">
        <f aca="true">IF(C2280&lt;&gt;"",SUM(INDIRECT($AH$7&amp;"C"&amp;($C$1*$A2280+9)):INDIRECT($AH$7&amp;"V"&amp;($C$1*$A2280+9))), "")</f>
        <v/>
      </c>
      <c r="N2280" s="25" t="str">
        <f aca="true">IF(C2280&lt;&gt;"",SUM(INDIRECT($AH$7&amp;"C"&amp;($C$1*$A2280+10)):INDIRECT($AH$7&amp;"V"&amp;($C$1*$A2280+10))), "")</f>
        <v/>
      </c>
      <c r="O2280" s="25" t="str">
        <f aca="true">IF(C2280&lt;&gt;"",SUM(INDIRECT($AH$7&amp;"C"&amp;($C$1*$A2280+11)):INDIRECT($AH$7&amp;"V"&amp;($C$1*$A2280+11))),"")</f>
        <v/>
      </c>
      <c r="P2280" s="25" t="str">
        <f aca="true">IF(C2280&lt;&gt;"",SUM(INDIRECT($AH$7&amp;"C"&amp;($C$1*$A2280+12)):INDIRECT($AH$7&amp;"V"&amp;($C$1*$A2280+12))),"")</f>
        <v/>
      </c>
      <c r="Q2280" s="24" t="str">
        <f aca="false">IF(C2280&lt;&gt;"",IFERROR((M2280+N2280+O2280)/(M2280+N2280+O2280+P2280),0), "")</f>
        <v/>
      </c>
      <c r="R2280" s="25" t="str">
        <f aca="true">IF(C2280&lt;&gt;"",SUM(INDIRECT($AH$7&amp;"C"&amp;($C$1*$A2280+13)):INDIRECT($AH$7&amp;"V"&amp;($C$1*$A2280+13))), "")</f>
        <v/>
      </c>
      <c r="S2280" s="25" t="str">
        <f aca="false">IF(C2280&lt;&gt;"",IFERROR((M2280+N2280+O2280+P2280)/R2280, 0),"")</f>
        <v/>
      </c>
      <c r="T2280" s="25" t="str">
        <f aca="false">IF(C2280&lt;&gt;"",IFERROR((M2280+N2280+O2280)/R2280,0),"")</f>
        <v/>
      </c>
      <c r="U2280" s="25" t="str">
        <f aca="true">IF(C2280&lt;&gt;"",IF(INDIRECT($AH$7&amp;"B"&amp;($C$1*$A2280+14))= 1,1,0),"")</f>
        <v/>
      </c>
      <c r="V2280" s="25" t="str">
        <f aca="true">IF(C2280&lt;&gt;"",IF(INDIRECT($AH$7&amp;"B"&amp;($C$1*$A2280+15))= 1,1,0),"")</f>
        <v/>
      </c>
      <c r="W2280" s="25" t="str">
        <f aca="false">IF(C2280&lt;&gt;"",($M2280*1) + ($N2280*2) + ($O2280*3) + (IF(U2280 = 1, 10, 0)) + (IF(V2280 = 1, 20, 0)),"")</f>
        <v/>
      </c>
      <c r="X2280" s="27" t="str">
        <f aca="true">IF(C2280&lt;&gt;"",IF(INDIRECT($AH$7&amp;"B"&amp;($C$1*$A2280+16))= 1,1,0),"")</f>
        <v/>
      </c>
      <c r="Y2280" s="27" t="str">
        <f aca="true">IF(D2280&lt;&gt;"",IF(INDIRECT($AH$7&amp;"B"&amp;($C$1*$A2280+17))= 1,1,0),"")</f>
        <v/>
      </c>
      <c r="Z2280" s="27" t="str">
        <f aca="true">IF(E2280&lt;&gt;"",IF(INDIRECT($AH$7&amp;"B"&amp;($C$1*$A2280+18))= 1,1,0),"")</f>
        <v/>
      </c>
      <c r="AA2280" s="27" t="str">
        <f aca="true">IF(F2280&lt;&gt;"",IF(INDIRECT($AH$7&amp;"B"&amp;($C$1*$A2280+19))= 1,1,0),"")</f>
        <v/>
      </c>
      <c r="AB2280" s="27" t="str">
        <f aca="false">IF(C2280&lt;&gt;"",IF(X2280 = 1, 5, 0) + IF(Z2280 = 1, 25, 0) + IF(AA2280 = 1, 15, 0),"")</f>
        <v/>
      </c>
      <c r="AC2280" s="57" t="str">
        <f aca="false">IF(C2280&lt;&gt;"",L2280+W2280+AB2280,"")</f>
        <v/>
      </c>
    </row>
    <row r="2281" customFormat="false" ht="12.8" hidden="false" customHeight="false" outlineLevel="0" collapsed="false">
      <c r="A2281" s="11" t="n">
        <f aca="false">A2280+1</f>
        <v>278</v>
      </c>
      <c r="B2281" s="38" t="str">
        <f aca="true">IF(INDIRECT($AH$7&amp;"B"&amp;($C$1*$A2281+2))=0, "",INDIRECT($AH$7&amp;"B"&amp;($C$1*$A2281+2)))</f>
        <v/>
      </c>
      <c r="C2281" s="19" t="str">
        <f aca="true">IF(INDIRECT($AH$7&amp;"B"&amp;($C$1*$A2281+3)) = 0, "", INDIRECT($AH$7&amp;"B"&amp;($C$1*$A2281+3)))</f>
        <v/>
      </c>
      <c r="D2281" s="19" t="str">
        <f aca="true">IF(INDIRECT($AH$7&amp;"B"&amp;($C$1*$A2281+4)) = 0, "", INDIRECT($AH$7&amp;"B"&amp;($C$1*$A2281+4)))</f>
        <v/>
      </c>
      <c r="E2281" s="19" t="str">
        <f aca="true">IF(INDIRECT($AH$7&amp;"B"&amp;($C$1*$A2281+7)) = 0, "", INDIRECT($AH$7&amp;"B"&amp;($C$1*$A2281+7)))</f>
        <v/>
      </c>
      <c r="F2281" s="20" t="str">
        <f aca="true">IF(C2281 &lt;&gt; "",IF(INDIRECT($AH$7&amp;"B"&amp;($C$1*$A2281+8)) = 0, 0, 1), "")</f>
        <v/>
      </c>
      <c r="G2281" s="20" t="n">
        <f aca="true">INDIRECT($AH$7&amp;"B"&amp;($C$1*$A2281+9))</f>
        <v>0</v>
      </c>
      <c r="H2281" s="20" t="n">
        <f aca="true">INDIRECT($AH$7&amp;"B"&amp;($C$1*$A2281+10))</f>
        <v>0</v>
      </c>
      <c r="I2281" s="20" t="n">
        <f aca="true">INDIRECT($AH$7&amp;"B"&amp;($C$1*$A2281+11))</f>
        <v>0</v>
      </c>
      <c r="J2281" s="20" t="n">
        <f aca="true">INDIRECT($AH$7&amp;"B"&amp;($C$1*$A2281+12))</f>
        <v>0</v>
      </c>
      <c r="K2281" s="21" t="str">
        <f aca="false">IF(C2281&lt;&gt;"",IFERROR((G2281+H2281+I2281)/(G2281+H2281+I2281+J2281),0), "")</f>
        <v/>
      </c>
      <c r="L2281" s="20" t="str">
        <f aca="false">IF(C2281&lt;&gt;"",(G2281* 2) +(H2281* 4) + (I2281* 6) + IF(F2281 = 1, 5, 0), "")</f>
        <v/>
      </c>
      <c r="M2281" s="25" t="str">
        <f aca="true">IF(C2281&lt;&gt;"",SUM(INDIRECT($AH$7&amp;"C"&amp;($C$1*$A2281+9)):INDIRECT($AH$7&amp;"V"&amp;($C$1*$A2281+9))), "")</f>
        <v/>
      </c>
      <c r="N2281" s="25" t="str">
        <f aca="true">IF(C2281&lt;&gt;"",SUM(INDIRECT($AH$7&amp;"C"&amp;($C$1*$A2281+10)):INDIRECT($AH$7&amp;"V"&amp;($C$1*$A2281+10))), "")</f>
        <v/>
      </c>
      <c r="O2281" s="25" t="str">
        <f aca="true">IF(C2281&lt;&gt;"",SUM(INDIRECT($AH$7&amp;"C"&amp;($C$1*$A2281+11)):INDIRECT($AH$7&amp;"V"&amp;($C$1*$A2281+11))),"")</f>
        <v/>
      </c>
      <c r="P2281" s="25" t="str">
        <f aca="true">IF(C2281&lt;&gt;"",SUM(INDIRECT($AH$7&amp;"C"&amp;($C$1*$A2281+12)):INDIRECT($AH$7&amp;"V"&amp;($C$1*$A2281+12))),"")</f>
        <v/>
      </c>
      <c r="Q2281" s="24" t="str">
        <f aca="false">IF(C2281&lt;&gt;"",IFERROR((M2281+N2281+O2281)/(M2281+N2281+O2281+P2281),0), "")</f>
        <v/>
      </c>
      <c r="R2281" s="25" t="str">
        <f aca="true">IF(C2281&lt;&gt;"",SUM(INDIRECT($AH$7&amp;"C"&amp;($C$1*$A2281+13)):INDIRECT($AH$7&amp;"V"&amp;($C$1*$A2281+13))), "")</f>
        <v/>
      </c>
      <c r="S2281" s="25" t="str">
        <f aca="false">IF(C2281&lt;&gt;"",IFERROR((M2281+N2281+O2281+P2281)/R2281, 0),"")</f>
        <v/>
      </c>
      <c r="T2281" s="25" t="str">
        <f aca="false">IF(C2281&lt;&gt;"",IFERROR((M2281+N2281+O2281)/R2281,0),"")</f>
        <v/>
      </c>
      <c r="U2281" s="25" t="str">
        <f aca="true">IF(C2281&lt;&gt;"",IF(INDIRECT($AH$7&amp;"B"&amp;($C$1*$A2281+14))= 1,1,0),"")</f>
        <v/>
      </c>
      <c r="V2281" s="25" t="str">
        <f aca="true">IF(C2281&lt;&gt;"",IF(INDIRECT($AH$7&amp;"B"&amp;($C$1*$A2281+15))= 1,1,0),"")</f>
        <v/>
      </c>
      <c r="W2281" s="25" t="str">
        <f aca="false">IF(C2281&lt;&gt;"",($M2281*1) + ($N2281*2) + ($O2281*3) + (IF(U2281 = 1, 10, 0)) + (IF(V2281 = 1, 20, 0)),"")</f>
        <v/>
      </c>
      <c r="X2281" s="27" t="str">
        <f aca="true">IF(C2281&lt;&gt;"",IF(INDIRECT($AH$7&amp;"B"&amp;($C$1*$A2281+16))= 1,1,0),"")</f>
        <v/>
      </c>
      <c r="Y2281" s="27" t="str">
        <f aca="true">IF(D2281&lt;&gt;"",IF(INDIRECT($AH$7&amp;"B"&amp;($C$1*$A2281+17))= 1,1,0),"")</f>
        <v/>
      </c>
      <c r="Z2281" s="27" t="str">
        <f aca="true">IF(E2281&lt;&gt;"",IF(INDIRECT($AH$7&amp;"B"&amp;($C$1*$A2281+18))= 1,1,0),"")</f>
        <v/>
      </c>
      <c r="AA2281" s="27" t="str">
        <f aca="true">IF(F2281&lt;&gt;"",IF(INDIRECT($AH$7&amp;"B"&amp;($C$1*$A2281+19))= 1,1,0),"")</f>
        <v/>
      </c>
      <c r="AB2281" s="27" t="str">
        <f aca="false">IF(C2281&lt;&gt;"",IF(X2281 = 1, 5, 0) + IF(Z2281 = 1, 25, 0) + IF(AA2281 = 1, 15, 0),"")</f>
        <v/>
      </c>
      <c r="AC2281" s="57" t="str">
        <f aca="false">IF(C2281&lt;&gt;"",L2281+W2281+AB2281,"")</f>
        <v/>
      </c>
    </row>
    <row r="2282" customFormat="false" ht="12.8" hidden="false" customHeight="false" outlineLevel="0" collapsed="false">
      <c r="A2282" s="11" t="n">
        <f aca="false">A2281+1</f>
        <v>279</v>
      </c>
      <c r="B2282" s="38" t="str">
        <f aca="true">IF(INDIRECT($AH$7&amp;"B"&amp;($C$1*$A2282+2))=0, "",INDIRECT($AH$7&amp;"B"&amp;($C$1*$A2282+2)))</f>
        <v/>
      </c>
      <c r="C2282" s="19" t="str">
        <f aca="true">IF(INDIRECT($AH$7&amp;"B"&amp;($C$1*$A2282+3)) = 0, "", INDIRECT($AH$7&amp;"B"&amp;($C$1*$A2282+3)))</f>
        <v/>
      </c>
      <c r="D2282" s="19" t="str">
        <f aca="true">IF(INDIRECT($AH$7&amp;"B"&amp;($C$1*$A2282+4)) = 0, "", INDIRECT($AH$7&amp;"B"&amp;($C$1*$A2282+4)))</f>
        <v/>
      </c>
      <c r="E2282" s="19" t="str">
        <f aca="true">IF(INDIRECT($AH$7&amp;"B"&amp;($C$1*$A2282+7)) = 0, "", INDIRECT($AH$7&amp;"B"&amp;($C$1*$A2282+7)))</f>
        <v/>
      </c>
      <c r="F2282" s="20" t="str">
        <f aca="true">IF(C2282 &lt;&gt; "",IF(INDIRECT($AH$7&amp;"B"&amp;($C$1*$A2282+8)) = 0, 0, 1), "")</f>
        <v/>
      </c>
      <c r="G2282" s="20" t="n">
        <f aca="true">INDIRECT($AH$7&amp;"B"&amp;($C$1*$A2282+9))</f>
        <v>0</v>
      </c>
      <c r="H2282" s="20" t="n">
        <f aca="true">INDIRECT($AH$7&amp;"B"&amp;($C$1*$A2282+10))</f>
        <v>0</v>
      </c>
      <c r="I2282" s="20" t="n">
        <f aca="true">INDIRECT($AH$7&amp;"B"&amp;($C$1*$A2282+11))</f>
        <v>0</v>
      </c>
      <c r="J2282" s="20" t="n">
        <f aca="true">INDIRECT($AH$7&amp;"B"&amp;($C$1*$A2282+12))</f>
        <v>0</v>
      </c>
      <c r="K2282" s="21" t="str">
        <f aca="false">IF(C2282&lt;&gt;"",IFERROR((G2282+H2282+I2282)/(G2282+H2282+I2282+J2282),0), "")</f>
        <v/>
      </c>
      <c r="L2282" s="20" t="str">
        <f aca="false">IF(C2282&lt;&gt;"",(G2282* 2) +(H2282* 4) + (I2282* 6) + IF(F2282 = 1, 5, 0), "")</f>
        <v/>
      </c>
      <c r="M2282" s="25" t="str">
        <f aca="true">IF(C2282&lt;&gt;"",SUM(INDIRECT($AH$7&amp;"C"&amp;($C$1*$A2282+9)):INDIRECT($AH$7&amp;"V"&amp;($C$1*$A2282+9))), "")</f>
        <v/>
      </c>
      <c r="N2282" s="25" t="str">
        <f aca="true">IF(C2282&lt;&gt;"",SUM(INDIRECT($AH$7&amp;"C"&amp;($C$1*$A2282+10)):INDIRECT($AH$7&amp;"V"&amp;($C$1*$A2282+10))), "")</f>
        <v/>
      </c>
      <c r="O2282" s="25" t="str">
        <f aca="true">IF(C2282&lt;&gt;"",SUM(INDIRECT($AH$7&amp;"C"&amp;($C$1*$A2282+11)):INDIRECT($AH$7&amp;"V"&amp;($C$1*$A2282+11))),"")</f>
        <v/>
      </c>
      <c r="P2282" s="25" t="str">
        <f aca="true">IF(C2282&lt;&gt;"",SUM(INDIRECT($AH$7&amp;"C"&amp;($C$1*$A2282+12)):INDIRECT($AH$7&amp;"V"&amp;($C$1*$A2282+12))),"")</f>
        <v/>
      </c>
      <c r="Q2282" s="24" t="str">
        <f aca="false">IF(C2282&lt;&gt;"",IFERROR((M2282+N2282+O2282)/(M2282+N2282+O2282+P2282),0), "")</f>
        <v/>
      </c>
      <c r="R2282" s="25" t="str">
        <f aca="true">IF(C2282&lt;&gt;"",SUM(INDIRECT($AH$7&amp;"C"&amp;($C$1*$A2282+13)):INDIRECT($AH$7&amp;"V"&amp;($C$1*$A2282+13))), "")</f>
        <v/>
      </c>
      <c r="S2282" s="25" t="str">
        <f aca="false">IF(C2282&lt;&gt;"",IFERROR((M2282+N2282+O2282+P2282)/R2282, 0),"")</f>
        <v/>
      </c>
      <c r="T2282" s="25" t="str">
        <f aca="false">IF(C2282&lt;&gt;"",IFERROR((M2282+N2282+O2282)/R2282,0),"")</f>
        <v/>
      </c>
      <c r="U2282" s="25" t="str">
        <f aca="true">IF(C2282&lt;&gt;"",IF(INDIRECT($AH$7&amp;"B"&amp;($C$1*$A2282+14))= 1,1,0),"")</f>
        <v/>
      </c>
      <c r="V2282" s="25" t="str">
        <f aca="true">IF(C2282&lt;&gt;"",IF(INDIRECT($AH$7&amp;"B"&amp;($C$1*$A2282+15))= 1,1,0),"")</f>
        <v/>
      </c>
      <c r="W2282" s="25" t="str">
        <f aca="false">IF(C2282&lt;&gt;"",($M2282*1) + ($N2282*2) + ($O2282*3) + (IF(U2282 = 1, 10, 0)) + (IF(V2282 = 1, 20, 0)),"")</f>
        <v/>
      </c>
      <c r="X2282" s="27" t="str">
        <f aca="true">IF(C2282&lt;&gt;"",IF(INDIRECT($AH$7&amp;"B"&amp;($C$1*$A2282+16))= 1,1,0),"")</f>
        <v/>
      </c>
      <c r="Y2282" s="27" t="str">
        <f aca="true">IF(D2282&lt;&gt;"",IF(INDIRECT($AH$7&amp;"B"&amp;($C$1*$A2282+17))= 1,1,0),"")</f>
        <v/>
      </c>
      <c r="Z2282" s="27" t="str">
        <f aca="true">IF(E2282&lt;&gt;"",IF(INDIRECT($AH$7&amp;"B"&amp;($C$1*$A2282+18))= 1,1,0),"")</f>
        <v/>
      </c>
      <c r="AA2282" s="27" t="str">
        <f aca="true">IF(F2282&lt;&gt;"",IF(INDIRECT($AH$7&amp;"B"&amp;($C$1*$A2282+19))= 1,1,0),"")</f>
        <v/>
      </c>
      <c r="AB2282" s="27" t="str">
        <f aca="false">IF(C2282&lt;&gt;"",IF(X2282 = 1, 5, 0) + IF(Z2282 = 1, 25, 0) + IF(AA2282 = 1, 15, 0),"")</f>
        <v/>
      </c>
      <c r="AC2282" s="57" t="str">
        <f aca="false">IF(C2282&lt;&gt;"",L2282+W2282+AB2282,"")</f>
        <v/>
      </c>
    </row>
    <row r="2283" customFormat="false" ht="12.8" hidden="false" customHeight="false" outlineLevel="0" collapsed="false">
      <c r="A2283" s="11" t="n">
        <f aca="false">A2282+1</f>
        <v>280</v>
      </c>
      <c r="B2283" s="38" t="str">
        <f aca="true">IF(INDIRECT($AH$7&amp;"B"&amp;($C$1*$A2283+2))=0, "",INDIRECT($AH$7&amp;"B"&amp;($C$1*$A2283+2)))</f>
        <v/>
      </c>
      <c r="C2283" s="19" t="str">
        <f aca="true">IF(INDIRECT($AH$7&amp;"B"&amp;($C$1*$A2283+3)) = 0, "", INDIRECT($AH$7&amp;"B"&amp;($C$1*$A2283+3)))</f>
        <v/>
      </c>
      <c r="D2283" s="19" t="str">
        <f aca="true">IF(INDIRECT($AH$7&amp;"B"&amp;($C$1*$A2283+4)) = 0, "", INDIRECT($AH$7&amp;"B"&amp;($C$1*$A2283+4)))</f>
        <v/>
      </c>
      <c r="E2283" s="19" t="str">
        <f aca="true">IF(INDIRECT($AH$7&amp;"B"&amp;($C$1*$A2283+7)) = 0, "", INDIRECT($AH$7&amp;"B"&amp;($C$1*$A2283+7)))</f>
        <v/>
      </c>
      <c r="F2283" s="20" t="str">
        <f aca="true">IF(C2283 &lt;&gt; "",IF(INDIRECT($AH$7&amp;"B"&amp;($C$1*$A2283+8)) = 0, 0, 1), "")</f>
        <v/>
      </c>
      <c r="G2283" s="20" t="n">
        <f aca="true">INDIRECT($AH$7&amp;"B"&amp;($C$1*$A2283+9))</f>
        <v>0</v>
      </c>
      <c r="H2283" s="20" t="n">
        <f aca="true">INDIRECT($AH$7&amp;"B"&amp;($C$1*$A2283+10))</f>
        <v>0</v>
      </c>
      <c r="I2283" s="20" t="n">
        <f aca="true">INDIRECT($AH$7&amp;"B"&amp;($C$1*$A2283+11))</f>
        <v>0</v>
      </c>
      <c r="J2283" s="20" t="n">
        <f aca="true">INDIRECT($AH$7&amp;"B"&amp;($C$1*$A2283+12))</f>
        <v>0</v>
      </c>
      <c r="K2283" s="21" t="str">
        <f aca="false">IF(C2283&lt;&gt;"",IFERROR((G2283+H2283+I2283)/(G2283+H2283+I2283+J2283),0), "")</f>
        <v/>
      </c>
      <c r="L2283" s="20" t="str">
        <f aca="false">IF(C2283&lt;&gt;"",(G2283* 2) +(H2283* 4) + (I2283* 6) + IF(F2283 = 1, 5, 0), "")</f>
        <v/>
      </c>
      <c r="M2283" s="25" t="str">
        <f aca="true">IF(C2283&lt;&gt;"",SUM(INDIRECT($AH$7&amp;"C"&amp;($C$1*$A2283+9)):INDIRECT($AH$7&amp;"V"&amp;($C$1*$A2283+9))), "")</f>
        <v/>
      </c>
      <c r="N2283" s="25" t="str">
        <f aca="true">IF(C2283&lt;&gt;"",SUM(INDIRECT($AH$7&amp;"C"&amp;($C$1*$A2283+10)):INDIRECT($AH$7&amp;"V"&amp;($C$1*$A2283+10))), "")</f>
        <v/>
      </c>
      <c r="O2283" s="25" t="str">
        <f aca="true">IF(C2283&lt;&gt;"",SUM(INDIRECT($AH$7&amp;"C"&amp;($C$1*$A2283+11)):INDIRECT($AH$7&amp;"V"&amp;($C$1*$A2283+11))),"")</f>
        <v/>
      </c>
      <c r="P2283" s="25" t="str">
        <f aca="true">IF(C2283&lt;&gt;"",SUM(INDIRECT($AH$7&amp;"C"&amp;($C$1*$A2283+12)):INDIRECT($AH$7&amp;"V"&amp;($C$1*$A2283+12))),"")</f>
        <v/>
      </c>
      <c r="Q2283" s="24" t="str">
        <f aca="false">IF(C2283&lt;&gt;"",IFERROR((M2283+N2283+O2283)/(M2283+N2283+O2283+P2283),0), "")</f>
        <v/>
      </c>
      <c r="R2283" s="25" t="str">
        <f aca="true">IF(C2283&lt;&gt;"",SUM(INDIRECT($AH$7&amp;"C"&amp;($C$1*$A2283+13)):INDIRECT($AH$7&amp;"V"&amp;($C$1*$A2283+13))), "")</f>
        <v/>
      </c>
      <c r="S2283" s="25" t="str">
        <f aca="false">IF(C2283&lt;&gt;"",IFERROR((M2283+N2283+O2283+P2283)/R2283, 0),"")</f>
        <v/>
      </c>
      <c r="T2283" s="25" t="str">
        <f aca="false">IF(C2283&lt;&gt;"",IFERROR((M2283+N2283+O2283)/R2283,0),"")</f>
        <v/>
      </c>
      <c r="U2283" s="25" t="str">
        <f aca="true">IF(C2283&lt;&gt;"",IF(INDIRECT($AH$7&amp;"B"&amp;($C$1*$A2283+14))= 1,1,0),"")</f>
        <v/>
      </c>
      <c r="V2283" s="25" t="str">
        <f aca="true">IF(C2283&lt;&gt;"",IF(INDIRECT($AH$7&amp;"B"&amp;($C$1*$A2283+15))= 1,1,0),"")</f>
        <v/>
      </c>
      <c r="W2283" s="25" t="str">
        <f aca="false">IF(C2283&lt;&gt;"",($M2283*1) + ($N2283*2) + ($O2283*3) + (IF(U2283 = 1, 10, 0)) + (IF(V2283 = 1, 20, 0)),"")</f>
        <v/>
      </c>
      <c r="X2283" s="27" t="str">
        <f aca="true">IF(C2283&lt;&gt;"",IF(INDIRECT($AH$7&amp;"B"&amp;($C$1*$A2283+16))= 1,1,0),"")</f>
        <v/>
      </c>
      <c r="Y2283" s="27" t="str">
        <f aca="true">IF(D2283&lt;&gt;"",IF(INDIRECT($AH$7&amp;"B"&amp;($C$1*$A2283+17))= 1,1,0),"")</f>
        <v/>
      </c>
      <c r="Z2283" s="27" t="str">
        <f aca="true">IF(E2283&lt;&gt;"",IF(INDIRECT($AH$7&amp;"B"&amp;($C$1*$A2283+18))= 1,1,0),"")</f>
        <v/>
      </c>
      <c r="AA2283" s="27" t="str">
        <f aca="true">IF(F2283&lt;&gt;"",IF(INDIRECT($AH$7&amp;"B"&amp;($C$1*$A2283+19))= 1,1,0),"")</f>
        <v/>
      </c>
      <c r="AB2283" s="27" t="str">
        <f aca="false">IF(C2283&lt;&gt;"",IF(X2283 = 1, 5, 0) + IF(Z2283 = 1, 25, 0) + IF(AA2283 = 1, 15, 0),"")</f>
        <v/>
      </c>
      <c r="AC2283" s="57" t="str">
        <f aca="false">IF(C2283&lt;&gt;"",L2283+W2283+AB2283,"")</f>
        <v/>
      </c>
    </row>
    <row r="2284" customFormat="false" ht="12.8" hidden="false" customHeight="false" outlineLevel="0" collapsed="false">
      <c r="A2284" s="11" t="n">
        <f aca="false">A2283+1</f>
        <v>281</v>
      </c>
      <c r="B2284" s="38" t="str">
        <f aca="true">IF(INDIRECT($AH$7&amp;"B"&amp;($C$1*$A2284+2))=0, "",INDIRECT($AH$7&amp;"B"&amp;($C$1*$A2284+2)))</f>
        <v/>
      </c>
      <c r="C2284" s="19" t="str">
        <f aca="true">IF(INDIRECT($AH$7&amp;"B"&amp;($C$1*$A2284+3)) = 0, "", INDIRECT($AH$7&amp;"B"&amp;($C$1*$A2284+3)))</f>
        <v/>
      </c>
      <c r="D2284" s="19" t="str">
        <f aca="true">IF(INDIRECT($AH$7&amp;"B"&amp;($C$1*$A2284+4)) = 0, "", INDIRECT($AH$7&amp;"B"&amp;($C$1*$A2284+4)))</f>
        <v/>
      </c>
      <c r="E2284" s="19" t="str">
        <f aca="true">IF(INDIRECT($AH$7&amp;"B"&amp;($C$1*$A2284+7)) = 0, "", INDIRECT($AH$7&amp;"B"&amp;($C$1*$A2284+7)))</f>
        <v/>
      </c>
      <c r="F2284" s="20" t="str">
        <f aca="true">IF(C2284 &lt;&gt; "",IF(INDIRECT($AH$7&amp;"B"&amp;($C$1*$A2284+8)) = 0, 0, 1), "")</f>
        <v/>
      </c>
      <c r="G2284" s="20" t="n">
        <f aca="true">INDIRECT($AH$7&amp;"B"&amp;($C$1*$A2284+9))</f>
        <v>0</v>
      </c>
      <c r="H2284" s="20" t="n">
        <f aca="true">INDIRECT($AH$7&amp;"B"&amp;($C$1*$A2284+10))</f>
        <v>0</v>
      </c>
      <c r="I2284" s="20" t="n">
        <f aca="true">INDIRECT($AH$7&amp;"B"&amp;($C$1*$A2284+11))</f>
        <v>0</v>
      </c>
      <c r="J2284" s="20" t="n">
        <f aca="true">INDIRECT($AH$7&amp;"B"&amp;($C$1*$A2284+12))</f>
        <v>0</v>
      </c>
      <c r="K2284" s="21" t="str">
        <f aca="false">IF(C2284&lt;&gt;"",IFERROR((G2284+H2284+I2284)/(G2284+H2284+I2284+J2284),0), "")</f>
        <v/>
      </c>
      <c r="L2284" s="20" t="str">
        <f aca="false">IF(C2284&lt;&gt;"",(G2284* 2) +(H2284* 4) + (I2284* 6) + IF(F2284 = 1, 5, 0), "")</f>
        <v/>
      </c>
      <c r="M2284" s="25" t="str">
        <f aca="true">IF(C2284&lt;&gt;"",SUM(INDIRECT($AH$7&amp;"C"&amp;($C$1*$A2284+9)):INDIRECT($AH$7&amp;"V"&amp;($C$1*$A2284+9))), "")</f>
        <v/>
      </c>
      <c r="N2284" s="25" t="str">
        <f aca="true">IF(C2284&lt;&gt;"",SUM(INDIRECT($AH$7&amp;"C"&amp;($C$1*$A2284+10)):INDIRECT($AH$7&amp;"V"&amp;($C$1*$A2284+10))), "")</f>
        <v/>
      </c>
      <c r="O2284" s="25" t="str">
        <f aca="true">IF(C2284&lt;&gt;"",SUM(INDIRECT($AH$7&amp;"C"&amp;($C$1*$A2284+11)):INDIRECT($AH$7&amp;"V"&amp;($C$1*$A2284+11))),"")</f>
        <v/>
      </c>
      <c r="P2284" s="25" t="str">
        <f aca="true">IF(C2284&lt;&gt;"",SUM(INDIRECT($AH$7&amp;"C"&amp;($C$1*$A2284+12)):INDIRECT($AH$7&amp;"V"&amp;($C$1*$A2284+12))),"")</f>
        <v/>
      </c>
      <c r="Q2284" s="24" t="str">
        <f aca="false">IF(C2284&lt;&gt;"",IFERROR((M2284+N2284+O2284)/(M2284+N2284+O2284+P2284),0), "")</f>
        <v/>
      </c>
      <c r="R2284" s="25" t="str">
        <f aca="true">IF(C2284&lt;&gt;"",SUM(INDIRECT($AH$7&amp;"C"&amp;($C$1*$A2284+13)):INDIRECT($AH$7&amp;"V"&amp;($C$1*$A2284+13))), "")</f>
        <v/>
      </c>
      <c r="S2284" s="25" t="str">
        <f aca="false">IF(C2284&lt;&gt;"",IFERROR((M2284+N2284+O2284+P2284)/R2284, 0),"")</f>
        <v/>
      </c>
      <c r="T2284" s="25" t="str">
        <f aca="false">IF(C2284&lt;&gt;"",IFERROR((M2284+N2284+O2284)/R2284,0),"")</f>
        <v/>
      </c>
      <c r="U2284" s="25" t="str">
        <f aca="true">IF(C2284&lt;&gt;"",IF(INDIRECT($AH$7&amp;"B"&amp;($C$1*$A2284+14))= 1,1,0),"")</f>
        <v/>
      </c>
      <c r="V2284" s="25" t="str">
        <f aca="true">IF(C2284&lt;&gt;"",IF(INDIRECT($AH$7&amp;"B"&amp;($C$1*$A2284+15))= 1,1,0),"")</f>
        <v/>
      </c>
      <c r="W2284" s="25" t="str">
        <f aca="false">IF(C2284&lt;&gt;"",($M2284*1) + ($N2284*2) + ($O2284*3) + (IF(U2284 = 1, 10, 0)) + (IF(V2284 = 1, 20, 0)),"")</f>
        <v/>
      </c>
      <c r="X2284" s="27" t="str">
        <f aca="true">IF(C2284&lt;&gt;"",IF(INDIRECT($AH$7&amp;"B"&amp;($C$1*$A2284+16))= 1,1,0),"")</f>
        <v/>
      </c>
      <c r="Y2284" s="27" t="str">
        <f aca="true">IF(D2284&lt;&gt;"",IF(INDIRECT($AH$7&amp;"B"&amp;($C$1*$A2284+17))= 1,1,0),"")</f>
        <v/>
      </c>
      <c r="Z2284" s="27" t="str">
        <f aca="true">IF(E2284&lt;&gt;"",IF(INDIRECT($AH$7&amp;"B"&amp;($C$1*$A2284+18))= 1,1,0),"")</f>
        <v/>
      </c>
      <c r="AA2284" s="27" t="str">
        <f aca="true">IF(F2284&lt;&gt;"",IF(INDIRECT($AH$7&amp;"B"&amp;($C$1*$A2284+19))= 1,1,0),"")</f>
        <v/>
      </c>
      <c r="AB2284" s="27" t="str">
        <f aca="false">IF(C2284&lt;&gt;"",IF(X2284 = 1, 5, 0) + IF(Z2284 = 1, 25, 0) + IF(AA2284 = 1, 15, 0),"")</f>
        <v/>
      </c>
      <c r="AC2284" s="57" t="str">
        <f aca="false">IF(C2284&lt;&gt;"",L2284+W2284+AB2284,"")</f>
        <v/>
      </c>
    </row>
    <row r="2285" customFormat="false" ht="12.8" hidden="false" customHeight="false" outlineLevel="0" collapsed="false">
      <c r="A2285" s="11" t="n">
        <f aca="false">A2284+1</f>
        <v>282</v>
      </c>
      <c r="B2285" s="38" t="str">
        <f aca="true">IF(INDIRECT($AH$7&amp;"B"&amp;($C$1*$A2285+2))=0, "",INDIRECT($AH$7&amp;"B"&amp;($C$1*$A2285+2)))</f>
        <v/>
      </c>
      <c r="C2285" s="19" t="str">
        <f aca="true">IF(INDIRECT($AH$7&amp;"B"&amp;($C$1*$A2285+3)) = 0, "", INDIRECT($AH$7&amp;"B"&amp;($C$1*$A2285+3)))</f>
        <v/>
      </c>
      <c r="D2285" s="19" t="str">
        <f aca="true">IF(INDIRECT($AH$7&amp;"B"&amp;($C$1*$A2285+4)) = 0, "", INDIRECT($AH$7&amp;"B"&amp;($C$1*$A2285+4)))</f>
        <v/>
      </c>
      <c r="E2285" s="19" t="str">
        <f aca="true">IF(INDIRECT($AH$7&amp;"B"&amp;($C$1*$A2285+7)) = 0, "", INDIRECT($AH$7&amp;"B"&amp;($C$1*$A2285+7)))</f>
        <v/>
      </c>
      <c r="F2285" s="20" t="str">
        <f aca="true">IF(C2285 &lt;&gt; "",IF(INDIRECT($AH$7&amp;"B"&amp;($C$1*$A2285+8)) = 0, 0, 1), "")</f>
        <v/>
      </c>
      <c r="G2285" s="20" t="n">
        <f aca="true">INDIRECT($AH$7&amp;"B"&amp;($C$1*$A2285+9))</f>
        <v>0</v>
      </c>
      <c r="H2285" s="20" t="n">
        <f aca="true">INDIRECT($AH$7&amp;"B"&amp;($C$1*$A2285+10))</f>
        <v>0</v>
      </c>
      <c r="I2285" s="20" t="n">
        <f aca="true">INDIRECT($AH$7&amp;"B"&amp;($C$1*$A2285+11))</f>
        <v>0</v>
      </c>
      <c r="J2285" s="20" t="n">
        <f aca="true">INDIRECT($AH$7&amp;"B"&amp;($C$1*$A2285+12))</f>
        <v>0</v>
      </c>
      <c r="K2285" s="21" t="str">
        <f aca="false">IF(C2285&lt;&gt;"",IFERROR((G2285+H2285+I2285)/(G2285+H2285+I2285+J2285),0), "")</f>
        <v/>
      </c>
      <c r="L2285" s="20" t="str">
        <f aca="false">IF(C2285&lt;&gt;"",(G2285* 2) +(H2285* 4) + (I2285* 6) + IF(F2285 = 1, 5, 0), "")</f>
        <v/>
      </c>
      <c r="M2285" s="25" t="str">
        <f aca="true">IF(C2285&lt;&gt;"",SUM(INDIRECT($AH$7&amp;"C"&amp;($C$1*$A2285+9)):INDIRECT($AH$7&amp;"V"&amp;($C$1*$A2285+9))), "")</f>
        <v/>
      </c>
      <c r="N2285" s="25" t="str">
        <f aca="true">IF(C2285&lt;&gt;"",SUM(INDIRECT($AH$7&amp;"C"&amp;($C$1*$A2285+10)):INDIRECT($AH$7&amp;"V"&amp;($C$1*$A2285+10))), "")</f>
        <v/>
      </c>
      <c r="O2285" s="25" t="str">
        <f aca="true">IF(C2285&lt;&gt;"",SUM(INDIRECT($AH$7&amp;"C"&amp;($C$1*$A2285+11)):INDIRECT($AH$7&amp;"V"&amp;($C$1*$A2285+11))),"")</f>
        <v/>
      </c>
      <c r="P2285" s="25" t="str">
        <f aca="true">IF(C2285&lt;&gt;"",SUM(INDIRECT($AH$7&amp;"C"&amp;($C$1*$A2285+12)):INDIRECT($AH$7&amp;"V"&amp;($C$1*$A2285+12))),"")</f>
        <v/>
      </c>
      <c r="Q2285" s="24" t="str">
        <f aca="false">IF(C2285&lt;&gt;"",IFERROR((M2285+N2285+O2285)/(M2285+N2285+O2285+P2285),0), "")</f>
        <v/>
      </c>
      <c r="R2285" s="25" t="str">
        <f aca="true">IF(C2285&lt;&gt;"",SUM(INDIRECT($AH$7&amp;"C"&amp;($C$1*$A2285+13)):INDIRECT($AH$7&amp;"V"&amp;($C$1*$A2285+13))), "")</f>
        <v/>
      </c>
      <c r="S2285" s="25" t="str">
        <f aca="false">IF(C2285&lt;&gt;"",IFERROR((M2285+N2285+O2285+P2285)/R2285, 0),"")</f>
        <v/>
      </c>
      <c r="T2285" s="25" t="str">
        <f aca="false">IF(C2285&lt;&gt;"",IFERROR((M2285+N2285+O2285)/R2285,0),"")</f>
        <v/>
      </c>
      <c r="U2285" s="25" t="str">
        <f aca="true">IF(C2285&lt;&gt;"",IF(INDIRECT($AH$7&amp;"B"&amp;($C$1*$A2285+14))= 1,1,0),"")</f>
        <v/>
      </c>
      <c r="V2285" s="25" t="str">
        <f aca="true">IF(C2285&lt;&gt;"",IF(INDIRECT($AH$7&amp;"B"&amp;($C$1*$A2285+15))= 1,1,0),"")</f>
        <v/>
      </c>
      <c r="W2285" s="25" t="str">
        <f aca="false">IF(C2285&lt;&gt;"",($M2285*1) + ($N2285*2) + ($O2285*3) + (IF(U2285 = 1, 10, 0)) + (IF(V2285 = 1, 20, 0)),"")</f>
        <v/>
      </c>
      <c r="X2285" s="27" t="str">
        <f aca="true">IF(C2285&lt;&gt;"",IF(INDIRECT($AH$7&amp;"B"&amp;($C$1*$A2285+16))= 1,1,0),"")</f>
        <v/>
      </c>
      <c r="Y2285" s="27" t="str">
        <f aca="true">IF(D2285&lt;&gt;"",IF(INDIRECT($AH$7&amp;"B"&amp;($C$1*$A2285+17))= 1,1,0),"")</f>
        <v/>
      </c>
      <c r="Z2285" s="27" t="str">
        <f aca="true">IF(E2285&lt;&gt;"",IF(INDIRECT($AH$7&amp;"B"&amp;($C$1*$A2285+18))= 1,1,0),"")</f>
        <v/>
      </c>
      <c r="AA2285" s="27" t="str">
        <f aca="true">IF(F2285&lt;&gt;"",IF(INDIRECT($AH$7&amp;"B"&amp;($C$1*$A2285+19))= 1,1,0),"")</f>
        <v/>
      </c>
      <c r="AB2285" s="27" t="str">
        <f aca="false">IF(C2285&lt;&gt;"",IF(X2285 = 1, 5, 0) + IF(Z2285 = 1, 25, 0) + IF(AA2285 = 1, 15, 0),"")</f>
        <v/>
      </c>
      <c r="AC2285" s="57" t="str">
        <f aca="false">IF(C2285&lt;&gt;"",L2285+W2285+AB2285,"")</f>
        <v/>
      </c>
    </row>
    <row r="2286" customFormat="false" ht="12.8" hidden="false" customHeight="false" outlineLevel="0" collapsed="false">
      <c r="A2286" s="11" t="n">
        <f aca="false">A2285+1</f>
        <v>283</v>
      </c>
      <c r="B2286" s="38" t="str">
        <f aca="true">IF(INDIRECT($AH$7&amp;"B"&amp;($C$1*$A2286+2))=0, "",INDIRECT($AH$7&amp;"B"&amp;($C$1*$A2286+2)))</f>
        <v/>
      </c>
      <c r="C2286" s="19" t="str">
        <f aca="true">IF(INDIRECT($AH$7&amp;"B"&amp;($C$1*$A2286+3)) = 0, "", INDIRECT($AH$7&amp;"B"&amp;($C$1*$A2286+3)))</f>
        <v/>
      </c>
      <c r="D2286" s="19" t="str">
        <f aca="true">IF(INDIRECT($AH$7&amp;"B"&amp;($C$1*$A2286+4)) = 0, "", INDIRECT($AH$7&amp;"B"&amp;($C$1*$A2286+4)))</f>
        <v/>
      </c>
      <c r="E2286" s="19" t="str">
        <f aca="true">IF(INDIRECT($AH$7&amp;"B"&amp;($C$1*$A2286+7)) = 0, "", INDIRECT($AH$7&amp;"B"&amp;($C$1*$A2286+7)))</f>
        <v/>
      </c>
      <c r="F2286" s="20" t="str">
        <f aca="true">IF(C2286 &lt;&gt; "",IF(INDIRECT($AH$7&amp;"B"&amp;($C$1*$A2286+8)) = 0, 0, 1), "")</f>
        <v/>
      </c>
      <c r="G2286" s="20" t="n">
        <f aca="true">INDIRECT($AH$7&amp;"B"&amp;($C$1*$A2286+9))</f>
        <v>0</v>
      </c>
      <c r="H2286" s="20" t="n">
        <f aca="true">INDIRECT($AH$7&amp;"B"&amp;($C$1*$A2286+10))</f>
        <v>0</v>
      </c>
      <c r="I2286" s="20" t="n">
        <f aca="true">INDIRECT($AH$7&amp;"B"&amp;($C$1*$A2286+11))</f>
        <v>0</v>
      </c>
      <c r="J2286" s="20" t="n">
        <f aca="true">INDIRECT($AH$7&amp;"B"&amp;($C$1*$A2286+12))</f>
        <v>0</v>
      </c>
      <c r="K2286" s="21" t="str">
        <f aca="false">IF(C2286&lt;&gt;"",IFERROR((G2286+H2286+I2286)/(G2286+H2286+I2286+J2286),0), "")</f>
        <v/>
      </c>
      <c r="L2286" s="20" t="str">
        <f aca="false">IF(C2286&lt;&gt;"",(G2286* 2) +(H2286* 4) + (I2286* 6) + IF(F2286 = 1, 5, 0), "")</f>
        <v/>
      </c>
      <c r="M2286" s="25" t="str">
        <f aca="true">IF(C2286&lt;&gt;"",SUM(INDIRECT($AH$7&amp;"C"&amp;($C$1*$A2286+9)):INDIRECT($AH$7&amp;"V"&amp;($C$1*$A2286+9))), "")</f>
        <v/>
      </c>
      <c r="N2286" s="25" t="str">
        <f aca="true">IF(C2286&lt;&gt;"",SUM(INDIRECT($AH$7&amp;"C"&amp;($C$1*$A2286+10)):INDIRECT($AH$7&amp;"V"&amp;($C$1*$A2286+10))), "")</f>
        <v/>
      </c>
      <c r="O2286" s="25" t="str">
        <f aca="true">IF(C2286&lt;&gt;"",SUM(INDIRECT($AH$7&amp;"C"&amp;($C$1*$A2286+11)):INDIRECT($AH$7&amp;"V"&amp;($C$1*$A2286+11))),"")</f>
        <v/>
      </c>
      <c r="P2286" s="25" t="str">
        <f aca="true">IF(C2286&lt;&gt;"",SUM(INDIRECT($AH$7&amp;"C"&amp;($C$1*$A2286+12)):INDIRECT($AH$7&amp;"V"&amp;($C$1*$A2286+12))),"")</f>
        <v/>
      </c>
      <c r="Q2286" s="24" t="str">
        <f aca="false">IF(C2286&lt;&gt;"",IFERROR((M2286+N2286+O2286)/(M2286+N2286+O2286+P2286),0), "")</f>
        <v/>
      </c>
      <c r="R2286" s="25" t="str">
        <f aca="true">IF(C2286&lt;&gt;"",SUM(INDIRECT($AH$7&amp;"C"&amp;($C$1*$A2286+13)):INDIRECT($AH$7&amp;"V"&amp;($C$1*$A2286+13))), "")</f>
        <v/>
      </c>
      <c r="S2286" s="25" t="str">
        <f aca="false">IF(C2286&lt;&gt;"",IFERROR((M2286+N2286+O2286+P2286)/R2286, 0),"")</f>
        <v/>
      </c>
      <c r="T2286" s="25" t="str">
        <f aca="false">IF(C2286&lt;&gt;"",IFERROR((M2286+N2286+O2286)/R2286,0),"")</f>
        <v/>
      </c>
      <c r="U2286" s="25" t="str">
        <f aca="true">IF(C2286&lt;&gt;"",IF(INDIRECT($AH$7&amp;"B"&amp;($C$1*$A2286+14))= 1,1,0),"")</f>
        <v/>
      </c>
      <c r="V2286" s="25" t="str">
        <f aca="true">IF(C2286&lt;&gt;"",IF(INDIRECT($AH$7&amp;"B"&amp;($C$1*$A2286+15))= 1,1,0),"")</f>
        <v/>
      </c>
      <c r="W2286" s="25" t="str">
        <f aca="false">IF(C2286&lt;&gt;"",($M2286*1) + ($N2286*2) + ($O2286*3) + (IF(U2286 = 1, 10, 0)) + (IF(V2286 = 1, 20, 0)),"")</f>
        <v/>
      </c>
      <c r="X2286" s="27" t="str">
        <f aca="true">IF(C2286&lt;&gt;"",IF(INDIRECT($AH$7&amp;"B"&amp;($C$1*$A2286+16))= 1,1,0),"")</f>
        <v/>
      </c>
      <c r="Y2286" s="27" t="str">
        <f aca="true">IF(D2286&lt;&gt;"",IF(INDIRECT($AH$7&amp;"B"&amp;($C$1*$A2286+17))= 1,1,0),"")</f>
        <v/>
      </c>
      <c r="Z2286" s="27" t="str">
        <f aca="true">IF(E2286&lt;&gt;"",IF(INDIRECT($AH$7&amp;"B"&amp;($C$1*$A2286+18))= 1,1,0),"")</f>
        <v/>
      </c>
      <c r="AA2286" s="27" t="str">
        <f aca="true">IF(F2286&lt;&gt;"",IF(INDIRECT($AH$7&amp;"B"&amp;($C$1*$A2286+19))= 1,1,0),"")</f>
        <v/>
      </c>
      <c r="AB2286" s="27" t="str">
        <f aca="false">IF(C2286&lt;&gt;"",IF(X2286 = 1, 5, 0) + IF(Z2286 = 1, 25, 0) + IF(AA2286 = 1, 15, 0),"")</f>
        <v/>
      </c>
      <c r="AC2286" s="57" t="str">
        <f aca="false">IF(C2286&lt;&gt;"",L2286+W2286+AB2286,"")</f>
        <v/>
      </c>
    </row>
    <row r="2287" customFormat="false" ht="12.8" hidden="false" customHeight="false" outlineLevel="0" collapsed="false">
      <c r="A2287" s="11" t="n">
        <f aca="false">A2286+1</f>
        <v>284</v>
      </c>
      <c r="B2287" s="38" t="str">
        <f aca="true">IF(INDIRECT($AH$7&amp;"B"&amp;($C$1*$A2287+2))=0, "",INDIRECT($AH$7&amp;"B"&amp;($C$1*$A2287+2)))</f>
        <v/>
      </c>
      <c r="C2287" s="19" t="str">
        <f aca="true">IF(INDIRECT($AH$7&amp;"B"&amp;($C$1*$A2287+3)) = 0, "", INDIRECT($AH$7&amp;"B"&amp;($C$1*$A2287+3)))</f>
        <v/>
      </c>
      <c r="D2287" s="19" t="str">
        <f aca="true">IF(INDIRECT($AH$7&amp;"B"&amp;($C$1*$A2287+4)) = 0, "", INDIRECT($AH$7&amp;"B"&amp;($C$1*$A2287+4)))</f>
        <v/>
      </c>
      <c r="E2287" s="19" t="str">
        <f aca="true">IF(INDIRECT($AH$7&amp;"B"&amp;($C$1*$A2287+7)) = 0, "", INDIRECT($AH$7&amp;"B"&amp;($C$1*$A2287+7)))</f>
        <v/>
      </c>
      <c r="F2287" s="20" t="str">
        <f aca="true">IF(C2287 &lt;&gt; "",IF(INDIRECT($AH$7&amp;"B"&amp;($C$1*$A2287+8)) = 0, 0, 1), "")</f>
        <v/>
      </c>
      <c r="G2287" s="20" t="n">
        <f aca="true">INDIRECT($AH$7&amp;"B"&amp;($C$1*$A2287+9))</f>
        <v>0</v>
      </c>
      <c r="H2287" s="20" t="n">
        <f aca="true">INDIRECT($AH$7&amp;"B"&amp;($C$1*$A2287+10))</f>
        <v>0</v>
      </c>
      <c r="I2287" s="20" t="n">
        <f aca="true">INDIRECT($AH$7&amp;"B"&amp;($C$1*$A2287+11))</f>
        <v>0</v>
      </c>
      <c r="J2287" s="20" t="n">
        <f aca="true">INDIRECT($AH$7&amp;"B"&amp;($C$1*$A2287+12))</f>
        <v>0</v>
      </c>
      <c r="K2287" s="21" t="str">
        <f aca="false">IF(C2287&lt;&gt;"",IFERROR((G2287+H2287+I2287)/(G2287+H2287+I2287+J2287),0), "")</f>
        <v/>
      </c>
      <c r="L2287" s="20" t="str">
        <f aca="false">IF(C2287&lt;&gt;"",(G2287* 2) +(H2287* 4) + (I2287* 6) + IF(F2287 = 1, 5, 0), "")</f>
        <v/>
      </c>
      <c r="M2287" s="25" t="str">
        <f aca="true">IF(C2287&lt;&gt;"",SUM(INDIRECT($AH$7&amp;"C"&amp;($C$1*$A2287+9)):INDIRECT($AH$7&amp;"V"&amp;($C$1*$A2287+9))), "")</f>
        <v/>
      </c>
      <c r="N2287" s="25" t="str">
        <f aca="true">IF(C2287&lt;&gt;"",SUM(INDIRECT($AH$7&amp;"C"&amp;($C$1*$A2287+10)):INDIRECT($AH$7&amp;"V"&amp;($C$1*$A2287+10))), "")</f>
        <v/>
      </c>
      <c r="O2287" s="25" t="str">
        <f aca="true">IF(C2287&lt;&gt;"",SUM(INDIRECT($AH$7&amp;"C"&amp;($C$1*$A2287+11)):INDIRECT($AH$7&amp;"V"&amp;($C$1*$A2287+11))),"")</f>
        <v/>
      </c>
      <c r="P2287" s="25" t="str">
        <f aca="true">IF(C2287&lt;&gt;"",SUM(INDIRECT($AH$7&amp;"C"&amp;($C$1*$A2287+12)):INDIRECT($AH$7&amp;"V"&amp;($C$1*$A2287+12))),"")</f>
        <v/>
      </c>
      <c r="Q2287" s="24" t="str">
        <f aca="false">IF(C2287&lt;&gt;"",IFERROR((M2287+N2287+O2287)/(M2287+N2287+O2287+P2287),0), "")</f>
        <v/>
      </c>
      <c r="R2287" s="25" t="str">
        <f aca="true">IF(C2287&lt;&gt;"",SUM(INDIRECT($AH$7&amp;"C"&amp;($C$1*$A2287+13)):INDIRECT($AH$7&amp;"V"&amp;($C$1*$A2287+13))), "")</f>
        <v/>
      </c>
      <c r="S2287" s="25" t="str">
        <f aca="false">IF(C2287&lt;&gt;"",IFERROR((M2287+N2287+O2287+P2287)/R2287, 0),"")</f>
        <v/>
      </c>
      <c r="T2287" s="25" t="str">
        <f aca="false">IF(C2287&lt;&gt;"",IFERROR((M2287+N2287+O2287)/R2287,0),"")</f>
        <v/>
      </c>
      <c r="U2287" s="25" t="str">
        <f aca="true">IF(C2287&lt;&gt;"",IF(INDIRECT($AH$7&amp;"B"&amp;($C$1*$A2287+14))= 1,1,0),"")</f>
        <v/>
      </c>
      <c r="V2287" s="25" t="str">
        <f aca="true">IF(C2287&lt;&gt;"",IF(INDIRECT($AH$7&amp;"B"&amp;($C$1*$A2287+15))= 1,1,0),"")</f>
        <v/>
      </c>
      <c r="W2287" s="25" t="str">
        <f aca="false">IF(C2287&lt;&gt;"",($M2287*1) + ($N2287*2) + ($O2287*3) + (IF(U2287 = 1, 10, 0)) + (IF(V2287 = 1, 20, 0)),"")</f>
        <v/>
      </c>
      <c r="X2287" s="27" t="str">
        <f aca="true">IF(C2287&lt;&gt;"",IF(INDIRECT($AH$7&amp;"B"&amp;($C$1*$A2287+16))= 1,1,0),"")</f>
        <v/>
      </c>
      <c r="Y2287" s="27" t="str">
        <f aca="true">IF(D2287&lt;&gt;"",IF(INDIRECT($AH$7&amp;"B"&amp;($C$1*$A2287+17))= 1,1,0),"")</f>
        <v/>
      </c>
      <c r="Z2287" s="27" t="str">
        <f aca="true">IF(E2287&lt;&gt;"",IF(INDIRECT($AH$7&amp;"B"&amp;($C$1*$A2287+18))= 1,1,0),"")</f>
        <v/>
      </c>
      <c r="AA2287" s="27" t="str">
        <f aca="true">IF(F2287&lt;&gt;"",IF(INDIRECT($AH$7&amp;"B"&amp;($C$1*$A2287+19))= 1,1,0),"")</f>
        <v/>
      </c>
      <c r="AB2287" s="27" t="str">
        <f aca="false">IF(C2287&lt;&gt;"",IF(X2287 = 1, 5, 0) + IF(Z2287 = 1, 25, 0) + IF(AA2287 = 1, 15, 0),"")</f>
        <v/>
      </c>
      <c r="AC2287" s="57" t="str">
        <f aca="false">IF(C2287&lt;&gt;"",L2287+W2287+AB2287,"")</f>
        <v/>
      </c>
    </row>
    <row r="2288" customFormat="false" ht="12.8" hidden="false" customHeight="false" outlineLevel="0" collapsed="false">
      <c r="A2288" s="11" t="n">
        <f aca="false">A2287+1</f>
        <v>285</v>
      </c>
      <c r="B2288" s="38" t="str">
        <f aca="true">IF(INDIRECT($AH$7&amp;"B"&amp;($C$1*$A2288+2))=0, "",INDIRECT($AH$7&amp;"B"&amp;($C$1*$A2288+2)))</f>
        <v/>
      </c>
      <c r="C2288" s="19" t="str">
        <f aca="true">IF(INDIRECT($AH$7&amp;"B"&amp;($C$1*$A2288+3)) = 0, "", INDIRECT($AH$7&amp;"B"&amp;($C$1*$A2288+3)))</f>
        <v/>
      </c>
      <c r="D2288" s="19" t="str">
        <f aca="true">IF(INDIRECT($AH$7&amp;"B"&amp;($C$1*$A2288+4)) = 0, "", INDIRECT($AH$7&amp;"B"&amp;($C$1*$A2288+4)))</f>
        <v/>
      </c>
      <c r="E2288" s="19" t="str">
        <f aca="true">IF(INDIRECT($AH$7&amp;"B"&amp;($C$1*$A2288+7)) = 0, "", INDIRECT($AH$7&amp;"B"&amp;($C$1*$A2288+7)))</f>
        <v/>
      </c>
      <c r="F2288" s="20" t="str">
        <f aca="true">IF(C2288 &lt;&gt; "",IF(INDIRECT($AH$7&amp;"B"&amp;($C$1*$A2288+8)) = 0, 0, 1), "")</f>
        <v/>
      </c>
      <c r="G2288" s="20" t="n">
        <f aca="true">INDIRECT($AH$7&amp;"B"&amp;($C$1*$A2288+9))</f>
        <v>0</v>
      </c>
      <c r="H2288" s="20" t="n">
        <f aca="true">INDIRECT($AH$7&amp;"B"&amp;($C$1*$A2288+10))</f>
        <v>0</v>
      </c>
      <c r="I2288" s="20" t="n">
        <f aca="true">INDIRECT($AH$7&amp;"B"&amp;($C$1*$A2288+11))</f>
        <v>0</v>
      </c>
      <c r="J2288" s="20" t="n">
        <f aca="true">INDIRECT($AH$7&amp;"B"&amp;($C$1*$A2288+12))</f>
        <v>0</v>
      </c>
      <c r="K2288" s="21" t="str">
        <f aca="false">IF(C2288&lt;&gt;"",IFERROR((G2288+H2288+I2288)/(G2288+H2288+I2288+J2288),0), "")</f>
        <v/>
      </c>
      <c r="L2288" s="20" t="str">
        <f aca="false">IF(C2288&lt;&gt;"",(G2288* 2) +(H2288* 4) + (I2288* 6) + IF(F2288 = 1, 5, 0), "")</f>
        <v/>
      </c>
      <c r="M2288" s="25" t="str">
        <f aca="true">IF(C2288&lt;&gt;"",SUM(INDIRECT($AH$7&amp;"C"&amp;($C$1*$A2288+9)):INDIRECT($AH$7&amp;"V"&amp;($C$1*$A2288+9))), "")</f>
        <v/>
      </c>
      <c r="N2288" s="25" t="str">
        <f aca="true">IF(C2288&lt;&gt;"",SUM(INDIRECT($AH$7&amp;"C"&amp;($C$1*$A2288+10)):INDIRECT($AH$7&amp;"V"&amp;($C$1*$A2288+10))), "")</f>
        <v/>
      </c>
      <c r="O2288" s="25" t="str">
        <f aca="true">IF(C2288&lt;&gt;"",SUM(INDIRECT($AH$7&amp;"C"&amp;($C$1*$A2288+11)):INDIRECT($AH$7&amp;"V"&amp;($C$1*$A2288+11))),"")</f>
        <v/>
      </c>
      <c r="P2288" s="25" t="str">
        <f aca="true">IF(C2288&lt;&gt;"",SUM(INDIRECT($AH$7&amp;"C"&amp;($C$1*$A2288+12)):INDIRECT($AH$7&amp;"V"&amp;($C$1*$A2288+12))),"")</f>
        <v/>
      </c>
      <c r="Q2288" s="24" t="str">
        <f aca="false">IF(C2288&lt;&gt;"",IFERROR((M2288+N2288+O2288)/(M2288+N2288+O2288+P2288),0), "")</f>
        <v/>
      </c>
      <c r="R2288" s="25" t="str">
        <f aca="true">IF(C2288&lt;&gt;"",SUM(INDIRECT($AH$7&amp;"C"&amp;($C$1*$A2288+13)):INDIRECT($AH$7&amp;"V"&amp;($C$1*$A2288+13))), "")</f>
        <v/>
      </c>
      <c r="S2288" s="25" t="str">
        <f aca="false">IF(C2288&lt;&gt;"",IFERROR((M2288+N2288+O2288+P2288)/R2288, 0),"")</f>
        <v/>
      </c>
      <c r="T2288" s="25" t="str">
        <f aca="false">IF(C2288&lt;&gt;"",IFERROR((M2288+N2288+O2288)/R2288,0),"")</f>
        <v/>
      </c>
      <c r="U2288" s="25" t="str">
        <f aca="true">IF(C2288&lt;&gt;"",IF(INDIRECT($AH$7&amp;"B"&amp;($C$1*$A2288+14))= 1,1,0),"")</f>
        <v/>
      </c>
      <c r="V2288" s="25" t="str">
        <f aca="true">IF(C2288&lt;&gt;"",IF(INDIRECT($AH$7&amp;"B"&amp;($C$1*$A2288+15))= 1,1,0),"")</f>
        <v/>
      </c>
      <c r="W2288" s="25" t="str">
        <f aca="false">IF(C2288&lt;&gt;"",($M2288*1) + ($N2288*2) + ($O2288*3) + (IF(U2288 = 1, 10, 0)) + (IF(V2288 = 1, 20, 0)),"")</f>
        <v/>
      </c>
      <c r="X2288" s="27" t="str">
        <f aca="true">IF(C2288&lt;&gt;"",IF(INDIRECT($AH$7&amp;"B"&amp;($C$1*$A2288+16))= 1,1,0),"")</f>
        <v/>
      </c>
      <c r="Y2288" s="27" t="str">
        <f aca="true">IF(D2288&lt;&gt;"",IF(INDIRECT($AH$7&amp;"B"&amp;($C$1*$A2288+17))= 1,1,0),"")</f>
        <v/>
      </c>
      <c r="Z2288" s="27" t="str">
        <f aca="true">IF(E2288&lt;&gt;"",IF(INDIRECT($AH$7&amp;"B"&amp;($C$1*$A2288+18))= 1,1,0),"")</f>
        <v/>
      </c>
      <c r="AA2288" s="27" t="str">
        <f aca="true">IF(F2288&lt;&gt;"",IF(INDIRECT($AH$7&amp;"B"&amp;($C$1*$A2288+19))= 1,1,0),"")</f>
        <v/>
      </c>
      <c r="AB2288" s="27" t="str">
        <f aca="false">IF(C2288&lt;&gt;"",IF(X2288 = 1, 5, 0) + IF(Z2288 = 1, 25, 0) + IF(AA2288 = 1, 15, 0),"")</f>
        <v/>
      </c>
      <c r="AC2288" s="57" t="str">
        <f aca="false">IF(C2288&lt;&gt;"",L2288+W2288+AB2288,"")</f>
        <v/>
      </c>
    </row>
    <row r="2289" customFormat="false" ht="12.8" hidden="false" customHeight="false" outlineLevel="0" collapsed="false">
      <c r="A2289" s="11" t="n">
        <f aca="false">A2288+1</f>
        <v>286</v>
      </c>
      <c r="B2289" s="38" t="str">
        <f aca="true">IF(INDIRECT($AH$7&amp;"B"&amp;($C$1*$A2289+2))=0, "",INDIRECT($AH$7&amp;"B"&amp;($C$1*$A2289+2)))</f>
        <v/>
      </c>
      <c r="C2289" s="19" t="str">
        <f aca="true">IF(INDIRECT($AH$7&amp;"B"&amp;($C$1*$A2289+3)) = 0, "", INDIRECT($AH$7&amp;"B"&amp;($C$1*$A2289+3)))</f>
        <v/>
      </c>
      <c r="D2289" s="19" t="str">
        <f aca="true">IF(INDIRECT($AH$7&amp;"B"&amp;($C$1*$A2289+4)) = 0, "", INDIRECT($AH$7&amp;"B"&amp;($C$1*$A2289+4)))</f>
        <v/>
      </c>
      <c r="E2289" s="19" t="str">
        <f aca="true">IF(INDIRECT($AH$7&amp;"B"&amp;($C$1*$A2289+7)) = 0, "", INDIRECT($AH$7&amp;"B"&amp;($C$1*$A2289+7)))</f>
        <v/>
      </c>
      <c r="F2289" s="20" t="str">
        <f aca="true">IF(C2289 &lt;&gt; "",IF(INDIRECT($AH$7&amp;"B"&amp;($C$1*$A2289+8)) = 0, 0, 1), "")</f>
        <v/>
      </c>
      <c r="G2289" s="20" t="n">
        <f aca="true">INDIRECT($AH$7&amp;"B"&amp;($C$1*$A2289+9))</f>
        <v>0</v>
      </c>
      <c r="H2289" s="20" t="n">
        <f aca="true">INDIRECT($AH$7&amp;"B"&amp;($C$1*$A2289+10))</f>
        <v>0</v>
      </c>
      <c r="I2289" s="20" t="n">
        <f aca="true">INDIRECT($AH$7&amp;"B"&amp;($C$1*$A2289+11))</f>
        <v>0</v>
      </c>
      <c r="J2289" s="20" t="n">
        <f aca="true">INDIRECT($AH$7&amp;"B"&amp;($C$1*$A2289+12))</f>
        <v>0</v>
      </c>
      <c r="K2289" s="21" t="str">
        <f aca="false">IF(C2289&lt;&gt;"",IFERROR((G2289+H2289+I2289)/(G2289+H2289+I2289+J2289),0), "")</f>
        <v/>
      </c>
      <c r="L2289" s="20" t="str">
        <f aca="false">IF(C2289&lt;&gt;"",(G2289* 2) +(H2289* 4) + (I2289* 6) + IF(F2289 = 1, 5, 0), "")</f>
        <v/>
      </c>
      <c r="M2289" s="25" t="str">
        <f aca="true">IF(C2289&lt;&gt;"",SUM(INDIRECT($AH$7&amp;"C"&amp;($C$1*$A2289+9)):INDIRECT($AH$7&amp;"V"&amp;($C$1*$A2289+9))), "")</f>
        <v/>
      </c>
      <c r="N2289" s="25" t="str">
        <f aca="true">IF(C2289&lt;&gt;"",SUM(INDIRECT($AH$7&amp;"C"&amp;($C$1*$A2289+10)):INDIRECT($AH$7&amp;"V"&amp;($C$1*$A2289+10))), "")</f>
        <v/>
      </c>
      <c r="O2289" s="25" t="str">
        <f aca="true">IF(C2289&lt;&gt;"",SUM(INDIRECT($AH$7&amp;"C"&amp;($C$1*$A2289+11)):INDIRECT($AH$7&amp;"V"&amp;($C$1*$A2289+11))),"")</f>
        <v/>
      </c>
      <c r="P2289" s="25" t="str">
        <f aca="true">IF(C2289&lt;&gt;"",SUM(INDIRECT($AH$7&amp;"C"&amp;($C$1*$A2289+12)):INDIRECT($AH$7&amp;"V"&amp;($C$1*$A2289+12))),"")</f>
        <v/>
      </c>
      <c r="Q2289" s="24" t="str">
        <f aca="false">IF(C2289&lt;&gt;"",IFERROR((M2289+N2289+O2289)/(M2289+N2289+O2289+P2289),0), "")</f>
        <v/>
      </c>
      <c r="R2289" s="25" t="str">
        <f aca="true">IF(C2289&lt;&gt;"",SUM(INDIRECT($AH$7&amp;"C"&amp;($C$1*$A2289+13)):INDIRECT($AH$7&amp;"V"&amp;($C$1*$A2289+13))), "")</f>
        <v/>
      </c>
      <c r="S2289" s="25" t="str">
        <f aca="false">IF(C2289&lt;&gt;"",IFERROR((M2289+N2289+O2289+P2289)/R2289, 0),"")</f>
        <v/>
      </c>
      <c r="T2289" s="25" t="str">
        <f aca="false">IF(C2289&lt;&gt;"",IFERROR((M2289+N2289+O2289)/R2289,0),"")</f>
        <v/>
      </c>
      <c r="U2289" s="25" t="str">
        <f aca="true">IF(C2289&lt;&gt;"",IF(INDIRECT($AH$7&amp;"B"&amp;($C$1*$A2289+14))= 1,1,0),"")</f>
        <v/>
      </c>
      <c r="V2289" s="25" t="str">
        <f aca="true">IF(C2289&lt;&gt;"",IF(INDIRECT($AH$7&amp;"B"&amp;($C$1*$A2289+15))= 1,1,0),"")</f>
        <v/>
      </c>
      <c r="W2289" s="25" t="str">
        <f aca="false">IF(C2289&lt;&gt;"",($M2289*1) + ($N2289*2) + ($O2289*3) + (IF(U2289 = 1, 10, 0)) + (IF(V2289 = 1, 20, 0)),"")</f>
        <v/>
      </c>
      <c r="X2289" s="27" t="str">
        <f aca="true">IF(C2289&lt;&gt;"",IF(INDIRECT($AH$7&amp;"B"&amp;($C$1*$A2289+16))= 1,1,0),"")</f>
        <v/>
      </c>
      <c r="Y2289" s="27" t="str">
        <f aca="true">IF(D2289&lt;&gt;"",IF(INDIRECT($AH$7&amp;"B"&amp;($C$1*$A2289+17))= 1,1,0),"")</f>
        <v/>
      </c>
      <c r="Z2289" s="27" t="str">
        <f aca="true">IF(E2289&lt;&gt;"",IF(INDIRECT($AH$7&amp;"B"&amp;($C$1*$A2289+18))= 1,1,0),"")</f>
        <v/>
      </c>
      <c r="AA2289" s="27" t="str">
        <f aca="true">IF(F2289&lt;&gt;"",IF(INDIRECT($AH$7&amp;"B"&amp;($C$1*$A2289+19))= 1,1,0),"")</f>
        <v/>
      </c>
      <c r="AB2289" s="27" t="str">
        <f aca="false">IF(C2289&lt;&gt;"",IF(X2289 = 1, 5, 0) + IF(Z2289 = 1, 25, 0) + IF(AA2289 = 1, 15, 0),"")</f>
        <v/>
      </c>
      <c r="AC2289" s="57" t="str">
        <f aca="false">IF(C2289&lt;&gt;"",L2289+W2289+AB2289,"")</f>
        <v/>
      </c>
    </row>
    <row r="2290" customFormat="false" ht="12.8" hidden="false" customHeight="false" outlineLevel="0" collapsed="false">
      <c r="A2290" s="11" t="n">
        <f aca="false">A2289+1</f>
        <v>287</v>
      </c>
      <c r="B2290" s="38" t="str">
        <f aca="true">IF(INDIRECT($AH$7&amp;"B"&amp;($C$1*$A2290+2))=0, "",INDIRECT($AH$7&amp;"B"&amp;($C$1*$A2290+2)))</f>
        <v/>
      </c>
      <c r="C2290" s="19" t="str">
        <f aca="true">IF(INDIRECT($AH$7&amp;"B"&amp;($C$1*$A2290+3)) = 0, "", INDIRECT($AH$7&amp;"B"&amp;($C$1*$A2290+3)))</f>
        <v/>
      </c>
      <c r="D2290" s="19" t="str">
        <f aca="true">IF(INDIRECT($AH$7&amp;"B"&amp;($C$1*$A2290+4)) = 0, "", INDIRECT($AH$7&amp;"B"&amp;($C$1*$A2290+4)))</f>
        <v/>
      </c>
      <c r="E2290" s="19" t="str">
        <f aca="true">IF(INDIRECT($AH$7&amp;"B"&amp;($C$1*$A2290+7)) = 0, "", INDIRECT($AH$7&amp;"B"&amp;($C$1*$A2290+7)))</f>
        <v/>
      </c>
      <c r="F2290" s="20" t="str">
        <f aca="true">IF(C2290 &lt;&gt; "",IF(INDIRECT($AH$7&amp;"B"&amp;($C$1*$A2290+8)) = 0, 0, 1), "")</f>
        <v/>
      </c>
      <c r="G2290" s="20" t="n">
        <f aca="true">INDIRECT($AH$7&amp;"B"&amp;($C$1*$A2290+9))</f>
        <v>0</v>
      </c>
      <c r="H2290" s="20" t="n">
        <f aca="true">INDIRECT($AH$7&amp;"B"&amp;($C$1*$A2290+10))</f>
        <v>0</v>
      </c>
      <c r="I2290" s="20" t="n">
        <f aca="true">INDIRECT($AH$7&amp;"B"&amp;($C$1*$A2290+11))</f>
        <v>0</v>
      </c>
      <c r="J2290" s="20" t="n">
        <f aca="true">INDIRECT($AH$7&amp;"B"&amp;($C$1*$A2290+12))</f>
        <v>0</v>
      </c>
      <c r="K2290" s="21" t="str">
        <f aca="false">IF(C2290&lt;&gt;"",IFERROR((G2290+H2290+I2290)/(G2290+H2290+I2290+J2290),0), "")</f>
        <v/>
      </c>
      <c r="L2290" s="20" t="str">
        <f aca="false">IF(C2290&lt;&gt;"",(G2290* 2) +(H2290* 4) + (I2290* 6) + IF(F2290 = 1, 5, 0), "")</f>
        <v/>
      </c>
      <c r="M2290" s="25" t="str">
        <f aca="true">IF(C2290&lt;&gt;"",SUM(INDIRECT($AH$7&amp;"C"&amp;($C$1*$A2290+9)):INDIRECT($AH$7&amp;"V"&amp;($C$1*$A2290+9))), "")</f>
        <v/>
      </c>
      <c r="N2290" s="25" t="str">
        <f aca="true">IF(C2290&lt;&gt;"",SUM(INDIRECT($AH$7&amp;"C"&amp;($C$1*$A2290+10)):INDIRECT($AH$7&amp;"V"&amp;($C$1*$A2290+10))), "")</f>
        <v/>
      </c>
      <c r="O2290" s="25" t="str">
        <f aca="true">IF(C2290&lt;&gt;"",SUM(INDIRECT($AH$7&amp;"C"&amp;($C$1*$A2290+11)):INDIRECT($AH$7&amp;"V"&amp;($C$1*$A2290+11))),"")</f>
        <v/>
      </c>
      <c r="P2290" s="25" t="str">
        <f aca="true">IF(C2290&lt;&gt;"",SUM(INDIRECT($AH$7&amp;"C"&amp;($C$1*$A2290+12)):INDIRECT($AH$7&amp;"V"&amp;($C$1*$A2290+12))),"")</f>
        <v/>
      </c>
      <c r="Q2290" s="24" t="str">
        <f aca="false">IF(C2290&lt;&gt;"",IFERROR((M2290+N2290+O2290)/(M2290+N2290+O2290+P2290),0), "")</f>
        <v/>
      </c>
      <c r="R2290" s="25" t="str">
        <f aca="true">IF(C2290&lt;&gt;"",SUM(INDIRECT($AH$7&amp;"C"&amp;($C$1*$A2290+13)):INDIRECT($AH$7&amp;"V"&amp;($C$1*$A2290+13))), "")</f>
        <v/>
      </c>
      <c r="S2290" s="25" t="str">
        <f aca="false">IF(C2290&lt;&gt;"",IFERROR((M2290+N2290+O2290+P2290)/R2290, 0),"")</f>
        <v/>
      </c>
      <c r="T2290" s="25" t="str">
        <f aca="false">IF(C2290&lt;&gt;"",IFERROR((M2290+N2290+O2290)/R2290,0),"")</f>
        <v/>
      </c>
      <c r="U2290" s="25" t="str">
        <f aca="true">IF(C2290&lt;&gt;"",IF(INDIRECT($AH$7&amp;"B"&amp;($C$1*$A2290+14))= 1,1,0),"")</f>
        <v/>
      </c>
      <c r="V2290" s="25" t="str">
        <f aca="true">IF(C2290&lt;&gt;"",IF(INDIRECT($AH$7&amp;"B"&amp;($C$1*$A2290+15))= 1,1,0),"")</f>
        <v/>
      </c>
      <c r="W2290" s="25" t="str">
        <f aca="false">IF(C2290&lt;&gt;"",($M2290*1) + ($N2290*2) + ($O2290*3) + (IF(U2290 = 1, 10, 0)) + (IF(V2290 = 1, 20, 0)),"")</f>
        <v/>
      </c>
      <c r="X2290" s="27" t="str">
        <f aca="true">IF(C2290&lt;&gt;"",IF(INDIRECT($AH$7&amp;"B"&amp;($C$1*$A2290+16))= 1,1,0),"")</f>
        <v/>
      </c>
      <c r="Y2290" s="27" t="str">
        <f aca="true">IF(D2290&lt;&gt;"",IF(INDIRECT($AH$7&amp;"B"&amp;($C$1*$A2290+17))= 1,1,0),"")</f>
        <v/>
      </c>
      <c r="Z2290" s="27" t="str">
        <f aca="true">IF(E2290&lt;&gt;"",IF(INDIRECT($AH$7&amp;"B"&amp;($C$1*$A2290+18))= 1,1,0),"")</f>
        <v/>
      </c>
      <c r="AA2290" s="27" t="str">
        <f aca="true">IF(F2290&lt;&gt;"",IF(INDIRECT($AH$7&amp;"B"&amp;($C$1*$A2290+19))= 1,1,0),"")</f>
        <v/>
      </c>
      <c r="AB2290" s="27" t="str">
        <f aca="false">IF(C2290&lt;&gt;"",IF(X2290 = 1, 5, 0) + IF(Z2290 = 1, 25, 0) + IF(AA2290 = 1, 15, 0),"")</f>
        <v/>
      </c>
      <c r="AC2290" s="57" t="str">
        <f aca="false">IF(C2290&lt;&gt;"",L2290+W2290+AB2290,"")</f>
        <v/>
      </c>
    </row>
    <row r="2291" customFormat="false" ht="12.8" hidden="false" customHeight="false" outlineLevel="0" collapsed="false">
      <c r="A2291" s="11" t="n">
        <f aca="false">A2290+1</f>
        <v>288</v>
      </c>
      <c r="B2291" s="38" t="str">
        <f aca="true">IF(INDIRECT($AH$7&amp;"B"&amp;($C$1*$A2291+2))=0, "",INDIRECT($AH$7&amp;"B"&amp;($C$1*$A2291+2)))</f>
        <v/>
      </c>
      <c r="C2291" s="19" t="str">
        <f aca="true">IF(INDIRECT($AH$7&amp;"B"&amp;($C$1*$A2291+3)) = 0, "", INDIRECT($AH$7&amp;"B"&amp;($C$1*$A2291+3)))</f>
        <v/>
      </c>
      <c r="D2291" s="19" t="str">
        <f aca="true">IF(INDIRECT($AH$7&amp;"B"&amp;($C$1*$A2291+4)) = 0, "", INDIRECT($AH$7&amp;"B"&amp;($C$1*$A2291+4)))</f>
        <v/>
      </c>
      <c r="E2291" s="19" t="str">
        <f aca="true">IF(INDIRECT($AH$7&amp;"B"&amp;($C$1*$A2291+7)) = 0, "", INDIRECT($AH$7&amp;"B"&amp;($C$1*$A2291+7)))</f>
        <v/>
      </c>
      <c r="F2291" s="20" t="str">
        <f aca="true">IF(C2291 &lt;&gt; "",IF(INDIRECT($AH$7&amp;"B"&amp;($C$1*$A2291+8)) = 0, 0, 1), "")</f>
        <v/>
      </c>
      <c r="G2291" s="20" t="n">
        <f aca="true">INDIRECT($AH$7&amp;"B"&amp;($C$1*$A2291+9))</f>
        <v>0</v>
      </c>
      <c r="H2291" s="20" t="n">
        <f aca="true">INDIRECT($AH$7&amp;"B"&amp;($C$1*$A2291+10))</f>
        <v>0</v>
      </c>
      <c r="I2291" s="20" t="n">
        <f aca="true">INDIRECT($AH$7&amp;"B"&amp;($C$1*$A2291+11))</f>
        <v>0</v>
      </c>
      <c r="J2291" s="20" t="n">
        <f aca="true">INDIRECT($AH$7&amp;"B"&amp;($C$1*$A2291+12))</f>
        <v>0</v>
      </c>
      <c r="K2291" s="21" t="str">
        <f aca="false">IF(C2291&lt;&gt;"",IFERROR((G2291+H2291+I2291)/(G2291+H2291+I2291+J2291),0), "")</f>
        <v/>
      </c>
      <c r="L2291" s="20" t="str">
        <f aca="false">IF(C2291&lt;&gt;"",(G2291* 2) +(H2291* 4) + (I2291* 6) + IF(F2291 = 1, 5, 0), "")</f>
        <v/>
      </c>
      <c r="M2291" s="25" t="str">
        <f aca="true">IF(C2291&lt;&gt;"",SUM(INDIRECT($AH$7&amp;"C"&amp;($C$1*$A2291+9)):INDIRECT($AH$7&amp;"V"&amp;($C$1*$A2291+9))), "")</f>
        <v/>
      </c>
      <c r="N2291" s="25" t="str">
        <f aca="true">IF(C2291&lt;&gt;"",SUM(INDIRECT($AH$7&amp;"C"&amp;($C$1*$A2291+10)):INDIRECT($AH$7&amp;"V"&amp;($C$1*$A2291+10))), "")</f>
        <v/>
      </c>
      <c r="O2291" s="25" t="str">
        <f aca="true">IF(C2291&lt;&gt;"",SUM(INDIRECT($AH$7&amp;"C"&amp;($C$1*$A2291+11)):INDIRECT($AH$7&amp;"V"&amp;($C$1*$A2291+11))),"")</f>
        <v/>
      </c>
      <c r="P2291" s="25" t="str">
        <f aca="true">IF(C2291&lt;&gt;"",SUM(INDIRECT($AH$7&amp;"C"&amp;($C$1*$A2291+12)):INDIRECT($AH$7&amp;"V"&amp;($C$1*$A2291+12))),"")</f>
        <v/>
      </c>
      <c r="Q2291" s="24" t="str">
        <f aca="false">IF(C2291&lt;&gt;"",IFERROR((M2291+N2291+O2291)/(M2291+N2291+O2291+P2291),0), "")</f>
        <v/>
      </c>
      <c r="R2291" s="25" t="str">
        <f aca="true">IF(C2291&lt;&gt;"",SUM(INDIRECT($AH$7&amp;"C"&amp;($C$1*$A2291+13)):INDIRECT($AH$7&amp;"V"&amp;($C$1*$A2291+13))), "")</f>
        <v/>
      </c>
      <c r="S2291" s="25" t="str">
        <f aca="false">IF(C2291&lt;&gt;"",IFERROR((M2291+N2291+O2291+P2291)/R2291, 0),"")</f>
        <v/>
      </c>
      <c r="T2291" s="25" t="str">
        <f aca="false">IF(C2291&lt;&gt;"",IFERROR((M2291+N2291+O2291)/R2291,0),"")</f>
        <v/>
      </c>
      <c r="U2291" s="25" t="str">
        <f aca="true">IF(C2291&lt;&gt;"",IF(INDIRECT($AH$7&amp;"B"&amp;($C$1*$A2291+14))= 1,1,0),"")</f>
        <v/>
      </c>
      <c r="V2291" s="25" t="str">
        <f aca="true">IF(C2291&lt;&gt;"",IF(INDIRECT($AH$7&amp;"B"&amp;($C$1*$A2291+15))= 1,1,0),"")</f>
        <v/>
      </c>
      <c r="W2291" s="25" t="str">
        <f aca="false">IF(C2291&lt;&gt;"",($M2291*1) + ($N2291*2) + ($O2291*3) + (IF(U2291 = 1, 10, 0)) + (IF(V2291 = 1, 20, 0)),"")</f>
        <v/>
      </c>
      <c r="X2291" s="27" t="str">
        <f aca="true">IF(C2291&lt;&gt;"",IF(INDIRECT($AH$7&amp;"B"&amp;($C$1*$A2291+16))= 1,1,0),"")</f>
        <v/>
      </c>
      <c r="Y2291" s="27" t="str">
        <f aca="true">IF(D2291&lt;&gt;"",IF(INDIRECT($AH$7&amp;"B"&amp;($C$1*$A2291+17))= 1,1,0),"")</f>
        <v/>
      </c>
      <c r="Z2291" s="27" t="str">
        <f aca="true">IF(E2291&lt;&gt;"",IF(INDIRECT($AH$7&amp;"B"&amp;($C$1*$A2291+18))= 1,1,0),"")</f>
        <v/>
      </c>
      <c r="AA2291" s="27" t="str">
        <f aca="true">IF(F2291&lt;&gt;"",IF(INDIRECT($AH$7&amp;"B"&amp;($C$1*$A2291+19))= 1,1,0),"")</f>
        <v/>
      </c>
      <c r="AB2291" s="27" t="str">
        <f aca="false">IF(C2291&lt;&gt;"",IF(X2291 = 1, 5, 0) + IF(Z2291 = 1, 25, 0) + IF(AA2291 = 1, 15, 0),"")</f>
        <v/>
      </c>
      <c r="AC2291" s="57" t="str">
        <f aca="false">IF(C2291&lt;&gt;"",L2291+W2291+AB2291,"")</f>
        <v/>
      </c>
    </row>
    <row r="2292" customFormat="false" ht="12.8" hidden="false" customHeight="false" outlineLevel="0" collapsed="false">
      <c r="A2292" s="11" t="n">
        <f aca="false">A2291+1</f>
        <v>289</v>
      </c>
      <c r="B2292" s="38" t="str">
        <f aca="true">IF(INDIRECT($AH$7&amp;"B"&amp;($C$1*$A2292+2))=0, "",INDIRECT($AH$7&amp;"B"&amp;($C$1*$A2292+2)))</f>
        <v/>
      </c>
      <c r="C2292" s="19" t="str">
        <f aca="true">IF(INDIRECT($AH$7&amp;"B"&amp;($C$1*$A2292+3)) = 0, "", INDIRECT($AH$7&amp;"B"&amp;($C$1*$A2292+3)))</f>
        <v/>
      </c>
      <c r="D2292" s="19" t="str">
        <f aca="true">IF(INDIRECT($AH$7&amp;"B"&amp;($C$1*$A2292+4)) = 0, "", INDIRECT($AH$7&amp;"B"&amp;($C$1*$A2292+4)))</f>
        <v/>
      </c>
      <c r="E2292" s="19" t="str">
        <f aca="true">IF(INDIRECT($AH$7&amp;"B"&amp;($C$1*$A2292+7)) = 0, "", INDIRECT($AH$7&amp;"B"&amp;($C$1*$A2292+7)))</f>
        <v/>
      </c>
      <c r="F2292" s="20" t="str">
        <f aca="true">IF(C2292 &lt;&gt; "",IF(INDIRECT($AH$7&amp;"B"&amp;($C$1*$A2292+8)) = 0, 0, 1), "")</f>
        <v/>
      </c>
      <c r="G2292" s="20" t="n">
        <f aca="true">INDIRECT($AH$7&amp;"B"&amp;($C$1*$A2292+9))</f>
        <v>0</v>
      </c>
      <c r="H2292" s="20" t="n">
        <f aca="true">INDIRECT($AH$7&amp;"B"&amp;($C$1*$A2292+10))</f>
        <v>0</v>
      </c>
      <c r="I2292" s="20" t="n">
        <f aca="true">INDIRECT($AH$7&amp;"B"&amp;($C$1*$A2292+11))</f>
        <v>0</v>
      </c>
      <c r="J2292" s="20" t="n">
        <f aca="true">INDIRECT($AH$7&amp;"B"&amp;($C$1*$A2292+12))</f>
        <v>0</v>
      </c>
      <c r="K2292" s="21" t="str">
        <f aca="false">IF(C2292&lt;&gt;"",IFERROR((G2292+H2292+I2292)/(G2292+H2292+I2292+J2292),0), "")</f>
        <v/>
      </c>
      <c r="L2292" s="20" t="str">
        <f aca="false">IF(C2292&lt;&gt;"",(G2292* 2) +(H2292* 4) + (I2292* 6) + IF(F2292 = 1, 5, 0), "")</f>
        <v/>
      </c>
      <c r="M2292" s="25" t="str">
        <f aca="true">IF(C2292&lt;&gt;"",SUM(INDIRECT($AH$7&amp;"C"&amp;($C$1*$A2292+9)):INDIRECT($AH$7&amp;"V"&amp;($C$1*$A2292+9))), "")</f>
        <v/>
      </c>
      <c r="N2292" s="25" t="str">
        <f aca="true">IF(C2292&lt;&gt;"",SUM(INDIRECT($AH$7&amp;"C"&amp;($C$1*$A2292+10)):INDIRECT($AH$7&amp;"V"&amp;($C$1*$A2292+10))), "")</f>
        <v/>
      </c>
      <c r="O2292" s="25" t="str">
        <f aca="true">IF(C2292&lt;&gt;"",SUM(INDIRECT($AH$7&amp;"C"&amp;($C$1*$A2292+11)):INDIRECT($AH$7&amp;"V"&amp;($C$1*$A2292+11))),"")</f>
        <v/>
      </c>
      <c r="P2292" s="25" t="str">
        <f aca="true">IF(C2292&lt;&gt;"",SUM(INDIRECT($AH$7&amp;"C"&amp;($C$1*$A2292+12)):INDIRECT($AH$7&amp;"V"&amp;($C$1*$A2292+12))),"")</f>
        <v/>
      </c>
      <c r="Q2292" s="24" t="str">
        <f aca="false">IF(C2292&lt;&gt;"",IFERROR((M2292+N2292+O2292)/(M2292+N2292+O2292+P2292),0), "")</f>
        <v/>
      </c>
      <c r="R2292" s="25" t="str">
        <f aca="true">IF(C2292&lt;&gt;"",SUM(INDIRECT($AH$7&amp;"C"&amp;($C$1*$A2292+13)):INDIRECT($AH$7&amp;"V"&amp;($C$1*$A2292+13))), "")</f>
        <v/>
      </c>
      <c r="S2292" s="25" t="str">
        <f aca="false">IF(C2292&lt;&gt;"",IFERROR((M2292+N2292+O2292+P2292)/R2292, 0),"")</f>
        <v/>
      </c>
      <c r="T2292" s="25" t="str">
        <f aca="false">IF(C2292&lt;&gt;"",IFERROR((M2292+N2292+O2292)/R2292,0),"")</f>
        <v/>
      </c>
      <c r="U2292" s="25" t="str">
        <f aca="true">IF(C2292&lt;&gt;"",IF(INDIRECT($AH$7&amp;"B"&amp;($C$1*$A2292+14))= 1,1,0),"")</f>
        <v/>
      </c>
      <c r="V2292" s="25" t="str">
        <f aca="true">IF(C2292&lt;&gt;"",IF(INDIRECT($AH$7&amp;"B"&amp;($C$1*$A2292+15))= 1,1,0),"")</f>
        <v/>
      </c>
      <c r="W2292" s="25" t="str">
        <f aca="false">IF(C2292&lt;&gt;"",($M2292*1) + ($N2292*2) + ($O2292*3) + (IF(U2292 = 1, 10, 0)) + (IF(V2292 = 1, 20, 0)),"")</f>
        <v/>
      </c>
      <c r="X2292" s="27" t="str">
        <f aca="true">IF(C2292&lt;&gt;"",IF(INDIRECT($AH$7&amp;"B"&amp;($C$1*$A2292+16))= 1,1,0),"")</f>
        <v/>
      </c>
      <c r="Y2292" s="27" t="str">
        <f aca="true">IF(D2292&lt;&gt;"",IF(INDIRECT($AH$7&amp;"B"&amp;($C$1*$A2292+17))= 1,1,0),"")</f>
        <v/>
      </c>
      <c r="Z2292" s="27" t="str">
        <f aca="true">IF(E2292&lt;&gt;"",IF(INDIRECT($AH$7&amp;"B"&amp;($C$1*$A2292+18))= 1,1,0),"")</f>
        <v/>
      </c>
      <c r="AA2292" s="27" t="str">
        <f aca="true">IF(F2292&lt;&gt;"",IF(INDIRECT($AH$7&amp;"B"&amp;($C$1*$A2292+19))= 1,1,0),"")</f>
        <v/>
      </c>
      <c r="AB2292" s="27" t="str">
        <f aca="false">IF(C2292&lt;&gt;"",IF(X2292 = 1, 5, 0) + IF(Z2292 = 1, 25, 0) + IF(AA2292 = 1, 15, 0),"")</f>
        <v/>
      </c>
      <c r="AC2292" s="57" t="str">
        <f aca="false">IF(C2292&lt;&gt;"",L2292+W2292+AB2292,"")</f>
        <v/>
      </c>
    </row>
    <row r="2293" customFormat="false" ht="12.8" hidden="false" customHeight="false" outlineLevel="0" collapsed="false">
      <c r="A2293" s="11" t="n">
        <f aca="false">A2292+1</f>
        <v>290</v>
      </c>
      <c r="B2293" s="38" t="str">
        <f aca="true">IF(INDIRECT($AH$7&amp;"B"&amp;($C$1*$A2293+2))=0, "",INDIRECT($AH$7&amp;"B"&amp;($C$1*$A2293+2)))</f>
        <v/>
      </c>
      <c r="C2293" s="19" t="str">
        <f aca="true">IF(INDIRECT($AH$7&amp;"B"&amp;($C$1*$A2293+3)) = 0, "", INDIRECT($AH$7&amp;"B"&amp;($C$1*$A2293+3)))</f>
        <v/>
      </c>
      <c r="D2293" s="19" t="str">
        <f aca="true">IF(INDIRECT($AH$7&amp;"B"&amp;($C$1*$A2293+4)) = 0, "", INDIRECT($AH$7&amp;"B"&amp;($C$1*$A2293+4)))</f>
        <v/>
      </c>
      <c r="E2293" s="19" t="str">
        <f aca="true">IF(INDIRECT($AH$7&amp;"B"&amp;($C$1*$A2293+7)) = 0, "", INDIRECT($AH$7&amp;"B"&amp;($C$1*$A2293+7)))</f>
        <v/>
      </c>
      <c r="F2293" s="20" t="str">
        <f aca="true">IF(C2293 &lt;&gt; "",IF(INDIRECT($AH$7&amp;"B"&amp;($C$1*$A2293+8)) = 0, 0, 1), "")</f>
        <v/>
      </c>
      <c r="G2293" s="20" t="n">
        <f aca="true">INDIRECT($AH$7&amp;"B"&amp;($C$1*$A2293+9))</f>
        <v>0</v>
      </c>
      <c r="H2293" s="20" t="n">
        <f aca="true">INDIRECT($AH$7&amp;"B"&amp;($C$1*$A2293+10))</f>
        <v>0</v>
      </c>
      <c r="I2293" s="20" t="n">
        <f aca="true">INDIRECT($AH$7&amp;"B"&amp;($C$1*$A2293+11))</f>
        <v>0</v>
      </c>
      <c r="J2293" s="20" t="n">
        <f aca="true">INDIRECT($AH$7&amp;"B"&amp;($C$1*$A2293+12))</f>
        <v>0</v>
      </c>
      <c r="K2293" s="21" t="str">
        <f aca="false">IF(C2293&lt;&gt;"",IFERROR((G2293+H2293+I2293)/(G2293+H2293+I2293+J2293),0), "")</f>
        <v/>
      </c>
      <c r="L2293" s="20" t="str">
        <f aca="false">IF(C2293&lt;&gt;"",(G2293* 2) +(H2293* 4) + (I2293* 6) + IF(F2293 = 1, 5, 0), "")</f>
        <v/>
      </c>
      <c r="M2293" s="25" t="str">
        <f aca="true">IF(C2293&lt;&gt;"",SUM(INDIRECT($AH$7&amp;"C"&amp;($C$1*$A2293+9)):INDIRECT($AH$7&amp;"V"&amp;($C$1*$A2293+9))), "")</f>
        <v/>
      </c>
      <c r="N2293" s="25" t="str">
        <f aca="true">IF(C2293&lt;&gt;"",SUM(INDIRECT($AH$7&amp;"C"&amp;($C$1*$A2293+10)):INDIRECT($AH$7&amp;"V"&amp;($C$1*$A2293+10))), "")</f>
        <v/>
      </c>
      <c r="O2293" s="25" t="str">
        <f aca="true">IF(C2293&lt;&gt;"",SUM(INDIRECT($AH$7&amp;"C"&amp;($C$1*$A2293+11)):INDIRECT($AH$7&amp;"V"&amp;($C$1*$A2293+11))),"")</f>
        <v/>
      </c>
      <c r="P2293" s="25" t="str">
        <f aca="true">IF(C2293&lt;&gt;"",SUM(INDIRECT($AH$7&amp;"C"&amp;($C$1*$A2293+12)):INDIRECT($AH$7&amp;"V"&amp;($C$1*$A2293+12))),"")</f>
        <v/>
      </c>
      <c r="Q2293" s="24" t="str">
        <f aca="false">IF(C2293&lt;&gt;"",IFERROR((M2293+N2293+O2293)/(M2293+N2293+O2293+P2293),0), "")</f>
        <v/>
      </c>
      <c r="R2293" s="25" t="str">
        <f aca="true">IF(C2293&lt;&gt;"",SUM(INDIRECT($AH$7&amp;"C"&amp;($C$1*$A2293+13)):INDIRECT($AH$7&amp;"V"&amp;($C$1*$A2293+13))), "")</f>
        <v/>
      </c>
      <c r="S2293" s="25" t="str">
        <f aca="false">IF(C2293&lt;&gt;"",IFERROR((M2293+N2293+O2293+P2293)/R2293, 0),"")</f>
        <v/>
      </c>
      <c r="T2293" s="25" t="str">
        <f aca="false">IF(C2293&lt;&gt;"",IFERROR((M2293+N2293+O2293)/R2293,0),"")</f>
        <v/>
      </c>
      <c r="U2293" s="25" t="str">
        <f aca="true">IF(C2293&lt;&gt;"",IF(INDIRECT($AH$7&amp;"B"&amp;($C$1*$A2293+14))= 1,1,0),"")</f>
        <v/>
      </c>
      <c r="V2293" s="25" t="str">
        <f aca="true">IF(C2293&lt;&gt;"",IF(INDIRECT($AH$7&amp;"B"&amp;($C$1*$A2293+15))= 1,1,0),"")</f>
        <v/>
      </c>
      <c r="W2293" s="25" t="str">
        <f aca="false">IF(C2293&lt;&gt;"",($M2293*1) + ($N2293*2) + ($O2293*3) + (IF(U2293 = 1, 10, 0)) + (IF(V2293 = 1, 20, 0)),"")</f>
        <v/>
      </c>
      <c r="X2293" s="27" t="str">
        <f aca="true">IF(C2293&lt;&gt;"",IF(INDIRECT($AH$7&amp;"B"&amp;($C$1*$A2293+16))= 1,1,0),"")</f>
        <v/>
      </c>
      <c r="Y2293" s="27" t="str">
        <f aca="true">IF(D2293&lt;&gt;"",IF(INDIRECT($AH$7&amp;"B"&amp;($C$1*$A2293+17))= 1,1,0),"")</f>
        <v/>
      </c>
      <c r="Z2293" s="27" t="str">
        <f aca="true">IF(E2293&lt;&gt;"",IF(INDIRECT($AH$7&amp;"B"&amp;($C$1*$A2293+18))= 1,1,0),"")</f>
        <v/>
      </c>
      <c r="AA2293" s="27" t="str">
        <f aca="true">IF(F2293&lt;&gt;"",IF(INDIRECT($AH$7&amp;"B"&amp;($C$1*$A2293+19))= 1,1,0),"")</f>
        <v/>
      </c>
      <c r="AB2293" s="27" t="str">
        <f aca="false">IF(C2293&lt;&gt;"",IF(X2293 = 1, 5, 0) + IF(Z2293 = 1, 25, 0) + IF(AA2293 = 1, 15, 0),"")</f>
        <v/>
      </c>
      <c r="AC2293" s="57" t="str">
        <f aca="false">IF(C2293&lt;&gt;"",L2293+W2293+AB2293,"")</f>
        <v/>
      </c>
    </row>
    <row r="2294" customFormat="false" ht="12.8" hidden="false" customHeight="false" outlineLevel="0" collapsed="false">
      <c r="A2294" s="11" t="n">
        <f aca="false">A2293+1</f>
        <v>291</v>
      </c>
      <c r="B2294" s="38" t="str">
        <f aca="true">IF(INDIRECT($AH$7&amp;"B"&amp;($C$1*$A2294+2))=0, "",INDIRECT($AH$7&amp;"B"&amp;($C$1*$A2294+2)))</f>
        <v/>
      </c>
      <c r="C2294" s="19" t="str">
        <f aca="true">IF(INDIRECT($AH$7&amp;"B"&amp;($C$1*$A2294+3)) = 0, "", INDIRECT($AH$7&amp;"B"&amp;($C$1*$A2294+3)))</f>
        <v/>
      </c>
      <c r="D2294" s="19" t="str">
        <f aca="true">IF(INDIRECT($AH$7&amp;"B"&amp;($C$1*$A2294+4)) = 0, "", INDIRECT($AH$7&amp;"B"&amp;($C$1*$A2294+4)))</f>
        <v/>
      </c>
      <c r="E2294" s="19" t="str">
        <f aca="true">IF(INDIRECT($AH$7&amp;"B"&amp;($C$1*$A2294+7)) = 0, "", INDIRECT($AH$7&amp;"B"&amp;($C$1*$A2294+7)))</f>
        <v/>
      </c>
      <c r="F2294" s="20" t="str">
        <f aca="true">IF(C2294 &lt;&gt; "",IF(INDIRECT($AH$7&amp;"B"&amp;($C$1*$A2294+8)) = 0, 0, 1), "")</f>
        <v/>
      </c>
      <c r="G2294" s="20" t="n">
        <f aca="true">INDIRECT($AH$7&amp;"B"&amp;($C$1*$A2294+9))</f>
        <v>0</v>
      </c>
      <c r="H2294" s="20" t="n">
        <f aca="true">INDIRECT($AH$7&amp;"B"&amp;($C$1*$A2294+10))</f>
        <v>0</v>
      </c>
      <c r="I2294" s="20" t="n">
        <f aca="true">INDIRECT($AH$7&amp;"B"&amp;($C$1*$A2294+11))</f>
        <v>0</v>
      </c>
      <c r="J2294" s="20" t="n">
        <f aca="true">INDIRECT($AH$7&amp;"B"&amp;($C$1*$A2294+12))</f>
        <v>0</v>
      </c>
      <c r="K2294" s="21" t="str">
        <f aca="false">IF(C2294&lt;&gt;"",IFERROR((G2294+H2294+I2294)/(G2294+H2294+I2294+J2294),0), "")</f>
        <v/>
      </c>
      <c r="L2294" s="20" t="str">
        <f aca="false">IF(C2294&lt;&gt;"",(G2294* 2) +(H2294* 4) + (I2294* 6) + IF(F2294 = 1, 5, 0), "")</f>
        <v/>
      </c>
      <c r="M2294" s="25" t="str">
        <f aca="true">IF(C2294&lt;&gt;"",SUM(INDIRECT($AH$7&amp;"C"&amp;($C$1*$A2294+9)):INDIRECT($AH$7&amp;"V"&amp;($C$1*$A2294+9))), "")</f>
        <v/>
      </c>
      <c r="N2294" s="25" t="str">
        <f aca="true">IF(C2294&lt;&gt;"",SUM(INDIRECT($AH$7&amp;"C"&amp;($C$1*$A2294+10)):INDIRECT($AH$7&amp;"V"&amp;($C$1*$A2294+10))), "")</f>
        <v/>
      </c>
      <c r="O2294" s="25" t="str">
        <f aca="true">IF(C2294&lt;&gt;"",SUM(INDIRECT($AH$7&amp;"C"&amp;($C$1*$A2294+11)):INDIRECT($AH$7&amp;"V"&amp;($C$1*$A2294+11))),"")</f>
        <v/>
      </c>
      <c r="P2294" s="25" t="str">
        <f aca="true">IF(C2294&lt;&gt;"",SUM(INDIRECT($AH$7&amp;"C"&amp;($C$1*$A2294+12)):INDIRECT($AH$7&amp;"V"&amp;($C$1*$A2294+12))),"")</f>
        <v/>
      </c>
      <c r="Q2294" s="24" t="str">
        <f aca="false">IF(C2294&lt;&gt;"",IFERROR((M2294+N2294+O2294)/(M2294+N2294+O2294+P2294),0), "")</f>
        <v/>
      </c>
      <c r="R2294" s="25" t="str">
        <f aca="true">IF(C2294&lt;&gt;"",SUM(INDIRECT($AH$7&amp;"C"&amp;($C$1*$A2294+13)):INDIRECT($AH$7&amp;"V"&amp;($C$1*$A2294+13))), "")</f>
        <v/>
      </c>
      <c r="S2294" s="25" t="str">
        <f aca="false">IF(C2294&lt;&gt;"",IFERROR((M2294+N2294+O2294+P2294)/R2294, 0),"")</f>
        <v/>
      </c>
      <c r="T2294" s="25" t="str">
        <f aca="false">IF(C2294&lt;&gt;"",IFERROR((M2294+N2294+O2294)/R2294,0),"")</f>
        <v/>
      </c>
      <c r="U2294" s="25" t="str">
        <f aca="true">IF(C2294&lt;&gt;"",IF(INDIRECT($AH$7&amp;"B"&amp;($C$1*$A2294+14))= 1,1,0),"")</f>
        <v/>
      </c>
      <c r="V2294" s="25" t="str">
        <f aca="true">IF(C2294&lt;&gt;"",IF(INDIRECT($AH$7&amp;"B"&amp;($C$1*$A2294+15))= 1,1,0),"")</f>
        <v/>
      </c>
      <c r="W2294" s="25" t="str">
        <f aca="false">IF(C2294&lt;&gt;"",($M2294*1) + ($N2294*2) + ($O2294*3) + (IF(U2294 = 1, 10, 0)) + (IF(V2294 = 1, 20, 0)),"")</f>
        <v/>
      </c>
      <c r="X2294" s="27" t="str">
        <f aca="true">IF(C2294&lt;&gt;"",IF(INDIRECT($AH$7&amp;"B"&amp;($C$1*$A2294+16))= 1,1,0),"")</f>
        <v/>
      </c>
      <c r="Y2294" s="27" t="str">
        <f aca="true">IF(D2294&lt;&gt;"",IF(INDIRECT($AH$7&amp;"B"&amp;($C$1*$A2294+17))= 1,1,0),"")</f>
        <v/>
      </c>
      <c r="Z2294" s="27" t="str">
        <f aca="true">IF(E2294&lt;&gt;"",IF(INDIRECT($AH$7&amp;"B"&amp;($C$1*$A2294+18))= 1,1,0),"")</f>
        <v/>
      </c>
      <c r="AA2294" s="27" t="str">
        <f aca="true">IF(F2294&lt;&gt;"",IF(INDIRECT($AH$7&amp;"B"&amp;($C$1*$A2294+19))= 1,1,0),"")</f>
        <v/>
      </c>
      <c r="AB2294" s="27" t="str">
        <f aca="false">IF(C2294&lt;&gt;"",IF(X2294 = 1, 5, 0) + IF(Z2294 = 1, 25, 0) + IF(AA2294 = 1, 15, 0),"")</f>
        <v/>
      </c>
      <c r="AC2294" s="57" t="str">
        <f aca="false">IF(C2294&lt;&gt;"",L2294+W2294+AB2294,"")</f>
        <v/>
      </c>
    </row>
    <row r="2295" customFormat="false" ht="12.8" hidden="false" customHeight="false" outlineLevel="0" collapsed="false">
      <c r="A2295" s="11" t="n">
        <f aca="false">A2294+1</f>
        <v>292</v>
      </c>
      <c r="B2295" s="38" t="str">
        <f aca="true">IF(INDIRECT($AH$7&amp;"B"&amp;($C$1*$A2295+2))=0, "",INDIRECT($AH$7&amp;"B"&amp;($C$1*$A2295+2)))</f>
        <v/>
      </c>
      <c r="C2295" s="19" t="str">
        <f aca="true">IF(INDIRECT($AH$7&amp;"B"&amp;($C$1*$A2295+3)) = 0, "", INDIRECT($AH$7&amp;"B"&amp;($C$1*$A2295+3)))</f>
        <v/>
      </c>
      <c r="D2295" s="19" t="str">
        <f aca="true">IF(INDIRECT($AH$7&amp;"B"&amp;($C$1*$A2295+4)) = 0, "", INDIRECT($AH$7&amp;"B"&amp;($C$1*$A2295+4)))</f>
        <v/>
      </c>
      <c r="E2295" s="19" t="str">
        <f aca="true">IF(INDIRECT($AH$7&amp;"B"&amp;($C$1*$A2295+7)) = 0, "", INDIRECT($AH$7&amp;"B"&amp;($C$1*$A2295+7)))</f>
        <v/>
      </c>
      <c r="F2295" s="20" t="str">
        <f aca="true">IF(C2295 &lt;&gt; "",IF(INDIRECT($AH$7&amp;"B"&amp;($C$1*$A2295+8)) = 0, 0, 1), "")</f>
        <v/>
      </c>
      <c r="G2295" s="20" t="n">
        <f aca="true">INDIRECT($AH$7&amp;"B"&amp;($C$1*$A2295+9))</f>
        <v>0</v>
      </c>
      <c r="H2295" s="20" t="n">
        <f aca="true">INDIRECT($AH$7&amp;"B"&amp;($C$1*$A2295+10))</f>
        <v>0</v>
      </c>
      <c r="I2295" s="20" t="n">
        <f aca="true">INDIRECT($AH$7&amp;"B"&amp;($C$1*$A2295+11))</f>
        <v>0</v>
      </c>
      <c r="J2295" s="20" t="n">
        <f aca="true">INDIRECT($AH$7&amp;"B"&amp;($C$1*$A2295+12))</f>
        <v>0</v>
      </c>
      <c r="K2295" s="21" t="str">
        <f aca="false">IF(C2295&lt;&gt;"",IFERROR((G2295+H2295+I2295)/(G2295+H2295+I2295+J2295),0), "")</f>
        <v/>
      </c>
      <c r="L2295" s="20" t="str">
        <f aca="false">IF(C2295&lt;&gt;"",(G2295* 2) +(H2295* 4) + (I2295* 6) + IF(F2295 = 1, 5, 0), "")</f>
        <v/>
      </c>
      <c r="M2295" s="25" t="str">
        <f aca="true">IF(C2295&lt;&gt;"",SUM(INDIRECT($AH$7&amp;"C"&amp;($C$1*$A2295+9)):INDIRECT($AH$7&amp;"V"&amp;($C$1*$A2295+9))), "")</f>
        <v/>
      </c>
      <c r="N2295" s="25" t="str">
        <f aca="true">IF(C2295&lt;&gt;"",SUM(INDIRECT($AH$7&amp;"C"&amp;($C$1*$A2295+10)):INDIRECT($AH$7&amp;"V"&amp;($C$1*$A2295+10))), "")</f>
        <v/>
      </c>
      <c r="O2295" s="25" t="str">
        <f aca="true">IF(C2295&lt;&gt;"",SUM(INDIRECT($AH$7&amp;"C"&amp;($C$1*$A2295+11)):INDIRECT($AH$7&amp;"V"&amp;($C$1*$A2295+11))),"")</f>
        <v/>
      </c>
      <c r="P2295" s="25" t="str">
        <f aca="true">IF(C2295&lt;&gt;"",SUM(INDIRECT($AH$7&amp;"C"&amp;($C$1*$A2295+12)):INDIRECT($AH$7&amp;"V"&amp;($C$1*$A2295+12))),"")</f>
        <v/>
      </c>
      <c r="Q2295" s="24" t="str">
        <f aca="false">IF(C2295&lt;&gt;"",IFERROR((M2295+N2295+O2295)/(M2295+N2295+O2295+P2295),0), "")</f>
        <v/>
      </c>
      <c r="R2295" s="25" t="str">
        <f aca="true">IF(C2295&lt;&gt;"",SUM(INDIRECT($AH$7&amp;"C"&amp;($C$1*$A2295+13)):INDIRECT($AH$7&amp;"V"&amp;($C$1*$A2295+13))), "")</f>
        <v/>
      </c>
      <c r="S2295" s="25" t="str">
        <f aca="false">IF(C2295&lt;&gt;"",IFERROR((M2295+N2295+O2295+P2295)/R2295, 0),"")</f>
        <v/>
      </c>
      <c r="T2295" s="25" t="str">
        <f aca="false">IF(C2295&lt;&gt;"",IFERROR((M2295+N2295+O2295)/R2295,0),"")</f>
        <v/>
      </c>
      <c r="U2295" s="25" t="str">
        <f aca="true">IF(C2295&lt;&gt;"",IF(INDIRECT($AH$7&amp;"B"&amp;($C$1*$A2295+14))= 1,1,0),"")</f>
        <v/>
      </c>
      <c r="V2295" s="25" t="str">
        <f aca="true">IF(C2295&lt;&gt;"",IF(INDIRECT($AH$7&amp;"B"&amp;($C$1*$A2295+15))= 1,1,0),"")</f>
        <v/>
      </c>
      <c r="W2295" s="25" t="str">
        <f aca="false">IF(C2295&lt;&gt;"",($M2295*1) + ($N2295*2) + ($O2295*3) + (IF(U2295 = 1, 10, 0)) + (IF(V2295 = 1, 20, 0)),"")</f>
        <v/>
      </c>
      <c r="X2295" s="27" t="str">
        <f aca="true">IF(C2295&lt;&gt;"",IF(INDIRECT($AH$7&amp;"B"&amp;($C$1*$A2295+16))= 1,1,0),"")</f>
        <v/>
      </c>
      <c r="Y2295" s="27" t="str">
        <f aca="true">IF(D2295&lt;&gt;"",IF(INDIRECT($AH$7&amp;"B"&amp;($C$1*$A2295+17))= 1,1,0),"")</f>
        <v/>
      </c>
      <c r="Z2295" s="27" t="str">
        <f aca="true">IF(E2295&lt;&gt;"",IF(INDIRECT($AH$7&amp;"B"&amp;($C$1*$A2295+18))= 1,1,0),"")</f>
        <v/>
      </c>
      <c r="AA2295" s="27" t="str">
        <f aca="true">IF(F2295&lt;&gt;"",IF(INDIRECT($AH$7&amp;"B"&amp;($C$1*$A2295+19))= 1,1,0),"")</f>
        <v/>
      </c>
      <c r="AB2295" s="27" t="str">
        <f aca="false">IF(C2295&lt;&gt;"",IF(X2295 = 1, 5, 0) + IF(Z2295 = 1, 25, 0) + IF(AA2295 = 1, 15, 0),"")</f>
        <v/>
      </c>
      <c r="AC2295" s="57" t="str">
        <f aca="false">IF(C2295&lt;&gt;"",L2295+W2295+AB2295,"")</f>
        <v/>
      </c>
    </row>
    <row r="2296" customFormat="false" ht="12.8" hidden="false" customHeight="false" outlineLevel="0" collapsed="false">
      <c r="A2296" s="11" t="n">
        <f aca="false">A2295+1</f>
        <v>293</v>
      </c>
      <c r="B2296" s="38" t="str">
        <f aca="true">IF(INDIRECT($AH$7&amp;"B"&amp;($C$1*$A2296+2))=0, "",INDIRECT($AH$7&amp;"B"&amp;($C$1*$A2296+2)))</f>
        <v/>
      </c>
      <c r="C2296" s="19" t="str">
        <f aca="true">IF(INDIRECT($AH$7&amp;"B"&amp;($C$1*$A2296+3)) = 0, "", INDIRECT($AH$7&amp;"B"&amp;($C$1*$A2296+3)))</f>
        <v/>
      </c>
      <c r="D2296" s="19" t="str">
        <f aca="true">IF(INDIRECT($AH$7&amp;"B"&amp;($C$1*$A2296+4)) = 0, "", INDIRECT($AH$7&amp;"B"&amp;($C$1*$A2296+4)))</f>
        <v/>
      </c>
      <c r="E2296" s="19" t="str">
        <f aca="true">IF(INDIRECT($AH$7&amp;"B"&amp;($C$1*$A2296+7)) = 0, "", INDIRECT($AH$7&amp;"B"&amp;($C$1*$A2296+7)))</f>
        <v/>
      </c>
      <c r="F2296" s="20" t="str">
        <f aca="true">IF(C2296 &lt;&gt; "",IF(INDIRECT($AH$7&amp;"B"&amp;($C$1*$A2296+8)) = 0, 0, 1), "")</f>
        <v/>
      </c>
      <c r="G2296" s="20" t="n">
        <f aca="true">INDIRECT($AH$7&amp;"B"&amp;($C$1*$A2296+9))</f>
        <v>0</v>
      </c>
      <c r="H2296" s="20" t="n">
        <f aca="true">INDIRECT($AH$7&amp;"B"&amp;($C$1*$A2296+10))</f>
        <v>0</v>
      </c>
      <c r="I2296" s="20" t="n">
        <f aca="true">INDIRECT($AH$7&amp;"B"&amp;($C$1*$A2296+11))</f>
        <v>0</v>
      </c>
      <c r="J2296" s="20" t="n">
        <f aca="true">INDIRECT($AH$7&amp;"B"&amp;($C$1*$A2296+12))</f>
        <v>0</v>
      </c>
      <c r="K2296" s="21" t="str">
        <f aca="false">IF(C2296&lt;&gt;"",IFERROR((G2296+H2296+I2296)/(G2296+H2296+I2296+J2296),0), "")</f>
        <v/>
      </c>
      <c r="L2296" s="20" t="str">
        <f aca="false">IF(C2296&lt;&gt;"",(G2296* 2) +(H2296* 4) + (I2296* 6) + IF(F2296 = 1, 5, 0), "")</f>
        <v/>
      </c>
      <c r="M2296" s="25" t="str">
        <f aca="true">IF(C2296&lt;&gt;"",SUM(INDIRECT($AH$7&amp;"C"&amp;($C$1*$A2296+9)):INDIRECT($AH$7&amp;"V"&amp;($C$1*$A2296+9))), "")</f>
        <v/>
      </c>
      <c r="N2296" s="25" t="str">
        <f aca="true">IF(C2296&lt;&gt;"",SUM(INDIRECT($AH$7&amp;"C"&amp;($C$1*$A2296+10)):INDIRECT($AH$7&amp;"V"&amp;($C$1*$A2296+10))), "")</f>
        <v/>
      </c>
      <c r="O2296" s="25" t="str">
        <f aca="true">IF(C2296&lt;&gt;"",SUM(INDIRECT($AH$7&amp;"C"&amp;($C$1*$A2296+11)):INDIRECT($AH$7&amp;"V"&amp;($C$1*$A2296+11))),"")</f>
        <v/>
      </c>
      <c r="P2296" s="25" t="str">
        <f aca="true">IF(C2296&lt;&gt;"",SUM(INDIRECT($AH$7&amp;"C"&amp;($C$1*$A2296+12)):INDIRECT($AH$7&amp;"V"&amp;($C$1*$A2296+12))),"")</f>
        <v/>
      </c>
      <c r="Q2296" s="24" t="str">
        <f aca="false">IF(C2296&lt;&gt;"",IFERROR((M2296+N2296+O2296)/(M2296+N2296+O2296+P2296),0), "")</f>
        <v/>
      </c>
      <c r="R2296" s="25" t="str">
        <f aca="true">IF(C2296&lt;&gt;"",SUM(INDIRECT($AH$7&amp;"C"&amp;($C$1*$A2296+13)):INDIRECT($AH$7&amp;"V"&amp;($C$1*$A2296+13))), "")</f>
        <v/>
      </c>
      <c r="S2296" s="25" t="str">
        <f aca="false">IF(C2296&lt;&gt;"",IFERROR((M2296+N2296+O2296+P2296)/R2296, 0),"")</f>
        <v/>
      </c>
      <c r="T2296" s="25" t="str">
        <f aca="false">IF(C2296&lt;&gt;"",IFERROR((M2296+N2296+O2296)/R2296,0),"")</f>
        <v/>
      </c>
      <c r="U2296" s="25" t="str">
        <f aca="true">IF(C2296&lt;&gt;"",IF(INDIRECT($AH$7&amp;"B"&amp;($C$1*$A2296+14))= 1,1,0),"")</f>
        <v/>
      </c>
      <c r="V2296" s="25" t="str">
        <f aca="true">IF(C2296&lt;&gt;"",IF(INDIRECT($AH$7&amp;"B"&amp;($C$1*$A2296+15))= 1,1,0),"")</f>
        <v/>
      </c>
      <c r="W2296" s="25" t="str">
        <f aca="false">IF(C2296&lt;&gt;"",($M2296*1) + ($N2296*2) + ($O2296*3) + (IF(U2296 = 1, 10, 0)) + (IF(V2296 = 1, 20, 0)),"")</f>
        <v/>
      </c>
      <c r="X2296" s="27" t="str">
        <f aca="true">IF(C2296&lt;&gt;"",IF(INDIRECT($AH$7&amp;"B"&amp;($C$1*$A2296+16))= 1,1,0),"")</f>
        <v/>
      </c>
      <c r="Y2296" s="27" t="str">
        <f aca="true">IF(D2296&lt;&gt;"",IF(INDIRECT($AH$7&amp;"B"&amp;($C$1*$A2296+17))= 1,1,0),"")</f>
        <v/>
      </c>
      <c r="Z2296" s="27" t="str">
        <f aca="true">IF(E2296&lt;&gt;"",IF(INDIRECT($AH$7&amp;"B"&amp;($C$1*$A2296+18))= 1,1,0),"")</f>
        <v/>
      </c>
      <c r="AA2296" s="27" t="str">
        <f aca="true">IF(F2296&lt;&gt;"",IF(INDIRECT($AH$7&amp;"B"&amp;($C$1*$A2296+19))= 1,1,0),"")</f>
        <v/>
      </c>
      <c r="AB2296" s="27" t="str">
        <f aca="false">IF(C2296&lt;&gt;"",IF(X2296 = 1, 5, 0) + IF(Z2296 = 1, 25, 0) + IF(AA2296 = 1, 15, 0),"")</f>
        <v/>
      </c>
      <c r="AC2296" s="57" t="str">
        <f aca="false">IF(C2296&lt;&gt;"",L2296+W2296+AB2296,"")</f>
        <v/>
      </c>
    </row>
    <row r="2297" customFormat="false" ht="12.8" hidden="false" customHeight="false" outlineLevel="0" collapsed="false">
      <c r="A2297" s="11" t="n">
        <f aca="false">A2296+1</f>
        <v>294</v>
      </c>
      <c r="B2297" s="38" t="str">
        <f aca="true">IF(INDIRECT($AH$7&amp;"B"&amp;($C$1*$A2297+2))=0, "",INDIRECT($AH$7&amp;"B"&amp;($C$1*$A2297+2)))</f>
        <v/>
      </c>
      <c r="C2297" s="19" t="str">
        <f aca="true">IF(INDIRECT($AH$7&amp;"B"&amp;($C$1*$A2297+3)) = 0, "", INDIRECT($AH$7&amp;"B"&amp;($C$1*$A2297+3)))</f>
        <v/>
      </c>
      <c r="D2297" s="19" t="str">
        <f aca="true">IF(INDIRECT($AH$7&amp;"B"&amp;($C$1*$A2297+4)) = 0, "", INDIRECT($AH$7&amp;"B"&amp;($C$1*$A2297+4)))</f>
        <v/>
      </c>
      <c r="E2297" s="19" t="str">
        <f aca="true">IF(INDIRECT($AH$7&amp;"B"&amp;($C$1*$A2297+7)) = 0, "", INDIRECT($AH$7&amp;"B"&amp;($C$1*$A2297+7)))</f>
        <v/>
      </c>
      <c r="F2297" s="20" t="str">
        <f aca="true">IF(C2297 &lt;&gt; "",IF(INDIRECT($AH$7&amp;"B"&amp;($C$1*$A2297+8)) = 0, 0, 1), "")</f>
        <v/>
      </c>
      <c r="G2297" s="20" t="n">
        <f aca="true">INDIRECT($AH$7&amp;"B"&amp;($C$1*$A2297+9))</f>
        <v>0</v>
      </c>
      <c r="H2297" s="20" t="n">
        <f aca="true">INDIRECT($AH$7&amp;"B"&amp;($C$1*$A2297+10))</f>
        <v>0</v>
      </c>
      <c r="I2297" s="20" t="n">
        <f aca="true">INDIRECT($AH$7&amp;"B"&amp;($C$1*$A2297+11))</f>
        <v>0</v>
      </c>
      <c r="J2297" s="20" t="n">
        <f aca="true">INDIRECT($AH$7&amp;"B"&amp;($C$1*$A2297+12))</f>
        <v>0</v>
      </c>
      <c r="K2297" s="21" t="str">
        <f aca="false">IF(C2297&lt;&gt;"",IFERROR((G2297+H2297+I2297)/(G2297+H2297+I2297+J2297),0), "")</f>
        <v/>
      </c>
      <c r="L2297" s="20" t="str">
        <f aca="false">IF(C2297&lt;&gt;"",(G2297* 2) +(H2297* 4) + (I2297* 6) + IF(F2297 = 1, 5, 0), "")</f>
        <v/>
      </c>
      <c r="M2297" s="25" t="str">
        <f aca="true">IF(C2297&lt;&gt;"",SUM(INDIRECT($AH$7&amp;"C"&amp;($C$1*$A2297+9)):INDIRECT($AH$7&amp;"V"&amp;($C$1*$A2297+9))), "")</f>
        <v/>
      </c>
      <c r="N2297" s="25" t="str">
        <f aca="true">IF(C2297&lt;&gt;"",SUM(INDIRECT($AH$7&amp;"C"&amp;($C$1*$A2297+10)):INDIRECT($AH$7&amp;"V"&amp;($C$1*$A2297+10))), "")</f>
        <v/>
      </c>
      <c r="O2297" s="25" t="str">
        <f aca="true">IF(C2297&lt;&gt;"",SUM(INDIRECT($AH$7&amp;"C"&amp;($C$1*$A2297+11)):INDIRECT($AH$7&amp;"V"&amp;($C$1*$A2297+11))),"")</f>
        <v/>
      </c>
      <c r="P2297" s="25" t="str">
        <f aca="true">IF(C2297&lt;&gt;"",SUM(INDIRECT($AH$7&amp;"C"&amp;($C$1*$A2297+12)):INDIRECT($AH$7&amp;"V"&amp;($C$1*$A2297+12))),"")</f>
        <v/>
      </c>
      <c r="Q2297" s="24" t="str">
        <f aca="false">IF(C2297&lt;&gt;"",IFERROR((M2297+N2297+O2297)/(M2297+N2297+O2297+P2297),0), "")</f>
        <v/>
      </c>
      <c r="R2297" s="25" t="str">
        <f aca="true">IF(C2297&lt;&gt;"",SUM(INDIRECT($AH$7&amp;"C"&amp;($C$1*$A2297+13)):INDIRECT($AH$7&amp;"V"&amp;($C$1*$A2297+13))), "")</f>
        <v/>
      </c>
      <c r="S2297" s="25" t="str">
        <f aca="false">IF(C2297&lt;&gt;"",IFERROR((M2297+N2297+O2297+P2297)/R2297, 0),"")</f>
        <v/>
      </c>
      <c r="T2297" s="25" t="str">
        <f aca="false">IF(C2297&lt;&gt;"",IFERROR((M2297+N2297+O2297)/R2297,0),"")</f>
        <v/>
      </c>
      <c r="U2297" s="25" t="str">
        <f aca="true">IF(C2297&lt;&gt;"",IF(INDIRECT($AH$7&amp;"B"&amp;($C$1*$A2297+14))= 1,1,0),"")</f>
        <v/>
      </c>
      <c r="V2297" s="25" t="str">
        <f aca="true">IF(C2297&lt;&gt;"",IF(INDIRECT($AH$7&amp;"B"&amp;($C$1*$A2297+15))= 1,1,0),"")</f>
        <v/>
      </c>
      <c r="W2297" s="25" t="str">
        <f aca="false">IF(C2297&lt;&gt;"",($M2297*1) + ($N2297*2) + ($O2297*3) + (IF(U2297 = 1, 10, 0)) + (IF(V2297 = 1, 20, 0)),"")</f>
        <v/>
      </c>
      <c r="X2297" s="27" t="str">
        <f aca="true">IF(C2297&lt;&gt;"",IF(INDIRECT($AH$7&amp;"B"&amp;($C$1*$A2297+16))= 1,1,0),"")</f>
        <v/>
      </c>
      <c r="Y2297" s="27" t="str">
        <f aca="true">IF(D2297&lt;&gt;"",IF(INDIRECT($AH$7&amp;"B"&amp;($C$1*$A2297+17))= 1,1,0),"")</f>
        <v/>
      </c>
      <c r="Z2297" s="27" t="str">
        <f aca="true">IF(E2297&lt;&gt;"",IF(INDIRECT($AH$7&amp;"B"&amp;($C$1*$A2297+18))= 1,1,0),"")</f>
        <v/>
      </c>
      <c r="AA2297" s="27" t="str">
        <f aca="true">IF(F2297&lt;&gt;"",IF(INDIRECT($AH$7&amp;"B"&amp;($C$1*$A2297+19))= 1,1,0),"")</f>
        <v/>
      </c>
      <c r="AB2297" s="27" t="str">
        <f aca="false">IF(C2297&lt;&gt;"",IF(X2297 = 1, 5, 0) + IF(Z2297 = 1, 25, 0) + IF(AA2297 = 1, 15, 0),"")</f>
        <v/>
      </c>
      <c r="AC2297" s="57" t="str">
        <f aca="false">IF(C2297&lt;&gt;"",L2297+W2297+AB2297,"")</f>
        <v/>
      </c>
    </row>
    <row r="2298" customFormat="false" ht="12.8" hidden="false" customHeight="false" outlineLevel="0" collapsed="false">
      <c r="A2298" s="11" t="n">
        <f aca="false">A2297+1</f>
        <v>295</v>
      </c>
      <c r="B2298" s="38" t="str">
        <f aca="true">IF(INDIRECT($AH$7&amp;"B"&amp;($C$1*$A2298+2))=0, "",INDIRECT($AH$7&amp;"B"&amp;($C$1*$A2298+2)))</f>
        <v/>
      </c>
      <c r="C2298" s="19" t="str">
        <f aca="true">IF(INDIRECT($AH$7&amp;"B"&amp;($C$1*$A2298+3)) = 0, "", INDIRECT($AH$7&amp;"B"&amp;($C$1*$A2298+3)))</f>
        <v/>
      </c>
      <c r="D2298" s="19" t="str">
        <f aca="true">IF(INDIRECT($AH$7&amp;"B"&amp;($C$1*$A2298+4)) = 0, "", INDIRECT($AH$7&amp;"B"&amp;($C$1*$A2298+4)))</f>
        <v/>
      </c>
      <c r="E2298" s="19" t="str">
        <f aca="true">IF(INDIRECT($AH$7&amp;"B"&amp;($C$1*$A2298+7)) = 0, "", INDIRECT($AH$7&amp;"B"&amp;($C$1*$A2298+7)))</f>
        <v/>
      </c>
      <c r="F2298" s="20" t="str">
        <f aca="true">IF(C2298 &lt;&gt; "",IF(INDIRECT($AH$7&amp;"B"&amp;($C$1*$A2298+8)) = 0, 0, 1), "")</f>
        <v/>
      </c>
      <c r="G2298" s="20" t="n">
        <f aca="true">INDIRECT($AH$7&amp;"B"&amp;($C$1*$A2298+9))</f>
        <v>0</v>
      </c>
      <c r="H2298" s="20" t="n">
        <f aca="true">INDIRECT($AH$7&amp;"B"&amp;($C$1*$A2298+10))</f>
        <v>0</v>
      </c>
      <c r="I2298" s="20" t="n">
        <f aca="true">INDIRECT($AH$7&amp;"B"&amp;($C$1*$A2298+11))</f>
        <v>0</v>
      </c>
      <c r="J2298" s="20" t="n">
        <f aca="true">INDIRECT($AH$7&amp;"B"&amp;($C$1*$A2298+12))</f>
        <v>0</v>
      </c>
      <c r="K2298" s="21" t="str">
        <f aca="false">IF(C2298&lt;&gt;"",IFERROR((G2298+H2298+I2298)/(G2298+H2298+I2298+J2298),0), "")</f>
        <v/>
      </c>
      <c r="L2298" s="20" t="str">
        <f aca="false">IF(C2298&lt;&gt;"",(G2298* 2) +(H2298* 4) + (I2298* 6) + IF(F2298 = 1, 5, 0), "")</f>
        <v/>
      </c>
      <c r="M2298" s="25" t="str">
        <f aca="true">IF(C2298&lt;&gt;"",SUM(INDIRECT($AH$7&amp;"C"&amp;($C$1*$A2298+9)):INDIRECT($AH$7&amp;"V"&amp;($C$1*$A2298+9))), "")</f>
        <v/>
      </c>
      <c r="N2298" s="25" t="str">
        <f aca="true">IF(C2298&lt;&gt;"",SUM(INDIRECT($AH$7&amp;"C"&amp;($C$1*$A2298+10)):INDIRECT($AH$7&amp;"V"&amp;($C$1*$A2298+10))), "")</f>
        <v/>
      </c>
      <c r="O2298" s="25" t="str">
        <f aca="true">IF(C2298&lt;&gt;"",SUM(INDIRECT($AH$7&amp;"C"&amp;($C$1*$A2298+11)):INDIRECT($AH$7&amp;"V"&amp;($C$1*$A2298+11))),"")</f>
        <v/>
      </c>
      <c r="P2298" s="25" t="str">
        <f aca="true">IF(C2298&lt;&gt;"",SUM(INDIRECT($AH$7&amp;"C"&amp;($C$1*$A2298+12)):INDIRECT($AH$7&amp;"V"&amp;($C$1*$A2298+12))),"")</f>
        <v/>
      </c>
      <c r="Q2298" s="24" t="str">
        <f aca="false">IF(C2298&lt;&gt;"",IFERROR((M2298+N2298+O2298)/(M2298+N2298+O2298+P2298),0), "")</f>
        <v/>
      </c>
      <c r="R2298" s="25" t="str">
        <f aca="true">IF(C2298&lt;&gt;"",SUM(INDIRECT($AH$7&amp;"C"&amp;($C$1*$A2298+13)):INDIRECT($AH$7&amp;"V"&amp;($C$1*$A2298+13))), "")</f>
        <v/>
      </c>
      <c r="S2298" s="25" t="str">
        <f aca="false">IF(C2298&lt;&gt;"",IFERROR((M2298+N2298+O2298+P2298)/R2298, 0),"")</f>
        <v/>
      </c>
      <c r="T2298" s="25" t="str">
        <f aca="false">IF(C2298&lt;&gt;"",IFERROR((M2298+N2298+O2298)/R2298,0),"")</f>
        <v/>
      </c>
      <c r="U2298" s="25" t="str">
        <f aca="true">IF(C2298&lt;&gt;"",IF(INDIRECT($AH$7&amp;"B"&amp;($C$1*$A2298+14))= 1,1,0),"")</f>
        <v/>
      </c>
      <c r="V2298" s="25" t="str">
        <f aca="true">IF(C2298&lt;&gt;"",IF(INDIRECT($AH$7&amp;"B"&amp;($C$1*$A2298+15))= 1,1,0),"")</f>
        <v/>
      </c>
      <c r="W2298" s="25" t="str">
        <f aca="false">IF(C2298&lt;&gt;"",($M2298*1) + ($N2298*2) + ($O2298*3) + (IF(U2298 = 1, 10, 0)) + (IF(V2298 = 1, 20, 0)),"")</f>
        <v/>
      </c>
      <c r="X2298" s="27" t="str">
        <f aca="true">IF(C2298&lt;&gt;"",IF(INDIRECT($AH$7&amp;"B"&amp;($C$1*$A2298+16))= 1,1,0),"")</f>
        <v/>
      </c>
      <c r="Y2298" s="27" t="str">
        <f aca="true">IF(D2298&lt;&gt;"",IF(INDIRECT($AH$7&amp;"B"&amp;($C$1*$A2298+17))= 1,1,0),"")</f>
        <v/>
      </c>
      <c r="Z2298" s="27" t="str">
        <f aca="true">IF(E2298&lt;&gt;"",IF(INDIRECT($AH$7&amp;"B"&amp;($C$1*$A2298+18))= 1,1,0),"")</f>
        <v/>
      </c>
      <c r="AA2298" s="27" t="str">
        <f aca="true">IF(F2298&lt;&gt;"",IF(INDIRECT($AH$7&amp;"B"&amp;($C$1*$A2298+19))= 1,1,0),"")</f>
        <v/>
      </c>
      <c r="AB2298" s="27" t="str">
        <f aca="false">IF(C2298&lt;&gt;"",IF(X2298 = 1, 5, 0) + IF(Z2298 = 1, 25, 0) + IF(AA2298 = 1, 15, 0),"")</f>
        <v/>
      </c>
      <c r="AC2298" s="57" t="str">
        <f aca="false">IF(C2298&lt;&gt;"",L2298+W2298+AB2298,"")</f>
        <v/>
      </c>
    </row>
    <row r="2299" customFormat="false" ht="12.8" hidden="false" customHeight="false" outlineLevel="0" collapsed="false">
      <c r="A2299" s="11" t="n">
        <f aca="false">A2298+1</f>
        <v>296</v>
      </c>
      <c r="B2299" s="38" t="str">
        <f aca="true">IF(INDIRECT($AH$7&amp;"B"&amp;($C$1*$A2299+2))=0, "",INDIRECT($AH$7&amp;"B"&amp;($C$1*$A2299+2)))</f>
        <v/>
      </c>
      <c r="C2299" s="19" t="str">
        <f aca="true">IF(INDIRECT($AH$7&amp;"B"&amp;($C$1*$A2299+3)) = 0, "", INDIRECT($AH$7&amp;"B"&amp;($C$1*$A2299+3)))</f>
        <v/>
      </c>
      <c r="D2299" s="19" t="str">
        <f aca="true">IF(INDIRECT($AH$7&amp;"B"&amp;($C$1*$A2299+4)) = 0, "", INDIRECT($AH$7&amp;"B"&amp;($C$1*$A2299+4)))</f>
        <v/>
      </c>
      <c r="E2299" s="19" t="str">
        <f aca="true">IF(INDIRECT($AH$7&amp;"B"&amp;($C$1*$A2299+7)) = 0, "", INDIRECT($AH$7&amp;"B"&amp;($C$1*$A2299+7)))</f>
        <v/>
      </c>
      <c r="F2299" s="20" t="str">
        <f aca="true">IF(C2299 &lt;&gt; "",IF(INDIRECT($AH$7&amp;"B"&amp;($C$1*$A2299+8)) = 0, 0, 1), "")</f>
        <v/>
      </c>
      <c r="G2299" s="20" t="n">
        <f aca="true">INDIRECT($AH$7&amp;"B"&amp;($C$1*$A2299+9))</f>
        <v>0</v>
      </c>
      <c r="H2299" s="20" t="n">
        <f aca="true">INDIRECT($AH$7&amp;"B"&amp;($C$1*$A2299+10))</f>
        <v>0</v>
      </c>
      <c r="I2299" s="20" t="n">
        <f aca="true">INDIRECT($AH$7&amp;"B"&amp;($C$1*$A2299+11))</f>
        <v>0</v>
      </c>
      <c r="J2299" s="20" t="n">
        <f aca="true">INDIRECT($AH$7&amp;"B"&amp;($C$1*$A2299+12))</f>
        <v>0</v>
      </c>
      <c r="K2299" s="21" t="str">
        <f aca="false">IF(C2299&lt;&gt;"",IFERROR((G2299+H2299+I2299)/(G2299+H2299+I2299+J2299),0), "")</f>
        <v/>
      </c>
      <c r="L2299" s="20" t="str">
        <f aca="false">IF(C2299&lt;&gt;"",(G2299* 2) +(H2299* 4) + (I2299* 6) + IF(F2299 = 1, 5, 0), "")</f>
        <v/>
      </c>
      <c r="M2299" s="25" t="str">
        <f aca="true">IF(C2299&lt;&gt;"",SUM(INDIRECT($AH$7&amp;"C"&amp;($C$1*$A2299+9)):INDIRECT($AH$7&amp;"V"&amp;($C$1*$A2299+9))), "")</f>
        <v/>
      </c>
      <c r="N2299" s="25" t="str">
        <f aca="true">IF(C2299&lt;&gt;"",SUM(INDIRECT($AH$7&amp;"C"&amp;($C$1*$A2299+10)):INDIRECT($AH$7&amp;"V"&amp;($C$1*$A2299+10))), "")</f>
        <v/>
      </c>
      <c r="O2299" s="25" t="str">
        <f aca="true">IF(C2299&lt;&gt;"",SUM(INDIRECT($AH$7&amp;"C"&amp;($C$1*$A2299+11)):INDIRECT($AH$7&amp;"V"&amp;($C$1*$A2299+11))),"")</f>
        <v/>
      </c>
      <c r="P2299" s="25" t="str">
        <f aca="true">IF(C2299&lt;&gt;"",SUM(INDIRECT($AH$7&amp;"C"&amp;($C$1*$A2299+12)):INDIRECT($AH$7&amp;"V"&amp;($C$1*$A2299+12))),"")</f>
        <v/>
      </c>
      <c r="Q2299" s="24" t="str">
        <f aca="false">IF(C2299&lt;&gt;"",IFERROR((M2299+N2299+O2299)/(M2299+N2299+O2299+P2299),0), "")</f>
        <v/>
      </c>
      <c r="R2299" s="25" t="str">
        <f aca="true">IF(C2299&lt;&gt;"",SUM(INDIRECT($AH$7&amp;"C"&amp;($C$1*$A2299+13)):INDIRECT($AH$7&amp;"V"&amp;($C$1*$A2299+13))), "")</f>
        <v/>
      </c>
      <c r="S2299" s="25" t="str">
        <f aca="false">IF(C2299&lt;&gt;"",IFERROR((M2299+N2299+O2299+P2299)/R2299, 0),"")</f>
        <v/>
      </c>
      <c r="T2299" s="25" t="str">
        <f aca="false">IF(C2299&lt;&gt;"",IFERROR((M2299+N2299+O2299)/R2299,0),"")</f>
        <v/>
      </c>
      <c r="U2299" s="25" t="str">
        <f aca="true">IF(C2299&lt;&gt;"",IF(INDIRECT($AH$7&amp;"B"&amp;($C$1*$A2299+14))= 1,1,0),"")</f>
        <v/>
      </c>
      <c r="V2299" s="25" t="str">
        <f aca="true">IF(C2299&lt;&gt;"",IF(INDIRECT($AH$7&amp;"B"&amp;($C$1*$A2299+15))= 1,1,0),"")</f>
        <v/>
      </c>
      <c r="W2299" s="25" t="str">
        <f aca="false">IF(C2299&lt;&gt;"",($M2299*1) + ($N2299*2) + ($O2299*3) + (IF(U2299 = 1, 10, 0)) + (IF(V2299 = 1, 20, 0)),"")</f>
        <v/>
      </c>
      <c r="X2299" s="27" t="str">
        <f aca="true">IF(C2299&lt;&gt;"",IF(INDIRECT($AH$7&amp;"B"&amp;($C$1*$A2299+16))= 1,1,0),"")</f>
        <v/>
      </c>
      <c r="Y2299" s="27" t="str">
        <f aca="true">IF(D2299&lt;&gt;"",IF(INDIRECT($AH$7&amp;"B"&amp;($C$1*$A2299+17))= 1,1,0),"")</f>
        <v/>
      </c>
      <c r="Z2299" s="27" t="str">
        <f aca="true">IF(E2299&lt;&gt;"",IF(INDIRECT($AH$7&amp;"B"&amp;($C$1*$A2299+18))= 1,1,0),"")</f>
        <v/>
      </c>
      <c r="AA2299" s="27" t="str">
        <f aca="true">IF(F2299&lt;&gt;"",IF(INDIRECT($AH$7&amp;"B"&amp;($C$1*$A2299+19))= 1,1,0),"")</f>
        <v/>
      </c>
      <c r="AB2299" s="27" t="str">
        <f aca="false">IF(C2299&lt;&gt;"",IF(X2299 = 1, 5, 0) + IF(Z2299 = 1, 25, 0) + IF(AA2299 = 1, 15, 0),"")</f>
        <v/>
      </c>
      <c r="AC2299" s="57" t="str">
        <f aca="false">IF(C2299&lt;&gt;"",L2299+W2299+AB2299,"")</f>
        <v/>
      </c>
    </row>
    <row r="2300" customFormat="false" ht="12.8" hidden="false" customHeight="false" outlineLevel="0" collapsed="false">
      <c r="A2300" s="11" t="n">
        <f aca="false">A2299+1</f>
        <v>297</v>
      </c>
      <c r="B2300" s="38" t="str">
        <f aca="true">IF(INDIRECT($AH$7&amp;"B"&amp;($C$1*$A2300+2))=0, "",INDIRECT($AH$7&amp;"B"&amp;($C$1*$A2300+2)))</f>
        <v/>
      </c>
      <c r="C2300" s="19" t="str">
        <f aca="true">IF(INDIRECT($AH$7&amp;"B"&amp;($C$1*$A2300+3)) = 0, "", INDIRECT($AH$7&amp;"B"&amp;($C$1*$A2300+3)))</f>
        <v/>
      </c>
      <c r="D2300" s="19" t="str">
        <f aca="true">IF(INDIRECT($AH$7&amp;"B"&amp;($C$1*$A2300+4)) = 0, "", INDIRECT($AH$7&amp;"B"&amp;($C$1*$A2300+4)))</f>
        <v/>
      </c>
      <c r="E2300" s="19" t="str">
        <f aca="true">IF(INDIRECT($AH$7&amp;"B"&amp;($C$1*$A2300+7)) = 0, "", INDIRECT($AH$7&amp;"B"&amp;($C$1*$A2300+7)))</f>
        <v/>
      </c>
      <c r="F2300" s="20" t="str">
        <f aca="true">IF(C2300 &lt;&gt; "",IF(INDIRECT($AH$7&amp;"B"&amp;($C$1*$A2300+8)) = 0, 0, 1), "")</f>
        <v/>
      </c>
      <c r="G2300" s="20" t="n">
        <f aca="true">INDIRECT($AH$7&amp;"B"&amp;($C$1*$A2300+9))</f>
        <v>0</v>
      </c>
      <c r="H2300" s="20" t="n">
        <f aca="true">INDIRECT($AH$7&amp;"B"&amp;($C$1*$A2300+10))</f>
        <v>0</v>
      </c>
      <c r="I2300" s="20" t="n">
        <f aca="true">INDIRECT($AH$7&amp;"B"&amp;($C$1*$A2300+11))</f>
        <v>0</v>
      </c>
      <c r="J2300" s="20" t="n">
        <f aca="true">INDIRECT($AH$7&amp;"B"&amp;($C$1*$A2300+12))</f>
        <v>0</v>
      </c>
      <c r="K2300" s="21" t="str">
        <f aca="false">IF(C2300&lt;&gt;"",IFERROR((G2300+H2300+I2300)/(G2300+H2300+I2300+J2300),0), "")</f>
        <v/>
      </c>
      <c r="L2300" s="20" t="str">
        <f aca="false">IF(C2300&lt;&gt;"",(G2300* 2) +(H2300* 4) + (I2300* 6) + IF(F2300 = 1, 5, 0), "")</f>
        <v/>
      </c>
      <c r="M2300" s="25" t="str">
        <f aca="true">IF(C2300&lt;&gt;"",SUM(INDIRECT($AH$7&amp;"C"&amp;($C$1*$A2300+9)):INDIRECT($AH$7&amp;"V"&amp;($C$1*$A2300+9))), "")</f>
        <v/>
      </c>
      <c r="N2300" s="25" t="str">
        <f aca="true">IF(C2300&lt;&gt;"",SUM(INDIRECT($AH$7&amp;"C"&amp;($C$1*$A2300+10)):INDIRECT($AH$7&amp;"V"&amp;($C$1*$A2300+10))), "")</f>
        <v/>
      </c>
      <c r="O2300" s="25" t="str">
        <f aca="true">IF(C2300&lt;&gt;"",SUM(INDIRECT($AH$7&amp;"C"&amp;($C$1*$A2300+11)):INDIRECT($AH$7&amp;"V"&amp;($C$1*$A2300+11))),"")</f>
        <v/>
      </c>
      <c r="P2300" s="25" t="str">
        <f aca="true">IF(C2300&lt;&gt;"",SUM(INDIRECT($AH$7&amp;"C"&amp;($C$1*$A2300+12)):INDIRECT($AH$7&amp;"V"&amp;($C$1*$A2300+12))),"")</f>
        <v/>
      </c>
      <c r="Q2300" s="24" t="str">
        <f aca="false">IF(C2300&lt;&gt;"",IFERROR((M2300+N2300+O2300)/(M2300+N2300+O2300+P2300),0), "")</f>
        <v/>
      </c>
      <c r="R2300" s="25" t="str">
        <f aca="true">IF(C2300&lt;&gt;"",SUM(INDIRECT($AH$7&amp;"C"&amp;($C$1*$A2300+13)):INDIRECT($AH$7&amp;"V"&amp;($C$1*$A2300+13))), "")</f>
        <v/>
      </c>
      <c r="S2300" s="25" t="str">
        <f aca="false">IF(C2300&lt;&gt;"",IFERROR((M2300+N2300+O2300+P2300)/R2300, 0),"")</f>
        <v/>
      </c>
      <c r="T2300" s="25" t="str">
        <f aca="false">IF(C2300&lt;&gt;"",IFERROR((M2300+N2300+O2300)/R2300,0),"")</f>
        <v/>
      </c>
      <c r="U2300" s="25" t="str">
        <f aca="true">IF(C2300&lt;&gt;"",IF(INDIRECT($AH$7&amp;"B"&amp;($C$1*$A2300+14))= 1,1,0),"")</f>
        <v/>
      </c>
      <c r="V2300" s="25" t="str">
        <f aca="true">IF(C2300&lt;&gt;"",IF(INDIRECT($AH$7&amp;"B"&amp;($C$1*$A2300+15))= 1,1,0),"")</f>
        <v/>
      </c>
      <c r="W2300" s="25" t="str">
        <f aca="false">IF(C2300&lt;&gt;"",($M2300*1) + ($N2300*2) + ($O2300*3) + (IF(U2300 = 1, 10, 0)) + (IF(V2300 = 1, 20, 0)),"")</f>
        <v/>
      </c>
      <c r="X2300" s="27" t="str">
        <f aca="true">IF(C2300&lt;&gt;"",IF(INDIRECT($AH$7&amp;"B"&amp;($C$1*$A2300+16))= 1,1,0),"")</f>
        <v/>
      </c>
      <c r="Y2300" s="27" t="str">
        <f aca="true">IF(D2300&lt;&gt;"",IF(INDIRECT($AH$7&amp;"B"&amp;($C$1*$A2300+17))= 1,1,0),"")</f>
        <v/>
      </c>
      <c r="Z2300" s="27" t="str">
        <f aca="true">IF(E2300&lt;&gt;"",IF(INDIRECT($AH$7&amp;"B"&amp;($C$1*$A2300+18))= 1,1,0),"")</f>
        <v/>
      </c>
      <c r="AA2300" s="27" t="str">
        <f aca="true">IF(F2300&lt;&gt;"",IF(INDIRECT($AH$7&amp;"B"&amp;($C$1*$A2300+19))= 1,1,0),"")</f>
        <v/>
      </c>
      <c r="AB2300" s="27" t="str">
        <f aca="false">IF(C2300&lt;&gt;"",IF(X2300 = 1, 5, 0) + IF(Z2300 = 1, 25, 0) + IF(AA2300 = 1, 15, 0),"")</f>
        <v/>
      </c>
      <c r="AC2300" s="57" t="str">
        <f aca="false">IF(C2300&lt;&gt;"",L2300+W2300+AB2300,"")</f>
        <v/>
      </c>
    </row>
    <row r="2301" customFormat="false" ht="12.8" hidden="false" customHeight="false" outlineLevel="0" collapsed="false">
      <c r="A2301" s="11" t="n">
        <f aca="false">A2300+1</f>
        <v>298</v>
      </c>
      <c r="B2301" s="38" t="str">
        <f aca="true">IF(INDIRECT($AH$7&amp;"B"&amp;($C$1*$A2301+2))=0, "",INDIRECT($AH$7&amp;"B"&amp;($C$1*$A2301+2)))</f>
        <v/>
      </c>
      <c r="C2301" s="19" t="str">
        <f aca="true">IF(INDIRECT($AH$7&amp;"B"&amp;($C$1*$A2301+3)) = 0, "", INDIRECT($AH$7&amp;"B"&amp;($C$1*$A2301+3)))</f>
        <v/>
      </c>
      <c r="D2301" s="19" t="str">
        <f aca="true">IF(INDIRECT($AH$7&amp;"B"&amp;($C$1*$A2301+4)) = 0, "", INDIRECT($AH$7&amp;"B"&amp;($C$1*$A2301+4)))</f>
        <v/>
      </c>
      <c r="E2301" s="19" t="str">
        <f aca="true">IF(INDIRECT($AH$7&amp;"B"&amp;($C$1*$A2301+7)) = 0, "", INDIRECT($AH$7&amp;"B"&amp;($C$1*$A2301+7)))</f>
        <v/>
      </c>
      <c r="F2301" s="20" t="str">
        <f aca="true">IF(C2301 &lt;&gt; "",IF(INDIRECT($AH$7&amp;"B"&amp;($C$1*$A2301+8)) = 0, 0, 1), "")</f>
        <v/>
      </c>
      <c r="G2301" s="20" t="n">
        <f aca="true">INDIRECT($AH$7&amp;"B"&amp;($C$1*$A2301+9))</f>
        <v>0</v>
      </c>
      <c r="H2301" s="20" t="n">
        <f aca="true">INDIRECT($AH$7&amp;"B"&amp;($C$1*$A2301+10))</f>
        <v>0</v>
      </c>
      <c r="I2301" s="20" t="n">
        <f aca="true">INDIRECT($AH$7&amp;"B"&amp;($C$1*$A2301+11))</f>
        <v>0</v>
      </c>
      <c r="J2301" s="20" t="n">
        <f aca="true">INDIRECT($AH$7&amp;"B"&amp;($C$1*$A2301+12))</f>
        <v>0</v>
      </c>
      <c r="K2301" s="21" t="str">
        <f aca="false">IF(C2301&lt;&gt;"",IFERROR((G2301+H2301+I2301)/(G2301+H2301+I2301+J2301),0), "")</f>
        <v/>
      </c>
      <c r="L2301" s="20" t="str">
        <f aca="false">IF(C2301&lt;&gt;"",(G2301* 2) +(H2301* 4) + (I2301* 6) + IF(F2301 = 1, 5, 0), "")</f>
        <v/>
      </c>
      <c r="M2301" s="25" t="str">
        <f aca="true">IF(C2301&lt;&gt;"",SUM(INDIRECT($AH$7&amp;"C"&amp;($C$1*$A2301+9)):INDIRECT($AH$7&amp;"V"&amp;($C$1*$A2301+9))), "")</f>
        <v/>
      </c>
      <c r="N2301" s="25" t="str">
        <f aca="true">IF(C2301&lt;&gt;"",SUM(INDIRECT($AH$7&amp;"C"&amp;($C$1*$A2301+10)):INDIRECT($AH$7&amp;"V"&amp;($C$1*$A2301+10))), "")</f>
        <v/>
      </c>
      <c r="O2301" s="25" t="str">
        <f aca="true">IF(C2301&lt;&gt;"",SUM(INDIRECT($AH$7&amp;"C"&amp;($C$1*$A2301+11)):INDIRECT($AH$7&amp;"V"&amp;($C$1*$A2301+11))),"")</f>
        <v/>
      </c>
      <c r="P2301" s="25" t="str">
        <f aca="true">IF(C2301&lt;&gt;"",SUM(INDIRECT($AH$7&amp;"C"&amp;($C$1*$A2301+12)):INDIRECT($AH$7&amp;"V"&amp;($C$1*$A2301+12))),"")</f>
        <v/>
      </c>
      <c r="Q2301" s="24" t="str">
        <f aca="false">IF(C2301&lt;&gt;"",IFERROR((M2301+N2301+O2301)/(M2301+N2301+O2301+P2301),0), "")</f>
        <v/>
      </c>
      <c r="R2301" s="25" t="str">
        <f aca="true">IF(C2301&lt;&gt;"",SUM(INDIRECT($AH$7&amp;"C"&amp;($C$1*$A2301+13)):INDIRECT($AH$7&amp;"V"&amp;($C$1*$A2301+13))), "")</f>
        <v/>
      </c>
      <c r="S2301" s="25" t="str">
        <f aca="false">IF(C2301&lt;&gt;"",IFERROR((M2301+N2301+O2301+P2301)/R2301, 0),"")</f>
        <v/>
      </c>
      <c r="T2301" s="25" t="str">
        <f aca="false">IF(C2301&lt;&gt;"",IFERROR((M2301+N2301+O2301)/R2301,0),"")</f>
        <v/>
      </c>
      <c r="U2301" s="25" t="str">
        <f aca="true">IF(C2301&lt;&gt;"",IF(INDIRECT($AH$7&amp;"B"&amp;($C$1*$A2301+14))= 1,1,0),"")</f>
        <v/>
      </c>
      <c r="V2301" s="25" t="str">
        <f aca="true">IF(C2301&lt;&gt;"",IF(INDIRECT($AH$7&amp;"B"&amp;($C$1*$A2301+15))= 1,1,0),"")</f>
        <v/>
      </c>
      <c r="W2301" s="25" t="str">
        <f aca="false">IF(C2301&lt;&gt;"",($M2301*1) + ($N2301*2) + ($O2301*3) + (IF(U2301 = 1, 10, 0)) + (IF(V2301 = 1, 20, 0)),"")</f>
        <v/>
      </c>
      <c r="X2301" s="27" t="str">
        <f aca="true">IF(C2301&lt;&gt;"",IF(INDIRECT($AH$7&amp;"B"&amp;($C$1*$A2301+16))= 1,1,0),"")</f>
        <v/>
      </c>
      <c r="Y2301" s="27" t="str">
        <f aca="true">IF(D2301&lt;&gt;"",IF(INDIRECT($AH$7&amp;"B"&amp;($C$1*$A2301+17))= 1,1,0),"")</f>
        <v/>
      </c>
      <c r="Z2301" s="27" t="str">
        <f aca="true">IF(E2301&lt;&gt;"",IF(INDIRECT($AH$7&amp;"B"&amp;($C$1*$A2301+18))= 1,1,0),"")</f>
        <v/>
      </c>
      <c r="AA2301" s="27" t="str">
        <f aca="true">IF(F2301&lt;&gt;"",IF(INDIRECT($AH$7&amp;"B"&amp;($C$1*$A2301+19))= 1,1,0),"")</f>
        <v/>
      </c>
      <c r="AB2301" s="27" t="str">
        <f aca="false">IF(C2301&lt;&gt;"",IF(X2301 = 1, 5, 0) + IF(Z2301 = 1, 25, 0) + IF(AA2301 = 1, 15, 0),"")</f>
        <v/>
      </c>
      <c r="AC2301" s="57" t="str">
        <f aca="false">IF(C2301&lt;&gt;"",L2301+W2301+AB2301,"")</f>
        <v/>
      </c>
    </row>
    <row r="2302" customFormat="false" ht="12.8" hidden="false" customHeight="false" outlineLevel="0" collapsed="false">
      <c r="A2302" s="11" t="n">
        <f aca="false">A2301+1</f>
        <v>299</v>
      </c>
      <c r="B2302" s="38" t="str">
        <f aca="true">IF(INDIRECT($AH$7&amp;"B"&amp;($C$1*$A2302+2))=0, "",INDIRECT($AH$7&amp;"B"&amp;($C$1*$A2302+2)))</f>
        <v/>
      </c>
      <c r="C2302" s="19" t="str">
        <f aca="true">IF(INDIRECT($AH$7&amp;"B"&amp;($C$1*$A2302+3)) = 0, "", INDIRECT($AH$7&amp;"B"&amp;($C$1*$A2302+3)))</f>
        <v/>
      </c>
      <c r="D2302" s="19" t="str">
        <f aca="true">IF(INDIRECT($AH$7&amp;"B"&amp;($C$1*$A2302+4)) = 0, "", INDIRECT($AH$7&amp;"B"&amp;($C$1*$A2302+4)))</f>
        <v/>
      </c>
      <c r="E2302" s="19" t="str">
        <f aca="true">IF(INDIRECT($AH$7&amp;"B"&amp;($C$1*$A2302+7)) = 0, "", INDIRECT($AH$7&amp;"B"&amp;($C$1*$A2302+7)))</f>
        <v/>
      </c>
      <c r="F2302" s="20" t="str">
        <f aca="true">IF(C2302 &lt;&gt; "",IF(INDIRECT($AH$7&amp;"B"&amp;($C$1*$A2302+8)) = 0, 0, 1), "")</f>
        <v/>
      </c>
      <c r="G2302" s="20" t="n">
        <f aca="true">INDIRECT($AH$7&amp;"B"&amp;($C$1*$A2302+9))</f>
        <v>0</v>
      </c>
      <c r="H2302" s="20" t="n">
        <f aca="true">INDIRECT($AH$7&amp;"B"&amp;($C$1*$A2302+10))</f>
        <v>0</v>
      </c>
      <c r="I2302" s="20" t="n">
        <f aca="true">INDIRECT($AH$7&amp;"B"&amp;($C$1*$A2302+11))</f>
        <v>0</v>
      </c>
      <c r="J2302" s="20" t="n">
        <f aca="true">INDIRECT($AH$7&amp;"B"&amp;($C$1*$A2302+12))</f>
        <v>0</v>
      </c>
      <c r="K2302" s="21" t="str">
        <f aca="false">IF(C2302&lt;&gt;"",IFERROR((G2302+H2302+I2302)/(G2302+H2302+I2302+J2302),0), "")</f>
        <v/>
      </c>
      <c r="L2302" s="20" t="str">
        <f aca="false">IF(C2302&lt;&gt;"",(G2302* 2) +(H2302* 4) + (I2302* 6) + IF(F2302 = 1, 5, 0), "")</f>
        <v/>
      </c>
      <c r="M2302" s="25" t="str">
        <f aca="true">IF(C2302&lt;&gt;"",SUM(INDIRECT($AH$7&amp;"C"&amp;($C$1*$A2302+9)):INDIRECT($AH$7&amp;"V"&amp;($C$1*$A2302+9))), "")</f>
        <v/>
      </c>
      <c r="N2302" s="25" t="str">
        <f aca="true">IF(C2302&lt;&gt;"",SUM(INDIRECT($AH$7&amp;"C"&amp;($C$1*$A2302+10)):INDIRECT($AH$7&amp;"V"&amp;($C$1*$A2302+10))), "")</f>
        <v/>
      </c>
      <c r="O2302" s="25" t="str">
        <f aca="true">IF(C2302&lt;&gt;"",SUM(INDIRECT($AH$7&amp;"C"&amp;($C$1*$A2302+11)):INDIRECT($AH$7&amp;"V"&amp;($C$1*$A2302+11))),"")</f>
        <v/>
      </c>
      <c r="P2302" s="25" t="str">
        <f aca="true">IF(C2302&lt;&gt;"",SUM(INDIRECT($AH$7&amp;"C"&amp;($C$1*$A2302+12)):INDIRECT($AH$7&amp;"V"&amp;($C$1*$A2302+12))),"")</f>
        <v/>
      </c>
      <c r="Q2302" s="24" t="str">
        <f aca="false">IF(C2302&lt;&gt;"",IFERROR((M2302+N2302+O2302)/(M2302+N2302+O2302+P2302),0), "")</f>
        <v/>
      </c>
      <c r="R2302" s="25" t="str">
        <f aca="true">IF(C2302&lt;&gt;"",SUM(INDIRECT($AH$7&amp;"C"&amp;($C$1*$A2302+13)):INDIRECT($AH$7&amp;"V"&amp;($C$1*$A2302+13))), "")</f>
        <v/>
      </c>
      <c r="S2302" s="25" t="str">
        <f aca="false">IF(C2302&lt;&gt;"",IFERROR((M2302+N2302+O2302+P2302)/R2302, 0),"")</f>
        <v/>
      </c>
      <c r="T2302" s="25" t="str">
        <f aca="false">IF(C2302&lt;&gt;"",IFERROR((M2302+N2302+O2302)/R2302,0),"")</f>
        <v/>
      </c>
      <c r="U2302" s="25" t="str">
        <f aca="true">IF(C2302&lt;&gt;"",IF(INDIRECT($AH$7&amp;"B"&amp;($C$1*$A2302+14))= 1,1,0),"")</f>
        <v/>
      </c>
      <c r="V2302" s="25" t="str">
        <f aca="true">IF(C2302&lt;&gt;"",IF(INDIRECT($AH$7&amp;"B"&amp;($C$1*$A2302+15))= 1,1,0),"")</f>
        <v/>
      </c>
      <c r="W2302" s="25" t="str">
        <f aca="false">IF(C2302&lt;&gt;"",($M2302*1) + ($N2302*2) + ($O2302*3) + (IF(U2302 = 1, 10, 0)) + (IF(V2302 = 1, 20, 0)),"")</f>
        <v/>
      </c>
      <c r="X2302" s="27" t="str">
        <f aca="true">IF(C2302&lt;&gt;"",IF(INDIRECT($AH$7&amp;"B"&amp;($C$1*$A2302+16))= 1,1,0),"")</f>
        <v/>
      </c>
      <c r="Y2302" s="27" t="str">
        <f aca="true">IF(D2302&lt;&gt;"",IF(INDIRECT($AH$7&amp;"B"&amp;($C$1*$A2302+17))= 1,1,0),"")</f>
        <v/>
      </c>
      <c r="Z2302" s="27" t="str">
        <f aca="true">IF(E2302&lt;&gt;"",IF(INDIRECT($AH$7&amp;"B"&amp;($C$1*$A2302+18))= 1,1,0),"")</f>
        <v/>
      </c>
      <c r="AA2302" s="27" t="str">
        <f aca="true">IF(F2302&lt;&gt;"",IF(INDIRECT($AH$7&amp;"B"&amp;($C$1*$A2302+19))= 1,1,0),"")</f>
        <v/>
      </c>
      <c r="AB2302" s="27" t="str">
        <f aca="false">IF(C2302&lt;&gt;"",IF(X2302 = 1, 5, 0) + IF(Z2302 = 1, 25, 0) + IF(AA2302 = 1, 15, 0),"")</f>
        <v/>
      </c>
      <c r="AC2302" s="57" t="str">
        <f aca="false">IF(C2302&lt;&gt;"",L2302+W2302+AB2302,"")</f>
        <v/>
      </c>
    </row>
    <row r="2303" customFormat="false" ht="12.8" hidden="false" customHeight="false" outlineLevel="0" collapsed="false">
      <c r="A2303" s="11" t="n">
        <f aca="false">A2302+1</f>
        <v>300</v>
      </c>
      <c r="B2303" s="38" t="str">
        <f aca="true">IF(INDIRECT($AH$7&amp;"B"&amp;($C$1*$A2303+2))=0, "",INDIRECT($AH$7&amp;"B"&amp;($C$1*$A2303+2)))</f>
        <v/>
      </c>
      <c r="C2303" s="19" t="str">
        <f aca="true">IF(INDIRECT($AH$7&amp;"B"&amp;($C$1*$A2303+3)) = 0, "", INDIRECT($AH$7&amp;"B"&amp;($C$1*$A2303+3)))</f>
        <v/>
      </c>
      <c r="D2303" s="19" t="str">
        <f aca="true">IF(INDIRECT($AH$7&amp;"B"&amp;($C$1*$A2303+4)) = 0, "", INDIRECT($AH$7&amp;"B"&amp;($C$1*$A2303+4)))</f>
        <v/>
      </c>
      <c r="E2303" s="19" t="str">
        <f aca="true">IF(INDIRECT($AH$7&amp;"B"&amp;($C$1*$A2303+7)) = 0, "", INDIRECT($AH$7&amp;"B"&amp;($C$1*$A2303+7)))</f>
        <v/>
      </c>
      <c r="F2303" s="20" t="str">
        <f aca="true">IF(C2303 &lt;&gt; "",IF(INDIRECT($AH$7&amp;"B"&amp;($C$1*$A2303+8)) = 0, 0, 1), "")</f>
        <v/>
      </c>
      <c r="G2303" s="20" t="n">
        <f aca="true">INDIRECT($AH$7&amp;"B"&amp;($C$1*$A2303+9))</f>
        <v>0</v>
      </c>
      <c r="H2303" s="20" t="n">
        <f aca="true">INDIRECT($AH$7&amp;"B"&amp;($C$1*$A2303+10))</f>
        <v>0</v>
      </c>
      <c r="I2303" s="20" t="n">
        <f aca="true">INDIRECT($AH$7&amp;"B"&amp;($C$1*$A2303+11))</f>
        <v>0</v>
      </c>
      <c r="J2303" s="20" t="n">
        <f aca="true">INDIRECT($AH$7&amp;"B"&amp;($C$1*$A2303+12))</f>
        <v>0</v>
      </c>
      <c r="K2303" s="21" t="str">
        <f aca="false">IF(C2303&lt;&gt;"",IFERROR((G2303+H2303+I2303)/(G2303+H2303+I2303+J2303),0), "")</f>
        <v/>
      </c>
      <c r="L2303" s="20" t="str">
        <f aca="false">IF(C2303&lt;&gt;"",(G2303* 2) +(H2303* 4) + (I2303* 6) + IF(F2303 = 1, 5, 0), "")</f>
        <v/>
      </c>
      <c r="M2303" s="25" t="str">
        <f aca="true">IF(C2303&lt;&gt;"",SUM(INDIRECT($AH$7&amp;"C"&amp;($C$1*$A2303+9)):INDIRECT($AH$7&amp;"V"&amp;($C$1*$A2303+9))), "")</f>
        <v/>
      </c>
      <c r="N2303" s="25" t="str">
        <f aca="true">IF(C2303&lt;&gt;"",SUM(INDIRECT($AH$7&amp;"C"&amp;($C$1*$A2303+10)):INDIRECT($AH$7&amp;"V"&amp;($C$1*$A2303+10))), "")</f>
        <v/>
      </c>
      <c r="O2303" s="25" t="str">
        <f aca="true">IF(C2303&lt;&gt;"",SUM(INDIRECT($AH$7&amp;"C"&amp;($C$1*$A2303+11)):INDIRECT($AH$7&amp;"V"&amp;($C$1*$A2303+11))),"")</f>
        <v/>
      </c>
      <c r="P2303" s="25" t="str">
        <f aca="true">IF(C2303&lt;&gt;"",SUM(INDIRECT($AH$7&amp;"C"&amp;($C$1*$A2303+12)):INDIRECT($AH$7&amp;"V"&amp;($C$1*$A2303+12))),"")</f>
        <v/>
      </c>
      <c r="Q2303" s="24" t="str">
        <f aca="false">IF(C2303&lt;&gt;"",IFERROR((M2303+N2303+O2303)/(M2303+N2303+O2303+P2303),0), "")</f>
        <v/>
      </c>
      <c r="R2303" s="25" t="str">
        <f aca="true">IF(C2303&lt;&gt;"",SUM(INDIRECT($AH$7&amp;"C"&amp;($C$1*$A2303+13)):INDIRECT($AH$7&amp;"V"&amp;($C$1*$A2303+13))), "")</f>
        <v/>
      </c>
      <c r="S2303" s="25" t="str">
        <f aca="false">IF(C2303&lt;&gt;"",IFERROR((M2303+N2303+O2303+P2303)/R2303, 0),"")</f>
        <v/>
      </c>
      <c r="T2303" s="25" t="str">
        <f aca="false">IF(C2303&lt;&gt;"",IFERROR((M2303+N2303+O2303)/R2303,0),"")</f>
        <v/>
      </c>
      <c r="U2303" s="25" t="str">
        <f aca="true">IF(C2303&lt;&gt;"",IF(INDIRECT($AH$7&amp;"B"&amp;($C$1*$A2303+14))= 1,1,0),"")</f>
        <v/>
      </c>
      <c r="V2303" s="25" t="str">
        <f aca="true">IF(C2303&lt;&gt;"",IF(INDIRECT($AH$7&amp;"B"&amp;($C$1*$A2303+15))= 1,1,0),"")</f>
        <v/>
      </c>
      <c r="W2303" s="25" t="str">
        <f aca="false">IF(C2303&lt;&gt;"",($M2303*1) + ($N2303*2) + ($O2303*3) + (IF(U2303 = 1, 10, 0)) + (IF(V2303 = 1, 20, 0)),"")</f>
        <v/>
      </c>
      <c r="X2303" s="27" t="str">
        <f aca="true">IF(C2303&lt;&gt;"",IF(INDIRECT($AH$7&amp;"B"&amp;($C$1*$A2303+16))= 1,1,0),"")</f>
        <v/>
      </c>
      <c r="Y2303" s="27" t="str">
        <f aca="true">IF(D2303&lt;&gt;"",IF(INDIRECT($AH$7&amp;"B"&amp;($C$1*$A2303+17))= 1,1,0),"")</f>
        <v/>
      </c>
      <c r="Z2303" s="27" t="str">
        <f aca="true">IF(E2303&lt;&gt;"",IF(INDIRECT($AH$7&amp;"B"&amp;($C$1*$A2303+18))= 1,1,0),"")</f>
        <v/>
      </c>
      <c r="AA2303" s="27" t="str">
        <f aca="true">IF(F2303&lt;&gt;"",IF(INDIRECT($AH$7&amp;"B"&amp;($C$1*$A2303+19))= 1,1,0),"")</f>
        <v/>
      </c>
      <c r="AB2303" s="27" t="str">
        <f aca="false">IF(C2303&lt;&gt;"",IF(X2303 = 1, 5, 0) + IF(Z2303 = 1, 25, 0) + IF(AA2303 = 1, 15, 0),"")</f>
        <v/>
      </c>
      <c r="AC2303" s="57" t="str">
        <f aca="false">IF(C2303&lt;&gt;"",L2303+W2303+AB2303,"")</f>
        <v/>
      </c>
    </row>
    <row r="2304" customFormat="false" ht="12.8" hidden="false" customHeight="false" outlineLevel="0" collapsed="false">
      <c r="A2304" s="11" t="n">
        <f aca="false">A2303+1</f>
        <v>301</v>
      </c>
      <c r="B2304" s="38" t="str">
        <f aca="true">IF(INDIRECT($AH$7&amp;"B"&amp;($C$1*$A2304+2))=0, "",INDIRECT($AH$7&amp;"B"&amp;($C$1*$A2304+2)))</f>
        <v/>
      </c>
      <c r="C2304" s="19" t="str">
        <f aca="true">IF(INDIRECT($AH$7&amp;"B"&amp;($C$1*$A2304+3)) = 0, "", INDIRECT($AH$7&amp;"B"&amp;($C$1*$A2304+3)))</f>
        <v/>
      </c>
      <c r="D2304" s="19" t="str">
        <f aca="true">IF(INDIRECT($AH$7&amp;"B"&amp;($C$1*$A2304+4)) = 0, "", INDIRECT($AH$7&amp;"B"&amp;($C$1*$A2304+4)))</f>
        <v/>
      </c>
      <c r="E2304" s="19" t="str">
        <f aca="true">IF(INDIRECT($AH$7&amp;"B"&amp;($C$1*$A2304+7)) = 0, "", INDIRECT($AH$7&amp;"B"&amp;($C$1*$A2304+7)))</f>
        <v/>
      </c>
      <c r="F2304" s="20" t="str">
        <f aca="true">IF(C2304 &lt;&gt; "",IF(INDIRECT($AH$7&amp;"B"&amp;($C$1*$A2304+8)) = 0, 0, 1), "")</f>
        <v/>
      </c>
      <c r="G2304" s="20" t="n">
        <f aca="true">INDIRECT($AH$7&amp;"B"&amp;($C$1*$A2304+9))</f>
        <v>0</v>
      </c>
      <c r="H2304" s="20" t="n">
        <f aca="true">INDIRECT($AH$7&amp;"B"&amp;($C$1*$A2304+10))</f>
        <v>0</v>
      </c>
      <c r="I2304" s="20" t="n">
        <f aca="true">INDIRECT($AH$7&amp;"B"&amp;($C$1*$A2304+11))</f>
        <v>0</v>
      </c>
      <c r="J2304" s="20" t="n">
        <f aca="true">INDIRECT($AH$7&amp;"B"&amp;($C$1*$A2304+12))</f>
        <v>0</v>
      </c>
      <c r="K2304" s="21" t="str">
        <f aca="false">IF(C2304&lt;&gt;"",IFERROR((G2304+H2304+I2304)/(G2304+H2304+I2304+J2304),0), "")</f>
        <v/>
      </c>
      <c r="L2304" s="20" t="str">
        <f aca="false">IF(C2304&lt;&gt;"",(G2304* 2) +(H2304* 4) + (I2304* 6) + IF(F2304 = 1, 5, 0), "")</f>
        <v/>
      </c>
      <c r="M2304" s="25" t="str">
        <f aca="true">IF(C2304&lt;&gt;"",SUM(INDIRECT($AH$7&amp;"C"&amp;($C$1*$A2304+9)):INDIRECT($AH$7&amp;"V"&amp;($C$1*$A2304+9))), "")</f>
        <v/>
      </c>
      <c r="N2304" s="25" t="str">
        <f aca="true">IF(C2304&lt;&gt;"",SUM(INDIRECT($AH$7&amp;"C"&amp;($C$1*$A2304+10)):INDIRECT($AH$7&amp;"V"&amp;($C$1*$A2304+10))), "")</f>
        <v/>
      </c>
      <c r="O2304" s="25" t="str">
        <f aca="true">IF(C2304&lt;&gt;"",SUM(INDIRECT($AH$7&amp;"C"&amp;($C$1*$A2304+11)):INDIRECT($AH$7&amp;"V"&amp;($C$1*$A2304+11))),"")</f>
        <v/>
      </c>
      <c r="P2304" s="25" t="str">
        <f aca="true">IF(C2304&lt;&gt;"",SUM(INDIRECT($AH$7&amp;"C"&amp;($C$1*$A2304+12)):INDIRECT($AH$7&amp;"V"&amp;($C$1*$A2304+12))),"")</f>
        <v/>
      </c>
      <c r="Q2304" s="24" t="str">
        <f aca="false">IF(C2304&lt;&gt;"",IFERROR((M2304+N2304+O2304)/(M2304+N2304+O2304+P2304),0), "")</f>
        <v/>
      </c>
      <c r="R2304" s="25" t="str">
        <f aca="true">IF(C2304&lt;&gt;"",SUM(INDIRECT($AH$7&amp;"C"&amp;($C$1*$A2304+13)):INDIRECT($AH$7&amp;"V"&amp;($C$1*$A2304+13))), "")</f>
        <v/>
      </c>
      <c r="S2304" s="25" t="str">
        <f aca="false">IF(C2304&lt;&gt;"",IFERROR((M2304+N2304+O2304+P2304)/R2304, 0),"")</f>
        <v/>
      </c>
      <c r="T2304" s="25" t="str">
        <f aca="false">IF(C2304&lt;&gt;"",IFERROR((M2304+N2304+O2304)/R2304,0),"")</f>
        <v/>
      </c>
      <c r="U2304" s="25" t="str">
        <f aca="true">IF(C2304&lt;&gt;"",IF(INDIRECT($AH$7&amp;"B"&amp;($C$1*$A2304+14))= 1,1,0),"")</f>
        <v/>
      </c>
      <c r="V2304" s="25" t="str">
        <f aca="true">IF(C2304&lt;&gt;"",IF(INDIRECT($AH$7&amp;"B"&amp;($C$1*$A2304+15))= 1,1,0),"")</f>
        <v/>
      </c>
      <c r="W2304" s="25" t="str">
        <f aca="false">IF(C2304&lt;&gt;"",($M2304*1) + ($N2304*2) + ($O2304*3) + (IF(U2304 = 1, 10, 0)) + (IF(V2304 = 1, 20, 0)),"")</f>
        <v/>
      </c>
      <c r="X2304" s="27" t="str">
        <f aca="true">IF(C2304&lt;&gt;"",IF(INDIRECT($AH$7&amp;"B"&amp;($C$1*$A2304+16))= 1,1,0),"")</f>
        <v/>
      </c>
      <c r="Y2304" s="27" t="str">
        <f aca="true">IF(D2304&lt;&gt;"",IF(INDIRECT($AH$7&amp;"B"&amp;($C$1*$A2304+17))= 1,1,0),"")</f>
        <v/>
      </c>
      <c r="Z2304" s="27" t="str">
        <f aca="true">IF(E2304&lt;&gt;"",IF(INDIRECT($AH$7&amp;"B"&amp;($C$1*$A2304+18))= 1,1,0),"")</f>
        <v/>
      </c>
      <c r="AA2304" s="27" t="str">
        <f aca="true">IF(F2304&lt;&gt;"",IF(INDIRECT($AH$7&amp;"B"&amp;($C$1*$A2304+19))= 1,1,0),"")</f>
        <v/>
      </c>
      <c r="AB2304" s="27" t="str">
        <f aca="false">IF(C2304&lt;&gt;"",IF(X2304 = 1, 5, 0) + IF(Z2304 = 1, 25, 0) + IF(AA2304 = 1, 15, 0),"")</f>
        <v/>
      </c>
      <c r="AC2304" s="57" t="str">
        <f aca="false">IF(C2304&lt;&gt;"",L2304+W2304+AB2304,"")</f>
        <v/>
      </c>
    </row>
    <row r="2305" customFormat="false" ht="12.8" hidden="false" customHeight="false" outlineLevel="0" collapsed="false">
      <c r="A2305" s="11" t="n">
        <f aca="false">A2304+1</f>
        <v>302</v>
      </c>
      <c r="B2305" s="38" t="str">
        <f aca="true">IF(INDIRECT($AH$7&amp;"B"&amp;($C$1*$A2305+2))=0, "",INDIRECT($AH$7&amp;"B"&amp;($C$1*$A2305+2)))</f>
        <v/>
      </c>
      <c r="C2305" s="19" t="str">
        <f aca="true">IF(INDIRECT($AH$7&amp;"B"&amp;($C$1*$A2305+3)) = 0, "", INDIRECT($AH$7&amp;"B"&amp;($C$1*$A2305+3)))</f>
        <v/>
      </c>
      <c r="D2305" s="19" t="str">
        <f aca="true">IF(INDIRECT($AH$7&amp;"B"&amp;($C$1*$A2305+4)) = 0, "", INDIRECT($AH$7&amp;"B"&amp;($C$1*$A2305+4)))</f>
        <v/>
      </c>
      <c r="E2305" s="19" t="str">
        <f aca="true">IF(INDIRECT($AH$7&amp;"B"&amp;($C$1*$A2305+7)) = 0, "", INDIRECT($AH$7&amp;"B"&amp;($C$1*$A2305+7)))</f>
        <v/>
      </c>
      <c r="F2305" s="20" t="str">
        <f aca="true">IF(C2305 &lt;&gt; "",IF(INDIRECT($AH$7&amp;"B"&amp;($C$1*$A2305+8)) = 0, 0, 1), "")</f>
        <v/>
      </c>
      <c r="G2305" s="20" t="n">
        <f aca="true">INDIRECT($AH$7&amp;"B"&amp;($C$1*$A2305+9))</f>
        <v>0</v>
      </c>
      <c r="H2305" s="20" t="n">
        <f aca="true">INDIRECT($AH$7&amp;"B"&amp;($C$1*$A2305+10))</f>
        <v>0</v>
      </c>
      <c r="I2305" s="20" t="n">
        <f aca="true">INDIRECT($AH$7&amp;"B"&amp;($C$1*$A2305+11))</f>
        <v>0</v>
      </c>
      <c r="J2305" s="20" t="n">
        <f aca="true">INDIRECT($AH$7&amp;"B"&amp;($C$1*$A2305+12))</f>
        <v>0</v>
      </c>
      <c r="K2305" s="21" t="str">
        <f aca="false">IF(C2305&lt;&gt;"",IFERROR((G2305+H2305+I2305)/(G2305+H2305+I2305+J2305),0), "")</f>
        <v/>
      </c>
      <c r="L2305" s="20" t="str">
        <f aca="false">IF(C2305&lt;&gt;"",(G2305* 2) +(H2305* 4) + (I2305* 6) + IF(F2305 = 1, 5, 0), "")</f>
        <v/>
      </c>
      <c r="M2305" s="25" t="str">
        <f aca="true">IF(C2305&lt;&gt;"",SUM(INDIRECT($AH$7&amp;"C"&amp;($C$1*$A2305+9)):INDIRECT($AH$7&amp;"V"&amp;($C$1*$A2305+9))), "")</f>
        <v/>
      </c>
      <c r="N2305" s="25" t="str">
        <f aca="true">IF(C2305&lt;&gt;"",SUM(INDIRECT($AH$7&amp;"C"&amp;($C$1*$A2305+10)):INDIRECT($AH$7&amp;"V"&amp;($C$1*$A2305+10))), "")</f>
        <v/>
      </c>
      <c r="O2305" s="25" t="str">
        <f aca="true">IF(C2305&lt;&gt;"",SUM(INDIRECT($AH$7&amp;"C"&amp;($C$1*$A2305+11)):INDIRECT($AH$7&amp;"V"&amp;($C$1*$A2305+11))),"")</f>
        <v/>
      </c>
      <c r="P2305" s="25" t="str">
        <f aca="true">IF(C2305&lt;&gt;"",SUM(INDIRECT($AH$7&amp;"C"&amp;($C$1*$A2305+12)):INDIRECT($AH$7&amp;"V"&amp;($C$1*$A2305+12))),"")</f>
        <v/>
      </c>
      <c r="Q2305" s="24" t="str">
        <f aca="false">IF(C2305&lt;&gt;"",IFERROR((M2305+N2305+O2305)/(M2305+N2305+O2305+P2305),0), "")</f>
        <v/>
      </c>
      <c r="R2305" s="25" t="str">
        <f aca="true">IF(C2305&lt;&gt;"",SUM(INDIRECT($AH$7&amp;"C"&amp;($C$1*$A2305+13)):INDIRECT($AH$7&amp;"V"&amp;($C$1*$A2305+13))), "")</f>
        <v/>
      </c>
      <c r="S2305" s="25" t="str">
        <f aca="false">IF(C2305&lt;&gt;"",IFERROR((M2305+N2305+O2305+P2305)/R2305, 0),"")</f>
        <v/>
      </c>
      <c r="T2305" s="25" t="str">
        <f aca="false">IF(C2305&lt;&gt;"",IFERROR((M2305+N2305+O2305)/R2305,0),"")</f>
        <v/>
      </c>
      <c r="U2305" s="25" t="str">
        <f aca="true">IF(C2305&lt;&gt;"",IF(INDIRECT($AH$7&amp;"B"&amp;($C$1*$A2305+14))= 1,1,0),"")</f>
        <v/>
      </c>
      <c r="V2305" s="25" t="str">
        <f aca="true">IF(C2305&lt;&gt;"",IF(INDIRECT($AH$7&amp;"B"&amp;($C$1*$A2305+15))= 1,1,0),"")</f>
        <v/>
      </c>
      <c r="W2305" s="25" t="str">
        <f aca="false">IF(C2305&lt;&gt;"",($M2305*1) + ($N2305*2) + ($O2305*3) + (IF(U2305 = 1, 10, 0)) + (IF(V2305 = 1, 20, 0)),"")</f>
        <v/>
      </c>
      <c r="X2305" s="27" t="str">
        <f aca="true">IF(C2305&lt;&gt;"",IF(INDIRECT($AH$7&amp;"B"&amp;($C$1*$A2305+16))= 1,1,0),"")</f>
        <v/>
      </c>
      <c r="Y2305" s="27" t="str">
        <f aca="true">IF(D2305&lt;&gt;"",IF(INDIRECT($AH$7&amp;"B"&amp;($C$1*$A2305+17))= 1,1,0),"")</f>
        <v/>
      </c>
      <c r="Z2305" s="27" t="str">
        <f aca="true">IF(E2305&lt;&gt;"",IF(INDIRECT($AH$7&amp;"B"&amp;($C$1*$A2305+18))= 1,1,0),"")</f>
        <v/>
      </c>
      <c r="AA2305" s="27" t="str">
        <f aca="true">IF(F2305&lt;&gt;"",IF(INDIRECT($AH$7&amp;"B"&amp;($C$1*$A2305+19))= 1,1,0),"")</f>
        <v/>
      </c>
      <c r="AB2305" s="27" t="str">
        <f aca="false">IF(C2305&lt;&gt;"",IF(X2305 = 1, 5, 0) + IF(Z2305 = 1, 25, 0) + IF(AA2305 = 1, 15, 0),"")</f>
        <v/>
      </c>
      <c r="AC2305" s="57" t="str">
        <f aca="false">IF(C2305&lt;&gt;"",L2305+W2305+AB2305,"")</f>
        <v/>
      </c>
    </row>
    <row r="2306" customFormat="false" ht="12.8" hidden="false" customHeight="false" outlineLevel="0" collapsed="false">
      <c r="A2306" s="11" t="n">
        <f aca="false">A2305+1</f>
        <v>303</v>
      </c>
      <c r="B2306" s="38" t="str">
        <f aca="true">IF(INDIRECT($AH$7&amp;"B"&amp;($C$1*$A2306+2))=0, "",INDIRECT($AH$7&amp;"B"&amp;($C$1*$A2306+2)))</f>
        <v/>
      </c>
      <c r="C2306" s="19" t="str">
        <f aca="true">IF(INDIRECT($AH$7&amp;"B"&amp;($C$1*$A2306+3)) = 0, "", INDIRECT($AH$7&amp;"B"&amp;($C$1*$A2306+3)))</f>
        <v/>
      </c>
      <c r="D2306" s="19" t="str">
        <f aca="true">IF(INDIRECT($AH$7&amp;"B"&amp;($C$1*$A2306+4)) = 0, "", INDIRECT($AH$7&amp;"B"&amp;($C$1*$A2306+4)))</f>
        <v/>
      </c>
      <c r="E2306" s="19" t="str">
        <f aca="true">IF(INDIRECT($AH$7&amp;"B"&amp;($C$1*$A2306+7)) = 0, "", INDIRECT($AH$7&amp;"B"&amp;($C$1*$A2306+7)))</f>
        <v/>
      </c>
      <c r="F2306" s="20" t="str">
        <f aca="true">IF(C2306 &lt;&gt; "",IF(INDIRECT($AH$7&amp;"B"&amp;($C$1*$A2306+8)) = 0, 0, 1), "")</f>
        <v/>
      </c>
      <c r="G2306" s="20" t="n">
        <f aca="true">INDIRECT($AH$7&amp;"B"&amp;($C$1*$A2306+9))</f>
        <v>0</v>
      </c>
      <c r="H2306" s="20" t="n">
        <f aca="true">INDIRECT($AH$7&amp;"B"&amp;($C$1*$A2306+10))</f>
        <v>0</v>
      </c>
      <c r="I2306" s="20" t="n">
        <f aca="true">INDIRECT($AH$7&amp;"B"&amp;($C$1*$A2306+11))</f>
        <v>0</v>
      </c>
      <c r="J2306" s="20" t="n">
        <f aca="true">INDIRECT($AH$7&amp;"B"&amp;($C$1*$A2306+12))</f>
        <v>0</v>
      </c>
      <c r="K2306" s="21" t="str">
        <f aca="false">IF(C2306&lt;&gt;"",IFERROR((G2306+H2306+I2306)/(G2306+H2306+I2306+J2306),0), "")</f>
        <v/>
      </c>
      <c r="L2306" s="20" t="str">
        <f aca="false">IF(C2306&lt;&gt;"",(G2306* 2) +(H2306* 4) + (I2306* 6) + IF(F2306 = 1, 5, 0), "")</f>
        <v/>
      </c>
      <c r="M2306" s="25" t="str">
        <f aca="true">IF(C2306&lt;&gt;"",SUM(INDIRECT($AH$7&amp;"C"&amp;($C$1*$A2306+9)):INDIRECT($AH$7&amp;"V"&amp;($C$1*$A2306+9))), "")</f>
        <v/>
      </c>
      <c r="N2306" s="25" t="str">
        <f aca="true">IF(C2306&lt;&gt;"",SUM(INDIRECT($AH$7&amp;"C"&amp;($C$1*$A2306+10)):INDIRECT($AH$7&amp;"V"&amp;($C$1*$A2306+10))), "")</f>
        <v/>
      </c>
      <c r="O2306" s="25" t="str">
        <f aca="true">IF(C2306&lt;&gt;"",SUM(INDIRECT($AH$7&amp;"C"&amp;($C$1*$A2306+11)):INDIRECT($AH$7&amp;"V"&amp;($C$1*$A2306+11))),"")</f>
        <v/>
      </c>
      <c r="P2306" s="25" t="str">
        <f aca="true">IF(C2306&lt;&gt;"",SUM(INDIRECT($AH$7&amp;"C"&amp;($C$1*$A2306+12)):INDIRECT($AH$7&amp;"V"&amp;($C$1*$A2306+12))),"")</f>
        <v/>
      </c>
      <c r="Q2306" s="24" t="str">
        <f aca="false">IF(C2306&lt;&gt;"",IFERROR((M2306+N2306+O2306)/(M2306+N2306+O2306+P2306),0), "")</f>
        <v/>
      </c>
      <c r="R2306" s="25" t="str">
        <f aca="true">IF(C2306&lt;&gt;"",SUM(INDIRECT($AH$7&amp;"C"&amp;($C$1*$A2306+13)):INDIRECT($AH$7&amp;"V"&amp;($C$1*$A2306+13))), "")</f>
        <v/>
      </c>
      <c r="S2306" s="25" t="str">
        <f aca="false">IF(C2306&lt;&gt;"",IFERROR((M2306+N2306+O2306+P2306)/R2306, 0),"")</f>
        <v/>
      </c>
      <c r="T2306" s="25" t="str">
        <f aca="false">IF(C2306&lt;&gt;"",IFERROR((M2306+N2306+O2306)/R2306,0),"")</f>
        <v/>
      </c>
      <c r="U2306" s="25" t="str">
        <f aca="true">IF(C2306&lt;&gt;"",IF(INDIRECT($AH$7&amp;"B"&amp;($C$1*$A2306+14))= 1,1,0),"")</f>
        <v/>
      </c>
      <c r="V2306" s="25" t="str">
        <f aca="true">IF(C2306&lt;&gt;"",IF(INDIRECT($AH$7&amp;"B"&amp;($C$1*$A2306+15))= 1,1,0),"")</f>
        <v/>
      </c>
      <c r="W2306" s="25" t="str">
        <f aca="false">IF(C2306&lt;&gt;"",($M2306*1) + ($N2306*2) + ($O2306*3) + (IF(U2306 = 1, 10, 0)) + (IF(V2306 = 1, 20, 0)),"")</f>
        <v/>
      </c>
      <c r="X2306" s="27" t="str">
        <f aca="true">IF(C2306&lt;&gt;"",IF(INDIRECT($AH$7&amp;"B"&amp;($C$1*$A2306+16))= 1,1,0),"")</f>
        <v/>
      </c>
      <c r="Y2306" s="27" t="str">
        <f aca="true">IF(D2306&lt;&gt;"",IF(INDIRECT($AH$7&amp;"B"&amp;($C$1*$A2306+17))= 1,1,0),"")</f>
        <v/>
      </c>
      <c r="Z2306" s="27" t="str">
        <f aca="true">IF(E2306&lt;&gt;"",IF(INDIRECT($AH$7&amp;"B"&amp;($C$1*$A2306+18))= 1,1,0),"")</f>
        <v/>
      </c>
      <c r="AA2306" s="27" t="str">
        <f aca="true">IF(F2306&lt;&gt;"",IF(INDIRECT($AH$7&amp;"B"&amp;($C$1*$A2306+19))= 1,1,0),"")</f>
        <v/>
      </c>
      <c r="AB2306" s="27" t="str">
        <f aca="false">IF(C2306&lt;&gt;"",IF(X2306 = 1, 5, 0) + IF(Z2306 = 1, 25, 0) + IF(AA2306 = 1, 15, 0),"")</f>
        <v/>
      </c>
      <c r="AC2306" s="57" t="str">
        <f aca="false">IF(C2306&lt;&gt;"",L2306+W2306+AB2306,"")</f>
        <v/>
      </c>
    </row>
    <row r="2307" customFormat="false" ht="12.8" hidden="false" customHeight="false" outlineLevel="0" collapsed="false">
      <c r="A2307" s="11" t="n">
        <f aca="false">A2306+1</f>
        <v>304</v>
      </c>
      <c r="B2307" s="38" t="str">
        <f aca="true">IF(INDIRECT($AH$7&amp;"B"&amp;($C$1*$A2307+2))=0, "",INDIRECT($AH$7&amp;"B"&amp;($C$1*$A2307+2)))</f>
        <v/>
      </c>
      <c r="C2307" s="19" t="str">
        <f aca="true">IF(INDIRECT($AH$7&amp;"B"&amp;($C$1*$A2307+3)) = 0, "", INDIRECT($AH$7&amp;"B"&amp;($C$1*$A2307+3)))</f>
        <v/>
      </c>
      <c r="D2307" s="19" t="str">
        <f aca="true">IF(INDIRECT($AH$7&amp;"B"&amp;($C$1*$A2307+4)) = 0, "", INDIRECT($AH$7&amp;"B"&amp;($C$1*$A2307+4)))</f>
        <v/>
      </c>
      <c r="E2307" s="19" t="str">
        <f aca="true">IF(INDIRECT($AH$7&amp;"B"&amp;($C$1*$A2307+7)) = 0, "", INDIRECT($AH$7&amp;"B"&amp;($C$1*$A2307+7)))</f>
        <v/>
      </c>
      <c r="F2307" s="20" t="str">
        <f aca="true">IF(C2307 &lt;&gt; "",IF(INDIRECT($AH$7&amp;"B"&amp;($C$1*$A2307+8)) = 0, 0, 1), "")</f>
        <v/>
      </c>
      <c r="G2307" s="20" t="n">
        <f aca="true">INDIRECT($AH$7&amp;"B"&amp;($C$1*$A2307+9))</f>
        <v>0</v>
      </c>
      <c r="H2307" s="20" t="n">
        <f aca="true">INDIRECT($AH$7&amp;"B"&amp;($C$1*$A2307+10))</f>
        <v>0</v>
      </c>
      <c r="I2307" s="20" t="n">
        <f aca="true">INDIRECT($AH$7&amp;"B"&amp;($C$1*$A2307+11))</f>
        <v>0</v>
      </c>
      <c r="J2307" s="20" t="n">
        <f aca="true">INDIRECT($AH$7&amp;"B"&amp;($C$1*$A2307+12))</f>
        <v>0</v>
      </c>
      <c r="K2307" s="21" t="str">
        <f aca="false">IF(C2307&lt;&gt;"",IFERROR((G2307+H2307+I2307)/(G2307+H2307+I2307+J2307),0), "")</f>
        <v/>
      </c>
      <c r="L2307" s="20" t="str">
        <f aca="false">IF(C2307&lt;&gt;"",(G2307* 2) +(H2307* 4) + (I2307* 6) + IF(F2307 = 1, 5, 0), "")</f>
        <v/>
      </c>
      <c r="M2307" s="25" t="str">
        <f aca="true">IF(C2307&lt;&gt;"",SUM(INDIRECT($AH$7&amp;"C"&amp;($C$1*$A2307+9)):INDIRECT($AH$7&amp;"V"&amp;($C$1*$A2307+9))), "")</f>
        <v/>
      </c>
      <c r="N2307" s="25" t="str">
        <f aca="true">IF(C2307&lt;&gt;"",SUM(INDIRECT($AH$7&amp;"C"&amp;($C$1*$A2307+10)):INDIRECT($AH$7&amp;"V"&amp;($C$1*$A2307+10))), "")</f>
        <v/>
      </c>
      <c r="O2307" s="25" t="str">
        <f aca="true">IF(C2307&lt;&gt;"",SUM(INDIRECT($AH$7&amp;"C"&amp;($C$1*$A2307+11)):INDIRECT($AH$7&amp;"V"&amp;($C$1*$A2307+11))),"")</f>
        <v/>
      </c>
      <c r="P2307" s="25" t="str">
        <f aca="true">IF(C2307&lt;&gt;"",SUM(INDIRECT($AH$7&amp;"C"&amp;($C$1*$A2307+12)):INDIRECT($AH$7&amp;"V"&amp;($C$1*$A2307+12))),"")</f>
        <v/>
      </c>
      <c r="Q2307" s="24" t="str">
        <f aca="false">IF(C2307&lt;&gt;"",IFERROR((M2307+N2307+O2307)/(M2307+N2307+O2307+P2307),0), "")</f>
        <v/>
      </c>
      <c r="R2307" s="25" t="str">
        <f aca="true">IF(C2307&lt;&gt;"",SUM(INDIRECT($AH$7&amp;"C"&amp;($C$1*$A2307+13)):INDIRECT($AH$7&amp;"V"&amp;($C$1*$A2307+13))), "")</f>
        <v/>
      </c>
      <c r="S2307" s="25" t="str">
        <f aca="false">IF(C2307&lt;&gt;"",IFERROR((M2307+N2307+O2307+P2307)/R2307, 0),"")</f>
        <v/>
      </c>
      <c r="T2307" s="25" t="str">
        <f aca="false">IF(C2307&lt;&gt;"",IFERROR((M2307+N2307+O2307)/R2307,0),"")</f>
        <v/>
      </c>
      <c r="U2307" s="25" t="str">
        <f aca="true">IF(C2307&lt;&gt;"",IF(INDIRECT($AH$7&amp;"B"&amp;($C$1*$A2307+14))= 1,1,0),"")</f>
        <v/>
      </c>
      <c r="V2307" s="25" t="str">
        <f aca="true">IF(C2307&lt;&gt;"",IF(INDIRECT($AH$7&amp;"B"&amp;($C$1*$A2307+15))= 1,1,0),"")</f>
        <v/>
      </c>
      <c r="W2307" s="25" t="str">
        <f aca="false">IF(C2307&lt;&gt;"",($M2307*1) + ($N2307*2) + ($O2307*3) + (IF(U2307 = 1, 10, 0)) + (IF(V2307 = 1, 20, 0)),"")</f>
        <v/>
      </c>
      <c r="X2307" s="27" t="str">
        <f aca="true">IF(C2307&lt;&gt;"",IF(INDIRECT($AH$7&amp;"B"&amp;($C$1*$A2307+16))= 1,1,0),"")</f>
        <v/>
      </c>
      <c r="Y2307" s="27" t="str">
        <f aca="true">IF(D2307&lt;&gt;"",IF(INDIRECT($AH$7&amp;"B"&amp;($C$1*$A2307+17))= 1,1,0),"")</f>
        <v/>
      </c>
      <c r="Z2307" s="27" t="str">
        <f aca="true">IF(E2307&lt;&gt;"",IF(INDIRECT($AH$7&amp;"B"&amp;($C$1*$A2307+18))= 1,1,0),"")</f>
        <v/>
      </c>
      <c r="AA2307" s="27" t="str">
        <f aca="true">IF(F2307&lt;&gt;"",IF(INDIRECT($AH$7&amp;"B"&amp;($C$1*$A2307+19))= 1,1,0),"")</f>
        <v/>
      </c>
      <c r="AB2307" s="27" t="str">
        <f aca="false">IF(C2307&lt;&gt;"",IF(X2307 = 1, 5, 0) + IF(Z2307 = 1, 25, 0) + IF(AA2307 = 1, 15, 0),"")</f>
        <v/>
      </c>
      <c r="AC2307" s="57" t="str">
        <f aca="false">IF(C2307&lt;&gt;"",L2307+W2307+AB2307,"")</f>
        <v/>
      </c>
    </row>
    <row r="2308" customFormat="false" ht="12.8" hidden="false" customHeight="false" outlineLevel="0" collapsed="false">
      <c r="A2308" s="11" t="n">
        <f aca="false">A2307+1</f>
        <v>305</v>
      </c>
      <c r="B2308" s="38" t="str">
        <f aca="true">IF(INDIRECT($AH$7&amp;"B"&amp;($C$1*$A2308+2))=0, "",INDIRECT($AH$7&amp;"B"&amp;($C$1*$A2308+2)))</f>
        <v/>
      </c>
      <c r="C2308" s="19" t="str">
        <f aca="true">IF(INDIRECT($AH$7&amp;"B"&amp;($C$1*$A2308+3)) = 0, "", INDIRECT($AH$7&amp;"B"&amp;($C$1*$A2308+3)))</f>
        <v/>
      </c>
      <c r="D2308" s="19" t="str">
        <f aca="true">IF(INDIRECT($AH$7&amp;"B"&amp;($C$1*$A2308+4)) = 0, "", INDIRECT($AH$7&amp;"B"&amp;($C$1*$A2308+4)))</f>
        <v/>
      </c>
      <c r="E2308" s="19" t="str">
        <f aca="true">IF(INDIRECT($AH$7&amp;"B"&amp;($C$1*$A2308+7)) = 0, "", INDIRECT($AH$7&amp;"B"&amp;($C$1*$A2308+7)))</f>
        <v/>
      </c>
      <c r="F2308" s="20" t="str">
        <f aca="true">IF(C2308 &lt;&gt; "",IF(INDIRECT($AH$7&amp;"B"&amp;($C$1*$A2308+8)) = 0, 0, 1), "")</f>
        <v/>
      </c>
      <c r="G2308" s="20" t="n">
        <f aca="true">INDIRECT($AH$7&amp;"B"&amp;($C$1*$A2308+9))</f>
        <v>0</v>
      </c>
      <c r="H2308" s="20" t="n">
        <f aca="true">INDIRECT($AH$7&amp;"B"&amp;($C$1*$A2308+10))</f>
        <v>0</v>
      </c>
      <c r="I2308" s="20" t="n">
        <f aca="true">INDIRECT($AH$7&amp;"B"&amp;($C$1*$A2308+11))</f>
        <v>0</v>
      </c>
      <c r="J2308" s="20" t="n">
        <f aca="true">INDIRECT($AH$7&amp;"B"&amp;($C$1*$A2308+12))</f>
        <v>0</v>
      </c>
      <c r="K2308" s="21" t="str">
        <f aca="false">IF(C2308&lt;&gt;"",IFERROR((G2308+H2308+I2308)/(G2308+H2308+I2308+J2308),0), "")</f>
        <v/>
      </c>
      <c r="L2308" s="20" t="str">
        <f aca="false">IF(C2308&lt;&gt;"",(G2308* 2) +(H2308* 4) + (I2308* 6) + IF(F2308 = 1, 5, 0), "")</f>
        <v/>
      </c>
      <c r="M2308" s="25" t="str">
        <f aca="true">IF(C2308&lt;&gt;"",SUM(INDIRECT($AH$7&amp;"C"&amp;($C$1*$A2308+9)):INDIRECT($AH$7&amp;"V"&amp;($C$1*$A2308+9))), "")</f>
        <v/>
      </c>
      <c r="N2308" s="25" t="str">
        <f aca="true">IF(C2308&lt;&gt;"",SUM(INDIRECT($AH$7&amp;"C"&amp;($C$1*$A2308+10)):INDIRECT($AH$7&amp;"V"&amp;($C$1*$A2308+10))), "")</f>
        <v/>
      </c>
      <c r="O2308" s="25" t="str">
        <f aca="true">IF(C2308&lt;&gt;"",SUM(INDIRECT($AH$7&amp;"C"&amp;($C$1*$A2308+11)):INDIRECT($AH$7&amp;"V"&amp;($C$1*$A2308+11))),"")</f>
        <v/>
      </c>
      <c r="P2308" s="25" t="str">
        <f aca="true">IF(C2308&lt;&gt;"",SUM(INDIRECT($AH$7&amp;"C"&amp;($C$1*$A2308+12)):INDIRECT($AH$7&amp;"V"&amp;($C$1*$A2308+12))),"")</f>
        <v/>
      </c>
      <c r="Q2308" s="24" t="str">
        <f aca="false">IF(C2308&lt;&gt;"",IFERROR((M2308+N2308+O2308)/(M2308+N2308+O2308+P2308),0), "")</f>
        <v/>
      </c>
      <c r="R2308" s="25" t="str">
        <f aca="true">IF(C2308&lt;&gt;"",SUM(INDIRECT($AH$7&amp;"C"&amp;($C$1*$A2308+13)):INDIRECT($AH$7&amp;"V"&amp;($C$1*$A2308+13))), "")</f>
        <v/>
      </c>
      <c r="S2308" s="25" t="str">
        <f aca="false">IF(C2308&lt;&gt;"",IFERROR((M2308+N2308+O2308+P2308)/R2308, 0),"")</f>
        <v/>
      </c>
      <c r="T2308" s="25" t="str">
        <f aca="false">IF(C2308&lt;&gt;"",IFERROR((M2308+N2308+O2308)/R2308,0),"")</f>
        <v/>
      </c>
      <c r="U2308" s="25" t="str">
        <f aca="true">IF(C2308&lt;&gt;"",IF(INDIRECT($AH$7&amp;"B"&amp;($C$1*$A2308+14))= 1,1,0),"")</f>
        <v/>
      </c>
      <c r="V2308" s="25" t="str">
        <f aca="true">IF(C2308&lt;&gt;"",IF(INDIRECT($AH$7&amp;"B"&amp;($C$1*$A2308+15))= 1,1,0),"")</f>
        <v/>
      </c>
      <c r="W2308" s="25" t="str">
        <f aca="false">IF(C2308&lt;&gt;"",($M2308*1) + ($N2308*2) + ($O2308*3) + (IF(U2308 = 1, 10, 0)) + (IF(V2308 = 1, 20, 0)),"")</f>
        <v/>
      </c>
      <c r="X2308" s="27" t="str">
        <f aca="true">IF(C2308&lt;&gt;"",IF(INDIRECT($AH$7&amp;"B"&amp;($C$1*$A2308+16))= 1,1,0),"")</f>
        <v/>
      </c>
      <c r="Y2308" s="27" t="str">
        <f aca="true">IF(D2308&lt;&gt;"",IF(INDIRECT($AH$7&amp;"B"&amp;($C$1*$A2308+17))= 1,1,0),"")</f>
        <v/>
      </c>
      <c r="Z2308" s="27" t="str">
        <f aca="true">IF(E2308&lt;&gt;"",IF(INDIRECT($AH$7&amp;"B"&amp;($C$1*$A2308+18))= 1,1,0),"")</f>
        <v/>
      </c>
      <c r="AA2308" s="27" t="str">
        <f aca="true">IF(F2308&lt;&gt;"",IF(INDIRECT($AH$7&amp;"B"&amp;($C$1*$A2308+19))= 1,1,0),"")</f>
        <v/>
      </c>
      <c r="AB2308" s="27" t="str">
        <f aca="false">IF(C2308&lt;&gt;"",IF(X2308 = 1, 5, 0) + IF(Z2308 = 1, 25, 0) + IF(AA2308 = 1, 15, 0),"")</f>
        <v/>
      </c>
      <c r="AC2308" s="57" t="str">
        <f aca="false">IF(C2308&lt;&gt;"",L2308+W2308+AB2308,"")</f>
        <v/>
      </c>
    </row>
    <row r="2309" customFormat="false" ht="12.8" hidden="false" customHeight="false" outlineLevel="0" collapsed="false">
      <c r="A2309" s="11" t="n">
        <f aca="false">A2308+1</f>
        <v>306</v>
      </c>
      <c r="B2309" s="38" t="str">
        <f aca="true">IF(INDIRECT($AH$7&amp;"B"&amp;($C$1*$A2309+2))=0, "",INDIRECT($AH$7&amp;"B"&amp;($C$1*$A2309+2)))</f>
        <v/>
      </c>
      <c r="C2309" s="19" t="str">
        <f aca="true">IF(INDIRECT($AH$7&amp;"B"&amp;($C$1*$A2309+3)) = 0, "", INDIRECT($AH$7&amp;"B"&amp;($C$1*$A2309+3)))</f>
        <v/>
      </c>
      <c r="D2309" s="19" t="str">
        <f aca="true">IF(INDIRECT($AH$7&amp;"B"&amp;($C$1*$A2309+4)) = 0, "", INDIRECT($AH$7&amp;"B"&amp;($C$1*$A2309+4)))</f>
        <v/>
      </c>
      <c r="E2309" s="19" t="str">
        <f aca="true">IF(INDIRECT($AH$7&amp;"B"&amp;($C$1*$A2309+7)) = 0, "", INDIRECT($AH$7&amp;"B"&amp;($C$1*$A2309+7)))</f>
        <v/>
      </c>
      <c r="F2309" s="20" t="str">
        <f aca="true">IF(C2309 &lt;&gt; "",IF(INDIRECT($AH$7&amp;"B"&amp;($C$1*$A2309+8)) = 0, 0, 1), "")</f>
        <v/>
      </c>
      <c r="G2309" s="20" t="n">
        <f aca="true">INDIRECT($AH$7&amp;"B"&amp;($C$1*$A2309+9))</f>
        <v>0</v>
      </c>
      <c r="H2309" s="20" t="n">
        <f aca="true">INDIRECT($AH$7&amp;"B"&amp;($C$1*$A2309+10))</f>
        <v>0</v>
      </c>
      <c r="I2309" s="20" t="n">
        <f aca="true">INDIRECT($AH$7&amp;"B"&amp;($C$1*$A2309+11))</f>
        <v>0</v>
      </c>
      <c r="J2309" s="20" t="n">
        <f aca="true">INDIRECT($AH$7&amp;"B"&amp;($C$1*$A2309+12))</f>
        <v>0</v>
      </c>
      <c r="K2309" s="21" t="str">
        <f aca="false">IF(C2309&lt;&gt;"",IFERROR((G2309+H2309+I2309)/(G2309+H2309+I2309+J2309),0), "")</f>
        <v/>
      </c>
      <c r="L2309" s="20" t="str">
        <f aca="false">IF(C2309&lt;&gt;"",(G2309* 2) +(H2309* 4) + (I2309* 6) + IF(F2309 = 1, 5, 0), "")</f>
        <v/>
      </c>
      <c r="M2309" s="25" t="str">
        <f aca="true">IF(C2309&lt;&gt;"",SUM(INDIRECT($AH$7&amp;"C"&amp;($C$1*$A2309+9)):INDIRECT($AH$7&amp;"V"&amp;($C$1*$A2309+9))), "")</f>
        <v/>
      </c>
      <c r="N2309" s="25" t="str">
        <f aca="true">IF(C2309&lt;&gt;"",SUM(INDIRECT($AH$7&amp;"C"&amp;($C$1*$A2309+10)):INDIRECT($AH$7&amp;"V"&amp;($C$1*$A2309+10))), "")</f>
        <v/>
      </c>
      <c r="O2309" s="25" t="str">
        <f aca="true">IF(C2309&lt;&gt;"",SUM(INDIRECT($AH$7&amp;"C"&amp;($C$1*$A2309+11)):INDIRECT($AH$7&amp;"V"&amp;($C$1*$A2309+11))),"")</f>
        <v/>
      </c>
      <c r="P2309" s="25" t="str">
        <f aca="true">IF(C2309&lt;&gt;"",SUM(INDIRECT($AH$7&amp;"C"&amp;($C$1*$A2309+12)):INDIRECT($AH$7&amp;"V"&amp;($C$1*$A2309+12))),"")</f>
        <v/>
      </c>
      <c r="Q2309" s="24" t="str">
        <f aca="false">IF(C2309&lt;&gt;"",IFERROR((M2309+N2309+O2309)/(M2309+N2309+O2309+P2309),0), "")</f>
        <v/>
      </c>
      <c r="R2309" s="25" t="str">
        <f aca="true">IF(C2309&lt;&gt;"",SUM(INDIRECT($AH$7&amp;"C"&amp;($C$1*$A2309+13)):INDIRECT($AH$7&amp;"V"&amp;($C$1*$A2309+13))), "")</f>
        <v/>
      </c>
      <c r="S2309" s="25" t="str">
        <f aca="false">IF(C2309&lt;&gt;"",IFERROR((M2309+N2309+O2309+P2309)/R2309, 0),"")</f>
        <v/>
      </c>
      <c r="T2309" s="25" t="str">
        <f aca="false">IF(C2309&lt;&gt;"",IFERROR((M2309+N2309+O2309)/R2309,0),"")</f>
        <v/>
      </c>
      <c r="U2309" s="25" t="str">
        <f aca="true">IF(C2309&lt;&gt;"",IF(INDIRECT($AH$7&amp;"B"&amp;($C$1*$A2309+14))= 1,1,0),"")</f>
        <v/>
      </c>
      <c r="V2309" s="25" t="str">
        <f aca="true">IF(C2309&lt;&gt;"",IF(INDIRECT($AH$7&amp;"B"&amp;($C$1*$A2309+15))= 1,1,0),"")</f>
        <v/>
      </c>
      <c r="W2309" s="25" t="str">
        <f aca="false">IF(C2309&lt;&gt;"",($M2309*1) + ($N2309*2) + ($O2309*3) + (IF(U2309 = 1, 10, 0)) + (IF(V2309 = 1, 20, 0)),"")</f>
        <v/>
      </c>
      <c r="X2309" s="27" t="str">
        <f aca="true">IF(C2309&lt;&gt;"",IF(INDIRECT($AH$7&amp;"B"&amp;($C$1*$A2309+16))= 1,1,0),"")</f>
        <v/>
      </c>
      <c r="Y2309" s="27" t="str">
        <f aca="true">IF(D2309&lt;&gt;"",IF(INDIRECT($AH$7&amp;"B"&amp;($C$1*$A2309+17))= 1,1,0),"")</f>
        <v/>
      </c>
      <c r="Z2309" s="27" t="str">
        <f aca="true">IF(E2309&lt;&gt;"",IF(INDIRECT($AH$7&amp;"B"&amp;($C$1*$A2309+18))= 1,1,0),"")</f>
        <v/>
      </c>
      <c r="AA2309" s="27" t="str">
        <f aca="true">IF(F2309&lt;&gt;"",IF(INDIRECT($AH$7&amp;"B"&amp;($C$1*$A2309+19))= 1,1,0),"")</f>
        <v/>
      </c>
      <c r="AB2309" s="27" t="str">
        <f aca="false">IF(C2309&lt;&gt;"",IF(X2309 = 1, 5, 0) + IF(Z2309 = 1, 25, 0) + IF(AA2309 = 1, 15, 0),"")</f>
        <v/>
      </c>
      <c r="AC2309" s="57" t="str">
        <f aca="false">IF(C2309&lt;&gt;"",L2309+W2309+AB2309,"")</f>
        <v/>
      </c>
    </row>
    <row r="2310" customFormat="false" ht="12.8" hidden="false" customHeight="false" outlineLevel="0" collapsed="false">
      <c r="A2310" s="11" t="n">
        <f aca="false">A2309+1</f>
        <v>307</v>
      </c>
      <c r="B2310" s="38" t="str">
        <f aca="true">IF(INDIRECT($AH$7&amp;"B"&amp;($C$1*$A2310+2))=0, "",INDIRECT($AH$7&amp;"B"&amp;($C$1*$A2310+2)))</f>
        <v/>
      </c>
      <c r="C2310" s="19" t="str">
        <f aca="true">IF(INDIRECT($AH$7&amp;"B"&amp;($C$1*$A2310+3)) = 0, "", INDIRECT($AH$7&amp;"B"&amp;($C$1*$A2310+3)))</f>
        <v/>
      </c>
      <c r="D2310" s="19" t="str">
        <f aca="true">IF(INDIRECT($AH$7&amp;"B"&amp;($C$1*$A2310+4)) = 0, "", INDIRECT($AH$7&amp;"B"&amp;($C$1*$A2310+4)))</f>
        <v/>
      </c>
      <c r="E2310" s="19" t="str">
        <f aca="true">IF(INDIRECT($AH$7&amp;"B"&amp;($C$1*$A2310+7)) = 0, "", INDIRECT($AH$7&amp;"B"&amp;($C$1*$A2310+7)))</f>
        <v/>
      </c>
      <c r="F2310" s="20" t="str">
        <f aca="true">IF(C2310 &lt;&gt; "",IF(INDIRECT($AH$7&amp;"B"&amp;($C$1*$A2310+8)) = 0, 0, 1), "")</f>
        <v/>
      </c>
      <c r="G2310" s="20" t="n">
        <f aca="true">INDIRECT($AH$7&amp;"B"&amp;($C$1*$A2310+9))</f>
        <v>0</v>
      </c>
      <c r="H2310" s="20" t="n">
        <f aca="true">INDIRECT($AH$7&amp;"B"&amp;($C$1*$A2310+10))</f>
        <v>0</v>
      </c>
      <c r="I2310" s="20" t="n">
        <f aca="true">INDIRECT($AH$7&amp;"B"&amp;($C$1*$A2310+11))</f>
        <v>0</v>
      </c>
      <c r="J2310" s="20" t="n">
        <f aca="true">INDIRECT($AH$7&amp;"B"&amp;($C$1*$A2310+12))</f>
        <v>0</v>
      </c>
      <c r="K2310" s="21" t="str">
        <f aca="false">IF(C2310&lt;&gt;"",IFERROR((G2310+H2310+I2310)/(G2310+H2310+I2310+J2310),0), "")</f>
        <v/>
      </c>
      <c r="L2310" s="20" t="str">
        <f aca="false">IF(C2310&lt;&gt;"",(G2310* 2) +(H2310* 4) + (I2310* 6) + IF(F2310 = 1, 5, 0), "")</f>
        <v/>
      </c>
      <c r="M2310" s="25" t="str">
        <f aca="true">IF(C2310&lt;&gt;"",SUM(INDIRECT($AH$7&amp;"C"&amp;($C$1*$A2310+9)):INDIRECT($AH$7&amp;"V"&amp;($C$1*$A2310+9))), "")</f>
        <v/>
      </c>
      <c r="N2310" s="25" t="str">
        <f aca="true">IF(C2310&lt;&gt;"",SUM(INDIRECT($AH$7&amp;"C"&amp;($C$1*$A2310+10)):INDIRECT($AH$7&amp;"V"&amp;($C$1*$A2310+10))), "")</f>
        <v/>
      </c>
      <c r="O2310" s="25" t="str">
        <f aca="true">IF(C2310&lt;&gt;"",SUM(INDIRECT($AH$7&amp;"C"&amp;($C$1*$A2310+11)):INDIRECT($AH$7&amp;"V"&amp;($C$1*$A2310+11))),"")</f>
        <v/>
      </c>
      <c r="P2310" s="25" t="str">
        <f aca="true">IF(C2310&lt;&gt;"",SUM(INDIRECT($AH$7&amp;"C"&amp;($C$1*$A2310+12)):INDIRECT($AH$7&amp;"V"&amp;($C$1*$A2310+12))),"")</f>
        <v/>
      </c>
      <c r="Q2310" s="24" t="str">
        <f aca="false">IF(C2310&lt;&gt;"",IFERROR((M2310+N2310+O2310)/(M2310+N2310+O2310+P2310),0), "")</f>
        <v/>
      </c>
      <c r="R2310" s="25" t="str">
        <f aca="true">IF(C2310&lt;&gt;"",SUM(INDIRECT($AH$7&amp;"C"&amp;($C$1*$A2310+13)):INDIRECT($AH$7&amp;"V"&amp;($C$1*$A2310+13))), "")</f>
        <v/>
      </c>
      <c r="S2310" s="25" t="str">
        <f aca="false">IF(C2310&lt;&gt;"",IFERROR((M2310+N2310+O2310+P2310)/R2310, 0),"")</f>
        <v/>
      </c>
      <c r="T2310" s="25" t="str">
        <f aca="false">IF(C2310&lt;&gt;"",IFERROR((M2310+N2310+O2310)/R2310,0),"")</f>
        <v/>
      </c>
      <c r="U2310" s="25" t="str">
        <f aca="true">IF(C2310&lt;&gt;"",IF(INDIRECT($AH$7&amp;"B"&amp;($C$1*$A2310+14))= 1,1,0),"")</f>
        <v/>
      </c>
      <c r="V2310" s="25" t="str">
        <f aca="true">IF(C2310&lt;&gt;"",IF(INDIRECT($AH$7&amp;"B"&amp;($C$1*$A2310+15))= 1,1,0),"")</f>
        <v/>
      </c>
      <c r="W2310" s="25" t="str">
        <f aca="false">IF(C2310&lt;&gt;"",($M2310*1) + ($N2310*2) + ($O2310*3) + (IF(U2310 = 1, 10, 0)) + (IF(V2310 = 1, 20, 0)),"")</f>
        <v/>
      </c>
      <c r="X2310" s="27" t="str">
        <f aca="true">IF(C2310&lt;&gt;"",IF(INDIRECT($AH$7&amp;"B"&amp;($C$1*$A2310+16))= 1,1,0),"")</f>
        <v/>
      </c>
      <c r="Y2310" s="27" t="str">
        <f aca="true">IF(D2310&lt;&gt;"",IF(INDIRECT($AH$7&amp;"B"&amp;($C$1*$A2310+17))= 1,1,0),"")</f>
        <v/>
      </c>
      <c r="Z2310" s="27" t="str">
        <f aca="true">IF(E2310&lt;&gt;"",IF(INDIRECT($AH$7&amp;"B"&amp;($C$1*$A2310+18))= 1,1,0),"")</f>
        <v/>
      </c>
      <c r="AA2310" s="27" t="str">
        <f aca="true">IF(F2310&lt;&gt;"",IF(INDIRECT($AH$7&amp;"B"&amp;($C$1*$A2310+19))= 1,1,0),"")</f>
        <v/>
      </c>
      <c r="AB2310" s="27" t="str">
        <f aca="false">IF(C2310&lt;&gt;"",IF(X2310 = 1, 5, 0) + IF(Z2310 = 1, 25, 0) + IF(AA2310 = 1, 15, 0),"")</f>
        <v/>
      </c>
      <c r="AC2310" s="57" t="str">
        <f aca="false">IF(C2310&lt;&gt;"",L2310+W2310+AB2310,"")</f>
        <v/>
      </c>
    </row>
    <row r="2311" customFormat="false" ht="12.8" hidden="false" customHeight="false" outlineLevel="0" collapsed="false">
      <c r="A2311" s="11" t="n">
        <f aca="false">A2310+1</f>
        <v>308</v>
      </c>
      <c r="B2311" s="38" t="str">
        <f aca="true">IF(INDIRECT($AH$7&amp;"B"&amp;($C$1*$A2311+2))=0, "",INDIRECT($AH$7&amp;"B"&amp;($C$1*$A2311+2)))</f>
        <v/>
      </c>
      <c r="C2311" s="19" t="str">
        <f aca="true">IF(INDIRECT($AH$7&amp;"B"&amp;($C$1*$A2311+3)) = 0, "", INDIRECT($AH$7&amp;"B"&amp;($C$1*$A2311+3)))</f>
        <v/>
      </c>
      <c r="D2311" s="19" t="str">
        <f aca="true">IF(INDIRECT($AH$7&amp;"B"&amp;($C$1*$A2311+4)) = 0, "", INDIRECT($AH$7&amp;"B"&amp;($C$1*$A2311+4)))</f>
        <v/>
      </c>
      <c r="E2311" s="19" t="str">
        <f aca="true">IF(INDIRECT($AH$7&amp;"B"&amp;($C$1*$A2311+7)) = 0, "", INDIRECT($AH$7&amp;"B"&amp;($C$1*$A2311+7)))</f>
        <v/>
      </c>
      <c r="F2311" s="20" t="str">
        <f aca="true">IF(C2311 &lt;&gt; "",IF(INDIRECT($AH$7&amp;"B"&amp;($C$1*$A2311+8)) = 0, 0, 1), "")</f>
        <v/>
      </c>
      <c r="G2311" s="20" t="n">
        <f aca="true">INDIRECT($AH$7&amp;"B"&amp;($C$1*$A2311+9))</f>
        <v>0</v>
      </c>
      <c r="H2311" s="20" t="n">
        <f aca="true">INDIRECT($AH$7&amp;"B"&amp;($C$1*$A2311+10))</f>
        <v>0</v>
      </c>
      <c r="I2311" s="20" t="n">
        <f aca="true">INDIRECT($AH$7&amp;"B"&amp;($C$1*$A2311+11))</f>
        <v>0</v>
      </c>
      <c r="J2311" s="20" t="n">
        <f aca="true">INDIRECT($AH$7&amp;"B"&amp;($C$1*$A2311+12))</f>
        <v>0</v>
      </c>
      <c r="K2311" s="21" t="str">
        <f aca="false">IF(C2311&lt;&gt;"",IFERROR((G2311+H2311+I2311)/(G2311+H2311+I2311+J2311),0), "")</f>
        <v/>
      </c>
      <c r="L2311" s="20" t="str">
        <f aca="false">IF(C2311&lt;&gt;"",(G2311* 2) +(H2311* 4) + (I2311* 6) + IF(F2311 = 1, 5, 0), "")</f>
        <v/>
      </c>
      <c r="M2311" s="25" t="str">
        <f aca="true">IF(C2311&lt;&gt;"",SUM(INDIRECT($AH$7&amp;"C"&amp;($C$1*$A2311+9)):INDIRECT($AH$7&amp;"V"&amp;($C$1*$A2311+9))), "")</f>
        <v/>
      </c>
      <c r="N2311" s="25" t="str">
        <f aca="true">IF(C2311&lt;&gt;"",SUM(INDIRECT($AH$7&amp;"C"&amp;($C$1*$A2311+10)):INDIRECT($AH$7&amp;"V"&amp;($C$1*$A2311+10))), "")</f>
        <v/>
      </c>
      <c r="O2311" s="25" t="str">
        <f aca="true">IF(C2311&lt;&gt;"",SUM(INDIRECT($AH$7&amp;"C"&amp;($C$1*$A2311+11)):INDIRECT($AH$7&amp;"V"&amp;($C$1*$A2311+11))),"")</f>
        <v/>
      </c>
      <c r="P2311" s="25" t="str">
        <f aca="true">IF(C2311&lt;&gt;"",SUM(INDIRECT($AH$7&amp;"C"&amp;($C$1*$A2311+12)):INDIRECT($AH$7&amp;"V"&amp;($C$1*$A2311+12))),"")</f>
        <v/>
      </c>
      <c r="Q2311" s="24" t="str">
        <f aca="false">IF(C2311&lt;&gt;"",IFERROR((M2311+N2311+O2311)/(M2311+N2311+O2311+P2311),0), "")</f>
        <v/>
      </c>
      <c r="R2311" s="25" t="str">
        <f aca="true">IF(C2311&lt;&gt;"",SUM(INDIRECT($AH$7&amp;"C"&amp;($C$1*$A2311+13)):INDIRECT($AH$7&amp;"V"&amp;($C$1*$A2311+13))), "")</f>
        <v/>
      </c>
      <c r="S2311" s="25" t="str">
        <f aca="false">IF(C2311&lt;&gt;"",IFERROR((M2311+N2311+O2311+P2311)/R2311, 0),"")</f>
        <v/>
      </c>
      <c r="T2311" s="25" t="str">
        <f aca="false">IF(C2311&lt;&gt;"",IFERROR((M2311+N2311+O2311)/R2311,0),"")</f>
        <v/>
      </c>
      <c r="U2311" s="25" t="str">
        <f aca="true">IF(C2311&lt;&gt;"",IF(INDIRECT($AH$7&amp;"B"&amp;($C$1*$A2311+14))= 1,1,0),"")</f>
        <v/>
      </c>
      <c r="V2311" s="25" t="str">
        <f aca="true">IF(C2311&lt;&gt;"",IF(INDIRECT($AH$7&amp;"B"&amp;($C$1*$A2311+15))= 1,1,0),"")</f>
        <v/>
      </c>
      <c r="W2311" s="25" t="str">
        <f aca="false">IF(C2311&lt;&gt;"",($M2311*1) + ($N2311*2) + ($O2311*3) + (IF(U2311 = 1, 10, 0)) + (IF(V2311 = 1, 20, 0)),"")</f>
        <v/>
      </c>
      <c r="X2311" s="27" t="str">
        <f aca="true">IF(C2311&lt;&gt;"",IF(INDIRECT($AH$7&amp;"B"&amp;($C$1*$A2311+16))= 1,1,0),"")</f>
        <v/>
      </c>
      <c r="Y2311" s="27" t="str">
        <f aca="true">IF(D2311&lt;&gt;"",IF(INDIRECT($AH$7&amp;"B"&amp;($C$1*$A2311+17))= 1,1,0),"")</f>
        <v/>
      </c>
      <c r="Z2311" s="27" t="str">
        <f aca="true">IF(E2311&lt;&gt;"",IF(INDIRECT($AH$7&amp;"B"&amp;($C$1*$A2311+18))= 1,1,0),"")</f>
        <v/>
      </c>
      <c r="AA2311" s="27" t="str">
        <f aca="true">IF(F2311&lt;&gt;"",IF(INDIRECT($AH$7&amp;"B"&amp;($C$1*$A2311+19))= 1,1,0),"")</f>
        <v/>
      </c>
      <c r="AB2311" s="27" t="str">
        <f aca="false">IF(C2311&lt;&gt;"",IF(X2311 = 1, 5, 0) + IF(Z2311 = 1, 25, 0) + IF(AA2311 = 1, 15, 0),"")</f>
        <v/>
      </c>
      <c r="AC2311" s="57" t="str">
        <f aca="false">IF(C2311&lt;&gt;"",L2311+W2311+AB2311,"")</f>
        <v/>
      </c>
    </row>
    <row r="2312" customFormat="false" ht="12.8" hidden="false" customHeight="false" outlineLevel="0" collapsed="false">
      <c r="A2312" s="11" t="n">
        <f aca="false">A2311+1</f>
        <v>309</v>
      </c>
      <c r="B2312" s="38" t="str">
        <f aca="true">IF(INDIRECT($AH$7&amp;"B"&amp;($C$1*$A2312+2))=0, "",INDIRECT($AH$7&amp;"B"&amp;($C$1*$A2312+2)))</f>
        <v/>
      </c>
      <c r="C2312" s="19" t="str">
        <f aca="true">IF(INDIRECT($AH$7&amp;"B"&amp;($C$1*$A2312+3)) = 0, "", INDIRECT($AH$7&amp;"B"&amp;($C$1*$A2312+3)))</f>
        <v/>
      </c>
      <c r="D2312" s="19" t="str">
        <f aca="true">IF(INDIRECT($AH$7&amp;"B"&amp;($C$1*$A2312+4)) = 0, "", INDIRECT($AH$7&amp;"B"&amp;($C$1*$A2312+4)))</f>
        <v/>
      </c>
      <c r="E2312" s="19" t="str">
        <f aca="true">IF(INDIRECT($AH$7&amp;"B"&amp;($C$1*$A2312+7)) = 0, "", INDIRECT($AH$7&amp;"B"&amp;($C$1*$A2312+7)))</f>
        <v/>
      </c>
      <c r="F2312" s="20" t="str">
        <f aca="true">IF(C2312 &lt;&gt; "",IF(INDIRECT($AH$7&amp;"B"&amp;($C$1*$A2312+8)) = 0, 0, 1), "")</f>
        <v/>
      </c>
      <c r="G2312" s="20" t="n">
        <f aca="true">INDIRECT($AH$7&amp;"B"&amp;($C$1*$A2312+9))</f>
        <v>0</v>
      </c>
      <c r="H2312" s="20" t="n">
        <f aca="true">INDIRECT($AH$7&amp;"B"&amp;($C$1*$A2312+10))</f>
        <v>0</v>
      </c>
      <c r="I2312" s="20" t="n">
        <f aca="true">INDIRECT($AH$7&amp;"B"&amp;($C$1*$A2312+11))</f>
        <v>0</v>
      </c>
      <c r="J2312" s="20" t="n">
        <f aca="true">INDIRECT($AH$7&amp;"B"&amp;($C$1*$A2312+12))</f>
        <v>0</v>
      </c>
      <c r="K2312" s="21" t="str">
        <f aca="false">IF(C2312&lt;&gt;"",IFERROR((G2312+H2312+I2312)/(G2312+H2312+I2312+J2312),0), "")</f>
        <v/>
      </c>
      <c r="L2312" s="20" t="str">
        <f aca="false">IF(C2312&lt;&gt;"",(G2312* 2) +(H2312* 4) + (I2312* 6) + IF(F2312 = 1, 5, 0), "")</f>
        <v/>
      </c>
      <c r="M2312" s="25" t="str">
        <f aca="true">IF(C2312&lt;&gt;"",SUM(INDIRECT($AH$7&amp;"C"&amp;($C$1*$A2312+9)):INDIRECT($AH$7&amp;"V"&amp;($C$1*$A2312+9))), "")</f>
        <v/>
      </c>
      <c r="N2312" s="25" t="str">
        <f aca="true">IF(C2312&lt;&gt;"",SUM(INDIRECT($AH$7&amp;"C"&amp;($C$1*$A2312+10)):INDIRECT($AH$7&amp;"V"&amp;($C$1*$A2312+10))), "")</f>
        <v/>
      </c>
      <c r="O2312" s="25" t="str">
        <f aca="true">IF(C2312&lt;&gt;"",SUM(INDIRECT($AH$7&amp;"C"&amp;($C$1*$A2312+11)):INDIRECT($AH$7&amp;"V"&amp;($C$1*$A2312+11))),"")</f>
        <v/>
      </c>
      <c r="P2312" s="25" t="str">
        <f aca="true">IF(C2312&lt;&gt;"",SUM(INDIRECT($AH$7&amp;"C"&amp;($C$1*$A2312+12)):INDIRECT($AH$7&amp;"V"&amp;($C$1*$A2312+12))),"")</f>
        <v/>
      </c>
      <c r="Q2312" s="24" t="str">
        <f aca="false">IF(C2312&lt;&gt;"",IFERROR((M2312+N2312+O2312)/(M2312+N2312+O2312+P2312),0), "")</f>
        <v/>
      </c>
      <c r="R2312" s="25" t="str">
        <f aca="true">IF(C2312&lt;&gt;"",SUM(INDIRECT($AH$7&amp;"C"&amp;($C$1*$A2312+13)):INDIRECT($AH$7&amp;"V"&amp;($C$1*$A2312+13))), "")</f>
        <v/>
      </c>
      <c r="S2312" s="25" t="str">
        <f aca="false">IF(C2312&lt;&gt;"",IFERROR((M2312+N2312+O2312+P2312)/R2312, 0),"")</f>
        <v/>
      </c>
      <c r="T2312" s="25" t="str">
        <f aca="false">IF(C2312&lt;&gt;"",IFERROR((M2312+N2312+O2312)/R2312,0),"")</f>
        <v/>
      </c>
      <c r="U2312" s="25" t="str">
        <f aca="true">IF(C2312&lt;&gt;"",IF(INDIRECT($AH$7&amp;"B"&amp;($C$1*$A2312+14))= 1,1,0),"")</f>
        <v/>
      </c>
      <c r="V2312" s="25" t="str">
        <f aca="true">IF(C2312&lt;&gt;"",IF(INDIRECT($AH$7&amp;"B"&amp;($C$1*$A2312+15))= 1,1,0),"")</f>
        <v/>
      </c>
      <c r="W2312" s="25" t="str">
        <f aca="false">IF(C2312&lt;&gt;"",($M2312*1) + ($N2312*2) + ($O2312*3) + (IF(U2312 = 1, 10, 0)) + (IF(V2312 = 1, 20, 0)),"")</f>
        <v/>
      </c>
      <c r="X2312" s="27" t="str">
        <f aca="true">IF(C2312&lt;&gt;"",IF(INDIRECT($AH$7&amp;"B"&amp;($C$1*$A2312+16))= 1,1,0),"")</f>
        <v/>
      </c>
      <c r="Y2312" s="27" t="str">
        <f aca="true">IF(D2312&lt;&gt;"",IF(INDIRECT($AH$7&amp;"B"&amp;($C$1*$A2312+17))= 1,1,0),"")</f>
        <v/>
      </c>
      <c r="Z2312" s="27" t="str">
        <f aca="true">IF(E2312&lt;&gt;"",IF(INDIRECT($AH$7&amp;"B"&amp;($C$1*$A2312+18))= 1,1,0),"")</f>
        <v/>
      </c>
      <c r="AA2312" s="27" t="str">
        <f aca="true">IF(F2312&lt;&gt;"",IF(INDIRECT($AH$7&amp;"B"&amp;($C$1*$A2312+19))= 1,1,0),"")</f>
        <v/>
      </c>
      <c r="AB2312" s="27" t="str">
        <f aca="false">IF(C2312&lt;&gt;"",IF(X2312 = 1, 5, 0) + IF(Z2312 = 1, 25, 0) + IF(AA2312 = 1, 15, 0),"")</f>
        <v/>
      </c>
      <c r="AC2312" s="57" t="str">
        <f aca="false">IF(C2312&lt;&gt;"",L2312+W2312+AB2312,"")</f>
        <v/>
      </c>
    </row>
    <row r="2313" customFormat="false" ht="12.8" hidden="false" customHeight="false" outlineLevel="0" collapsed="false">
      <c r="A2313" s="11" t="n">
        <f aca="false">A2312+1</f>
        <v>310</v>
      </c>
      <c r="B2313" s="38" t="str">
        <f aca="true">IF(INDIRECT($AH$7&amp;"B"&amp;($C$1*$A2313+2))=0, "",INDIRECT($AH$7&amp;"B"&amp;($C$1*$A2313+2)))</f>
        <v/>
      </c>
      <c r="C2313" s="19" t="str">
        <f aca="true">IF(INDIRECT($AH$7&amp;"B"&amp;($C$1*$A2313+3)) = 0, "", INDIRECT($AH$7&amp;"B"&amp;($C$1*$A2313+3)))</f>
        <v/>
      </c>
      <c r="D2313" s="19" t="str">
        <f aca="true">IF(INDIRECT($AH$7&amp;"B"&amp;($C$1*$A2313+4)) = 0, "", INDIRECT($AH$7&amp;"B"&amp;($C$1*$A2313+4)))</f>
        <v/>
      </c>
      <c r="E2313" s="19" t="str">
        <f aca="true">IF(INDIRECT($AH$7&amp;"B"&amp;($C$1*$A2313+7)) = 0, "", INDIRECT($AH$7&amp;"B"&amp;($C$1*$A2313+7)))</f>
        <v/>
      </c>
      <c r="F2313" s="20" t="str">
        <f aca="true">IF(C2313 &lt;&gt; "",IF(INDIRECT($AH$7&amp;"B"&amp;($C$1*$A2313+8)) = 0, 0, 1), "")</f>
        <v/>
      </c>
      <c r="G2313" s="20" t="n">
        <f aca="true">INDIRECT($AH$7&amp;"B"&amp;($C$1*$A2313+9))</f>
        <v>0</v>
      </c>
      <c r="H2313" s="20" t="n">
        <f aca="true">INDIRECT($AH$7&amp;"B"&amp;($C$1*$A2313+10))</f>
        <v>0</v>
      </c>
      <c r="I2313" s="20" t="n">
        <f aca="true">INDIRECT($AH$7&amp;"B"&amp;($C$1*$A2313+11))</f>
        <v>0</v>
      </c>
      <c r="J2313" s="20" t="n">
        <f aca="true">INDIRECT($AH$7&amp;"B"&amp;($C$1*$A2313+12))</f>
        <v>0</v>
      </c>
      <c r="K2313" s="21" t="str">
        <f aca="false">IF(C2313&lt;&gt;"",IFERROR((G2313+H2313+I2313)/(G2313+H2313+I2313+J2313),0), "")</f>
        <v/>
      </c>
      <c r="L2313" s="20" t="str">
        <f aca="false">IF(C2313&lt;&gt;"",(G2313* 2) +(H2313* 4) + (I2313* 6) + IF(F2313 = 1, 5, 0), "")</f>
        <v/>
      </c>
      <c r="M2313" s="25" t="str">
        <f aca="true">IF(C2313&lt;&gt;"",SUM(INDIRECT($AH$7&amp;"C"&amp;($C$1*$A2313+9)):INDIRECT($AH$7&amp;"V"&amp;($C$1*$A2313+9))), "")</f>
        <v/>
      </c>
      <c r="N2313" s="25" t="str">
        <f aca="true">IF(C2313&lt;&gt;"",SUM(INDIRECT($AH$7&amp;"C"&amp;($C$1*$A2313+10)):INDIRECT($AH$7&amp;"V"&amp;($C$1*$A2313+10))), "")</f>
        <v/>
      </c>
      <c r="O2313" s="25" t="str">
        <f aca="true">IF(C2313&lt;&gt;"",SUM(INDIRECT($AH$7&amp;"C"&amp;($C$1*$A2313+11)):INDIRECT($AH$7&amp;"V"&amp;($C$1*$A2313+11))),"")</f>
        <v/>
      </c>
      <c r="P2313" s="25" t="str">
        <f aca="true">IF(C2313&lt;&gt;"",SUM(INDIRECT($AH$7&amp;"C"&amp;($C$1*$A2313+12)):INDIRECT($AH$7&amp;"V"&amp;($C$1*$A2313+12))),"")</f>
        <v/>
      </c>
      <c r="Q2313" s="24" t="str">
        <f aca="false">IF(C2313&lt;&gt;"",IFERROR((M2313+N2313+O2313)/(M2313+N2313+O2313+P2313),0), "")</f>
        <v/>
      </c>
      <c r="R2313" s="25" t="str">
        <f aca="true">IF(C2313&lt;&gt;"",SUM(INDIRECT($AH$7&amp;"C"&amp;($C$1*$A2313+13)):INDIRECT($AH$7&amp;"V"&amp;($C$1*$A2313+13))), "")</f>
        <v/>
      </c>
      <c r="S2313" s="25" t="str">
        <f aca="false">IF(C2313&lt;&gt;"",IFERROR((M2313+N2313+O2313+P2313)/R2313, 0),"")</f>
        <v/>
      </c>
      <c r="T2313" s="25" t="str">
        <f aca="false">IF(C2313&lt;&gt;"",IFERROR((M2313+N2313+O2313)/R2313,0),"")</f>
        <v/>
      </c>
      <c r="U2313" s="25" t="str">
        <f aca="true">IF(C2313&lt;&gt;"",IF(INDIRECT($AH$7&amp;"B"&amp;($C$1*$A2313+14))= 1,1,0),"")</f>
        <v/>
      </c>
      <c r="V2313" s="25" t="str">
        <f aca="true">IF(C2313&lt;&gt;"",IF(INDIRECT($AH$7&amp;"B"&amp;($C$1*$A2313+15))= 1,1,0),"")</f>
        <v/>
      </c>
      <c r="W2313" s="25" t="str">
        <f aca="false">IF(C2313&lt;&gt;"",($M2313*1) + ($N2313*2) + ($O2313*3) + (IF(U2313 = 1, 10, 0)) + (IF(V2313 = 1, 20, 0)),"")</f>
        <v/>
      </c>
      <c r="X2313" s="27" t="str">
        <f aca="true">IF(C2313&lt;&gt;"",IF(INDIRECT($AH$7&amp;"B"&amp;($C$1*$A2313+16))= 1,1,0),"")</f>
        <v/>
      </c>
      <c r="Y2313" s="27" t="str">
        <f aca="true">IF(D2313&lt;&gt;"",IF(INDIRECT($AH$7&amp;"B"&amp;($C$1*$A2313+17))= 1,1,0),"")</f>
        <v/>
      </c>
      <c r="Z2313" s="27" t="str">
        <f aca="true">IF(E2313&lt;&gt;"",IF(INDIRECT($AH$7&amp;"B"&amp;($C$1*$A2313+18))= 1,1,0),"")</f>
        <v/>
      </c>
      <c r="AA2313" s="27" t="str">
        <f aca="true">IF(F2313&lt;&gt;"",IF(INDIRECT($AH$7&amp;"B"&amp;($C$1*$A2313+19))= 1,1,0),"")</f>
        <v/>
      </c>
      <c r="AB2313" s="27" t="str">
        <f aca="false">IF(C2313&lt;&gt;"",IF(X2313 = 1, 5, 0) + IF(Z2313 = 1, 25, 0) + IF(AA2313 = 1, 15, 0),"")</f>
        <v/>
      </c>
      <c r="AC2313" s="57" t="str">
        <f aca="false">IF(C2313&lt;&gt;"",L2313+W2313+AB2313,"")</f>
        <v/>
      </c>
    </row>
    <row r="2314" customFormat="false" ht="12.8" hidden="false" customHeight="false" outlineLevel="0" collapsed="false">
      <c r="A2314" s="11" t="n">
        <f aca="false">A2313+1</f>
        <v>311</v>
      </c>
      <c r="B2314" s="38" t="str">
        <f aca="true">IF(INDIRECT($AH$7&amp;"B"&amp;($C$1*$A2314+2))=0, "",INDIRECT($AH$7&amp;"B"&amp;($C$1*$A2314+2)))</f>
        <v/>
      </c>
      <c r="C2314" s="19" t="str">
        <f aca="true">IF(INDIRECT($AH$7&amp;"B"&amp;($C$1*$A2314+3)) = 0, "", INDIRECT($AH$7&amp;"B"&amp;($C$1*$A2314+3)))</f>
        <v/>
      </c>
      <c r="D2314" s="19" t="str">
        <f aca="true">IF(INDIRECT($AH$7&amp;"B"&amp;($C$1*$A2314+4)) = 0, "", INDIRECT($AH$7&amp;"B"&amp;($C$1*$A2314+4)))</f>
        <v/>
      </c>
      <c r="E2314" s="19" t="str">
        <f aca="true">IF(INDIRECT($AH$7&amp;"B"&amp;($C$1*$A2314+7)) = 0, "", INDIRECT($AH$7&amp;"B"&amp;($C$1*$A2314+7)))</f>
        <v/>
      </c>
      <c r="F2314" s="20" t="str">
        <f aca="true">IF(C2314 &lt;&gt; "",IF(INDIRECT($AH$7&amp;"B"&amp;($C$1*$A2314+8)) = 0, 0, 1), "")</f>
        <v/>
      </c>
      <c r="G2314" s="20" t="n">
        <f aca="true">INDIRECT($AH$7&amp;"B"&amp;($C$1*$A2314+9))</f>
        <v>0</v>
      </c>
      <c r="H2314" s="20" t="n">
        <f aca="true">INDIRECT($AH$7&amp;"B"&amp;($C$1*$A2314+10))</f>
        <v>0</v>
      </c>
      <c r="I2314" s="20" t="n">
        <f aca="true">INDIRECT($AH$7&amp;"B"&amp;($C$1*$A2314+11))</f>
        <v>0</v>
      </c>
      <c r="J2314" s="20" t="n">
        <f aca="true">INDIRECT($AH$7&amp;"B"&amp;($C$1*$A2314+12))</f>
        <v>0</v>
      </c>
      <c r="K2314" s="21" t="str">
        <f aca="false">IF(C2314&lt;&gt;"",IFERROR((G2314+H2314+I2314)/(G2314+H2314+I2314+J2314),0), "")</f>
        <v/>
      </c>
      <c r="L2314" s="20" t="str">
        <f aca="false">IF(C2314&lt;&gt;"",(G2314* 2) +(H2314* 4) + (I2314* 6) + IF(F2314 = 1, 5, 0), "")</f>
        <v/>
      </c>
      <c r="M2314" s="25" t="str">
        <f aca="true">IF(C2314&lt;&gt;"",SUM(INDIRECT($AH$7&amp;"C"&amp;($C$1*$A2314+9)):INDIRECT($AH$7&amp;"V"&amp;($C$1*$A2314+9))), "")</f>
        <v/>
      </c>
      <c r="N2314" s="25" t="str">
        <f aca="true">IF(C2314&lt;&gt;"",SUM(INDIRECT($AH$7&amp;"C"&amp;($C$1*$A2314+10)):INDIRECT($AH$7&amp;"V"&amp;($C$1*$A2314+10))), "")</f>
        <v/>
      </c>
      <c r="O2314" s="25" t="str">
        <f aca="true">IF(C2314&lt;&gt;"",SUM(INDIRECT($AH$7&amp;"C"&amp;($C$1*$A2314+11)):INDIRECT($AH$7&amp;"V"&amp;($C$1*$A2314+11))),"")</f>
        <v/>
      </c>
      <c r="P2314" s="25" t="str">
        <f aca="true">IF(C2314&lt;&gt;"",SUM(INDIRECT($AH$7&amp;"C"&amp;($C$1*$A2314+12)):INDIRECT($AH$7&amp;"V"&amp;($C$1*$A2314+12))),"")</f>
        <v/>
      </c>
      <c r="Q2314" s="24" t="str">
        <f aca="false">IF(C2314&lt;&gt;"",IFERROR((M2314+N2314+O2314)/(M2314+N2314+O2314+P2314),0), "")</f>
        <v/>
      </c>
      <c r="R2314" s="25" t="str">
        <f aca="true">IF(C2314&lt;&gt;"",SUM(INDIRECT($AH$7&amp;"C"&amp;($C$1*$A2314+13)):INDIRECT($AH$7&amp;"V"&amp;($C$1*$A2314+13))), "")</f>
        <v/>
      </c>
      <c r="S2314" s="25" t="str">
        <f aca="false">IF(C2314&lt;&gt;"",IFERROR((M2314+N2314+O2314+P2314)/R2314, 0),"")</f>
        <v/>
      </c>
      <c r="T2314" s="25" t="str">
        <f aca="false">IF(C2314&lt;&gt;"",IFERROR((M2314+N2314+O2314)/R2314,0),"")</f>
        <v/>
      </c>
      <c r="U2314" s="25" t="str">
        <f aca="true">IF(C2314&lt;&gt;"",IF(INDIRECT($AH$7&amp;"B"&amp;($C$1*$A2314+14))= 1,1,0),"")</f>
        <v/>
      </c>
      <c r="V2314" s="25" t="str">
        <f aca="true">IF(C2314&lt;&gt;"",IF(INDIRECT($AH$7&amp;"B"&amp;($C$1*$A2314+15))= 1,1,0),"")</f>
        <v/>
      </c>
      <c r="W2314" s="25" t="str">
        <f aca="false">IF(C2314&lt;&gt;"",($M2314*1) + ($N2314*2) + ($O2314*3) + (IF(U2314 = 1, 10, 0)) + (IF(V2314 = 1, 20, 0)),"")</f>
        <v/>
      </c>
      <c r="X2314" s="27" t="str">
        <f aca="true">IF(C2314&lt;&gt;"",IF(INDIRECT($AH$7&amp;"B"&amp;($C$1*$A2314+16))= 1,1,0),"")</f>
        <v/>
      </c>
      <c r="Y2314" s="27" t="str">
        <f aca="true">IF(D2314&lt;&gt;"",IF(INDIRECT($AH$7&amp;"B"&amp;($C$1*$A2314+17))= 1,1,0),"")</f>
        <v/>
      </c>
      <c r="Z2314" s="27" t="str">
        <f aca="true">IF(E2314&lt;&gt;"",IF(INDIRECT($AH$7&amp;"B"&amp;($C$1*$A2314+18))= 1,1,0),"")</f>
        <v/>
      </c>
      <c r="AA2314" s="27" t="str">
        <f aca="true">IF(F2314&lt;&gt;"",IF(INDIRECT($AH$7&amp;"B"&amp;($C$1*$A2314+19))= 1,1,0),"")</f>
        <v/>
      </c>
      <c r="AB2314" s="27" t="str">
        <f aca="false">IF(C2314&lt;&gt;"",IF(X2314 = 1, 5, 0) + IF(Z2314 = 1, 25, 0) + IF(AA2314 = 1, 15, 0),"")</f>
        <v/>
      </c>
      <c r="AC2314" s="57" t="str">
        <f aca="false">IF(C2314&lt;&gt;"",L2314+W2314+AB2314,"")</f>
        <v/>
      </c>
    </row>
    <row r="2315" customFormat="false" ht="12.8" hidden="false" customHeight="false" outlineLevel="0" collapsed="false">
      <c r="A2315" s="11" t="n">
        <f aca="false">A2314+1</f>
        <v>312</v>
      </c>
      <c r="B2315" s="38" t="str">
        <f aca="true">IF(INDIRECT($AH$7&amp;"B"&amp;($C$1*$A2315+2))=0, "",INDIRECT($AH$7&amp;"B"&amp;($C$1*$A2315+2)))</f>
        <v/>
      </c>
      <c r="C2315" s="19" t="str">
        <f aca="true">IF(INDIRECT($AH$7&amp;"B"&amp;($C$1*$A2315+3)) = 0, "", INDIRECT($AH$7&amp;"B"&amp;($C$1*$A2315+3)))</f>
        <v/>
      </c>
      <c r="D2315" s="19" t="str">
        <f aca="true">IF(INDIRECT($AH$7&amp;"B"&amp;($C$1*$A2315+4)) = 0, "", INDIRECT($AH$7&amp;"B"&amp;($C$1*$A2315+4)))</f>
        <v/>
      </c>
      <c r="E2315" s="19" t="str">
        <f aca="true">IF(INDIRECT($AH$7&amp;"B"&amp;($C$1*$A2315+7)) = 0, "", INDIRECT($AH$7&amp;"B"&amp;($C$1*$A2315+7)))</f>
        <v/>
      </c>
      <c r="F2315" s="20" t="str">
        <f aca="true">IF(C2315 &lt;&gt; "",IF(INDIRECT($AH$7&amp;"B"&amp;($C$1*$A2315+8)) = 0, 0, 1), "")</f>
        <v/>
      </c>
      <c r="G2315" s="20" t="n">
        <f aca="true">INDIRECT($AH$7&amp;"B"&amp;($C$1*$A2315+9))</f>
        <v>0</v>
      </c>
      <c r="H2315" s="20" t="n">
        <f aca="true">INDIRECT($AH$7&amp;"B"&amp;($C$1*$A2315+10))</f>
        <v>0</v>
      </c>
      <c r="I2315" s="20" t="n">
        <f aca="true">INDIRECT($AH$7&amp;"B"&amp;($C$1*$A2315+11))</f>
        <v>0</v>
      </c>
      <c r="J2315" s="20" t="n">
        <f aca="true">INDIRECT($AH$7&amp;"B"&amp;($C$1*$A2315+12))</f>
        <v>0</v>
      </c>
      <c r="K2315" s="21" t="str">
        <f aca="false">IF(C2315&lt;&gt;"",IFERROR((G2315+H2315+I2315)/(G2315+H2315+I2315+J2315),0), "")</f>
        <v/>
      </c>
      <c r="L2315" s="20" t="str">
        <f aca="false">IF(C2315&lt;&gt;"",(G2315* 2) +(H2315* 4) + (I2315* 6) + IF(F2315 = 1, 5, 0), "")</f>
        <v/>
      </c>
      <c r="M2315" s="25" t="str">
        <f aca="true">IF(C2315&lt;&gt;"",SUM(INDIRECT($AH$7&amp;"C"&amp;($C$1*$A2315+9)):INDIRECT($AH$7&amp;"V"&amp;($C$1*$A2315+9))), "")</f>
        <v/>
      </c>
      <c r="N2315" s="25" t="str">
        <f aca="true">IF(C2315&lt;&gt;"",SUM(INDIRECT($AH$7&amp;"C"&amp;($C$1*$A2315+10)):INDIRECT($AH$7&amp;"V"&amp;($C$1*$A2315+10))), "")</f>
        <v/>
      </c>
      <c r="O2315" s="25" t="str">
        <f aca="true">IF(C2315&lt;&gt;"",SUM(INDIRECT($AH$7&amp;"C"&amp;($C$1*$A2315+11)):INDIRECT($AH$7&amp;"V"&amp;($C$1*$A2315+11))),"")</f>
        <v/>
      </c>
      <c r="P2315" s="25" t="str">
        <f aca="true">IF(C2315&lt;&gt;"",SUM(INDIRECT($AH$7&amp;"C"&amp;($C$1*$A2315+12)):INDIRECT($AH$7&amp;"V"&amp;($C$1*$A2315+12))),"")</f>
        <v/>
      </c>
      <c r="Q2315" s="24" t="str">
        <f aca="false">IF(C2315&lt;&gt;"",IFERROR((M2315+N2315+O2315)/(M2315+N2315+O2315+P2315),0), "")</f>
        <v/>
      </c>
      <c r="R2315" s="25" t="str">
        <f aca="true">IF(C2315&lt;&gt;"",SUM(INDIRECT($AH$7&amp;"C"&amp;($C$1*$A2315+13)):INDIRECT($AH$7&amp;"V"&amp;($C$1*$A2315+13))), "")</f>
        <v/>
      </c>
      <c r="S2315" s="25" t="str">
        <f aca="false">IF(C2315&lt;&gt;"",IFERROR((M2315+N2315+O2315+P2315)/R2315, 0),"")</f>
        <v/>
      </c>
      <c r="T2315" s="25" t="str">
        <f aca="false">IF(C2315&lt;&gt;"",IFERROR((M2315+N2315+O2315)/R2315,0),"")</f>
        <v/>
      </c>
      <c r="U2315" s="25" t="str">
        <f aca="true">IF(C2315&lt;&gt;"",IF(INDIRECT($AH$7&amp;"B"&amp;($C$1*$A2315+14))= 1,1,0),"")</f>
        <v/>
      </c>
      <c r="V2315" s="25" t="str">
        <f aca="true">IF(C2315&lt;&gt;"",IF(INDIRECT($AH$7&amp;"B"&amp;($C$1*$A2315+15))= 1,1,0),"")</f>
        <v/>
      </c>
      <c r="W2315" s="25" t="str">
        <f aca="false">IF(C2315&lt;&gt;"",($M2315*1) + ($N2315*2) + ($O2315*3) + (IF(U2315 = 1, 10, 0)) + (IF(V2315 = 1, 20, 0)),"")</f>
        <v/>
      </c>
      <c r="X2315" s="27" t="str">
        <f aca="true">IF(C2315&lt;&gt;"",IF(INDIRECT($AH$7&amp;"B"&amp;($C$1*$A2315+16))= 1,1,0),"")</f>
        <v/>
      </c>
      <c r="Y2315" s="27" t="str">
        <f aca="true">IF(D2315&lt;&gt;"",IF(INDIRECT($AH$7&amp;"B"&amp;($C$1*$A2315+17))= 1,1,0),"")</f>
        <v/>
      </c>
      <c r="Z2315" s="27" t="str">
        <f aca="true">IF(E2315&lt;&gt;"",IF(INDIRECT($AH$7&amp;"B"&amp;($C$1*$A2315+18))= 1,1,0),"")</f>
        <v/>
      </c>
      <c r="AA2315" s="27" t="str">
        <f aca="true">IF(F2315&lt;&gt;"",IF(INDIRECT($AH$7&amp;"B"&amp;($C$1*$A2315+19))= 1,1,0),"")</f>
        <v/>
      </c>
      <c r="AB2315" s="27" t="str">
        <f aca="false">IF(C2315&lt;&gt;"",IF(X2315 = 1, 5, 0) + IF(Z2315 = 1, 25, 0) + IF(AA2315 = 1, 15, 0),"")</f>
        <v/>
      </c>
      <c r="AC2315" s="57" t="str">
        <f aca="false">IF(C2315&lt;&gt;"",L2315+W2315+AB2315,"")</f>
        <v/>
      </c>
    </row>
    <row r="2316" customFormat="false" ht="12.8" hidden="false" customHeight="false" outlineLevel="0" collapsed="false">
      <c r="A2316" s="11" t="n">
        <f aca="false">A2315+1</f>
        <v>313</v>
      </c>
      <c r="B2316" s="38" t="str">
        <f aca="true">IF(INDIRECT($AH$7&amp;"B"&amp;($C$1*$A2316+2))=0, "",INDIRECT($AH$7&amp;"B"&amp;($C$1*$A2316+2)))</f>
        <v/>
      </c>
      <c r="C2316" s="19" t="str">
        <f aca="true">IF(INDIRECT($AH$7&amp;"B"&amp;($C$1*$A2316+3)) = 0, "", INDIRECT($AH$7&amp;"B"&amp;($C$1*$A2316+3)))</f>
        <v/>
      </c>
      <c r="D2316" s="19" t="str">
        <f aca="true">IF(INDIRECT($AH$7&amp;"B"&amp;($C$1*$A2316+4)) = 0, "", INDIRECT($AH$7&amp;"B"&amp;($C$1*$A2316+4)))</f>
        <v/>
      </c>
      <c r="E2316" s="19" t="str">
        <f aca="true">IF(INDIRECT($AH$7&amp;"B"&amp;($C$1*$A2316+7)) = 0, "", INDIRECT($AH$7&amp;"B"&amp;($C$1*$A2316+7)))</f>
        <v/>
      </c>
      <c r="F2316" s="20" t="str">
        <f aca="true">IF(C2316 &lt;&gt; "",IF(INDIRECT($AH$7&amp;"B"&amp;($C$1*$A2316+8)) = 0, 0, 1), "")</f>
        <v/>
      </c>
      <c r="G2316" s="20" t="n">
        <f aca="true">INDIRECT($AH$7&amp;"B"&amp;($C$1*$A2316+9))</f>
        <v>0</v>
      </c>
      <c r="H2316" s="20" t="n">
        <f aca="true">INDIRECT($AH$7&amp;"B"&amp;($C$1*$A2316+10))</f>
        <v>0</v>
      </c>
      <c r="I2316" s="20" t="n">
        <f aca="true">INDIRECT($AH$7&amp;"B"&amp;($C$1*$A2316+11))</f>
        <v>0</v>
      </c>
      <c r="J2316" s="20" t="n">
        <f aca="true">INDIRECT($AH$7&amp;"B"&amp;($C$1*$A2316+12))</f>
        <v>0</v>
      </c>
      <c r="K2316" s="21" t="str">
        <f aca="false">IF(C2316&lt;&gt;"",IFERROR((G2316+H2316+I2316)/(G2316+H2316+I2316+J2316),0), "")</f>
        <v/>
      </c>
      <c r="L2316" s="20" t="str">
        <f aca="false">IF(C2316&lt;&gt;"",(G2316* 2) +(H2316* 4) + (I2316* 6) + IF(F2316 = 1, 5, 0), "")</f>
        <v/>
      </c>
      <c r="M2316" s="25" t="str">
        <f aca="true">IF(C2316&lt;&gt;"",SUM(INDIRECT($AH$7&amp;"C"&amp;($C$1*$A2316+9)):INDIRECT($AH$7&amp;"V"&amp;($C$1*$A2316+9))), "")</f>
        <v/>
      </c>
      <c r="N2316" s="25" t="str">
        <f aca="true">IF(C2316&lt;&gt;"",SUM(INDIRECT($AH$7&amp;"C"&amp;($C$1*$A2316+10)):INDIRECT($AH$7&amp;"V"&amp;($C$1*$A2316+10))), "")</f>
        <v/>
      </c>
      <c r="O2316" s="25" t="str">
        <f aca="true">IF(C2316&lt;&gt;"",SUM(INDIRECT($AH$7&amp;"C"&amp;($C$1*$A2316+11)):INDIRECT($AH$7&amp;"V"&amp;($C$1*$A2316+11))),"")</f>
        <v/>
      </c>
      <c r="P2316" s="25" t="str">
        <f aca="true">IF(C2316&lt;&gt;"",SUM(INDIRECT($AH$7&amp;"C"&amp;($C$1*$A2316+12)):INDIRECT($AH$7&amp;"V"&amp;($C$1*$A2316+12))),"")</f>
        <v/>
      </c>
      <c r="Q2316" s="24" t="str">
        <f aca="false">IF(C2316&lt;&gt;"",IFERROR((M2316+N2316+O2316)/(M2316+N2316+O2316+P2316),0), "")</f>
        <v/>
      </c>
      <c r="R2316" s="25" t="str">
        <f aca="true">IF(C2316&lt;&gt;"",SUM(INDIRECT($AH$7&amp;"C"&amp;($C$1*$A2316+13)):INDIRECT($AH$7&amp;"V"&amp;($C$1*$A2316+13))), "")</f>
        <v/>
      </c>
      <c r="S2316" s="25" t="str">
        <f aca="false">IF(C2316&lt;&gt;"",IFERROR((M2316+N2316+O2316+P2316)/R2316, 0),"")</f>
        <v/>
      </c>
      <c r="T2316" s="25" t="str">
        <f aca="false">IF(C2316&lt;&gt;"",IFERROR((M2316+N2316+O2316)/R2316,0),"")</f>
        <v/>
      </c>
      <c r="U2316" s="25" t="str">
        <f aca="true">IF(C2316&lt;&gt;"",IF(INDIRECT($AH$7&amp;"B"&amp;($C$1*$A2316+14))= 1,1,0),"")</f>
        <v/>
      </c>
      <c r="V2316" s="25" t="str">
        <f aca="true">IF(C2316&lt;&gt;"",IF(INDIRECT($AH$7&amp;"B"&amp;($C$1*$A2316+15))= 1,1,0),"")</f>
        <v/>
      </c>
      <c r="W2316" s="25" t="str">
        <f aca="false">IF(C2316&lt;&gt;"",($M2316*1) + ($N2316*2) + ($O2316*3) + (IF(U2316 = 1, 10, 0)) + (IF(V2316 = 1, 20, 0)),"")</f>
        <v/>
      </c>
      <c r="X2316" s="27" t="str">
        <f aca="true">IF(C2316&lt;&gt;"",IF(INDIRECT($AH$7&amp;"B"&amp;($C$1*$A2316+16))= 1,1,0),"")</f>
        <v/>
      </c>
      <c r="Y2316" s="27" t="str">
        <f aca="true">IF(D2316&lt;&gt;"",IF(INDIRECT($AH$7&amp;"B"&amp;($C$1*$A2316+17))= 1,1,0),"")</f>
        <v/>
      </c>
      <c r="Z2316" s="27" t="str">
        <f aca="true">IF(E2316&lt;&gt;"",IF(INDIRECT($AH$7&amp;"B"&amp;($C$1*$A2316+18))= 1,1,0),"")</f>
        <v/>
      </c>
      <c r="AA2316" s="27" t="str">
        <f aca="true">IF(F2316&lt;&gt;"",IF(INDIRECT($AH$7&amp;"B"&amp;($C$1*$A2316+19))= 1,1,0),"")</f>
        <v/>
      </c>
      <c r="AB2316" s="27" t="str">
        <f aca="false">IF(C2316&lt;&gt;"",IF(X2316 = 1, 5, 0) + IF(Z2316 = 1, 25, 0) + IF(AA2316 = 1, 15, 0),"")</f>
        <v/>
      </c>
      <c r="AC2316" s="57" t="str">
        <f aca="false">IF(C2316&lt;&gt;"",L2316+W2316+AB2316,"")</f>
        <v/>
      </c>
    </row>
    <row r="2317" customFormat="false" ht="12.8" hidden="false" customHeight="false" outlineLevel="0" collapsed="false">
      <c r="A2317" s="11" t="n">
        <f aca="false">A2316+1</f>
        <v>314</v>
      </c>
      <c r="B2317" s="38" t="str">
        <f aca="true">IF(INDIRECT($AH$7&amp;"B"&amp;($C$1*$A2317+2))=0, "",INDIRECT($AH$7&amp;"B"&amp;($C$1*$A2317+2)))</f>
        <v/>
      </c>
      <c r="C2317" s="19" t="str">
        <f aca="true">IF(INDIRECT($AH$7&amp;"B"&amp;($C$1*$A2317+3)) = 0, "", INDIRECT($AH$7&amp;"B"&amp;($C$1*$A2317+3)))</f>
        <v/>
      </c>
      <c r="D2317" s="19" t="str">
        <f aca="true">IF(INDIRECT($AH$7&amp;"B"&amp;($C$1*$A2317+4)) = 0, "", INDIRECT($AH$7&amp;"B"&amp;($C$1*$A2317+4)))</f>
        <v/>
      </c>
      <c r="E2317" s="19" t="str">
        <f aca="true">IF(INDIRECT($AH$7&amp;"B"&amp;($C$1*$A2317+7)) = 0, "", INDIRECT($AH$7&amp;"B"&amp;($C$1*$A2317+7)))</f>
        <v/>
      </c>
      <c r="F2317" s="20" t="str">
        <f aca="true">IF(C2317 &lt;&gt; "",IF(INDIRECT($AH$7&amp;"B"&amp;($C$1*$A2317+8)) = 0, 0, 1), "")</f>
        <v/>
      </c>
      <c r="G2317" s="20" t="n">
        <f aca="true">INDIRECT($AH$7&amp;"B"&amp;($C$1*$A2317+9))</f>
        <v>0</v>
      </c>
      <c r="H2317" s="20" t="n">
        <f aca="true">INDIRECT($AH$7&amp;"B"&amp;($C$1*$A2317+10))</f>
        <v>0</v>
      </c>
      <c r="I2317" s="20" t="n">
        <f aca="true">INDIRECT($AH$7&amp;"B"&amp;($C$1*$A2317+11))</f>
        <v>0</v>
      </c>
      <c r="J2317" s="20" t="n">
        <f aca="true">INDIRECT($AH$7&amp;"B"&amp;($C$1*$A2317+12))</f>
        <v>0</v>
      </c>
      <c r="K2317" s="21" t="str">
        <f aca="false">IF(C2317&lt;&gt;"",IFERROR((G2317+H2317+I2317)/(G2317+H2317+I2317+J2317),0), "")</f>
        <v/>
      </c>
      <c r="L2317" s="20" t="str">
        <f aca="false">IF(C2317&lt;&gt;"",(G2317* 2) +(H2317* 4) + (I2317* 6) + IF(F2317 = 1, 5, 0), "")</f>
        <v/>
      </c>
      <c r="M2317" s="25" t="str">
        <f aca="true">IF(C2317&lt;&gt;"",SUM(INDIRECT($AH$7&amp;"C"&amp;($C$1*$A2317+9)):INDIRECT($AH$7&amp;"V"&amp;($C$1*$A2317+9))), "")</f>
        <v/>
      </c>
      <c r="N2317" s="25" t="str">
        <f aca="true">IF(C2317&lt;&gt;"",SUM(INDIRECT($AH$7&amp;"C"&amp;($C$1*$A2317+10)):INDIRECT($AH$7&amp;"V"&amp;($C$1*$A2317+10))), "")</f>
        <v/>
      </c>
      <c r="O2317" s="25" t="str">
        <f aca="true">IF(C2317&lt;&gt;"",SUM(INDIRECT($AH$7&amp;"C"&amp;($C$1*$A2317+11)):INDIRECT($AH$7&amp;"V"&amp;($C$1*$A2317+11))),"")</f>
        <v/>
      </c>
      <c r="P2317" s="25" t="str">
        <f aca="true">IF(C2317&lt;&gt;"",SUM(INDIRECT($AH$7&amp;"C"&amp;($C$1*$A2317+12)):INDIRECT($AH$7&amp;"V"&amp;($C$1*$A2317+12))),"")</f>
        <v/>
      </c>
      <c r="Q2317" s="24" t="str">
        <f aca="false">IF(C2317&lt;&gt;"",IFERROR((M2317+N2317+O2317)/(M2317+N2317+O2317+P2317),0), "")</f>
        <v/>
      </c>
      <c r="R2317" s="25" t="str">
        <f aca="true">IF(C2317&lt;&gt;"",SUM(INDIRECT($AH$7&amp;"C"&amp;($C$1*$A2317+13)):INDIRECT($AH$7&amp;"V"&amp;($C$1*$A2317+13))), "")</f>
        <v/>
      </c>
      <c r="S2317" s="25" t="str">
        <f aca="false">IF(C2317&lt;&gt;"",IFERROR((M2317+N2317+O2317+P2317)/R2317, 0),"")</f>
        <v/>
      </c>
      <c r="T2317" s="25" t="str">
        <f aca="false">IF(C2317&lt;&gt;"",IFERROR((M2317+N2317+O2317)/R2317,0),"")</f>
        <v/>
      </c>
      <c r="U2317" s="25" t="str">
        <f aca="true">IF(C2317&lt;&gt;"",IF(INDIRECT($AH$7&amp;"B"&amp;($C$1*$A2317+14))= 1,1,0),"")</f>
        <v/>
      </c>
      <c r="V2317" s="25" t="str">
        <f aca="true">IF(C2317&lt;&gt;"",IF(INDIRECT($AH$7&amp;"B"&amp;($C$1*$A2317+15))= 1,1,0),"")</f>
        <v/>
      </c>
      <c r="W2317" s="25" t="str">
        <f aca="false">IF(C2317&lt;&gt;"",($M2317*1) + ($N2317*2) + ($O2317*3) + (IF(U2317 = 1, 10, 0)) + (IF(V2317 = 1, 20, 0)),"")</f>
        <v/>
      </c>
      <c r="X2317" s="27" t="str">
        <f aca="true">IF(C2317&lt;&gt;"",IF(INDIRECT($AH$7&amp;"B"&amp;($C$1*$A2317+16))= 1,1,0),"")</f>
        <v/>
      </c>
      <c r="Y2317" s="27" t="str">
        <f aca="true">IF(D2317&lt;&gt;"",IF(INDIRECT($AH$7&amp;"B"&amp;($C$1*$A2317+17))= 1,1,0),"")</f>
        <v/>
      </c>
      <c r="Z2317" s="27" t="str">
        <f aca="true">IF(E2317&lt;&gt;"",IF(INDIRECT($AH$7&amp;"B"&amp;($C$1*$A2317+18))= 1,1,0),"")</f>
        <v/>
      </c>
      <c r="AA2317" s="27" t="str">
        <f aca="true">IF(F2317&lt;&gt;"",IF(INDIRECT($AH$7&amp;"B"&amp;($C$1*$A2317+19))= 1,1,0),"")</f>
        <v/>
      </c>
      <c r="AB2317" s="27" t="str">
        <f aca="false">IF(C2317&lt;&gt;"",IF(X2317 = 1, 5, 0) + IF(Z2317 = 1, 25, 0) + IF(AA2317 = 1, 15, 0),"")</f>
        <v/>
      </c>
      <c r="AC2317" s="57" t="str">
        <f aca="false">IF(C2317&lt;&gt;"",L2317+W2317+AB2317,"")</f>
        <v/>
      </c>
    </row>
    <row r="2318" customFormat="false" ht="12.8" hidden="false" customHeight="false" outlineLevel="0" collapsed="false">
      <c r="A2318" s="11" t="n">
        <f aca="false">A2317+1</f>
        <v>315</v>
      </c>
      <c r="B2318" s="38" t="str">
        <f aca="true">IF(INDIRECT($AH$7&amp;"B"&amp;($C$1*$A2318+2))=0, "",INDIRECT($AH$7&amp;"B"&amp;($C$1*$A2318+2)))</f>
        <v/>
      </c>
      <c r="C2318" s="19" t="str">
        <f aca="true">IF(INDIRECT($AH$7&amp;"B"&amp;($C$1*$A2318+3)) = 0, "", INDIRECT($AH$7&amp;"B"&amp;($C$1*$A2318+3)))</f>
        <v/>
      </c>
      <c r="D2318" s="19" t="str">
        <f aca="true">IF(INDIRECT($AH$7&amp;"B"&amp;($C$1*$A2318+4)) = 0, "", INDIRECT($AH$7&amp;"B"&amp;($C$1*$A2318+4)))</f>
        <v/>
      </c>
      <c r="E2318" s="19" t="str">
        <f aca="true">IF(INDIRECT($AH$7&amp;"B"&amp;($C$1*$A2318+7)) = 0, "", INDIRECT($AH$7&amp;"B"&amp;($C$1*$A2318+7)))</f>
        <v/>
      </c>
      <c r="F2318" s="20" t="str">
        <f aca="true">IF(C2318 &lt;&gt; "",IF(INDIRECT($AH$7&amp;"B"&amp;($C$1*$A2318+8)) = 0, 0, 1), "")</f>
        <v/>
      </c>
      <c r="G2318" s="20" t="n">
        <f aca="true">INDIRECT($AH$7&amp;"B"&amp;($C$1*$A2318+9))</f>
        <v>0</v>
      </c>
      <c r="H2318" s="20" t="n">
        <f aca="true">INDIRECT($AH$7&amp;"B"&amp;($C$1*$A2318+10))</f>
        <v>0</v>
      </c>
      <c r="I2318" s="20" t="n">
        <f aca="true">INDIRECT($AH$7&amp;"B"&amp;($C$1*$A2318+11))</f>
        <v>0</v>
      </c>
      <c r="J2318" s="20" t="n">
        <f aca="true">INDIRECT($AH$7&amp;"B"&amp;($C$1*$A2318+12))</f>
        <v>0</v>
      </c>
      <c r="K2318" s="21" t="str">
        <f aca="false">IF(C2318&lt;&gt;"",IFERROR((G2318+H2318+I2318)/(G2318+H2318+I2318+J2318),0), "")</f>
        <v/>
      </c>
      <c r="L2318" s="20" t="str">
        <f aca="false">IF(C2318&lt;&gt;"",(G2318* 2) +(H2318* 4) + (I2318* 6) + IF(F2318 = 1, 5, 0), "")</f>
        <v/>
      </c>
      <c r="M2318" s="25" t="str">
        <f aca="true">IF(C2318&lt;&gt;"",SUM(INDIRECT($AH$7&amp;"C"&amp;($C$1*$A2318+9)):INDIRECT($AH$7&amp;"V"&amp;($C$1*$A2318+9))), "")</f>
        <v/>
      </c>
      <c r="N2318" s="25" t="str">
        <f aca="true">IF(C2318&lt;&gt;"",SUM(INDIRECT($AH$7&amp;"C"&amp;($C$1*$A2318+10)):INDIRECT($AH$7&amp;"V"&amp;($C$1*$A2318+10))), "")</f>
        <v/>
      </c>
      <c r="O2318" s="25" t="str">
        <f aca="true">IF(C2318&lt;&gt;"",SUM(INDIRECT($AH$7&amp;"C"&amp;($C$1*$A2318+11)):INDIRECT($AH$7&amp;"V"&amp;($C$1*$A2318+11))),"")</f>
        <v/>
      </c>
      <c r="P2318" s="25" t="str">
        <f aca="true">IF(C2318&lt;&gt;"",SUM(INDIRECT($AH$7&amp;"C"&amp;($C$1*$A2318+12)):INDIRECT($AH$7&amp;"V"&amp;($C$1*$A2318+12))),"")</f>
        <v/>
      </c>
      <c r="Q2318" s="24" t="str">
        <f aca="false">IF(C2318&lt;&gt;"",IFERROR((M2318+N2318+O2318)/(M2318+N2318+O2318+P2318),0), "")</f>
        <v/>
      </c>
      <c r="R2318" s="25" t="str">
        <f aca="true">IF(C2318&lt;&gt;"",SUM(INDIRECT($AH$7&amp;"C"&amp;($C$1*$A2318+13)):INDIRECT($AH$7&amp;"V"&amp;($C$1*$A2318+13))), "")</f>
        <v/>
      </c>
      <c r="S2318" s="25" t="str">
        <f aca="false">IF(C2318&lt;&gt;"",IFERROR((M2318+N2318+O2318+P2318)/R2318, 0),"")</f>
        <v/>
      </c>
      <c r="T2318" s="25" t="str">
        <f aca="false">IF(C2318&lt;&gt;"",IFERROR((M2318+N2318+O2318)/R2318,0),"")</f>
        <v/>
      </c>
      <c r="U2318" s="25" t="str">
        <f aca="true">IF(C2318&lt;&gt;"",IF(INDIRECT($AH$7&amp;"B"&amp;($C$1*$A2318+14))= 1,1,0),"")</f>
        <v/>
      </c>
      <c r="V2318" s="25" t="str">
        <f aca="true">IF(C2318&lt;&gt;"",IF(INDIRECT($AH$7&amp;"B"&amp;($C$1*$A2318+15))= 1,1,0),"")</f>
        <v/>
      </c>
      <c r="W2318" s="25" t="str">
        <f aca="false">IF(C2318&lt;&gt;"",($M2318*1) + ($N2318*2) + ($O2318*3) + (IF(U2318 = 1, 10, 0)) + (IF(V2318 = 1, 20, 0)),"")</f>
        <v/>
      </c>
      <c r="X2318" s="27" t="str">
        <f aca="true">IF(C2318&lt;&gt;"",IF(INDIRECT($AH$7&amp;"B"&amp;($C$1*$A2318+16))= 1,1,0),"")</f>
        <v/>
      </c>
      <c r="Y2318" s="27" t="str">
        <f aca="true">IF(D2318&lt;&gt;"",IF(INDIRECT($AH$7&amp;"B"&amp;($C$1*$A2318+17))= 1,1,0),"")</f>
        <v/>
      </c>
      <c r="Z2318" s="27" t="str">
        <f aca="true">IF(E2318&lt;&gt;"",IF(INDIRECT($AH$7&amp;"B"&amp;($C$1*$A2318+18))= 1,1,0),"")</f>
        <v/>
      </c>
      <c r="AA2318" s="27" t="str">
        <f aca="true">IF(F2318&lt;&gt;"",IF(INDIRECT($AH$7&amp;"B"&amp;($C$1*$A2318+19))= 1,1,0),"")</f>
        <v/>
      </c>
      <c r="AB2318" s="27" t="str">
        <f aca="false">IF(C2318&lt;&gt;"",IF(X2318 = 1, 5, 0) + IF(Z2318 = 1, 25, 0) + IF(AA2318 = 1, 15, 0),"")</f>
        <v/>
      </c>
      <c r="AC2318" s="57" t="str">
        <f aca="false">IF(C2318&lt;&gt;"",L2318+W2318+AB2318,"")</f>
        <v/>
      </c>
    </row>
    <row r="2319" customFormat="false" ht="12.8" hidden="false" customHeight="false" outlineLevel="0" collapsed="false">
      <c r="A2319" s="11" t="n">
        <f aca="false">A2318+1</f>
        <v>316</v>
      </c>
      <c r="B2319" s="38" t="str">
        <f aca="true">IF(INDIRECT($AH$7&amp;"B"&amp;($C$1*$A2319+2))=0, "",INDIRECT($AH$7&amp;"B"&amp;($C$1*$A2319+2)))</f>
        <v/>
      </c>
      <c r="C2319" s="19" t="str">
        <f aca="true">IF(INDIRECT($AH$7&amp;"B"&amp;($C$1*$A2319+3)) = 0, "", INDIRECT($AH$7&amp;"B"&amp;($C$1*$A2319+3)))</f>
        <v/>
      </c>
      <c r="D2319" s="19" t="str">
        <f aca="true">IF(INDIRECT($AH$7&amp;"B"&amp;($C$1*$A2319+4)) = 0, "", INDIRECT($AH$7&amp;"B"&amp;($C$1*$A2319+4)))</f>
        <v/>
      </c>
      <c r="E2319" s="19" t="str">
        <f aca="true">IF(INDIRECT($AH$7&amp;"B"&amp;($C$1*$A2319+7)) = 0, "", INDIRECT($AH$7&amp;"B"&amp;($C$1*$A2319+7)))</f>
        <v/>
      </c>
      <c r="F2319" s="20" t="str">
        <f aca="true">IF(C2319 &lt;&gt; "",IF(INDIRECT($AH$7&amp;"B"&amp;($C$1*$A2319+8)) = 0, 0, 1), "")</f>
        <v/>
      </c>
      <c r="G2319" s="20" t="n">
        <f aca="true">INDIRECT($AH$7&amp;"B"&amp;($C$1*$A2319+9))</f>
        <v>0</v>
      </c>
      <c r="H2319" s="20" t="n">
        <f aca="true">INDIRECT($AH$7&amp;"B"&amp;($C$1*$A2319+10))</f>
        <v>0</v>
      </c>
      <c r="I2319" s="20" t="n">
        <f aca="true">INDIRECT($AH$7&amp;"B"&amp;($C$1*$A2319+11))</f>
        <v>0</v>
      </c>
      <c r="J2319" s="20" t="n">
        <f aca="true">INDIRECT($AH$7&amp;"B"&amp;($C$1*$A2319+12))</f>
        <v>0</v>
      </c>
      <c r="K2319" s="21" t="str">
        <f aca="false">IF(C2319&lt;&gt;"",IFERROR((G2319+H2319+I2319)/(G2319+H2319+I2319+J2319),0), "")</f>
        <v/>
      </c>
      <c r="L2319" s="20" t="str">
        <f aca="false">IF(C2319&lt;&gt;"",(G2319* 2) +(H2319* 4) + (I2319* 6) + IF(F2319 = 1, 5, 0), "")</f>
        <v/>
      </c>
      <c r="M2319" s="25" t="str">
        <f aca="true">IF(C2319&lt;&gt;"",SUM(INDIRECT($AH$7&amp;"C"&amp;($C$1*$A2319+9)):INDIRECT($AH$7&amp;"V"&amp;($C$1*$A2319+9))), "")</f>
        <v/>
      </c>
      <c r="N2319" s="25" t="str">
        <f aca="true">IF(C2319&lt;&gt;"",SUM(INDIRECT($AH$7&amp;"C"&amp;($C$1*$A2319+10)):INDIRECT($AH$7&amp;"V"&amp;($C$1*$A2319+10))), "")</f>
        <v/>
      </c>
      <c r="O2319" s="25" t="str">
        <f aca="true">IF(C2319&lt;&gt;"",SUM(INDIRECT($AH$7&amp;"C"&amp;($C$1*$A2319+11)):INDIRECT($AH$7&amp;"V"&amp;($C$1*$A2319+11))),"")</f>
        <v/>
      </c>
      <c r="P2319" s="25" t="str">
        <f aca="true">IF(C2319&lt;&gt;"",SUM(INDIRECT($AH$7&amp;"C"&amp;($C$1*$A2319+12)):INDIRECT($AH$7&amp;"V"&amp;($C$1*$A2319+12))),"")</f>
        <v/>
      </c>
      <c r="Q2319" s="24" t="str">
        <f aca="false">IF(C2319&lt;&gt;"",IFERROR((M2319+N2319+O2319)/(M2319+N2319+O2319+P2319),0), "")</f>
        <v/>
      </c>
      <c r="R2319" s="25" t="str">
        <f aca="true">IF(C2319&lt;&gt;"",SUM(INDIRECT($AH$7&amp;"C"&amp;($C$1*$A2319+13)):INDIRECT($AH$7&amp;"V"&amp;($C$1*$A2319+13))), "")</f>
        <v/>
      </c>
      <c r="S2319" s="25" t="str">
        <f aca="false">IF(C2319&lt;&gt;"",IFERROR((M2319+N2319+O2319+P2319)/R2319, 0),"")</f>
        <v/>
      </c>
      <c r="T2319" s="25" t="str">
        <f aca="false">IF(C2319&lt;&gt;"",IFERROR((M2319+N2319+O2319)/R2319,0),"")</f>
        <v/>
      </c>
      <c r="U2319" s="25" t="str">
        <f aca="true">IF(C2319&lt;&gt;"",IF(INDIRECT($AH$7&amp;"B"&amp;($C$1*$A2319+14))= 1,1,0),"")</f>
        <v/>
      </c>
      <c r="V2319" s="25" t="str">
        <f aca="true">IF(C2319&lt;&gt;"",IF(INDIRECT($AH$7&amp;"B"&amp;($C$1*$A2319+15))= 1,1,0),"")</f>
        <v/>
      </c>
      <c r="W2319" s="25" t="str">
        <f aca="false">IF(C2319&lt;&gt;"",($M2319*1) + ($N2319*2) + ($O2319*3) + (IF(U2319 = 1, 10, 0)) + (IF(V2319 = 1, 20, 0)),"")</f>
        <v/>
      </c>
      <c r="X2319" s="27" t="str">
        <f aca="true">IF(C2319&lt;&gt;"",IF(INDIRECT($AH$7&amp;"B"&amp;($C$1*$A2319+16))= 1,1,0),"")</f>
        <v/>
      </c>
      <c r="Y2319" s="27" t="str">
        <f aca="true">IF(D2319&lt;&gt;"",IF(INDIRECT($AH$7&amp;"B"&amp;($C$1*$A2319+17))= 1,1,0),"")</f>
        <v/>
      </c>
      <c r="Z2319" s="27" t="str">
        <f aca="true">IF(E2319&lt;&gt;"",IF(INDIRECT($AH$7&amp;"B"&amp;($C$1*$A2319+18))= 1,1,0),"")</f>
        <v/>
      </c>
      <c r="AA2319" s="27" t="str">
        <f aca="true">IF(F2319&lt;&gt;"",IF(INDIRECT($AH$7&amp;"B"&amp;($C$1*$A2319+19))= 1,1,0),"")</f>
        <v/>
      </c>
      <c r="AB2319" s="27" t="str">
        <f aca="false">IF(C2319&lt;&gt;"",IF(X2319 = 1, 5, 0) + IF(Z2319 = 1, 25, 0) + IF(AA2319 = 1, 15, 0),"")</f>
        <v/>
      </c>
      <c r="AC2319" s="57" t="str">
        <f aca="false">IF(C2319&lt;&gt;"",L2319+W2319+AB2319,"")</f>
        <v/>
      </c>
    </row>
    <row r="2320" customFormat="false" ht="12.8" hidden="false" customHeight="false" outlineLevel="0" collapsed="false">
      <c r="A2320" s="11" t="n">
        <f aca="false">A2319+1</f>
        <v>317</v>
      </c>
      <c r="B2320" s="38" t="str">
        <f aca="true">IF(INDIRECT($AH$7&amp;"B"&amp;($C$1*$A2320+2))=0, "",INDIRECT($AH$7&amp;"B"&amp;($C$1*$A2320+2)))</f>
        <v/>
      </c>
      <c r="C2320" s="19" t="str">
        <f aca="true">IF(INDIRECT($AH$7&amp;"B"&amp;($C$1*$A2320+3)) = 0, "", INDIRECT($AH$7&amp;"B"&amp;($C$1*$A2320+3)))</f>
        <v/>
      </c>
      <c r="D2320" s="19" t="str">
        <f aca="true">IF(INDIRECT($AH$7&amp;"B"&amp;($C$1*$A2320+4)) = 0, "", INDIRECT($AH$7&amp;"B"&amp;($C$1*$A2320+4)))</f>
        <v/>
      </c>
      <c r="E2320" s="19" t="str">
        <f aca="true">IF(INDIRECT($AH$7&amp;"B"&amp;($C$1*$A2320+7)) = 0, "", INDIRECT($AH$7&amp;"B"&amp;($C$1*$A2320+7)))</f>
        <v/>
      </c>
      <c r="F2320" s="20" t="str">
        <f aca="true">IF(C2320 &lt;&gt; "",IF(INDIRECT($AH$7&amp;"B"&amp;($C$1*$A2320+8)) = 0, 0, 1), "")</f>
        <v/>
      </c>
      <c r="G2320" s="20" t="n">
        <f aca="true">INDIRECT($AH$7&amp;"B"&amp;($C$1*$A2320+9))</f>
        <v>0</v>
      </c>
      <c r="H2320" s="20" t="n">
        <f aca="true">INDIRECT($AH$7&amp;"B"&amp;($C$1*$A2320+10))</f>
        <v>0</v>
      </c>
      <c r="I2320" s="20" t="n">
        <f aca="true">INDIRECT($AH$7&amp;"B"&amp;($C$1*$A2320+11))</f>
        <v>0</v>
      </c>
      <c r="J2320" s="20" t="n">
        <f aca="true">INDIRECT($AH$7&amp;"B"&amp;($C$1*$A2320+12))</f>
        <v>0</v>
      </c>
      <c r="K2320" s="21" t="str">
        <f aca="false">IF(C2320&lt;&gt;"",IFERROR((G2320+H2320+I2320)/(G2320+H2320+I2320+J2320),0), "")</f>
        <v/>
      </c>
      <c r="L2320" s="20" t="str">
        <f aca="false">IF(C2320&lt;&gt;"",(G2320* 2) +(H2320* 4) + (I2320* 6) + IF(F2320 = 1, 5, 0), "")</f>
        <v/>
      </c>
      <c r="M2320" s="25" t="str">
        <f aca="true">IF(C2320&lt;&gt;"",SUM(INDIRECT($AH$7&amp;"C"&amp;($C$1*$A2320+9)):INDIRECT($AH$7&amp;"V"&amp;($C$1*$A2320+9))), "")</f>
        <v/>
      </c>
      <c r="N2320" s="25" t="str">
        <f aca="true">IF(C2320&lt;&gt;"",SUM(INDIRECT($AH$7&amp;"C"&amp;($C$1*$A2320+10)):INDIRECT($AH$7&amp;"V"&amp;($C$1*$A2320+10))), "")</f>
        <v/>
      </c>
      <c r="O2320" s="25" t="str">
        <f aca="true">IF(C2320&lt;&gt;"",SUM(INDIRECT($AH$7&amp;"C"&amp;($C$1*$A2320+11)):INDIRECT($AH$7&amp;"V"&amp;($C$1*$A2320+11))),"")</f>
        <v/>
      </c>
      <c r="P2320" s="25" t="str">
        <f aca="true">IF(C2320&lt;&gt;"",SUM(INDIRECT($AH$7&amp;"C"&amp;($C$1*$A2320+12)):INDIRECT($AH$7&amp;"V"&amp;($C$1*$A2320+12))),"")</f>
        <v/>
      </c>
      <c r="Q2320" s="24" t="str">
        <f aca="false">IF(C2320&lt;&gt;"",IFERROR((M2320+N2320+O2320)/(M2320+N2320+O2320+P2320),0), "")</f>
        <v/>
      </c>
      <c r="R2320" s="25" t="str">
        <f aca="true">IF(C2320&lt;&gt;"",SUM(INDIRECT($AH$7&amp;"C"&amp;($C$1*$A2320+13)):INDIRECT($AH$7&amp;"V"&amp;($C$1*$A2320+13))), "")</f>
        <v/>
      </c>
      <c r="S2320" s="25" t="str">
        <f aca="false">IF(C2320&lt;&gt;"",IFERROR((M2320+N2320+O2320+P2320)/R2320, 0),"")</f>
        <v/>
      </c>
      <c r="T2320" s="25" t="str">
        <f aca="false">IF(C2320&lt;&gt;"",IFERROR((M2320+N2320+O2320)/R2320,0),"")</f>
        <v/>
      </c>
      <c r="U2320" s="25" t="str">
        <f aca="true">IF(C2320&lt;&gt;"",IF(INDIRECT($AH$7&amp;"B"&amp;($C$1*$A2320+14))= 1,1,0),"")</f>
        <v/>
      </c>
      <c r="V2320" s="25" t="str">
        <f aca="true">IF(C2320&lt;&gt;"",IF(INDIRECT($AH$7&amp;"B"&amp;($C$1*$A2320+15))= 1,1,0),"")</f>
        <v/>
      </c>
      <c r="W2320" s="25" t="str">
        <f aca="false">IF(C2320&lt;&gt;"",($M2320*1) + ($N2320*2) + ($O2320*3) + (IF(U2320 = 1, 10, 0)) + (IF(V2320 = 1, 20, 0)),"")</f>
        <v/>
      </c>
      <c r="X2320" s="27" t="str">
        <f aca="true">IF(C2320&lt;&gt;"",IF(INDIRECT($AH$7&amp;"B"&amp;($C$1*$A2320+16))= 1,1,0),"")</f>
        <v/>
      </c>
      <c r="Y2320" s="27" t="str">
        <f aca="true">IF(D2320&lt;&gt;"",IF(INDIRECT($AH$7&amp;"B"&amp;($C$1*$A2320+17))= 1,1,0),"")</f>
        <v/>
      </c>
      <c r="Z2320" s="27" t="str">
        <f aca="true">IF(E2320&lt;&gt;"",IF(INDIRECT($AH$7&amp;"B"&amp;($C$1*$A2320+18))= 1,1,0),"")</f>
        <v/>
      </c>
      <c r="AA2320" s="27" t="str">
        <f aca="true">IF(F2320&lt;&gt;"",IF(INDIRECT($AH$7&amp;"B"&amp;($C$1*$A2320+19))= 1,1,0),"")</f>
        <v/>
      </c>
      <c r="AB2320" s="27" t="str">
        <f aca="false">IF(C2320&lt;&gt;"",IF(X2320 = 1, 5, 0) + IF(Z2320 = 1, 25, 0) + IF(AA2320 = 1, 15, 0),"")</f>
        <v/>
      </c>
      <c r="AC2320" s="57" t="str">
        <f aca="false">IF(C2320&lt;&gt;"",L2320+W2320+AB2320,"")</f>
        <v/>
      </c>
    </row>
    <row r="2321" customFormat="false" ht="12.8" hidden="false" customHeight="false" outlineLevel="0" collapsed="false">
      <c r="A2321" s="11" t="n">
        <f aca="false">A2320+1</f>
        <v>318</v>
      </c>
      <c r="B2321" s="38" t="str">
        <f aca="true">IF(INDIRECT($AH$7&amp;"B"&amp;($C$1*$A2321+2))=0, "",INDIRECT($AH$7&amp;"B"&amp;($C$1*$A2321+2)))</f>
        <v/>
      </c>
      <c r="C2321" s="19" t="str">
        <f aca="true">IF(INDIRECT($AH$7&amp;"B"&amp;($C$1*$A2321+3)) = 0, "", INDIRECT($AH$7&amp;"B"&amp;($C$1*$A2321+3)))</f>
        <v/>
      </c>
      <c r="D2321" s="19" t="str">
        <f aca="true">IF(INDIRECT($AH$7&amp;"B"&amp;($C$1*$A2321+4)) = 0, "", INDIRECT($AH$7&amp;"B"&amp;($C$1*$A2321+4)))</f>
        <v/>
      </c>
      <c r="E2321" s="19" t="str">
        <f aca="true">IF(INDIRECT($AH$7&amp;"B"&amp;($C$1*$A2321+7)) = 0, "", INDIRECT($AH$7&amp;"B"&amp;($C$1*$A2321+7)))</f>
        <v/>
      </c>
      <c r="F2321" s="20" t="str">
        <f aca="true">IF(C2321 &lt;&gt; "",IF(INDIRECT($AH$7&amp;"B"&amp;($C$1*$A2321+8)) = 0, 0, 1), "")</f>
        <v/>
      </c>
      <c r="G2321" s="20" t="n">
        <f aca="true">INDIRECT($AH$7&amp;"B"&amp;($C$1*$A2321+9))</f>
        <v>0</v>
      </c>
      <c r="H2321" s="20" t="n">
        <f aca="true">INDIRECT($AH$7&amp;"B"&amp;($C$1*$A2321+10))</f>
        <v>0</v>
      </c>
      <c r="I2321" s="20" t="n">
        <f aca="true">INDIRECT($AH$7&amp;"B"&amp;($C$1*$A2321+11))</f>
        <v>0</v>
      </c>
      <c r="J2321" s="20" t="n">
        <f aca="true">INDIRECT($AH$7&amp;"B"&amp;($C$1*$A2321+12))</f>
        <v>0</v>
      </c>
      <c r="K2321" s="21" t="str">
        <f aca="false">IF(C2321&lt;&gt;"",IFERROR((G2321+H2321+I2321)/(G2321+H2321+I2321+J2321),0), "")</f>
        <v/>
      </c>
      <c r="L2321" s="20" t="str">
        <f aca="false">IF(C2321&lt;&gt;"",(G2321* 2) +(H2321* 4) + (I2321* 6) + IF(F2321 = 1, 5, 0), "")</f>
        <v/>
      </c>
      <c r="M2321" s="25" t="str">
        <f aca="true">IF(C2321&lt;&gt;"",SUM(INDIRECT($AH$7&amp;"C"&amp;($C$1*$A2321+9)):INDIRECT($AH$7&amp;"V"&amp;($C$1*$A2321+9))), "")</f>
        <v/>
      </c>
      <c r="N2321" s="25" t="str">
        <f aca="true">IF(C2321&lt;&gt;"",SUM(INDIRECT($AH$7&amp;"C"&amp;($C$1*$A2321+10)):INDIRECT($AH$7&amp;"V"&amp;($C$1*$A2321+10))), "")</f>
        <v/>
      </c>
      <c r="O2321" s="25" t="str">
        <f aca="true">IF(C2321&lt;&gt;"",SUM(INDIRECT($AH$7&amp;"C"&amp;($C$1*$A2321+11)):INDIRECT($AH$7&amp;"V"&amp;($C$1*$A2321+11))),"")</f>
        <v/>
      </c>
      <c r="P2321" s="25" t="str">
        <f aca="true">IF(C2321&lt;&gt;"",SUM(INDIRECT($AH$7&amp;"C"&amp;($C$1*$A2321+12)):INDIRECT($AH$7&amp;"V"&amp;($C$1*$A2321+12))),"")</f>
        <v/>
      </c>
      <c r="Q2321" s="24" t="str">
        <f aca="false">IF(C2321&lt;&gt;"",IFERROR((M2321+N2321+O2321)/(M2321+N2321+O2321+P2321),0), "")</f>
        <v/>
      </c>
      <c r="R2321" s="25" t="str">
        <f aca="true">IF(C2321&lt;&gt;"",SUM(INDIRECT($AH$7&amp;"C"&amp;($C$1*$A2321+13)):INDIRECT($AH$7&amp;"V"&amp;($C$1*$A2321+13))), "")</f>
        <v/>
      </c>
      <c r="S2321" s="25" t="str">
        <f aca="false">IF(C2321&lt;&gt;"",IFERROR((M2321+N2321+O2321+P2321)/R2321, 0),"")</f>
        <v/>
      </c>
      <c r="T2321" s="25" t="str">
        <f aca="false">IF(C2321&lt;&gt;"",IFERROR((M2321+N2321+O2321)/R2321,0),"")</f>
        <v/>
      </c>
      <c r="U2321" s="25" t="str">
        <f aca="true">IF(C2321&lt;&gt;"",IF(INDIRECT($AH$7&amp;"B"&amp;($C$1*$A2321+14))= 1,1,0),"")</f>
        <v/>
      </c>
      <c r="V2321" s="25" t="str">
        <f aca="true">IF(C2321&lt;&gt;"",IF(INDIRECT($AH$7&amp;"B"&amp;($C$1*$A2321+15))= 1,1,0),"")</f>
        <v/>
      </c>
      <c r="W2321" s="25" t="str">
        <f aca="false">IF(C2321&lt;&gt;"",($M2321*1) + ($N2321*2) + ($O2321*3) + (IF(U2321 = 1, 10, 0)) + (IF(V2321 = 1, 20, 0)),"")</f>
        <v/>
      </c>
      <c r="X2321" s="27" t="str">
        <f aca="true">IF(C2321&lt;&gt;"",IF(INDIRECT($AH$7&amp;"B"&amp;($C$1*$A2321+16))= 1,1,0),"")</f>
        <v/>
      </c>
      <c r="Y2321" s="27" t="str">
        <f aca="true">IF(D2321&lt;&gt;"",IF(INDIRECT($AH$7&amp;"B"&amp;($C$1*$A2321+17))= 1,1,0),"")</f>
        <v/>
      </c>
      <c r="Z2321" s="27" t="str">
        <f aca="true">IF(E2321&lt;&gt;"",IF(INDIRECT($AH$7&amp;"B"&amp;($C$1*$A2321+18))= 1,1,0),"")</f>
        <v/>
      </c>
      <c r="AA2321" s="27" t="str">
        <f aca="true">IF(F2321&lt;&gt;"",IF(INDIRECT($AH$7&amp;"B"&amp;($C$1*$A2321+19))= 1,1,0),"")</f>
        <v/>
      </c>
      <c r="AB2321" s="27" t="str">
        <f aca="false">IF(C2321&lt;&gt;"",IF(X2321 = 1, 5, 0) + IF(Z2321 = 1, 25, 0) + IF(AA2321 = 1, 15, 0),"")</f>
        <v/>
      </c>
      <c r="AC2321" s="57" t="str">
        <f aca="false">IF(C2321&lt;&gt;"",L2321+W2321+AB2321,"")</f>
        <v/>
      </c>
    </row>
    <row r="2322" customFormat="false" ht="12.8" hidden="false" customHeight="false" outlineLevel="0" collapsed="false">
      <c r="A2322" s="11" t="n">
        <f aca="false">A2321+1</f>
        <v>319</v>
      </c>
      <c r="B2322" s="38" t="str">
        <f aca="true">IF(INDIRECT($AH$7&amp;"B"&amp;($C$1*$A2322+2))=0, "",INDIRECT($AH$7&amp;"B"&amp;($C$1*$A2322+2)))</f>
        <v/>
      </c>
      <c r="C2322" s="19" t="str">
        <f aca="true">IF(INDIRECT($AH$7&amp;"B"&amp;($C$1*$A2322+3)) = 0, "", INDIRECT($AH$7&amp;"B"&amp;($C$1*$A2322+3)))</f>
        <v/>
      </c>
      <c r="D2322" s="19" t="str">
        <f aca="true">IF(INDIRECT($AH$7&amp;"B"&amp;($C$1*$A2322+4)) = 0, "", INDIRECT($AH$7&amp;"B"&amp;($C$1*$A2322+4)))</f>
        <v/>
      </c>
      <c r="E2322" s="19" t="str">
        <f aca="true">IF(INDIRECT($AH$7&amp;"B"&amp;($C$1*$A2322+7)) = 0, "", INDIRECT($AH$7&amp;"B"&amp;($C$1*$A2322+7)))</f>
        <v/>
      </c>
      <c r="F2322" s="20" t="str">
        <f aca="true">IF(C2322 &lt;&gt; "",IF(INDIRECT($AH$7&amp;"B"&amp;($C$1*$A2322+8)) = 0, 0, 1), "")</f>
        <v/>
      </c>
      <c r="G2322" s="20" t="n">
        <f aca="true">INDIRECT($AH$7&amp;"B"&amp;($C$1*$A2322+9))</f>
        <v>0</v>
      </c>
      <c r="H2322" s="20" t="n">
        <f aca="true">INDIRECT($AH$7&amp;"B"&amp;($C$1*$A2322+10))</f>
        <v>0</v>
      </c>
      <c r="I2322" s="20" t="n">
        <f aca="true">INDIRECT($AH$7&amp;"B"&amp;($C$1*$A2322+11))</f>
        <v>0</v>
      </c>
      <c r="J2322" s="20" t="n">
        <f aca="true">INDIRECT($AH$7&amp;"B"&amp;($C$1*$A2322+12))</f>
        <v>0</v>
      </c>
      <c r="K2322" s="21" t="str">
        <f aca="false">IF(C2322&lt;&gt;"",IFERROR((G2322+H2322+I2322)/(G2322+H2322+I2322+J2322),0), "")</f>
        <v/>
      </c>
      <c r="L2322" s="20" t="str">
        <f aca="false">IF(C2322&lt;&gt;"",(G2322* 2) +(H2322* 4) + (I2322* 6) + IF(F2322 = 1, 5, 0), "")</f>
        <v/>
      </c>
      <c r="M2322" s="25" t="str">
        <f aca="true">IF(C2322&lt;&gt;"",SUM(INDIRECT($AH$7&amp;"C"&amp;($C$1*$A2322+9)):INDIRECT($AH$7&amp;"V"&amp;($C$1*$A2322+9))), "")</f>
        <v/>
      </c>
      <c r="N2322" s="25" t="str">
        <f aca="true">IF(C2322&lt;&gt;"",SUM(INDIRECT($AH$7&amp;"C"&amp;($C$1*$A2322+10)):INDIRECT($AH$7&amp;"V"&amp;($C$1*$A2322+10))), "")</f>
        <v/>
      </c>
      <c r="O2322" s="25" t="str">
        <f aca="true">IF(C2322&lt;&gt;"",SUM(INDIRECT($AH$7&amp;"C"&amp;($C$1*$A2322+11)):INDIRECT($AH$7&amp;"V"&amp;($C$1*$A2322+11))),"")</f>
        <v/>
      </c>
      <c r="P2322" s="25" t="str">
        <f aca="true">IF(C2322&lt;&gt;"",SUM(INDIRECT($AH$7&amp;"C"&amp;($C$1*$A2322+12)):INDIRECT($AH$7&amp;"V"&amp;($C$1*$A2322+12))),"")</f>
        <v/>
      </c>
      <c r="Q2322" s="24" t="str">
        <f aca="false">IF(C2322&lt;&gt;"",IFERROR((M2322+N2322+O2322)/(M2322+N2322+O2322+P2322),0), "")</f>
        <v/>
      </c>
      <c r="R2322" s="25" t="str">
        <f aca="true">IF(C2322&lt;&gt;"",SUM(INDIRECT($AH$7&amp;"C"&amp;($C$1*$A2322+13)):INDIRECT($AH$7&amp;"V"&amp;($C$1*$A2322+13))), "")</f>
        <v/>
      </c>
      <c r="S2322" s="25" t="str">
        <f aca="false">IF(C2322&lt;&gt;"",IFERROR((M2322+N2322+O2322+P2322)/R2322, 0),"")</f>
        <v/>
      </c>
      <c r="T2322" s="25" t="str">
        <f aca="false">IF(C2322&lt;&gt;"",IFERROR((M2322+N2322+O2322)/R2322,0),"")</f>
        <v/>
      </c>
      <c r="U2322" s="25" t="str">
        <f aca="true">IF(C2322&lt;&gt;"",IF(INDIRECT($AH$7&amp;"B"&amp;($C$1*$A2322+14))= 1,1,0),"")</f>
        <v/>
      </c>
      <c r="V2322" s="25" t="str">
        <f aca="true">IF(C2322&lt;&gt;"",IF(INDIRECT($AH$7&amp;"B"&amp;($C$1*$A2322+15))= 1,1,0),"")</f>
        <v/>
      </c>
      <c r="W2322" s="25" t="str">
        <f aca="false">IF(C2322&lt;&gt;"",($M2322*1) + ($N2322*2) + ($O2322*3) + (IF(U2322 = 1, 10, 0)) + (IF(V2322 = 1, 20, 0)),"")</f>
        <v/>
      </c>
      <c r="X2322" s="27" t="str">
        <f aca="true">IF(C2322&lt;&gt;"",IF(INDIRECT($AH$7&amp;"B"&amp;($C$1*$A2322+16))= 1,1,0),"")</f>
        <v/>
      </c>
      <c r="Y2322" s="27" t="str">
        <f aca="true">IF(D2322&lt;&gt;"",IF(INDIRECT($AH$7&amp;"B"&amp;($C$1*$A2322+17))= 1,1,0),"")</f>
        <v/>
      </c>
      <c r="Z2322" s="27" t="str">
        <f aca="true">IF(E2322&lt;&gt;"",IF(INDIRECT($AH$7&amp;"B"&amp;($C$1*$A2322+18))= 1,1,0),"")</f>
        <v/>
      </c>
      <c r="AA2322" s="27" t="str">
        <f aca="true">IF(F2322&lt;&gt;"",IF(INDIRECT($AH$7&amp;"B"&amp;($C$1*$A2322+19))= 1,1,0),"")</f>
        <v/>
      </c>
      <c r="AB2322" s="27" t="str">
        <f aca="false">IF(C2322&lt;&gt;"",IF(X2322 = 1, 5, 0) + IF(Z2322 = 1, 25, 0) + IF(AA2322 = 1, 15, 0),"")</f>
        <v/>
      </c>
      <c r="AC2322" s="57" t="str">
        <f aca="false">IF(C2322&lt;&gt;"",L2322+W2322+AB2322,"")</f>
        <v/>
      </c>
    </row>
    <row r="2323" customFormat="false" ht="12.8" hidden="false" customHeight="false" outlineLevel="0" collapsed="false">
      <c r="A2323" s="11" t="n">
        <f aca="false">A2322+1</f>
        <v>320</v>
      </c>
      <c r="B2323" s="38" t="str">
        <f aca="true">IF(INDIRECT($AH$7&amp;"B"&amp;($C$1*$A2323+2))=0, "",INDIRECT($AH$7&amp;"B"&amp;($C$1*$A2323+2)))</f>
        <v/>
      </c>
      <c r="C2323" s="19" t="str">
        <f aca="true">IF(INDIRECT($AH$7&amp;"B"&amp;($C$1*$A2323+3)) = 0, "", INDIRECT($AH$7&amp;"B"&amp;($C$1*$A2323+3)))</f>
        <v/>
      </c>
      <c r="D2323" s="19" t="str">
        <f aca="true">IF(INDIRECT($AH$7&amp;"B"&amp;($C$1*$A2323+4)) = 0, "", INDIRECT($AH$7&amp;"B"&amp;($C$1*$A2323+4)))</f>
        <v/>
      </c>
      <c r="E2323" s="19" t="str">
        <f aca="true">IF(INDIRECT($AH$7&amp;"B"&amp;($C$1*$A2323+7)) = 0, "", INDIRECT($AH$7&amp;"B"&amp;($C$1*$A2323+7)))</f>
        <v/>
      </c>
      <c r="F2323" s="20" t="str">
        <f aca="true">IF(C2323 &lt;&gt; "",IF(INDIRECT($AH$7&amp;"B"&amp;($C$1*$A2323+8)) = 0, 0, 1), "")</f>
        <v/>
      </c>
      <c r="G2323" s="20" t="n">
        <f aca="true">INDIRECT($AH$7&amp;"B"&amp;($C$1*$A2323+9))</f>
        <v>0</v>
      </c>
      <c r="H2323" s="20" t="n">
        <f aca="true">INDIRECT($AH$7&amp;"B"&amp;($C$1*$A2323+10))</f>
        <v>0</v>
      </c>
      <c r="I2323" s="20" t="n">
        <f aca="true">INDIRECT($AH$7&amp;"B"&amp;($C$1*$A2323+11))</f>
        <v>0</v>
      </c>
      <c r="J2323" s="20" t="n">
        <f aca="true">INDIRECT($AH$7&amp;"B"&amp;($C$1*$A2323+12))</f>
        <v>0</v>
      </c>
      <c r="K2323" s="21" t="str">
        <f aca="false">IF(C2323&lt;&gt;"",IFERROR((G2323+H2323+I2323)/(G2323+H2323+I2323+J2323),0), "")</f>
        <v/>
      </c>
      <c r="L2323" s="20" t="str">
        <f aca="false">IF(C2323&lt;&gt;"",(G2323* 2) +(H2323* 4) + (I2323* 6) + IF(F2323 = 1, 5, 0), "")</f>
        <v/>
      </c>
      <c r="M2323" s="25" t="str">
        <f aca="true">IF(C2323&lt;&gt;"",SUM(INDIRECT($AH$7&amp;"C"&amp;($C$1*$A2323+9)):INDIRECT($AH$7&amp;"V"&amp;($C$1*$A2323+9))), "")</f>
        <v/>
      </c>
      <c r="N2323" s="25" t="str">
        <f aca="true">IF(C2323&lt;&gt;"",SUM(INDIRECT($AH$7&amp;"C"&amp;($C$1*$A2323+10)):INDIRECT($AH$7&amp;"V"&amp;($C$1*$A2323+10))), "")</f>
        <v/>
      </c>
      <c r="O2323" s="25" t="str">
        <f aca="true">IF(C2323&lt;&gt;"",SUM(INDIRECT($AH$7&amp;"C"&amp;($C$1*$A2323+11)):INDIRECT($AH$7&amp;"V"&amp;($C$1*$A2323+11))),"")</f>
        <v/>
      </c>
      <c r="P2323" s="25" t="str">
        <f aca="true">IF(C2323&lt;&gt;"",SUM(INDIRECT($AH$7&amp;"C"&amp;($C$1*$A2323+12)):INDIRECT($AH$7&amp;"V"&amp;($C$1*$A2323+12))),"")</f>
        <v/>
      </c>
      <c r="Q2323" s="24" t="str">
        <f aca="false">IF(C2323&lt;&gt;"",IFERROR((M2323+N2323+O2323)/(M2323+N2323+O2323+P2323),0), "")</f>
        <v/>
      </c>
      <c r="R2323" s="25" t="str">
        <f aca="true">IF(C2323&lt;&gt;"",SUM(INDIRECT($AH$7&amp;"C"&amp;($C$1*$A2323+13)):INDIRECT($AH$7&amp;"V"&amp;($C$1*$A2323+13))), "")</f>
        <v/>
      </c>
      <c r="S2323" s="25" t="str">
        <f aca="false">IF(C2323&lt;&gt;"",IFERROR((M2323+N2323+O2323+P2323)/R2323, 0),"")</f>
        <v/>
      </c>
      <c r="T2323" s="25" t="str">
        <f aca="false">IF(C2323&lt;&gt;"",IFERROR((M2323+N2323+O2323)/R2323,0),"")</f>
        <v/>
      </c>
      <c r="U2323" s="25" t="str">
        <f aca="true">IF(C2323&lt;&gt;"",IF(INDIRECT($AH$7&amp;"B"&amp;($C$1*$A2323+14))= 1,1,0),"")</f>
        <v/>
      </c>
      <c r="V2323" s="25" t="str">
        <f aca="true">IF(C2323&lt;&gt;"",IF(INDIRECT($AH$7&amp;"B"&amp;($C$1*$A2323+15))= 1,1,0),"")</f>
        <v/>
      </c>
      <c r="W2323" s="25" t="str">
        <f aca="false">IF(C2323&lt;&gt;"",($M2323*1) + ($N2323*2) + ($O2323*3) + (IF(U2323 = 1, 10, 0)) + (IF(V2323 = 1, 20, 0)),"")</f>
        <v/>
      </c>
      <c r="X2323" s="27" t="str">
        <f aca="true">IF(C2323&lt;&gt;"",IF(INDIRECT($AH$7&amp;"B"&amp;($C$1*$A2323+16))= 1,1,0),"")</f>
        <v/>
      </c>
      <c r="Y2323" s="27" t="str">
        <f aca="true">IF(D2323&lt;&gt;"",IF(INDIRECT($AH$7&amp;"B"&amp;($C$1*$A2323+17))= 1,1,0),"")</f>
        <v/>
      </c>
      <c r="Z2323" s="27" t="str">
        <f aca="true">IF(E2323&lt;&gt;"",IF(INDIRECT($AH$7&amp;"B"&amp;($C$1*$A2323+18))= 1,1,0),"")</f>
        <v/>
      </c>
      <c r="AA2323" s="27" t="str">
        <f aca="true">IF(F2323&lt;&gt;"",IF(INDIRECT($AH$7&amp;"B"&amp;($C$1*$A2323+19))= 1,1,0),"")</f>
        <v/>
      </c>
      <c r="AB2323" s="27" t="str">
        <f aca="false">IF(C2323&lt;&gt;"",IF(X2323 = 1, 5, 0) + IF(Z2323 = 1, 25, 0) + IF(AA2323 = 1, 15, 0),"")</f>
        <v/>
      </c>
      <c r="AC2323" s="57" t="str">
        <f aca="false">IF(C2323&lt;&gt;"",L2323+W2323+AB2323,"")</f>
        <v/>
      </c>
    </row>
    <row r="2324" customFormat="false" ht="12.8" hidden="false" customHeight="false" outlineLevel="0" collapsed="false">
      <c r="A2324" s="11" t="n">
        <f aca="false">A2323+1</f>
        <v>321</v>
      </c>
      <c r="B2324" s="38" t="str">
        <f aca="true">IF(INDIRECT($AH$7&amp;"B"&amp;($C$1*$A2324+2))=0, "",INDIRECT($AH$7&amp;"B"&amp;($C$1*$A2324+2)))</f>
        <v/>
      </c>
      <c r="C2324" s="19" t="str">
        <f aca="true">IF(INDIRECT($AH$7&amp;"B"&amp;($C$1*$A2324+3)) = 0, "", INDIRECT($AH$7&amp;"B"&amp;($C$1*$A2324+3)))</f>
        <v/>
      </c>
      <c r="D2324" s="19" t="str">
        <f aca="true">IF(INDIRECT($AH$7&amp;"B"&amp;($C$1*$A2324+4)) = 0, "", INDIRECT($AH$7&amp;"B"&amp;($C$1*$A2324+4)))</f>
        <v/>
      </c>
      <c r="E2324" s="19" t="str">
        <f aca="true">IF(INDIRECT($AH$7&amp;"B"&amp;($C$1*$A2324+7)) = 0, "", INDIRECT($AH$7&amp;"B"&amp;($C$1*$A2324+7)))</f>
        <v/>
      </c>
      <c r="F2324" s="20" t="str">
        <f aca="true">IF(C2324 &lt;&gt; "",IF(INDIRECT($AH$7&amp;"B"&amp;($C$1*$A2324+8)) = 0, 0, 1), "")</f>
        <v/>
      </c>
      <c r="G2324" s="20" t="n">
        <f aca="true">INDIRECT($AH$7&amp;"B"&amp;($C$1*$A2324+9))</f>
        <v>0</v>
      </c>
      <c r="H2324" s="20" t="n">
        <f aca="true">INDIRECT($AH$7&amp;"B"&amp;($C$1*$A2324+10))</f>
        <v>0</v>
      </c>
      <c r="I2324" s="20" t="n">
        <f aca="true">INDIRECT($AH$7&amp;"B"&amp;($C$1*$A2324+11))</f>
        <v>0</v>
      </c>
      <c r="J2324" s="20" t="n">
        <f aca="true">INDIRECT($AH$7&amp;"B"&amp;($C$1*$A2324+12))</f>
        <v>0</v>
      </c>
      <c r="K2324" s="21" t="str">
        <f aca="false">IF(C2324&lt;&gt;"",IFERROR((G2324+H2324+I2324)/(G2324+H2324+I2324+J2324),0), "")</f>
        <v/>
      </c>
      <c r="L2324" s="20" t="str">
        <f aca="false">IF(C2324&lt;&gt;"",(G2324* 2) +(H2324* 4) + (I2324* 6) + IF(F2324 = 1, 5, 0), "")</f>
        <v/>
      </c>
      <c r="M2324" s="25" t="str">
        <f aca="true">IF(C2324&lt;&gt;"",SUM(INDIRECT($AH$7&amp;"C"&amp;($C$1*$A2324+9)):INDIRECT($AH$7&amp;"V"&amp;($C$1*$A2324+9))), "")</f>
        <v/>
      </c>
      <c r="N2324" s="25" t="str">
        <f aca="true">IF(C2324&lt;&gt;"",SUM(INDIRECT($AH$7&amp;"C"&amp;($C$1*$A2324+10)):INDIRECT($AH$7&amp;"V"&amp;($C$1*$A2324+10))), "")</f>
        <v/>
      </c>
      <c r="O2324" s="25" t="str">
        <f aca="true">IF(C2324&lt;&gt;"",SUM(INDIRECT($AH$7&amp;"C"&amp;($C$1*$A2324+11)):INDIRECT($AH$7&amp;"V"&amp;($C$1*$A2324+11))),"")</f>
        <v/>
      </c>
      <c r="P2324" s="25" t="str">
        <f aca="true">IF(C2324&lt;&gt;"",SUM(INDIRECT($AH$7&amp;"C"&amp;($C$1*$A2324+12)):INDIRECT($AH$7&amp;"V"&amp;($C$1*$A2324+12))),"")</f>
        <v/>
      </c>
      <c r="Q2324" s="24" t="str">
        <f aca="false">IF(C2324&lt;&gt;"",IFERROR((M2324+N2324+O2324)/(M2324+N2324+O2324+P2324),0), "")</f>
        <v/>
      </c>
      <c r="R2324" s="25" t="str">
        <f aca="true">IF(C2324&lt;&gt;"",SUM(INDIRECT($AH$7&amp;"C"&amp;($C$1*$A2324+13)):INDIRECT($AH$7&amp;"V"&amp;($C$1*$A2324+13))), "")</f>
        <v/>
      </c>
      <c r="S2324" s="25" t="str">
        <f aca="false">IF(C2324&lt;&gt;"",IFERROR((M2324+N2324+O2324+P2324)/R2324, 0),"")</f>
        <v/>
      </c>
      <c r="T2324" s="25" t="str">
        <f aca="false">IF(C2324&lt;&gt;"",IFERROR((M2324+N2324+O2324)/R2324,0),"")</f>
        <v/>
      </c>
      <c r="U2324" s="25" t="str">
        <f aca="true">IF(C2324&lt;&gt;"",IF(INDIRECT($AH$7&amp;"B"&amp;($C$1*$A2324+14))= 1,1,0),"")</f>
        <v/>
      </c>
      <c r="V2324" s="25" t="str">
        <f aca="true">IF(C2324&lt;&gt;"",IF(INDIRECT($AH$7&amp;"B"&amp;($C$1*$A2324+15))= 1,1,0),"")</f>
        <v/>
      </c>
      <c r="W2324" s="25" t="str">
        <f aca="false">IF(C2324&lt;&gt;"",($M2324*1) + ($N2324*2) + ($O2324*3) + (IF(U2324 = 1, 10, 0)) + (IF(V2324 = 1, 20, 0)),"")</f>
        <v/>
      </c>
      <c r="X2324" s="27" t="str">
        <f aca="true">IF(C2324&lt;&gt;"",IF(INDIRECT($AH$7&amp;"B"&amp;($C$1*$A2324+16))= 1,1,0),"")</f>
        <v/>
      </c>
      <c r="Y2324" s="27" t="str">
        <f aca="true">IF(D2324&lt;&gt;"",IF(INDIRECT($AH$7&amp;"B"&amp;($C$1*$A2324+17))= 1,1,0),"")</f>
        <v/>
      </c>
      <c r="Z2324" s="27" t="str">
        <f aca="true">IF(E2324&lt;&gt;"",IF(INDIRECT($AH$7&amp;"B"&amp;($C$1*$A2324+18))= 1,1,0),"")</f>
        <v/>
      </c>
      <c r="AA2324" s="27" t="str">
        <f aca="true">IF(F2324&lt;&gt;"",IF(INDIRECT($AH$7&amp;"B"&amp;($C$1*$A2324+19))= 1,1,0),"")</f>
        <v/>
      </c>
      <c r="AB2324" s="27" t="str">
        <f aca="false">IF(C2324&lt;&gt;"",IF(X2324 = 1, 5, 0) + IF(Z2324 = 1, 25, 0) + IF(AA2324 = 1, 15, 0),"")</f>
        <v/>
      </c>
      <c r="AC2324" s="57" t="str">
        <f aca="false">IF(C2324&lt;&gt;"",L2324+W2324+AB2324,"")</f>
        <v/>
      </c>
    </row>
    <row r="2325" customFormat="false" ht="12.8" hidden="false" customHeight="false" outlineLevel="0" collapsed="false">
      <c r="A2325" s="11" t="n">
        <f aca="false">A2324+1</f>
        <v>322</v>
      </c>
      <c r="B2325" s="38" t="str">
        <f aca="true">IF(INDIRECT($AH$7&amp;"B"&amp;($C$1*$A2325+2))=0, "",INDIRECT($AH$7&amp;"B"&amp;($C$1*$A2325+2)))</f>
        <v/>
      </c>
      <c r="C2325" s="19" t="str">
        <f aca="true">IF(INDIRECT($AH$7&amp;"B"&amp;($C$1*$A2325+3)) = 0, "", INDIRECT($AH$7&amp;"B"&amp;($C$1*$A2325+3)))</f>
        <v/>
      </c>
      <c r="D2325" s="19" t="str">
        <f aca="true">IF(INDIRECT($AH$7&amp;"B"&amp;($C$1*$A2325+4)) = 0, "", INDIRECT($AH$7&amp;"B"&amp;($C$1*$A2325+4)))</f>
        <v/>
      </c>
      <c r="E2325" s="19" t="str">
        <f aca="true">IF(INDIRECT($AH$7&amp;"B"&amp;($C$1*$A2325+7)) = 0, "", INDIRECT($AH$7&amp;"B"&amp;($C$1*$A2325+7)))</f>
        <v/>
      </c>
      <c r="F2325" s="20" t="str">
        <f aca="true">IF(C2325 &lt;&gt; "",IF(INDIRECT($AH$7&amp;"B"&amp;($C$1*$A2325+8)) = 0, 0, 1), "")</f>
        <v/>
      </c>
      <c r="G2325" s="20" t="n">
        <f aca="true">INDIRECT($AH$7&amp;"B"&amp;($C$1*$A2325+9))</f>
        <v>0</v>
      </c>
      <c r="H2325" s="20" t="n">
        <f aca="true">INDIRECT($AH$7&amp;"B"&amp;($C$1*$A2325+10))</f>
        <v>0</v>
      </c>
      <c r="I2325" s="20" t="n">
        <f aca="true">INDIRECT($AH$7&amp;"B"&amp;($C$1*$A2325+11))</f>
        <v>0</v>
      </c>
      <c r="J2325" s="20" t="n">
        <f aca="true">INDIRECT($AH$7&amp;"B"&amp;($C$1*$A2325+12))</f>
        <v>0</v>
      </c>
      <c r="K2325" s="21" t="str">
        <f aca="false">IF(C2325&lt;&gt;"",IFERROR((G2325+H2325+I2325)/(G2325+H2325+I2325+J2325),0), "")</f>
        <v/>
      </c>
      <c r="L2325" s="20" t="str">
        <f aca="false">IF(C2325&lt;&gt;"",(G2325* 2) +(H2325* 4) + (I2325* 6) + IF(F2325 = 1, 5, 0), "")</f>
        <v/>
      </c>
      <c r="M2325" s="25" t="str">
        <f aca="true">IF(C2325&lt;&gt;"",SUM(INDIRECT($AH$7&amp;"C"&amp;($C$1*$A2325+9)):INDIRECT($AH$7&amp;"V"&amp;($C$1*$A2325+9))), "")</f>
        <v/>
      </c>
      <c r="N2325" s="25" t="str">
        <f aca="true">IF(C2325&lt;&gt;"",SUM(INDIRECT($AH$7&amp;"C"&amp;($C$1*$A2325+10)):INDIRECT($AH$7&amp;"V"&amp;($C$1*$A2325+10))), "")</f>
        <v/>
      </c>
      <c r="O2325" s="25" t="str">
        <f aca="true">IF(C2325&lt;&gt;"",SUM(INDIRECT($AH$7&amp;"C"&amp;($C$1*$A2325+11)):INDIRECT($AH$7&amp;"V"&amp;($C$1*$A2325+11))),"")</f>
        <v/>
      </c>
      <c r="P2325" s="25" t="str">
        <f aca="true">IF(C2325&lt;&gt;"",SUM(INDIRECT($AH$7&amp;"C"&amp;($C$1*$A2325+12)):INDIRECT($AH$7&amp;"V"&amp;($C$1*$A2325+12))),"")</f>
        <v/>
      </c>
      <c r="Q2325" s="24" t="str">
        <f aca="false">IF(C2325&lt;&gt;"",IFERROR((M2325+N2325+O2325)/(M2325+N2325+O2325+P2325),0), "")</f>
        <v/>
      </c>
      <c r="R2325" s="25" t="str">
        <f aca="true">IF(C2325&lt;&gt;"",SUM(INDIRECT($AH$7&amp;"C"&amp;($C$1*$A2325+13)):INDIRECT($AH$7&amp;"V"&amp;($C$1*$A2325+13))), "")</f>
        <v/>
      </c>
      <c r="S2325" s="25" t="str">
        <f aca="false">IF(C2325&lt;&gt;"",IFERROR((M2325+N2325+O2325+P2325)/R2325, 0),"")</f>
        <v/>
      </c>
      <c r="T2325" s="25" t="str">
        <f aca="false">IF(C2325&lt;&gt;"",IFERROR((M2325+N2325+O2325)/R2325,0),"")</f>
        <v/>
      </c>
      <c r="U2325" s="25" t="str">
        <f aca="true">IF(C2325&lt;&gt;"",IF(INDIRECT($AH$7&amp;"B"&amp;($C$1*$A2325+14))= 1,1,0),"")</f>
        <v/>
      </c>
      <c r="V2325" s="25" t="str">
        <f aca="true">IF(C2325&lt;&gt;"",IF(INDIRECT($AH$7&amp;"B"&amp;($C$1*$A2325+15))= 1,1,0),"")</f>
        <v/>
      </c>
      <c r="W2325" s="25" t="str">
        <f aca="false">IF(C2325&lt;&gt;"",($M2325*1) + ($N2325*2) + ($O2325*3) + (IF(U2325 = 1, 10, 0)) + (IF(V2325 = 1, 20, 0)),"")</f>
        <v/>
      </c>
      <c r="X2325" s="27" t="str">
        <f aca="true">IF(C2325&lt;&gt;"",IF(INDIRECT($AH$7&amp;"B"&amp;($C$1*$A2325+16))= 1,1,0),"")</f>
        <v/>
      </c>
      <c r="Y2325" s="27" t="str">
        <f aca="true">IF(D2325&lt;&gt;"",IF(INDIRECT($AH$7&amp;"B"&amp;($C$1*$A2325+17))= 1,1,0),"")</f>
        <v/>
      </c>
      <c r="Z2325" s="27" t="str">
        <f aca="true">IF(E2325&lt;&gt;"",IF(INDIRECT($AH$7&amp;"B"&amp;($C$1*$A2325+18))= 1,1,0),"")</f>
        <v/>
      </c>
      <c r="AA2325" s="27" t="str">
        <f aca="true">IF(F2325&lt;&gt;"",IF(INDIRECT($AH$7&amp;"B"&amp;($C$1*$A2325+19))= 1,1,0),"")</f>
        <v/>
      </c>
      <c r="AB2325" s="27" t="str">
        <f aca="false">IF(C2325&lt;&gt;"",IF(X2325 = 1, 5, 0) + IF(Z2325 = 1, 25, 0) + IF(AA2325 = 1, 15, 0),"")</f>
        <v/>
      </c>
      <c r="AC2325" s="57" t="str">
        <f aca="false">IF(C2325&lt;&gt;"",L2325+W2325+AB2325,"")</f>
        <v/>
      </c>
    </row>
    <row r="2326" customFormat="false" ht="12.8" hidden="false" customHeight="false" outlineLevel="0" collapsed="false">
      <c r="A2326" s="11" t="n">
        <f aca="false">A2325+1</f>
        <v>323</v>
      </c>
      <c r="B2326" s="38" t="str">
        <f aca="true">IF(INDIRECT($AH$7&amp;"B"&amp;($C$1*$A2326+2))=0, "",INDIRECT($AH$7&amp;"B"&amp;($C$1*$A2326+2)))</f>
        <v/>
      </c>
      <c r="C2326" s="19" t="str">
        <f aca="true">IF(INDIRECT($AH$7&amp;"B"&amp;($C$1*$A2326+3)) = 0, "", INDIRECT($AH$7&amp;"B"&amp;($C$1*$A2326+3)))</f>
        <v/>
      </c>
      <c r="D2326" s="19" t="str">
        <f aca="true">IF(INDIRECT($AH$7&amp;"B"&amp;($C$1*$A2326+4)) = 0, "", INDIRECT($AH$7&amp;"B"&amp;($C$1*$A2326+4)))</f>
        <v/>
      </c>
      <c r="E2326" s="19" t="str">
        <f aca="true">IF(INDIRECT($AH$7&amp;"B"&amp;($C$1*$A2326+7)) = 0, "", INDIRECT($AH$7&amp;"B"&amp;($C$1*$A2326+7)))</f>
        <v/>
      </c>
      <c r="F2326" s="20" t="str">
        <f aca="true">IF(C2326 &lt;&gt; "",IF(INDIRECT($AH$7&amp;"B"&amp;($C$1*$A2326+8)) = 0, 0, 1), "")</f>
        <v/>
      </c>
      <c r="G2326" s="20" t="n">
        <f aca="true">INDIRECT($AH$7&amp;"B"&amp;($C$1*$A2326+9))</f>
        <v>0</v>
      </c>
      <c r="H2326" s="20" t="n">
        <f aca="true">INDIRECT($AH$7&amp;"B"&amp;($C$1*$A2326+10))</f>
        <v>0</v>
      </c>
      <c r="I2326" s="20" t="n">
        <f aca="true">INDIRECT($AH$7&amp;"B"&amp;($C$1*$A2326+11))</f>
        <v>0</v>
      </c>
      <c r="J2326" s="20" t="n">
        <f aca="true">INDIRECT($AH$7&amp;"B"&amp;($C$1*$A2326+12))</f>
        <v>0</v>
      </c>
      <c r="K2326" s="21" t="str">
        <f aca="false">IF(C2326&lt;&gt;"",IFERROR((G2326+H2326+I2326)/(G2326+H2326+I2326+J2326),0), "")</f>
        <v/>
      </c>
      <c r="L2326" s="20" t="str">
        <f aca="false">IF(C2326&lt;&gt;"",(G2326* 2) +(H2326* 4) + (I2326* 6) + IF(F2326 = 1, 5, 0), "")</f>
        <v/>
      </c>
      <c r="M2326" s="25" t="str">
        <f aca="true">IF(C2326&lt;&gt;"",SUM(INDIRECT($AH$7&amp;"C"&amp;($C$1*$A2326+9)):INDIRECT($AH$7&amp;"V"&amp;($C$1*$A2326+9))), "")</f>
        <v/>
      </c>
      <c r="N2326" s="25" t="str">
        <f aca="true">IF(C2326&lt;&gt;"",SUM(INDIRECT($AH$7&amp;"C"&amp;($C$1*$A2326+10)):INDIRECT($AH$7&amp;"V"&amp;($C$1*$A2326+10))), "")</f>
        <v/>
      </c>
      <c r="O2326" s="25" t="str">
        <f aca="true">IF(C2326&lt;&gt;"",SUM(INDIRECT($AH$7&amp;"C"&amp;($C$1*$A2326+11)):INDIRECT($AH$7&amp;"V"&amp;($C$1*$A2326+11))),"")</f>
        <v/>
      </c>
      <c r="P2326" s="25" t="str">
        <f aca="true">IF(C2326&lt;&gt;"",SUM(INDIRECT($AH$7&amp;"C"&amp;($C$1*$A2326+12)):INDIRECT($AH$7&amp;"V"&amp;($C$1*$A2326+12))),"")</f>
        <v/>
      </c>
      <c r="Q2326" s="24" t="str">
        <f aca="false">IF(C2326&lt;&gt;"",IFERROR((M2326+N2326+O2326)/(M2326+N2326+O2326+P2326),0), "")</f>
        <v/>
      </c>
      <c r="R2326" s="25" t="str">
        <f aca="true">IF(C2326&lt;&gt;"",SUM(INDIRECT($AH$7&amp;"C"&amp;($C$1*$A2326+13)):INDIRECT($AH$7&amp;"V"&amp;($C$1*$A2326+13))), "")</f>
        <v/>
      </c>
      <c r="S2326" s="25" t="str">
        <f aca="false">IF(C2326&lt;&gt;"",IFERROR((M2326+N2326+O2326+P2326)/R2326, 0),"")</f>
        <v/>
      </c>
      <c r="T2326" s="25" t="str">
        <f aca="false">IF(C2326&lt;&gt;"",IFERROR((M2326+N2326+O2326)/R2326,0),"")</f>
        <v/>
      </c>
      <c r="U2326" s="25" t="str">
        <f aca="true">IF(C2326&lt;&gt;"",IF(INDIRECT($AH$7&amp;"B"&amp;($C$1*$A2326+14))= 1,1,0),"")</f>
        <v/>
      </c>
      <c r="V2326" s="25" t="str">
        <f aca="true">IF(C2326&lt;&gt;"",IF(INDIRECT($AH$7&amp;"B"&amp;($C$1*$A2326+15))= 1,1,0),"")</f>
        <v/>
      </c>
      <c r="W2326" s="25" t="str">
        <f aca="false">IF(C2326&lt;&gt;"",($M2326*1) + ($N2326*2) + ($O2326*3) + (IF(U2326 = 1, 10, 0)) + (IF(V2326 = 1, 20, 0)),"")</f>
        <v/>
      </c>
      <c r="X2326" s="27" t="str">
        <f aca="true">IF(C2326&lt;&gt;"",IF(INDIRECT($AH$7&amp;"B"&amp;($C$1*$A2326+16))= 1,1,0),"")</f>
        <v/>
      </c>
      <c r="Y2326" s="27" t="str">
        <f aca="true">IF(D2326&lt;&gt;"",IF(INDIRECT($AH$7&amp;"B"&amp;($C$1*$A2326+17))= 1,1,0),"")</f>
        <v/>
      </c>
      <c r="Z2326" s="27" t="str">
        <f aca="true">IF(E2326&lt;&gt;"",IF(INDIRECT($AH$7&amp;"B"&amp;($C$1*$A2326+18))= 1,1,0),"")</f>
        <v/>
      </c>
      <c r="AA2326" s="27" t="str">
        <f aca="true">IF(F2326&lt;&gt;"",IF(INDIRECT($AH$7&amp;"B"&amp;($C$1*$A2326+19))= 1,1,0),"")</f>
        <v/>
      </c>
      <c r="AB2326" s="27" t="str">
        <f aca="false">IF(C2326&lt;&gt;"",IF(X2326 = 1, 5, 0) + IF(Z2326 = 1, 25, 0) + IF(AA2326 = 1, 15, 0),"")</f>
        <v/>
      </c>
      <c r="AC2326" s="57" t="str">
        <f aca="false">IF(C2326&lt;&gt;"",L2326+W2326+AB2326,"")</f>
        <v/>
      </c>
    </row>
    <row r="2327" customFormat="false" ht="12.8" hidden="false" customHeight="false" outlineLevel="0" collapsed="false">
      <c r="A2327" s="11" t="n">
        <f aca="false">A2326+1</f>
        <v>324</v>
      </c>
      <c r="B2327" s="38" t="str">
        <f aca="true">IF(INDIRECT($AH$7&amp;"B"&amp;($C$1*$A2327+2))=0, "",INDIRECT($AH$7&amp;"B"&amp;($C$1*$A2327+2)))</f>
        <v/>
      </c>
      <c r="C2327" s="19" t="str">
        <f aca="true">IF(INDIRECT($AH$7&amp;"B"&amp;($C$1*$A2327+3)) = 0, "", INDIRECT($AH$7&amp;"B"&amp;($C$1*$A2327+3)))</f>
        <v/>
      </c>
      <c r="D2327" s="19" t="str">
        <f aca="true">IF(INDIRECT($AH$7&amp;"B"&amp;($C$1*$A2327+4)) = 0, "", INDIRECT($AH$7&amp;"B"&amp;($C$1*$A2327+4)))</f>
        <v/>
      </c>
      <c r="E2327" s="19" t="str">
        <f aca="true">IF(INDIRECT($AH$7&amp;"B"&amp;($C$1*$A2327+7)) = 0, "", INDIRECT($AH$7&amp;"B"&amp;($C$1*$A2327+7)))</f>
        <v/>
      </c>
      <c r="F2327" s="20" t="str">
        <f aca="true">IF(C2327 &lt;&gt; "",IF(INDIRECT($AH$7&amp;"B"&amp;($C$1*$A2327+8)) = 0, 0, 1), "")</f>
        <v/>
      </c>
      <c r="G2327" s="20" t="n">
        <f aca="true">INDIRECT($AH$7&amp;"B"&amp;($C$1*$A2327+9))</f>
        <v>0</v>
      </c>
      <c r="H2327" s="20" t="n">
        <f aca="true">INDIRECT($AH$7&amp;"B"&amp;($C$1*$A2327+10))</f>
        <v>0</v>
      </c>
      <c r="I2327" s="20" t="n">
        <f aca="true">INDIRECT($AH$7&amp;"B"&amp;($C$1*$A2327+11))</f>
        <v>0</v>
      </c>
      <c r="J2327" s="20" t="n">
        <f aca="true">INDIRECT($AH$7&amp;"B"&amp;($C$1*$A2327+12))</f>
        <v>0</v>
      </c>
      <c r="K2327" s="21" t="str">
        <f aca="false">IF(C2327&lt;&gt;"",IFERROR((G2327+H2327+I2327)/(G2327+H2327+I2327+J2327),0), "")</f>
        <v/>
      </c>
      <c r="L2327" s="20" t="str">
        <f aca="false">IF(C2327&lt;&gt;"",(G2327* 2) +(H2327* 4) + (I2327* 6) + IF(F2327 = 1, 5, 0), "")</f>
        <v/>
      </c>
      <c r="M2327" s="25" t="str">
        <f aca="true">IF(C2327&lt;&gt;"",SUM(INDIRECT($AH$7&amp;"C"&amp;($C$1*$A2327+9)):INDIRECT($AH$7&amp;"V"&amp;($C$1*$A2327+9))), "")</f>
        <v/>
      </c>
      <c r="N2327" s="25" t="str">
        <f aca="true">IF(C2327&lt;&gt;"",SUM(INDIRECT($AH$7&amp;"C"&amp;($C$1*$A2327+10)):INDIRECT($AH$7&amp;"V"&amp;($C$1*$A2327+10))), "")</f>
        <v/>
      </c>
      <c r="O2327" s="25" t="str">
        <f aca="true">IF(C2327&lt;&gt;"",SUM(INDIRECT($AH$7&amp;"C"&amp;($C$1*$A2327+11)):INDIRECT($AH$7&amp;"V"&amp;($C$1*$A2327+11))),"")</f>
        <v/>
      </c>
      <c r="P2327" s="25" t="str">
        <f aca="true">IF(C2327&lt;&gt;"",SUM(INDIRECT($AH$7&amp;"C"&amp;($C$1*$A2327+12)):INDIRECT($AH$7&amp;"V"&amp;($C$1*$A2327+12))),"")</f>
        <v/>
      </c>
      <c r="Q2327" s="24" t="str">
        <f aca="false">IF(C2327&lt;&gt;"",IFERROR((M2327+N2327+O2327)/(M2327+N2327+O2327+P2327),0), "")</f>
        <v/>
      </c>
      <c r="R2327" s="25" t="str">
        <f aca="true">IF(C2327&lt;&gt;"",SUM(INDIRECT($AH$7&amp;"C"&amp;($C$1*$A2327+13)):INDIRECT($AH$7&amp;"V"&amp;($C$1*$A2327+13))), "")</f>
        <v/>
      </c>
      <c r="S2327" s="25" t="str">
        <f aca="false">IF(C2327&lt;&gt;"",IFERROR((M2327+N2327+O2327+P2327)/R2327, 0),"")</f>
        <v/>
      </c>
      <c r="T2327" s="25" t="str">
        <f aca="false">IF(C2327&lt;&gt;"",IFERROR((M2327+N2327+O2327)/R2327,0),"")</f>
        <v/>
      </c>
      <c r="U2327" s="25" t="str">
        <f aca="true">IF(C2327&lt;&gt;"",IF(INDIRECT($AH$7&amp;"B"&amp;($C$1*$A2327+14))= 1,1,0),"")</f>
        <v/>
      </c>
      <c r="V2327" s="25" t="str">
        <f aca="true">IF(C2327&lt;&gt;"",IF(INDIRECT($AH$7&amp;"B"&amp;($C$1*$A2327+15))= 1,1,0),"")</f>
        <v/>
      </c>
      <c r="W2327" s="25" t="str">
        <f aca="false">IF(C2327&lt;&gt;"",($M2327*1) + ($N2327*2) + ($O2327*3) + (IF(U2327 = 1, 10, 0)) + (IF(V2327 = 1, 20, 0)),"")</f>
        <v/>
      </c>
      <c r="X2327" s="27" t="str">
        <f aca="true">IF(C2327&lt;&gt;"",IF(INDIRECT($AH$7&amp;"B"&amp;($C$1*$A2327+16))= 1,1,0),"")</f>
        <v/>
      </c>
      <c r="Y2327" s="27" t="str">
        <f aca="true">IF(D2327&lt;&gt;"",IF(INDIRECT($AH$7&amp;"B"&amp;($C$1*$A2327+17))= 1,1,0),"")</f>
        <v/>
      </c>
      <c r="Z2327" s="27" t="str">
        <f aca="true">IF(E2327&lt;&gt;"",IF(INDIRECT($AH$7&amp;"B"&amp;($C$1*$A2327+18))= 1,1,0),"")</f>
        <v/>
      </c>
      <c r="AA2327" s="27" t="str">
        <f aca="true">IF(F2327&lt;&gt;"",IF(INDIRECT($AH$7&amp;"B"&amp;($C$1*$A2327+19))= 1,1,0),"")</f>
        <v/>
      </c>
      <c r="AB2327" s="27" t="str">
        <f aca="false">IF(C2327&lt;&gt;"",IF(X2327 = 1, 5, 0) + IF(Z2327 = 1, 25, 0) + IF(AA2327 = 1, 15, 0),"")</f>
        <v/>
      </c>
      <c r="AC2327" s="57" t="str">
        <f aca="false">IF(C2327&lt;&gt;"",L2327+W2327+AB2327,"")</f>
        <v/>
      </c>
    </row>
    <row r="2328" customFormat="false" ht="12.8" hidden="false" customHeight="false" outlineLevel="0" collapsed="false">
      <c r="A2328" s="11" t="n">
        <f aca="false">A2327+1</f>
        <v>325</v>
      </c>
      <c r="B2328" s="38" t="str">
        <f aca="true">IF(INDIRECT($AH$7&amp;"B"&amp;($C$1*$A2328+2))=0, "",INDIRECT($AH$7&amp;"B"&amp;($C$1*$A2328+2)))</f>
        <v/>
      </c>
      <c r="C2328" s="19" t="str">
        <f aca="true">IF(INDIRECT($AH$7&amp;"B"&amp;($C$1*$A2328+3)) = 0, "", INDIRECT($AH$7&amp;"B"&amp;($C$1*$A2328+3)))</f>
        <v/>
      </c>
      <c r="D2328" s="19" t="str">
        <f aca="true">IF(INDIRECT($AH$7&amp;"B"&amp;($C$1*$A2328+4)) = 0, "", INDIRECT($AH$7&amp;"B"&amp;($C$1*$A2328+4)))</f>
        <v/>
      </c>
      <c r="E2328" s="19" t="str">
        <f aca="true">IF(INDIRECT($AH$7&amp;"B"&amp;($C$1*$A2328+7)) = 0, "", INDIRECT($AH$7&amp;"B"&amp;($C$1*$A2328+7)))</f>
        <v/>
      </c>
      <c r="F2328" s="20" t="str">
        <f aca="true">IF(C2328 &lt;&gt; "",IF(INDIRECT($AH$7&amp;"B"&amp;($C$1*$A2328+8)) = 0, 0, 1), "")</f>
        <v/>
      </c>
      <c r="G2328" s="20" t="n">
        <f aca="true">INDIRECT($AH$7&amp;"B"&amp;($C$1*$A2328+9))</f>
        <v>0</v>
      </c>
      <c r="H2328" s="20" t="n">
        <f aca="true">INDIRECT($AH$7&amp;"B"&amp;($C$1*$A2328+10))</f>
        <v>0</v>
      </c>
      <c r="I2328" s="20" t="n">
        <f aca="true">INDIRECT($AH$7&amp;"B"&amp;($C$1*$A2328+11))</f>
        <v>0</v>
      </c>
      <c r="J2328" s="20" t="n">
        <f aca="true">INDIRECT($AH$7&amp;"B"&amp;($C$1*$A2328+12))</f>
        <v>0</v>
      </c>
      <c r="K2328" s="21" t="str">
        <f aca="false">IF(C2328&lt;&gt;"",IFERROR((G2328+H2328+I2328)/(G2328+H2328+I2328+J2328),0), "")</f>
        <v/>
      </c>
      <c r="L2328" s="20" t="str">
        <f aca="false">IF(C2328&lt;&gt;"",(G2328* 2) +(H2328* 4) + (I2328* 6) + IF(F2328 = 1, 5, 0), "")</f>
        <v/>
      </c>
      <c r="M2328" s="25" t="str">
        <f aca="true">IF(C2328&lt;&gt;"",SUM(INDIRECT($AH$7&amp;"C"&amp;($C$1*$A2328+9)):INDIRECT($AH$7&amp;"V"&amp;($C$1*$A2328+9))), "")</f>
        <v/>
      </c>
      <c r="N2328" s="25" t="str">
        <f aca="true">IF(C2328&lt;&gt;"",SUM(INDIRECT($AH$7&amp;"C"&amp;($C$1*$A2328+10)):INDIRECT($AH$7&amp;"V"&amp;($C$1*$A2328+10))), "")</f>
        <v/>
      </c>
      <c r="O2328" s="25" t="str">
        <f aca="true">IF(C2328&lt;&gt;"",SUM(INDIRECT($AH$7&amp;"C"&amp;($C$1*$A2328+11)):INDIRECT($AH$7&amp;"V"&amp;($C$1*$A2328+11))),"")</f>
        <v/>
      </c>
      <c r="P2328" s="25" t="str">
        <f aca="true">IF(C2328&lt;&gt;"",SUM(INDIRECT($AH$7&amp;"C"&amp;($C$1*$A2328+12)):INDIRECT($AH$7&amp;"V"&amp;($C$1*$A2328+12))),"")</f>
        <v/>
      </c>
      <c r="Q2328" s="24" t="str">
        <f aca="false">IF(C2328&lt;&gt;"",IFERROR((M2328+N2328+O2328)/(M2328+N2328+O2328+P2328),0), "")</f>
        <v/>
      </c>
      <c r="R2328" s="25" t="str">
        <f aca="true">IF(C2328&lt;&gt;"",SUM(INDIRECT($AH$7&amp;"C"&amp;($C$1*$A2328+13)):INDIRECT($AH$7&amp;"V"&amp;($C$1*$A2328+13))), "")</f>
        <v/>
      </c>
      <c r="S2328" s="25" t="str">
        <f aca="false">IF(C2328&lt;&gt;"",IFERROR((M2328+N2328+O2328+P2328)/R2328, 0),"")</f>
        <v/>
      </c>
      <c r="T2328" s="25" t="str">
        <f aca="false">IF(C2328&lt;&gt;"",IFERROR((M2328+N2328+O2328)/R2328,0),"")</f>
        <v/>
      </c>
      <c r="U2328" s="25" t="str">
        <f aca="true">IF(C2328&lt;&gt;"",IF(INDIRECT($AH$7&amp;"B"&amp;($C$1*$A2328+14))= 1,1,0),"")</f>
        <v/>
      </c>
      <c r="V2328" s="25" t="str">
        <f aca="true">IF(C2328&lt;&gt;"",IF(INDIRECT($AH$7&amp;"B"&amp;($C$1*$A2328+15))= 1,1,0),"")</f>
        <v/>
      </c>
      <c r="W2328" s="25" t="str">
        <f aca="false">IF(C2328&lt;&gt;"",($M2328*1) + ($N2328*2) + ($O2328*3) + (IF(U2328 = 1, 10, 0)) + (IF(V2328 = 1, 20, 0)),"")</f>
        <v/>
      </c>
      <c r="X2328" s="27" t="str">
        <f aca="true">IF(C2328&lt;&gt;"",IF(INDIRECT($AH$7&amp;"B"&amp;($C$1*$A2328+16))= 1,1,0),"")</f>
        <v/>
      </c>
      <c r="Y2328" s="27" t="str">
        <f aca="true">IF(D2328&lt;&gt;"",IF(INDIRECT($AH$7&amp;"B"&amp;($C$1*$A2328+17))= 1,1,0),"")</f>
        <v/>
      </c>
      <c r="Z2328" s="27" t="str">
        <f aca="true">IF(E2328&lt;&gt;"",IF(INDIRECT($AH$7&amp;"B"&amp;($C$1*$A2328+18))= 1,1,0),"")</f>
        <v/>
      </c>
      <c r="AA2328" s="27" t="str">
        <f aca="true">IF(F2328&lt;&gt;"",IF(INDIRECT($AH$7&amp;"B"&amp;($C$1*$A2328+19))= 1,1,0),"")</f>
        <v/>
      </c>
      <c r="AB2328" s="27" t="str">
        <f aca="false">IF(C2328&lt;&gt;"",IF(X2328 = 1, 5, 0) + IF(Z2328 = 1, 25, 0) + IF(AA2328 = 1, 15, 0),"")</f>
        <v/>
      </c>
      <c r="AC2328" s="57" t="str">
        <f aca="false">IF(C2328&lt;&gt;"",L2328+W2328+AB2328,"")</f>
        <v/>
      </c>
    </row>
    <row r="2329" customFormat="false" ht="12.8" hidden="false" customHeight="false" outlineLevel="0" collapsed="false">
      <c r="A2329" s="11" t="n">
        <f aca="false">A2328+1</f>
        <v>326</v>
      </c>
      <c r="B2329" s="38" t="str">
        <f aca="true">IF(INDIRECT($AH$7&amp;"B"&amp;($C$1*$A2329+2))=0, "",INDIRECT($AH$7&amp;"B"&amp;($C$1*$A2329+2)))</f>
        <v/>
      </c>
      <c r="C2329" s="19" t="str">
        <f aca="true">IF(INDIRECT($AH$7&amp;"B"&amp;($C$1*$A2329+3)) = 0, "", INDIRECT($AH$7&amp;"B"&amp;($C$1*$A2329+3)))</f>
        <v/>
      </c>
      <c r="D2329" s="19" t="str">
        <f aca="true">IF(INDIRECT($AH$7&amp;"B"&amp;($C$1*$A2329+4)) = 0, "", INDIRECT($AH$7&amp;"B"&amp;($C$1*$A2329+4)))</f>
        <v/>
      </c>
      <c r="E2329" s="19" t="str">
        <f aca="true">IF(INDIRECT($AH$7&amp;"B"&amp;($C$1*$A2329+7)) = 0, "", INDIRECT($AH$7&amp;"B"&amp;($C$1*$A2329+7)))</f>
        <v/>
      </c>
      <c r="F2329" s="20" t="str">
        <f aca="true">IF(C2329 &lt;&gt; "",IF(INDIRECT($AH$7&amp;"B"&amp;($C$1*$A2329+8)) = 0, 0, 1), "")</f>
        <v/>
      </c>
      <c r="G2329" s="20" t="n">
        <f aca="true">INDIRECT($AH$7&amp;"B"&amp;($C$1*$A2329+9))</f>
        <v>0</v>
      </c>
      <c r="H2329" s="20" t="n">
        <f aca="true">INDIRECT($AH$7&amp;"B"&amp;($C$1*$A2329+10))</f>
        <v>0</v>
      </c>
      <c r="I2329" s="20" t="n">
        <f aca="true">INDIRECT($AH$7&amp;"B"&amp;($C$1*$A2329+11))</f>
        <v>0</v>
      </c>
      <c r="J2329" s="20" t="n">
        <f aca="true">INDIRECT($AH$7&amp;"B"&amp;($C$1*$A2329+12))</f>
        <v>0</v>
      </c>
      <c r="K2329" s="21" t="str">
        <f aca="false">IF(C2329&lt;&gt;"",IFERROR((G2329+H2329+I2329)/(G2329+H2329+I2329+J2329),0), "")</f>
        <v/>
      </c>
      <c r="L2329" s="20" t="str">
        <f aca="false">IF(C2329&lt;&gt;"",(G2329* 2) +(H2329* 4) + (I2329* 6) + IF(F2329 = 1, 5, 0), "")</f>
        <v/>
      </c>
      <c r="M2329" s="25" t="str">
        <f aca="true">IF(C2329&lt;&gt;"",SUM(INDIRECT($AH$7&amp;"C"&amp;($C$1*$A2329+9)):INDIRECT($AH$7&amp;"V"&amp;($C$1*$A2329+9))), "")</f>
        <v/>
      </c>
      <c r="N2329" s="25" t="str">
        <f aca="true">IF(C2329&lt;&gt;"",SUM(INDIRECT($AH$7&amp;"C"&amp;($C$1*$A2329+10)):INDIRECT($AH$7&amp;"V"&amp;($C$1*$A2329+10))), "")</f>
        <v/>
      </c>
      <c r="O2329" s="25" t="str">
        <f aca="true">IF(C2329&lt;&gt;"",SUM(INDIRECT($AH$7&amp;"C"&amp;($C$1*$A2329+11)):INDIRECT($AH$7&amp;"V"&amp;($C$1*$A2329+11))),"")</f>
        <v/>
      </c>
      <c r="P2329" s="25" t="str">
        <f aca="true">IF(C2329&lt;&gt;"",SUM(INDIRECT($AH$7&amp;"C"&amp;($C$1*$A2329+12)):INDIRECT($AH$7&amp;"V"&amp;($C$1*$A2329+12))),"")</f>
        <v/>
      </c>
      <c r="Q2329" s="24" t="str">
        <f aca="false">IF(C2329&lt;&gt;"",IFERROR((M2329+N2329+O2329)/(M2329+N2329+O2329+P2329),0), "")</f>
        <v/>
      </c>
      <c r="R2329" s="25" t="str">
        <f aca="true">IF(C2329&lt;&gt;"",SUM(INDIRECT($AH$7&amp;"C"&amp;($C$1*$A2329+13)):INDIRECT($AH$7&amp;"V"&amp;($C$1*$A2329+13))), "")</f>
        <v/>
      </c>
      <c r="S2329" s="25" t="str">
        <f aca="false">IF(C2329&lt;&gt;"",IFERROR((M2329+N2329+O2329+P2329)/R2329, 0),"")</f>
        <v/>
      </c>
      <c r="T2329" s="25" t="str">
        <f aca="false">IF(C2329&lt;&gt;"",IFERROR((M2329+N2329+O2329)/R2329,0),"")</f>
        <v/>
      </c>
      <c r="U2329" s="25" t="str">
        <f aca="true">IF(C2329&lt;&gt;"",IF(INDIRECT($AH$7&amp;"B"&amp;($C$1*$A2329+14))= 1,1,0),"")</f>
        <v/>
      </c>
      <c r="V2329" s="25" t="str">
        <f aca="true">IF(C2329&lt;&gt;"",IF(INDIRECT($AH$7&amp;"B"&amp;($C$1*$A2329+15))= 1,1,0),"")</f>
        <v/>
      </c>
      <c r="W2329" s="25" t="str">
        <f aca="false">IF(C2329&lt;&gt;"",($M2329*1) + ($N2329*2) + ($O2329*3) + (IF(U2329 = 1, 10, 0)) + (IF(V2329 = 1, 20, 0)),"")</f>
        <v/>
      </c>
      <c r="X2329" s="27" t="str">
        <f aca="true">IF(C2329&lt;&gt;"",IF(INDIRECT($AH$7&amp;"B"&amp;($C$1*$A2329+16))= 1,1,0),"")</f>
        <v/>
      </c>
      <c r="Y2329" s="27" t="str">
        <f aca="true">IF(D2329&lt;&gt;"",IF(INDIRECT($AH$7&amp;"B"&amp;($C$1*$A2329+17))= 1,1,0),"")</f>
        <v/>
      </c>
      <c r="Z2329" s="27" t="str">
        <f aca="true">IF(E2329&lt;&gt;"",IF(INDIRECT($AH$7&amp;"B"&amp;($C$1*$A2329+18))= 1,1,0),"")</f>
        <v/>
      </c>
      <c r="AA2329" s="27" t="str">
        <f aca="true">IF(F2329&lt;&gt;"",IF(INDIRECT($AH$7&amp;"B"&amp;($C$1*$A2329+19))= 1,1,0),"")</f>
        <v/>
      </c>
      <c r="AB2329" s="27" t="str">
        <f aca="false">IF(C2329&lt;&gt;"",IF(X2329 = 1, 5, 0) + IF(Z2329 = 1, 25, 0) + IF(AA2329 = 1, 15, 0),"")</f>
        <v/>
      </c>
      <c r="AC2329" s="57" t="str">
        <f aca="false">IF(C2329&lt;&gt;"",L2329+W2329+AB2329,"")</f>
        <v/>
      </c>
    </row>
    <row r="2330" customFormat="false" ht="12.8" hidden="false" customHeight="false" outlineLevel="0" collapsed="false">
      <c r="A2330" s="11" t="n">
        <f aca="false">A2329+1</f>
        <v>327</v>
      </c>
      <c r="B2330" s="38" t="str">
        <f aca="true">IF(INDIRECT($AH$7&amp;"B"&amp;($C$1*$A2330+2))=0, "",INDIRECT($AH$7&amp;"B"&amp;($C$1*$A2330+2)))</f>
        <v/>
      </c>
      <c r="C2330" s="19" t="str">
        <f aca="true">IF(INDIRECT($AH$7&amp;"B"&amp;($C$1*$A2330+3)) = 0, "", INDIRECT($AH$7&amp;"B"&amp;($C$1*$A2330+3)))</f>
        <v/>
      </c>
      <c r="D2330" s="19" t="str">
        <f aca="true">IF(INDIRECT($AH$7&amp;"B"&amp;($C$1*$A2330+4)) = 0, "", INDIRECT($AH$7&amp;"B"&amp;($C$1*$A2330+4)))</f>
        <v/>
      </c>
      <c r="E2330" s="19" t="str">
        <f aca="true">IF(INDIRECT($AH$7&amp;"B"&amp;($C$1*$A2330+7)) = 0, "", INDIRECT($AH$7&amp;"B"&amp;($C$1*$A2330+7)))</f>
        <v/>
      </c>
      <c r="F2330" s="20" t="str">
        <f aca="true">IF(C2330 &lt;&gt; "",IF(INDIRECT($AH$7&amp;"B"&amp;($C$1*$A2330+8)) = 0, 0, 1), "")</f>
        <v/>
      </c>
      <c r="G2330" s="20" t="n">
        <f aca="true">INDIRECT($AH$7&amp;"B"&amp;($C$1*$A2330+9))</f>
        <v>0</v>
      </c>
      <c r="H2330" s="20" t="n">
        <f aca="true">INDIRECT($AH$7&amp;"B"&amp;($C$1*$A2330+10))</f>
        <v>0</v>
      </c>
      <c r="I2330" s="20" t="n">
        <f aca="true">INDIRECT($AH$7&amp;"B"&amp;($C$1*$A2330+11))</f>
        <v>0</v>
      </c>
      <c r="J2330" s="20" t="n">
        <f aca="true">INDIRECT($AH$7&amp;"B"&amp;($C$1*$A2330+12))</f>
        <v>0</v>
      </c>
      <c r="K2330" s="21" t="str">
        <f aca="false">IF(C2330&lt;&gt;"",IFERROR((G2330+H2330+I2330)/(G2330+H2330+I2330+J2330),0), "")</f>
        <v/>
      </c>
      <c r="L2330" s="20" t="str">
        <f aca="false">IF(C2330&lt;&gt;"",(G2330* 2) +(H2330* 4) + (I2330* 6) + IF(F2330 = 1, 5, 0), "")</f>
        <v/>
      </c>
      <c r="M2330" s="25" t="str">
        <f aca="true">IF(C2330&lt;&gt;"",SUM(INDIRECT($AH$7&amp;"C"&amp;($C$1*$A2330+9)):INDIRECT($AH$7&amp;"V"&amp;($C$1*$A2330+9))), "")</f>
        <v/>
      </c>
      <c r="N2330" s="25" t="str">
        <f aca="true">IF(C2330&lt;&gt;"",SUM(INDIRECT($AH$7&amp;"C"&amp;($C$1*$A2330+10)):INDIRECT($AH$7&amp;"V"&amp;($C$1*$A2330+10))), "")</f>
        <v/>
      </c>
      <c r="O2330" s="25" t="str">
        <f aca="true">IF(C2330&lt;&gt;"",SUM(INDIRECT($AH$7&amp;"C"&amp;($C$1*$A2330+11)):INDIRECT($AH$7&amp;"V"&amp;($C$1*$A2330+11))),"")</f>
        <v/>
      </c>
      <c r="P2330" s="25" t="str">
        <f aca="true">IF(C2330&lt;&gt;"",SUM(INDIRECT($AH$7&amp;"C"&amp;($C$1*$A2330+12)):INDIRECT($AH$7&amp;"V"&amp;($C$1*$A2330+12))),"")</f>
        <v/>
      </c>
      <c r="Q2330" s="24" t="str">
        <f aca="false">IF(C2330&lt;&gt;"",IFERROR((M2330+N2330+O2330)/(M2330+N2330+O2330+P2330),0), "")</f>
        <v/>
      </c>
      <c r="R2330" s="25" t="str">
        <f aca="true">IF(C2330&lt;&gt;"",SUM(INDIRECT($AH$7&amp;"C"&amp;($C$1*$A2330+13)):INDIRECT($AH$7&amp;"V"&amp;($C$1*$A2330+13))), "")</f>
        <v/>
      </c>
      <c r="S2330" s="25" t="str">
        <f aca="false">IF(C2330&lt;&gt;"",IFERROR((M2330+N2330+O2330+P2330)/R2330, 0),"")</f>
        <v/>
      </c>
      <c r="T2330" s="25" t="str">
        <f aca="false">IF(C2330&lt;&gt;"",IFERROR((M2330+N2330+O2330)/R2330,0),"")</f>
        <v/>
      </c>
      <c r="U2330" s="25" t="str">
        <f aca="true">IF(C2330&lt;&gt;"",IF(INDIRECT($AH$7&amp;"B"&amp;($C$1*$A2330+14))= 1,1,0),"")</f>
        <v/>
      </c>
      <c r="V2330" s="25" t="str">
        <f aca="true">IF(C2330&lt;&gt;"",IF(INDIRECT($AH$7&amp;"B"&amp;($C$1*$A2330+15))= 1,1,0),"")</f>
        <v/>
      </c>
      <c r="W2330" s="25" t="str">
        <f aca="false">IF(C2330&lt;&gt;"",($M2330*1) + ($N2330*2) + ($O2330*3) + (IF(U2330 = 1, 10, 0)) + (IF(V2330 = 1, 20, 0)),"")</f>
        <v/>
      </c>
      <c r="X2330" s="27" t="str">
        <f aca="true">IF(C2330&lt;&gt;"",IF(INDIRECT($AH$7&amp;"B"&amp;($C$1*$A2330+16))= 1,1,0),"")</f>
        <v/>
      </c>
      <c r="Y2330" s="27" t="str">
        <f aca="true">IF(D2330&lt;&gt;"",IF(INDIRECT($AH$7&amp;"B"&amp;($C$1*$A2330+17))= 1,1,0),"")</f>
        <v/>
      </c>
      <c r="Z2330" s="27" t="str">
        <f aca="true">IF(E2330&lt;&gt;"",IF(INDIRECT($AH$7&amp;"B"&amp;($C$1*$A2330+18))= 1,1,0),"")</f>
        <v/>
      </c>
      <c r="AA2330" s="27" t="str">
        <f aca="true">IF(F2330&lt;&gt;"",IF(INDIRECT($AH$7&amp;"B"&amp;($C$1*$A2330+19))= 1,1,0),"")</f>
        <v/>
      </c>
      <c r="AB2330" s="27" t="str">
        <f aca="false">IF(C2330&lt;&gt;"",IF(X2330 = 1, 5, 0) + IF(Z2330 = 1, 25, 0) + IF(AA2330 = 1, 15, 0),"")</f>
        <v/>
      </c>
      <c r="AC2330" s="57" t="str">
        <f aca="false">IF(C2330&lt;&gt;"",L2330+W2330+AB2330,"")</f>
        <v/>
      </c>
    </row>
    <row r="2331" customFormat="false" ht="12.8" hidden="false" customHeight="false" outlineLevel="0" collapsed="false">
      <c r="A2331" s="11" t="n">
        <f aca="false">A2330+1</f>
        <v>328</v>
      </c>
      <c r="B2331" s="38" t="str">
        <f aca="true">IF(INDIRECT($AH$7&amp;"B"&amp;($C$1*$A2331+2))=0, "",INDIRECT($AH$7&amp;"B"&amp;($C$1*$A2331+2)))</f>
        <v/>
      </c>
      <c r="C2331" s="19" t="str">
        <f aca="true">IF(INDIRECT($AH$7&amp;"B"&amp;($C$1*$A2331+3)) = 0, "", INDIRECT($AH$7&amp;"B"&amp;($C$1*$A2331+3)))</f>
        <v/>
      </c>
      <c r="D2331" s="19" t="str">
        <f aca="true">IF(INDIRECT($AH$7&amp;"B"&amp;($C$1*$A2331+4)) = 0, "", INDIRECT($AH$7&amp;"B"&amp;($C$1*$A2331+4)))</f>
        <v/>
      </c>
      <c r="E2331" s="19" t="str">
        <f aca="true">IF(INDIRECT($AH$7&amp;"B"&amp;($C$1*$A2331+7)) = 0, "", INDIRECT($AH$7&amp;"B"&amp;($C$1*$A2331+7)))</f>
        <v/>
      </c>
      <c r="F2331" s="20" t="str">
        <f aca="true">IF(C2331 &lt;&gt; "",IF(INDIRECT($AH$7&amp;"B"&amp;($C$1*$A2331+8)) = 0, 0, 1), "")</f>
        <v/>
      </c>
      <c r="G2331" s="20" t="n">
        <f aca="true">INDIRECT($AH$7&amp;"B"&amp;($C$1*$A2331+9))</f>
        <v>0</v>
      </c>
      <c r="H2331" s="20" t="n">
        <f aca="true">INDIRECT($AH$7&amp;"B"&amp;($C$1*$A2331+10))</f>
        <v>0</v>
      </c>
      <c r="I2331" s="20" t="n">
        <f aca="true">INDIRECT($AH$7&amp;"B"&amp;($C$1*$A2331+11))</f>
        <v>0</v>
      </c>
      <c r="J2331" s="20" t="n">
        <f aca="true">INDIRECT($AH$7&amp;"B"&amp;($C$1*$A2331+12))</f>
        <v>0</v>
      </c>
      <c r="K2331" s="21" t="str">
        <f aca="false">IF(C2331&lt;&gt;"",IFERROR((G2331+H2331+I2331)/(G2331+H2331+I2331+J2331),0), "")</f>
        <v/>
      </c>
      <c r="L2331" s="20" t="str">
        <f aca="false">IF(C2331&lt;&gt;"",(G2331* 2) +(H2331* 4) + (I2331* 6) + IF(F2331 = 1, 5, 0), "")</f>
        <v/>
      </c>
      <c r="M2331" s="25" t="str">
        <f aca="true">IF(C2331&lt;&gt;"",SUM(INDIRECT($AH$7&amp;"C"&amp;($C$1*$A2331+9)):INDIRECT($AH$7&amp;"V"&amp;($C$1*$A2331+9))), "")</f>
        <v/>
      </c>
      <c r="N2331" s="25" t="str">
        <f aca="true">IF(C2331&lt;&gt;"",SUM(INDIRECT($AH$7&amp;"C"&amp;($C$1*$A2331+10)):INDIRECT($AH$7&amp;"V"&amp;($C$1*$A2331+10))), "")</f>
        <v/>
      </c>
      <c r="O2331" s="25" t="str">
        <f aca="true">IF(C2331&lt;&gt;"",SUM(INDIRECT($AH$7&amp;"C"&amp;($C$1*$A2331+11)):INDIRECT($AH$7&amp;"V"&amp;($C$1*$A2331+11))),"")</f>
        <v/>
      </c>
      <c r="P2331" s="25" t="str">
        <f aca="true">IF(C2331&lt;&gt;"",SUM(INDIRECT($AH$7&amp;"C"&amp;($C$1*$A2331+12)):INDIRECT($AH$7&amp;"V"&amp;($C$1*$A2331+12))),"")</f>
        <v/>
      </c>
      <c r="Q2331" s="24" t="str">
        <f aca="false">IF(C2331&lt;&gt;"",IFERROR((M2331+N2331+O2331)/(M2331+N2331+O2331+P2331),0), "")</f>
        <v/>
      </c>
      <c r="R2331" s="25" t="str">
        <f aca="true">IF(C2331&lt;&gt;"",SUM(INDIRECT($AH$7&amp;"C"&amp;($C$1*$A2331+13)):INDIRECT($AH$7&amp;"V"&amp;($C$1*$A2331+13))), "")</f>
        <v/>
      </c>
      <c r="S2331" s="25" t="str">
        <f aca="false">IF(C2331&lt;&gt;"",IFERROR((M2331+N2331+O2331+P2331)/R2331, 0),"")</f>
        <v/>
      </c>
      <c r="T2331" s="25" t="str">
        <f aca="false">IF(C2331&lt;&gt;"",IFERROR((M2331+N2331+O2331)/R2331,0),"")</f>
        <v/>
      </c>
      <c r="U2331" s="25" t="str">
        <f aca="true">IF(C2331&lt;&gt;"",IF(INDIRECT($AH$7&amp;"B"&amp;($C$1*$A2331+14))= 1,1,0),"")</f>
        <v/>
      </c>
      <c r="V2331" s="25" t="str">
        <f aca="true">IF(C2331&lt;&gt;"",IF(INDIRECT($AH$7&amp;"B"&amp;($C$1*$A2331+15))= 1,1,0),"")</f>
        <v/>
      </c>
      <c r="W2331" s="25" t="str">
        <f aca="false">IF(C2331&lt;&gt;"",($M2331*1) + ($N2331*2) + ($O2331*3) + (IF(U2331 = 1, 10, 0)) + (IF(V2331 = 1, 20, 0)),"")</f>
        <v/>
      </c>
      <c r="X2331" s="27" t="str">
        <f aca="true">IF(C2331&lt;&gt;"",IF(INDIRECT($AH$7&amp;"B"&amp;($C$1*$A2331+16))= 1,1,0),"")</f>
        <v/>
      </c>
      <c r="Y2331" s="27" t="str">
        <f aca="true">IF(D2331&lt;&gt;"",IF(INDIRECT($AH$7&amp;"B"&amp;($C$1*$A2331+17))= 1,1,0),"")</f>
        <v/>
      </c>
      <c r="Z2331" s="27" t="str">
        <f aca="true">IF(E2331&lt;&gt;"",IF(INDIRECT($AH$7&amp;"B"&amp;($C$1*$A2331+18))= 1,1,0),"")</f>
        <v/>
      </c>
      <c r="AA2331" s="27" t="str">
        <f aca="true">IF(F2331&lt;&gt;"",IF(INDIRECT($AH$7&amp;"B"&amp;($C$1*$A2331+19))= 1,1,0),"")</f>
        <v/>
      </c>
      <c r="AB2331" s="27" t="str">
        <f aca="false">IF(C2331&lt;&gt;"",IF(X2331 = 1, 5, 0) + IF(Z2331 = 1, 25, 0) + IF(AA2331 = 1, 15, 0),"")</f>
        <v/>
      </c>
      <c r="AC2331" s="57" t="str">
        <f aca="false">IF(C2331&lt;&gt;"",L2331+W2331+AB2331,"")</f>
        <v/>
      </c>
    </row>
    <row r="2332" customFormat="false" ht="12.8" hidden="false" customHeight="false" outlineLevel="0" collapsed="false">
      <c r="A2332" s="11" t="n">
        <f aca="false">A2331+1</f>
        <v>329</v>
      </c>
      <c r="B2332" s="38" t="str">
        <f aca="true">IF(INDIRECT($AH$7&amp;"B"&amp;($C$1*$A2332+2))=0, "",INDIRECT($AH$7&amp;"B"&amp;($C$1*$A2332+2)))</f>
        <v/>
      </c>
      <c r="C2332" s="19" t="str">
        <f aca="true">IF(INDIRECT($AH$7&amp;"B"&amp;($C$1*$A2332+3)) = 0, "", INDIRECT($AH$7&amp;"B"&amp;($C$1*$A2332+3)))</f>
        <v/>
      </c>
      <c r="D2332" s="19" t="str">
        <f aca="true">IF(INDIRECT($AH$7&amp;"B"&amp;($C$1*$A2332+4)) = 0, "", INDIRECT($AH$7&amp;"B"&amp;($C$1*$A2332+4)))</f>
        <v/>
      </c>
      <c r="E2332" s="19" t="str">
        <f aca="true">IF(INDIRECT($AH$7&amp;"B"&amp;($C$1*$A2332+7)) = 0, "", INDIRECT($AH$7&amp;"B"&amp;($C$1*$A2332+7)))</f>
        <v/>
      </c>
      <c r="F2332" s="20" t="str">
        <f aca="true">IF(C2332 &lt;&gt; "",IF(INDIRECT($AH$7&amp;"B"&amp;($C$1*$A2332+8)) = 0, 0, 1), "")</f>
        <v/>
      </c>
      <c r="G2332" s="20" t="n">
        <f aca="true">INDIRECT($AH$7&amp;"B"&amp;($C$1*$A2332+9))</f>
        <v>0</v>
      </c>
      <c r="H2332" s="20" t="n">
        <f aca="true">INDIRECT($AH$7&amp;"B"&amp;($C$1*$A2332+10))</f>
        <v>0</v>
      </c>
      <c r="I2332" s="20" t="n">
        <f aca="true">INDIRECT($AH$7&amp;"B"&amp;($C$1*$A2332+11))</f>
        <v>0</v>
      </c>
      <c r="J2332" s="20" t="n">
        <f aca="true">INDIRECT($AH$7&amp;"B"&amp;($C$1*$A2332+12))</f>
        <v>0</v>
      </c>
      <c r="K2332" s="21" t="str">
        <f aca="false">IF(C2332&lt;&gt;"",IFERROR((G2332+H2332+I2332)/(G2332+H2332+I2332+J2332),0), "")</f>
        <v/>
      </c>
      <c r="L2332" s="20" t="str">
        <f aca="false">IF(C2332&lt;&gt;"",(G2332* 2) +(H2332* 4) + (I2332* 6) + IF(F2332 = 1, 5, 0), "")</f>
        <v/>
      </c>
      <c r="M2332" s="25" t="str">
        <f aca="true">IF(C2332&lt;&gt;"",SUM(INDIRECT($AH$7&amp;"C"&amp;($C$1*$A2332+9)):INDIRECT($AH$7&amp;"V"&amp;($C$1*$A2332+9))), "")</f>
        <v/>
      </c>
      <c r="N2332" s="25" t="str">
        <f aca="true">IF(C2332&lt;&gt;"",SUM(INDIRECT($AH$7&amp;"C"&amp;($C$1*$A2332+10)):INDIRECT($AH$7&amp;"V"&amp;($C$1*$A2332+10))), "")</f>
        <v/>
      </c>
      <c r="O2332" s="25" t="str">
        <f aca="true">IF(C2332&lt;&gt;"",SUM(INDIRECT($AH$7&amp;"C"&amp;($C$1*$A2332+11)):INDIRECT($AH$7&amp;"V"&amp;($C$1*$A2332+11))),"")</f>
        <v/>
      </c>
      <c r="P2332" s="25" t="str">
        <f aca="true">IF(C2332&lt;&gt;"",SUM(INDIRECT($AH$7&amp;"C"&amp;($C$1*$A2332+12)):INDIRECT($AH$7&amp;"V"&amp;($C$1*$A2332+12))),"")</f>
        <v/>
      </c>
      <c r="Q2332" s="24" t="str">
        <f aca="false">IF(C2332&lt;&gt;"",IFERROR((M2332+N2332+O2332)/(M2332+N2332+O2332+P2332),0), "")</f>
        <v/>
      </c>
      <c r="R2332" s="25" t="str">
        <f aca="true">IF(C2332&lt;&gt;"",SUM(INDIRECT($AH$7&amp;"C"&amp;($C$1*$A2332+13)):INDIRECT($AH$7&amp;"V"&amp;($C$1*$A2332+13))), "")</f>
        <v/>
      </c>
      <c r="S2332" s="25" t="str">
        <f aca="false">IF(C2332&lt;&gt;"",IFERROR((M2332+N2332+O2332+P2332)/R2332, 0),"")</f>
        <v/>
      </c>
      <c r="T2332" s="25" t="str">
        <f aca="false">IF(C2332&lt;&gt;"",IFERROR((M2332+N2332+O2332)/R2332,0),"")</f>
        <v/>
      </c>
      <c r="U2332" s="25" t="str">
        <f aca="true">IF(C2332&lt;&gt;"",IF(INDIRECT($AH$7&amp;"B"&amp;($C$1*$A2332+14))= 1,1,0),"")</f>
        <v/>
      </c>
      <c r="V2332" s="25" t="str">
        <f aca="true">IF(C2332&lt;&gt;"",IF(INDIRECT($AH$7&amp;"B"&amp;($C$1*$A2332+15))= 1,1,0),"")</f>
        <v/>
      </c>
      <c r="W2332" s="25" t="str">
        <f aca="false">IF(C2332&lt;&gt;"",($M2332*1) + ($N2332*2) + ($O2332*3) + (IF(U2332 = 1, 10, 0)) + (IF(V2332 = 1, 20, 0)),"")</f>
        <v/>
      </c>
      <c r="X2332" s="27" t="str">
        <f aca="true">IF(C2332&lt;&gt;"",IF(INDIRECT($AH$7&amp;"B"&amp;($C$1*$A2332+16))= 1,1,0),"")</f>
        <v/>
      </c>
      <c r="Y2332" s="27" t="str">
        <f aca="true">IF(D2332&lt;&gt;"",IF(INDIRECT($AH$7&amp;"B"&amp;($C$1*$A2332+17))= 1,1,0),"")</f>
        <v/>
      </c>
      <c r="Z2332" s="27" t="str">
        <f aca="true">IF(E2332&lt;&gt;"",IF(INDIRECT($AH$7&amp;"B"&amp;($C$1*$A2332+18))= 1,1,0),"")</f>
        <v/>
      </c>
      <c r="AA2332" s="27" t="str">
        <f aca="true">IF(F2332&lt;&gt;"",IF(INDIRECT($AH$7&amp;"B"&amp;($C$1*$A2332+19))= 1,1,0),"")</f>
        <v/>
      </c>
      <c r="AB2332" s="27" t="str">
        <f aca="false">IF(C2332&lt;&gt;"",IF(X2332 = 1, 5, 0) + IF(Z2332 = 1, 25, 0) + IF(AA2332 = 1, 15, 0),"")</f>
        <v/>
      </c>
      <c r="AC2332" s="57" t="str">
        <f aca="false">IF(C2332&lt;&gt;"",L2332+W2332+AB2332,"")</f>
        <v/>
      </c>
    </row>
    <row r="2333" customFormat="false" ht="12.8" hidden="false" customHeight="false" outlineLevel="0" collapsed="false">
      <c r="A2333" s="11" t="n">
        <f aca="false">A2332+1</f>
        <v>330</v>
      </c>
      <c r="B2333" s="38" t="str">
        <f aca="true">IF(INDIRECT($AH$7&amp;"B"&amp;($C$1*$A2333+2))=0, "",INDIRECT($AH$7&amp;"B"&amp;($C$1*$A2333+2)))</f>
        <v/>
      </c>
      <c r="C2333" s="19" t="str">
        <f aca="true">IF(INDIRECT($AH$7&amp;"B"&amp;($C$1*$A2333+3)) = 0, "", INDIRECT($AH$7&amp;"B"&amp;($C$1*$A2333+3)))</f>
        <v/>
      </c>
      <c r="D2333" s="19" t="str">
        <f aca="true">IF(INDIRECT($AH$7&amp;"B"&amp;($C$1*$A2333+4)) = 0, "", INDIRECT($AH$7&amp;"B"&amp;($C$1*$A2333+4)))</f>
        <v/>
      </c>
      <c r="E2333" s="19" t="str">
        <f aca="true">IF(INDIRECT($AH$7&amp;"B"&amp;($C$1*$A2333+7)) = 0, "", INDIRECT($AH$7&amp;"B"&amp;($C$1*$A2333+7)))</f>
        <v/>
      </c>
      <c r="F2333" s="20" t="str">
        <f aca="true">IF(C2333 &lt;&gt; "",IF(INDIRECT($AH$7&amp;"B"&amp;($C$1*$A2333+8)) = 0, 0, 1), "")</f>
        <v/>
      </c>
      <c r="G2333" s="20" t="n">
        <f aca="true">INDIRECT($AH$7&amp;"B"&amp;($C$1*$A2333+9))</f>
        <v>0</v>
      </c>
      <c r="H2333" s="20" t="n">
        <f aca="true">INDIRECT($AH$7&amp;"B"&amp;($C$1*$A2333+10))</f>
        <v>0</v>
      </c>
      <c r="I2333" s="20" t="n">
        <f aca="true">INDIRECT($AH$7&amp;"B"&amp;($C$1*$A2333+11))</f>
        <v>0</v>
      </c>
      <c r="J2333" s="20" t="n">
        <f aca="true">INDIRECT($AH$7&amp;"B"&amp;($C$1*$A2333+12))</f>
        <v>0</v>
      </c>
      <c r="K2333" s="21" t="str">
        <f aca="false">IF(C2333&lt;&gt;"",IFERROR((G2333+H2333+I2333)/(G2333+H2333+I2333+J2333),0), "")</f>
        <v/>
      </c>
      <c r="L2333" s="20" t="str">
        <f aca="false">IF(C2333&lt;&gt;"",(G2333* 2) +(H2333* 4) + (I2333* 6) + IF(F2333 = 1, 5, 0), "")</f>
        <v/>
      </c>
      <c r="M2333" s="25" t="str">
        <f aca="true">IF(C2333&lt;&gt;"",SUM(INDIRECT($AH$7&amp;"C"&amp;($C$1*$A2333+9)):INDIRECT($AH$7&amp;"V"&amp;($C$1*$A2333+9))), "")</f>
        <v/>
      </c>
      <c r="N2333" s="25" t="str">
        <f aca="true">IF(C2333&lt;&gt;"",SUM(INDIRECT($AH$7&amp;"C"&amp;($C$1*$A2333+10)):INDIRECT($AH$7&amp;"V"&amp;($C$1*$A2333+10))), "")</f>
        <v/>
      </c>
      <c r="O2333" s="25" t="str">
        <f aca="true">IF(C2333&lt;&gt;"",SUM(INDIRECT($AH$7&amp;"C"&amp;($C$1*$A2333+11)):INDIRECT($AH$7&amp;"V"&amp;($C$1*$A2333+11))),"")</f>
        <v/>
      </c>
      <c r="P2333" s="25" t="str">
        <f aca="true">IF(C2333&lt;&gt;"",SUM(INDIRECT($AH$7&amp;"C"&amp;($C$1*$A2333+12)):INDIRECT($AH$7&amp;"V"&amp;($C$1*$A2333+12))),"")</f>
        <v/>
      </c>
      <c r="Q2333" s="24" t="str">
        <f aca="false">IF(C2333&lt;&gt;"",IFERROR((M2333+N2333+O2333)/(M2333+N2333+O2333+P2333),0), "")</f>
        <v/>
      </c>
      <c r="R2333" s="25" t="str">
        <f aca="true">IF(C2333&lt;&gt;"",SUM(INDIRECT($AH$7&amp;"C"&amp;($C$1*$A2333+13)):INDIRECT($AH$7&amp;"V"&amp;($C$1*$A2333+13))), "")</f>
        <v/>
      </c>
      <c r="S2333" s="25" t="str">
        <f aca="false">IF(C2333&lt;&gt;"",IFERROR((M2333+N2333+O2333+P2333)/R2333, 0),"")</f>
        <v/>
      </c>
      <c r="T2333" s="25" t="str">
        <f aca="false">IF(C2333&lt;&gt;"",IFERROR((M2333+N2333+O2333)/R2333,0),"")</f>
        <v/>
      </c>
      <c r="U2333" s="25" t="str">
        <f aca="true">IF(C2333&lt;&gt;"",IF(INDIRECT($AH$7&amp;"B"&amp;($C$1*$A2333+14))= 1,1,0),"")</f>
        <v/>
      </c>
      <c r="V2333" s="25" t="str">
        <f aca="true">IF(C2333&lt;&gt;"",IF(INDIRECT($AH$7&amp;"B"&amp;($C$1*$A2333+15))= 1,1,0),"")</f>
        <v/>
      </c>
      <c r="W2333" s="25" t="str">
        <f aca="false">IF(C2333&lt;&gt;"",($M2333*1) + ($N2333*2) + ($O2333*3) + (IF(U2333 = 1, 10, 0)) + (IF(V2333 = 1, 20, 0)),"")</f>
        <v/>
      </c>
      <c r="X2333" s="27" t="str">
        <f aca="true">IF(C2333&lt;&gt;"",IF(INDIRECT($AH$7&amp;"B"&amp;($C$1*$A2333+16))= 1,1,0),"")</f>
        <v/>
      </c>
      <c r="Y2333" s="27" t="str">
        <f aca="true">IF(D2333&lt;&gt;"",IF(INDIRECT($AH$7&amp;"B"&amp;($C$1*$A2333+17))= 1,1,0),"")</f>
        <v/>
      </c>
      <c r="Z2333" s="27" t="str">
        <f aca="true">IF(E2333&lt;&gt;"",IF(INDIRECT($AH$7&amp;"B"&amp;($C$1*$A2333+18))= 1,1,0),"")</f>
        <v/>
      </c>
      <c r="AA2333" s="27" t="str">
        <f aca="true">IF(F2333&lt;&gt;"",IF(INDIRECT($AH$7&amp;"B"&amp;($C$1*$A2333+19))= 1,1,0),"")</f>
        <v/>
      </c>
      <c r="AB2333" s="27" t="str">
        <f aca="false">IF(C2333&lt;&gt;"",IF(X2333 = 1, 5, 0) + IF(Z2333 = 1, 25, 0) + IF(AA2333 = 1, 15, 0),"")</f>
        <v/>
      </c>
      <c r="AC2333" s="57" t="str">
        <f aca="false">IF(C2333&lt;&gt;"",L2333+W2333+AB2333,"")</f>
        <v/>
      </c>
    </row>
    <row r="2334" customFormat="false" ht="12.8" hidden="false" customHeight="false" outlineLevel="0" collapsed="false">
      <c r="A2334" s="11" t="n">
        <f aca="false">A2333+1</f>
        <v>331</v>
      </c>
      <c r="B2334" s="38" t="str">
        <f aca="true">IF(INDIRECT($AH$7&amp;"B"&amp;($C$1*$A2334+2))=0, "",INDIRECT($AH$7&amp;"B"&amp;($C$1*$A2334+2)))</f>
        <v/>
      </c>
      <c r="C2334" s="19" t="str">
        <f aca="true">IF(INDIRECT($AH$7&amp;"B"&amp;($C$1*$A2334+3)) = 0, "", INDIRECT($AH$7&amp;"B"&amp;($C$1*$A2334+3)))</f>
        <v/>
      </c>
      <c r="D2334" s="19" t="str">
        <f aca="true">IF(INDIRECT($AH$7&amp;"B"&amp;($C$1*$A2334+4)) = 0, "", INDIRECT($AH$7&amp;"B"&amp;($C$1*$A2334+4)))</f>
        <v/>
      </c>
      <c r="E2334" s="19" t="str">
        <f aca="true">IF(INDIRECT($AH$7&amp;"B"&amp;($C$1*$A2334+7)) = 0, "", INDIRECT($AH$7&amp;"B"&amp;($C$1*$A2334+7)))</f>
        <v/>
      </c>
      <c r="F2334" s="20" t="str">
        <f aca="true">IF(C2334 &lt;&gt; "",IF(INDIRECT($AH$7&amp;"B"&amp;($C$1*$A2334+8)) = 0, 0, 1), "")</f>
        <v/>
      </c>
      <c r="G2334" s="20" t="n">
        <f aca="true">INDIRECT($AH$7&amp;"B"&amp;($C$1*$A2334+9))</f>
        <v>0</v>
      </c>
      <c r="H2334" s="20" t="n">
        <f aca="true">INDIRECT($AH$7&amp;"B"&amp;($C$1*$A2334+10))</f>
        <v>0</v>
      </c>
      <c r="I2334" s="20" t="n">
        <f aca="true">INDIRECT($AH$7&amp;"B"&amp;($C$1*$A2334+11))</f>
        <v>0</v>
      </c>
      <c r="J2334" s="20" t="n">
        <f aca="true">INDIRECT($AH$7&amp;"B"&amp;($C$1*$A2334+12))</f>
        <v>0</v>
      </c>
      <c r="K2334" s="21" t="str">
        <f aca="false">IF(C2334&lt;&gt;"",IFERROR((G2334+H2334+I2334)/(G2334+H2334+I2334+J2334),0), "")</f>
        <v/>
      </c>
      <c r="L2334" s="20" t="str">
        <f aca="false">IF(C2334&lt;&gt;"",(G2334* 2) +(H2334* 4) + (I2334* 6) + IF(F2334 = 1, 5, 0), "")</f>
        <v/>
      </c>
      <c r="M2334" s="25" t="str">
        <f aca="true">IF(C2334&lt;&gt;"",SUM(INDIRECT($AH$7&amp;"C"&amp;($C$1*$A2334+9)):INDIRECT($AH$7&amp;"V"&amp;($C$1*$A2334+9))), "")</f>
        <v/>
      </c>
      <c r="N2334" s="25" t="str">
        <f aca="true">IF(C2334&lt;&gt;"",SUM(INDIRECT($AH$7&amp;"C"&amp;($C$1*$A2334+10)):INDIRECT($AH$7&amp;"V"&amp;($C$1*$A2334+10))), "")</f>
        <v/>
      </c>
      <c r="O2334" s="25" t="str">
        <f aca="true">IF(C2334&lt;&gt;"",SUM(INDIRECT($AH$7&amp;"C"&amp;($C$1*$A2334+11)):INDIRECT($AH$7&amp;"V"&amp;($C$1*$A2334+11))),"")</f>
        <v/>
      </c>
      <c r="P2334" s="25" t="str">
        <f aca="true">IF(C2334&lt;&gt;"",SUM(INDIRECT($AH$7&amp;"C"&amp;($C$1*$A2334+12)):INDIRECT($AH$7&amp;"V"&amp;($C$1*$A2334+12))),"")</f>
        <v/>
      </c>
      <c r="Q2334" s="24" t="str">
        <f aca="false">IF(C2334&lt;&gt;"",IFERROR((M2334+N2334+O2334)/(M2334+N2334+O2334+P2334),0), "")</f>
        <v/>
      </c>
      <c r="R2334" s="25" t="str">
        <f aca="true">IF(C2334&lt;&gt;"",SUM(INDIRECT($AH$7&amp;"C"&amp;($C$1*$A2334+13)):INDIRECT($AH$7&amp;"V"&amp;($C$1*$A2334+13))), "")</f>
        <v/>
      </c>
      <c r="S2334" s="25" t="str">
        <f aca="false">IF(C2334&lt;&gt;"",IFERROR((M2334+N2334+O2334+P2334)/R2334, 0),"")</f>
        <v/>
      </c>
      <c r="T2334" s="25" t="str">
        <f aca="false">IF(C2334&lt;&gt;"",IFERROR((M2334+N2334+O2334)/R2334,0),"")</f>
        <v/>
      </c>
      <c r="U2334" s="25" t="str">
        <f aca="true">IF(C2334&lt;&gt;"",IF(INDIRECT($AH$7&amp;"B"&amp;($C$1*$A2334+14))= 1,1,0),"")</f>
        <v/>
      </c>
      <c r="V2334" s="25" t="str">
        <f aca="true">IF(C2334&lt;&gt;"",IF(INDIRECT($AH$7&amp;"B"&amp;($C$1*$A2334+15))= 1,1,0),"")</f>
        <v/>
      </c>
      <c r="W2334" s="25" t="str">
        <f aca="false">IF(C2334&lt;&gt;"",($M2334*1) + ($N2334*2) + ($O2334*3) + (IF(U2334 = 1, 10, 0)) + (IF(V2334 = 1, 20, 0)),"")</f>
        <v/>
      </c>
      <c r="X2334" s="27" t="str">
        <f aca="true">IF(C2334&lt;&gt;"",IF(INDIRECT($AH$7&amp;"B"&amp;($C$1*$A2334+16))= 1,1,0),"")</f>
        <v/>
      </c>
      <c r="Y2334" s="27" t="str">
        <f aca="true">IF(D2334&lt;&gt;"",IF(INDIRECT($AH$7&amp;"B"&amp;($C$1*$A2334+17))= 1,1,0),"")</f>
        <v/>
      </c>
      <c r="Z2334" s="27" t="str">
        <f aca="true">IF(E2334&lt;&gt;"",IF(INDIRECT($AH$7&amp;"B"&amp;($C$1*$A2334+18))= 1,1,0),"")</f>
        <v/>
      </c>
      <c r="AA2334" s="27" t="str">
        <f aca="true">IF(F2334&lt;&gt;"",IF(INDIRECT($AH$7&amp;"B"&amp;($C$1*$A2334+19))= 1,1,0),"")</f>
        <v/>
      </c>
      <c r="AB2334" s="27" t="str">
        <f aca="false">IF(C2334&lt;&gt;"",IF(X2334 = 1, 5, 0) + IF(Z2334 = 1, 25, 0) + IF(AA2334 = 1, 15, 0),"")</f>
        <v/>
      </c>
      <c r="AC2334" s="57" t="str">
        <f aca="false">IF(C2334&lt;&gt;"",L2334+W2334+AB2334,"")</f>
        <v/>
      </c>
    </row>
    <row r="2335" customFormat="false" ht="12.8" hidden="false" customHeight="false" outlineLevel="0" collapsed="false">
      <c r="A2335" s="11" t="n">
        <f aca="false">A2334+1</f>
        <v>332</v>
      </c>
      <c r="B2335" s="38" t="str">
        <f aca="true">IF(INDIRECT($AH$7&amp;"B"&amp;($C$1*$A2335+2))=0, "",INDIRECT($AH$7&amp;"B"&amp;($C$1*$A2335+2)))</f>
        <v/>
      </c>
      <c r="C2335" s="19" t="str">
        <f aca="true">IF(INDIRECT($AH$7&amp;"B"&amp;($C$1*$A2335+3)) = 0, "", INDIRECT($AH$7&amp;"B"&amp;($C$1*$A2335+3)))</f>
        <v/>
      </c>
      <c r="D2335" s="19" t="str">
        <f aca="true">IF(INDIRECT($AH$7&amp;"B"&amp;($C$1*$A2335+4)) = 0, "", INDIRECT($AH$7&amp;"B"&amp;($C$1*$A2335+4)))</f>
        <v/>
      </c>
      <c r="E2335" s="19" t="str">
        <f aca="true">IF(INDIRECT($AH$7&amp;"B"&amp;($C$1*$A2335+7)) = 0, "", INDIRECT($AH$7&amp;"B"&amp;($C$1*$A2335+7)))</f>
        <v/>
      </c>
      <c r="F2335" s="20" t="str">
        <f aca="true">IF(C2335 &lt;&gt; "",IF(INDIRECT($AH$7&amp;"B"&amp;($C$1*$A2335+8)) = 0, 0, 1), "")</f>
        <v/>
      </c>
      <c r="G2335" s="20" t="n">
        <f aca="true">INDIRECT($AH$7&amp;"B"&amp;($C$1*$A2335+9))</f>
        <v>0</v>
      </c>
      <c r="H2335" s="20" t="n">
        <f aca="true">INDIRECT($AH$7&amp;"B"&amp;($C$1*$A2335+10))</f>
        <v>0</v>
      </c>
      <c r="I2335" s="20" t="n">
        <f aca="true">INDIRECT($AH$7&amp;"B"&amp;($C$1*$A2335+11))</f>
        <v>0</v>
      </c>
      <c r="J2335" s="20" t="n">
        <f aca="true">INDIRECT($AH$7&amp;"B"&amp;($C$1*$A2335+12))</f>
        <v>0</v>
      </c>
      <c r="K2335" s="21" t="str">
        <f aca="false">IF(C2335&lt;&gt;"",IFERROR((G2335+H2335+I2335)/(G2335+H2335+I2335+J2335),0), "")</f>
        <v/>
      </c>
      <c r="L2335" s="20" t="str">
        <f aca="false">IF(C2335&lt;&gt;"",(G2335* 2) +(H2335* 4) + (I2335* 6) + IF(F2335 = 1, 5, 0), "")</f>
        <v/>
      </c>
      <c r="M2335" s="25" t="str">
        <f aca="true">IF(C2335&lt;&gt;"",SUM(INDIRECT($AH$7&amp;"C"&amp;($C$1*$A2335+9)):INDIRECT($AH$7&amp;"V"&amp;($C$1*$A2335+9))), "")</f>
        <v/>
      </c>
      <c r="N2335" s="25" t="str">
        <f aca="true">IF(C2335&lt;&gt;"",SUM(INDIRECT($AH$7&amp;"C"&amp;($C$1*$A2335+10)):INDIRECT($AH$7&amp;"V"&amp;($C$1*$A2335+10))), "")</f>
        <v/>
      </c>
      <c r="O2335" s="25" t="str">
        <f aca="true">IF(C2335&lt;&gt;"",SUM(INDIRECT($AH$7&amp;"C"&amp;($C$1*$A2335+11)):INDIRECT($AH$7&amp;"V"&amp;($C$1*$A2335+11))),"")</f>
        <v/>
      </c>
      <c r="P2335" s="25" t="str">
        <f aca="true">IF(C2335&lt;&gt;"",SUM(INDIRECT($AH$7&amp;"C"&amp;($C$1*$A2335+12)):INDIRECT($AH$7&amp;"V"&amp;($C$1*$A2335+12))),"")</f>
        <v/>
      </c>
      <c r="Q2335" s="24" t="str">
        <f aca="false">IF(C2335&lt;&gt;"",IFERROR((M2335+N2335+O2335)/(M2335+N2335+O2335+P2335),0), "")</f>
        <v/>
      </c>
      <c r="R2335" s="25" t="str">
        <f aca="true">IF(C2335&lt;&gt;"",SUM(INDIRECT($AH$7&amp;"C"&amp;($C$1*$A2335+13)):INDIRECT($AH$7&amp;"V"&amp;($C$1*$A2335+13))), "")</f>
        <v/>
      </c>
      <c r="S2335" s="25" t="str">
        <f aca="false">IF(C2335&lt;&gt;"",IFERROR((M2335+N2335+O2335+P2335)/R2335, 0),"")</f>
        <v/>
      </c>
      <c r="T2335" s="25" t="str">
        <f aca="false">IF(C2335&lt;&gt;"",IFERROR((M2335+N2335+O2335)/R2335,0),"")</f>
        <v/>
      </c>
      <c r="U2335" s="25" t="str">
        <f aca="true">IF(C2335&lt;&gt;"",IF(INDIRECT($AH$7&amp;"B"&amp;($C$1*$A2335+14))= 1,1,0),"")</f>
        <v/>
      </c>
      <c r="V2335" s="25" t="str">
        <f aca="true">IF(C2335&lt;&gt;"",IF(INDIRECT($AH$7&amp;"B"&amp;($C$1*$A2335+15))= 1,1,0),"")</f>
        <v/>
      </c>
      <c r="W2335" s="25" t="str">
        <f aca="false">IF(C2335&lt;&gt;"",($M2335*1) + ($N2335*2) + ($O2335*3) + (IF(U2335 = 1, 10, 0)) + (IF(V2335 = 1, 20, 0)),"")</f>
        <v/>
      </c>
      <c r="X2335" s="27" t="str">
        <f aca="true">IF(C2335&lt;&gt;"",IF(INDIRECT($AH$7&amp;"B"&amp;($C$1*$A2335+16))= 1,1,0),"")</f>
        <v/>
      </c>
      <c r="Y2335" s="27" t="str">
        <f aca="true">IF(D2335&lt;&gt;"",IF(INDIRECT($AH$7&amp;"B"&amp;($C$1*$A2335+17))= 1,1,0),"")</f>
        <v/>
      </c>
      <c r="Z2335" s="27" t="str">
        <f aca="true">IF(E2335&lt;&gt;"",IF(INDIRECT($AH$7&amp;"B"&amp;($C$1*$A2335+18))= 1,1,0),"")</f>
        <v/>
      </c>
      <c r="AA2335" s="27" t="str">
        <f aca="true">IF(F2335&lt;&gt;"",IF(INDIRECT($AH$7&amp;"B"&amp;($C$1*$A2335+19))= 1,1,0),"")</f>
        <v/>
      </c>
      <c r="AB2335" s="27" t="str">
        <f aca="false">IF(C2335&lt;&gt;"",IF(X2335 = 1, 5, 0) + IF(Z2335 = 1, 25, 0) + IF(AA2335 = 1, 15, 0),"")</f>
        <v/>
      </c>
      <c r="AC2335" s="57" t="str">
        <f aca="false">IF(C2335&lt;&gt;"",L2335+W2335+AB2335,"")</f>
        <v/>
      </c>
    </row>
    <row r="2336" customFormat="false" ht="12.8" hidden="false" customHeight="false" outlineLevel="0" collapsed="false">
      <c r="A2336" s="11" t="n">
        <f aca="false">A2335+1</f>
        <v>333</v>
      </c>
      <c r="B2336" s="38" t="str">
        <f aca="true">IF(INDIRECT($AH$7&amp;"B"&amp;($C$1*$A2336+2))=0, "",INDIRECT($AH$7&amp;"B"&amp;($C$1*$A2336+2)))</f>
        <v/>
      </c>
      <c r="C2336" s="19" t="str">
        <f aca="true">IF(INDIRECT($AH$7&amp;"B"&amp;($C$1*$A2336+3)) = 0, "", INDIRECT($AH$7&amp;"B"&amp;($C$1*$A2336+3)))</f>
        <v/>
      </c>
      <c r="D2336" s="19" t="str">
        <f aca="true">IF(INDIRECT($AH$7&amp;"B"&amp;($C$1*$A2336+4)) = 0, "", INDIRECT($AH$7&amp;"B"&amp;($C$1*$A2336+4)))</f>
        <v/>
      </c>
      <c r="E2336" s="19" t="str">
        <f aca="true">IF(INDIRECT($AH$7&amp;"B"&amp;($C$1*$A2336+7)) = 0, "", INDIRECT($AH$7&amp;"B"&amp;($C$1*$A2336+7)))</f>
        <v/>
      </c>
      <c r="F2336" s="20" t="str">
        <f aca="true">IF(C2336 &lt;&gt; "",IF(INDIRECT($AH$7&amp;"B"&amp;($C$1*$A2336+8)) = 0, 0, 1), "")</f>
        <v/>
      </c>
      <c r="G2336" s="20" t="n">
        <f aca="true">INDIRECT($AH$7&amp;"B"&amp;($C$1*$A2336+9))</f>
        <v>0</v>
      </c>
      <c r="H2336" s="20" t="n">
        <f aca="true">INDIRECT($AH$7&amp;"B"&amp;($C$1*$A2336+10))</f>
        <v>0</v>
      </c>
      <c r="I2336" s="20" t="n">
        <f aca="true">INDIRECT($AH$7&amp;"B"&amp;($C$1*$A2336+11))</f>
        <v>0</v>
      </c>
      <c r="J2336" s="20" t="n">
        <f aca="true">INDIRECT($AH$7&amp;"B"&amp;($C$1*$A2336+12))</f>
        <v>0</v>
      </c>
      <c r="K2336" s="21" t="str">
        <f aca="false">IF(C2336&lt;&gt;"",IFERROR((G2336+H2336+I2336)/(G2336+H2336+I2336+J2336),0), "")</f>
        <v/>
      </c>
      <c r="L2336" s="20" t="str">
        <f aca="false">IF(C2336&lt;&gt;"",(G2336* 2) +(H2336* 4) + (I2336* 6) + IF(F2336 = 1, 5, 0), "")</f>
        <v/>
      </c>
      <c r="M2336" s="25" t="str">
        <f aca="true">IF(C2336&lt;&gt;"",SUM(INDIRECT($AH$7&amp;"C"&amp;($C$1*$A2336+9)):INDIRECT($AH$7&amp;"V"&amp;($C$1*$A2336+9))), "")</f>
        <v/>
      </c>
      <c r="N2336" s="25" t="str">
        <f aca="true">IF(C2336&lt;&gt;"",SUM(INDIRECT($AH$7&amp;"C"&amp;($C$1*$A2336+10)):INDIRECT($AH$7&amp;"V"&amp;($C$1*$A2336+10))), "")</f>
        <v/>
      </c>
      <c r="O2336" s="25" t="str">
        <f aca="true">IF(C2336&lt;&gt;"",SUM(INDIRECT($AH$7&amp;"C"&amp;($C$1*$A2336+11)):INDIRECT($AH$7&amp;"V"&amp;($C$1*$A2336+11))),"")</f>
        <v/>
      </c>
      <c r="P2336" s="25" t="str">
        <f aca="true">IF(C2336&lt;&gt;"",SUM(INDIRECT($AH$7&amp;"C"&amp;($C$1*$A2336+12)):INDIRECT($AH$7&amp;"V"&amp;($C$1*$A2336+12))),"")</f>
        <v/>
      </c>
      <c r="Q2336" s="24" t="str">
        <f aca="false">IF(C2336&lt;&gt;"",IFERROR((M2336+N2336+O2336)/(M2336+N2336+O2336+P2336),0), "")</f>
        <v/>
      </c>
      <c r="R2336" s="25" t="str">
        <f aca="true">IF(C2336&lt;&gt;"",SUM(INDIRECT($AH$7&amp;"C"&amp;($C$1*$A2336+13)):INDIRECT($AH$7&amp;"V"&amp;($C$1*$A2336+13))), "")</f>
        <v/>
      </c>
      <c r="S2336" s="25" t="str">
        <f aca="false">IF(C2336&lt;&gt;"",IFERROR((M2336+N2336+O2336+P2336)/R2336, 0),"")</f>
        <v/>
      </c>
      <c r="T2336" s="25" t="str">
        <f aca="false">IF(C2336&lt;&gt;"",IFERROR((M2336+N2336+O2336)/R2336,0),"")</f>
        <v/>
      </c>
      <c r="U2336" s="25" t="str">
        <f aca="true">IF(C2336&lt;&gt;"",IF(INDIRECT($AH$7&amp;"B"&amp;($C$1*$A2336+14))= 1,1,0),"")</f>
        <v/>
      </c>
      <c r="V2336" s="25" t="str">
        <f aca="true">IF(C2336&lt;&gt;"",IF(INDIRECT($AH$7&amp;"B"&amp;($C$1*$A2336+15))= 1,1,0),"")</f>
        <v/>
      </c>
      <c r="W2336" s="25" t="str">
        <f aca="false">IF(C2336&lt;&gt;"",($M2336*1) + ($N2336*2) + ($O2336*3) + (IF(U2336 = 1, 10, 0)) + (IF(V2336 = 1, 20, 0)),"")</f>
        <v/>
      </c>
      <c r="X2336" s="27" t="str">
        <f aca="true">IF(C2336&lt;&gt;"",IF(INDIRECT($AH$7&amp;"B"&amp;($C$1*$A2336+16))= 1,1,0),"")</f>
        <v/>
      </c>
      <c r="Y2336" s="27" t="str">
        <f aca="true">IF(D2336&lt;&gt;"",IF(INDIRECT($AH$7&amp;"B"&amp;($C$1*$A2336+17))= 1,1,0),"")</f>
        <v/>
      </c>
      <c r="Z2336" s="27" t="str">
        <f aca="true">IF(E2336&lt;&gt;"",IF(INDIRECT($AH$7&amp;"B"&amp;($C$1*$A2336+18))= 1,1,0),"")</f>
        <v/>
      </c>
      <c r="AA2336" s="27" t="str">
        <f aca="true">IF(F2336&lt;&gt;"",IF(INDIRECT($AH$7&amp;"B"&amp;($C$1*$A2336+19))= 1,1,0),"")</f>
        <v/>
      </c>
      <c r="AB2336" s="27" t="str">
        <f aca="false">IF(C2336&lt;&gt;"",IF(X2336 = 1, 5, 0) + IF(Z2336 = 1, 25, 0) + IF(AA2336 = 1, 15, 0),"")</f>
        <v/>
      </c>
      <c r="AC2336" s="57" t="str">
        <f aca="false">IF(C2336&lt;&gt;"",L2336+W2336+AB2336,"")</f>
        <v/>
      </c>
    </row>
    <row r="2337" customFormat="false" ht="12.8" hidden="false" customHeight="false" outlineLevel="0" collapsed="false">
      <c r="A2337" s="11" t="n">
        <f aca="false">A2336+1</f>
        <v>334</v>
      </c>
      <c r="B2337" s="38" t="str">
        <f aca="true">IF(INDIRECT($AH$7&amp;"B"&amp;($C$1*$A2337+2))=0, "",INDIRECT($AH$7&amp;"B"&amp;($C$1*$A2337+2)))</f>
        <v/>
      </c>
      <c r="C2337" s="19" t="str">
        <f aca="true">IF(INDIRECT($AH$7&amp;"B"&amp;($C$1*$A2337+3)) = 0, "", INDIRECT($AH$7&amp;"B"&amp;($C$1*$A2337+3)))</f>
        <v/>
      </c>
      <c r="D2337" s="19" t="str">
        <f aca="true">IF(INDIRECT($AH$7&amp;"B"&amp;($C$1*$A2337+4)) = 0, "", INDIRECT($AH$7&amp;"B"&amp;($C$1*$A2337+4)))</f>
        <v/>
      </c>
      <c r="E2337" s="19" t="str">
        <f aca="true">IF(INDIRECT($AH$7&amp;"B"&amp;($C$1*$A2337+7)) = 0, "", INDIRECT($AH$7&amp;"B"&amp;($C$1*$A2337+7)))</f>
        <v/>
      </c>
      <c r="F2337" s="20" t="str">
        <f aca="true">IF(C2337 &lt;&gt; "",IF(INDIRECT($AH$7&amp;"B"&amp;($C$1*$A2337+8)) = 0, 0, 1), "")</f>
        <v/>
      </c>
      <c r="G2337" s="20" t="n">
        <f aca="true">INDIRECT($AH$7&amp;"B"&amp;($C$1*$A2337+9))</f>
        <v>0</v>
      </c>
      <c r="H2337" s="20" t="n">
        <f aca="true">INDIRECT($AH$7&amp;"B"&amp;($C$1*$A2337+10))</f>
        <v>0</v>
      </c>
      <c r="I2337" s="20" t="n">
        <f aca="true">INDIRECT($AH$7&amp;"B"&amp;($C$1*$A2337+11))</f>
        <v>0</v>
      </c>
      <c r="J2337" s="20" t="n">
        <f aca="true">INDIRECT($AH$7&amp;"B"&amp;($C$1*$A2337+12))</f>
        <v>0</v>
      </c>
      <c r="K2337" s="21" t="str">
        <f aca="false">IF(C2337&lt;&gt;"",IFERROR((G2337+H2337+I2337)/(G2337+H2337+I2337+J2337),0), "")</f>
        <v/>
      </c>
      <c r="L2337" s="20" t="str">
        <f aca="false">IF(C2337&lt;&gt;"",(G2337* 2) +(H2337* 4) + (I2337* 6) + IF(F2337 = 1, 5, 0), "")</f>
        <v/>
      </c>
      <c r="M2337" s="25" t="str">
        <f aca="true">IF(C2337&lt;&gt;"",SUM(INDIRECT($AH$7&amp;"C"&amp;($C$1*$A2337+9)):INDIRECT($AH$7&amp;"V"&amp;($C$1*$A2337+9))), "")</f>
        <v/>
      </c>
      <c r="N2337" s="25" t="str">
        <f aca="true">IF(C2337&lt;&gt;"",SUM(INDIRECT($AH$7&amp;"C"&amp;($C$1*$A2337+10)):INDIRECT($AH$7&amp;"V"&amp;($C$1*$A2337+10))), "")</f>
        <v/>
      </c>
      <c r="O2337" s="25" t="str">
        <f aca="true">IF(C2337&lt;&gt;"",SUM(INDIRECT($AH$7&amp;"C"&amp;($C$1*$A2337+11)):INDIRECT($AH$7&amp;"V"&amp;($C$1*$A2337+11))),"")</f>
        <v/>
      </c>
      <c r="P2337" s="25" t="str">
        <f aca="true">IF(C2337&lt;&gt;"",SUM(INDIRECT($AH$7&amp;"C"&amp;($C$1*$A2337+12)):INDIRECT($AH$7&amp;"V"&amp;($C$1*$A2337+12))),"")</f>
        <v/>
      </c>
      <c r="Q2337" s="24" t="str">
        <f aca="false">IF(C2337&lt;&gt;"",IFERROR((M2337+N2337+O2337)/(M2337+N2337+O2337+P2337),0), "")</f>
        <v/>
      </c>
      <c r="R2337" s="25" t="str">
        <f aca="true">IF(C2337&lt;&gt;"",SUM(INDIRECT($AH$7&amp;"C"&amp;($C$1*$A2337+13)):INDIRECT($AH$7&amp;"V"&amp;($C$1*$A2337+13))), "")</f>
        <v/>
      </c>
      <c r="S2337" s="25" t="str">
        <f aca="false">IF(C2337&lt;&gt;"",IFERROR((M2337+N2337+O2337+P2337)/R2337, 0),"")</f>
        <v/>
      </c>
      <c r="T2337" s="25" t="str">
        <f aca="false">IF(C2337&lt;&gt;"",IFERROR((M2337+N2337+O2337)/R2337,0),"")</f>
        <v/>
      </c>
      <c r="U2337" s="25" t="str">
        <f aca="true">IF(C2337&lt;&gt;"",IF(INDIRECT($AH$7&amp;"B"&amp;($C$1*$A2337+14))= 1,1,0),"")</f>
        <v/>
      </c>
      <c r="V2337" s="25" t="str">
        <f aca="true">IF(C2337&lt;&gt;"",IF(INDIRECT($AH$7&amp;"B"&amp;($C$1*$A2337+15))= 1,1,0),"")</f>
        <v/>
      </c>
      <c r="W2337" s="25" t="str">
        <f aca="false">IF(C2337&lt;&gt;"",($M2337*1) + ($N2337*2) + ($O2337*3) + (IF(U2337 = 1, 10, 0)) + (IF(V2337 = 1, 20, 0)),"")</f>
        <v/>
      </c>
      <c r="X2337" s="27" t="str">
        <f aca="true">IF(C2337&lt;&gt;"",IF(INDIRECT($AH$7&amp;"B"&amp;($C$1*$A2337+16))= 1,1,0),"")</f>
        <v/>
      </c>
      <c r="Y2337" s="27" t="str">
        <f aca="true">IF(D2337&lt;&gt;"",IF(INDIRECT($AH$7&amp;"B"&amp;($C$1*$A2337+17))= 1,1,0),"")</f>
        <v/>
      </c>
      <c r="Z2337" s="27" t="str">
        <f aca="true">IF(E2337&lt;&gt;"",IF(INDIRECT($AH$7&amp;"B"&amp;($C$1*$A2337+18))= 1,1,0),"")</f>
        <v/>
      </c>
      <c r="AA2337" s="27" t="str">
        <f aca="true">IF(F2337&lt;&gt;"",IF(INDIRECT($AH$7&amp;"B"&amp;($C$1*$A2337+19))= 1,1,0),"")</f>
        <v/>
      </c>
      <c r="AB2337" s="27" t="str">
        <f aca="false">IF(C2337&lt;&gt;"",IF(X2337 = 1, 5, 0) + IF(Z2337 = 1, 25, 0) + IF(AA2337 = 1, 15, 0),"")</f>
        <v/>
      </c>
      <c r="AC2337" s="57" t="str">
        <f aca="false">IF(C2337&lt;&gt;"",L2337+W2337+AB2337,"")</f>
        <v/>
      </c>
    </row>
    <row r="2338" customFormat="false" ht="12.8" hidden="false" customHeight="false" outlineLevel="0" collapsed="false">
      <c r="A2338" s="11" t="n">
        <f aca="false">A2337+1</f>
        <v>335</v>
      </c>
      <c r="B2338" s="38" t="str">
        <f aca="true">IF(INDIRECT($AH$7&amp;"B"&amp;($C$1*$A2338+2))=0, "",INDIRECT($AH$7&amp;"B"&amp;($C$1*$A2338+2)))</f>
        <v/>
      </c>
      <c r="C2338" s="19" t="str">
        <f aca="true">IF(INDIRECT($AH$7&amp;"B"&amp;($C$1*$A2338+3)) = 0, "", INDIRECT($AH$7&amp;"B"&amp;($C$1*$A2338+3)))</f>
        <v/>
      </c>
      <c r="D2338" s="19" t="str">
        <f aca="true">IF(INDIRECT($AH$7&amp;"B"&amp;($C$1*$A2338+4)) = 0, "", INDIRECT($AH$7&amp;"B"&amp;($C$1*$A2338+4)))</f>
        <v/>
      </c>
      <c r="E2338" s="19" t="str">
        <f aca="true">IF(INDIRECT($AH$7&amp;"B"&amp;($C$1*$A2338+7)) = 0, "", INDIRECT($AH$7&amp;"B"&amp;($C$1*$A2338+7)))</f>
        <v/>
      </c>
      <c r="F2338" s="20" t="str">
        <f aca="true">IF(C2338 &lt;&gt; "",IF(INDIRECT($AH$7&amp;"B"&amp;($C$1*$A2338+8)) = 0, 0, 1), "")</f>
        <v/>
      </c>
      <c r="G2338" s="20" t="n">
        <f aca="true">INDIRECT($AH$7&amp;"B"&amp;($C$1*$A2338+9))</f>
        <v>0</v>
      </c>
      <c r="H2338" s="20" t="n">
        <f aca="true">INDIRECT($AH$7&amp;"B"&amp;($C$1*$A2338+10))</f>
        <v>0</v>
      </c>
      <c r="I2338" s="20" t="n">
        <f aca="true">INDIRECT($AH$7&amp;"B"&amp;($C$1*$A2338+11))</f>
        <v>0</v>
      </c>
      <c r="J2338" s="20" t="n">
        <f aca="true">INDIRECT($AH$7&amp;"B"&amp;($C$1*$A2338+12))</f>
        <v>0</v>
      </c>
      <c r="K2338" s="21" t="str">
        <f aca="false">IF(C2338&lt;&gt;"",IFERROR((G2338+H2338+I2338)/(G2338+H2338+I2338+J2338),0), "")</f>
        <v/>
      </c>
      <c r="L2338" s="20" t="str">
        <f aca="false">IF(C2338&lt;&gt;"",(G2338* 2) +(H2338* 4) + (I2338* 6) + IF(F2338 = 1, 5, 0), "")</f>
        <v/>
      </c>
      <c r="M2338" s="25" t="str">
        <f aca="true">IF(C2338&lt;&gt;"",SUM(INDIRECT($AH$7&amp;"C"&amp;($C$1*$A2338+9)):INDIRECT($AH$7&amp;"V"&amp;($C$1*$A2338+9))), "")</f>
        <v/>
      </c>
      <c r="N2338" s="25" t="str">
        <f aca="true">IF(C2338&lt;&gt;"",SUM(INDIRECT($AH$7&amp;"C"&amp;($C$1*$A2338+10)):INDIRECT($AH$7&amp;"V"&amp;($C$1*$A2338+10))), "")</f>
        <v/>
      </c>
      <c r="O2338" s="25" t="str">
        <f aca="true">IF(C2338&lt;&gt;"",SUM(INDIRECT($AH$7&amp;"C"&amp;($C$1*$A2338+11)):INDIRECT($AH$7&amp;"V"&amp;($C$1*$A2338+11))),"")</f>
        <v/>
      </c>
      <c r="P2338" s="25" t="str">
        <f aca="true">IF(C2338&lt;&gt;"",SUM(INDIRECT($AH$7&amp;"C"&amp;($C$1*$A2338+12)):INDIRECT($AH$7&amp;"V"&amp;($C$1*$A2338+12))),"")</f>
        <v/>
      </c>
      <c r="Q2338" s="24" t="str">
        <f aca="false">IF(C2338&lt;&gt;"",IFERROR((M2338+N2338+O2338)/(M2338+N2338+O2338+P2338),0), "")</f>
        <v/>
      </c>
      <c r="R2338" s="25" t="str">
        <f aca="true">IF(C2338&lt;&gt;"",SUM(INDIRECT($AH$7&amp;"C"&amp;($C$1*$A2338+13)):INDIRECT($AH$7&amp;"V"&amp;($C$1*$A2338+13))), "")</f>
        <v/>
      </c>
      <c r="S2338" s="25" t="str">
        <f aca="false">IF(C2338&lt;&gt;"",IFERROR((M2338+N2338+O2338+P2338)/R2338, 0),"")</f>
        <v/>
      </c>
      <c r="T2338" s="25" t="str">
        <f aca="false">IF(C2338&lt;&gt;"",IFERROR((M2338+N2338+O2338)/R2338,0),"")</f>
        <v/>
      </c>
      <c r="U2338" s="25" t="str">
        <f aca="true">IF(C2338&lt;&gt;"",IF(INDIRECT($AH$7&amp;"B"&amp;($C$1*$A2338+14))= 1,1,0),"")</f>
        <v/>
      </c>
      <c r="V2338" s="25" t="str">
        <f aca="true">IF(C2338&lt;&gt;"",IF(INDIRECT($AH$7&amp;"B"&amp;($C$1*$A2338+15))= 1,1,0),"")</f>
        <v/>
      </c>
      <c r="W2338" s="25" t="str">
        <f aca="false">IF(C2338&lt;&gt;"",($M2338*1) + ($N2338*2) + ($O2338*3) + (IF(U2338 = 1, 10, 0)) + (IF(V2338 = 1, 20, 0)),"")</f>
        <v/>
      </c>
      <c r="X2338" s="27" t="str">
        <f aca="true">IF(C2338&lt;&gt;"",IF(INDIRECT($AH$7&amp;"B"&amp;($C$1*$A2338+16))= 1,1,0),"")</f>
        <v/>
      </c>
      <c r="Y2338" s="27" t="str">
        <f aca="true">IF(D2338&lt;&gt;"",IF(INDIRECT($AH$7&amp;"B"&amp;($C$1*$A2338+17))= 1,1,0),"")</f>
        <v/>
      </c>
      <c r="Z2338" s="27" t="str">
        <f aca="true">IF(E2338&lt;&gt;"",IF(INDIRECT($AH$7&amp;"B"&amp;($C$1*$A2338+18))= 1,1,0),"")</f>
        <v/>
      </c>
      <c r="AA2338" s="27" t="str">
        <f aca="true">IF(F2338&lt;&gt;"",IF(INDIRECT($AH$7&amp;"B"&amp;($C$1*$A2338+19))= 1,1,0),"")</f>
        <v/>
      </c>
      <c r="AB2338" s="27" t="str">
        <f aca="false">IF(C2338&lt;&gt;"",IF(X2338 = 1, 5, 0) + IF(Z2338 = 1, 25, 0) + IF(AA2338 = 1, 15, 0),"")</f>
        <v/>
      </c>
      <c r="AC2338" s="57" t="str">
        <f aca="false">IF(C2338&lt;&gt;"",L2338+W2338+AB2338,"")</f>
        <v/>
      </c>
    </row>
    <row r="2339" customFormat="false" ht="12.8" hidden="false" customHeight="false" outlineLevel="0" collapsed="false">
      <c r="A2339" s="11" t="n">
        <f aca="false">A2338+1</f>
        <v>336</v>
      </c>
      <c r="B2339" s="38" t="str">
        <f aca="true">IF(INDIRECT($AH$7&amp;"B"&amp;($C$1*$A2339+2))=0, "",INDIRECT($AH$7&amp;"B"&amp;($C$1*$A2339+2)))</f>
        <v/>
      </c>
      <c r="C2339" s="19" t="str">
        <f aca="true">IF(INDIRECT($AH$7&amp;"B"&amp;($C$1*$A2339+3)) = 0, "", INDIRECT($AH$7&amp;"B"&amp;($C$1*$A2339+3)))</f>
        <v/>
      </c>
      <c r="D2339" s="19" t="str">
        <f aca="true">IF(INDIRECT($AH$7&amp;"B"&amp;($C$1*$A2339+4)) = 0, "", INDIRECT($AH$7&amp;"B"&amp;($C$1*$A2339+4)))</f>
        <v/>
      </c>
      <c r="E2339" s="19" t="str">
        <f aca="true">IF(INDIRECT($AH$7&amp;"B"&amp;($C$1*$A2339+7)) = 0, "", INDIRECT($AH$7&amp;"B"&amp;($C$1*$A2339+7)))</f>
        <v/>
      </c>
      <c r="F2339" s="20" t="str">
        <f aca="true">IF(C2339 &lt;&gt; "",IF(INDIRECT($AH$7&amp;"B"&amp;($C$1*$A2339+8)) = 0, 0, 1), "")</f>
        <v/>
      </c>
      <c r="G2339" s="20" t="n">
        <f aca="true">INDIRECT($AH$7&amp;"B"&amp;($C$1*$A2339+9))</f>
        <v>0</v>
      </c>
      <c r="H2339" s="20" t="n">
        <f aca="true">INDIRECT($AH$7&amp;"B"&amp;($C$1*$A2339+10))</f>
        <v>0</v>
      </c>
      <c r="I2339" s="20" t="n">
        <f aca="true">INDIRECT($AH$7&amp;"B"&amp;($C$1*$A2339+11))</f>
        <v>0</v>
      </c>
      <c r="J2339" s="20" t="n">
        <f aca="true">INDIRECT($AH$7&amp;"B"&amp;($C$1*$A2339+12))</f>
        <v>0</v>
      </c>
      <c r="K2339" s="21" t="str">
        <f aca="false">IF(C2339&lt;&gt;"",IFERROR((G2339+H2339+I2339)/(G2339+H2339+I2339+J2339),0), "")</f>
        <v/>
      </c>
      <c r="L2339" s="20" t="str">
        <f aca="false">IF(C2339&lt;&gt;"",(G2339* 2) +(H2339* 4) + (I2339* 6) + IF(F2339 = 1, 5, 0), "")</f>
        <v/>
      </c>
      <c r="M2339" s="25" t="str">
        <f aca="true">IF(C2339&lt;&gt;"",SUM(INDIRECT($AH$7&amp;"C"&amp;($C$1*$A2339+9)):INDIRECT($AH$7&amp;"V"&amp;($C$1*$A2339+9))), "")</f>
        <v/>
      </c>
      <c r="N2339" s="25" t="str">
        <f aca="true">IF(C2339&lt;&gt;"",SUM(INDIRECT($AH$7&amp;"C"&amp;($C$1*$A2339+10)):INDIRECT($AH$7&amp;"V"&amp;($C$1*$A2339+10))), "")</f>
        <v/>
      </c>
      <c r="O2339" s="25" t="str">
        <f aca="true">IF(C2339&lt;&gt;"",SUM(INDIRECT($AH$7&amp;"C"&amp;($C$1*$A2339+11)):INDIRECT($AH$7&amp;"V"&amp;($C$1*$A2339+11))),"")</f>
        <v/>
      </c>
      <c r="P2339" s="25" t="str">
        <f aca="true">IF(C2339&lt;&gt;"",SUM(INDIRECT($AH$7&amp;"C"&amp;($C$1*$A2339+12)):INDIRECT($AH$7&amp;"V"&amp;($C$1*$A2339+12))),"")</f>
        <v/>
      </c>
      <c r="Q2339" s="24" t="str">
        <f aca="false">IF(C2339&lt;&gt;"",IFERROR((M2339+N2339+O2339)/(M2339+N2339+O2339+P2339),0), "")</f>
        <v/>
      </c>
      <c r="R2339" s="25" t="str">
        <f aca="true">IF(C2339&lt;&gt;"",SUM(INDIRECT($AH$7&amp;"C"&amp;($C$1*$A2339+13)):INDIRECT($AH$7&amp;"V"&amp;($C$1*$A2339+13))), "")</f>
        <v/>
      </c>
      <c r="S2339" s="25" t="str">
        <f aca="false">IF(C2339&lt;&gt;"",IFERROR((M2339+N2339+O2339+P2339)/R2339, 0),"")</f>
        <v/>
      </c>
      <c r="T2339" s="25" t="str">
        <f aca="false">IF(C2339&lt;&gt;"",IFERROR((M2339+N2339+O2339)/R2339,0),"")</f>
        <v/>
      </c>
      <c r="U2339" s="25" t="str">
        <f aca="true">IF(C2339&lt;&gt;"",IF(INDIRECT($AH$7&amp;"B"&amp;($C$1*$A2339+14))= 1,1,0),"")</f>
        <v/>
      </c>
      <c r="V2339" s="25" t="str">
        <f aca="true">IF(C2339&lt;&gt;"",IF(INDIRECT($AH$7&amp;"B"&amp;($C$1*$A2339+15))= 1,1,0),"")</f>
        <v/>
      </c>
      <c r="W2339" s="25" t="str">
        <f aca="false">IF(C2339&lt;&gt;"",($M2339*1) + ($N2339*2) + ($O2339*3) + (IF(U2339 = 1, 10, 0)) + (IF(V2339 = 1, 20, 0)),"")</f>
        <v/>
      </c>
      <c r="X2339" s="27" t="str">
        <f aca="true">IF(C2339&lt;&gt;"",IF(INDIRECT($AH$7&amp;"B"&amp;($C$1*$A2339+16))= 1,1,0),"")</f>
        <v/>
      </c>
      <c r="Y2339" s="27" t="str">
        <f aca="true">IF(D2339&lt;&gt;"",IF(INDIRECT($AH$7&amp;"B"&amp;($C$1*$A2339+17))= 1,1,0),"")</f>
        <v/>
      </c>
      <c r="Z2339" s="27" t="str">
        <f aca="true">IF(E2339&lt;&gt;"",IF(INDIRECT($AH$7&amp;"B"&amp;($C$1*$A2339+18))= 1,1,0),"")</f>
        <v/>
      </c>
      <c r="AA2339" s="27" t="str">
        <f aca="true">IF(F2339&lt;&gt;"",IF(INDIRECT($AH$7&amp;"B"&amp;($C$1*$A2339+19))= 1,1,0),"")</f>
        <v/>
      </c>
      <c r="AB2339" s="27" t="str">
        <f aca="false">IF(C2339&lt;&gt;"",IF(X2339 = 1, 5, 0) + IF(Z2339 = 1, 25, 0) + IF(AA2339 = 1, 15, 0),"")</f>
        <v/>
      </c>
      <c r="AC2339" s="57" t="str">
        <f aca="false">IF(C2339&lt;&gt;"",L2339+W2339+AB2339,"")</f>
        <v/>
      </c>
    </row>
    <row r="2340" customFormat="false" ht="12.8" hidden="false" customHeight="false" outlineLevel="0" collapsed="false">
      <c r="A2340" s="11" t="n">
        <f aca="false">A2339+1</f>
        <v>337</v>
      </c>
      <c r="B2340" s="38" t="str">
        <f aca="true">IF(INDIRECT($AH$7&amp;"B"&amp;($C$1*$A2340+2))=0, "",INDIRECT($AH$7&amp;"B"&amp;($C$1*$A2340+2)))</f>
        <v/>
      </c>
      <c r="C2340" s="19" t="str">
        <f aca="true">IF(INDIRECT($AH$7&amp;"B"&amp;($C$1*$A2340+3)) = 0, "", INDIRECT($AH$7&amp;"B"&amp;($C$1*$A2340+3)))</f>
        <v/>
      </c>
      <c r="D2340" s="19" t="str">
        <f aca="true">IF(INDIRECT($AH$7&amp;"B"&amp;($C$1*$A2340+4)) = 0, "", INDIRECT($AH$7&amp;"B"&amp;($C$1*$A2340+4)))</f>
        <v/>
      </c>
      <c r="E2340" s="19" t="str">
        <f aca="true">IF(INDIRECT($AH$7&amp;"B"&amp;($C$1*$A2340+7)) = 0, "", INDIRECT($AH$7&amp;"B"&amp;($C$1*$A2340+7)))</f>
        <v/>
      </c>
      <c r="F2340" s="20" t="str">
        <f aca="true">IF(C2340 &lt;&gt; "",IF(INDIRECT($AH$7&amp;"B"&amp;($C$1*$A2340+8)) = 0, 0, 1), "")</f>
        <v/>
      </c>
      <c r="G2340" s="20" t="n">
        <f aca="true">INDIRECT($AH$7&amp;"B"&amp;($C$1*$A2340+9))</f>
        <v>0</v>
      </c>
      <c r="H2340" s="20" t="n">
        <f aca="true">INDIRECT($AH$7&amp;"B"&amp;($C$1*$A2340+10))</f>
        <v>0</v>
      </c>
      <c r="I2340" s="20" t="n">
        <f aca="true">INDIRECT($AH$7&amp;"B"&amp;($C$1*$A2340+11))</f>
        <v>0</v>
      </c>
      <c r="J2340" s="20" t="n">
        <f aca="true">INDIRECT($AH$7&amp;"B"&amp;($C$1*$A2340+12))</f>
        <v>0</v>
      </c>
      <c r="K2340" s="21" t="str">
        <f aca="false">IF(C2340&lt;&gt;"",IFERROR((G2340+H2340+I2340)/(G2340+H2340+I2340+J2340),0), "")</f>
        <v/>
      </c>
      <c r="L2340" s="20" t="str">
        <f aca="false">IF(C2340&lt;&gt;"",(G2340* 2) +(H2340* 4) + (I2340* 6) + IF(F2340 = 1, 5, 0), "")</f>
        <v/>
      </c>
      <c r="M2340" s="25" t="str">
        <f aca="true">IF(C2340&lt;&gt;"",SUM(INDIRECT($AH$7&amp;"C"&amp;($C$1*$A2340+9)):INDIRECT($AH$7&amp;"V"&amp;($C$1*$A2340+9))), "")</f>
        <v/>
      </c>
      <c r="N2340" s="25" t="str">
        <f aca="true">IF(C2340&lt;&gt;"",SUM(INDIRECT($AH$7&amp;"C"&amp;($C$1*$A2340+10)):INDIRECT($AH$7&amp;"V"&amp;($C$1*$A2340+10))), "")</f>
        <v/>
      </c>
      <c r="O2340" s="25" t="str">
        <f aca="true">IF(C2340&lt;&gt;"",SUM(INDIRECT($AH$7&amp;"C"&amp;($C$1*$A2340+11)):INDIRECT($AH$7&amp;"V"&amp;($C$1*$A2340+11))),"")</f>
        <v/>
      </c>
      <c r="P2340" s="25" t="str">
        <f aca="true">IF(C2340&lt;&gt;"",SUM(INDIRECT($AH$7&amp;"C"&amp;($C$1*$A2340+12)):INDIRECT($AH$7&amp;"V"&amp;($C$1*$A2340+12))),"")</f>
        <v/>
      </c>
      <c r="Q2340" s="24" t="str">
        <f aca="false">IF(C2340&lt;&gt;"",IFERROR((M2340+N2340+O2340)/(M2340+N2340+O2340+P2340),0), "")</f>
        <v/>
      </c>
      <c r="R2340" s="25" t="str">
        <f aca="true">IF(C2340&lt;&gt;"",SUM(INDIRECT($AH$7&amp;"C"&amp;($C$1*$A2340+13)):INDIRECT($AH$7&amp;"V"&amp;($C$1*$A2340+13))), "")</f>
        <v/>
      </c>
      <c r="S2340" s="25" t="str">
        <f aca="false">IF(C2340&lt;&gt;"",IFERROR((M2340+N2340+O2340+P2340)/R2340, 0),"")</f>
        <v/>
      </c>
      <c r="T2340" s="25" t="str">
        <f aca="false">IF(C2340&lt;&gt;"",IFERROR((M2340+N2340+O2340)/R2340,0),"")</f>
        <v/>
      </c>
      <c r="U2340" s="25" t="str">
        <f aca="true">IF(C2340&lt;&gt;"",IF(INDIRECT($AH$7&amp;"B"&amp;($C$1*$A2340+14))= 1,1,0),"")</f>
        <v/>
      </c>
      <c r="V2340" s="25" t="str">
        <f aca="true">IF(C2340&lt;&gt;"",IF(INDIRECT($AH$7&amp;"B"&amp;($C$1*$A2340+15))= 1,1,0),"")</f>
        <v/>
      </c>
      <c r="W2340" s="25" t="str">
        <f aca="false">IF(C2340&lt;&gt;"",($M2340*1) + ($N2340*2) + ($O2340*3) + (IF(U2340 = 1, 10, 0)) + (IF(V2340 = 1, 20, 0)),"")</f>
        <v/>
      </c>
      <c r="X2340" s="27" t="str">
        <f aca="true">IF(C2340&lt;&gt;"",IF(INDIRECT($AH$7&amp;"B"&amp;($C$1*$A2340+16))= 1,1,0),"")</f>
        <v/>
      </c>
      <c r="Y2340" s="27" t="str">
        <f aca="true">IF(D2340&lt;&gt;"",IF(INDIRECT($AH$7&amp;"B"&amp;($C$1*$A2340+17))= 1,1,0),"")</f>
        <v/>
      </c>
      <c r="Z2340" s="27" t="str">
        <f aca="true">IF(E2340&lt;&gt;"",IF(INDIRECT($AH$7&amp;"B"&amp;($C$1*$A2340+18))= 1,1,0),"")</f>
        <v/>
      </c>
      <c r="AA2340" s="27" t="str">
        <f aca="true">IF(F2340&lt;&gt;"",IF(INDIRECT($AH$7&amp;"B"&amp;($C$1*$A2340+19))= 1,1,0),"")</f>
        <v/>
      </c>
      <c r="AB2340" s="27" t="str">
        <f aca="false">IF(C2340&lt;&gt;"",IF(X2340 = 1, 5, 0) + IF(Z2340 = 1, 25, 0) + IF(AA2340 = 1, 15, 0),"")</f>
        <v/>
      </c>
      <c r="AC2340" s="57" t="str">
        <f aca="false">IF(C2340&lt;&gt;"",L2340+W2340+AB2340,"")</f>
        <v/>
      </c>
    </row>
    <row r="2341" customFormat="false" ht="12.8" hidden="false" customHeight="false" outlineLevel="0" collapsed="false">
      <c r="A2341" s="11" t="n">
        <f aca="false">A2340+1</f>
        <v>338</v>
      </c>
      <c r="B2341" s="38" t="str">
        <f aca="true">IF(INDIRECT($AH$7&amp;"B"&amp;($C$1*$A2341+2))=0, "",INDIRECT($AH$7&amp;"B"&amp;($C$1*$A2341+2)))</f>
        <v/>
      </c>
      <c r="C2341" s="19" t="str">
        <f aca="true">IF(INDIRECT($AH$7&amp;"B"&amp;($C$1*$A2341+3)) = 0, "", INDIRECT($AH$7&amp;"B"&amp;($C$1*$A2341+3)))</f>
        <v/>
      </c>
      <c r="D2341" s="19" t="str">
        <f aca="true">IF(INDIRECT($AH$7&amp;"B"&amp;($C$1*$A2341+4)) = 0, "", INDIRECT($AH$7&amp;"B"&amp;($C$1*$A2341+4)))</f>
        <v/>
      </c>
      <c r="E2341" s="19" t="str">
        <f aca="true">IF(INDIRECT($AH$7&amp;"B"&amp;($C$1*$A2341+7)) = 0, "", INDIRECT($AH$7&amp;"B"&amp;($C$1*$A2341+7)))</f>
        <v/>
      </c>
      <c r="F2341" s="20" t="str">
        <f aca="true">IF(C2341 &lt;&gt; "",IF(INDIRECT($AH$7&amp;"B"&amp;($C$1*$A2341+8)) = 0, 0, 1), "")</f>
        <v/>
      </c>
      <c r="G2341" s="20" t="n">
        <f aca="true">INDIRECT($AH$7&amp;"B"&amp;($C$1*$A2341+9))</f>
        <v>0</v>
      </c>
      <c r="H2341" s="20" t="n">
        <f aca="true">INDIRECT($AH$7&amp;"B"&amp;($C$1*$A2341+10))</f>
        <v>0</v>
      </c>
      <c r="I2341" s="20" t="n">
        <f aca="true">INDIRECT($AH$7&amp;"B"&amp;($C$1*$A2341+11))</f>
        <v>0</v>
      </c>
      <c r="J2341" s="20" t="n">
        <f aca="true">INDIRECT($AH$7&amp;"B"&amp;($C$1*$A2341+12))</f>
        <v>0</v>
      </c>
      <c r="K2341" s="21" t="str">
        <f aca="false">IF(C2341&lt;&gt;"",IFERROR((G2341+H2341+I2341)/(G2341+H2341+I2341+J2341),0), "")</f>
        <v/>
      </c>
      <c r="L2341" s="20" t="str">
        <f aca="false">IF(C2341&lt;&gt;"",(G2341* 2) +(H2341* 4) + (I2341* 6) + IF(F2341 = 1, 5, 0), "")</f>
        <v/>
      </c>
      <c r="M2341" s="25" t="str">
        <f aca="true">IF(C2341&lt;&gt;"",SUM(INDIRECT($AH$7&amp;"C"&amp;($C$1*$A2341+9)):INDIRECT($AH$7&amp;"V"&amp;($C$1*$A2341+9))), "")</f>
        <v/>
      </c>
      <c r="N2341" s="25" t="str">
        <f aca="true">IF(C2341&lt;&gt;"",SUM(INDIRECT($AH$7&amp;"C"&amp;($C$1*$A2341+10)):INDIRECT($AH$7&amp;"V"&amp;($C$1*$A2341+10))), "")</f>
        <v/>
      </c>
      <c r="O2341" s="25" t="str">
        <f aca="true">IF(C2341&lt;&gt;"",SUM(INDIRECT($AH$7&amp;"C"&amp;($C$1*$A2341+11)):INDIRECT($AH$7&amp;"V"&amp;($C$1*$A2341+11))),"")</f>
        <v/>
      </c>
      <c r="P2341" s="25" t="str">
        <f aca="true">IF(C2341&lt;&gt;"",SUM(INDIRECT($AH$7&amp;"C"&amp;($C$1*$A2341+12)):INDIRECT($AH$7&amp;"V"&amp;($C$1*$A2341+12))),"")</f>
        <v/>
      </c>
      <c r="Q2341" s="24" t="str">
        <f aca="false">IF(C2341&lt;&gt;"",IFERROR((M2341+N2341+O2341)/(M2341+N2341+O2341+P2341),0), "")</f>
        <v/>
      </c>
      <c r="R2341" s="25" t="str">
        <f aca="true">IF(C2341&lt;&gt;"",SUM(INDIRECT($AH$7&amp;"C"&amp;($C$1*$A2341+13)):INDIRECT($AH$7&amp;"V"&amp;($C$1*$A2341+13))), "")</f>
        <v/>
      </c>
      <c r="S2341" s="25" t="str">
        <f aca="false">IF(C2341&lt;&gt;"",IFERROR((M2341+N2341+O2341+P2341)/R2341, 0),"")</f>
        <v/>
      </c>
      <c r="T2341" s="25" t="str">
        <f aca="false">IF(C2341&lt;&gt;"",IFERROR((M2341+N2341+O2341)/R2341,0),"")</f>
        <v/>
      </c>
      <c r="U2341" s="25" t="str">
        <f aca="true">IF(C2341&lt;&gt;"",IF(INDIRECT($AH$7&amp;"B"&amp;($C$1*$A2341+14))= 1,1,0),"")</f>
        <v/>
      </c>
      <c r="V2341" s="25" t="str">
        <f aca="true">IF(C2341&lt;&gt;"",IF(INDIRECT($AH$7&amp;"B"&amp;($C$1*$A2341+15))= 1,1,0),"")</f>
        <v/>
      </c>
      <c r="W2341" s="25" t="str">
        <f aca="false">IF(C2341&lt;&gt;"",($M2341*1) + ($N2341*2) + ($O2341*3) + (IF(U2341 = 1, 10, 0)) + (IF(V2341 = 1, 20, 0)),"")</f>
        <v/>
      </c>
      <c r="X2341" s="27" t="str">
        <f aca="true">IF(C2341&lt;&gt;"",IF(INDIRECT($AH$7&amp;"B"&amp;($C$1*$A2341+16))= 1,1,0),"")</f>
        <v/>
      </c>
      <c r="Y2341" s="27" t="str">
        <f aca="true">IF(D2341&lt;&gt;"",IF(INDIRECT($AH$7&amp;"B"&amp;($C$1*$A2341+17))= 1,1,0),"")</f>
        <v/>
      </c>
      <c r="Z2341" s="27" t="str">
        <f aca="true">IF(E2341&lt;&gt;"",IF(INDIRECT($AH$7&amp;"B"&amp;($C$1*$A2341+18))= 1,1,0),"")</f>
        <v/>
      </c>
      <c r="AA2341" s="27" t="str">
        <f aca="true">IF(F2341&lt;&gt;"",IF(INDIRECT($AH$7&amp;"B"&amp;($C$1*$A2341+19))= 1,1,0),"")</f>
        <v/>
      </c>
      <c r="AB2341" s="27" t="str">
        <f aca="false">IF(C2341&lt;&gt;"",IF(X2341 = 1, 5, 0) + IF(Z2341 = 1, 25, 0) + IF(AA2341 = 1, 15, 0),"")</f>
        <v/>
      </c>
      <c r="AC2341" s="57" t="str">
        <f aca="false">IF(C2341&lt;&gt;"",L2341+W2341+AB2341,"")</f>
        <v/>
      </c>
    </row>
    <row r="2342" customFormat="false" ht="12.8" hidden="false" customHeight="false" outlineLevel="0" collapsed="false">
      <c r="A2342" s="11" t="n">
        <f aca="false">A2341+1</f>
        <v>339</v>
      </c>
      <c r="B2342" s="38" t="str">
        <f aca="true">IF(INDIRECT($AH$7&amp;"B"&amp;($C$1*$A2342+2))=0, "",INDIRECT($AH$7&amp;"B"&amp;($C$1*$A2342+2)))</f>
        <v/>
      </c>
      <c r="C2342" s="19" t="str">
        <f aca="true">IF(INDIRECT($AH$7&amp;"B"&amp;($C$1*$A2342+3)) = 0, "", INDIRECT($AH$7&amp;"B"&amp;($C$1*$A2342+3)))</f>
        <v/>
      </c>
      <c r="D2342" s="19" t="str">
        <f aca="true">IF(INDIRECT($AH$7&amp;"B"&amp;($C$1*$A2342+4)) = 0, "", INDIRECT($AH$7&amp;"B"&amp;($C$1*$A2342+4)))</f>
        <v/>
      </c>
      <c r="E2342" s="19" t="str">
        <f aca="true">IF(INDIRECT($AH$7&amp;"B"&amp;($C$1*$A2342+7)) = 0, "", INDIRECT($AH$7&amp;"B"&amp;($C$1*$A2342+7)))</f>
        <v/>
      </c>
      <c r="F2342" s="20" t="str">
        <f aca="true">IF(C2342 &lt;&gt; "",IF(INDIRECT($AH$7&amp;"B"&amp;($C$1*$A2342+8)) = 0, 0, 1), "")</f>
        <v/>
      </c>
      <c r="G2342" s="20" t="n">
        <f aca="true">INDIRECT($AH$7&amp;"B"&amp;($C$1*$A2342+9))</f>
        <v>0</v>
      </c>
      <c r="H2342" s="20" t="n">
        <f aca="true">INDIRECT($AH$7&amp;"B"&amp;($C$1*$A2342+10))</f>
        <v>0</v>
      </c>
      <c r="I2342" s="20" t="n">
        <f aca="true">INDIRECT($AH$7&amp;"B"&amp;($C$1*$A2342+11))</f>
        <v>0</v>
      </c>
      <c r="J2342" s="20" t="n">
        <f aca="true">INDIRECT($AH$7&amp;"B"&amp;($C$1*$A2342+12))</f>
        <v>0</v>
      </c>
      <c r="K2342" s="21" t="str">
        <f aca="false">IF(C2342&lt;&gt;"",IFERROR((G2342+H2342+I2342)/(G2342+H2342+I2342+J2342),0), "")</f>
        <v/>
      </c>
      <c r="L2342" s="20" t="str">
        <f aca="false">IF(C2342&lt;&gt;"",(G2342* 2) +(H2342* 4) + (I2342* 6) + IF(F2342 = 1, 5, 0), "")</f>
        <v/>
      </c>
      <c r="M2342" s="25" t="str">
        <f aca="true">IF(C2342&lt;&gt;"",SUM(INDIRECT($AH$7&amp;"C"&amp;($C$1*$A2342+9)):INDIRECT($AH$7&amp;"V"&amp;($C$1*$A2342+9))), "")</f>
        <v/>
      </c>
      <c r="N2342" s="25" t="str">
        <f aca="true">IF(C2342&lt;&gt;"",SUM(INDIRECT($AH$7&amp;"C"&amp;($C$1*$A2342+10)):INDIRECT($AH$7&amp;"V"&amp;($C$1*$A2342+10))), "")</f>
        <v/>
      </c>
      <c r="O2342" s="25" t="str">
        <f aca="true">IF(C2342&lt;&gt;"",SUM(INDIRECT($AH$7&amp;"C"&amp;($C$1*$A2342+11)):INDIRECT($AH$7&amp;"V"&amp;($C$1*$A2342+11))),"")</f>
        <v/>
      </c>
      <c r="P2342" s="25" t="str">
        <f aca="true">IF(C2342&lt;&gt;"",SUM(INDIRECT($AH$7&amp;"C"&amp;($C$1*$A2342+12)):INDIRECT($AH$7&amp;"V"&amp;($C$1*$A2342+12))),"")</f>
        <v/>
      </c>
      <c r="Q2342" s="24" t="str">
        <f aca="false">IF(C2342&lt;&gt;"",IFERROR((M2342+N2342+O2342)/(M2342+N2342+O2342+P2342),0), "")</f>
        <v/>
      </c>
      <c r="R2342" s="25" t="str">
        <f aca="true">IF(C2342&lt;&gt;"",SUM(INDIRECT($AH$7&amp;"C"&amp;($C$1*$A2342+13)):INDIRECT($AH$7&amp;"V"&amp;($C$1*$A2342+13))), "")</f>
        <v/>
      </c>
      <c r="S2342" s="25" t="str">
        <f aca="false">IF(C2342&lt;&gt;"",IFERROR((M2342+N2342+O2342+P2342)/R2342, 0),"")</f>
        <v/>
      </c>
      <c r="T2342" s="25" t="str">
        <f aca="false">IF(C2342&lt;&gt;"",IFERROR((M2342+N2342+O2342)/R2342,0),"")</f>
        <v/>
      </c>
      <c r="U2342" s="25" t="str">
        <f aca="true">IF(C2342&lt;&gt;"",IF(INDIRECT($AH$7&amp;"B"&amp;($C$1*$A2342+14))= 1,1,0),"")</f>
        <v/>
      </c>
      <c r="V2342" s="25" t="str">
        <f aca="true">IF(C2342&lt;&gt;"",IF(INDIRECT($AH$7&amp;"B"&amp;($C$1*$A2342+15))= 1,1,0),"")</f>
        <v/>
      </c>
      <c r="W2342" s="25" t="str">
        <f aca="false">IF(C2342&lt;&gt;"",($M2342*1) + ($N2342*2) + ($O2342*3) + (IF(U2342 = 1, 10, 0)) + (IF(V2342 = 1, 20, 0)),"")</f>
        <v/>
      </c>
      <c r="X2342" s="27" t="str">
        <f aca="true">IF(C2342&lt;&gt;"",IF(INDIRECT($AH$7&amp;"B"&amp;($C$1*$A2342+16))= 1,1,0),"")</f>
        <v/>
      </c>
      <c r="Y2342" s="27" t="str">
        <f aca="true">IF(D2342&lt;&gt;"",IF(INDIRECT($AH$7&amp;"B"&amp;($C$1*$A2342+17))= 1,1,0),"")</f>
        <v/>
      </c>
      <c r="Z2342" s="27" t="str">
        <f aca="true">IF(E2342&lt;&gt;"",IF(INDIRECT($AH$7&amp;"B"&amp;($C$1*$A2342+18))= 1,1,0),"")</f>
        <v/>
      </c>
      <c r="AA2342" s="27" t="str">
        <f aca="true">IF(F2342&lt;&gt;"",IF(INDIRECT($AH$7&amp;"B"&amp;($C$1*$A2342+19))= 1,1,0),"")</f>
        <v/>
      </c>
      <c r="AB2342" s="27" t="str">
        <f aca="false">IF(C2342&lt;&gt;"",IF(X2342 = 1, 5, 0) + IF(Z2342 = 1, 25, 0) + IF(AA2342 = 1, 15, 0),"")</f>
        <v/>
      </c>
      <c r="AC2342" s="57" t="str">
        <f aca="false">IF(C2342&lt;&gt;"",L2342+W2342+AB2342,"")</f>
        <v/>
      </c>
    </row>
    <row r="2343" customFormat="false" ht="12.8" hidden="false" customHeight="false" outlineLevel="0" collapsed="false">
      <c r="A2343" s="11" t="n">
        <f aca="false">A2342+1</f>
        <v>340</v>
      </c>
      <c r="B2343" s="38" t="str">
        <f aca="true">IF(INDIRECT($AH$7&amp;"B"&amp;($C$1*$A2343+2))=0, "",INDIRECT($AH$7&amp;"B"&amp;($C$1*$A2343+2)))</f>
        <v/>
      </c>
      <c r="C2343" s="19" t="str">
        <f aca="true">IF(INDIRECT($AH$7&amp;"B"&amp;($C$1*$A2343+3)) = 0, "", INDIRECT($AH$7&amp;"B"&amp;($C$1*$A2343+3)))</f>
        <v/>
      </c>
      <c r="D2343" s="19" t="str">
        <f aca="true">IF(INDIRECT($AH$7&amp;"B"&amp;($C$1*$A2343+4)) = 0, "", INDIRECT($AH$7&amp;"B"&amp;($C$1*$A2343+4)))</f>
        <v/>
      </c>
      <c r="E2343" s="19" t="str">
        <f aca="true">IF(INDIRECT($AH$7&amp;"B"&amp;($C$1*$A2343+7)) = 0, "", INDIRECT($AH$7&amp;"B"&amp;($C$1*$A2343+7)))</f>
        <v/>
      </c>
      <c r="F2343" s="20" t="str">
        <f aca="true">IF(C2343 &lt;&gt; "",IF(INDIRECT($AH$7&amp;"B"&amp;($C$1*$A2343+8)) = 0, 0, 1), "")</f>
        <v/>
      </c>
      <c r="G2343" s="20" t="n">
        <f aca="true">INDIRECT($AH$7&amp;"B"&amp;($C$1*$A2343+9))</f>
        <v>0</v>
      </c>
      <c r="H2343" s="20" t="n">
        <f aca="true">INDIRECT($AH$7&amp;"B"&amp;($C$1*$A2343+10))</f>
        <v>0</v>
      </c>
      <c r="I2343" s="20" t="n">
        <f aca="true">INDIRECT($AH$7&amp;"B"&amp;($C$1*$A2343+11))</f>
        <v>0</v>
      </c>
      <c r="J2343" s="20" t="n">
        <f aca="true">INDIRECT($AH$7&amp;"B"&amp;($C$1*$A2343+12))</f>
        <v>0</v>
      </c>
      <c r="K2343" s="21" t="str">
        <f aca="false">IF(C2343&lt;&gt;"",IFERROR((G2343+H2343+I2343)/(G2343+H2343+I2343+J2343),0), "")</f>
        <v/>
      </c>
      <c r="L2343" s="20" t="str">
        <f aca="false">IF(C2343&lt;&gt;"",(G2343* 2) +(H2343* 4) + (I2343* 6) + IF(F2343 = 1, 5, 0), "")</f>
        <v/>
      </c>
      <c r="M2343" s="25" t="str">
        <f aca="true">IF(C2343&lt;&gt;"",SUM(INDIRECT($AH$7&amp;"C"&amp;($C$1*$A2343+9)):INDIRECT($AH$7&amp;"V"&amp;($C$1*$A2343+9))), "")</f>
        <v/>
      </c>
      <c r="N2343" s="25" t="str">
        <f aca="true">IF(C2343&lt;&gt;"",SUM(INDIRECT($AH$7&amp;"C"&amp;($C$1*$A2343+10)):INDIRECT($AH$7&amp;"V"&amp;($C$1*$A2343+10))), "")</f>
        <v/>
      </c>
      <c r="O2343" s="25" t="str">
        <f aca="true">IF(C2343&lt;&gt;"",SUM(INDIRECT($AH$7&amp;"C"&amp;($C$1*$A2343+11)):INDIRECT($AH$7&amp;"V"&amp;($C$1*$A2343+11))),"")</f>
        <v/>
      </c>
      <c r="P2343" s="25" t="str">
        <f aca="true">IF(C2343&lt;&gt;"",SUM(INDIRECT($AH$7&amp;"C"&amp;($C$1*$A2343+12)):INDIRECT($AH$7&amp;"V"&amp;($C$1*$A2343+12))),"")</f>
        <v/>
      </c>
      <c r="Q2343" s="24" t="str">
        <f aca="false">IF(C2343&lt;&gt;"",IFERROR((M2343+N2343+O2343)/(M2343+N2343+O2343+P2343),0), "")</f>
        <v/>
      </c>
      <c r="R2343" s="25" t="str">
        <f aca="true">IF(C2343&lt;&gt;"",SUM(INDIRECT($AH$7&amp;"C"&amp;($C$1*$A2343+13)):INDIRECT($AH$7&amp;"V"&amp;($C$1*$A2343+13))), "")</f>
        <v/>
      </c>
      <c r="S2343" s="25" t="str">
        <f aca="false">IF(C2343&lt;&gt;"",IFERROR((M2343+N2343+O2343+P2343)/R2343, 0),"")</f>
        <v/>
      </c>
      <c r="T2343" s="25" t="str">
        <f aca="false">IF(C2343&lt;&gt;"",IFERROR((M2343+N2343+O2343)/R2343,0),"")</f>
        <v/>
      </c>
      <c r="U2343" s="25" t="str">
        <f aca="true">IF(C2343&lt;&gt;"",IF(INDIRECT($AH$7&amp;"B"&amp;($C$1*$A2343+14))= 1,1,0),"")</f>
        <v/>
      </c>
      <c r="V2343" s="25" t="str">
        <f aca="true">IF(C2343&lt;&gt;"",IF(INDIRECT($AH$7&amp;"B"&amp;($C$1*$A2343+15))= 1,1,0),"")</f>
        <v/>
      </c>
      <c r="W2343" s="25" t="str">
        <f aca="false">IF(C2343&lt;&gt;"",($M2343*1) + ($N2343*2) + ($O2343*3) + (IF(U2343 = 1, 10, 0)) + (IF(V2343 = 1, 20, 0)),"")</f>
        <v/>
      </c>
      <c r="X2343" s="27" t="str">
        <f aca="true">IF(C2343&lt;&gt;"",IF(INDIRECT($AH$7&amp;"B"&amp;($C$1*$A2343+16))= 1,1,0),"")</f>
        <v/>
      </c>
      <c r="Y2343" s="27" t="str">
        <f aca="true">IF(D2343&lt;&gt;"",IF(INDIRECT($AH$7&amp;"B"&amp;($C$1*$A2343+17))= 1,1,0),"")</f>
        <v/>
      </c>
      <c r="Z2343" s="27" t="str">
        <f aca="true">IF(E2343&lt;&gt;"",IF(INDIRECT($AH$7&amp;"B"&amp;($C$1*$A2343+18))= 1,1,0),"")</f>
        <v/>
      </c>
      <c r="AA2343" s="27" t="str">
        <f aca="true">IF(F2343&lt;&gt;"",IF(INDIRECT($AH$7&amp;"B"&amp;($C$1*$A2343+19))= 1,1,0),"")</f>
        <v/>
      </c>
      <c r="AB2343" s="27" t="str">
        <f aca="false">IF(C2343&lt;&gt;"",IF(X2343 = 1, 5, 0) + IF(Z2343 = 1, 25, 0) + IF(AA2343 = 1, 15, 0),"")</f>
        <v/>
      </c>
      <c r="AC2343" s="57" t="str">
        <f aca="false">IF(C2343&lt;&gt;"",L2343+W2343+AB2343,"")</f>
        <v/>
      </c>
    </row>
    <row r="2344" customFormat="false" ht="12.8" hidden="false" customHeight="false" outlineLevel="0" collapsed="false">
      <c r="A2344" s="11" t="n">
        <f aca="false">A2343+1</f>
        <v>341</v>
      </c>
      <c r="B2344" s="38" t="str">
        <f aca="true">IF(INDIRECT($AH$7&amp;"B"&amp;($C$1*$A2344+2))=0, "",INDIRECT($AH$7&amp;"B"&amp;($C$1*$A2344+2)))</f>
        <v/>
      </c>
      <c r="C2344" s="19" t="str">
        <f aca="true">IF(INDIRECT($AH$7&amp;"B"&amp;($C$1*$A2344+3)) = 0, "", INDIRECT($AH$7&amp;"B"&amp;($C$1*$A2344+3)))</f>
        <v/>
      </c>
      <c r="D2344" s="19" t="str">
        <f aca="true">IF(INDIRECT($AH$7&amp;"B"&amp;($C$1*$A2344+4)) = 0, "", INDIRECT($AH$7&amp;"B"&amp;($C$1*$A2344+4)))</f>
        <v/>
      </c>
      <c r="E2344" s="19" t="str">
        <f aca="true">IF(INDIRECT($AH$7&amp;"B"&amp;($C$1*$A2344+7)) = 0, "", INDIRECT($AH$7&amp;"B"&amp;($C$1*$A2344+7)))</f>
        <v/>
      </c>
      <c r="F2344" s="20" t="str">
        <f aca="true">IF(C2344 &lt;&gt; "",IF(INDIRECT($AH$7&amp;"B"&amp;($C$1*$A2344+8)) = 0, 0, 1), "")</f>
        <v/>
      </c>
      <c r="G2344" s="20" t="n">
        <f aca="true">INDIRECT($AH$7&amp;"B"&amp;($C$1*$A2344+9))</f>
        <v>0</v>
      </c>
      <c r="H2344" s="20" t="n">
        <f aca="true">INDIRECT($AH$7&amp;"B"&amp;($C$1*$A2344+10))</f>
        <v>0</v>
      </c>
      <c r="I2344" s="20" t="n">
        <f aca="true">INDIRECT($AH$7&amp;"B"&amp;($C$1*$A2344+11))</f>
        <v>0</v>
      </c>
      <c r="J2344" s="20" t="n">
        <f aca="true">INDIRECT($AH$7&amp;"B"&amp;($C$1*$A2344+12))</f>
        <v>0</v>
      </c>
      <c r="K2344" s="21" t="str">
        <f aca="false">IF(C2344&lt;&gt;"",IFERROR((G2344+H2344+I2344)/(G2344+H2344+I2344+J2344),0), "")</f>
        <v/>
      </c>
      <c r="L2344" s="20" t="str">
        <f aca="false">IF(C2344&lt;&gt;"",(G2344* 2) +(H2344* 4) + (I2344* 6) + IF(F2344 = 1, 5, 0), "")</f>
        <v/>
      </c>
      <c r="M2344" s="25" t="str">
        <f aca="true">IF(C2344&lt;&gt;"",SUM(INDIRECT($AH$7&amp;"C"&amp;($C$1*$A2344+9)):INDIRECT($AH$7&amp;"V"&amp;($C$1*$A2344+9))), "")</f>
        <v/>
      </c>
      <c r="N2344" s="25" t="str">
        <f aca="true">IF(C2344&lt;&gt;"",SUM(INDIRECT($AH$7&amp;"C"&amp;($C$1*$A2344+10)):INDIRECT($AH$7&amp;"V"&amp;($C$1*$A2344+10))), "")</f>
        <v/>
      </c>
      <c r="O2344" s="25" t="str">
        <f aca="true">IF(C2344&lt;&gt;"",SUM(INDIRECT($AH$7&amp;"C"&amp;($C$1*$A2344+11)):INDIRECT($AH$7&amp;"V"&amp;($C$1*$A2344+11))),"")</f>
        <v/>
      </c>
      <c r="P2344" s="25" t="str">
        <f aca="true">IF(C2344&lt;&gt;"",SUM(INDIRECT($AH$7&amp;"C"&amp;($C$1*$A2344+12)):INDIRECT($AH$7&amp;"V"&amp;($C$1*$A2344+12))),"")</f>
        <v/>
      </c>
      <c r="Q2344" s="24" t="str">
        <f aca="false">IF(C2344&lt;&gt;"",IFERROR((M2344+N2344+O2344)/(M2344+N2344+O2344+P2344),0), "")</f>
        <v/>
      </c>
      <c r="R2344" s="25" t="str">
        <f aca="true">IF(C2344&lt;&gt;"",SUM(INDIRECT($AH$7&amp;"C"&amp;($C$1*$A2344+13)):INDIRECT($AH$7&amp;"V"&amp;($C$1*$A2344+13))), "")</f>
        <v/>
      </c>
      <c r="S2344" s="25" t="str">
        <f aca="false">IF(C2344&lt;&gt;"",IFERROR((M2344+N2344+O2344+P2344)/R2344, 0),"")</f>
        <v/>
      </c>
      <c r="T2344" s="25" t="str">
        <f aca="false">IF(C2344&lt;&gt;"",IFERROR((M2344+N2344+O2344)/R2344,0),"")</f>
        <v/>
      </c>
      <c r="U2344" s="25" t="str">
        <f aca="true">IF(C2344&lt;&gt;"",IF(INDIRECT($AH$7&amp;"B"&amp;($C$1*$A2344+14))= 1,1,0),"")</f>
        <v/>
      </c>
      <c r="V2344" s="25" t="str">
        <f aca="true">IF(C2344&lt;&gt;"",IF(INDIRECT($AH$7&amp;"B"&amp;($C$1*$A2344+15))= 1,1,0),"")</f>
        <v/>
      </c>
      <c r="W2344" s="25" t="str">
        <f aca="false">IF(C2344&lt;&gt;"",($M2344*1) + ($N2344*2) + ($O2344*3) + (IF(U2344 = 1, 10, 0)) + (IF(V2344 = 1, 20, 0)),"")</f>
        <v/>
      </c>
      <c r="X2344" s="27" t="str">
        <f aca="true">IF(C2344&lt;&gt;"",IF(INDIRECT($AH$7&amp;"B"&amp;($C$1*$A2344+16))= 1,1,0),"")</f>
        <v/>
      </c>
      <c r="Y2344" s="27" t="str">
        <f aca="true">IF(D2344&lt;&gt;"",IF(INDIRECT($AH$7&amp;"B"&amp;($C$1*$A2344+17))= 1,1,0),"")</f>
        <v/>
      </c>
      <c r="Z2344" s="27" t="str">
        <f aca="true">IF(E2344&lt;&gt;"",IF(INDIRECT($AH$7&amp;"B"&amp;($C$1*$A2344+18))= 1,1,0),"")</f>
        <v/>
      </c>
      <c r="AA2344" s="27" t="str">
        <f aca="true">IF(F2344&lt;&gt;"",IF(INDIRECT($AH$7&amp;"B"&amp;($C$1*$A2344+19))= 1,1,0),"")</f>
        <v/>
      </c>
      <c r="AB2344" s="27" t="str">
        <f aca="false">IF(C2344&lt;&gt;"",IF(X2344 = 1, 5, 0) + IF(Z2344 = 1, 25, 0) + IF(AA2344 = 1, 15, 0),"")</f>
        <v/>
      </c>
      <c r="AC2344" s="57" t="str">
        <f aca="false">IF(C2344&lt;&gt;"",L2344+W2344+AB2344,"")</f>
        <v/>
      </c>
    </row>
    <row r="2345" customFormat="false" ht="12.8" hidden="false" customHeight="false" outlineLevel="0" collapsed="false">
      <c r="A2345" s="11" t="n">
        <f aca="false">A2344+1</f>
        <v>342</v>
      </c>
      <c r="B2345" s="38" t="str">
        <f aca="true">IF(INDIRECT($AH$7&amp;"B"&amp;($C$1*$A2345+2))=0, "",INDIRECT($AH$7&amp;"B"&amp;($C$1*$A2345+2)))</f>
        <v/>
      </c>
      <c r="C2345" s="19" t="str">
        <f aca="true">IF(INDIRECT($AH$7&amp;"B"&amp;($C$1*$A2345+3)) = 0, "", INDIRECT($AH$7&amp;"B"&amp;($C$1*$A2345+3)))</f>
        <v/>
      </c>
      <c r="D2345" s="19" t="str">
        <f aca="true">IF(INDIRECT($AH$7&amp;"B"&amp;($C$1*$A2345+4)) = 0, "", INDIRECT($AH$7&amp;"B"&amp;($C$1*$A2345+4)))</f>
        <v/>
      </c>
      <c r="E2345" s="19" t="str">
        <f aca="true">IF(INDIRECT($AH$7&amp;"B"&amp;($C$1*$A2345+7)) = 0, "", INDIRECT($AH$7&amp;"B"&amp;($C$1*$A2345+7)))</f>
        <v/>
      </c>
      <c r="F2345" s="20" t="str">
        <f aca="true">IF(C2345 &lt;&gt; "",IF(INDIRECT($AH$7&amp;"B"&amp;($C$1*$A2345+8)) = 0, 0, 1), "")</f>
        <v/>
      </c>
      <c r="G2345" s="20" t="n">
        <f aca="true">INDIRECT($AH$7&amp;"B"&amp;($C$1*$A2345+9))</f>
        <v>0</v>
      </c>
      <c r="H2345" s="20" t="n">
        <f aca="true">INDIRECT($AH$7&amp;"B"&amp;($C$1*$A2345+10))</f>
        <v>0</v>
      </c>
      <c r="I2345" s="20" t="n">
        <f aca="true">INDIRECT($AH$7&amp;"B"&amp;($C$1*$A2345+11))</f>
        <v>0</v>
      </c>
      <c r="J2345" s="20" t="n">
        <f aca="true">INDIRECT($AH$7&amp;"B"&amp;($C$1*$A2345+12))</f>
        <v>0</v>
      </c>
      <c r="K2345" s="21" t="str">
        <f aca="false">IF(C2345&lt;&gt;"",IFERROR((G2345+H2345+I2345)/(G2345+H2345+I2345+J2345),0), "")</f>
        <v/>
      </c>
      <c r="L2345" s="20" t="str">
        <f aca="false">IF(C2345&lt;&gt;"",(G2345* 2) +(H2345* 4) + (I2345* 6) + IF(F2345 = 1, 5, 0), "")</f>
        <v/>
      </c>
      <c r="M2345" s="25" t="str">
        <f aca="true">IF(C2345&lt;&gt;"",SUM(INDIRECT($AH$7&amp;"C"&amp;($C$1*$A2345+9)):INDIRECT($AH$7&amp;"V"&amp;($C$1*$A2345+9))), "")</f>
        <v/>
      </c>
      <c r="N2345" s="25" t="str">
        <f aca="true">IF(C2345&lt;&gt;"",SUM(INDIRECT($AH$7&amp;"C"&amp;($C$1*$A2345+10)):INDIRECT($AH$7&amp;"V"&amp;($C$1*$A2345+10))), "")</f>
        <v/>
      </c>
      <c r="O2345" s="25" t="str">
        <f aca="true">IF(C2345&lt;&gt;"",SUM(INDIRECT($AH$7&amp;"C"&amp;($C$1*$A2345+11)):INDIRECT($AH$7&amp;"V"&amp;($C$1*$A2345+11))),"")</f>
        <v/>
      </c>
      <c r="P2345" s="25" t="str">
        <f aca="true">IF(C2345&lt;&gt;"",SUM(INDIRECT($AH$7&amp;"C"&amp;($C$1*$A2345+12)):INDIRECT($AH$7&amp;"V"&amp;($C$1*$A2345+12))),"")</f>
        <v/>
      </c>
      <c r="Q2345" s="24" t="str">
        <f aca="false">IF(C2345&lt;&gt;"",IFERROR((M2345+N2345+O2345)/(M2345+N2345+O2345+P2345),0), "")</f>
        <v/>
      </c>
      <c r="R2345" s="25" t="str">
        <f aca="true">IF(C2345&lt;&gt;"",SUM(INDIRECT($AH$7&amp;"C"&amp;($C$1*$A2345+13)):INDIRECT($AH$7&amp;"V"&amp;($C$1*$A2345+13))), "")</f>
        <v/>
      </c>
      <c r="S2345" s="25" t="str">
        <f aca="false">IF(C2345&lt;&gt;"",IFERROR((M2345+N2345+O2345+P2345)/R2345, 0),"")</f>
        <v/>
      </c>
      <c r="T2345" s="25" t="str">
        <f aca="false">IF(C2345&lt;&gt;"",IFERROR((M2345+N2345+O2345)/R2345,0),"")</f>
        <v/>
      </c>
      <c r="U2345" s="25" t="str">
        <f aca="true">IF(C2345&lt;&gt;"",IF(INDIRECT($AH$7&amp;"B"&amp;($C$1*$A2345+14))= 1,1,0),"")</f>
        <v/>
      </c>
      <c r="V2345" s="25" t="str">
        <f aca="true">IF(C2345&lt;&gt;"",IF(INDIRECT($AH$7&amp;"B"&amp;($C$1*$A2345+15))= 1,1,0),"")</f>
        <v/>
      </c>
      <c r="W2345" s="25" t="str">
        <f aca="false">IF(C2345&lt;&gt;"",($M2345*1) + ($N2345*2) + ($O2345*3) + (IF(U2345 = 1, 10, 0)) + (IF(V2345 = 1, 20, 0)),"")</f>
        <v/>
      </c>
      <c r="X2345" s="27" t="str">
        <f aca="true">IF(C2345&lt;&gt;"",IF(INDIRECT($AH$7&amp;"B"&amp;($C$1*$A2345+16))= 1,1,0),"")</f>
        <v/>
      </c>
      <c r="Y2345" s="27" t="str">
        <f aca="true">IF(D2345&lt;&gt;"",IF(INDIRECT($AH$7&amp;"B"&amp;($C$1*$A2345+17))= 1,1,0),"")</f>
        <v/>
      </c>
      <c r="Z2345" s="27" t="str">
        <f aca="true">IF(E2345&lt;&gt;"",IF(INDIRECT($AH$7&amp;"B"&amp;($C$1*$A2345+18))= 1,1,0),"")</f>
        <v/>
      </c>
      <c r="AA2345" s="27" t="str">
        <f aca="true">IF(F2345&lt;&gt;"",IF(INDIRECT($AH$7&amp;"B"&amp;($C$1*$A2345+19))= 1,1,0),"")</f>
        <v/>
      </c>
      <c r="AB2345" s="27" t="str">
        <f aca="false">IF(C2345&lt;&gt;"",IF(X2345 = 1, 5, 0) + IF(Z2345 = 1, 25, 0) + IF(AA2345 = 1, 15, 0),"")</f>
        <v/>
      </c>
      <c r="AC2345" s="57" t="str">
        <f aca="false">IF(C2345&lt;&gt;"",L2345+W2345+AB2345,"")</f>
        <v/>
      </c>
    </row>
    <row r="2346" customFormat="false" ht="12.8" hidden="false" customHeight="false" outlineLevel="0" collapsed="false">
      <c r="A2346" s="11" t="n">
        <f aca="false">A2345+1</f>
        <v>343</v>
      </c>
      <c r="B2346" s="38" t="str">
        <f aca="true">IF(INDIRECT($AH$7&amp;"B"&amp;($C$1*$A2346+2))=0, "",INDIRECT($AH$7&amp;"B"&amp;($C$1*$A2346+2)))</f>
        <v/>
      </c>
      <c r="C2346" s="19" t="str">
        <f aca="true">IF(INDIRECT($AH$7&amp;"B"&amp;($C$1*$A2346+3)) = 0, "", INDIRECT($AH$7&amp;"B"&amp;($C$1*$A2346+3)))</f>
        <v/>
      </c>
      <c r="D2346" s="19" t="str">
        <f aca="true">IF(INDIRECT($AH$7&amp;"B"&amp;($C$1*$A2346+4)) = 0, "", INDIRECT($AH$7&amp;"B"&amp;($C$1*$A2346+4)))</f>
        <v/>
      </c>
      <c r="E2346" s="19" t="str">
        <f aca="true">IF(INDIRECT($AH$7&amp;"B"&amp;($C$1*$A2346+7)) = 0, "", INDIRECT($AH$7&amp;"B"&amp;($C$1*$A2346+7)))</f>
        <v/>
      </c>
      <c r="F2346" s="20" t="str">
        <f aca="true">IF(C2346 &lt;&gt; "",IF(INDIRECT($AH$7&amp;"B"&amp;($C$1*$A2346+8)) = 0, 0, 1), "")</f>
        <v/>
      </c>
      <c r="G2346" s="20" t="n">
        <f aca="true">INDIRECT($AH$7&amp;"B"&amp;($C$1*$A2346+9))</f>
        <v>0</v>
      </c>
      <c r="H2346" s="20" t="n">
        <f aca="true">INDIRECT($AH$7&amp;"B"&amp;($C$1*$A2346+10))</f>
        <v>0</v>
      </c>
      <c r="I2346" s="20" t="n">
        <f aca="true">INDIRECT($AH$7&amp;"B"&amp;($C$1*$A2346+11))</f>
        <v>0</v>
      </c>
      <c r="J2346" s="20" t="n">
        <f aca="true">INDIRECT($AH$7&amp;"B"&amp;($C$1*$A2346+12))</f>
        <v>0</v>
      </c>
      <c r="K2346" s="21" t="str">
        <f aca="false">IF(C2346&lt;&gt;"",IFERROR((G2346+H2346+I2346)/(G2346+H2346+I2346+J2346),0), "")</f>
        <v/>
      </c>
      <c r="L2346" s="20" t="str">
        <f aca="false">IF(C2346&lt;&gt;"",(G2346* 2) +(H2346* 4) + (I2346* 6) + IF(F2346 = 1, 5, 0), "")</f>
        <v/>
      </c>
      <c r="M2346" s="25" t="str">
        <f aca="true">IF(C2346&lt;&gt;"",SUM(INDIRECT($AH$7&amp;"C"&amp;($C$1*$A2346+9)):INDIRECT($AH$7&amp;"V"&amp;($C$1*$A2346+9))), "")</f>
        <v/>
      </c>
      <c r="N2346" s="25" t="str">
        <f aca="true">IF(C2346&lt;&gt;"",SUM(INDIRECT($AH$7&amp;"C"&amp;($C$1*$A2346+10)):INDIRECT($AH$7&amp;"V"&amp;($C$1*$A2346+10))), "")</f>
        <v/>
      </c>
      <c r="O2346" s="25" t="str">
        <f aca="true">IF(C2346&lt;&gt;"",SUM(INDIRECT($AH$7&amp;"C"&amp;($C$1*$A2346+11)):INDIRECT($AH$7&amp;"V"&amp;($C$1*$A2346+11))),"")</f>
        <v/>
      </c>
      <c r="P2346" s="25" t="str">
        <f aca="true">IF(C2346&lt;&gt;"",SUM(INDIRECT($AH$7&amp;"C"&amp;($C$1*$A2346+12)):INDIRECT($AH$7&amp;"V"&amp;($C$1*$A2346+12))),"")</f>
        <v/>
      </c>
      <c r="Q2346" s="24" t="str">
        <f aca="false">IF(C2346&lt;&gt;"",IFERROR((M2346+N2346+O2346)/(M2346+N2346+O2346+P2346),0), "")</f>
        <v/>
      </c>
      <c r="R2346" s="25" t="str">
        <f aca="true">IF(C2346&lt;&gt;"",SUM(INDIRECT($AH$7&amp;"C"&amp;($C$1*$A2346+13)):INDIRECT($AH$7&amp;"V"&amp;($C$1*$A2346+13))), "")</f>
        <v/>
      </c>
      <c r="S2346" s="25" t="str">
        <f aca="false">IF(C2346&lt;&gt;"",IFERROR((M2346+N2346+O2346+P2346)/R2346, 0),"")</f>
        <v/>
      </c>
      <c r="T2346" s="25" t="str">
        <f aca="false">IF(C2346&lt;&gt;"",IFERROR((M2346+N2346+O2346)/R2346,0),"")</f>
        <v/>
      </c>
      <c r="U2346" s="25" t="str">
        <f aca="true">IF(C2346&lt;&gt;"",IF(INDIRECT($AH$7&amp;"B"&amp;($C$1*$A2346+14))= 1,1,0),"")</f>
        <v/>
      </c>
      <c r="V2346" s="25" t="str">
        <f aca="true">IF(C2346&lt;&gt;"",IF(INDIRECT($AH$7&amp;"B"&amp;($C$1*$A2346+15))= 1,1,0),"")</f>
        <v/>
      </c>
      <c r="W2346" s="25" t="str">
        <f aca="false">IF(C2346&lt;&gt;"",($M2346*1) + ($N2346*2) + ($O2346*3) + (IF(U2346 = 1, 10, 0)) + (IF(V2346 = 1, 20, 0)),"")</f>
        <v/>
      </c>
      <c r="X2346" s="27" t="str">
        <f aca="true">IF(C2346&lt;&gt;"",IF(INDIRECT($AH$7&amp;"B"&amp;($C$1*$A2346+16))= 1,1,0),"")</f>
        <v/>
      </c>
      <c r="Y2346" s="27" t="str">
        <f aca="true">IF(D2346&lt;&gt;"",IF(INDIRECT($AH$7&amp;"B"&amp;($C$1*$A2346+17))= 1,1,0),"")</f>
        <v/>
      </c>
      <c r="Z2346" s="27" t="str">
        <f aca="true">IF(E2346&lt;&gt;"",IF(INDIRECT($AH$7&amp;"B"&amp;($C$1*$A2346+18))= 1,1,0),"")</f>
        <v/>
      </c>
      <c r="AA2346" s="27" t="str">
        <f aca="true">IF(F2346&lt;&gt;"",IF(INDIRECT($AH$7&amp;"B"&amp;($C$1*$A2346+19))= 1,1,0),"")</f>
        <v/>
      </c>
      <c r="AB2346" s="27" t="str">
        <f aca="false">IF(C2346&lt;&gt;"",IF(X2346 = 1, 5, 0) + IF(Z2346 = 1, 25, 0) + IF(AA2346 = 1, 15, 0),"")</f>
        <v/>
      </c>
      <c r="AC2346" s="57" t="str">
        <f aca="false">IF(C2346&lt;&gt;"",L2346+W2346+AB2346,"")</f>
        <v/>
      </c>
    </row>
    <row r="2347" customFormat="false" ht="12.8" hidden="false" customHeight="false" outlineLevel="0" collapsed="false">
      <c r="A2347" s="11" t="n">
        <f aca="false">A2346+1</f>
        <v>344</v>
      </c>
      <c r="B2347" s="38" t="str">
        <f aca="true">IF(INDIRECT($AH$7&amp;"B"&amp;($C$1*$A2347+2))=0, "",INDIRECT($AH$7&amp;"B"&amp;($C$1*$A2347+2)))</f>
        <v/>
      </c>
      <c r="C2347" s="19" t="str">
        <f aca="true">IF(INDIRECT($AH$7&amp;"B"&amp;($C$1*$A2347+3)) = 0, "", INDIRECT($AH$7&amp;"B"&amp;($C$1*$A2347+3)))</f>
        <v/>
      </c>
      <c r="D2347" s="19" t="str">
        <f aca="true">IF(INDIRECT($AH$7&amp;"B"&amp;($C$1*$A2347+4)) = 0, "", INDIRECT($AH$7&amp;"B"&amp;($C$1*$A2347+4)))</f>
        <v/>
      </c>
      <c r="E2347" s="19" t="str">
        <f aca="true">IF(INDIRECT($AH$7&amp;"B"&amp;($C$1*$A2347+7)) = 0, "", INDIRECT($AH$7&amp;"B"&amp;($C$1*$A2347+7)))</f>
        <v/>
      </c>
      <c r="F2347" s="20" t="str">
        <f aca="true">IF(C2347 &lt;&gt; "",IF(INDIRECT($AH$7&amp;"B"&amp;($C$1*$A2347+8)) = 0, 0, 1), "")</f>
        <v/>
      </c>
      <c r="G2347" s="20" t="n">
        <f aca="true">INDIRECT($AH$7&amp;"B"&amp;($C$1*$A2347+9))</f>
        <v>0</v>
      </c>
      <c r="H2347" s="20" t="n">
        <f aca="true">INDIRECT($AH$7&amp;"B"&amp;($C$1*$A2347+10))</f>
        <v>0</v>
      </c>
      <c r="I2347" s="20" t="n">
        <f aca="true">INDIRECT($AH$7&amp;"B"&amp;($C$1*$A2347+11))</f>
        <v>0</v>
      </c>
      <c r="J2347" s="20" t="n">
        <f aca="true">INDIRECT($AH$7&amp;"B"&amp;($C$1*$A2347+12))</f>
        <v>0</v>
      </c>
      <c r="K2347" s="21" t="str">
        <f aca="false">IF(C2347&lt;&gt;"",IFERROR((G2347+H2347+I2347)/(G2347+H2347+I2347+J2347),0), "")</f>
        <v/>
      </c>
      <c r="L2347" s="20" t="str">
        <f aca="false">IF(C2347&lt;&gt;"",(G2347* 2) +(H2347* 4) + (I2347* 6) + IF(F2347 = 1, 5, 0), "")</f>
        <v/>
      </c>
      <c r="M2347" s="25" t="str">
        <f aca="true">IF(C2347&lt;&gt;"",SUM(INDIRECT($AH$7&amp;"C"&amp;($C$1*$A2347+9)):INDIRECT($AH$7&amp;"V"&amp;($C$1*$A2347+9))), "")</f>
        <v/>
      </c>
      <c r="N2347" s="25" t="str">
        <f aca="true">IF(C2347&lt;&gt;"",SUM(INDIRECT($AH$7&amp;"C"&amp;($C$1*$A2347+10)):INDIRECT($AH$7&amp;"V"&amp;($C$1*$A2347+10))), "")</f>
        <v/>
      </c>
      <c r="O2347" s="25" t="str">
        <f aca="true">IF(C2347&lt;&gt;"",SUM(INDIRECT($AH$7&amp;"C"&amp;($C$1*$A2347+11)):INDIRECT($AH$7&amp;"V"&amp;($C$1*$A2347+11))),"")</f>
        <v/>
      </c>
      <c r="P2347" s="25" t="str">
        <f aca="true">IF(C2347&lt;&gt;"",SUM(INDIRECT($AH$7&amp;"C"&amp;($C$1*$A2347+12)):INDIRECT($AH$7&amp;"V"&amp;($C$1*$A2347+12))),"")</f>
        <v/>
      </c>
      <c r="Q2347" s="24" t="str">
        <f aca="false">IF(C2347&lt;&gt;"",IFERROR((M2347+N2347+O2347)/(M2347+N2347+O2347+P2347),0), "")</f>
        <v/>
      </c>
      <c r="R2347" s="25" t="str">
        <f aca="true">IF(C2347&lt;&gt;"",SUM(INDIRECT($AH$7&amp;"C"&amp;($C$1*$A2347+13)):INDIRECT($AH$7&amp;"V"&amp;($C$1*$A2347+13))), "")</f>
        <v/>
      </c>
      <c r="S2347" s="25" t="str">
        <f aca="false">IF(C2347&lt;&gt;"",IFERROR((M2347+N2347+O2347+P2347)/R2347, 0),"")</f>
        <v/>
      </c>
      <c r="T2347" s="25" t="str">
        <f aca="false">IF(C2347&lt;&gt;"",IFERROR((M2347+N2347+O2347)/R2347,0),"")</f>
        <v/>
      </c>
      <c r="U2347" s="25" t="str">
        <f aca="true">IF(C2347&lt;&gt;"",IF(INDIRECT($AH$7&amp;"B"&amp;($C$1*$A2347+14))= 1,1,0),"")</f>
        <v/>
      </c>
      <c r="V2347" s="25" t="str">
        <f aca="true">IF(C2347&lt;&gt;"",IF(INDIRECT($AH$7&amp;"B"&amp;($C$1*$A2347+15))= 1,1,0),"")</f>
        <v/>
      </c>
      <c r="W2347" s="25" t="str">
        <f aca="false">IF(C2347&lt;&gt;"",($M2347*1) + ($N2347*2) + ($O2347*3) + (IF(U2347 = 1, 10, 0)) + (IF(V2347 = 1, 20, 0)),"")</f>
        <v/>
      </c>
      <c r="X2347" s="27" t="str">
        <f aca="true">IF(C2347&lt;&gt;"",IF(INDIRECT($AH$7&amp;"B"&amp;($C$1*$A2347+16))= 1,1,0),"")</f>
        <v/>
      </c>
      <c r="Y2347" s="27" t="str">
        <f aca="true">IF(D2347&lt;&gt;"",IF(INDIRECT($AH$7&amp;"B"&amp;($C$1*$A2347+17))= 1,1,0),"")</f>
        <v/>
      </c>
      <c r="Z2347" s="27" t="str">
        <f aca="true">IF(E2347&lt;&gt;"",IF(INDIRECT($AH$7&amp;"B"&amp;($C$1*$A2347+18))= 1,1,0),"")</f>
        <v/>
      </c>
      <c r="AA2347" s="27" t="str">
        <f aca="true">IF(F2347&lt;&gt;"",IF(INDIRECT($AH$7&amp;"B"&amp;($C$1*$A2347+19))= 1,1,0),"")</f>
        <v/>
      </c>
      <c r="AB2347" s="27" t="str">
        <f aca="false">IF(C2347&lt;&gt;"",IF(X2347 = 1, 5, 0) + IF(Z2347 = 1, 25, 0) + IF(AA2347 = 1, 15, 0),"")</f>
        <v/>
      </c>
      <c r="AC2347" s="57" t="str">
        <f aca="false">IF(C2347&lt;&gt;"",L2347+W2347+AB2347,"")</f>
        <v/>
      </c>
    </row>
    <row r="2348" customFormat="false" ht="12.8" hidden="false" customHeight="false" outlineLevel="0" collapsed="false">
      <c r="A2348" s="11" t="n">
        <f aca="false">A2347+1</f>
        <v>345</v>
      </c>
      <c r="B2348" s="38" t="str">
        <f aca="true">IF(INDIRECT($AH$7&amp;"B"&amp;($C$1*$A2348+2))=0, "",INDIRECT($AH$7&amp;"B"&amp;($C$1*$A2348+2)))</f>
        <v/>
      </c>
      <c r="C2348" s="19" t="str">
        <f aca="true">IF(INDIRECT($AH$7&amp;"B"&amp;($C$1*$A2348+3)) = 0, "", INDIRECT($AH$7&amp;"B"&amp;($C$1*$A2348+3)))</f>
        <v/>
      </c>
      <c r="D2348" s="19" t="str">
        <f aca="true">IF(INDIRECT($AH$7&amp;"B"&amp;($C$1*$A2348+4)) = 0, "", INDIRECT($AH$7&amp;"B"&amp;($C$1*$A2348+4)))</f>
        <v/>
      </c>
      <c r="E2348" s="19" t="str">
        <f aca="true">IF(INDIRECT($AH$7&amp;"B"&amp;($C$1*$A2348+7)) = 0, "", INDIRECT($AH$7&amp;"B"&amp;($C$1*$A2348+7)))</f>
        <v/>
      </c>
      <c r="F2348" s="20" t="str">
        <f aca="true">IF(C2348 &lt;&gt; "",IF(INDIRECT($AH$7&amp;"B"&amp;($C$1*$A2348+8)) = 0, 0, 1), "")</f>
        <v/>
      </c>
      <c r="G2348" s="20" t="n">
        <f aca="true">INDIRECT($AH$7&amp;"B"&amp;($C$1*$A2348+9))</f>
        <v>0</v>
      </c>
      <c r="H2348" s="20" t="n">
        <f aca="true">INDIRECT($AH$7&amp;"B"&amp;($C$1*$A2348+10))</f>
        <v>0</v>
      </c>
      <c r="I2348" s="20" t="n">
        <f aca="true">INDIRECT($AH$7&amp;"B"&amp;($C$1*$A2348+11))</f>
        <v>0</v>
      </c>
      <c r="J2348" s="20" t="n">
        <f aca="true">INDIRECT($AH$7&amp;"B"&amp;($C$1*$A2348+12))</f>
        <v>0</v>
      </c>
      <c r="K2348" s="21" t="str">
        <f aca="false">IF(C2348&lt;&gt;"",IFERROR((G2348+H2348+I2348)/(G2348+H2348+I2348+J2348),0), "")</f>
        <v/>
      </c>
      <c r="L2348" s="20" t="str">
        <f aca="false">IF(C2348&lt;&gt;"",(G2348* 2) +(H2348* 4) + (I2348* 6) + IF(F2348 = 1, 5, 0), "")</f>
        <v/>
      </c>
      <c r="M2348" s="25" t="str">
        <f aca="true">IF(C2348&lt;&gt;"",SUM(INDIRECT($AH$7&amp;"C"&amp;($C$1*$A2348+9)):INDIRECT($AH$7&amp;"V"&amp;($C$1*$A2348+9))), "")</f>
        <v/>
      </c>
      <c r="N2348" s="25" t="str">
        <f aca="true">IF(C2348&lt;&gt;"",SUM(INDIRECT($AH$7&amp;"C"&amp;($C$1*$A2348+10)):INDIRECT($AH$7&amp;"V"&amp;($C$1*$A2348+10))), "")</f>
        <v/>
      </c>
      <c r="O2348" s="25" t="str">
        <f aca="true">IF(C2348&lt;&gt;"",SUM(INDIRECT($AH$7&amp;"C"&amp;($C$1*$A2348+11)):INDIRECT($AH$7&amp;"V"&amp;($C$1*$A2348+11))),"")</f>
        <v/>
      </c>
      <c r="P2348" s="25" t="str">
        <f aca="true">IF(C2348&lt;&gt;"",SUM(INDIRECT($AH$7&amp;"C"&amp;($C$1*$A2348+12)):INDIRECT($AH$7&amp;"V"&amp;($C$1*$A2348+12))),"")</f>
        <v/>
      </c>
      <c r="Q2348" s="24" t="str">
        <f aca="false">IF(C2348&lt;&gt;"",IFERROR((M2348+N2348+O2348)/(M2348+N2348+O2348+P2348),0), "")</f>
        <v/>
      </c>
      <c r="R2348" s="25" t="str">
        <f aca="true">IF(C2348&lt;&gt;"",SUM(INDIRECT($AH$7&amp;"C"&amp;($C$1*$A2348+13)):INDIRECT($AH$7&amp;"V"&amp;($C$1*$A2348+13))), "")</f>
        <v/>
      </c>
      <c r="S2348" s="25" t="str">
        <f aca="false">IF(C2348&lt;&gt;"",IFERROR((M2348+N2348+O2348+P2348)/R2348, 0),"")</f>
        <v/>
      </c>
      <c r="T2348" s="25" t="str">
        <f aca="false">IF(C2348&lt;&gt;"",IFERROR((M2348+N2348+O2348)/R2348,0),"")</f>
        <v/>
      </c>
      <c r="U2348" s="25" t="str">
        <f aca="true">IF(C2348&lt;&gt;"",IF(INDIRECT($AH$7&amp;"B"&amp;($C$1*$A2348+14))= 1,1,0),"")</f>
        <v/>
      </c>
      <c r="V2348" s="25" t="str">
        <f aca="true">IF(C2348&lt;&gt;"",IF(INDIRECT($AH$7&amp;"B"&amp;($C$1*$A2348+15))= 1,1,0),"")</f>
        <v/>
      </c>
      <c r="W2348" s="25" t="str">
        <f aca="false">IF(C2348&lt;&gt;"",($M2348*1) + ($N2348*2) + ($O2348*3) + (IF(U2348 = 1, 10, 0)) + (IF(V2348 = 1, 20, 0)),"")</f>
        <v/>
      </c>
      <c r="X2348" s="27" t="str">
        <f aca="true">IF(C2348&lt;&gt;"",IF(INDIRECT($AH$7&amp;"B"&amp;($C$1*$A2348+16))= 1,1,0),"")</f>
        <v/>
      </c>
      <c r="Y2348" s="27" t="str">
        <f aca="true">IF(D2348&lt;&gt;"",IF(INDIRECT($AH$7&amp;"B"&amp;($C$1*$A2348+17))= 1,1,0),"")</f>
        <v/>
      </c>
      <c r="Z2348" s="27" t="str">
        <f aca="true">IF(E2348&lt;&gt;"",IF(INDIRECT($AH$7&amp;"B"&amp;($C$1*$A2348+18))= 1,1,0),"")</f>
        <v/>
      </c>
      <c r="AA2348" s="27" t="str">
        <f aca="true">IF(F2348&lt;&gt;"",IF(INDIRECT($AH$7&amp;"B"&amp;($C$1*$A2348+19))= 1,1,0),"")</f>
        <v/>
      </c>
      <c r="AB2348" s="27" t="str">
        <f aca="false">IF(C2348&lt;&gt;"",IF(X2348 = 1, 5, 0) + IF(Z2348 = 1, 25, 0) + IF(AA2348 = 1, 15, 0),"")</f>
        <v/>
      </c>
      <c r="AC2348" s="57" t="str">
        <f aca="false">IF(C2348&lt;&gt;"",L2348+W2348+AB2348,"")</f>
        <v/>
      </c>
    </row>
    <row r="2349" customFormat="false" ht="12.8" hidden="false" customHeight="false" outlineLevel="0" collapsed="false">
      <c r="A2349" s="11" t="n">
        <f aca="false">A2348+1</f>
        <v>346</v>
      </c>
      <c r="B2349" s="38" t="str">
        <f aca="true">IF(INDIRECT($AH$7&amp;"B"&amp;($C$1*$A2349+2))=0, "",INDIRECT($AH$7&amp;"B"&amp;($C$1*$A2349+2)))</f>
        <v/>
      </c>
      <c r="C2349" s="19" t="str">
        <f aca="true">IF(INDIRECT($AH$7&amp;"B"&amp;($C$1*$A2349+3)) = 0, "", INDIRECT($AH$7&amp;"B"&amp;($C$1*$A2349+3)))</f>
        <v/>
      </c>
      <c r="D2349" s="19" t="str">
        <f aca="true">IF(INDIRECT($AH$7&amp;"B"&amp;($C$1*$A2349+4)) = 0, "", INDIRECT($AH$7&amp;"B"&amp;($C$1*$A2349+4)))</f>
        <v/>
      </c>
      <c r="E2349" s="19" t="str">
        <f aca="true">IF(INDIRECT($AH$7&amp;"B"&amp;($C$1*$A2349+7)) = 0, "", INDIRECT($AH$7&amp;"B"&amp;($C$1*$A2349+7)))</f>
        <v/>
      </c>
      <c r="F2349" s="20" t="str">
        <f aca="true">IF(C2349 &lt;&gt; "",IF(INDIRECT($AH$7&amp;"B"&amp;($C$1*$A2349+8)) = 0, 0, 1), "")</f>
        <v/>
      </c>
      <c r="G2349" s="20" t="n">
        <f aca="true">INDIRECT($AH$7&amp;"B"&amp;($C$1*$A2349+9))</f>
        <v>0</v>
      </c>
      <c r="H2349" s="20" t="n">
        <f aca="true">INDIRECT($AH$7&amp;"B"&amp;($C$1*$A2349+10))</f>
        <v>0</v>
      </c>
      <c r="I2349" s="20" t="n">
        <f aca="true">INDIRECT($AH$7&amp;"B"&amp;($C$1*$A2349+11))</f>
        <v>0</v>
      </c>
      <c r="J2349" s="20" t="n">
        <f aca="true">INDIRECT($AH$7&amp;"B"&amp;($C$1*$A2349+12))</f>
        <v>0</v>
      </c>
      <c r="K2349" s="21" t="str">
        <f aca="false">IF(C2349&lt;&gt;"",IFERROR((G2349+H2349+I2349)/(G2349+H2349+I2349+J2349),0), "")</f>
        <v/>
      </c>
      <c r="L2349" s="20" t="str">
        <f aca="false">IF(C2349&lt;&gt;"",(G2349* 2) +(H2349* 4) + (I2349* 6) + IF(F2349 = 1, 5, 0), "")</f>
        <v/>
      </c>
      <c r="M2349" s="25" t="str">
        <f aca="true">IF(C2349&lt;&gt;"",SUM(INDIRECT($AH$7&amp;"C"&amp;($C$1*$A2349+9)):INDIRECT($AH$7&amp;"V"&amp;($C$1*$A2349+9))), "")</f>
        <v/>
      </c>
      <c r="N2349" s="25" t="str">
        <f aca="true">IF(C2349&lt;&gt;"",SUM(INDIRECT($AH$7&amp;"C"&amp;($C$1*$A2349+10)):INDIRECT($AH$7&amp;"V"&amp;($C$1*$A2349+10))), "")</f>
        <v/>
      </c>
      <c r="O2349" s="25" t="str">
        <f aca="true">IF(C2349&lt;&gt;"",SUM(INDIRECT($AH$7&amp;"C"&amp;($C$1*$A2349+11)):INDIRECT($AH$7&amp;"V"&amp;($C$1*$A2349+11))),"")</f>
        <v/>
      </c>
      <c r="P2349" s="25" t="str">
        <f aca="true">IF(C2349&lt;&gt;"",SUM(INDIRECT($AH$7&amp;"C"&amp;($C$1*$A2349+12)):INDIRECT($AH$7&amp;"V"&amp;($C$1*$A2349+12))),"")</f>
        <v/>
      </c>
      <c r="Q2349" s="24" t="str">
        <f aca="false">IF(C2349&lt;&gt;"",IFERROR((M2349+N2349+O2349)/(M2349+N2349+O2349+P2349),0), "")</f>
        <v/>
      </c>
      <c r="R2349" s="25" t="str">
        <f aca="true">IF(C2349&lt;&gt;"",SUM(INDIRECT($AH$7&amp;"C"&amp;($C$1*$A2349+13)):INDIRECT($AH$7&amp;"V"&amp;($C$1*$A2349+13))), "")</f>
        <v/>
      </c>
      <c r="S2349" s="25" t="str">
        <f aca="false">IF(C2349&lt;&gt;"",IFERROR((M2349+N2349+O2349+P2349)/R2349, 0),"")</f>
        <v/>
      </c>
      <c r="T2349" s="25" t="str">
        <f aca="false">IF(C2349&lt;&gt;"",IFERROR((M2349+N2349+O2349)/R2349,0),"")</f>
        <v/>
      </c>
      <c r="U2349" s="25" t="str">
        <f aca="true">IF(C2349&lt;&gt;"",IF(INDIRECT($AH$7&amp;"B"&amp;($C$1*$A2349+14))= 1,1,0),"")</f>
        <v/>
      </c>
      <c r="V2349" s="25" t="str">
        <f aca="true">IF(C2349&lt;&gt;"",IF(INDIRECT($AH$7&amp;"B"&amp;($C$1*$A2349+15))= 1,1,0),"")</f>
        <v/>
      </c>
      <c r="W2349" s="25" t="str">
        <f aca="false">IF(C2349&lt;&gt;"",($M2349*1) + ($N2349*2) + ($O2349*3) + (IF(U2349 = 1, 10, 0)) + (IF(V2349 = 1, 20, 0)),"")</f>
        <v/>
      </c>
      <c r="X2349" s="27" t="str">
        <f aca="true">IF(C2349&lt;&gt;"",IF(INDIRECT($AH$7&amp;"B"&amp;($C$1*$A2349+16))= 1,1,0),"")</f>
        <v/>
      </c>
      <c r="Y2349" s="27" t="str">
        <f aca="true">IF(D2349&lt;&gt;"",IF(INDIRECT($AH$7&amp;"B"&amp;($C$1*$A2349+17))= 1,1,0),"")</f>
        <v/>
      </c>
      <c r="Z2349" s="27" t="str">
        <f aca="true">IF(E2349&lt;&gt;"",IF(INDIRECT($AH$7&amp;"B"&amp;($C$1*$A2349+18))= 1,1,0),"")</f>
        <v/>
      </c>
      <c r="AA2349" s="27" t="str">
        <f aca="true">IF(F2349&lt;&gt;"",IF(INDIRECT($AH$7&amp;"B"&amp;($C$1*$A2349+19))= 1,1,0),"")</f>
        <v/>
      </c>
      <c r="AB2349" s="27" t="str">
        <f aca="false">IF(C2349&lt;&gt;"",IF(X2349 = 1, 5, 0) + IF(Z2349 = 1, 25, 0) + IF(AA2349 = 1, 15, 0),"")</f>
        <v/>
      </c>
      <c r="AC2349" s="57" t="str">
        <f aca="false">IF(C2349&lt;&gt;"",L2349+W2349+AB2349,"")</f>
        <v/>
      </c>
    </row>
    <row r="2350" customFormat="false" ht="12.8" hidden="false" customHeight="false" outlineLevel="0" collapsed="false">
      <c r="A2350" s="11" t="n">
        <f aca="false">A2349+1</f>
        <v>347</v>
      </c>
      <c r="B2350" s="38" t="str">
        <f aca="true">IF(INDIRECT($AH$7&amp;"B"&amp;($C$1*$A2350+2))=0, "",INDIRECT($AH$7&amp;"B"&amp;($C$1*$A2350+2)))</f>
        <v/>
      </c>
      <c r="C2350" s="19" t="str">
        <f aca="true">IF(INDIRECT($AH$7&amp;"B"&amp;($C$1*$A2350+3)) = 0, "", INDIRECT($AH$7&amp;"B"&amp;($C$1*$A2350+3)))</f>
        <v/>
      </c>
      <c r="D2350" s="19" t="str">
        <f aca="true">IF(INDIRECT($AH$7&amp;"B"&amp;($C$1*$A2350+4)) = 0, "", INDIRECT($AH$7&amp;"B"&amp;($C$1*$A2350+4)))</f>
        <v/>
      </c>
      <c r="E2350" s="19" t="str">
        <f aca="true">IF(INDIRECT($AH$7&amp;"B"&amp;($C$1*$A2350+7)) = 0, "", INDIRECT($AH$7&amp;"B"&amp;($C$1*$A2350+7)))</f>
        <v/>
      </c>
      <c r="F2350" s="20" t="str">
        <f aca="true">IF(C2350 &lt;&gt; "",IF(INDIRECT($AH$7&amp;"B"&amp;($C$1*$A2350+8)) = 0, 0, 1), "")</f>
        <v/>
      </c>
      <c r="G2350" s="20" t="n">
        <f aca="true">INDIRECT($AH$7&amp;"B"&amp;($C$1*$A2350+9))</f>
        <v>0</v>
      </c>
      <c r="H2350" s="20" t="n">
        <f aca="true">INDIRECT($AH$7&amp;"B"&amp;($C$1*$A2350+10))</f>
        <v>0</v>
      </c>
      <c r="I2350" s="20" t="n">
        <f aca="true">INDIRECT($AH$7&amp;"B"&amp;($C$1*$A2350+11))</f>
        <v>0</v>
      </c>
      <c r="J2350" s="20" t="n">
        <f aca="true">INDIRECT($AH$7&amp;"B"&amp;($C$1*$A2350+12))</f>
        <v>0</v>
      </c>
      <c r="K2350" s="21" t="str">
        <f aca="false">IF(C2350&lt;&gt;"",IFERROR((G2350+H2350+I2350)/(G2350+H2350+I2350+J2350),0), "")</f>
        <v/>
      </c>
      <c r="L2350" s="20" t="str">
        <f aca="false">IF(C2350&lt;&gt;"",(G2350* 2) +(H2350* 4) + (I2350* 6) + IF(F2350 = 1, 5, 0), "")</f>
        <v/>
      </c>
      <c r="M2350" s="25" t="str">
        <f aca="true">IF(C2350&lt;&gt;"",SUM(INDIRECT($AH$7&amp;"C"&amp;($C$1*$A2350+9)):INDIRECT($AH$7&amp;"V"&amp;($C$1*$A2350+9))), "")</f>
        <v/>
      </c>
      <c r="N2350" s="25" t="str">
        <f aca="true">IF(C2350&lt;&gt;"",SUM(INDIRECT($AH$7&amp;"C"&amp;($C$1*$A2350+10)):INDIRECT($AH$7&amp;"V"&amp;($C$1*$A2350+10))), "")</f>
        <v/>
      </c>
      <c r="O2350" s="25" t="str">
        <f aca="true">IF(C2350&lt;&gt;"",SUM(INDIRECT($AH$7&amp;"C"&amp;($C$1*$A2350+11)):INDIRECT($AH$7&amp;"V"&amp;($C$1*$A2350+11))),"")</f>
        <v/>
      </c>
      <c r="P2350" s="25" t="str">
        <f aca="true">IF(C2350&lt;&gt;"",SUM(INDIRECT($AH$7&amp;"C"&amp;($C$1*$A2350+12)):INDIRECT($AH$7&amp;"V"&amp;($C$1*$A2350+12))),"")</f>
        <v/>
      </c>
      <c r="Q2350" s="24" t="str">
        <f aca="false">IF(C2350&lt;&gt;"",IFERROR((M2350+N2350+O2350)/(M2350+N2350+O2350+P2350),0), "")</f>
        <v/>
      </c>
      <c r="R2350" s="25" t="str">
        <f aca="true">IF(C2350&lt;&gt;"",SUM(INDIRECT($AH$7&amp;"C"&amp;($C$1*$A2350+13)):INDIRECT($AH$7&amp;"V"&amp;($C$1*$A2350+13))), "")</f>
        <v/>
      </c>
      <c r="S2350" s="25" t="str">
        <f aca="false">IF(C2350&lt;&gt;"",IFERROR((M2350+N2350+O2350+P2350)/R2350, 0),"")</f>
        <v/>
      </c>
      <c r="T2350" s="25" t="str">
        <f aca="false">IF(C2350&lt;&gt;"",IFERROR((M2350+N2350+O2350)/R2350,0),"")</f>
        <v/>
      </c>
      <c r="U2350" s="25" t="str">
        <f aca="true">IF(C2350&lt;&gt;"",IF(INDIRECT($AH$7&amp;"B"&amp;($C$1*$A2350+14))= 1,1,0),"")</f>
        <v/>
      </c>
      <c r="V2350" s="25" t="str">
        <f aca="true">IF(C2350&lt;&gt;"",IF(INDIRECT($AH$7&amp;"B"&amp;($C$1*$A2350+15))= 1,1,0),"")</f>
        <v/>
      </c>
      <c r="W2350" s="25" t="str">
        <f aca="false">IF(C2350&lt;&gt;"",($M2350*1) + ($N2350*2) + ($O2350*3) + (IF(U2350 = 1, 10, 0)) + (IF(V2350 = 1, 20, 0)),"")</f>
        <v/>
      </c>
      <c r="X2350" s="27" t="str">
        <f aca="true">IF(C2350&lt;&gt;"",IF(INDIRECT($AH$7&amp;"B"&amp;($C$1*$A2350+16))= 1,1,0),"")</f>
        <v/>
      </c>
      <c r="Y2350" s="27" t="str">
        <f aca="true">IF(D2350&lt;&gt;"",IF(INDIRECT($AH$7&amp;"B"&amp;($C$1*$A2350+17))= 1,1,0),"")</f>
        <v/>
      </c>
      <c r="Z2350" s="27" t="str">
        <f aca="true">IF(E2350&lt;&gt;"",IF(INDIRECT($AH$7&amp;"B"&amp;($C$1*$A2350+18))= 1,1,0),"")</f>
        <v/>
      </c>
      <c r="AA2350" s="27" t="str">
        <f aca="true">IF(F2350&lt;&gt;"",IF(INDIRECT($AH$7&amp;"B"&amp;($C$1*$A2350+19))= 1,1,0),"")</f>
        <v/>
      </c>
      <c r="AB2350" s="27" t="str">
        <f aca="false">IF(C2350&lt;&gt;"",IF(X2350 = 1, 5, 0) + IF(Z2350 = 1, 25, 0) + IF(AA2350 = 1, 15, 0),"")</f>
        <v/>
      </c>
      <c r="AC2350" s="57" t="str">
        <f aca="false">IF(C2350&lt;&gt;"",L2350+W2350+AB2350,"")</f>
        <v/>
      </c>
    </row>
    <row r="2351" customFormat="false" ht="12.8" hidden="false" customHeight="false" outlineLevel="0" collapsed="false">
      <c r="A2351" s="11" t="n">
        <f aca="false">A2350+1</f>
        <v>348</v>
      </c>
      <c r="B2351" s="38" t="str">
        <f aca="true">IF(INDIRECT($AH$7&amp;"B"&amp;($C$1*$A2351+2))=0, "",INDIRECT($AH$7&amp;"B"&amp;($C$1*$A2351+2)))</f>
        <v/>
      </c>
      <c r="C2351" s="19" t="str">
        <f aca="true">IF(INDIRECT($AH$7&amp;"B"&amp;($C$1*$A2351+3)) = 0, "", INDIRECT($AH$7&amp;"B"&amp;($C$1*$A2351+3)))</f>
        <v/>
      </c>
      <c r="D2351" s="19" t="str">
        <f aca="true">IF(INDIRECT($AH$7&amp;"B"&amp;($C$1*$A2351+4)) = 0, "", INDIRECT($AH$7&amp;"B"&amp;($C$1*$A2351+4)))</f>
        <v/>
      </c>
      <c r="E2351" s="19" t="str">
        <f aca="true">IF(INDIRECT($AH$7&amp;"B"&amp;($C$1*$A2351+7)) = 0, "", INDIRECT($AH$7&amp;"B"&amp;($C$1*$A2351+7)))</f>
        <v/>
      </c>
      <c r="F2351" s="20" t="str">
        <f aca="true">IF(C2351 &lt;&gt; "",IF(INDIRECT($AH$7&amp;"B"&amp;($C$1*$A2351+8)) = 0, 0, 1), "")</f>
        <v/>
      </c>
      <c r="G2351" s="20" t="n">
        <f aca="true">INDIRECT($AH$7&amp;"B"&amp;($C$1*$A2351+9))</f>
        <v>0</v>
      </c>
      <c r="H2351" s="20" t="n">
        <f aca="true">INDIRECT($AH$7&amp;"B"&amp;($C$1*$A2351+10))</f>
        <v>0</v>
      </c>
      <c r="I2351" s="20" t="n">
        <f aca="true">INDIRECT($AH$7&amp;"B"&amp;($C$1*$A2351+11))</f>
        <v>0</v>
      </c>
      <c r="J2351" s="20" t="n">
        <f aca="true">INDIRECT($AH$7&amp;"B"&amp;($C$1*$A2351+12))</f>
        <v>0</v>
      </c>
      <c r="K2351" s="21" t="str">
        <f aca="false">IF(C2351&lt;&gt;"",IFERROR((G2351+H2351+I2351)/(G2351+H2351+I2351+J2351),0), "")</f>
        <v/>
      </c>
      <c r="L2351" s="20" t="str">
        <f aca="false">IF(C2351&lt;&gt;"",(G2351* 2) +(H2351* 4) + (I2351* 6) + IF(F2351 = 1, 5, 0), "")</f>
        <v/>
      </c>
      <c r="M2351" s="25" t="str">
        <f aca="true">IF(C2351&lt;&gt;"",SUM(INDIRECT($AH$7&amp;"C"&amp;($C$1*$A2351+9)):INDIRECT($AH$7&amp;"V"&amp;($C$1*$A2351+9))), "")</f>
        <v/>
      </c>
      <c r="N2351" s="25" t="str">
        <f aca="true">IF(C2351&lt;&gt;"",SUM(INDIRECT($AH$7&amp;"C"&amp;($C$1*$A2351+10)):INDIRECT($AH$7&amp;"V"&amp;($C$1*$A2351+10))), "")</f>
        <v/>
      </c>
      <c r="O2351" s="25" t="str">
        <f aca="true">IF(C2351&lt;&gt;"",SUM(INDIRECT($AH$7&amp;"C"&amp;($C$1*$A2351+11)):INDIRECT($AH$7&amp;"V"&amp;($C$1*$A2351+11))),"")</f>
        <v/>
      </c>
      <c r="P2351" s="25" t="str">
        <f aca="true">IF(C2351&lt;&gt;"",SUM(INDIRECT($AH$7&amp;"C"&amp;($C$1*$A2351+12)):INDIRECT($AH$7&amp;"V"&amp;($C$1*$A2351+12))),"")</f>
        <v/>
      </c>
      <c r="Q2351" s="24" t="str">
        <f aca="false">IF(C2351&lt;&gt;"",IFERROR((M2351+N2351+O2351)/(M2351+N2351+O2351+P2351),0), "")</f>
        <v/>
      </c>
      <c r="R2351" s="25" t="str">
        <f aca="true">IF(C2351&lt;&gt;"",SUM(INDIRECT($AH$7&amp;"C"&amp;($C$1*$A2351+13)):INDIRECT($AH$7&amp;"V"&amp;($C$1*$A2351+13))), "")</f>
        <v/>
      </c>
      <c r="S2351" s="25" t="str">
        <f aca="false">IF(C2351&lt;&gt;"",IFERROR((M2351+N2351+O2351+P2351)/R2351, 0),"")</f>
        <v/>
      </c>
      <c r="T2351" s="25" t="str">
        <f aca="false">IF(C2351&lt;&gt;"",IFERROR((M2351+N2351+O2351)/R2351,0),"")</f>
        <v/>
      </c>
      <c r="U2351" s="25" t="str">
        <f aca="true">IF(C2351&lt;&gt;"",IF(INDIRECT($AH$7&amp;"B"&amp;($C$1*$A2351+14))= 1,1,0),"")</f>
        <v/>
      </c>
      <c r="V2351" s="25" t="str">
        <f aca="true">IF(C2351&lt;&gt;"",IF(INDIRECT($AH$7&amp;"B"&amp;($C$1*$A2351+15))= 1,1,0),"")</f>
        <v/>
      </c>
      <c r="W2351" s="25" t="str">
        <f aca="false">IF(C2351&lt;&gt;"",($M2351*1) + ($N2351*2) + ($O2351*3) + (IF(U2351 = 1, 10, 0)) + (IF(V2351 = 1, 20, 0)),"")</f>
        <v/>
      </c>
      <c r="X2351" s="27" t="str">
        <f aca="true">IF(C2351&lt;&gt;"",IF(INDIRECT($AH$7&amp;"B"&amp;($C$1*$A2351+16))= 1,1,0),"")</f>
        <v/>
      </c>
      <c r="Y2351" s="27" t="str">
        <f aca="true">IF(D2351&lt;&gt;"",IF(INDIRECT($AH$7&amp;"B"&amp;($C$1*$A2351+17))= 1,1,0),"")</f>
        <v/>
      </c>
      <c r="Z2351" s="27" t="str">
        <f aca="true">IF(E2351&lt;&gt;"",IF(INDIRECT($AH$7&amp;"B"&amp;($C$1*$A2351+18))= 1,1,0),"")</f>
        <v/>
      </c>
      <c r="AA2351" s="27" t="str">
        <f aca="true">IF(F2351&lt;&gt;"",IF(INDIRECT($AH$7&amp;"B"&amp;($C$1*$A2351+19))= 1,1,0),"")</f>
        <v/>
      </c>
      <c r="AB2351" s="27" t="str">
        <f aca="false">IF(C2351&lt;&gt;"",IF(X2351 = 1, 5, 0) + IF(Z2351 = 1, 25, 0) + IF(AA2351 = 1, 15, 0),"")</f>
        <v/>
      </c>
      <c r="AC2351" s="57" t="str">
        <f aca="false">IF(C2351&lt;&gt;"",L2351+W2351+AB2351,"")</f>
        <v/>
      </c>
    </row>
    <row r="2352" customFormat="false" ht="12.8" hidden="false" customHeight="false" outlineLevel="0" collapsed="false">
      <c r="A2352" s="11" t="n">
        <f aca="false">A2351+1</f>
        <v>349</v>
      </c>
      <c r="B2352" s="38" t="str">
        <f aca="true">IF(INDIRECT($AH$7&amp;"B"&amp;($C$1*$A2352+2))=0, "",INDIRECT($AH$7&amp;"B"&amp;($C$1*$A2352+2)))</f>
        <v/>
      </c>
      <c r="C2352" s="19" t="str">
        <f aca="true">IF(INDIRECT($AH$7&amp;"B"&amp;($C$1*$A2352+3)) = 0, "", INDIRECT($AH$7&amp;"B"&amp;($C$1*$A2352+3)))</f>
        <v/>
      </c>
      <c r="D2352" s="19" t="str">
        <f aca="true">IF(INDIRECT($AH$7&amp;"B"&amp;($C$1*$A2352+4)) = 0, "", INDIRECT($AH$7&amp;"B"&amp;($C$1*$A2352+4)))</f>
        <v/>
      </c>
      <c r="E2352" s="19" t="str">
        <f aca="true">IF(INDIRECT($AH$7&amp;"B"&amp;($C$1*$A2352+7)) = 0, "", INDIRECT($AH$7&amp;"B"&amp;($C$1*$A2352+7)))</f>
        <v/>
      </c>
      <c r="F2352" s="20" t="str">
        <f aca="true">IF(C2352 &lt;&gt; "",IF(INDIRECT($AH$7&amp;"B"&amp;($C$1*$A2352+8)) = 0, 0, 1), "")</f>
        <v/>
      </c>
      <c r="G2352" s="20" t="n">
        <f aca="true">INDIRECT($AH$7&amp;"B"&amp;($C$1*$A2352+9))</f>
        <v>0</v>
      </c>
      <c r="H2352" s="20" t="n">
        <f aca="true">INDIRECT($AH$7&amp;"B"&amp;($C$1*$A2352+10))</f>
        <v>0</v>
      </c>
      <c r="I2352" s="20" t="n">
        <f aca="true">INDIRECT($AH$7&amp;"B"&amp;($C$1*$A2352+11))</f>
        <v>0</v>
      </c>
      <c r="J2352" s="20" t="n">
        <f aca="true">INDIRECT($AH$7&amp;"B"&amp;($C$1*$A2352+12))</f>
        <v>0</v>
      </c>
      <c r="K2352" s="21" t="str">
        <f aca="false">IF(C2352&lt;&gt;"",IFERROR((G2352+H2352+I2352)/(G2352+H2352+I2352+J2352),0), "")</f>
        <v/>
      </c>
      <c r="L2352" s="20" t="str">
        <f aca="false">IF(C2352&lt;&gt;"",(G2352* 2) +(H2352* 4) + (I2352* 6) + IF(F2352 = 1, 5, 0), "")</f>
        <v/>
      </c>
      <c r="M2352" s="25" t="str">
        <f aca="true">IF(C2352&lt;&gt;"",SUM(INDIRECT($AH$7&amp;"C"&amp;($C$1*$A2352+9)):INDIRECT($AH$7&amp;"V"&amp;($C$1*$A2352+9))), "")</f>
        <v/>
      </c>
      <c r="N2352" s="25" t="str">
        <f aca="true">IF(C2352&lt;&gt;"",SUM(INDIRECT($AH$7&amp;"C"&amp;($C$1*$A2352+10)):INDIRECT($AH$7&amp;"V"&amp;($C$1*$A2352+10))), "")</f>
        <v/>
      </c>
      <c r="O2352" s="25" t="str">
        <f aca="true">IF(C2352&lt;&gt;"",SUM(INDIRECT($AH$7&amp;"C"&amp;($C$1*$A2352+11)):INDIRECT($AH$7&amp;"V"&amp;($C$1*$A2352+11))),"")</f>
        <v/>
      </c>
      <c r="P2352" s="25" t="str">
        <f aca="true">IF(C2352&lt;&gt;"",SUM(INDIRECT($AH$7&amp;"C"&amp;($C$1*$A2352+12)):INDIRECT($AH$7&amp;"V"&amp;($C$1*$A2352+12))),"")</f>
        <v/>
      </c>
      <c r="Q2352" s="24" t="str">
        <f aca="false">IF(C2352&lt;&gt;"",IFERROR((M2352+N2352+O2352)/(M2352+N2352+O2352+P2352),0), "")</f>
        <v/>
      </c>
      <c r="R2352" s="25" t="str">
        <f aca="true">IF(C2352&lt;&gt;"",SUM(INDIRECT($AH$7&amp;"C"&amp;($C$1*$A2352+13)):INDIRECT($AH$7&amp;"V"&amp;($C$1*$A2352+13))), "")</f>
        <v/>
      </c>
      <c r="S2352" s="25" t="str">
        <f aca="false">IF(C2352&lt;&gt;"",IFERROR((M2352+N2352+O2352+P2352)/R2352, 0),"")</f>
        <v/>
      </c>
      <c r="T2352" s="25" t="str">
        <f aca="false">IF(C2352&lt;&gt;"",IFERROR((M2352+N2352+O2352)/R2352,0),"")</f>
        <v/>
      </c>
      <c r="U2352" s="25" t="str">
        <f aca="true">IF(C2352&lt;&gt;"",IF(INDIRECT($AH$7&amp;"B"&amp;($C$1*$A2352+14))= 1,1,0),"")</f>
        <v/>
      </c>
      <c r="V2352" s="25" t="str">
        <f aca="true">IF(C2352&lt;&gt;"",IF(INDIRECT($AH$7&amp;"B"&amp;($C$1*$A2352+15))= 1,1,0),"")</f>
        <v/>
      </c>
      <c r="W2352" s="25" t="str">
        <f aca="false">IF(C2352&lt;&gt;"",($M2352*1) + ($N2352*2) + ($O2352*3) + (IF(U2352 = 1, 10, 0)) + (IF(V2352 = 1, 20, 0)),"")</f>
        <v/>
      </c>
      <c r="X2352" s="27" t="str">
        <f aca="true">IF(C2352&lt;&gt;"",IF(INDIRECT($AH$7&amp;"B"&amp;($C$1*$A2352+16))= 1,1,0),"")</f>
        <v/>
      </c>
      <c r="Y2352" s="27" t="str">
        <f aca="true">IF(D2352&lt;&gt;"",IF(INDIRECT($AH$7&amp;"B"&amp;($C$1*$A2352+17))= 1,1,0),"")</f>
        <v/>
      </c>
      <c r="Z2352" s="27" t="str">
        <f aca="true">IF(E2352&lt;&gt;"",IF(INDIRECT($AH$7&amp;"B"&amp;($C$1*$A2352+18))= 1,1,0),"")</f>
        <v/>
      </c>
      <c r="AA2352" s="27" t="str">
        <f aca="true">IF(F2352&lt;&gt;"",IF(INDIRECT($AH$7&amp;"B"&amp;($C$1*$A2352+19))= 1,1,0),"")</f>
        <v/>
      </c>
      <c r="AB2352" s="27" t="str">
        <f aca="false">IF(C2352&lt;&gt;"",IF(X2352 = 1, 5, 0) + IF(Z2352 = 1, 25, 0) + IF(AA2352 = 1, 15, 0),"")</f>
        <v/>
      </c>
      <c r="AC2352" s="57" t="str">
        <f aca="false">IF(C2352&lt;&gt;"",L2352+W2352+AB2352,"")</f>
        <v/>
      </c>
    </row>
    <row r="2353" customFormat="false" ht="12.8" hidden="false" customHeight="false" outlineLevel="0" collapsed="false">
      <c r="A2353" s="11" t="n">
        <f aca="false">A2352+1</f>
        <v>350</v>
      </c>
      <c r="B2353" s="38" t="str">
        <f aca="true">IF(INDIRECT($AH$7&amp;"B"&amp;($C$1*$A2353+2))=0, "",INDIRECT($AH$7&amp;"B"&amp;($C$1*$A2353+2)))</f>
        <v/>
      </c>
      <c r="C2353" s="19" t="str">
        <f aca="true">IF(INDIRECT($AH$7&amp;"B"&amp;($C$1*$A2353+3)) = 0, "", INDIRECT($AH$7&amp;"B"&amp;($C$1*$A2353+3)))</f>
        <v/>
      </c>
      <c r="D2353" s="19" t="str">
        <f aca="true">IF(INDIRECT($AH$7&amp;"B"&amp;($C$1*$A2353+4)) = 0, "", INDIRECT($AH$7&amp;"B"&amp;($C$1*$A2353+4)))</f>
        <v/>
      </c>
      <c r="E2353" s="19" t="str">
        <f aca="true">IF(INDIRECT($AH$7&amp;"B"&amp;($C$1*$A2353+7)) = 0, "", INDIRECT($AH$7&amp;"B"&amp;($C$1*$A2353+7)))</f>
        <v/>
      </c>
      <c r="F2353" s="20" t="str">
        <f aca="true">IF(C2353 &lt;&gt; "",IF(INDIRECT($AH$7&amp;"B"&amp;($C$1*$A2353+8)) = 0, 0, 1), "")</f>
        <v/>
      </c>
      <c r="G2353" s="20" t="n">
        <f aca="true">INDIRECT($AH$7&amp;"B"&amp;($C$1*$A2353+9))</f>
        <v>0</v>
      </c>
      <c r="H2353" s="20" t="n">
        <f aca="true">INDIRECT($AH$7&amp;"B"&amp;($C$1*$A2353+10))</f>
        <v>0</v>
      </c>
      <c r="I2353" s="20" t="n">
        <f aca="true">INDIRECT($AH$7&amp;"B"&amp;($C$1*$A2353+11))</f>
        <v>0</v>
      </c>
      <c r="J2353" s="20" t="n">
        <f aca="true">INDIRECT($AH$7&amp;"B"&amp;($C$1*$A2353+12))</f>
        <v>0</v>
      </c>
      <c r="K2353" s="21" t="str">
        <f aca="false">IF(C2353&lt;&gt;"",IFERROR((G2353+H2353+I2353)/(G2353+H2353+I2353+J2353),0), "")</f>
        <v/>
      </c>
      <c r="L2353" s="20" t="str">
        <f aca="false">IF(C2353&lt;&gt;"",(G2353* 2) +(H2353* 4) + (I2353* 6) + IF(F2353 = 1, 5, 0), "")</f>
        <v/>
      </c>
      <c r="M2353" s="25" t="str">
        <f aca="true">IF(C2353&lt;&gt;"",SUM(INDIRECT($AH$7&amp;"C"&amp;($C$1*$A2353+9)):INDIRECT($AH$7&amp;"V"&amp;($C$1*$A2353+9))), "")</f>
        <v/>
      </c>
      <c r="N2353" s="25" t="str">
        <f aca="true">IF(C2353&lt;&gt;"",SUM(INDIRECT($AH$7&amp;"C"&amp;($C$1*$A2353+10)):INDIRECT($AH$7&amp;"V"&amp;($C$1*$A2353+10))), "")</f>
        <v/>
      </c>
      <c r="O2353" s="25" t="str">
        <f aca="true">IF(C2353&lt;&gt;"",SUM(INDIRECT($AH$7&amp;"C"&amp;($C$1*$A2353+11)):INDIRECT($AH$7&amp;"V"&amp;($C$1*$A2353+11))),"")</f>
        <v/>
      </c>
      <c r="P2353" s="25" t="str">
        <f aca="true">IF(C2353&lt;&gt;"",SUM(INDIRECT($AH$7&amp;"C"&amp;($C$1*$A2353+12)):INDIRECT($AH$7&amp;"V"&amp;($C$1*$A2353+12))),"")</f>
        <v/>
      </c>
      <c r="Q2353" s="24" t="str">
        <f aca="false">IF(C2353&lt;&gt;"",IFERROR((M2353+N2353+O2353)/(M2353+N2353+O2353+P2353),0), "")</f>
        <v/>
      </c>
      <c r="R2353" s="25" t="str">
        <f aca="true">IF(C2353&lt;&gt;"",SUM(INDIRECT($AH$7&amp;"C"&amp;($C$1*$A2353+13)):INDIRECT($AH$7&amp;"V"&amp;($C$1*$A2353+13))), "")</f>
        <v/>
      </c>
      <c r="S2353" s="25" t="str">
        <f aca="false">IF(C2353&lt;&gt;"",IFERROR((M2353+N2353+O2353+P2353)/R2353, 0),"")</f>
        <v/>
      </c>
      <c r="T2353" s="25" t="str">
        <f aca="false">IF(C2353&lt;&gt;"",IFERROR((M2353+N2353+O2353)/R2353,0),"")</f>
        <v/>
      </c>
      <c r="U2353" s="25" t="str">
        <f aca="true">IF(C2353&lt;&gt;"",IF(INDIRECT($AH$7&amp;"B"&amp;($C$1*$A2353+14))= 1,1,0),"")</f>
        <v/>
      </c>
      <c r="V2353" s="25" t="str">
        <f aca="true">IF(C2353&lt;&gt;"",IF(INDIRECT($AH$7&amp;"B"&amp;($C$1*$A2353+15))= 1,1,0),"")</f>
        <v/>
      </c>
      <c r="W2353" s="25" t="str">
        <f aca="false">IF(C2353&lt;&gt;"",($M2353*1) + ($N2353*2) + ($O2353*3) + (IF(U2353 = 1, 10, 0)) + (IF(V2353 = 1, 20, 0)),"")</f>
        <v/>
      </c>
      <c r="X2353" s="27" t="str">
        <f aca="true">IF(C2353&lt;&gt;"",IF(INDIRECT($AH$7&amp;"B"&amp;($C$1*$A2353+16))= 1,1,0),"")</f>
        <v/>
      </c>
      <c r="Y2353" s="27" t="str">
        <f aca="true">IF(D2353&lt;&gt;"",IF(INDIRECT($AH$7&amp;"B"&amp;($C$1*$A2353+17))= 1,1,0),"")</f>
        <v/>
      </c>
      <c r="Z2353" s="27" t="str">
        <f aca="true">IF(E2353&lt;&gt;"",IF(INDIRECT($AH$7&amp;"B"&amp;($C$1*$A2353+18))= 1,1,0),"")</f>
        <v/>
      </c>
      <c r="AA2353" s="27" t="str">
        <f aca="true">IF(F2353&lt;&gt;"",IF(INDIRECT($AH$7&amp;"B"&amp;($C$1*$A2353+19))= 1,1,0),"")</f>
        <v/>
      </c>
      <c r="AB2353" s="27" t="str">
        <f aca="false">IF(C2353&lt;&gt;"",IF(X2353 = 1, 5, 0) + IF(Z2353 = 1, 25, 0) + IF(AA2353 = 1, 15, 0),"")</f>
        <v/>
      </c>
      <c r="AC2353" s="57" t="str">
        <f aca="false">IF(C2353&lt;&gt;"",L2353+W2353+AB2353,"")</f>
        <v/>
      </c>
    </row>
    <row r="2354" customFormat="false" ht="12.8" hidden="false" customHeight="false" outlineLevel="0" collapsed="false">
      <c r="A2354" s="11" t="n">
        <f aca="false">A2353+1</f>
        <v>351</v>
      </c>
      <c r="B2354" s="38" t="str">
        <f aca="true">IF(INDIRECT($AH$7&amp;"B"&amp;($C$1*$A2354+2))=0, "",INDIRECT($AH$7&amp;"B"&amp;($C$1*$A2354+2)))</f>
        <v/>
      </c>
      <c r="C2354" s="19" t="str">
        <f aca="true">IF(INDIRECT($AH$7&amp;"B"&amp;($C$1*$A2354+3)) = 0, "", INDIRECT($AH$7&amp;"B"&amp;($C$1*$A2354+3)))</f>
        <v/>
      </c>
      <c r="D2354" s="19" t="str">
        <f aca="true">IF(INDIRECT($AH$7&amp;"B"&amp;($C$1*$A2354+4)) = 0, "", INDIRECT($AH$7&amp;"B"&amp;($C$1*$A2354+4)))</f>
        <v/>
      </c>
      <c r="E2354" s="19" t="str">
        <f aca="true">IF(INDIRECT($AH$7&amp;"B"&amp;($C$1*$A2354+7)) = 0, "", INDIRECT($AH$7&amp;"B"&amp;($C$1*$A2354+7)))</f>
        <v/>
      </c>
      <c r="F2354" s="20" t="str">
        <f aca="true">IF(C2354 &lt;&gt; "",IF(INDIRECT($AH$7&amp;"B"&amp;($C$1*$A2354+8)) = 0, 0, 1), "")</f>
        <v/>
      </c>
      <c r="G2354" s="20" t="n">
        <f aca="true">INDIRECT($AH$7&amp;"B"&amp;($C$1*$A2354+9))</f>
        <v>0</v>
      </c>
      <c r="H2354" s="20" t="n">
        <f aca="true">INDIRECT($AH$7&amp;"B"&amp;($C$1*$A2354+10))</f>
        <v>0</v>
      </c>
      <c r="I2354" s="20" t="n">
        <f aca="true">INDIRECT($AH$7&amp;"B"&amp;($C$1*$A2354+11))</f>
        <v>0</v>
      </c>
      <c r="J2354" s="20" t="n">
        <f aca="true">INDIRECT($AH$7&amp;"B"&amp;($C$1*$A2354+12))</f>
        <v>0</v>
      </c>
      <c r="K2354" s="21" t="str">
        <f aca="false">IF(C2354&lt;&gt;"",IFERROR((G2354+H2354+I2354)/(G2354+H2354+I2354+J2354),0), "")</f>
        <v/>
      </c>
      <c r="L2354" s="20" t="str">
        <f aca="false">IF(C2354&lt;&gt;"",(G2354* 2) +(H2354* 4) + (I2354* 6) + IF(F2354 = 1, 5, 0), "")</f>
        <v/>
      </c>
      <c r="M2354" s="25" t="str">
        <f aca="true">IF(C2354&lt;&gt;"",SUM(INDIRECT($AH$7&amp;"C"&amp;($C$1*$A2354+9)):INDIRECT($AH$7&amp;"V"&amp;($C$1*$A2354+9))), "")</f>
        <v/>
      </c>
      <c r="N2354" s="25" t="str">
        <f aca="true">IF(C2354&lt;&gt;"",SUM(INDIRECT($AH$7&amp;"C"&amp;($C$1*$A2354+10)):INDIRECT($AH$7&amp;"V"&amp;($C$1*$A2354+10))), "")</f>
        <v/>
      </c>
      <c r="O2354" s="25" t="str">
        <f aca="true">IF(C2354&lt;&gt;"",SUM(INDIRECT($AH$7&amp;"C"&amp;($C$1*$A2354+11)):INDIRECT($AH$7&amp;"V"&amp;($C$1*$A2354+11))),"")</f>
        <v/>
      </c>
      <c r="P2354" s="25" t="str">
        <f aca="true">IF(C2354&lt;&gt;"",SUM(INDIRECT($AH$7&amp;"C"&amp;($C$1*$A2354+12)):INDIRECT($AH$7&amp;"V"&amp;($C$1*$A2354+12))),"")</f>
        <v/>
      </c>
      <c r="Q2354" s="24" t="str">
        <f aca="false">IF(C2354&lt;&gt;"",IFERROR((M2354+N2354+O2354)/(M2354+N2354+O2354+P2354),0), "")</f>
        <v/>
      </c>
      <c r="R2354" s="25" t="str">
        <f aca="true">IF(C2354&lt;&gt;"",SUM(INDIRECT($AH$7&amp;"C"&amp;($C$1*$A2354+13)):INDIRECT($AH$7&amp;"V"&amp;($C$1*$A2354+13))), "")</f>
        <v/>
      </c>
      <c r="S2354" s="25" t="str">
        <f aca="false">IF(C2354&lt;&gt;"",IFERROR((M2354+N2354+O2354+P2354)/R2354, 0),"")</f>
        <v/>
      </c>
      <c r="T2354" s="25" t="str">
        <f aca="false">IF(C2354&lt;&gt;"",IFERROR((M2354+N2354+O2354)/R2354,0),"")</f>
        <v/>
      </c>
      <c r="U2354" s="25" t="str">
        <f aca="true">IF(C2354&lt;&gt;"",IF(INDIRECT($AH$7&amp;"B"&amp;($C$1*$A2354+14))= 1,1,0),"")</f>
        <v/>
      </c>
      <c r="V2354" s="25" t="str">
        <f aca="true">IF(C2354&lt;&gt;"",IF(INDIRECT($AH$7&amp;"B"&amp;($C$1*$A2354+15))= 1,1,0),"")</f>
        <v/>
      </c>
      <c r="W2354" s="25" t="str">
        <f aca="false">IF(C2354&lt;&gt;"",($M2354*1) + ($N2354*2) + ($O2354*3) + (IF(U2354 = 1, 10, 0)) + (IF(V2354 = 1, 20, 0)),"")</f>
        <v/>
      </c>
      <c r="X2354" s="27" t="str">
        <f aca="true">IF(C2354&lt;&gt;"",IF(INDIRECT($AH$7&amp;"B"&amp;($C$1*$A2354+16))= 1,1,0),"")</f>
        <v/>
      </c>
      <c r="Y2354" s="27" t="str">
        <f aca="true">IF(D2354&lt;&gt;"",IF(INDIRECT($AH$7&amp;"B"&amp;($C$1*$A2354+17))= 1,1,0),"")</f>
        <v/>
      </c>
      <c r="Z2354" s="27" t="str">
        <f aca="true">IF(E2354&lt;&gt;"",IF(INDIRECT($AH$7&amp;"B"&amp;($C$1*$A2354+18))= 1,1,0),"")</f>
        <v/>
      </c>
      <c r="AA2354" s="27" t="str">
        <f aca="true">IF(F2354&lt;&gt;"",IF(INDIRECT($AH$7&amp;"B"&amp;($C$1*$A2354+19))= 1,1,0),"")</f>
        <v/>
      </c>
      <c r="AB2354" s="27" t="str">
        <f aca="false">IF(C2354&lt;&gt;"",IF(X2354 = 1, 5, 0) + IF(Z2354 = 1, 25, 0) + IF(AA2354 = 1, 15, 0),"")</f>
        <v/>
      </c>
      <c r="AC2354" s="57" t="str">
        <f aca="false">IF(C2354&lt;&gt;"",L2354+W2354+AB2354,"")</f>
        <v/>
      </c>
    </row>
    <row r="2355" customFormat="false" ht="12.8" hidden="false" customHeight="false" outlineLevel="0" collapsed="false">
      <c r="A2355" s="11" t="n">
        <f aca="false">A2354+1</f>
        <v>352</v>
      </c>
      <c r="B2355" s="38" t="str">
        <f aca="true">IF(INDIRECT($AH$7&amp;"B"&amp;($C$1*$A2355+2))=0, "",INDIRECT($AH$7&amp;"B"&amp;($C$1*$A2355+2)))</f>
        <v/>
      </c>
      <c r="C2355" s="19" t="str">
        <f aca="true">IF(INDIRECT($AH$7&amp;"B"&amp;($C$1*$A2355+3)) = 0, "", INDIRECT($AH$7&amp;"B"&amp;($C$1*$A2355+3)))</f>
        <v/>
      </c>
      <c r="D2355" s="19" t="str">
        <f aca="true">IF(INDIRECT($AH$7&amp;"B"&amp;($C$1*$A2355+4)) = 0, "", INDIRECT($AH$7&amp;"B"&amp;($C$1*$A2355+4)))</f>
        <v/>
      </c>
      <c r="E2355" s="19" t="str">
        <f aca="true">IF(INDIRECT($AH$7&amp;"B"&amp;($C$1*$A2355+7)) = 0, "", INDIRECT($AH$7&amp;"B"&amp;($C$1*$A2355+7)))</f>
        <v/>
      </c>
      <c r="F2355" s="20" t="str">
        <f aca="true">IF(C2355 &lt;&gt; "",IF(INDIRECT($AH$7&amp;"B"&amp;($C$1*$A2355+8)) = 0, 0, 1), "")</f>
        <v/>
      </c>
      <c r="G2355" s="20" t="n">
        <f aca="true">INDIRECT($AH$7&amp;"B"&amp;($C$1*$A2355+9))</f>
        <v>0</v>
      </c>
      <c r="H2355" s="20" t="n">
        <f aca="true">INDIRECT($AH$7&amp;"B"&amp;($C$1*$A2355+10))</f>
        <v>0</v>
      </c>
      <c r="I2355" s="20" t="n">
        <f aca="true">INDIRECT($AH$7&amp;"B"&amp;($C$1*$A2355+11))</f>
        <v>0</v>
      </c>
      <c r="J2355" s="20" t="n">
        <f aca="true">INDIRECT($AH$7&amp;"B"&amp;($C$1*$A2355+12))</f>
        <v>0</v>
      </c>
      <c r="K2355" s="21" t="str">
        <f aca="false">IF(C2355&lt;&gt;"",IFERROR((G2355+H2355+I2355)/(G2355+H2355+I2355+J2355),0), "")</f>
        <v/>
      </c>
      <c r="L2355" s="20" t="str">
        <f aca="false">IF(C2355&lt;&gt;"",(G2355* 2) +(H2355* 4) + (I2355* 6) + IF(F2355 = 1, 5, 0), "")</f>
        <v/>
      </c>
      <c r="M2355" s="25" t="str">
        <f aca="true">IF(C2355&lt;&gt;"",SUM(INDIRECT($AH$7&amp;"C"&amp;($C$1*$A2355+9)):INDIRECT($AH$7&amp;"V"&amp;($C$1*$A2355+9))), "")</f>
        <v/>
      </c>
      <c r="N2355" s="25" t="str">
        <f aca="true">IF(C2355&lt;&gt;"",SUM(INDIRECT($AH$7&amp;"C"&amp;($C$1*$A2355+10)):INDIRECT($AH$7&amp;"V"&amp;($C$1*$A2355+10))), "")</f>
        <v/>
      </c>
      <c r="O2355" s="25" t="str">
        <f aca="true">IF(C2355&lt;&gt;"",SUM(INDIRECT($AH$7&amp;"C"&amp;($C$1*$A2355+11)):INDIRECT($AH$7&amp;"V"&amp;($C$1*$A2355+11))),"")</f>
        <v/>
      </c>
      <c r="P2355" s="25" t="str">
        <f aca="true">IF(C2355&lt;&gt;"",SUM(INDIRECT($AH$7&amp;"C"&amp;($C$1*$A2355+12)):INDIRECT($AH$7&amp;"V"&amp;($C$1*$A2355+12))),"")</f>
        <v/>
      </c>
      <c r="Q2355" s="24" t="str">
        <f aca="false">IF(C2355&lt;&gt;"",IFERROR((M2355+N2355+O2355)/(M2355+N2355+O2355+P2355),0), "")</f>
        <v/>
      </c>
      <c r="R2355" s="25" t="str">
        <f aca="true">IF(C2355&lt;&gt;"",SUM(INDIRECT($AH$7&amp;"C"&amp;($C$1*$A2355+13)):INDIRECT($AH$7&amp;"V"&amp;($C$1*$A2355+13))), "")</f>
        <v/>
      </c>
      <c r="S2355" s="25" t="str">
        <f aca="false">IF(C2355&lt;&gt;"",IFERROR((M2355+N2355+O2355+P2355)/R2355, 0),"")</f>
        <v/>
      </c>
      <c r="T2355" s="25" t="str">
        <f aca="false">IF(C2355&lt;&gt;"",IFERROR((M2355+N2355+O2355)/R2355,0),"")</f>
        <v/>
      </c>
      <c r="U2355" s="25" t="str">
        <f aca="true">IF(C2355&lt;&gt;"",IF(INDIRECT($AH$7&amp;"B"&amp;($C$1*$A2355+14))= 1,1,0),"")</f>
        <v/>
      </c>
      <c r="V2355" s="25" t="str">
        <f aca="true">IF(C2355&lt;&gt;"",IF(INDIRECT($AH$7&amp;"B"&amp;($C$1*$A2355+15))= 1,1,0),"")</f>
        <v/>
      </c>
      <c r="W2355" s="25" t="str">
        <f aca="false">IF(C2355&lt;&gt;"",($M2355*1) + ($N2355*2) + ($O2355*3) + (IF(U2355 = 1, 10, 0)) + (IF(V2355 = 1, 20, 0)),"")</f>
        <v/>
      </c>
      <c r="X2355" s="27" t="str">
        <f aca="true">IF(C2355&lt;&gt;"",IF(INDIRECT($AH$7&amp;"B"&amp;($C$1*$A2355+16))= 1,1,0),"")</f>
        <v/>
      </c>
      <c r="Y2355" s="27" t="str">
        <f aca="true">IF(D2355&lt;&gt;"",IF(INDIRECT($AH$7&amp;"B"&amp;($C$1*$A2355+17))= 1,1,0),"")</f>
        <v/>
      </c>
      <c r="Z2355" s="27" t="str">
        <f aca="true">IF(E2355&lt;&gt;"",IF(INDIRECT($AH$7&amp;"B"&amp;($C$1*$A2355+18))= 1,1,0),"")</f>
        <v/>
      </c>
      <c r="AA2355" s="27" t="str">
        <f aca="true">IF(F2355&lt;&gt;"",IF(INDIRECT($AH$7&amp;"B"&amp;($C$1*$A2355+19))= 1,1,0),"")</f>
        <v/>
      </c>
      <c r="AB2355" s="27" t="str">
        <f aca="false">IF(C2355&lt;&gt;"",IF(X2355 = 1, 5, 0) + IF(Z2355 = 1, 25, 0) + IF(AA2355 = 1, 15, 0),"")</f>
        <v/>
      </c>
      <c r="AC2355" s="57" t="str">
        <f aca="false">IF(C2355&lt;&gt;"",L2355+W2355+AB2355,"")</f>
        <v/>
      </c>
    </row>
    <row r="2356" customFormat="false" ht="12.8" hidden="false" customHeight="false" outlineLevel="0" collapsed="false">
      <c r="A2356" s="11" t="n">
        <f aca="false">A2355+1</f>
        <v>353</v>
      </c>
      <c r="B2356" s="38" t="str">
        <f aca="true">IF(INDIRECT($AH$7&amp;"B"&amp;($C$1*$A2356+2))=0, "",INDIRECT($AH$7&amp;"B"&amp;($C$1*$A2356+2)))</f>
        <v/>
      </c>
      <c r="C2356" s="19" t="str">
        <f aca="true">IF(INDIRECT($AH$7&amp;"B"&amp;($C$1*$A2356+3)) = 0, "", INDIRECT($AH$7&amp;"B"&amp;($C$1*$A2356+3)))</f>
        <v/>
      </c>
      <c r="D2356" s="19" t="str">
        <f aca="true">IF(INDIRECT($AH$7&amp;"B"&amp;($C$1*$A2356+4)) = 0, "", INDIRECT($AH$7&amp;"B"&amp;($C$1*$A2356+4)))</f>
        <v/>
      </c>
      <c r="E2356" s="19" t="str">
        <f aca="true">IF(INDIRECT($AH$7&amp;"B"&amp;($C$1*$A2356+7)) = 0, "", INDIRECT($AH$7&amp;"B"&amp;($C$1*$A2356+7)))</f>
        <v/>
      </c>
      <c r="F2356" s="20" t="str">
        <f aca="true">IF(C2356 &lt;&gt; "",IF(INDIRECT($AH$7&amp;"B"&amp;($C$1*$A2356+8)) = 0, 0, 1), "")</f>
        <v/>
      </c>
      <c r="G2356" s="20" t="n">
        <f aca="true">INDIRECT($AH$7&amp;"B"&amp;($C$1*$A2356+9))</f>
        <v>0</v>
      </c>
      <c r="H2356" s="20" t="n">
        <f aca="true">INDIRECT($AH$7&amp;"B"&amp;($C$1*$A2356+10))</f>
        <v>0</v>
      </c>
      <c r="I2356" s="20" t="n">
        <f aca="true">INDIRECT($AH$7&amp;"B"&amp;($C$1*$A2356+11))</f>
        <v>0</v>
      </c>
      <c r="J2356" s="20" t="n">
        <f aca="true">INDIRECT($AH$7&amp;"B"&amp;($C$1*$A2356+12))</f>
        <v>0</v>
      </c>
      <c r="K2356" s="21" t="str">
        <f aca="false">IF(C2356&lt;&gt;"",IFERROR((G2356+H2356+I2356)/(G2356+H2356+I2356+J2356),0), "")</f>
        <v/>
      </c>
      <c r="L2356" s="20" t="str">
        <f aca="false">IF(C2356&lt;&gt;"",(G2356* 2) +(H2356* 4) + (I2356* 6) + IF(F2356 = 1, 5, 0), "")</f>
        <v/>
      </c>
      <c r="M2356" s="25" t="str">
        <f aca="true">IF(C2356&lt;&gt;"",SUM(INDIRECT($AH$7&amp;"C"&amp;($C$1*$A2356+9)):INDIRECT($AH$7&amp;"V"&amp;($C$1*$A2356+9))), "")</f>
        <v/>
      </c>
      <c r="N2356" s="25" t="str">
        <f aca="true">IF(C2356&lt;&gt;"",SUM(INDIRECT($AH$7&amp;"C"&amp;($C$1*$A2356+10)):INDIRECT($AH$7&amp;"V"&amp;($C$1*$A2356+10))), "")</f>
        <v/>
      </c>
      <c r="O2356" s="25" t="str">
        <f aca="true">IF(C2356&lt;&gt;"",SUM(INDIRECT($AH$7&amp;"C"&amp;($C$1*$A2356+11)):INDIRECT($AH$7&amp;"V"&amp;($C$1*$A2356+11))),"")</f>
        <v/>
      </c>
      <c r="P2356" s="25" t="str">
        <f aca="true">IF(C2356&lt;&gt;"",SUM(INDIRECT($AH$7&amp;"C"&amp;($C$1*$A2356+12)):INDIRECT($AH$7&amp;"V"&amp;($C$1*$A2356+12))),"")</f>
        <v/>
      </c>
      <c r="Q2356" s="24" t="str">
        <f aca="false">IF(C2356&lt;&gt;"",IFERROR((M2356+N2356+O2356)/(M2356+N2356+O2356+P2356),0), "")</f>
        <v/>
      </c>
      <c r="R2356" s="25" t="str">
        <f aca="true">IF(C2356&lt;&gt;"",SUM(INDIRECT($AH$7&amp;"C"&amp;($C$1*$A2356+13)):INDIRECT($AH$7&amp;"V"&amp;($C$1*$A2356+13))), "")</f>
        <v/>
      </c>
      <c r="S2356" s="25" t="str">
        <f aca="false">IF(C2356&lt;&gt;"",IFERROR((M2356+N2356+O2356+P2356)/R2356, 0),"")</f>
        <v/>
      </c>
      <c r="T2356" s="25" t="str">
        <f aca="false">IF(C2356&lt;&gt;"",IFERROR((M2356+N2356+O2356)/R2356,0),"")</f>
        <v/>
      </c>
      <c r="U2356" s="25" t="str">
        <f aca="true">IF(C2356&lt;&gt;"",IF(INDIRECT($AH$7&amp;"B"&amp;($C$1*$A2356+14))= 1,1,0),"")</f>
        <v/>
      </c>
      <c r="V2356" s="25" t="str">
        <f aca="true">IF(C2356&lt;&gt;"",IF(INDIRECT($AH$7&amp;"B"&amp;($C$1*$A2356+15))= 1,1,0),"")</f>
        <v/>
      </c>
      <c r="W2356" s="25" t="str">
        <f aca="false">IF(C2356&lt;&gt;"",($M2356*1) + ($N2356*2) + ($O2356*3) + (IF(U2356 = 1, 10, 0)) + (IF(V2356 = 1, 20, 0)),"")</f>
        <v/>
      </c>
      <c r="X2356" s="27" t="str">
        <f aca="true">IF(C2356&lt;&gt;"",IF(INDIRECT($AH$7&amp;"B"&amp;($C$1*$A2356+16))= 1,1,0),"")</f>
        <v/>
      </c>
      <c r="Y2356" s="27" t="str">
        <f aca="true">IF(D2356&lt;&gt;"",IF(INDIRECT($AH$7&amp;"B"&amp;($C$1*$A2356+17))= 1,1,0),"")</f>
        <v/>
      </c>
      <c r="Z2356" s="27" t="str">
        <f aca="true">IF(E2356&lt;&gt;"",IF(INDIRECT($AH$7&amp;"B"&amp;($C$1*$A2356+18))= 1,1,0),"")</f>
        <v/>
      </c>
      <c r="AA2356" s="27" t="str">
        <f aca="true">IF(F2356&lt;&gt;"",IF(INDIRECT($AH$7&amp;"B"&amp;($C$1*$A2356+19))= 1,1,0),"")</f>
        <v/>
      </c>
      <c r="AB2356" s="27" t="str">
        <f aca="false">IF(C2356&lt;&gt;"",IF(X2356 = 1, 5, 0) + IF(Z2356 = 1, 25, 0) + IF(AA2356 = 1, 15, 0),"")</f>
        <v/>
      </c>
      <c r="AC2356" s="57" t="str">
        <f aca="false">IF(C2356&lt;&gt;"",L2356+W2356+AB2356,"")</f>
        <v/>
      </c>
    </row>
    <row r="2357" customFormat="false" ht="12.8" hidden="false" customHeight="false" outlineLevel="0" collapsed="false">
      <c r="A2357" s="11" t="n">
        <f aca="false">A2356+1</f>
        <v>354</v>
      </c>
      <c r="B2357" s="38" t="str">
        <f aca="true">IF(INDIRECT($AH$7&amp;"B"&amp;($C$1*$A2357+2))=0, "",INDIRECT($AH$7&amp;"B"&amp;($C$1*$A2357+2)))</f>
        <v/>
      </c>
      <c r="C2357" s="19" t="str">
        <f aca="true">IF(INDIRECT($AH$7&amp;"B"&amp;($C$1*$A2357+3)) = 0, "", INDIRECT($AH$7&amp;"B"&amp;($C$1*$A2357+3)))</f>
        <v/>
      </c>
      <c r="D2357" s="19" t="str">
        <f aca="true">IF(INDIRECT($AH$7&amp;"B"&amp;($C$1*$A2357+4)) = 0, "", INDIRECT($AH$7&amp;"B"&amp;($C$1*$A2357+4)))</f>
        <v/>
      </c>
      <c r="E2357" s="19" t="str">
        <f aca="true">IF(INDIRECT($AH$7&amp;"B"&amp;($C$1*$A2357+7)) = 0, "", INDIRECT($AH$7&amp;"B"&amp;($C$1*$A2357+7)))</f>
        <v/>
      </c>
      <c r="F2357" s="20" t="str">
        <f aca="true">IF(C2357 &lt;&gt; "",IF(INDIRECT($AH$7&amp;"B"&amp;($C$1*$A2357+8)) = 0, 0, 1), "")</f>
        <v/>
      </c>
      <c r="G2357" s="20" t="n">
        <f aca="true">INDIRECT($AH$7&amp;"B"&amp;($C$1*$A2357+9))</f>
        <v>0</v>
      </c>
      <c r="H2357" s="20" t="n">
        <f aca="true">INDIRECT($AH$7&amp;"B"&amp;($C$1*$A2357+10))</f>
        <v>0</v>
      </c>
      <c r="I2357" s="20" t="n">
        <f aca="true">INDIRECT($AH$7&amp;"B"&amp;($C$1*$A2357+11))</f>
        <v>0</v>
      </c>
      <c r="J2357" s="20" t="n">
        <f aca="true">INDIRECT($AH$7&amp;"B"&amp;($C$1*$A2357+12))</f>
        <v>0</v>
      </c>
      <c r="K2357" s="21" t="str">
        <f aca="false">IF(C2357&lt;&gt;"",IFERROR((G2357+H2357+I2357)/(G2357+H2357+I2357+J2357),0), "")</f>
        <v/>
      </c>
      <c r="L2357" s="20" t="str">
        <f aca="false">IF(C2357&lt;&gt;"",(G2357* 2) +(H2357* 4) + (I2357* 6) + IF(F2357 = 1, 5, 0), "")</f>
        <v/>
      </c>
      <c r="M2357" s="25" t="str">
        <f aca="true">IF(C2357&lt;&gt;"",SUM(INDIRECT($AH$7&amp;"C"&amp;($C$1*$A2357+9)):INDIRECT($AH$7&amp;"V"&amp;($C$1*$A2357+9))), "")</f>
        <v/>
      </c>
      <c r="N2357" s="25" t="str">
        <f aca="true">IF(C2357&lt;&gt;"",SUM(INDIRECT($AH$7&amp;"C"&amp;($C$1*$A2357+10)):INDIRECT($AH$7&amp;"V"&amp;($C$1*$A2357+10))), "")</f>
        <v/>
      </c>
      <c r="O2357" s="25" t="str">
        <f aca="true">IF(C2357&lt;&gt;"",SUM(INDIRECT($AH$7&amp;"C"&amp;($C$1*$A2357+11)):INDIRECT($AH$7&amp;"V"&amp;($C$1*$A2357+11))),"")</f>
        <v/>
      </c>
      <c r="P2357" s="25" t="str">
        <f aca="true">IF(C2357&lt;&gt;"",SUM(INDIRECT($AH$7&amp;"C"&amp;($C$1*$A2357+12)):INDIRECT($AH$7&amp;"V"&amp;($C$1*$A2357+12))),"")</f>
        <v/>
      </c>
      <c r="Q2357" s="24" t="str">
        <f aca="false">IF(C2357&lt;&gt;"",IFERROR((M2357+N2357+O2357)/(M2357+N2357+O2357+P2357),0), "")</f>
        <v/>
      </c>
      <c r="R2357" s="25" t="str">
        <f aca="true">IF(C2357&lt;&gt;"",SUM(INDIRECT($AH$7&amp;"C"&amp;($C$1*$A2357+13)):INDIRECT($AH$7&amp;"V"&amp;($C$1*$A2357+13))), "")</f>
        <v/>
      </c>
      <c r="S2357" s="25" t="str">
        <f aca="false">IF(C2357&lt;&gt;"",IFERROR((M2357+N2357+O2357+P2357)/R2357, 0),"")</f>
        <v/>
      </c>
      <c r="T2357" s="25" t="str">
        <f aca="false">IF(C2357&lt;&gt;"",IFERROR((M2357+N2357+O2357)/R2357,0),"")</f>
        <v/>
      </c>
      <c r="U2357" s="25" t="str">
        <f aca="true">IF(C2357&lt;&gt;"",IF(INDIRECT($AH$7&amp;"B"&amp;($C$1*$A2357+14))= 1,1,0),"")</f>
        <v/>
      </c>
      <c r="V2357" s="25" t="str">
        <f aca="true">IF(C2357&lt;&gt;"",IF(INDIRECT($AH$7&amp;"B"&amp;($C$1*$A2357+15))= 1,1,0),"")</f>
        <v/>
      </c>
      <c r="W2357" s="25" t="str">
        <f aca="false">IF(C2357&lt;&gt;"",($M2357*1) + ($N2357*2) + ($O2357*3) + (IF(U2357 = 1, 10, 0)) + (IF(V2357 = 1, 20, 0)),"")</f>
        <v/>
      </c>
      <c r="X2357" s="27" t="str">
        <f aca="true">IF(C2357&lt;&gt;"",IF(INDIRECT($AH$7&amp;"B"&amp;($C$1*$A2357+16))= 1,1,0),"")</f>
        <v/>
      </c>
      <c r="Y2357" s="27" t="str">
        <f aca="true">IF(D2357&lt;&gt;"",IF(INDIRECT($AH$7&amp;"B"&amp;($C$1*$A2357+17))= 1,1,0),"")</f>
        <v/>
      </c>
      <c r="Z2357" s="27" t="str">
        <f aca="true">IF(E2357&lt;&gt;"",IF(INDIRECT($AH$7&amp;"B"&amp;($C$1*$A2357+18))= 1,1,0),"")</f>
        <v/>
      </c>
      <c r="AA2357" s="27" t="str">
        <f aca="true">IF(F2357&lt;&gt;"",IF(INDIRECT($AH$7&amp;"B"&amp;($C$1*$A2357+19))= 1,1,0),"")</f>
        <v/>
      </c>
      <c r="AB2357" s="27" t="str">
        <f aca="false">IF(C2357&lt;&gt;"",IF(X2357 = 1, 5, 0) + IF(Z2357 = 1, 25, 0) + IF(AA2357 = 1, 15, 0),"")</f>
        <v/>
      </c>
      <c r="AC2357" s="57" t="str">
        <f aca="false">IF(C2357&lt;&gt;"",L2357+W2357+AB2357,"")</f>
        <v/>
      </c>
    </row>
    <row r="2358" customFormat="false" ht="12.8" hidden="false" customHeight="false" outlineLevel="0" collapsed="false">
      <c r="A2358" s="11" t="n">
        <f aca="false">A2357+1</f>
        <v>355</v>
      </c>
      <c r="B2358" s="38" t="str">
        <f aca="true">IF(INDIRECT($AH$7&amp;"B"&amp;($C$1*$A2358+2))=0, "",INDIRECT($AH$7&amp;"B"&amp;($C$1*$A2358+2)))</f>
        <v/>
      </c>
      <c r="C2358" s="19" t="str">
        <f aca="true">IF(INDIRECT($AH$7&amp;"B"&amp;($C$1*$A2358+3)) = 0, "", INDIRECT($AH$7&amp;"B"&amp;($C$1*$A2358+3)))</f>
        <v/>
      </c>
      <c r="D2358" s="19" t="str">
        <f aca="true">IF(INDIRECT($AH$7&amp;"B"&amp;($C$1*$A2358+4)) = 0, "", INDIRECT($AH$7&amp;"B"&amp;($C$1*$A2358+4)))</f>
        <v/>
      </c>
      <c r="E2358" s="19" t="str">
        <f aca="true">IF(INDIRECT($AH$7&amp;"B"&amp;($C$1*$A2358+7)) = 0, "", INDIRECT($AH$7&amp;"B"&amp;($C$1*$A2358+7)))</f>
        <v/>
      </c>
      <c r="F2358" s="20" t="str">
        <f aca="true">IF(C2358 &lt;&gt; "",IF(INDIRECT($AH$7&amp;"B"&amp;($C$1*$A2358+8)) = 0, 0, 1), "")</f>
        <v/>
      </c>
      <c r="G2358" s="20" t="n">
        <f aca="true">INDIRECT($AH$7&amp;"B"&amp;($C$1*$A2358+9))</f>
        <v>0</v>
      </c>
      <c r="H2358" s="20" t="n">
        <f aca="true">INDIRECT($AH$7&amp;"B"&amp;($C$1*$A2358+10))</f>
        <v>0</v>
      </c>
      <c r="I2358" s="20" t="n">
        <f aca="true">INDIRECT($AH$7&amp;"B"&amp;($C$1*$A2358+11))</f>
        <v>0</v>
      </c>
      <c r="J2358" s="20" t="n">
        <f aca="true">INDIRECT($AH$7&amp;"B"&amp;($C$1*$A2358+12))</f>
        <v>0</v>
      </c>
      <c r="K2358" s="21" t="str">
        <f aca="false">IF(C2358&lt;&gt;"",IFERROR((G2358+H2358+I2358)/(G2358+H2358+I2358+J2358),0), "")</f>
        <v/>
      </c>
      <c r="L2358" s="20" t="str">
        <f aca="false">IF(C2358&lt;&gt;"",(G2358* 2) +(H2358* 4) + (I2358* 6) + IF(F2358 = 1, 5, 0), "")</f>
        <v/>
      </c>
      <c r="M2358" s="25" t="str">
        <f aca="true">IF(C2358&lt;&gt;"",SUM(INDIRECT($AH$7&amp;"C"&amp;($C$1*$A2358+9)):INDIRECT($AH$7&amp;"V"&amp;($C$1*$A2358+9))), "")</f>
        <v/>
      </c>
      <c r="N2358" s="25" t="str">
        <f aca="true">IF(C2358&lt;&gt;"",SUM(INDIRECT($AH$7&amp;"C"&amp;($C$1*$A2358+10)):INDIRECT($AH$7&amp;"V"&amp;($C$1*$A2358+10))), "")</f>
        <v/>
      </c>
      <c r="O2358" s="25" t="str">
        <f aca="true">IF(C2358&lt;&gt;"",SUM(INDIRECT($AH$7&amp;"C"&amp;($C$1*$A2358+11)):INDIRECT($AH$7&amp;"V"&amp;($C$1*$A2358+11))),"")</f>
        <v/>
      </c>
      <c r="P2358" s="25" t="str">
        <f aca="true">IF(C2358&lt;&gt;"",SUM(INDIRECT($AH$7&amp;"C"&amp;($C$1*$A2358+12)):INDIRECT($AH$7&amp;"V"&amp;($C$1*$A2358+12))),"")</f>
        <v/>
      </c>
      <c r="Q2358" s="24" t="str">
        <f aca="false">IF(C2358&lt;&gt;"",IFERROR((M2358+N2358+O2358)/(M2358+N2358+O2358+P2358),0), "")</f>
        <v/>
      </c>
      <c r="R2358" s="25" t="str">
        <f aca="true">IF(C2358&lt;&gt;"",SUM(INDIRECT($AH$7&amp;"C"&amp;($C$1*$A2358+13)):INDIRECT($AH$7&amp;"V"&amp;($C$1*$A2358+13))), "")</f>
        <v/>
      </c>
      <c r="S2358" s="25" t="str">
        <f aca="false">IF(C2358&lt;&gt;"",IFERROR((M2358+N2358+O2358+P2358)/R2358, 0),"")</f>
        <v/>
      </c>
      <c r="T2358" s="25" t="str">
        <f aca="false">IF(C2358&lt;&gt;"",IFERROR((M2358+N2358+O2358)/R2358,0),"")</f>
        <v/>
      </c>
      <c r="U2358" s="25" t="str">
        <f aca="true">IF(C2358&lt;&gt;"",IF(INDIRECT($AH$7&amp;"B"&amp;($C$1*$A2358+14))= 1,1,0),"")</f>
        <v/>
      </c>
      <c r="V2358" s="25" t="str">
        <f aca="true">IF(C2358&lt;&gt;"",IF(INDIRECT($AH$7&amp;"B"&amp;($C$1*$A2358+15))= 1,1,0),"")</f>
        <v/>
      </c>
      <c r="W2358" s="25" t="str">
        <f aca="false">IF(C2358&lt;&gt;"",($M2358*1) + ($N2358*2) + ($O2358*3) + (IF(U2358 = 1, 10, 0)) + (IF(V2358 = 1, 20, 0)),"")</f>
        <v/>
      </c>
      <c r="X2358" s="27" t="str">
        <f aca="true">IF(C2358&lt;&gt;"",IF(INDIRECT($AH$7&amp;"B"&amp;($C$1*$A2358+16))= 1,1,0),"")</f>
        <v/>
      </c>
      <c r="Y2358" s="27" t="str">
        <f aca="true">IF(D2358&lt;&gt;"",IF(INDIRECT($AH$7&amp;"B"&amp;($C$1*$A2358+17))= 1,1,0),"")</f>
        <v/>
      </c>
      <c r="Z2358" s="27" t="str">
        <f aca="true">IF(E2358&lt;&gt;"",IF(INDIRECT($AH$7&amp;"B"&amp;($C$1*$A2358+18))= 1,1,0),"")</f>
        <v/>
      </c>
      <c r="AA2358" s="27" t="str">
        <f aca="true">IF(F2358&lt;&gt;"",IF(INDIRECT($AH$7&amp;"B"&amp;($C$1*$A2358+19))= 1,1,0),"")</f>
        <v/>
      </c>
      <c r="AB2358" s="27" t="str">
        <f aca="false">IF(C2358&lt;&gt;"",IF(X2358 = 1, 5, 0) + IF(Z2358 = 1, 25, 0) + IF(AA2358 = 1, 15, 0),"")</f>
        <v/>
      </c>
      <c r="AC2358" s="57" t="str">
        <f aca="false">IF(C2358&lt;&gt;"",L2358+W2358+AB2358,"")</f>
        <v/>
      </c>
    </row>
    <row r="2359" customFormat="false" ht="12.8" hidden="false" customHeight="false" outlineLevel="0" collapsed="false">
      <c r="A2359" s="11" t="n">
        <f aca="false">A2358+1</f>
        <v>356</v>
      </c>
      <c r="B2359" s="38" t="str">
        <f aca="true">IF(INDIRECT($AH$7&amp;"B"&amp;($C$1*$A2359+2))=0, "",INDIRECT($AH$7&amp;"B"&amp;($C$1*$A2359+2)))</f>
        <v/>
      </c>
      <c r="C2359" s="19" t="str">
        <f aca="true">IF(INDIRECT($AH$7&amp;"B"&amp;($C$1*$A2359+3)) = 0, "", INDIRECT($AH$7&amp;"B"&amp;($C$1*$A2359+3)))</f>
        <v/>
      </c>
      <c r="D2359" s="19" t="str">
        <f aca="true">IF(INDIRECT($AH$7&amp;"B"&amp;($C$1*$A2359+4)) = 0, "", INDIRECT($AH$7&amp;"B"&amp;($C$1*$A2359+4)))</f>
        <v/>
      </c>
      <c r="E2359" s="19" t="str">
        <f aca="true">IF(INDIRECT($AH$7&amp;"B"&amp;($C$1*$A2359+7)) = 0, "", INDIRECT($AH$7&amp;"B"&amp;($C$1*$A2359+7)))</f>
        <v/>
      </c>
      <c r="F2359" s="20" t="str">
        <f aca="true">IF(C2359 &lt;&gt; "",IF(INDIRECT($AH$7&amp;"B"&amp;($C$1*$A2359+8)) = 0, 0, 1), "")</f>
        <v/>
      </c>
      <c r="G2359" s="20" t="n">
        <f aca="true">INDIRECT($AH$7&amp;"B"&amp;($C$1*$A2359+9))</f>
        <v>0</v>
      </c>
      <c r="H2359" s="20" t="n">
        <f aca="true">INDIRECT($AH$7&amp;"B"&amp;($C$1*$A2359+10))</f>
        <v>0</v>
      </c>
      <c r="I2359" s="20" t="n">
        <f aca="true">INDIRECT($AH$7&amp;"B"&amp;($C$1*$A2359+11))</f>
        <v>0</v>
      </c>
      <c r="J2359" s="20" t="n">
        <f aca="true">INDIRECT($AH$7&amp;"B"&amp;($C$1*$A2359+12))</f>
        <v>0</v>
      </c>
      <c r="K2359" s="21" t="str">
        <f aca="false">IF(C2359&lt;&gt;"",IFERROR((G2359+H2359+I2359)/(G2359+H2359+I2359+J2359),0), "")</f>
        <v/>
      </c>
      <c r="L2359" s="20" t="str">
        <f aca="false">IF(C2359&lt;&gt;"",(G2359* 2) +(H2359* 4) + (I2359* 6) + IF(F2359 = 1, 5, 0), "")</f>
        <v/>
      </c>
      <c r="M2359" s="25" t="str">
        <f aca="true">IF(C2359&lt;&gt;"",SUM(INDIRECT($AH$7&amp;"C"&amp;($C$1*$A2359+9)):INDIRECT($AH$7&amp;"V"&amp;($C$1*$A2359+9))), "")</f>
        <v/>
      </c>
      <c r="N2359" s="25" t="str">
        <f aca="true">IF(C2359&lt;&gt;"",SUM(INDIRECT($AH$7&amp;"C"&amp;($C$1*$A2359+10)):INDIRECT($AH$7&amp;"V"&amp;($C$1*$A2359+10))), "")</f>
        <v/>
      </c>
      <c r="O2359" s="25" t="str">
        <f aca="true">IF(C2359&lt;&gt;"",SUM(INDIRECT($AH$7&amp;"C"&amp;($C$1*$A2359+11)):INDIRECT($AH$7&amp;"V"&amp;($C$1*$A2359+11))),"")</f>
        <v/>
      </c>
      <c r="P2359" s="25" t="str">
        <f aca="true">IF(C2359&lt;&gt;"",SUM(INDIRECT($AH$7&amp;"C"&amp;($C$1*$A2359+12)):INDIRECT($AH$7&amp;"V"&amp;($C$1*$A2359+12))),"")</f>
        <v/>
      </c>
      <c r="Q2359" s="24" t="str">
        <f aca="false">IF(C2359&lt;&gt;"",IFERROR((M2359+N2359+O2359)/(M2359+N2359+O2359+P2359),0), "")</f>
        <v/>
      </c>
      <c r="R2359" s="25" t="str">
        <f aca="true">IF(C2359&lt;&gt;"",SUM(INDIRECT($AH$7&amp;"C"&amp;($C$1*$A2359+13)):INDIRECT($AH$7&amp;"V"&amp;($C$1*$A2359+13))), "")</f>
        <v/>
      </c>
      <c r="S2359" s="25" t="str">
        <f aca="false">IF(C2359&lt;&gt;"",IFERROR((M2359+N2359+O2359+P2359)/R2359, 0),"")</f>
        <v/>
      </c>
      <c r="T2359" s="25" t="str">
        <f aca="false">IF(C2359&lt;&gt;"",IFERROR((M2359+N2359+O2359)/R2359,0),"")</f>
        <v/>
      </c>
      <c r="U2359" s="25" t="str">
        <f aca="true">IF(C2359&lt;&gt;"",IF(INDIRECT($AH$7&amp;"B"&amp;($C$1*$A2359+14))= 1,1,0),"")</f>
        <v/>
      </c>
      <c r="V2359" s="25" t="str">
        <f aca="true">IF(C2359&lt;&gt;"",IF(INDIRECT($AH$7&amp;"B"&amp;($C$1*$A2359+15))= 1,1,0),"")</f>
        <v/>
      </c>
      <c r="W2359" s="25" t="str">
        <f aca="false">IF(C2359&lt;&gt;"",($M2359*1) + ($N2359*2) + ($O2359*3) + (IF(U2359 = 1, 10, 0)) + (IF(V2359 = 1, 20, 0)),"")</f>
        <v/>
      </c>
      <c r="X2359" s="27" t="str">
        <f aca="true">IF(C2359&lt;&gt;"",IF(INDIRECT($AH$7&amp;"B"&amp;($C$1*$A2359+16))= 1,1,0),"")</f>
        <v/>
      </c>
      <c r="Y2359" s="27" t="str">
        <f aca="true">IF(D2359&lt;&gt;"",IF(INDIRECT($AH$7&amp;"B"&amp;($C$1*$A2359+17))= 1,1,0),"")</f>
        <v/>
      </c>
      <c r="Z2359" s="27" t="str">
        <f aca="true">IF(E2359&lt;&gt;"",IF(INDIRECT($AH$7&amp;"B"&amp;($C$1*$A2359+18))= 1,1,0),"")</f>
        <v/>
      </c>
      <c r="AA2359" s="27" t="str">
        <f aca="true">IF(F2359&lt;&gt;"",IF(INDIRECT($AH$7&amp;"B"&amp;($C$1*$A2359+19))= 1,1,0),"")</f>
        <v/>
      </c>
      <c r="AB2359" s="27" t="str">
        <f aca="false">IF(C2359&lt;&gt;"",IF(X2359 = 1, 5, 0) + IF(Z2359 = 1, 25, 0) + IF(AA2359 = 1, 15, 0),"")</f>
        <v/>
      </c>
      <c r="AC2359" s="57" t="str">
        <f aca="false">IF(C2359&lt;&gt;"",L2359+W2359+AB2359,"")</f>
        <v/>
      </c>
    </row>
    <row r="2360" customFormat="false" ht="12.8" hidden="false" customHeight="false" outlineLevel="0" collapsed="false">
      <c r="A2360" s="11" t="n">
        <f aca="false">A2359+1</f>
        <v>357</v>
      </c>
      <c r="B2360" s="38" t="str">
        <f aca="true">IF(INDIRECT($AH$7&amp;"B"&amp;($C$1*$A2360+2))=0, "",INDIRECT($AH$7&amp;"B"&amp;($C$1*$A2360+2)))</f>
        <v/>
      </c>
      <c r="C2360" s="19" t="str">
        <f aca="true">IF(INDIRECT($AH$7&amp;"B"&amp;($C$1*$A2360+3)) = 0, "", INDIRECT($AH$7&amp;"B"&amp;($C$1*$A2360+3)))</f>
        <v/>
      </c>
      <c r="D2360" s="19" t="str">
        <f aca="true">IF(INDIRECT($AH$7&amp;"B"&amp;($C$1*$A2360+4)) = 0, "", INDIRECT($AH$7&amp;"B"&amp;($C$1*$A2360+4)))</f>
        <v/>
      </c>
      <c r="E2360" s="19" t="str">
        <f aca="true">IF(INDIRECT($AH$7&amp;"B"&amp;($C$1*$A2360+7)) = 0, "", INDIRECT($AH$7&amp;"B"&amp;($C$1*$A2360+7)))</f>
        <v/>
      </c>
      <c r="F2360" s="20" t="str">
        <f aca="true">IF(C2360 &lt;&gt; "",IF(INDIRECT($AH$7&amp;"B"&amp;($C$1*$A2360+8)) = 0, 0, 1), "")</f>
        <v/>
      </c>
      <c r="G2360" s="20" t="n">
        <f aca="true">INDIRECT($AH$7&amp;"B"&amp;($C$1*$A2360+9))</f>
        <v>0</v>
      </c>
      <c r="H2360" s="20" t="n">
        <f aca="true">INDIRECT($AH$7&amp;"B"&amp;($C$1*$A2360+10))</f>
        <v>0</v>
      </c>
      <c r="I2360" s="20" t="n">
        <f aca="true">INDIRECT($AH$7&amp;"B"&amp;($C$1*$A2360+11))</f>
        <v>0</v>
      </c>
      <c r="J2360" s="20" t="n">
        <f aca="true">INDIRECT($AH$7&amp;"B"&amp;($C$1*$A2360+12))</f>
        <v>0</v>
      </c>
      <c r="K2360" s="21" t="str">
        <f aca="false">IF(C2360&lt;&gt;"",IFERROR((G2360+H2360+I2360)/(G2360+H2360+I2360+J2360),0), "")</f>
        <v/>
      </c>
      <c r="L2360" s="20" t="str">
        <f aca="false">IF(C2360&lt;&gt;"",(G2360* 2) +(H2360* 4) + (I2360* 6) + IF(F2360 = 1, 5, 0), "")</f>
        <v/>
      </c>
      <c r="M2360" s="25" t="str">
        <f aca="true">IF(C2360&lt;&gt;"",SUM(INDIRECT($AH$7&amp;"C"&amp;($C$1*$A2360+9)):INDIRECT($AH$7&amp;"V"&amp;($C$1*$A2360+9))), "")</f>
        <v/>
      </c>
      <c r="N2360" s="25" t="str">
        <f aca="true">IF(C2360&lt;&gt;"",SUM(INDIRECT($AH$7&amp;"C"&amp;($C$1*$A2360+10)):INDIRECT($AH$7&amp;"V"&amp;($C$1*$A2360+10))), "")</f>
        <v/>
      </c>
      <c r="O2360" s="25" t="str">
        <f aca="true">IF(C2360&lt;&gt;"",SUM(INDIRECT($AH$7&amp;"C"&amp;($C$1*$A2360+11)):INDIRECT($AH$7&amp;"V"&amp;($C$1*$A2360+11))),"")</f>
        <v/>
      </c>
      <c r="P2360" s="25" t="str">
        <f aca="true">IF(C2360&lt;&gt;"",SUM(INDIRECT($AH$7&amp;"C"&amp;($C$1*$A2360+12)):INDIRECT($AH$7&amp;"V"&amp;($C$1*$A2360+12))),"")</f>
        <v/>
      </c>
      <c r="Q2360" s="24" t="str">
        <f aca="false">IF(C2360&lt;&gt;"",IFERROR((M2360+N2360+O2360)/(M2360+N2360+O2360+P2360),0), "")</f>
        <v/>
      </c>
      <c r="R2360" s="25" t="str">
        <f aca="true">IF(C2360&lt;&gt;"",SUM(INDIRECT($AH$7&amp;"C"&amp;($C$1*$A2360+13)):INDIRECT($AH$7&amp;"V"&amp;($C$1*$A2360+13))), "")</f>
        <v/>
      </c>
      <c r="S2360" s="25" t="str">
        <f aca="false">IF(C2360&lt;&gt;"",IFERROR((M2360+N2360+O2360+P2360)/R2360, 0),"")</f>
        <v/>
      </c>
      <c r="T2360" s="25" t="str">
        <f aca="false">IF(C2360&lt;&gt;"",IFERROR((M2360+N2360+O2360)/R2360,0),"")</f>
        <v/>
      </c>
      <c r="U2360" s="25" t="str">
        <f aca="true">IF(C2360&lt;&gt;"",IF(INDIRECT($AH$7&amp;"B"&amp;($C$1*$A2360+14))= 1,1,0),"")</f>
        <v/>
      </c>
      <c r="V2360" s="25" t="str">
        <f aca="true">IF(C2360&lt;&gt;"",IF(INDIRECT($AH$7&amp;"B"&amp;($C$1*$A2360+15))= 1,1,0),"")</f>
        <v/>
      </c>
      <c r="W2360" s="25" t="str">
        <f aca="false">IF(C2360&lt;&gt;"",($M2360*1) + ($N2360*2) + ($O2360*3) + (IF(U2360 = 1, 10, 0)) + (IF(V2360 = 1, 20, 0)),"")</f>
        <v/>
      </c>
      <c r="X2360" s="27" t="str">
        <f aca="true">IF(C2360&lt;&gt;"",IF(INDIRECT($AH$7&amp;"B"&amp;($C$1*$A2360+16))= 1,1,0),"")</f>
        <v/>
      </c>
      <c r="Y2360" s="27" t="str">
        <f aca="true">IF(D2360&lt;&gt;"",IF(INDIRECT($AH$7&amp;"B"&amp;($C$1*$A2360+17))= 1,1,0),"")</f>
        <v/>
      </c>
      <c r="Z2360" s="27" t="str">
        <f aca="true">IF(E2360&lt;&gt;"",IF(INDIRECT($AH$7&amp;"B"&amp;($C$1*$A2360+18))= 1,1,0),"")</f>
        <v/>
      </c>
      <c r="AA2360" s="27" t="str">
        <f aca="true">IF(F2360&lt;&gt;"",IF(INDIRECT($AH$7&amp;"B"&amp;($C$1*$A2360+19))= 1,1,0),"")</f>
        <v/>
      </c>
      <c r="AB2360" s="27" t="str">
        <f aca="false">IF(C2360&lt;&gt;"",IF(X2360 = 1, 5, 0) + IF(Z2360 = 1, 25, 0) + IF(AA2360 = 1, 15, 0),"")</f>
        <v/>
      </c>
      <c r="AC2360" s="57" t="str">
        <f aca="false">IF(C2360&lt;&gt;"",L2360+W2360+AB2360,"")</f>
        <v/>
      </c>
    </row>
    <row r="2361" customFormat="false" ht="12.8" hidden="false" customHeight="false" outlineLevel="0" collapsed="false">
      <c r="A2361" s="11" t="n">
        <f aca="false">A2360+1</f>
        <v>358</v>
      </c>
      <c r="B2361" s="38" t="str">
        <f aca="true">IF(INDIRECT($AH$7&amp;"B"&amp;($C$1*$A2361+2))=0, "",INDIRECT($AH$7&amp;"B"&amp;($C$1*$A2361+2)))</f>
        <v/>
      </c>
      <c r="C2361" s="19" t="str">
        <f aca="true">IF(INDIRECT($AH$7&amp;"B"&amp;($C$1*$A2361+3)) = 0, "", INDIRECT($AH$7&amp;"B"&amp;($C$1*$A2361+3)))</f>
        <v/>
      </c>
      <c r="D2361" s="19" t="str">
        <f aca="true">IF(INDIRECT($AH$7&amp;"B"&amp;($C$1*$A2361+4)) = 0, "", INDIRECT($AH$7&amp;"B"&amp;($C$1*$A2361+4)))</f>
        <v/>
      </c>
      <c r="E2361" s="19" t="str">
        <f aca="true">IF(INDIRECT($AH$7&amp;"B"&amp;($C$1*$A2361+7)) = 0, "", INDIRECT($AH$7&amp;"B"&amp;($C$1*$A2361+7)))</f>
        <v/>
      </c>
      <c r="F2361" s="20" t="str">
        <f aca="true">IF(C2361 &lt;&gt; "",IF(INDIRECT($AH$7&amp;"B"&amp;($C$1*$A2361+8)) = 0, 0, 1), "")</f>
        <v/>
      </c>
      <c r="G2361" s="20" t="n">
        <f aca="true">INDIRECT($AH$7&amp;"B"&amp;($C$1*$A2361+9))</f>
        <v>0</v>
      </c>
      <c r="H2361" s="20" t="n">
        <f aca="true">INDIRECT($AH$7&amp;"B"&amp;($C$1*$A2361+10))</f>
        <v>0</v>
      </c>
      <c r="I2361" s="20" t="n">
        <f aca="true">INDIRECT($AH$7&amp;"B"&amp;($C$1*$A2361+11))</f>
        <v>0</v>
      </c>
      <c r="J2361" s="20" t="n">
        <f aca="true">INDIRECT($AH$7&amp;"B"&amp;($C$1*$A2361+12))</f>
        <v>0</v>
      </c>
      <c r="K2361" s="21" t="str">
        <f aca="false">IF(C2361&lt;&gt;"",IFERROR((G2361+H2361+I2361)/(G2361+H2361+I2361+J2361),0), "")</f>
        <v/>
      </c>
      <c r="L2361" s="20" t="str">
        <f aca="false">IF(C2361&lt;&gt;"",(G2361* 2) +(H2361* 4) + (I2361* 6) + IF(F2361 = 1, 5, 0), "")</f>
        <v/>
      </c>
      <c r="M2361" s="25" t="str">
        <f aca="true">IF(C2361&lt;&gt;"",SUM(INDIRECT($AH$7&amp;"C"&amp;($C$1*$A2361+9)):INDIRECT($AH$7&amp;"V"&amp;($C$1*$A2361+9))), "")</f>
        <v/>
      </c>
      <c r="N2361" s="25" t="str">
        <f aca="true">IF(C2361&lt;&gt;"",SUM(INDIRECT($AH$7&amp;"C"&amp;($C$1*$A2361+10)):INDIRECT($AH$7&amp;"V"&amp;($C$1*$A2361+10))), "")</f>
        <v/>
      </c>
      <c r="O2361" s="25" t="str">
        <f aca="true">IF(C2361&lt;&gt;"",SUM(INDIRECT($AH$7&amp;"C"&amp;($C$1*$A2361+11)):INDIRECT($AH$7&amp;"V"&amp;($C$1*$A2361+11))),"")</f>
        <v/>
      </c>
      <c r="P2361" s="25" t="str">
        <f aca="true">IF(C2361&lt;&gt;"",SUM(INDIRECT($AH$7&amp;"C"&amp;($C$1*$A2361+12)):INDIRECT($AH$7&amp;"V"&amp;($C$1*$A2361+12))),"")</f>
        <v/>
      </c>
      <c r="Q2361" s="24" t="str">
        <f aca="false">IF(C2361&lt;&gt;"",IFERROR((M2361+N2361+O2361)/(M2361+N2361+O2361+P2361),0), "")</f>
        <v/>
      </c>
      <c r="R2361" s="25" t="str">
        <f aca="true">IF(C2361&lt;&gt;"",SUM(INDIRECT($AH$7&amp;"C"&amp;($C$1*$A2361+13)):INDIRECT($AH$7&amp;"V"&amp;($C$1*$A2361+13))), "")</f>
        <v/>
      </c>
      <c r="S2361" s="25" t="str">
        <f aca="false">IF(C2361&lt;&gt;"",IFERROR((M2361+N2361+O2361+P2361)/R2361, 0),"")</f>
        <v/>
      </c>
      <c r="T2361" s="25" t="str">
        <f aca="false">IF(C2361&lt;&gt;"",IFERROR((M2361+N2361+O2361)/R2361,0),"")</f>
        <v/>
      </c>
      <c r="U2361" s="25" t="str">
        <f aca="true">IF(C2361&lt;&gt;"",IF(INDIRECT($AH$7&amp;"B"&amp;($C$1*$A2361+14))= 1,1,0),"")</f>
        <v/>
      </c>
      <c r="V2361" s="25" t="str">
        <f aca="true">IF(C2361&lt;&gt;"",IF(INDIRECT($AH$7&amp;"B"&amp;($C$1*$A2361+15))= 1,1,0),"")</f>
        <v/>
      </c>
      <c r="W2361" s="25" t="str">
        <f aca="false">IF(C2361&lt;&gt;"",($M2361*1) + ($N2361*2) + ($O2361*3) + (IF(U2361 = 1, 10, 0)) + (IF(V2361 = 1, 20, 0)),"")</f>
        <v/>
      </c>
      <c r="X2361" s="27" t="str">
        <f aca="true">IF(C2361&lt;&gt;"",IF(INDIRECT($AH$7&amp;"B"&amp;($C$1*$A2361+16))= 1,1,0),"")</f>
        <v/>
      </c>
      <c r="Y2361" s="27" t="str">
        <f aca="true">IF(D2361&lt;&gt;"",IF(INDIRECT($AH$7&amp;"B"&amp;($C$1*$A2361+17))= 1,1,0),"")</f>
        <v/>
      </c>
      <c r="Z2361" s="27" t="str">
        <f aca="true">IF(E2361&lt;&gt;"",IF(INDIRECT($AH$7&amp;"B"&amp;($C$1*$A2361+18))= 1,1,0),"")</f>
        <v/>
      </c>
      <c r="AA2361" s="27" t="str">
        <f aca="true">IF(F2361&lt;&gt;"",IF(INDIRECT($AH$7&amp;"B"&amp;($C$1*$A2361+19))= 1,1,0),"")</f>
        <v/>
      </c>
      <c r="AB2361" s="27" t="str">
        <f aca="false">IF(C2361&lt;&gt;"",IF(X2361 = 1, 5, 0) + IF(Z2361 = 1, 25, 0) + IF(AA2361 = 1, 15, 0),"")</f>
        <v/>
      </c>
      <c r="AC2361" s="57" t="str">
        <f aca="false">IF(C2361&lt;&gt;"",L2361+W2361+AB2361,"")</f>
        <v/>
      </c>
    </row>
    <row r="2362" customFormat="false" ht="12.8" hidden="false" customHeight="false" outlineLevel="0" collapsed="false">
      <c r="A2362" s="11" t="n">
        <f aca="false">A2361+1</f>
        <v>359</v>
      </c>
      <c r="B2362" s="38" t="str">
        <f aca="true">IF(INDIRECT($AH$7&amp;"B"&amp;($C$1*$A2362+2))=0, "",INDIRECT($AH$7&amp;"B"&amp;($C$1*$A2362+2)))</f>
        <v/>
      </c>
      <c r="C2362" s="19" t="str">
        <f aca="true">IF(INDIRECT($AH$7&amp;"B"&amp;($C$1*$A2362+3)) = 0, "", INDIRECT($AH$7&amp;"B"&amp;($C$1*$A2362+3)))</f>
        <v/>
      </c>
      <c r="D2362" s="19" t="str">
        <f aca="true">IF(INDIRECT($AH$7&amp;"B"&amp;($C$1*$A2362+4)) = 0, "", INDIRECT($AH$7&amp;"B"&amp;($C$1*$A2362+4)))</f>
        <v/>
      </c>
      <c r="E2362" s="19" t="str">
        <f aca="true">IF(INDIRECT($AH$7&amp;"B"&amp;($C$1*$A2362+7)) = 0, "", INDIRECT($AH$7&amp;"B"&amp;($C$1*$A2362+7)))</f>
        <v/>
      </c>
      <c r="F2362" s="20" t="str">
        <f aca="true">IF(C2362 &lt;&gt; "",IF(INDIRECT($AH$7&amp;"B"&amp;($C$1*$A2362+8)) = 0, 0, 1), "")</f>
        <v/>
      </c>
      <c r="G2362" s="20" t="n">
        <f aca="true">INDIRECT($AH$7&amp;"B"&amp;($C$1*$A2362+9))</f>
        <v>0</v>
      </c>
      <c r="H2362" s="20" t="n">
        <f aca="true">INDIRECT($AH$7&amp;"B"&amp;($C$1*$A2362+10))</f>
        <v>0</v>
      </c>
      <c r="I2362" s="20" t="n">
        <f aca="true">INDIRECT($AH$7&amp;"B"&amp;($C$1*$A2362+11))</f>
        <v>0</v>
      </c>
      <c r="J2362" s="20" t="n">
        <f aca="true">INDIRECT($AH$7&amp;"B"&amp;($C$1*$A2362+12))</f>
        <v>0</v>
      </c>
      <c r="K2362" s="21" t="str">
        <f aca="false">IF(C2362&lt;&gt;"",IFERROR((G2362+H2362+I2362)/(G2362+H2362+I2362+J2362),0), "")</f>
        <v/>
      </c>
      <c r="L2362" s="20" t="str">
        <f aca="false">IF(C2362&lt;&gt;"",(G2362* 2) +(H2362* 4) + (I2362* 6) + IF(F2362 = 1, 5, 0), "")</f>
        <v/>
      </c>
      <c r="M2362" s="25" t="str">
        <f aca="true">IF(C2362&lt;&gt;"",SUM(INDIRECT($AH$7&amp;"C"&amp;($C$1*$A2362+9)):INDIRECT($AH$7&amp;"V"&amp;($C$1*$A2362+9))), "")</f>
        <v/>
      </c>
      <c r="N2362" s="25" t="str">
        <f aca="true">IF(C2362&lt;&gt;"",SUM(INDIRECT($AH$7&amp;"C"&amp;($C$1*$A2362+10)):INDIRECT($AH$7&amp;"V"&amp;($C$1*$A2362+10))), "")</f>
        <v/>
      </c>
      <c r="O2362" s="25" t="str">
        <f aca="true">IF(C2362&lt;&gt;"",SUM(INDIRECT($AH$7&amp;"C"&amp;($C$1*$A2362+11)):INDIRECT($AH$7&amp;"V"&amp;($C$1*$A2362+11))),"")</f>
        <v/>
      </c>
      <c r="P2362" s="25" t="str">
        <f aca="true">IF(C2362&lt;&gt;"",SUM(INDIRECT($AH$7&amp;"C"&amp;($C$1*$A2362+12)):INDIRECT($AH$7&amp;"V"&amp;($C$1*$A2362+12))),"")</f>
        <v/>
      </c>
      <c r="Q2362" s="24" t="str">
        <f aca="false">IF(C2362&lt;&gt;"",IFERROR((M2362+N2362+O2362)/(M2362+N2362+O2362+P2362),0), "")</f>
        <v/>
      </c>
      <c r="R2362" s="25" t="str">
        <f aca="true">IF(C2362&lt;&gt;"",SUM(INDIRECT($AH$7&amp;"C"&amp;($C$1*$A2362+13)):INDIRECT($AH$7&amp;"V"&amp;($C$1*$A2362+13))), "")</f>
        <v/>
      </c>
      <c r="S2362" s="25" t="str">
        <f aca="false">IF(C2362&lt;&gt;"",IFERROR((M2362+N2362+O2362+P2362)/R2362, 0),"")</f>
        <v/>
      </c>
      <c r="T2362" s="25" t="str">
        <f aca="false">IF(C2362&lt;&gt;"",IFERROR((M2362+N2362+O2362)/R2362,0),"")</f>
        <v/>
      </c>
      <c r="U2362" s="25" t="str">
        <f aca="true">IF(C2362&lt;&gt;"",IF(INDIRECT($AH$7&amp;"B"&amp;($C$1*$A2362+14))= 1,1,0),"")</f>
        <v/>
      </c>
      <c r="V2362" s="25" t="str">
        <f aca="true">IF(C2362&lt;&gt;"",IF(INDIRECT($AH$7&amp;"B"&amp;($C$1*$A2362+15))= 1,1,0),"")</f>
        <v/>
      </c>
      <c r="W2362" s="25" t="str">
        <f aca="false">IF(C2362&lt;&gt;"",($M2362*1) + ($N2362*2) + ($O2362*3) + (IF(U2362 = 1, 10, 0)) + (IF(V2362 = 1, 20, 0)),"")</f>
        <v/>
      </c>
      <c r="X2362" s="27" t="str">
        <f aca="true">IF(C2362&lt;&gt;"",IF(INDIRECT($AH$7&amp;"B"&amp;($C$1*$A2362+16))= 1,1,0),"")</f>
        <v/>
      </c>
      <c r="Y2362" s="27" t="str">
        <f aca="true">IF(D2362&lt;&gt;"",IF(INDIRECT($AH$7&amp;"B"&amp;($C$1*$A2362+17))= 1,1,0),"")</f>
        <v/>
      </c>
      <c r="Z2362" s="27" t="str">
        <f aca="true">IF(E2362&lt;&gt;"",IF(INDIRECT($AH$7&amp;"B"&amp;($C$1*$A2362+18))= 1,1,0),"")</f>
        <v/>
      </c>
      <c r="AA2362" s="27" t="str">
        <f aca="true">IF(F2362&lt;&gt;"",IF(INDIRECT($AH$7&amp;"B"&amp;($C$1*$A2362+19))= 1,1,0),"")</f>
        <v/>
      </c>
      <c r="AB2362" s="27" t="str">
        <f aca="false">IF(C2362&lt;&gt;"",IF(X2362 = 1, 5, 0) + IF(Z2362 = 1, 25, 0) + IF(AA2362 = 1, 15, 0),"")</f>
        <v/>
      </c>
      <c r="AC2362" s="57" t="str">
        <f aca="false">IF(C2362&lt;&gt;"",L2362+W2362+AB2362,"")</f>
        <v/>
      </c>
    </row>
    <row r="2363" customFormat="false" ht="12.8" hidden="false" customHeight="false" outlineLevel="0" collapsed="false">
      <c r="A2363" s="11" t="n">
        <f aca="false">A2362+1</f>
        <v>360</v>
      </c>
      <c r="B2363" s="38" t="str">
        <f aca="true">IF(INDIRECT($AH$7&amp;"B"&amp;($C$1*$A2363+2))=0, "",INDIRECT($AH$7&amp;"B"&amp;($C$1*$A2363+2)))</f>
        <v/>
      </c>
      <c r="C2363" s="19" t="str">
        <f aca="true">IF(INDIRECT($AH$7&amp;"B"&amp;($C$1*$A2363+3)) = 0, "", INDIRECT($AH$7&amp;"B"&amp;($C$1*$A2363+3)))</f>
        <v/>
      </c>
      <c r="D2363" s="19" t="str">
        <f aca="true">IF(INDIRECT($AH$7&amp;"B"&amp;($C$1*$A2363+4)) = 0, "", INDIRECT($AH$7&amp;"B"&amp;($C$1*$A2363+4)))</f>
        <v/>
      </c>
      <c r="E2363" s="19" t="str">
        <f aca="true">IF(INDIRECT($AH$7&amp;"B"&amp;($C$1*$A2363+7)) = 0, "", INDIRECT($AH$7&amp;"B"&amp;($C$1*$A2363+7)))</f>
        <v/>
      </c>
      <c r="F2363" s="20" t="str">
        <f aca="true">IF(C2363 &lt;&gt; "",IF(INDIRECT($AH$7&amp;"B"&amp;($C$1*$A2363+8)) = 0, 0, 1), "")</f>
        <v/>
      </c>
      <c r="G2363" s="20" t="n">
        <f aca="true">INDIRECT($AH$7&amp;"B"&amp;($C$1*$A2363+9))</f>
        <v>0</v>
      </c>
      <c r="H2363" s="20" t="n">
        <f aca="true">INDIRECT($AH$7&amp;"B"&amp;($C$1*$A2363+10))</f>
        <v>0</v>
      </c>
      <c r="I2363" s="20" t="n">
        <f aca="true">INDIRECT($AH$7&amp;"B"&amp;($C$1*$A2363+11))</f>
        <v>0</v>
      </c>
      <c r="J2363" s="20" t="n">
        <f aca="true">INDIRECT($AH$7&amp;"B"&amp;($C$1*$A2363+12))</f>
        <v>0</v>
      </c>
      <c r="K2363" s="21" t="str">
        <f aca="false">IF(C2363&lt;&gt;"",IFERROR((G2363+H2363+I2363)/(G2363+H2363+I2363+J2363),0), "")</f>
        <v/>
      </c>
      <c r="L2363" s="20" t="str">
        <f aca="false">IF(C2363&lt;&gt;"",(G2363* 2) +(H2363* 4) + (I2363* 6) + IF(F2363 = 1, 5, 0), "")</f>
        <v/>
      </c>
      <c r="M2363" s="25" t="str">
        <f aca="true">IF(C2363&lt;&gt;"",SUM(INDIRECT($AH$7&amp;"C"&amp;($C$1*$A2363+9)):INDIRECT($AH$7&amp;"V"&amp;($C$1*$A2363+9))), "")</f>
        <v/>
      </c>
      <c r="N2363" s="25" t="str">
        <f aca="true">IF(C2363&lt;&gt;"",SUM(INDIRECT($AH$7&amp;"C"&amp;($C$1*$A2363+10)):INDIRECT($AH$7&amp;"V"&amp;($C$1*$A2363+10))), "")</f>
        <v/>
      </c>
      <c r="O2363" s="25" t="str">
        <f aca="true">IF(C2363&lt;&gt;"",SUM(INDIRECT($AH$7&amp;"C"&amp;($C$1*$A2363+11)):INDIRECT($AH$7&amp;"V"&amp;($C$1*$A2363+11))),"")</f>
        <v/>
      </c>
      <c r="P2363" s="25" t="str">
        <f aca="true">IF(C2363&lt;&gt;"",SUM(INDIRECT($AH$7&amp;"C"&amp;($C$1*$A2363+12)):INDIRECT($AH$7&amp;"V"&amp;($C$1*$A2363+12))),"")</f>
        <v/>
      </c>
      <c r="Q2363" s="24" t="str">
        <f aca="false">IF(C2363&lt;&gt;"",IFERROR((M2363+N2363+O2363)/(M2363+N2363+O2363+P2363),0), "")</f>
        <v/>
      </c>
      <c r="R2363" s="25" t="str">
        <f aca="true">IF(C2363&lt;&gt;"",SUM(INDIRECT($AH$7&amp;"C"&amp;($C$1*$A2363+13)):INDIRECT($AH$7&amp;"V"&amp;($C$1*$A2363+13))), "")</f>
        <v/>
      </c>
      <c r="S2363" s="25" t="str">
        <f aca="false">IF(C2363&lt;&gt;"",IFERROR((M2363+N2363+O2363+P2363)/R2363, 0),"")</f>
        <v/>
      </c>
      <c r="T2363" s="25" t="str">
        <f aca="false">IF(C2363&lt;&gt;"",IFERROR((M2363+N2363+O2363)/R2363,0),"")</f>
        <v/>
      </c>
      <c r="U2363" s="25" t="str">
        <f aca="true">IF(C2363&lt;&gt;"",IF(INDIRECT($AH$7&amp;"B"&amp;($C$1*$A2363+14))= 1,1,0),"")</f>
        <v/>
      </c>
      <c r="V2363" s="25" t="str">
        <f aca="true">IF(C2363&lt;&gt;"",IF(INDIRECT($AH$7&amp;"B"&amp;($C$1*$A2363+15))= 1,1,0),"")</f>
        <v/>
      </c>
      <c r="W2363" s="25" t="str">
        <f aca="false">IF(C2363&lt;&gt;"",($M2363*1) + ($N2363*2) + ($O2363*3) + (IF(U2363 = 1, 10, 0)) + (IF(V2363 = 1, 20, 0)),"")</f>
        <v/>
      </c>
      <c r="X2363" s="27" t="str">
        <f aca="true">IF(C2363&lt;&gt;"",IF(INDIRECT($AH$7&amp;"B"&amp;($C$1*$A2363+16))= 1,1,0),"")</f>
        <v/>
      </c>
      <c r="Y2363" s="27" t="str">
        <f aca="true">IF(D2363&lt;&gt;"",IF(INDIRECT($AH$7&amp;"B"&amp;($C$1*$A2363+17))= 1,1,0),"")</f>
        <v/>
      </c>
      <c r="Z2363" s="27" t="str">
        <f aca="true">IF(E2363&lt;&gt;"",IF(INDIRECT($AH$7&amp;"B"&amp;($C$1*$A2363+18))= 1,1,0),"")</f>
        <v/>
      </c>
      <c r="AA2363" s="27" t="str">
        <f aca="true">IF(F2363&lt;&gt;"",IF(INDIRECT($AH$7&amp;"B"&amp;($C$1*$A2363+19))= 1,1,0),"")</f>
        <v/>
      </c>
      <c r="AB2363" s="27" t="str">
        <f aca="false">IF(C2363&lt;&gt;"",IF(X2363 = 1, 5, 0) + IF(Z2363 = 1, 25, 0) + IF(AA2363 = 1, 15, 0),"")</f>
        <v/>
      </c>
      <c r="AC2363" s="57" t="str">
        <f aca="false">IF(C2363&lt;&gt;"",L2363+W2363+AB2363,"")</f>
        <v/>
      </c>
    </row>
    <row r="2364" customFormat="false" ht="12.8" hidden="false" customHeight="false" outlineLevel="0" collapsed="false">
      <c r="A2364" s="11" t="n">
        <f aca="false">A2363+1</f>
        <v>361</v>
      </c>
      <c r="B2364" s="38" t="str">
        <f aca="true">IF(INDIRECT($AH$7&amp;"B"&amp;($C$1*$A2364+2))=0, "",INDIRECT($AH$7&amp;"B"&amp;($C$1*$A2364+2)))</f>
        <v/>
      </c>
      <c r="C2364" s="19" t="str">
        <f aca="true">IF(INDIRECT($AH$7&amp;"B"&amp;($C$1*$A2364+3)) = 0, "", INDIRECT($AH$7&amp;"B"&amp;($C$1*$A2364+3)))</f>
        <v/>
      </c>
      <c r="D2364" s="19" t="str">
        <f aca="true">IF(INDIRECT($AH$7&amp;"B"&amp;($C$1*$A2364+4)) = 0, "", INDIRECT($AH$7&amp;"B"&amp;($C$1*$A2364+4)))</f>
        <v/>
      </c>
      <c r="E2364" s="19" t="str">
        <f aca="true">IF(INDIRECT($AH$7&amp;"B"&amp;($C$1*$A2364+7)) = 0, "", INDIRECT($AH$7&amp;"B"&amp;($C$1*$A2364+7)))</f>
        <v/>
      </c>
      <c r="F2364" s="20" t="str">
        <f aca="true">IF(C2364 &lt;&gt; "",IF(INDIRECT($AH$7&amp;"B"&amp;($C$1*$A2364+8)) = 0, 0, 1), "")</f>
        <v/>
      </c>
      <c r="G2364" s="20" t="n">
        <f aca="true">INDIRECT($AH$7&amp;"B"&amp;($C$1*$A2364+9))</f>
        <v>0</v>
      </c>
      <c r="H2364" s="20" t="n">
        <f aca="true">INDIRECT($AH$7&amp;"B"&amp;($C$1*$A2364+10))</f>
        <v>0</v>
      </c>
      <c r="I2364" s="20" t="n">
        <f aca="true">INDIRECT($AH$7&amp;"B"&amp;($C$1*$A2364+11))</f>
        <v>0</v>
      </c>
      <c r="J2364" s="20" t="n">
        <f aca="true">INDIRECT($AH$7&amp;"B"&amp;($C$1*$A2364+12))</f>
        <v>0</v>
      </c>
      <c r="K2364" s="21" t="str">
        <f aca="false">IF(C2364&lt;&gt;"",IFERROR((G2364+H2364+I2364)/(G2364+H2364+I2364+J2364),0), "")</f>
        <v/>
      </c>
      <c r="L2364" s="20" t="str">
        <f aca="false">IF(C2364&lt;&gt;"",(G2364* 2) +(H2364* 4) + (I2364* 6) + IF(F2364 = 1, 5, 0), "")</f>
        <v/>
      </c>
      <c r="M2364" s="25" t="str">
        <f aca="true">IF(C2364&lt;&gt;"",SUM(INDIRECT($AH$7&amp;"C"&amp;($C$1*$A2364+9)):INDIRECT($AH$7&amp;"V"&amp;($C$1*$A2364+9))), "")</f>
        <v/>
      </c>
      <c r="N2364" s="25" t="str">
        <f aca="true">IF(C2364&lt;&gt;"",SUM(INDIRECT($AH$7&amp;"C"&amp;($C$1*$A2364+10)):INDIRECT($AH$7&amp;"V"&amp;($C$1*$A2364+10))), "")</f>
        <v/>
      </c>
      <c r="O2364" s="25" t="str">
        <f aca="true">IF(C2364&lt;&gt;"",SUM(INDIRECT($AH$7&amp;"C"&amp;($C$1*$A2364+11)):INDIRECT($AH$7&amp;"V"&amp;($C$1*$A2364+11))),"")</f>
        <v/>
      </c>
      <c r="P2364" s="25" t="str">
        <f aca="true">IF(C2364&lt;&gt;"",SUM(INDIRECT($AH$7&amp;"C"&amp;($C$1*$A2364+12)):INDIRECT($AH$7&amp;"V"&amp;($C$1*$A2364+12))),"")</f>
        <v/>
      </c>
      <c r="Q2364" s="24" t="str">
        <f aca="false">IF(C2364&lt;&gt;"",IFERROR((M2364+N2364+O2364)/(M2364+N2364+O2364+P2364),0), "")</f>
        <v/>
      </c>
      <c r="R2364" s="25" t="str">
        <f aca="true">IF(C2364&lt;&gt;"",SUM(INDIRECT($AH$7&amp;"C"&amp;($C$1*$A2364+13)):INDIRECT($AH$7&amp;"V"&amp;($C$1*$A2364+13))), "")</f>
        <v/>
      </c>
      <c r="S2364" s="25" t="str">
        <f aca="false">IF(C2364&lt;&gt;"",IFERROR((M2364+N2364+O2364+P2364)/R2364, 0),"")</f>
        <v/>
      </c>
      <c r="T2364" s="25" t="str">
        <f aca="false">IF(C2364&lt;&gt;"",IFERROR((M2364+N2364+O2364)/R2364,0),"")</f>
        <v/>
      </c>
      <c r="U2364" s="25" t="str">
        <f aca="true">IF(C2364&lt;&gt;"",IF(INDIRECT($AH$7&amp;"B"&amp;($C$1*$A2364+14))= 1,1,0),"")</f>
        <v/>
      </c>
      <c r="V2364" s="25" t="str">
        <f aca="true">IF(C2364&lt;&gt;"",IF(INDIRECT($AH$7&amp;"B"&amp;($C$1*$A2364+15))= 1,1,0),"")</f>
        <v/>
      </c>
      <c r="W2364" s="25" t="str">
        <f aca="false">IF(C2364&lt;&gt;"",($M2364*1) + ($N2364*2) + ($O2364*3) + (IF(U2364 = 1, 10, 0)) + (IF(V2364 = 1, 20, 0)),"")</f>
        <v/>
      </c>
      <c r="X2364" s="27" t="str">
        <f aca="true">IF(C2364&lt;&gt;"",IF(INDIRECT($AH$7&amp;"B"&amp;($C$1*$A2364+16))= 1,1,0),"")</f>
        <v/>
      </c>
      <c r="Y2364" s="27" t="str">
        <f aca="true">IF(D2364&lt;&gt;"",IF(INDIRECT($AH$7&amp;"B"&amp;($C$1*$A2364+17))= 1,1,0),"")</f>
        <v/>
      </c>
      <c r="Z2364" s="27" t="str">
        <f aca="true">IF(E2364&lt;&gt;"",IF(INDIRECT($AH$7&amp;"B"&amp;($C$1*$A2364+18))= 1,1,0),"")</f>
        <v/>
      </c>
      <c r="AA2364" s="27" t="str">
        <f aca="true">IF(F2364&lt;&gt;"",IF(INDIRECT($AH$7&amp;"B"&amp;($C$1*$A2364+19))= 1,1,0),"")</f>
        <v/>
      </c>
      <c r="AB2364" s="27" t="str">
        <f aca="false">IF(C2364&lt;&gt;"",IF(X2364 = 1, 5, 0) + IF(Z2364 = 1, 25, 0) + IF(AA2364 = 1, 15, 0),"")</f>
        <v/>
      </c>
      <c r="AC2364" s="57" t="str">
        <f aca="false">IF(C2364&lt;&gt;"",L2364+W2364+AB2364,"")</f>
        <v/>
      </c>
    </row>
    <row r="2365" customFormat="false" ht="12.8" hidden="false" customHeight="false" outlineLevel="0" collapsed="false">
      <c r="A2365" s="11" t="n">
        <f aca="false">A2364+1</f>
        <v>362</v>
      </c>
      <c r="B2365" s="38" t="str">
        <f aca="true">IF(INDIRECT($AH$7&amp;"B"&amp;($C$1*$A2365+2))=0, "",INDIRECT($AH$7&amp;"B"&amp;($C$1*$A2365+2)))</f>
        <v/>
      </c>
      <c r="C2365" s="19" t="str">
        <f aca="true">IF(INDIRECT($AH$7&amp;"B"&amp;($C$1*$A2365+3)) = 0, "", INDIRECT($AH$7&amp;"B"&amp;($C$1*$A2365+3)))</f>
        <v/>
      </c>
      <c r="D2365" s="19" t="str">
        <f aca="true">IF(INDIRECT($AH$7&amp;"B"&amp;($C$1*$A2365+4)) = 0, "", INDIRECT($AH$7&amp;"B"&amp;($C$1*$A2365+4)))</f>
        <v/>
      </c>
      <c r="E2365" s="19" t="str">
        <f aca="true">IF(INDIRECT($AH$7&amp;"B"&amp;($C$1*$A2365+7)) = 0, "", INDIRECT($AH$7&amp;"B"&amp;($C$1*$A2365+7)))</f>
        <v/>
      </c>
      <c r="F2365" s="20" t="str">
        <f aca="true">IF(C2365 &lt;&gt; "",IF(INDIRECT($AH$7&amp;"B"&amp;($C$1*$A2365+8)) = 0, 0, 1), "")</f>
        <v/>
      </c>
      <c r="G2365" s="20" t="n">
        <f aca="true">INDIRECT($AH$7&amp;"B"&amp;($C$1*$A2365+9))</f>
        <v>0</v>
      </c>
      <c r="H2365" s="20" t="n">
        <f aca="true">INDIRECT($AH$7&amp;"B"&amp;($C$1*$A2365+10))</f>
        <v>0</v>
      </c>
      <c r="I2365" s="20" t="n">
        <f aca="true">INDIRECT($AH$7&amp;"B"&amp;($C$1*$A2365+11))</f>
        <v>0</v>
      </c>
      <c r="J2365" s="20" t="n">
        <f aca="true">INDIRECT($AH$7&amp;"B"&amp;($C$1*$A2365+12))</f>
        <v>0</v>
      </c>
      <c r="K2365" s="21" t="str">
        <f aca="false">IF(C2365&lt;&gt;"",IFERROR((G2365+H2365+I2365)/(G2365+H2365+I2365+J2365),0), "")</f>
        <v/>
      </c>
      <c r="L2365" s="20" t="str">
        <f aca="false">IF(C2365&lt;&gt;"",(G2365* 2) +(H2365* 4) + (I2365* 6) + IF(F2365 = 1, 5, 0), "")</f>
        <v/>
      </c>
      <c r="M2365" s="25" t="str">
        <f aca="true">IF(C2365&lt;&gt;"",SUM(INDIRECT($AH$7&amp;"C"&amp;($C$1*$A2365+9)):INDIRECT($AH$7&amp;"V"&amp;($C$1*$A2365+9))), "")</f>
        <v/>
      </c>
      <c r="N2365" s="25" t="str">
        <f aca="true">IF(C2365&lt;&gt;"",SUM(INDIRECT($AH$7&amp;"C"&amp;($C$1*$A2365+10)):INDIRECT($AH$7&amp;"V"&amp;($C$1*$A2365+10))), "")</f>
        <v/>
      </c>
      <c r="O2365" s="25" t="str">
        <f aca="true">IF(C2365&lt;&gt;"",SUM(INDIRECT($AH$7&amp;"C"&amp;($C$1*$A2365+11)):INDIRECT($AH$7&amp;"V"&amp;($C$1*$A2365+11))),"")</f>
        <v/>
      </c>
      <c r="P2365" s="25" t="str">
        <f aca="true">IF(C2365&lt;&gt;"",SUM(INDIRECT($AH$7&amp;"C"&amp;($C$1*$A2365+12)):INDIRECT($AH$7&amp;"V"&amp;($C$1*$A2365+12))),"")</f>
        <v/>
      </c>
      <c r="Q2365" s="24" t="str">
        <f aca="false">IF(C2365&lt;&gt;"",IFERROR((M2365+N2365+O2365)/(M2365+N2365+O2365+P2365),0), "")</f>
        <v/>
      </c>
      <c r="R2365" s="25" t="str">
        <f aca="true">IF(C2365&lt;&gt;"",SUM(INDIRECT($AH$7&amp;"C"&amp;($C$1*$A2365+13)):INDIRECT($AH$7&amp;"V"&amp;($C$1*$A2365+13))), "")</f>
        <v/>
      </c>
      <c r="S2365" s="25" t="str">
        <f aca="false">IF(C2365&lt;&gt;"",IFERROR((M2365+N2365+O2365+P2365)/R2365, 0),"")</f>
        <v/>
      </c>
      <c r="T2365" s="25" t="str">
        <f aca="false">IF(C2365&lt;&gt;"",IFERROR((M2365+N2365+O2365)/R2365,0),"")</f>
        <v/>
      </c>
      <c r="U2365" s="25" t="str">
        <f aca="true">IF(C2365&lt;&gt;"",IF(INDIRECT($AH$7&amp;"B"&amp;($C$1*$A2365+14))= 1,1,0),"")</f>
        <v/>
      </c>
      <c r="V2365" s="25" t="str">
        <f aca="true">IF(C2365&lt;&gt;"",IF(INDIRECT($AH$7&amp;"B"&amp;($C$1*$A2365+15))= 1,1,0),"")</f>
        <v/>
      </c>
      <c r="W2365" s="25" t="str">
        <f aca="false">IF(C2365&lt;&gt;"",($M2365*1) + ($N2365*2) + ($O2365*3) + (IF(U2365 = 1, 10, 0)) + (IF(V2365 = 1, 20, 0)),"")</f>
        <v/>
      </c>
      <c r="X2365" s="27" t="str">
        <f aca="true">IF(C2365&lt;&gt;"",IF(INDIRECT($AH$7&amp;"B"&amp;($C$1*$A2365+16))= 1,1,0),"")</f>
        <v/>
      </c>
      <c r="Y2365" s="27" t="str">
        <f aca="true">IF(D2365&lt;&gt;"",IF(INDIRECT($AH$7&amp;"B"&amp;($C$1*$A2365+17))= 1,1,0),"")</f>
        <v/>
      </c>
      <c r="Z2365" s="27" t="str">
        <f aca="true">IF(E2365&lt;&gt;"",IF(INDIRECT($AH$7&amp;"B"&amp;($C$1*$A2365+18))= 1,1,0),"")</f>
        <v/>
      </c>
      <c r="AA2365" s="27" t="str">
        <f aca="true">IF(F2365&lt;&gt;"",IF(INDIRECT($AH$7&amp;"B"&amp;($C$1*$A2365+19))= 1,1,0),"")</f>
        <v/>
      </c>
      <c r="AB2365" s="27" t="str">
        <f aca="false">IF(C2365&lt;&gt;"",IF(X2365 = 1, 5, 0) + IF(Z2365 = 1, 25, 0) + IF(AA2365 = 1, 15, 0),"")</f>
        <v/>
      </c>
      <c r="AC2365" s="57" t="str">
        <f aca="false">IF(C2365&lt;&gt;"",L2365+W2365+AB2365,"")</f>
        <v/>
      </c>
    </row>
    <row r="2366" customFormat="false" ht="12.8" hidden="false" customHeight="false" outlineLevel="0" collapsed="false">
      <c r="A2366" s="11" t="n">
        <f aca="false">A2365+1</f>
        <v>363</v>
      </c>
      <c r="B2366" s="38" t="str">
        <f aca="true">IF(INDIRECT($AH$7&amp;"B"&amp;($C$1*$A2366+2))=0, "",INDIRECT($AH$7&amp;"B"&amp;($C$1*$A2366+2)))</f>
        <v/>
      </c>
      <c r="C2366" s="19" t="str">
        <f aca="true">IF(INDIRECT($AH$7&amp;"B"&amp;($C$1*$A2366+3)) = 0, "", INDIRECT($AH$7&amp;"B"&amp;($C$1*$A2366+3)))</f>
        <v/>
      </c>
      <c r="D2366" s="19" t="str">
        <f aca="true">IF(INDIRECT($AH$7&amp;"B"&amp;($C$1*$A2366+4)) = 0, "", INDIRECT($AH$7&amp;"B"&amp;($C$1*$A2366+4)))</f>
        <v/>
      </c>
      <c r="E2366" s="19" t="str">
        <f aca="true">IF(INDIRECT($AH$7&amp;"B"&amp;($C$1*$A2366+7)) = 0, "", INDIRECT($AH$7&amp;"B"&amp;($C$1*$A2366+7)))</f>
        <v/>
      </c>
      <c r="F2366" s="20" t="str">
        <f aca="true">IF(C2366 &lt;&gt; "",IF(INDIRECT($AH$7&amp;"B"&amp;($C$1*$A2366+8)) = 0, 0, 1), "")</f>
        <v/>
      </c>
      <c r="G2366" s="20" t="n">
        <f aca="true">INDIRECT($AH$7&amp;"B"&amp;($C$1*$A2366+9))</f>
        <v>0</v>
      </c>
      <c r="H2366" s="20" t="n">
        <f aca="true">INDIRECT($AH$7&amp;"B"&amp;($C$1*$A2366+10))</f>
        <v>0</v>
      </c>
      <c r="I2366" s="20" t="n">
        <f aca="true">INDIRECT($AH$7&amp;"B"&amp;($C$1*$A2366+11))</f>
        <v>0</v>
      </c>
      <c r="J2366" s="20" t="n">
        <f aca="true">INDIRECT($AH$7&amp;"B"&amp;($C$1*$A2366+12))</f>
        <v>0</v>
      </c>
      <c r="K2366" s="21" t="str">
        <f aca="false">IF(C2366&lt;&gt;"",IFERROR((G2366+H2366+I2366)/(G2366+H2366+I2366+J2366),0), "")</f>
        <v/>
      </c>
      <c r="L2366" s="20" t="str">
        <f aca="false">IF(C2366&lt;&gt;"",(G2366* 2) +(H2366* 4) + (I2366* 6) + IF(F2366 = 1, 5, 0), "")</f>
        <v/>
      </c>
      <c r="M2366" s="25" t="str">
        <f aca="true">IF(C2366&lt;&gt;"",SUM(INDIRECT($AH$7&amp;"C"&amp;($C$1*$A2366+9)):INDIRECT($AH$7&amp;"V"&amp;($C$1*$A2366+9))), "")</f>
        <v/>
      </c>
      <c r="N2366" s="25" t="str">
        <f aca="true">IF(C2366&lt;&gt;"",SUM(INDIRECT($AH$7&amp;"C"&amp;($C$1*$A2366+10)):INDIRECT($AH$7&amp;"V"&amp;($C$1*$A2366+10))), "")</f>
        <v/>
      </c>
      <c r="O2366" s="25" t="str">
        <f aca="true">IF(C2366&lt;&gt;"",SUM(INDIRECT($AH$7&amp;"C"&amp;($C$1*$A2366+11)):INDIRECT($AH$7&amp;"V"&amp;($C$1*$A2366+11))),"")</f>
        <v/>
      </c>
      <c r="P2366" s="25" t="str">
        <f aca="true">IF(C2366&lt;&gt;"",SUM(INDIRECT($AH$7&amp;"C"&amp;($C$1*$A2366+12)):INDIRECT($AH$7&amp;"V"&amp;($C$1*$A2366+12))),"")</f>
        <v/>
      </c>
      <c r="Q2366" s="24" t="str">
        <f aca="false">IF(C2366&lt;&gt;"",IFERROR((M2366+N2366+O2366)/(M2366+N2366+O2366+P2366),0), "")</f>
        <v/>
      </c>
      <c r="R2366" s="25" t="str">
        <f aca="true">IF(C2366&lt;&gt;"",SUM(INDIRECT($AH$7&amp;"C"&amp;($C$1*$A2366+13)):INDIRECT($AH$7&amp;"V"&amp;($C$1*$A2366+13))), "")</f>
        <v/>
      </c>
      <c r="S2366" s="25" t="str">
        <f aca="false">IF(C2366&lt;&gt;"",IFERROR((M2366+N2366+O2366+P2366)/R2366, 0),"")</f>
        <v/>
      </c>
      <c r="T2366" s="25" t="str">
        <f aca="false">IF(C2366&lt;&gt;"",IFERROR((M2366+N2366+O2366)/R2366,0),"")</f>
        <v/>
      </c>
      <c r="U2366" s="25" t="str">
        <f aca="true">IF(C2366&lt;&gt;"",IF(INDIRECT($AH$7&amp;"B"&amp;($C$1*$A2366+14))= 1,1,0),"")</f>
        <v/>
      </c>
      <c r="V2366" s="25" t="str">
        <f aca="true">IF(C2366&lt;&gt;"",IF(INDIRECT($AH$7&amp;"B"&amp;($C$1*$A2366+15))= 1,1,0),"")</f>
        <v/>
      </c>
      <c r="W2366" s="25" t="str">
        <f aca="false">IF(C2366&lt;&gt;"",($M2366*1) + ($N2366*2) + ($O2366*3) + (IF(U2366 = 1, 10, 0)) + (IF(V2366 = 1, 20, 0)),"")</f>
        <v/>
      </c>
      <c r="X2366" s="27" t="str">
        <f aca="true">IF(C2366&lt;&gt;"",IF(INDIRECT($AH$7&amp;"B"&amp;($C$1*$A2366+16))= 1,1,0),"")</f>
        <v/>
      </c>
      <c r="Y2366" s="27" t="str">
        <f aca="true">IF(D2366&lt;&gt;"",IF(INDIRECT($AH$7&amp;"B"&amp;($C$1*$A2366+17))= 1,1,0),"")</f>
        <v/>
      </c>
      <c r="Z2366" s="27" t="str">
        <f aca="true">IF(E2366&lt;&gt;"",IF(INDIRECT($AH$7&amp;"B"&amp;($C$1*$A2366+18))= 1,1,0),"")</f>
        <v/>
      </c>
      <c r="AA2366" s="27" t="str">
        <f aca="true">IF(F2366&lt;&gt;"",IF(INDIRECT($AH$7&amp;"B"&amp;($C$1*$A2366+19))= 1,1,0),"")</f>
        <v/>
      </c>
      <c r="AB2366" s="27" t="str">
        <f aca="false">IF(C2366&lt;&gt;"",IF(X2366 = 1, 5, 0) + IF(Z2366 = 1, 25, 0) + IF(AA2366 = 1, 15, 0),"")</f>
        <v/>
      </c>
      <c r="AC2366" s="57" t="str">
        <f aca="false">IF(C2366&lt;&gt;"",L2366+W2366+AB2366,"")</f>
        <v/>
      </c>
    </row>
    <row r="2367" customFormat="false" ht="12.8" hidden="false" customHeight="false" outlineLevel="0" collapsed="false">
      <c r="A2367" s="11" t="n">
        <f aca="false">A2366+1</f>
        <v>364</v>
      </c>
      <c r="B2367" s="38" t="str">
        <f aca="true">IF(INDIRECT($AH$7&amp;"B"&amp;($C$1*$A2367+2))=0, "",INDIRECT($AH$7&amp;"B"&amp;($C$1*$A2367+2)))</f>
        <v/>
      </c>
      <c r="C2367" s="19" t="str">
        <f aca="true">IF(INDIRECT($AH$7&amp;"B"&amp;($C$1*$A2367+3)) = 0, "", INDIRECT($AH$7&amp;"B"&amp;($C$1*$A2367+3)))</f>
        <v/>
      </c>
      <c r="D2367" s="19" t="str">
        <f aca="true">IF(INDIRECT($AH$7&amp;"B"&amp;($C$1*$A2367+4)) = 0, "", INDIRECT($AH$7&amp;"B"&amp;($C$1*$A2367+4)))</f>
        <v/>
      </c>
      <c r="E2367" s="19" t="str">
        <f aca="true">IF(INDIRECT($AH$7&amp;"B"&amp;($C$1*$A2367+7)) = 0, "", INDIRECT($AH$7&amp;"B"&amp;($C$1*$A2367+7)))</f>
        <v/>
      </c>
      <c r="F2367" s="20" t="str">
        <f aca="true">IF(C2367 &lt;&gt; "",IF(INDIRECT($AH$7&amp;"B"&amp;($C$1*$A2367+8)) = 0, 0, 1), "")</f>
        <v/>
      </c>
      <c r="G2367" s="20" t="n">
        <f aca="true">INDIRECT($AH$7&amp;"B"&amp;($C$1*$A2367+9))</f>
        <v>0</v>
      </c>
      <c r="H2367" s="20" t="n">
        <f aca="true">INDIRECT($AH$7&amp;"B"&amp;($C$1*$A2367+10))</f>
        <v>0</v>
      </c>
      <c r="I2367" s="20" t="n">
        <f aca="true">INDIRECT($AH$7&amp;"B"&amp;($C$1*$A2367+11))</f>
        <v>0</v>
      </c>
      <c r="J2367" s="20" t="n">
        <f aca="true">INDIRECT($AH$7&amp;"B"&amp;($C$1*$A2367+12))</f>
        <v>0</v>
      </c>
      <c r="K2367" s="21" t="str">
        <f aca="false">IF(C2367&lt;&gt;"",IFERROR((G2367+H2367+I2367)/(G2367+H2367+I2367+J2367),0), "")</f>
        <v/>
      </c>
      <c r="L2367" s="20" t="str">
        <f aca="false">IF(C2367&lt;&gt;"",(G2367* 2) +(H2367* 4) + (I2367* 6) + IF(F2367 = 1, 5, 0), "")</f>
        <v/>
      </c>
      <c r="M2367" s="25" t="str">
        <f aca="true">IF(C2367&lt;&gt;"",SUM(INDIRECT($AH$7&amp;"C"&amp;($C$1*$A2367+9)):INDIRECT($AH$7&amp;"V"&amp;($C$1*$A2367+9))), "")</f>
        <v/>
      </c>
      <c r="N2367" s="25" t="str">
        <f aca="true">IF(C2367&lt;&gt;"",SUM(INDIRECT($AH$7&amp;"C"&amp;($C$1*$A2367+10)):INDIRECT($AH$7&amp;"V"&amp;($C$1*$A2367+10))), "")</f>
        <v/>
      </c>
      <c r="O2367" s="25" t="str">
        <f aca="true">IF(C2367&lt;&gt;"",SUM(INDIRECT($AH$7&amp;"C"&amp;($C$1*$A2367+11)):INDIRECT($AH$7&amp;"V"&amp;($C$1*$A2367+11))),"")</f>
        <v/>
      </c>
      <c r="P2367" s="25" t="str">
        <f aca="true">IF(C2367&lt;&gt;"",SUM(INDIRECT($AH$7&amp;"C"&amp;($C$1*$A2367+12)):INDIRECT($AH$7&amp;"V"&amp;($C$1*$A2367+12))),"")</f>
        <v/>
      </c>
      <c r="Q2367" s="24" t="str">
        <f aca="false">IF(C2367&lt;&gt;"",IFERROR((M2367+N2367+O2367)/(M2367+N2367+O2367+P2367),0), "")</f>
        <v/>
      </c>
      <c r="R2367" s="25" t="str">
        <f aca="true">IF(C2367&lt;&gt;"",SUM(INDIRECT($AH$7&amp;"C"&amp;($C$1*$A2367+13)):INDIRECT($AH$7&amp;"V"&amp;($C$1*$A2367+13))), "")</f>
        <v/>
      </c>
      <c r="S2367" s="25" t="str">
        <f aca="false">IF(C2367&lt;&gt;"",IFERROR((M2367+N2367+O2367+P2367)/R2367, 0),"")</f>
        <v/>
      </c>
      <c r="T2367" s="25" t="str">
        <f aca="false">IF(C2367&lt;&gt;"",IFERROR((M2367+N2367+O2367)/R2367,0),"")</f>
        <v/>
      </c>
      <c r="U2367" s="25" t="str">
        <f aca="true">IF(C2367&lt;&gt;"",IF(INDIRECT($AH$7&amp;"B"&amp;($C$1*$A2367+14))= 1,1,0),"")</f>
        <v/>
      </c>
      <c r="V2367" s="25" t="str">
        <f aca="true">IF(C2367&lt;&gt;"",IF(INDIRECT($AH$7&amp;"B"&amp;($C$1*$A2367+15))= 1,1,0),"")</f>
        <v/>
      </c>
      <c r="W2367" s="25" t="str">
        <f aca="false">IF(C2367&lt;&gt;"",($M2367*1) + ($N2367*2) + ($O2367*3) + (IF(U2367 = 1, 10, 0)) + (IF(V2367 = 1, 20, 0)),"")</f>
        <v/>
      </c>
      <c r="X2367" s="27" t="str">
        <f aca="true">IF(C2367&lt;&gt;"",IF(INDIRECT($AH$7&amp;"B"&amp;($C$1*$A2367+16))= 1,1,0),"")</f>
        <v/>
      </c>
      <c r="Y2367" s="27" t="str">
        <f aca="true">IF(D2367&lt;&gt;"",IF(INDIRECT($AH$7&amp;"B"&amp;($C$1*$A2367+17))= 1,1,0),"")</f>
        <v/>
      </c>
      <c r="Z2367" s="27" t="str">
        <f aca="true">IF(E2367&lt;&gt;"",IF(INDIRECT($AH$7&amp;"B"&amp;($C$1*$A2367+18))= 1,1,0),"")</f>
        <v/>
      </c>
      <c r="AA2367" s="27" t="str">
        <f aca="true">IF(F2367&lt;&gt;"",IF(INDIRECT($AH$7&amp;"B"&amp;($C$1*$A2367+19))= 1,1,0),"")</f>
        <v/>
      </c>
      <c r="AB2367" s="27" t="str">
        <f aca="false">IF(C2367&lt;&gt;"",IF(X2367 = 1, 5, 0) + IF(Z2367 = 1, 25, 0) + IF(AA2367 = 1, 15, 0),"")</f>
        <v/>
      </c>
      <c r="AC2367" s="57" t="str">
        <f aca="false">IF(C2367&lt;&gt;"",L2367+W2367+AB2367,"")</f>
        <v/>
      </c>
    </row>
    <row r="2368" customFormat="false" ht="12.8" hidden="false" customHeight="false" outlineLevel="0" collapsed="false">
      <c r="A2368" s="11" t="n">
        <f aca="false">A2367+1</f>
        <v>365</v>
      </c>
      <c r="B2368" s="38" t="str">
        <f aca="true">IF(INDIRECT($AH$7&amp;"B"&amp;($C$1*$A2368+2))=0, "",INDIRECT($AH$7&amp;"B"&amp;($C$1*$A2368+2)))</f>
        <v/>
      </c>
      <c r="C2368" s="19" t="str">
        <f aca="true">IF(INDIRECT($AH$7&amp;"B"&amp;($C$1*$A2368+3)) = 0, "", INDIRECT($AH$7&amp;"B"&amp;($C$1*$A2368+3)))</f>
        <v/>
      </c>
      <c r="D2368" s="19" t="str">
        <f aca="true">IF(INDIRECT($AH$7&amp;"B"&amp;($C$1*$A2368+4)) = 0, "", INDIRECT($AH$7&amp;"B"&amp;($C$1*$A2368+4)))</f>
        <v/>
      </c>
      <c r="E2368" s="19" t="str">
        <f aca="true">IF(INDIRECT($AH$7&amp;"B"&amp;($C$1*$A2368+7)) = 0, "", INDIRECT($AH$7&amp;"B"&amp;($C$1*$A2368+7)))</f>
        <v/>
      </c>
      <c r="F2368" s="20" t="str">
        <f aca="true">IF(C2368 &lt;&gt; "",IF(INDIRECT($AH$7&amp;"B"&amp;($C$1*$A2368+8)) = 0, 0, 1), "")</f>
        <v/>
      </c>
      <c r="G2368" s="20" t="n">
        <f aca="true">INDIRECT($AH$7&amp;"B"&amp;($C$1*$A2368+9))</f>
        <v>0</v>
      </c>
      <c r="H2368" s="20" t="n">
        <f aca="true">INDIRECT($AH$7&amp;"B"&amp;($C$1*$A2368+10))</f>
        <v>0</v>
      </c>
      <c r="I2368" s="20" t="n">
        <f aca="true">INDIRECT($AH$7&amp;"B"&amp;($C$1*$A2368+11))</f>
        <v>0</v>
      </c>
      <c r="J2368" s="20" t="n">
        <f aca="true">INDIRECT($AH$7&amp;"B"&amp;($C$1*$A2368+12))</f>
        <v>0</v>
      </c>
      <c r="K2368" s="21" t="str">
        <f aca="false">IF(C2368&lt;&gt;"",IFERROR((G2368+H2368+I2368)/(G2368+H2368+I2368+J2368),0), "")</f>
        <v/>
      </c>
      <c r="L2368" s="20" t="str">
        <f aca="false">IF(C2368&lt;&gt;"",(G2368* 2) +(H2368* 4) + (I2368* 6) + IF(F2368 = 1, 5, 0), "")</f>
        <v/>
      </c>
      <c r="M2368" s="25" t="str">
        <f aca="true">IF(C2368&lt;&gt;"",SUM(INDIRECT($AH$7&amp;"C"&amp;($C$1*$A2368+9)):INDIRECT($AH$7&amp;"V"&amp;($C$1*$A2368+9))), "")</f>
        <v/>
      </c>
      <c r="N2368" s="25" t="str">
        <f aca="true">IF(C2368&lt;&gt;"",SUM(INDIRECT($AH$7&amp;"C"&amp;($C$1*$A2368+10)):INDIRECT($AH$7&amp;"V"&amp;($C$1*$A2368+10))), "")</f>
        <v/>
      </c>
      <c r="O2368" s="25" t="str">
        <f aca="true">IF(C2368&lt;&gt;"",SUM(INDIRECT($AH$7&amp;"C"&amp;($C$1*$A2368+11)):INDIRECT($AH$7&amp;"V"&amp;($C$1*$A2368+11))),"")</f>
        <v/>
      </c>
      <c r="P2368" s="25" t="str">
        <f aca="true">IF(C2368&lt;&gt;"",SUM(INDIRECT($AH$7&amp;"C"&amp;($C$1*$A2368+12)):INDIRECT($AH$7&amp;"V"&amp;($C$1*$A2368+12))),"")</f>
        <v/>
      </c>
      <c r="Q2368" s="24" t="str">
        <f aca="false">IF(C2368&lt;&gt;"",IFERROR((M2368+N2368+O2368)/(M2368+N2368+O2368+P2368),0), "")</f>
        <v/>
      </c>
      <c r="R2368" s="25" t="str">
        <f aca="true">IF(C2368&lt;&gt;"",SUM(INDIRECT($AH$7&amp;"C"&amp;($C$1*$A2368+13)):INDIRECT($AH$7&amp;"V"&amp;($C$1*$A2368+13))), "")</f>
        <v/>
      </c>
      <c r="S2368" s="25" t="str">
        <f aca="false">IF(C2368&lt;&gt;"",IFERROR((M2368+N2368+O2368+P2368)/R2368, 0),"")</f>
        <v/>
      </c>
      <c r="T2368" s="25" t="str">
        <f aca="false">IF(C2368&lt;&gt;"",IFERROR((M2368+N2368+O2368)/R2368,0),"")</f>
        <v/>
      </c>
      <c r="U2368" s="25" t="str">
        <f aca="true">IF(C2368&lt;&gt;"",IF(INDIRECT($AH$7&amp;"B"&amp;($C$1*$A2368+14))= 1,1,0),"")</f>
        <v/>
      </c>
      <c r="V2368" s="25" t="str">
        <f aca="true">IF(C2368&lt;&gt;"",IF(INDIRECT($AH$7&amp;"B"&amp;($C$1*$A2368+15))= 1,1,0),"")</f>
        <v/>
      </c>
      <c r="W2368" s="25" t="str">
        <f aca="false">IF(C2368&lt;&gt;"",($M2368*1) + ($N2368*2) + ($O2368*3) + (IF(U2368 = 1, 10, 0)) + (IF(V2368 = 1, 20, 0)),"")</f>
        <v/>
      </c>
      <c r="X2368" s="27" t="str">
        <f aca="true">IF(C2368&lt;&gt;"",IF(INDIRECT($AH$7&amp;"B"&amp;($C$1*$A2368+16))= 1,1,0),"")</f>
        <v/>
      </c>
      <c r="Y2368" s="27" t="str">
        <f aca="true">IF(D2368&lt;&gt;"",IF(INDIRECT($AH$7&amp;"B"&amp;($C$1*$A2368+17))= 1,1,0),"")</f>
        <v/>
      </c>
      <c r="Z2368" s="27" t="str">
        <f aca="true">IF(E2368&lt;&gt;"",IF(INDIRECT($AH$7&amp;"B"&amp;($C$1*$A2368+18))= 1,1,0),"")</f>
        <v/>
      </c>
      <c r="AA2368" s="27" t="str">
        <f aca="true">IF(F2368&lt;&gt;"",IF(INDIRECT($AH$7&amp;"B"&amp;($C$1*$A2368+19))= 1,1,0),"")</f>
        <v/>
      </c>
      <c r="AB2368" s="27" t="str">
        <f aca="false">IF(C2368&lt;&gt;"",IF(X2368 = 1, 5, 0) + IF(Z2368 = 1, 25, 0) + IF(AA2368 = 1, 15, 0),"")</f>
        <v/>
      </c>
      <c r="AC2368" s="57" t="str">
        <f aca="false">IF(C2368&lt;&gt;"",L2368+W2368+AB2368,"")</f>
        <v/>
      </c>
    </row>
    <row r="2369" customFormat="false" ht="12.8" hidden="false" customHeight="false" outlineLevel="0" collapsed="false">
      <c r="A2369" s="11" t="n">
        <f aca="false">A2368+1</f>
        <v>366</v>
      </c>
      <c r="B2369" s="38" t="str">
        <f aca="true">IF(INDIRECT($AH$7&amp;"B"&amp;($C$1*$A2369+2))=0, "",INDIRECT($AH$7&amp;"B"&amp;($C$1*$A2369+2)))</f>
        <v/>
      </c>
      <c r="C2369" s="19" t="str">
        <f aca="true">IF(INDIRECT($AH$7&amp;"B"&amp;($C$1*$A2369+3)) = 0, "", INDIRECT($AH$7&amp;"B"&amp;($C$1*$A2369+3)))</f>
        <v/>
      </c>
      <c r="D2369" s="19" t="str">
        <f aca="true">IF(INDIRECT($AH$7&amp;"B"&amp;($C$1*$A2369+4)) = 0, "", INDIRECT($AH$7&amp;"B"&amp;($C$1*$A2369+4)))</f>
        <v/>
      </c>
      <c r="E2369" s="19" t="str">
        <f aca="true">IF(INDIRECT($AH$7&amp;"B"&amp;($C$1*$A2369+7)) = 0, "", INDIRECT($AH$7&amp;"B"&amp;($C$1*$A2369+7)))</f>
        <v/>
      </c>
      <c r="F2369" s="20" t="str">
        <f aca="true">IF(C2369 &lt;&gt; "",IF(INDIRECT($AH$7&amp;"B"&amp;($C$1*$A2369+8)) = 0, 0, 1), "")</f>
        <v/>
      </c>
      <c r="G2369" s="20" t="n">
        <f aca="true">INDIRECT($AH$7&amp;"B"&amp;($C$1*$A2369+9))</f>
        <v>0</v>
      </c>
      <c r="H2369" s="20" t="n">
        <f aca="true">INDIRECT($AH$7&amp;"B"&amp;($C$1*$A2369+10))</f>
        <v>0</v>
      </c>
      <c r="I2369" s="20" t="n">
        <f aca="true">INDIRECT($AH$7&amp;"B"&amp;($C$1*$A2369+11))</f>
        <v>0</v>
      </c>
      <c r="J2369" s="20" t="n">
        <f aca="true">INDIRECT($AH$7&amp;"B"&amp;($C$1*$A2369+12))</f>
        <v>0</v>
      </c>
      <c r="K2369" s="21" t="str">
        <f aca="false">IF(C2369&lt;&gt;"",IFERROR((G2369+H2369+I2369)/(G2369+H2369+I2369+J2369),0), "")</f>
        <v/>
      </c>
      <c r="L2369" s="20" t="str">
        <f aca="false">IF(C2369&lt;&gt;"",(G2369* 2) +(H2369* 4) + (I2369* 6) + IF(F2369 = 1, 5, 0), "")</f>
        <v/>
      </c>
      <c r="M2369" s="25" t="str">
        <f aca="true">IF(C2369&lt;&gt;"",SUM(INDIRECT($AH$7&amp;"C"&amp;($C$1*$A2369+9)):INDIRECT($AH$7&amp;"V"&amp;($C$1*$A2369+9))), "")</f>
        <v/>
      </c>
      <c r="N2369" s="25" t="str">
        <f aca="true">IF(C2369&lt;&gt;"",SUM(INDIRECT($AH$7&amp;"C"&amp;($C$1*$A2369+10)):INDIRECT($AH$7&amp;"V"&amp;($C$1*$A2369+10))), "")</f>
        <v/>
      </c>
      <c r="O2369" s="25" t="str">
        <f aca="true">IF(C2369&lt;&gt;"",SUM(INDIRECT($AH$7&amp;"C"&amp;($C$1*$A2369+11)):INDIRECT($AH$7&amp;"V"&amp;($C$1*$A2369+11))),"")</f>
        <v/>
      </c>
      <c r="P2369" s="25" t="str">
        <f aca="true">IF(C2369&lt;&gt;"",SUM(INDIRECT($AH$7&amp;"C"&amp;($C$1*$A2369+12)):INDIRECT($AH$7&amp;"V"&amp;($C$1*$A2369+12))),"")</f>
        <v/>
      </c>
      <c r="Q2369" s="24" t="str">
        <f aca="false">IF(C2369&lt;&gt;"",IFERROR((M2369+N2369+O2369)/(M2369+N2369+O2369+P2369),0), "")</f>
        <v/>
      </c>
      <c r="R2369" s="25" t="str">
        <f aca="true">IF(C2369&lt;&gt;"",SUM(INDIRECT($AH$7&amp;"C"&amp;($C$1*$A2369+13)):INDIRECT($AH$7&amp;"V"&amp;($C$1*$A2369+13))), "")</f>
        <v/>
      </c>
      <c r="S2369" s="25" t="str">
        <f aca="false">IF(C2369&lt;&gt;"",IFERROR((M2369+N2369+O2369+P2369)/R2369, 0),"")</f>
        <v/>
      </c>
      <c r="T2369" s="25" t="str">
        <f aca="false">IF(C2369&lt;&gt;"",IFERROR((M2369+N2369+O2369)/R2369,0),"")</f>
        <v/>
      </c>
      <c r="U2369" s="25" t="str">
        <f aca="true">IF(C2369&lt;&gt;"",IF(INDIRECT($AH$7&amp;"B"&amp;($C$1*$A2369+14))= 1,1,0),"")</f>
        <v/>
      </c>
      <c r="V2369" s="25" t="str">
        <f aca="true">IF(C2369&lt;&gt;"",IF(INDIRECT($AH$7&amp;"B"&amp;($C$1*$A2369+15))= 1,1,0),"")</f>
        <v/>
      </c>
      <c r="W2369" s="25" t="str">
        <f aca="false">IF(C2369&lt;&gt;"",($M2369*1) + ($N2369*2) + ($O2369*3) + (IF(U2369 = 1, 10, 0)) + (IF(V2369 = 1, 20, 0)),"")</f>
        <v/>
      </c>
      <c r="X2369" s="27" t="str">
        <f aca="true">IF(C2369&lt;&gt;"",IF(INDIRECT($AH$7&amp;"B"&amp;($C$1*$A2369+16))= 1,1,0),"")</f>
        <v/>
      </c>
      <c r="Y2369" s="27" t="str">
        <f aca="true">IF(D2369&lt;&gt;"",IF(INDIRECT($AH$7&amp;"B"&amp;($C$1*$A2369+17))= 1,1,0),"")</f>
        <v/>
      </c>
      <c r="Z2369" s="27" t="str">
        <f aca="true">IF(E2369&lt;&gt;"",IF(INDIRECT($AH$7&amp;"B"&amp;($C$1*$A2369+18))= 1,1,0),"")</f>
        <v/>
      </c>
      <c r="AA2369" s="27" t="str">
        <f aca="true">IF(F2369&lt;&gt;"",IF(INDIRECT($AH$7&amp;"B"&amp;($C$1*$A2369+19))= 1,1,0),"")</f>
        <v/>
      </c>
      <c r="AB2369" s="27" t="str">
        <f aca="false">IF(C2369&lt;&gt;"",IF(X2369 = 1, 5, 0) + IF(Z2369 = 1, 25, 0) + IF(AA2369 = 1, 15, 0),"")</f>
        <v/>
      </c>
      <c r="AC2369" s="57" t="str">
        <f aca="false">IF(C2369&lt;&gt;"",L2369+W2369+AB2369,"")</f>
        <v/>
      </c>
    </row>
    <row r="2370" customFormat="false" ht="12.8" hidden="false" customHeight="false" outlineLevel="0" collapsed="false">
      <c r="A2370" s="11" t="n">
        <f aca="false">A2369+1</f>
        <v>367</v>
      </c>
      <c r="B2370" s="38" t="str">
        <f aca="true">IF(INDIRECT($AH$7&amp;"B"&amp;($C$1*$A2370+2))=0, "",INDIRECT($AH$7&amp;"B"&amp;($C$1*$A2370+2)))</f>
        <v/>
      </c>
      <c r="C2370" s="19" t="str">
        <f aca="true">IF(INDIRECT($AH$7&amp;"B"&amp;($C$1*$A2370+3)) = 0, "", INDIRECT($AH$7&amp;"B"&amp;($C$1*$A2370+3)))</f>
        <v/>
      </c>
      <c r="D2370" s="19" t="str">
        <f aca="true">IF(INDIRECT($AH$7&amp;"B"&amp;($C$1*$A2370+4)) = 0, "", INDIRECT($AH$7&amp;"B"&amp;($C$1*$A2370+4)))</f>
        <v/>
      </c>
      <c r="E2370" s="19" t="str">
        <f aca="true">IF(INDIRECT($AH$7&amp;"B"&amp;($C$1*$A2370+7)) = 0, "", INDIRECT($AH$7&amp;"B"&amp;($C$1*$A2370+7)))</f>
        <v/>
      </c>
      <c r="F2370" s="20" t="str">
        <f aca="true">IF(C2370 &lt;&gt; "",IF(INDIRECT($AH$7&amp;"B"&amp;($C$1*$A2370+8)) = 0, 0, 1), "")</f>
        <v/>
      </c>
      <c r="G2370" s="20" t="n">
        <f aca="true">INDIRECT($AH$7&amp;"B"&amp;($C$1*$A2370+9))</f>
        <v>0</v>
      </c>
      <c r="H2370" s="20" t="n">
        <f aca="true">INDIRECT($AH$7&amp;"B"&amp;($C$1*$A2370+10))</f>
        <v>0</v>
      </c>
      <c r="I2370" s="20" t="n">
        <f aca="true">INDIRECT($AH$7&amp;"B"&amp;($C$1*$A2370+11))</f>
        <v>0</v>
      </c>
      <c r="J2370" s="20" t="n">
        <f aca="true">INDIRECT($AH$7&amp;"B"&amp;($C$1*$A2370+12))</f>
        <v>0</v>
      </c>
      <c r="K2370" s="21" t="str">
        <f aca="false">IF(C2370&lt;&gt;"",IFERROR((G2370+H2370+I2370)/(G2370+H2370+I2370+J2370),0), "")</f>
        <v/>
      </c>
      <c r="L2370" s="20" t="str">
        <f aca="false">IF(C2370&lt;&gt;"",(G2370* 2) +(H2370* 4) + (I2370* 6) + IF(F2370 = 1, 5, 0), "")</f>
        <v/>
      </c>
      <c r="M2370" s="25" t="str">
        <f aca="true">IF(C2370&lt;&gt;"",SUM(INDIRECT($AH$7&amp;"C"&amp;($C$1*$A2370+9)):INDIRECT($AH$7&amp;"V"&amp;($C$1*$A2370+9))), "")</f>
        <v/>
      </c>
      <c r="N2370" s="25" t="str">
        <f aca="true">IF(C2370&lt;&gt;"",SUM(INDIRECT($AH$7&amp;"C"&amp;($C$1*$A2370+10)):INDIRECT($AH$7&amp;"V"&amp;($C$1*$A2370+10))), "")</f>
        <v/>
      </c>
      <c r="O2370" s="25" t="str">
        <f aca="true">IF(C2370&lt;&gt;"",SUM(INDIRECT($AH$7&amp;"C"&amp;($C$1*$A2370+11)):INDIRECT($AH$7&amp;"V"&amp;($C$1*$A2370+11))),"")</f>
        <v/>
      </c>
      <c r="P2370" s="25" t="str">
        <f aca="true">IF(C2370&lt;&gt;"",SUM(INDIRECT($AH$7&amp;"C"&amp;($C$1*$A2370+12)):INDIRECT($AH$7&amp;"V"&amp;($C$1*$A2370+12))),"")</f>
        <v/>
      </c>
      <c r="Q2370" s="24" t="str">
        <f aca="false">IF(C2370&lt;&gt;"",IFERROR((M2370+N2370+O2370)/(M2370+N2370+O2370+P2370),0), "")</f>
        <v/>
      </c>
      <c r="R2370" s="25" t="str">
        <f aca="true">IF(C2370&lt;&gt;"",SUM(INDIRECT($AH$7&amp;"C"&amp;($C$1*$A2370+13)):INDIRECT($AH$7&amp;"V"&amp;($C$1*$A2370+13))), "")</f>
        <v/>
      </c>
      <c r="S2370" s="25" t="str">
        <f aca="false">IF(C2370&lt;&gt;"",IFERROR((M2370+N2370+O2370+P2370)/R2370, 0),"")</f>
        <v/>
      </c>
      <c r="T2370" s="25" t="str">
        <f aca="false">IF(C2370&lt;&gt;"",IFERROR((M2370+N2370+O2370)/R2370,0),"")</f>
        <v/>
      </c>
      <c r="U2370" s="25" t="str">
        <f aca="true">IF(C2370&lt;&gt;"",IF(INDIRECT($AH$7&amp;"B"&amp;($C$1*$A2370+14))= 1,1,0),"")</f>
        <v/>
      </c>
      <c r="V2370" s="25" t="str">
        <f aca="true">IF(C2370&lt;&gt;"",IF(INDIRECT($AH$7&amp;"B"&amp;($C$1*$A2370+15))= 1,1,0),"")</f>
        <v/>
      </c>
      <c r="W2370" s="25" t="str">
        <f aca="false">IF(C2370&lt;&gt;"",($M2370*1) + ($N2370*2) + ($O2370*3) + (IF(U2370 = 1, 10, 0)) + (IF(V2370 = 1, 20, 0)),"")</f>
        <v/>
      </c>
      <c r="X2370" s="27" t="str">
        <f aca="true">IF(C2370&lt;&gt;"",IF(INDIRECT($AH$7&amp;"B"&amp;($C$1*$A2370+16))= 1,1,0),"")</f>
        <v/>
      </c>
      <c r="Y2370" s="27" t="str">
        <f aca="true">IF(D2370&lt;&gt;"",IF(INDIRECT($AH$7&amp;"B"&amp;($C$1*$A2370+17))= 1,1,0),"")</f>
        <v/>
      </c>
      <c r="Z2370" s="27" t="str">
        <f aca="true">IF(E2370&lt;&gt;"",IF(INDIRECT($AH$7&amp;"B"&amp;($C$1*$A2370+18))= 1,1,0),"")</f>
        <v/>
      </c>
      <c r="AA2370" s="27" t="str">
        <f aca="true">IF(F2370&lt;&gt;"",IF(INDIRECT($AH$7&amp;"B"&amp;($C$1*$A2370+19))= 1,1,0),"")</f>
        <v/>
      </c>
      <c r="AB2370" s="27" t="str">
        <f aca="false">IF(C2370&lt;&gt;"",IF(X2370 = 1, 5, 0) + IF(Z2370 = 1, 25, 0) + IF(AA2370 = 1, 15, 0),"")</f>
        <v/>
      </c>
      <c r="AC2370" s="57" t="str">
        <f aca="false">IF(C2370&lt;&gt;"",L2370+W2370+AB2370,"")</f>
        <v/>
      </c>
    </row>
    <row r="2371" customFormat="false" ht="12.8" hidden="false" customHeight="false" outlineLevel="0" collapsed="false">
      <c r="A2371" s="11" t="n">
        <f aca="false">A2370+1</f>
        <v>368</v>
      </c>
      <c r="B2371" s="38" t="str">
        <f aca="true">IF(INDIRECT($AH$7&amp;"B"&amp;($C$1*$A2371+2))=0, "",INDIRECT($AH$7&amp;"B"&amp;($C$1*$A2371+2)))</f>
        <v/>
      </c>
      <c r="C2371" s="19" t="str">
        <f aca="true">IF(INDIRECT($AH$7&amp;"B"&amp;($C$1*$A2371+3)) = 0, "", INDIRECT($AH$7&amp;"B"&amp;($C$1*$A2371+3)))</f>
        <v/>
      </c>
      <c r="D2371" s="19" t="str">
        <f aca="true">IF(INDIRECT($AH$7&amp;"B"&amp;($C$1*$A2371+4)) = 0, "", INDIRECT($AH$7&amp;"B"&amp;($C$1*$A2371+4)))</f>
        <v/>
      </c>
      <c r="E2371" s="19" t="str">
        <f aca="true">IF(INDIRECT($AH$7&amp;"B"&amp;($C$1*$A2371+7)) = 0, "", INDIRECT($AH$7&amp;"B"&amp;($C$1*$A2371+7)))</f>
        <v/>
      </c>
      <c r="F2371" s="20" t="str">
        <f aca="true">IF(C2371 &lt;&gt; "",IF(INDIRECT($AH$7&amp;"B"&amp;($C$1*$A2371+8)) = 0, 0, 1), "")</f>
        <v/>
      </c>
      <c r="G2371" s="20" t="n">
        <f aca="true">INDIRECT($AH$7&amp;"B"&amp;($C$1*$A2371+9))</f>
        <v>0</v>
      </c>
      <c r="H2371" s="20" t="n">
        <f aca="true">INDIRECT($AH$7&amp;"B"&amp;($C$1*$A2371+10))</f>
        <v>0</v>
      </c>
      <c r="I2371" s="20" t="n">
        <f aca="true">INDIRECT($AH$7&amp;"B"&amp;($C$1*$A2371+11))</f>
        <v>0</v>
      </c>
      <c r="J2371" s="20" t="n">
        <f aca="true">INDIRECT($AH$7&amp;"B"&amp;($C$1*$A2371+12))</f>
        <v>0</v>
      </c>
      <c r="K2371" s="21" t="str">
        <f aca="false">IF(C2371&lt;&gt;"",IFERROR((G2371+H2371+I2371)/(G2371+H2371+I2371+J2371),0), "")</f>
        <v/>
      </c>
      <c r="L2371" s="20" t="str">
        <f aca="false">IF(C2371&lt;&gt;"",(G2371* 2) +(H2371* 4) + (I2371* 6) + IF(F2371 = 1, 5, 0), "")</f>
        <v/>
      </c>
      <c r="M2371" s="25" t="str">
        <f aca="true">IF(C2371&lt;&gt;"",SUM(INDIRECT($AH$7&amp;"C"&amp;($C$1*$A2371+9)):INDIRECT($AH$7&amp;"V"&amp;($C$1*$A2371+9))), "")</f>
        <v/>
      </c>
      <c r="N2371" s="25" t="str">
        <f aca="true">IF(C2371&lt;&gt;"",SUM(INDIRECT($AH$7&amp;"C"&amp;($C$1*$A2371+10)):INDIRECT($AH$7&amp;"V"&amp;($C$1*$A2371+10))), "")</f>
        <v/>
      </c>
      <c r="O2371" s="25" t="str">
        <f aca="true">IF(C2371&lt;&gt;"",SUM(INDIRECT($AH$7&amp;"C"&amp;($C$1*$A2371+11)):INDIRECT($AH$7&amp;"V"&amp;($C$1*$A2371+11))),"")</f>
        <v/>
      </c>
      <c r="P2371" s="25" t="str">
        <f aca="true">IF(C2371&lt;&gt;"",SUM(INDIRECT($AH$7&amp;"C"&amp;($C$1*$A2371+12)):INDIRECT($AH$7&amp;"V"&amp;($C$1*$A2371+12))),"")</f>
        <v/>
      </c>
      <c r="Q2371" s="24" t="str">
        <f aca="false">IF(C2371&lt;&gt;"",IFERROR((M2371+N2371+O2371)/(M2371+N2371+O2371+P2371),0), "")</f>
        <v/>
      </c>
      <c r="R2371" s="25" t="str">
        <f aca="true">IF(C2371&lt;&gt;"",SUM(INDIRECT($AH$7&amp;"C"&amp;($C$1*$A2371+13)):INDIRECT($AH$7&amp;"V"&amp;($C$1*$A2371+13))), "")</f>
        <v/>
      </c>
      <c r="S2371" s="25" t="str">
        <f aca="false">IF(C2371&lt;&gt;"",IFERROR((M2371+N2371+O2371+P2371)/R2371, 0),"")</f>
        <v/>
      </c>
      <c r="T2371" s="25" t="str">
        <f aca="false">IF(C2371&lt;&gt;"",IFERROR((M2371+N2371+O2371)/R2371,0),"")</f>
        <v/>
      </c>
      <c r="U2371" s="25" t="str">
        <f aca="true">IF(C2371&lt;&gt;"",IF(INDIRECT($AH$7&amp;"B"&amp;($C$1*$A2371+14))= 1,1,0),"")</f>
        <v/>
      </c>
      <c r="V2371" s="25" t="str">
        <f aca="true">IF(C2371&lt;&gt;"",IF(INDIRECT($AH$7&amp;"B"&amp;($C$1*$A2371+15))= 1,1,0),"")</f>
        <v/>
      </c>
      <c r="W2371" s="25" t="str">
        <f aca="false">IF(C2371&lt;&gt;"",($M2371*1) + ($N2371*2) + ($O2371*3) + (IF(U2371 = 1, 10, 0)) + (IF(V2371 = 1, 20, 0)),"")</f>
        <v/>
      </c>
      <c r="X2371" s="27" t="str">
        <f aca="true">IF(C2371&lt;&gt;"",IF(INDIRECT($AH$7&amp;"B"&amp;($C$1*$A2371+16))= 1,1,0),"")</f>
        <v/>
      </c>
      <c r="Y2371" s="27" t="str">
        <f aca="true">IF(D2371&lt;&gt;"",IF(INDIRECT($AH$7&amp;"B"&amp;($C$1*$A2371+17))= 1,1,0),"")</f>
        <v/>
      </c>
      <c r="Z2371" s="27" t="str">
        <f aca="true">IF(E2371&lt;&gt;"",IF(INDIRECT($AH$7&amp;"B"&amp;($C$1*$A2371+18))= 1,1,0),"")</f>
        <v/>
      </c>
      <c r="AA2371" s="27" t="str">
        <f aca="true">IF(F2371&lt;&gt;"",IF(INDIRECT($AH$7&amp;"B"&amp;($C$1*$A2371+19))= 1,1,0),"")</f>
        <v/>
      </c>
      <c r="AB2371" s="27" t="str">
        <f aca="false">IF(C2371&lt;&gt;"",IF(X2371 = 1, 5, 0) + IF(Z2371 = 1, 25, 0) + IF(AA2371 = 1, 15, 0),"")</f>
        <v/>
      </c>
      <c r="AC2371" s="57" t="str">
        <f aca="false">IF(C2371&lt;&gt;"",L2371+W2371+AB2371,"")</f>
        <v/>
      </c>
    </row>
    <row r="2372" customFormat="false" ht="12.8" hidden="false" customHeight="false" outlineLevel="0" collapsed="false">
      <c r="A2372" s="11" t="n">
        <f aca="false">A2371+1</f>
        <v>369</v>
      </c>
      <c r="B2372" s="38" t="str">
        <f aca="true">IF(INDIRECT($AH$7&amp;"B"&amp;($C$1*$A2372+2))=0, "",INDIRECT($AH$7&amp;"B"&amp;($C$1*$A2372+2)))</f>
        <v/>
      </c>
      <c r="C2372" s="19" t="str">
        <f aca="true">IF(INDIRECT($AH$7&amp;"B"&amp;($C$1*$A2372+3)) = 0, "", INDIRECT($AH$7&amp;"B"&amp;($C$1*$A2372+3)))</f>
        <v/>
      </c>
      <c r="D2372" s="19" t="str">
        <f aca="true">IF(INDIRECT($AH$7&amp;"B"&amp;($C$1*$A2372+4)) = 0, "", INDIRECT($AH$7&amp;"B"&amp;($C$1*$A2372+4)))</f>
        <v/>
      </c>
      <c r="E2372" s="19" t="str">
        <f aca="true">IF(INDIRECT($AH$7&amp;"B"&amp;($C$1*$A2372+7)) = 0, "", INDIRECT($AH$7&amp;"B"&amp;($C$1*$A2372+7)))</f>
        <v/>
      </c>
      <c r="F2372" s="20" t="str">
        <f aca="true">IF(C2372 &lt;&gt; "",IF(INDIRECT($AH$7&amp;"B"&amp;($C$1*$A2372+8)) = 0, 0, 1), "")</f>
        <v/>
      </c>
      <c r="G2372" s="20" t="n">
        <f aca="true">INDIRECT($AH$7&amp;"B"&amp;($C$1*$A2372+9))</f>
        <v>0</v>
      </c>
      <c r="H2372" s="20" t="n">
        <f aca="true">INDIRECT($AH$7&amp;"B"&amp;($C$1*$A2372+10))</f>
        <v>0</v>
      </c>
      <c r="I2372" s="20" t="n">
        <f aca="true">INDIRECT($AH$7&amp;"B"&amp;($C$1*$A2372+11))</f>
        <v>0</v>
      </c>
      <c r="J2372" s="20" t="n">
        <f aca="true">INDIRECT($AH$7&amp;"B"&amp;($C$1*$A2372+12))</f>
        <v>0</v>
      </c>
      <c r="K2372" s="21" t="str">
        <f aca="false">IF(C2372&lt;&gt;"",IFERROR((G2372+H2372+I2372)/(G2372+H2372+I2372+J2372),0), "")</f>
        <v/>
      </c>
      <c r="L2372" s="20" t="str">
        <f aca="false">IF(C2372&lt;&gt;"",(G2372* 2) +(H2372* 4) + (I2372* 6) + IF(F2372 = 1, 5, 0), "")</f>
        <v/>
      </c>
      <c r="M2372" s="25" t="str">
        <f aca="true">IF(C2372&lt;&gt;"",SUM(INDIRECT($AH$7&amp;"C"&amp;($C$1*$A2372+9)):INDIRECT($AH$7&amp;"V"&amp;($C$1*$A2372+9))), "")</f>
        <v/>
      </c>
      <c r="N2372" s="25" t="str">
        <f aca="true">IF(C2372&lt;&gt;"",SUM(INDIRECT($AH$7&amp;"C"&amp;($C$1*$A2372+10)):INDIRECT($AH$7&amp;"V"&amp;($C$1*$A2372+10))), "")</f>
        <v/>
      </c>
      <c r="O2372" s="25" t="str">
        <f aca="true">IF(C2372&lt;&gt;"",SUM(INDIRECT($AH$7&amp;"C"&amp;($C$1*$A2372+11)):INDIRECT($AH$7&amp;"V"&amp;($C$1*$A2372+11))),"")</f>
        <v/>
      </c>
      <c r="P2372" s="25" t="str">
        <f aca="true">IF(C2372&lt;&gt;"",SUM(INDIRECT($AH$7&amp;"C"&amp;($C$1*$A2372+12)):INDIRECT($AH$7&amp;"V"&amp;($C$1*$A2372+12))),"")</f>
        <v/>
      </c>
      <c r="Q2372" s="24" t="str">
        <f aca="false">IF(C2372&lt;&gt;"",IFERROR((M2372+N2372+O2372)/(M2372+N2372+O2372+P2372),0), "")</f>
        <v/>
      </c>
      <c r="R2372" s="25" t="str">
        <f aca="true">IF(C2372&lt;&gt;"",SUM(INDIRECT($AH$7&amp;"C"&amp;($C$1*$A2372+13)):INDIRECT($AH$7&amp;"V"&amp;($C$1*$A2372+13))), "")</f>
        <v/>
      </c>
      <c r="S2372" s="25" t="str">
        <f aca="false">IF(C2372&lt;&gt;"",IFERROR((M2372+N2372+O2372+P2372)/R2372, 0),"")</f>
        <v/>
      </c>
      <c r="T2372" s="25" t="str">
        <f aca="false">IF(C2372&lt;&gt;"",IFERROR((M2372+N2372+O2372)/R2372,0),"")</f>
        <v/>
      </c>
      <c r="U2372" s="25" t="str">
        <f aca="true">IF(C2372&lt;&gt;"",IF(INDIRECT($AH$7&amp;"B"&amp;($C$1*$A2372+14))= 1,1,0),"")</f>
        <v/>
      </c>
      <c r="V2372" s="25" t="str">
        <f aca="true">IF(C2372&lt;&gt;"",IF(INDIRECT($AH$7&amp;"B"&amp;($C$1*$A2372+15))= 1,1,0),"")</f>
        <v/>
      </c>
      <c r="W2372" s="25" t="str">
        <f aca="false">IF(C2372&lt;&gt;"",($M2372*1) + ($N2372*2) + ($O2372*3) + (IF(U2372 = 1, 10, 0)) + (IF(V2372 = 1, 20, 0)),"")</f>
        <v/>
      </c>
      <c r="X2372" s="27" t="str">
        <f aca="true">IF(C2372&lt;&gt;"",IF(INDIRECT($AH$7&amp;"B"&amp;($C$1*$A2372+16))= 1,1,0),"")</f>
        <v/>
      </c>
      <c r="Y2372" s="27" t="str">
        <f aca="true">IF(D2372&lt;&gt;"",IF(INDIRECT($AH$7&amp;"B"&amp;($C$1*$A2372+17))= 1,1,0),"")</f>
        <v/>
      </c>
      <c r="Z2372" s="27" t="str">
        <f aca="true">IF(E2372&lt;&gt;"",IF(INDIRECT($AH$7&amp;"B"&amp;($C$1*$A2372+18))= 1,1,0),"")</f>
        <v/>
      </c>
      <c r="AA2372" s="27" t="str">
        <f aca="true">IF(F2372&lt;&gt;"",IF(INDIRECT($AH$7&amp;"B"&amp;($C$1*$A2372+19))= 1,1,0),"")</f>
        <v/>
      </c>
      <c r="AB2372" s="27" t="str">
        <f aca="false">IF(C2372&lt;&gt;"",IF(X2372 = 1, 5, 0) + IF(Z2372 = 1, 25, 0) + IF(AA2372 = 1, 15, 0),"")</f>
        <v/>
      </c>
      <c r="AC2372" s="57" t="str">
        <f aca="false">IF(C2372&lt;&gt;"",L2372+W2372+AB2372,"")</f>
        <v/>
      </c>
    </row>
    <row r="2373" customFormat="false" ht="12.8" hidden="false" customHeight="false" outlineLevel="0" collapsed="false">
      <c r="A2373" s="11" t="n">
        <f aca="false">A2372+1</f>
        <v>370</v>
      </c>
      <c r="B2373" s="38" t="str">
        <f aca="true">IF(INDIRECT($AH$7&amp;"B"&amp;($C$1*$A2373+2))=0, "",INDIRECT($AH$7&amp;"B"&amp;($C$1*$A2373+2)))</f>
        <v/>
      </c>
      <c r="C2373" s="19" t="str">
        <f aca="true">IF(INDIRECT($AH$7&amp;"B"&amp;($C$1*$A2373+3)) = 0, "", INDIRECT($AH$7&amp;"B"&amp;($C$1*$A2373+3)))</f>
        <v/>
      </c>
      <c r="D2373" s="19" t="str">
        <f aca="true">IF(INDIRECT($AH$7&amp;"B"&amp;($C$1*$A2373+4)) = 0, "", INDIRECT($AH$7&amp;"B"&amp;($C$1*$A2373+4)))</f>
        <v/>
      </c>
      <c r="E2373" s="19" t="str">
        <f aca="true">IF(INDIRECT($AH$7&amp;"B"&amp;($C$1*$A2373+7)) = 0, "", INDIRECT($AH$7&amp;"B"&amp;($C$1*$A2373+7)))</f>
        <v/>
      </c>
      <c r="F2373" s="20" t="str">
        <f aca="true">IF(C2373 &lt;&gt; "",IF(INDIRECT($AH$7&amp;"B"&amp;($C$1*$A2373+8)) = 0, 0, 1), "")</f>
        <v/>
      </c>
      <c r="G2373" s="20" t="n">
        <f aca="true">INDIRECT($AH$7&amp;"B"&amp;($C$1*$A2373+9))</f>
        <v>0</v>
      </c>
      <c r="H2373" s="20" t="n">
        <f aca="true">INDIRECT($AH$7&amp;"B"&amp;($C$1*$A2373+10))</f>
        <v>0</v>
      </c>
      <c r="I2373" s="20" t="n">
        <f aca="true">INDIRECT($AH$7&amp;"B"&amp;($C$1*$A2373+11))</f>
        <v>0</v>
      </c>
      <c r="J2373" s="20" t="n">
        <f aca="true">INDIRECT($AH$7&amp;"B"&amp;($C$1*$A2373+12))</f>
        <v>0</v>
      </c>
      <c r="K2373" s="21" t="str">
        <f aca="false">IF(C2373&lt;&gt;"",IFERROR((G2373+H2373+I2373)/(G2373+H2373+I2373+J2373),0), "")</f>
        <v/>
      </c>
      <c r="L2373" s="20" t="str">
        <f aca="false">IF(C2373&lt;&gt;"",(G2373* 2) +(H2373* 4) + (I2373* 6) + IF(F2373 = 1, 5, 0), "")</f>
        <v/>
      </c>
      <c r="M2373" s="25" t="str">
        <f aca="true">IF(C2373&lt;&gt;"",SUM(INDIRECT($AH$7&amp;"C"&amp;($C$1*$A2373+9)):INDIRECT($AH$7&amp;"V"&amp;($C$1*$A2373+9))), "")</f>
        <v/>
      </c>
      <c r="N2373" s="25" t="str">
        <f aca="true">IF(C2373&lt;&gt;"",SUM(INDIRECT($AH$7&amp;"C"&amp;($C$1*$A2373+10)):INDIRECT($AH$7&amp;"V"&amp;($C$1*$A2373+10))), "")</f>
        <v/>
      </c>
      <c r="O2373" s="25" t="str">
        <f aca="true">IF(C2373&lt;&gt;"",SUM(INDIRECT($AH$7&amp;"C"&amp;($C$1*$A2373+11)):INDIRECT($AH$7&amp;"V"&amp;($C$1*$A2373+11))),"")</f>
        <v/>
      </c>
      <c r="P2373" s="25" t="str">
        <f aca="true">IF(C2373&lt;&gt;"",SUM(INDIRECT($AH$7&amp;"C"&amp;($C$1*$A2373+12)):INDIRECT($AH$7&amp;"V"&amp;($C$1*$A2373+12))),"")</f>
        <v/>
      </c>
      <c r="Q2373" s="24" t="str">
        <f aca="false">IF(C2373&lt;&gt;"",IFERROR((M2373+N2373+O2373)/(M2373+N2373+O2373+P2373),0), "")</f>
        <v/>
      </c>
      <c r="R2373" s="25" t="str">
        <f aca="true">IF(C2373&lt;&gt;"",SUM(INDIRECT($AH$7&amp;"C"&amp;($C$1*$A2373+13)):INDIRECT($AH$7&amp;"V"&amp;($C$1*$A2373+13))), "")</f>
        <v/>
      </c>
      <c r="S2373" s="25" t="str">
        <f aca="false">IF(C2373&lt;&gt;"",IFERROR((M2373+N2373+O2373+P2373)/R2373, 0),"")</f>
        <v/>
      </c>
      <c r="T2373" s="25" t="str">
        <f aca="false">IF(C2373&lt;&gt;"",IFERROR((M2373+N2373+O2373)/R2373,0),"")</f>
        <v/>
      </c>
      <c r="U2373" s="25" t="str">
        <f aca="true">IF(C2373&lt;&gt;"",IF(INDIRECT($AH$7&amp;"B"&amp;($C$1*$A2373+14))= 1,1,0),"")</f>
        <v/>
      </c>
      <c r="V2373" s="25" t="str">
        <f aca="true">IF(C2373&lt;&gt;"",IF(INDIRECT($AH$7&amp;"B"&amp;($C$1*$A2373+15))= 1,1,0),"")</f>
        <v/>
      </c>
      <c r="W2373" s="25" t="str">
        <f aca="false">IF(C2373&lt;&gt;"",($M2373*1) + ($N2373*2) + ($O2373*3) + (IF(U2373 = 1, 10, 0)) + (IF(V2373 = 1, 20, 0)),"")</f>
        <v/>
      </c>
      <c r="X2373" s="27" t="str">
        <f aca="true">IF(C2373&lt;&gt;"",IF(INDIRECT($AH$7&amp;"B"&amp;($C$1*$A2373+16))= 1,1,0),"")</f>
        <v/>
      </c>
      <c r="Y2373" s="27" t="str">
        <f aca="true">IF(D2373&lt;&gt;"",IF(INDIRECT($AH$7&amp;"B"&amp;($C$1*$A2373+17))= 1,1,0),"")</f>
        <v/>
      </c>
      <c r="Z2373" s="27" t="str">
        <f aca="true">IF(E2373&lt;&gt;"",IF(INDIRECT($AH$7&amp;"B"&amp;($C$1*$A2373+18))= 1,1,0),"")</f>
        <v/>
      </c>
      <c r="AA2373" s="27" t="str">
        <f aca="true">IF(F2373&lt;&gt;"",IF(INDIRECT($AH$7&amp;"B"&amp;($C$1*$A2373+19))= 1,1,0),"")</f>
        <v/>
      </c>
      <c r="AB2373" s="27" t="str">
        <f aca="false">IF(C2373&lt;&gt;"",IF(X2373 = 1, 5, 0) + IF(Z2373 = 1, 25, 0) + IF(AA2373 = 1, 15, 0),"")</f>
        <v/>
      </c>
      <c r="AC2373" s="57" t="str">
        <f aca="false">IF(C2373&lt;&gt;"",L2373+W2373+AB2373,"")</f>
        <v/>
      </c>
    </row>
    <row r="2374" customFormat="false" ht="12.8" hidden="false" customHeight="false" outlineLevel="0" collapsed="false">
      <c r="A2374" s="11" t="n">
        <f aca="false">A2373+1</f>
        <v>371</v>
      </c>
      <c r="B2374" s="38" t="str">
        <f aca="true">IF(INDIRECT($AH$7&amp;"B"&amp;($C$1*$A2374+2))=0, "",INDIRECT($AH$7&amp;"B"&amp;($C$1*$A2374+2)))</f>
        <v/>
      </c>
      <c r="C2374" s="19" t="str">
        <f aca="true">IF(INDIRECT($AH$7&amp;"B"&amp;($C$1*$A2374+3)) = 0, "", INDIRECT($AH$7&amp;"B"&amp;($C$1*$A2374+3)))</f>
        <v/>
      </c>
      <c r="D2374" s="19" t="str">
        <f aca="true">IF(INDIRECT($AH$7&amp;"B"&amp;($C$1*$A2374+4)) = 0, "", INDIRECT($AH$7&amp;"B"&amp;($C$1*$A2374+4)))</f>
        <v/>
      </c>
      <c r="E2374" s="19" t="str">
        <f aca="true">IF(INDIRECT($AH$7&amp;"B"&amp;($C$1*$A2374+7)) = 0, "", INDIRECT($AH$7&amp;"B"&amp;($C$1*$A2374+7)))</f>
        <v/>
      </c>
      <c r="F2374" s="20" t="str">
        <f aca="true">IF(C2374 &lt;&gt; "",IF(INDIRECT($AH$7&amp;"B"&amp;($C$1*$A2374+8)) = 0, 0, 1), "")</f>
        <v/>
      </c>
      <c r="G2374" s="20" t="n">
        <f aca="true">INDIRECT($AH$7&amp;"B"&amp;($C$1*$A2374+9))</f>
        <v>0</v>
      </c>
      <c r="H2374" s="20" t="n">
        <f aca="true">INDIRECT($AH$7&amp;"B"&amp;($C$1*$A2374+10))</f>
        <v>0</v>
      </c>
      <c r="I2374" s="20" t="n">
        <f aca="true">INDIRECT($AH$7&amp;"B"&amp;($C$1*$A2374+11))</f>
        <v>0</v>
      </c>
      <c r="J2374" s="20" t="n">
        <f aca="true">INDIRECT($AH$7&amp;"B"&amp;($C$1*$A2374+12))</f>
        <v>0</v>
      </c>
      <c r="K2374" s="21" t="str">
        <f aca="false">IF(C2374&lt;&gt;"",IFERROR((G2374+H2374+I2374)/(G2374+H2374+I2374+J2374),0), "")</f>
        <v/>
      </c>
      <c r="L2374" s="20" t="str">
        <f aca="false">IF(C2374&lt;&gt;"",(G2374* 2) +(H2374* 4) + (I2374* 6) + IF(F2374 = 1, 5, 0), "")</f>
        <v/>
      </c>
      <c r="M2374" s="25" t="str">
        <f aca="true">IF(C2374&lt;&gt;"",SUM(INDIRECT($AH$7&amp;"C"&amp;($C$1*$A2374+9)):INDIRECT($AH$7&amp;"V"&amp;($C$1*$A2374+9))), "")</f>
        <v/>
      </c>
      <c r="N2374" s="25" t="str">
        <f aca="true">IF(C2374&lt;&gt;"",SUM(INDIRECT($AH$7&amp;"C"&amp;($C$1*$A2374+10)):INDIRECT($AH$7&amp;"V"&amp;($C$1*$A2374+10))), "")</f>
        <v/>
      </c>
      <c r="O2374" s="25" t="str">
        <f aca="true">IF(C2374&lt;&gt;"",SUM(INDIRECT($AH$7&amp;"C"&amp;($C$1*$A2374+11)):INDIRECT($AH$7&amp;"V"&amp;($C$1*$A2374+11))),"")</f>
        <v/>
      </c>
      <c r="P2374" s="25" t="str">
        <f aca="true">IF(C2374&lt;&gt;"",SUM(INDIRECT($AH$7&amp;"C"&amp;($C$1*$A2374+12)):INDIRECT($AH$7&amp;"V"&amp;($C$1*$A2374+12))),"")</f>
        <v/>
      </c>
      <c r="Q2374" s="24" t="str">
        <f aca="false">IF(C2374&lt;&gt;"",IFERROR((M2374+N2374+O2374)/(M2374+N2374+O2374+P2374),0), "")</f>
        <v/>
      </c>
      <c r="R2374" s="25" t="str">
        <f aca="true">IF(C2374&lt;&gt;"",SUM(INDIRECT($AH$7&amp;"C"&amp;($C$1*$A2374+13)):INDIRECT($AH$7&amp;"V"&amp;($C$1*$A2374+13))), "")</f>
        <v/>
      </c>
      <c r="S2374" s="25" t="str">
        <f aca="false">IF(C2374&lt;&gt;"",IFERROR((M2374+N2374+O2374+P2374)/R2374, 0),"")</f>
        <v/>
      </c>
      <c r="T2374" s="25" t="str">
        <f aca="false">IF(C2374&lt;&gt;"",IFERROR((M2374+N2374+O2374)/R2374,0),"")</f>
        <v/>
      </c>
      <c r="U2374" s="25" t="str">
        <f aca="true">IF(C2374&lt;&gt;"",IF(INDIRECT($AH$7&amp;"B"&amp;($C$1*$A2374+14))= 1,1,0),"")</f>
        <v/>
      </c>
      <c r="V2374" s="25" t="str">
        <f aca="true">IF(C2374&lt;&gt;"",IF(INDIRECT($AH$7&amp;"B"&amp;($C$1*$A2374+15))= 1,1,0),"")</f>
        <v/>
      </c>
      <c r="W2374" s="25" t="str">
        <f aca="false">IF(C2374&lt;&gt;"",($M2374*1) + ($N2374*2) + ($O2374*3) + (IF(U2374 = 1, 10, 0)) + (IF(V2374 = 1, 20, 0)),"")</f>
        <v/>
      </c>
      <c r="X2374" s="27" t="str">
        <f aca="true">IF(C2374&lt;&gt;"",IF(INDIRECT($AH$7&amp;"B"&amp;($C$1*$A2374+16))= 1,1,0),"")</f>
        <v/>
      </c>
      <c r="Y2374" s="27" t="str">
        <f aca="true">IF(D2374&lt;&gt;"",IF(INDIRECT($AH$7&amp;"B"&amp;($C$1*$A2374+17))= 1,1,0),"")</f>
        <v/>
      </c>
      <c r="Z2374" s="27" t="str">
        <f aca="true">IF(E2374&lt;&gt;"",IF(INDIRECT($AH$7&amp;"B"&amp;($C$1*$A2374+18))= 1,1,0),"")</f>
        <v/>
      </c>
      <c r="AA2374" s="27" t="str">
        <f aca="true">IF(F2374&lt;&gt;"",IF(INDIRECT($AH$7&amp;"B"&amp;($C$1*$A2374+19))= 1,1,0),"")</f>
        <v/>
      </c>
      <c r="AB2374" s="27" t="str">
        <f aca="false">IF(C2374&lt;&gt;"",IF(X2374 = 1, 5, 0) + IF(Z2374 = 1, 25, 0) + IF(AA2374 = 1, 15, 0),"")</f>
        <v/>
      </c>
      <c r="AC2374" s="57" t="str">
        <f aca="false">IF(C2374&lt;&gt;"",L2374+W2374+AB2374,"")</f>
        <v/>
      </c>
    </row>
    <row r="2375" customFormat="false" ht="12.8" hidden="false" customHeight="false" outlineLevel="0" collapsed="false">
      <c r="A2375" s="11" t="n">
        <f aca="false">A2374+1</f>
        <v>372</v>
      </c>
      <c r="B2375" s="38" t="str">
        <f aca="true">IF(INDIRECT($AH$7&amp;"B"&amp;($C$1*$A2375+2))=0, "",INDIRECT($AH$7&amp;"B"&amp;($C$1*$A2375+2)))</f>
        <v/>
      </c>
      <c r="C2375" s="19" t="str">
        <f aca="true">IF(INDIRECT($AH$7&amp;"B"&amp;($C$1*$A2375+3)) = 0, "", INDIRECT($AH$7&amp;"B"&amp;($C$1*$A2375+3)))</f>
        <v/>
      </c>
      <c r="D2375" s="19" t="str">
        <f aca="true">IF(INDIRECT($AH$7&amp;"B"&amp;($C$1*$A2375+4)) = 0, "", INDIRECT($AH$7&amp;"B"&amp;($C$1*$A2375+4)))</f>
        <v/>
      </c>
      <c r="E2375" s="19" t="str">
        <f aca="true">IF(INDIRECT($AH$7&amp;"B"&amp;($C$1*$A2375+7)) = 0, "", INDIRECT($AH$7&amp;"B"&amp;($C$1*$A2375+7)))</f>
        <v/>
      </c>
      <c r="F2375" s="20" t="str">
        <f aca="true">IF(C2375 &lt;&gt; "",IF(INDIRECT($AH$7&amp;"B"&amp;($C$1*$A2375+8)) = 0, 0, 1), "")</f>
        <v/>
      </c>
      <c r="G2375" s="20" t="n">
        <f aca="true">INDIRECT($AH$7&amp;"B"&amp;($C$1*$A2375+9))</f>
        <v>0</v>
      </c>
      <c r="H2375" s="20" t="n">
        <f aca="true">INDIRECT($AH$7&amp;"B"&amp;($C$1*$A2375+10))</f>
        <v>0</v>
      </c>
      <c r="I2375" s="20" t="n">
        <f aca="true">INDIRECT($AH$7&amp;"B"&amp;($C$1*$A2375+11))</f>
        <v>0</v>
      </c>
      <c r="J2375" s="20" t="n">
        <f aca="true">INDIRECT($AH$7&amp;"B"&amp;($C$1*$A2375+12))</f>
        <v>0</v>
      </c>
      <c r="K2375" s="21" t="str">
        <f aca="false">IF(C2375&lt;&gt;"",IFERROR((G2375+H2375+I2375)/(G2375+H2375+I2375+J2375),0), "")</f>
        <v/>
      </c>
      <c r="L2375" s="20" t="str">
        <f aca="false">IF(C2375&lt;&gt;"",(G2375* 2) +(H2375* 4) + (I2375* 6) + IF(F2375 = 1, 5, 0), "")</f>
        <v/>
      </c>
      <c r="M2375" s="25" t="str">
        <f aca="true">IF(C2375&lt;&gt;"",SUM(INDIRECT($AH$7&amp;"C"&amp;($C$1*$A2375+9)):INDIRECT($AH$7&amp;"V"&amp;($C$1*$A2375+9))), "")</f>
        <v/>
      </c>
      <c r="N2375" s="25" t="str">
        <f aca="true">IF(C2375&lt;&gt;"",SUM(INDIRECT($AH$7&amp;"C"&amp;($C$1*$A2375+10)):INDIRECT($AH$7&amp;"V"&amp;($C$1*$A2375+10))), "")</f>
        <v/>
      </c>
      <c r="O2375" s="25" t="str">
        <f aca="true">IF(C2375&lt;&gt;"",SUM(INDIRECT($AH$7&amp;"C"&amp;($C$1*$A2375+11)):INDIRECT($AH$7&amp;"V"&amp;($C$1*$A2375+11))),"")</f>
        <v/>
      </c>
      <c r="P2375" s="25" t="str">
        <f aca="true">IF(C2375&lt;&gt;"",SUM(INDIRECT($AH$7&amp;"C"&amp;($C$1*$A2375+12)):INDIRECT($AH$7&amp;"V"&amp;($C$1*$A2375+12))),"")</f>
        <v/>
      </c>
      <c r="Q2375" s="24" t="str">
        <f aca="false">IF(C2375&lt;&gt;"",IFERROR((M2375+N2375+O2375)/(M2375+N2375+O2375+P2375),0), "")</f>
        <v/>
      </c>
      <c r="R2375" s="25" t="str">
        <f aca="true">IF(C2375&lt;&gt;"",SUM(INDIRECT($AH$7&amp;"C"&amp;($C$1*$A2375+13)):INDIRECT($AH$7&amp;"V"&amp;($C$1*$A2375+13))), "")</f>
        <v/>
      </c>
      <c r="S2375" s="25" t="str">
        <f aca="false">IF(C2375&lt;&gt;"",IFERROR((M2375+N2375+O2375+P2375)/R2375, 0),"")</f>
        <v/>
      </c>
      <c r="T2375" s="25" t="str">
        <f aca="false">IF(C2375&lt;&gt;"",IFERROR((M2375+N2375+O2375)/R2375,0),"")</f>
        <v/>
      </c>
      <c r="U2375" s="25" t="str">
        <f aca="true">IF(C2375&lt;&gt;"",IF(INDIRECT($AH$7&amp;"B"&amp;($C$1*$A2375+14))= 1,1,0),"")</f>
        <v/>
      </c>
      <c r="V2375" s="25" t="str">
        <f aca="true">IF(C2375&lt;&gt;"",IF(INDIRECT($AH$7&amp;"B"&amp;($C$1*$A2375+15))= 1,1,0),"")</f>
        <v/>
      </c>
      <c r="W2375" s="25" t="str">
        <f aca="false">IF(C2375&lt;&gt;"",($M2375*1) + ($N2375*2) + ($O2375*3) + (IF(U2375 = 1, 10, 0)) + (IF(V2375 = 1, 20, 0)),"")</f>
        <v/>
      </c>
      <c r="X2375" s="27" t="str">
        <f aca="true">IF(C2375&lt;&gt;"",IF(INDIRECT($AH$7&amp;"B"&amp;($C$1*$A2375+16))= 1,1,0),"")</f>
        <v/>
      </c>
      <c r="Y2375" s="27" t="str">
        <f aca="true">IF(D2375&lt;&gt;"",IF(INDIRECT($AH$7&amp;"B"&amp;($C$1*$A2375+17))= 1,1,0),"")</f>
        <v/>
      </c>
      <c r="Z2375" s="27" t="str">
        <f aca="true">IF(E2375&lt;&gt;"",IF(INDIRECT($AH$7&amp;"B"&amp;($C$1*$A2375+18))= 1,1,0),"")</f>
        <v/>
      </c>
      <c r="AA2375" s="27" t="str">
        <f aca="true">IF(F2375&lt;&gt;"",IF(INDIRECT($AH$7&amp;"B"&amp;($C$1*$A2375+19))= 1,1,0),"")</f>
        <v/>
      </c>
      <c r="AB2375" s="27" t="str">
        <f aca="false">IF(C2375&lt;&gt;"",IF(X2375 = 1, 5, 0) + IF(Z2375 = 1, 25, 0) + IF(AA2375 = 1, 15, 0),"")</f>
        <v/>
      </c>
      <c r="AC2375" s="57" t="str">
        <f aca="false">IF(C2375&lt;&gt;"",L2375+W2375+AB2375,"")</f>
        <v/>
      </c>
    </row>
    <row r="2376" customFormat="false" ht="12.8" hidden="false" customHeight="false" outlineLevel="0" collapsed="false">
      <c r="A2376" s="11" t="n">
        <f aca="false">A2375+1</f>
        <v>373</v>
      </c>
      <c r="B2376" s="38" t="str">
        <f aca="true">IF(INDIRECT($AH$7&amp;"B"&amp;($C$1*$A2376+2))=0, "",INDIRECT($AH$7&amp;"B"&amp;($C$1*$A2376+2)))</f>
        <v/>
      </c>
      <c r="C2376" s="19" t="str">
        <f aca="true">IF(INDIRECT($AH$7&amp;"B"&amp;($C$1*$A2376+3)) = 0, "", INDIRECT($AH$7&amp;"B"&amp;($C$1*$A2376+3)))</f>
        <v/>
      </c>
      <c r="D2376" s="19" t="str">
        <f aca="true">IF(INDIRECT($AH$7&amp;"B"&amp;($C$1*$A2376+4)) = 0, "", INDIRECT($AH$7&amp;"B"&amp;($C$1*$A2376+4)))</f>
        <v/>
      </c>
      <c r="E2376" s="19" t="str">
        <f aca="true">IF(INDIRECT($AH$7&amp;"B"&amp;($C$1*$A2376+7)) = 0, "", INDIRECT($AH$7&amp;"B"&amp;($C$1*$A2376+7)))</f>
        <v/>
      </c>
      <c r="F2376" s="20" t="str">
        <f aca="true">IF(C2376 &lt;&gt; "",IF(INDIRECT($AH$7&amp;"B"&amp;($C$1*$A2376+8)) = 0, 0, 1), "")</f>
        <v/>
      </c>
      <c r="G2376" s="20" t="n">
        <f aca="true">INDIRECT($AH$7&amp;"B"&amp;($C$1*$A2376+9))</f>
        <v>0</v>
      </c>
      <c r="H2376" s="20" t="n">
        <f aca="true">INDIRECT($AH$7&amp;"B"&amp;($C$1*$A2376+10))</f>
        <v>0</v>
      </c>
      <c r="I2376" s="20" t="n">
        <f aca="true">INDIRECT($AH$7&amp;"B"&amp;($C$1*$A2376+11))</f>
        <v>0</v>
      </c>
      <c r="J2376" s="20" t="n">
        <f aca="true">INDIRECT($AH$7&amp;"B"&amp;($C$1*$A2376+12))</f>
        <v>0</v>
      </c>
      <c r="K2376" s="21" t="str">
        <f aca="false">IF(C2376&lt;&gt;"",IFERROR((G2376+H2376+I2376)/(G2376+H2376+I2376+J2376),0), "")</f>
        <v/>
      </c>
      <c r="L2376" s="20" t="str">
        <f aca="false">IF(C2376&lt;&gt;"",(G2376* 2) +(H2376* 4) + (I2376* 6) + IF(F2376 = 1, 5, 0), "")</f>
        <v/>
      </c>
      <c r="M2376" s="25" t="str">
        <f aca="true">IF(C2376&lt;&gt;"",SUM(INDIRECT($AH$7&amp;"C"&amp;($C$1*$A2376+9)):INDIRECT($AH$7&amp;"V"&amp;($C$1*$A2376+9))), "")</f>
        <v/>
      </c>
      <c r="N2376" s="25" t="str">
        <f aca="true">IF(C2376&lt;&gt;"",SUM(INDIRECT($AH$7&amp;"C"&amp;($C$1*$A2376+10)):INDIRECT($AH$7&amp;"V"&amp;($C$1*$A2376+10))), "")</f>
        <v/>
      </c>
      <c r="O2376" s="25" t="str">
        <f aca="true">IF(C2376&lt;&gt;"",SUM(INDIRECT($AH$7&amp;"C"&amp;($C$1*$A2376+11)):INDIRECT($AH$7&amp;"V"&amp;($C$1*$A2376+11))),"")</f>
        <v/>
      </c>
      <c r="P2376" s="25" t="str">
        <f aca="true">IF(C2376&lt;&gt;"",SUM(INDIRECT($AH$7&amp;"C"&amp;($C$1*$A2376+12)):INDIRECT($AH$7&amp;"V"&amp;($C$1*$A2376+12))),"")</f>
        <v/>
      </c>
      <c r="Q2376" s="24" t="str">
        <f aca="false">IF(C2376&lt;&gt;"",IFERROR((M2376+N2376+O2376)/(M2376+N2376+O2376+P2376),0), "")</f>
        <v/>
      </c>
      <c r="R2376" s="25" t="str">
        <f aca="true">IF(C2376&lt;&gt;"",SUM(INDIRECT($AH$7&amp;"C"&amp;($C$1*$A2376+13)):INDIRECT($AH$7&amp;"V"&amp;($C$1*$A2376+13))), "")</f>
        <v/>
      </c>
      <c r="S2376" s="25" t="str">
        <f aca="false">IF(C2376&lt;&gt;"",IFERROR((M2376+N2376+O2376+P2376)/R2376, 0),"")</f>
        <v/>
      </c>
      <c r="T2376" s="25" t="str">
        <f aca="false">IF(C2376&lt;&gt;"",IFERROR((M2376+N2376+O2376)/R2376,0),"")</f>
        <v/>
      </c>
      <c r="U2376" s="25" t="str">
        <f aca="true">IF(C2376&lt;&gt;"",IF(INDIRECT($AH$7&amp;"B"&amp;($C$1*$A2376+14))= 1,1,0),"")</f>
        <v/>
      </c>
      <c r="V2376" s="25" t="str">
        <f aca="true">IF(C2376&lt;&gt;"",IF(INDIRECT($AH$7&amp;"B"&amp;($C$1*$A2376+15))= 1,1,0),"")</f>
        <v/>
      </c>
      <c r="W2376" s="25" t="str">
        <f aca="false">IF(C2376&lt;&gt;"",($M2376*1) + ($N2376*2) + ($O2376*3) + (IF(U2376 = 1, 10, 0)) + (IF(V2376 = 1, 20, 0)),"")</f>
        <v/>
      </c>
      <c r="X2376" s="27" t="str">
        <f aca="true">IF(C2376&lt;&gt;"",IF(INDIRECT($AH$7&amp;"B"&amp;($C$1*$A2376+16))= 1,1,0),"")</f>
        <v/>
      </c>
      <c r="Y2376" s="27" t="str">
        <f aca="true">IF(D2376&lt;&gt;"",IF(INDIRECT($AH$7&amp;"B"&amp;($C$1*$A2376+17))= 1,1,0),"")</f>
        <v/>
      </c>
      <c r="Z2376" s="27" t="str">
        <f aca="true">IF(E2376&lt;&gt;"",IF(INDIRECT($AH$7&amp;"B"&amp;($C$1*$A2376+18))= 1,1,0),"")</f>
        <v/>
      </c>
      <c r="AA2376" s="27" t="str">
        <f aca="true">IF(F2376&lt;&gt;"",IF(INDIRECT($AH$7&amp;"B"&amp;($C$1*$A2376+19))= 1,1,0),"")</f>
        <v/>
      </c>
      <c r="AB2376" s="27" t="str">
        <f aca="false">IF(C2376&lt;&gt;"",IF(X2376 = 1, 5, 0) + IF(Z2376 = 1, 25, 0) + IF(AA2376 = 1, 15, 0),"")</f>
        <v/>
      </c>
      <c r="AC2376" s="57" t="str">
        <f aca="false">IF(C2376&lt;&gt;"",L2376+W2376+AB2376,"")</f>
        <v/>
      </c>
    </row>
    <row r="2377" customFormat="false" ht="12.8" hidden="false" customHeight="false" outlineLevel="0" collapsed="false">
      <c r="A2377" s="11" t="n">
        <f aca="false">A2376+1</f>
        <v>374</v>
      </c>
      <c r="B2377" s="38" t="str">
        <f aca="true">IF(INDIRECT($AH$7&amp;"B"&amp;($C$1*$A2377+2))=0, "",INDIRECT($AH$7&amp;"B"&amp;($C$1*$A2377+2)))</f>
        <v/>
      </c>
      <c r="C2377" s="19" t="str">
        <f aca="true">IF(INDIRECT($AH$7&amp;"B"&amp;($C$1*$A2377+3)) = 0, "", INDIRECT($AH$7&amp;"B"&amp;($C$1*$A2377+3)))</f>
        <v/>
      </c>
      <c r="D2377" s="19" t="str">
        <f aca="true">IF(INDIRECT($AH$7&amp;"B"&amp;($C$1*$A2377+4)) = 0, "", INDIRECT($AH$7&amp;"B"&amp;($C$1*$A2377+4)))</f>
        <v/>
      </c>
      <c r="E2377" s="19" t="str">
        <f aca="true">IF(INDIRECT($AH$7&amp;"B"&amp;($C$1*$A2377+7)) = 0, "", INDIRECT($AH$7&amp;"B"&amp;($C$1*$A2377+7)))</f>
        <v/>
      </c>
      <c r="F2377" s="20" t="str">
        <f aca="true">IF(C2377 &lt;&gt; "",IF(INDIRECT($AH$7&amp;"B"&amp;($C$1*$A2377+8)) = 0, 0, 1), "")</f>
        <v/>
      </c>
      <c r="G2377" s="20" t="n">
        <f aca="true">INDIRECT($AH$7&amp;"B"&amp;($C$1*$A2377+9))</f>
        <v>0</v>
      </c>
      <c r="H2377" s="20" t="n">
        <f aca="true">INDIRECT($AH$7&amp;"B"&amp;($C$1*$A2377+10))</f>
        <v>0</v>
      </c>
      <c r="I2377" s="20" t="n">
        <f aca="true">INDIRECT($AH$7&amp;"B"&amp;($C$1*$A2377+11))</f>
        <v>0</v>
      </c>
      <c r="J2377" s="20" t="n">
        <f aca="true">INDIRECT($AH$7&amp;"B"&amp;($C$1*$A2377+12))</f>
        <v>0</v>
      </c>
      <c r="K2377" s="21" t="str">
        <f aca="false">IF(C2377&lt;&gt;"",IFERROR((G2377+H2377+I2377)/(G2377+H2377+I2377+J2377),0), "")</f>
        <v/>
      </c>
      <c r="L2377" s="20" t="str">
        <f aca="false">IF(C2377&lt;&gt;"",(G2377* 2) +(H2377* 4) + (I2377* 6) + IF(F2377 = 1, 5, 0), "")</f>
        <v/>
      </c>
      <c r="M2377" s="25" t="str">
        <f aca="true">IF(C2377&lt;&gt;"",SUM(INDIRECT($AH$7&amp;"C"&amp;($C$1*$A2377+9)):INDIRECT($AH$7&amp;"V"&amp;($C$1*$A2377+9))), "")</f>
        <v/>
      </c>
      <c r="N2377" s="25" t="str">
        <f aca="true">IF(C2377&lt;&gt;"",SUM(INDIRECT($AH$7&amp;"C"&amp;($C$1*$A2377+10)):INDIRECT($AH$7&amp;"V"&amp;($C$1*$A2377+10))), "")</f>
        <v/>
      </c>
      <c r="O2377" s="25" t="str">
        <f aca="true">IF(C2377&lt;&gt;"",SUM(INDIRECT($AH$7&amp;"C"&amp;($C$1*$A2377+11)):INDIRECT($AH$7&amp;"V"&amp;($C$1*$A2377+11))),"")</f>
        <v/>
      </c>
      <c r="P2377" s="25" t="str">
        <f aca="true">IF(C2377&lt;&gt;"",SUM(INDIRECT($AH$7&amp;"C"&amp;($C$1*$A2377+12)):INDIRECT($AH$7&amp;"V"&amp;($C$1*$A2377+12))),"")</f>
        <v/>
      </c>
      <c r="Q2377" s="24" t="str">
        <f aca="false">IF(C2377&lt;&gt;"",IFERROR((M2377+N2377+O2377)/(M2377+N2377+O2377+P2377),0), "")</f>
        <v/>
      </c>
      <c r="R2377" s="25" t="str">
        <f aca="true">IF(C2377&lt;&gt;"",SUM(INDIRECT($AH$7&amp;"C"&amp;($C$1*$A2377+13)):INDIRECT($AH$7&amp;"V"&amp;($C$1*$A2377+13))), "")</f>
        <v/>
      </c>
      <c r="S2377" s="25" t="str">
        <f aca="false">IF(C2377&lt;&gt;"",IFERROR((M2377+N2377+O2377+P2377)/R2377, 0),"")</f>
        <v/>
      </c>
      <c r="T2377" s="25" t="str">
        <f aca="false">IF(C2377&lt;&gt;"",IFERROR((M2377+N2377+O2377)/R2377,0),"")</f>
        <v/>
      </c>
      <c r="U2377" s="25" t="str">
        <f aca="true">IF(C2377&lt;&gt;"",IF(INDIRECT($AH$7&amp;"B"&amp;($C$1*$A2377+14))= 1,1,0),"")</f>
        <v/>
      </c>
      <c r="V2377" s="25" t="str">
        <f aca="true">IF(C2377&lt;&gt;"",IF(INDIRECT($AH$7&amp;"B"&amp;($C$1*$A2377+15))= 1,1,0),"")</f>
        <v/>
      </c>
      <c r="W2377" s="25" t="str">
        <f aca="false">IF(C2377&lt;&gt;"",($M2377*1) + ($N2377*2) + ($O2377*3) + (IF(U2377 = 1, 10, 0)) + (IF(V2377 = 1, 20, 0)),"")</f>
        <v/>
      </c>
      <c r="X2377" s="27" t="str">
        <f aca="true">IF(C2377&lt;&gt;"",IF(INDIRECT($AH$7&amp;"B"&amp;($C$1*$A2377+16))= 1,1,0),"")</f>
        <v/>
      </c>
      <c r="Y2377" s="27" t="str">
        <f aca="true">IF(D2377&lt;&gt;"",IF(INDIRECT($AH$7&amp;"B"&amp;($C$1*$A2377+17))= 1,1,0),"")</f>
        <v/>
      </c>
      <c r="Z2377" s="27" t="str">
        <f aca="true">IF(E2377&lt;&gt;"",IF(INDIRECT($AH$7&amp;"B"&amp;($C$1*$A2377+18))= 1,1,0),"")</f>
        <v/>
      </c>
      <c r="AA2377" s="27" t="str">
        <f aca="true">IF(F2377&lt;&gt;"",IF(INDIRECT($AH$7&amp;"B"&amp;($C$1*$A2377+19))= 1,1,0),"")</f>
        <v/>
      </c>
      <c r="AB2377" s="27" t="str">
        <f aca="false">IF(C2377&lt;&gt;"",IF(X2377 = 1, 5, 0) + IF(Z2377 = 1, 25, 0) + IF(AA2377 = 1, 15, 0),"")</f>
        <v/>
      </c>
      <c r="AC2377" s="57" t="str">
        <f aca="false">IF(C2377&lt;&gt;"",L2377+W2377+AB2377,"")</f>
        <v/>
      </c>
    </row>
    <row r="2378" customFormat="false" ht="12.8" hidden="false" customHeight="false" outlineLevel="0" collapsed="false">
      <c r="A2378" s="11" t="n">
        <f aca="false">A2377+1</f>
        <v>375</v>
      </c>
      <c r="B2378" s="38" t="str">
        <f aca="true">IF(INDIRECT($AH$7&amp;"B"&amp;($C$1*$A2378+2))=0, "",INDIRECT($AH$7&amp;"B"&amp;($C$1*$A2378+2)))</f>
        <v/>
      </c>
      <c r="C2378" s="19" t="str">
        <f aca="true">IF(INDIRECT($AH$7&amp;"B"&amp;($C$1*$A2378+3)) = 0, "", INDIRECT($AH$7&amp;"B"&amp;($C$1*$A2378+3)))</f>
        <v/>
      </c>
      <c r="D2378" s="19" t="str">
        <f aca="true">IF(INDIRECT($AH$7&amp;"B"&amp;($C$1*$A2378+4)) = 0, "", INDIRECT($AH$7&amp;"B"&amp;($C$1*$A2378+4)))</f>
        <v/>
      </c>
      <c r="E2378" s="19" t="str">
        <f aca="true">IF(INDIRECT($AH$7&amp;"B"&amp;($C$1*$A2378+7)) = 0, "", INDIRECT($AH$7&amp;"B"&amp;($C$1*$A2378+7)))</f>
        <v/>
      </c>
      <c r="F2378" s="20" t="str">
        <f aca="true">IF(C2378 &lt;&gt; "",IF(INDIRECT($AH$7&amp;"B"&amp;($C$1*$A2378+8)) = 0, 0, 1), "")</f>
        <v/>
      </c>
      <c r="G2378" s="20" t="n">
        <f aca="true">INDIRECT($AH$7&amp;"B"&amp;($C$1*$A2378+9))</f>
        <v>0</v>
      </c>
      <c r="H2378" s="20" t="n">
        <f aca="true">INDIRECT($AH$7&amp;"B"&amp;($C$1*$A2378+10))</f>
        <v>0</v>
      </c>
      <c r="I2378" s="20" t="n">
        <f aca="true">INDIRECT($AH$7&amp;"B"&amp;($C$1*$A2378+11))</f>
        <v>0</v>
      </c>
      <c r="J2378" s="20" t="n">
        <f aca="true">INDIRECT($AH$7&amp;"B"&amp;($C$1*$A2378+12))</f>
        <v>0</v>
      </c>
      <c r="K2378" s="21" t="str">
        <f aca="false">IF(C2378&lt;&gt;"",IFERROR((G2378+H2378+I2378)/(G2378+H2378+I2378+J2378),0), "")</f>
        <v/>
      </c>
      <c r="L2378" s="20" t="str">
        <f aca="false">IF(C2378&lt;&gt;"",(G2378* 2) +(H2378* 4) + (I2378* 6) + IF(F2378 = 1, 5, 0), "")</f>
        <v/>
      </c>
      <c r="M2378" s="25" t="str">
        <f aca="true">IF(C2378&lt;&gt;"",SUM(INDIRECT($AH$7&amp;"C"&amp;($C$1*$A2378+9)):INDIRECT($AH$7&amp;"V"&amp;($C$1*$A2378+9))), "")</f>
        <v/>
      </c>
      <c r="N2378" s="25" t="str">
        <f aca="true">IF(C2378&lt;&gt;"",SUM(INDIRECT($AH$7&amp;"C"&amp;($C$1*$A2378+10)):INDIRECT($AH$7&amp;"V"&amp;($C$1*$A2378+10))), "")</f>
        <v/>
      </c>
      <c r="O2378" s="25" t="str">
        <f aca="true">IF(C2378&lt;&gt;"",SUM(INDIRECT($AH$7&amp;"C"&amp;($C$1*$A2378+11)):INDIRECT($AH$7&amp;"V"&amp;($C$1*$A2378+11))),"")</f>
        <v/>
      </c>
      <c r="P2378" s="25" t="str">
        <f aca="true">IF(C2378&lt;&gt;"",SUM(INDIRECT($AH$7&amp;"C"&amp;($C$1*$A2378+12)):INDIRECT($AH$7&amp;"V"&amp;($C$1*$A2378+12))),"")</f>
        <v/>
      </c>
      <c r="Q2378" s="24" t="str">
        <f aca="false">IF(C2378&lt;&gt;"",IFERROR((M2378+N2378+O2378)/(M2378+N2378+O2378+P2378),0), "")</f>
        <v/>
      </c>
      <c r="R2378" s="25" t="str">
        <f aca="true">IF(C2378&lt;&gt;"",SUM(INDIRECT($AH$7&amp;"C"&amp;($C$1*$A2378+13)):INDIRECT($AH$7&amp;"V"&amp;($C$1*$A2378+13))), "")</f>
        <v/>
      </c>
      <c r="S2378" s="25" t="str">
        <f aca="false">IF(C2378&lt;&gt;"",IFERROR((M2378+N2378+O2378+P2378)/R2378, 0),"")</f>
        <v/>
      </c>
      <c r="T2378" s="25" t="str">
        <f aca="false">IF(C2378&lt;&gt;"",IFERROR((M2378+N2378+O2378)/R2378,0),"")</f>
        <v/>
      </c>
      <c r="U2378" s="25" t="str">
        <f aca="true">IF(C2378&lt;&gt;"",IF(INDIRECT($AH$7&amp;"B"&amp;($C$1*$A2378+14))= 1,1,0),"")</f>
        <v/>
      </c>
      <c r="V2378" s="25" t="str">
        <f aca="true">IF(C2378&lt;&gt;"",IF(INDIRECT($AH$7&amp;"B"&amp;($C$1*$A2378+15))= 1,1,0),"")</f>
        <v/>
      </c>
      <c r="W2378" s="25" t="str">
        <f aca="false">IF(C2378&lt;&gt;"",($M2378*1) + ($N2378*2) + ($O2378*3) + (IF(U2378 = 1, 10, 0)) + (IF(V2378 = 1, 20, 0)),"")</f>
        <v/>
      </c>
      <c r="X2378" s="27" t="str">
        <f aca="true">IF(C2378&lt;&gt;"",IF(INDIRECT($AH$7&amp;"B"&amp;($C$1*$A2378+16))= 1,1,0),"")</f>
        <v/>
      </c>
      <c r="Y2378" s="27" t="str">
        <f aca="true">IF(D2378&lt;&gt;"",IF(INDIRECT($AH$7&amp;"B"&amp;($C$1*$A2378+17))= 1,1,0),"")</f>
        <v/>
      </c>
      <c r="Z2378" s="27" t="str">
        <f aca="true">IF(E2378&lt;&gt;"",IF(INDIRECT($AH$7&amp;"B"&amp;($C$1*$A2378+18))= 1,1,0),"")</f>
        <v/>
      </c>
      <c r="AA2378" s="27" t="str">
        <f aca="true">IF(F2378&lt;&gt;"",IF(INDIRECT($AH$7&amp;"B"&amp;($C$1*$A2378+19))= 1,1,0),"")</f>
        <v/>
      </c>
      <c r="AB2378" s="27" t="str">
        <f aca="false">IF(C2378&lt;&gt;"",IF(X2378 = 1, 5, 0) + IF(Z2378 = 1, 25, 0) + IF(AA2378 = 1, 15, 0),"")</f>
        <v/>
      </c>
      <c r="AC2378" s="57" t="str">
        <f aca="false">IF(C2378&lt;&gt;"",L2378+W2378+AB2378,"")</f>
        <v/>
      </c>
    </row>
    <row r="2379" customFormat="false" ht="12.8" hidden="false" customHeight="false" outlineLevel="0" collapsed="false">
      <c r="A2379" s="11" t="n">
        <f aca="false">A2378+1</f>
        <v>376</v>
      </c>
      <c r="B2379" s="38" t="str">
        <f aca="true">IF(INDIRECT($AH$7&amp;"B"&amp;($C$1*$A2379+2))=0, "",INDIRECT($AH$7&amp;"B"&amp;($C$1*$A2379+2)))</f>
        <v/>
      </c>
      <c r="C2379" s="19" t="str">
        <f aca="true">IF(INDIRECT($AH$7&amp;"B"&amp;($C$1*$A2379+3)) = 0, "", INDIRECT($AH$7&amp;"B"&amp;($C$1*$A2379+3)))</f>
        <v/>
      </c>
      <c r="D2379" s="19" t="str">
        <f aca="true">IF(INDIRECT($AH$7&amp;"B"&amp;($C$1*$A2379+4)) = 0, "", INDIRECT($AH$7&amp;"B"&amp;($C$1*$A2379+4)))</f>
        <v/>
      </c>
      <c r="E2379" s="19" t="str">
        <f aca="true">IF(INDIRECT($AH$7&amp;"B"&amp;($C$1*$A2379+7)) = 0, "", INDIRECT($AH$7&amp;"B"&amp;($C$1*$A2379+7)))</f>
        <v/>
      </c>
      <c r="F2379" s="20" t="str">
        <f aca="true">IF(C2379 &lt;&gt; "",IF(INDIRECT($AH$7&amp;"B"&amp;($C$1*$A2379+8)) = 0, 0, 1), "")</f>
        <v/>
      </c>
      <c r="G2379" s="20" t="n">
        <f aca="true">INDIRECT($AH$7&amp;"B"&amp;($C$1*$A2379+9))</f>
        <v>0</v>
      </c>
      <c r="H2379" s="20" t="n">
        <f aca="true">INDIRECT($AH$7&amp;"B"&amp;($C$1*$A2379+10))</f>
        <v>0</v>
      </c>
      <c r="I2379" s="20" t="n">
        <f aca="true">INDIRECT($AH$7&amp;"B"&amp;($C$1*$A2379+11))</f>
        <v>0</v>
      </c>
      <c r="J2379" s="20" t="n">
        <f aca="true">INDIRECT($AH$7&amp;"B"&amp;($C$1*$A2379+12))</f>
        <v>0</v>
      </c>
      <c r="K2379" s="21" t="str">
        <f aca="false">IF(C2379&lt;&gt;"",IFERROR((G2379+H2379+I2379)/(G2379+H2379+I2379+J2379),0), "")</f>
        <v/>
      </c>
      <c r="L2379" s="20" t="str">
        <f aca="false">IF(C2379&lt;&gt;"",(G2379* 2) +(H2379* 4) + (I2379* 6) + IF(F2379 = 1, 5, 0), "")</f>
        <v/>
      </c>
      <c r="M2379" s="25" t="str">
        <f aca="true">IF(C2379&lt;&gt;"",SUM(INDIRECT($AH$7&amp;"C"&amp;($C$1*$A2379+9)):INDIRECT($AH$7&amp;"V"&amp;($C$1*$A2379+9))), "")</f>
        <v/>
      </c>
      <c r="N2379" s="25" t="str">
        <f aca="true">IF(C2379&lt;&gt;"",SUM(INDIRECT($AH$7&amp;"C"&amp;($C$1*$A2379+10)):INDIRECT($AH$7&amp;"V"&amp;($C$1*$A2379+10))), "")</f>
        <v/>
      </c>
      <c r="O2379" s="25" t="str">
        <f aca="true">IF(C2379&lt;&gt;"",SUM(INDIRECT($AH$7&amp;"C"&amp;($C$1*$A2379+11)):INDIRECT($AH$7&amp;"V"&amp;($C$1*$A2379+11))),"")</f>
        <v/>
      </c>
      <c r="P2379" s="25" t="str">
        <f aca="true">IF(C2379&lt;&gt;"",SUM(INDIRECT($AH$7&amp;"C"&amp;($C$1*$A2379+12)):INDIRECT($AH$7&amp;"V"&amp;($C$1*$A2379+12))),"")</f>
        <v/>
      </c>
      <c r="Q2379" s="24" t="str">
        <f aca="false">IF(C2379&lt;&gt;"",IFERROR((M2379+N2379+O2379)/(M2379+N2379+O2379+P2379),0), "")</f>
        <v/>
      </c>
      <c r="R2379" s="25" t="str">
        <f aca="true">IF(C2379&lt;&gt;"",SUM(INDIRECT($AH$7&amp;"C"&amp;($C$1*$A2379+13)):INDIRECT($AH$7&amp;"V"&amp;($C$1*$A2379+13))), "")</f>
        <v/>
      </c>
      <c r="S2379" s="25" t="str">
        <f aca="false">IF(C2379&lt;&gt;"",IFERROR((M2379+N2379+O2379+P2379)/R2379, 0),"")</f>
        <v/>
      </c>
      <c r="T2379" s="25" t="str">
        <f aca="false">IF(C2379&lt;&gt;"",IFERROR((M2379+N2379+O2379)/R2379,0),"")</f>
        <v/>
      </c>
      <c r="U2379" s="25" t="str">
        <f aca="true">IF(C2379&lt;&gt;"",IF(INDIRECT($AH$7&amp;"B"&amp;($C$1*$A2379+14))= 1,1,0),"")</f>
        <v/>
      </c>
      <c r="V2379" s="25" t="str">
        <f aca="true">IF(C2379&lt;&gt;"",IF(INDIRECT($AH$7&amp;"B"&amp;($C$1*$A2379+15))= 1,1,0),"")</f>
        <v/>
      </c>
      <c r="W2379" s="25" t="str">
        <f aca="false">IF(C2379&lt;&gt;"",($M2379*1) + ($N2379*2) + ($O2379*3) + (IF(U2379 = 1, 10, 0)) + (IF(V2379 = 1, 20, 0)),"")</f>
        <v/>
      </c>
      <c r="X2379" s="27" t="str">
        <f aca="true">IF(C2379&lt;&gt;"",IF(INDIRECT($AH$7&amp;"B"&amp;($C$1*$A2379+16))= 1,1,0),"")</f>
        <v/>
      </c>
      <c r="Y2379" s="27" t="str">
        <f aca="true">IF(D2379&lt;&gt;"",IF(INDIRECT($AH$7&amp;"B"&amp;($C$1*$A2379+17))= 1,1,0),"")</f>
        <v/>
      </c>
      <c r="Z2379" s="27" t="str">
        <f aca="true">IF(E2379&lt;&gt;"",IF(INDIRECT($AH$7&amp;"B"&amp;($C$1*$A2379+18))= 1,1,0),"")</f>
        <v/>
      </c>
      <c r="AA2379" s="27" t="str">
        <f aca="true">IF(F2379&lt;&gt;"",IF(INDIRECT($AH$7&amp;"B"&amp;($C$1*$A2379+19))= 1,1,0),"")</f>
        <v/>
      </c>
      <c r="AB2379" s="27" t="str">
        <f aca="false">IF(C2379&lt;&gt;"",IF(X2379 = 1, 5, 0) + IF(Z2379 = 1, 25, 0) + IF(AA2379 = 1, 15, 0),"")</f>
        <v/>
      </c>
      <c r="AC2379" s="57" t="str">
        <f aca="false">IF(C2379&lt;&gt;"",L2379+W2379+AB2379,"")</f>
        <v/>
      </c>
    </row>
    <row r="2380" customFormat="false" ht="12.8" hidden="false" customHeight="false" outlineLevel="0" collapsed="false">
      <c r="A2380" s="11" t="n">
        <f aca="false">A2379+1</f>
        <v>377</v>
      </c>
      <c r="B2380" s="38" t="str">
        <f aca="true">IF(INDIRECT($AH$7&amp;"B"&amp;($C$1*$A2380+2))=0, "",INDIRECT($AH$7&amp;"B"&amp;($C$1*$A2380+2)))</f>
        <v/>
      </c>
      <c r="C2380" s="19" t="str">
        <f aca="true">IF(INDIRECT($AH$7&amp;"B"&amp;($C$1*$A2380+3)) = 0, "", INDIRECT($AH$7&amp;"B"&amp;($C$1*$A2380+3)))</f>
        <v/>
      </c>
      <c r="D2380" s="19" t="str">
        <f aca="true">IF(INDIRECT($AH$7&amp;"B"&amp;($C$1*$A2380+4)) = 0, "", INDIRECT($AH$7&amp;"B"&amp;($C$1*$A2380+4)))</f>
        <v/>
      </c>
      <c r="E2380" s="19" t="str">
        <f aca="true">IF(INDIRECT($AH$7&amp;"B"&amp;($C$1*$A2380+7)) = 0, "", INDIRECT($AH$7&amp;"B"&amp;($C$1*$A2380+7)))</f>
        <v/>
      </c>
      <c r="F2380" s="20" t="str">
        <f aca="true">IF(C2380 &lt;&gt; "",IF(INDIRECT($AH$7&amp;"B"&amp;($C$1*$A2380+8)) = 0, 0, 1), "")</f>
        <v/>
      </c>
      <c r="G2380" s="20" t="n">
        <f aca="true">INDIRECT($AH$7&amp;"B"&amp;($C$1*$A2380+9))</f>
        <v>0</v>
      </c>
      <c r="H2380" s="20" t="n">
        <f aca="true">INDIRECT($AH$7&amp;"B"&amp;($C$1*$A2380+10))</f>
        <v>0</v>
      </c>
      <c r="I2380" s="20" t="n">
        <f aca="true">INDIRECT($AH$7&amp;"B"&amp;($C$1*$A2380+11))</f>
        <v>0</v>
      </c>
      <c r="J2380" s="20" t="n">
        <f aca="true">INDIRECT($AH$7&amp;"B"&amp;($C$1*$A2380+12))</f>
        <v>0</v>
      </c>
      <c r="K2380" s="21" t="str">
        <f aca="false">IF(C2380&lt;&gt;"",IFERROR((G2380+H2380+I2380)/(G2380+H2380+I2380+J2380),0), "")</f>
        <v/>
      </c>
      <c r="L2380" s="20" t="str">
        <f aca="false">IF(C2380&lt;&gt;"",(G2380* 2) +(H2380* 4) + (I2380* 6) + IF(F2380 = 1, 5, 0), "")</f>
        <v/>
      </c>
      <c r="M2380" s="25" t="str">
        <f aca="true">IF(C2380&lt;&gt;"",SUM(INDIRECT($AH$7&amp;"C"&amp;($C$1*$A2380+9)):INDIRECT($AH$7&amp;"V"&amp;($C$1*$A2380+9))), "")</f>
        <v/>
      </c>
      <c r="N2380" s="25" t="str">
        <f aca="true">IF(C2380&lt;&gt;"",SUM(INDIRECT($AH$7&amp;"C"&amp;($C$1*$A2380+10)):INDIRECT($AH$7&amp;"V"&amp;($C$1*$A2380+10))), "")</f>
        <v/>
      </c>
      <c r="O2380" s="25" t="str">
        <f aca="true">IF(C2380&lt;&gt;"",SUM(INDIRECT($AH$7&amp;"C"&amp;($C$1*$A2380+11)):INDIRECT($AH$7&amp;"V"&amp;($C$1*$A2380+11))),"")</f>
        <v/>
      </c>
      <c r="P2380" s="25" t="str">
        <f aca="true">IF(C2380&lt;&gt;"",SUM(INDIRECT($AH$7&amp;"C"&amp;($C$1*$A2380+12)):INDIRECT($AH$7&amp;"V"&amp;($C$1*$A2380+12))),"")</f>
        <v/>
      </c>
      <c r="Q2380" s="24" t="str">
        <f aca="false">IF(C2380&lt;&gt;"",IFERROR((M2380+N2380+O2380)/(M2380+N2380+O2380+P2380),0), "")</f>
        <v/>
      </c>
      <c r="R2380" s="25" t="str">
        <f aca="true">IF(C2380&lt;&gt;"",SUM(INDIRECT($AH$7&amp;"C"&amp;($C$1*$A2380+13)):INDIRECT($AH$7&amp;"V"&amp;($C$1*$A2380+13))), "")</f>
        <v/>
      </c>
      <c r="S2380" s="25" t="str">
        <f aca="false">IF(C2380&lt;&gt;"",IFERROR((M2380+N2380+O2380+P2380)/R2380, 0),"")</f>
        <v/>
      </c>
      <c r="T2380" s="25" t="str">
        <f aca="false">IF(C2380&lt;&gt;"",IFERROR((M2380+N2380+O2380)/R2380,0),"")</f>
        <v/>
      </c>
      <c r="U2380" s="25" t="str">
        <f aca="true">IF(C2380&lt;&gt;"",IF(INDIRECT($AH$7&amp;"B"&amp;($C$1*$A2380+14))= 1,1,0),"")</f>
        <v/>
      </c>
      <c r="V2380" s="25" t="str">
        <f aca="true">IF(C2380&lt;&gt;"",IF(INDIRECT($AH$7&amp;"B"&amp;($C$1*$A2380+15))= 1,1,0),"")</f>
        <v/>
      </c>
      <c r="W2380" s="25" t="str">
        <f aca="false">IF(C2380&lt;&gt;"",($M2380*1) + ($N2380*2) + ($O2380*3) + (IF(U2380 = 1, 10, 0)) + (IF(V2380 = 1, 20, 0)),"")</f>
        <v/>
      </c>
      <c r="X2380" s="27" t="str">
        <f aca="true">IF(C2380&lt;&gt;"",IF(INDIRECT($AH$7&amp;"B"&amp;($C$1*$A2380+16))= 1,1,0),"")</f>
        <v/>
      </c>
      <c r="Y2380" s="27" t="str">
        <f aca="true">IF(D2380&lt;&gt;"",IF(INDIRECT($AH$7&amp;"B"&amp;($C$1*$A2380+17))= 1,1,0),"")</f>
        <v/>
      </c>
      <c r="Z2380" s="27" t="str">
        <f aca="true">IF(E2380&lt;&gt;"",IF(INDIRECT($AH$7&amp;"B"&amp;($C$1*$A2380+18))= 1,1,0),"")</f>
        <v/>
      </c>
      <c r="AA2380" s="27" t="str">
        <f aca="true">IF(F2380&lt;&gt;"",IF(INDIRECT($AH$7&amp;"B"&amp;($C$1*$A2380+19))= 1,1,0),"")</f>
        <v/>
      </c>
      <c r="AB2380" s="27" t="str">
        <f aca="false">IF(C2380&lt;&gt;"",IF(X2380 = 1, 5, 0) + IF(Z2380 = 1, 25, 0) + IF(AA2380 = 1, 15, 0),"")</f>
        <v/>
      </c>
      <c r="AC2380" s="57" t="str">
        <f aca="false">IF(C2380&lt;&gt;"",L2380+W2380+AB2380,"")</f>
        <v/>
      </c>
    </row>
    <row r="2381" customFormat="false" ht="12.8" hidden="false" customHeight="false" outlineLevel="0" collapsed="false">
      <c r="A2381" s="11" t="n">
        <f aca="false">A2380+1</f>
        <v>378</v>
      </c>
      <c r="B2381" s="38" t="str">
        <f aca="true">IF(INDIRECT($AH$7&amp;"B"&amp;($C$1*$A2381+2))=0, "",INDIRECT($AH$7&amp;"B"&amp;($C$1*$A2381+2)))</f>
        <v/>
      </c>
      <c r="C2381" s="19" t="str">
        <f aca="true">IF(INDIRECT($AH$7&amp;"B"&amp;($C$1*$A2381+3)) = 0, "", INDIRECT($AH$7&amp;"B"&amp;($C$1*$A2381+3)))</f>
        <v/>
      </c>
      <c r="D2381" s="19" t="str">
        <f aca="true">IF(INDIRECT($AH$7&amp;"B"&amp;($C$1*$A2381+4)) = 0, "", INDIRECT($AH$7&amp;"B"&amp;($C$1*$A2381+4)))</f>
        <v/>
      </c>
      <c r="E2381" s="19" t="str">
        <f aca="true">IF(INDIRECT($AH$7&amp;"B"&amp;($C$1*$A2381+7)) = 0, "", INDIRECT($AH$7&amp;"B"&amp;($C$1*$A2381+7)))</f>
        <v/>
      </c>
      <c r="F2381" s="20" t="str">
        <f aca="true">IF(C2381 &lt;&gt; "",IF(INDIRECT($AH$7&amp;"B"&amp;($C$1*$A2381+8)) = 0, 0, 1), "")</f>
        <v/>
      </c>
      <c r="G2381" s="20" t="n">
        <f aca="true">INDIRECT($AH$7&amp;"B"&amp;($C$1*$A2381+9))</f>
        <v>0</v>
      </c>
      <c r="H2381" s="20" t="n">
        <f aca="true">INDIRECT($AH$7&amp;"B"&amp;($C$1*$A2381+10))</f>
        <v>0</v>
      </c>
      <c r="I2381" s="20" t="n">
        <f aca="true">INDIRECT($AH$7&amp;"B"&amp;($C$1*$A2381+11))</f>
        <v>0</v>
      </c>
      <c r="J2381" s="20" t="n">
        <f aca="true">INDIRECT($AH$7&amp;"B"&amp;($C$1*$A2381+12))</f>
        <v>0</v>
      </c>
      <c r="K2381" s="21" t="str">
        <f aca="false">IF(C2381&lt;&gt;"",IFERROR((G2381+H2381+I2381)/(G2381+H2381+I2381+J2381),0), "")</f>
        <v/>
      </c>
      <c r="L2381" s="20" t="str">
        <f aca="false">IF(C2381&lt;&gt;"",(G2381* 2) +(H2381* 4) + (I2381* 6) + IF(F2381 = 1, 5, 0), "")</f>
        <v/>
      </c>
      <c r="M2381" s="25" t="str">
        <f aca="true">IF(C2381&lt;&gt;"",SUM(INDIRECT($AH$7&amp;"C"&amp;($C$1*$A2381+9)):INDIRECT($AH$7&amp;"V"&amp;($C$1*$A2381+9))), "")</f>
        <v/>
      </c>
      <c r="N2381" s="25" t="str">
        <f aca="true">IF(C2381&lt;&gt;"",SUM(INDIRECT($AH$7&amp;"C"&amp;($C$1*$A2381+10)):INDIRECT($AH$7&amp;"V"&amp;($C$1*$A2381+10))), "")</f>
        <v/>
      </c>
      <c r="O2381" s="25" t="str">
        <f aca="true">IF(C2381&lt;&gt;"",SUM(INDIRECT($AH$7&amp;"C"&amp;($C$1*$A2381+11)):INDIRECT($AH$7&amp;"V"&amp;($C$1*$A2381+11))),"")</f>
        <v/>
      </c>
      <c r="P2381" s="25" t="str">
        <f aca="true">IF(C2381&lt;&gt;"",SUM(INDIRECT($AH$7&amp;"C"&amp;($C$1*$A2381+12)):INDIRECT($AH$7&amp;"V"&amp;($C$1*$A2381+12))),"")</f>
        <v/>
      </c>
      <c r="Q2381" s="24" t="str">
        <f aca="false">IF(C2381&lt;&gt;"",IFERROR((M2381+N2381+O2381)/(M2381+N2381+O2381+P2381),0), "")</f>
        <v/>
      </c>
      <c r="R2381" s="25" t="str">
        <f aca="true">IF(C2381&lt;&gt;"",SUM(INDIRECT($AH$7&amp;"C"&amp;($C$1*$A2381+13)):INDIRECT($AH$7&amp;"V"&amp;($C$1*$A2381+13))), "")</f>
        <v/>
      </c>
      <c r="S2381" s="25" t="str">
        <f aca="false">IF(C2381&lt;&gt;"",IFERROR((M2381+N2381+O2381+P2381)/R2381, 0),"")</f>
        <v/>
      </c>
      <c r="T2381" s="25" t="str">
        <f aca="false">IF(C2381&lt;&gt;"",IFERROR((M2381+N2381+O2381)/R2381,0),"")</f>
        <v/>
      </c>
      <c r="U2381" s="25" t="str">
        <f aca="true">IF(C2381&lt;&gt;"",IF(INDIRECT($AH$7&amp;"B"&amp;($C$1*$A2381+14))= 1,1,0),"")</f>
        <v/>
      </c>
      <c r="V2381" s="25" t="str">
        <f aca="true">IF(C2381&lt;&gt;"",IF(INDIRECT($AH$7&amp;"B"&amp;($C$1*$A2381+15))= 1,1,0),"")</f>
        <v/>
      </c>
      <c r="W2381" s="25" t="str">
        <f aca="false">IF(C2381&lt;&gt;"",($M2381*1) + ($N2381*2) + ($O2381*3) + (IF(U2381 = 1, 10, 0)) + (IF(V2381 = 1, 20, 0)),"")</f>
        <v/>
      </c>
      <c r="X2381" s="27" t="str">
        <f aca="true">IF(C2381&lt;&gt;"",IF(INDIRECT($AH$7&amp;"B"&amp;($C$1*$A2381+16))= 1,1,0),"")</f>
        <v/>
      </c>
      <c r="Y2381" s="27" t="str">
        <f aca="true">IF(D2381&lt;&gt;"",IF(INDIRECT($AH$7&amp;"B"&amp;($C$1*$A2381+17))= 1,1,0),"")</f>
        <v/>
      </c>
      <c r="Z2381" s="27" t="str">
        <f aca="true">IF(E2381&lt;&gt;"",IF(INDIRECT($AH$7&amp;"B"&amp;($C$1*$A2381+18))= 1,1,0),"")</f>
        <v/>
      </c>
      <c r="AA2381" s="27" t="str">
        <f aca="true">IF(F2381&lt;&gt;"",IF(INDIRECT($AH$7&amp;"B"&amp;($C$1*$A2381+19))= 1,1,0),"")</f>
        <v/>
      </c>
      <c r="AB2381" s="27" t="str">
        <f aca="false">IF(C2381&lt;&gt;"",IF(X2381 = 1, 5, 0) + IF(Z2381 = 1, 25, 0) + IF(AA2381 = 1, 15, 0),"")</f>
        <v/>
      </c>
      <c r="AC2381" s="57" t="str">
        <f aca="false">IF(C2381&lt;&gt;"",L2381+W2381+AB2381,"")</f>
        <v/>
      </c>
    </row>
    <row r="2382" customFormat="false" ht="12.8" hidden="false" customHeight="false" outlineLevel="0" collapsed="false">
      <c r="A2382" s="11" t="n">
        <f aca="false">A2381+1</f>
        <v>379</v>
      </c>
      <c r="B2382" s="38" t="str">
        <f aca="true">IF(INDIRECT($AH$7&amp;"B"&amp;($C$1*$A2382+2))=0, "",INDIRECT($AH$7&amp;"B"&amp;($C$1*$A2382+2)))</f>
        <v/>
      </c>
      <c r="C2382" s="19" t="str">
        <f aca="true">IF(INDIRECT($AH$7&amp;"B"&amp;($C$1*$A2382+3)) = 0, "", INDIRECT($AH$7&amp;"B"&amp;($C$1*$A2382+3)))</f>
        <v/>
      </c>
      <c r="D2382" s="19" t="str">
        <f aca="true">IF(INDIRECT($AH$7&amp;"B"&amp;($C$1*$A2382+4)) = 0, "", INDIRECT($AH$7&amp;"B"&amp;($C$1*$A2382+4)))</f>
        <v/>
      </c>
      <c r="E2382" s="19" t="str">
        <f aca="true">IF(INDIRECT($AH$7&amp;"B"&amp;($C$1*$A2382+7)) = 0, "", INDIRECT($AH$7&amp;"B"&amp;($C$1*$A2382+7)))</f>
        <v/>
      </c>
      <c r="F2382" s="20" t="str">
        <f aca="true">IF(C2382 &lt;&gt; "",IF(INDIRECT($AH$7&amp;"B"&amp;($C$1*$A2382+8)) = 0, 0, 1), "")</f>
        <v/>
      </c>
      <c r="G2382" s="20" t="n">
        <f aca="true">INDIRECT($AH$7&amp;"B"&amp;($C$1*$A2382+9))</f>
        <v>0</v>
      </c>
      <c r="H2382" s="20" t="n">
        <f aca="true">INDIRECT($AH$7&amp;"B"&amp;($C$1*$A2382+10))</f>
        <v>0</v>
      </c>
      <c r="I2382" s="20" t="n">
        <f aca="true">INDIRECT($AH$7&amp;"B"&amp;($C$1*$A2382+11))</f>
        <v>0</v>
      </c>
      <c r="J2382" s="20" t="n">
        <f aca="true">INDIRECT($AH$7&amp;"B"&amp;($C$1*$A2382+12))</f>
        <v>0</v>
      </c>
      <c r="K2382" s="21" t="str">
        <f aca="false">IF(C2382&lt;&gt;"",IFERROR((G2382+H2382+I2382)/(G2382+H2382+I2382+J2382),0), "")</f>
        <v/>
      </c>
      <c r="L2382" s="20" t="str">
        <f aca="false">IF(C2382&lt;&gt;"",(G2382* 2) +(H2382* 4) + (I2382* 6) + IF(F2382 = 1, 5, 0), "")</f>
        <v/>
      </c>
      <c r="M2382" s="25" t="str">
        <f aca="true">IF(C2382&lt;&gt;"",SUM(INDIRECT($AH$7&amp;"C"&amp;($C$1*$A2382+9)):INDIRECT($AH$7&amp;"V"&amp;($C$1*$A2382+9))), "")</f>
        <v/>
      </c>
      <c r="N2382" s="25" t="str">
        <f aca="true">IF(C2382&lt;&gt;"",SUM(INDIRECT($AH$7&amp;"C"&amp;($C$1*$A2382+10)):INDIRECT($AH$7&amp;"V"&amp;($C$1*$A2382+10))), "")</f>
        <v/>
      </c>
      <c r="O2382" s="25" t="str">
        <f aca="true">IF(C2382&lt;&gt;"",SUM(INDIRECT($AH$7&amp;"C"&amp;($C$1*$A2382+11)):INDIRECT($AH$7&amp;"V"&amp;($C$1*$A2382+11))),"")</f>
        <v/>
      </c>
      <c r="P2382" s="25" t="str">
        <f aca="true">IF(C2382&lt;&gt;"",SUM(INDIRECT($AH$7&amp;"C"&amp;($C$1*$A2382+12)):INDIRECT($AH$7&amp;"V"&amp;($C$1*$A2382+12))),"")</f>
        <v/>
      </c>
      <c r="Q2382" s="24" t="str">
        <f aca="false">IF(C2382&lt;&gt;"",IFERROR((M2382+N2382+O2382)/(M2382+N2382+O2382+P2382),0), "")</f>
        <v/>
      </c>
      <c r="R2382" s="25" t="str">
        <f aca="true">IF(C2382&lt;&gt;"",SUM(INDIRECT($AH$7&amp;"C"&amp;($C$1*$A2382+13)):INDIRECT($AH$7&amp;"V"&amp;($C$1*$A2382+13))), "")</f>
        <v/>
      </c>
      <c r="S2382" s="25" t="str">
        <f aca="false">IF(C2382&lt;&gt;"",IFERROR((M2382+N2382+O2382+P2382)/R2382, 0),"")</f>
        <v/>
      </c>
      <c r="T2382" s="25" t="str">
        <f aca="false">IF(C2382&lt;&gt;"",IFERROR((M2382+N2382+O2382)/R2382,0),"")</f>
        <v/>
      </c>
      <c r="U2382" s="25" t="str">
        <f aca="true">IF(C2382&lt;&gt;"",IF(INDIRECT($AH$7&amp;"B"&amp;($C$1*$A2382+14))= 1,1,0),"")</f>
        <v/>
      </c>
      <c r="V2382" s="25" t="str">
        <f aca="true">IF(C2382&lt;&gt;"",IF(INDIRECT($AH$7&amp;"B"&amp;($C$1*$A2382+15))= 1,1,0),"")</f>
        <v/>
      </c>
      <c r="W2382" s="25" t="str">
        <f aca="false">IF(C2382&lt;&gt;"",($M2382*1) + ($N2382*2) + ($O2382*3) + (IF(U2382 = 1, 10, 0)) + (IF(V2382 = 1, 20, 0)),"")</f>
        <v/>
      </c>
      <c r="X2382" s="27" t="str">
        <f aca="true">IF(C2382&lt;&gt;"",IF(INDIRECT($AH$7&amp;"B"&amp;($C$1*$A2382+16))= 1,1,0),"")</f>
        <v/>
      </c>
      <c r="Y2382" s="27" t="str">
        <f aca="true">IF(D2382&lt;&gt;"",IF(INDIRECT($AH$7&amp;"B"&amp;($C$1*$A2382+17))= 1,1,0),"")</f>
        <v/>
      </c>
      <c r="Z2382" s="27" t="str">
        <f aca="true">IF(E2382&lt;&gt;"",IF(INDIRECT($AH$7&amp;"B"&amp;($C$1*$A2382+18))= 1,1,0),"")</f>
        <v/>
      </c>
      <c r="AA2382" s="27" t="str">
        <f aca="true">IF(F2382&lt;&gt;"",IF(INDIRECT($AH$7&amp;"B"&amp;($C$1*$A2382+19))= 1,1,0),"")</f>
        <v/>
      </c>
      <c r="AB2382" s="27" t="str">
        <f aca="false">IF(C2382&lt;&gt;"",IF(X2382 = 1, 5, 0) + IF(Z2382 = 1, 25, 0) + IF(AA2382 = 1, 15, 0),"")</f>
        <v/>
      </c>
      <c r="AC2382" s="57" t="str">
        <f aca="false">IF(C2382&lt;&gt;"",L2382+W2382+AB2382,"")</f>
        <v/>
      </c>
    </row>
    <row r="2383" customFormat="false" ht="12.8" hidden="false" customHeight="false" outlineLevel="0" collapsed="false">
      <c r="A2383" s="11" t="n">
        <f aca="false">A2382+1</f>
        <v>380</v>
      </c>
      <c r="B2383" s="38" t="str">
        <f aca="true">IF(INDIRECT($AH$7&amp;"B"&amp;($C$1*$A2383+2))=0, "",INDIRECT($AH$7&amp;"B"&amp;($C$1*$A2383+2)))</f>
        <v/>
      </c>
      <c r="C2383" s="19" t="str">
        <f aca="true">IF(INDIRECT($AH$7&amp;"B"&amp;($C$1*$A2383+3)) = 0, "", INDIRECT($AH$7&amp;"B"&amp;($C$1*$A2383+3)))</f>
        <v/>
      </c>
      <c r="D2383" s="19" t="str">
        <f aca="true">IF(INDIRECT($AH$7&amp;"B"&amp;($C$1*$A2383+4)) = 0, "", INDIRECT($AH$7&amp;"B"&amp;($C$1*$A2383+4)))</f>
        <v/>
      </c>
      <c r="E2383" s="19" t="str">
        <f aca="true">IF(INDIRECT($AH$7&amp;"B"&amp;($C$1*$A2383+7)) = 0, "", INDIRECT($AH$7&amp;"B"&amp;($C$1*$A2383+7)))</f>
        <v/>
      </c>
      <c r="F2383" s="20" t="str">
        <f aca="true">IF(C2383 &lt;&gt; "",IF(INDIRECT($AH$7&amp;"B"&amp;($C$1*$A2383+8)) = 0, 0, 1), "")</f>
        <v/>
      </c>
      <c r="G2383" s="20" t="n">
        <f aca="true">INDIRECT($AH$7&amp;"B"&amp;($C$1*$A2383+9))</f>
        <v>0</v>
      </c>
      <c r="H2383" s="20" t="n">
        <f aca="true">INDIRECT($AH$7&amp;"B"&amp;($C$1*$A2383+10))</f>
        <v>0</v>
      </c>
      <c r="I2383" s="20" t="n">
        <f aca="true">INDIRECT($AH$7&amp;"B"&amp;($C$1*$A2383+11))</f>
        <v>0</v>
      </c>
      <c r="J2383" s="20" t="n">
        <f aca="true">INDIRECT($AH$7&amp;"B"&amp;($C$1*$A2383+12))</f>
        <v>0</v>
      </c>
      <c r="K2383" s="21" t="str">
        <f aca="false">IF(C2383&lt;&gt;"",IFERROR((G2383+H2383+I2383)/(G2383+H2383+I2383+J2383),0), "")</f>
        <v/>
      </c>
      <c r="L2383" s="20" t="str">
        <f aca="false">IF(C2383&lt;&gt;"",(G2383* 2) +(H2383* 4) + (I2383* 6) + IF(F2383 = 1, 5, 0), "")</f>
        <v/>
      </c>
      <c r="M2383" s="25" t="str">
        <f aca="true">IF(C2383&lt;&gt;"",SUM(INDIRECT($AH$7&amp;"C"&amp;($C$1*$A2383+9)):INDIRECT($AH$7&amp;"V"&amp;($C$1*$A2383+9))), "")</f>
        <v/>
      </c>
      <c r="N2383" s="25" t="str">
        <f aca="true">IF(C2383&lt;&gt;"",SUM(INDIRECT($AH$7&amp;"C"&amp;($C$1*$A2383+10)):INDIRECT($AH$7&amp;"V"&amp;($C$1*$A2383+10))), "")</f>
        <v/>
      </c>
      <c r="O2383" s="25" t="str">
        <f aca="true">IF(C2383&lt;&gt;"",SUM(INDIRECT($AH$7&amp;"C"&amp;($C$1*$A2383+11)):INDIRECT($AH$7&amp;"V"&amp;($C$1*$A2383+11))),"")</f>
        <v/>
      </c>
      <c r="P2383" s="25" t="str">
        <f aca="true">IF(C2383&lt;&gt;"",SUM(INDIRECT($AH$7&amp;"C"&amp;($C$1*$A2383+12)):INDIRECT($AH$7&amp;"V"&amp;($C$1*$A2383+12))),"")</f>
        <v/>
      </c>
      <c r="Q2383" s="24" t="str">
        <f aca="false">IF(C2383&lt;&gt;"",IFERROR((M2383+N2383+O2383)/(M2383+N2383+O2383+P2383),0), "")</f>
        <v/>
      </c>
      <c r="R2383" s="25" t="str">
        <f aca="true">IF(C2383&lt;&gt;"",SUM(INDIRECT($AH$7&amp;"C"&amp;($C$1*$A2383+13)):INDIRECT($AH$7&amp;"V"&amp;($C$1*$A2383+13))), "")</f>
        <v/>
      </c>
      <c r="S2383" s="25" t="str">
        <f aca="false">IF(C2383&lt;&gt;"",IFERROR((M2383+N2383+O2383+P2383)/R2383, 0),"")</f>
        <v/>
      </c>
      <c r="T2383" s="25" t="str">
        <f aca="false">IF(C2383&lt;&gt;"",IFERROR((M2383+N2383+O2383)/R2383,0),"")</f>
        <v/>
      </c>
      <c r="U2383" s="25" t="str">
        <f aca="true">IF(C2383&lt;&gt;"",IF(INDIRECT($AH$7&amp;"B"&amp;($C$1*$A2383+14))= 1,1,0),"")</f>
        <v/>
      </c>
      <c r="V2383" s="25" t="str">
        <f aca="true">IF(C2383&lt;&gt;"",IF(INDIRECT($AH$7&amp;"B"&amp;($C$1*$A2383+15))= 1,1,0),"")</f>
        <v/>
      </c>
      <c r="W2383" s="25" t="str">
        <f aca="false">IF(C2383&lt;&gt;"",($M2383*1) + ($N2383*2) + ($O2383*3) + (IF(U2383 = 1, 10, 0)) + (IF(V2383 = 1, 20, 0)),"")</f>
        <v/>
      </c>
      <c r="X2383" s="27" t="str">
        <f aca="true">IF(C2383&lt;&gt;"",IF(INDIRECT($AH$7&amp;"B"&amp;($C$1*$A2383+16))= 1,1,0),"")</f>
        <v/>
      </c>
      <c r="Y2383" s="27" t="str">
        <f aca="true">IF(D2383&lt;&gt;"",IF(INDIRECT($AH$7&amp;"B"&amp;($C$1*$A2383+17))= 1,1,0),"")</f>
        <v/>
      </c>
      <c r="Z2383" s="27" t="str">
        <f aca="true">IF(E2383&lt;&gt;"",IF(INDIRECT($AH$7&amp;"B"&amp;($C$1*$A2383+18))= 1,1,0),"")</f>
        <v/>
      </c>
      <c r="AA2383" s="27" t="str">
        <f aca="true">IF(F2383&lt;&gt;"",IF(INDIRECT($AH$7&amp;"B"&amp;($C$1*$A2383+19))= 1,1,0),"")</f>
        <v/>
      </c>
      <c r="AB2383" s="27" t="str">
        <f aca="false">IF(C2383&lt;&gt;"",IF(X2383 = 1, 5, 0) + IF(Z2383 = 1, 25, 0) + IF(AA2383 = 1, 15, 0),"")</f>
        <v/>
      </c>
      <c r="AC2383" s="57" t="str">
        <f aca="false">IF(C2383&lt;&gt;"",L2383+W2383+AB2383,"")</f>
        <v/>
      </c>
    </row>
    <row r="2384" customFormat="false" ht="12.8" hidden="false" customHeight="false" outlineLevel="0" collapsed="false">
      <c r="A2384" s="11" t="n">
        <f aca="false">A2383+1</f>
        <v>381</v>
      </c>
      <c r="B2384" s="38" t="str">
        <f aca="true">IF(INDIRECT($AH$7&amp;"B"&amp;($C$1*$A2384+2))=0, "",INDIRECT($AH$7&amp;"B"&amp;($C$1*$A2384+2)))</f>
        <v/>
      </c>
      <c r="C2384" s="19" t="str">
        <f aca="true">IF(INDIRECT($AH$7&amp;"B"&amp;($C$1*$A2384+3)) = 0, "", INDIRECT($AH$7&amp;"B"&amp;($C$1*$A2384+3)))</f>
        <v/>
      </c>
      <c r="D2384" s="19" t="str">
        <f aca="true">IF(INDIRECT($AH$7&amp;"B"&amp;($C$1*$A2384+4)) = 0, "", INDIRECT($AH$7&amp;"B"&amp;($C$1*$A2384+4)))</f>
        <v/>
      </c>
      <c r="E2384" s="19" t="str">
        <f aca="true">IF(INDIRECT($AH$7&amp;"B"&amp;($C$1*$A2384+7)) = 0, "", INDIRECT($AH$7&amp;"B"&amp;($C$1*$A2384+7)))</f>
        <v/>
      </c>
      <c r="F2384" s="20" t="str">
        <f aca="true">IF(C2384 &lt;&gt; "",IF(INDIRECT($AH$7&amp;"B"&amp;($C$1*$A2384+8)) = 0, 0, 1), "")</f>
        <v/>
      </c>
      <c r="G2384" s="20" t="n">
        <f aca="true">INDIRECT($AH$7&amp;"B"&amp;($C$1*$A2384+9))</f>
        <v>0</v>
      </c>
      <c r="H2384" s="20" t="n">
        <f aca="true">INDIRECT($AH$7&amp;"B"&amp;($C$1*$A2384+10))</f>
        <v>0</v>
      </c>
      <c r="I2384" s="20" t="n">
        <f aca="true">INDIRECT($AH$7&amp;"B"&amp;($C$1*$A2384+11))</f>
        <v>0</v>
      </c>
      <c r="J2384" s="20" t="n">
        <f aca="true">INDIRECT($AH$7&amp;"B"&amp;($C$1*$A2384+12))</f>
        <v>0</v>
      </c>
      <c r="K2384" s="21" t="str">
        <f aca="false">IF(C2384&lt;&gt;"",IFERROR((G2384+H2384+I2384)/(G2384+H2384+I2384+J2384),0), "")</f>
        <v/>
      </c>
      <c r="L2384" s="20" t="str">
        <f aca="false">IF(C2384&lt;&gt;"",(G2384* 2) +(H2384* 4) + (I2384* 6) + IF(F2384 = 1, 5, 0), "")</f>
        <v/>
      </c>
      <c r="M2384" s="25" t="str">
        <f aca="true">IF(C2384&lt;&gt;"",SUM(INDIRECT($AH$7&amp;"C"&amp;($C$1*$A2384+9)):INDIRECT($AH$7&amp;"V"&amp;($C$1*$A2384+9))), "")</f>
        <v/>
      </c>
      <c r="N2384" s="25" t="str">
        <f aca="true">IF(C2384&lt;&gt;"",SUM(INDIRECT($AH$7&amp;"C"&amp;($C$1*$A2384+10)):INDIRECT($AH$7&amp;"V"&amp;($C$1*$A2384+10))), "")</f>
        <v/>
      </c>
      <c r="O2384" s="25" t="str">
        <f aca="true">IF(C2384&lt;&gt;"",SUM(INDIRECT($AH$7&amp;"C"&amp;($C$1*$A2384+11)):INDIRECT($AH$7&amp;"V"&amp;($C$1*$A2384+11))),"")</f>
        <v/>
      </c>
      <c r="P2384" s="25" t="str">
        <f aca="true">IF(C2384&lt;&gt;"",SUM(INDIRECT($AH$7&amp;"C"&amp;($C$1*$A2384+12)):INDIRECT($AH$7&amp;"V"&amp;($C$1*$A2384+12))),"")</f>
        <v/>
      </c>
      <c r="Q2384" s="24" t="str">
        <f aca="false">IF(C2384&lt;&gt;"",IFERROR((M2384+N2384+O2384)/(M2384+N2384+O2384+P2384),0), "")</f>
        <v/>
      </c>
      <c r="R2384" s="25" t="str">
        <f aca="true">IF(C2384&lt;&gt;"",SUM(INDIRECT($AH$7&amp;"C"&amp;($C$1*$A2384+13)):INDIRECT($AH$7&amp;"V"&amp;($C$1*$A2384+13))), "")</f>
        <v/>
      </c>
      <c r="S2384" s="25" t="str">
        <f aca="false">IF(C2384&lt;&gt;"",IFERROR((M2384+N2384+O2384+P2384)/R2384, 0),"")</f>
        <v/>
      </c>
      <c r="T2384" s="25" t="str">
        <f aca="false">IF(C2384&lt;&gt;"",IFERROR((M2384+N2384+O2384)/R2384,0),"")</f>
        <v/>
      </c>
      <c r="U2384" s="25" t="str">
        <f aca="true">IF(C2384&lt;&gt;"",IF(INDIRECT($AH$7&amp;"B"&amp;($C$1*$A2384+14))= 1,1,0),"")</f>
        <v/>
      </c>
      <c r="V2384" s="25" t="str">
        <f aca="true">IF(C2384&lt;&gt;"",IF(INDIRECT($AH$7&amp;"B"&amp;($C$1*$A2384+15))= 1,1,0),"")</f>
        <v/>
      </c>
      <c r="W2384" s="25" t="str">
        <f aca="false">IF(C2384&lt;&gt;"",($M2384*1) + ($N2384*2) + ($O2384*3) + (IF(U2384 = 1, 10, 0)) + (IF(V2384 = 1, 20, 0)),"")</f>
        <v/>
      </c>
      <c r="X2384" s="27" t="str">
        <f aca="true">IF(C2384&lt;&gt;"",IF(INDIRECT($AH$7&amp;"B"&amp;($C$1*$A2384+16))= 1,1,0),"")</f>
        <v/>
      </c>
      <c r="Y2384" s="27" t="str">
        <f aca="true">IF(D2384&lt;&gt;"",IF(INDIRECT($AH$7&amp;"B"&amp;($C$1*$A2384+17))= 1,1,0),"")</f>
        <v/>
      </c>
      <c r="Z2384" s="27" t="str">
        <f aca="true">IF(E2384&lt;&gt;"",IF(INDIRECT($AH$7&amp;"B"&amp;($C$1*$A2384+18))= 1,1,0),"")</f>
        <v/>
      </c>
      <c r="AA2384" s="27" t="str">
        <f aca="true">IF(F2384&lt;&gt;"",IF(INDIRECT($AH$7&amp;"B"&amp;($C$1*$A2384+19))= 1,1,0),"")</f>
        <v/>
      </c>
      <c r="AB2384" s="27" t="str">
        <f aca="false">IF(C2384&lt;&gt;"",IF(X2384 = 1, 5, 0) + IF(Z2384 = 1, 25, 0) + IF(AA2384 = 1, 15, 0),"")</f>
        <v/>
      </c>
      <c r="AC2384" s="57" t="str">
        <f aca="false">IF(C2384&lt;&gt;"",L2384+W2384+AB2384,"")</f>
        <v/>
      </c>
    </row>
    <row r="2385" customFormat="false" ht="12.8" hidden="false" customHeight="false" outlineLevel="0" collapsed="false">
      <c r="A2385" s="11" t="n">
        <f aca="false">A2384+1</f>
        <v>382</v>
      </c>
      <c r="B2385" s="38" t="str">
        <f aca="true">IF(INDIRECT($AH$7&amp;"B"&amp;($C$1*$A2385+2))=0, "",INDIRECT($AH$7&amp;"B"&amp;($C$1*$A2385+2)))</f>
        <v/>
      </c>
      <c r="C2385" s="19" t="str">
        <f aca="true">IF(INDIRECT($AH$7&amp;"B"&amp;($C$1*$A2385+3)) = 0, "", INDIRECT($AH$7&amp;"B"&amp;($C$1*$A2385+3)))</f>
        <v/>
      </c>
      <c r="D2385" s="19" t="str">
        <f aca="true">IF(INDIRECT($AH$7&amp;"B"&amp;($C$1*$A2385+4)) = 0, "", INDIRECT($AH$7&amp;"B"&amp;($C$1*$A2385+4)))</f>
        <v/>
      </c>
      <c r="E2385" s="19" t="str">
        <f aca="true">IF(INDIRECT($AH$7&amp;"B"&amp;($C$1*$A2385+7)) = 0, "", INDIRECT($AH$7&amp;"B"&amp;($C$1*$A2385+7)))</f>
        <v/>
      </c>
      <c r="F2385" s="20" t="str">
        <f aca="true">IF(C2385 &lt;&gt; "",IF(INDIRECT($AH$7&amp;"B"&amp;($C$1*$A2385+8)) = 0, 0, 1), "")</f>
        <v/>
      </c>
      <c r="G2385" s="20" t="n">
        <f aca="true">INDIRECT($AH$7&amp;"B"&amp;($C$1*$A2385+9))</f>
        <v>0</v>
      </c>
      <c r="H2385" s="20" t="n">
        <f aca="true">INDIRECT($AH$7&amp;"B"&amp;($C$1*$A2385+10))</f>
        <v>0</v>
      </c>
      <c r="I2385" s="20" t="n">
        <f aca="true">INDIRECT($AH$7&amp;"B"&amp;($C$1*$A2385+11))</f>
        <v>0</v>
      </c>
      <c r="J2385" s="20" t="n">
        <f aca="true">INDIRECT($AH$7&amp;"B"&amp;($C$1*$A2385+12))</f>
        <v>0</v>
      </c>
      <c r="K2385" s="21" t="str">
        <f aca="false">IF(C2385&lt;&gt;"",IFERROR((G2385+H2385+I2385)/(G2385+H2385+I2385+J2385),0), "")</f>
        <v/>
      </c>
      <c r="L2385" s="20" t="str">
        <f aca="false">IF(C2385&lt;&gt;"",(G2385* 2) +(H2385* 4) + (I2385* 6) + IF(F2385 = 1, 5, 0), "")</f>
        <v/>
      </c>
      <c r="M2385" s="25" t="str">
        <f aca="true">IF(C2385&lt;&gt;"",SUM(INDIRECT($AH$7&amp;"C"&amp;($C$1*$A2385+9)):INDIRECT($AH$7&amp;"V"&amp;($C$1*$A2385+9))), "")</f>
        <v/>
      </c>
      <c r="N2385" s="25" t="str">
        <f aca="true">IF(C2385&lt;&gt;"",SUM(INDIRECT($AH$7&amp;"C"&amp;($C$1*$A2385+10)):INDIRECT($AH$7&amp;"V"&amp;($C$1*$A2385+10))), "")</f>
        <v/>
      </c>
      <c r="O2385" s="25" t="str">
        <f aca="true">IF(C2385&lt;&gt;"",SUM(INDIRECT($AH$7&amp;"C"&amp;($C$1*$A2385+11)):INDIRECT($AH$7&amp;"V"&amp;($C$1*$A2385+11))),"")</f>
        <v/>
      </c>
      <c r="P2385" s="25" t="str">
        <f aca="true">IF(C2385&lt;&gt;"",SUM(INDIRECT($AH$7&amp;"C"&amp;($C$1*$A2385+12)):INDIRECT($AH$7&amp;"V"&amp;($C$1*$A2385+12))),"")</f>
        <v/>
      </c>
      <c r="Q2385" s="24" t="str">
        <f aca="false">IF(C2385&lt;&gt;"",IFERROR((M2385+N2385+O2385)/(M2385+N2385+O2385+P2385),0), "")</f>
        <v/>
      </c>
      <c r="R2385" s="25" t="str">
        <f aca="true">IF(C2385&lt;&gt;"",SUM(INDIRECT($AH$7&amp;"C"&amp;($C$1*$A2385+13)):INDIRECT($AH$7&amp;"V"&amp;($C$1*$A2385+13))), "")</f>
        <v/>
      </c>
      <c r="S2385" s="25" t="str">
        <f aca="false">IF(C2385&lt;&gt;"",IFERROR((M2385+N2385+O2385+P2385)/R2385, 0),"")</f>
        <v/>
      </c>
      <c r="T2385" s="25" t="str">
        <f aca="false">IF(C2385&lt;&gt;"",IFERROR((M2385+N2385+O2385)/R2385,0),"")</f>
        <v/>
      </c>
      <c r="U2385" s="25" t="str">
        <f aca="true">IF(C2385&lt;&gt;"",IF(INDIRECT($AH$7&amp;"B"&amp;($C$1*$A2385+14))= 1,1,0),"")</f>
        <v/>
      </c>
      <c r="V2385" s="25" t="str">
        <f aca="true">IF(C2385&lt;&gt;"",IF(INDIRECT($AH$7&amp;"B"&amp;($C$1*$A2385+15))= 1,1,0),"")</f>
        <v/>
      </c>
      <c r="W2385" s="25" t="str">
        <f aca="false">IF(C2385&lt;&gt;"",($M2385*1) + ($N2385*2) + ($O2385*3) + (IF(U2385 = 1, 10, 0)) + (IF(V2385 = 1, 20, 0)),"")</f>
        <v/>
      </c>
      <c r="X2385" s="27" t="str">
        <f aca="true">IF(C2385&lt;&gt;"",IF(INDIRECT($AH$7&amp;"B"&amp;($C$1*$A2385+16))= 1,1,0),"")</f>
        <v/>
      </c>
      <c r="Y2385" s="27" t="str">
        <f aca="true">IF(D2385&lt;&gt;"",IF(INDIRECT($AH$7&amp;"B"&amp;($C$1*$A2385+17))= 1,1,0),"")</f>
        <v/>
      </c>
      <c r="Z2385" s="27" t="str">
        <f aca="true">IF(E2385&lt;&gt;"",IF(INDIRECT($AH$7&amp;"B"&amp;($C$1*$A2385+18))= 1,1,0),"")</f>
        <v/>
      </c>
      <c r="AA2385" s="27" t="str">
        <f aca="true">IF(F2385&lt;&gt;"",IF(INDIRECT($AH$7&amp;"B"&amp;($C$1*$A2385+19))= 1,1,0),"")</f>
        <v/>
      </c>
      <c r="AB2385" s="27" t="str">
        <f aca="false">IF(C2385&lt;&gt;"",IF(X2385 = 1, 5, 0) + IF(Z2385 = 1, 25, 0) + IF(AA2385 = 1, 15, 0),"")</f>
        <v/>
      </c>
      <c r="AC2385" s="57" t="str">
        <f aca="false">IF(C2385&lt;&gt;"",L2385+W2385+AB2385,"")</f>
        <v/>
      </c>
    </row>
    <row r="2386" customFormat="false" ht="12.8" hidden="false" customHeight="false" outlineLevel="0" collapsed="false">
      <c r="A2386" s="11" t="n">
        <f aca="false">A2385+1</f>
        <v>383</v>
      </c>
      <c r="B2386" s="38" t="str">
        <f aca="true">IF(INDIRECT($AH$7&amp;"B"&amp;($C$1*$A2386+2))=0, "",INDIRECT($AH$7&amp;"B"&amp;($C$1*$A2386+2)))</f>
        <v/>
      </c>
      <c r="C2386" s="19" t="str">
        <f aca="true">IF(INDIRECT($AH$7&amp;"B"&amp;($C$1*$A2386+3)) = 0, "", INDIRECT($AH$7&amp;"B"&amp;($C$1*$A2386+3)))</f>
        <v/>
      </c>
      <c r="D2386" s="19" t="str">
        <f aca="true">IF(INDIRECT($AH$7&amp;"B"&amp;($C$1*$A2386+4)) = 0, "", INDIRECT($AH$7&amp;"B"&amp;($C$1*$A2386+4)))</f>
        <v/>
      </c>
      <c r="E2386" s="19" t="str">
        <f aca="true">IF(INDIRECT($AH$7&amp;"B"&amp;($C$1*$A2386+7)) = 0, "", INDIRECT($AH$7&amp;"B"&amp;($C$1*$A2386+7)))</f>
        <v/>
      </c>
      <c r="F2386" s="20" t="str">
        <f aca="true">IF(C2386 &lt;&gt; "",IF(INDIRECT($AH$7&amp;"B"&amp;($C$1*$A2386+8)) = 0, 0, 1), "")</f>
        <v/>
      </c>
      <c r="G2386" s="20" t="n">
        <f aca="true">INDIRECT($AH$7&amp;"B"&amp;($C$1*$A2386+9))</f>
        <v>0</v>
      </c>
      <c r="H2386" s="20" t="n">
        <f aca="true">INDIRECT($AH$7&amp;"B"&amp;($C$1*$A2386+10))</f>
        <v>0</v>
      </c>
      <c r="I2386" s="20" t="n">
        <f aca="true">INDIRECT($AH$7&amp;"B"&amp;($C$1*$A2386+11))</f>
        <v>0</v>
      </c>
      <c r="J2386" s="20" t="n">
        <f aca="true">INDIRECT($AH$7&amp;"B"&amp;($C$1*$A2386+12))</f>
        <v>0</v>
      </c>
      <c r="K2386" s="21" t="str">
        <f aca="false">IF(C2386&lt;&gt;"",IFERROR((G2386+H2386+I2386)/(G2386+H2386+I2386+J2386),0), "")</f>
        <v/>
      </c>
      <c r="L2386" s="20" t="str">
        <f aca="false">IF(C2386&lt;&gt;"",(G2386* 2) +(H2386* 4) + (I2386* 6) + IF(F2386 = 1, 5, 0), "")</f>
        <v/>
      </c>
      <c r="M2386" s="25" t="str">
        <f aca="true">IF(C2386&lt;&gt;"",SUM(INDIRECT($AH$7&amp;"C"&amp;($C$1*$A2386+9)):INDIRECT($AH$7&amp;"V"&amp;($C$1*$A2386+9))), "")</f>
        <v/>
      </c>
      <c r="N2386" s="25" t="str">
        <f aca="true">IF(C2386&lt;&gt;"",SUM(INDIRECT($AH$7&amp;"C"&amp;($C$1*$A2386+10)):INDIRECT($AH$7&amp;"V"&amp;($C$1*$A2386+10))), "")</f>
        <v/>
      </c>
      <c r="O2386" s="25" t="str">
        <f aca="true">IF(C2386&lt;&gt;"",SUM(INDIRECT($AH$7&amp;"C"&amp;($C$1*$A2386+11)):INDIRECT($AH$7&amp;"V"&amp;($C$1*$A2386+11))),"")</f>
        <v/>
      </c>
      <c r="P2386" s="25" t="str">
        <f aca="true">IF(C2386&lt;&gt;"",SUM(INDIRECT($AH$7&amp;"C"&amp;($C$1*$A2386+12)):INDIRECT($AH$7&amp;"V"&amp;($C$1*$A2386+12))),"")</f>
        <v/>
      </c>
      <c r="Q2386" s="24" t="str">
        <f aca="false">IF(C2386&lt;&gt;"",IFERROR((M2386+N2386+O2386)/(M2386+N2386+O2386+P2386),0), "")</f>
        <v/>
      </c>
      <c r="R2386" s="25" t="str">
        <f aca="true">IF(C2386&lt;&gt;"",SUM(INDIRECT($AH$7&amp;"C"&amp;($C$1*$A2386+13)):INDIRECT($AH$7&amp;"V"&amp;($C$1*$A2386+13))), "")</f>
        <v/>
      </c>
      <c r="S2386" s="25" t="str">
        <f aca="false">IF(C2386&lt;&gt;"",IFERROR((M2386+N2386+O2386+P2386)/R2386, 0),"")</f>
        <v/>
      </c>
      <c r="T2386" s="25" t="str">
        <f aca="false">IF(C2386&lt;&gt;"",IFERROR((M2386+N2386+O2386)/R2386,0),"")</f>
        <v/>
      </c>
      <c r="U2386" s="25" t="str">
        <f aca="true">IF(C2386&lt;&gt;"",IF(INDIRECT($AH$7&amp;"B"&amp;($C$1*$A2386+14))= 1,1,0),"")</f>
        <v/>
      </c>
      <c r="V2386" s="25" t="str">
        <f aca="true">IF(C2386&lt;&gt;"",IF(INDIRECT($AH$7&amp;"B"&amp;($C$1*$A2386+15))= 1,1,0),"")</f>
        <v/>
      </c>
      <c r="W2386" s="25" t="str">
        <f aca="false">IF(C2386&lt;&gt;"",($M2386*1) + ($N2386*2) + ($O2386*3) + (IF(U2386 = 1, 10, 0)) + (IF(V2386 = 1, 20, 0)),"")</f>
        <v/>
      </c>
      <c r="X2386" s="27" t="str">
        <f aca="true">IF(C2386&lt;&gt;"",IF(INDIRECT($AH$7&amp;"B"&amp;($C$1*$A2386+16))= 1,1,0),"")</f>
        <v/>
      </c>
      <c r="Y2386" s="27" t="str">
        <f aca="true">IF(D2386&lt;&gt;"",IF(INDIRECT($AH$7&amp;"B"&amp;($C$1*$A2386+17))= 1,1,0),"")</f>
        <v/>
      </c>
      <c r="Z2386" s="27" t="str">
        <f aca="true">IF(E2386&lt;&gt;"",IF(INDIRECT($AH$7&amp;"B"&amp;($C$1*$A2386+18))= 1,1,0),"")</f>
        <v/>
      </c>
      <c r="AA2386" s="27" t="str">
        <f aca="true">IF(F2386&lt;&gt;"",IF(INDIRECT($AH$7&amp;"B"&amp;($C$1*$A2386+19))= 1,1,0),"")</f>
        <v/>
      </c>
      <c r="AB2386" s="27" t="str">
        <f aca="false">IF(C2386&lt;&gt;"",IF(X2386 = 1, 5, 0) + IF(Z2386 = 1, 25, 0) + IF(AA2386 = 1, 15, 0),"")</f>
        <v/>
      </c>
      <c r="AC2386" s="57" t="str">
        <f aca="false">IF(C2386&lt;&gt;"",L2386+W2386+AB2386,"")</f>
        <v/>
      </c>
    </row>
    <row r="2387" customFormat="false" ht="12.8" hidden="false" customHeight="false" outlineLevel="0" collapsed="false">
      <c r="A2387" s="11" t="n">
        <f aca="false">A2386+1</f>
        <v>384</v>
      </c>
      <c r="B2387" s="38" t="str">
        <f aca="true">IF(INDIRECT($AH$7&amp;"B"&amp;($C$1*$A2387+2))=0, "",INDIRECT($AH$7&amp;"B"&amp;($C$1*$A2387+2)))</f>
        <v/>
      </c>
      <c r="C2387" s="19" t="str">
        <f aca="true">IF(INDIRECT($AH$7&amp;"B"&amp;($C$1*$A2387+3)) = 0, "", INDIRECT($AH$7&amp;"B"&amp;($C$1*$A2387+3)))</f>
        <v/>
      </c>
      <c r="D2387" s="19" t="str">
        <f aca="true">IF(INDIRECT($AH$7&amp;"B"&amp;($C$1*$A2387+4)) = 0, "", INDIRECT($AH$7&amp;"B"&amp;($C$1*$A2387+4)))</f>
        <v/>
      </c>
      <c r="E2387" s="19" t="str">
        <f aca="true">IF(INDIRECT($AH$7&amp;"B"&amp;($C$1*$A2387+7)) = 0, "", INDIRECT($AH$7&amp;"B"&amp;($C$1*$A2387+7)))</f>
        <v/>
      </c>
      <c r="F2387" s="20" t="str">
        <f aca="true">IF(C2387 &lt;&gt; "",IF(INDIRECT($AH$7&amp;"B"&amp;($C$1*$A2387+8)) = 0, 0, 1), "")</f>
        <v/>
      </c>
      <c r="G2387" s="20" t="n">
        <f aca="true">INDIRECT($AH$7&amp;"B"&amp;($C$1*$A2387+9))</f>
        <v>0</v>
      </c>
      <c r="H2387" s="20" t="n">
        <f aca="true">INDIRECT($AH$7&amp;"B"&amp;($C$1*$A2387+10))</f>
        <v>0</v>
      </c>
      <c r="I2387" s="20" t="n">
        <f aca="true">INDIRECT($AH$7&amp;"B"&amp;($C$1*$A2387+11))</f>
        <v>0</v>
      </c>
      <c r="J2387" s="20" t="n">
        <f aca="true">INDIRECT($AH$7&amp;"B"&amp;($C$1*$A2387+12))</f>
        <v>0</v>
      </c>
      <c r="K2387" s="21" t="str">
        <f aca="false">IF(C2387&lt;&gt;"",IFERROR((G2387+H2387+I2387)/(G2387+H2387+I2387+J2387),0), "")</f>
        <v/>
      </c>
      <c r="L2387" s="20" t="str">
        <f aca="false">IF(C2387&lt;&gt;"",(G2387* 2) +(H2387* 4) + (I2387* 6) + IF(F2387 = 1, 5, 0), "")</f>
        <v/>
      </c>
      <c r="M2387" s="25" t="str">
        <f aca="true">IF(C2387&lt;&gt;"",SUM(INDIRECT($AH$7&amp;"C"&amp;($C$1*$A2387+9)):INDIRECT($AH$7&amp;"V"&amp;($C$1*$A2387+9))), "")</f>
        <v/>
      </c>
      <c r="N2387" s="25" t="str">
        <f aca="true">IF(C2387&lt;&gt;"",SUM(INDIRECT($AH$7&amp;"C"&amp;($C$1*$A2387+10)):INDIRECT($AH$7&amp;"V"&amp;($C$1*$A2387+10))), "")</f>
        <v/>
      </c>
      <c r="O2387" s="25" t="str">
        <f aca="true">IF(C2387&lt;&gt;"",SUM(INDIRECT($AH$7&amp;"C"&amp;($C$1*$A2387+11)):INDIRECT($AH$7&amp;"V"&amp;($C$1*$A2387+11))),"")</f>
        <v/>
      </c>
      <c r="P2387" s="25" t="str">
        <f aca="true">IF(C2387&lt;&gt;"",SUM(INDIRECT($AH$7&amp;"C"&amp;($C$1*$A2387+12)):INDIRECT($AH$7&amp;"V"&amp;($C$1*$A2387+12))),"")</f>
        <v/>
      </c>
      <c r="Q2387" s="24" t="str">
        <f aca="false">IF(C2387&lt;&gt;"",IFERROR((M2387+N2387+O2387)/(M2387+N2387+O2387+P2387),0), "")</f>
        <v/>
      </c>
      <c r="R2387" s="25" t="str">
        <f aca="true">IF(C2387&lt;&gt;"",SUM(INDIRECT($AH$7&amp;"C"&amp;($C$1*$A2387+13)):INDIRECT($AH$7&amp;"V"&amp;($C$1*$A2387+13))), "")</f>
        <v/>
      </c>
      <c r="S2387" s="25" t="str">
        <f aca="false">IF(C2387&lt;&gt;"",IFERROR((M2387+N2387+O2387+P2387)/R2387, 0),"")</f>
        <v/>
      </c>
      <c r="T2387" s="25" t="str">
        <f aca="false">IF(C2387&lt;&gt;"",IFERROR((M2387+N2387+O2387)/R2387,0),"")</f>
        <v/>
      </c>
      <c r="U2387" s="25" t="str">
        <f aca="true">IF(C2387&lt;&gt;"",IF(INDIRECT($AH$7&amp;"B"&amp;($C$1*$A2387+14))= 1,1,0),"")</f>
        <v/>
      </c>
      <c r="V2387" s="25" t="str">
        <f aca="true">IF(C2387&lt;&gt;"",IF(INDIRECT($AH$7&amp;"B"&amp;($C$1*$A2387+15))= 1,1,0),"")</f>
        <v/>
      </c>
      <c r="W2387" s="25" t="str">
        <f aca="false">IF(C2387&lt;&gt;"",($M2387*1) + ($N2387*2) + ($O2387*3) + (IF(U2387 = 1, 10, 0)) + (IF(V2387 = 1, 20, 0)),"")</f>
        <v/>
      </c>
      <c r="X2387" s="27" t="str">
        <f aca="true">IF(C2387&lt;&gt;"",IF(INDIRECT($AH$7&amp;"B"&amp;($C$1*$A2387+16))= 1,1,0),"")</f>
        <v/>
      </c>
      <c r="Y2387" s="27" t="str">
        <f aca="true">IF(D2387&lt;&gt;"",IF(INDIRECT($AH$7&amp;"B"&amp;($C$1*$A2387+17))= 1,1,0),"")</f>
        <v/>
      </c>
      <c r="Z2387" s="27" t="str">
        <f aca="true">IF(E2387&lt;&gt;"",IF(INDIRECT($AH$7&amp;"B"&amp;($C$1*$A2387+18))= 1,1,0),"")</f>
        <v/>
      </c>
      <c r="AA2387" s="27" t="str">
        <f aca="true">IF(F2387&lt;&gt;"",IF(INDIRECT($AH$7&amp;"B"&amp;($C$1*$A2387+19))= 1,1,0),"")</f>
        <v/>
      </c>
      <c r="AB2387" s="27" t="str">
        <f aca="false">IF(C2387&lt;&gt;"",IF(X2387 = 1, 5, 0) + IF(Z2387 = 1, 25, 0) + IF(AA2387 = 1, 15, 0),"")</f>
        <v/>
      </c>
      <c r="AC2387" s="57" t="str">
        <f aca="false">IF(C2387&lt;&gt;"",L2387+W2387+AB2387,"")</f>
        <v/>
      </c>
    </row>
    <row r="2388" customFormat="false" ht="12.8" hidden="false" customHeight="false" outlineLevel="0" collapsed="false">
      <c r="A2388" s="11" t="n">
        <f aca="false">A2387+1</f>
        <v>385</v>
      </c>
      <c r="B2388" s="38" t="str">
        <f aca="true">IF(INDIRECT($AH$7&amp;"B"&amp;($C$1*$A2388+2))=0, "",INDIRECT($AH$7&amp;"B"&amp;($C$1*$A2388+2)))</f>
        <v/>
      </c>
      <c r="C2388" s="19" t="str">
        <f aca="true">IF(INDIRECT($AH$7&amp;"B"&amp;($C$1*$A2388+3)) = 0, "", INDIRECT($AH$7&amp;"B"&amp;($C$1*$A2388+3)))</f>
        <v/>
      </c>
      <c r="D2388" s="19" t="str">
        <f aca="true">IF(INDIRECT($AH$7&amp;"B"&amp;($C$1*$A2388+4)) = 0, "", INDIRECT($AH$7&amp;"B"&amp;($C$1*$A2388+4)))</f>
        <v/>
      </c>
      <c r="E2388" s="19" t="str">
        <f aca="true">IF(INDIRECT($AH$7&amp;"B"&amp;($C$1*$A2388+7)) = 0, "", INDIRECT($AH$7&amp;"B"&amp;($C$1*$A2388+7)))</f>
        <v/>
      </c>
      <c r="F2388" s="20" t="str">
        <f aca="true">IF(C2388 &lt;&gt; "",IF(INDIRECT($AH$7&amp;"B"&amp;($C$1*$A2388+8)) = 0, 0, 1), "")</f>
        <v/>
      </c>
      <c r="G2388" s="20" t="n">
        <f aca="true">INDIRECT($AH$7&amp;"B"&amp;($C$1*$A2388+9))</f>
        <v>0</v>
      </c>
      <c r="H2388" s="20" t="n">
        <f aca="true">INDIRECT($AH$7&amp;"B"&amp;($C$1*$A2388+10))</f>
        <v>0</v>
      </c>
      <c r="I2388" s="20" t="n">
        <f aca="true">INDIRECT($AH$7&amp;"B"&amp;($C$1*$A2388+11))</f>
        <v>0</v>
      </c>
      <c r="J2388" s="20" t="n">
        <f aca="true">INDIRECT($AH$7&amp;"B"&amp;($C$1*$A2388+12))</f>
        <v>0</v>
      </c>
      <c r="K2388" s="21" t="str">
        <f aca="false">IF(C2388&lt;&gt;"",IFERROR((G2388+H2388+I2388)/(G2388+H2388+I2388+J2388),0), "")</f>
        <v/>
      </c>
      <c r="L2388" s="20" t="str">
        <f aca="false">IF(C2388&lt;&gt;"",(G2388* 2) +(H2388* 4) + (I2388* 6) + IF(F2388 = 1, 5, 0), "")</f>
        <v/>
      </c>
      <c r="M2388" s="25" t="str">
        <f aca="true">IF(C2388&lt;&gt;"",SUM(INDIRECT($AH$7&amp;"C"&amp;($C$1*$A2388+9)):INDIRECT($AH$7&amp;"V"&amp;($C$1*$A2388+9))), "")</f>
        <v/>
      </c>
      <c r="N2388" s="25" t="str">
        <f aca="true">IF(C2388&lt;&gt;"",SUM(INDIRECT($AH$7&amp;"C"&amp;($C$1*$A2388+10)):INDIRECT($AH$7&amp;"V"&amp;($C$1*$A2388+10))), "")</f>
        <v/>
      </c>
      <c r="O2388" s="25" t="str">
        <f aca="true">IF(C2388&lt;&gt;"",SUM(INDIRECT($AH$7&amp;"C"&amp;($C$1*$A2388+11)):INDIRECT($AH$7&amp;"V"&amp;($C$1*$A2388+11))),"")</f>
        <v/>
      </c>
      <c r="P2388" s="25" t="str">
        <f aca="true">IF(C2388&lt;&gt;"",SUM(INDIRECT($AH$7&amp;"C"&amp;($C$1*$A2388+12)):INDIRECT($AH$7&amp;"V"&amp;($C$1*$A2388+12))),"")</f>
        <v/>
      </c>
      <c r="Q2388" s="24" t="str">
        <f aca="false">IF(C2388&lt;&gt;"",IFERROR((M2388+N2388+O2388)/(M2388+N2388+O2388+P2388),0), "")</f>
        <v/>
      </c>
      <c r="R2388" s="25" t="str">
        <f aca="true">IF(C2388&lt;&gt;"",SUM(INDIRECT($AH$7&amp;"C"&amp;($C$1*$A2388+13)):INDIRECT($AH$7&amp;"V"&amp;($C$1*$A2388+13))), "")</f>
        <v/>
      </c>
      <c r="S2388" s="25" t="str">
        <f aca="false">IF(C2388&lt;&gt;"",IFERROR((M2388+N2388+O2388+P2388)/R2388, 0),"")</f>
        <v/>
      </c>
      <c r="T2388" s="25" t="str">
        <f aca="false">IF(C2388&lt;&gt;"",IFERROR((M2388+N2388+O2388)/R2388,0),"")</f>
        <v/>
      </c>
      <c r="U2388" s="25" t="str">
        <f aca="true">IF(C2388&lt;&gt;"",IF(INDIRECT($AH$7&amp;"B"&amp;($C$1*$A2388+14))= 1,1,0),"")</f>
        <v/>
      </c>
      <c r="V2388" s="25" t="str">
        <f aca="true">IF(C2388&lt;&gt;"",IF(INDIRECT($AH$7&amp;"B"&amp;($C$1*$A2388+15))= 1,1,0),"")</f>
        <v/>
      </c>
      <c r="W2388" s="25" t="str">
        <f aca="false">IF(C2388&lt;&gt;"",($M2388*1) + ($N2388*2) + ($O2388*3) + (IF(U2388 = 1, 10, 0)) + (IF(V2388 = 1, 20, 0)),"")</f>
        <v/>
      </c>
      <c r="X2388" s="27" t="str">
        <f aca="true">IF(C2388&lt;&gt;"",IF(INDIRECT($AH$7&amp;"B"&amp;($C$1*$A2388+16))= 1,1,0),"")</f>
        <v/>
      </c>
      <c r="Y2388" s="27" t="str">
        <f aca="true">IF(D2388&lt;&gt;"",IF(INDIRECT($AH$7&amp;"B"&amp;($C$1*$A2388+17))= 1,1,0),"")</f>
        <v/>
      </c>
      <c r="Z2388" s="27" t="str">
        <f aca="true">IF(E2388&lt;&gt;"",IF(INDIRECT($AH$7&amp;"B"&amp;($C$1*$A2388+18))= 1,1,0),"")</f>
        <v/>
      </c>
      <c r="AA2388" s="27" t="str">
        <f aca="true">IF(F2388&lt;&gt;"",IF(INDIRECT($AH$7&amp;"B"&amp;($C$1*$A2388+19))= 1,1,0),"")</f>
        <v/>
      </c>
      <c r="AB2388" s="27" t="str">
        <f aca="false">IF(C2388&lt;&gt;"",IF(X2388 = 1, 5, 0) + IF(Z2388 = 1, 25, 0) + IF(AA2388 = 1, 15, 0),"")</f>
        <v/>
      </c>
      <c r="AC2388" s="57" t="str">
        <f aca="false">IF(C2388&lt;&gt;"",L2388+W2388+AB2388,"")</f>
        <v/>
      </c>
    </row>
    <row r="2389" customFormat="false" ht="12.8" hidden="false" customHeight="false" outlineLevel="0" collapsed="false">
      <c r="A2389" s="11" t="n">
        <f aca="false">A2388+1</f>
        <v>386</v>
      </c>
      <c r="B2389" s="38" t="str">
        <f aca="true">IF(INDIRECT($AH$7&amp;"B"&amp;($C$1*$A2389+2))=0, "",INDIRECT($AH$7&amp;"B"&amp;($C$1*$A2389+2)))</f>
        <v/>
      </c>
      <c r="C2389" s="19" t="str">
        <f aca="true">IF(INDIRECT($AH$7&amp;"B"&amp;($C$1*$A2389+3)) = 0, "", INDIRECT($AH$7&amp;"B"&amp;($C$1*$A2389+3)))</f>
        <v/>
      </c>
      <c r="D2389" s="19" t="str">
        <f aca="true">IF(INDIRECT($AH$7&amp;"B"&amp;($C$1*$A2389+4)) = 0, "", INDIRECT($AH$7&amp;"B"&amp;($C$1*$A2389+4)))</f>
        <v/>
      </c>
      <c r="E2389" s="19" t="str">
        <f aca="true">IF(INDIRECT($AH$7&amp;"B"&amp;($C$1*$A2389+7)) = 0, "", INDIRECT($AH$7&amp;"B"&amp;($C$1*$A2389+7)))</f>
        <v/>
      </c>
      <c r="F2389" s="20" t="str">
        <f aca="true">IF(C2389 &lt;&gt; "",IF(INDIRECT($AH$7&amp;"B"&amp;($C$1*$A2389+8)) = 0, 0, 1), "")</f>
        <v/>
      </c>
      <c r="G2389" s="20" t="n">
        <f aca="true">INDIRECT($AH$7&amp;"B"&amp;($C$1*$A2389+9))</f>
        <v>0</v>
      </c>
      <c r="H2389" s="20" t="n">
        <f aca="true">INDIRECT($AH$7&amp;"B"&amp;($C$1*$A2389+10))</f>
        <v>0</v>
      </c>
      <c r="I2389" s="20" t="n">
        <f aca="true">INDIRECT($AH$7&amp;"B"&amp;($C$1*$A2389+11))</f>
        <v>0</v>
      </c>
      <c r="J2389" s="20" t="n">
        <f aca="true">INDIRECT($AH$7&amp;"B"&amp;($C$1*$A2389+12))</f>
        <v>0</v>
      </c>
      <c r="K2389" s="21" t="str">
        <f aca="false">IF(C2389&lt;&gt;"",IFERROR((G2389+H2389+I2389)/(G2389+H2389+I2389+J2389),0), "")</f>
        <v/>
      </c>
      <c r="L2389" s="20" t="str">
        <f aca="false">IF(C2389&lt;&gt;"",(G2389* 2) +(H2389* 4) + (I2389* 6) + IF(F2389 = 1, 5, 0), "")</f>
        <v/>
      </c>
      <c r="M2389" s="25" t="str">
        <f aca="true">IF(C2389&lt;&gt;"",SUM(INDIRECT($AH$7&amp;"C"&amp;($C$1*$A2389+9)):INDIRECT($AH$7&amp;"V"&amp;($C$1*$A2389+9))), "")</f>
        <v/>
      </c>
      <c r="N2389" s="25" t="str">
        <f aca="true">IF(C2389&lt;&gt;"",SUM(INDIRECT($AH$7&amp;"C"&amp;($C$1*$A2389+10)):INDIRECT($AH$7&amp;"V"&amp;($C$1*$A2389+10))), "")</f>
        <v/>
      </c>
      <c r="O2389" s="25" t="str">
        <f aca="true">IF(C2389&lt;&gt;"",SUM(INDIRECT($AH$7&amp;"C"&amp;($C$1*$A2389+11)):INDIRECT($AH$7&amp;"V"&amp;($C$1*$A2389+11))),"")</f>
        <v/>
      </c>
      <c r="P2389" s="25" t="str">
        <f aca="true">IF(C2389&lt;&gt;"",SUM(INDIRECT($AH$7&amp;"C"&amp;($C$1*$A2389+12)):INDIRECT($AH$7&amp;"V"&amp;($C$1*$A2389+12))),"")</f>
        <v/>
      </c>
      <c r="Q2389" s="24" t="str">
        <f aca="false">IF(C2389&lt;&gt;"",IFERROR((M2389+N2389+O2389)/(M2389+N2389+O2389+P2389),0), "")</f>
        <v/>
      </c>
      <c r="R2389" s="25" t="str">
        <f aca="true">IF(C2389&lt;&gt;"",SUM(INDIRECT($AH$7&amp;"C"&amp;($C$1*$A2389+13)):INDIRECT($AH$7&amp;"V"&amp;($C$1*$A2389+13))), "")</f>
        <v/>
      </c>
      <c r="S2389" s="25" t="str">
        <f aca="false">IF(C2389&lt;&gt;"",IFERROR((M2389+N2389+O2389+P2389)/R2389, 0),"")</f>
        <v/>
      </c>
      <c r="T2389" s="25" t="str">
        <f aca="false">IF(C2389&lt;&gt;"",IFERROR((M2389+N2389+O2389)/R2389,0),"")</f>
        <v/>
      </c>
      <c r="U2389" s="25" t="str">
        <f aca="true">IF(C2389&lt;&gt;"",IF(INDIRECT($AH$7&amp;"B"&amp;($C$1*$A2389+14))= 1,1,0),"")</f>
        <v/>
      </c>
      <c r="V2389" s="25" t="str">
        <f aca="true">IF(C2389&lt;&gt;"",IF(INDIRECT($AH$7&amp;"B"&amp;($C$1*$A2389+15))= 1,1,0),"")</f>
        <v/>
      </c>
      <c r="W2389" s="25" t="str">
        <f aca="false">IF(C2389&lt;&gt;"",($M2389*1) + ($N2389*2) + ($O2389*3) + (IF(U2389 = 1, 10, 0)) + (IF(V2389 = 1, 20, 0)),"")</f>
        <v/>
      </c>
      <c r="X2389" s="27" t="str">
        <f aca="true">IF(C2389&lt;&gt;"",IF(INDIRECT($AH$7&amp;"B"&amp;($C$1*$A2389+16))= 1,1,0),"")</f>
        <v/>
      </c>
      <c r="Y2389" s="27" t="str">
        <f aca="true">IF(D2389&lt;&gt;"",IF(INDIRECT($AH$7&amp;"B"&amp;($C$1*$A2389+17))= 1,1,0),"")</f>
        <v/>
      </c>
      <c r="Z2389" s="27" t="str">
        <f aca="true">IF(E2389&lt;&gt;"",IF(INDIRECT($AH$7&amp;"B"&amp;($C$1*$A2389+18))= 1,1,0),"")</f>
        <v/>
      </c>
      <c r="AA2389" s="27" t="str">
        <f aca="true">IF(F2389&lt;&gt;"",IF(INDIRECT($AH$7&amp;"B"&amp;($C$1*$A2389+19))= 1,1,0),"")</f>
        <v/>
      </c>
      <c r="AB2389" s="27" t="str">
        <f aca="false">IF(C2389&lt;&gt;"",IF(X2389 = 1, 5, 0) + IF(Z2389 = 1, 25, 0) + IF(AA2389 = 1, 15, 0),"")</f>
        <v/>
      </c>
      <c r="AC2389" s="57" t="str">
        <f aca="false">IF(C2389&lt;&gt;"",L2389+W2389+AB2389,"")</f>
        <v/>
      </c>
    </row>
    <row r="2390" customFormat="false" ht="12.8" hidden="false" customHeight="false" outlineLevel="0" collapsed="false">
      <c r="A2390" s="11" t="n">
        <f aca="false">A2389+1</f>
        <v>387</v>
      </c>
      <c r="B2390" s="38" t="str">
        <f aca="true">IF(INDIRECT($AH$7&amp;"B"&amp;($C$1*$A2390+2))=0, "",INDIRECT($AH$7&amp;"B"&amp;($C$1*$A2390+2)))</f>
        <v/>
      </c>
      <c r="C2390" s="19" t="str">
        <f aca="true">IF(INDIRECT($AH$7&amp;"B"&amp;($C$1*$A2390+3)) = 0, "", INDIRECT($AH$7&amp;"B"&amp;($C$1*$A2390+3)))</f>
        <v/>
      </c>
      <c r="D2390" s="19" t="str">
        <f aca="true">IF(INDIRECT($AH$7&amp;"B"&amp;($C$1*$A2390+4)) = 0, "", INDIRECT($AH$7&amp;"B"&amp;($C$1*$A2390+4)))</f>
        <v/>
      </c>
      <c r="E2390" s="19" t="str">
        <f aca="true">IF(INDIRECT($AH$7&amp;"B"&amp;($C$1*$A2390+7)) = 0, "", INDIRECT($AH$7&amp;"B"&amp;($C$1*$A2390+7)))</f>
        <v/>
      </c>
      <c r="F2390" s="20" t="str">
        <f aca="true">IF(C2390 &lt;&gt; "",IF(INDIRECT($AH$7&amp;"B"&amp;($C$1*$A2390+8)) = 0, 0, 1), "")</f>
        <v/>
      </c>
      <c r="G2390" s="20" t="n">
        <f aca="true">INDIRECT($AH$7&amp;"B"&amp;($C$1*$A2390+9))</f>
        <v>0</v>
      </c>
      <c r="H2390" s="20" t="n">
        <f aca="true">INDIRECT($AH$7&amp;"B"&amp;($C$1*$A2390+10))</f>
        <v>0</v>
      </c>
      <c r="I2390" s="20" t="n">
        <f aca="true">INDIRECT($AH$7&amp;"B"&amp;($C$1*$A2390+11))</f>
        <v>0</v>
      </c>
      <c r="J2390" s="20" t="n">
        <f aca="true">INDIRECT($AH$7&amp;"B"&amp;($C$1*$A2390+12))</f>
        <v>0</v>
      </c>
      <c r="K2390" s="21" t="str">
        <f aca="false">IF(C2390&lt;&gt;"",IFERROR((G2390+H2390+I2390)/(G2390+H2390+I2390+J2390),0), "")</f>
        <v/>
      </c>
      <c r="L2390" s="20" t="str">
        <f aca="false">IF(C2390&lt;&gt;"",(G2390* 2) +(H2390* 4) + (I2390* 6) + IF(F2390 = 1, 5, 0), "")</f>
        <v/>
      </c>
      <c r="M2390" s="25" t="str">
        <f aca="true">IF(C2390&lt;&gt;"",SUM(INDIRECT($AH$7&amp;"C"&amp;($C$1*$A2390+9)):INDIRECT($AH$7&amp;"V"&amp;($C$1*$A2390+9))), "")</f>
        <v/>
      </c>
      <c r="N2390" s="25" t="str">
        <f aca="true">IF(C2390&lt;&gt;"",SUM(INDIRECT($AH$7&amp;"C"&amp;($C$1*$A2390+10)):INDIRECT($AH$7&amp;"V"&amp;($C$1*$A2390+10))), "")</f>
        <v/>
      </c>
      <c r="O2390" s="25" t="str">
        <f aca="true">IF(C2390&lt;&gt;"",SUM(INDIRECT($AH$7&amp;"C"&amp;($C$1*$A2390+11)):INDIRECT($AH$7&amp;"V"&amp;($C$1*$A2390+11))),"")</f>
        <v/>
      </c>
      <c r="P2390" s="25" t="str">
        <f aca="true">IF(C2390&lt;&gt;"",SUM(INDIRECT($AH$7&amp;"C"&amp;($C$1*$A2390+12)):INDIRECT($AH$7&amp;"V"&amp;($C$1*$A2390+12))),"")</f>
        <v/>
      </c>
      <c r="Q2390" s="24" t="str">
        <f aca="false">IF(C2390&lt;&gt;"",IFERROR((M2390+N2390+O2390)/(M2390+N2390+O2390+P2390),0), "")</f>
        <v/>
      </c>
      <c r="R2390" s="25" t="str">
        <f aca="true">IF(C2390&lt;&gt;"",SUM(INDIRECT($AH$7&amp;"C"&amp;($C$1*$A2390+13)):INDIRECT($AH$7&amp;"V"&amp;($C$1*$A2390+13))), "")</f>
        <v/>
      </c>
      <c r="S2390" s="25" t="str">
        <f aca="false">IF(C2390&lt;&gt;"",IFERROR((M2390+N2390+O2390+P2390)/R2390, 0),"")</f>
        <v/>
      </c>
      <c r="T2390" s="25" t="str">
        <f aca="false">IF(C2390&lt;&gt;"",IFERROR((M2390+N2390+O2390)/R2390,0),"")</f>
        <v/>
      </c>
      <c r="U2390" s="25" t="str">
        <f aca="true">IF(C2390&lt;&gt;"",IF(INDIRECT($AH$7&amp;"B"&amp;($C$1*$A2390+14))= 1,1,0),"")</f>
        <v/>
      </c>
      <c r="V2390" s="25" t="str">
        <f aca="true">IF(C2390&lt;&gt;"",IF(INDIRECT($AH$7&amp;"B"&amp;($C$1*$A2390+15))= 1,1,0),"")</f>
        <v/>
      </c>
      <c r="W2390" s="25" t="str">
        <f aca="false">IF(C2390&lt;&gt;"",($M2390*1) + ($N2390*2) + ($O2390*3) + (IF(U2390 = 1, 10, 0)) + (IF(V2390 = 1, 20, 0)),"")</f>
        <v/>
      </c>
      <c r="X2390" s="27" t="str">
        <f aca="true">IF(C2390&lt;&gt;"",IF(INDIRECT($AH$7&amp;"B"&amp;($C$1*$A2390+16))= 1,1,0),"")</f>
        <v/>
      </c>
      <c r="Y2390" s="27" t="str">
        <f aca="true">IF(D2390&lt;&gt;"",IF(INDIRECT($AH$7&amp;"B"&amp;($C$1*$A2390+17))= 1,1,0),"")</f>
        <v/>
      </c>
      <c r="Z2390" s="27" t="str">
        <f aca="true">IF(E2390&lt;&gt;"",IF(INDIRECT($AH$7&amp;"B"&amp;($C$1*$A2390+18))= 1,1,0),"")</f>
        <v/>
      </c>
      <c r="AA2390" s="27" t="str">
        <f aca="true">IF(F2390&lt;&gt;"",IF(INDIRECT($AH$7&amp;"B"&amp;($C$1*$A2390+19))= 1,1,0),"")</f>
        <v/>
      </c>
      <c r="AB2390" s="27" t="str">
        <f aca="false">IF(C2390&lt;&gt;"",IF(X2390 = 1, 5, 0) + IF(Z2390 = 1, 25, 0) + IF(AA2390 = 1, 15, 0),"")</f>
        <v/>
      </c>
      <c r="AC2390" s="57" t="str">
        <f aca="false">IF(C2390&lt;&gt;"",L2390+W2390+AB2390,"")</f>
        <v/>
      </c>
    </row>
    <row r="2391" customFormat="false" ht="12.8" hidden="false" customHeight="false" outlineLevel="0" collapsed="false">
      <c r="A2391" s="11" t="n">
        <f aca="false">A2390+1</f>
        <v>388</v>
      </c>
      <c r="B2391" s="38" t="str">
        <f aca="true">IF(INDIRECT($AH$7&amp;"B"&amp;($C$1*$A2391+2))=0, "",INDIRECT($AH$7&amp;"B"&amp;($C$1*$A2391+2)))</f>
        <v/>
      </c>
      <c r="C2391" s="19" t="str">
        <f aca="true">IF(INDIRECT($AH$7&amp;"B"&amp;($C$1*$A2391+3)) = 0, "", INDIRECT($AH$7&amp;"B"&amp;($C$1*$A2391+3)))</f>
        <v/>
      </c>
      <c r="D2391" s="19" t="str">
        <f aca="true">IF(INDIRECT($AH$7&amp;"B"&amp;($C$1*$A2391+4)) = 0, "", INDIRECT($AH$7&amp;"B"&amp;($C$1*$A2391+4)))</f>
        <v/>
      </c>
      <c r="E2391" s="19" t="str">
        <f aca="true">IF(INDIRECT($AH$7&amp;"B"&amp;($C$1*$A2391+7)) = 0, "", INDIRECT($AH$7&amp;"B"&amp;($C$1*$A2391+7)))</f>
        <v/>
      </c>
      <c r="F2391" s="20" t="str">
        <f aca="true">IF(C2391 &lt;&gt; "",IF(INDIRECT($AH$7&amp;"B"&amp;($C$1*$A2391+8)) = 0, 0, 1), "")</f>
        <v/>
      </c>
      <c r="G2391" s="20" t="n">
        <f aca="true">INDIRECT($AH$7&amp;"B"&amp;($C$1*$A2391+9))</f>
        <v>0</v>
      </c>
      <c r="H2391" s="20" t="n">
        <f aca="true">INDIRECT($AH$7&amp;"B"&amp;($C$1*$A2391+10))</f>
        <v>0</v>
      </c>
      <c r="I2391" s="20" t="n">
        <f aca="true">INDIRECT($AH$7&amp;"B"&amp;($C$1*$A2391+11))</f>
        <v>0</v>
      </c>
      <c r="J2391" s="20" t="n">
        <f aca="true">INDIRECT($AH$7&amp;"B"&amp;($C$1*$A2391+12))</f>
        <v>0</v>
      </c>
      <c r="K2391" s="21" t="str">
        <f aca="false">IF(C2391&lt;&gt;"",IFERROR((G2391+H2391+I2391)/(G2391+H2391+I2391+J2391),0), "")</f>
        <v/>
      </c>
      <c r="L2391" s="20" t="str">
        <f aca="false">IF(C2391&lt;&gt;"",(G2391* 2) +(H2391* 4) + (I2391* 6) + IF(F2391 = 1, 5, 0), "")</f>
        <v/>
      </c>
      <c r="M2391" s="25" t="str">
        <f aca="true">IF(C2391&lt;&gt;"",SUM(INDIRECT($AH$7&amp;"C"&amp;($C$1*$A2391+9)):INDIRECT($AH$7&amp;"V"&amp;($C$1*$A2391+9))), "")</f>
        <v/>
      </c>
      <c r="N2391" s="25" t="str">
        <f aca="true">IF(C2391&lt;&gt;"",SUM(INDIRECT($AH$7&amp;"C"&amp;($C$1*$A2391+10)):INDIRECT($AH$7&amp;"V"&amp;($C$1*$A2391+10))), "")</f>
        <v/>
      </c>
      <c r="O2391" s="25" t="str">
        <f aca="true">IF(C2391&lt;&gt;"",SUM(INDIRECT($AH$7&amp;"C"&amp;($C$1*$A2391+11)):INDIRECT($AH$7&amp;"V"&amp;($C$1*$A2391+11))),"")</f>
        <v/>
      </c>
      <c r="P2391" s="25" t="str">
        <f aca="true">IF(C2391&lt;&gt;"",SUM(INDIRECT($AH$7&amp;"C"&amp;($C$1*$A2391+12)):INDIRECT($AH$7&amp;"V"&amp;($C$1*$A2391+12))),"")</f>
        <v/>
      </c>
      <c r="Q2391" s="24" t="str">
        <f aca="false">IF(C2391&lt;&gt;"",IFERROR((M2391+N2391+O2391)/(M2391+N2391+O2391+P2391),0), "")</f>
        <v/>
      </c>
      <c r="R2391" s="25" t="str">
        <f aca="true">IF(C2391&lt;&gt;"",SUM(INDIRECT($AH$7&amp;"C"&amp;($C$1*$A2391+13)):INDIRECT($AH$7&amp;"V"&amp;($C$1*$A2391+13))), "")</f>
        <v/>
      </c>
      <c r="S2391" s="25" t="str">
        <f aca="false">IF(C2391&lt;&gt;"",IFERROR((M2391+N2391+O2391+P2391)/R2391, 0),"")</f>
        <v/>
      </c>
      <c r="T2391" s="25" t="str">
        <f aca="false">IF(C2391&lt;&gt;"",IFERROR((M2391+N2391+O2391)/R2391,0),"")</f>
        <v/>
      </c>
      <c r="U2391" s="25" t="str">
        <f aca="true">IF(C2391&lt;&gt;"",IF(INDIRECT($AH$7&amp;"B"&amp;($C$1*$A2391+14))= 1,1,0),"")</f>
        <v/>
      </c>
      <c r="V2391" s="25" t="str">
        <f aca="true">IF(C2391&lt;&gt;"",IF(INDIRECT($AH$7&amp;"B"&amp;($C$1*$A2391+15))= 1,1,0),"")</f>
        <v/>
      </c>
      <c r="W2391" s="25" t="str">
        <f aca="false">IF(C2391&lt;&gt;"",($M2391*1) + ($N2391*2) + ($O2391*3) + (IF(U2391 = 1, 10, 0)) + (IF(V2391 = 1, 20, 0)),"")</f>
        <v/>
      </c>
      <c r="X2391" s="27" t="str">
        <f aca="true">IF(C2391&lt;&gt;"",IF(INDIRECT($AH$7&amp;"B"&amp;($C$1*$A2391+16))= 1,1,0),"")</f>
        <v/>
      </c>
      <c r="Y2391" s="27" t="str">
        <f aca="true">IF(D2391&lt;&gt;"",IF(INDIRECT($AH$7&amp;"B"&amp;($C$1*$A2391+17))= 1,1,0),"")</f>
        <v/>
      </c>
      <c r="Z2391" s="27" t="str">
        <f aca="true">IF(E2391&lt;&gt;"",IF(INDIRECT($AH$7&amp;"B"&amp;($C$1*$A2391+18))= 1,1,0),"")</f>
        <v/>
      </c>
      <c r="AA2391" s="27" t="str">
        <f aca="true">IF(F2391&lt;&gt;"",IF(INDIRECT($AH$7&amp;"B"&amp;($C$1*$A2391+19))= 1,1,0),"")</f>
        <v/>
      </c>
      <c r="AB2391" s="27" t="str">
        <f aca="false">IF(C2391&lt;&gt;"",IF(X2391 = 1, 5, 0) + IF(Z2391 = 1, 25, 0) + IF(AA2391 = 1, 15, 0),"")</f>
        <v/>
      </c>
      <c r="AC2391" s="57" t="str">
        <f aca="false">IF(C2391&lt;&gt;"",L2391+W2391+AB2391,"")</f>
        <v/>
      </c>
    </row>
    <row r="2392" customFormat="false" ht="12.8" hidden="false" customHeight="false" outlineLevel="0" collapsed="false">
      <c r="A2392" s="11" t="n">
        <f aca="false">A2391+1</f>
        <v>389</v>
      </c>
      <c r="B2392" s="38" t="str">
        <f aca="true">IF(INDIRECT($AH$7&amp;"B"&amp;($C$1*$A2392+2))=0, "",INDIRECT($AH$7&amp;"B"&amp;($C$1*$A2392+2)))</f>
        <v/>
      </c>
      <c r="C2392" s="19" t="str">
        <f aca="true">IF(INDIRECT($AH$7&amp;"B"&amp;($C$1*$A2392+3)) = 0, "", INDIRECT($AH$7&amp;"B"&amp;($C$1*$A2392+3)))</f>
        <v/>
      </c>
      <c r="D2392" s="19" t="str">
        <f aca="true">IF(INDIRECT($AH$7&amp;"B"&amp;($C$1*$A2392+4)) = 0, "", INDIRECT($AH$7&amp;"B"&amp;($C$1*$A2392+4)))</f>
        <v/>
      </c>
      <c r="E2392" s="19" t="str">
        <f aca="true">IF(INDIRECT($AH$7&amp;"B"&amp;($C$1*$A2392+7)) = 0, "", INDIRECT($AH$7&amp;"B"&amp;($C$1*$A2392+7)))</f>
        <v/>
      </c>
      <c r="F2392" s="20" t="str">
        <f aca="true">IF(C2392 &lt;&gt; "",IF(INDIRECT($AH$7&amp;"B"&amp;($C$1*$A2392+8)) = 0, 0, 1), "")</f>
        <v/>
      </c>
      <c r="G2392" s="20" t="n">
        <f aca="true">INDIRECT($AH$7&amp;"B"&amp;($C$1*$A2392+9))</f>
        <v>0</v>
      </c>
      <c r="H2392" s="20" t="n">
        <f aca="true">INDIRECT($AH$7&amp;"B"&amp;($C$1*$A2392+10))</f>
        <v>0</v>
      </c>
      <c r="I2392" s="20" t="n">
        <f aca="true">INDIRECT($AH$7&amp;"B"&amp;($C$1*$A2392+11))</f>
        <v>0</v>
      </c>
      <c r="J2392" s="20" t="n">
        <f aca="true">INDIRECT($AH$7&amp;"B"&amp;($C$1*$A2392+12))</f>
        <v>0</v>
      </c>
      <c r="K2392" s="21" t="str">
        <f aca="false">IF(C2392&lt;&gt;"",IFERROR((G2392+H2392+I2392)/(G2392+H2392+I2392+J2392),0), "")</f>
        <v/>
      </c>
      <c r="L2392" s="20" t="str">
        <f aca="false">IF(C2392&lt;&gt;"",(G2392* 2) +(H2392* 4) + (I2392* 6) + IF(F2392 = 1, 5, 0), "")</f>
        <v/>
      </c>
      <c r="M2392" s="25" t="str">
        <f aca="true">IF(C2392&lt;&gt;"",SUM(INDIRECT($AH$7&amp;"C"&amp;($C$1*$A2392+9)):INDIRECT($AH$7&amp;"V"&amp;($C$1*$A2392+9))), "")</f>
        <v/>
      </c>
      <c r="N2392" s="25" t="str">
        <f aca="true">IF(C2392&lt;&gt;"",SUM(INDIRECT($AH$7&amp;"C"&amp;($C$1*$A2392+10)):INDIRECT($AH$7&amp;"V"&amp;($C$1*$A2392+10))), "")</f>
        <v/>
      </c>
      <c r="O2392" s="25" t="str">
        <f aca="true">IF(C2392&lt;&gt;"",SUM(INDIRECT($AH$7&amp;"C"&amp;($C$1*$A2392+11)):INDIRECT($AH$7&amp;"V"&amp;($C$1*$A2392+11))),"")</f>
        <v/>
      </c>
      <c r="P2392" s="25" t="str">
        <f aca="true">IF(C2392&lt;&gt;"",SUM(INDIRECT($AH$7&amp;"C"&amp;($C$1*$A2392+12)):INDIRECT($AH$7&amp;"V"&amp;($C$1*$A2392+12))),"")</f>
        <v/>
      </c>
      <c r="Q2392" s="24" t="str">
        <f aca="false">IF(C2392&lt;&gt;"",IFERROR((M2392+N2392+O2392)/(M2392+N2392+O2392+P2392),0), "")</f>
        <v/>
      </c>
      <c r="R2392" s="25" t="str">
        <f aca="true">IF(C2392&lt;&gt;"",SUM(INDIRECT($AH$7&amp;"C"&amp;($C$1*$A2392+13)):INDIRECT($AH$7&amp;"V"&amp;($C$1*$A2392+13))), "")</f>
        <v/>
      </c>
      <c r="S2392" s="25" t="str">
        <f aca="false">IF(C2392&lt;&gt;"",IFERROR((M2392+N2392+O2392+P2392)/R2392, 0),"")</f>
        <v/>
      </c>
      <c r="T2392" s="25" t="str">
        <f aca="false">IF(C2392&lt;&gt;"",IFERROR((M2392+N2392+O2392)/R2392,0),"")</f>
        <v/>
      </c>
      <c r="U2392" s="25" t="str">
        <f aca="true">IF(C2392&lt;&gt;"",IF(INDIRECT($AH$7&amp;"B"&amp;($C$1*$A2392+14))= 1,1,0),"")</f>
        <v/>
      </c>
      <c r="V2392" s="25" t="str">
        <f aca="true">IF(C2392&lt;&gt;"",IF(INDIRECT($AH$7&amp;"B"&amp;($C$1*$A2392+15))= 1,1,0),"")</f>
        <v/>
      </c>
      <c r="W2392" s="25" t="str">
        <f aca="false">IF(C2392&lt;&gt;"",($M2392*1) + ($N2392*2) + ($O2392*3) + (IF(U2392 = 1, 10, 0)) + (IF(V2392 = 1, 20, 0)),"")</f>
        <v/>
      </c>
      <c r="X2392" s="27" t="str">
        <f aca="true">IF(C2392&lt;&gt;"",IF(INDIRECT($AH$7&amp;"B"&amp;($C$1*$A2392+16))= 1,1,0),"")</f>
        <v/>
      </c>
      <c r="Y2392" s="27" t="str">
        <f aca="true">IF(D2392&lt;&gt;"",IF(INDIRECT($AH$7&amp;"B"&amp;($C$1*$A2392+17))= 1,1,0),"")</f>
        <v/>
      </c>
      <c r="Z2392" s="27" t="str">
        <f aca="true">IF(E2392&lt;&gt;"",IF(INDIRECT($AH$7&amp;"B"&amp;($C$1*$A2392+18))= 1,1,0),"")</f>
        <v/>
      </c>
      <c r="AA2392" s="27" t="str">
        <f aca="true">IF(F2392&lt;&gt;"",IF(INDIRECT($AH$7&amp;"B"&amp;($C$1*$A2392+19))= 1,1,0),"")</f>
        <v/>
      </c>
      <c r="AB2392" s="27" t="str">
        <f aca="false">IF(C2392&lt;&gt;"",IF(X2392 = 1, 5, 0) + IF(Z2392 = 1, 25, 0) + IF(AA2392 = 1, 15, 0),"")</f>
        <v/>
      </c>
      <c r="AC2392" s="57" t="str">
        <f aca="false">IF(C2392&lt;&gt;"",L2392+W2392+AB2392,"")</f>
        <v/>
      </c>
    </row>
    <row r="2393" customFormat="false" ht="12.8" hidden="false" customHeight="false" outlineLevel="0" collapsed="false">
      <c r="A2393" s="11" t="n">
        <f aca="false">A2392+1</f>
        <v>390</v>
      </c>
      <c r="B2393" s="38" t="str">
        <f aca="true">IF(INDIRECT($AH$7&amp;"B"&amp;($C$1*$A2393+2))=0, "",INDIRECT($AH$7&amp;"B"&amp;($C$1*$A2393+2)))</f>
        <v/>
      </c>
      <c r="C2393" s="19" t="str">
        <f aca="true">IF(INDIRECT($AH$7&amp;"B"&amp;($C$1*$A2393+3)) = 0, "", INDIRECT($AH$7&amp;"B"&amp;($C$1*$A2393+3)))</f>
        <v/>
      </c>
      <c r="D2393" s="19" t="str">
        <f aca="true">IF(INDIRECT($AH$7&amp;"B"&amp;($C$1*$A2393+4)) = 0, "", INDIRECT($AH$7&amp;"B"&amp;($C$1*$A2393+4)))</f>
        <v/>
      </c>
      <c r="E2393" s="19" t="str">
        <f aca="true">IF(INDIRECT($AH$7&amp;"B"&amp;($C$1*$A2393+7)) = 0, "", INDIRECT($AH$7&amp;"B"&amp;($C$1*$A2393+7)))</f>
        <v/>
      </c>
      <c r="F2393" s="20" t="str">
        <f aca="true">IF(C2393 &lt;&gt; "",IF(INDIRECT($AH$7&amp;"B"&amp;($C$1*$A2393+8)) = 0, 0, 1), "")</f>
        <v/>
      </c>
      <c r="G2393" s="20" t="n">
        <f aca="true">INDIRECT($AH$7&amp;"B"&amp;($C$1*$A2393+9))</f>
        <v>0</v>
      </c>
      <c r="H2393" s="20" t="n">
        <f aca="true">INDIRECT($AH$7&amp;"B"&amp;($C$1*$A2393+10))</f>
        <v>0</v>
      </c>
      <c r="I2393" s="20" t="n">
        <f aca="true">INDIRECT($AH$7&amp;"B"&amp;($C$1*$A2393+11))</f>
        <v>0</v>
      </c>
      <c r="J2393" s="20" t="n">
        <f aca="true">INDIRECT($AH$7&amp;"B"&amp;($C$1*$A2393+12))</f>
        <v>0</v>
      </c>
      <c r="K2393" s="21" t="str">
        <f aca="false">IF(C2393&lt;&gt;"",IFERROR((G2393+H2393+I2393)/(G2393+H2393+I2393+J2393),0), "")</f>
        <v/>
      </c>
      <c r="L2393" s="20" t="str">
        <f aca="false">IF(C2393&lt;&gt;"",(G2393* 2) +(H2393* 4) + (I2393* 6) + IF(F2393 = 1, 5, 0), "")</f>
        <v/>
      </c>
      <c r="M2393" s="25" t="str">
        <f aca="true">IF(C2393&lt;&gt;"",SUM(INDIRECT($AH$7&amp;"C"&amp;($C$1*$A2393+9)):INDIRECT($AH$7&amp;"V"&amp;($C$1*$A2393+9))), "")</f>
        <v/>
      </c>
      <c r="N2393" s="25" t="str">
        <f aca="true">IF(C2393&lt;&gt;"",SUM(INDIRECT($AH$7&amp;"C"&amp;($C$1*$A2393+10)):INDIRECT($AH$7&amp;"V"&amp;($C$1*$A2393+10))), "")</f>
        <v/>
      </c>
      <c r="O2393" s="25" t="str">
        <f aca="true">IF(C2393&lt;&gt;"",SUM(INDIRECT($AH$7&amp;"C"&amp;($C$1*$A2393+11)):INDIRECT($AH$7&amp;"V"&amp;($C$1*$A2393+11))),"")</f>
        <v/>
      </c>
      <c r="P2393" s="25" t="str">
        <f aca="true">IF(C2393&lt;&gt;"",SUM(INDIRECT($AH$7&amp;"C"&amp;($C$1*$A2393+12)):INDIRECT($AH$7&amp;"V"&amp;($C$1*$A2393+12))),"")</f>
        <v/>
      </c>
      <c r="Q2393" s="24" t="str">
        <f aca="false">IF(C2393&lt;&gt;"",IFERROR((M2393+N2393+O2393)/(M2393+N2393+O2393+P2393),0), "")</f>
        <v/>
      </c>
      <c r="R2393" s="25" t="str">
        <f aca="true">IF(C2393&lt;&gt;"",SUM(INDIRECT($AH$7&amp;"C"&amp;($C$1*$A2393+13)):INDIRECT($AH$7&amp;"V"&amp;($C$1*$A2393+13))), "")</f>
        <v/>
      </c>
      <c r="S2393" s="25" t="str">
        <f aca="false">IF(C2393&lt;&gt;"",IFERROR((M2393+N2393+O2393+P2393)/R2393, 0),"")</f>
        <v/>
      </c>
      <c r="T2393" s="25" t="str">
        <f aca="false">IF(C2393&lt;&gt;"",IFERROR((M2393+N2393+O2393)/R2393,0),"")</f>
        <v/>
      </c>
      <c r="U2393" s="25" t="str">
        <f aca="true">IF(C2393&lt;&gt;"",IF(INDIRECT($AH$7&amp;"B"&amp;($C$1*$A2393+14))= 1,1,0),"")</f>
        <v/>
      </c>
      <c r="V2393" s="25" t="str">
        <f aca="true">IF(C2393&lt;&gt;"",IF(INDIRECT($AH$7&amp;"B"&amp;($C$1*$A2393+15))= 1,1,0),"")</f>
        <v/>
      </c>
      <c r="W2393" s="25" t="str">
        <f aca="false">IF(C2393&lt;&gt;"",($M2393*1) + ($N2393*2) + ($O2393*3) + (IF(U2393 = 1, 10, 0)) + (IF(V2393 = 1, 20, 0)),"")</f>
        <v/>
      </c>
      <c r="X2393" s="27" t="str">
        <f aca="true">IF(C2393&lt;&gt;"",IF(INDIRECT($AH$7&amp;"B"&amp;($C$1*$A2393+16))= 1,1,0),"")</f>
        <v/>
      </c>
      <c r="Y2393" s="27" t="str">
        <f aca="true">IF(D2393&lt;&gt;"",IF(INDIRECT($AH$7&amp;"B"&amp;($C$1*$A2393+17))= 1,1,0),"")</f>
        <v/>
      </c>
      <c r="Z2393" s="27" t="str">
        <f aca="true">IF(E2393&lt;&gt;"",IF(INDIRECT($AH$7&amp;"B"&amp;($C$1*$A2393+18))= 1,1,0),"")</f>
        <v/>
      </c>
      <c r="AA2393" s="27" t="str">
        <f aca="true">IF(F2393&lt;&gt;"",IF(INDIRECT($AH$7&amp;"B"&amp;($C$1*$A2393+19))= 1,1,0),"")</f>
        <v/>
      </c>
      <c r="AB2393" s="27" t="str">
        <f aca="false">IF(C2393&lt;&gt;"",IF(X2393 = 1, 5, 0) + IF(Z2393 = 1, 25, 0) + IF(AA2393 = 1, 15, 0),"")</f>
        <v/>
      </c>
      <c r="AC2393" s="57" t="str">
        <f aca="false">IF(C2393&lt;&gt;"",L2393+W2393+AB2393,"")</f>
        <v/>
      </c>
    </row>
    <row r="2394" customFormat="false" ht="12.8" hidden="false" customHeight="false" outlineLevel="0" collapsed="false">
      <c r="A2394" s="11" t="n">
        <f aca="false">A2393+1</f>
        <v>391</v>
      </c>
      <c r="B2394" s="38" t="str">
        <f aca="true">IF(INDIRECT($AH$7&amp;"B"&amp;($C$1*$A2394+2))=0, "",INDIRECT($AH$7&amp;"B"&amp;($C$1*$A2394+2)))</f>
        <v/>
      </c>
      <c r="C2394" s="19" t="str">
        <f aca="true">IF(INDIRECT($AH$7&amp;"B"&amp;($C$1*$A2394+3)) = 0, "", INDIRECT($AH$7&amp;"B"&amp;($C$1*$A2394+3)))</f>
        <v/>
      </c>
      <c r="D2394" s="19" t="str">
        <f aca="true">IF(INDIRECT($AH$7&amp;"B"&amp;($C$1*$A2394+4)) = 0, "", INDIRECT($AH$7&amp;"B"&amp;($C$1*$A2394+4)))</f>
        <v/>
      </c>
      <c r="E2394" s="19" t="str">
        <f aca="true">IF(INDIRECT($AH$7&amp;"B"&amp;($C$1*$A2394+7)) = 0, "", INDIRECT($AH$7&amp;"B"&amp;($C$1*$A2394+7)))</f>
        <v/>
      </c>
      <c r="F2394" s="20" t="str">
        <f aca="true">IF(C2394 &lt;&gt; "",IF(INDIRECT($AH$7&amp;"B"&amp;($C$1*$A2394+8)) = 0, 0, 1), "")</f>
        <v/>
      </c>
      <c r="G2394" s="20" t="n">
        <f aca="true">INDIRECT($AH$7&amp;"B"&amp;($C$1*$A2394+9))</f>
        <v>0</v>
      </c>
      <c r="H2394" s="20" t="n">
        <f aca="true">INDIRECT($AH$7&amp;"B"&amp;($C$1*$A2394+10))</f>
        <v>0</v>
      </c>
      <c r="I2394" s="20" t="n">
        <f aca="true">INDIRECT($AH$7&amp;"B"&amp;($C$1*$A2394+11))</f>
        <v>0</v>
      </c>
      <c r="J2394" s="20" t="n">
        <f aca="true">INDIRECT($AH$7&amp;"B"&amp;($C$1*$A2394+12))</f>
        <v>0</v>
      </c>
      <c r="K2394" s="21" t="str">
        <f aca="false">IF(C2394&lt;&gt;"",IFERROR((G2394+H2394+I2394)/(G2394+H2394+I2394+J2394),0), "")</f>
        <v/>
      </c>
      <c r="L2394" s="20" t="str">
        <f aca="false">IF(C2394&lt;&gt;"",(G2394* 2) +(H2394* 4) + (I2394* 6) + IF(F2394 = 1, 5, 0), "")</f>
        <v/>
      </c>
      <c r="M2394" s="25" t="str">
        <f aca="true">IF(C2394&lt;&gt;"",SUM(INDIRECT($AH$7&amp;"C"&amp;($C$1*$A2394+9)):INDIRECT($AH$7&amp;"V"&amp;($C$1*$A2394+9))), "")</f>
        <v/>
      </c>
      <c r="N2394" s="25" t="str">
        <f aca="true">IF(C2394&lt;&gt;"",SUM(INDIRECT($AH$7&amp;"C"&amp;($C$1*$A2394+10)):INDIRECT($AH$7&amp;"V"&amp;($C$1*$A2394+10))), "")</f>
        <v/>
      </c>
      <c r="O2394" s="25" t="str">
        <f aca="true">IF(C2394&lt;&gt;"",SUM(INDIRECT($AH$7&amp;"C"&amp;($C$1*$A2394+11)):INDIRECT($AH$7&amp;"V"&amp;($C$1*$A2394+11))),"")</f>
        <v/>
      </c>
      <c r="P2394" s="25" t="str">
        <f aca="true">IF(C2394&lt;&gt;"",SUM(INDIRECT($AH$7&amp;"C"&amp;($C$1*$A2394+12)):INDIRECT($AH$7&amp;"V"&amp;($C$1*$A2394+12))),"")</f>
        <v/>
      </c>
      <c r="Q2394" s="24" t="str">
        <f aca="false">IF(C2394&lt;&gt;"",IFERROR((M2394+N2394+O2394)/(M2394+N2394+O2394+P2394),0), "")</f>
        <v/>
      </c>
      <c r="R2394" s="25" t="str">
        <f aca="true">IF(C2394&lt;&gt;"",SUM(INDIRECT($AH$7&amp;"C"&amp;($C$1*$A2394+13)):INDIRECT($AH$7&amp;"V"&amp;($C$1*$A2394+13))), "")</f>
        <v/>
      </c>
      <c r="S2394" s="25" t="str">
        <f aca="false">IF(C2394&lt;&gt;"",IFERROR((M2394+N2394+O2394+P2394)/R2394, 0),"")</f>
        <v/>
      </c>
      <c r="T2394" s="25" t="str">
        <f aca="false">IF(C2394&lt;&gt;"",IFERROR((M2394+N2394+O2394)/R2394,0),"")</f>
        <v/>
      </c>
      <c r="U2394" s="25" t="str">
        <f aca="true">IF(C2394&lt;&gt;"",IF(INDIRECT($AH$7&amp;"B"&amp;($C$1*$A2394+14))= 1,1,0),"")</f>
        <v/>
      </c>
      <c r="V2394" s="25" t="str">
        <f aca="true">IF(C2394&lt;&gt;"",IF(INDIRECT($AH$7&amp;"B"&amp;($C$1*$A2394+15))= 1,1,0),"")</f>
        <v/>
      </c>
      <c r="W2394" s="25" t="str">
        <f aca="false">IF(C2394&lt;&gt;"",($M2394*1) + ($N2394*2) + ($O2394*3) + (IF(U2394 = 1, 10, 0)) + (IF(V2394 = 1, 20, 0)),"")</f>
        <v/>
      </c>
      <c r="X2394" s="27" t="str">
        <f aca="true">IF(C2394&lt;&gt;"",IF(INDIRECT($AH$7&amp;"B"&amp;($C$1*$A2394+16))= 1,1,0),"")</f>
        <v/>
      </c>
      <c r="Y2394" s="27" t="str">
        <f aca="true">IF(D2394&lt;&gt;"",IF(INDIRECT($AH$7&amp;"B"&amp;($C$1*$A2394+17))= 1,1,0),"")</f>
        <v/>
      </c>
      <c r="Z2394" s="27" t="str">
        <f aca="true">IF(E2394&lt;&gt;"",IF(INDIRECT($AH$7&amp;"B"&amp;($C$1*$A2394+18))= 1,1,0),"")</f>
        <v/>
      </c>
      <c r="AA2394" s="27" t="str">
        <f aca="true">IF(F2394&lt;&gt;"",IF(INDIRECT($AH$7&amp;"B"&amp;($C$1*$A2394+19))= 1,1,0),"")</f>
        <v/>
      </c>
      <c r="AB2394" s="27" t="str">
        <f aca="false">IF(C2394&lt;&gt;"",IF(X2394 = 1, 5, 0) + IF(Z2394 = 1, 25, 0) + IF(AA2394 = 1, 15, 0),"")</f>
        <v/>
      </c>
      <c r="AC2394" s="57" t="str">
        <f aca="false">IF(C2394&lt;&gt;"",L2394+W2394+AB2394,"")</f>
        <v/>
      </c>
    </row>
    <row r="2395" customFormat="false" ht="12.8" hidden="false" customHeight="false" outlineLevel="0" collapsed="false">
      <c r="A2395" s="11" t="n">
        <f aca="false">A2394+1</f>
        <v>392</v>
      </c>
      <c r="B2395" s="38" t="str">
        <f aca="true">IF(INDIRECT($AH$7&amp;"B"&amp;($C$1*$A2395+2))=0, "",INDIRECT($AH$7&amp;"B"&amp;($C$1*$A2395+2)))</f>
        <v/>
      </c>
      <c r="C2395" s="19" t="str">
        <f aca="true">IF(INDIRECT($AH$7&amp;"B"&amp;($C$1*$A2395+3)) = 0, "", INDIRECT($AH$7&amp;"B"&amp;($C$1*$A2395+3)))</f>
        <v/>
      </c>
      <c r="D2395" s="19" t="str">
        <f aca="true">IF(INDIRECT($AH$7&amp;"B"&amp;($C$1*$A2395+4)) = 0, "", INDIRECT($AH$7&amp;"B"&amp;($C$1*$A2395+4)))</f>
        <v/>
      </c>
      <c r="E2395" s="19" t="str">
        <f aca="true">IF(INDIRECT($AH$7&amp;"B"&amp;($C$1*$A2395+7)) = 0, "", INDIRECT($AH$7&amp;"B"&amp;($C$1*$A2395+7)))</f>
        <v/>
      </c>
      <c r="F2395" s="20" t="str">
        <f aca="true">IF(C2395 &lt;&gt; "",IF(INDIRECT($AH$7&amp;"B"&amp;($C$1*$A2395+8)) = 0, 0, 1), "")</f>
        <v/>
      </c>
      <c r="G2395" s="20" t="n">
        <f aca="true">INDIRECT($AH$7&amp;"B"&amp;($C$1*$A2395+9))</f>
        <v>0</v>
      </c>
      <c r="H2395" s="20" t="n">
        <f aca="true">INDIRECT($AH$7&amp;"B"&amp;($C$1*$A2395+10))</f>
        <v>0</v>
      </c>
      <c r="I2395" s="20" t="n">
        <f aca="true">INDIRECT($AH$7&amp;"B"&amp;($C$1*$A2395+11))</f>
        <v>0</v>
      </c>
      <c r="J2395" s="20" t="n">
        <f aca="true">INDIRECT($AH$7&amp;"B"&amp;($C$1*$A2395+12))</f>
        <v>0</v>
      </c>
      <c r="K2395" s="21" t="str">
        <f aca="false">IF(C2395&lt;&gt;"",IFERROR((G2395+H2395+I2395)/(G2395+H2395+I2395+J2395),0), "")</f>
        <v/>
      </c>
      <c r="L2395" s="20" t="str">
        <f aca="false">IF(C2395&lt;&gt;"",(G2395* 2) +(H2395* 4) + (I2395* 6) + IF(F2395 = 1, 5, 0), "")</f>
        <v/>
      </c>
      <c r="M2395" s="25" t="str">
        <f aca="true">IF(C2395&lt;&gt;"",SUM(INDIRECT($AH$7&amp;"C"&amp;($C$1*$A2395+9)):INDIRECT($AH$7&amp;"V"&amp;($C$1*$A2395+9))), "")</f>
        <v/>
      </c>
      <c r="N2395" s="25" t="str">
        <f aca="true">IF(C2395&lt;&gt;"",SUM(INDIRECT($AH$7&amp;"C"&amp;($C$1*$A2395+10)):INDIRECT($AH$7&amp;"V"&amp;($C$1*$A2395+10))), "")</f>
        <v/>
      </c>
      <c r="O2395" s="25" t="str">
        <f aca="true">IF(C2395&lt;&gt;"",SUM(INDIRECT($AH$7&amp;"C"&amp;($C$1*$A2395+11)):INDIRECT($AH$7&amp;"V"&amp;($C$1*$A2395+11))),"")</f>
        <v/>
      </c>
      <c r="P2395" s="25" t="str">
        <f aca="true">IF(C2395&lt;&gt;"",SUM(INDIRECT($AH$7&amp;"C"&amp;($C$1*$A2395+12)):INDIRECT($AH$7&amp;"V"&amp;($C$1*$A2395+12))),"")</f>
        <v/>
      </c>
      <c r="Q2395" s="24" t="str">
        <f aca="false">IF(C2395&lt;&gt;"",IFERROR((M2395+N2395+O2395)/(M2395+N2395+O2395+P2395),0), "")</f>
        <v/>
      </c>
      <c r="R2395" s="25" t="str">
        <f aca="true">IF(C2395&lt;&gt;"",SUM(INDIRECT($AH$7&amp;"C"&amp;($C$1*$A2395+13)):INDIRECT($AH$7&amp;"V"&amp;($C$1*$A2395+13))), "")</f>
        <v/>
      </c>
      <c r="S2395" s="25" t="str">
        <f aca="false">IF(C2395&lt;&gt;"",IFERROR((M2395+N2395+O2395+P2395)/R2395, 0),"")</f>
        <v/>
      </c>
      <c r="T2395" s="25" t="str">
        <f aca="false">IF(C2395&lt;&gt;"",IFERROR((M2395+N2395+O2395)/R2395,0),"")</f>
        <v/>
      </c>
      <c r="U2395" s="25" t="str">
        <f aca="true">IF(C2395&lt;&gt;"",IF(INDIRECT($AH$7&amp;"B"&amp;($C$1*$A2395+14))= 1,1,0),"")</f>
        <v/>
      </c>
      <c r="V2395" s="25" t="str">
        <f aca="true">IF(C2395&lt;&gt;"",IF(INDIRECT($AH$7&amp;"B"&amp;($C$1*$A2395+15))= 1,1,0),"")</f>
        <v/>
      </c>
      <c r="W2395" s="25" t="str">
        <f aca="false">IF(C2395&lt;&gt;"",($M2395*1) + ($N2395*2) + ($O2395*3) + (IF(U2395 = 1, 10, 0)) + (IF(V2395 = 1, 20, 0)),"")</f>
        <v/>
      </c>
      <c r="X2395" s="27" t="str">
        <f aca="true">IF(C2395&lt;&gt;"",IF(INDIRECT($AH$7&amp;"B"&amp;($C$1*$A2395+16))= 1,1,0),"")</f>
        <v/>
      </c>
      <c r="Y2395" s="27" t="str">
        <f aca="true">IF(D2395&lt;&gt;"",IF(INDIRECT($AH$7&amp;"B"&amp;($C$1*$A2395+17))= 1,1,0),"")</f>
        <v/>
      </c>
      <c r="Z2395" s="27" t="str">
        <f aca="true">IF(E2395&lt;&gt;"",IF(INDIRECT($AH$7&amp;"B"&amp;($C$1*$A2395+18))= 1,1,0),"")</f>
        <v/>
      </c>
      <c r="AA2395" s="27" t="str">
        <f aca="true">IF(F2395&lt;&gt;"",IF(INDIRECT($AH$7&amp;"B"&amp;($C$1*$A2395+19))= 1,1,0),"")</f>
        <v/>
      </c>
      <c r="AB2395" s="27" t="str">
        <f aca="false">IF(C2395&lt;&gt;"",IF(X2395 = 1, 5, 0) + IF(Z2395 = 1, 25, 0) + IF(AA2395 = 1, 15, 0),"")</f>
        <v/>
      </c>
      <c r="AC2395" s="57" t="str">
        <f aca="false">IF(C2395&lt;&gt;"",L2395+W2395+AB2395,"")</f>
        <v/>
      </c>
    </row>
    <row r="2396" customFormat="false" ht="12.8" hidden="false" customHeight="false" outlineLevel="0" collapsed="false">
      <c r="A2396" s="11" t="n">
        <f aca="false">A2395+1</f>
        <v>393</v>
      </c>
      <c r="B2396" s="38" t="str">
        <f aca="true">IF(INDIRECT($AH$7&amp;"B"&amp;($C$1*$A2396+2))=0, "",INDIRECT($AH$7&amp;"B"&amp;($C$1*$A2396+2)))</f>
        <v/>
      </c>
      <c r="C2396" s="19" t="str">
        <f aca="true">IF(INDIRECT($AH$7&amp;"B"&amp;($C$1*$A2396+3)) = 0, "", INDIRECT($AH$7&amp;"B"&amp;($C$1*$A2396+3)))</f>
        <v/>
      </c>
      <c r="D2396" s="19" t="str">
        <f aca="true">IF(INDIRECT($AH$7&amp;"B"&amp;($C$1*$A2396+4)) = 0, "", INDIRECT($AH$7&amp;"B"&amp;($C$1*$A2396+4)))</f>
        <v/>
      </c>
      <c r="E2396" s="19" t="str">
        <f aca="true">IF(INDIRECT($AH$7&amp;"B"&amp;($C$1*$A2396+7)) = 0, "", INDIRECT($AH$7&amp;"B"&amp;($C$1*$A2396+7)))</f>
        <v/>
      </c>
      <c r="F2396" s="20" t="str">
        <f aca="true">IF(C2396 &lt;&gt; "",IF(INDIRECT($AH$7&amp;"B"&amp;($C$1*$A2396+8)) = 0, 0, 1), "")</f>
        <v/>
      </c>
      <c r="G2396" s="20" t="n">
        <f aca="true">INDIRECT($AH$7&amp;"B"&amp;($C$1*$A2396+9))</f>
        <v>0</v>
      </c>
      <c r="H2396" s="20" t="n">
        <f aca="true">INDIRECT($AH$7&amp;"B"&amp;($C$1*$A2396+10))</f>
        <v>0</v>
      </c>
      <c r="I2396" s="20" t="n">
        <f aca="true">INDIRECT($AH$7&amp;"B"&amp;($C$1*$A2396+11))</f>
        <v>0</v>
      </c>
      <c r="J2396" s="20" t="n">
        <f aca="true">INDIRECT($AH$7&amp;"B"&amp;($C$1*$A2396+12))</f>
        <v>0</v>
      </c>
      <c r="K2396" s="21" t="str">
        <f aca="false">IF(C2396&lt;&gt;"",IFERROR((G2396+H2396+I2396)/(G2396+H2396+I2396+J2396),0), "")</f>
        <v/>
      </c>
      <c r="L2396" s="20" t="str">
        <f aca="false">IF(C2396&lt;&gt;"",(G2396* 2) +(H2396* 4) + (I2396* 6) + IF(F2396 = 1, 5, 0), "")</f>
        <v/>
      </c>
      <c r="M2396" s="25" t="str">
        <f aca="true">IF(C2396&lt;&gt;"",SUM(INDIRECT($AH$7&amp;"C"&amp;($C$1*$A2396+9)):INDIRECT($AH$7&amp;"V"&amp;($C$1*$A2396+9))), "")</f>
        <v/>
      </c>
      <c r="N2396" s="25" t="str">
        <f aca="true">IF(C2396&lt;&gt;"",SUM(INDIRECT($AH$7&amp;"C"&amp;($C$1*$A2396+10)):INDIRECT($AH$7&amp;"V"&amp;($C$1*$A2396+10))), "")</f>
        <v/>
      </c>
      <c r="O2396" s="25" t="str">
        <f aca="true">IF(C2396&lt;&gt;"",SUM(INDIRECT($AH$7&amp;"C"&amp;($C$1*$A2396+11)):INDIRECT($AH$7&amp;"V"&amp;($C$1*$A2396+11))),"")</f>
        <v/>
      </c>
      <c r="P2396" s="25" t="str">
        <f aca="true">IF(C2396&lt;&gt;"",SUM(INDIRECT($AH$7&amp;"C"&amp;($C$1*$A2396+12)):INDIRECT($AH$7&amp;"V"&amp;($C$1*$A2396+12))),"")</f>
        <v/>
      </c>
      <c r="Q2396" s="24" t="str">
        <f aca="false">IF(C2396&lt;&gt;"",IFERROR((M2396+N2396+O2396)/(M2396+N2396+O2396+P2396),0), "")</f>
        <v/>
      </c>
      <c r="R2396" s="25" t="str">
        <f aca="true">IF(C2396&lt;&gt;"",SUM(INDIRECT($AH$7&amp;"C"&amp;($C$1*$A2396+13)):INDIRECT($AH$7&amp;"V"&amp;($C$1*$A2396+13))), "")</f>
        <v/>
      </c>
      <c r="S2396" s="25" t="str">
        <f aca="false">IF(C2396&lt;&gt;"",IFERROR((M2396+N2396+O2396+P2396)/R2396, 0),"")</f>
        <v/>
      </c>
      <c r="T2396" s="25" t="str">
        <f aca="false">IF(C2396&lt;&gt;"",IFERROR((M2396+N2396+O2396)/R2396,0),"")</f>
        <v/>
      </c>
      <c r="U2396" s="25" t="str">
        <f aca="true">IF(C2396&lt;&gt;"",IF(INDIRECT($AH$7&amp;"B"&amp;($C$1*$A2396+14))= 1,1,0),"")</f>
        <v/>
      </c>
      <c r="V2396" s="25" t="str">
        <f aca="true">IF(C2396&lt;&gt;"",IF(INDIRECT($AH$7&amp;"B"&amp;($C$1*$A2396+15))= 1,1,0),"")</f>
        <v/>
      </c>
      <c r="W2396" s="25" t="str">
        <f aca="false">IF(C2396&lt;&gt;"",($M2396*1) + ($N2396*2) + ($O2396*3) + (IF(U2396 = 1, 10, 0)) + (IF(V2396 = 1, 20, 0)),"")</f>
        <v/>
      </c>
      <c r="X2396" s="27" t="str">
        <f aca="true">IF(C2396&lt;&gt;"",IF(INDIRECT($AH$7&amp;"B"&amp;($C$1*$A2396+16))= 1,1,0),"")</f>
        <v/>
      </c>
      <c r="Y2396" s="27" t="str">
        <f aca="true">IF(D2396&lt;&gt;"",IF(INDIRECT($AH$7&amp;"B"&amp;($C$1*$A2396+17))= 1,1,0),"")</f>
        <v/>
      </c>
      <c r="Z2396" s="27" t="str">
        <f aca="true">IF(E2396&lt;&gt;"",IF(INDIRECT($AH$7&amp;"B"&amp;($C$1*$A2396+18))= 1,1,0),"")</f>
        <v/>
      </c>
      <c r="AA2396" s="27" t="str">
        <f aca="true">IF(F2396&lt;&gt;"",IF(INDIRECT($AH$7&amp;"B"&amp;($C$1*$A2396+19))= 1,1,0),"")</f>
        <v/>
      </c>
      <c r="AB2396" s="27" t="str">
        <f aca="false">IF(C2396&lt;&gt;"",IF(X2396 = 1, 5, 0) + IF(Z2396 = 1, 25, 0) + IF(AA2396 = 1, 15, 0),"")</f>
        <v/>
      </c>
      <c r="AC2396" s="57" t="str">
        <f aca="false">IF(C2396&lt;&gt;"",L2396+W2396+AB2396,"")</f>
        <v/>
      </c>
    </row>
    <row r="2397" customFormat="false" ht="12.8" hidden="false" customHeight="false" outlineLevel="0" collapsed="false">
      <c r="A2397" s="11" t="n">
        <f aca="false">A2396+1</f>
        <v>394</v>
      </c>
      <c r="B2397" s="38" t="str">
        <f aca="true">IF(INDIRECT($AH$7&amp;"B"&amp;($C$1*$A2397+2))=0, "",INDIRECT($AH$7&amp;"B"&amp;($C$1*$A2397+2)))</f>
        <v/>
      </c>
      <c r="C2397" s="19" t="str">
        <f aca="true">IF(INDIRECT($AH$7&amp;"B"&amp;($C$1*$A2397+3)) = 0, "", INDIRECT($AH$7&amp;"B"&amp;($C$1*$A2397+3)))</f>
        <v/>
      </c>
      <c r="D2397" s="19" t="str">
        <f aca="true">IF(INDIRECT($AH$7&amp;"B"&amp;($C$1*$A2397+4)) = 0, "", INDIRECT($AH$7&amp;"B"&amp;($C$1*$A2397+4)))</f>
        <v/>
      </c>
      <c r="E2397" s="19" t="str">
        <f aca="true">IF(INDIRECT($AH$7&amp;"B"&amp;($C$1*$A2397+7)) = 0, "", INDIRECT($AH$7&amp;"B"&amp;($C$1*$A2397+7)))</f>
        <v/>
      </c>
      <c r="F2397" s="20" t="str">
        <f aca="true">IF(C2397 &lt;&gt; "",IF(INDIRECT($AH$7&amp;"B"&amp;($C$1*$A2397+8)) = 0, 0, 1), "")</f>
        <v/>
      </c>
      <c r="G2397" s="20" t="n">
        <f aca="true">INDIRECT($AH$7&amp;"B"&amp;($C$1*$A2397+9))</f>
        <v>0</v>
      </c>
      <c r="H2397" s="20" t="n">
        <f aca="true">INDIRECT($AH$7&amp;"B"&amp;($C$1*$A2397+10))</f>
        <v>0</v>
      </c>
      <c r="I2397" s="20" t="n">
        <f aca="true">INDIRECT($AH$7&amp;"B"&amp;($C$1*$A2397+11))</f>
        <v>0</v>
      </c>
      <c r="J2397" s="20" t="n">
        <f aca="true">INDIRECT($AH$7&amp;"B"&amp;($C$1*$A2397+12))</f>
        <v>0</v>
      </c>
      <c r="K2397" s="21" t="str">
        <f aca="false">IF(C2397&lt;&gt;"",IFERROR((G2397+H2397+I2397)/(G2397+H2397+I2397+J2397),0), "")</f>
        <v/>
      </c>
      <c r="L2397" s="20" t="str">
        <f aca="false">IF(C2397&lt;&gt;"",(G2397* 2) +(H2397* 4) + (I2397* 6) + IF(F2397 = 1, 5, 0), "")</f>
        <v/>
      </c>
      <c r="M2397" s="25" t="str">
        <f aca="true">IF(C2397&lt;&gt;"",SUM(INDIRECT($AH$7&amp;"C"&amp;($C$1*$A2397+9)):INDIRECT($AH$7&amp;"V"&amp;($C$1*$A2397+9))), "")</f>
        <v/>
      </c>
      <c r="N2397" s="25" t="str">
        <f aca="true">IF(C2397&lt;&gt;"",SUM(INDIRECT($AH$7&amp;"C"&amp;($C$1*$A2397+10)):INDIRECT($AH$7&amp;"V"&amp;($C$1*$A2397+10))), "")</f>
        <v/>
      </c>
      <c r="O2397" s="25" t="str">
        <f aca="true">IF(C2397&lt;&gt;"",SUM(INDIRECT($AH$7&amp;"C"&amp;($C$1*$A2397+11)):INDIRECT($AH$7&amp;"V"&amp;($C$1*$A2397+11))),"")</f>
        <v/>
      </c>
      <c r="P2397" s="25" t="str">
        <f aca="true">IF(C2397&lt;&gt;"",SUM(INDIRECT($AH$7&amp;"C"&amp;($C$1*$A2397+12)):INDIRECT($AH$7&amp;"V"&amp;($C$1*$A2397+12))),"")</f>
        <v/>
      </c>
      <c r="Q2397" s="24" t="str">
        <f aca="false">IF(C2397&lt;&gt;"",IFERROR((M2397+N2397+O2397)/(M2397+N2397+O2397+P2397),0), "")</f>
        <v/>
      </c>
      <c r="R2397" s="25" t="str">
        <f aca="true">IF(C2397&lt;&gt;"",SUM(INDIRECT($AH$7&amp;"C"&amp;($C$1*$A2397+13)):INDIRECT($AH$7&amp;"V"&amp;($C$1*$A2397+13))), "")</f>
        <v/>
      </c>
      <c r="S2397" s="25" t="str">
        <f aca="false">IF(C2397&lt;&gt;"",IFERROR((M2397+N2397+O2397+P2397)/R2397, 0),"")</f>
        <v/>
      </c>
      <c r="T2397" s="25" t="str">
        <f aca="false">IF(C2397&lt;&gt;"",IFERROR((M2397+N2397+O2397)/R2397,0),"")</f>
        <v/>
      </c>
      <c r="U2397" s="25" t="str">
        <f aca="true">IF(C2397&lt;&gt;"",IF(INDIRECT($AH$7&amp;"B"&amp;($C$1*$A2397+14))= 1,1,0),"")</f>
        <v/>
      </c>
      <c r="V2397" s="25" t="str">
        <f aca="true">IF(C2397&lt;&gt;"",IF(INDIRECT($AH$7&amp;"B"&amp;($C$1*$A2397+15))= 1,1,0),"")</f>
        <v/>
      </c>
      <c r="W2397" s="25" t="str">
        <f aca="false">IF(C2397&lt;&gt;"",($M2397*1) + ($N2397*2) + ($O2397*3) + (IF(U2397 = 1, 10, 0)) + (IF(V2397 = 1, 20, 0)),"")</f>
        <v/>
      </c>
      <c r="X2397" s="27" t="str">
        <f aca="true">IF(C2397&lt;&gt;"",IF(INDIRECT($AH$7&amp;"B"&amp;($C$1*$A2397+16))= 1,1,0),"")</f>
        <v/>
      </c>
      <c r="Y2397" s="27" t="str">
        <f aca="true">IF(D2397&lt;&gt;"",IF(INDIRECT($AH$7&amp;"B"&amp;($C$1*$A2397+17))= 1,1,0),"")</f>
        <v/>
      </c>
      <c r="Z2397" s="27" t="str">
        <f aca="true">IF(E2397&lt;&gt;"",IF(INDIRECT($AH$7&amp;"B"&amp;($C$1*$A2397+18))= 1,1,0),"")</f>
        <v/>
      </c>
      <c r="AA2397" s="27" t="str">
        <f aca="true">IF(F2397&lt;&gt;"",IF(INDIRECT($AH$7&amp;"B"&amp;($C$1*$A2397+19))= 1,1,0),"")</f>
        <v/>
      </c>
      <c r="AB2397" s="27" t="str">
        <f aca="false">IF(C2397&lt;&gt;"",IF(X2397 = 1, 5, 0) + IF(Z2397 = 1, 25, 0) + IF(AA2397 = 1, 15, 0),"")</f>
        <v/>
      </c>
      <c r="AC2397" s="57" t="str">
        <f aca="false">IF(C2397&lt;&gt;"",L2397+W2397+AB2397,"")</f>
        <v/>
      </c>
    </row>
    <row r="2398" customFormat="false" ht="12.8" hidden="false" customHeight="false" outlineLevel="0" collapsed="false">
      <c r="A2398" s="11" t="n">
        <f aca="false">A2397+1</f>
        <v>395</v>
      </c>
      <c r="B2398" s="38" t="str">
        <f aca="true">IF(INDIRECT($AH$7&amp;"B"&amp;($C$1*$A2398+2))=0, "",INDIRECT($AH$7&amp;"B"&amp;($C$1*$A2398+2)))</f>
        <v/>
      </c>
      <c r="C2398" s="19" t="str">
        <f aca="true">IF(INDIRECT($AH$7&amp;"B"&amp;($C$1*$A2398+3)) = 0, "", INDIRECT($AH$7&amp;"B"&amp;($C$1*$A2398+3)))</f>
        <v/>
      </c>
      <c r="D2398" s="19" t="str">
        <f aca="true">IF(INDIRECT($AH$7&amp;"B"&amp;($C$1*$A2398+4)) = 0, "", INDIRECT($AH$7&amp;"B"&amp;($C$1*$A2398+4)))</f>
        <v/>
      </c>
      <c r="E2398" s="19" t="str">
        <f aca="true">IF(INDIRECT($AH$7&amp;"B"&amp;($C$1*$A2398+7)) = 0, "", INDIRECT($AH$7&amp;"B"&amp;($C$1*$A2398+7)))</f>
        <v/>
      </c>
      <c r="F2398" s="20" t="str">
        <f aca="true">IF(C2398 &lt;&gt; "",IF(INDIRECT($AH$7&amp;"B"&amp;($C$1*$A2398+8)) = 0, 0, 1), "")</f>
        <v/>
      </c>
      <c r="G2398" s="20" t="n">
        <f aca="true">INDIRECT($AH$7&amp;"B"&amp;($C$1*$A2398+9))</f>
        <v>0</v>
      </c>
      <c r="H2398" s="20" t="n">
        <f aca="true">INDIRECT($AH$7&amp;"B"&amp;($C$1*$A2398+10))</f>
        <v>0</v>
      </c>
      <c r="I2398" s="20" t="n">
        <f aca="true">INDIRECT($AH$7&amp;"B"&amp;($C$1*$A2398+11))</f>
        <v>0</v>
      </c>
      <c r="J2398" s="20" t="n">
        <f aca="true">INDIRECT($AH$7&amp;"B"&amp;($C$1*$A2398+12))</f>
        <v>0</v>
      </c>
      <c r="K2398" s="21" t="str">
        <f aca="false">IF(C2398&lt;&gt;"",IFERROR((G2398+H2398+I2398)/(G2398+H2398+I2398+J2398),0), "")</f>
        <v/>
      </c>
      <c r="L2398" s="20" t="str">
        <f aca="false">IF(C2398&lt;&gt;"",(G2398* 2) +(H2398* 4) + (I2398* 6) + IF(F2398 = 1, 5, 0), "")</f>
        <v/>
      </c>
      <c r="M2398" s="25" t="str">
        <f aca="true">IF(C2398&lt;&gt;"",SUM(INDIRECT($AH$7&amp;"C"&amp;($C$1*$A2398+9)):INDIRECT($AH$7&amp;"V"&amp;($C$1*$A2398+9))), "")</f>
        <v/>
      </c>
      <c r="N2398" s="25" t="str">
        <f aca="true">IF(C2398&lt;&gt;"",SUM(INDIRECT($AH$7&amp;"C"&amp;($C$1*$A2398+10)):INDIRECT($AH$7&amp;"V"&amp;($C$1*$A2398+10))), "")</f>
        <v/>
      </c>
      <c r="O2398" s="25" t="str">
        <f aca="true">IF(C2398&lt;&gt;"",SUM(INDIRECT($AH$7&amp;"C"&amp;($C$1*$A2398+11)):INDIRECT($AH$7&amp;"V"&amp;($C$1*$A2398+11))),"")</f>
        <v/>
      </c>
      <c r="P2398" s="25" t="str">
        <f aca="true">IF(C2398&lt;&gt;"",SUM(INDIRECT($AH$7&amp;"C"&amp;($C$1*$A2398+12)):INDIRECT($AH$7&amp;"V"&amp;($C$1*$A2398+12))),"")</f>
        <v/>
      </c>
      <c r="Q2398" s="24" t="str">
        <f aca="false">IF(C2398&lt;&gt;"",IFERROR((M2398+N2398+O2398)/(M2398+N2398+O2398+P2398),0), "")</f>
        <v/>
      </c>
      <c r="R2398" s="25" t="str">
        <f aca="true">IF(C2398&lt;&gt;"",SUM(INDIRECT($AH$7&amp;"C"&amp;($C$1*$A2398+13)):INDIRECT($AH$7&amp;"V"&amp;($C$1*$A2398+13))), "")</f>
        <v/>
      </c>
      <c r="S2398" s="25" t="str">
        <f aca="false">IF(C2398&lt;&gt;"",IFERROR((M2398+N2398+O2398+P2398)/R2398, 0),"")</f>
        <v/>
      </c>
      <c r="T2398" s="25" t="str">
        <f aca="false">IF(C2398&lt;&gt;"",IFERROR((M2398+N2398+O2398)/R2398,0),"")</f>
        <v/>
      </c>
      <c r="U2398" s="25" t="str">
        <f aca="true">IF(C2398&lt;&gt;"",IF(INDIRECT($AH$7&amp;"B"&amp;($C$1*$A2398+14))= 1,1,0),"")</f>
        <v/>
      </c>
      <c r="V2398" s="25" t="str">
        <f aca="true">IF(C2398&lt;&gt;"",IF(INDIRECT($AH$7&amp;"B"&amp;($C$1*$A2398+15))= 1,1,0),"")</f>
        <v/>
      </c>
      <c r="W2398" s="25" t="str">
        <f aca="false">IF(C2398&lt;&gt;"",($M2398*1) + ($N2398*2) + ($O2398*3) + (IF(U2398 = 1, 10, 0)) + (IF(V2398 = 1, 20, 0)),"")</f>
        <v/>
      </c>
      <c r="X2398" s="27" t="str">
        <f aca="true">IF(C2398&lt;&gt;"",IF(INDIRECT($AH$7&amp;"B"&amp;($C$1*$A2398+16))= 1,1,0),"")</f>
        <v/>
      </c>
      <c r="Y2398" s="27" t="str">
        <f aca="true">IF(D2398&lt;&gt;"",IF(INDIRECT($AH$7&amp;"B"&amp;($C$1*$A2398+17))= 1,1,0),"")</f>
        <v/>
      </c>
      <c r="Z2398" s="27" t="str">
        <f aca="true">IF(E2398&lt;&gt;"",IF(INDIRECT($AH$7&amp;"B"&amp;($C$1*$A2398+18))= 1,1,0),"")</f>
        <v/>
      </c>
      <c r="AA2398" s="27" t="str">
        <f aca="true">IF(F2398&lt;&gt;"",IF(INDIRECT($AH$7&amp;"B"&amp;($C$1*$A2398+19))= 1,1,0),"")</f>
        <v/>
      </c>
      <c r="AB2398" s="27" t="str">
        <f aca="false">IF(C2398&lt;&gt;"",IF(X2398 = 1, 5, 0) + IF(Z2398 = 1, 25, 0) + IF(AA2398 = 1, 15, 0),"")</f>
        <v/>
      </c>
      <c r="AC2398" s="57" t="str">
        <f aca="false">IF(C2398&lt;&gt;"",L2398+W2398+AB2398,"")</f>
        <v/>
      </c>
    </row>
    <row r="2399" customFormat="false" ht="12.8" hidden="false" customHeight="false" outlineLevel="0" collapsed="false">
      <c r="A2399" s="11" t="n">
        <f aca="false">A2398+1</f>
        <v>396</v>
      </c>
      <c r="B2399" s="38" t="str">
        <f aca="true">IF(INDIRECT($AH$7&amp;"B"&amp;($C$1*$A2399+2))=0, "",INDIRECT($AH$7&amp;"B"&amp;($C$1*$A2399+2)))</f>
        <v/>
      </c>
      <c r="C2399" s="19" t="str">
        <f aca="true">IF(INDIRECT($AH$7&amp;"B"&amp;($C$1*$A2399+3)) = 0, "", INDIRECT($AH$7&amp;"B"&amp;($C$1*$A2399+3)))</f>
        <v/>
      </c>
      <c r="D2399" s="19" t="str">
        <f aca="true">IF(INDIRECT($AH$7&amp;"B"&amp;($C$1*$A2399+4)) = 0, "", INDIRECT($AH$7&amp;"B"&amp;($C$1*$A2399+4)))</f>
        <v/>
      </c>
      <c r="E2399" s="19" t="str">
        <f aca="true">IF(INDIRECT($AH$7&amp;"B"&amp;($C$1*$A2399+7)) = 0, "", INDIRECT($AH$7&amp;"B"&amp;($C$1*$A2399+7)))</f>
        <v/>
      </c>
      <c r="F2399" s="20" t="str">
        <f aca="true">IF(C2399 &lt;&gt; "",IF(INDIRECT($AH$7&amp;"B"&amp;($C$1*$A2399+8)) = 0, 0, 1), "")</f>
        <v/>
      </c>
      <c r="G2399" s="20" t="n">
        <f aca="true">INDIRECT($AH$7&amp;"B"&amp;($C$1*$A2399+9))</f>
        <v>0</v>
      </c>
      <c r="H2399" s="20" t="n">
        <f aca="true">INDIRECT($AH$7&amp;"B"&amp;($C$1*$A2399+10))</f>
        <v>0</v>
      </c>
      <c r="I2399" s="20" t="n">
        <f aca="true">INDIRECT($AH$7&amp;"B"&amp;($C$1*$A2399+11))</f>
        <v>0</v>
      </c>
      <c r="J2399" s="20" t="n">
        <f aca="true">INDIRECT($AH$7&amp;"B"&amp;($C$1*$A2399+12))</f>
        <v>0</v>
      </c>
      <c r="K2399" s="21" t="str">
        <f aca="false">IF(C2399&lt;&gt;"",IFERROR((G2399+H2399+I2399)/(G2399+H2399+I2399+J2399),0), "")</f>
        <v/>
      </c>
      <c r="L2399" s="20" t="str">
        <f aca="false">IF(C2399&lt;&gt;"",(G2399* 2) +(H2399* 4) + (I2399* 6) + IF(F2399 = 1, 5, 0), "")</f>
        <v/>
      </c>
      <c r="M2399" s="25" t="str">
        <f aca="true">IF(C2399&lt;&gt;"",SUM(INDIRECT($AH$7&amp;"C"&amp;($C$1*$A2399+9)):INDIRECT($AH$7&amp;"V"&amp;($C$1*$A2399+9))), "")</f>
        <v/>
      </c>
      <c r="N2399" s="25" t="str">
        <f aca="true">IF(C2399&lt;&gt;"",SUM(INDIRECT($AH$7&amp;"C"&amp;($C$1*$A2399+10)):INDIRECT($AH$7&amp;"V"&amp;($C$1*$A2399+10))), "")</f>
        <v/>
      </c>
      <c r="O2399" s="25" t="str">
        <f aca="true">IF(C2399&lt;&gt;"",SUM(INDIRECT($AH$7&amp;"C"&amp;($C$1*$A2399+11)):INDIRECT($AH$7&amp;"V"&amp;($C$1*$A2399+11))),"")</f>
        <v/>
      </c>
      <c r="P2399" s="25" t="str">
        <f aca="true">IF(C2399&lt;&gt;"",SUM(INDIRECT($AH$7&amp;"C"&amp;($C$1*$A2399+12)):INDIRECT($AH$7&amp;"V"&amp;($C$1*$A2399+12))),"")</f>
        <v/>
      </c>
      <c r="Q2399" s="24" t="str">
        <f aca="false">IF(C2399&lt;&gt;"",IFERROR((M2399+N2399+O2399)/(M2399+N2399+O2399+P2399),0), "")</f>
        <v/>
      </c>
      <c r="R2399" s="25" t="str">
        <f aca="true">IF(C2399&lt;&gt;"",SUM(INDIRECT($AH$7&amp;"C"&amp;($C$1*$A2399+13)):INDIRECT($AH$7&amp;"V"&amp;($C$1*$A2399+13))), "")</f>
        <v/>
      </c>
      <c r="S2399" s="25" t="str">
        <f aca="false">IF(C2399&lt;&gt;"",IFERROR((M2399+N2399+O2399+P2399)/R2399, 0),"")</f>
        <v/>
      </c>
      <c r="T2399" s="25" t="str">
        <f aca="false">IF(C2399&lt;&gt;"",IFERROR((M2399+N2399+O2399)/R2399,0),"")</f>
        <v/>
      </c>
      <c r="U2399" s="25" t="str">
        <f aca="true">IF(C2399&lt;&gt;"",IF(INDIRECT($AH$7&amp;"B"&amp;($C$1*$A2399+14))= 1,1,0),"")</f>
        <v/>
      </c>
      <c r="V2399" s="25" t="str">
        <f aca="true">IF(C2399&lt;&gt;"",IF(INDIRECT($AH$7&amp;"B"&amp;($C$1*$A2399+15))= 1,1,0),"")</f>
        <v/>
      </c>
      <c r="W2399" s="25" t="str">
        <f aca="false">IF(C2399&lt;&gt;"",($M2399*1) + ($N2399*2) + ($O2399*3) + (IF(U2399 = 1, 10, 0)) + (IF(V2399 = 1, 20, 0)),"")</f>
        <v/>
      </c>
      <c r="X2399" s="27" t="str">
        <f aca="true">IF(C2399&lt;&gt;"",IF(INDIRECT($AH$7&amp;"B"&amp;($C$1*$A2399+16))= 1,1,0),"")</f>
        <v/>
      </c>
      <c r="Y2399" s="27" t="str">
        <f aca="true">IF(D2399&lt;&gt;"",IF(INDIRECT($AH$7&amp;"B"&amp;($C$1*$A2399+17))= 1,1,0),"")</f>
        <v/>
      </c>
      <c r="Z2399" s="27" t="str">
        <f aca="true">IF(E2399&lt;&gt;"",IF(INDIRECT($AH$7&amp;"B"&amp;($C$1*$A2399+18))= 1,1,0),"")</f>
        <v/>
      </c>
      <c r="AA2399" s="27" t="str">
        <f aca="true">IF(F2399&lt;&gt;"",IF(INDIRECT($AH$7&amp;"B"&amp;($C$1*$A2399+19))= 1,1,0),"")</f>
        <v/>
      </c>
      <c r="AB2399" s="27" t="str">
        <f aca="false">IF(C2399&lt;&gt;"",IF(X2399 = 1, 5, 0) + IF(Z2399 = 1, 25, 0) + IF(AA2399 = 1, 15, 0),"")</f>
        <v/>
      </c>
      <c r="AC2399" s="57" t="str">
        <f aca="false">IF(C2399&lt;&gt;"",L2399+W2399+AB2399,"")</f>
        <v/>
      </c>
    </row>
    <row r="2400" customFormat="false" ht="12.8" hidden="false" customHeight="false" outlineLevel="0" collapsed="false">
      <c r="A2400" s="11" t="n">
        <f aca="false">A2399+1</f>
        <v>397</v>
      </c>
      <c r="B2400" s="38" t="str">
        <f aca="true">IF(INDIRECT($AH$7&amp;"B"&amp;($C$1*$A2400+2))=0, "",INDIRECT($AH$7&amp;"B"&amp;($C$1*$A2400+2)))</f>
        <v/>
      </c>
      <c r="C2400" s="19" t="str">
        <f aca="true">IF(INDIRECT($AH$7&amp;"B"&amp;($C$1*$A2400+3)) = 0, "", INDIRECT($AH$7&amp;"B"&amp;($C$1*$A2400+3)))</f>
        <v/>
      </c>
      <c r="D2400" s="19" t="str">
        <f aca="true">IF(INDIRECT($AH$7&amp;"B"&amp;($C$1*$A2400+4)) = 0, "", INDIRECT($AH$7&amp;"B"&amp;($C$1*$A2400+4)))</f>
        <v/>
      </c>
      <c r="E2400" s="19" t="str">
        <f aca="true">IF(INDIRECT($AH$7&amp;"B"&amp;($C$1*$A2400+7)) = 0, "", INDIRECT($AH$7&amp;"B"&amp;($C$1*$A2400+7)))</f>
        <v/>
      </c>
      <c r="F2400" s="20" t="str">
        <f aca="true">IF(C2400 &lt;&gt; "",IF(INDIRECT($AH$7&amp;"B"&amp;($C$1*$A2400+8)) = 0, 0, 1), "")</f>
        <v/>
      </c>
      <c r="G2400" s="20" t="n">
        <f aca="true">INDIRECT($AH$7&amp;"B"&amp;($C$1*$A2400+9))</f>
        <v>0</v>
      </c>
      <c r="H2400" s="20" t="n">
        <f aca="true">INDIRECT($AH$7&amp;"B"&amp;($C$1*$A2400+10))</f>
        <v>0</v>
      </c>
      <c r="I2400" s="20" t="n">
        <f aca="true">INDIRECT($AH$7&amp;"B"&amp;($C$1*$A2400+11))</f>
        <v>0</v>
      </c>
      <c r="J2400" s="20" t="n">
        <f aca="true">INDIRECT($AH$7&amp;"B"&amp;($C$1*$A2400+12))</f>
        <v>0</v>
      </c>
      <c r="K2400" s="21" t="str">
        <f aca="false">IF(C2400&lt;&gt;"",IFERROR((G2400+H2400+I2400)/(G2400+H2400+I2400+J2400),0), "")</f>
        <v/>
      </c>
      <c r="L2400" s="20" t="str">
        <f aca="false">IF(C2400&lt;&gt;"",(G2400* 2) +(H2400* 4) + (I2400* 6) + IF(F2400 = 1, 5, 0), "")</f>
        <v/>
      </c>
      <c r="M2400" s="25" t="str">
        <f aca="true">IF(C2400&lt;&gt;"",SUM(INDIRECT($AH$7&amp;"C"&amp;($C$1*$A2400+9)):INDIRECT($AH$7&amp;"V"&amp;($C$1*$A2400+9))), "")</f>
        <v/>
      </c>
      <c r="N2400" s="25" t="str">
        <f aca="true">IF(C2400&lt;&gt;"",SUM(INDIRECT($AH$7&amp;"C"&amp;($C$1*$A2400+10)):INDIRECT($AH$7&amp;"V"&amp;($C$1*$A2400+10))), "")</f>
        <v/>
      </c>
      <c r="O2400" s="25" t="str">
        <f aca="true">IF(C2400&lt;&gt;"",SUM(INDIRECT($AH$7&amp;"C"&amp;($C$1*$A2400+11)):INDIRECT($AH$7&amp;"V"&amp;($C$1*$A2400+11))),"")</f>
        <v/>
      </c>
      <c r="P2400" s="25" t="str">
        <f aca="true">IF(C2400&lt;&gt;"",SUM(INDIRECT($AH$7&amp;"C"&amp;($C$1*$A2400+12)):INDIRECT($AH$7&amp;"V"&amp;($C$1*$A2400+12))),"")</f>
        <v/>
      </c>
      <c r="Q2400" s="24" t="str">
        <f aca="false">IF(C2400&lt;&gt;"",IFERROR((M2400+N2400+O2400)/(M2400+N2400+O2400+P2400),0), "")</f>
        <v/>
      </c>
      <c r="R2400" s="25" t="str">
        <f aca="true">IF(C2400&lt;&gt;"",SUM(INDIRECT($AH$7&amp;"C"&amp;($C$1*$A2400+13)):INDIRECT($AH$7&amp;"V"&amp;($C$1*$A2400+13))), "")</f>
        <v/>
      </c>
      <c r="S2400" s="25" t="str">
        <f aca="false">IF(C2400&lt;&gt;"",IFERROR((M2400+N2400+O2400+P2400)/R2400, 0),"")</f>
        <v/>
      </c>
      <c r="T2400" s="25" t="str">
        <f aca="false">IF(C2400&lt;&gt;"",IFERROR((M2400+N2400+O2400)/R2400,0),"")</f>
        <v/>
      </c>
      <c r="U2400" s="25" t="str">
        <f aca="true">IF(C2400&lt;&gt;"",IF(INDIRECT($AH$7&amp;"B"&amp;($C$1*$A2400+14))= 1,1,0),"")</f>
        <v/>
      </c>
      <c r="V2400" s="25" t="str">
        <f aca="true">IF(C2400&lt;&gt;"",IF(INDIRECT($AH$7&amp;"B"&amp;($C$1*$A2400+15))= 1,1,0),"")</f>
        <v/>
      </c>
      <c r="W2400" s="25" t="str">
        <f aca="false">IF(C2400&lt;&gt;"",($M2400*1) + ($N2400*2) + ($O2400*3) + (IF(U2400 = 1, 10, 0)) + (IF(V2400 = 1, 20, 0)),"")</f>
        <v/>
      </c>
      <c r="X2400" s="27" t="str">
        <f aca="true">IF(C2400&lt;&gt;"",IF(INDIRECT($AH$7&amp;"B"&amp;($C$1*$A2400+16))= 1,1,0),"")</f>
        <v/>
      </c>
      <c r="Y2400" s="27" t="str">
        <f aca="true">IF(D2400&lt;&gt;"",IF(INDIRECT($AH$7&amp;"B"&amp;($C$1*$A2400+17))= 1,1,0),"")</f>
        <v/>
      </c>
      <c r="Z2400" s="27" t="str">
        <f aca="true">IF(E2400&lt;&gt;"",IF(INDIRECT($AH$7&amp;"B"&amp;($C$1*$A2400+18))= 1,1,0),"")</f>
        <v/>
      </c>
      <c r="AA2400" s="27" t="str">
        <f aca="true">IF(F2400&lt;&gt;"",IF(INDIRECT($AH$7&amp;"B"&amp;($C$1*$A2400+19))= 1,1,0),"")</f>
        <v/>
      </c>
      <c r="AB2400" s="27" t="str">
        <f aca="false">IF(C2400&lt;&gt;"",IF(X2400 = 1, 5, 0) + IF(Z2400 = 1, 25, 0) + IF(AA2400 = 1, 15, 0),"")</f>
        <v/>
      </c>
      <c r="AC2400" s="57" t="str">
        <f aca="false">IF(C2400&lt;&gt;"",L2400+W2400+AB2400,"")</f>
        <v/>
      </c>
    </row>
    <row r="2401" customFormat="false" ht="12.8" hidden="false" customHeight="false" outlineLevel="0" collapsed="false">
      <c r="A2401" s="11" t="n">
        <f aca="false">A2400+1</f>
        <v>398</v>
      </c>
      <c r="B2401" s="38" t="str">
        <f aca="true">IF(INDIRECT($AH$7&amp;"B"&amp;($C$1*$A2401+2))=0, "",INDIRECT($AH$7&amp;"B"&amp;($C$1*$A2401+2)))</f>
        <v/>
      </c>
      <c r="C2401" s="19" t="str">
        <f aca="true">IF(INDIRECT($AH$7&amp;"B"&amp;($C$1*$A2401+3)) = 0, "", INDIRECT($AH$7&amp;"B"&amp;($C$1*$A2401+3)))</f>
        <v/>
      </c>
      <c r="D2401" s="19" t="str">
        <f aca="true">IF(INDIRECT($AH$7&amp;"B"&amp;($C$1*$A2401+4)) = 0, "", INDIRECT($AH$7&amp;"B"&amp;($C$1*$A2401+4)))</f>
        <v/>
      </c>
      <c r="E2401" s="19" t="str">
        <f aca="true">IF(INDIRECT($AH$7&amp;"B"&amp;($C$1*$A2401+7)) = 0, "", INDIRECT($AH$7&amp;"B"&amp;($C$1*$A2401+7)))</f>
        <v/>
      </c>
      <c r="F2401" s="20" t="str">
        <f aca="true">IF(C2401 &lt;&gt; "",IF(INDIRECT($AH$7&amp;"B"&amp;($C$1*$A2401+8)) = 0, 0, 1), "")</f>
        <v/>
      </c>
      <c r="G2401" s="20" t="n">
        <f aca="true">INDIRECT($AH$7&amp;"B"&amp;($C$1*$A2401+9))</f>
        <v>0</v>
      </c>
      <c r="H2401" s="20" t="n">
        <f aca="true">INDIRECT($AH$7&amp;"B"&amp;($C$1*$A2401+10))</f>
        <v>0</v>
      </c>
      <c r="I2401" s="20" t="n">
        <f aca="true">INDIRECT($AH$7&amp;"B"&amp;($C$1*$A2401+11))</f>
        <v>0</v>
      </c>
      <c r="J2401" s="20" t="n">
        <f aca="true">INDIRECT($AH$7&amp;"B"&amp;($C$1*$A2401+12))</f>
        <v>0</v>
      </c>
      <c r="K2401" s="21" t="str">
        <f aca="false">IF(C2401&lt;&gt;"",IFERROR((G2401+H2401+I2401)/(G2401+H2401+I2401+J2401),0), "")</f>
        <v/>
      </c>
      <c r="L2401" s="20" t="str">
        <f aca="false">IF(C2401&lt;&gt;"",(G2401* 2) +(H2401* 4) + (I2401* 6) + IF(F2401 = 1, 5, 0), "")</f>
        <v/>
      </c>
      <c r="M2401" s="25" t="str">
        <f aca="true">IF(C2401&lt;&gt;"",SUM(INDIRECT($AH$7&amp;"C"&amp;($C$1*$A2401+9)):INDIRECT($AH$7&amp;"V"&amp;($C$1*$A2401+9))), "")</f>
        <v/>
      </c>
      <c r="N2401" s="25" t="str">
        <f aca="true">IF(C2401&lt;&gt;"",SUM(INDIRECT($AH$7&amp;"C"&amp;($C$1*$A2401+10)):INDIRECT($AH$7&amp;"V"&amp;($C$1*$A2401+10))), "")</f>
        <v/>
      </c>
      <c r="O2401" s="25" t="str">
        <f aca="true">IF(C2401&lt;&gt;"",SUM(INDIRECT($AH$7&amp;"C"&amp;($C$1*$A2401+11)):INDIRECT($AH$7&amp;"V"&amp;($C$1*$A2401+11))),"")</f>
        <v/>
      </c>
      <c r="P2401" s="25" t="str">
        <f aca="true">IF(C2401&lt;&gt;"",SUM(INDIRECT($AH$7&amp;"C"&amp;($C$1*$A2401+12)):INDIRECT($AH$7&amp;"V"&amp;($C$1*$A2401+12))),"")</f>
        <v/>
      </c>
      <c r="Q2401" s="24" t="str">
        <f aca="false">IF(C2401&lt;&gt;"",IFERROR((M2401+N2401+O2401)/(M2401+N2401+O2401+P2401),0), "")</f>
        <v/>
      </c>
      <c r="R2401" s="25" t="str">
        <f aca="true">IF(C2401&lt;&gt;"",SUM(INDIRECT($AH$7&amp;"C"&amp;($C$1*$A2401+13)):INDIRECT($AH$7&amp;"V"&amp;($C$1*$A2401+13))), "")</f>
        <v/>
      </c>
      <c r="S2401" s="25" t="str">
        <f aca="false">IF(C2401&lt;&gt;"",IFERROR((M2401+N2401+O2401+P2401)/R2401, 0),"")</f>
        <v/>
      </c>
      <c r="T2401" s="25" t="str">
        <f aca="false">IF(C2401&lt;&gt;"",IFERROR((M2401+N2401+O2401)/R2401,0),"")</f>
        <v/>
      </c>
      <c r="U2401" s="25" t="str">
        <f aca="true">IF(C2401&lt;&gt;"",IF(INDIRECT($AH$7&amp;"B"&amp;($C$1*$A2401+14))= 1,1,0),"")</f>
        <v/>
      </c>
      <c r="V2401" s="25" t="str">
        <f aca="true">IF(C2401&lt;&gt;"",IF(INDIRECT($AH$7&amp;"B"&amp;($C$1*$A2401+15))= 1,1,0),"")</f>
        <v/>
      </c>
      <c r="W2401" s="25" t="str">
        <f aca="false">IF(C2401&lt;&gt;"",($M2401*1) + ($N2401*2) + ($O2401*3) + (IF(U2401 = 1, 10, 0)) + (IF(V2401 = 1, 20, 0)),"")</f>
        <v/>
      </c>
      <c r="X2401" s="27" t="str">
        <f aca="true">IF(C2401&lt;&gt;"",IF(INDIRECT($AH$7&amp;"B"&amp;($C$1*$A2401+16))= 1,1,0),"")</f>
        <v/>
      </c>
      <c r="Y2401" s="27" t="str">
        <f aca="true">IF(D2401&lt;&gt;"",IF(INDIRECT($AH$7&amp;"B"&amp;($C$1*$A2401+17))= 1,1,0),"")</f>
        <v/>
      </c>
      <c r="Z2401" s="27" t="str">
        <f aca="true">IF(E2401&lt;&gt;"",IF(INDIRECT($AH$7&amp;"B"&amp;($C$1*$A2401+18))= 1,1,0),"")</f>
        <v/>
      </c>
      <c r="AA2401" s="27" t="str">
        <f aca="true">IF(F2401&lt;&gt;"",IF(INDIRECT($AH$7&amp;"B"&amp;($C$1*$A2401+19))= 1,1,0),"")</f>
        <v/>
      </c>
      <c r="AB2401" s="27" t="str">
        <f aca="false">IF(C2401&lt;&gt;"",IF(X2401 = 1, 5, 0) + IF(Z2401 = 1, 25, 0) + IF(AA2401 = 1, 15, 0),"")</f>
        <v/>
      </c>
      <c r="AC2401" s="57" t="str">
        <f aca="false">IF(C2401&lt;&gt;"",L2401+W2401+AB2401,"")</f>
        <v/>
      </c>
    </row>
    <row r="2402" customFormat="false" ht="12.8" hidden="false" customHeight="false" outlineLevel="0" collapsed="false">
      <c r="A2402" s="11" t="n">
        <f aca="false">A2401+1</f>
        <v>399</v>
      </c>
      <c r="B2402" s="38" t="str">
        <f aca="true">IF(INDIRECT($AH$7&amp;"B"&amp;($C$1*$A2402+2))=0, "",INDIRECT($AH$7&amp;"B"&amp;($C$1*$A2402+2)))</f>
        <v/>
      </c>
      <c r="C2402" s="19" t="str">
        <f aca="true">IF(INDIRECT($AH$7&amp;"B"&amp;($C$1*$A2402+3)) = 0, "", INDIRECT($AH$7&amp;"B"&amp;($C$1*$A2402+3)))</f>
        <v/>
      </c>
      <c r="D2402" s="19" t="str">
        <f aca="true">IF(INDIRECT($AH$7&amp;"B"&amp;($C$1*$A2402+4)) = 0, "", INDIRECT($AH$7&amp;"B"&amp;($C$1*$A2402+4)))</f>
        <v/>
      </c>
      <c r="E2402" s="19" t="str">
        <f aca="true">IF(INDIRECT($AH$7&amp;"B"&amp;($C$1*$A2402+7)) = 0, "", INDIRECT($AH$7&amp;"B"&amp;($C$1*$A2402+7)))</f>
        <v/>
      </c>
      <c r="F2402" s="20" t="str">
        <f aca="true">IF(C2402 &lt;&gt; "",IF(INDIRECT($AH$7&amp;"B"&amp;($C$1*$A2402+8)) = 0, 0, 1), "")</f>
        <v/>
      </c>
      <c r="G2402" s="20" t="n">
        <f aca="true">INDIRECT($AH$7&amp;"B"&amp;($C$1*$A2402+9))</f>
        <v>0</v>
      </c>
      <c r="H2402" s="20" t="n">
        <f aca="true">INDIRECT($AH$7&amp;"B"&amp;($C$1*$A2402+10))</f>
        <v>0</v>
      </c>
      <c r="I2402" s="20" t="n">
        <f aca="true">INDIRECT($AH$7&amp;"B"&amp;($C$1*$A2402+11))</f>
        <v>0</v>
      </c>
      <c r="J2402" s="20" t="n">
        <f aca="true">INDIRECT($AH$7&amp;"B"&amp;($C$1*$A2402+12))</f>
        <v>0</v>
      </c>
      <c r="K2402" s="21" t="str">
        <f aca="false">IF(C2402&lt;&gt;"",IFERROR((G2402+H2402+I2402)/(G2402+H2402+I2402+J2402),0), "")</f>
        <v/>
      </c>
      <c r="L2402" s="20" t="str">
        <f aca="false">IF(C2402&lt;&gt;"",(G2402* 2) +(H2402* 4) + (I2402* 6) + IF(F2402 = 1, 5, 0), "")</f>
        <v/>
      </c>
      <c r="M2402" s="25" t="str">
        <f aca="true">IF(C2402&lt;&gt;"",SUM(INDIRECT($AH$7&amp;"C"&amp;($C$1*$A2402+9)):INDIRECT($AH$7&amp;"V"&amp;($C$1*$A2402+9))), "")</f>
        <v/>
      </c>
      <c r="N2402" s="25" t="str">
        <f aca="true">IF(C2402&lt;&gt;"",SUM(INDIRECT($AH$7&amp;"C"&amp;($C$1*$A2402+10)):INDIRECT($AH$7&amp;"V"&amp;($C$1*$A2402+10))), "")</f>
        <v/>
      </c>
      <c r="O2402" s="25" t="str">
        <f aca="true">IF(C2402&lt;&gt;"",SUM(INDIRECT($AH$7&amp;"C"&amp;($C$1*$A2402+11)):INDIRECT($AH$7&amp;"V"&amp;($C$1*$A2402+11))),"")</f>
        <v/>
      </c>
      <c r="P2402" s="25" t="str">
        <f aca="true">IF(C2402&lt;&gt;"",SUM(INDIRECT($AH$7&amp;"C"&amp;($C$1*$A2402+12)):INDIRECT($AH$7&amp;"V"&amp;($C$1*$A2402+12))),"")</f>
        <v/>
      </c>
      <c r="Q2402" s="24" t="str">
        <f aca="false">IF(C2402&lt;&gt;"",IFERROR((M2402+N2402+O2402)/(M2402+N2402+O2402+P2402),0), "")</f>
        <v/>
      </c>
      <c r="R2402" s="25" t="str">
        <f aca="true">IF(C2402&lt;&gt;"",SUM(INDIRECT($AH$7&amp;"C"&amp;($C$1*$A2402+13)):INDIRECT($AH$7&amp;"V"&amp;($C$1*$A2402+13))), "")</f>
        <v/>
      </c>
      <c r="S2402" s="25" t="str">
        <f aca="false">IF(C2402&lt;&gt;"",IFERROR((M2402+N2402+O2402+P2402)/R2402, 0),"")</f>
        <v/>
      </c>
      <c r="T2402" s="25" t="str">
        <f aca="false">IF(C2402&lt;&gt;"",IFERROR((M2402+N2402+O2402)/R2402,0),"")</f>
        <v/>
      </c>
      <c r="U2402" s="25" t="str">
        <f aca="true">IF(C2402&lt;&gt;"",IF(INDIRECT($AH$7&amp;"B"&amp;($C$1*$A2402+14))= 1,1,0),"")</f>
        <v/>
      </c>
      <c r="V2402" s="25" t="str">
        <f aca="true">IF(C2402&lt;&gt;"",IF(INDIRECT($AH$7&amp;"B"&amp;($C$1*$A2402+15))= 1,1,0),"")</f>
        <v/>
      </c>
      <c r="W2402" s="25" t="str">
        <f aca="false">IF(C2402&lt;&gt;"",($M2402*1) + ($N2402*2) + ($O2402*3) + (IF(U2402 = 1, 10, 0)) + (IF(V2402 = 1, 20, 0)),"")</f>
        <v/>
      </c>
      <c r="X2402" s="27" t="str">
        <f aca="true">IF(C2402&lt;&gt;"",IF(INDIRECT($AH$7&amp;"B"&amp;($C$1*$A2402+16))= 1,1,0),"")</f>
        <v/>
      </c>
      <c r="Y2402" s="27" t="str">
        <f aca="true">IF(D2402&lt;&gt;"",IF(INDIRECT($AH$7&amp;"B"&amp;($C$1*$A2402+17))= 1,1,0),"")</f>
        <v/>
      </c>
      <c r="Z2402" s="27" t="str">
        <f aca="true">IF(E2402&lt;&gt;"",IF(INDIRECT($AH$7&amp;"B"&amp;($C$1*$A2402+18))= 1,1,0),"")</f>
        <v/>
      </c>
      <c r="AA2402" s="27" t="str">
        <f aca="true">IF(F2402&lt;&gt;"",IF(INDIRECT($AH$7&amp;"B"&amp;($C$1*$A2402+19))= 1,1,0),"")</f>
        <v/>
      </c>
      <c r="AB2402" s="27" t="str">
        <f aca="false">IF(C2402&lt;&gt;"",IF(X2402 = 1, 5, 0) + IF(Z2402 = 1, 25, 0) + IF(AA2402 = 1, 15, 0),"")</f>
        <v/>
      </c>
      <c r="AC2402" s="57" t="str">
        <f aca="false">IF(C2402&lt;&gt;"",L2402+W2402+AB2402,"")</f>
        <v/>
      </c>
    </row>
    <row r="2403" customFormat="false" ht="12.8" hidden="false" customHeight="false" outlineLevel="0" collapsed="false">
      <c r="A2403" s="11" t="n">
        <f aca="false">A2402+1</f>
        <v>400</v>
      </c>
      <c r="B2403" s="38" t="str">
        <f aca="true">IF(INDIRECT($AH$7&amp;"B"&amp;($C$1*$A2403+2))=0, "",INDIRECT($AH$7&amp;"B"&amp;($C$1*$A2403+2)))</f>
        <v/>
      </c>
      <c r="C2403" s="19" t="str">
        <f aca="true">IF(INDIRECT($AH$7&amp;"B"&amp;($C$1*$A2403+3)) = 0, "", INDIRECT($AH$7&amp;"B"&amp;($C$1*$A2403+3)))</f>
        <v/>
      </c>
      <c r="D2403" s="19" t="str">
        <f aca="true">IF(INDIRECT($AH$7&amp;"B"&amp;($C$1*$A2403+4)) = 0, "", INDIRECT($AH$7&amp;"B"&amp;($C$1*$A2403+4)))</f>
        <v/>
      </c>
      <c r="E2403" s="19" t="str">
        <f aca="true">IF(INDIRECT($AH$7&amp;"B"&amp;($C$1*$A2403+7)) = 0, "", INDIRECT($AH$7&amp;"B"&amp;($C$1*$A2403+7)))</f>
        <v/>
      </c>
      <c r="F2403" s="20" t="str">
        <f aca="true">IF(C2403 &lt;&gt; "",IF(INDIRECT($AH$7&amp;"B"&amp;($C$1*$A2403+8)) = 0, 0, 1), "")</f>
        <v/>
      </c>
      <c r="G2403" s="20" t="n">
        <f aca="true">INDIRECT($AH$7&amp;"B"&amp;($C$1*$A2403+9))</f>
        <v>0</v>
      </c>
      <c r="H2403" s="20" t="n">
        <f aca="true">INDIRECT($AH$7&amp;"B"&amp;($C$1*$A2403+10))</f>
        <v>0</v>
      </c>
      <c r="I2403" s="20" t="n">
        <f aca="true">INDIRECT($AH$7&amp;"B"&amp;($C$1*$A2403+11))</f>
        <v>0</v>
      </c>
      <c r="J2403" s="20" t="n">
        <f aca="true">INDIRECT($AH$7&amp;"B"&amp;($C$1*$A2403+12))</f>
        <v>0</v>
      </c>
      <c r="K2403" s="21" t="str">
        <f aca="false">IF(C2403&lt;&gt;"",IFERROR((G2403+H2403+I2403)/(G2403+H2403+I2403+J2403),0), "")</f>
        <v/>
      </c>
      <c r="L2403" s="20" t="str">
        <f aca="false">IF(C2403&lt;&gt;"",(G2403* 2) +(H2403* 4) + (I2403* 6) + IF(F2403 = 1, 5, 0), "")</f>
        <v/>
      </c>
      <c r="M2403" s="25" t="str">
        <f aca="true">IF(C2403&lt;&gt;"",SUM(INDIRECT($AH$7&amp;"C"&amp;($C$1*$A2403+9)):INDIRECT($AH$7&amp;"V"&amp;($C$1*$A2403+9))), "")</f>
        <v/>
      </c>
      <c r="N2403" s="25" t="str">
        <f aca="true">IF(C2403&lt;&gt;"",SUM(INDIRECT($AH$7&amp;"C"&amp;($C$1*$A2403+10)):INDIRECT($AH$7&amp;"V"&amp;($C$1*$A2403+10))), "")</f>
        <v/>
      </c>
      <c r="O2403" s="25" t="str">
        <f aca="true">IF(C2403&lt;&gt;"",SUM(INDIRECT($AH$7&amp;"C"&amp;($C$1*$A2403+11)):INDIRECT($AH$7&amp;"V"&amp;($C$1*$A2403+11))),"")</f>
        <v/>
      </c>
      <c r="P2403" s="25" t="str">
        <f aca="true">IF(C2403&lt;&gt;"",SUM(INDIRECT($AH$7&amp;"C"&amp;($C$1*$A2403+12)):INDIRECT($AH$7&amp;"V"&amp;($C$1*$A2403+12))),"")</f>
        <v/>
      </c>
      <c r="Q2403" s="24" t="str">
        <f aca="false">IF(C2403&lt;&gt;"",IFERROR((M2403+N2403+O2403)/(M2403+N2403+O2403+P2403),0), "")</f>
        <v/>
      </c>
      <c r="R2403" s="25" t="str">
        <f aca="true">IF(C2403&lt;&gt;"",SUM(INDIRECT($AH$7&amp;"C"&amp;($C$1*$A2403+13)):INDIRECT($AH$7&amp;"V"&amp;($C$1*$A2403+13))), "")</f>
        <v/>
      </c>
      <c r="S2403" s="25" t="str">
        <f aca="false">IF(C2403&lt;&gt;"",IFERROR((M2403+N2403+O2403+P2403)/R2403, 0),"")</f>
        <v/>
      </c>
      <c r="T2403" s="25" t="str">
        <f aca="false">IF(C2403&lt;&gt;"",IFERROR((M2403+N2403+O2403)/R2403,0),"")</f>
        <v/>
      </c>
      <c r="U2403" s="25" t="str">
        <f aca="true">IF(C2403&lt;&gt;"",IF(INDIRECT($AH$7&amp;"B"&amp;($C$1*$A2403+14))= 1,1,0),"")</f>
        <v/>
      </c>
      <c r="V2403" s="25" t="str">
        <f aca="true">IF(C2403&lt;&gt;"",IF(INDIRECT($AH$7&amp;"B"&amp;($C$1*$A2403+15))= 1,1,0),"")</f>
        <v/>
      </c>
      <c r="W2403" s="25" t="str">
        <f aca="false">IF(C2403&lt;&gt;"",($M2403*1) + ($N2403*2) + ($O2403*3) + (IF(U2403 = 1, 10, 0)) + (IF(V2403 = 1, 20, 0)),"")</f>
        <v/>
      </c>
      <c r="X2403" s="27" t="str">
        <f aca="true">IF(C2403&lt;&gt;"",IF(INDIRECT($AH$7&amp;"B"&amp;($C$1*$A2403+16))= 1,1,0),"")</f>
        <v/>
      </c>
      <c r="Y2403" s="27" t="str">
        <f aca="true">IF(D2403&lt;&gt;"",IF(INDIRECT($AH$7&amp;"B"&amp;($C$1*$A2403+17))= 1,1,0),"")</f>
        <v/>
      </c>
      <c r="Z2403" s="27" t="str">
        <f aca="true">IF(E2403&lt;&gt;"",IF(INDIRECT($AH$7&amp;"B"&amp;($C$1*$A2403+18))= 1,1,0),"")</f>
        <v/>
      </c>
      <c r="AA2403" s="27" t="str">
        <f aca="true">IF(F2403&lt;&gt;"",IF(INDIRECT($AH$7&amp;"B"&amp;($C$1*$A2403+19))= 1,1,0),"")</f>
        <v/>
      </c>
      <c r="AB2403" s="27" t="str">
        <f aca="false">IF(C2403&lt;&gt;"",IF(X2403 = 1, 5, 0) + IF(Z2403 = 1, 25, 0) + IF(AA2403 = 1, 15, 0),"")</f>
        <v/>
      </c>
      <c r="AC2403" s="57" t="str">
        <f aca="false">IF(C2403&lt;&gt;"",L2403+W2403+AB2403,"")</f>
        <v/>
      </c>
    </row>
    <row r="2404" customFormat="false" ht="12.8" hidden="false" customHeight="false" outlineLevel="0" collapsed="false">
      <c r="A2404" s="11" t="n">
        <f aca="false">A2403+1</f>
        <v>401</v>
      </c>
      <c r="B2404" s="38" t="str">
        <f aca="true">IF(INDIRECT($AH$7&amp;"B"&amp;($C$1*$A2404+2))=0, "",INDIRECT($AH$7&amp;"B"&amp;($C$1*$A2404+2)))</f>
        <v/>
      </c>
      <c r="C2404" s="19" t="str">
        <f aca="true">IF(INDIRECT($AH$7&amp;"B"&amp;($C$1*$A2404+3)) = 0, "", INDIRECT($AH$7&amp;"B"&amp;($C$1*$A2404+3)))</f>
        <v/>
      </c>
      <c r="D2404" s="19" t="str">
        <f aca="true">IF(INDIRECT($AH$7&amp;"B"&amp;($C$1*$A2404+4)) = 0, "", INDIRECT($AH$7&amp;"B"&amp;($C$1*$A2404+4)))</f>
        <v/>
      </c>
      <c r="E2404" s="19" t="str">
        <f aca="true">IF(INDIRECT($AH$7&amp;"B"&amp;($C$1*$A2404+7)) = 0, "", INDIRECT($AH$7&amp;"B"&amp;($C$1*$A2404+7)))</f>
        <v/>
      </c>
      <c r="F2404" s="20" t="str">
        <f aca="true">IF(C2404 &lt;&gt; "",IF(INDIRECT($AH$7&amp;"B"&amp;($C$1*$A2404+8)) = 0, 0, 1), "")</f>
        <v/>
      </c>
      <c r="G2404" s="20" t="n">
        <f aca="true">INDIRECT($AH$7&amp;"B"&amp;($C$1*$A2404+9))</f>
        <v>0</v>
      </c>
      <c r="H2404" s="20" t="n">
        <f aca="true">INDIRECT($AH$7&amp;"B"&amp;($C$1*$A2404+10))</f>
        <v>0</v>
      </c>
      <c r="I2404" s="20" t="n">
        <f aca="true">INDIRECT($AH$7&amp;"B"&amp;($C$1*$A2404+11))</f>
        <v>0</v>
      </c>
      <c r="J2404" s="20" t="n">
        <f aca="true">INDIRECT($AH$7&amp;"B"&amp;($C$1*$A2404+12))</f>
        <v>0</v>
      </c>
      <c r="K2404" s="21" t="str">
        <f aca="false">IF(C2404&lt;&gt;"",IFERROR((G2404+H2404+I2404)/(G2404+H2404+I2404+J2404),0), "")</f>
        <v/>
      </c>
      <c r="L2404" s="20" t="str">
        <f aca="false">IF(C2404&lt;&gt;"",(G2404* 2) +(H2404* 4) + (I2404* 6) + IF(F2404 = 1, 5, 0), "")</f>
        <v/>
      </c>
      <c r="M2404" s="25" t="str">
        <f aca="true">IF(C2404&lt;&gt;"",SUM(INDIRECT($AH$7&amp;"C"&amp;($C$1*$A2404+9)):INDIRECT($AH$7&amp;"V"&amp;($C$1*$A2404+9))), "")</f>
        <v/>
      </c>
      <c r="N2404" s="25" t="str">
        <f aca="true">IF(C2404&lt;&gt;"",SUM(INDIRECT($AH$7&amp;"C"&amp;($C$1*$A2404+10)):INDIRECT($AH$7&amp;"V"&amp;($C$1*$A2404+10))), "")</f>
        <v/>
      </c>
      <c r="O2404" s="25" t="str">
        <f aca="true">IF(C2404&lt;&gt;"",SUM(INDIRECT($AH$7&amp;"C"&amp;($C$1*$A2404+11)):INDIRECT($AH$7&amp;"V"&amp;($C$1*$A2404+11))),"")</f>
        <v/>
      </c>
      <c r="P2404" s="25" t="str">
        <f aca="true">IF(C2404&lt;&gt;"",SUM(INDIRECT($AH$7&amp;"C"&amp;($C$1*$A2404+12)):INDIRECT($AH$7&amp;"V"&amp;($C$1*$A2404+12))),"")</f>
        <v/>
      </c>
      <c r="Q2404" s="24" t="str">
        <f aca="false">IF(C2404&lt;&gt;"",IFERROR((M2404+N2404+O2404)/(M2404+N2404+O2404+P2404),0), "")</f>
        <v/>
      </c>
      <c r="R2404" s="25" t="str">
        <f aca="true">IF(C2404&lt;&gt;"",SUM(INDIRECT($AH$7&amp;"C"&amp;($C$1*$A2404+13)):INDIRECT($AH$7&amp;"V"&amp;($C$1*$A2404+13))), "")</f>
        <v/>
      </c>
      <c r="S2404" s="25" t="str">
        <f aca="false">IF(C2404&lt;&gt;"",IFERROR((M2404+N2404+O2404+P2404)/R2404, 0),"")</f>
        <v/>
      </c>
      <c r="T2404" s="25" t="str">
        <f aca="false">IF(C2404&lt;&gt;"",IFERROR((M2404+N2404+O2404)/R2404,0),"")</f>
        <v/>
      </c>
      <c r="U2404" s="25" t="str">
        <f aca="true">IF(C2404&lt;&gt;"",IF(INDIRECT($AH$7&amp;"B"&amp;($C$1*$A2404+14))= 1,1,0),"")</f>
        <v/>
      </c>
      <c r="V2404" s="25" t="str">
        <f aca="true">IF(C2404&lt;&gt;"",IF(INDIRECT($AH$7&amp;"B"&amp;($C$1*$A2404+15))= 1,1,0),"")</f>
        <v/>
      </c>
      <c r="W2404" s="25" t="str">
        <f aca="false">IF(C2404&lt;&gt;"",($M2404*1) + ($N2404*2) + ($O2404*3) + (IF(U2404 = 1, 10, 0)) + (IF(V2404 = 1, 20, 0)),"")</f>
        <v/>
      </c>
      <c r="X2404" s="27" t="str">
        <f aca="true">IF(C2404&lt;&gt;"",IF(INDIRECT($AH$7&amp;"B"&amp;($C$1*$A2404+16))= 1,1,0),"")</f>
        <v/>
      </c>
      <c r="Y2404" s="27" t="str">
        <f aca="true">IF(D2404&lt;&gt;"",IF(INDIRECT($AH$7&amp;"B"&amp;($C$1*$A2404+17))= 1,1,0),"")</f>
        <v/>
      </c>
      <c r="Z2404" s="27" t="str">
        <f aca="true">IF(E2404&lt;&gt;"",IF(INDIRECT($AH$7&amp;"B"&amp;($C$1*$A2404+18))= 1,1,0),"")</f>
        <v/>
      </c>
      <c r="AA2404" s="27" t="str">
        <f aca="true">IF(F2404&lt;&gt;"",IF(INDIRECT($AH$7&amp;"B"&amp;($C$1*$A2404+19))= 1,1,0),"")</f>
        <v/>
      </c>
      <c r="AB2404" s="27" t="str">
        <f aca="false">IF(C2404&lt;&gt;"",IF(X2404 = 1, 5, 0) + IF(Z2404 = 1, 25, 0) + IF(AA2404 = 1, 15, 0),"")</f>
        <v/>
      </c>
      <c r="AC2404" s="57" t="str">
        <f aca="false">IF(C2404&lt;&gt;"",L2404+W2404+AB2404,"")</f>
        <v/>
      </c>
    </row>
    <row r="2405" customFormat="false" ht="12.8" hidden="false" customHeight="false" outlineLevel="0" collapsed="false">
      <c r="A2405" s="11" t="n">
        <f aca="false">A2404+1</f>
        <v>402</v>
      </c>
      <c r="B2405" s="38" t="str">
        <f aca="true">IF(INDIRECT($AH$7&amp;"B"&amp;($C$1*$A2405+2))=0, "",INDIRECT($AH$7&amp;"B"&amp;($C$1*$A2405+2)))</f>
        <v/>
      </c>
      <c r="C2405" s="19" t="str">
        <f aca="true">IF(INDIRECT($AH$7&amp;"B"&amp;($C$1*$A2405+3)) = 0, "", INDIRECT($AH$7&amp;"B"&amp;($C$1*$A2405+3)))</f>
        <v/>
      </c>
      <c r="D2405" s="19" t="str">
        <f aca="true">IF(INDIRECT($AH$7&amp;"B"&amp;($C$1*$A2405+4)) = 0, "", INDIRECT($AH$7&amp;"B"&amp;($C$1*$A2405+4)))</f>
        <v/>
      </c>
      <c r="E2405" s="19" t="str">
        <f aca="true">IF(INDIRECT($AH$7&amp;"B"&amp;($C$1*$A2405+7)) = 0, "", INDIRECT($AH$7&amp;"B"&amp;($C$1*$A2405+7)))</f>
        <v/>
      </c>
      <c r="F2405" s="20" t="str">
        <f aca="true">IF(C2405 &lt;&gt; "",IF(INDIRECT($AH$7&amp;"B"&amp;($C$1*$A2405+8)) = 0, 0, 1), "")</f>
        <v/>
      </c>
      <c r="G2405" s="20" t="n">
        <f aca="true">INDIRECT($AH$7&amp;"B"&amp;($C$1*$A2405+9))</f>
        <v>0</v>
      </c>
      <c r="H2405" s="20" t="n">
        <f aca="true">INDIRECT($AH$7&amp;"B"&amp;($C$1*$A2405+10))</f>
        <v>0</v>
      </c>
      <c r="I2405" s="20" t="n">
        <f aca="true">INDIRECT($AH$7&amp;"B"&amp;($C$1*$A2405+11))</f>
        <v>0</v>
      </c>
      <c r="J2405" s="20" t="n">
        <f aca="true">INDIRECT($AH$7&amp;"B"&amp;($C$1*$A2405+12))</f>
        <v>0</v>
      </c>
      <c r="K2405" s="21" t="str">
        <f aca="false">IF(C2405&lt;&gt;"",IFERROR((G2405+H2405+I2405)/(G2405+H2405+I2405+J2405),0), "")</f>
        <v/>
      </c>
      <c r="L2405" s="20" t="str">
        <f aca="false">IF(C2405&lt;&gt;"",(G2405* 2) +(H2405* 4) + (I2405* 6) + IF(F2405 = 1, 5, 0), "")</f>
        <v/>
      </c>
      <c r="M2405" s="25" t="str">
        <f aca="true">IF(C2405&lt;&gt;"",SUM(INDIRECT($AH$7&amp;"C"&amp;($C$1*$A2405+9)):INDIRECT($AH$7&amp;"V"&amp;($C$1*$A2405+9))), "")</f>
        <v/>
      </c>
      <c r="N2405" s="25" t="str">
        <f aca="true">IF(C2405&lt;&gt;"",SUM(INDIRECT($AH$7&amp;"C"&amp;($C$1*$A2405+10)):INDIRECT($AH$7&amp;"V"&amp;($C$1*$A2405+10))), "")</f>
        <v/>
      </c>
      <c r="O2405" s="25" t="str">
        <f aca="true">IF(C2405&lt;&gt;"",SUM(INDIRECT($AH$7&amp;"C"&amp;($C$1*$A2405+11)):INDIRECT($AH$7&amp;"V"&amp;($C$1*$A2405+11))),"")</f>
        <v/>
      </c>
      <c r="P2405" s="25" t="str">
        <f aca="true">IF(C2405&lt;&gt;"",SUM(INDIRECT($AH$7&amp;"C"&amp;($C$1*$A2405+12)):INDIRECT($AH$7&amp;"V"&amp;($C$1*$A2405+12))),"")</f>
        <v/>
      </c>
      <c r="Q2405" s="24" t="str">
        <f aca="false">IF(C2405&lt;&gt;"",IFERROR((M2405+N2405+O2405)/(M2405+N2405+O2405+P2405),0), "")</f>
        <v/>
      </c>
      <c r="R2405" s="25" t="str">
        <f aca="true">IF(C2405&lt;&gt;"",SUM(INDIRECT($AH$7&amp;"C"&amp;($C$1*$A2405+13)):INDIRECT($AH$7&amp;"V"&amp;($C$1*$A2405+13))), "")</f>
        <v/>
      </c>
      <c r="S2405" s="25" t="str">
        <f aca="false">IF(C2405&lt;&gt;"",IFERROR((M2405+N2405+O2405+P2405)/R2405, 0),"")</f>
        <v/>
      </c>
      <c r="T2405" s="25" t="str">
        <f aca="false">IF(C2405&lt;&gt;"",IFERROR((M2405+N2405+O2405)/R2405,0),"")</f>
        <v/>
      </c>
      <c r="U2405" s="25" t="str">
        <f aca="true">IF(C2405&lt;&gt;"",IF(INDIRECT($AH$7&amp;"B"&amp;($C$1*$A2405+14))= 1,1,0),"")</f>
        <v/>
      </c>
      <c r="V2405" s="25" t="str">
        <f aca="true">IF(C2405&lt;&gt;"",IF(INDIRECT($AH$7&amp;"B"&amp;($C$1*$A2405+15))= 1,1,0),"")</f>
        <v/>
      </c>
      <c r="W2405" s="25" t="str">
        <f aca="false">IF(C2405&lt;&gt;"",($M2405*1) + ($N2405*2) + ($O2405*3) + (IF(U2405 = 1, 10, 0)) + (IF(V2405 = 1, 20, 0)),"")</f>
        <v/>
      </c>
      <c r="X2405" s="27" t="str">
        <f aca="true">IF(C2405&lt;&gt;"",IF(INDIRECT($AH$7&amp;"B"&amp;($C$1*$A2405+16))= 1,1,0),"")</f>
        <v/>
      </c>
      <c r="Y2405" s="27" t="str">
        <f aca="true">IF(D2405&lt;&gt;"",IF(INDIRECT($AH$7&amp;"B"&amp;($C$1*$A2405+17))= 1,1,0),"")</f>
        <v/>
      </c>
      <c r="Z2405" s="27" t="str">
        <f aca="true">IF(E2405&lt;&gt;"",IF(INDIRECT($AH$7&amp;"B"&amp;($C$1*$A2405+18))= 1,1,0),"")</f>
        <v/>
      </c>
      <c r="AA2405" s="27" t="str">
        <f aca="true">IF(F2405&lt;&gt;"",IF(INDIRECT($AH$7&amp;"B"&amp;($C$1*$A2405+19))= 1,1,0),"")</f>
        <v/>
      </c>
      <c r="AB2405" s="27" t="str">
        <f aca="false">IF(C2405&lt;&gt;"",IF(X2405 = 1, 5, 0) + IF(Z2405 = 1, 25, 0) + IF(AA2405 = 1, 15, 0),"")</f>
        <v/>
      </c>
      <c r="AC2405" s="57" t="str">
        <f aca="false">IF(C2405&lt;&gt;"",L2405+W2405+AB2405,"")</f>
        <v/>
      </c>
    </row>
    <row r="2406" customFormat="false" ht="12.8" hidden="false" customHeight="false" outlineLevel="0" collapsed="false">
      <c r="A2406" s="11" t="n">
        <f aca="false">A2405+1</f>
        <v>403</v>
      </c>
      <c r="B2406" s="38" t="str">
        <f aca="true">IF(INDIRECT($AH$7&amp;"B"&amp;($C$1*$A2406+2))=0, "",INDIRECT($AH$7&amp;"B"&amp;($C$1*$A2406+2)))</f>
        <v/>
      </c>
      <c r="C2406" s="19" t="str">
        <f aca="true">IF(INDIRECT($AH$7&amp;"B"&amp;($C$1*$A2406+3)) = 0, "", INDIRECT($AH$7&amp;"B"&amp;($C$1*$A2406+3)))</f>
        <v/>
      </c>
      <c r="D2406" s="19" t="str">
        <f aca="true">IF(INDIRECT($AH$7&amp;"B"&amp;($C$1*$A2406+4)) = 0, "", INDIRECT($AH$7&amp;"B"&amp;($C$1*$A2406+4)))</f>
        <v/>
      </c>
      <c r="E2406" s="19" t="str">
        <f aca="true">IF(INDIRECT($AH$7&amp;"B"&amp;($C$1*$A2406+7)) = 0, "", INDIRECT($AH$7&amp;"B"&amp;($C$1*$A2406+7)))</f>
        <v/>
      </c>
      <c r="F2406" s="20" t="str">
        <f aca="true">IF(C2406 &lt;&gt; "",IF(INDIRECT($AH$7&amp;"B"&amp;($C$1*$A2406+8)) = 0, 0, 1), "")</f>
        <v/>
      </c>
      <c r="G2406" s="20" t="n">
        <f aca="true">INDIRECT($AH$7&amp;"B"&amp;($C$1*$A2406+9))</f>
        <v>0</v>
      </c>
      <c r="H2406" s="20" t="n">
        <f aca="true">INDIRECT($AH$7&amp;"B"&amp;($C$1*$A2406+10))</f>
        <v>0</v>
      </c>
      <c r="I2406" s="20" t="n">
        <f aca="true">INDIRECT($AH$7&amp;"B"&amp;($C$1*$A2406+11))</f>
        <v>0</v>
      </c>
      <c r="J2406" s="20" t="n">
        <f aca="true">INDIRECT($AH$7&amp;"B"&amp;($C$1*$A2406+12))</f>
        <v>0</v>
      </c>
      <c r="K2406" s="21" t="str">
        <f aca="false">IF(C2406&lt;&gt;"",IFERROR((G2406+H2406+I2406)/(G2406+H2406+I2406+J2406),0), "")</f>
        <v/>
      </c>
      <c r="L2406" s="20" t="str">
        <f aca="false">IF(C2406&lt;&gt;"",(G2406* 2) +(H2406* 4) + (I2406* 6) + IF(F2406 = 1, 5, 0), "")</f>
        <v/>
      </c>
      <c r="M2406" s="25" t="str">
        <f aca="true">IF(C2406&lt;&gt;"",SUM(INDIRECT($AH$7&amp;"C"&amp;($C$1*$A2406+9)):INDIRECT($AH$7&amp;"V"&amp;($C$1*$A2406+9))), "")</f>
        <v/>
      </c>
      <c r="N2406" s="25" t="str">
        <f aca="true">IF(C2406&lt;&gt;"",SUM(INDIRECT($AH$7&amp;"C"&amp;($C$1*$A2406+10)):INDIRECT($AH$7&amp;"V"&amp;($C$1*$A2406+10))), "")</f>
        <v/>
      </c>
      <c r="O2406" s="25" t="str">
        <f aca="true">IF(C2406&lt;&gt;"",SUM(INDIRECT($AH$7&amp;"C"&amp;($C$1*$A2406+11)):INDIRECT($AH$7&amp;"V"&amp;($C$1*$A2406+11))),"")</f>
        <v/>
      </c>
      <c r="P2406" s="25" t="str">
        <f aca="true">IF(C2406&lt;&gt;"",SUM(INDIRECT($AH$7&amp;"C"&amp;($C$1*$A2406+12)):INDIRECT($AH$7&amp;"V"&amp;($C$1*$A2406+12))),"")</f>
        <v/>
      </c>
      <c r="Q2406" s="24" t="str">
        <f aca="false">IF(C2406&lt;&gt;"",IFERROR((M2406+N2406+O2406)/(M2406+N2406+O2406+P2406),0), "")</f>
        <v/>
      </c>
      <c r="R2406" s="25" t="str">
        <f aca="true">IF(C2406&lt;&gt;"",SUM(INDIRECT($AH$7&amp;"C"&amp;($C$1*$A2406+13)):INDIRECT($AH$7&amp;"V"&amp;($C$1*$A2406+13))), "")</f>
        <v/>
      </c>
      <c r="S2406" s="25" t="str">
        <f aca="false">IF(C2406&lt;&gt;"",IFERROR((M2406+N2406+O2406+P2406)/R2406, 0),"")</f>
        <v/>
      </c>
      <c r="T2406" s="25" t="str">
        <f aca="false">IF(C2406&lt;&gt;"",IFERROR((M2406+N2406+O2406)/R2406,0),"")</f>
        <v/>
      </c>
      <c r="U2406" s="25" t="str">
        <f aca="true">IF(C2406&lt;&gt;"",IF(INDIRECT($AH$7&amp;"B"&amp;($C$1*$A2406+14))= 1,1,0),"")</f>
        <v/>
      </c>
      <c r="V2406" s="25" t="str">
        <f aca="true">IF(C2406&lt;&gt;"",IF(INDIRECT($AH$7&amp;"B"&amp;($C$1*$A2406+15))= 1,1,0),"")</f>
        <v/>
      </c>
      <c r="W2406" s="25" t="str">
        <f aca="false">IF(C2406&lt;&gt;"",($M2406*1) + ($N2406*2) + ($O2406*3) + (IF(U2406 = 1, 10, 0)) + (IF(V2406 = 1, 20, 0)),"")</f>
        <v/>
      </c>
      <c r="X2406" s="27" t="str">
        <f aca="true">IF(C2406&lt;&gt;"",IF(INDIRECT($AH$7&amp;"B"&amp;($C$1*$A2406+16))= 1,1,0),"")</f>
        <v/>
      </c>
      <c r="Y2406" s="27" t="str">
        <f aca="true">IF(D2406&lt;&gt;"",IF(INDIRECT($AH$7&amp;"B"&amp;($C$1*$A2406+17))= 1,1,0),"")</f>
        <v/>
      </c>
      <c r="Z2406" s="27" t="str">
        <f aca="true">IF(E2406&lt;&gt;"",IF(INDIRECT($AH$7&amp;"B"&amp;($C$1*$A2406+18))= 1,1,0),"")</f>
        <v/>
      </c>
      <c r="AA2406" s="27" t="str">
        <f aca="true">IF(F2406&lt;&gt;"",IF(INDIRECT($AH$7&amp;"B"&amp;($C$1*$A2406+19))= 1,1,0),"")</f>
        <v/>
      </c>
      <c r="AB2406" s="27" t="str">
        <f aca="false">IF(C2406&lt;&gt;"",IF(X2406 = 1, 5, 0) + IF(Z2406 = 1, 25, 0) + IF(AA2406 = 1, 15, 0),"")</f>
        <v/>
      </c>
      <c r="AC2406" s="57" t="str">
        <f aca="false">IF(C2406&lt;&gt;"",L2406+W2406+AB2406,"")</f>
        <v/>
      </c>
    </row>
    <row r="2407" customFormat="false" ht="12.8" hidden="false" customHeight="false" outlineLevel="0" collapsed="false">
      <c r="A2407" s="11" t="n">
        <f aca="false">A2406+1</f>
        <v>404</v>
      </c>
      <c r="B2407" s="38" t="str">
        <f aca="true">IF(INDIRECT($AH$7&amp;"B"&amp;($C$1*$A2407+2))=0, "",INDIRECT($AH$7&amp;"B"&amp;($C$1*$A2407+2)))</f>
        <v/>
      </c>
      <c r="C2407" s="19" t="str">
        <f aca="true">IF(INDIRECT($AH$7&amp;"B"&amp;($C$1*$A2407+3)) = 0, "", INDIRECT($AH$7&amp;"B"&amp;($C$1*$A2407+3)))</f>
        <v/>
      </c>
      <c r="D2407" s="19" t="str">
        <f aca="true">IF(INDIRECT($AH$7&amp;"B"&amp;($C$1*$A2407+4)) = 0, "", INDIRECT($AH$7&amp;"B"&amp;($C$1*$A2407+4)))</f>
        <v/>
      </c>
      <c r="E2407" s="19" t="str">
        <f aca="true">IF(INDIRECT($AH$7&amp;"B"&amp;($C$1*$A2407+7)) = 0, "", INDIRECT($AH$7&amp;"B"&amp;($C$1*$A2407+7)))</f>
        <v/>
      </c>
      <c r="F2407" s="20" t="str">
        <f aca="true">IF(C2407 &lt;&gt; "",IF(INDIRECT($AH$7&amp;"B"&amp;($C$1*$A2407+8)) = 0, 0, 1), "")</f>
        <v/>
      </c>
      <c r="G2407" s="20" t="n">
        <f aca="true">INDIRECT($AH$7&amp;"B"&amp;($C$1*$A2407+9))</f>
        <v>0</v>
      </c>
      <c r="H2407" s="20" t="n">
        <f aca="true">INDIRECT($AH$7&amp;"B"&amp;($C$1*$A2407+10))</f>
        <v>0</v>
      </c>
      <c r="I2407" s="20" t="n">
        <f aca="true">INDIRECT($AH$7&amp;"B"&amp;($C$1*$A2407+11))</f>
        <v>0</v>
      </c>
      <c r="J2407" s="20" t="n">
        <f aca="true">INDIRECT($AH$7&amp;"B"&amp;($C$1*$A2407+12))</f>
        <v>0</v>
      </c>
      <c r="K2407" s="21" t="str">
        <f aca="false">IF(C2407&lt;&gt;"",IFERROR((G2407+H2407+I2407)/(G2407+H2407+I2407+J2407),0), "")</f>
        <v/>
      </c>
      <c r="L2407" s="20" t="str">
        <f aca="false">IF(C2407&lt;&gt;"",(G2407* 2) +(H2407* 4) + (I2407* 6) + IF(F2407 = 1, 5, 0), "")</f>
        <v/>
      </c>
      <c r="M2407" s="25" t="str">
        <f aca="true">IF(C2407&lt;&gt;"",SUM(INDIRECT($AH$7&amp;"C"&amp;($C$1*$A2407+9)):INDIRECT($AH$7&amp;"V"&amp;($C$1*$A2407+9))), "")</f>
        <v/>
      </c>
      <c r="N2407" s="25" t="str">
        <f aca="true">IF(C2407&lt;&gt;"",SUM(INDIRECT($AH$7&amp;"C"&amp;($C$1*$A2407+10)):INDIRECT($AH$7&amp;"V"&amp;($C$1*$A2407+10))), "")</f>
        <v/>
      </c>
      <c r="O2407" s="25" t="str">
        <f aca="true">IF(C2407&lt;&gt;"",SUM(INDIRECT($AH$7&amp;"C"&amp;($C$1*$A2407+11)):INDIRECT($AH$7&amp;"V"&amp;($C$1*$A2407+11))),"")</f>
        <v/>
      </c>
      <c r="P2407" s="25" t="str">
        <f aca="true">IF(C2407&lt;&gt;"",SUM(INDIRECT($AH$7&amp;"C"&amp;($C$1*$A2407+12)):INDIRECT($AH$7&amp;"V"&amp;($C$1*$A2407+12))),"")</f>
        <v/>
      </c>
      <c r="Q2407" s="24" t="str">
        <f aca="false">IF(C2407&lt;&gt;"",IFERROR((M2407+N2407+O2407)/(M2407+N2407+O2407+P2407),0), "")</f>
        <v/>
      </c>
      <c r="R2407" s="25" t="str">
        <f aca="true">IF(C2407&lt;&gt;"",SUM(INDIRECT($AH$7&amp;"C"&amp;($C$1*$A2407+13)):INDIRECT($AH$7&amp;"V"&amp;($C$1*$A2407+13))), "")</f>
        <v/>
      </c>
      <c r="S2407" s="25" t="str">
        <f aca="false">IF(C2407&lt;&gt;"",IFERROR((M2407+N2407+O2407+P2407)/R2407, 0),"")</f>
        <v/>
      </c>
      <c r="T2407" s="25" t="str">
        <f aca="false">IF(C2407&lt;&gt;"",IFERROR((M2407+N2407+O2407)/R2407,0),"")</f>
        <v/>
      </c>
      <c r="U2407" s="25" t="str">
        <f aca="true">IF(C2407&lt;&gt;"",IF(INDIRECT($AH$7&amp;"B"&amp;($C$1*$A2407+14))= 1,1,0),"")</f>
        <v/>
      </c>
      <c r="V2407" s="25" t="str">
        <f aca="true">IF(C2407&lt;&gt;"",IF(INDIRECT($AH$7&amp;"B"&amp;($C$1*$A2407+15))= 1,1,0),"")</f>
        <v/>
      </c>
      <c r="W2407" s="25" t="str">
        <f aca="false">IF(C2407&lt;&gt;"",($M2407*1) + ($N2407*2) + ($O2407*3) + (IF(U2407 = 1, 10, 0)) + (IF(V2407 = 1, 20, 0)),"")</f>
        <v/>
      </c>
      <c r="X2407" s="27" t="str">
        <f aca="true">IF(C2407&lt;&gt;"",IF(INDIRECT($AH$7&amp;"B"&amp;($C$1*$A2407+16))= 1,1,0),"")</f>
        <v/>
      </c>
      <c r="Y2407" s="27" t="str">
        <f aca="true">IF(D2407&lt;&gt;"",IF(INDIRECT($AH$7&amp;"B"&amp;($C$1*$A2407+17))= 1,1,0),"")</f>
        <v/>
      </c>
      <c r="Z2407" s="27" t="str">
        <f aca="true">IF(E2407&lt;&gt;"",IF(INDIRECT($AH$7&amp;"B"&amp;($C$1*$A2407+18))= 1,1,0),"")</f>
        <v/>
      </c>
      <c r="AA2407" s="27" t="str">
        <f aca="true">IF(F2407&lt;&gt;"",IF(INDIRECT($AH$7&amp;"B"&amp;($C$1*$A2407+19))= 1,1,0),"")</f>
        <v/>
      </c>
      <c r="AB2407" s="27" t="str">
        <f aca="false">IF(C2407&lt;&gt;"",IF(X2407 = 1, 5, 0) + IF(Z2407 = 1, 25, 0) + IF(AA2407 = 1, 15, 0),"")</f>
        <v/>
      </c>
      <c r="AC2407" s="57" t="str">
        <f aca="false">IF(C2407&lt;&gt;"",L2407+W2407+AB2407,"")</f>
        <v/>
      </c>
    </row>
    <row r="2408" customFormat="false" ht="12.8" hidden="false" customHeight="false" outlineLevel="0" collapsed="false">
      <c r="A2408" s="11" t="n">
        <f aca="false">A2407+1</f>
        <v>405</v>
      </c>
      <c r="B2408" s="38" t="str">
        <f aca="true">IF(INDIRECT($AH$7&amp;"B"&amp;($C$1*$A2408+2))=0, "",INDIRECT($AH$7&amp;"B"&amp;($C$1*$A2408+2)))</f>
        <v/>
      </c>
      <c r="C2408" s="19" t="str">
        <f aca="true">IF(INDIRECT($AH$7&amp;"B"&amp;($C$1*$A2408+3)) = 0, "", INDIRECT($AH$7&amp;"B"&amp;($C$1*$A2408+3)))</f>
        <v/>
      </c>
      <c r="D2408" s="19" t="str">
        <f aca="true">IF(INDIRECT($AH$7&amp;"B"&amp;($C$1*$A2408+4)) = 0, "", INDIRECT($AH$7&amp;"B"&amp;($C$1*$A2408+4)))</f>
        <v/>
      </c>
      <c r="E2408" s="19" t="str">
        <f aca="true">IF(INDIRECT($AH$7&amp;"B"&amp;($C$1*$A2408+7)) = 0, "", INDIRECT($AH$7&amp;"B"&amp;($C$1*$A2408+7)))</f>
        <v/>
      </c>
      <c r="F2408" s="20" t="str">
        <f aca="true">IF(C2408 &lt;&gt; "",IF(INDIRECT($AH$7&amp;"B"&amp;($C$1*$A2408+8)) = 0, 0, 1), "")</f>
        <v/>
      </c>
      <c r="G2408" s="20" t="n">
        <f aca="true">INDIRECT($AH$7&amp;"B"&amp;($C$1*$A2408+9))</f>
        <v>0</v>
      </c>
      <c r="H2408" s="20" t="n">
        <f aca="true">INDIRECT($AH$7&amp;"B"&amp;($C$1*$A2408+10))</f>
        <v>0</v>
      </c>
      <c r="I2408" s="20" t="n">
        <f aca="true">INDIRECT($AH$7&amp;"B"&amp;($C$1*$A2408+11))</f>
        <v>0</v>
      </c>
      <c r="J2408" s="20" t="n">
        <f aca="true">INDIRECT($AH$7&amp;"B"&amp;($C$1*$A2408+12))</f>
        <v>0</v>
      </c>
      <c r="K2408" s="21" t="str">
        <f aca="false">IF(C2408&lt;&gt;"",IFERROR((G2408+H2408+I2408)/(G2408+H2408+I2408+J2408),0), "")</f>
        <v/>
      </c>
      <c r="L2408" s="20" t="str">
        <f aca="false">IF(C2408&lt;&gt;"",(G2408* 2) +(H2408* 4) + (I2408* 6) + IF(F2408 = 1, 5, 0), "")</f>
        <v/>
      </c>
      <c r="M2408" s="25" t="str">
        <f aca="true">IF(C2408&lt;&gt;"",SUM(INDIRECT($AH$7&amp;"C"&amp;($C$1*$A2408+9)):INDIRECT($AH$7&amp;"V"&amp;($C$1*$A2408+9))), "")</f>
        <v/>
      </c>
      <c r="N2408" s="25" t="str">
        <f aca="true">IF(C2408&lt;&gt;"",SUM(INDIRECT($AH$7&amp;"C"&amp;($C$1*$A2408+10)):INDIRECT($AH$7&amp;"V"&amp;($C$1*$A2408+10))), "")</f>
        <v/>
      </c>
      <c r="O2408" s="25" t="str">
        <f aca="true">IF(C2408&lt;&gt;"",SUM(INDIRECT($AH$7&amp;"C"&amp;($C$1*$A2408+11)):INDIRECT($AH$7&amp;"V"&amp;($C$1*$A2408+11))),"")</f>
        <v/>
      </c>
      <c r="P2408" s="25" t="str">
        <f aca="true">IF(C2408&lt;&gt;"",SUM(INDIRECT($AH$7&amp;"C"&amp;($C$1*$A2408+12)):INDIRECT($AH$7&amp;"V"&amp;($C$1*$A2408+12))),"")</f>
        <v/>
      </c>
      <c r="Q2408" s="24" t="str">
        <f aca="false">IF(C2408&lt;&gt;"",IFERROR((M2408+N2408+O2408)/(M2408+N2408+O2408+P2408),0), "")</f>
        <v/>
      </c>
      <c r="R2408" s="25" t="str">
        <f aca="true">IF(C2408&lt;&gt;"",SUM(INDIRECT($AH$7&amp;"C"&amp;($C$1*$A2408+13)):INDIRECT($AH$7&amp;"V"&amp;($C$1*$A2408+13))), "")</f>
        <v/>
      </c>
      <c r="S2408" s="25" t="str">
        <f aca="false">IF(C2408&lt;&gt;"",IFERROR((M2408+N2408+O2408+P2408)/R2408, 0),"")</f>
        <v/>
      </c>
      <c r="T2408" s="25" t="str">
        <f aca="false">IF(C2408&lt;&gt;"",IFERROR((M2408+N2408+O2408)/R2408,0),"")</f>
        <v/>
      </c>
      <c r="U2408" s="25" t="str">
        <f aca="true">IF(C2408&lt;&gt;"",IF(INDIRECT($AH$7&amp;"B"&amp;($C$1*$A2408+14))= 1,1,0),"")</f>
        <v/>
      </c>
      <c r="V2408" s="25" t="str">
        <f aca="true">IF(C2408&lt;&gt;"",IF(INDIRECT($AH$7&amp;"B"&amp;($C$1*$A2408+15))= 1,1,0),"")</f>
        <v/>
      </c>
      <c r="W2408" s="25" t="str">
        <f aca="false">IF(C2408&lt;&gt;"",($M2408*1) + ($N2408*2) + ($O2408*3) + (IF(U2408 = 1, 10, 0)) + (IF(V2408 = 1, 20, 0)),"")</f>
        <v/>
      </c>
      <c r="X2408" s="27" t="str">
        <f aca="true">IF(C2408&lt;&gt;"",IF(INDIRECT($AH$7&amp;"B"&amp;($C$1*$A2408+16))= 1,1,0),"")</f>
        <v/>
      </c>
      <c r="Y2408" s="27" t="str">
        <f aca="true">IF(D2408&lt;&gt;"",IF(INDIRECT($AH$7&amp;"B"&amp;($C$1*$A2408+17))= 1,1,0),"")</f>
        <v/>
      </c>
      <c r="Z2408" s="27" t="str">
        <f aca="true">IF(E2408&lt;&gt;"",IF(INDIRECT($AH$7&amp;"B"&amp;($C$1*$A2408+18))= 1,1,0),"")</f>
        <v/>
      </c>
      <c r="AA2408" s="27" t="str">
        <f aca="true">IF(F2408&lt;&gt;"",IF(INDIRECT($AH$7&amp;"B"&amp;($C$1*$A2408+19))= 1,1,0),"")</f>
        <v/>
      </c>
      <c r="AB2408" s="27" t="str">
        <f aca="false">IF(C2408&lt;&gt;"",IF(X2408 = 1, 5, 0) + IF(Z2408 = 1, 25, 0) + IF(AA2408 = 1, 15, 0),"")</f>
        <v/>
      </c>
      <c r="AC2408" s="57" t="str">
        <f aca="false">IF(C2408&lt;&gt;"",L2408+W2408+AB2408,"")</f>
        <v/>
      </c>
    </row>
    <row r="2409" customFormat="false" ht="12.8" hidden="false" customHeight="false" outlineLevel="0" collapsed="false">
      <c r="A2409" s="11" t="n">
        <f aca="false">A2408+1</f>
        <v>406</v>
      </c>
      <c r="B2409" s="38" t="str">
        <f aca="true">IF(INDIRECT($AH$7&amp;"B"&amp;($C$1*$A2409+2))=0, "",INDIRECT($AH$7&amp;"B"&amp;($C$1*$A2409+2)))</f>
        <v/>
      </c>
      <c r="C2409" s="19" t="str">
        <f aca="true">IF(INDIRECT($AH$7&amp;"B"&amp;($C$1*$A2409+3)) = 0, "", INDIRECT($AH$7&amp;"B"&amp;($C$1*$A2409+3)))</f>
        <v/>
      </c>
      <c r="D2409" s="19" t="str">
        <f aca="true">IF(INDIRECT($AH$7&amp;"B"&amp;($C$1*$A2409+4)) = 0, "", INDIRECT($AH$7&amp;"B"&amp;($C$1*$A2409+4)))</f>
        <v/>
      </c>
      <c r="E2409" s="19" t="str">
        <f aca="true">IF(INDIRECT($AH$7&amp;"B"&amp;($C$1*$A2409+7)) = 0, "", INDIRECT($AH$7&amp;"B"&amp;($C$1*$A2409+7)))</f>
        <v/>
      </c>
      <c r="F2409" s="20" t="str">
        <f aca="true">IF(C2409 &lt;&gt; "",IF(INDIRECT($AH$7&amp;"B"&amp;($C$1*$A2409+8)) = 0, 0, 1), "")</f>
        <v/>
      </c>
      <c r="G2409" s="20" t="n">
        <f aca="true">INDIRECT($AH$7&amp;"B"&amp;($C$1*$A2409+9))</f>
        <v>0</v>
      </c>
      <c r="H2409" s="20" t="n">
        <f aca="true">INDIRECT($AH$7&amp;"B"&amp;($C$1*$A2409+10))</f>
        <v>0</v>
      </c>
      <c r="I2409" s="20" t="n">
        <f aca="true">INDIRECT($AH$7&amp;"B"&amp;($C$1*$A2409+11))</f>
        <v>0</v>
      </c>
      <c r="J2409" s="20" t="n">
        <f aca="true">INDIRECT($AH$7&amp;"B"&amp;($C$1*$A2409+12))</f>
        <v>0</v>
      </c>
      <c r="K2409" s="21" t="str">
        <f aca="false">IF(C2409&lt;&gt;"",IFERROR((G2409+H2409+I2409)/(G2409+H2409+I2409+J2409),0), "")</f>
        <v/>
      </c>
      <c r="L2409" s="20" t="str">
        <f aca="false">IF(C2409&lt;&gt;"",(G2409* 2) +(H2409* 4) + (I2409* 6) + IF(F2409 = 1, 5, 0), "")</f>
        <v/>
      </c>
      <c r="M2409" s="25" t="str">
        <f aca="true">IF(C2409&lt;&gt;"",SUM(INDIRECT($AH$7&amp;"C"&amp;($C$1*$A2409+9)):INDIRECT($AH$7&amp;"V"&amp;($C$1*$A2409+9))), "")</f>
        <v/>
      </c>
      <c r="N2409" s="25" t="str">
        <f aca="true">IF(C2409&lt;&gt;"",SUM(INDIRECT($AH$7&amp;"C"&amp;($C$1*$A2409+10)):INDIRECT($AH$7&amp;"V"&amp;($C$1*$A2409+10))), "")</f>
        <v/>
      </c>
      <c r="O2409" s="25" t="str">
        <f aca="true">IF(C2409&lt;&gt;"",SUM(INDIRECT($AH$7&amp;"C"&amp;($C$1*$A2409+11)):INDIRECT($AH$7&amp;"V"&amp;($C$1*$A2409+11))),"")</f>
        <v/>
      </c>
      <c r="P2409" s="25" t="str">
        <f aca="true">IF(C2409&lt;&gt;"",SUM(INDIRECT($AH$7&amp;"C"&amp;($C$1*$A2409+12)):INDIRECT($AH$7&amp;"V"&amp;($C$1*$A2409+12))),"")</f>
        <v/>
      </c>
      <c r="Q2409" s="24" t="str">
        <f aca="false">IF(C2409&lt;&gt;"",IFERROR((M2409+N2409+O2409)/(M2409+N2409+O2409+P2409),0), "")</f>
        <v/>
      </c>
      <c r="R2409" s="25" t="str">
        <f aca="true">IF(C2409&lt;&gt;"",SUM(INDIRECT($AH$7&amp;"C"&amp;($C$1*$A2409+13)):INDIRECT($AH$7&amp;"V"&amp;($C$1*$A2409+13))), "")</f>
        <v/>
      </c>
      <c r="S2409" s="25" t="str">
        <f aca="false">IF(C2409&lt;&gt;"",IFERROR((M2409+N2409+O2409+P2409)/R2409, 0),"")</f>
        <v/>
      </c>
      <c r="T2409" s="25" t="str">
        <f aca="false">IF(C2409&lt;&gt;"",IFERROR((M2409+N2409+O2409)/R2409,0),"")</f>
        <v/>
      </c>
      <c r="U2409" s="25" t="str">
        <f aca="true">IF(C2409&lt;&gt;"",IF(INDIRECT($AH$7&amp;"B"&amp;($C$1*$A2409+14))= 1,1,0),"")</f>
        <v/>
      </c>
      <c r="V2409" s="25" t="str">
        <f aca="true">IF(C2409&lt;&gt;"",IF(INDIRECT($AH$7&amp;"B"&amp;($C$1*$A2409+15))= 1,1,0),"")</f>
        <v/>
      </c>
      <c r="W2409" s="25" t="str">
        <f aca="false">IF(C2409&lt;&gt;"",($M2409*1) + ($N2409*2) + ($O2409*3) + (IF(U2409 = 1, 10, 0)) + (IF(V2409 = 1, 20, 0)),"")</f>
        <v/>
      </c>
      <c r="X2409" s="27" t="str">
        <f aca="true">IF(C2409&lt;&gt;"",IF(INDIRECT($AH$7&amp;"B"&amp;($C$1*$A2409+16))= 1,1,0),"")</f>
        <v/>
      </c>
      <c r="Y2409" s="27" t="str">
        <f aca="true">IF(D2409&lt;&gt;"",IF(INDIRECT($AH$7&amp;"B"&amp;($C$1*$A2409+17))= 1,1,0),"")</f>
        <v/>
      </c>
      <c r="Z2409" s="27" t="str">
        <f aca="true">IF(E2409&lt;&gt;"",IF(INDIRECT($AH$7&amp;"B"&amp;($C$1*$A2409+18))= 1,1,0),"")</f>
        <v/>
      </c>
      <c r="AA2409" s="27" t="str">
        <f aca="true">IF(F2409&lt;&gt;"",IF(INDIRECT($AH$7&amp;"B"&amp;($C$1*$A2409+19))= 1,1,0),"")</f>
        <v/>
      </c>
      <c r="AB2409" s="27" t="str">
        <f aca="false">IF(C2409&lt;&gt;"",IF(X2409 = 1, 5, 0) + IF(Z2409 = 1, 25, 0) + IF(AA2409 = 1, 15, 0),"")</f>
        <v/>
      </c>
      <c r="AC2409" s="57" t="str">
        <f aca="false">IF(C2409&lt;&gt;"",L2409+W2409+AB2409,"")</f>
        <v/>
      </c>
    </row>
    <row r="2410" customFormat="false" ht="12.8" hidden="false" customHeight="false" outlineLevel="0" collapsed="false">
      <c r="A2410" s="11" t="n">
        <f aca="false">A2409+1</f>
        <v>407</v>
      </c>
      <c r="B2410" s="38" t="str">
        <f aca="true">IF(INDIRECT($AH$7&amp;"B"&amp;($C$1*$A2410+2))=0, "",INDIRECT($AH$7&amp;"B"&amp;($C$1*$A2410+2)))</f>
        <v/>
      </c>
      <c r="C2410" s="19" t="str">
        <f aca="true">IF(INDIRECT($AH$7&amp;"B"&amp;($C$1*$A2410+3)) = 0, "", INDIRECT($AH$7&amp;"B"&amp;($C$1*$A2410+3)))</f>
        <v/>
      </c>
      <c r="D2410" s="19" t="str">
        <f aca="true">IF(INDIRECT($AH$7&amp;"B"&amp;($C$1*$A2410+4)) = 0, "", INDIRECT($AH$7&amp;"B"&amp;($C$1*$A2410+4)))</f>
        <v/>
      </c>
      <c r="E2410" s="19" t="str">
        <f aca="true">IF(INDIRECT($AH$7&amp;"B"&amp;($C$1*$A2410+7)) = 0, "", INDIRECT($AH$7&amp;"B"&amp;($C$1*$A2410+7)))</f>
        <v/>
      </c>
      <c r="F2410" s="20" t="str">
        <f aca="true">IF(C2410 &lt;&gt; "",IF(INDIRECT($AH$7&amp;"B"&amp;($C$1*$A2410+8)) = 0, 0, 1), "")</f>
        <v/>
      </c>
      <c r="G2410" s="20" t="n">
        <f aca="true">INDIRECT($AH$7&amp;"B"&amp;($C$1*$A2410+9))</f>
        <v>0</v>
      </c>
      <c r="H2410" s="20" t="n">
        <f aca="true">INDIRECT($AH$7&amp;"B"&amp;($C$1*$A2410+10))</f>
        <v>0</v>
      </c>
      <c r="I2410" s="20" t="n">
        <f aca="true">INDIRECT($AH$7&amp;"B"&amp;($C$1*$A2410+11))</f>
        <v>0</v>
      </c>
      <c r="J2410" s="20" t="n">
        <f aca="true">INDIRECT($AH$7&amp;"B"&amp;($C$1*$A2410+12))</f>
        <v>0</v>
      </c>
      <c r="K2410" s="21" t="str">
        <f aca="false">IF(C2410&lt;&gt;"",IFERROR((G2410+H2410+I2410)/(G2410+H2410+I2410+J2410),0), "")</f>
        <v/>
      </c>
      <c r="L2410" s="20" t="str">
        <f aca="false">IF(C2410&lt;&gt;"",(G2410* 2) +(H2410* 4) + (I2410* 6) + IF(F2410 = 1, 5, 0), "")</f>
        <v/>
      </c>
      <c r="M2410" s="25" t="str">
        <f aca="true">IF(C2410&lt;&gt;"",SUM(INDIRECT($AH$7&amp;"C"&amp;($C$1*$A2410+9)):INDIRECT($AH$7&amp;"V"&amp;($C$1*$A2410+9))), "")</f>
        <v/>
      </c>
      <c r="N2410" s="25" t="str">
        <f aca="true">IF(C2410&lt;&gt;"",SUM(INDIRECT($AH$7&amp;"C"&amp;($C$1*$A2410+10)):INDIRECT($AH$7&amp;"V"&amp;($C$1*$A2410+10))), "")</f>
        <v/>
      </c>
      <c r="O2410" s="25" t="str">
        <f aca="true">IF(C2410&lt;&gt;"",SUM(INDIRECT($AH$7&amp;"C"&amp;($C$1*$A2410+11)):INDIRECT($AH$7&amp;"V"&amp;($C$1*$A2410+11))),"")</f>
        <v/>
      </c>
      <c r="P2410" s="25" t="str">
        <f aca="true">IF(C2410&lt;&gt;"",SUM(INDIRECT($AH$7&amp;"C"&amp;($C$1*$A2410+12)):INDIRECT($AH$7&amp;"V"&amp;($C$1*$A2410+12))),"")</f>
        <v/>
      </c>
      <c r="Q2410" s="24" t="str">
        <f aca="false">IF(C2410&lt;&gt;"",IFERROR((M2410+N2410+O2410)/(M2410+N2410+O2410+P2410),0), "")</f>
        <v/>
      </c>
      <c r="R2410" s="25" t="str">
        <f aca="true">IF(C2410&lt;&gt;"",SUM(INDIRECT($AH$7&amp;"C"&amp;($C$1*$A2410+13)):INDIRECT($AH$7&amp;"V"&amp;($C$1*$A2410+13))), "")</f>
        <v/>
      </c>
      <c r="S2410" s="25" t="str">
        <f aca="false">IF(C2410&lt;&gt;"",IFERROR((M2410+N2410+O2410+P2410)/R2410, 0),"")</f>
        <v/>
      </c>
      <c r="T2410" s="25" t="str">
        <f aca="false">IF(C2410&lt;&gt;"",IFERROR((M2410+N2410+O2410)/R2410,0),"")</f>
        <v/>
      </c>
      <c r="U2410" s="25" t="str">
        <f aca="true">IF(C2410&lt;&gt;"",IF(INDIRECT($AH$7&amp;"B"&amp;($C$1*$A2410+14))= 1,1,0),"")</f>
        <v/>
      </c>
      <c r="V2410" s="25" t="str">
        <f aca="true">IF(C2410&lt;&gt;"",IF(INDIRECT($AH$7&amp;"B"&amp;($C$1*$A2410+15))= 1,1,0),"")</f>
        <v/>
      </c>
      <c r="W2410" s="25" t="str">
        <f aca="false">IF(C2410&lt;&gt;"",($M2410*1) + ($N2410*2) + ($O2410*3) + (IF(U2410 = 1, 10, 0)) + (IF(V2410 = 1, 20, 0)),"")</f>
        <v/>
      </c>
      <c r="X2410" s="27" t="str">
        <f aca="true">IF(C2410&lt;&gt;"",IF(INDIRECT($AH$7&amp;"B"&amp;($C$1*$A2410+16))= 1,1,0),"")</f>
        <v/>
      </c>
      <c r="Y2410" s="27" t="str">
        <f aca="true">IF(D2410&lt;&gt;"",IF(INDIRECT($AH$7&amp;"B"&amp;($C$1*$A2410+17))= 1,1,0),"")</f>
        <v/>
      </c>
      <c r="Z2410" s="27" t="str">
        <f aca="true">IF(E2410&lt;&gt;"",IF(INDIRECT($AH$7&amp;"B"&amp;($C$1*$A2410+18))= 1,1,0),"")</f>
        <v/>
      </c>
      <c r="AA2410" s="27" t="str">
        <f aca="true">IF(F2410&lt;&gt;"",IF(INDIRECT($AH$7&amp;"B"&amp;($C$1*$A2410+19))= 1,1,0),"")</f>
        <v/>
      </c>
      <c r="AB2410" s="27" t="str">
        <f aca="false">IF(C2410&lt;&gt;"",IF(X2410 = 1, 5, 0) + IF(Z2410 = 1, 25, 0) + IF(AA2410 = 1, 15, 0),"")</f>
        <v/>
      </c>
      <c r="AC2410" s="57" t="str">
        <f aca="false">IF(C2410&lt;&gt;"",L2410+W2410+AB2410,"")</f>
        <v/>
      </c>
    </row>
    <row r="2411" customFormat="false" ht="12.8" hidden="false" customHeight="false" outlineLevel="0" collapsed="false">
      <c r="A2411" s="11" t="n">
        <f aca="false">A2410+1</f>
        <v>408</v>
      </c>
      <c r="B2411" s="38" t="str">
        <f aca="true">IF(INDIRECT($AH$7&amp;"B"&amp;($C$1*$A2411+2))=0, "",INDIRECT($AH$7&amp;"B"&amp;($C$1*$A2411+2)))</f>
        <v/>
      </c>
      <c r="C2411" s="19" t="str">
        <f aca="true">IF(INDIRECT($AH$7&amp;"B"&amp;($C$1*$A2411+3)) = 0, "", INDIRECT($AH$7&amp;"B"&amp;($C$1*$A2411+3)))</f>
        <v/>
      </c>
      <c r="D2411" s="19" t="str">
        <f aca="true">IF(INDIRECT($AH$7&amp;"B"&amp;($C$1*$A2411+4)) = 0, "", INDIRECT($AH$7&amp;"B"&amp;($C$1*$A2411+4)))</f>
        <v/>
      </c>
      <c r="E2411" s="19" t="str">
        <f aca="true">IF(INDIRECT($AH$7&amp;"B"&amp;($C$1*$A2411+7)) = 0, "", INDIRECT($AH$7&amp;"B"&amp;($C$1*$A2411+7)))</f>
        <v/>
      </c>
      <c r="F2411" s="20" t="str">
        <f aca="true">IF(C2411 &lt;&gt; "",IF(INDIRECT($AH$7&amp;"B"&amp;($C$1*$A2411+8)) = 0, 0, 1), "")</f>
        <v/>
      </c>
      <c r="G2411" s="20" t="n">
        <f aca="true">INDIRECT($AH$7&amp;"B"&amp;($C$1*$A2411+9))</f>
        <v>0</v>
      </c>
      <c r="H2411" s="20" t="n">
        <f aca="true">INDIRECT($AH$7&amp;"B"&amp;($C$1*$A2411+10))</f>
        <v>0</v>
      </c>
      <c r="I2411" s="20" t="n">
        <f aca="true">INDIRECT($AH$7&amp;"B"&amp;($C$1*$A2411+11))</f>
        <v>0</v>
      </c>
      <c r="J2411" s="20" t="n">
        <f aca="true">INDIRECT($AH$7&amp;"B"&amp;($C$1*$A2411+12))</f>
        <v>0</v>
      </c>
      <c r="K2411" s="21" t="str">
        <f aca="false">IF(C2411&lt;&gt;"",IFERROR((G2411+H2411+I2411)/(G2411+H2411+I2411+J2411),0), "")</f>
        <v/>
      </c>
      <c r="L2411" s="20" t="str">
        <f aca="false">IF(C2411&lt;&gt;"",(G2411* 2) +(H2411* 4) + (I2411* 6) + IF(F2411 = 1, 5, 0), "")</f>
        <v/>
      </c>
      <c r="M2411" s="25" t="str">
        <f aca="true">IF(C2411&lt;&gt;"",SUM(INDIRECT($AH$7&amp;"C"&amp;($C$1*$A2411+9)):INDIRECT($AH$7&amp;"V"&amp;($C$1*$A2411+9))), "")</f>
        <v/>
      </c>
      <c r="N2411" s="25" t="str">
        <f aca="true">IF(C2411&lt;&gt;"",SUM(INDIRECT($AH$7&amp;"C"&amp;($C$1*$A2411+10)):INDIRECT($AH$7&amp;"V"&amp;($C$1*$A2411+10))), "")</f>
        <v/>
      </c>
      <c r="O2411" s="25" t="str">
        <f aca="true">IF(C2411&lt;&gt;"",SUM(INDIRECT($AH$7&amp;"C"&amp;($C$1*$A2411+11)):INDIRECT($AH$7&amp;"V"&amp;($C$1*$A2411+11))),"")</f>
        <v/>
      </c>
      <c r="P2411" s="25" t="str">
        <f aca="true">IF(C2411&lt;&gt;"",SUM(INDIRECT($AH$7&amp;"C"&amp;($C$1*$A2411+12)):INDIRECT($AH$7&amp;"V"&amp;($C$1*$A2411+12))),"")</f>
        <v/>
      </c>
      <c r="Q2411" s="24" t="str">
        <f aca="false">IF(C2411&lt;&gt;"",IFERROR((M2411+N2411+O2411)/(M2411+N2411+O2411+P2411),0), "")</f>
        <v/>
      </c>
      <c r="R2411" s="25" t="str">
        <f aca="true">IF(C2411&lt;&gt;"",SUM(INDIRECT($AH$7&amp;"C"&amp;($C$1*$A2411+13)):INDIRECT($AH$7&amp;"V"&amp;($C$1*$A2411+13))), "")</f>
        <v/>
      </c>
      <c r="S2411" s="25" t="str">
        <f aca="false">IF(C2411&lt;&gt;"",IFERROR((M2411+N2411+O2411+P2411)/R2411, 0),"")</f>
        <v/>
      </c>
      <c r="T2411" s="25" t="str">
        <f aca="false">IF(C2411&lt;&gt;"",IFERROR((M2411+N2411+O2411)/R2411,0),"")</f>
        <v/>
      </c>
      <c r="U2411" s="25" t="str">
        <f aca="true">IF(C2411&lt;&gt;"",IF(INDIRECT($AH$7&amp;"B"&amp;($C$1*$A2411+14))= 1,1,0),"")</f>
        <v/>
      </c>
      <c r="V2411" s="25" t="str">
        <f aca="true">IF(C2411&lt;&gt;"",IF(INDIRECT($AH$7&amp;"B"&amp;($C$1*$A2411+15))= 1,1,0),"")</f>
        <v/>
      </c>
      <c r="W2411" s="25" t="str">
        <f aca="false">IF(C2411&lt;&gt;"",($M2411*1) + ($N2411*2) + ($O2411*3) + (IF(U2411 = 1, 10, 0)) + (IF(V2411 = 1, 20, 0)),"")</f>
        <v/>
      </c>
      <c r="X2411" s="27" t="str">
        <f aca="true">IF(C2411&lt;&gt;"",IF(INDIRECT($AH$7&amp;"B"&amp;($C$1*$A2411+16))= 1,1,0),"")</f>
        <v/>
      </c>
      <c r="Y2411" s="27" t="str">
        <f aca="true">IF(D2411&lt;&gt;"",IF(INDIRECT($AH$7&amp;"B"&amp;($C$1*$A2411+17))= 1,1,0),"")</f>
        <v/>
      </c>
      <c r="Z2411" s="27" t="str">
        <f aca="true">IF(E2411&lt;&gt;"",IF(INDIRECT($AH$7&amp;"B"&amp;($C$1*$A2411+18))= 1,1,0),"")</f>
        <v/>
      </c>
      <c r="AA2411" s="27" t="str">
        <f aca="true">IF(F2411&lt;&gt;"",IF(INDIRECT($AH$7&amp;"B"&amp;($C$1*$A2411+19))= 1,1,0),"")</f>
        <v/>
      </c>
      <c r="AB2411" s="27" t="str">
        <f aca="false">IF(C2411&lt;&gt;"",IF(X2411 = 1, 5, 0) + IF(Z2411 = 1, 25, 0) + IF(AA2411 = 1, 15, 0),"")</f>
        <v/>
      </c>
      <c r="AC2411" s="57" t="str">
        <f aca="false">IF(C2411&lt;&gt;"",L2411+W2411+AB2411,"")</f>
        <v/>
      </c>
    </row>
    <row r="2412" customFormat="false" ht="12.8" hidden="false" customHeight="false" outlineLevel="0" collapsed="false">
      <c r="A2412" s="11" t="n">
        <f aca="false">A2411+1</f>
        <v>409</v>
      </c>
      <c r="B2412" s="38" t="str">
        <f aca="true">IF(INDIRECT($AH$7&amp;"B"&amp;($C$1*$A2412+2))=0, "",INDIRECT($AH$7&amp;"B"&amp;($C$1*$A2412+2)))</f>
        <v/>
      </c>
      <c r="C2412" s="19" t="str">
        <f aca="true">IF(INDIRECT($AH$7&amp;"B"&amp;($C$1*$A2412+3)) = 0, "", INDIRECT($AH$7&amp;"B"&amp;($C$1*$A2412+3)))</f>
        <v/>
      </c>
      <c r="D2412" s="19" t="str">
        <f aca="true">IF(INDIRECT($AH$7&amp;"B"&amp;($C$1*$A2412+4)) = 0, "", INDIRECT($AH$7&amp;"B"&amp;($C$1*$A2412+4)))</f>
        <v/>
      </c>
      <c r="E2412" s="19" t="str">
        <f aca="true">IF(INDIRECT($AH$7&amp;"B"&amp;($C$1*$A2412+7)) = 0, "", INDIRECT($AH$7&amp;"B"&amp;($C$1*$A2412+7)))</f>
        <v/>
      </c>
      <c r="F2412" s="20" t="str">
        <f aca="true">IF(C2412 &lt;&gt; "",IF(INDIRECT($AH$7&amp;"B"&amp;($C$1*$A2412+8)) = 0, 0, 1), "")</f>
        <v/>
      </c>
      <c r="G2412" s="20" t="n">
        <f aca="true">INDIRECT($AH$7&amp;"B"&amp;($C$1*$A2412+9))</f>
        <v>0</v>
      </c>
      <c r="H2412" s="20" t="n">
        <f aca="true">INDIRECT($AH$7&amp;"B"&amp;($C$1*$A2412+10))</f>
        <v>0</v>
      </c>
      <c r="I2412" s="20" t="n">
        <f aca="true">INDIRECT($AH$7&amp;"B"&amp;($C$1*$A2412+11))</f>
        <v>0</v>
      </c>
      <c r="J2412" s="20" t="n">
        <f aca="true">INDIRECT($AH$7&amp;"B"&amp;($C$1*$A2412+12))</f>
        <v>0</v>
      </c>
      <c r="K2412" s="21" t="str">
        <f aca="false">IF(C2412&lt;&gt;"",IFERROR((G2412+H2412+I2412)/(G2412+H2412+I2412+J2412),0), "")</f>
        <v/>
      </c>
      <c r="L2412" s="20" t="str">
        <f aca="false">IF(C2412&lt;&gt;"",(G2412* 2) +(H2412* 4) + (I2412* 6) + IF(F2412 = 1, 5, 0), "")</f>
        <v/>
      </c>
      <c r="M2412" s="25" t="str">
        <f aca="true">IF(C2412&lt;&gt;"",SUM(INDIRECT($AH$7&amp;"C"&amp;($C$1*$A2412+9)):INDIRECT($AH$7&amp;"V"&amp;($C$1*$A2412+9))), "")</f>
        <v/>
      </c>
      <c r="N2412" s="25" t="str">
        <f aca="true">IF(C2412&lt;&gt;"",SUM(INDIRECT($AH$7&amp;"C"&amp;($C$1*$A2412+10)):INDIRECT($AH$7&amp;"V"&amp;($C$1*$A2412+10))), "")</f>
        <v/>
      </c>
      <c r="O2412" s="25" t="str">
        <f aca="true">IF(C2412&lt;&gt;"",SUM(INDIRECT($AH$7&amp;"C"&amp;($C$1*$A2412+11)):INDIRECT($AH$7&amp;"V"&amp;($C$1*$A2412+11))),"")</f>
        <v/>
      </c>
      <c r="P2412" s="25" t="str">
        <f aca="true">IF(C2412&lt;&gt;"",SUM(INDIRECT($AH$7&amp;"C"&amp;($C$1*$A2412+12)):INDIRECT($AH$7&amp;"V"&amp;($C$1*$A2412+12))),"")</f>
        <v/>
      </c>
      <c r="Q2412" s="24" t="str">
        <f aca="false">IF(C2412&lt;&gt;"",IFERROR((M2412+N2412+O2412)/(M2412+N2412+O2412+P2412),0), "")</f>
        <v/>
      </c>
      <c r="R2412" s="25" t="str">
        <f aca="true">IF(C2412&lt;&gt;"",SUM(INDIRECT($AH$7&amp;"C"&amp;($C$1*$A2412+13)):INDIRECT($AH$7&amp;"V"&amp;($C$1*$A2412+13))), "")</f>
        <v/>
      </c>
      <c r="S2412" s="25" t="str">
        <f aca="false">IF(C2412&lt;&gt;"",IFERROR((M2412+N2412+O2412+P2412)/R2412, 0),"")</f>
        <v/>
      </c>
      <c r="T2412" s="25" t="str">
        <f aca="false">IF(C2412&lt;&gt;"",IFERROR((M2412+N2412+O2412)/R2412,0),"")</f>
        <v/>
      </c>
      <c r="U2412" s="25" t="str">
        <f aca="true">IF(C2412&lt;&gt;"",IF(INDIRECT($AH$7&amp;"B"&amp;($C$1*$A2412+14))= 1,1,0),"")</f>
        <v/>
      </c>
      <c r="V2412" s="25" t="str">
        <f aca="true">IF(C2412&lt;&gt;"",IF(INDIRECT($AH$7&amp;"B"&amp;($C$1*$A2412+15))= 1,1,0),"")</f>
        <v/>
      </c>
      <c r="W2412" s="25" t="str">
        <f aca="false">IF(C2412&lt;&gt;"",($M2412*1) + ($N2412*2) + ($O2412*3) + (IF(U2412 = 1, 10, 0)) + (IF(V2412 = 1, 20, 0)),"")</f>
        <v/>
      </c>
      <c r="X2412" s="27" t="str">
        <f aca="true">IF(C2412&lt;&gt;"",IF(INDIRECT($AH$7&amp;"B"&amp;($C$1*$A2412+16))= 1,1,0),"")</f>
        <v/>
      </c>
      <c r="Y2412" s="27" t="str">
        <f aca="true">IF(D2412&lt;&gt;"",IF(INDIRECT($AH$7&amp;"B"&amp;($C$1*$A2412+17))= 1,1,0),"")</f>
        <v/>
      </c>
      <c r="Z2412" s="27" t="str">
        <f aca="true">IF(E2412&lt;&gt;"",IF(INDIRECT($AH$7&amp;"B"&amp;($C$1*$A2412+18))= 1,1,0),"")</f>
        <v/>
      </c>
      <c r="AA2412" s="27" t="str">
        <f aca="true">IF(F2412&lt;&gt;"",IF(INDIRECT($AH$7&amp;"B"&amp;($C$1*$A2412+19))= 1,1,0),"")</f>
        <v/>
      </c>
      <c r="AB2412" s="27" t="str">
        <f aca="false">IF(C2412&lt;&gt;"",IF(X2412 = 1, 5, 0) + IF(Z2412 = 1, 25, 0) + IF(AA2412 = 1, 15, 0),"")</f>
        <v/>
      </c>
      <c r="AC2412" s="57" t="str">
        <f aca="false">IF(C2412&lt;&gt;"",L2412+W2412+AB2412,"")</f>
        <v/>
      </c>
    </row>
    <row r="2413" customFormat="false" ht="12.8" hidden="false" customHeight="false" outlineLevel="0" collapsed="false">
      <c r="A2413" s="11" t="n">
        <f aca="false">A2412+1</f>
        <v>410</v>
      </c>
      <c r="B2413" s="38" t="str">
        <f aca="true">IF(INDIRECT($AH$7&amp;"B"&amp;($C$1*$A2413+2))=0, "",INDIRECT($AH$7&amp;"B"&amp;($C$1*$A2413+2)))</f>
        <v/>
      </c>
      <c r="C2413" s="19" t="str">
        <f aca="true">IF(INDIRECT($AH$7&amp;"B"&amp;($C$1*$A2413+3)) = 0, "", INDIRECT($AH$7&amp;"B"&amp;($C$1*$A2413+3)))</f>
        <v/>
      </c>
      <c r="D2413" s="19" t="str">
        <f aca="true">IF(INDIRECT($AH$7&amp;"B"&amp;($C$1*$A2413+4)) = 0, "", INDIRECT($AH$7&amp;"B"&amp;($C$1*$A2413+4)))</f>
        <v/>
      </c>
      <c r="E2413" s="19" t="str">
        <f aca="true">IF(INDIRECT($AH$7&amp;"B"&amp;($C$1*$A2413+7)) = 0, "", INDIRECT($AH$7&amp;"B"&amp;($C$1*$A2413+7)))</f>
        <v/>
      </c>
      <c r="F2413" s="20" t="str">
        <f aca="true">IF(C2413 &lt;&gt; "",IF(INDIRECT($AH$7&amp;"B"&amp;($C$1*$A2413+8)) = 0, 0, 1), "")</f>
        <v/>
      </c>
      <c r="G2413" s="20" t="n">
        <f aca="true">INDIRECT($AH$7&amp;"B"&amp;($C$1*$A2413+9))</f>
        <v>0</v>
      </c>
      <c r="H2413" s="20" t="n">
        <f aca="true">INDIRECT($AH$7&amp;"B"&amp;($C$1*$A2413+10))</f>
        <v>0</v>
      </c>
      <c r="I2413" s="20" t="n">
        <f aca="true">INDIRECT($AH$7&amp;"B"&amp;($C$1*$A2413+11))</f>
        <v>0</v>
      </c>
      <c r="J2413" s="20" t="n">
        <f aca="true">INDIRECT($AH$7&amp;"B"&amp;($C$1*$A2413+12))</f>
        <v>0</v>
      </c>
      <c r="K2413" s="21" t="str">
        <f aca="false">IF(C2413&lt;&gt;"",IFERROR((G2413+H2413+I2413)/(G2413+H2413+I2413+J2413),0), "")</f>
        <v/>
      </c>
      <c r="L2413" s="20" t="str">
        <f aca="false">IF(C2413&lt;&gt;"",(G2413* 2) +(H2413* 4) + (I2413* 6) + IF(F2413 = 1, 5, 0), "")</f>
        <v/>
      </c>
      <c r="M2413" s="25" t="str">
        <f aca="true">IF(C2413&lt;&gt;"",SUM(INDIRECT($AH$7&amp;"C"&amp;($C$1*$A2413+9)):INDIRECT($AH$7&amp;"V"&amp;($C$1*$A2413+9))), "")</f>
        <v/>
      </c>
      <c r="N2413" s="25" t="str">
        <f aca="true">IF(C2413&lt;&gt;"",SUM(INDIRECT($AH$7&amp;"C"&amp;($C$1*$A2413+10)):INDIRECT($AH$7&amp;"V"&amp;($C$1*$A2413+10))), "")</f>
        <v/>
      </c>
      <c r="O2413" s="25" t="str">
        <f aca="true">IF(C2413&lt;&gt;"",SUM(INDIRECT($AH$7&amp;"C"&amp;($C$1*$A2413+11)):INDIRECT($AH$7&amp;"V"&amp;($C$1*$A2413+11))),"")</f>
        <v/>
      </c>
      <c r="P2413" s="25" t="str">
        <f aca="true">IF(C2413&lt;&gt;"",SUM(INDIRECT($AH$7&amp;"C"&amp;($C$1*$A2413+12)):INDIRECT($AH$7&amp;"V"&amp;($C$1*$A2413+12))),"")</f>
        <v/>
      </c>
      <c r="Q2413" s="24" t="str">
        <f aca="false">IF(C2413&lt;&gt;"",IFERROR((M2413+N2413+O2413)/(M2413+N2413+O2413+P2413),0), "")</f>
        <v/>
      </c>
      <c r="R2413" s="25" t="str">
        <f aca="true">IF(C2413&lt;&gt;"",SUM(INDIRECT($AH$7&amp;"C"&amp;($C$1*$A2413+13)):INDIRECT($AH$7&amp;"V"&amp;($C$1*$A2413+13))), "")</f>
        <v/>
      </c>
      <c r="S2413" s="25" t="str">
        <f aca="false">IF(C2413&lt;&gt;"",IFERROR((M2413+N2413+O2413+P2413)/R2413, 0),"")</f>
        <v/>
      </c>
      <c r="T2413" s="25" t="str">
        <f aca="false">IF(C2413&lt;&gt;"",IFERROR((M2413+N2413+O2413)/R2413,0),"")</f>
        <v/>
      </c>
      <c r="U2413" s="25" t="str">
        <f aca="true">IF(C2413&lt;&gt;"",IF(INDIRECT($AH$7&amp;"B"&amp;($C$1*$A2413+14))= 1,1,0),"")</f>
        <v/>
      </c>
      <c r="V2413" s="25" t="str">
        <f aca="true">IF(C2413&lt;&gt;"",IF(INDIRECT($AH$7&amp;"B"&amp;($C$1*$A2413+15))= 1,1,0),"")</f>
        <v/>
      </c>
      <c r="W2413" s="25" t="str">
        <f aca="false">IF(C2413&lt;&gt;"",($M2413*1) + ($N2413*2) + ($O2413*3) + (IF(U2413 = 1, 10, 0)) + (IF(V2413 = 1, 20, 0)),"")</f>
        <v/>
      </c>
      <c r="X2413" s="27" t="str">
        <f aca="true">IF(C2413&lt;&gt;"",IF(INDIRECT($AH$7&amp;"B"&amp;($C$1*$A2413+16))= 1,1,0),"")</f>
        <v/>
      </c>
      <c r="Y2413" s="27" t="str">
        <f aca="true">IF(D2413&lt;&gt;"",IF(INDIRECT($AH$7&amp;"B"&amp;($C$1*$A2413+17))= 1,1,0),"")</f>
        <v/>
      </c>
      <c r="Z2413" s="27" t="str">
        <f aca="true">IF(E2413&lt;&gt;"",IF(INDIRECT($AH$7&amp;"B"&amp;($C$1*$A2413+18))= 1,1,0),"")</f>
        <v/>
      </c>
      <c r="AA2413" s="27" t="str">
        <f aca="true">IF(F2413&lt;&gt;"",IF(INDIRECT($AH$7&amp;"B"&amp;($C$1*$A2413+19))= 1,1,0),"")</f>
        <v/>
      </c>
      <c r="AB2413" s="27" t="str">
        <f aca="false">IF(C2413&lt;&gt;"",IF(X2413 = 1, 5, 0) + IF(Z2413 = 1, 25, 0) + IF(AA2413 = 1, 15, 0),"")</f>
        <v/>
      </c>
      <c r="AC2413" s="57" t="str">
        <f aca="false">IF(C2413&lt;&gt;"",L2413+W2413+AB2413,"")</f>
        <v/>
      </c>
    </row>
    <row r="2414" customFormat="false" ht="12.8" hidden="false" customHeight="false" outlineLevel="0" collapsed="false">
      <c r="A2414" s="11" t="n">
        <f aca="false">A2413+1</f>
        <v>411</v>
      </c>
      <c r="B2414" s="38" t="str">
        <f aca="true">IF(INDIRECT($AH$7&amp;"B"&amp;($C$1*$A2414+2))=0, "",INDIRECT($AH$7&amp;"B"&amp;($C$1*$A2414+2)))</f>
        <v/>
      </c>
      <c r="C2414" s="19" t="str">
        <f aca="true">IF(INDIRECT($AH$7&amp;"B"&amp;($C$1*$A2414+3)) = 0, "", INDIRECT($AH$7&amp;"B"&amp;($C$1*$A2414+3)))</f>
        <v/>
      </c>
      <c r="D2414" s="19" t="str">
        <f aca="true">IF(INDIRECT($AH$7&amp;"B"&amp;($C$1*$A2414+4)) = 0, "", INDIRECT($AH$7&amp;"B"&amp;($C$1*$A2414+4)))</f>
        <v/>
      </c>
      <c r="E2414" s="19" t="str">
        <f aca="true">IF(INDIRECT($AH$7&amp;"B"&amp;($C$1*$A2414+7)) = 0, "", INDIRECT($AH$7&amp;"B"&amp;($C$1*$A2414+7)))</f>
        <v/>
      </c>
      <c r="F2414" s="20" t="str">
        <f aca="true">IF(C2414 &lt;&gt; "",IF(INDIRECT($AH$7&amp;"B"&amp;($C$1*$A2414+8)) = 0, 0, 1), "")</f>
        <v/>
      </c>
      <c r="G2414" s="20" t="n">
        <f aca="true">INDIRECT($AH$7&amp;"B"&amp;($C$1*$A2414+9))</f>
        <v>0</v>
      </c>
      <c r="H2414" s="20" t="n">
        <f aca="true">INDIRECT($AH$7&amp;"B"&amp;($C$1*$A2414+10))</f>
        <v>0</v>
      </c>
      <c r="I2414" s="20" t="n">
        <f aca="true">INDIRECT($AH$7&amp;"B"&amp;($C$1*$A2414+11))</f>
        <v>0</v>
      </c>
      <c r="J2414" s="20" t="n">
        <f aca="true">INDIRECT($AH$7&amp;"B"&amp;($C$1*$A2414+12))</f>
        <v>0</v>
      </c>
      <c r="K2414" s="21" t="str">
        <f aca="false">IF(C2414&lt;&gt;"",IFERROR((G2414+H2414+I2414)/(G2414+H2414+I2414+J2414),0), "")</f>
        <v/>
      </c>
      <c r="L2414" s="20" t="str">
        <f aca="false">IF(C2414&lt;&gt;"",(G2414* 2) +(H2414* 4) + (I2414* 6) + IF(F2414 = 1, 5, 0), "")</f>
        <v/>
      </c>
      <c r="M2414" s="25" t="str">
        <f aca="true">IF(C2414&lt;&gt;"",SUM(INDIRECT($AH$7&amp;"C"&amp;($C$1*$A2414+9)):INDIRECT($AH$7&amp;"V"&amp;($C$1*$A2414+9))), "")</f>
        <v/>
      </c>
      <c r="N2414" s="25" t="str">
        <f aca="true">IF(C2414&lt;&gt;"",SUM(INDIRECT($AH$7&amp;"C"&amp;($C$1*$A2414+10)):INDIRECT($AH$7&amp;"V"&amp;($C$1*$A2414+10))), "")</f>
        <v/>
      </c>
      <c r="O2414" s="25" t="str">
        <f aca="true">IF(C2414&lt;&gt;"",SUM(INDIRECT($AH$7&amp;"C"&amp;($C$1*$A2414+11)):INDIRECT($AH$7&amp;"V"&amp;($C$1*$A2414+11))),"")</f>
        <v/>
      </c>
      <c r="P2414" s="25" t="str">
        <f aca="true">IF(C2414&lt;&gt;"",SUM(INDIRECT($AH$7&amp;"C"&amp;($C$1*$A2414+12)):INDIRECT($AH$7&amp;"V"&amp;($C$1*$A2414+12))),"")</f>
        <v/>
      </c>
      <c r="Q2414" s="24" t="str">
        <f aca="false">IF(C2414&lt;&gt;"",IFERROR((M2414+N2414+O2414)/(M2414+N2414+O2414+P2414),0), "")</f>
        <v/>
      </c>
      <c r="R2414" s="25" t="str">
        <f aca="true">IF(C2414&lt;&gt;"",SUM(INDIRECT($AH$7&amp;"C"&amp;($C$1*$A2414+13)):INDIRECT($AH$7&amp;"V"&amp;($C$1*$A2414+13))), "")</f>
        <v/>
      </c>
      <c r="S2414" s="25" t="str">
        <f aca="false">IF(C2414&lt;&gt;"",IFERROR((M2414+N2414+O2414+P2414)/R2414, 0),"")</f>
        <v/>
      </c>
      <c r="T2414" s="25" t="str">
        <f aca="false">IF(C2414&lt;&gt;"",IFERROR((M2414+N2414+O2414)/R2414,0),"")</f>
        <v/>
      </c>
      <c r="U2414" s="25" t="str">
        <f aca="true">IF(C2414&lt;&gt;"",IF(INDIRECT($AH$7&amp;"B"&amp;($C$1*$A2414+14))= 1,1,0),"")</f>
        <v/>
      </c>
      <c r="V2414" s="25" t="str">
        <f aca="true">IF(C2414&lt;&gt;"",IF(INDIRECT($AH$7&amp;"B"&amp;($C$1*$A2414+15))= 1,1,0),"")</f>
        <v/>
      </c>
      <c r="W2414" s="25" t="str">
        <f aca="false">IF(C2414&lt;&gt;"",($M2414*1) + ($N2414*2) + ($O2414*3) + (IF(U2414 = 1, 10, 0)) + (IF(V2414 = 1, 20, 0)),"")</f>
        <v/>
      </c>
      <c r="X2414" s="27" t="str">
        <f aca="true">IF(C2414&lt;&gt;"",IF(INDIRECT($AH$7&amp;"B"&amp;($C$1*$A2414+16))= 1,1,0),"")</f>
        <v/>
      </c>
      <c r="Y2414" s="27" t="str">
        <f aca="true">IF(D2414&lt;&gt;"",IF(INDIRECT($AH$7&amp;"B"&amp;($C$1*$A2414+17))= 1,1,0),"")</f>
        <v/>
      </c>
      <c r="Z2414" s="27" t="str">
        <f aca="true">IF(E2414&lt;&gt;"",IF(INDIRECT($AH$7&amp;"B"&amp;($C$1*$A2414+18))= 1,1,0),"")</f>
        <v/>
      </c>
      <c r="AA2414" s="27" t="str">
        <f aca="true">IF(F2414&lt;&gt;"",IF(INDIRECT($AH$7&amp;"B"&amp;($C$1*$A2414+19))= 1,1,0),"")</f>
        <v/>
      </c>
      <c r="AB2414" s="27" t="str">
        <f aca="false">IF(C2414&lt;&gt;"",IF(X2414 = 1, 5, 0) + IF(Z2414 = 1, 25, 0) + IF(AA2414 = 1, 15, 0),"")</f>
        <v/>
      </c>
      <c r="AC2414" s="57" t="str">
        <f aca="false">IF(C2414&lt;&gt;"",L2414+W2414+AB2414,"")</f>
        <v/>
      </c>
    </row>
    <row r="2415" customFormat="false" ht="12.8" hidden="false" customHeight="false" outlineLevel="0" collapsed="false">
      <c r="A2415" s="11" t="n">
        <f aca="false">A2414+1</f>
        <v>412</v>
      </c>
      <c r="B2415" s="38" t="str">
        <f aca="true">IF(INDIRECT($AH$7&amp;"B"&amp;($C$1*$A2415+2))=0, "",INDIRECT($AH$7&amp;"B"&amp;($C$1*$A2415+2)))</f>
        <v/>
      </c>
      <c r="C2415" s="19" t="str">
        <f aca="true">IF(INDIRECT($AH$7&amp;"B"&amp;($C$1*$A2415+3)) = 0, "", INDIRECT($AH$7&amp;"B"&amp;($C$1*$A2415+3)))</f>
        <v/>
      </c>
      <c r="D2415" s="19" t="str">
        <f aca="true">IF(INDIRECT($AH$7&amp;"B"&amp;($C$1*$A2415+4)) = 0, "", INDIRECT($AH$7&amp;"B"&amp;($C$1*$A2415+4)))</f>
        <v/>
      </c>
      <c r="E2415" s="19" t="str">
        <f aca="true">IF(INDIRECT($AH$7&amp;"B"&amp;($C$1*$A2415+7)) = 0, "", INDIRECT($AH$7&amp;"B"&amp;($C$1*$A2415+7)))</f>
        <v/>
      </c>
      <c r="F2415" s="20" t="str">
        <f aca="true">IF(C2415 &lt;&gt; "",IF(INDIRECT($AH$7&amp;"B"&amp;($C$1*$A2415+8)) = 0, 0, 1), "")</f>
        <v/>
      </c>
      <c r="G2415" s="20" t="n">
        <f aca="true">INDIRECT($AH$7&amp;"B"&amp;($C$1*$A2415+9))</f>
        <v>0</v>
      </c>
      <c r="H2415" s="20" t="n">
        <f aca="true">INDIRECT($AH$7&amp;"B"&amp;($C$1*$A2415+10))</f>
        <v>0</v>
      </c>
      <c r="I2415" s="20" t="n">
        <f aca="true">INDIRECT($AH$7&amp;"B"&amp;($C$1*$A2415+11))</f>
        <v>0</v>
      </c>
      <c r="J2415" s="20" t="n">
        <f aca="true">INDIRECT($AH$7&amp;"B"&amp;($C$1*$A2415+12))</f>
        <v>0</v>
      </c>
      <c r="K2415" s="21" t="str">
        <f aca="false">IF(C2415&lt;&gt;"",IFERROR((G2415+H2415+I2415)/(G2415+H2415+I2415+J2415),0), "")</f>
        <v/>
      </c>
      <c r="L2415" s="20" t="str">
        <f aca="false">IF(C2415&lt;&gt;"",(G2415* 2) +(H2415* 4) + (I2415* 6) + IF(F2415 = 1, 5, 0), "")</f>
        <v/>
      </c>
      <c r="M2415" s="25" t="str">
        <f aca="true">IF(C2415&lt;&gt;"",SUM(INDIRECT($AH$7&amp;"C"&amp;($C$1*$A2415+9)):INDIRECT($AH$7&amp;"V"&amp;($C$1*$A2415+9))), "")</f>
        <v/>
      </c>
      <c r="N2415" s="25" t="str">
        <f aca="true">IF(C2415&lt;&gt;"",SUM(INDIRECT($AH$7&amp;"C"&amp;($C$1*$A2415+10)):INDIRECT($AH$7&amp;"V"&amp;($C$1*$A2415+10))), "")</f>
        <v/>
      </c>
      <c r="O2415" s="25" t="str">
        <f aca="true">IF(C2415&lt;&gt;"",SUM(INDIRECT($AH$7&amp;"C"&amp;($C$1*$A2415+11)):INDIRECT($AH$7&amp;"V"&amp;($C$1*$A2415+11))),"")</f>
        <v/>
      </c>
      <c r="P2415" s="25" t="str">
        <f aca="true">IF(C2415&lt;&gt;"",SUM(INDIRECT($AH$7&amp;"C"&amp;($C$1*$A2415+12)):INDIRECT($AH$7&amp;"V"&amp;($C$1*$A2415+12))),"")</f>
        <v/>
      </c>
      <c r="Q2415" s="24" t="str">
        <f aca="false">IF(C2415&lt;&gt;"",IFERROR((M2415+N2415+O2415)/(M2415+N2415+O2415+P2415),0), "")</f>
        <v/>
      </c>
      <c r="R2415" s="25" t="str">
        <f aca="true">IF(C2415&lt;&gt;"",SUM(INDIRECT($AH$7&amp;"C"&amp;($C$1*$A2415+13)):INDIRECT($AH$7&amp;"V"&amp;($C$1*$A2415+13))), "")</f>
        <v/>
      </c>
      <c r="S2415" s="25" t="str">
        <f aca="false">IF(C2415&lt;&gt;"",IFERROR((M2415+N2415+O2415+P2415)/R2415, 0),"")</f>
        <v/>
      </c>
      <c r="T2415" s="25" t="str">
        <f aca="false">IF(C2415&lt;&gt;"",IFERROR((M2415+N2415+O2415)/R2415,0),"")</f>
        <v/>
      </c>
      <c r="U2415" s="25" t="str">
        <f aca="true">IF(C2415&lt;&gt;"",IF(INDIRECT($AH$7&amp;"B"&amp;($C$1*$A2415+14))= 1,1,0),"")</f>
        <v/>
      </c>
      <c r="V2415" s="25" t="str">
        <f aca="true">IF(C2415&lt;&gt;"",IF(INDIRECT($AH$7&amp;"B"&amp;($C$1*$A2415+15))= 1,1,0),"")</f>
        <v/>
      </c>
      <c r="W2415" s="25" t="str">
        <f aca="false">IF(C2415&lt;&gt;"",($M2415*1) + ($N2415*2) + ($O2415*3) + (IF(U2415 = 1, 10, 0)) + (IF(V2415 = 1, 20, 0)),"")</f>
        <v/>
      </c>
      <c r="X2415" s="27" t="str">
        <f aca="true">IF(C2415&lt;&gt;"",IF(INDIRECT($AH$7&amp;"B"&amp;($C$1*$A2415+16))= 1,1,0),"")</f>
        <v/>
      </c>
      <c r="Y2415" s="27" t="str">
        <f aca="true">IF(D2415&lt;&gt;"",IF(INDIRECT($AH$7&amp;"B"&amp;($C$1*$A2415+17))= 1,1,0),"")</f>
        <v/>
      </c>
      <c r="Z2415" s="27" t="str">
        <f aca="true">IF(E2415&lt;&gt;"",IF(INDIRECT($AH$7&amp;"B"&amp;($C$1*$A2415+18))= 1,1,0),"")</f>
        <v/>
      </c>
      <c r="AA2415" s="27" t="str">
        <f aca="true">IF(F2415&lt;&gt;"",IF(INDIRECT($AH$7&amp;"B"&amp;($C$1*$A2415+19))= 1,1,0),"")</f>
        <v/>
      </c>
      <c r="AB2415" s="27" t="str">
        <f aca="false">IF(C2415&lt;&gt;"",IF(X2415 = 1, 5, 0) + IF(Z2415 = 1, 25, 0) + IF(AA2415 = 1, 15, 0),"")</f>
        <v/>
      </c>
      <c r="AC2415" s="57" t="str">
        <f aca="false">IF(C2415&lt;&gt;"",L2415+W2415+AB2415,"")</f>
        <v/>
      </c>
    </row>
    <row r="2416" customFormat="false" ht="12.8" hidden="false" customHeight="false" outlineLevel="0" collapsed="false">
      <c r="A2416" s="11" t="n">
        <f aca="false">A2415+1</f>
        <v>413</v>
      </c>
      <c r="B2416" s="38" t="str">
        <f aca="true">IF(INDIRECT($AH$7&amp;"B"&amp;($C$1*$A2416+2))=0, "",INDIRECT($AH$7&amp;"B"&amp;($C$1*$A2416+2)))</f>
        <v/>
      </c>
      <c r="C2416" s="19" t="str">
        <f aca="true">IF(INDIRECT($AH$7&amp;"B"&amp;($C$1*$A2416+3)) = 0, "", INDIRECT($AH$7&amp;"B"&amp;($C$1*$A2416+3)))</f>
        <v/>
      </c>
      <c r="D2416" s="19" t="str">
        <f aca="true">IF(INDIRECT($AH$7&amp;"B"&amp;($C$1*$A2416+4)) = 0, "", INDIRECT($AH$7&amp;"B"&amp;($C$1*$A2416+4)))</f>
        <v/>
      </c>
      <c r="E2416" s="19" t="str">
        <f aca="true">IF(INDIRECT($AH$7&amp;"B"&amp;($C$1*$A2416+7)) = 0, "", INDIRECT($AH$7&amp;"B"&amp;($C$1*$A2416+7)))</f>
        <v/>
      </c>
      <c r="F2416" s="20" t="str">
        <f aca="true">IF(C2416 &lt;&gt; "",IF(INDIRECT($AH$7&amp;"B"&amp;($C$1*$A2416+8)) = 0, 0, 1), "")</f>
        <v/>
      </c>
      <c r="G2416" s="20" t="n">
        <f aca="true">INDIRECT($AH$7&amp;"B"&amp;($C$1*$A2416+9))</f>
        <v>0</v>
      </c>
      <c r="H2416" s="20" t="n">
        <f aca="true">INDIRECT($AH$7&amp;"B"&amp;($C$1*$A2416+10))</f>
        <v>0</v>
      </c>
      <c r="I2416" s="20" t="n">
        <f aca="true">INDIRECT($AH$7&amp;"B"&amp;($C$1*$A2416+11))</f>
        <v>0</v>
      </c>
      <c r="J2416" s="20" t="n">
        <f aca="true">INDIRECT($AH$7&amp;"B"&amp;($C$1*$A2416+12))</f>
        <v>0</v>
      </c>
      <c r="K2416" s="21" t="str">
        <f aca="false">IF(C2416&lt;&gt;"",IFERROR((G2416+H2416+I2416)/(G2416+H2416+I2416+J2416),0), "")</f>
        <v/>
      </c>
      <c r="L2416" s="20" t="str">
        <f aca="false">IF(C2416&lt;&gt;"",(G2416* 2) +(H2416* 4) + (I2416* 6) + IF(F2416 = 1, 5, 0), "")</f>
        <v/>
      </c>
      <c r="M2416" s="25" t="str">
        <f aca="true">IF(C2416&lt;&gt;"",SUM(INDIRECT($AH$7&amp;"C"&amp;($C$1*$A2416+9)):INDIRECT($AH$7&amp;"V"&amp;($C$1*$A2416+9))), "")</f>
        <v/>
      </c>
      <c r="N2416" s="25" t="str">
        <f aca="true">IF(C2416&lt;&gt;"",SUM(INDIRECT($AH$7&amp;"C"&amp;($C$1*$A2416+10)):INDIRECT($AH$7&amp;"V"&amp;($C$1*$A2416+10))), "")</f>
        <v/>
      </c>
      <c r="O2416" s="25" t="str">
        <f aca="true">IF(C2416&lt;&gt;"",SUM(INDIRECT($AH$7&amp;"C"&amp;($C$1*$A2416+11)):INDIRECT($AH$7&amp;"V"&amp;($C$1*$A2416+11))),"")</f>
        <v/>
      </c>
      <c r="P2416" s="25" t="str">
        <f aca="true">IF(C2416&lt;&gt;"",SUM(INDIRECT($AH$7&amp;"C"&amp;($C$1*$A2416+12)):INDIRECT($AH$7&amp;"V"&amp;($C$1*$A2416+12))),"")</f>
        <v/>
      </c>
      <c r="Q2416" s="24" t="str">
        <f aca="false">IF(C2416&lt;&gt;"",IFERROR((M2416+N2416+O2416)/(M2416+N2416+O2416+P2416),0), "")</f>
        <v/>
      </c>
      <c r="R2416" s="25" t="str">
        <f aca="true">IF(C2416&lt;&gt;"",SUM(INDIRECT($AH$7&amp;"C"&amp;($C$1*$A2416+13)):INDIRECT($AH$7&amp;"V"&amp;($C$1*$A2416+13))), "")</f>
        <v/>
      </c>
      <c r="S2416" s="25" t="str">
        <f aca="false">IF(C2416&lt;&gt;"",IFERROR((M2416+N2416+O2416+P2416)/R2416, 0),"")</f>
        <v/>
      </c>
      <c r="T2416" s="25" t="str">
        <f aca="false">IF(C2416&lt;&gt;"",IFERROR((M2416+N2416+O2416)/R2416,0),"")</f>
        <v/>
      </c>
      <c r="U2416" s="25" t="str">
        <f aca="true">IF(C2416&lt;&gt;"",IF(INDIRECT($AH$7&amp;"B"&amp;($C$1*$A2416+14))= 1,1,0),"")</f>
        <v/>
      </c>
      <c r="V2416" s="25" t="str">
        <f aca="true">IF(C2416&lt;&gt;"",IF(INDIRECT($AH$7&amp;"B"&amp;($C$1*$A2416+15))= 1,1,0),"")</f>
        <v/>
      </c>
      <c r="W2416" s="25" t="str">
        <f aca="false">IF(C2416&lt;&gt;"",($M2416*1) + ($N2416*2) + ($O2416*3) + (IF(U2416 = 1, 10, 0)) + (IF(V2416 = 1, 20, 0)),"")</f>
        <v/>
      </c>
      <c r="X2416" s="27" t="str">
        <f aca="true">IF(C2416&lt;&gt;"",IF(INDIRECT($AH$7&amp;"B"&amp;($C$1*$A2416+16))= 1,1,0),"")</f>
        <v/>
      </c>
      <c r="Y2416" s="27" t="str">
        <f aca="true">IF(D2416&lt;&gt;"",IF(INDIRECT($AH$7&amp;"B"&amp;($C$1*$A2416+17))= 1,1,0),"")</f>
        <v/>
      </c>
      <c r="Z2416" s="27" t="str">
        <f aca="true">IF(E2416&lt;&gt;"",IF(INDIRECT($AH$7&amp;"B"&amp;($C$1*$A2416+18))= 1,1,0),"")</f>
        <v/>
      </c>
      <c r="AA2416" s="27" t="str">
        <f aca="true">IF(F2416&lt;&gt;"",IF(INDIRECT($AH$7&amp;"B"&amp;($C$1*$A2416+19))= 1,1,0),"")</f>
        <v/>
      </c>
      <c r="AB2416" s="27" t="str">
        <f aca="false">IF(C2416&lt;&gt;"",IF(X2416 = 1, 5, 0) + IF(Z2416 = 1, 25, 0) + IF(AA2416 = 1, 15, 0),"")</f>
        <v/>
      </c>
      <c r="AC2416" s="57" t="str">
        <f aca="false">IF(C2416&lt;&gt;"",L2416+W2416+AB2416,"")</f>
        <v/>
      </c>
    </row>
    <row r="2417" customFormat="false" ht="12.8" hidden="false" customHeight="false" outlineLevel="0" collapsed="false">
      <c r="A2417" s="11" t="n">
        <f aca="false">A2416+1</f>
        <v>414</v>
      </c>
      <c r="B2417" s="38" t="str">
        <f aca="true">IF(INDIRECT($AH$7&amp;"B"&amp;($C$1*$A2417+2))=0, "",INDIRECT($AH$7&amp;"B"&amp;($C$1*$A2417+2)))</f>
        <v/>
      </c>
      <c r="C2417" s="19" t="str">
        <f aca="true">IF(INDIRECT($AH$7&amp;"B"&amp;($C$1*$A2417+3)) = 0, "", INDIRECT($AH$7&amp;"B"&amp;($C$1*$A2417+3)))</f>
        <v/>
      </c>
      <c r="D2417" s="19" t="str">
        <f aca="true">IF(INDIRECT($AH$7&amp;"B"&amp;($C$1*$A2417+4)) = 0, "", INDIRECT($AH$7&amp;"B"&amp;($C$1*$A2417+4)))</f>
        <v/>
      </c>
      <c r="E2417" s="19" t="str">
        <f aca="true">IF(INDIRECT($AH$7&amp;"B"&amp;($C$1*$A2417+7)) = 0, "", INDIRECT($AH$7&amp;"B"&amp;($C$1*$A2417+7)))</f>
        <v/>
      </c>
      <c r="F2417" s="20" t="str">
        <f aca="true">IF(C2417 &lt;&gt; "",IF(INDIRECT($AH$7&amp;"B"&amp;($C$1*$A2417+8)) = 0, 0, 1), "")</f>
        <v/>
      </c>
      <c r="G2417" s="20" t="n">
        <f aca="true">INDIRECT($AH$7&amp;"B"&amp;($C$1*$A2417+9))</f>
        <v>0</v>
      </c>
      <c r="H2417" s="20" t="n">
        <f aca="true">INDIRECT($AH$7&amp;"B"&amp;($C$1*$A2417+10))</f>
        <v>0</v>
      </c>
      <c r="I2417" s="20" t="n">
        <f aca="true">INDIRECT($AH$7&amp;"B"&amp;($C$1*$A2417+11))</f>
        <v>0</v>
      </c>
      <c r="J2417" s="20" t="n">
        <f aca="true">INDIRECT($AH$7&amp;"B"&amp;($C$1*$A2417+12))</f>
        <v>0</v>
      </c>
      <c r="K2417" s="21" t="str">
        <f aca="false">IF(C2417&lt;&gt;"",IFERROR((G2417+H2417+I2417)/(G2417+H2417+I2417+J2417),0), "")</f>
        <v/>
      </c>
      <c r="L2417" s="20" t="str">
        <f aca="false">IF(C2417&lt;&gt;"",(G2417* 2) +(H2417* 4) + (I2417* 6) + IF(F2417 = 1, 5, 0), "")</f>
        <v/>
      </c>
      <c r="M2417" s="25" t="str">
        <f aca="true">IF(C2417&lt;&gt;"",SUM(INDIRECT($AH$7&amp;"C"&amp;($C$1*$A2417+9)):INDIRECT($AH$7&amp;"V"&amp;($C$1*$A2417+9))), "")</f>
        <v/>
      </c>
      <c r="N2417" s="25" t="str">
        <f aca="true">IF(C2417&lt;&gt;"",SUM(INDIRECT($AH$7&amp;"C"&amp;($C$1*$A2417+10)):INDIRECT($AH$7&amp;"V"&amp;($C$1*$A2417+10))), "")</f>
        <v/>
      </c>
      <c r="O2417" s="25" t="str">
        <f aca="true">IF(C2417&lt;&gt;"",SUM(INDIRECT($AH$7&amp;"C"&amp;($C$1*$A2417+11)):INDIRECT($AH$7&amp;"V"&amp;($C$1*$A2417+11))),"")</f>
        <v/>
      </c>
      <c r="P2417" s="25" t="str">
        <f aca="true">IF(C2417&lt;&gt;"",SUM(INDIRECT($AH$7&amp;"C"&amp;($C$1*$A2417+12)):INDIRECT($AH$7&amp;"V"&amp;($C$1*$A2417+12))),"")</f>
        <v/>
      </c>
      <c r="Q2417" s="24" t="str">
        <f aca="false">IF(C2417&lt;&gt;"",IFERROR((M2417+N2417+O2417)/(M2417+N2417+O2417+P2417),0), "")</f>
        <v/>
      </c>
      <c r="R2417" s="25" t="str">
        <f aca="true">IF(C2417&lt;&gt;"",SUM(INDIRECT($AH$7&amp;"C"&amp;($C$1*$A2417+13)):INDIRECT($AH$7&amp;"V"&amp;($C$1*$A2417+13))), "")</f>
        <v/>
      </c>
      <c r="S2417" s="25" t="str">
        <f aca="false">IF(C2417&lt;&gt;"",IFERROR((M2417+N2417+O2417+P2417)/R2417, 0),"")</f>
        <v/>
      </c>
      <c r="T2417" s="25" t="str">
        <f aca="false">IF(C2417&lt;&gt;"",IFERROR((M2417+N2417+O2417)/R2417,0),"")</f>
        <v/>
      </c>
      <c r="U2417" s="25" t="str">
        <f aca="true">IF(C2417&lt;&gt;"",IF(INDIRECT($AH$7&amp;"B"&amp;($C$1*$A2417+14))= 1,1,0),"")</f>
        <v/>
      </c>
      <c r="V2417" s="25" t="str">
        <f aca="true">IF(C2417&lt;&gt;"",IF(INDIRECT($AH$7&amp;"B"&amp;($C$1*$A2417+15))= 1,1,0),"")</f>
        <v/>
      </c>
      <c r="W2417" s="25" t="str">
        <f aca="false">IF(C2417&lt;&gt;"",($M2417*1) + ($N2417*2) + ($O2417*3) + (IF(U2417 = 1, 10, 0)) + (IF(V2417 = 1, 20, 0)),"")</f>
        <v/>
      </c>
      <c r="X2417" s="27" t="str">
        <f aca="true">IF(C2417&lt;&gt;"",IF(INDIRECT($AH$7&amp;"B"&amp;($C$1*$A2417+16))= 1,1,0),"")</f>
        <v/>
      </c>
      <c r="Y2417" s="27" t="str">
        <f aca="true">IF(D2417&lt;&gt;"",IF(INDIRECT($AH$7&amp;"B"&amp;($C$1*$A2417+17))= 1,1,0),"")</f>
        <v/>
      </c>
      <c r="Z2417" s="27" t="str">
        <f aca="true">IF(E2417&lt;&gt;"",IF(INDIRECT($AH$7&amp;"B"&amp;($C$1*$A2417+18))= 1,1,0),"")</f>
        <v/>
      </c>
      <c r="AA2417" s="27" t="str">
        <f aca="true">IF(F2417&lt;&gt;"",IF(INDIRECT($AH$7&amp;"B"&amp;($C$1*$A2417+19))= 1,1,0),"")</f>
        <v/>
      </c>
      <c r="AB2417" s="27" t="str">
        <f aca="false">IF(C2417&lt;&gt;"",IF(X2417 = 1, 5, 0) + IF(Z2417 = 1, 25, 0) + IF(AA2417 = 1, 15, 0),"")</f>
        <v/>
      </c>
      <c r="AC2417" s="57" t="str">
        <f aca="false">IF(C2417&lt;&gt;"",L2417+W2417+AB2417,"")</f>
        <v/>
      </c>
    </row>
    <row r="2418" customFormat="false" ht="12.8" hidden="false" customHeight="false" outlineLevel="0" collapsed="false">
      <c r="A2418" s="11" t="n">
        <f aca="false">A2417+1</f>
        <v>415</v>
      </c>
      <c r="B2418" s="38" t="str">
        <f aca="true">IF(INDIRECT($AH$7&amp;"B"&amp;($C$1*$A2418+2))=0, "",INDIRECT($AH$7&amp;"B"&amp;($C$1*$A2418+2)))</f>
        <v/>
      </c>
      <c r="C2418" s="19" t="str">
        <f aca="true">IF(INDIRECT($AH$7&amp;"B"&amp;($C$1*$A2418+3)) = 0, "", INDIRECT($AH$7&amp;"B"&amp;($C$1*$A2418+3)))</f>
        <v/>
      </c>
      <c r="D2418" s="19" t="str">
        <f aca="true">IF(INDIRECT($AH$7&amp;"B"&amp;($C$1*$A2418+4)) = 0, "", INDIRECT($AH$7&amp;"B"&amp;($C$1*$A2418+4)))</f>
        <v/>
      </c>
      <c r="E2418" s="19" t="str">
        <f aca="true">IF(INDIRECT($AH$7&amp;"B"&amp;($C$1*$A2418+7)) = 0, "", INDIRECT($AH$7&amp;"B"&amp;($C$1*$A2418+7)))</f>
        <v/>
      </c>
      <c r="F2418" s="20" t="str">
        <f aca="true">IF(C2418 &lt;&gt; "",IF(INDIRECT($AH$7&amp;"B"&amp;($C$1*$A2418+8)) = 0, 0, 1), "")</f>
        <v/>
      </c>
      <c r="G2418" s="20" t="n">
        <f aca="true">INDIRECT($AH$7&amp;"B"&amp;($C$1*$A2418+9))</f>
        <v>0</v>
      </c>
      <c r="H2418" s="20" t="n">
        <f aca="true">INDIRECT($AH$7&amp;"B"&amp;($C$1*$A2418+10))</f>
        <v>0</v>
      </c>
      <c r="I2418" s="20" t="n">
        <f aca="true">INDIRECT($AH$7&amp;"B"&amp;($C$1*$A2418+11))</f>
        <v>0</v>
      </c>
      <c r="J2418" s="20" t="n">
        <f aca="true">INDIRECT($AH$7&amp;"B"&amp;($C$1*$A2418+12))</f>
        <v>0</v>
      </c>
      <c r="K2418" s="21" t="str">
        <f aca="false">IF(C2418&lt;&gt;"",IFERROR((G2418+H2418+I2418)/(G2418+H2418+I2418+J2418),0), "")</f>
        <v/>
      </c>
      <c r="L2418" s="20" t="str">
        <f aca="false">IF(C2418&lt;&gt;"",(G2418* 2) +(H2418* 4) + (I2418* 6) + IF(F2418 = 1, 5, 0), "")</f>
        <v/>
      </c>
      <c r="M2418" s="25" t="str">
        <f aca="true">IF(C2418&lt;&gt;"",SUM(INDIRECT($AH$7&amp;"C"&amp;($C$1*$A2418+9)):INDIRECT($AH$7&amp;"V"&amp;($C$1*$A2418+9))), "")</f>
        <v/>
      </c>
      <c r="N2418" s="25" t="str">
        <f aca="true">IF(C2418&lt;&gt;"",SUM(INDIRECT($AH$7&amp;"C"&amp;($C$1*$A2418+10)):INDIRECT($AH$7&amp;"V"&amp;($C$1*$A2418+10))), "")</f>
        <v/>
      </c>
      <c r="O2418" s="25" t="str">
        <f aca="true">IF(C2418&lt;&gt;"",SUM(INDIRECT($AH$7&amp;"C"&amp;($C$1*$A2418+11)):INDIRECT($AH$7&amp;"V"&amp;($C$1*$A2418+11))),"")</f>
        <v/>
      </c>
      <c r="P2418" s="25" t="str">
        <f aca="true">IF(C2418&lt;&gt;"",SUM(INDIRECT($AH$7&amp;"C"&amp;($C$1*$A2418+12)):INDIRECT($AH$7&amp;"V"&amp;($C$1*$A2418+12))),"")</f>
        <v/>
      </c>
      <c r="Q2418" s="24" t="str">
        <f aca="false">IF(C2418&lt;&gt;"",IFERROR((M2418+N2418+O2418)/(M2418+N2418+O2418+P2418),0), "")</f>
        <v/>
      </c>
      <c r="R2418" s="25" t="str">
        <f aca="true">IF(C2418&lt;&gt;"",SUM(INDIRECT($AH$7&amp;"C"&amp;($C$1*$A2418+13)):INDIRECT($AH$7&amp;"V"&amp;($C$1*$A2418+13))), "")</f>
        <v/>
      </c>
      <c r="S2418" s="25" t="str">
        <f aca="false">IF(C2418&lt;&gt;"",IFERROR((M2418+N2418+O2418+P2418)/R2418, 0),"")</f>
        <v/>
      </c>
      <c r="T2418" s="25" t="str">
        <f aca="false">IF(C2418&lt;&gt;"",IFERROR((M2418+N2418+O2418)/R2418,0),"")</f>
        <v/>
      </c>
      <c r="U2418" s="25" t="str">
        <f aca="true">IF(C2418&lt;&gt;"",IF(INDIRECT($AH$7&amp;"B"&amp;($C$1*$A2418+14))= 1,1,0),"")</f>
        <v/>
      </c>
      <c r="V2418" s="25" t="str">
        <f aca="true">IF(C2418&lt;&gt;"",IF(INDIRECT($AH$7&amp;"B"&amp;($C$1*$A2418+15))= 1,1,0),"")</f>
        <v/>
      </c>
      <c r="W2418" s="25" t="str">
        <f aca="false">IF(C2418&lt;&gt;"",($M2418*1) + ($N2418*2) + ($O2418*3) + (IF(U2418 = 1, 10, 0)) + (IF(V2418 = 1, 20, 0)),"")</f>
        <v/>
      </c>
      <c r="X2418" s="27" t="str">
        <f aca="true">IF(C2418&lt;&gt;"",IF(INDIRECT($AH$7&amp;"B"&amp;($C$1*$A2418+16))= 1,1,0),"")</f>
        <v/>
      </c>
      <c r="Y2418" s="27" t="str">
        <f aca="true">IF(D2418&lt;&gt;"",IF(INDIRECT($AH$7&amp;"B"&amp;($C$1*$A2418+17))= 1,1,0),"")</f>
        <v/>
      </c>
      <c r="Z2418" s="27" t="str">
        <f aca="true">IF(E2418&lt;&gt;"",IF(INDIRECT($AH$7&amp;"B"&amp;($C$1*$A2418+18))= 1,1,0),"")</f>
        <v/>
      </c>
      <c r="AA2418" s="27" t="str">
        <f aca="true">IF(F2418&lt;&gt;"",IF(INDIRECT($AH$7&amp;"B"&amp;($C$1*$A2418+19))= 1,1,0),"")</f>
        <v/>
      </c>
      <c r="AB2418" s="27" t="str">
        <f aca="false">IF(C2418&lt;&gt;"",IF(X2418 = 1, 5, 0) + IF(Z2418 = 1, 25, 0) + IF(AA2418 = 1, 15, 0),"")</f>
        <v/>
      </c>
      <c r="AC2418" s="57" t="str">
        <f aca="false">IF(C2418&lt;&gt;"",L2418+W2418+AB2418,"")</f>
        <v/>
      </c>
    </row>
    <row r="2419" customFormat="false" ht="12.8" hidden="false" customHeight="false" outlineLevel="0" collapsed="false">
      <c r="A2419" s="11" t="n">
        <f aca="false">A2418+1</f>
        <v>416</v>
      </c>
      <c r="B2419" s="38" t="str">
        <f aca="true">IF(INDIRECT($AH$7&amp;"B"&amp;($C$1*$A2419+2))=0, "",INDIRECT($AH$7&amp;"B"&amp;($C$1*$A2419+2)))</f>
        <v/>
      </c>
      <c r="C2419" s="19" t="str">
        <f aca="true">IF(INDIRECT($AH$7&amp;"B"&amp;($C$1*$A2419+3)) = 0, "", INDIRECT($AH$7&amp;"B"&amp;($C$1*$A2419+3)))</f>
        <v/>
      </c>
      <c r="D2419" s="19" t="str">
        <f aca="true">IF(INDIRECT($AH$7&amp;"B"&amp;($C$1*$A2419+4)) = 0, "", INDIRECT($AH$7&amp;"B"&amp;($C$1*$A2419+4)))</f>
        <v/>
      </c>
      <c r="E2419" s="19" t="str">
        <f aca="true">IF(INDIRECT($AH$7&amp;"B"&amp;($C$1*$A2419+7)) = 0, "", INDIRECT($AH$7&amp;"B"&amp;($C$1*$A2419+7)))</f>
        <v/>
      </c>
      <c r="F2419" s="20" t="str">
        <f aca="true">IF(C2419 &lt;&gt; "",IF(INDIRECT($AH$7&amp;"B"&amp;($C$1*$A2419+8)) = 0, 0, 1), "")</f>
        <v/>
      </c>
      <c r="G2419" s="20" t="n">
        <f aca="true">INDIRECT($AH$7&amp;"B"&amp;($C$1*$A2419+9))</f>
        <v>0</v>
      </c>
      <c r="H2419" s="20" t="n">
        <f aca="true">INDIRECT($AH$7&amp;"B"&amp;($C$1*$A2419+10))</f>
        <v>0</v>
      </c>
      <c r="I2419" s="20" t="n">
        <f aca="true">INDIRECT($AH$7&amp;"B"&amp;($C$1*$A2419+11))</f>
        <v>0</v>
      </c>
      <c r="J2419" s="20" t="n">
        <f aca="true">INDIRECT($AH$7&amp;"B"&amp;($C$1*$A2419+12))</f>
        <v>0</v>
      </c>
      <c r="K2419" s="21" t="str">
        <f aca="false">IF(C2419&lt;&gt;"",IFERROR((G2419+H2419+I2419)/(G2419+H2419+I2419+J2419),0), "")</f>
        <v/>
      </c>
      <c r="L2419" s="20" t="str">
        <f aca="false">IF(C2419&lt;&gt;"",(G2419* 2) +(H2419* 4) + (I2419* 6) + IF(F2419 = 1, 5, 0), "")</f>
        <v/>
      </c>
      <c r="M2419" s="25" t="str">
        <f aca="true">IF(C2419&lt;&gt;"",SUM(INDIRECT($AH$7&amp;"C"&amp;($C$1*$A2419+9)):INDIRECT($AH$7&amp;"V"&amp;($C$1*$A2419+9))), "")</f>
        <v/>
      </c>
      <c r="N2419" s="25" t="str">
        <f aca="true">IF(C2419&lt;&gt;"",SUM(INDIRECT($AH$7&amp;"C"&amp;($C$1*$A2419+10)):INDIRECT($AH$7&amp;"V"&amp;($C$1*$A2419+10))), "")</f>
        <v/>
      </c>
      <c r="O2419" s="25" t="str">
        <f aca="true">IF(C2419&lt;&gt;"",SUM(INDIRECT($AH$7&amp;"C"&amp;($C$1*$A2419+11)):INDIRECT($AH$7&amp;"V"&amp;($C$1*$A2419+11))),"")</f>
        <v/>
      </c>
      <c r="P2419" s="25" t="str">
        <f aca="true">IF(C2419&lt;&gt;"",SUM(INDIRECT($AH$7&amp;"C"&amp;($C$1*$A2419+12)):INDIRECT($AH$7&amp;"V"&amp;($C$1*$A2419+12))),"")</f>
        <v/>
      </c>
      <c r="Q2419" s="24" t="str">
        <f aca="false">IF(C2419&lt;&gt;"",IFERROR((M2419+N2419+O2419)/(M2419+N2419+O2419+P2419),0), "")</f>
        <v/>
      </c>
      <c r="R2419" s="25" t="str">
        <f aca="true">IF(C2419&lt;&gt;"",SUM(INDIRECT($AH$7&amp;"C"&amp;($C$1*$A2419+13)):INDIRECT($AH$7&amp;"V"&amp;($C$1*$A2419+13))), "")</f>
        <v/>
      </c>
      <c r="S2419" s="25" t="str">
        <f aca="false">IF(C2419&lt;&gt;"",IFERROR((M2419+N2419+O2419+P2419)/R2419, 0),"")</f>
        <v/>
      </c>
      <c r="T2419" s="25" t="str">
        <f aca="false">IF(C2419&lt;&gt;"",IFERROR((M2419+N2419+O2419)/R2419,0),"")</f>
        <v/>
      </c>
      <c r="U2419" s="25" t="str">
        <f aca="true">IF(C2419&lt;&gt;"",IF(INDIRECT($AH$7&amp;"B"&amp;($C$1*$A2419+14))= 1,1,0),"")</f>
        <v/>
      </c>
      <c r="V2419" s="25" t="str">
        <f aca="true">IF(C2419&lt;&gt;"",IF(INDIRECT($AH$7&amp;"B"&amp;($C$1*$A2419+15))= 1,1,0),"")</f>
        <v/>
      </c>
      <c r="W2419" s="25" t="str">
        <f aca="false">IF(C2419&lt;&gt;"",($M2419*1) + ($N2419*2) + ($O2419*3) + (IF(U2419 = 1, 10, 0)) + (IF(V2419 = 1, 20, 0)),"")</f>
        <v/>
      </c>
      <c r="X2419" s="27" t="str">
        <f aca="true">IF(C2419&lt;&gt;"",IF(INDIRECT($AH$7&amp;"B"&amp;($C$1*$A2419+16))= 1,1,0),"")</f>
        <v/>
      </c>
      <c r="Y2419" s="27" t="str">
        <f aca="true">IF(D2419&lt;&gt;"",IF(INDIRECT($AH$7&amp;"B"&amp;($C$1*$A2419+17))= 1,1,0),"")</f>
        <v/>
      </c>
      <c r="Z2419" s="27" t="str">
        <f aca="true">IF(E2419&lt;&gt;"",IF(INDIRECT($AH$7&amp;"B"&amp;($C$1*$A2419+18))= 1,1,0),"")</f>
        <v/>
      </c>
      <c r="AA2419" s="27" t="str">
        <f aca="true">IF(F2419&lt;&gt;"",IF(INDIRECT($AH$7&amp;"B"&amp;($C$1*$A2419+19))= 1,1,0),"")</f>
        <v/>
      </c>
      <c r="AB2419" s="27" t="str">
        <f aca="false">IF(C2419&lt;&gt;"",IF(X2419 = 1, 5, 0) + IF(Z2419 = 1, 25, 0) + IF(AA2419 = 1, 15, 0),"")</f>
        <v/>
      </c>
      <c r="AC2419" s="57" t="str">
        <f aca="false">IF(C2419&lt;&gt;"",L2419+W2419+AB2419,"")</f>
        <v/>
      </c>
    </row>
    <row r="2420" customFormat="false" ht="12.8" hidden="false" customHeight="false" outlineLevel="0" collapsed="false">
      <c r="A2420" s="11" t="n">
        <f aca="false">A2419+1</f>
        <v>417</v>
      </c>
      <c r="B2420" s="38" t="str">
        <f aca="true">IF(INDIRECT($AH$7&amp;"B"&amp;($C$1*$A2420+2))=0, "",INDIRECT($AH$7&amp;"B"&amp;($C$1*$A2420+2)))</f>
        <v/>
      </c>
      <c r="C2420" s="19" t="str">
        <f aca="true">IF(INDIRECT($AH$7&amp;"B"&amp;($C$1*$A2420+3)) = 0, "", INDIRECT($AH$7&amp;"B"&amp;($C$1*$A2420+3)))</f>
        <v/>
      </c>
      <c r="D2420" s="19" t="str">
        <f aca="true">IF(INDIRECT($AH$7&amp;"B"&amp;($C$1*$A2420+4)) = 0, "", INDIRECT($AH$7&amp;"B"&amp;($C$1*$A2420+4)))</f>
        <v/>
      </c>
      <c r="E2420" s="19" t="str">
        <f aca="true">IF(INDIRECT($AH$7&amp;"B"&amp;($C$1*$A2420+7)) = 0, "", INDIRECT($AH$7&amp;"B"&amp;($C$1*$A2420+7)))</f>
        <v/>
      </c>
      <c r="F2420" s="20" t="str">
        <f aca="true">IF(C2420 &lt;&gt; "",IF(INDIRECT($AH$7&amp;"B"&amp;($C$1*$A2420+8)) = 0, 0, 1), "")</f>
        <v/>
      </c>
      <c r="G2420" s="20" t="n">
        <f aca="true">INDIRECT($AH$7&amp;"B"&amp;($C$1*$A2420+9))</f>
        <v>0</v>
      </c>
      <c r="H2420" s="20" t="n">
        <f aca="true">INDIRECT($AH$7&amp;"B"&amp;($C$1*$A2420+10))</f>
        <v>0</v>
      </c>
      <c r="I2420" s="20" t="n">
        <f aca="true">INDIRECT($AH$7&amp;"B"&amp;($C$1*$A2420+11))</f>
        <v>0</v>
      </c>
      <c r="J2420" s="20" t="n">
        <f aca="true">INDIRECT($AH$7&amp;"B"&amp;($C$1*$A2420+12))</f>
        <v>0</v>
      </c>
      <c r="K2420" s="21" t="str">
        <f aca="false">IF(C2420&lt;&gt;"",IFERROR((G2420+H2420+I2420)/(G2420+H2420+I2420+J2420),0), "")</f>
        <v/>
      </c>
      <c r="L2420" s="20" t="str">
        <f aca="false">IF(C2420&lt;&gt;"",(G2420* 2) +(H2420* 4) + (I2420* 6) + IF(F2420 = 1, 5, 0), "")</f>
        <v/>
      </c>
      <c r="M2420" s="25" t="str">
        <f aca="true">IF(C2420&lt;&gt;"",SUM(INDIRECT($AH$7&amp;"C"&amp;($C$1*$A2420+9)):INDIRECT($AH$7&amp;"V"&amp;($C$1*$A2420+9))), "")</f>
        <v/>
      </c>
      <c r="N2420" s="25" t="str">
        <f aca="true">IF(C2420&lt;&gt;"",SUM(INDIRECT($AH$7&amp;"C"&amp;($C$1*$A2420+10)):INDIRECT($AH$7&amp;"V"&amp;($C$1*$A2420+10))), "")</f>
        <v/>
      </c>
      <c r="O2420" s="25" t="str">
        <f aca="true">IF(C2420&lt;&gt;"",SUM(INDIRECT($AH$7&amp;"C"&amp;($C$1*$A2420+11)):INDIRECT($AH$7&amp;"V"&amp;($C$1*$A2420+11))),"")</f>
        <v/>
      </c>
      <c r="P2420" s="25" t="str">
        <f aca="true">IF(C2420&lt;&gt;"",SUM(INDIRECT($AH$7&amp;"C"&amp;($C$1*$A2420+12)):INDIRECT($AH$7&amp;"V"&amp;($C$1*$A2420+12))),"")</f>
        <v/>
      </c>
      <c r="Q2420" s="24" t="str">
        <f aca="false">IF(C2420&lt;&gt;"",IFERROR((M2420+N2420+O2420)/(M2420+N2420+O2420+P2420),0), "")</f>
        <v/>
      </c>
      <c r="R2420" s="25" t="str">
        <f aca="true">IF(C2420&lt;&gt;"",SUM(INDIRECT($AH$7&amp;"C"&amp;($C$1*$A2420+13)):INDIRECT($AH$7&amp;"V"&amp;($C$1*$A2420+13))), "")</f>
        <v/>
      </c>
      <c r="S2420" s="25" t="str">
        <f aca="false">IF(C2420&lt;&gt;"",IFERROR((M2420+N2420+O2420+P2420)/R2420, 0),"")</f>
        <v/>
      </c>
      <c r="T2420" s="25" t="str">
        <f aca="false">IF(C2420&lt;&gt;"",IFERROR((M2420+N2420+O2420)/R2420,0),"")</f>
        <v/>
      </c>
      <c r="U2420" s="25" t="str">
        <f aca="true">IF(C2420&lt;&gt;"",IF(INDIRECT($AH$7&amp;"B"&amp;($C$1*$A2420+14))= 1,1,0),"")</f>
        <v/>
      </c>
      <c r="V2420" s="25" t="str">
        <f aca="true">IF(C2420&lt;&gt;"",IF(INDIRECT($AH$7&amp;"B"&amp;($C$1*$A2420+15))= 1,1,0),"")</f>
        <v/>
      </c>
      <c r="W2420" s="25" t="str">
        <f aca="false">IF(C2420&lt;&gt;"",($M2420*1) + ($N2420*2) + ($O2420*3) + (IF(U2420 = 1, 10, 0)) + (IF(V2420 = 1, 20, 0)),"")</f>
        <v/>
      </c>
      <c r="X2420" s="27" t="str">
        <f aca="true">IF(C2420&lt;&gt;"",IF(INDIRECT($AH$7&amp;"B"&amp;($C$1*$A2420+16))= 1,1,0),"")</f>
        <v/>
      </c>
      <c r="Y2420" s="27" t="str">
        <f aca="true">IF(D2420&lt;&gt;"",IF(INDIRECT($AH$7&amp;"B"&amp;($C$1*$A2420+17))= 1,1,0),"")</f>
        <v/>
      </c>
      <c r="Z2420" s="27" t="str">
        <f aca="true">IF(E2420&lt;&gt;"",IF(INDIRECT($AH$7&amp;"B"&amp;($C$1*$A2420+18))= 1,1,0),"")</f>
        <v/>
      </c>
      <c r="AA2420" s="27" t="str">
        <f aca="true">IF(F2420&lt;&gt;"",IF(INDIRECT($AH$7&amp;"B"&amp;($C$1*$A2420+19))= 1,1,0),"")</f>
        <v/>
      </c>
      <c r="AB2420" s="27" t="str">
        <f aca="false">IF(C2420&lt;&gt;"",IF(X2420 = 1, 5, 0) + IF(Z2420 = 1, 25, 0) + IF(AA2420 = 1, 15, 0),"")</f>
        <v/>
      </c>
      <c r="AC2420" s="57" t="str">
        <f aca="false">IF(C2420&lt;&gt;"",L2420+W2420+AB2420,"")</f>
        <v/>
      </c>
    </row>
    <row r="2421" customFormat="false" ht="12.8" hidden="false" customHeight="false" outlineLevel="0" collapsed="false">
      <c r="A2421" s="11" t="n">
        <f aca="false">A2420+1</f>
        <v>418</v>
      </c>
      <c r="B2421" s="38" t="str">
        <f aca="true">IF(INDIRECT($AH$7&amp;"B"&amp;($C$1*$A2421+2))=0, "",INDIRECT($AH$7&amp;"B"&amp;($C$1*$A2421+2)))</f>
        <v/>
      </c>
      <c r="C2421" s="19" t="str">
        <f aca="true">IF(INDIRECT($AH$7&amp;"B"&amp;($C$1*$A2421+3)) = 0, "", INDIRECT($AH$7&amp;"B"&amp;($C$1*$A2421+3)))</f>
        <v/>
      </c>
      <c r="D2421" s="19" t="str">
        <f aca="true">IF(INDIRECT($AH$7&amp;"B"&amp;($C$1*$A2421+4)) = 0, "", INDIRECT($AH$7&amp;"B"&amp;($C$1*$A2421+4)))</f>
        <v/>
      </c>
      <c r="E2421" s="19" t="str">
        <f aca="true">IF(INDIRECT($AH$7&amp;"B"&amp;($C$1*$A2421+7)) = 0, "", INDIRECT($AH$7&amp;"B"&amp;($C$1*$A2421+7)))</f>
        <v/>
      </c>
      <c r="F2421" s="20" t="str">
        <f aca="true">IF(C2421 &lt;&gt; "",IF(INDIRECT($AH$7&amp;"B"&amp;($C$1*$A2421+8)) = 0, 0, 1), "")</f>
        <v/>
      </c>
      <c r="G2421" s="20" t="n">
        <f aca="true">INDIRECT($AH$7&amp;"B"&amp;($C$1*$A2421+9))</f>
        <v>0</v>
      </c>
      <c r="H2421" s="20" t="n">
        <f aca="true">INDIRECT($AH$7&amp;"B"&amp;($C$1*$A2421+10))</f>
        <v>0</v>
      </c>
      <c r="I2421" s="20" t="n">
        <f aca="true">INDIRECT($AH$7&amp;"B"&amp;($C$1*$A2421+11))</f>
        <v>0</v>
      </c>
      <c r="J2421" s="20" t="n">
        <f aca="true">INDIRECT($AH$7&amp;"B"&amp;($C$1*$A2421+12))</f>
        <v>0</v>
      </c>
      <c r="K2421" s="21" t="str">
        <f aca="false">IF(C2421&lt;&gt;"",IFERROR((G2421+H2421+I2421)/(G2421+H2421+I2421+J2421),0), "")</f>
        <v/>
      </c>
      <c r="L2421" s="20" t="str">
        <f aca="false">IF(C2421&lt;&gt;"",(G2421* 2) +(H2421* 4) + (I2421* 6) + IF(F2421 = 1, 5, 0), "")</f>
        <v/>
      </c>
      <c r="M2421" s="25" t="str">
        <f aca="true">IF(C2421&lt;&gt;"",SUM(INDIRECT($AH$7&amp;"C"&amp;($C$1*$A2421+9)):INDIRECT($AH$7&amp;"V"&amp;($C$1*$A2421+9))), "")</f>
        <v/>
      </c>
      <c r="N2421" s="25" t="str">
        <f aca="true">IF(C2421&lt;&gt;"",SUM(INDIRECT($AH$7&amp;"C"&amp;($C$1*$A2421+10)):INDIRECT($AH$7&amp;"V"&amp;($C$1*$A2421+10))), "")</f>
        <v/>
      </c>
      <c r="O2421" s="25" t="str">
        <f aca="true">IF(C2421&lt;&gt;"",SUM(INDIRECT($AH$7&amp;"C"&amp;($C$1*$A2421+11)):INDIRECT($AH$7&amp;"V"&amp;($C$1*$A2421+11))),"")</f>
        <v/>
      </c>
      <c r="P2421" s="25" t="str">
        <f aca="true">IF(C2421&lt;&gt;"",SUM(INDIRECT($AH$7&amp;"C"&amp;($C$1*$A2421+12)):INDIRECT($AH$7&amp;"V"&amp;($C$1*$A2421+12))),"")</f>
        <v/>
      </c>
      <c r="Q2421" s="24" t="str">
        <f aca="false">IF(C2421&lt;&gt;"",IFERROR((M2421+N2421+O2421)/(M2421+N2421+O2421+P2421),0), "")</f>
        <v/>
      </c>
      <c r="R2421" s="25" t="str">
        <f aca="true">IF(C2421&lt;&gt;"",SUM(INDIRECT($AH$7&amp;"C"&amp;($C$1*$A2421+13)):INDIRECT($AH$7&amp;"V"&amp;($C$1*$A2421+13))), "")</f>
        <v/>
      </c>
      <c r="S2421" s="25" t="str">
        <f aca="false">IF(C2421&lt;&gt;"",IFERROR((M2421+N2421+O2421+P2421)/R2421, 0),"")</f>
        <v/>
      </c>
      <c r="T2421" s="25" t="str">
        <f aca="false">IF(C2421&lt;&gt;"",IFERROR((M2421+N2421+O2421)/R2421,0),"")</f>
        <v/>
      </c>
      <c r="U2421" s="25" t="str">
        <f aca="true">IF(C2421&lt;&gt;"",IF(INDIRECT($AH$7&amp;"B"&amp;($C$1*$A2421+14))= 1,1,0),"")</f>
        <v/>
      </c>
      <c r="V2421" s="25" t="str">
        <f aca="true">IF(C2421&lt;&gt;"",IF(INDIRECT($AH$7&amp;"B"&amp;($C$1*$A2421+15))= 1,1,0),"")</f>
        <v/>
      </c>
      <c r="W2421" s="25" t="str">
        <f aca="false">IF(C2421&lt;&gt;"",($M2421*1) + ($N2421*2) + ($O2421*3) + (IF(U2421 = 1, 10, 0)) + (IF(V2421 = 1, 20, 0)),"")</f>
        <v/>
      </c>
      <c r="X2421" s="27" t="str">
        <f aca="true">IF(C2421&lt;&gt;"",IF(INDIRECT($AH$7&amp;"B"&amp;($C$1*$A2421+16))= 1,1,0),"")</f>
        <v/>
      </c>
      <c r="Y2421" s="27" t="str">
        <f aca="true">IF(D2421&lt;&gt;"",IF(INDIRECT($AH$7&amp;"B"&amp;($C$1*$A2421+17))= 1,1,0),"")</f>
        <v/>
      </c>
      <c r="Z2421" s="27" t="str">
        <f aca="true">IF(E2421&lt;&gt;"",IF(INDIRECT($AH$7&amp;"B"&amp;($C$1*$A2421+18))= 1,1,0),"")</f>
        <v/>
      </c>
      <c r="AA2421" s="27" t="str">
        <f aca="true">IF(F2421&lt;&gt;"",IF(INDIRECT($AH$7&amp;"B"&amp;($C$1*$A2421+19))= 1,1,0),"")</f>
        <v/>
      </c>
      <c r="AB2421" s="27" t="str">
        <f aca="false">IF(C2421&lt;&gt;"",IF(X2421 = 1, 5, 0) + IF(Z2421 = 1, 25, 0) + IF(AA2421 = 1, 15, 0),"")</f>
        <v/>
      </c>
      <c r="AC2421" s="57" t="str">
        <f aca="false">IF(C2421&lt;&gt;"",L2421+W2421+AB2421,"")</f>
        <v/>
      </c>
    </row>
    <row r="2422" customFormat="false" ht="12.8" hidden="false" customHeight="false" outlineLevel="0" collapsed="false">
      <c r="A2422" s="11" t="n">
        <f aca="false">A2421+1</f>
        <v>419</v>
      </c>
      <c r="B2422" s="38" t="str">
        <f aca="true">IF(INDIRECT($AH$7&amp;"B"&amp;($C$1*$A2422+2))=0, "",INDIRECT($AH$7&amp;"B"&amp;($C$1*$A2422+2)))</f>
        <v/>
      </c>
      <c r="C2422" s="19" t="str">
        <f aca="true">IF(INDIRECT($AH$7&amp;"B"&amp;($C$1*$A2422+3)) = 0, "", INDIRECT($AH$7&amp;"B"&amp;($C$1*$A2422+3)))</f>
        <v/>
      </c>
      <c r="D2422" s="19" t="str">
        <f aca="true">IF(INDIRECT($AH$7&amp;"B"&amp;($C$1*$A2422+4)) = 0, "", INDIRECT($AH$7&amp;"B"&amp;($C$1*$A2422+4)))</f>
        <v/>
      </c>
      <c r="E2422" s="19" t="str">
        <f aca="true">IF(INDIRECT($AH$7&amp;"B"&amp;($C$1*$A2422+7)) = 0, "", INDIRECT($AH$7&amp;"B"&amp;($C$1*$A2422+7)))</f>
        <v/>
      </c>
      <c r="F2422" s="20" t="str">
        <f aca="true">IF(C2422 &lt;&gt; "",IF(INDIRECT($AH$7&amp;"B"&amp;($C$1*$A2422+8)) = 0, 0, 1), "")</f>
        <v/>
      </c>
      <c r="G2422" s="20" t="n">
        <f aca="true">INDIRECT($AH$7&amp;"B"&amp;($C$1*$A2422+9))</f>
        <v>0</v>
      </c>
      <c r="H2422" s="20" t="n">
        <f aca="true">INDIRECT($AH$7&amp;"B"&amp;($C$1*$A2422+10))</f>
        <v>0</v>
      </c>
      <c r="I2422" s="20" t="n">
        <f aca="true">INDIRECT($AH$7&amp;"B"&amp;($C$1*$A2422+11))</f>
        <v>0</v>
      </c>
      <c r="J2422" s="20" t="n">
        <f aca="true">INDIRECT($AH$7&amp;"B"&amp;($C$1*$A2422+12))</f>
        <v>0</v>
      </c>
      <c r="K2422" s="21" t="str">
        <f aca="false">IF(C2422&lt;&gt;"",IFERROR((G2422+H2422+I2422)/(G2422+H2422+I2422+J2422),0), "")</f>
        <v/>
      </c>
      <c r="L2422" s="20" t="str">
        <f aca="false">IF(C2422&lt;&gt;"",(G2422* 2) +(H2422* 4) + (I2422* 6) + IF(F2422 = 1, 5, 0), "")</f>
        <v/>
      </c>
      <c r="M2422" s="25" t="str">
        <f aca="true">IF(C2422&lt;&gt;"",SUM(INDIRECT($AH$7&amp;"C"&amp;($C$1*$A2422+9)):INDIRECT($AH$7&amp;"V"&amp;($C$1*$A2422+9))), "")</f>
        <v/>
      </c>
      <c r="N2422" s="25" t="str">
        <f aca="true">IF(C2422&lt;&gt;"",SUM(INDIRECT($AH$7&amp;"C"&amp;($C$1*$A2422+10)):INDIRECT($AH$7&amp;"V"&amp;($C$1*$A2422+10))), "")</f>
        <v/>
      </c>
      <c r="O2422" s="25" t="str">
        <f aca="true">IF(C2422&lt;&gt;"",SUM(INDIRECT($AH$7&amp;"C"&amp;($C$1*$A2422+11)):INDIRECT($AH$7&amp;"V"&amp;($C$1*$A2422+11))),"")</f>
        <v/>
      </c>
      <c r="P2422" s="25" t="str">
        <f aca="true">IF(C2422&lt;&gt;"",SUM(INDIRECT($AH$7&amp;"C"&amp;($C$1*$A2422+12)):INDIRECT($AH$7&amp;"V"&amp;($C$1*$A2422+12))),"")</f>
        <v/>
      </c>
      <c r="Q2422" s="24" t="str">
        <f aca="false">IF(C2422&lt;&gt;"",IFERROR((M2422+N2422+O2422)/(M2422+N2422+O2422+P2422),0), "")</f>
        <v/>
      </c>
      <c r="R2422" s="25" t="str">
        <f aca="true">IF(C2422&lt;&gt;"",SUM(INDIRECT($AH$7&amp;"C"&amp;($C$1*$A2422+13)):INDIRECT($AH$7&amp;"V"&amp;($C$1*$A2422+13))), "")</f>
        <v/>
      </c>
      <c r="S2422" s="25" t="str">
        <f aca="false">IF(C2422&lt;&gt;"",IFERROR((M2422+N2422+O2422+P2422)/R2422, 0),"")</f>
        <v/>
      </c>
      <c r="T2422" s="25" t="str">
        <f aca="false">IF(C2422&lt;&gt;"",IFERROR((M2422+N2422+O2422)/R2422,0),"")</f>
        <v/>
      </c>
      <c r="U2422" s="25" t="str">
        <f aca="true">IF(C2422&lt;&gt;"",IF(INDIRECT($AH$7&amp;"B"&amp;($C$1*$A2422+14))= 1,1,0),"")</f>
        <v/>
      </c>
      <c r="V2422" s="25" t="str">
        <f aca="true">IF(C2422&lt;&gt;"",IF(INDIRECT($AH$7&amp;"B"&amp;($C$1*$A2422+15))= 1,1,0),"")</f>
        <v/>
      </c>
      <c r="W2422" s="25" t="str">
        <f aca="false">IF(C2422&lt;&gt;"",($M2422*1) + ($N2422*2) + ($O2422*3) + (IF(U2422 = 1, 10, 0)) + (IF(V2422 = 1, 20, 0)),"")</f>
        <v/>
      </c>
      <c r="X2422" s="27" t="str">
        <f aca="true">IF(C2422&lt;&gt;"",IF(INDIRECT($AH$7&amp;"B"&amp;($C$1*$A2422+16))= 1,1,0),"")</f>
        <v/>
      </c>
      <c r="Y2422" s="27" t="str">
        <f aca="true">IF(D2422&lt;&gt;"",IF(INDIRECT($AH$7&amp;"B"&amp;($C$1*$A2422+17))= 1,1,0),"")</f>
        <v/>
      </c>
      <c r="Z2422" s="27" t="str">
        <f aca="true">IF(E2422&lt;&gt;"",IF(INDIRECT($AH$7&amp;"B"&amp;($C$1*$A2422+18))= 1,1,0),"")</f>
        <v/>
      </c>
      <c r="AA2422" s="27" t="str">
        <f aca="true">IF(F2422&lt;&gt;"",IF(INDIRECT($AH$7&amp;"B"&amp;($C$1*$A2422+19))= 1,1,0),"")</f>
        <v/>
      </c>
      <c r="AB2422" s="27" t="str">
        <f aca="false">IF(C2422&lt;&gt;"",IF(X2422 = 1, 5, 0) + IF(Z2422 = 1, 25, 0) + IF(AA2422 = 1, 15, 0),"")</f>
        <v/>
      </c>
      <c r="AC2422" s="57" t="str">
        <f aca="false">IF(C2422&lt;&gt;"",L2422+W2422+AB2422,"")</f>
        <v/>
      </c>
    </row>
    <row r="2423" customFormat="false" ht="12.8" hidden="false" customHeight="false" outlineLevel="0" collapsed="false">
      <c r="A2423" s="11" t="n">
        <f aca="false">A2422+1</f>
        <v>420</v>
      </c>
      <c r="B2423" s="38" t="str">
        <f aca="true">IF(INDIRECT($AH$7&amp;"B"&amp;($C$1*$A2423+2))=0, "",INDIRECT($AH$7&amp;"B"&amp;($C$1*$A2423+2)))</f>
        <v/>
      </c>
      <c r="C2423" s="19" t="str">
        <f aca="true">IF(INDIRECT($AH$7&amp;"B"&amp;($C$1*$A2423+3)) = 0, "", INDIRECT($AH$7&amp;"B"&amp;($C$1*$A2423+3)))</f>
        <v/>
      </c>
      <c r="D2423" s="19" t="str">
        <f aca="true">IF(INDIRECT($AH$7&amp;"B"&amp;($C$1*$A2423+4)) = 0, "", INDIRECT($AH$7&amp;"B"&amp;($C$1*$A2423+4)))</f>
        <v/>
      </c>
      <c r="E2423" s="19" t="str">
        <f aca="true">IF(INDIRECT($AH$7&amp;"B"&amp;($C$1*$A2423+7)) = 0, "", INDIRECT($AH$7&amp;"B"&amp;($C$1*$A2423+7)))</f>
        <v/>
      </c>
      <c r="F2423" s="20" t="str">
        <f aca="true">IF(C2423 &lt;&gt; "",IF(INDIRECT($AH$7&amp;"B"&amp;($C$1*$A2423+8)) = 0, 0, 1), "")</f>
        <v/>
      </c>
      <c r="G2423" s="20" t="n">
        <f aca="true">INDIRECT($AH$7&amp;"B"&amp;($C$1*$A2423+9))</f>
        <v>0</v>
      </c>
      <c r="H2423" s="20" t="n">
        <f aca="true">INDIRECT($AH$7&amp;"B"&amp;($C$1*$A2423+10))</f>
        <v>0</v>
      </c>
      <c r="I2423" s="20" t="n">
        <f aca="true">INDIRECT($AH$7&amp;"B"&amp;($C$1*$A2423+11))</f>
        <v>0</v>
      </c>
      <c r="J2423" s="20" t="n">
        <f aca="true">INDIRECT($AH$7&amp;"B"&amp;($C$1*$A2423+12))</f>
        <v>0</v>
      </c>
      <c r="K2423" s="21" t="str">
        <f aca="false">IF(C2423&lt;&gt;"",IFERROR((G2423+H2423+I2423)/(G2423+H2423+I2423+J2423),0), "")</f>
        <v/>
      </c>
      <c r="L2423" s="20" t="str">
        <f aca="false">IF(C2423&lt;&gt;"",(G2423* 2) +(H2423* 4) + (I2423* 6) + IF(F2423 = 1, 5, 0), "")</f>
        <v/>
      </c>
      <c r="M2423" s="25" t="str">
        <f aca="true">IF(C2423&lt;&gt;"",SUM(INDIRECT($AH$7&amp;"C"&amp;($C$1*$A2423+9)):INDIRECT($AH$7&amp;"V"&amp;($C$1*$A2423+9))), "")</f>
        <v/>
      </c>
      <c r="N2423" s="25" t="str">
        <f aca="true">IF(C2423&lt;&gt;"",SUM(INDIRECT($AH$7&amp;"C"&amp;($C$1*$A2423+10)):INDIRECT($AH$7&amp;"V"&amp;($C$1*$A2423+10))), "")</f>
        <v/>
      </c>
      <c r="O2423" s="25" t="str">
        <f aca="true">IF(C2423&lt;&gt;"",SUM(INDIRECT($AH$7&amp;"C"&amp;($C$1*$A2423+11)):INDIRECT($AH$7&amp;"V"&amp;($C$1*$A2423+11))),"")</f>
        <v/>
      </c>
      <c r="P2423" s="25" t="str">
        <f aca="true">IF(C2423&lt;&gt;"",SUM(INDIRECT($AH$7&amp;"C"&amp;($C$1*$A2423+12)):INDIRECT($AH$7&amp;"V"&amp;($C$1*$A2423+12))),"")</f>
        <v/>
      </c>
      <c r="Q2423" s="24" t="str">
        <f aca="false">IF(C2423&lt;&gt;"",IFERROR((M2423+N2423+O2423)/(M2423+N2423+O2423+P2423),0), "")</f>
        <v/>
      </c>
      <c r="R2423" s="25" t="str">
        <f aca="true">IF(C2423&lt;&gt;"",SUM(INDIRECT($AH$7&amp;"C"&amp;($C$1*$A2423+13)):INDIRECT($AH$7&amp;"V"&amp;($C$1*$A2423+13))), "")</f>
        <v/>
      </c>
      <c r="S2423" s="25" t="str">
        <f aca="false">IF(C2423&lt;&gt;"",IFERROR((M2423+N2423+O2423+P2423)/R2423, 0),"")</f>
        <v/>
      </c>
      <c r="T2423" s="25" t="str">
        <f aca="false">IF(C2423&lt;&gt;"",IFERROR((M2423+N2423+O2423)/R2423,0),"")</f>
        <v/>
      </c>
      <c r="U2423" s="25" t="str">
        <f aca="true">IF(C2423&lt;&gt;"",IF(INDIRECT($AH$7&amp;"B"&amp;($C$1*$A2423+14))= 1,1,0),"")</f>
        <v/>
      </c>
      <c r="V2423" s="25" t="str">
        <f aca="true">IF(C2423&lt;&gt;"",IF(INDIRECT($AH$7&amp;"B"&amp;($C$1*$A2423+15))= 1,1,0),"")</f>
        <v/>
      </c>
      <c r="W2423" s="25" t="str">
        <f aca="false">IF(C2423&lt;&gt;"",($M2423*1) + ($N2423*2) + ($O2423*3) + (IF(U2423 = 1, 10, 0)) + (IF(V2423 = 1, 20, 0)),"")</f>
        <v/>
      </c>
      <c r="X2423" s="27" t="str">
        <f aca="true">IF(C2423&lt;&gt;"",IF(INDIRECT($AH$7&amp;"B"&amp;($C$1*$A2423+16))= 1,1,0),"")</f>
        <v/>
      </c>
      <c r="Y2423" s="27" t="str">
        <f aca="true">IF(D2423&lt;&gt;"",IF(INDIRECT($AH$7&amp;"B"&amp;($C$1*$A2423+17))= 1,1,0),"")</f>
        <v/>
      </c>
      <c r="Z2423" s="27" t="str">
        <f aca="true">IF(E2423&lt;&gt;"",IF(INDIRECT($AH$7&amp;"B"&amp;($C$1*$A2423+18))= 1,1,0),"")</f>
        <v/>
      </c>
      <c r="AA2423" s="27" t="str">
        <f aca="true">IF(F2423&lt;&gt;"",IF(INDIRECT($AH$7&amp;"B"&amp;($C$1*$A2423+19))= 1,1,0),"")</f>
        <v/>
      </c>
      <c r="AB2423" s="27" t="str">
        <f aca="false">IF(C2423&lt;&gt;"",IF(X2423 = 1, 5, 0) + IF(Z2423 = 1, 25, 0) + IF(AA2423 = 1, 15, 0),"")</f>
        <v/>
      </c>
      <c r="AC2423" s="57" t="str">
        <f aca="false">IF(C2423&lt;&gt;"",L2423+W2423+AB2423,"")</f>
        <v/>
      </c>
    </row>
    <row r="2424" customFormat="false" ht="12.8" hidden="false" customHeight="false" outlineLevel="0" collapsed="false">
      <c r="A2424" s="11" t="n">
        <f aca="false">A2423+1</f>
        <v>421</v>
      </c>
      <c r="B2424" s="38" t="str">
        <f aca="true">IF(INDIRECT($AH$7&amp;"B"&amp;($C$1*$A2424+2))=0, "",INDIRECT($AH$7&amp;"B"&amp;($C$1*$A2424+2)))</f>
        <v/>
      </c>
      <c r="C2424" s="19" t="str">
        <f aca="true">IF(INDIRECT($AH$7&amp;"B"&amp;($C$1*$A2424+3)) = 0, "", INDIRECT($AH$7&amp;"B"&amp;($C$1*$A2424+3)))</f>
        <v/>
      </c>
      <c r="D2424" s="19" t="str">
        <f aca="true">IF(INDIRECT($AH$7&amp;"B"&amp;($C$1*$A2424+4)) = 0, "", INDIRECT($AH$7&amp;"B"&amp;($C$1*$A2424+4)))</f>
        <v/>
      </c>
      <c r="E2424" s="19" t="str">
        <f aca="true">IF(INDIRECT($AH$7&amp;"B"&amp;($C$1*$A2424+7)) = 0, "", INDIRECT($AH$7&amp;"B"&amp;($C$1*$A2424+7)))</f>
        <v/>
      </c>
      <c r="F2424" s="20" t="str">
        <f aca="true">IF(C2424 &lt;&gt; "",IF(INDIRECT($AH$7&amp;"B"&amp;($C$1*$A2424+8)) = 0, 0, 1), "")</f>
        <v/>
      </c>
      <c r="G2424" s="20" t="n">
        <f aca="true">INDIRECT($AH$7&amp;"B"&amp;($C$1*$A2424+9))</f>
        <v>0</v>
      </c>
      <c r="H2424" s="20" t="n">
        <f aca="true">INDIRECT($AH$7&amp;"B"&amp;($C$1*$A2424+10))</f>
        <v>0</v>
      </c>
      <c r="I2424" s="20" t="n">
        <f aca="true">INDIRECT($AH$7&amp;"B"&amp;($C$1*$A2424+11))</f>
        <v>0</v>
      </c>
      <c r="J2424" s="20" t="n">
        <f aca="true">INDIRECT($AH$7&amp;"B"&amp;($C$1*$A2424+12))</f>
        <v>0</v>
      </c>
      <c r="K2424" s="21" t="str">
        <f aca="false">IF(C2424&lt;&gt;"",IFERROR((G2424+H2424+I2424)/(G2424+H2424+I2424+J2424),0), "")</f>
        <v/>
      </c>
      <c r="L2424" s="20" t="str">
        <f aca="false">IF(C2424&lt;&gt;"",(G2424* 2) +(H2424* 4) + (I2424* 6) + IF(F2424 = 1, 5, 0), "")</f>
        <v/>
      </c>
      <c r="M2424" s="25" t="str">
        <f aca="true">IF(C2424&lt;&gt;"",SUM(INDIRECT($AH$7&amp;"C"&amp;($C$1*$A2424+9)):INDIRECT($AH$7&amp;"V"&amp;($C$1*$A2424+9))), "")</f>
        <v/>
      </c>
      <c r="N2424" s="25" t="str">
        <f aca="true">IF(C2424&lt;&gt;"",SUM(INDIRECT($AH$7&amp;"C"&amp;($C$1*$A2424+10)):INDIRECT($AH$7&amp;"V"&amp;($C$1*$A2424+10))), "")</f>
        <v/>
      </c>
      <c r="O2424" s="25" t="str">
        <f aca="true">IF(C2424&lt;&gt;"",SUM(INDIRECT($AH$7&amp;"C"&amp;($C$1*$A2424+11)):INDIRECT($AH$7&amp;"V"&amp;($C$1*$A2424+11))),"")</f>
        <v/>
      </c>
      <c r="P2424" s="25" t="str">
        <f aca="true">IF(C2424&lt;&gt;"",SUM(INDIRECT($AH$7&amp;"C"&amp;($C$1*$A2424+12)):INDIRECT($AH$7&amp;"V"&amp;($C$1*$A2424+12))),"")</f>
        <v/>
      </c>
      <c r="Q2424" s="24" t="str">
        <f aca="false">IF(C2424&lt;&gt;"",IFERROR((M2424+N2424+O2424)/(M2424+N2424+O2424+P2424),0), "")</f>
        <v/>
      </c>
      <c r="R2424" s="25" t="str">
        <f aca="true">IF(C2424&lt;&gt;"",SUM(INDIRECT($AH$7&amp;"C"&amp;($C$1*$A2424+13)):INDIRECT($AH$7&amp;"V"&amp;($C$1*$A2424+13))), "")</f>
        <v/>
      </c>
      <c r="S2424" s="25" t="str">
        <f aca="false">IF(C2424&lt;&gt;"",IFERROR((M2424+N2424+O2424+P2424)/R2424, 0),"")</f>
        <v/>
      </c>
      <c r="T2424" s="25" t="str">
        <f aca="false">IF(C2424&lt;&gt;"",IFERROR((M2424+N2424+O2424)/R2424,0),"")</f>
        <v/>
      </c>
      <c r="U2424" s="25" t="str">
        <f aca="true">IF(C2424&lt;&gt;"",IF(INDIRECT($AH$7&amp;"B"&amp;($C$1*$A2424+14))= 1,1,0),"")</f>
        <v/>
      </c>
      <c r="V2424" s="25" t="str">
        <f aca="true">IF(C2424&lt;&gt;"",IF(INDIRECT($AH$7&amp;"B"&amp;($C$1*$A2424+15))= 1,1,0),"")</f>
        <v/>
      </c>
      <c r="W2424" s="25" t="str">
        <f aca="false">IF(C2424&lt;&gt;"",($M2424*1) + ($N2424*2) + ($O2424*3) + (IF(U2424 = 1, 10, 0)) + (IF(V2424 = 1, 20, 0)),"")</f>
        <v/>
      </c>
      <c r="X2424" s="27" t="str">
        <f aca="true">IF(C2424&lt;&gt;"",IF(INDIRECT($AH$7&amp;"B"&amp;($C$1*$A2424+16))= 1,1,0),"")</f>
        <v/>
      </c>
      <c r="Y2424" s="27" t="str">
        <f aca="true">IF(D2424&lt;&gt;"",IF(INDIRECT($AH$7&amp;"B"&amp;($C$1*$A2424+17))= 1,1,0),"")</f>
        <v/>
      </c>
      <c r="Z2424" s="27" t="str">
        <f aca="true">IF(E2424&lt;&gt;"",IF(INDIRECT($AH$7&amp;"B"&amp;($C$1*$A2424+18))= 1,1,0),"")</f>
        <v/>
      </c>
      <c r="AA2424" s="27" t="str">
        <f aca="true">IF(F2424&lt;&gt;"",IF(INDIRECT($AH$7&amp;"B"&amp;($C$1*$A2424+19))= 1,1,0),"")</f>
        <v/>
      </c>
      <c r="AB2424" s="27" t="str">
        <f aca="false">IF(C2424&lt;&gt;"",IF(X2424 = 1, 5, 0) + IF(Z2424 = 1, 25, 0) + IF(AA2424 = 1, 15, 0),"")</f>
        <v/>
      </c>
      <c r="AC2424" s="57" t="str">
        <f aca="false">IF(C2424&lt;&gt;"",L2424+W2424+AB2424,"")</f>
        <v/>
      </c>
    </row>
    <row r="2425" customFormat="false" ht="12.8" hidden="false" customHeight="false" outlineLevel="0" collapsed="false">
      <c r="A2425" s="11" t="n">
        <f aca="false">A2424+1</f>
        <v>422</v>
      </c>
      <c r="B2425" s="38" t="str">
        <f aca="true">IF(INDIRECT($AH$7&amp;"B"&amp;($C$1*$A2425+2))=0, "",INDIRECT($AH$7&amp;"B"&amp;($C$1*$A2425+2)))</f>
        <v/>
      </c>
      <c r="C2425" s="19" t="str">
        <f aca="true">IF(INDIRECT($AH$7&amp;"B"&amp;($C$1*$A2425+3)) = 0, "", INDIRECT($AH$7&amp;"B"&amp;($C$1*$A2425+3)))</f>
        <v/>
      </c>
      <c r="D2425" s="19" t="str">
        <f aca="true">IF(INDIRECT($AH$7&amp;"B"&amp;($C$1*$A2425+4)) = 0, "", INDIRECT($AH$7&amp;"B"&amp;($C$1*$A2425+4)))</f>
        <v/>
      </c>
      <c r="E2425" s="19" t="str">
        <f aca="true">IF(INDIRECT($AH$7&amp;"B"&amp;($C$1*$A2425+7)) = 0, "", INDIRECT($AH$7&amp;"B"&amp;($C$1*$A2425+7)))</f>
        <v/>
      </c>
      <c r="F2425" s="20" t="str">
        <f aca="true">IF(C2425 &lt;&gt; "",IF(INDIRECT($AH$7&amp;"B"&amp;($C$1*$A2425+8)) = 0, 0, 1), "")</f>
        <v/>
      </c>
      <c r="G2425" s="20" t="n">
        <f aca="true">INDIRECT($AH$7&amp;"B"&amp;($C$1*$A2425+9))</f>
        <v>0</v>
      </c>
      <c r="H2425" s="20" t="n">
        <f aca="true">INDIRECT($AH$7&amp;"B"&amp;($C$1*$A2425+10))</f>
        <v>0</v>
      </c>
      <c r="I2425" s="20" t="n">
        <f aca="true">INDIRECT($AH$7&amp;"B"&amp;($C$1*$A2425+11))</f>
        <v>0</v>
      </c>
      <c r="J2425" s="20" t="n">
        <f aca="true">INDIRECT($AH$7&amp;"B"&amp;($C$1*$A2425+12))</f>
        <v>0</v>
      </c>
      <c r="K2425" s="21" t="str">
        <f aca="false">IF(C2425&lt;&gt;"",IFERROR((G2425+H2425+I2425)/(G2425+H2425+I2425+J2425),0), "")</f>
        <v/>
      </c>
      <c r="L2425" s="20" t="str">
        <f aca="false">IF(C2425&lt;&gt;"",(G2425* 2) +(H2425* 4) + (I2425* 6) + IF(F2425 = 1, 5, 0), "")</f>
        <v/>
      </c>
      <c r="M2425" s="25" t="str">
        <f aca="true">IF(C2425&lt;&gt;"",SUM(INDIRECT($AH$7&amp;"C"&amp;($C$1*$A2425+9)):INDIRECT($AH$7&amp;"V"&amp;($C$1*$A2425+9))), "")</f>
        <v/>
      </c>
      <c r="N2425" s="25" t="str">
        <f aca="true">IF(C2425&lt;&gt;"",SUM(INDIRECT($AH$7&amp;"C"&amp;($C$1*$A2425+10)):INDIRECT($AH$7&amp;"V"&amp;($C$1*$A2425+10))), "")</f>
        <v/>
      </c>
      <c r="O2425" s="25" t="str">
        <f aca="true">IF(C2425&lt;&gt;"",SUM(INDIRECT($AH$7&amp;"C"&amp;($C$1*$A2425+11)):INDIRECT($AH$7&amp;"V"&amp;($C$1*$A2425+11))),"")</f>
        <v/>
      </c>
      <c r="P2425" s="25" t="str">
        <f aca="true">IF(C2425&lt;&gt;"",SUM(INDIRECT($AH$7&amp;"C"&amp;($C$1*$A2425+12)):INDIRECT($AH$7&amp;"V"&amp;($C$1*$A2425+12))),"")</f>
        <v/>
      </c>
      <c r="Q2425" s="24" t="str">
        <f aca="false">IF(C2425&lt;&gt;"",IFERROR((M2425+N2425+O2425)/(M2425+N2425+O2425+P2425),0), "")</f>
        <v/>
      </c>
      <c r="R2425" s="25" t="str">
        <f aca="true">IF(C2425&lt;&gt;"",SUM(INDIRECT($AH$7&amp;"C"&amp;($C$1*$A2425+13)):INDIRECT($AH$7&amp;"V"&amp;($C$1*$A2425+13))), "")</f>
        <v/>
      </c>
      <c r="S2425" s="25" t="str">
        <f aca="false">IF(C2425&lt;&gt;"",IFERROR((M2425+N2425+O2425+P2425)/R2425, 0),"")</f>
        <v/>
      </c>
      <c r="T2425" s="25" t="str">
        <f aca="false">IF(C2425&lt;&gt;"",IFERROR((M2425+N2425+O2425)/R2425,0),"")</f>
        <v/>
      </c>
      <c r="U2425" s="25" t="str">
        <f aca="true">IF(C2425&lt;&gt;"",IF(INDIRECT($AH$7&amp;"B"&amp;($C$1*$A2425+14))= 1,1,0),"")</f>
        <v/>
      </c>
      <c r="V2425" s="25" t="str">
        <f aca="true">IF(C2425&lt;&gt;"",IF(INDIRECT($AH$7&amp;"B"&amp;($C$1*$A2425+15))= 1,1,0),"")</f>
        <v/>
      </c>
      <c r="W2425" s="25" t="str">
        <f aca="false">IF(C2425&lt;&gt;"",($M2425*1) + ($N2425*2) + ($O2425*3) + (IF(U2425 = 1, 10, 0)) + (IF(V2425 = 1, 20, 0)),"")</f>
        <v/>
      </c>
      <c r="X2425" s="27" t="str">
        <f aca="true">IF(C2425&lt;&gt;"",IF(INDIRECT($AH$7&amp;"B"&amp;($C$1*$A2425+16))= 1,1,0),"")</f>
        <v/>
      </c>
      <c r="Y2425" s="27" t="str">
        <f aca="true">IF(D2425&lt;&gt;"",IF(INDIRECT($AH$7&amp;"B"&amp;($C$1*$A2425+17))= 1,1,0),"")</f>
        <v/>
      </c>
      <c r="Z2425" s="27" t="str">
        <f aca="true">IF(E2425&lt;&gt;"",IF(INDIRECT($AH$7&amp;"B"&amp;($C$1*$A2425+18))= 1,1,0),"")</f>
        <v/>
      </c>
      <c r="AA2425" s="27" t="str">
        <f aca="true">IF(F2425&lt;&gt;"",IF(INDIRECT($AH$7&amp;"B"&amp;($C$1*$A2425+19))= 1,1,0),"")</f>
        <v/>
      </c>
      <c r="AB2425" s="27" t="str">
        <f aca="false">IF(C2425&lt;&gt;"",IF(X2425 = 1, 5, 0) + IF(Z2425 = 1, 25, 0) + IF(AA2425 = 1, 15, 0),"")</f>
        <v/>
      </c>
      <c r="AC2425" s="57" t="str">
        <f aca="false">IF(C2425&lt;&gt;"",L2425+W2425+AB2425,"")</f>
        <v/>
      </c>
    </row>
    <row r="2426" customFormat="false" ht="12.8" hidden="false" customHeight="false" outlineLevel="0" collapsed="false">
      <c r="A2426" s="11" t="n">
        <f aca="false">A2425+1</f>
        <v>423</v>
      </c>
      <c r="B2426" s="38" t="str">
        <f aca="true">IF(INDIRECT($AH$7&amp;"B"&amp;($C$1*$A2426+2))=0, "",INDIRECT($AH$7&amp;"B"&amp;($C$1*$A2426+2)))</f>
        <v/>
      </c>
      <c r="C2426" s="19" t="str">
        <f aca="true">IF(INDIRECT($AH$7&amp;"B"&amp;($C$1*$A2426+3)) = 0, "", INDIRECT($AH$7&amp;"B"&amp;($C$1*$A2426+3)))</f>
        <v/>
      </c>
      <c r="D2426" s="19" t="str">
        <f aca="true">IF(INDIRECT($AH$7&amp;"B"&amp;($C$1*$A2426+4)) = 0, "", INDIRECT($AH$7&amp;"B"&amp;($C$1*$A2426+4)))</f>
        <v/>
      </c>
      <c r="E2426" s="19" t="str">
        <f aca="true">IF(INDIRECT($AH$7&amp;"B"&amp;($C$1*$A2426+7)) = 0, "", INDIRECT($AH$7&amp;"B"&amp;($C$1*$A2426+7)))</f>
        <v/>
      </c>
      <c r="F2426" s="20" t="str">
        <f aca="true">IF(C2426 &lt;&gt; "",IF(INDIRECT($AH$7&amp;"B"&amp;($C$1*$A2426+8)) = 0, 0, 1), "")</f>
        <v/>
      </c>
      <c r="G2426" s="20" t="n">
        <f aca="true">INDIRECT($AH$7&amp;"B"&amp;($C$1*$A2426+9))</f>
        <v>0</v>
      </c>
      <c r="H2426" s="20" t="n">
        <f aca="true">INDIRECT($AH$7&amp;"B"&amp;($C$1*$A2426+10))</f>
        <v>0</v>
      </c>
      <c r="I2426" s="20" t="n">
        <f aca="true">INDIRECT($AH$7&amp;"B"&amp;($C$1*$A2426+11))</f>
        <v>0</v>
      </c>
      <c r="J2426" s="20" t="n">
        <f aca="true">INDIRECT($AH$7&amp;"B"&amp;($C$1*$A2426+12))</f>
        <v>0</v>
      </c>
      <c r="K2426" s="21" t="str">
        <f aca="false">IF(C2426&lt;&gt;"",IFERROR((G2426+H2426+I2426)/(G2426+H2426+I2426+J2426),0), "")</f>
        <v/>
      </c>
      <c r="L2426" s="20" t="str">
        <f aca="false">IF(C2426&lt;&gt;"",(G2426* 2) +(H2426* 4) + (I2426* 6) + IF(F2426 = 1, 5, 0), "")</f>
        <v/>
      </c>
      <c r="M2426" s="25" t="str">
        <f aca="true">IF(C2426&lt;&gt;"",SUM(INDIRECT($AH$7&amp;"C"&amp;($C$1*$A2426+9)):INDIRECT($AH$7&amp;"V"&amp;($C$1*$A2426+9))), "")</f>
        <v/>
      </c>
      <c r="N2426" s="25" t="str">
        <f aca="true">IF(C2426&lt;&gt;"",SUM(INDIRECT($AH$7&amp;"C"&amp;($C$1*$A2426+10)):INDIRECT($AH$7&amp;"V"&amp;($C$1*$A2426+10))), "")</f>
        <v/>
      </c>
      <c r="O2426" s="25" t="str">
        <f aca="true">IF(C2426&lt;&gt;"",SUM(INDIRECT($AH$7&amp;"C"&amp;($C$1*$A2426+11)):INDIRECT($AH$7&amp;"V"&amp;($C$1*$A2426+11))),"")</f>
        <v/>
      </c>
      <c r="P2426" s="25" t="str">
        <f aca="true">IF(C2426&lt;&gt;"",SUM(INDIRECT($AH$7&amp;"C"&amp;($C$1*$A2426+12)):INDIRECT($AH$7&amp;"V"&amp;($C$1*$A2426+12))),"")</f>
        <v/>
      </c>
      <c r="Q2426" s="24" t="str">
        <f aca="false">IF(C2426&lt;&gt;"",IFERROR((M2426+N2426+O2426)/(M2426+N2426+O2426+P2426),0), "")</f>
        <v/>
      </c>
      <c r="R2426" s="25" t="str">
        <f aca="true">IF(C2426&lt;&gt;"",SUM(INDIRECT($AH$7&amp;"C"&amp;($C$1*$A2426+13)):INDIRECT($AH$7&amp;"V"&amp;($C$1*$A2426+13))), "")</f>
        <v/>
      </c>
      <c r="S2426" s="25" t="str">
        <f aca="false">IF(C2426&lt;&gt;"",IFERROR((M2426+N2426+O2426+P2426)/R2426, 0),"")</f>
        <v/>
      </c>
      <c r="T2426" s="25" t="str">
        <f aca="false">IF(C2426&lt;&gt;"",IFERROR((M2426+N2426+O2426)/R2426,0),"")</f>
        <v/>
      </c>
      <c r="U2426" s="25" t="str">
        <f aca="true">IF(C2426&lt;&gt;"",IF(INDIRECT($AH$7&amp;"B"&amp;($C$1*$A2426+14))= 1,1,0),"")</f>
        <v/>
      </c>
      <c r="V2426" s="25" t="str">
        <f aca="true">IF(C2426&lt;&gt;"",IF(INDIRECT($AH$7&amp;"B"&amp;($C$1*$A2426+15))= 1,1,0),"")</f>
        <v/>
      </c>
      <c r="W2426" s="25" t="str">
        <f aca="false">IF(C2426&lt;&gt;"",($M2426*1) + ($N2426*2) + ($O2426*3) + (IF(U2426 = 1, 10, 0)) + (IF(V2426 = 1, 20, 0)),"")</f>
        <v/>
      </c>
      <c r="X2426" s="27" t="str">
        <f aca="true">IF(C2426&lt;&gt;"",IF(INDIRECT($AH$7&amp;"B"&amp;($C$1*$A2426+16))= 1,1,0),"")</f>
        <v/>
      </c>
      <c r="Y2426" s="27" t="str">
        <f aca="true">IF(D2426&lt;&gt;"",IF(INDIRECT($AH$7&amp;"B"&amp;($C$1*$A2426+17))= 1,1,0),"")</f>
        <v/>
      </c>
      <c r="Z2426" s="27" t="str">
        <f aca="true">IF(E2426&lt;&gt;"",IF(INDIRECT($AH$7&amp;"B"&amp;($C$1*$A2426+18))= 1,1,0),"")</f>
        <v/>
      </c>
      <c r="AA2426" s="27" t="str">
        <f aca="true">IF(F2426&lt;&gt;"",IF(INDIRECT($AH$7&amp;"B"&amp;($C$1*$A2426+19))= 1,1,0),"")</f>
        <v/>
      </c>
      <c r="AB2426" s="27" t="str">
        <f aca="false">IF(C2426&lt;&gt;"",IF(X2426 = 1, 5, 0) + IF(Z2426 = 1, 25, 0) + IF(AA2426 = 1, 15, 0),"")</f>
        <v/>
      </c>
      <c r="AC2426" s="57" t="str">
        <f aca="false">IF(C2426&lt;&gt;"",L2426+W2426+AB2426,"")</f>
        <v/>
      </c>
    </row>
    <row r="2427" customFormat="false" ht="12.8" hidden="false" customHeight="false" outlineLevel="0" collapsed="false">
      <c r="A2427" s="11" t="n">
        <f aca="false">A2426+1</f>
        <v>424</v>
      </c>
      <c r="B2427" s="38" t="str">
        <f aca="true">IF(INDIRECT($AH$7&amp;"B"&amp;($C$1*$A2427+2))=0, "",INDIRECT($AH$7&amp;"B"&amp;($C$1*$A2427+2)))</f>
        <v/>
      </c>
      <c r="C2427" s="19" t="str">
        <f aca="true">IF(INDIRECT($AH$7&amp;"B"&amp;($C$1*$A2427+3)) = 0, "", INDIRECT($AH$7&amp;"B"&amp;($C$1*$A2427+3)))</f>
        <v/>
      </c>
      <c r="D2427" s="19" t="str">
        <f aca="true">IF(INDIRECT($AH$7&amp;"B"&amp;($C$1*$A2427+4)) = 0, "", INDIRECT($AH$7&amp;"B"&amp;($C$1*$A2427+4)))</f>
        <v/>
      </c>
      <c r="E2427" s="19" t="str">
        <f aca="true">IF(INDIRECT($AH$7&amp;"B"&amp;($C$1*$A2427+7)) = 0, "", INDIRECT($AH$7&amp;"B"&amp;($C$1*$A2427+7)))</f>
        <v/>
      </c>
      <c r="F2427" s="20" t="str">
        <f aca="true">IF(C2427 &lt;&gt; "",IF(INDIRECT($AH$7&amp;"B"&amp;($C$1*$A2427+8)) = 0, 0, 1), "")</f>
        <v/>
      </c>
      <c r="G2427" s="20" t="n">
        <f aca="true">INDIRECT($AH$7&amp;"B"&amp;($C$1*$A2427+9))</f>
        <v>0</v>
      </c>
      <c r="H2427" s="20" t="n">
        <f aca="true">INDIRECT($AH$7&amp;"B"&amp;($C$1*$A2427+10))</f>
        <v>0</v>
      </c>
      <c r="I2427" s="20" t="n">
        <f aca="true">INDIRECT($AH$7&amp;"B"&amp;($C$1*$A2427+11))</f>
        <v>0</v>
      </c>
      <c r="J2427" s="20" t="n">
        <f aca="true">INDIRECT($AH$7&amp;"B"&amp;($C$1*$A2427+12))</f>
        <v>0</v>
      </c>
      <c r="K2427" s="21" t="str">
        <f aca="false">IF(C2427&lt;&gt;"",IFERROR((G2427+H2427+I2427)/(G2427+H2427+I2427+J2427),0), "")</f>
        <v/>
      </c>
      <c r="L2427" s="20" t="str">
        <f aca="false">IF(C2427&lt;&gt;"",(G2427* 2) +(H2427* 4) + (I2427* 6) + IF(F2427 = 1, 5, 0), "")</f>
        <v/>
      </c>
      <c r="M2427" s="25" t="str">
        <f aca="true">IF(C2427&lt;&gt;"",SUM(INDIRECT($AH$7&amp;"C"&amp;($C$1*$A2427+9)):INDIRECT($AH$7&amp;"V"&amp;($C$1*$A2427+9))), "")</f>
        <v/>
      </c>
      <c r="N2427" s="25" t="str">
        <f aca="true">IF(C2427&lt;&gt;"",SUM(INDIRECT($AH$7&amp;"C"&amp;($C$1*$A2427+10)):INDIRECT($AH$7&amp;"V"&amp;($C$1*$A2427+10))), "")</f>
        <v/>
      </c>
      <c r="O2427" s="25" t="str">
        <f aca="true">IF(C2427&lt;&gt;"",SUM(INDIRECT($AH$7&amp;"C"&amp;($C$1*$A2427+11)):INDIRECT($AH$7&amp;"V"&amp;($C$1*$A2427+11))),"")</f>
        <v/>
      </c>
      <c r="P2427" s="25" t="str">
        <f aca="true">IF(C2427&lt;&gt;"",SUM(INDIRECT($AH$7&amp;"C"&amp;($C$1*$A2427+12)):INDIRECT($AH$7&amp;"V"&amp;($C$1*$A2427+12))),"")</f>
        <v/>
      </c>
      <c r="Q2427" s="24" t="str">
        <f aca="false">IF(C2427&lt;&gt;"",IFERROR((M2427+N2427+O2427)/(M2427+N2427+O2427+P2427),0), "")</f>
        <v/>
      </c>
      <c r="R2427" s="25" t="str">
        <f aca="true">IF(C2427&lt;&gt;"",SUM(INDIRECT($AH$7&amp;"C"&amp;($C$1*$A2427+13)):INDIRECT($AH$7&amp;"V"&amp;($C$1*$A2427+13))), "")</f>
        <v/>
      </c>
      <c r="S2427" s="25" t="str">
        <f aca="false">IF(C2427&lt;&gt;"",IFERROR((M2427+N2427+O2427+P2427)/R2427, 0),"")</f>
        <v/>
      </c>
      <c r="T2427" s="25" t="str">
        <f aca="false">IF(C2427&lt;&gt;"",IFERROR((M2427+N2427+O2427)/R2427,0),"")</f>
        <v/>
      </c>
      <c r="U2427" s="25" t="str">
        <f aca="true">IF(C2427&lt;&gt;"",IF(INDIRECT($AH$7&amp;"B"&amp;($C$1*$A2427+14))= 1,1,0),"")</f>
        <v/>
      </c>
      <c r="V2427" s="25" t="str">
        <f aca="true">IF(C2427&lt;&gt;"",IF(INDIRECT($AH$7&amp;"B"&amp;($C$1*$A2427+15))= 1,1,0),"")</f>
        <v/>
      </c>
      <c r="W2427" s="25" t="str">
        <f aca="false">IF(C2427&lt;&gt;"",($M2427*1) + ($N2427*2) + ($O2427*3) + (IF(U2427 = 1, 10, 0)) + (IF(V2427 = 1, 20, 0)),"")</f>
        <v/>
      </c>
      <c r="X2427" s="27" t="str">
        <f aca="true">IF(C2427&lt;&gt;"",IF(INDIRECT($AH$7&amp;"B"&amp;($C$1*$A2427+16))= 1,1,0),"")</f>
        <v/>
      </c>
      <c r="Y2427" s="27" t="str">
        <f aca="true">IF(D2427&lt;&gt;"",IF(INDIRECT($AH$7&amp;"B"&amp;($C$1*$A2427+17))= 1,1,0),"")</f>
        <v/>
      </c>
      <c r="Z2427" s="27" t="str">
        <f aca="true">IF(E2427&lt;&gt;"",IF(INDIRECT($AH$7&amp;"B"&amp;($C$1*$A2427+18))= 1,1,0),"")</f>
        <v/>
      </c>
      <c r="AA2427" s="27" t="str">
        <f aca="true">IF(F2427&lt;&gt;"",IF(INDIRECT($AH$7&amp;"B"&amp;($C$1*$A2427+19))= 1,1,0),"")</f>
        <v/>
      </c>
      <c r="AB2427" s="27" t="str">
        <f aca="false">IF(C2427&lt;&gt;"",IF(X2427 = 1, 5, 0) + IF(Z2427 = 1, 25, 0) + IF(AA2427 = 1, 15, 0),"")</f>
        <v/>
      </c>
      <c r="AC2427" s="57" t="str">
        <f aca="false">IF(C2427&lt;&gt;"",L2427+W2427+AB2427,"")</f>
        <v/>
      </c>
    </row>
    <row r="2428" customFormat="false" ht="12.8" hidden="false" customHeight="false" outlineLevel="0" collapsed="false">
      <c r="A2428" s="11" t="n">
        <f aca="false">A2427+1</f>
        <v>425</v>
      </c>
      <c r="B2428" s="38" t="str">
        <f aca="true">IF(INDIRECT($AH$7&amp;"B"&amp;($C$1*$A2428+2))=0, "",INDIRECT($AH$7&amp;"B"&amp;($C$1*$A2428+2)))</f>
        <v/>
      </c>
      <c r="C2428" s="19" t="str">
        <f aca="true">IF(INDIRECT($AH$7&amp;"B"&amp;($C$1*$A2428+3)) = 0, "", INDIRECT($AH$7&amp;"B"&amp;($C$1*$A2428+3)))</f>
        <v/>
      </c>
      <c r="D2428" s="19" t="str">
        <f aca="true">IF(INDIRECT($AH$7&amp;"B"&amp;($C$1*$A2428+4)) = 0, "", INDIRECT($AH$7&amp;"B"&amp;($C$1*$A2428+4)))</f>
        <v/>
      </c>
      <c r="E2428" s="19" t="str">
        <f aca="true">IF(INDIRECT($AH$7&amp;"B"&amp;($C$1*$A2428+7)) = 0, "", INDIRECT($AH$7&amp;"B"&amp;($C$1*$A2428+7)))</f>
        <v/>
      </c>
      <c r="F2428" s="20" t="str">
        <f aca="true">IF(C2428 &lt;&gt; "",IF(INDIRECT($AH$7&amp;"B"&amp;($C$1*$A2428+8)) = 0, 0, 1), "")</f>
        <v/>
      </c>
      <c r="G2428" s="20" t="n">
        <f aca="true">INDIRECT($AH$7&amp;"B"&amp;($C$1*$A2428+9))</f>
        <v>0</v>
      </c>
      <c r="H2428" s="20" t="n">
        <f aca="true">INDIRECT($AH$7&amp;"B"&amp;($C$1*$A2428+10))</f>
        <v>0</v>
      </c>
      <c r="I2428" s="20" t="n">
        <f aca="true">INDIRECT($AH$7&amp;"B"&amp;($C$1*$A2428+11))</f>
        <v>0</v>
      </c>
      <c r="J2428" s="20" t="n">
        <f aca="true">INDIRECT($AH$7&amp;"B"&amp;($C$1*$A2428+12))</f>
        <v>0</v>
      </c>
      <c r="K2428" s="21" t="str">
        <f aca="false">IF(C2428&lt;&gt;"",IFERROR((G2428+H2428+I2428)/(G2428+H2428+I2428+J2428),0), "")</f>
        <v/>
      </c>
      <c r="L2428" s="20" t="str">
        <f aca="false">IF(C2428&lt;&gt;"",(G2428* 2) +(H2428* 4) + (I2428* 6) + IF(F2428 = 1, 5, 0), "")</f>
        <v/>
      </c>
      <c r="M2428" s="25" t="str">
        <f aca="true">IF(C2428&lt;&gt;"",SUM(INDIRECT($AH$7&amp;"C"&amp;($C$1*$A2428+9)):INDIRECT($AH$7&amp;"V"&amp;($C$1*$A2428+9))), "")</f>
        <v/>
      </c>
      <c r="N2428" s="25" t="str">
        <f aca="true">IF(C2428&lt;&gt;"",SUM(INDIRECT($AH$7&amp;"C"&amp;($C$1*$A2428+10)):INDIRECT($AH$7&amp;"V"&amp;($C$1*$A2428+10))), "")</f>
        <v/>
      </c>
      <c r="O2428" s="25" t="str">
        <f aca="true">IF(C2428&lt;&gt;"",SUM(INDIRECT($AH$7&amp;"C"&amp;($C$1*$A2428+11)):INDIRECT($AH$7&amp;"V"&amp;($C$1*$A2428+11))),"")</f>
        <v/>
      </c>
      <c r="P2428" s="25" t="str">
        <f aca="true">IF(C2428&lt;&gt;"",SUM(INDIRECT($AH$7&amp;"C"&amp;($C$1*$A2428+12)):INDIRECT($AH$7&amp;"V"&amp;($C$1*$A2428+12))),"")</f>
        <v/>
      </c>
      <c r="Q2428" s="24" t="str">
        <f aca="false">IF(C2428&lt;&gt;"",IFERROR((M2428+N2428+O2428)/(M2428+N2428+O2428+P2428),0), "")</f>
        <v/>
      </c>
      <c r="R2428" s="25" t="str">
        <f aca="true">IF(C2428&lt;&gt;"",SUM(INDIRECT($AH$7&amp;"C"&amp;($C$1*$A2428+13)):INDIRECT($AH$7&amp;"V"&amp;($C$1*$A2428+13))), "")</f>
        <v/>
      </c>
      <c r="S2428" s="25" t="str">
        <f aca="false">IF(C2428&lt;&gt;"",IFERROR((M2428+N2428+O2428+P2428)/R2428, 0),"")</f>
        <v/>
      </c>
      <c r="T2428" s="25" t="str">
        <f aca="false">IF(C2428&lt;&gt;"",IFERROR((M2428+N2428+O2428)/R2428,0),"")</f>
        <v/>
      </c>
      <c r="U2428" s="25" t="str">
        <f aca="true">IF(C2428&lt;&gt;"",IF(INDIRECT($AH$7&amp;"B"&amp;($C$1*$A2428+14))= 1,1,0),"")</f>
        <v/>
      </c>
      <c r="V2428" s="25" t="str">
        <f aca="true">IF(C2428&lt;&gt;"",IF(INDIRECT($AH$7&amp;"B"&amp;($C$1*$A2428+15))= 1,1,0),"")</f>
        <v/>
      </c>
      <c r="W2428" s="25" t="str">
        <f aca="false">IF(C2428&lt;&gt;"",($M2428*1) + ($N2428*2) + ($O2428*3) + (IF(U2428 = 1, 10, 0)) + (IF(V2428 = 1, 20, 0)),"")</f>
        <v/>
      </c>
      <c r="X2428" s="27" t="str">
        <f aca="true">IF(C2428&lt;&gt;"",IF(INDIRECT($AH$7&amp;"B"&amp;($C$1*$A2428+16))= 1,1,0),"")</f>
        <v/>
      </c>
      <c r="Y2428" s="27" t="str">
        <f aca="true">IF(D2428&lt;&gt;"",IF(INDIRECT($AH$7&amp;"B"&amp;($C$1*$A2428+17))= 1,1,0),"")</f>
        <v/>
      </c>
      <c r="Z2428" s="27" t="str">
        <f aca="true">IF(E2428&lt;&gt;"",IF(INDIRECT($AH$7&amp;"B"&amp;($C$1*$A2428+18))= 1,1,0),"")</f>
        <v/>
      </c>
      <c r="AA2428" s="27" t="str">
        <f aca="true">IF(F2428&lt;&gt;"",IF(INDIRECT($AH$7&amp;"B"&amp;($C$1*$A2428+19))= 1,1,0),"")</f>
        <v/>
      </c>
      <c r="AB2428" s="27" t="str">
        <f aca="false">IF(C2428&lt;&gt;"",IF(X2428 = 1, 5, 0) + IF(Z2428 = 1, 25, 0) + IF(AA2428 = 1, 15, 0),"")</f>
        <v/>
      </c>
      <c r="AC2428" s="57" t="str">
        <f aca="false">IF(C2428&lt;&gt;"",L2428+W2428+AB2428,"")</f>
        <v/>
      </c>
    </row>
    <row r="2429" customFormat="false" ht="12.8" hidden="false" customHeight="false" outlineLevel="0" collapsed="false">
      <c r="A2429" s="11" t="n">
        <f aca="false">A2428+1</f>
        <v>426</v>
      </c>
      <c r="B2429" s="38" t="str">
        <f aca="true">IF(INDIRECT($AH$7&amp;"B"&amp;($C$1*$A2429+2))=0, "",INDIRECT($AH$7&amp;"B"&amp;($C$1*$A2429+2)))</f>
        <v/>
      </c>
      <c r="C2429" s="19" t="str">
        <f aca="true">IF(INDIRECT($AH$7&amp;"B"&amp;($C$1*$A2429+3)) = 0, "", INDIRECT($AH$7&amp;"B"&amp;($C$1*$A2429+3)))</f>
        <v/>
      </c>
      <c r="D2429" s="19" t="str">
        <f aca="true">IF(INDIRECT($AH$7&amp;"B"&amp;($C$1*$A2429+4)) = 0, "", INDIRECT($AH$7&amp;"B"&amp;($C$1*$A2429+4)))</f>
        <v/>
      </c>
      <c r="E2429" s="19" t="str">
        <f aca="true">IF(INDIRECT($AH$7&amp;"B"&amp;($C$1*$A2429+7)) = 0, "", INDIRECT($AH$7&amp;"B"&amp;($C$1*$A2429+7)))</f>
        <v/>
      </c>
      <c r="F2429" s="20" t="str">
        <f aca="true">IF(C2429 &lt;&gt; "",IF(INDIRECT($AH$7&amp;"B"&amp;($C$1*$A2429+8)) = 0, 0, 1), "")</f>
        <v/>
      </c>
      <c r="G2429" s="20" t="n">
        <f aca="true">INDIRECT($AH$7&amp;"B"&amp;($C$1*$A2429+9))</f>
        <v>0</v>
      </c>
      <c r="H2429" s="20" t="n">
        <f aca="true">INDIRECT($AH$7&amp;"B"&amp;($C$1*$A2429+10))</f>
        <v>0</v>
      </c>
      <c r="I2429" s="20" t="n">
        <f aca="true">INDIRECT($AH$7&amp;"B"&amp;($C$1*$A2429+11))</f>
        <v>0</v>
      </c>
      <c r="J2429" s="20" t="n">
        <f aca="true">INDIRECT($AH$7&amp;"B"&amp;($C$1*$A2429+12))</f>
        <v>0</v>
      </c>
      <c r="K2429" s="21" t="str">
        <f aca="false">IF(C2429&lt;&gt;"",IFERROR((G2429+H2429+I2429)/(G2429+H2429+I2429+J2429),0), "")</f>
        <v/>
      </c>
      <c r="L2429" s="20" t="str">
        <f aca="false">IF(C2429&lt;&gt;"",(G2429* 2) +(H2429* 4) + (I2429* 6) + IF(F2429 = 1, 5, 0), "")</f>
        <v/>
      </c>
      <c r="M2429" s="25" t="str">
        <f aca="true">IF(C2429&lt;&gt;"",SUM(INDIRECT($AH$7&amp;"C"&amp;($C$1*$A2429+9)):INDIRECT($AH$7&amp;"V"&amp;($C$1*$A2429+9))), "")</f>
        <v/>
      </c>
      <c r="N2429" s="25" t="str">
        <f aca="true">IF(C2429&lt;&gt;"",SUM(INDIRECT($AH$7&amp;"C"&amp;($C$1*$A2429+10)):INDIRECT($AH$7&amp;"V"&amp;($C$1*$A2429+10))), "")</f>
        <v/>
      </c>
      <c r="O2429" s="25" t="str">
        <f aca="true">IF(C2429&lt;&gt;"",SUM(INDIRECT($AH$7&amp;"C"&amp;($C$1*$A2429+11)):INDIRECT($AH$7&amp;"V"&amp;($C$1*$A2429+11))),"")</f>
        <v/>
      </c>
      <c r="P2429" s="25" t="str">
        <f aca="true">IF(C2429&lt;&gt;"",SUM(INDIRECT($AH$7&amp;"C"&amp;($C$1*$A2429+12)):INDIRECT($AH$7&amp;"V"&amp;($C$1*$A2429+12))),"")</f>
        <v/>
      </c>
      <c r="Q2429" s="24" t="str">
        <f aca="false">IF(C2429&lt;&gt;"",IFERROR((M2429+N2429+O2429)/(M2429+N2429+O2429+P2429),0), "")</f>
        <v/>
      </c>
      <c r="R2429" s="25" t="str">
        <f aca="true">IF(C2429&lt;&gt;"",SUM(INDIRECT($AH$7&amp;"C"&amp;($C$1*$A2429+13)):INDIRECT($AH$7&amp;"V"&amp;($C$1*$A2429+13))), "")</f>
        <v/>
      </c>
      <c r="S2429" s="25" t="str">
        <f aca="false">IF(C2429&lt;&gt;"",IFERROR((M2429+N2429+O2429+P2429)/R2429, 0),"")</f>
        <v/>
      </c>
      <c r="T2429" s="25" t="str">
        <f aca="false">IF(C2429&lt;&gt;"",IFERROR((M2429+N2429+O2429)/R2429,0),"")</f>
        <v/>
      </c>
      <c r="U2429" s="25" t="str">
        <f aca="true">IF(C2429&lt;&gt;"",IF(INDIRECT($AH$7&amp;"B"&amp;($C$1*$A2429+14))= 1,1,0),"")</f>
        <v/>
      </c>
      <c r="V2429" s="25" t="str">
        <f aca="true">IF(C2429&lt;&gt;"",IF(INDIRECT($AH$7&amp;"B"&amp;($C$1*$A2429+15))= 1,1,0),"")</f>
        <v/>
      </c>
      <c r="W2429" s="25" t="str">
        <f aca="false">IF(C2429&lt;&gt;"",($M2429*1) + ($N2429*2) + ($O2429*3) + (IF(U2429 = 1, 10, 0)) + (IF(V2429 = 1, 20, 0)),"")</f>
        <v/>
      </c>
      <c r="X2429" s="27" t="str">
        <f aca="true">IF(C2429&lt;&gt;"",IF(INDIRECT($AH$7&amp;"B"&amp;($C$1*$A2429+16))= 1,1,0),"")</f>
        <v/>
      </c>
      <c r="Y2429" s="27" t="str">
        <f aca="true">IF(D2429&lt;&gt;"",IF(INDIRECT($AH$7&amp;"B"&amp;($C$1*$A2429+17))= 1,1,0),"")</f>
        <v/>
      </c>
      <c r="Z2429" s="27" t="str">
        <f aca="true">IF(E2429&lt;&gt;"",IF(INDIRECT($AH$7&amp;"B"&amp;($C$1*$A2429+18))= 1,1,0),"")</f>
        <v/>
      </c>
      <c r="AA2429" s="27" t="str">
        <f aca="true">IF(F2429&lt;&gt;"",IF(INDIRECT($AH$7&amp;"B"&amp;($C$1*$A2429+19))= 1,1,0),"")</f>
        <v/>
      </c>
      <c r="AB2429" s="27" t="str">
        <f aca="false">IF(C2429&lt;&gt;"",IF(X2429 = 1, 5, 0) + IF(Z2429 = 1, 25, 0) + IF(AA2429 = 1, 15, 0),"")</f>
        <v/>
      </c>
      <c r="AC2429" s="57" t="str">
        <f aca="false">IF(C2429&lt;&gt;"",L2429+W2429+AB2429,"")</f>
        <v/>
      </c>
    </row>
    <row r="2430" customFormat="false" ht="12.8" hidden="false" customHeight="false" outlineLevel="0" collapsed="false">
      <c r="A2430" s="11" t="n">
        <f aca="false">A2429+1</f>
        <v>427</v>
      </c>
      <c r="B2430" s="38" t="str">
        <f aca="true">IF(INDIRECT($AH$7&amp;"B"&amp;($C$1*$A2430+2))=0, "",INDIRECT($AH$7&amp;"B"&amp;($C$1*$A2430+2)))</f>
        <v/>
      </c>
      <c r="C2430" s="19" t="str">
        <f aca="true">IF(INDIRECT($AH$7&amp;"B"&amp;($C$1*$A2430+3)) = 0, "", INDIRECT($AH$7&amp;"B"&amp;($C$1*$A2430+3)))</f>
        <v/>
      </c>
      <c r="D2430" s="19" t="str">
        <f aca="true">IF(INDIRECT($AH$7&amp;"B"&amp;($C$1*$A2430+4)) = 0, "", INDIRECT($AH$7&amp;"B"&amp;($C$1*$A2430+4)))</f>
        <v/>
      </c>
      <c r="E2430" s="19" t="str">
        <f aca="true">IF(INDIRECT($AH$7&amp;"B"&amp;($C$1*$A2430+7)) = 0, "", INDIRECT($AH$7&amp;"B"&amp;($C$1*$A2430+7)))</f>
        <v/>
      </c>
      <c r="F2430" s="20" t="str">
        <f aca="true">IF(C2430 &lt;&gt; "",IF(INDIRECT($AH$7&amp;"B"&amp;($C$1*$A2430+8)) = 0, 0, 1), "")</f>
        <v/>
      </c>
      <c r="G2430" s="20" t="n">
        <f aca="true">INDIRECT($AH$7&amp;"B"&amp;($C$1*$A2430+9))</f>
        <v>0</v>
      </c>
      <c r="H2430" s="20" t="n">
        <f aca="true">INDIRECT($AH$7&amp;"B"&amp;($C$1*$A2430+10))</f>
        <v>0</v>
      </c>
      <c r="I2430" s="20" t="n">
        <f aca="true">INDIRECT($AH$7&amp;"B"&amp;($C$1*$A2430+11))</f>
        <v>0</v>
      </c>
      <c r="J2430" s="20" t="n">
        <f aca="true">INDIRECT($AH$7&amp;"B"&amp;($C$1*$A2430+12))</f>
        <v>0</v>
      </c>
      <c r="K2430" s="21" t="str">
        <f aca="false">IF(C2430&lt;&gt;"",IFERROR((G2430+H2430+I2430)/(G2430+H2430+I2430+J2430),0), "")</f>
        <v/>
      </c>
      <c r="L2430" s="20" t="str">
        <f aca="false">IF(C2430&lt;&gt;"",(G2430* 2) +(H2430* 4) + (I2430* 6) + IF(F2430 = 1, 5, 0), "")</f>
        <v/>
      </c>
      <c r="M2430" s="25" t="str">
        <f aca="true">IF(C2430&lt;&gt;"",SUM(INDIRECT($AH$7&amp;"C"&amp;($C$1*$A2430+9)):INDIRECT($AH$7&amp;"V"&amp;($C$1*$A2430+9))), "")</f>
        <v/>
      </c>
      <c r="N2430" s="25" t="str">
        <f aca="true">IF(C2430&lt;&gt;"",SUM(INDIRECT($AH$7&amp;"C"&amp;($C$1*$A2430+10)):INDIRECT($AH$7&amp;"V"&amp;($C$1*$A2430+10))), "")</f>
        <v/>
      </c>
      <c r="O2430" s="25" t="str">
        <f aca="true">IF(C2430&lt;&gt;"",SUM(INDIRECT($AH$7&amp;"C"&amp;($C$1*$A2430+11)):INDIRECT($AH$7&amp;"V"&amp;($C$1*$A2430+11))),"")</f>
        <v/>
      </c>
      <c r="P2430" s="25" t="str">
        <f aca="true">IF(C2430&lt;&gt;"",SUM(INDIRECT($AH$7&amp;"C"&amp;($C$1*$A2430+12)):INDIRECT($AH$7&amp;"V"&amp;($C$1*$A2430+12))),"")</f>
        <v/>
      </c>
      <c r="Q2430" s="24" t="str">
        <f aca="false">IF(C2430&lt;&gt;"",IFERROR((M2430+N2430+O2430)/(M2430+N2430+O2430+P2430),0), "")</f>
        <v/>
      </c>
      <c r="R2430" s="25" t="str">
        <f aca="true">IF(C2430&lt;&gt;"",SUM(INDIRECT($AH$7&amp;"C"&amp;($C$1*$A2430+13)):INDIRECT($AH$7&amp;"V"&amp;($C$1*$A2430+13))), "")</f>
        <v/>
      </c>
      <c r="S2430" s="25" t="str">
        <f aca="false">IF(C2430&lt;&gt;"",IFERROR((M2430+N2430+O2430+P2430)/R2430, 0),"")</f>
        <v/>
      </c>
      <c r="T2430" s="25" t="str">
        <f aca="false">IF(C2430&lt;&gt;"",IFERROR((M2430+N2430+O2430)/R2430,0),"")</f>
        <v/>
      </c>
      <c r="U2430" s="25" t="str">
        <f aca="true">IF(C2430&lt;&gt;"",IF(INDIRECT($AH$7&amp;"B"&amp;($C$1*$A2430+14))= 1,1,0),"")</f>
        <v/>
      </c>
      <c r="V2430" s="25" t="str">
        <f aca="true">IF(C2430&lt;&gt;"",IF(INDIRECT($AH$7&amp;"B"&amp;($C$1*$A2430+15))= 1,1,0),"")</f>
        <v/>
      </c>
      <c r="W2430" s="25" t="str">
        <f aca="false">IF(C2430&lt;&gt;"",($M2430*1) + ($N2430*2) + ($O2430*3) + (IF(U2430 = 1, 10, 0)) + (IF(V2430 = 1, 20, 0)),"")</f>
        <v/>
      </c>
      <c r="X2430" s="27" t="str">
        <f aca="true">IF(C2430&lt;&gt;"",IF(INDIRECT($AH$7&amp;"B"&amp;($C$1*$A2430+16))= 1,1,0),"")</f>
        <v/>
      </c>
      <c r="Y2430" s="27" t="str">
        <f aca="true">IF(D2430&lt;&gt;"",IF(INDIRECT($AH$7&amp;"B"&amp;($C$1*$A2430+17))= 1,1,0),"")</f>
        <v/>
      </c>
      <c r="Z2430" s="27" t="str">
        <f aca="true">IF(E2430&lt;&gt;"",IF(INDIRECT($AH$7&amp;"B"&amp;($C$1*$A2430+18))= 1,1,0),"")</f>
        <v/>
      </c>
      <c r="AA2430" s="27" t="str">
        <f aca="true">IF(F2430&lt;&gt;"",IF(INDIRECT($AH$7&amp;"B"&amp;($C$1*$A2430+19))= 1,1,0),"")</f>
        <v/>
      </c>
      <c r="AB2430" s="27" t="str">
        <f aca="false">IF(C2430&lt;&gt;"",IF(X2430 = 1, 5, 0) + IF(Z2430 = 1, 25, 0) + IF(AA2430 = 1, 15, 0),"")</f>
        <v/>
      </c>
      <c r="AC2430" s="57" t="str">
        <f aca="false">IF(C2430&lt;&gt;"",L2430+W2430+AB2430,"")</f>
        <v/>
      </c>
    </row>
    <row r="2431" customFormat="false" ht="12.8" hidden="false" customHeight="false" outlineLevel="0" collapsed="false">
      <c r="A2431" s="11" t="n">
        <f aca="false">A2430+1</f>
        <v>428</v>
      </c>
      <c r="B2431" s="38" t="str">
        <f aca="true">IF(INDIRECT($AH$7&amp;"B"&amp;($C$1*$A2431+2))=0, "",INDIRECT($AH$7&amp;"B"&amp;($C$1*$A2431+2)))</f>
        <v/>
      </c>
      <c r="C2431" s="19" t="str">
        <f aca="true">IF(INDIRECT($AH$7&amp;"B"&amp;($C$1*$A2431+3)) = 0, "", INDIRECT($AH$7&amp;"B"&amp;($C$1*$A2431+3)))</f>
        <v/>
      </c>
      <c r="D2431" s="19" t="str">
        <f aca="true">IF(INDIRECT($AH$7&amp;"B"&amp;($C$1*$A2431+4)) = 0, "", INDIRECT($AH$7&amp;"B"&amp;($C$1*$A2431+4)))</f>
        <v/>
      </c>
      <c r="E2431" s="19" t="str">
        <f aca="true">IF(INDIRECT($AH$7&amp;"B"&amp;($C$1*$A2431+7)) = 0, "", INDIRECT($AH$7&amp;"B"&amp;($C$1*$A2431+7)))</f>
        <v/>
      </c>
      <c r="F2431" s="20" t="str">
        <f aca="true">IF(C2431 &lt;&gt; "",IF(INDIRECT($AH$7&amp;"B"&amp;($C$1*$A2431+8)) = 0, 0, 1), "")</f>
        <v/>
      </c>
      <c r="G2431" s="20" t="n">
        <f aca="true">INDIRECT($AH$7&amp;"B"&amp;($C$1*$A2431+9))</f>
        <v>0</v>
      </c>
      <c r="H2431" s="20" t="n">
        <f aca="true">INDIRECT($AH$7&amp;"B"&amp;($C$1*$A2431+10))</f>
        <v>0</v>
      </c>
      <c r="I2431" s="20" t="n">
        <f aca="true">INDIRECT($AH$7&amp;"B"&amp;($C$1*$A2431+11))</f>
        <v>0</v>
      </c>
      <c r="J2431" s="20" t="n">
        <f aca="true">INDIRECT($AH$7&amp;"B"&amp;($C$1*$A2431+12))</f>
        <v>0</v>
      </c>
      <c r="K2431" s="21" t="str">
        <f aca="false">IF(C2431&lt;&gt;"",IFERROR((G2431+H2431+I2431)/(G2431+H2431+I2431+J2431),0), "")</f>
        <v/>
      </c>
      <c r="L2431" s="20" t="str">
        <f aca="false">IF(C2431&lt;&gt;"",(G2431* 2) +(H2431* 4) + (I2431* 6) + IF(F2431 = 1, 5, 0), "")</f>
        <v/>
      </c>
      <c r="M2431" s="25" t="str">
        <f aca="true">IF(C2431&lt;&gt;"",SUM(INDIRECT($AH$7&amp;"C"&amp;($C$1*$A2431+9)):INDIRECT($AH$7&amp;"V"&amp;($C$1*$A2431+9))), "")</f>
        <v/>
      </c>
      <c r="N2431" s="25" t="str">
        <f aca="true">IF(C2431&lt;&gt;"",SUM(INDIRECT($AH$7&amp;"C"&amp;($C$1*$A2431+10)):INDIRECT($AH$7&amp;"V"&amp;($C$1*$A2431+10))), "")</f>
        <v/>
      </c>
      <c r="O2431" s="25" t="str">
        <f aca="true">IF(C2431&lt;&gt;"",SUM(INDIRECT($AH$7&amp;"C"&amp;($C$1*$A2431+11)):INDIRECT($AH$7&amp;"V"&amp;($C$1*$A2431+11))),"")</f>
        <v/>
      </c>
      <c r="P2431" s="25" t="str">
        <f aca="true">IF(C2431&lt;&gt;"",SUM(INDIRECT($AH$7&amp;"C"&amp;($C$1*$A2431+12)):INDIRECT($AH$7&amp;"V"&amp;($C$1*$A2431+12))),"")</f>
        <v/>
      </c>
      <c r="Q2431" s="24" t="str">
        <f aca="false">IF(C2431&lt;&gt;"",IFERROR((M2431+N2431+O2431)/(M2431+N2431+O2431+P2431),0), "")</f>
        <v/>
      </c>
      <c r="R2431" s="25" t="str">
        <f aca="true">IF(C2431&lt;&gt;"",SUM(INDIRECT($AH$7&amp;"C"&amp;($C$1*$A2431+13)):INDIRECT($AH$7&amp;"V"&amp;($C$1*$A2431+13))), "")</f>
        <v/>
      </c>
      <c r="S2431" s="25" t="str">
        <f aca="false">IF(C2431&lt;&gt;"",IFERROR((M2431+N2431+O2431+P2431)/R2431, 0),"")</f>
        <v/>
      </c>
      <c r="T2431" s="25" t="str">
        <f aca="false">IF(C2431&lt;&gt;"",IFERROR((M2431+N2431+O2431)/R2431,0),"")</f>
        <v/>
      </c>
      <c r="U2431" s="25" t="str">
        <f aca="true">IF(C2431&lt;&gt;"",IF(INDIRECT($AH$7&amp;"B"&amp;($C$1*$A2431+14))= 1,1,0),"")</f>
        <v/>
      </c>
      <c r="V2431" s="25" t="str">
        <f aca="true">IF(C2431&lt;&gt;"",IF(INDIRECT($AH$7&amp;"B"&amp;($C$1*$A2431+15))= 1,1,0),"")</f>
        <v/>
      </c>
      <c r="W2431" s="25" t="str">
        <f aca="false">IF(C2431&lt;&gt;"",($M2431*1) + ($N2431*2) + ($O2431*3) + (IF(U2431 = 1, 10, 0)) + (IF(V2431 = 1, 20, 0)),"")</f>
        <v/>
      </c>
      <c r="X2431" s="27" t="str">
        <f aca="true">IF(C2431&lt;&gt;"",IF(INDIRECT($AH$7&amp;"B"&amp;($C$1*$A2431+16))= 1,1,0),"")</f>
        <v/>
      </c>
      <c r="Y2431" s="27" t="str">
        <f aca="true">IF(D2431&lt;&gt;"",IF(INDIRECT($AH$7&amp;"B"&amp;($C$1*$A2431+17))= 1,1,0),"")</f>
        <v/>
      </c>
      <c r="Z2431" s="27" t="str">
        <f aca="true">IF(E2431&lt;&gt;"",IF(INDIRECT($AH$7&amp;"B"&amp;($C$1*$A2431+18))= 1,1,0),"")</f>
        <v/>
      </c>
      <c r="AA2431" s="27" t="str">
        <f aca="true">IF(F2431&lt;&gt;"",IF(INDIRECT($AH$7&amp;"B"&amp;($C$1*$A2431+19))= 1,1,0),"")</f>
        <v/>
      </c>
      <c r="AB2431" s="27" t="str">
        <f aca="false">IF(C2431&lt;&gt;"",IF(X2431 = 1, 5, 0) + IF(Z2431 = 1, 25, 0) + IF(AA2431 = 1, 15, 0),"")</f>
        <v/>
      </c>
      <c r="AC2431" s="57" t="str">
        <f aca="false">IF(C2431&lt;&gt;"",L2431+W2431+AB2431,"")</f>
        <v/>
      </c>
    </row>
    <row r="2432" customFormat="false" ht="12.8" hidden="false" customHeight="false" outlineLevel="0" collapsed="false">
      <c r="A2432" s="11" t="n">
        <f aca="false">A2431+1</f>
        <v>429</v>
      </c>
      <c r="B2432" s="38" t="str">
        <f aca="true">IF(INDIRECT($AH$7&amp;"B"&amp;($C$1*$A2432+2))=0, "",INDIRECT($AH$7&amp;"B"&amp;($C$1*$A2432+2)))</f>
        <v/>
      </c>
      <c r="C2432" s="19" t="str">
        <f aca="true">IF(INDIRECT($AH$7&amp;"B"&amp;($C$1*$A2432+3)) = 0, "", INDIRECT($AH$7&amp;"B"&amp;($C$1*$A2432+3)))</f>
        <v/>
      </c>
      <c r="D2432" s="19" t="str">
        <f aca="true">IF(INDIRECT($AH$7&amp;"B"&amp;($C$1*$A2432+4)) = 0, "", INDIRECT($AH$7&amp;"B"&amp;($C$1*$A2432+4)))</f>
        <v/>
      </c>
      <c r="E2432" s="19" t="str">
        <f aca="true">IF(INDIRECT($AH$7&amp;"B"&amp;($C$1*$A2432+7)) = 0, "", INDIRECT($AH$7&amp;"B"&amp;($C$1*$A2432+7)))</f>
        <v/>
      </c>
      <c r="F2432" s="20" t="str">
        <f aca="true">IF(C2432 &lt;&gt; "",IF(INDIRECT($AH$7&amp;"B"&amp;($C$1*$A2432+8)) = 0, 0, 1), "")</f>
        <v/>
      </c>
      <c r="G2432" s="20" t="n">
        <f aca="true">INDIRECT($AH$7&amp;"B"&amp;($C$1*$A2432+9))</f>
        <v>0</v>
      </c>
      <c r="H2432" s="20" t="n">
        <f aca="true">INDIRECT($AH$7&amp;"B"&amp;($C$1*$A2432+10))</f>
        <v>0</v>
      </c>
      <c r="I2432" s="20" t="n">
        <f aca="true">INDIRECT($AH$7&amp;"B"&amp;($C$1*$A2432+11))</f>
        <v>0</v>
      </c>
      <c r="J2432" s="20" t="n">
        <f aca="true">INDIRECT($AH$7&amp;"B"&amp;($C$1*$A2432+12))</f>
        <v>0</v>
      </c>
      <c r="K2432" s="21" t="str">
        <f aca="false">IF(C2432&lt;&gt;"",IFERROR((G2432+H2432+I2432)/(G2432+H2432+I2432+J2432),0), "")</f>
        <v/>
      </c>
      <c r="L2432" s="20" t="str">
        <f aca="false">IF(C2432&lt;&gt;"",(G2432* 2) +(H2432* 4) + (I2432* 6) + IF(F2432 = 1, 5, 0), "")</f>
        <v/>
      </c>
      <c r="M2432" s="25" t="str">
        <f aca="true">IF(C2432&lt;&gt;"",SUM(INDIRECT($AH$7&amp;"C"&amp;($C$1*$A2432+9)):INDIRECT($AH$7&amp;"V"&amp;($C$1*$A2432+9))), "")</f>
        <v/>
      </c>
      <c r="N2432" s="25" t="str">
        <f aca="true">IF(C2432&lt;&gt;"",SUM(INDIRECT($AH$7&amp;"C"&amp;($C$1*$A2432+10)):INDIRECT($AH$7&amp;"V"&amp;($C$1*$A2432+10))), "")</f>
        <v/>
      </c>
      <c r="O2432" s="25" t="str">
        <f aca="true">IF(C2432&lt;&gt;"",SUM(INDIRECT($AH$7&amp;"C"&amp;($C$1*$A2432+11)):INDIRECT($AH$7&amp;"V"&amp;($C$1*$A2432+11))),"")</f>
        <v/>
      </c>
      <c r="P2432" s="25" t="str">
        <f aca="true">IF(C2432&lt;&gt;"",SUM(INDIRECT($AH$7&amp;"C"&amp;($C$1*$A2432+12)):INDIRECT($AH$7&amp;"V"&amp;($C$1*$A2432+12))),"")</f>
        <v/>
      </c>
      <c r="Q2432" s="24" t="str">
        <f aca="false">IF(C2432&lt;&gt;"",IFERROR((M2432+N2432+O2432)/(M2432+N2432+O2432+P2432),0), "")</f>
        <v/>
      </c>
      <c r="R2432" s="25" t="str">
        <f aca="true">IF(C2432&lt;&gt;"",SUM(INDIRECT($AH$7&amp;"C"&amp;($C$1*$A2432+13)):INDIRECT($AH$7&amp;"V"&amp;($C$1*$A2432+13))), "")</f>
        <v/>
      </c>
      <c r="S2432" s="25" t="str">
        <f aca="false">IF(C2432&lt;&gt;"",IFERROR((M2432+N2432+O2432+P2432)/R2432, 0),"")</f>
        <v/>
      </c>
      <c r="T2432" s="25" t="str">
        <f aca="false">IF(C2432&lt;&gt;"",IFERROR((M2432+N2432+O2432)/R2432,0),"")</f>
        <v/>
      </c>
      <c r="U2432" s="25" t="str">
        <f aca="true">IF(C2432&lt;&gt;"",IF(INDIRECT($AH$7&amp;"B"&amp;($C$1*$A2432+14))= 1,1,0),"")</f>
        <v/>
      </c>
      <c r="V2432" s="25" t="str">
        <f aca="true">IF(C2432&lt;&gt;"",IF(INDIRECT($AH$7&amp;"B"&amp;($C$1*$A2432+15))= 1,1,0),"")</f>
        <v/>
      </c>
      <c r="W2432" s="25" t="str">
        <f aca="false">IF(C2432&lt;&gt;"",($M2432*1) + ($N2432*2) + ($O2432*3) + (IF(U2432 = 1, 10, 0)) + (IF(V2432 = 1, 20, 0)),"")</f>
        <v/>
      </c>
      <c r="X2432" s="27" t="str">
        <f aca="true">IF(C2432&lt;&gt;"",IF(INDIRECT($AH$7&amp;"B"&amp;($C$1*$A2432+16))= 1,1,0),"")</f>
        <v/>
      </c>
      <c r="Y2432" s="27" t="str">
        <f aca="true">IF(D2432&lt;&gt;"",IF(INDIRECT($AH$7&amp;"B"&amp;($C$1*$A2432+17))= 1,1,0),"")</f>
        <v/>
      </c>
      <c r="Z2432" s="27" t="str">
        <f aca="true">IF(E2432&lt;&gt;"",IF(INDIRECT($AH$7&amp;"B"&amp;($C$1*$A2432+18))= 1,1,0),"")</f>
        <v/>
      </c>
      <c r="AA2432" s="27" t="str">
        <f aca="true">IF(F2432&lt;&gt;"",IF(INDIRECT($AH$7&amp;"B"&amp;($C$1*$A2432+19))= 1,1,0),"")</f>
        <v/>
      </c>
      <c r="AB2432" s="27" t="str">
        <f aca="false">IF(C2432&lt;&gt;"",IF(X2432 = 1, 5, 0) + IF(Z2432 = 1, 25, 0) + IF(AA2432 = 1, 15, 0),"")</f>
        <v/>
      </c>
      <c r="AC2432" s="57" t="str">
        <f aca="false">IF(C2432&lt;&gt;"",L2432+W2432+AB2432,"")</f>
        <v/>
      </c>
    </row>
    <row r="2433" customFormat="false" ht="12.8" hidden="false" customHeight="false" outlineLevel="0" collapsed="false">
      <c r="A2433" s="11" t="n">
        <f aca="false">A2432+1</f>
        <v>430</v>
      </c>
      <c r="B2433" s="38" t="str">
        <f aca="true">IF(INDIRECT($AH$7&amp;"B"&amp;($C$1*$A2433+2))=0, "",INDIRECT($AH$7&amp;"B"&amp;($C$1*$A2433+2)))</f>
        <v/>
      </c>
      <c r="C2433" s="19" t="str">
        <f aca="true">IF(INDIRECT($AH$7&amp;"B"&amp;($C$1*$A2433+3)) = 0, "", INDIRECT($AH$7&amp;"B"&amp;($C$1*$A2433+3)))</f>
        <v/>
      </c>
      <c r="D2433" s="19" t="str">
        <f aca="true">IF(INDIRECT($AH$7&amp;"B"&amp;($C$1*$A2433+4)) = 0, "", INDIRECT($AH$7&amp;"B"&amp;($C$1*$A2433+4)))</f>
        <v/>
      </c>
      <c r="E2433" s="19" t="str">
        <f aca="true">IF(INDIRECT($AH$7&amp;"B"&amp;($C$1*$A2433+7)) = 0, "", INDIRECT($AH$7&amp;"B"&amp;($C$1*$A2433+7)))</f>
        <v/>
      </c>
      <c r="F2433" s="20" t="str">
        <f aca="true">IF(C2433 &lt;&gt; "",IF(INDIRECT($AH$7&amp;"B"&amp;($C$1*$A2433+8)) = 0, 0, 1), "")</f>
        <v/>
      </c>
      <c r="G2433" s="20" t="n">
        <f aca="true">INDIRECT($AH$7&amp;"B"&amp;($C$1*$A2433+9))</f>
        <v>0</v>
      </c>
      <c r="H2433" s="20" t="n">
        <f aca="true">INDIRECT($AH$7&amp;"B"&amp;($C$1*$A2433+10))</f>
        <v>0</v>
      </c>
      <c r="I2433" s="20" t="n">
        <f aca="true">INDIRECT($AH$7&amp;"B"&amp;($C$1*$A2433+11))</f>
        <v>0</v>
      </c>
      <c r="J2433" s="20" t="n">
        <f aca="true">INDIRECT($AH$7&amp;"B"&amp;($C$1*$A2433+12))</f>
        <v>0</v>
      </c>
      <c r="K2433" s="21" t="str">
        <f aca="false">IF(C2433&lt;&gt;"",IFERROR((G2433+H2433+I2433)/(G2433+H2433+I2433+J2433),0), "")</f>
        <v/>
      </c>
      <c r="L2433" s="20" t="str">
        <f aca="false">IF(C2433&lt;&gt;"",(G2433* 2) +(H2433* 4) + (I2433* 6) + IF(F2433 = 1, 5, 0), "")</f>
        <v/>
      </c>
      <c r="M2433" s="25" t="str">
        <f aca="true">IF(C2433&lt;&gt;"",SUM(INDIRECT($AH$7&amp;"C"&amp;($C$1*$A2433+9)):INDIRECT($AH$7&amp;"V"&amp;($C$1*$A2433+9))), "")</f>
        <v/>
      </c>
      <c r="N2433" s="25" t="str">
        <f aca="true">IF(C2433&lt;&gt;"",SUM(INDIRECT($AH$7&amp;"C"&amp;($C$1*$A2433+10)):INDIRECT($AH$7&amp;"V"&amp;($C$1*$A2433+10))), "")</f>
        <v/>
      </c>
      <c r="O2433" s="25" t="str">
        <f aca="true">IF(C2433&lt;&gt;"",SUM(INDIRECT($AH$7&amp;"C"&amp;($C$1*$A2433+11)):INDIRECT($AH$7&amp;"V"&amp;($C$1*$A2433+11))),"")</f>
        <v/>
      </c>
      <c r="P2433" s="25" t="str">
        <f aca="true">IF(C2433&lt;&gt;"",SUM(INDIRECT($AH$7&amp;"C"&amp;($C$1*$A2433+12)):INDIRECT($AH$7&amp;"V"&amp;($C$1*$A2433+12))),"")</f>
        <v/>
      </c>
      <c r="Q2433" s="24" t="str">
        <f aca="false">IF(C2433&lt;&gt;"",IFERROR((M2433+N2433+O2433)/(M2433+N2433+O2433+P2433),0), "")</f>
        <v/>
      </c>
      <c r="R2433" s="25" t="str">
        <f aca="true">IF(C2433&lt;&gt;"",SUM(INDIRECT($AH$7&amp;"C"&amp;($C$1*$A2433+13)):INDIRECT($AH$7&amp;"V"&amp;($C$1*$A2433+13))), "")</f>
        <v/>
      </c>
      <c r="S2433" s="25" t="str">
        <f aca="false">IF(C2433&lt;&gt;"",IFERROR((M2433+N2433+O2433+P2433)/R2433, 0),"")</f>
        <v/>
      </c>
      <c r="T2433" s="25" t="str">
        <f aca="false">IF(C2433&lt;&gt;"",IFERROR((M2433+N2433+O2433)/R2433,0),"")</f>
        <v/>
      </c>
      <c r="U2433" s="25" t="str">
        <f aca="true">IF(C2433&lt;&gt;"",IF(INDIRECT($AH$7&amp;"B"&amp;($C$1*$A2433+14))= 1,1,0),"")</f>
        <v/>
      </c>
      <c r="V2433" s="25" t="str">
        <f aca="true">IF(C2433&lt;&gt;"",IF(INDIRECT($AH$7&amp;"B"&amp;($C$1*$A2433+15))= 1,1,0),"")</f>
        <v/>
      </c>
      <c r="W2433" s="25" t="str">
        <f aca="false">IF(C2433&lt;&gt;"",($M2433*1) + ($N2433*2) + ($O2433*3) + (IF(U2433 = 1, 10, 0)) + (IF(V2433 = 1, 20, 0)),"")</f>
        <v/>
      </c>
      <c r="X2433" s="27" t="str">
        <f aca="true">IF(C2433&lt;&gt;"",IF(INDIRECT($AH$7&amp;"B"&amp;($C$1*$A2433+16))= 1,1,0),"")</f>
        <v/>
      </c>
      <c r="Y2433" s="27" t="str">
        <f aca="true">IF(D2433&lt;&gt;"",IF(INDIRECT($AH$7&amp;"B"&amp;($C$1*$A2433+17))= 1,1,0),"")</f>
        <v/>
      </c>
      <c r="Z2433" s="27" t="str">
        <f aca="true">IF(E2433&lt;&gt;"",IF(INDIRECT($AH$7&amp;"B"&amp;($C$1*$A2433+18))= 1,1,0),"")</f>
        <v/>
      </c>
      <c r="AA2433" s="27" t="str">
        <f aca="true">IF(F2433&lt;&gt;"",IF(INDIRECT($AH$7&amp;"B"&amp;($C$1*$A2433+19))= 1,1,0),"")</f>
        <v/>
      </c>
      <c r="AB2433" s="27" t="str">
        <f aca="false">IF(C2433&lt;&gt;"",IF(X2433 = 1, 5, 0) + IF(Z2433 = 1, 25, 0) + IF(AA2433 = 1, 15, 0),"")</f>
        <v/>
      </c>
      <c r="AC2433" s="57" t="str">
        <f aca="false">IF(C2433&lt;&gt;"",L2433+W2433+AB2433,"")</f>
        <v/>
      </c>
    </row>
    <row r="2434" customFormat="false" ht="12.8" hidden="false" customHeight="false" outlineLevel="0" collapsed="false">
      <c r="A2434" s="11" t="n">
        <f aca="false">A2433+1</f>
        <v>431</v>
      </c>
      <c r="B2434" s="38" t="str">
        <f aca="true">IF(INDIRECT($AH$7&amp;"B"&amp;($C$1*$A2434+2))=0, "",INDIRECT($AH$7&amp;"B"&amp;($C$1*$A2434+2)))</f>
        <v/>
      </c>
      <c r="C2434" s="19" t="str">
        <f aca="true">IF(INDIRECT($AH$7&amp;"B"&amp;($C$1*$A2434+3)) = 0, "", INDIRECT($AH$7&amp;"B"&amp;($C$1*$A2434+3)))</f>
        <v/>
      </c>
      <c r="D2434" s="19" t="str">
        <f aca="true">IF(INDIRECT($AH$7&amp;"B"&amp;($C$1*$A2434+4)) = 0, "", INDIRECT($AH$7&amp;"B"&amp;($C$1*$A2434+4)))</f>
        <v/>
      </c>
      <c r="E2434" s="19" t="str">
        <f aca="true">IF(INDIRECT($AH$7&amp;"B"&amp;($C$1*$A2434+7)) = 0, "", INDIRECT($AH$7&amp;"B"&amp;($C$1*$A2434+7)))</f>
        <v/>
      </c>
      <c r="F2434" s="20" t="str">
        <f aca="true">IF(C2434 &lt;&gt; "",IF(INDIRECT($AH$7&amp;"B"&amp;($C$1*$A2434+8)) = 0, 0, 1), "")</f>
        <v/>
      </c>
      <c r="G2434" s="20" t="n">
        <f aca="true">INDIRECT($AH$7&amp;"B"&amp;($C$1*$A2434+9))</f>
        <v>0</v>
      </c>
      <c r="H2434" s="20" t="n">
        <f aca="true">INDIRECT($AH$7&amp;"B"&amp;($C$1*$A2434+10))</f>
        <v>0</v>
      </c>
      <c r="I2434" s="20" t="n">
        <f aca="true">INDIRECT($AH$7&amp;"B"&amp;($C$1*$A2434+11))</f>
        <v>0</v>
      </c>
      <c r="J2434" s="20" t="n">
        <f aca="true">INDIRECT($AH$7&amp;"B"&amp;($C$1*$A2434+12))</f>
        <v>0</v>
      </c>
      <c r="K2434" s="21" t="str">
        <f aca="false">IF(C2434&lt;&gt;"",IFERROR((G2434+H2434+I2434)/(G2434+H2434+I2434+J2434),0), "")</f>
        <v/>
      </c>
      <c r="L2434" s="20" t="str">
        <f aca="false">IF(C2434&lt;&gt;"",(G2434* 2) +(H2434* 4) + (I2434* 6) + IF(F2434 = 1, 5, 0), "")</f>
        <v/>
      </c>
      <c r="M2434" s="25" t="str">
        <f aca="true">IF(C2434&lt;&gt;"",SUM(INDIRECT($AH$7&amp;"C"&amp;($C$1*$A2434+9)):INDIRECT($AH$7&amp;"V"&amp;($C$1*$A2434+9))), "")</f>
        <v/>
      </c>
      <c r="N2434" s="25" t="str">
        <f aca="true">IF(C2434&lt;&gt;"",SUM(INDIRECT($AH$7&amp;"C"&amp;($C$1*$A2434+10)):INDIRECT($AH$7&amp;"V"&amp;($C$1*$A2434+10))), "")</f>
        <v/>
      </c>
      <c r="O2434" s="25" t="str">
        <f aca="true">IF(C2434&lt;&gt;"",SUM(INDIRECT($AH$7&amp;"C"&amp;($C$1*$A2434+11)):INDIRECT($AH$7&amp;"V"&amp;($C$1*$A2434+11))),"")</f>
        <v/>
      </c>
      <c r="P2434" s="25" t="str">
        <f aca="true">IF(C2434&lt;&gt;"",SUM(INDIRECT($AH$7&amp;"C"&amp;($C$1*$A2434+12)):INDIRECT($AH$7&amp;"V"&amp;($C$1*$A2434+12))),"")</f>
        <v/>
      </c>
      <c r="Q2434" s="24" t="str">
        <f aca="false">IF(C2434&lt;&gt;"",IFERROR((M2434+N2434+O2434)/(M2434+N2434+O2434+P2434),0), "")</f>
        <v/>
      </c>
      <c r="R2434" s="25" t="str">
        <f aca="true">IF(C2434&lt;&gt;"",SUM(INDIRECT($AH$7&amp;"C"&amp;($C$1*$A2434+13)):INDIRECT($AH$7&amp;"V"&amp;($C$1*$A2434+13))), "")</f>
        <v/>
      </c>
      <c r="S2434" s="25" t="str">
        <f aca="false">IF(C2434&lt;&gt;"",IFERROR((M2434+N2434+O2434+P2434)/R2434, 0),"")</f>
        <v/>
      </c>
      <c r="T2434" s="25" t="str">
        <f aca="false">IF(C2434&lt;&gt;"",IFERROR((M2434+N2434+O2434)/R2434,0),"")</f>
        <v/>
      </c>
      <c r="U2434" s="25" t="str">
        <f aca="true">IF(C2434&lt;&gt;"",IF(INDIRECT($AH$7&amp;"B"&amp;($C$1*$A2434+14))= 1,1,0),"")</f>
        <v/>
      </c>
      <c r="V2434" s="25" t="str">
        <f aca="true">IF(C2434&lt;&gt;"",IF(INDIRECT($AH$7&amp;"B"&amp;($C$1*$A2434+15))= 1,1,0),"")</f>
        <v/>
      </c>
      <c r="W2434" s="25" t="str">
        <f aca="false">IF(C2434&lt;&gt;"",($M2434*1) + ($N2434*2) + ($O2434*3) + (IF(U2434 = 1, 10, 0)) + (IF(V2434 = 1, 20, 0)),"")</f>
        <v/>
      </c>
      <c r="X2434" s="27" t="str">
        <f aca="true">IF(C2434&lt;&gt;"",IF(INDIRECT($AH$7&amp;"B"&amp;($C$1*$A2434+16))= 1,1,0),"")</f>
        <v/>
      </c>
      <c r="Y2434" s="27" t="str">
        <f aca="true">IF(D2434&lt;&gt;"",IF(INDIRECT($AH$7&amp;"B"&amp;($C$1*$A2434+17))= 1,1,0),"")</f>
        <v/>
      </c>
      <c r="Z2434" s="27" t="str">
        <f aca="true">IF(E2434&lt;&gt;"",IF(INDIRECT($AH$7&amp;"B"&amp;($C$1*$A2434+18))= 1,1,0),"")</f>
        <v/>
      </c>
      <c r="AA2434" s="27" t="str">
        <f aca="true">IF(F2434&lt;&gt;"",IF(INDIRECT($AH$7&amp;"B"&amp;($C$1*$A2434+19))= 1,1,0),"")</f>
        <v/>
      </c>
      <c r="AB2434" s="27" t="str">
        <f aca="false">IF(C2434&lt;&gt;"",IF(X2434 = 1, 5, 0) + IF(Z2434 = 1, 25, 0) + IF(AA2434 = 1, 15, 0),"")</f>
        <v/>
      </c>
      <c r="AC2434" s="57" t="str">
        <f aca="false">IF(C2434&lt;&gt;"",L2434+W2434+AB2434,"")</f>
        <v/>
      </c>
    </row>
    <row r="2435" customFormat="false" ht="12.8" hidden="false" customHeight="false" outlineLevel="0" collapsed="false">
      <c r="A2435" s="11" t="n">
        <f aca="false">A2434+1</f>
        <v>432</v>
      </c>
      <c r="B2435" s="38" t="str">
        <f aca="true">IF(INDIRECT($AH$7&amp;"B"&amp;($C$1*$A2435+2))=0, "",INDIRECT($AH$7&amp;"B"&amp;($C$1*$A2435+2)))</f>
        <v/>
      </c>
      <c r="C2435" s="19" t="str">
        <f aca="true">IF(INDIRECT($AH$7&amp;"B"&amp;($C$1*$A2435+3)) = 0, "", INDIRECT($AH$7&amp;"B"&amp;($C$1*$A2435+3)))</f>
        <v/>
      </c>
      <c r="D2435" s="19" t="str">
        <f aca="true">IF(INDIRECT($AH$7&amp;"B"&amp;($C$1*$A2435+4)) = 0, "", INDIRECT($AH$7&amp;"B"&amp;($C$1*$A2435+4)))</f>
        <v/>
      </c>
      <c r="E2435" s="19" t="str">
        <f aca="true">IF(INDIRECT($AH$7&amp;"B"&amp;($C$1*$A2435+7)) = 0, "", INDIRECT($AH$7&amp;"B"&amp;($C$1*$A2435+7)))</f>
        <v/>
      </c>
      <c r="F2435" s="20" t="str">
        <f aca="true">IF(C2435 &lt;&gt; "",IF(INDIRECT($AH$7&amp;"B"&amp;($C$1*$A2435+8)) = 0, 0, 1), "")</f>
        <v/>
      </c>
      <c r="G2435" s="20" t="n">
        <f aca="true">INDIRECT($AH$7&amp;"B"&amp;($C$1*$A2435+9))</f>
        <v>0</v>
      </c>
      <c r="H2435" s="20" t="n">
        <f aca="true">INDIRECT($AH$7&amp;"B"&amp;($C$1*$A2435+10))</f>
        <v>0</v>
      </c>
      <c r="I2435" s="20" t="n">
        <f aca="true">INDIRECT($AH$7&amp;"B"&amp;($C$1*$A2435+11))</f>
        <v>0</v>
      </c>
      <c r="J2435" s="20" t="n">
        <f aca="true">INDIRECT($AH$7&amp;"B"&amp;($C$1*$A2435+12))</f>
        <v>0</v>
      </c>
      <c r="K2435" s="21" t="str">
        <f aca="false">IF(C2435&lt;&gt;"",IFERROR((G2435+H2435+I2435)/(G2435+H2435+I2435+J2435),0), "")</f>
        <v/>
      </c>
      <c r="L2435" s="20" t="str">
        <f aca="false">IF(C2435&lt;&gt;"",(G2435* 2) +(H2435* 4) + (I2435* 6) + IF(F2435 = 1, 5, 0), "")</f>
        <v/>
      </c>
      <c r="M2435" s="25" t="str">
        <f aca="true">IF(C2435&lt;&gt;"",SUM(INDIRECT($AH$7&amp;"C"&amp;($C$1*$A2435+9)):INDIRECT($AH$7&amp;"V"&amp;($C$1*$A2435+9))), "")</f>
        <v/>
      </c>
      <c r="N2435" s="25" t="str">
        <f aca="true">IF(C2435&lt;&gt;"",SUM(INDIRECT($AH$7&amp;"C"&amp;($C$1*$A2435+10)):INDIRECT($AH$7&amp;"V"&amp;($C$1*$A2435+10))), "")</f>
        <v/>
      </c>
      <c r="O2435" s="25" t="str">
        <f aca="true">IF(C2435&lt;&gt;"",SUM(INDIRECT($AH$7&amp;"C"&amp;($C$1*$A2435+11)):INDIRECT($AH$7&amp;"V"&amp;($C$1*$A2435+11))),"")</f>
        <v/>
      </c>
      <c r="P2435" s="25" t="str">
        <f aca="true">IF(C2435&lt;&gt;"",SUM(INDIRECT($AH$7&amp;"C"&amp;($C$1*$A2435+12)):INDIRECT($AH$7&amp;"V"&amp;($C$1*$A2435+12))),"")</f>
        <v/>
      </c>
      <c r="Q2435" s="24" t="str">
        <f aca="false">IF(C2435&lt;&gt;"",IFERROR((M2435+N2435+O2435)/(M2435+N2435+O2435+P2435),0), "")</f>
        <v/>
      </c>
      <c r="R2435" s="25" t="str">
        <f aca="true">IF(C2435&lt;&gt;"",SUM(INDIRECT($AH$7&amp;"C"&amp;($C$1*$A2435+13)):INDIRECT($AH$7&amp;"V"&amp;($C$1*$A2435+13))), "")</f>
        <v/>
      </c>
      <c r="S2435" s="25" t="str">
        <f aca="false">IF(C2435&lt;&gt;"",IFERROR((M2435+N2435+O2435+P2435)/R2435, 0),"")</f>
        <v/>
      </c>
      <c r="T2435" s="25" t="str">
        <f aca="false">IF(C2435&lt;&gt;"",IFERROR((M2435+N2435+O2435)/R2435,0),"")</f>
        <v/>
      </c>
      <c r="U2435" s="25" t="str">
        <f aca="true">IF(C2435&lt;&gt;"",IF(INDIRECT($AH$7&amp;"B"&amp;($C$1*$A2435+14))= 1,1,0),"")</f>
        <v/>
      </c>
      <c r="V2435" s="25" t="str">
        <f aca="true">IF(C2435&lt;&gt;"",IF(INDIRECT($AH$7&amp;"B"&amp;($C$1*$A2435+15))= 1,1,0),"")</f>
        <v/>
      </c>
      <c r="W2435" s="25" t="str">
        <f aca="false">IF(C2435&lt;&gt;"",($M2435*1) + ($N2435*2) + ($O2435*3) + (IF(U2435 = 1, 10, 0)) + (IF(V2435 = 1, 20, 0)),"")</f>
        <v/>
      </c>
      <c r="X2435" s="27" t="str">
        <f aca="true">IF(C2435&lt;&gt;"",IF(INDIRECT($AH$7&amp;"B"&amp;($C$1*$A2435+16))= 1,1,0),"")</f>
        <v/>
      </c>
      <c r="Y2435" s="27" t="str">
        <f aca="true">IF(D2435&lt;&gt;"",IF(INDIRECT($AH$7&amp;"B"&amp;($C$1*$A2435+17))= 1,1,0),"")</f>
        <v/>
      </c>
      <c r="Z2435" s="27" t="str">
        <f aca="true">IF(E2435&lt;&gt;"",IF(INDIRECT($AH$7&amp;"B"&amp;($C$1*$A2435+18))= 1,1,0),"")</f>
        <v/>
      </c>
      <c r="AA2435" s="27" t="str">
        <f aca="true">IF(F2435&lt;&gt;"",IF(INDIRECT($AH$7&amp;"B"&amp;($C$1*$A2435+19))= 1,1,0),"")</f>
        <v/>
      </c>
      <c r="AB2435" s="27" t="str">
        <f aca="false">IF(C2435&lt;&gt;"",IF(X2435 = 1, 5, 0) + IF(Z2435 = 1, 25, 0) + IF(AA2435 = 1, 15, 0),"")</f>
        <v/>
      </c>
      <c r="AC2435" s="57" t="str">
        <f aca="false">IF(C2435&lt;&gt;"",L2435+W2435+AB2435,"")</f>
        <v/>
      </c>
    </row>
    <row r="2436" customFormat="false" ht="12.8" hidden="false" customHeight="false" outlineLevel="0" collapsed="false">
      <c r="A2436" s="11" t="n">
        <f aca="false">A2435+1</f>
        <v>433</v>
      </c>
      <c r="B2436" s="38" t="str">
        <f aca="true">IF(INDIRECT($AH$7&amp;"B"&amp;($C$1*$A2436+2))=0, "",INDIRECT($AH$7&amp;"B"&amp;($C$1*$A2436+2)))</f>
        <v/>
      </c>
      <c r="C2436" s="19" t="str">
        <f aca="true">IF(INDIRECT($AH$7&amp;"B"&amp;($C$1*$A2436+3)) = 0, "", INDIRECT($AH$7&amp;"B"&amp;($C$1*$A2436+3)))</f>
        <v/>
      </c>
      <c r="D2436" s="19" t="str">
        <f aca="true">IF(INDIRECT($AH$7&amp;"B"&amp;($C$1*$A2436+4)) = 0, "", INDIRECT($AH$7&amp;"B"&amp;($C$1*$A2436+4)))</f>
        <v/>
      </c>
      <c r="E2436" s="19" t="str">
        <f aca="true">IF(INDIRECT($AH$7&amp;"B"&amp;($C$1*$A2436+7)) = 0, "", INDIRECT($AH$7&amp;"B"&amp;($C$1*$A2436+7)))</f>
        <v/>
      </c>
      <c r="F2436" s="20" t="str">
        <f aca="true">IF(C2436 &lt;&gt; "",IF(INDIRECT($AH$7&amp;"B"&amp;($C$1*$A2436+8)) = 0, 0, 1), "")</f>
        <v/>
      </c>
      <c r="G2436" s="20" t="n">
        <f aca="true">INDIRECT($AH$7&amp;"B"&amp;($C$1*$A2436+9))</f>
        <v>0</v>
      </c>
      <c r="H2436" s="20" t="n">
        <f aca="true">INDIRECT($AH$7&amp;"B"&amp;($C$1*$A2436+10))</f>
        <v>0</v>
      </c>
      <c r="I2436" s="20" t="n">
        <f aca="true">INDIRECT($AH$7&amp;"B"&amp;($C$1*$A2436+11))</f>
        <v>0</v>
      </c>
      <c r="J2436" s="20" t="n">
        <f aca="true">INDIRECT($AH$7&amp;"B"&amp;($C$1*$A2436+12))</f>
        <v>0</v>
      </c>
      <c r="K2436" s="21" t="str">
        <f aca="false">IF(C2436&lt;&gt;"",IFERROR((G2436+H2436+I2436)/(G2436+H2436+I2436+J2436),0), "")</f>
        <v/>
      </c>
      <c r="L2436" s="20" t="str">
        <f aca="false">IF(C2436&lt;&gt;"",(G2436* 2) +(H2436* 4) + (I2436* 6) + IF(F2436 = 1, 5, 0), "")</f>
        <v/>
      </c>
      <c r="M2436" s="25" t="str">
        <f aca="true">IF(C2436&lt;&gt;"",SUM(INDIRECT($AH$7&amp;"C"&amp;($C$1*$A2436+9)):INDIRECT($AH$7&amp;"V"&amp;($C$1*$A2436+9))), "")</f>
        <v/>
      </c>
      <c r="N2436" s="25" t="str">
        <f aca="true">IF(C2436&lt;&gt;"",SUM(INDIRECT($AH$7&amp;"C"&amp;($C$1*$A2436+10)):INDIRECT($AH$7&amp;"V"&amp;($C$1*$A2436+10))), "")</f>
        <v/>
      </c>
      <c r="O2436" s="25" t="str">
        <f aca="true">IF(C2436&lt;&gt;"",SUM(INDIRECT($AH$7&amp;"C"&amp;($C$1*$A2436+11)):INDIRECT($AH$7&amp;"V"&amp;($C$1*$A2436+11))),"")</f>
        <v/>
      </c>
      <c r="P2436" s="25" t="str">
        <f aca="true">IF(C2436&lt;&gt;"",SUM(INDIRECT($AH$7&amp;"C"&amp;($C$1*$A2436+12)):INDIRECT($AH$7&amp;"V"&amp;($C$1*$A2436+12))),"")</f>
        <v/>
      </c>
      <c r="Q2436" s="24" t="str">
        <f aca="false">IF(C2436&lt;&gt;"",IFERROR((M2436+N2436+O2436)/(M2436+N2436+O2436+P2436),0), "")</f>
        <v/>
      </c>
      <c r="R2436" s="25" t="str">
        <f aca="true">IF(C2436&lt;&gt;"",SUM(INDIRECT($AH$7&amp;"C"&amp;($C$1*$A2436+13)):INDIRECT($AH$7&amp;"V"&amp;($C$1*$A2436+13))), "")</f>
        <v/>
      </c>
      <c r="S2436" s="25" t="str">
        <f aca="false">IF(C2436&lt;&gt;"",IFERROR((M2436+N2436+O2436+P2436)/R2436, 0),"")</f>
        <v/>
      </c>
      <c r="T2436" s="25" t="str">
        <f aca="false">IF(C2436&lt;&gt;"",IFERROR((M2436+N2436+O2436)/R2436,0),"")</f>
        <v/>
      </c>
      <c r="U2436" s="25" t="str">
        <f aca="true">IF(C2436&lt;&gt;"",IF(INDIRECT($AH$7&amp;"B"&amp;($C$1*$A2436+14))= 1,1,0),"")</f>
        <v/>
      </c>
      <c r="V2436" s="25" t="str">
        <f aca="true">IF(C2436&lt;&gt;"",IF(INDIRECT($AH$7&amp;"B"&amp;($C$1*$A2436+15))= 1,1,0),"")</f>
        <v/>
      </c>
      <c r="W2436" s="25" t="str">
        <f aca="false">IF(C2436&lt;&gt;"",($M2436*1) + ($N2436*2) + ($O2436*3) + (IF(U2436 = 1, 10, 0)) + (IF(V2436 = 1, 20, 0)),"")</f>
        <v/>
      </c>
      <c r="X2436" s="27" t="str">
        <f aca="true">IF(C2436&lt;&gt;"",IF(INDIRECT($AH$7&amp;"B"&amp;($C$1*$A2436+16))= 1,1,0),"")</f>
        <v/>
      </c>
      <c r="Y2436" s="27" t="str">
        <f aca="true">IF(D2436&lt;&gt;"",IF(INDIRECT($AH$7&amp;"B"&amp;($C$1*$A2436+17))= 1,1,0),"")</f>
        <v/>
      </c>
      <c r="Z2436" s="27" t="str">
        <f aca="true">IF(E2436&lt;&gt;"",IF(INDIRECT($AH$7&amp;"B"&amp;($C$1*$A2436+18))= 1,1,0),"")</f>
        <v/>
      </c>
      <c r="AA2436" s="27" t="str">
        <f aca="true">IF(F2436&lt;&gt;"",IF(INDIRECT($AH$7&amp;"B"&amp;($C$1*$A2436+19))= 1,1,0),"")</f>
        <v/>
      </c>
      <c r="AB2436" s="27" t="str">
        <f aca="false">IF(C2436&lt;&gt;"",IF(X2436 = 1, 5, 0) + IF(Z2436 = 1, 25, 0) + IF(AA2436 = 1, 15, 0),"")</f>
        <v/>
      </c>
      <c r="AC2436" s="57" t="str">
        <f aca="false">IF(C2436&lt;&gt;"",L2436+W2436+AB2436,"")</f>
        <v/>
      </c>
    </row>
    <row r="2437" customFormat="false" ht="12.8" hidden="false" customHeight="false" outlineLevel="0" collapsed="false">
      <c r="A2437" s="11" t="n">
        <f aca="false">A2436+1</f>
        <v>434</v>
      </c>
      <c r="B2437" s="38" t="str">
        <f aca="true">IF(INDIRECT($AH$7&amp;"B"&amp;($C$1*$A2437+2))=0, "",INDIRECT($AH$7&amp;"B"&amp;($C$1*$A2437+2)))</f>
        <v/>
      </c>
      <c r="C2437" s="19" t="str">
        <f aca="true">IF(INDIRECT($AH$7&amp;"B"&amp;($C$1*$A2437+3)) = 0, "", INDIRECT($AH$7&amp;"B"&amp;($C$1*$A2437+3)))</f>
        <v/>
      </c>
      <c r="D2437" s="19" t="str">
        <f aca="true">IF(INDIRECT($AH$7&amp;"B"&amp;($C$1*$A2437+4)) = 0, "", INDIRECT($AH$7&amp;"B"&amp;($C$1*$A2437+4)))</f>
        <v/>
      </c>
      <c r="E2437" s="19" t="str">
        <f aca="true">IF(INDIRECT($AH$7&amp;"B"&amp;($C$1*$A2437+7)) = 0, "", INDIRECT($AH$7&amp;"B"&amp;($C$1*$A2437+7)))</f>
        <v/>
      </c>
      <c r="F2437" s="20" t="str">
        <f aca="true">IF(C2437 &lt;&gt; "",IF(INDIRECT($AH$7&amp;"B"&amp;($C$1*$A2437+8)) = 0, 0, 1), "")</f>
        <v/>
      </c>
      <c r="G2437" s="20" t="n">
        <f aca="true">INDIRECT($AH$7&amp;"B"&amp;($C$1*$A2437+9))</f>
        <v>0</v>
      </c>
      <c r="H2437" s="20" t="n">
        <f aca="true">INDIRECT($AH$7&amp;"B"&amp;($C$1*$A2437+10))</f>
        <v>0</v>
      </c>
      <c r="I2437" s="20" t="n">
        <f aca="true">INDIRECT($AH$7&amp;"B"&amp;($C$1*$A2437+11))</f>
        <v>0</v>
      </c>
      <c r="J2437" s="20" t="n">
        <f aca="true">INDIRECT($AH$7&amp;"B"&amp;($C$1*$A2437+12))</f>
        <v>0</v>
      </c>
      <c r="K2437" s="21" t="str">
        <f aca="false">IF(C2437&lt;&gt;"",IFERROR((G2437+H2437+I2437)/(G2437+H2437+I2437+J2437),0), "")</f>
        <v/>
      </c>
      <c r="L2437" s="20" t="str">
        <f aca="false">IF(C2437&lt;&gt;"",(G2437* 2) +(H2437* 4) + (I2437* 6) + IF(F2437 = 1, 5, 0), "")</f>
        <v/>
      </c>
      <c r="M2437" s="25" t="str">
        <f aca="true">IF(C2437&lt;&gt;"",SUM(INDIRECT($AH$7&amp;"C"&amp;($C$1*$A2437+9)):INDIRECT($AH$7&amp;"V"&amp;($C$1*$A2437+9))), "")</f>
        <v/>
      </c>
      <c r="N2437" s="25" t="str">
        <f aca="true">IF(C2437&lt;&gt;"",SUM(INDIRECT($AH$7&amp;"C"&amp;($C$1*$A2437+10)):INDIRECT($AH$7&amp;"V"&amp;($C$1*$A2437+10))), "")</f>
        <v/>
      </c>
      <c r="O2437" s="25" t="str">
        <f aca="true">IF(C2437&lt;&gt;"",SUM(INDIRECT($AH$7&amp;"C"&amp;($C$1*$A2437+11)):INDIRECT($AH$7&amp;"V"&amp;($C$1*$A2437+11))),"")</f>
        <v/>
      </c>
      <c r="P2437" s="25" t="str">
        <f aca="true">IF(C2437&lt;&gt;"",SUM(INDIRECT($AH$7&amp;"C"&amp;($C$1*$A2437+12)):INDIRECT($AH$7&amp;"V"&amp;($C$1*$A2437+12))),"")</f>
        <v/>
      </c>
      <c r="Q2437" s="24" t="str">
        <f aca="false">IF(C2437&lt;&gt;"",IFERROR((M2437+N2437+O2437)/(M2437+N2437+O2437+P2437),0), "")</f>
        <v/>
      </c>
      <c r="R2437" s="25" t="str">
        <f aca="true">IF(C2437&lt;&gt;"",SUM(INDIRECT($AH$7&amp;"C"&amp;($C$1*$A2437+13)):INDIRECT($AH$7&amp;"V"&amp;($C$1*$A2437+13))), "")</f>
        <v/>
      </c>
      <c r="S2437" s="25" t="str">
        <f aca="false">IF(C2437&lt;&gt;"",IFERROR((M2437+N2437+O2437+P2437)/R2437, 0),"")</f>
        <v/>
      </c>
      <c r="T2437" s="25" t="str">
        <f aca="false">IF(C2437&lt;&gt;"",IFERROR((M2437+N2437+O2437)/R2437,0),"")</f>
        <v/>
      </c>
      <c r="U2437" s="25" t="str">
        <f aca="true">IF(C2437&lt;&gt;"",IF(INDIRECT($AH$7&amp;"B"&amp;($C$1*$A2437+14))= 1,1,0),"")</f>
        <v/>
      </c>
      <c r="V2437" s="25" t="str">
        <f aca="true">IF(C2437&lt;&gt;"",IF(INDIRECT($AH$7&amp;"B"&amp;($C$1*$A2437+15))= 1,1,0),"")</f>
        <v/>
      </c>
      <c r="W2437" s="25" t="str">
        <f aca="false">IF(C2437&lt;&gt;"",($M2437*1) + ($N2437*2) + ($O2437*3) + (IF(U2437 = 1, 10, 0)) + (IF(V2437 = 1, 20, 0)),"")</f>
        <v/>
      </c>
      <c r="X2437" s="27" t="str">
        <f aca="true">IF(C2437&lt;&gt;"",IF(INDIRECT($AH$7&amp;"B"&amp;($C$1*$A2437+16))= 1,1,0),"")</f>
        <v/>
      </c>
      <c r="Y2437" s="27" t="str">
        <f aca="true">IF(D2437&lt;&gt;"",IF(INDIRECT($AH$7&amp;"B"&amp;($C$1*$A2437+17))= 1,1,0),"")</f>
        <v/>
      </c>
      <c r="Z2437" s="27" t="str">
        <f aca="true">IF(E2437&lt;&gt;"",IF(INDIRECT($AH$7&amp;"B"&amp;($C$1*$A2437+18))= 1,1,0),"")</f>
        <v/>
      </c>
      <c r="AA2437" s="27" t="str">
        <f aca="true">IF(F2437&lt;&gt;"",IF(INDIRECT($AH$7&amp;"B"&amp;($C$1*$A2437+19))= 1,1,0),"")</f>
        <v/>
      </c>
      <c r="AB2437" s="27" t="str">
        <f aca="false">IF(C2437&lt;&gt;"",IF(X2437 = 1, 5, 0) + IF(Z2437 = 1, 25, 0) + IF(AA2437 = 1, 15, 0),"")</f>
        <v/>
      </c>
      <c r="AC2437" s="57" t="str">
        <f aca="false">IF(C2437&lt;&gt;"",L2437+W2437+AB2437,"")</f>
        <v/>
      </c>
    </row>
    <row r="2438" customFormat="false" ht="12.8" hidden="false" customHeight="false" outlineLevel="0" collapsed="false">
      <c r="A2438" s="11" t="n">
        <f aca="false">A2437+1</f>
        <v>435</v>
      </c>
      <c r="B2438" s="38" t="str">
        <f aca="true">IF(INDIRECT($AH$7&amp;"B"&amp;($C$1*$A2438+2))=0, "",INDIRECT($AH$7&amp;"B"&amp;($C$1*$A2438+2)))</f>
        <v/>
      </c>
      <c r="C2438" s="19" t="str">
        <f aca="true">IF(INDIRECT($AH$7&amp;"B"&amp;($C$1*$A2438+3)) = 0, "", INDIRECT($AH$7&amp;"B"&amp;($C$1*$A2438+3)))</f>
        <v/>
      </c>
      <c r="D2438" s="19" t="str">
        <f aca="true">IF(INDIRECT($AH$7&amp;"B"&amp;($C$1*$A2438+4)) = 0, "", INDIRECT($AH$7&amp;"B"&amp;($C$1*$A2438+4)))</f>
        <v/>
      </c>
      <c r="E2438" s="19" t="str">
        <f aca="true">IF(INDIRECT($AH$7&amp;"B"&amp;($C$1*$A2438+7)) = 0, "", INDIRECT($AH$7&amp;"B"&amp;($C$1*$A2438+7)))</f>
        <v/>
      </c>
      <c r="F2438" s="20" t="str">
        <f aca="true">IF(C2438 &lt;&gt; "",IF(INDIRECT($AH$7&amp;"B"&amp;($C$1*$A2438+8)) = 0, 0, 1), "")</f>
        <v/>
      </c>
      <c r="G2438" s="20" t="n">
        <f aca="true">INDIRECT($AH$7&amp;"B"&amp;($C$1*$A2438+9))</f>
        <v>0</v>
      </c>
      <c r="H2438" s="20" t="n">
        <f aca="true">INDIRECT($AH$7&amp;"B"&amp;($C$1*$A2438+10))</f>
        <v>0</v>
      </c>
      <c r="I2438" s="20" t="n">
        <f aca="true">INDIRECT($AH$7&amp;"B"&amp;($C$1*$A2438+11))</f>
        <v>0</v>
      </c>
      <c r="J2438" s="20" t="n">
        <f aca="true">INDIRECT($AH$7&amp;"B"&amp;($C$1*$A2438+12))</f>
        <v>0</v>
      </c>
      <c r="K2438" s="21" t="str">
        <f aca="false">IF(C2438&lt;&gt;"",IFERROR((G2438+H2438+I2438)/(G2438+H2438+I2438+J2438),0), "")</f>
        <v/>
      </c>
      <c r="L2438" s="20" t="str">
        <f aca="false">IF(C2438&lt;&gt;"",(G2438* 2) +(H2438* 4) + (I2438* 6) + IF(F2438 = 1, 5, 0), "")</f>
        <v/>
      </c>
      <c r="M2438" s="25" t="str">
        <f aca="true">IF(C2438&lt;&gt;"",SUM(INDIRECT($AH$7&amp;"C"&amp;($C$1*$A2438+9)):INDIRECT($AH$7&amp;"V"&amp;($C$1*$A2438+9))), "")</f>
        <v/>
      </c>
      <c r="N2438" s="25" t="str">
        <f aca="true">IF(C2438&lt;&gt;"",SUM(INDIRECT($AH$7&amp;"C"&amp;($C$1*$A2438+10)):INDIRECT($AH$7&amp;"V"&amp;($C$1*$A2438+10))), "")</f>
        <v/>
      </c>
      <c r="O2438" s="25" t="str">
        <f aca="true">IF(C2438&lt;&gt;"",SUM(INDIRECT($AH$7&amp;"C"&amp;($C$1*$A2438+11)):INDIRECT($AH$7&amp;"V"&amp;($C$1*$A2438+11))),"")</f>
        <v/>
      </c>
      <c r="P2438" s="25" t="str">
        <f aca="true">IF(C2438&lt;&gt;"",SUM(INDIRECT($AH$7&amp;"C"&amp;($C$1*$A2438+12)):INDIRECT($AH$7&amp;"V"&amp;($C$1*$A2438+12))),"")</f>
        <v/>
      </c>
      <c r="Q2438" s="24" t="str">
        <f aca="false">IF(C2438&lt;&gt;"",IFERROR((M2438+N2438+O2438)/(M2438+N2438+O2438+P2438),0), "")</f>
        <v/>
      </c>
      <c r="R2438" s="25" t="str">
        <f aca="true">IF(C2438&lt;&gt;"",SUM(INDIRECT($AH$7&amp;"C"&amp;($C$1*$A2438+13)):INDIRECT($AH$7&amp;"V"&amp;($C$1*$A2438+13))), "")</f>
        <v/>
      </c>
      <c r="S2438" s="25" t="str">
        <f aca="false">IF(C2438&lt;&gt;"",IFERROR((M2438+N2438+O2438+P2438)/R2438, 0),"")</f>
        <v/>
      </c>
      <c r="T2438" s="25" t="str">
        <f aca="false">IF(C2438&lt;&gt;"",IFERROR((M2438+N2438+O2438)/R2438,0),"")</f>
        <v/>
      </c>
      <c r="U2438" s="25" t="str">
        <f aca="true">IF(C2438&lt;&gt;"",IF(INDIRECT($AH$7&amp;"B"&amp;($C$1*$A2438+14))= 1,1,0),"")</f>
        <v/>
      </c>
      <c r="V2438" s="25" t="str">
        <f aca="true">IF(C2438&lt;&gt;"",IF(INDIRECT($AH$7&amp;"B"&amp;($C$1*$A2438+15))= 1,1,0),"")</f>
        <v/>
      </c>
      <c r="W2438" s="25" t="str">
        <f aca="false">IF(C2438&lt;&gt;"",($M2438*1) + ($N2438*2) + ($O2438*3) + (IF(U2438 = 1, 10, 0)) + (IF(V2438 = 1, 20, 0)),"")</f>
        <v/>
      </c>
      <c r="X2438" s="27" t="str">
        <f aca="true">IF(C2438&lt;&gt;"",IF(INDIRECT($AH$7&amp;"B"&amp;($C$1*$A2438+16))= 1,1,0),"")</f>
        <v/>
      </c>
      <c r="Y2438" s="27" t="str">
        <f aca="true">IF(D2438&lt;&gt;"",IF(INDIRECT($AH$7&amp;"B"&amp;($C$1*$A2438+17))= 1,1,0),"")</f>
        <v/>
      </c>
      <c r="Z2438" s="27" t="str">
        <f aca="true">IF(E2438&lt;&gt;"",IF(INDIRECT($AH$7&amp;"B"&amp;($C$1*$A2438+18))= 1,1,0),"")</f>
        <v/>
      </c>
      <c r="AA2438" s="27" t="str">
        <f aca="true">IF(F2438&lt;&gt;"",IF(INDIRECT($AH$7&amp;"B"&amp;($C$1*$A2438+19))= 1,1,0),"")</f>
        <v/>
      </c>
      <c r="AB2438" s="27" t="str">
        <f aca="false">IF(C2438&lt;&gt;"",IF(X2438 = 1, 5, 0) + IF(Z2438 = 1, 25, 0) + IF(AA2438 = 1, 15, 0),"")</f>
        <v/>
      </c>
      <c r="AC2438" s="57" t="str">
        <f aca="false">IF(C2438&lt;&gt;"",L2438+W2438+AB2438,"")</f>
        <v/>
      </c>
    </row>
    <row r="2439" customFormat="false" ht="12.8" hidden="false" customHeight="false" outlineLevel="0" collapsed="false">
      <c r="A2439" s="11" t="n">
        <f aca="false">A2438+1</f>
        <v>436</v>
      </c>
      <c r="B2439" s="38" t="str">
        <f aca="true">IF(INDIRECT($AH$7&amp;"B"&amp;($C$1*$A2439+2))=0, "",INDIRECT($AH$7&amp;"B"&amp;($C$1*$A2439+2)))</f>
        <v/>
      </c>
      <c r="C2439" s="19" t="str">
        <f aca="true">IF(INDIRECT($AH$7&amp;"B"&amp;($C$1*$A2439+3)) = 0, "", INDIRECT($AH$7&amp;"B"&amp;($C$1*$A2439+3)))</f>
        <v/>
      </c>
      <c r="D2439" s="19" t="str">
        <f aca="true">IF(INDIRECT($AH$7&amp;"B"&amp;($C$1*$A2439+4)) = 0, "", INDIRECT($AH$7&amp;"B"&amp;($C$1*$A2439+4)))</f>
        <v/>
      </c>
      <c r="E2439" s="19" t="str">
        <f aca="true">IF(INDIRECT($AH$7&amp;"B"&amp;($C$1*$A2439+7)) = 0, "", INDIRECT($AH$7&amp;"B"&amp;($C$1*$A2439+7)))</f>
        <v/>
      </c>
      <c r="F2439" s="20" t="str">
        <f aca="true">IF(C2439 &lt;&gt; "",IF(INDIRECT($AH$7&amp;"B"&amp;($C$1*$A2439+8)) = 0, 0, 1), "")</f>
        <v/>
      </c>
      <c r="G2439" s="20" t="n">
        <f aca="true">INDIRECT($AH$7&amp;"B"&amp;($C$1*$A2439+9))</f>
        <v>0</v>
      </c>
      <c r="H2439" s="20" t="n">
        <f aca="true">INDIRECT($AH$7&amp;"B"&amp;($C$1*$A2439+10))</f>
        <v>0</v>
      </c>
      <c r="I2439" s="20" t="n">
        <f aca="true">INDIRECT($AH$7&amp;"B"&amp;($C$1*$A2439+11))</f>
        <v>0</v>
      </c>
      <c r="J2439" s="20" t="n">
        <f aca="true">INDIRECT($AH$7&amp;"B"&amp;($C$1*$A2439+12))</f>
        <v>0</v>
      </c>
      <c r="K2439" s="21" t="str">
        <f aca="false">IF(C2439&lt;&gt;"",IFERROR((G2439+H2439+I2439)/(G2439+H2439+I2439+J2439),0), "")</f>
        <v/>
      </c>
      <c r="L2439" s="20" t="str">
        <f aca="false">IF(C2439&lt;&gt;"",(G2439* 2) +(H2439* 4) + (I2439* 6) + IF(F2439 = 1, 5, 0), "")</f>
        <v/>
      </c>
      <c r="M2439" s="25" t="str">
        <f aca="true">IF(C2439&lt;&gt;"",SUM(INDIRECT($AH$7&amp;"C"&amp;($C$1*$A2439+9)):INDIRECT($AH$7&amp;"V"&amp;($C$1*$A2439+9))), "")</f>
        <v/>
      </c>
      <c r="N2439" s="25" t="str">
        <f aca="true">IF(C2439&lt;&gt;"",SUM(INDIRECT($AH$7&amp;"C"&amp;($C$1*$A2439+10)):INDIRECT($AH$7&amp;"V"&amp;($C$1*$A2439+10))), "")</f>
        <v/>
      </c>
      <c r="O2439" s="25" t="str">
        <f aca="true">IF(C2439&lt;&gt;"",SUM(INDIRECT($AH$7&amp;"C"&amp;($C$1*$A2439+11)):INDIRECT($AH$7&amp;"V"&amp;($C$1*$A2439+11))),"")</f>
        <v/>
      </c>
      <c r="P2439" s="25" t="str">
        <f aca="true">IF(C2439&lt;&gt;"",SUM(INDIRECT($AH$7&amp;"C"&amp;($C$1*$A2439+12)):INDIRECT($AH$7&amp;"V"&amp;($C$1*$A2439+12))),"")</f>
        <v/>
      </c>
      <c r="Q2439" s="24" t="str">
        <f aca="false">IF(C2439&lt;&gt;"",IFERROR((M2439+N2439+O2439)/(M2439+N2439+O2439+P2439),0), "")</f>
        <v/>
      </c>
      <c r="R2439" s="25" t="str">
        <f aca="true">IF(C2439&lt;&gt;"",SUM(INDIRECT($AH$7&amp;"C"&amp;($C$1*$A2439+13)):INDIRECT($AH$7&amp;"V"&amp;($C$1*$A2439+13))), "")</f>
        <v/>
      </c>
      <c r="S2439" s="25" t="str">
        <f aca="false">IF(C2439&lt;&gt;"",IFERROR((M2439+N2439+O2439+P2439)/R2439, 0),"")</f>
        <v/>
      </c>
      <c r="T2439" s="25" t="str">
        <f aca="false">IF(C2439&lt;&gt;"",IFERROR((M2439+N2439+O2439)/R2439,0),"")</f>
        <v/>
      </c>
      <c r="U2439" s="25" t="str">
        <f aca="true">IF(C2439&lt;&gt;"",IF(INDIRECT($AH$7&amp;"B"&amp;($C$1*$A2439+14))= 1,1,0),"")</f>
        <v/>
      </c>
      <c r="V2439" s="25" t="str">
        <f aca="true">IF(C2439&lt;&gt;"",IF(INDIRECT($AH$7&amp;"B"&amp;($C$1*$A2439+15))= 1,1,0),"")</f>
        <v/>
      </c>
      <c r="W2439" s="25" t="str">
        <f aca="false">IF(C2439&lt;&gt;"",($M2439*1) + ($N2439*2) + ($O2439*3) + (IF(U2439 = 1, 10, 0)) + (IF(V2439 = 1, 20, 0)),"")</f>
        <v/>
      </c>
      <c r="X2439" s="27" t="str">
        <f aca="true">IF(C2439&lt;&gt;"",IF(INDIRECT($AH$7&amp;"B"&amp;($C$1*$A2439+16))= 1,1,0),"")</f>
        <v/>
      </c>
      <c r="Y2439" s="27" t="str">
        <f aca="true">IF(D2439&lt;&gt;"",IF(INDIRECT($AH$7&amp;"B"&amp;($C$1*$A2439+17))= 1,1,0),"")</f>
        <v/>
      </c>
      <c r="Z2439" s="27" t="str">
        <f aca="true">IF(E2439&lt;&gt;"",IF(INDIRECT($AH$7&amp;"B"&amp;($C$1*$A2439+18))= 1,1,0),"")</f>
        <v/>
      </c>
      <c r="AA2439" s="27" t="str">
        <f aca="true">IF(F2439&lt;&gt;"",IF(INDIRECT($AH$7&amp;"B"&amp;($C$1*$A2439+19))= 1,1,0),"")</f>
        <v/>
      </c>
      <c r="AB2439" s="27" t="str">
        <f aca="false">IF(C2439&lt;&gt;"",IF(X2439 = 1, 5, 0) + IF(Z2439 = 1, 25, 0) + IF(AA2439 = 1, 15, 0),"")</f>
        <v/>
      </c>
      <c r="AC2439" s="57" t="str">
        <f aca="false">IF(C2439&lt;&gt;"",L2439+W2439+AB2439,"")</f>
        <v/>
      </c>
    </row>
    <row r="2440" customFormat="false" ht="12.8" hidden="false" customHeight="false" outlineLevel="0" collapsed="false">
      <c r="A2440" s="11" t="n">
        <f aca="false">A2439+1</f>
        <v>437</v>
      </c>
      <c r="B2440" s="38" t="str">
        <f aca="true">IF(INDIRECT($AH$7&amp;"B"&amp;($C$1*$A2440+2))=0, "",INDIRECT($AH$7&amp;"B"&amp;($C$1*$A2440+2)))</f>
        <v/>
      </c>
      <c r="C2440" s="19" t="str">
        <f aca="true">IF(INDIRECT($AH$7&amp;"B"&amp;($C$1*$A2440+3)) = 0, "", INDIRECT($AH$7&amp;"B"&amp;($C$1*$A2440+3)))</f>
        <v/>
      </c>
      <c r="D2440" s="19" t="str">
        <f aca="true">IF(INDIRECT($AH$7&amp;"B"&amp;($C$1*$A2440+4)) = 0, "", INDIRECT($AH$7&amp;"B"&amp;($C$1*$A2440+4)))</f>
        <v/>
      </c>
      <c r="E2440" s="19" t="str">
        <f aca="true">IF(INDIRECT($AH$7&amp;"B"&amp;($C$1*$A2440+7)) = 0, "", INDIRECT($AH$7&amp;"B"&amp;($C$1*$A2440+7)))</f>
        <v/>
      </c>
      <c r="F2440" s="20" t="str">
        <f aca="true">IF(C2440 &lt;&gt; "",IF(INDIRECT($AH$7&amp;"B"&amp;($C$1*$A2440+8)) = 0, 0, 1), "")</f>
        <v/>
      </c>
      <c r="G2440" s="20" t="n">
        <f aca="true">INDIRECT($AH$7&amp;"B"&amp;($C$1*$A2440+9))</f>
        <v>0</v>
      </c>
      <c r="H2440" s="20" t="n">
        <f aca="true">INDIRECT($AH$7&amp;"B"&amp;($C$1*$A2440+10))</f>
        <v>0</v>
      </c>
      <c r="I2440" s="20" t="n">
        <f aca="true">INDIRECT($AH$7&amp;"B"&amp;($C$1*$A2440+11))</f>
        <v>0</v>
      </c>
      <c r="J2440" s="20" t="n">
        <f aca="true">INDIRECT($AH$7&amp;"B"&amp;($C$1*$A2440+12))</f>
        <v>0</v>
      </c>
      <c r="K2440" s="21" t="str">
        <f aca="false">IF(C2440&lt;&gt;"",IFERROR((G2440+H2440+I2440)/(G2440+H2440+I2440+J2440),0), "")</f>
        <v/>
      </c>
      <c r="L2440" s="20" t="str">
        <f aca="false">IF(C2440&lt;&gt;"",(G2440* 2) +(H2440* 4) + (I2440* 6) + IF(F2440 = 1, 5, 0), "")</f>
        <v/>
      </c>
      <c r="M2440" s="25" t="str">
        <f aca="true">IF(C2440&lt;&gt;"",SUM(INDIRECT($AH$7&amp;"C"&amp;($C$1*$A2440+9)):INDIRECT($AH$7&amp;"V"&amp;($C$1*$A2440+9))), "")</f>
        <v/>
      </c>
      <c r="N2440" s="25" t="str">
        <f aca="true">IF(C2440&lt;&gt;"",SUM(INDIRECT($AH$7&amp;"C"&amp;($C$1*$A2440+10)):INDIRECT($AH$7&amp;"V"&amp;($C$1*$A2440+10))), "")</f>
        <v/>
      </c>
      <c r="O2440" s="25" t="str">
        <f aca="true">IF(C2440&lt;&gt;"",SUM(INDIRECT($AH$7&amp;"C"&amp;($C$1*$A2440+11)):INDIRECT($AH$7&amp;"V"&amp;($C$1*$A2440+11))),"")</f>
        <v/>
      </c>
      <c r="P2440" s="25" t="str">
        <f aca="true">IF(C2440&lt;&gt;"",SUM(INDIRECT($AH$7&amp;"C"&amp;($C$1*$A2440+12)):INDIRECT($AH$7&amp;"V"&amp;($C$1*$A2440+12))),"")</f>
        <v/>
      </c>
      <c r="Q2440" s="24" t="str">
        <f aca="false">IF(C2440&lt;&gt;"",IFERROR((M2440+N2440+O2440)/(M2440+N2440+O2440+P2440),0), "")</f>
        <v/>
      </c>
      <c r="R2440" s="25" t="str">
        <f aca="true">IF(C2440&lt;&gt;"",SUM(INDIRECT($AH$7&amp;"C"&amp;($C$1*$A2440+13)):INDIRECT($AH$7&amp;"V"&amp;($C$1*$A2440+13))), "")</f>
        <v/>
      </c>
      <c r="S2440" s="25" t="str">
        <f aca="false">IF(C2440&lt;&gt;"",IFERROR((M2440+N2440+O2440+P2440)/R2440, 0),"")</f>
        <v/>
      </c>
      <c r="T2440" s="25" t="str">
        <f aca="false">IF(C2440&lt;&gt;"",IFERROR((M2440+N2440+O2440)/R2440,0),"")</f>
        <v/>
      </c>
      <c r="U2440" s="25" t="str">
        <f aca="true">IF(C2440&lt;&gt;"",IF(INDIRECT($AH$7&amp;"B"&amp;($C$1*$A2440+14))= 1,1,0),"")</f>
        <v/>
      </c>
      <c r="V2440" s="25" t="str">
        <f aca="true">IF(C2440&lt;&gt;"",IF(INDIRECT($AH$7&amp;"B"&amp;($C$1*$A2440+15))= 1,1,0),"")</f>
        <v/>
      </c>
      <c r="W2440" s="25" t="str">
        <f aca="false">IF(C2440&lt;&gt;"",($M2440*1) + ($N2440*2) + ($O2440*3) + (IF(U2440 = 1, 10, 0)) + (IF(V2440 = 1, 20, 0)),"")</f>
        <v/>
      </c>
      <c r="X2440" s="27" t="str">
        <f aca="true">IF(C2440&lt;&gt;"",IF(INDIRECT($AH$7&amp;"B"&amp;($C$1*$A2440+16))= 1,1,0),"")</f>
        <v/>
      </c>
      <c r="Y2440" s="27" t="str">
        <f aca="true">IF(D2440&lt;&gt;"",IF(INDIRECT($AH$7&amp;"B"&amp;($C$1*$A2440+17))= 1,1,0),"")</f>
        <v/>
      </c>
      <c r="Z2440" s="27" t="str">
        <f aca="true">IF(E2440&lt;&gt;"",IF(INDIRECT($AH$7&amp;"B"&amp;($C$1*$A2440+18))= 1,1,0),"")</f>
        <v/>
      </c>
      <c r="AA2440" s="27" t="str">
        <f aca="true">IF(F2440&lt;&gt;"",IF(INDIRECT($AH$7&amp;"B"&amp;($C$1*$A2440+19))= 1,1,0),"")</f>
        <v/>
      </c>
      <c r="AB2440" s="27" t="str">
        <f aca="false">IF(C2440&lt;&gt;"",IF(X2440 = 1, 5, 0) + IF(Z2440 = 1, 25, 0) + IF(AA2440 = 1, 15, 0),"")</f>
        <v/>
      </c>
      <c r="AC2440" s="57" t="str">
        <f aca="false">IF(C2440&lt;&gt;"",L2440+W2440+AB2440,"")</f>
        <v/>
      </c>
    </row>
    <row r="2441" customFormat="false" ht="12.8" hidden="false" customHeight="false" outlineLevel="0" collapsed="false">
      <c r="A2441" s="11" t="n">
        <f aca="false">A2440+1</f>
        <v>438</v>
      </c>
      <c r="B2441" s="38" t="str">
        <f aca="true">IF(INDIRECT($AH$7&amp;"B"&amp;($C$1*$A2441+2))=0, "",INDIRECT($AH$7&amp;"B"&amp;($C$1*$A2441+2)))</f>
        <v/>
      </c>
      <c r="C2441" s="19" t="str">
        <f aca="true">IF(INDIRECT($AH$7&amp;"B"&amp;($C$1*$A2441+3)) = 0, "", INDIRECT($AH$7&amp;"B"&amp;($C$1*$A2441+3)))</f>
        <v/>
      </c>
      <c r="D2441" s="19" t="str">
        <f aca="true">IF(INDIRECT($AH$7&amp;"B"&amp;($C$1*$A2441+4)) = 0, "", INDIRECT($AH$7&amp;"B"&amp;($C$1*$A2441+4)))</f>
        <v/>
      </c>
      <c r="E2441" s="19" t="str">
        <f aca="true">IF(INDIRECT($AH$7&amp;"B"&amp;($C$1*$A2441+7)) = 0, "", INDIRECT($AH$7&amp;"B"&amp;($C$1*$A2441+7)))</f>
        <v/>
      </c>
      <c r="F2441" s="20" t="str">
        <f aca="true">IF(C2441 &lt;&gt; "",IF(INDIRECT($AH$7&amp;"B"&amp;($C$1*$A2441+8)) = 0, 0, 1), "")</f>
        <v/>
      </c>
      <c r="G2441" s="20" t="n">
        <f aca="true">INDIRECT($AH$7&amp;"B"&amp;($C$1*$A2441+9))</f>
        <v>0</v>
      </c>
      <c r="H2441" s="20" t="n">
        <f aca="true">INDIRECT($AH$7&amp;"B"&amp;($C$1*$A2441+10))</f>
        <v>0</v>
      </c>
      <c r="I2441" s="20" t="n">
        <f aca="true">INDIRECT($AH$7&amp;"B"&amp;($C$1*$A2441+11))</f>
        <v>0</v>
      </c>
      <c r="J2441" s="20" t="n">
        <f aca="true">INDIRECT($AH$7&amp;"B"&amp;($C$1*$A2441+12))</f>
        <v>0</v>
      </c>
      <c r="K2441" s="21" t="str">
        <f aca="false">IF(C2441&lt;&gt;"",IFERROR((G2441+H2441+I2441)/(G2441+H2441+I2441+J2441),0), "")</f>
        <v/>
      </c>
      <c r="L2441" s="20" t="str">
        <f aca="false">IF(C2441&lt;&gt;"",(G2441* 2) +(H2441* 4) + (I2441* 6) + IF(F2441 = 1, 5, 0), "")</f>
        <v/>
      </c>
      <c r="M2441" s="25" t="str">
        <f aca="true">IF(C2441&lt;&gt;"",SUM(INDIRECT($AH$7&amp;"C"&amp;($C$1*$A2441+9)):INDIRECT($AH$7&amp;"V"&amp;($C$1*$A2441+9))), "")</f>
        <v/>
      </c>
      <c r="N2441" s="25" t="str">
        <f aca="true">IF(C2441&lt;&gt;"",SUM(INDIRECT($AH$7&amp;"C"&amp;($C$1*$A2441+10)):INDIRECT($AH$7&amp;"V"&amp;($C$1*$A2441+10))), "")</f>
        <v/>
      </c>
      <c r="O2441" s="25" t="str">
        <f aca="true">IF(C2441&lt;&gt;"",SUM(INDIRECT($AH$7&amp;"C"&amp;($C$1*$A2441+11)):INDIRECT($AH$7&amp;"V"&amp;($C$1*$A2441+11))),"")</f>
        <v/>
      </c>
      <c r="P2441" s="25" t="str">
        <f aca="true">IF(C2441&lt;&gt;"",SUM(INDIRECT($AH$7&amp;"C"&amp;($C$1*$A2441+12)):INDIRECT($AH$7&amp;"V"&amp;($C$1*$A2441+12))),"")</f>
        <v/>
      </c>
      <c r="Q2441" s="24" t="str">
        <f aca="false">IF(C2441&lt;&gt;"",IFERROR((M2441+N2441+O2441)/(M2441+N2441+O2441+P2441),0), "")</f>
        <v/>
      </c>
      <c r="R2441" s="25" t="str">
        <f aca="true">IF(C2441&lt;&gt;"",SUM(INDIRECT($AH$7&amp;"C"&amp;($C$1*$A2441+13)):INDIRECT($AH$7&amp;"V"&amp;($C$1*$A2441+13))), "")</f>
        <v/>
      </c>
      <c r="S2441" s="25" t="str">
        <f aca="false">IF(C2441&lt;&gt;"",IFERROR((M2441+N2441+O2441+P2441)/R2441, 0),"")</f>
        <v/>
      </c>
      <c r="T2441" s="25" t="str">
        <f aca="false">IF(C2441&lt;&gt;"",IFERROR((M2441+N2441+O2441)/R2441,0),"")</f>
        <v/>
      </c>
      <c r="U2441" s="25" t="str">
        <f aca="true">IF(C2441&lt;&gt;"",IF(INDIRECT($AH$7&amp;"B"&amp;($C$1*$A2441+14))= 1,1,0),"")</f>
        <v/>
      </c>
      <c r="V2441" s="25" t="str">
        <f aca="true">IF(C2441&lt;&gt;"",IF(INDIRECT($AH$7&amp;"B"&amp;($C$1*$A2441+15))= 1,1,0),"")</f>
        <v/>
      </c>
      <c r="W2441" s="25" t="str">
        <f aca="false">IF(C2441&lt;&gt;"",($M2441*1) + ($N2441*2) + ($O2441*3) + (IF(U2441 = 1, 10, 0)) + (IF(V2441 = 1, 20, 0)),"")</f>
        <v/>
      </c>
      <c r="X2441" s="27" t="str">
        <f aca="true">IF(C2441&lt;&gt;"",IF(INDIRECT($AH$7&amp;"B"&amp;($C$1*$A2441+16))= 1,1,0),"")</f>
        <v/>
      </c>
      <c r="Y2441" s="27" t="str">
        <f aca="true">IF(D2441&lt;&gt;"",IF(INDIRECT($AH$7&amp;"B"&amp;($C$1*$A2441+17))= 1,1,0),"")</f>
        <v/>
      </c>
      <c r="Z2441" s="27" t="str">
        <f aca="true">IF(E2441&lt;&gt;"",IF(INDIRECT($AH$7&amp;"B"&amp;($C$1*$A2441+18))= 1,1,0),"")</f>
        <v/>
      </c>
      <c r="AA2441" s="27" t="str">
        <f aca="true">IF(F2441&lt;&gt;"",IF(INDIRECT($AH$7&amp;"B"&amp;($C$1*$A2441+19))= 1,1,0),"")</f>
        <v/>
      </c>
      <c r="AB2441" s="27" t="str">
        <f aca="false">IF(C2441&lt;&gt;"",IF(X2441 = 1, 5, 0) + IF(Z2441 = 1, 25, 0) + IF(AA2441 = 1, 15, 0),"")</f>
        <v/>
      </c>
      <c r="AC2441" s="57" t="str">
        <f aca="false">IF(C2441&lt;&gt;"",L2441+W2441+AB2441,"")</f>
        <v/>
      </c>
    </row>
    <row r="2442" customFormat="false" ht="12.8" hidden="false" customHeight="false" outlineLevel="0" collapsed="false">
      <c r="A2442" s="11" t="n">
        <f aca="false">A2441+1</f>
        <v>439</v>
      </c>
      <c r="B2442" s="38" t="str">
        <f aca="true">IF(INDIRECT($AH$7&amp;"B"&amp;($C$1*$A2442+2))=0, "",INDIRECT($AH$7&amp;"B"&amp;($C$1*$A2442+2)))</f>
        <v/>
      </c>
      <c r="C2442" s="19" t="str">
        <f aca="true">IF(INDIRECT($AH$7&amp;"B"&amp;($C$1*$A2442+3)) = 0, "", INDIRECT($AH$7&amp;"B"&amp;($C$1*$A2442+3)))</f>
        <v/>
      </c>
      <c r="D2442" s="19" t="str">
        <f aca="true">IF(INDIRECT($AH$7&amp;"B"&amp;($C$1*$A2442+4)) = 0, "", INDIRECT($AH$7&amp;"B"&amp;($C$1*$A2442+4)))</f>
        <v/>
      </c>
      <c r="E2442" s="19" t="str">
        <f aca="true">IF(INDIRECT($AH$7&amp;"B"&amp;($C$1*$A2442+7)) = 0, "", INDIRECT($AH$7&amp;"B"&amp;($C$1*$A2442+7)))</f>
        <v/>
      </c>
      <c r="F2442" s="20" t="str">
        <f aca="true">IF(C2442 &lt;&gt; "",IF(INDIRECT($AH$7&amp;"B"&amp;($C$1*$A2442+8)) = 0, 0, 1), "")</f>
        <v/>
      </c>
      <c r="G2442" s="20" t="n">
        <f aca="true">INDIRECT($AH$7&amp;"B"&amp;($C$1*$A2442+9))</f>
        <v>0</v>
      </c>
      <c r="H2442" s="20" t="n">
        <f aca="true">INDIRECT($AH$7&amp;"B"&amp;($C$1*$A2442+10))</f>
        <v>0</v>
      </c>
      <c r="I2442" s="20" t="n">
        <f aca="true">INDIRECT($AH$7&amp;"B"&amp;($C$1*$A2442+11))</f>
        <v>0</v>
      </c>
      <c r="J2442" s="20" t="n">
        <f aca="true">INDIRECT($AH$7&amp;"B"&amp;($C$1*$A2442+12))</f>
        <v>0</v>
      </c>
      <c r="K2442" s="21" t="str">
        <f aca="false">IF(C2442&lt;&gt;"",IFERROR((G2442+H2442+I2442)/(G2442+H2442+I2442+J2442),0), "")</f>
        <v/>
      </c>
      <c r="L2442" s="20" t="str">
        <f aca="false">IF(C2442&lt;&gt;"",(G2442* 2) +(H2442* 4) + (I2442* 6) + IF(F2442 = 1, 5, 0), "")</f>
        <v/>
      </c>
      <c r="M2442" s="25" t="str">
        <f aca="true">IF(C2442&lt;&gt;"",SUM(INDIRECT($AH$7&amp;"C"&amp;($C$1*$A2442+9)):INDIRECT($AH$7&amp;"V"&amp;($C$1*$A2442+9))), "")</f>
        <v/>
      </c>
      <c r="N2442" s="25" t="str">
        <f aca="true">IF(C2442&lt;&gt;"",SUM(INDIRECT($AH$7&amp;"C"&amp;($C$1*$A2442+10)):INDIRECT($AH$7&amp;"V"&amp;($C$1*$A2442+10))), "")</f>
        <v/>
      </c>
      <c r="O2442" s="25" t="str">
        <f aca="true">IF(C2442&lt;&gt;"",SUM(INDIRECT($AH$7&amp;"C"&amp;($C$1*$A2442+11)):INDIRECT($AH$7&amp;"V"&amp;($C$1*$A2442+11))),"")</f>
        <v/>
      </c>
      <c r="P2442" s="25" t="str">
        <f aca="true">IF(C2442&lt;&gt;"",SUM(INDIRECT($AH$7&amp;"C"&amp;($C$1*$A2442+12)):INDIRECT($AH$7&amp;"V"&amp;($C$1*$A2442+12))),"")</f>
        <v/>
      </c>
      <c r="Q2442" s="24" t="str">
        <f aca="false">IF(C2442&lt;&gt;"",IFERROR((M2442+N2442+O2442)/(M2442+N2442+O2442+P2442),0), "")</f>
        <v/>
      </c>
      <c r="R2442" s="25" t="str">
        <f aca="true">IF(C2442&lt;&gt;"",SUM(INDIRECT($AH$7&amp;"C"&amp;($C$1*$A2442+13)):INDIRECT($AH$7&amp;"V"&amp;($C$1*$A2442+13))), "")</f>
        <v/>
      </c>
      <c r="S2442" s="25" t="str">
        <f aca="false">IF(C2442&lt;&gt;"",IFERROR((M2442+N2442+O2442+P2442)/R2442, 0),"")</f>
        <v/>
      </c>
      <c r="T2442" s="25" t="str">
        <f aca="false">IF(C2442&lt;&gt;"",IFERROR((M2442+N2442+O2442)/R2442,0),"")</f>
        <v/>
      </c>
      <c r="U2442" s="25" t="str">
        <f aca="true">IF(C2442&lt;&gt;"",IF(INDIRECT($AH$7&amp;"B"&amp;($C$1*$A2442+14))= 1,1,0),"")</f>
        <v/>
      </c>
      <c r="V2442" s="25" t="str">
        <f aca="true">IF(C2442&lt;&gt;"",IF(INDIRECT($AH$7&amp;"B"&amp;($C$1*$A2442+15))= 1,1,0),"")</f>
        <v/>
      </c>
      <c r="W2442" s="25" t="str">
        <f aca="false">IF(C2442&lt;&gt;"",($M2442*1) + ($N2442*2) + ($O2442*3) + (IF(U2442 = 1, 10, 0)) + (IF(V2442 = 1, 20, 0)),"")</f>
        <v/>
      </c>
      <c r="X2442" s="27" t="str">
        <f aca="true">IF(C2442&lt;&gt;"",IF(INDIRECT($AH$7&amp;"B"&amp;($C$1*$A2442+16))= 1,1,0),"")</f>
        <v/>
      </c>
      <c r="Y2442" s="27" t="str">
        <f aca="true">IF(D2442&lt;&gt;"",IF(INDIRECT($AH$7&amp;"B"&amp;($C$1*$A2442+17))= 1,1,0),"")</f>
        <v/>
      </c>
      <c r="Z2442" s="27" t="str">
        <f aca="true">IF(E2442&lt;&gt;"",IF(INDIRECT($AH$7&amp;"B"&amp;($C$1*$A2442+18))= 1,1,0),"")</f>
        <v/>
      </c>
      <c r="AA2442" s="27" t="str">
        <f aca="true">IF(F2442&lt;&gt;"",IF(INDIRECT($AH$7&amp;"B"&amp;($C$1*$A2442+19))= 1,1,0),"")</f>
        <v/>
      </c>
      <c r="AB2442" s="27" t="str">
        <f aca="false">IF(C2442&lt;&gt;"",IF(X2442 = 1, 5, 0) + IF(Z2442 = 1, 25, 0) + IF(AA2442 = 1, 15, 0),"")</f>
        <v/>
      </c>
      <c r="AC2442" s="57" t="str">
        <f aca="false">IF(C2442&lt;&gt;"",L2442+W2442+AB2442,"")</f>
        <v/>
      </c>
    </row>
    <row r="2443" customFormat="false" ht="12.8" hidden="false" customHeight="false" outlineLevel="0" collapsed="false">
      <c r="A2443" s="11" t="n">
        <f aca="false">A2442+1</f>
        <v>440</v>
      </c>
      <c r="B2443" s="38" t="str">
        <f aca="true">IF(INDIRECT($AH$7&amp;"B"&amp;($C$1*$A2443+2))=0, "",INDIRECT($AH$7&amp;"B"&amp;($C$1*$A2443+2)))</f>
        <v/>
      </c>
      <c r="C2443" s="19" t="str">
        <f aca="true">IF(INDIRECT($AH$7&amp;"B"&amp;($C$1*$A2443+3)) = 0, "", INDIRECT($AH$7&amp;"B"&amp;($C$1*$A2443+3)))</f>
        <v/>
      </c>
      <c r="D2443" s="19" t="str">
        <f aca="true">IF(INDIRECT($AH$7&amp;"B"&amp;($C$1*$A2443+4)) = 0, "", INDIRECT($AH$7&amp;"B"&amp;($C$1*$A2443+4)))</f>
        <v/>
      </c>
      <c r="E2443" s="19" t="str">
        <f aca="true">IF(INDIRECT($AH$7&amp;"B"&amp;($C$1*$A2443+7)) = 0, "", INDIRECT($AH$7&amp;"B"&amp;($C$1*$A2443+7)))</f>
        <v/>
      </c>
      <c r="F2443" s="20" t="str">
        <f aca="true">IF(C2443 &lt;&gt; "",IF(INDIRECT($AH$7&amp;"B"&amp;($C$1*$A2443+8)) = 0, 0, 1), "")</f>
        <v/>
      </c>
      <c r="G2443" s="20" t="n">
        <f aca="true">INDIRECT($AH$7&amp;"B"&amp;($C$1*$A2443+9))</f>
        <v>0</v>
      </c>
      <c r="H2443" s="20" t="n">
        <f aca="true">INDIRECT($AH$7&amp;"B"&amp;($C$1*$A2443+10))</f>
        <v>0</v>
      </c>
      <c r="I2443" s="20" t="n">
        <f aca="true">INDIRECT($AH$7&amp;"B"&amp;($C$1*$A2443+11))</f>
        <v>0</v>
      </c>
      <c r="J2443" s="20" t="n">
        <f aca="true">INDIRECT($AH$7&amp;"B"&amp;($C$1*$A2443+12))</f>
        <v>0</v>
      </c>
      <c r="K2443" s="21" t="str">
        <f aca="false">IF(C2443&lt;&gt;"",IFERROR((G2443+H2443+I2443)/(G2443+H2443+I2443+J2443),0), "")</f>
        <v/>
      </c>
      <c r="L2443" s="20" t="str">
        <f aca="false">IF(C2443&lt;&gt;"",(G2443* 2) +(H2443* 4) + (I2443* 6) + IF(F2443 = 1, 5, 0), "")</f>
        <v/>
      </c>
      <c r="M2443" s="25" t="str">
        <f aca="true">IF(C2443&lt;&gt;"",SUM(INDIRECT($AH$7&amp;"C"&amp;($C$1*$A2443+9)):INDIRECT($AH$7&amp;"V"&amp;($C$1*$A2443+9))), "")</f>
        <v/>
      </c>
      <c r="N2443" s="25" t="str">
        <f aca="true">IF(C2443&lt;&gt;"",SUM(INDIRECT($AH$7&amp;"C"&amp;($C$1*$A2443+10)):INDIRECT($AH$7&amp;"V"&amp;($C$1*$A2443+10))), "")</f>
        <v/>
      </c>
      <c r="O2443" s="25" t="str">
        <f aca="true">IF(C2443&lt;&gt;"",SUM(INDIRECT($AH$7&amp;"C"&amp;($C$1*$A2443+11)):INDIRECT($AH$7&amp;"V"&amp;($C$1*$A2443+11))),"")</f>
        <v/>
      </c>
      <c r="P2443" s="25" t="str">
        <f aca="true">IF(C2443&lt;&gt;"",SUM(INDIRECT($AH$7&amp;"C"&amp;($C$1*$A2443+12)):INDIRECT($AH$7&amp;"V"&amp;($C$1*$A2443+12))),"")</f>
        <v/>
      </c>
      <c r="Q2443" s="24" t="str">
        <f aca="false">IF(C2443&lt;&gt;"",IFERROR((M2443+N2443+O2443)/(M2443+N2443+O2443+P2443),0), "")</f>
        <v/>
      </c>
      <c r="R2443" s="25" t="str">
        <f aca="true">IF(C2443&lt;&gt;"",SUM(INDIRECT($AH$7&amp;"C"&amp;($C$1*$A2443+13)):INDIRECT($AH$7&amp;"V"&amp;($C$1*$A2443+13))), "")</f>
        <v/>
      </c>
      <c r="S2443" s="25" t="str">
        <f aca="false">IF(C2443&lt;&gt;"",IFERROR((M2443+N2443+O2443+P2443)/R2443, 0),"")</f>
        <v/>
      </c>
      <c r="T2443" s="25" t="str">
        <f aca="false">IF(C2443&lt;&gt;"",IFERROR((M2443+N2443+O2443)/R2443,0),"")</f>
        <v/>
      </c>
      <c r="U2443" s="25" t="str">
        <f aca="true">IF(C2443&lt;&gt;"",IF(INDIRECT($AH$7&amp;"B"&amp;($C$1*$A2443+14))= 1,1,0),"")</f>
        <v/>
      </c>
      <c r="V2443" s="25" t="str">
        <f aca="true">IF(C2443&lt;&gt;"",IF(INDIRECT($AH$7&amp;"B"&amp;($C$1*$A2443+15))= 1,1,0),"")</f>
        <v/>
      </c>
      <c r="W2443" s="25" t="str">
        <f aca="false">IF(C2443&lt;&gt;"",($M2443*1) + ($N2443*2) + ($O2443*3) + (IF(U2443 = 1, 10, 0)) + (IF(V2443 = 1, 20, 0)),"")</f>
        <v/>
      </c>
      <c r="X2443" s="27" t="str">
        <f aca="true">IF(C2443&lt;&gt;"",IF(INDIRECT($AH$7&amp;"B"&amp;($C$1*$A2443+16))= 1,1,0),"")</f>
        <v/>
      </c>
      <c r="Y2443" s="27" t="str">
        <f aca="true">IF(D2443&lt;&gt;"",IF(INDIRECT($AH$7&amp;"B"&amp;($C$1*$A2443+17))= 1,1,0),"")</f>
        <v/>
      </c>
      <c r="Z2443" s="27" t="str">
        <f aca="true">IF(E2443&lt;&gt;"",IF(INDIRECT($AH$7&amp;"B"&amp;($C$1*$A2443+18))= 1,1,0),"")</f>
        <v/>
      </c>
      <c r="AA2443" s="27" t="str">
        <f aca="true">IF(F2443&lt;&gt;"",IF(INDIRECT($AH$7&amp;"B"&amp;($C$1*$A2443+19))= 1,1,0),"")</f>
        <v/>
      </c>
      <c r="AB2443" s="27" t="str">
        <f aca="false">IF(C2443&lt;&gt;"",IF(X2443 = 1, 5, 0) + IF(Z2443 = 1, 25, 0) + IF(AA2443 = 1, 15, 0),"")</f>
        <v/>
      </c>
      <c r="AC2443" s="57" t="str">
        <f aca="false">IF(C2443&lt;&gt;"",L2443+W2443+AB2443,"")</f>
        <v/>
      </c>
    </row>
    <row r="2444" customFormat="false" ht="12.8" hidden="false" customHeight="false" outlineLevel="0" collapsed="false">
      <c r="A2444" s="11" t="n">
        <f aca="false">A2443+1</f>
        <v>441</v>
      </c>
      <c r="B2444" s="38" t="str">
        <f aca="true">IF(INDIRECT($AH$7&amp;"B"&amp;($C$1*$A2444+2))=0, "",INDIRECT($AH$7&amp;"B"&amp;($C$1*$A2444+2)))</f>
        <v/>
      </c>
      <c r="C2444" s="19" t="str">
        <f aca="true">IF(INDIRECT($AH$7&amp;"B"&amp;($C$1*$A2444+3)) = 0, "", INDIRECT($AH$7&amp;"B"&amp;($C$1*$A2444+3)))</f>
        <v/>
      </c>
      <c r="D2444" s="19" t="str">
        <f aca="true">IF(INDIRECT($AH$7&amp;"B"&amp;($C$1*$A2444+4)) = 0, "", INDIRECT($AH$7&amp;"B"&amp;($C$1*$A2444+4)))</f>
        <v/>
      </c>
      <c r="E2444" s="19" t="str">
        <f aca="true">IF(INDIRECT($AH$7&amp;"B"&amp;($C$1*$A2444+7)) = 0, "", INDIRECT($AH$7&amp;"B"&amp;($C$1*$A2444+7)))</f>
        <v/>
      </c>
      <c r="F2444" s="20" t="str">
        <f aca="true">IF(C2444 &lt;&gt; "",IF(INDIRECT($AH$7&amp;"B"&amp;($C$1*$A2444+8)) = 0, 0, 1), "")</f>
        <v/>
      </c>
      <c r="G2444" s="20" t="n">
        <f aca="true">INDIRECT($AH$7&amp;"B"&amp;($C$1*$A2444+9))</f>
        <v>0</v>
      </c>
      <c r="H2444" s="20" t="n">
        <f aca="true">INDIRECT($AH$7&amp;"B"&amp;($C$1*$A2444+10))</f>
        <v>0</v>
      </c>
      <c r="I2444" s="20" t="n">
        <f aca="true">INDIRECT($AH$7&amp;"B"&amp;($C$1*$A2444+11))</f>
        <v>0</v>
      </c>
      <c r="J2444" s="20" t="n">
        <f aca="true">INDIRECT($AH$7&amp;"B"&amp;($C$1*$A2444+12))</f>
        <v>0</v>
      </c>
      <c r="K2444" s="21" t="str">
        <f aca="false">IF(C2444&lt;&gt;"",IFERROR((G2444+H2444+I2444)/(G2444+H2444+I2444+J2444),0), "")</f>
        <v/>
      </c>
      <c r="L2444" s="20" t="str">
        <f aca="false">IF(C2444&lt;&gt;"",(G2444* 2) +(H2444* 4) + (I2444* 6) + IF(F2444 = 1, 5, 0), "")</f>
        <v/>
      </c>
      <c r="M2444" s="25" t="str">
        <f aca="true">IF(C2444&lt;&gt;"",SUM(INDIRECT($AH$7&amp;"C"&amp;($C$1*$A2444+9)):INDIRECT($AH$7&amp;"V"&amp;($C$1*$A2444+9))), "")</f>
        <v/>
      </c>
      <c r="N2444" s="25" t="str">
        <f aca="true">IF(C2444&lt;&gt;"",SUM(INDIRECT($AH$7&amp;"C"&amp;($C$1*$A2444+10)):INDIRECT($AH$7&amp;"V"&amp;($C$1*$A2444+10))), "")</f>
        <v/>
      </c>
      <c r="O2444" s="25" t="str">
        <f aca="true">IF(C2444&lt;&gt;"",SUM(INDIRECT($AH$7&amp;"C"&amp;($C$1*$A2444+11)):INDIRECT($AH$7&amp;"V"&amp;($C$1*$A2444+11))),"")</f>
        <v/>
      </c>
      <c r="P2444" s="25" t="str">
        <f aca="true">IF(C2444&lt;&gt;"",SUM(INDIRECT($AH$7&amp;"C"&amp;($C$1*$A2444+12)):INDIRECT($AH$7&amp;"V"&amp;($C$1*$A2444+12))),"")</f>
        <v/>
      </c>
      <c r="Q2444" s="24" t="str">
        <f aca="false">IF(C2444&lt;&gt;"",IFERROR((M2444+N2444+O2444)/(M2444+N2444+O2444+P2444),0), "")</f>
        <v/>
      </c>
      <c r="R2444" s="25" t="str">
        <f aca="true">IF(C2444&lt;&gt;"",SUM(INDIRECT($AH$7&amp;"C"&amp;($C$1*$A2444+13)):INDIRECT($AH$7&amp;"V"&amp;($C$1*$A2444+13))), "")</f>
        <v/>
      </c>
      <c r="S2444" s="25" t="str">
        <f aca="false">IF(C2444&lt;&gt;"",IFERROR((M2444+N2444+O2444+P2444)/R2444, 0),"")</f>
        <v/>
      </c>
      <c r="T2444" s="25" t="str">
        <f aca="false">IF(C2444&lt;&gt;"",IFERROR((M2444+N2444+O2444)/R2444,0),"")</f>
        <v/>
      </c>
      <c r="U2444" s="25" t="str">
        <f aca="true">IF(C2444&lt;&gt;"",IF(INDIRECT($AH$7&amp;"B"&amp;($C$1*$A2444+14))= 1,1,0),"")</f>
        <v/>
      </c>
      <c r="V2444" s="25" t="str">
        <f aca="true">IF(C2444&lt;&gt;"",IF(INDIRECT($AH$7&amp;"B"&amp;($C$1*$A2444+15))= 1,1,0),"")</f>
        <v/>
      </c>
      <c r="W2444" s="25" t="str">
        <f aca="false">IF(C2444&lt;&gt;"",($M2444*1) + ($N2444*2) + ($O2444*3) + (IF(U2444 = 1, 10, 0)) + (IF(V2444 = 1, 20, 0)),"")</f>
        <v/>
      </c>
      <c r="X2444" s="27" t="str">
        <f aca="true">IF(C2444&lt;&gt;"",IF(INDIRECT($AH$7&amp;"B"&amp;($C$1*$A2444+16))= 1,1,0),"")</f>
        <v/>
      </c>
      <c r="Y2444" s="27" t="str">
        <f aca="true">IF(D2444&lt;&gt;"",IF(INDIRECT($AH$7&amp;"B"&amp;($C$1*$A2444+17))= 1,1,0),"")</f>
        <v/>
      </c>
      <c r="Z2444" s="27" t="str">
        <f aca="true">IF(E2444&lt;&gt;"",IF(INDIRECT($AH$7&amp;"B"&amp;($C$1*$A2444+18))= 1,1,0),"")</f>
        <v/>
      </c>
      <c r="AA2444" s="27" t="str">
        <f aca="true">IF(F2444&lt;&gt;"",IF(INDIRECT($AH$7&amp;"B"&amp;($C$1*$A2444+19))= 1,1,0),"")</f>
        <v/>
      </c>
      <c r="AB2444" s="27" t="str">
        <f aca="false">IF(C2444&lt;&gt;"",IF(X2444 = 1, 5, 0) + IF(Z2444 = 1, 25, 0) + IF(AA2444 = 1, 15, 0),"")</f>
        <v/>
      </c>
      <c r="AC2444" s="57" t="str">
        <f aca="false">IF(C2444&lt;&gt;"",L2444+W2444+AB2444,"")</f>
        <v/>
      </c>
    </row>
    <row r="2445" customFormat="false" ht="12.8" hidden="false" customHeight="false" outlineLevel="0" collapsed="false">
      <c r="A2445" s="11" t="n">
        <f aca="false">A2444+1</f>
        <v>442</v>
      </c>
      <c r="B2445" s="38" t="str">
        <f aca="true">IF(INDIRECT($AH$7&amp;"B"&amp;($C$1*$A2445+2))=0, "",INDIRECT($AH$7&amp;"B"&amp;($C$1*$A2445+2)))</f>
        <v/>
      </c>
      <c r="C2445" s="19" t="str">
        <f aca="true">IF(INDIRECT($AH$7&amp;"B"&amp;($C$1*$A2445+3)) = 0, "", INDIRECT($AH$7&amp;"B"&amp;($C$1*$A2445+3)))</f>
        <v/>
      </c>
      <c r="D2445" s="19" t="str">
        <f aca="true">IF(INDIRECT($AH$7&amp;"B"&amp;($C$1*$A2445+4)) = 0, "", INDIRECT($AH$7&amp;"B"&amp;($C$1*$A2445+4)))</f>
        <v/>
      </c>
      <c r="E2445" s="19" t="str">
        <f aca="true">IF(INDIRECT($AH$7&amp;"B"&amp;($C$1*$A2445+7)) = 0, "", INDIRECT($AH$7&amp;"B"&amp;($C$1*$A2445+7)))</f>
        <v/>
      </c>
      <c r="F2445" s="20" t="str">
        <f aca="true">IF(C2445 &lt;&gt; "",IF(INDIRECT($AH$7&amp;"B"&amp;($C$1*$A2445+8)) = 0, 0, 1), "")</f>
        <v/>
      </c>
      <c r="G2445" s="20" t="n">
        <f aca="true">INDIRECT($AH$7&amp;"B"&amp;($C$1*$A2445+9))</f>
        <v>0</v>
      </c>
      <c r="H2445" s="20" t="n">
        <f aca="true">INDIRECT($AH$7&amp;"B"&amp;($C$1*$A2445+10))</f>
        <v>0</v>
      </c>
      <c r="I2445" s="20" t="n">
        <f aca="true">INDIRECT($AH$7&amp;"B"&amp;($C$1*$A2445+11))</f>
        <v>0</v>
      </c>
      <c r="J2445" s="20" t="n">
        <f aca="true">INDIRECT($AH$7&amp;"B"&amp;($C$1*$A2445+12))</f>
        <v>0</v>
      </c>
      <c r="K2445" s="21" t="str">
        <f aca="false">IF(C2445&lt;&gt;"",IFERROR((G2445+H2445+I2445)/(G2445+H2445+I2445+J2445),0), "")</f>
        <v/>
      </c>
      <c r="L2445" s="20" t="str">
        <f aca="false">IF(C2445&lt;&gt;"",(G2445* 2) +(H2445* 4) + (I2445* 6) + IF(F2445 = 1, 5, 0), "")</f>
        <v/>
      </c>
      <c r="M2445" s="25" t="str">
        <f aca="true">IF(C2445&lt;&gt;"",SUM(INDIRECT($AH$7&amp;"C"&amp;($C$1*$A2445+9)):INDIRECT($AH$7&amp;"V"&amp;($C$1*$A2445+9))), "")</f>
        <v/>
      </c>
      <c r="N2445" s="25" t="str">
        <f aca="true">IF(C2445&lt;&gt;"",SUM(INDIRECT($AH$7&amp;"C"&amp;($C$1*$A2445+10)):INDIRECT($AH$7&amp;"V"&amp;($C$1*$A2445+10))), "")</f>
        <v/>
      </c>
      <c r="O2445" s="25" t="str">
        <f aca="true">IF(C2445&lt;&gt;"",SUM(INDIRECT($AH$7&amp;"C"&amp;($C$1*$A2445+11)):INDIRECT($AH$7&amp;"V"&amp;($C$1*$A2445+11))),"")</f>
        <v/>
      </c>
      <c r="P2445" s="25" t="str">
        <f aca="true">IF(C2445&lt;&gt;"",SUM(INDIRECT($AH$7&amp;"C"&amp;($C$1*$A2445+12)):INDIRECT($AH$7&amp;"V"&amp;($C$1*$A2445+12))),"")</f>
        <v/>
      </c>
      <c r="Q2445" s="24" t="str">
        <f aca="false">IF(C2445&lt;&gt;"",IFERROR((M2445+N2445+O2445)/(M2445+N2445+O2445+P2445),0), "")</f>
        <v/>
      </c>
      <c r="R2445" s="25" t="str">
        <f aca="true">IF(C2445&lt;&gt;"",SUM(INDIRECT($AH$7&amp;"C"&amp;($C$1*$A2445+13)):INDIRECT($AH$7&amp;"V"&amp;($C$1*$A2445+13))), "")</f>
        <v/>
      </c>
      <c r="S2445" s="25" t="str">
        <f aca="false">IF(C2445&lt;&gt;"",IFERROR((M2445+N2445+O2445+P2445)/R2445, 0),"")</f>
        <v/>
      </c>
      <c r="T2445" s="25" t="str">
        <f aca="false">IF(C2445&lt;&gt;"",IFERROR((M2445+N2445+O2445)/R2445,0),"")</f>
        <v/>
      </c>
      <c r="U2445" s="25" t="str">
        <f aca="true">IF(C2445&lt;&gt;"",IF(INDIRECT($AH$7&amp;"B"&amp;($C$1*$A2445+14))= 1,1,0),"")</f>
        <v/>
      </c>
      <c r="V2445" s="25" t="str">
        <f aca="true">IF(C2445&lt;&gt;"",IF(INDIRECT($AH$7&amp;"B"&amp;($C$1*$A2445+15))= 1,1,0),"")</f>
        <v/>
      </c>
      <c r="W2445" s="25" t="str">
        <f aca="false">IF(C2445&lt;&gt;"",($M2445*1) + ($N2445*2) + ($O2445*3) + (IF(U2445 = 1, 10, 0)) + (IF(V2445 = 1, 20, 0)),"")</f>
        <v/>
      </c>
      <c r="X2445" s="27" t="str">
        <f aca="true">IF(C2445&lt;&gt;"",IF(INDIRECT($AH$7&amp;"B"&amp;($C$1*$A2445+16))= 1,1,0),"")</f>
        <v/>
      </c>
      <c r="Y2445" s="27" t="str">
        <f aca="true">IF(D2445&lt;&gt;"",IF(INDIRECT($AH$7&amp;"B"&amp;($C$1*$A2445+17))= 1,1,0),"")</f>
        <v/>
      </c>
      <c r="Z2445" s="27" t="str">
        <f aca="true">IF(E2445&lt;&gt;"",IF(INDIRECT($AH$7&amp;"B"&amp;($C$1*$A2445+18))= 1,1,0),"")</f>
        <v/>
      </c>
      <c r="AA2445" s="27" t="str">
        <f aca="true">IF(F2445&lt;&gt;"",IF(INDIRECT($AH$7&amp;"B"&amp;($C$1*$A2445+19))= 1,1,0),"")</f>
        <v/>
      </c>
      <c r="AB2445" s="27" t="str">
        <f aca="false">IF(C2445&lt;&gt;"",IF(X2445 = 1, 5, 0) + IF(Z2445 = 1, 25, 0) + IF(AA2445 = 1, 15, 0),"")</f>
        <v/>
      </c>
      <c r="AC2445" s="57" t="str">
        <f aca="false">IF(C2445&lt;&gt;"",L2445+W2445+AB2445,"")</f>
        <v/>
      </c>
    </row>
    <row r="2446" customFormat="false" ht="12.8" hidden="false" customHeight="false" outlineLevel="0" collapsed="false">
      <c r="A2446" s="11" t="n">
        <f aca="false">A2445+1</f>
        <v>443</v>
      </c>
      <c r="B2446" s="38" t="str">
        <f aca="true">IF(INDIRECT($AH$7&amp;"B"&amp;($C$1*$A2446+2))=0, "",INDIRECT($AH$7&amp;"B"&amp;($C$1*$A2446+2)))</f>
        <v/>
      </c>
      <c r="C2446" s="19" t="str">
        <f aca="true">IF(INDIRECT($AH$7&amp;"B"&amp;($C$1*$A2446+3)) = 0, "", INDIRECT($AH$7&amp;"B"&amp;($C$1*$A2446+3)))</f>
        <v/>
      </c>
      <c r="D2446" s="19" t="str">
        <f aca="true">IF(INDIRECT($AH$7&amp;"B"&amp;($C$1*$A2446+4)) = 0, "", INDIRECT($AH$7&amp;"B"&amp;($C$1*$A2446+4)))</f>
        <v/>
      </c>
      <c r="E2446" s="19" t="str">
        <f aca="true">IF(INDIRECT($AH$7&amp;"B"&amp;($C$1*$A2446+7)) = 0, "", INDIRECT($AH$7&amp;"B"&amp;($C$1*$A2446+7)))</f>
        <v/>
      </c>
      <c r="F2446" s="20" t="str">
        <f aca="true">IF(C2446 &lt;&gt; "",IF(INDIRECT($AH$7&amp;"B"&amp;($C$1*$A2446+8)) = 0, 0, 1), "")</f>
        <v/>
      </c>
      <c r="G2446" s="20" t="n">
        <f aca="true">INDIRECT($AH$7&amp;"B"&amp;($C$1*$A2446+9))</f>
        <v>0</v>
      </c>
      <c r="H2446" s="20" t="n">
        <f aca="true">INDIRECT($AH$7&amp;"B"&amp;($C$1*$A2446+10))</f>
        <v>0</v>
      </c>
      <c r="I2446" s="20" t="n">
        <f aca="true">INDIRECT($AH$7&amp;"B"&amp;($C$1*$A2446+11))</f>
        <v>0</v>
      </c>
      <c r="J2446" s="20" t="n">
        <f aca="true">INDIRECT($AH$7&amp;"B"&amp;($C$1*$A2446+12))</f>
        <v>0</v>
      </c>
      <c r="K2446" s="21" t="str">
        <f aca="false">IF(C2446&lt;&gt;"",IFERROR((G2446+H2446+I2446)/(G2446+H2446+I2446+J2446),0), "")</f>
        <v/>
      </c>
      <c r="L2446" s="20" t="str">
        <f aca="false">IF(C2446&lt;&gt;"",(G2446* 2) +(H2446* 4) + (I2446* 6) + IF(F2446 = 1, 5, 0), "")</f>
        <v/>
      </c>
      <c r="M2446" s="25" t="str">
        <f aca="true">IF(C2446&lt;&gt;"",SUM(INDIRECT($AH$7&amp;"C"&amp;($C$1*$A2446+9)):INDIRECT($AH$7&amp;"V"&amp;($C$1*$A2446+9))), "")</f>
        <v/>
      </c>
      <c r="N2446" s="25" t="str">
        <f aca="true">IF(C2446&lt;&gt;"",SUM(INDIRECT($AH$7&amp;"C"&amp;($C$1*$A2446+10)):INDIRECT($AH$7&amp;"V"&amp;($C$1*$A2446+10))), "")</f>
        <v/>
      </c>
      <c r="O2446" s="25" t="str">
        <f aca="true">IF(C2446&lt;&gt;"",SUM(INDIRECT($AH$7&amp;"C"&amp;($C$1*$A2446+11)):INDIRECT($AH$7&amp;"V"&amp;($C$1*$A2446+11))),"")</f>
        <v/>
      </c>
      <c r="P2446" s="25" t="str">
        <f aca="true">IF(C2446&lt;&gt;"",SUM(INDIRECT($AH$7&amp;"C"&amp;($C$1*$A2446+12)):INDIRECT($AH$7&amp;"V"&amp;($C$1*$A2446+12))),"")</f>
        <v/>
      </c>
      <c r="Q2446" s="24" t="str">
        <f aca="false">IF(C2446&lt;&gt;"",IFERROR((M2446+N2446+O2446)/(M2446+N2446+O2446+P2446),0), "")</f>
        <v/>
      </c>
      <c r="R2446" s="25" t="str">
        <f aca="true">IF(C2446&lt;&gt;"",SUM(INDIRECT($AH$7&amp;"C"&amp;($C$1*$A2446+13)):INDIRECT($AH$7&amp;"V"&amp;($C$1*$A2446+13))), "")</f>
        <v/>
      </c>
      <c r="S2446" s="25" t="str">
        <f aca="false">IF(C2446&lt;&gt;"",IFERROR((M2446+N2446+O2446+P2446)/R2446, 0),"")</f>
        <v/>
      </c>
      <c r="T2446" s="25" t="str">
        <f aca="false">IF(C2446&lt;&gt;"",IFERROR((M2446+N2446+O2446)/R2446,0),"")</f>
        <v/>
      </c>
      <c r="U2446" s="25" t="str">
        <f aca="true">IF(C2446&lt;&gt;"",IF(INDIRECT($AH$7&amp;"B"&amp;($C$1*$A2446+14))= 1,1,0),"")</f>
        <v/>
      </c>
      <c r="V2446" s="25" t="str">
        <f aca="true">IF(C2446&lt;&gt;"",IF(INDIRECT($AH$7&amp;"B"&amp;($C$1*$A2446+15))= 1,1,0),"")</f>
        <v/>
      </c>
      <c r="W2446" s="25" t="str">
        <f aca="false">IF(C2446&lt;&gt;"",($M2446*1) + ($N2446*2) + ($O2446*3) + (IF(U2446 = 1, 10, 0)) + (IF(V2446 = 1, 20, 0)),"")</f>
        <v/>
      </c>
      <c r="X2446" s="27" t="str">
        <f aca="true">IF(C2446&lt;&gt;"",IF(INDIRECT($AH$7&amp;"B"&amp;($C$1*$A2446+16))= 1,1,0),"")</f>
        <v/>
      </c>
      <c r="Y2446" s="27" t="str">
        <f aca="true">IF(D2446&lt;&gt;"",IF(INDIRECT($AH$7&amp;"B"&amp;($C$1*$A2446+17))= 1,1,0),"")</f>
        <v/>
      </c>
      <c r="Z2446" s="27" t="str">
        <f aca="true">IF(E2446&lt;&gt;"",IF(INDIRECT($AH$7&amp;"B"&amp;($C$1*$A2446+18))= 1,1,0),"")</f>
        <v/>
      </c>
      <c r="AA2446" s="27" t="str">
        <f aca="true">IF(F2446&lt;&gt;"",IF(INDIRECT($AH$7&amp;"B"&amp;($C$1*$A2446+19))= 1,1,0),"")</f>
        <v/>
      </c>
      <c r="AB2446" s="27" t="str">
        <f aca="false">IF(C2446&lt;&gt;"",IF(X2446 = 1, 5, 0) + IF(Z2446 = 1, 25, 0) + IF(AA2446 = 1, 15, 0),"")</f>
        <v/>
      </c>
      <c r="AC2446" s="57" t="str">
        <f aca="false">IF(C2446&lt;&gt;"",L2446+W2446+AB2446,"")</f>
        <v/>
      </c>
    </row>
    <row r="2447" customFormat="false" ht="12.8" hidden="false" customHeight="false" outlineLevel="0" collapsed="false">
      <c r="A2447" s="11" t="n">
        <f aca="false">A2446+1</f>
        <v>444</v>
      </c>
      <c r="B2447" s="38" t="str">
        <f aca="true">IF(INDIRECT($AH$7&amp;"B"&amp;($C$1*$A2447+2))=0, "",INDIRECT($AH$7&amp;"B"&amp;($C$1*$A2447+2)))</f>
        <v/>
      </c>
      <c r="C2447" s="19" t="str">
        <f aca="true">IF(INDIRECT($AH$7&amp;"B"&amp;($C$1*$A2447+3)) = 0, "", INDIRECT($AH$7&amp;"B"&amp;($C$1*$A2447+3)))</f>
        <v/>
      </c>
      <c r="D2447" s="19" t="str">
        <f aca="true">IF(INDIRECT($AH$7&amp;"B"&amp;($C$1*$A2447+4)) = 0, "", INDIRECT($AH$7&amp;"B"&amp;($C$1*$A2447+4)))</f>
        <v/>
      </c>
      <c r="E2447" s="19" t="str">
        <f aca="true">IF(INDIRECT($AH$7&amp;"B"&amp;($C$1*$A2447+7)) = 0, "", INDIRECT($AH$7&amp;"B"&amp;($C$1*$A2447+7)))</f>
        <v/>
      </c>
      <c r="F2447" s="20" t="str">
        <f aca="true">IF(C2447 &lt;&gt; "",IF(INDIRECT($AH$7&amp;"B"&amp;($C$1*$A2447+8)) = 0, 0, 1), "")</f>
        <v/>
      </c>
      <c r="G2447" s="20" t="n">
        <f aca="true">INDIRECT($AH$7&amp;"B"&amp;($C$1*$A2447+9))</f>
        <v>0</v>
      </c>
      <c r="H2447" s="20" t="n">
        <f aca="true">INDIRECT($AH$7&amp;"B"&amp;($C$1*$A2447+10))</f>
        <v>0</v>
      </c>
      <c r="I2447" s="20" t="n">
        <f aca="true">INDIRECT($AH$7&amp;"B"&amp;($C$1*$A2447+11))</f>
        <v>0</v>
      </c>
      <c r="J2447" s="20" t="n">
        <f aca="true">INDIRECT($AH$7&amp;"B"&amp;($C$1*$A2447+12))</f>
        <v>0</v>
      </c>
      <c r="K2447" s="21" t="str">
        <f aca="false">IF(C2447&lt;&gt;"",IFERROR((G2447+H2447+I2447)/(G2447+H2447+I2447+J2447),0), "")</f>
        <v/>
      </c>
      <c r="L2447" s="20" t="str">
        <f aca="false">IF(C2447&lt;&gt;"",(G2447* 2) +(H2447* 4) + (I2447* 6) + IF(F2447 = 1, 5, 0), "")</f>
        <v/>
      </c>
      <c r="M2447" s="25" t="str">
        <f aca="true">IF(C2447&lt;&gt;"",SUM(INDIRECT($AH$7&amp;"C"&amp;($C$1*$A2447+9)):INDIRECT($AH$7&amp;"V"&amp;($C$1*$A2447+9))), "")</f>
        <v/>
      </c>
      <c r="N2447" s="25" t="str">
        <f aca="true">IF(C2447&lt;&gt;"",SUM(INDIRECT($AH$7&amp;"C"&amp;($C$1*$A2447+10)):INDIRECT($AH$7&amp;"V"&amp;($C$1*$A2447+10))), "")</f>
        <v/>
      </c>
      <c r="O2447" s="25" t="str">
        <f aca="true">IF(C2447&lt;&gt;"",SUM(INDIRECT($AH$7&amp;"C"&amp;($C$1*$A2447+11)):INDIRECT($AH$7&amp;"V"&amp;($C$1*$A2447+11))),"")</f>
        <v/>
      </c>
      <c r="P2447" s="25" t="str">
        <f aca="true">IF(C2447&lt;&gt;"",SUM(INDIRECT($AH$7&amp;"C"&amp;($C$1*$A2447+12)):INDIRECT($AH$7&amp;"V"&amp;($C$1*$A2447+12))),"")</f>
        <v/>
      </c>
      <c r="Q2447" s="24" t="str">
        <f aca="false">IF(C2447&lt;&gt;"",IFERROR((M2447+N2447+O2447)/(M2447+N2447+O2447+P2447),0), "")</f>
        <v/>
      </c>
      <c r="R2447" s="25" t="str">
        <f aca="true">IF(C2447&lt;&gt;"",SUM(INDIRECT($AH$7&amp;"C"&amp;($C$1*$A2447+13)):INDIRECT($AH$7&amp;"V"&amp;($C$1*$A2447+13))), "")</f>
        <v/>
      </c>
      <c r="S2447" s="25" t="str">
        <f aca="false">IF(C2447&lt;&gt;"",IFERROR((M2447+N2447+O2447+P2447)/R2447, 0),"")</f>
        <v/>
      </c>
      <c r="T2447" s="25" t="str">
        <f aca="false">IF(C2447&lt;&gt;"",IFERROR((M2447+N2447+O2447)/R2447,0),"")</f>
        <v/>
      </c>
      <c r="U2447" s="25" t="str">
        <f aca="true">IF(C2447&lt;&gt;"",IF(INDIRECT($AH$7&amp;"B"&amp;($C$1*$A2447+14))= 1,1,0),"")</f>
        <v/>
      </c>
      <c r="V2447" s="25" t="str">
        <f aca="true">IF(C2447&lt;&gt;"",IF(INDIRECT($AH$7&amp;"B"&amp;($C$1*$A2447+15))= 1,1,0),"")</f>
        <v/>
      </c>
      <c r="W2447" s="25" t="str">
        <f aca="false">IF(C2447&lt;&gt;"",($M2447*1) + ($N2447*2) + ($O2447*3) + (IF(U2447 = 1, 10, 0)) + (IF(V2447 = 1, 20, 0)),"")</f>
        <v/>
      </c>
      <c r="X2447" s="27" t="str">
        <f aca="true">IF(C2447&lt;&gt;"",IF(INDIRECT($AH$7&amp;"B"&amp;($C$1*$A2447+16))= 1,1,0),"")</f>
        <v/>
      </c>
      <c r="Y2447" s="27" t="str">
        <f aca="true">IF(D2447&lt;&gt;"",IF(INDIRECT($AH$7&amp;"B"&amp;($C$1*$A2447+17))= 1,1,0),"")</f>
        <v/>
      </c>
      <c r="Z2447" s="27" t="str">
        <f aca="true">IF(E2447&lt;&gt;"",IF(INDIRECT($AH$7&amp;"B"&amp;($C$1*$A2447+18))= 1,1,0),"")</f>
        <v/>
      </c>
      <c r="AA2447" s="27" t="str">
        <f aca="true">IF(F2447&lt;&gt;"",IF(INDIRECT($AH$7&amp;"B"&amp;($C$1*$A2447+19))= 1,1,0),"")</f>
        <v/>
      </c>
      <c r="AB2447" s="27" t="str">
        <f aca="false">IF(C2447&lt;&gt;"",IF(X2447 = 1, 5, 0) + IF(Z2447 = 1, 25, 0) + IF(AA2447 = 1, 15, 0),"")</f>
        <v/>
      </c>
      <c r="AC2447" s="57" t="str">
        <f aca="false">IF(C2447&lt;&gt;"",L2447+W2447+AB2447,"")</f>
        <v/>
      </c>
    </row>
    <row r="2448" customFormat="false" ht="12.8" hidden="false" customHeight="false" outlineLevel="0" collapsed="false">
      <c r="A2448" s="11" t="n">
        <f aca="false">A2447+1</f>
        <v>445</v>
      </c>
      <c r="B2448" s="38" t="str">
        <f aca="true">IF(INDIRECT($AH$7&amp;"B"&amp;($C$1*$A2448+2))=0, "",INDIRECT($AH$7&amp;"B"&amp;($C$1*$A2448+2)))</f>
        <v/>
      </c>
      <c r="C2448" s="19" t="str">
        <f aca="true">IF(INDIRECT($AH$7&amp;"B"&amp;($C$1*$A2448+3)) = 0, "", INDIRECT($AH$7&amp;"B"&amp;($C$1*$A2448+3)))</f>
        <v/>
      </c>
      <c r="D2448" s="19" t="str">
        <f aca="true">IF(INDIRECT($AH$7&amp;"B"&amp;($C$1*$A2448+4)) = 0, "", INDIRECT($AH$7&amp;"B"&amp;($C$1*$A2448+4)))</f>
        <v/>
      </c>
      <c r="E2448" s="19" t="str">
        <f aca="true">IF(INDIRECT($AH$7&amp;"B"&amp;($C$1*$A2448+7)) = 0, "", INDIRECT($AH$7&amp;"B"&amp;($C$1*$A2448+7)))</f>
        <v/>
      </c>
      <c r="F2448" s="20" t="str">
        <f aca="true">IF(C2448 &lt;&gt; "",IF(INDIRECT($AH$7&amp;"B"&amp;($C$1*$A2448+8)) = 0, 0, 1), "")</f>
        <v/>
      </c>
      <c r="G2448" s="20" t="n">
        <f aca="true">INDIRECT($AH$7&amp;"B"&amp;($C$1*$A2448+9))</f>
        <v>0</v>
      </c>
      <c r="H2448" s="20" t="n">
        <f aca="true">INDIRECT($AH$7&amp;"B"&amp;($C$1*$A2448+10))</f>
        <v>0</v>
      </c>
      <c r="I2448" s="20" t="n">
        <f aca="true">INDIRECT($AH$7&amp;"B"&amp;($C$1*$A2448+11))</f>
        <v>0</v>
      </c>
      <c r="J2448" s="20" t="n">
        <f aca="true">INDIRECT($AH$7&amp;"B"&amp;($C$1*$A2448+12))</f>
        <v>0</v>
      </c>
      <c r="K2448" s="21" t="str">
        <f aca="false">IF(C2448&lt;&gt;"",IFERROR((G2448+H2448+I2448)/(G2448+H2448+I2448+J2448),0), "")</f>
        <v/>
      </c>
      <c r="L2448" s="20" t="str">
        <f aca="false">IF(C2448&lt;&gt;"",(G2448* 2) +(H2448* 4) + (I2448* 6) + IF(F2448 = 1, 5, 0), "")</f>
        <v/>
      </c>
      <c r="M2448" s="25" t="str">
        <f aca="true">IF(C2448&lt;&gt;"",SUM(INDIRECT($AH$7&amp;"C"&amp;($C$1*$A2448+9)):INDIRECT($AH$7&amp;"V"&amp;($C$1*$A2448+9))), "")</f>
        <v/>
      </c>
      <c r="N2448" s="25" t="str">
        <f aca="true">IF(C2448&lt;&gt;"",SUM(INDIRECT($AH$7&amp;"C"&amp;($C$1*$A2448+10)):INDIRECT($AH$7&amp;"V"&amp;($C$1*$A2448+10))), "")</f>
        <v/>
      </c>
      <c r="O2448" s="25" t="str">
        <f aca="true">IF(C2448&lt;&gt;"",SUM(INDIRECT($AH$7&amp;"C"&amp;($C$1*$A2448+11)):INDIRECT($AH$7&amp;"V"&amp;($C$1*$A2448+11))),"")</f>
        <v/>
      </c>
      <c r="P2448" s="25" t="str">
        <f aca="true">IF(C2448&lt;&gt;"",SUM(INDIRECT($AH$7&amp;"C"&amp;($C$1*$A2448+12)):INDIRECT($AH$7&amp;"V"&amp;($C$1*$A2448+12))),"")</f>
        <v/>
      </c>
      <c r="Q2448" s="24" t="str">
        <f aca="false">IF(C2448&lt;&gt;"",IFERROR((M2448+N2448+O2448)/(M2448+N2448+O2448+P2448),0), "")</f>
        <v/>
      </c>
      <c r="R2448" s="25" t="str">
        <f aca="true">IF(C2448&lt;&gt;"",SUM(INDIRECT($AH$7&amp;"C"&amp;($C$1*$A2448+13)):INDIRECT($AH$7&amp;"V"&amp;($C$1*$A2448+13))), "")</f>
        <v/>
      </c>
      <c r="S2448" s="25" t="str">
        <f aca="false">IF(C2448&lt;&gt;"",IFERROR((M2448+N2448+O2448+P2448)/R2448, 0),"")</f>
        <v/>
      </c>
      <c r="T2448" s="25" t="str">
        <f aca="false">IF(C2448&lt;&gt;"",IFERROR((M2448+N2448+O2448)/R2448,0),"")</f>
        <v/>
      </c>
      <c r="U2448" s="25" t="str">
        <f aca="true">IF(C2448&lt;&gt;"",IF(INDIRECT($AH$7&amp;"B"&amp;($C$1*$A2448+14))= 1,1,0),"")</f>
        <v/>
      </c>
      <c r="V2448" s="25" t="str">
        <f aca="true">IF(C2448&lt;&gt;"",IF(INDIRECT($AH$7&amp;"B"&amp;($C$1*$A2448+15))= 1,1,0),"")</f>
        <v/>
      </c>
      <c r="W2448" s="25" t="str">
        <f aca="false">IF(C2448&lt;&gt;"",($M2448*1) + ($N2448*2) + ($O2448*3) + (IF(U2448 = 1, 10, 0)) + (IF(V2448 = 1, 20, 0)),"")</f>
        <v/>
      </c>
      <c r="X2448" s="27" t="str">
        <f aca="true">IF(C2448&lt;&gt;"",IF(INDIRECT($AH$7&amp;"B"&amp;($C$1*$A2448+16))= 1,1,0),"")</f>
        <v/>
      </c>
      <c r="Y2448" s="27" t="str">
        <f aca="true">IF(D2448&lt;&gt;"",IF(INDIRECT($AH$7&amp;"B"&amp;($C$1*$A2448+17))= 1,1,0),"")</f>
        <v/>
      </c>
      <c r="Z2448" s="27" t="str">
        <f aca="true">IF(E2448&lt;&gt;"",IF(INDIRECT($AH$7&amp;"B"&amp;($C$1*$A2448+18))= 1,1,0),"")</f>
        <v/>
      </c>
      <c r="AA2448" s="27" t="str">
        <f aca="true">IF(F2448&lt;&gt;"",IF(INDIRECT($AH$7&amp;"B"&amp;($C$1*$A2448+19))= 1,1,0),"")</f>
        <v/>
      </c>
      <c r="AB2448" s="27" t="str">
        <f aca="false">IF(C2448&lt;&gt;"",IF(X2448 = 1, 5, 0) + IF(Z2448 = 1, 25, 0) + IF(AA2448 = 1, 15, 0),"")</f>
        <v/>
      </c>
      <c r="AC2448" s="57" t="str">
        <f aca="false">IF(C2448&lt;&gt;"",L2448+W2448+AB2448,"")</f>
        <v/>
      </c>
    </row>
    <row r="2449" customFormat="false" ht="12.8" hidden="false" customHeight="false" outlineLevel="0" collapsed="false">
      <c r="A2449" s="11" t="n">
        <f aca="false">A2448+1</f>
        <v>446</v>
      </c>
      <c r="B2449" s="38" t="str">
        <f aca="true">IF(INDIRECT($AH$7&amp;"B"&amp;($C$1*$A2449+2))=0, "",INDIRECT($AH$7&amp;"B"&amp;($C$1*$A2449+2)))</f>
        <v/>
      </c>
      <c r="C2449" s="19" t="str">
        <f aca="true">IF(INDIRECT($AH$7&amp;"B"&amp;($C$1*$A2449+3)) = 0, "", INDIRECT($AH$7&amp;"B"&amp;($C$1*$A2449+3)))</f>
        <v/>
      </c>
      <c r="D2449" s="19" t="str">
        <f aca="true">IF(INDIRECT($AH$7&amp;"B"&amp;($C$1*$A2449+4)) = 0, "", INDIRECT($AH$7&amp;"B"&amp;($C$1*$A2449+4)))</f>
        <v/>
      </c>
      <c r="E2449" s="19" t="str">
        <f aca="true">IF(INDIRECT($AH$7&amp;"B"&amp;($C$1*$A2449+7)) = 0, "", INDIRECT($AH$7&amp;"B"&amp;($C$1*$A2449+7)))</f>
        <v/>
      </c>
      <c r="F2449" s="20" t="str">
        <f aca="true">IF(C2449 &lt;&gt; "",IF(INDIRECT($AH$7&amp;"B"&amp;($C$1*$A2449+8)) = 0, 0, 1), "")</f>
        <v/>
      </c>
      <c r="G2449" s="20" t="n">
        <f aca="true">INDIRECT($AH$7&amp;"B"&amp;($C$1*$A2449+9))</f>
        <v>0</v>
      </c>
      <c r="H2449" s="20" t="n">
        <f aca="true">INDIRECT($AH$7&amp;"B"&amp;($C$1*$A2449+10))</f>
        <v>0</v>
      </c>
      <c r="I2449" s="20" t="n">
        <f aca="true">INDIRECT($AH$7&amp;"B"&amp;($C$1*$A2449+11))</f>
        <v>0</v>
      </c>
      <c r="J2449" s="20" t="n">
        <f aca="true">INDIRECT($AH$7&amp;"B"&amp;($C$1*$A2449+12))</f>
        <v>0</v>
      </c>
      <c r="K2449" s="21" t="str">
        <f aca="false">IF(C2449&lt;&gt;"",IFERROR((G2449+H2449+I2449)/(G2449+H2449+I2449+J2449),0), "")</f>
        <v/>
      </c>
      <c r="L2449" s="20" t="str">
        <f aca="false">IF(C2449&lt;&gt;"",(G2449* 2) +(H2449* 4) + (I2449* 6) + IF(F2449 = 1, 5, 0), "")</f>
        <v/>
      </c>
      <c r="M2449" s="25" t="str">
        <f aca="true">IF(C2449&lt;&gt;"",SUM(INDIRECT($AH$7&amp;"C"&amp;($C$1*$A2449+9)):INDIRECT($AH$7&amp;"V"&amp;($C$1*$A2449+9))), "")</f>
        <v/>
      </c>
      <c r="N2449" s="25" t="str">
        <f aca="true">IF(C2449&lt;&gt;"",SUM(INDIRECT($AH$7&amp;"C"&amp;($C$1*$A2449+10)):INDIRECT($AH$7&amp;"V"&amp;($C$1*$A2449+10))), "")</f>
        <v/>
      </c>
      <c r="O2449" s="25" t="str">
        <f aca="true">IF(C2449&lt;&gt;"",SUM(INDIRECT($AH$7&amp;"C"&amp;($C$1*$A2449+11)):INDIRECT($AH$7&amp;"V"&amp;($C$1*$A2449+11))),"")</f>
        <v/>
      </c>
      <c r="P2449" s="25" t="str">
        <f aca="true">IF(C2449&lt;&gt;"",SUM(INDIRECT($AH$7&amp;"C"&amp;($C$1*$A2449+12)):INDIRECT($AH$7&amp;"V"&amp;($C$1*$A2449+12))),"")</f>
        <v/>
      </c>
      <c r="Q2449" s="24" t="str">
        <f aca="false">IF(C2449&lt;&gt;"",IFERROR((M2449+N2449+O2449)/(M2449+N2449+O2449+P2449),0), "")</f>
        <v/>
      </c>
      <c r="R2449" s="25" t="str">
        <f aca="true">IF(C2449&lt;&gt;"",SUM(INDIRECT($AH$7&amp;"C"&amp;($C$1*$A2449+13)):INDIRECT($AH$7&amp;"V"&amp;($C$1*$A2449+13))), "")</f>
        <v/>
      </c>
      <c r="S2449" s="25" t="str">
        <f aca="false">IF(C2449&lt;&gt;"",IFERROR((M2449+N2449+O2449+P2449)/R2449, 0),"")</f>
        <v/>
      </c>
      <c r="T2449" s="25" t="str">
        <f aca="false">IF(C2449&lt;&gt;"",IFERROR((M2449+N2449+O2449)/R2449,0),"")</f>
        <v/>
      </c>
      <c r="U2449" s="25" t="str">
        <f aca="true">IF(C2449&lt;&gt;"",IF(INDIRECT($AH$7&amp;"B"&amp;($C$1*$A2449+14))= 1,1,0),"")</f>
        <v/>
      </c>
      <c r="V2449" s="25" t="str">
        <f aca="true">IF(C2449&lt;&gt;"",IF(INDIRECT($AH$7&amp;"B"&amp;($C$1*$A2449+15))= 1,1,0),"")</f>
        <v/>
      </c>
      <c r="W2449" s="25" t="str">
        <f aca="false">IF(C2449&lt;&gt;"",($M2449*1) + ($N2449*2) + ($O2449*3) + (IF(U2449 = 1, 10, 0)) + (IF(V2449 = 1, 20, 0)),"")</f>
        <v/>
      </c>
      <c r="X2449" s="27" t="str">
        <f aca="true">IF(C2449&lt;&gt;"",IF(INDIRECT($AH$7&amp;"B"&amp;($C$1*$A2449+16))= 1,1,0),"")</f>
        <v/>
      </c>
      <c r="Y2449" s="27" t="str">
        <f aca="true">IF(D2449&lt;&gt;"",IF(INDIRECT($AH$7&amp;"B"&amp;($C$1*$A2449+17))= 1,1,0),"")</f>
        <v/>
      </c>
      <c r="Z2449" s="27" t="str">
        <f aca="true">IF(E2449&lt;&gt;"",IF(INDIRECT($AH$7&amp;"B"&amp;($C$1*$A2449+18))= 1,1,0),"")</f>
        <v/>
      </c>
      <c r="AA2449" s="27" t="str">
        <f aca="true">IF(F2449&lt;&gt;"",IF(INDIRECT($AH$7&amp;"B"&amp;($C$1*$A2449+19))= 1,1,0),"")</f>
        <v/>
      </c>
      <c r="AB2449" s="27" t="str">
        <f aca="false">IF(C2449&lt;&gt;"",IF(X2449 = 1, 5, 0) + IF(Z2449 = 1, 25, 0) + IF(AA2449 = 1, 15, 0),"")</f>
        <v/>
      </c>
      <c r="AC2449" s="57" t="str">
        <f aca="false">IF(C2449&lt;&gt;"",L2449+W2449+AB2449,"")</f>
        <v/>
      </c>
    </row>
    <row r="2450" customFormat="false" ht="12.8" hidden="false" customHeight="false" outlineLevel="0" collapsed="false">
      <c r="A2450" s="11" t="n">
        <f aca="false">A2449+1</f>
        <v>447</v>
      </c>
      <c r="B2450" s="38" t="str">
        <f aca="true">IF(INDIRECT($AH$7&amp;"B"&amp;($C$1*$A2450+2))=0, "",INDIRECT($AH$7&amp;"B"&amp;($C$1*$A2450+2)))</f>
        <v/>
      </c>
      <c r="C2450" s="19" t="str">
        <f aca="true">IF(INDIRECT($AH$7&amp;"B"&amp;($C$1*$A2450+3)) = 0, "", INDIRECT($AH$7&amp;"B"&amp;($C$1*$A2450+3)))</f>
        <v/>
      </c>
      <c r="D2450" s="19" t="str">
        <f aca="true">IF(INDIRECT($AH$7&amp;"B"&amp;($C$1*$A2450+4)) = 0, "", INDIRECT($AH$7&amp;"B"&amp;($C$1*$A2450+4)))</f>
        <v/>
      </c>
      <c r="E2450" s="19" t="str">
        <f aca="true">IF(INDIRECT($AH$7&amp;"B"&amp;($C$1*$A2450+7)) = 0, "", INDIRECT($AH$7&amp;"B"&amp;($C$1*$A2450+7)))</f>
        <v/>
      </c>
      <c r="F2450" s="20" t="str">
        <f aca="true">IF(C2450 &lt;&gt; "",IF(INDIRECT($AH$7&amp;"B"&amp;($C$1*$A2450+8)) = 0, 0, 1), "")</f>
        <v/>
      </c>
      <c r="G2450" s="20" t="n">
        <f aca="true">INDIRECT($AH$7&amp;"B"&amp;($C$1*$A2450+9))</f>
        <v>0</v>
      </c>
      <c r="H2450" s="20" t="n">
        <f aca="true">INDIRECT($AH$7&amp;"B"&amp;($C$1*$A2450+10))</f>
        <v>0</v>
      </c>
      <c r="I2450" s="20" t="n">
        <f aca="true">INDIRECT($AH$7&amp;"B"&amp;($C$1*$A2450+11))</f>
        <v>0</v>
      </c>
      <c r="J2450" s="20" t="n">
        <f aca="true">INDIRECT($AH$7&amp;"B"&amp;($C$1*$A2450+12))</f>
        <v>0</v>
      </c>
      <c r="K2450" s="21" t="str">
        <f aca="false">IF(C2450&lt;&gt;"",IFERROR((G2450+H2450+I2450)/(G2450+H2450+I2450+J2450),0), "")</f>
        <v/>
      </c>
      <c r="L2450" s="20" t="str">
        <f aca="false">IF(C2450&lt;&gt;"",(G2450* 2) +(H2450* 4) + (I2450* 6) + IF(F2450 = 1, 5, 0), "")</f>
        <v/>
      </c>
      <c r="M2450" s="25" t="str">
        <f aca="true">IF(C2450&lt;&gt;"",SUM(INDIRECT($AH$7&amp;"C"&amp;($C$1*$A2450+9)):INDIRECT($AH$7&amp;"V"&amp;($C$1*$A2450+9))), "")</f>
        <v/>
      </c>
      <c r="N2450" s="25" t="str">
        <f aca="true">IF(C2450&lt;&gt;"",SUM(INDIRECT($AH$7&amp;"C"&amp;($C$1*$A2450+10)):INDIRECT($AH$7&amp;"V"&amp;($C$1*$A2450+10))), "")</f>
        <v/>
      </c>
      <c r="O2450" s="25" t="str">
        <f aca="true">IF(C2450&lt;&gt;"",SUM(INDIRECT($AH$7&amp;"C"&amp;($C$1*$A2450+11)):INDIRECT($AH$7&amp;"V"&amp;($C$1*$A2450+11))),"")</f>
        <v/>
      </c>
      <c r="P2450" s="25" t="str">
        <f aca="true">IF(C2450&lt;&gt;"",SUM(INDIRECT($AH$7&amp;"C"&amp;($C$1*$A2450+12)):INDIRECT($AH$7&amp;"V"&amp;($C$1*$A2450+12))),"")</f>
        <v/>
      </c>
      <c r="Q2450" s="24" t="str">
        <f aca="false">IF(C2450&lt;&gt;"",IFERROR((M2450+N2450+O2450)/(M2450+N2450+O2450+P2450),0), "")</f>
        <v/>
      </c>
      <c r="R2450" s="25" t="str">
        <f aca="true">IF(C2450&lt;&gt;"",SUM(INDIRECT($AH$7&amp;"C"&amp;($C$1*$A2450+13)):INDIRECT($AH$7&amp;"V"&amp;($C$1*$A2450+13))), "")</f>
        <v/>
      </c>
      <c r="S2450" s="25" t="str">
        <f aca="false">IF(C2450&lt;&gt;"",IFERROR((M2450+N2450+O2450+P2450)/R2450, 0),"")</f>
        <v/>
      </c>
      <c r="T2450" s="25" t="str">
        <f aca="false">IF(C2450&lt;&gt;"",IFERROR((M2450+N2450+O2450)/R2450,0),"")</f>
        <v/>
      </c>
      <c r="U2450" s="25" t="str">
        <f aca="true">IF(C2450&lt;&gt;"",IF(INDIRECT($AH$7&amp;"B"&amp;($C$1*$A2450+14))= 1,1,0),"")</f>
        <v/>
      </c>
      <c r="V2450" s="25" t="str">
        <f aca="true">IF(C2450&lt;&gt;"",IF(INDIRECT($AH$7&amp;"B"&amp;($C$1*$A2450+15))= 1,1,0),"")</f>
        <v/>
      </c>
      <c r="W2450" s="25" t="str">
        <f aca="false">IF(C2450&lt;&gt;"",($M2450*1) + ($N2450*2) + ($O2450*3) + (IF(U2450 = 1, 10, 0)) + (IF(V2450 = 1, 20, 0)),"")</f>
        <v/>
      </c>
      <c r="X2450" s="27" t="str">
        <f aca="true">IF(C2450&lt;&gt;"",IF(INDIRECT($AH$7&amp;"B"&amp;($C$1*$A2450+16))= 1,1,0),"")</f>
        <v/>
      </c>
      <c r="Y2450" s="27" t="str">
        <f aca="true">IF(D2450&lt;&gt;"",IF(INDIRECT($AH$7&amp;"B"&amp;($C$1*$A2450+17))= 1,1,0),"")</f>
        <v/>
      </c>
      <c r="Z2450" s="27" t="str">
        <f aca="true">IF(E2450&lt;&gt;"",IF(INDIRECT($AH$7&amp;"B"&amp;($C$1*$A2450+18))= 1,1,0),"")</f>
        <v/>
      </c>
      <c r="AA2450" s="27" t="str">
        <f aca="true">IF(F2450&lt;&gt;"",IF(INDIRECT($AH$7&amp;"B"&amp;($C$1*$A2450+19))= 1,1,0),"")</f>
        <v/>
      </c>
      <c r="AB2450" s="27" t="str">
        <f aca="false">IF(C2450&lt;&gt;"",IF(X2450 = 1, 5, 0) + IF(Z2450 = 1, 25, 0) + IF(AA2450 = 1, 15, 0),"")</f>
        <v/>
      </c>
      <c r="AC2450" s="57" t="str">
        <f aca="false">IF(C2450&lt;&gt;"",L2450+W2450+AB2450,"")</f>
        <v/>
      </c>
    </row>
    <row r="2451" customFormat="false" ht="12.8" hidden="false" customHeight="false" outlineLevel="0" collapsed="false">
      <c r="A2451" s="11" t="n">
        <f aca="false">A2450+1</f>
        <v>448</v>
      </c>
      <c r="B2451" s="38" t="str">
        <f aca="true">IF(INDIRECT($AH$7&amp;"B"&amp;($C$1*$A2451+2))=0, "",INDIRECT($AH$7&amp;"B"&amp;($C$1*$A2451+2)))</f>
        <v/>
      </c>
      <c r="C2451" s="19" t="str">
        <f aca="true">IF(INDIRECT($AH$7&amp;"B"&amp;($C$1*$A2451+3)) = 0, "", INDIRECT($AH$7&amp;"B"&amp;($C$1*$A2451+3)))</f>
        <v/>
      </c>
      <c r="D2451" s="19" t="str">
        <f aca="true">IF(INDIRECT($AH$7&amp;"B"&amp;($C$1*$A2451+4)) = 0, "", INDIRECT($AH$7&amp;"B"&amp;($C$1*$A2451+4)))</f>
        <v/>
      </c>
      <c r="E2451" s="19" t="str">
        <f aca="true">IF(INDIRECT($AH$7&amp;"B"&amp;($C$1*$A2451+7)) = 0, "", INDIRECT($AH$7&amp;"B"&amp;($C$1*$A2451+7)))</f>
        <v/>
      </c>
      <c r="F2451" s="20" t="str">
        <f aca="true">IF(C2451 &lt;&gt; "",IF(INDIRECT($AH$7&amp;"B"&amp;($C$1*$A2451+8)) = 0, 0, 1), "")</f>
        <v/>
      </c>
      <c r="G2451" s="20" t="n">
        <f aca="true">INDIRECT($AH$7&amp;"B"&amp;($C$1*$A2451+9))</f>
        <v>0</v>
      </c>
      <c r="H2451" s="20" t="n">
        <f aca="true">INDIRECT($AH$7&amp;"B"&amp;($C$1*$A2451+10))</f>
        <v>0</v>
      </c>
      <c r="I2451" s="20" t="n">
        <f aca="true">INDIRECT($AH$7&amp;"B"&amp;($C$1*$A2451+11))</f>
        <v>0</v>
      </c>
      <c r="J2451" s="20" t="n">
        <f aca="true">INDIRECT($AH$7&amp;"B"&amp;($C$1*$A2451+12))</f>
        <v>0</v>
      </c>
      <c r="K2451" s="21" t="str">
        <f aca="false">IF(C2451&lt;&gt;"",IFERROR((G2451+H2451+I2451)/(G2451+H2451+I2451+J2451),0), "")</f>
        <v/>
      </c>
      <c r="L2451" s="20" t="str">
        <f aca="false">IF(C2451&lt;&gt;"",(G2451* 2) +(H2451* 4) + (I2451* 6) + IF(F2451 = 1, 5, 0), "")</f>
        <v/>
      </c>
      <c r="M2451" s="25" t="str">
        <f aca="true">IF(C2451&lt;&gt;"",SUM(INDIRECT($AH$7&amp;"C"&amp;($C$1*$A2451+9)):INDIRECT($AH$7&amp;"V"&amp;($C$1*$A2451+9))), "")</f>
        <v/>
      </c>
      <c r="N2451" s="25" t="str">
        <f aca="true">IF(C2451&lt;&gt;"",SUM(INDIRECT($AH$7&amp;"C"&amp;($C$1*$A2451+10)):INDIRECT($AH$7&amp;"V"&amp;($C$1*$A2451+10))), "")</f>
        <v/>
      </c>
      <c r="O2451" s="25" t="str">
        <f aca="true">IF(C2451&lt;&gt;"",SUM(INDIRECT($AH$7&amp;"C"&amp;($C$1*$A2451+11)):INDIRECT($AH$7&amp;"V"&amp;($C$1*$A2451+11))),"")</f>
        <v/>
      </c>
      <c r="P2451" s="25" t="str">
        <f aca="true">IF(C2451&lt;&gt;"",SUM(INDIRECT($AH$7&amp;"C"&amp;($C$1*$A2451+12)):INDIRECT($AH$7&amp;"V"&amp;($C$1*$A2451+12))),"")</f>
        <v/>
      </c>
      <c r="Q2451" s="24" t="str">
        <f aca="false">IF(C2451&lt;&gt;"",IFERROR((M2451+N2451+O2451)/(M2451+N2451+O2451+P2451),0), "")</f>
        <v/>
      </c>
      <c r="R2451" s="25" t="str">
        <f aca="true">IF(C2451&lt;&gt;"",SUM(INDIRECT($AH$7&amp;"C"&amp;($C$1*$A2451+13)):INDIRECT($AH$7&amp;"V"&amp;($C$1*$A2451+13))), "")</f>
        <v/>
      </c>
      <c r="S2451" s="25" t="str">
        <f aca="false">IF(C2451&lt;&gt;"",IFERROR((M2451+N2451+O2451+P2451)/R2451, 0),"")</f>
        <v/>
      </c>
      <c r="T2451" s="25" t="str">
        <f aca="false">IF(C2451&lt;&gt;"",IFERROR((M2451+N2451+O2451)/R2451,0),"")</f>
        <v/>
      </c>
      <c r="U2451" s="25" t="str">
        <f aca="true">IF(C2451&lt;&gt;"",IF(INDIRECT($AH$7&amp;"B"&amp;($C$1*$A2451+14))= 1,1,0),"")</f>
        <v/>
      </c>
      <c r="V2451" s="25" t="str">
        <f aca="true">IF(C2451&lt;&gt;"",IF(INDIRECT($AH$7&amp;"B"&amp;($C$1*$A2451+15))= 1,1,0),"")</f>
        <v/>
      </c>
      <c r="W2451" s="25" t="str">
        <f aca="false">IF(C2451&lt;&gt;"",($M2451*1) + ($N2451*2) + ($O2451*3) + (IF(U2451 = 1, 10, 0)) + (IF(V2451 = 1, 20, 0)),"")</f>
        <v/>
      </c>
      <c r="X2451" s="27" t="str">
        <f aca="true">IF(C2451&lt;&gt;"",IF(INDIRECT($AH$7&amp;"B"&amp;($C$1*$A2451+16))= 1,1,0),"")</f>
        <v/>
      </c>
      <c r="Y2451" s="27" t="str">
        <f aca="true">IF(D2451&lt;&gt;"",IF(INDIRECT($AH$7&amp;"B"&amp;($C$1*$A2451+17))= 1,1,0),"")</f>
        <v/>
      </c>
      <c r="Z2451" s="27" t="str">
        <f aca="true">IF(E2451&lt;&gt;"",IF(INDIRECT($AH$7&amp;"B"&amp;($C$1*$A2451+18))= 1,1,0),"")</f>
        <v/>
      </c>
      <c r="AA2451" s="27" t="str">
        <f aca="true">IF(F2451&lt;&gt;"",IF(INDIRECT($AH$7&amp;"B"&amp;($C$1*$A2451+19))= 1,1,0),"")</f>
        <v/>
      </c>
      <c r="AB2451" s="27" t="str">
        <f aca="false">IF(C2451&lt;&gt;"",IF(X2451 = 1, 5, 0) + IF(Z2451 = 1, 25, 0) + IF(AA2451 = 1, 15, 0),"")</f>
        <v/>
      </c>
      <c r="AC2451" s="57" t="str">
        <f aca="false">IF(C2451&lt;&gt;"",L2451+W2451+AB2451,"")</f>
        <v/>
      </c>
    </row>
    <row r="2452" customFormat="false" ht="12.8" hidden="false" customHeight="false" outlineLevel="0" collapsed="false">
      <c r="A2452" s="11" t="n">
        <f aca="false">A2451+1</f>
        <v>449</v>
      </c>
      <c r="B2452" s="38" t="str">
        <f aca="true">IF(INDIRECT($AH$7&amp;"B"&amp;($C$1*$A2452+2))=0, "",INDIRECT($AH$7&amp;"B"&amp;($C$1*$A2452+2)))</f>
        <v/>
      </c>
      <c r="C2452" s="19" t="str">
        <f aca="true">IF(INDIRECT($AH$7&amp;"B"&amp;($C$1*$A2452+3)) = 0, "", INDIRECT($AH$7&amp;"B"&amp;($C$1*$A2452+3)))</f>
        <v/>
      </c>
      <c r="D2452" s="19" t="str">
        <f aca="true">IF(INDIRECT($AH$7&amp;"B"&amp;($C$1*$A2452+4)) = 0, "", INDIRECT($AH$7&amp;"B"&amp;($C$1*$A2452+4)))</f>
        <v/>
      </c>
      <c r="E2452" s="19" t="str">
        <f aca="true">IF(INDIRECT($AH$7&amp;"B"&amp;($C$1*$A2452+7)) = 0, "", INDIRECT($AH$7&amp;"B"&amp;($C$1*$A2452+7)))</f>
        <v/>
      </c>
      <c r="F2452" s="20" t="str">
        <f aca="true">IF(C2452 &lt;&gt; "",IF(INDIRECT($AH$7&amp;"B"&amp;($C$1*$A2452+8)) = 0, 0, 1), "")</f>
        <v/>
      </c>
      <c r="G2452" s="20" t="n">
        <f aca="true">INDIRECT($AH$7&amp;"B"&amp;($C$1*$A2452+9))</f>
        <v>0</v>
      </c>
      <c r="H2452" s="20" t="n">
        <f aca="true">INDIRECT($AH$7&amp;"B"&amp;($C$1*$A2452+10))</f>
        <v>0</v>
      </c>
      <c r="I2452" s="20" t="n">
        <f aca="true">INDIRECT($AH$7&amp;"B"&amp;($C$1*$A2452+11))</f>
        <v>0</v>
      </c>
      <c r="J2452" s="20" t="n">
        <f aca="true">INDIRECT($AH$7&amp;"B"&amp;($C$1*$A2452+12))</f>
        <v>0</v>
      </c>
      <c r="K2452" s="21" t="str">
        <f aca="false">IF(C2452&lt;&gt;"",IFERROR((G2452+H2452+I2452)/(G2452+H2452+I2452+J2452),0), "")</f>
        <v/>
      </c>
      <c r="L2452" s="20" t="str">
        <f aca="false">IF(C2452&lt;&gt;"",(G2452* 2) +(H2452* 4) + (I2452* 6) + IF(F2452 = 1, 5, 0), "")</f>
        <v/>
      </c>
      <c r="M2452" s="25" t="str">
        <f aca="true">IF(C2452&lt;&gt;"",SUM(INDIRECT($AH$7&amp;"C"&amp;($C$1*$A2452+9)):INDIRECT($AH$7&amp;"V"&amp;($C$1*$A2452+9))), "")</f>
        <v/>
      </c>
      <c r="N2452" s="25" t="str">
        <f aca="true">IF(C2452&lt;&gt;"",SUM(INDIRECT($AH$7&amp;"C"&amp;($C$1*$A2452+10)):INDIRECT($AH$7&amp;"V"&amp;($C$1*$A2452+10))), "")</f>
        <v/>
      </c>
      <c r="O2452" s="25" t="str">
        <f aca="true">IF(C2452&lt;&gt;"",SUM(INDIRECT($AH$7&amp;"C"&amp;($C$1*$A2452+11)):INDIRECT($AH$7&amp;"V"&amp;($C$1*$A2452+11))),"")</f>
        <v/>
      </c>
      <c r="P2452" s="25" t="str">
        <f aca="true">IF(C2452&lt;&gt;"",SUM(INDIRECT($AH$7&amp;"C"&amp;($C$1*$A2452+12)):INDIRECT($AH$7&amp;"V"&amp;($C$1*$A2452+12))),"")</f>
        <v/>
      </c>
      <c r="Q2452" s="24" t="str">
        <f aca="false">IF(C2452&lt;&gt;"",IFERROR((M2452+N2452+O2452)/(M2452+N2452+O2452+P2452),0), "")</f>
        <v/>
      </c>
      <c r="R2452" s="25" t="str">
        <f aca="true">IF(C2452&lt;&gt;"",SUM(INDIRECT($AH$7&amp;"C"&amp;($C$1*$A2452+13)):INDIRECT($AH$7&amp;"V"&amp;($C$1*$A2452+13))), "")</f>
        <v/>
      </c>
      <c r="S2452" s="25" t="str">
        <f aca="false">IF(C2452&lt;&gt;"",IFERROR((M2452+N2452+O2452+P2452)/R2452, 0),"")</f>
        <v/>
      </c>
      <c r="T2452" s="25" t="str">
        <f aca="false">IF(C2452&lt;&gt;"",IFERROR((M2452+N2452+O2452)/R2452,0),"")</f>
        <v/>
      </c>
      <c r="U2452" s="25" t="str">
        <f aca="true">IF(C2452&lt;&gt;"",IF(INDIRECT($AH$7&amp;"B"&amp;($C$1*$A2452+14))= 1,1,0),"")</f>
        <v/>
      </c>
      <c r="V2452" s="25" t="str">
        <f aca="true">IF(C2452&lt;&gt;"",IF(INDIRECT($AH$7&amp;"B"&amp;($C$1*$A2452+15))= 1,1,0),"")</f>
        <v/>
      </c>
      <c r="W2452" s="25" t="str">
        <f aca="false">IF(C2452&lt;&gt;"",($M2452*1) + ($N2452*2) + ($O2452*3) + (IF(U2452 = 1, 10, 0)) + (IF(V2452 = 1, 20, 0)),"")</f>
        <v/>
      </c>
      <c r="X2452" s="27" t="str">
        <f aca="true">IF(C2452&lt;&gt;"",IF(INDIRECT($AH$7&amp;"B"&amp;($C$1*$A2452+16))= 1,1,0),"")</f>
        <v/>
      </c>
      <c r="Y2452" s="27" t="str">
        <f aca="true">IF(D2452&lt;&gt;"",IF(INDIRECT($AH$7&amp;"B"&amp;($C$1*$A2452+17))= 1,1,0),"")</f>
        <v/>
      </c>
      <c r="Z2452" s="27" t="str">
        <f aca="true">IF(E2452&lt;&gt;"",IF(INDIRECT($AH$7&amp;"B"&amp;($C$1*$A2452+18))= 1,1,0),"")</f>
        <v/>
      </c>
      <c r="AA2452" s="27" t="str">
        <f aca="true">IF(F2452&lt;&gt;"",IF(INDIRECT($AH$7&amp;"B"&amp;($C$1*$A2452+19))= 1,1,0),"")</f>
        <v/>
      </c>
      <c r="AB2452" s="27" t="str">
        <f aca="false">IF(C2452&lt;&gt;"",IF(X2452 = 1, 5, 0) + IF(Z2452 = 1, 25, 0) + IF(AA2452 = 1, 15, 0),"")</f>
        <v/>
      </c>
      <c r="AC2452" s="57" t="str">
        <f aca="false">IF(C2452&lt;&gt;"",L2452+W2452+AB2452,"")</f>
        <v/>
      </c>
    </row>
    <row r="2453" customFormat="false" ht="12.8" hidden="false" customHeight="false" outlineLevel="0" collapsed="false">
      <c r="A2453" s="11" t="n">
        <f aca="false">A2452+1</f>
        <v>450</v>
      </c>
      <c r="B2453" s="38" t="str">
        <f aca="true">IF(INDIRECT($AH$7&amp;"B"&amp;($C$1*$A2453+2))=0, "",INDIRECT($AH$7&amp;"B"&amp;($C$1*$A2453+2)))</f>
        <v/>
      </c>
      <c r="C2453" s="19" t="str">
        <f aca="true">IF(INDIRECT($AH$7&amp;"B"&amp;($C$1*$A2453+3)) = 0, "", INDIRECT($AH$7&amp;"B"&amp;($C$1*$A2453+3)))</f>
        <v/>
      </c>
      <c r="D2453" s="19" t="str">
        <f aca="true">IF(INDIRECT($AH$7&amp;"B"&amp;($C$1*$A2453+4)) = 0, "", INDIRECT($AH$7&amp;"B"&amp;($C$1*$A2453+4)))</f>
        <v/>
      </c>
      <c r="E2453" s="19" t="str">
        <f aca="true">IF(INDIRECT($AH$7&amp;"B"&amp;($C$1*$A2453+7)) = 0, "", INDIRECT($AH$7&amp;"B"&amp;($C$1*$A2453+7)))</f>
        <v/>
      </c>
      <c r="F2453" s="20" t="str">
        <f aca="true">IF(C2453 &lt;&gt; "",IF(INDIRECT($AH$7&amp;"B"&amp;($C$1*$A2453+8)) = 0, 0, 1), "")</f>
        <v/>
      </c>
      <c r="G2453" s="20" t="n">
        <f aca="true">INDIRECT($AH$7&amp;"B"&amp;($C$1*$A2453+9))</f>
        <v>0</v>
      </c>
      <c r="H2453" s="20" t="n">
        <f aca="true">INDIRECT($AH$7&amp;"B"&amp;($C$1*$A2453+10))</f>
        <v>0</v>
      </c>
      <c r="I2453" s="20" t="n">
        <f aca="true">INDIRECT($AH$7&amp;"B"&amp;($C$1*$A2453+11))</f>
        <v>0</v>
      </c>
      <c r="J2453" s="20" t="n">
        <f aca="true">INDIRECT($AH$7&amp;"B"&amp;($C$1*$A2453+12))</f>
        <v>0</v>
      </c>
      <c r="K2453" s="21" t="str">
        <f aca="false">IF(C2453&lt;&gt;"",IFERROR((G2453+H2453+I2453)/(G2453+H2453+I2453+J2453),0), "")</f>
        <v/>
      </c>
      <c r="L2453" s="20" t="str">
        <f aca="false">IF(C2453&lt;&gt;"",(G2453* 2) +(H2453* 4) + (I2453* 6) + IF(F2453 = 1, 5, 0), "")</f>
        <v/>
      </c>
      <c r="M2453" s="25" t="str">
        <f aca="true">IF(C2453&lt;&gt;"",SUM(INDIRECT($AH$7&amp;"C"&amp;($C$1*$A2453+9)):INDIRECT($AH$7&amp;"V"&amp;($C$1*$A2453+9))), "")</f>
        <v/>
      </c>
      <c r="N2453" s="25" t="str">
        <f aca="true">IF(C2453&lt;&gt;"",SUM(INDIRECT($AH$7&amp;"C"&amp;($C$1*$A2453+10)):INDIRECT($AH$7&amp;"V"&amp;($C$1*$A2453+10))), "")</f>
        <v/>
      </c>
      <c r="O2453" s="25" t="str">
        <f aca="true">IF(C2453&lt;&gt;"",SUM(INDIRECT($AH$7&amp;"C"&amp;($C$1*$A2453+11)):INDIRECT($AH$7&amp;"V"&amp;($C$1*$A2453+11))),"")</f>
        <v/>
      </c>
      <c r="P2453" s="25" t="str">
        <f aca="true">IF(C2453&lt;&gt;"",SUM(INDIRECT($AH$7&amp;"C"&amp;($C$1*$A2453+12)):INDIRECT($AH$7&amp;"V"&amp;($C$1*$A2453+12))),"")</f>
        <v/>
      </c>
      <c r="Q2453" s="24" t="str">
        <f aca="false">IF(C2453&lt;&gt;"",IFERROR((M2453+N2453+O2453)/(M2453+N2453+O2453+P2453),0), "")</f>
        <v/>
      </c>
      <c r="R2453" s="25" t="str">
        <f aca="true">IF(C2453&lt;&gt;"",SUM(INDIRECT($AH$7&amp;"C"&amp;($C$1*$A2453+13)):INDIRECT($AH$7&amp;"V"&amp;($C$1*$A2453+13))), "")</f>
        <v/>
      </c>
      <c r="S2453" s="25" t="str">
        <f aca="false">IF(C2453&lt;&gt;"",IFERROR((M2453+N2453+O2453+P2453)/R2453, 0),"")</f>
        <v/>
      </c>
      <c r="T2453" s="25" t="str">
        <f aca="false">IF(C2453&lt;&gt;"",IFERROR((M2453+N2453+O2453)/R2453,0),"")</f>
        <v/>
      </c>
      <c r="U2453" s="25" t="str">
        <f aca="true">IF(C2453&lt;&gt;"",IF(INDIRECT($AH$7&amp;"B"&amp;($C$1*$A2453+14))= 1,1,0),"")</f>
        <v/>
      </c>
      <c r="V2453" s="25" t="str">
        <f aca="true">IF(C2453&lt;&gt;"",IF(INDIRECT($AH$7&amp;"B"&amp;($C$1*$A2453+15))= 1,1,0),"")</f>
        <v/>
      </c>
      <c r="W2453" s="25" t="str">
        <f aca="false">IF(C2453&lt;&gt;"",($M2453*1) + ($N2453*2) + ($O2453*3) + (IF(U2453 = 1, 10, 0)) + (IF(V2453 = 1, 20, 0)),"")</f>
        <v/>
      </c>
      <c r="X2453" s="27" t="str">
        <f aca="true">IF(C2453&lt;&gt;"",IF(INDIRECT($AH$7&amp;"B"&amp;($C$1*$A2453+16))= 1,1,0),"")</f>
        <v/>
      </c>
      <c r="Y2453" s="27" t="str">
        <f aca="true">IF(D2453&lt;&gt;"",IF(INDIRECT($AH$7&amp;"B"&amp;($C$1*$A2453+17))= 1,1,0),"")</f>
        <v/>
      </c>
      <c r="Z2453" s="27" t="str">
        <f aca="true">IF(E2453&lt;&gt;"",IF(INDIRECT($AH$7&amp;"B"&amp;($C$1*$A2453+18))= 1,1,0),"")</f>
        <v/>
      </c>
      <c r="AA2453" s="27" t="str">
        <f aca="true">IF(F2453&lt;&gt;"",IF(INDIRECT($AH$7&amp;"B"&amp;($C$1*$A2453+19))= 1,1,0),"")</f>
        <v/>
      </c>
      <c r="AB2453" s="27" t="str">
        <f aca="false">IF(C2453&lt;&gt;"",IF(X2453 = 1, 5, 0) + IF(Z2453 = 1, 25, 0) + IF(AA2453 = 1, 15, 0),"")</f>
        <v/>
      </c>
      <c r="AC2453" s="57" t="str">
        <f aca="false">IF(C2453&lt;&gt;"",L2453+W2453+AB2453,"")</f>
        <v/>
      </c>
    </row>
    <row r="2454" customFormat="false" ht="12.8" hidden="false" customHeight="false" outlineLevel="0" collapsed="false">
      <c r="A2454" s="11" t="n">
        <f aca="false">A2453+1</f>
        <v>451</v>
      </c>
      <c r="B2454" s="38" t="str">
        <f aca="true">IF(INDIRECT($AH$7&amp;"B"&amp;($C$1*$A2454+2))=0, "",INDIRECT($AH$7&amp;"B"&amp;($C$1*$A2454+2)))</f>
        <v/>
      </c>
      <c r="C2454" s="19" t="str">
        <f aca="true">IF(INDIRECT($AH$7&amp;"B"&amp;($C$1*$A2454+3)) = 0, "", INDIRECT($AH$7&amp;"B"&amp;($C$1*$A2454+3)))</f>
        <v/>
      </c>
      <c r="D2454" s="19" t="str">
        <f aca="true">IF(INDIRECT($AH$7&amp;"B"&amp;($C$1*$A2454+4)) = 0, "", INDIRECT($AH$7&amp;"B"&amp;($C$1*$A2454+4)))</f>
        <v/>
      </c>
      <c r="E2454" s="19" t="str">
        <f aca="true">IF(INDIRECT($AH$7&amp;"B"&amp;($C$1*$A2454+7)) = 0, "", INDIRECT($AH$7&amp;"B"&amp;($C$1*$A2454+7)))</f>
        <v/>
      </c>
      <c r="F2454" s="20" t="str">
        <f aca="true">IF(C2454 &lt;&gt; "",IF(INDIRECT($AH$7&amp;"B"&amp;($C$1*$A2454+8)) = 0, 0, 1), "")</f>
        <v/>
      </c>
      <c r="G2454" s="20" t="n">
        <f aca="true">INDIRECT($AH$7&amp;"B"&amp;($C$1*$A2454+9))</f>
        <v>0</v>
      </c>
      <c r="H2454" s="20" t="n">
        <f aca="true">INDIRECT($AH$7&amp;"B"&amp;($C$1*$A2454+10))</f>
        <v>0</v>
      </c>
      <c r="I2454" s="20" t="n">
        <f aca="true">INDIRECT($AH$7&amp;"B"&amp;($C$1*$A2454+11))</f>
        <v>0</v>
      </c>
      <c r="J2454" s="20" t="n">
        <f aca="true">INDIRECT($AH$7&amp;"B"&amp;($C$1*$A2454+12))</f>
        <v>0</v>
      </c>
      <c r="K2454" s="21" t="str">
        <f aca="false">IF(C2454&lt;&gt;"",IFERROR((G2454+H2454+I2454)/(G2454+H2454+I2454+J2454),0), "")</f>
        <v/>
      </c>
      <c r="L2454" s="20" t="str">
        <f aca="false">IF(C2454&lt;&gt;"",(G2454* 2) +(H2454* 4) + (I2454* 6) + IF(F2454 = 1, 5, 0), "")</f>
        <v/>
      </c>
      <c r="M2454" s="25" t="str">
        <f aca="true">IF(C2454&lt;&gt;"",SUM(INDIRECT($AH$7&amp;"C"&amp;($C$1*$A2454+9)):INDIRECT($AH$7&amp;"V"&amp;($C$1*$A2454+9))), "")</f>
        <v/>
      </c>
      <c r="N2454" s="25" t="str">
        <f aca="true">IF(C2454&lt;&gt;"",SUM(INDIRECT($AH$7&amp;"C"&amp;($C$1*$A2454+10)):INDIRECT($AH$7&amp;"V"&amp;($C$1*$A2454+10))), "")</f>
        <v/>
      </c>
      <c r="O2454" s="25" t="str">
        <f aca="true">IF(C2454&lt;&gt;"",SUM(INDIRECT($AH$7&amp;"C"&amp;($C$1*$A2454+11)):INDIRECT($AH$7&amp;"V"&amp;($C$1*$A2454+11))),"")</f>
        <v/>
      </c>
      <c r="P2454" s="25" t="str">
        <f aca="true">IF(C2454&lt;&gt;"",SUM(INDIRECT($AH$7&amp;"C"&amp;($C$1*$A2454+12)):INDIRECT($AH$7&amp;"V"&amp;($C$1*$A2454+12))),"")</f>
        <v/>
      </c>
      <c r="Q2454" s="24" t="str">
        <f aca="false">IF(C2454&lt;&gt;"",IFERROR((M2454+N2454+O2454)/(M2454+N2454+O2454+P2454),0), "")</f>
        <v/>
      </c>
      <c r="R2454" s="25" t="str">
        <f aca="true">IF(C2454&lt;&gt;"",SUM(INDIRECT($AH$7&amp;"C"&amp;($C$1*$A2454+13)):INDIRECT($AH$7&amp;"V"&amp;($C$1*$A2454+13))), "")</f>
        <v/>
      </c>
      <c r="S2454" s="25" t="str">
        <f aca="false">IF(C2454&lt;&gt;"",IFERROR((M2454+N2454+O2454+P2454)/R2454, 0),"")</f>
        <v/>
      </c>
      <c r="T2454" s="25" t="str">
        <f aca="false">IF(C2454&lt;&gt;"",IFERROR((M2454+N2454+O2454)/R2454,0),"")</f>
        <v/>
      </c>
      <c r="U2454" s="25" t="str">
        <f aca="true">IF(C2454&lt;&gt;"",IF(INDIRECT($AH$7&amp;"B"&amp;($C$1*$A2454+14))= 1,1,0),"")</f>
        <v/>
      </c>
      <c r="V2454" s="25" t="str">
        <f aca="true">IF(C2454&lt;&gt;"",IF(INDIRECT($AH$7&amp;"B"&amp;($C$1*$A2454+15))= 1,1,0),"")</f>
        <v/>
      </c>
      <c r="W2454" s="25" t="str">
        <f aca="false">IF(C2454&lt;&gt;"",($M2454*1) + ($N2454*2) + ($O2454*3) + (IF(U2454 = 1, 10, 0)) + (IF(V2454 = 1, 20, 0)),"")</f>
        <v/>
      </c>
      <c r="X2454" s="27" t="str">
        <f aca="true">IF(C2454&lt;&gt;"",IF(INDIRECT($AH$7&amp;"B"&amp;($C$1*$A2454+16))= 1,1,0),"")</f>
        <v/>
      </c>
      <c r="Y2454" s="27" t="str">
        <f aca="true">IF(D2454&lt;&gt;"",IF(INDIRECT($AH$7&amp;"B"&amp;($C$1*$A2454+17))= 1,1,0),"")</f>
        <v/>
      </c>
      <c r="Z2454" s="27" t="str">
        <f aca="true">IF(E2454&lt;&gt;"",IF(INDIRECT($AH$7&amp;"B"&amp;($C$1*$A2454+18))= 1,1,0),"")</f>
        <v/>
      </c>
      <c r="AA2454" s="27" t="str">
        <f aca="true">IF(F2454&lt;&gt;"",IF(INDIRECT($AH$7&amp;"B"&amp;($C$1*$A2454+19))= 1,1,0),"")</f>
        <v/>
      </c>
      <c r="AB2454" s="27" t="str">
        <f aca="false">IF(C2454&lt;&gt;"",IF(X2454 = 1, 5, 0) + IF(Z2454 = 1, 25, 0) + IF(AA2454 = 1, 15, 0),"")</f>
        <v/>
      </c>
      <c r="AC2454" s="57" t="str">
        <f aca="false">IF(C2454&lt;&gt;"",L2454+W2454+AB2454,"")</f>
        <v/>
      </c>
    </row>
    <row r="2455" customFormat="false" ht="12.8" hidden="false" customHeight="false" outlineLevel="0" collapsed="false">
      <c r="A2455" s="11" t="n">
        <f aca="false">A2454+1</f>
        <v>452</v>
      </c>
      <c r="B2455" s="38" t="str">
        <f aca="true">IF(INDIRECT($AH$7&amp;"B"&amp;($C$1*$A2455+2))=0, "",INDIRECT($AH$7&amp;"B"&amp;($C$1*$A2455+2)))</f>
        <v/>
      </c>
      <c r="C2455" s="19" t="str">
        <f aca="true">IF(INDIRECT($AH$7&amp;"B"&amp;($C$1*$A2455+3)) = 0, "", INDIRECT($AH$7&amp;"B"&amp;($C$1*$A2455+3)))</f>
        <v/>
      </c>
      <c r="D2455" s="19" t="str">
        <f aca="true">IF(INDIRECT($AH$7&amp;"B"&amp;($C$1*$A2455+4)) = 0, "", INDIRECT($AH$7&amp;"B"&amp;($C$1*$A2455+4)))</f>
        <v/>
      </c>
      <c r="E2455" s="19" t="str">
        <f aca="true">IF(INDIRECT($AH$7&amp;"B"&amp;($C$1*$A2455+7)) = 0, "", INDIRECT($AH$7&amp;"B"&amp;($C$1*$A2455+7)))</f>
        <v/>
      </c>
      <c r="F2455" s="20" t="str">
        <f aca="true">IF(C2455 &lt;&gt; "",IF(INDIRECT($AH$7&amp;"B"&amp;($C$1*$A2455+8)) = 0, 0, 1), "")</f>
        <v/>
      </c>
      <c r="G2455" s="20" t="n">
        <f aca="true">INDIRECT($AH$7&amp;"B"&amp;($C$1*$A2455+9))</f>
        <v>0</v>
      </c>
      <c r="H2455" s="20" t="n">
        <f aca="true">INDIRECT($AH$7&amp;"B"&amp;($C$1*$A2455+10))</f>
        <v>0</v>
      </c>
      <c r="I2455" s="20" t="n">
        <f aca="true">INDIRECT($AH$7&amp;"B"&amp;($C$1*$A2455+11))</f>
        <v>0</v>
      </c>
      <c r="J2455" s="20" t="n">
        <f aca="true">INDIRECT($AH$7&amp;"B"&amp;($C$1*$A2455+12))</f>
        <v>0</v>
      </c>
      <c r="K2455" s="21" t="str">
        <f aca="false">IF(C2455&lt;&gt;"",IFERROR((G2455+H2455+I2455)/(G2455+H2455+I2455+J2455),0), "")</f>
        <v/>
      </c>
      <c r="L2455" s="20" t="str">
        <f aca="false">IF(C2455&lt;&gt;"",(G2455* 2) +(H2455* 4) + (I2455* 6) + IF(F2455 = 1, 5, 0), "")</f>
        <v/>
      </c>
      <c r="M2455" s="25" t="str">
        <f aca="true">IF(C2455&lt;&gt;"",SUM(INDIRECT($AH$7&amp;"C"&amp;($C$1*$A2455+9)):INDIRECT($AH$7&amp;"V"&amp;($C$1*$A2455+9))), "")</f>
        <v/>
      </c>
      <c r="N2455" s="25" t="str">
        <f aca="true">IF(C2455&lt;&gt;"",SUM(INDIRECT($AH$7&amp;"C"&amp;($C$1*$A2455+10)):INDIRECT($AH$7&amp;"V"&amp;($C$1*$A2455+10))), "")</f>
        <v/>
      </c>
      <c r="O2455" s="25" t="str">
        <f aca="true">IF(C2455&lt;&gt;"",SUM(INDIRECT($AH$7&amp;"C"&amp;($C$1*$A2455+11)):INDIRECT($AH$7&amp;"V"&amp;($C$1*$A2455+11))),"")</f>
        <v/>
      </c>
      <c r="P2455" s="25" t="str">
        <f aca="true">IF(C2455&lt;&gt;"",SUM(INDIRECT($AH$7&amp;"C"&amp;($C$1*$A2455+12)):INDIRECT($AH$7&amp;"V"&amp;($C$1*$A2455+12))),"")</f>
        <v/>
      </c>
      <c r="Q2455" s="24" t="str">
        <f aca="false">IF(C2455&lt;&gt;"",IFERROR((M2455+N2455+O2455)/(M2455+N2455+O2455+P2455),0), "")</f>
        <v/>
      </c>
      <c r="R2455" s="25" t="str">
        <f aca="true">IF(C2455&lt;&gt;"",SUM(INDIRECT($AH$7&amp;"C"&amp;($C$1*$A2455+13)):INDIRECT($AH$7&amp;"V"&amp;($C$1*$A2455+13))), "")</f>
        <v/>
      </c>
      <c r="S2455" s="25" t="str">
        <f aca="false">IF(C2455&lt;&gt;"",IFERROR((M2455+N2455+O2455+P2455)/R2455, 0),"")</f>
        <v/>
      </c>
      <c r="T2455" s="25" t="str">
        <f aca="false">IF(C2455&lt;&gt;"",IFERROR((M2455+N2455+O2455)/R2455,0),"")</f>
        <v/>
      </c>
      <c r="U2455" s="25" t="str">
        <f aca="true">IF(C2455&lt;&gt;"",IF(INDIRECT($AH$7&amp;"B"&amp;($C$1*$A2455+14))= 1,1,0),"")</f>
        <v/>
      </c>
      <c r="V2455" s="25" t="str">
        <f aca="true">IF(C2455&lt;&gt;"",IF(INDIRECT($AH$7&amp;"B"&amp;($C$1*$A2455+15))= 1,1,0),"")</f>
        <v/>
      </c>
      <c r="W2455" s="25" t="str">
        <f aca="false">IF(C2455&lt;&gt;"",($M2455*1) + ($N2455*2) + ($O2455*3) + (IF(U2455 = 1, 10, 0)) + (IF(V2455 = 1, 20, 0)),"")</f>
        <v/>
      </c>
      <c r="X2455" s="27" t="str">
        <f aca="true">IF(C2455&lt;&gt;"",IF(INDIRECT($AH$7&amp;"B"&amp;($C$1*$A2455+16))= 1,1,0),"")</f>
        <v/>
      </c>
      <c r="Y2455" s="27" t="str">
        <f aca="true">IF(D2455&lt;&gt;"",IF(INDIRECT($AH$7&amp;"B"&amp;($C$1*$A2455+17))= 1,1,0),"")</f>
        <v/>
      </c>
      <c r="Z2455" s="27" t="str">
        <f aca="true">IF(E2455&lt;&gt;"",IF(INDIRECT($AH$7&amp;"B"&amp;($C$1*$A2455+18))= 1,1,0),"")</f>
        <v/>
      </c>
      <c r="AA2455" s="27" t="str">
        <f aca="true">IF(F2455&lt;&gt;"",IF(INDIRECT($AH$7&amp;"B"&amp;($C$1*$A2455+19))= 1,1,0),"")</f>
        <v/>
      </c>
      <c r="AB2455" s="27" t="str">
        <f aca="false">IF(C2455&lt;&gt;"",IF(X2455 = 1, 5, 0) + IF(Z2455 = 1, 25, 0) + IF(AA2455 = 1, 15, 0),"")</f>
        <v/>
      </c>
      <c r="AC2455" s="57" t="str">
        <f aca="false">IF(C2455&lt;&gt;"",L2455+W2455+AB2455,"")</f>
        <v/>
      </c>
    </row>
    <row r="2456" customFormat="false" ht="12.8" hidden="false" customHeight="false" outlineLevel="0" collapsed="false">
      <c r="A2456" s="11" t="n">
        <f aca="false">A2455+1</f>
        <v>453</v>
      </c>
      <c r="B2456" s="38" t="str">
        <f aca="true">IF(INDIRECT($AH$7&amp;"B"&amp;($C$1*$A2456+2))=0, "",INDIRECT($AH$7&amp;"B"&amp;($C$1*$A2456+2)))</f>
        <v/>
      </c>
      <c r="C2456" s="19" t="str">
        <f aca="true">IF(INDIRECT($AH$7&amp;"B"&amp;($C$1*$A2456+3)) = 0, "", INDIRECT($AH$7&amp;"B"&amp;($C$1*$A2456+3)))</f>
        <v/>
      </c>
      <c r="D2456" s="19" t="str">
        <f aca="true">IF(INDIRECT($AH$7&amp;"B"&amp;($C$1*$A2456+4)) = 0, "", INDIRECT($AH$7&amp;"B"&amp;($C$1*$A2456+4)))</f>
        <v/>
      </c>
      <c r="E2456" s="19" t="str">
        <f aca="true">IF(INDIRECT($AH$7&amp;"B"&amp;($C$1*$A2456+7)) = 0, "", INDIRECT($AH$7&amp;"B"&amp;($C$1*$A2456+7)))</f>
        <v/>
      </c>
      <c r="F2456" s="20" t="str">
        <f aca="true">IF(C2456 &lt;&gt; "",IF(INDIRECT($AH$7&amp;"B"&amp;($C$1*$A2456+8)) = 0, 0, 1), "")</f>
        <v/>
      </c>
      <c r="G2456" s="20" t="n">
        <f aca="true">INDIRECT($AH$7&amp;"B"&amp;($C$1*$A2456+9))</f>
        <v>0</v>
      </c>
      <c r="H2456" s="20" t="n">
        <f aca="true">INDIRECT($AH$7&amp;"B"&amp;($C$1*$A2456+10))</f>
        <v>0</v>
      </c>
      <c r="I2456" s="20" t="n">
        <f aca="true">INDIRECT($AH$7&amp;"B"&amp;($C$1*$A2456+11))</f>
        <v>0</v>
      </c>
      <c r="J2456" s="20" t="n">
        <f aca="true">INDIRECT($AH$7&amp;"B"&amp;($C$1*$A2456+12))</f>
        <v>0</v>
      </c>
      <c r="K2456" s="21" t="str">
        <f aca="false">IF(C2456&lt;&gt;"",IFERROR((G2456+H2456+I2456)/(G2456+H2456+I2456+J2456),0), "")</f>
        <v/>
      </c>
      <c r="L2456" s="20" t="str">
        <f aca="false">IF(C2456&lt;&gt;"",(G2456* 2) +(H2456* 4) + (I2456* 6) + IF(F2456 = 1, 5, 0), "")</f>
        <v/>
      </c>
      <c r="M2456" s="25" t="str">
        <f aca="true">IF(C2456&lt;&gt;"",SUM(INDIRECT($AH$7&amp;"C"&amp;($C$1*$A2456+9)):INDIRECT($AH$7&amp;"V"&amp;($C$1*$A2456+9))), "")</f>
        <v/>
      </c>
      <c r="N2456" s="25" t="str">
        <f aca="true">IF(C2456&lt;&gt;"",SUM(INDIRECT($AH$7&amp;"C"&amp;($C$1*$A2456+10)):INDIRECT($AH$7&amp;"V"&amp;($C$1*$A2456+10))), "")</f>
        <v/>
      </c>
      <c r="O2456" s="25" t="str">
        <f aca="true">IF(C2456&lt;&gt;"",SUM(INDIRECT($AH$7&amp;"C"&amp;($C$1*$A2456+11)):INDIRECT($AH$7&amp;"V"&amp;($C$1*$A2456+11))),"")</f>
        <v/>
      </c>
      <c r="P2456" s="25" t="str">
        <f aca="true">IF(C2456&lt;&gt;"",SUM(INDIRECT($AH$7&amp;"C"&amp;($C$1*$A2456+12)):INDIRECT($AH$7&amp;"V"&amp;($C$1*$A2456+12))),"")</f>
        <v/>
      </c>
      <c r="Q2456" s="24" t="str">
        <f aca="false">IF(C2456&lt;&gt;"",IFERROR((M2456+N2456+O2456)/(M2456+N2456+O2456+P2456),0), "")</f>
        <v/>
      </c>
      <c r="R2456" s="25" t="str">
        <f aca="true">IF(C2456&lt;&gt;"",SUM(INDIRECT($AH$7&amp;"C"&amp;($C$1*$A2456+13)):INDIRECT($AH$7&amp;"V"&amp;($C$1*$A2456+13))), "")</f>
        <v/>
      </c>
      <c r="S2456" s="25" t="str">
        <f aca="false">IF(C2456&lt;&gt;"",IFERROR((M2456+N2456+O2456+P2456)/R2456, 0),"")</f>
        <v/>
      </c>
      <c r="T2456" s="25" t="str">
        <f aca="false">IF(C2456&lt;&gt;"",IFERROR((M2456+N2456+O2456)/R2456,0),"")</f>
        <v/>
      </c>
      <c r="U2456" s="25" t="str">
        <f aca="true">IF(C2456&lt;&gt;"",IF(INDIRECT($AH$7&amp;"B"&amp;($C$1*$A2456+14))= 1,1,0),"")</f>
        <v/>
      </c>
      <c r="V2456" s="25" t="str">
        <f aca="true">IF(C2456&lt;&gt;"",IF(INDIRECT($AH$7&amp;"B"&amp;($C$1*$A2456+15))= 1,1,0),"")</f>
        <v/>
      </c>
      <c r="W2456" s="25" t="str">
        <f aca="false">IF(C2456&lt;&gt;"",($M2456*1) + ($N2456*2) + ($O2456*3) + (IF(U2456 = 1, 10, 0)) + (IF(V2456 = 1, 20, 0)),"")</f>
        <v/>
      </c>
      <c r="X2456" s="27" t="str">
        <f aca="true">IF(C2456&lt;&gt;"",IF(INDIRECT($AH$7&amp;"B"&amp;($C$1*$A2456+16))= 1,1,0),"")</f>
        <v/>
      </c>
      <c r="Y2456" s="27" t="str">
        <f aca="true">IF(D2456&lt;&gt;"",IF(INDIRECT($AH$7&amp;"B"&amp;($C$1*$A2456+17))= 1,1,0),"")</f>
        <v/>
      </c>
      <c r="Z2456" s="27" t="str">
        <f aca="true">IF(E2456&lt;&gt;"",IF(INDIRECT($AH$7&amp;"B"&amp;($C$1*$A2456+18))= 1,1,0),"")</f>
        <v/>
      </c>
      <c r="AA2456" s="27" t="str">
        <f aca="true">IF(F2456&lt;&gt;"",IF(INDIRECT($AH$7&amp;"B"&amp;($C$1*$A2456+19))= 1,1,0),"")</f>
        <v/>
      </c>
      <c r="AB2456" s="27" t="str">
        <f aca="false">IF(C2456&lt;&gt;"",IF(X2456 = 1, 5, 0) + IF(Z2456 = 1, 25, 0) + IF(AA2456 = 1, 15, 0),"")</f>
        <v/>
      </c>
      <c r="AC2456" s="57" t="str">
        <f aca="false">IF(C2456&lt;&gt;"",L2456+W2456+AB2456,"")</f>
        <v/>
      </c>
    </row>
    <row r="2457" customFormat="false" ht="12.8" hidden="false" customHeight="false" outlineLevel="0" collapsed="false">
      <c r="A2457" s="11" t="n">
        <f aca="false">A2456+1</f>
        <v>454</v>
      </c>
      <c r="B2457" s="38" t="str">
        <f aca="true">IF(INDIRECT($AH$7&amp;"B"&amp;($C$1*$A2457+2))=0, "",INDIRECT($AH$7&amp;"B"&amp;($C$1*$A2457+2)))</f>
        <v/>
      </c>
      <c r="C2457" s="19" t="str">
        <f aca="true">IF(INDIRECT($AH$7&amp;"B"&amp;($C$1*$A2457+3)) = 0, "", INDIRECT($AH$7&amp;"B"&amp;($C$1*$A2457+3)))</f>
        <v/>
      </c>
      <c r="D2457" s="19" t="str">
        <f aca="true">IF(INDIRECT($AH$7&amp;"B"&amp;($C$1*$A2457+4)) = 0, "", INDIRECT($AH$7&amp;"B"&amp;($C$1*$A2457+4)))</f>
        <v/>
      </c>
      <c r="E2457" s="19" t="str">
        <f aca="true">IF(INDIRECT($AH$7&amp;"B"&amp;($C$1*$A2457+7)) = 0, "", INDIRECT($AH$7&amp;"B"&amp;($C$1*$A2457+7)))</f>
        <v/>
      </c>
      <c r="F2457" s="20" t="str">
        <f aca="true">IF(C2457 &lt;&gt; "",IF(INDIRECT($AH$7&amp;"B"&amp;($C$1*$A2457+8)) = 0, 0, 1), "")</f>
        <v/>
      </c>
      <c r="G2457" s="20" t="n">
        <f aca="true">INDIRECT($AH$7&amp;"B"&amp;($C$1*$A2457+9))</f>
        <v>0</v>
      </c>
      <c r="H2457" s="20" t="n">
        <f aca="true">INDIRECT($AH$7&amp;"B"&amp;($C$1*$A2457+10))</f>
        <v>0</v>
      </c>
      <c r="I2457" s="20" t="n">
        <f aca="true">INDIRECT($AH$7&amp;"B"&amp;($C$1*$A2457+11))</f>
        <v>0</v>
      </c>
      <c r="J2457" s="20" t="n">
        <f aca="true">INDIRECT($AH$7&amp;"B"&amp;($C$1*$A2457+12))</f>
        <v>0</v>
      </c>
      <c r="K2457" s="21" t="str">
        <f aca="false">IF(C2457&lt;&gt;"",IFERROR((G2457+H2457+I2457)/(G2457+H2457+I2457+J2457),0), "")</f>
        <v/>
      </c>
      <c r="L2457" s="20" t="str">
        <f aca="false">IF(C2457&lt;&gt;"",(G2457* 2) +(H2457* 4) + (I2457* 6) + IF(F2457 = 1, 5, 0), "")</f>
        <v/>
      </c>
      <c r="M2457" s="25" t="str">
        <f aca="true">IF(C2457&lt;&gt;"",SUM(INDIRECT($AH$7&amp;"C"&amp;($C$1*$A2457+9)):INDIRECT($AH$7&amp;"V"&amp;($C$1*$A2457+9))), "")</f>
        <v/>
      </c>
      <c r="N2457" s="25" t="str">
        <f aca="true">IF(C2457&lt;&gt;"",SUM(INDIRECT($AH$7&amp;"C"&amp;($C$1*$A2457+10)):INDIRECT($AH$7&amp;"V"&amp;($C$1*$A2457+10))), "")</f>
        <v/>
      </c>
      <c r="O2457" s="25" t="str">
        <f aca="true">IF(C2457&lt;&gt;"",SUM(INDIRECT($AH$7&amp;"C"&amp;($C$1*$A2457+11)):INDIRECT($AH$7&amp;"V"&amp;($C$1*$A2457+11))),"")</f>
        <v/>
      </c>
      <c r="P2457" s="25" t="str">
        <f aca="true">IF(C2457&lt;&gt;"",SUM(INDIRECT($AH$7&amp;"C"&amp;($C$1*$A2457+12)):INDIRECT($AH$7&amp;"V"&amp;($C$1*$A2457+12))),"")</f>
        <v/>
      </c>
      <c r="Q2457" s="24" t="str">
        <f aca="false">IF(C2457&lt;&gt;"",IFERROR((M2457+N2457+O2457)/(M2457+N2457+O2457+P2457),0), "")</f>
        <v/>
      </c>
      <c r="R2457" s="25" t="str">
        <f aca="true">IF(C2457&lt;&gt;"",SUM(INDIRECT($AH$7&amp;"C"&amp;($C$1*$A2457+13)):INDIRECT($AH$7&amp;"V"&amp;($C$1*$A2457+13))), "")</f>
        <v/>
      </c>
      <c r="S2457" s="25" t="str">
        <f aca="false">IF(C2457&lt;&gt;"",IFERROR((M2457+N2457+O2457+P2457)/R2457, 0),"")</f>
        <v/>
      </c>
      <c r="T2457" s="25" t="str">
        <f aca="false">IF(C2457&lt;&gt;"",IFERROR((M2457+N2457+O2457)/R2457,0),"")</f>
        <v/>
      </c>
      <c r="U2457" s="25" t="str">
        <f aca="true">IF(C2457&lt;&gt;"",IF(INDIRECT($AH$7&amp;"B"&amp;($C$1*$A2457+14))= 1,1,0),"")</f>
        <v/>
      </c>
      <c r="V2457" s="25" t="str">
        <f aca="true">IF(C2457&lt;&gt;"",IF(INDIRECT($AH$7&amp;"B"&amp;($C$1*$A2457+15))= 1,1,0),"")</f>
        <v/>
      </c>
      <c r="W2457" s="25" t="str">
        <f aca="false">IF(C2457&lt;&gt;"",($M2457*1) + ($N2457*2) + ($O2457*3) + (IF(U2457 = 1, 10, 0)) + (IF(V2457 = 1, 20, 0)),"")</f>
        <v/>
      </c>
      <c r="X2457" s="27" t="str">
        <f aca="true">IF(C2457&lt;&gt;"",IF(INDIRECT($AH$7&amp;"B"&amp;($C$1*$A2457+16))= 1,1,0),"")</f>
        <v/>
      </c>
      <c r="Y2457" s="27" t="str">
        <f aca="true">IF(D2457&lt;&gt;"",IF(INDIRECT($AH$7&amp;"B"&amp;($C$1*$A2457+17))= 1,1,0),"")</f>
        <v/>
      </c>
      <c r="Z2457" s="27" t="str">
        <f aca="true">IF(E2457&lt;&gt;"",IF(INDIRECT($AH$7&amp;"B"&amp;($C$1*$A2457+18))= 1,1,0),"")</f>
        <v/>
      </c>
      <c r="AA2457" s="27" t="str">
        <f aca="true">IF(F2457&lt;&gt;"",IF(INDIRECT($AH$7&amp;"B"&amp;($C$1*$A2457+19))= 1,1,0),"")</f>
        <v/>
      </c>
      <c r="AB2457" s="27" t="str">
        <f aca="false">IF(C2457&lt;&gt;"",IF(X2457 = 1, 5, 0) + IF(Z2457 = 1, 25, 0) + IF(AA2457 = 1, 15, 0),"")</f>
        <v/>
      </c>
      <c r="AC2457" s="57" t="str">
        <f aca="false">IF(C2457&lt;&gt;"",L2457+W2457+AB2457,"")</f>
        <v/>
      </c>
    </row>
    <row r="2458" customFormat="false" ht="12.8" hidden="false" customHeight="false" outlineLevel="0" collapsed="false">
      <c r="A2458" s="11" t="n">
        <f aca="false">A2457+1</f>
        <v>455</v>
      </c>
      <c r="B2458" s="38" t="str">
        <f aca="true">IF(INDIRECT($AH$7&amp;"B"&amp;($C$1*$A2458+2))=0, "",INDIRECT($AH$7&amp;"B"&amp;($C$1*$A2458+2)))</f>
        <v/>
      </c>
      <c r="C2458" s="19" t="str">
        <f aca="true">IF(INDIRECT($AH$7&amp;"B"&amp;($C$1*$A2458+3)) = 0, "", INDIRECT($AH$7&amp;"B"&amp;($C$1*$A2458+3)))</f>
        <v/>
      </c>
      <c r="D2458" s="19" t="str">
        <f aca="true">IF(INDIRECT($AH$7&amp;"B"&amp;($C$1*$A2458+4)) = 0, "", INDIRECT($AH$7&amp;"B"&amp;($C$1*$A2458+4)))</f>
        <v/>
      </c>
      <c r="E2458" s="19" t="str">
        <f aca="true">IF(INDIRECT($AH$7&amp;"B"&amp;($C$1*$A2458+7)) = 0, "", INDIRECT($AH$7&amp;"B"&amp;($C$1*$A2458+7)))</f>
        <v/>
      </c>
      <c r="F2458" s="20" t="str">
        <f aca="true">IF(C2458 &lt;&gt; "",IF(INDIRECT($AH$7&amp;"B"&amp;($C$1*$A2458+8)) = 0, 0, 1), "")</f>
        <v/>
      </c>
      <c r="G2458" s="20" t="n">
        <f aca="true">INDIRECT($AH$7&amp;"B"&amp;($C$1*$A2458+9))</f>
        <v>0</v>
      </c>
      <c r="H2458" s="20" t="n">
        <f aca="true">INDIRECT($AH$7&amp;"B"&amp;($C$1*$A2458+10))</f>
        <v>0</v>
      </c>
      <c r="I2458" s="20" t="n">
        <f aca="true">INDIRECT($AH$7&amp;"B"&amp;($C$1*$A2458+11))</f>
        <v>0</v>
      </c>
      <c r="J2458" s="20" t="n">
        <f aca="true">INDIRECT($AH$7&amp;"B"&amp;($C$1*$A2458+12))</f>
        <v>0</v>
      </c>
      <c r="K2458" s="21" t="str">
        <f aca="false">IF(C2458&lt;&gt;"",IFERROR((G2458+H2458+I2458)/(G2458+H2458+I2458+J2458),0), "")</f>
        <v/>
      </c>
      <c r="L2458" s="20" t="str">
        <f aca="false">IF(C2458&lt;&gt;"",(G2458* 2) +(H2458* 4) + (I2458* 6) + IF(F2458 = 1, 5, 0), "")</f>
        <v/>
      </c>
      <c r="M2458" s="25" t="str">
        <f aca="true">IF(C2458&lt;&gt;"",SUM(INDIRECT($AH$7&amp;"C"&amp;($C$1*$A2458+9)):INDIRECT($AH$7&amp;"V"&amp;($C$1*$A2458+9))), "")</f>
        <v/>
      </c>
      <c r="N2458" s="25" t="str">
        <f aca="true">IF(C2458&lt;&gt;"",SUM(INDIRECT($AH$7&amp;"C"&amp;($C$1*$A2458+10)):INDIRECT($AH$7&amp;"V"&amp;($C$1*$A2458+10))), "")</f>
        <v/>
      </c>
      <c r="O2458" s="25" t="str">
        <f aca="true">IF(C2458&lt;&gt;"",SUM(INDIRECT($AH$7&amp;"C"&amp;($C$1*$A2458+11)):INDIRECT($AH$7&amp;"V"&amp;($C$1*$A2458+11))),"")</f>
        <v/>
      </c>
      <c r="P2458" s="25" t="str">
        <f aca="true">IF(C2458&lt;&gt;"",SUM(INDIRECT($AH$7&amp;"C"&amp;($C$1*$A2458+12)):INDIRECT($AH$7&amp;"V"&amp;($C$1*$A2458+12))),"")</f>
        <v/>
      </c>
      <c r="Q2458" s="24" t="str">
        <f aca="false">IF(C2458&lt;&gt;"",IFERROR((M2458+N2458+O2458)/(M2458+N2458+O2458+P2458),0), "")</f>
        <v/>
      </c>
      <c r="R2458" s="25" t="str">
        <f aca="true">IF(C2458&lt;&gt;"",SUM(INDIRECT($AH$7&amp;"C"&amp;($C$1*$A2458+13)):INDIRECT($AH$7&amp;"V"&amp;($C$1*$A2458+13))), "")</f>
        <v/>
      </c>
      <c r="S2458" s="25" t="str">
        <f aca="false">IF(C2458&lt;&gt;"",IFERROR((M2458+N2458+O2458+P2458)/R2458, 0),"")</f>
        <v/>
      </c>
      <c r="T2458" s="25" t="str">
        <f aca="false">IF(C2458&lt;&gt;"",IFERROR((M2458+N2458+O2458)/R2458,0),"")</f>
        <v/>
      </c>
      <c r="U2458" s="25" t="str">
        <f aca="true">IF(C2458&lt;&gt;"",IF(INDIRECT($AH$7&amp;"B"&amp;($C$1*$A2458+14))= 1,1,0),"")</f>
        <v/>
      </c>
      <c r="V2458" s="25" t="str">
        <f aca="true">IF(C2458&lt;&gt;"",IF(INDIRECT($AH$7&amp;"B"&amp;($C$1*$A2458+15))= 1,1,0),"")</f>
        <v/>
      </c>
      <c r="W2458" s="25" t="str">
        <f aca="false">IF(C2458&lt;&gt;"",($M2458*1) + ($N2458*2) + ($O2458*3) + (IF(U2458 = 1, 10, 0)) + (IF(V2458 = 1, 20, 0)),"")</f>
        <v/>
      </c>
      <c r="X2458" s="27" t="str">
        <f aca="true">IF(C2458&lt;&gt;"",IF(INDIRECT($AH$7&amp;"B"&amp;($C$1*$A2458+16))= 1,1,0),"")</f>
        <v/>
      </c>
      <c r="Y2458" s="27" t="str">
        <f aca="true">IF(D2458&lt;&gt;"",IF(INDIRECT($AH$7&amp;"B"&amp;($C$1*$A2458+17))= 1,1,0),"")</f>
        <v/>
      </c>
      <c r="Z2458" s="27" t="str">
        <f aca="true">IF(E2458&lt;&gt;"",IF(INDIRECT($AH$7&amp;"B"&amp;($C$1*$A2458+18))= 1,1,0),"")</f>
        <v/>
      </c>
      <c r="AA2458" s="27" t="str">
        <f aca="true">IF(F2458&lt;&gt;"",IF(INDIRECT($AH$7&amp;"B"&amp;($C$1*$A2458+19))= 1,1,0),"")</f>
        <v/>
      </c>
      <c r="AB2458" s="27" t="str">
        <f aca="false">IF(C2458&lt;&gt;"",IF(X2458 = 1, 5, 0) + IF(Z2458 = 1, 25, 0) + IF(AA2458 = 1, 15, 0),"")</f>
        <v/>
      </c>
      <c r="AC2458" s="57" t="str">
        <f aca="false">IF(C2458&lt;&gt;"",L2458+W2458+AB2458,"")</f>
        <v/>
      </c>
    </row>
    <row r="2459" customFormat="false" ht="12.8" hidden="false" customHeight="false" outlineLevel="0" collapsed="false">
      <c r="A2459" s="11" t="n">
        <f aca="false">A2458+1</f>
        <v>456</v>
      </c>
      <c r="B2459" s="38" t="str">
        <f aca="true">IF(INDIRECT($AH$7&amp;"B"&amp;($C$1*$A2459+2))=0, "",INDIRECT($AH$7&amp;"B"&amp;($C$1*$A2459+2)))</f>
        <v/>
      </c>
      <c r="C2459" s="19" t="str">
        <f aca="true">IF(INDIRECT($AH$7&amp;"B"&amp;($C$1*$A2459+3)) = 0, "", INDIRECT($AH$7&amp;"B"&amp;($C$1*$A2459+3)))</f>
        <v/>
      </c>
      <c r="D2459" s="19" t="str">
        <f aca="true">IF(INDIRECT($AH$7&amp;"B"&amp;($C$1*$A2459+4)) = 0, "", INDIRECT($AH$7&amp;"B"&amp;($C$1*$A2459+4)))</f>
        <v/>
      </c>
      <c r="E2459" s="19" t="str">
        <f aca="true">IF(INDIRECT($AH$7&amp;"B"&amp;($C$1*$A2459+7)) = 0, "", INDIRECT($AH$7&amp;"B"&amp;($C$1*$A2459+7)))</f>
        <v/>
      </c>
      <c r="F2459" s="20" t="str">
        <f aca="true">IF(C2459 &lt;&gt; "",IF(INDIRECT($AH$7&amp;"B"&amp;($C$1*$A2459+8)) = 0, 0, 1), "")</f>
        <v/>
      </c>
      <c r="G2459" s="20" t="n">
        <f aca="true">INDIRECT($AH$7&amp;"B"&amp;($C$1*$A2459+9))</f>
        <v>0</v>
      </c>
      <c r="H2459" s="20" t="n">
        <f aca="true">INDIRECT($AH$7&amp;"B"&amp;($C$1*$A2459+10))</f>
        <v>0</v>
      </c>
      <c r="I2459" s="20" t="n">
        <f aca="true">INDIRECT($AH$7&amp;"B"&amp;($C$1*$A2459+11))</f>
        <v>0</v>
      </c>
      <c r="J2459" s="20" t="n">
        <f aca="true">INDIRECT($AH$7&amp;"B"&amp;($C$1*$A2459+12))</f>
        <v>0</v>
      </c>
      <c r="K2459" s="21" t="str">
        <f aca="false">IF(C2459&lt;&gt;"",IFERROR((G2459+H2459+I2459)/(G2459+H2459+I2459+J2459),0), "")</f>
        <v/>
      </c>
      <c r="L2459" s="20" t="str">
        <f aca="false">IF(C2459&lt;&gt;"",(G2459* 2) +(H2459* 4) + (I2459* 6) + IF(F2459 = 1, 5, 0), "")</f>
        <v/>
      </c>
      <c r="M2459" s="25" t="str">
        <f aca="true">IF(C2459&lt;&gt;"",SUM(INDIRECT($AH$7&amp;"C"&amp;($C$1*$A2459+9)):INDIRECT($AH$7&amp;"V"&amp;($C$1*$A2459+9))), "")</f>
        <v/>
      </c>
      <c r="N2459" s="25" t="str">
        <f aca="true">IF(C2459&lt;&gt;"",SUM(INDIRECT($AH$7&amp;"C"&amp;($C$1*$A2459+10)):INDIRECT($AH$7&amp;"V"&amp;($C$1*$A2459+10))), "")</f>
        <v/>
      </c>
      <c r="O2459" s="25" t="str">
        <f aca="true">IF(C2459&lt;&gt;"",SUM(INDIRECT($AH$7&amp;"C"&amp;($C$1*$A2459+11)):INDIRECT($AH$7&amp;"V"&amp;($C$1*$A2459+11))),"")</f>
        <v/>
      </c>
      <c r="P2459" s="25" t="str">
        <f aca="true">IF(C2459&lt;&gt;"",SUM(INDIRECT($AH$7&amp;"C"&amp;($C$1*$A2459+12)):INDIRECT($AH$7&amp;"V"&amp;($C$1*$A2459+12))),"")</f>
        <v/>
      </c>
      <c r="Q2459" s="24" t="str">
        <f aca="false">IF(C2459&lt;&gt;"",IFERROR((M2459+N2459+O2459)/(M2459+N2459+O2459+P2459),0), "")</f>
        <v/>
      </c>
      <c r="R2459" s="25" t="str">
        <f aca="true">IF(C2459&lt;&gt;"",SUM(INDIRECT($AH$7&amp;"C"&amp;($C$1*$A2459+13)):INDIRECT($AH$7&amp;"V"&amp;($C$1*$A2459+13))), "")</f>
        <v/>
      </c>
      <c r="S2459" s="25" t="str">
        <f aca="false">IF(C2459&lt;&gt;"",IFERROR((M2459+N2459+O2459+P2459)/R2459, 0),"")</f>
        <v/>
      </c>
      <c r="T2459" s="25" t="str">
        <f aca="false">IF(C2459&lt;&gt;"",IFERROR((M2459+N2459+O2459)/R2459,0),"")</f>
        <v/>
      </c>
      <c r="U2459" s="25" t="str">
        <f aca="true">IF(C2459&lt;&gt;"",IF(INDIRECT($AH$7&amp;"B"&amp;($C$1*$A2459+14))= 1,1,0),"")</f>
        <v/>
      </c>
      <c r="V2459" s="25" t="str">
        <f aca="true">IF(C2459&lt;&gt;"",IF(INDIRECT($AH$7&amp;"B"&amp;($C$1*$A2459+15))= 1,1,0),"")</f>
        <v/>
      </c>
      <c r="W2459" s="25" t="str">
        <f aca="false">IF(C2459&lt;&gt;"",($M2459*1) + ($N2459*2) + ($O2459*3) + (IF(U2459 = 1, 10, 0)) + (IF(V2459 = 1, 20, 0)),"")</f>
        <v/>
      </c>
      <c r="X2459" s="27" t="str">
        <f aca="true">IF(C2459&lt;&gt;"",IF(INDIRECT($AH$7&amp;"B"&amp;($C$1*$A2459+16))= 1,1,0),"")</f>
        <v/>
      </c>
      <c r="Y2459" s="27" t="str">
        <f aca="true">IF(D2459&lt;&gt;"",IF(INDIRECT($AH$7&amp;"B"&amp;($C$1*$A2459+17))= 1,1,0),"")</f>
        <v/>
      </c>
      <c r="Z2459" s="27" t="str">
        <f aca="true">IF(E2459&lt;&gt;"",IF(INDIRECT($AH$7&amp;"B"&amp;($C$1*$A2459+18))= 1,1,0),"")</f>
        <v/>
      </c>
      <c r="AA2459" s="27" t="str">
        <f aca="true">IF(F2459&lt;&gt;"",IF(INDIRECT($AH$7&amp;"B"&amp;($C$1*$A2459+19))= 1,1,0),"")</f>
        <v/>
      </c>
      <c r="AB2459" s="27" t="str">
        <f aca="false">IF(C2459&lt;&gt;"",IF(X2459 = 1, 5, 0) + IF(Z2459 = 1, 25, 0) + IF(AA2459 = 1, 15, 0),"")</f>
        <v/>
      </c>
      <c r="AC2459" s="57" t="str">
        <f aca="false">IF(C2459&lt;&gt;"",L2459+W2459+AB2459,"")</f>
        <v/>
      </c>
    </row>
    <row r="2460" customFormat="false" ht="12.8" hidden="false" customHeight="false" outlineLevel="0" collapsed="false">
      <c r="A2460" s="11" t="n">
        <f aca="false">A2459+1</f>
        <v>457</v>
      </c>
      <c r="B2460" s="38" t="str">
        <f aca="true">IF(INDIRECT($AH$7&amp;"B"&amp;($C$1*$A2460+2))=0, "",INDIRECT($AH$7&amp;"B"&amp;($C$1*$A2460+2)))</f>
        <v/>
      </c>
      <c r="C2460" s="19" t="str">
        <f aca="true">IF(INDIRECT($AH$7&amp;"B"&amp;($C$1*$A2460+3)) = 0, "", INDIRECT($AH$7&amp;"B"&amp;($C$1*$A2460+3)))</f>
        <v/>
      </c>
      <c r="D2460" s="19" t="str">
        <f aca="true">IF(INDIRECT($AH$7&amp;"B"&amp;($C$1*$A2460+4)) = 0, "", INDIRECT($AH$7&amp;"B"&amp;($C$1*$A2460+4)))</f>
        <v/>
      </c>
      <c r="E2460" s="19" t="str">
        <f aca="true">IF(INDIRECT($AH$7&amp;"B"&amp;($C$1*$A2460+7)) = 0, "", INDIRECT($AH$7&amp;"B"&amp;($C$1*$A2460+7)))</f>
        <v/>
      </c>
      <c r="F2460" s="20" t="str">
        <f aca="true">IF(C2460 &lt;&gt; "",IF(INDIRECT($AH$7&amp;"B"&amp;($C$1*$A2460+8)) = 0, 0, 1), "")</f>
        <v/>
      </c>
      <c r="G2460" s="20" t="n">
        <f aca="true">INDIRECT($AH$7&amp;"B"&amp;($C$1*$A2460+9))</f>
        <v>0</v>
      </c>
      <c r="H2460" s="20" t="n">
        <f aca="true">INDIRECT($AH$7&amp;"B"&amp;($C$1*$A2460+10))</f>
        <v>0</v>
      </c>
      <c r="I2460" s="20" t="n">
        <f aca="true">INDIRECT($AH$7&amp;"B"&amp;($C$1*$A2460+11))</f>
        <v>0</v>
      </c>
      <c r="J2460" s="20" t="n">
        <f aca="true">INDIRECT($AH$7&amp;"B"&amp;($C$1*$A2460+12))</f>
        <v>0</v>
      </c>
      <c r="K2460" s="21" t="str">
        <f aca="false">IF(C2460&lt;&gt;"",IFERROR((G2460+H2460+I2460)/(G2460+H2460+I2460+J2460),0), "")</f>
        <v/>
      </c>
      <c r="L2460" s="20" t="str">
        <f aca="false">IF(C2460&lt;&gt;"",(G2460* 2) +(H2460* 4) + (I2460* 6) + IF(F2460 = 1, 5, 0), "")</f>
        <v/>
      </c>
      <c r="M2460" s="25" t="str">
        <f aca="true">IF(C2460&lt;&gt;"",SUM(INDIRECT($AH$7&amp;"C"&amp;($C$1*$A2460+9)):INDIRECT($AH$7&amp;"V"&amp;($C$1*$A2460+9))), "")</f>
        <v/>
      </c>
      <c r="N2460" s="25" t="str">
        <f aca="true">IF(C2460&lt;&gt;"",SUM(INDIRECT($AH$7&amp;"C"&amp;($C$1*$A2460+10)):INDIRECT($AH$7&amp;"V"&amp;($C$1*$A2460+10))), "")</f>
        <v/>
      </c>
      <c r="O2460" s="25" t="str">
        <f aca="true">IF(C2460&lt;&gt;"",SUM(INDIRECT($AH$7&amp;"C"&amp;($C$1*$A2460+11)):INDIRECT($AH$7&amp;"V"&amp;($C$1*$A2460+11))),"")</f>
        <v/>
      </c>
      <c r="P2460" s="25" t="str">
        <f aca="true">IF(C2460&lt;&gt;"",SUM(INDIRECT($AH$7&amp;"C"&amp;($C$1*$A2460+12)):INDIRECT($AH$7&amp;"V"&amp;($C$1*$A2460+12))),"")</f>
        <v/>
      </c>
      <c r="Q2460" s="24" t="str">
        <f aca="false">IF(C2460&lt;&gt;"",IFERROR((M2460+N2460+O2460)/(M2460+N2460+O2460+P2460),0), "")</f>
        <v/>
      </c>
      <c r="R2460" s="25" t="str">
        <f aca="true">IF(C2460&lt;&gt;"",SUM(INDIRECT($AH$7&amp;"C"&amp;($C$1*$A2460+13)):INDIRECT($AH$7&amp;"V"&amp;($C$1*$A2460+13))), "")</f>
        <v/>
      </c>
      <c r="S2460" s="25" t="str">
        <f aca="false">IF(C2460&lt;&gt;"",IFERROR((M2460+N2460+O2460+P2460)/R2460, 0),"")</f>
        <v/>
      </c>
      <c r="T2460" s="25" t="str">
        <f aca="false">IF(C2460&lt;&gt;"",IFERROR((M2460+N2460+O2460)/R2460,0),"")</f>
        <v/>
      </c>
      <c r="U2460" s="25" t="str">
        <f aca="true">IF(C2460&lt;&gt;"",IF(INDIRECT($AH$7&amp;"B"&amp;($C$1*$A2460+14))= 1,1,0),"")</f>
        <v/>
      </c>
      <c r="V2460" s="25" t="str">
        <f aca="true">IF(C2460&lt;&gt;"",IF(INDIRECT($AH$7&amp;"B"&amp;($C$1*$A2460+15))= 1,1,0),"")</f>
        <v/>
      </c>
      <c r="W2460" s="25" t="str">
        <f aca="false">IF(C2460&lt;&gt;"",($M2460*1) + ($N2460*2) + ($O2460*3) + (IF(U2460 = 1, 10, 0)) + (IF(V2460 = 1, 20, 0)),"")</f>
        <v/>
      </c>
      <c r="X2460" s="27" t="str">
        <f aca="true">IF(C2460&lt;&gt;"",IF(INDIRECT($AH$7&amp;"B"&amp;($C$1*$A2460+16))= 1,1,0),"")</f>
        <v/>
      </c>
      <c r="Y2460" s="27" t="str">
        <f aca="true">IF(D2460&lt;&gt;"",IF(INDIRECT($AH$7&amp;"B"&amp;($C$1*$A2460+17))= 1,1,0),"")</f>
        <v/>
      </c>
      <c r="Z2460" s="27" t="str">
        <f aca="true">IF(E2460&lt;&gt;"",IF(INDIRECT($AH$7&amp;"B"&amp;($C$1*$A2460+18))= 1,1,0),"")</f>
        <v/>
      </c>
      <c r="AA2460" s="27" t="str">
        <f aca="true">IF(F2460&lt;&gt;"",IF(INDIRECT($AH$7&amp;"B"&amp;($C$1*$A2460+19))= 1,1,0),"")</f>
        <v/>
      </c>
      <c r="AB2460" s="27" t="str">
        <f aca="false">IF(C2460&lt;&gt;"",IF(X2460 = 1, 5, 0) + IF(Z2460 = 1, 25, 0) + IF(AA2460 = 1, 15, 0),"")</f>
        <v/>
      </c>
      <c r="AC2460" s="57" t="str">
        <f aca="false">IF(C2460&lt;&gt;"",L2460+W2460+AB2460,"")</f>
        <v/>
      </c>
    </row>
    <row r="2461" customFormat="false" ht="12.8" hidden="false" customHeight="false" outlineLevel="0" collapsed="false">
      <c r="A2461" s="11" t="n">
        <f aca="false">A2460+1</f>
        <v>458</v>
      </c>
      <c r="B2461" s="38" t="str">
        <f aca="true">IF(INDIRECT($AH$7&amp;"B"&amp;($C$1*$A2461+2))=0, "",INDIRECT($AH$7&amp;"B"&amp;($C$1*$A2461+2)))</f>
        <v/>
      </c>
      <c r="C2461" s="19" t="str">
        <f aca="true">IF(INDIRECT($AH$7&amp;"B"&amp;($C$1*$A2461+3)) = 0, "", INDIRECT($AH$7&amp;"B"&amp;($C$1*$A2461+3)))</f>
        <v/>
      </c>
      <c r="D2461" s="19" t="str">
        <f aca="true">IF(INDIRECT($AH$7&amp;"B"&amp;($C$1*$A2461+4)) = 0, "", INDIRECT($AH$7&amp;"B"&amp;($C$1*$A2461+4)))</f>
        <v/>
      </c>
      <c r="E2461" s="19" t="str">
        <f aca="true">IF(INDIRECT($AH$7&amp;"B"&amp;($C$1*$A2461+7)) = 0, "", INDIRECT($AH$7&amp;"B"&amp;($C$1*$A2461+7)))</f>
        <v/>
      </c>
      <c r="F2461" s="20" t="str">
        <f aca="true">IF(C2461 &lt;&gt; "",IF(INDIRECT($AH$7&amp;"B"&amp;($C$1*$A2461+8)) = 0, 0, 1), "")</f>
        <v/>
      </c>
      <c r="G2461" s="20" t="n">
        <f aca="true">INDIRECT($AH$7&amp;"B"&amp;($C$1*$A2461+9))</f>
        <v>0</v>
      </c>
      <c r="H2461" s="20" t="n">
        <f aca="true">INDIRECT($AH$7&amp;"B"&amp;($C$1*$A2461+10))</f>
        <v>0</v>
      </c>
      <c r="I2461" s="20" t="n">
        <f aca="true">INDIRECT($AH$7&amp;"B"&amp;($C$1*$A2461+11))</f>
        <v>0</v>
      </c>
      <c r="J2461" s="20" t="n">
        <f aca="true">INDIRECT($AH$7&amp;"B"&amp;($C$1*$A2461+12))</f>
        <v>0</v>
      </c>
      <c r="K2461" s="21" t="str">
        <f aca="false">IF(C2461&lt;&gt;"",IFERROR((G2461+H2461+I2461)/(G2461+H2461+I2461+J2461),0), "")</f>
        <v/>
      </c>
      <c r="L2461" s="20" t="str">
        <f aca="false">IF(C2461&lt;&gt;"",(G2461* 2) +(H2461* 4) + (I2461* 6) + IF(F2461 = 1, 5, 0), "")</f>
        <v/>
      </c>
      <c r="M2461" s="25" t="str">
        <f aca="true">IF(C2461&lt;&gt;"",SUM(INDIRECT($AH$7&amp;"C"&amp;($C$1*$A2461+9)):INDIRECT($AH$7&amp;"V"&amp;($C$1*$A2461+9))), "")</f>
        <v/>
      </c>
      <c r="N2461" s="25" t="str">
        <f aca="true">IF(C2461&lt;&gt;"",SUM(INDIRECT($AH$7&amp;"C"&amp;($C$1*$A2461+10)):INDIRECT($AH$7&amp;"V"&amp;($C$1*$A2461+10))), "")</f>
        <v/>
      </c>
      <c r="O2461" s="25" t="str">
        <f aca="true">IF(C2461&lt;&gt;"",SUM(INDIRECT($AH$7&amp;"C"&amp;($C$1*$A2461+11)):INDIRECT($AH$7&amp;"V"&amp;($C$1*$A2461+11))),"")</f>
        <v/>
      </c>
      <c r="P2461" s="25" t="str">
        <f aca="true">IF(C2461&lt;&gt;"",SUM(INDIRECT($AH$7&amp;"C"&amp;($C$1*$A2461+12)):INDIRECT($AH$7&amp;"V"&amp;($C$1*$A2461+12))),"")</f>
        <v/>
      </c>
      <c r="Q2461" s="24" t="str">
        <f aca="false">IF(C2461&lt;&gt;"",IFERROR((M2461+N2461+O2461)/(M2461+N2461+O2461+P2461),0), "")</f>
        <v/>
      </c>
      <c r="R2461" s="25" t="str">
        <f aca="true">IF(C2461&lt;&gt;"",SUM(INDIRECT($AH$7&amp;"C"&amp;($C$1*$A2461+13)):INDIRECT($AH$7&amp;"V"&amp;($C$1*$A2461+13))), "")</f>
        <v/>
      </c>
      <c r="S2461" s="25" t="str">
        <f aca="false">IF(C2461&lt;&gt;"",IFERROR((M2461+N2461+O2461+P2461)/R2461, 0),"")</f>
        <v/>
      </c>
      <c r="T2461" s="25" t="str">
        <f aca="false">IF(C2461&lt;&gt;"",IFERROR((M2461+N2461+O2461)/R2461,0),"")</f>
        <v/>
      </c>
      <c r="U2461" s="25" t="str">
        <f aca="true">IF(C2461&lt;&gt;"",IF(INDIRECT($AH$7&amp;"B"&amp;($C$1*$A2461+14))= 1,1,0),"")</f>
        <v/>
      </c>
      <c r="V2461" s="25" t="str">
        <f aca="true">IF(C2461&lt;&gt;"",IF(INDIRECT($AH$7&amp;"B"&amp;($C$1*$A2461+15))= 1,1,0),"")</f>
        <v/>
      </c>
      <c r="W2461" s="25" t="str">
        <f aca="false">IF(C2461&lt;&gt;"",($M2461*1) + ($N2461*2) + ($O2461*3) + (IF(U2461 = 1, 10, 0)) + (IF(V2461 = 1, 20, 0)),"")</f>
        <v/>
      </c>
      <c r="X2461" s="27" t="str">
        <f aca="true">IF(C2461&lt;&gt;"",IF(INDIRECT($AH$7&amp;"B"&amp;($C$1*$A2461+16))= 1,1,0),"")</f>
        <v/>
      </c>
      <c r="Y2461" s="27" t="str">
        <f aca="true">IF(D2461&lt;&gt;"",IF(INDIRECT($AH$7&amp;"B"&amp;($C$1*$A2461+17))= 1,1,0),"")</f>
        <v/>
      </c>
      <c r="Z2461" s="27" t="str">
        <f aca="true">IF(E2461&lt;&gt;"",IF(INDIRECT($AH$7&amp;"B"&amp;($C$1*$A2461+18))= 1,1,0),"")</f>
        <v/>
      </c>
      <c r="AA2461" s="27" t="str">
        <f aca="true">IF(F2461&lt;&gt;"",IF(INDIRECT($AH$7&amp;"B"&amp;($C$1*$A2461+19))= 1,1,0),"")</f>
        <v/>
      </c>
      <c r="AB2461" s="27" t="str">
        <f aca="false">IF(C2461&lt;&gt;"",IF(X2461 = 1, 5, 0) + IF(Z2461 = 1, 25, 0) + IF(AA2461 = 1, 15, 0),"")</f>
        <v/>
      </c>
      <c r="AC2461" s="57" t="str">
        <f aca="false">IF(C2461&lt;&gt;"",L2461+W2461+AB2461,"")</f>
        <v/>
      </c>
    </row>
    <row r="2462" customFormat="false" ht="12.8" hidden="false" customHeight="false" outlineLevel="0" collapsed="false">
      <c r="A2462" s="11" t="n">
        <f aca="false">A2461+1</f>
        <v>459</v>
      </c>
      <c r="B2462" s="38" t="str">
        <f aca="true">IF(INDIRECT($AH$7&amp;"B"&amp;($C$1*$A2462+2))=0, "",INDIRECT($AH$7&amp;"B"&amp;($C$1*$A2462+2)))</f>
        <v/>
      </c>
      <c r="C2462" s="19" t="str">
        <f aca="true">IF(INDIRECT($AH$7&amp;"B"&amp;($C$1*$A2462+3)) = 0, "", INDIRECT($AH$7&amp;"B"&amp;($C$1*$A2462+3)))</f>
        <v/>
      </c>
      <c r="D2462" s="19" t="str">
        <f aca="true">IF(INDIRECT($AH$7&amp;"B"&amp;($C$1*$A2462+4)) = 0, "", INDIRECT($AH$7&amp;"B"&amp;($C$1*$A2462+4)))</f>
        <v/>
      </c>
      <c r="E2462" s="19" t="str">
        <f aca="true">IF(INDIRECT($AH$7&amp;"B"&amp;($C$1*$A2462+7)) = 0, "", INDIRECT($AH$7&amp;"B"&amp;($C$1*$A2462+7)))</f>
        <v/>
      </c>
      <c r="F2462" s="20" t="str">
        <f aca="true">IF(C2462 &lt;&gt; "",IF(INDIRECT($AH$7&amp;"B"&amp;($C$1*$A2462+8)) = 0, 0, 1), "")</f>
        <v/>
      </c>
      <c r="G2462" s="20" t="n">
        <f aca="true">INDIRECT($AH$7&amp;"B"&amp;($C$1*$A2462+9))</f>
        <v>0</v>
      </c>
      <c r="H2462" s="20" t="n">
        <f aca="true">INDIRECT($AH$7&amp;"B"&amp;($C$1*$A2462+10))</f>
        <v>0</v>
      </c>
      <c r="I2462" s="20" t="n">
        <f aca="true">INDIRECT($AH$7&amp;"B"&amp;($C$1*$A2462+11))</f>
        <v>0</v>
      </c>
      <c r="J2462" s="20" t="n">
        <f aca="true">INDIRECT($AH$7&amp;"B"&amp;($C$1*$A2462+12))</f>
        <v>0</v>
      </c>
      <c r="K2462" s="21" t="str">
        <f aca="false">IF(C2462&lt;&gt;"",IFERROR((G2462+H2462+I2462)/(G2462+H2462+I2462+J2462),0), "")</f>
        <v/>
      </c>
      <c r="L2462" s="20" t="str">
        <f aca="false">IF(C2462&lt;&gt;"",(G2462* 2) +(H2462* 4) + (I2462* 6) + IF(F2462 = 1, 5, 0), "")</f>
        <v/>
      </c>
      <c r="M2462" s="25" t="str">
        <f aca="true">IF(C2462&lt;&gt;"",SUM(INDIRECT($AH$7&amp;"C"&amp;($C$1*$A2462+9)):INDIRECT($AH$7&amp;"V"&amp;($C$1*$A2462+9))), "")</f>
        <v/>
      </c>
      <c r="N2462" s="25" t="str">
        <f aca="true">IF(C2462&lt;&gt;"",SUM(INDIRECT($AH$7&amp;"C"&amp;($C$1*$A2462+10)):INDIRECT($AH$7&amp;"V"&amp;($C$1*$A2462+10))), "")</f>
        <v/>
      </c>
      <c r="O2462" s="25" t="str">
        <f aca="true">IF(C2462&lt;&gt;"",SUM(INDIRECT($AH$7&amp;"C"&amp;($C$1*$A2462+11)):INDIRECT($AH$7&amp;"V"&amp;($C$1*$A2462+11))),"")</f>
        <v/>
      </c>
      <c r="P2462" s="25" t="str">
        <f aca="true">IF(C2462&lt;&gt;"",SUM(INDIRECT($AH$7&amp;"C"&amp;($C$1*$A2462+12)):INDIRECT($AH$7&amp;"V"&amp;($C$1*$A2462+12))),"")</f>
        <v/>
      </c>
      <c r="Q2462" s="24" t="str">
        <f aca="false">IF(C2462&lt;&gt;"",IFERROR((M2462+N2462+O2462)/(M2462+N2462+O2462+P2462),0), "")</f>
        <v/>
      </c>
      <c r="R2462" s="25" t="str">
        <f aca="true">IF(C2462&lt;&gt;"",SUM(INDIRECT($AH$7&amp;"C"&amp;($C$1*$A2462+13)):INDIRECT($AH$7&amp;"V"&amp;($C$1*$A2462+13))), "")</f>
        <v/>
      </c>
      <c r="S2462" s="25" t="str">
        <f aca="false">IF(C2462&lt;&gt;"",IFERROR((M2462+N2462+O2462+P2462)/R2462, 0),"")</f>
        <v/>
      </c>
      <c r="T2462" s="25" t="str">
        <f aca="false">IF(C2462&lt;&gt;"",IFERROR((M2462+N2462+O2462)/R2462,0),"")</f>
        <v/>
      </c>
      <c r="U2462" s="25" t="str">
        <f aca="true">IF(C2462&lt;&gt;"",IF(INDIRECT($AH$7&amp;"B"&amp;($C$1*$A2462+14))= 1,1,0),"")</f>
        <v/>
      </c>
      <c r="V2462" s="25" t="str">
        <f aca="true">IF(C2462&lt;&gt;"",IF(INDIRECT($AH$7&amp;"B"&amp;($C$1*$A2462+15))= 1,1,0),"")</f>
        <v/>
      </c>
      <c r="W2462" s="25" t="str">
        <f aca="false">IF(C2462&lt;&gt;"",($M2462*1) + ($N2462*2) + ($O2462*3) + (IF(U2462 = 1, 10, 0)) + (IF(V2462 = 1, 20, 0)),"")</f>
        <v/>
      </c>
      <c r="X2462" s="27" t="str">
        <f aca="true">IF(C2462&lt;&gt;"",IF(INDIRECT($AH$7&amp;"B"&amp;($C$1*$A2462+16))= 1,1,0),"")</f>
        <v/>
      </c>
      <c r="Y2462" s="27" t="str">
        <f aca="true">IF(D2462&lt;&gt;"",IF(INDIRECT($AH$7&amp;"B"&amp;($C$1*$A2462+17))= 1,1,0),"")</f>
        <v/>
      </c>
      <c r="Z2462" s="27" t="str">
        <f aca="true">IF(E2462&lt;&gt;"",IF(INDIRECT($AH$7&amp;"B"&amp;($C$1*$A2462+18))= 1,1,0),"")</f>
        <v/>
      </c>
      <c r="AA2462" s="27" t="str">
        <f aca="true">IF(F2462&lt;&gt;"",IF(INDIRECT($AH$7&amp;"B"&amp;($C$1*$A2462+19))= 1,1,0),"")</f>
        <v/>
      </c>
      <c r="AB2462" s="27" t="str">
        <f aca="false">IF(C2462&lt;&gt;"",IF(X2462 = 1, 5, 0) + IF(Z2462 = 1, 25, 0) + IF(AA2462 = 1, 15, 0),"")</f>
        <v/>
      </c>
      <c r="AC2462" s="57" t="str">
        <f aca="false">IF(C2462&lt;&gt;"",L2462+W2462+AB2462,"")</f>
        <v/>
      </c>
    </row>
    <row r="2463" customFormat="false" ht="12.8" hidden="false" customHeight="false" outlineLevel="0" collapsed="false">
      <c r="A2463" s="11" t="n">
        <f aca="false">A2462+1</f>
        <v>460</v>
      </c>
      <c r="B2463" s="38" t="str">
        <f aca="true">IF(INDIRECT($AH$7&amp;"B"&amp;($C$1*$A2463+2))=0, "",INDIRECT($AH$7&amp;"B"&amp;($C$1*$A2463+2)))</f>
        <v/>
      </c>
      <c r="C2463" s="19" t="str">
        <f aca="true">IF(INDIRECT($AH$7&amp;"B"&amp;($C$1*$A2463+3)) = 0, "", INDIRECT($AH$7&amp;"B"&amp;($C$1*$A2463+3)))</f>
        <v/>
      </c>
      <c r="D2463" s="19" t="str">
        <f aca="true">IF(INDIRECT($AH$7&amp;"B"&amp;($C$1*$A2463+4)) = 0, "", INDIRECT($AH$7&amp;"B"&amp;($C$1*$A2463+4)))</f>
        <v/>
      </c>
      <c r="E2463" s="19" t="str">
        <f aca="true">IF(INDIRECT($AH$7&amp;"B"&amp;($C$1*$A2463+7)) = 0, "", INDIRECT($AH$7&amp;"B"&amp;($C$1*$A2463+7)))</f>
        <v/>
      </c>
      <c r="F2463" s="20" t="str">
        <f aca="true">IF(C2463 &lt;&gt; "",IF(INDIRECT($AH$7&amp;"B"&amp;($C$1*$A2463+8)) = 0, 0, 1), "")</f>
        <v/>
      </c>
      <c r="G2463" s="20" t="n">
        <f aca="true">INDIRECT($AH$7&amp;"B"&amp;($C$1*$A2463+9))</f>
        <v>0</v>
      </c>
      <c r="H2463" s="20" t="n">
        <f aca="true">INDIRECT($AH$7&amp;"B"&amp;($C$1*$A2463+10))</f>
        <v>0</v>
      </c>
      <c r="I2463" s="20" t="n">
        <f aca="true">INDIRECT($AH$7&amp;"B"&amp;($C$1*$A2463+11))</f>
        <v>0</v>
      </c>
      <c r="J2463" s="20" t="n">
        <f aca="true">INDIRECT($AH$7&amp;"B"&amp;($C$1*$A2463+12))</f>
        <v>0</v>
      </c>
      <c r="K2463" s="21" t="str">
        <f aca="false">IF(C2463&lt;&gt;"",IFERROR((G2463+H2463+I2463)/(G2463+H2463+I2463+J2463),0), "")</f>
        <v/>
      </c>
      <c r="L2463" s="20" t="str">
        <f aca="false">IF(C2463&lt;&gt;"",(G2463* 2) +(H2463* 4) + (I2463* 6) + IF(F2463 = 1, 5, 0), "")</f>
        <v/>
      </c>
      <c r="M2463" s="25" t="str">
        <f aca="true">IF(C2463&lt;&gt;"",SUM(INDIRECT($AH$7&amp;"C"&amp;($C$1*$A2463+9)):INDIRECT($AH$7&amp;"V"&amp;($C$1*$A2463+9))), "")</f>
        <v/>
      </c>
      <c r="N2463" s="25" t="str">
        <f aca="true">IF(C2463&lt;&gt;"",SUM(INDIRECT($AH$7&amp;"C"&amp;($C$1*$A2463+10)):INDIRECT($AH$7&amp;"V"&amp;($C$1*$A2463+10))), "")</f>
        <v/>
      </c>
      <c r="O2463" s="25" t="str">
        <f aca="true">IF(C2463&lt;&gt;"",SUM(INDIRECT($AH$7&amp;"C"&amp;($C$1*$A2463+11)):INDIRECT($AH$7&amp;"V"&amp;($C$1*$A2463+11))),"")</f>
        <v/>
      </c>
      <c r="P2463" s="25" t="str">
        <f aca="true">IF(C2463&lt;&gt;"",SUM(INDIRECT($AH$7&amp;"C"&amp;($C$1*$A2463+12)):INDIRECT($AH$7&amp;"V"&amp;($C$1*$A2463+12))),"")</f>
        <v/>
      </c>
      <c r="Q2463" s="24" t="str">
        <f aca="false">IF(C2463&lt;&gt;"",IFERROR((M2463+N2463+O2463)/(M2463+N2463+O2463+P2463),0), "")</f>
        <v/>
      </c>
      <c r="R2463" s="25" t="str">
        <f aca="true">IF(C2463&lt;&gt;"",SUM(INDIRECT($AH$7&amp;"C"&amp;($C$1*$A2463+13)):INDIRECT($AH$7&amp;"V"&amp;($C$1*$A2463+13))), "")</f>
        <v/>
      </c>
      <c r="S2463" s="25" t="str">
        <f aca="false">IF(C2463&lt;&gt;"",IFERROR((M2463+N2463+O2463+P2463)/R2463, 0),"")</f>
        <v/>
      </c>
      <c r="T2463" s="25" t="str">
        <f aca="false">IF(C2463&lt;&gt;"",IFERROR((M2463+N2463+O2463)/R2463,0),"")</f>
        <v/>
      </c>
      <c r="U2463" s="25" t="str">
        <f aca="true">IF(C2463&lt;&gt;"",IF(INDIRECT($AH$7&amp;"B"&amp;($C$1*$A2463+14))= 1,1,0),"")</f>
        <v/>
      </c>
      <c r="V2463" s="25" t="str">
        <f aca="true">IF(C2463&lt;&gt;"",IF(INDIRECT($AH$7&amp;"B"&amp;($C$1*$A2463+15))= 1,1,0),"")</f>
        <v/>
      </c>
      <c r="W2463" s="25" t="str">
        <f aca="false">IF(C2463&lt;&gt;"",($M2463*1) + ($N2463*2) + ($O2463*3) + (IF(U2463 = 1, 10, 0)) + (IF(V2463 = 1, 20, 0)),"")</f>
        <v/>
      </c>
      <c r="X2463" s="27" t="str">
        <f aca="true">IF(C2463&lt;&gt;"",IF(INDIRECT($AH$7&amp;"B"&amp;($C$1*$A2463+16))= 1,1,0),"")</f>
        <v/>
      </c>
      <c r="Y2463" s="27" t="str">
        <f aca="true">IF(D2463&lt;&gt;"",IF(INDIRECT($AH$7&amp;"B"&amp;($C$1*$A2463+17))= 1,1,0),"")</f>
        <v/>
      </c>
      <c r="Z2463" s="27" t="str">
        <f aca="true">IF(E2463&lt;&gt;"",IF(INDIRECT($AH$7&amp;"B"&amp;($C$1*$A2463+18))= 1,1,0),"")</f>
        <v/>
      </c>
      <c r="AA2463" s="27" t="str">
        <f aca="true">IF(F2463&lt;&gt;"",IF(INDIRECT($AH$7&amp;"B"&amp;($C$1*$A2463+19))= 1,1,0),"")</f>
        <v/>
      </c>
      <c r="AB2463" s="27" t="str">
        <f aca="false">IF(C2463&lt;&gt;"",IF(X2463 = 1, 5, 0) + IF(Z2463 = 1, 25, 0) + IF(AA2463 = 1, 15, 0),"")</f>
        <v/>
      </c>
      <c r="AC2463" s="57" t="str">
        <f aca="false">IF(C2463&lt;&gt;"",L2463+W2463+AB2463,"")</f>
        <v/>
      </c>
    </row>
    <row r="2464" customFormat="false" ht="12.8" hidden="false" customHeight="false" outlineLevel="0" collapsed="false">
      <c r="A2464" s="11" t="n">
        <f aca="false">A2463+1</f>
        <v>461</v>
      </c>
      <c r="B2464" s="38" t="str">
        <f aca="true">IF(INDIRECT($AH$7&amp;"B"&amp;($C$1*$A2464+2))=0, "",INDIRECT($AH$7&amp;"B"&amp;($C$1*$A2464+2)))</f>
        <v/>
      </c>
      <c r="C2464" s="19" t="str">
        <f aca="true">IF(INDIRECT($AH$7&amp;"B"&amp;($C$1*$A2464+3)) = 0, "", INDIRECT($AH$7&amp;"B"&amp;($C$1*$A2464+3)))</f>
        <v/>
      </c>
      <c r="D2464" s="19" t="str">
        <f aca="true">IF(INDIRECT($AH$7&amp;"B"&amp;($C$1*$A2464+4)) = 0, "", INDIRECT($AH$7&amp;"B"&amp;($C$1*$A2464+4)))</f>
        <v/>
      </c>
      <c r="E2464" s="19" t="str">
        <f aca="true">IF(INDIRECT($AH$7&amp;"B"&amp;($C$1*$A2464+7)) = 0, "", INDIRECT($AH$7&amp;"B"&amp;($C$1*$A2464+7)))</f>
        <v/>
      </c>
      <c r="F2464" s="20" t="str">
        <f aca="true">IF(C2464 &lt;&gt; "",IF(INDIRECT($AH$7&amp;"B"&amp;($C$1*$A2464+8)) = 0, 0, 1), "")</f>
        <v/>
      </c>
      <c r="G2464" s="20" t="n">
        <f aca="true">INDIRECT($AH$7&amp;"B"&amp;($C$1*$A2464+9))</f>
        <v>0</v>
      </c>
      <c r="H2464" s="20" t="n">
        <f aca="true">INDIRECT($AH$7&amp;"B"&amp;($C$1*$A2464+10))</f>
        <v>0</v>
      </c>
      <c r="I2464" s="20" t="n">
        <f aca="true">INDIRECT($AH$7&amp;"B"&amp;($C$1*$A2464+11))</f>
        <v>0</v>
      </c>
      <c r="J2464" s="20" t="n">
        <f aca="true">INDIRECT($AH$7&amp;"B"&amp;($C$1*$A2464+12))</f>
        <v>0</v>
      </c>
      <c r="K2464" s="21" t="str">
        <f aca="false">IF(C2464&lt;&gt;"",IFERROR((G2464+H2464+I2464)/(G2464+H2464+I2464+J2464),0), "")</f>
        <v/>
      </c>
      <c r="L2464" s="20" t="str">
        <f aca="false">IF(C2464&lt;&gt;"",(G2464* 2) +(H2464* 4) + (I2464* 6) + IF(F2464 = 1, 5, 0), "")</f>
        <v/>
      </c>
      <c r="M2464" s="25" t="str">
        <f aca="true">IF(C2464&lt;&gt;"",SUM(INDIRECT($AH$7&amp;"C"&amp;($C$1*$A2464+9)):INDIRECT($AH$7&amp;"V"&amp;($C$1*$A2464+9))), "")</f>
        <v/>
      </c>
      <c r="N2464" s="25" t="str">
        <f aca="true">IF(C2464&lt;&gt;"",SUM(INDIRECT($AH$7&amp;"C"&amp;($C$1*$A2464+10)):INDIRECT($AH$7&amp;"V"&amp;($C$1*$A2464+10))), "")</f>
        <v/>
      </c>
      <c r="O2464" s="25" t="str">
        <f aca="true">IF(C2464&lt;&gt;"",SUM(INDIRECT($AH$7&amp;"C"&amp;($C$1*$A2464+11)):INDIRECT($AH$7&amp;"V"&amp;($C$1*$A2464+11))),"")</f>
        <v/>
      </c>
      <c r="P2464" s="25" t="str">
        <f aca="true">IF(C2464&lt;&gt;"",SUM(INDIRECT($AH$7&amp;"C"&amp;($C$1*$A2464+12)):INDIRECT($AH$7&amp;"V"&amp;($C$1*$A2464+12))),"")</f>
        <v/>
      </c>
      <c r="Q2464" s="24" t="str">
        <f aca="false">IF(C2464&lt;&gt;"",IFERROR((M2464+N2464+O2464)/(M2464+N2464+O2464+P2464),0), "")</f>
        <v/>
      </c>
      <c r="R2464" s="25" t="str">
        <f aca="true">IF(C2464&lt;&gt;"",SUM(INDIRECT($AH$7&amp;"C"&amp;($C$1*$A2464+13)):INDIRECT($AH$7&amp;"V"&amp;($C$1*$A2464+13))), "")</f>
        <v/>
      </c>
      <c r="S2464" s="25" t="str">
        <f aca="false">IF(C2464&lt;&gt;"",IFERROR((M2464+N2464+O2464+P2464)/R2464, 0),"")</f>
        <v/>
      </c>
      <c r="T2464" s="25" t="str">
        <f aca="false">IF(C2464&lt;&gt;"",IFERROR((M2464+N2464+O2464)/R2464,0),"")</f>
        <v/>
      </c>
      <c r="U2464" s="25" t="str">
        <f aca="true">IF(C2464&lt;&gt;"",IF(INDIRECT($AH$7&amp;"B"&amp;($C$1*$A2464+14))= 1,1,0),"")</f>
        <v/>
      </c>
      <c r="V2464" s="25" t="str">
        <f aca="true">IF(C2464&lt;&gt;"",IF(INDIRECT($AH$7&amp;"B"&amp;($C$1*$A2464+15))= 1,1,0),"")</f>
        <v/>
      </c>
      <c r="W2464" s="25" t="str">
        <f aca="false">IF(C2464&lt;&gt;"",($M2464*1) + ($N2464*2) + ($O2464*3) + (IF(U2464 = 1, 10, 0)) + (IF(V2464 = 1, 20, 0)),"")</f>
        <v/>
      </c>
      <c r="X2464" s="27" t="str">
        <f aca="true">IF(C2464&lt;&gt;"",IF(INDIRECT($AH$7&amp;"B"&amp;($C$1*$A2464+16))= 1,1,0),"")</f>
        <v/>
      </c>
      <c r="Y2464" s="27" t="str">
        <f aca="true">IF(D2464&lt;&gt;"",IF(INDIRECT($AH$7&amp;"B"&amp;($C$1*$A2464+17))= 1,1,0),"")</f>
        <v/>
      </c>
      <c r="Z2464" s="27" t="str">
        <f aca="true">IF(E2464&lt;&gt;"",IF(INDIRECT($AH$7&amp;"B"&amp;($C$1*$A2464+18))= 1,1,0),"")</f>
        <v/>
      </c>
      <c r="AA2464" s="27" t="str">
        <f aca="true">IF(F2464&lt;&gt;"",IF(INDIRECT($AH$7&amp;"B"&amp;($C$1*$A2464+19))= 1,1,0),"")</f>
        <v/>
      </c>
      <c r="AB2464" s="27" t="str">
        <f aca="false">IF(C2464&lt;&gt;"",IF(X2464 = 1, 5, 0) + IF(Z2464 = 1, 25, 0) + IF(AA2464 = 1, 15, 0),"")</f>
        <v/>
      </c>
      <c r="AC2464" s="57" t="str">
        <f aca="false">IF(C2464&lt;&gt;"",L2464+W2464+AB2464,"")</f>
        <v/>
      </c>
    </row>
    <row r="2465" customFormat="false" ht="12.8" hidden="false" customHeight="false" outlineLevel="0" collapsed="false">
      <c r="A2465" s="11" t="n">
        <f aca="false">A2464+1</f>
        <v>462</v>
      </c>
      <c r="B2465" s="38" t="str">
        <f aca="true">IF(INDIRECT($AH$7&amp;"B"&amp;($C$1*$A2465+2))=0, "",INDIRECT($AH$7&amp;"B"&amp;($C$1*$A2465+2)))</f>
        <v/>
      </c>
      <c r="C2465" s="19" t="str">
        <f aca="true">IF(INDIRECT($AH$7&amp;"B"&amp;($C$1*$A2465+3)) = 0, "", INDIRECT($AH$7&amp;"B"&amp;($C$1*$A2465+3)))</f>
        <v/>
      </c>
      <c r="D2465" s="19" t="str">
        <f aca="true">IF(INDIRECT($AH$7&amp;"B"&amp;($C$1*$A2465+4)) = 0, "", INDIRECT($AH$7&amp;"B"&amp;($C$1*$A2465+4)))</f>
        <v/>
      </c>
      <c r="E2465" s="19" t="str">
        <f aca="true">IF(INDIRECT($AH$7&amp;"B"&amp;($C$1*$A2465+7)) = 0, "", INDIRECT($AH$7&amp;"B"&amp;($C$1*$A2465+7)))</f>
        <v/>
      </c>
      <c r="F2465" s="20" t="str">
        <f aca="true">IF(C2465 &lt;&gt; "",IF(INDIRECT($AH$7&amp;"B"&amp;($C$1*$A2465+8)) = 0, 0, 1), "")</f>
        <v/>
      </c>
      <c r="G2465" s="20" t="n">
        <f aca="true">INDIRECT($AH$7&amp;"B"&amp;($C$1*$A2465+9))</f>
        <v>0</v>
      </c>
      <c r="H2465" s="20" t="n">
        <f aca="true">INDIRECT($AH$7&amp;"B"&amp;($C$1*$A2465+10))</f>
        <v>0</v>
      </c>
      <c r="I2465" s="20" t="n">
        <f aca="true">INDIRECT($AH$7&amp;"B"&amp;($C$1*$A2465+11))</f>
        <v>0</v>
      </c>
      <c r="J2465" s="20" t="n">
        <f aca="true">INDIRECT($AH$7&amp;"B"&amp;($C$1*$A2465+12))</f>
        <v>0</v>
      </c>
      <c r="K2465" s="21" t="str">
        <f aca="false">IF(C2465&lt;&gt;"",IFERROR((G2465+H2465+I2465)/(G2465+H2465+I2465+J2465),0), "")</f>
        <v/>
      </c>
      <c r="L2465" s="20" t="str">
        <f aca="false">IF(C2465&lt;&gt;"",(G2465* 2) +(H2465* 4) + (I2465* 6) + IF(F2465 = 1, 5, 0), "")</f>
        <v/>
      </c>
      <c r="M2465" s="25" t="str">
        <f aca="true">IF(C2465&lt;&gt;"",SUM(INDIRECT($AH$7&amp;"C"&amp;($C$1*$A2465+9)):INDIRECT($AH$7&amp;"V"&amp;($C$1*$A2465+9))), "")</f>
        <v/>
      </c>
      <c r="N2465" s="25" t="str">
        <f aca="true">IF(C2465&lt;&gt;"",SUM(INDIRECT($AH$7&amp;"C"&amp;($C$1*$A2465+10)):INDIRECT($AH$7&amp;"V"&amp;($C$1*$A2465+10))), "")</f>
        <v/>
      </c>
      <c r="O2465" s="25" t="str">
        <f aca="true">IF(C2465&lt;&gt;"",SUM(INDIRECT($AH$7&amp;"C"&amp;($C$1*$A2465+11)):INDIRECT($AH$7&amp;"V"&amp;($C$1*$A2465+11))),"")</f>
        <v/>
      </c>
      <c r="P2465" s="25" t="str">
        <f aca="true">IF(C2465&lt;&gt;"",SUM(INDIRECT($AH$7&amp;"C"&amp;($C$1*$A2465+12)):INDIRECT($AH$7&amp;"V"&amp;($C$1*$A2465+12))),"")</f>
        <v/>
      </c>
      <c r="Q2465" s="24" t="str">
        <f aca="false">IF(C2465&lt;&gt;"",IFERROR((M2465+N2465+O2465)/(M2465+N2465+O2465+P2465),0), "")</f>
        <v/>
      </c>
      <c r="R2465" s="25" t="str">
        <f aca="true">IF(C2465&lt;&gt;"",SUM(INDIRECT($AH$7&amp;"C"&amp;($C$1*$A2465+13)):INDIRECT($AH$7&amp;"V"&amp;($C$1*$A2465+13))), "")</f>
        <v/>
      </c>
      <c r="S2465" s="25" t="str">
        <f aca="false">IF(C2465&lt;&gt;"",IFERROR((M2465+N2465+O2465+P2465)/R2465, 0),"")</f>
        <v/>
      </c>
      <c r="T2465" s="25" t="str">
        <f aca="false">IF(C2465&lt;&gt;"",IFERROR((M2465+N2465+O2465)/R2465,0),"")</f>
        <v/>
      </c>
      <c r="U2465" s="25" t="str">
        <f aca="true">IF(C2465&lt;&gt;"",IF(INDIRECT($AH$7&amp;"B"&amp;($C$1*$A2465+14))= 1,1,0),"")</f>
        <v/>
      </c>
      <c r="V2465" s="25" t="str">
        <f aca="true">IF(C2465&lt;&gt;"",IF(INDIRECT($AH$7&amp;"B"&amp;($C$1*$A2465+15))= 1,1,0),"")</f>
        <v/>
      </c>
      <c r="W2465" s="25" t="str">
        <f aca="false">IF(C2465&lt;&gt;"",($M2465*1) + ($N2465*2) + ($O2465*3) + (IF(U2465 = 1, 10, 0)) + (IF(V2465 = 1, 20, 0)),"")</f>
        <v/>
      </c>
      <c r="X2465" s="27" t="str">
        <f aca="true">IF(C2465&lt;&gt;"",IF(INDIRECT($AH$7&amp;"B"&amp;($C$1*$A2465+16))= 1,1,0),"")</f>
        <v/>
      </c>
      <c r="Y2465" s="27" t="str">
        <f aca="true">IF(D2465&lt;&gt;"",IF(INDIRECT($AH$7&amp;"B"&amp;($C$1*$A2465+17))= 1,1,0),"")</f>
        <v/>
      </c>
      <c r="Z2465" s="27" t="str">
        <f aca="true">IF(E2465&lt;&gt;"",IF(INDIRECT($AH$7&amp;"B"&amp;($C$1*$A2465+18))= 1,1,0),"")</f>
        <v/>
      </c>
      <c r="AA2465" s="27" t="str">
        <f aca="true">IF(F2465&lt;&gt;"",IF(INDIRECT($AH$7&amp;"B"&amp;($C$1*$A2465+19))= 1,1,0),"")</f>
        <v/>
      </c>
      <c r="AB2465" s="27" t="str">
        <f aca="false">IF(C2465&lt;&gt;"",IF(X2465 = 1, 5, 0) + IF(Z2465 = 1, 25, 0) + IF(AA2465 = 1, 15, 0),"")</f>
        <v/>
      </c>
      <c r="AC2465" s="57" t="str">
        <f aca="false">IF(C2465&lt;&gt;"",L2465+W2465+AB2465,"")</f>
        <v/>
      </c>
    </row>
    <row r="2466" customFormat="false" ht="12.8" hidden="false" customHeight="false" outlineLevel="0" collapsed="false">
      <c r="A2466" s="11" t="n">
        <f aca="false">A2465+1</f>
        <v>463</v>
      </c>
      <c r="B2466" s="38" t="str">
        <f aca="true">IF(INDIRECT($AH$7&amp;"B"&amp;($C$1*$A2466+2))=0, "",INDIRECT($AH$7&amp;"B"&amp;($C$1*$A2466+2)))</f>
        <v/>
      </c>
      <c r="C2466" s="19" t="str">
        <f aca="true">IF(INDIRECT($AH$7&amp;"B"&amp;($C$1*$A2466+3)) = 0, "", INDIRECT($AH$7&amp;"B"&amp;($C$1*$A2466+3)))</f>
        <v/>
      </c>
      <c r="D2466" s="19" t="str">
        <f aca="true">IF(INDIRECT($AH$7&amp;"B"&amp;($C$1*$A2466+4)) = 0, "", INDIRECT($AH$7&amp;"B"&amp;($C$1*$A2466+4)))</f>
        <v/>
      </c>
      <c r="E2466" s="19" t="str">
        <f aca="true">IF(INDIRECT($AH$7&amp;"B"&amp;($C$1*$A2466+7)) = 0, "", INDIRECT($AH$7&amp;"B"&amp;($C$1*$A2466+7)))</f>
        <v/>
      </c>
      <c r="F2466" s="20" t="str">
        <f aca="true">IF(C2466 &lt;&gt; "",IF(INDIRECT($AH$7&amp;"B"&amp;($C$1*$A2466+8)) = 0, 0, 1), "")</f>
        <v/>
      </c>
      <c r="G2466" s="20" t="n">
        <f aca="true">INDIRECT($AH$7&amp;"B"&amp;($C$1*$A2466+9))</f>
        <v>0</v>
      </c>
      <c r="H2466" s="20" t="n">
        <f aca="true">INDIRECT($AH$7&amp;"B"&amp;($C$1*$A2466+10))</f>
        <v>0</v>
      </c>
      <c r="I2466" s="20" t="n">
        <f aca="true">INDIRECT($AH$7&amp;"B"&amp;($C$1*$A2466+11))</f>
        <v>0</v>
      </c>
      <c r="J2466" s="20" t="n">
        <f aca="true">INDIRECT($AH$7&amp;"B"&amp;($C$1*$A2466+12))</f>
        <v>0</v>
      </c>
      <c r="K2466" s="21" t="str">
        <f aca="false">IF(C2466&lt;&gt;"",IFERROR((G2466+H2466+I2466)/(G2466+H2466+I2466+J2466),0), "")</f>
        <v/>
      </c>
      <c r="L2466" s="20" t="str">
        <f aca="false">IF(C2466&lt;&gt;"",(G2466* 2) +(H2466* 4) + (I2466* 6) + IF(F2466 = 1, 5, 0), "")</f>
        <v/>
      </c>
      <c r="M2466" s="25" t="str">
        <f aca="true">IF(C2466&lt;&gt;"",SUM(INDIRECT($AH$7&amp;"C"&amp;($C$1*$A2466+9)):INDIRECT($AH$7&amp;"V"&amp;($C$1*$A2466+9))), "")</f>
        <v/>
      </c>
      <c r="N2466" s="25" t="str">
        <f aca="true">IF(C2466&lt;&gt;"",SUM(INDIRECT($AH$7&amp;"C"&amp;($C$1*$A2466+10)):INDIRECT($AH$7&amp;"V"&amp;($C$1*$A2466+10))), "")</f>
        <v/>
      </c>
      <c r="O2466" s="25" t="str">
        <f aca="true">IF(C2466&lt;&gt;"",SUM(INDIRECT($AH$7&amp;"C"&amp;($C$1*$A2466+11)):INDIRECT($AH$7&amp;"V"&amp;($C$1*$A2466+11))),"")</f>
        <v/>
      </c>
      <c r="P2466" s="25" t="str">
        <f aca="true">IF(C2466&lt;&gt;"",SUM(INDIRECT($AH$7&amp;"C"&amp;($C$1*$A2466+12)):INDIRECT($AH$7&amp;"V"&amp;($C$1*$A2466+12))),"")</f>
        <v/>
      </c>
      <c r="Q2466" s="24" t="str">
        <f aca="false">IF(C2466&lt;&gt;"",IFERROR((M2466+N2466+O2466)/(M2466+N2466+O2466+P2466),0), "")</f>
        <v/>
      </c>
      <c r="R2466" s="25" t="str">
        <f aca="true">IF(C2466&lt;&gt;"",SUM(INDIRECT($AH$7&amp;"C"&amp;($C$1*$A2466+13)):INDIRECT($AH$7&amp;"V"&amp;($C$1*$A2466+13))), "")</f>
        <v/>
      </c>
      <c r="S2466" s="25" t="str">
        <f aca="false">IF(C2466&lt;&gt;"",IFERROR((M2466+N2466+O2466+P2466)/R2466, 0),"")</f>
        <v/>
      </c>
      <c r="T2466" s="25" t="str">
        <f aca="false">IF(C2466&lt;&gt;"",IFERROR((M2466+N2466+O2466)/R2466,0),"")</f>
        <v/>
      </c>
      <c r="U2466" s="25" t="str">
        <f aca="true">IF(C2466&lt;&gt;"",IF(INDIRECT($AH$7&amp;"B"&amp;($C$1*$A2466+14))= 1,1,0),"")</f>
        <v/>
      </c>
      <c r="V2466" s="25" t="str">
        <f aca="true">IF(C2466&lt;&gt;"",IF(INDIRECT($AH$7&amp;"B"&amp;($C$1*$A2466+15))= 1,1,0),"")</f>
        <v/>
      </c>
      <c r="W2466" s="25" t="str">
        <f aca="false">IF(C2466&lt;&gt;"",($M2466*1) + ($N2466*2) + ($O2466*3) + (IF(U2466 = 1, 10, 0)) + (IF(V2466 = 1, 20, 0)),"")</f>
        <v/>
      </c>
      <c r="X2466" s="27" t="str">
        <f aca="true">IF(C2466&lt;&gt;"",IF(INDIRECT($AH$7&amp;"B"&amp;($C$1*$A2466+16))= 1,1,0),"")</f>
        <v/>
      </c>
      <c r="Y2466" s="27" t="str">
        <f aca="true">IF(D2466&lt;&gt;"",IF(INDIRECT($AH$7&amp;"B"&amp;($C$1*$A2466+17))= 1,1,0),"")</f>
        <v/>
      </c>
      <c r="Z2466" s="27" t="str">
        <f aca="true">IF(E2466&lt;&gt;"",IF(INDIRECT($AH$7&amp;"B"&amp;($C$1*$A2466+18))= 1,1,0),"")</f>
        <v/>
      </c>
      <c r="AA2466" s="27" t="str">
        <f aca="true">IF(F2466&lt;&gt;"",IF(INDIRECT($AH$7&amp;"B"&amp;($C$1*$A2466+19))= 1,1,0),"")</f>
        <v/>
      </c>
      <c r="AB2466" s="27" t="str">
        <f aca="false">IF(C2466&lt;&gt;"",IF(X2466 = 1, 5, 0) + IF(Z2466 = 1, 25, 0) + IF(AA2466 = 1, 15, 0),"")</f>
        <v/>
      </c>
      <c r="AC2466" s="57" t="str">
        <f aca="false">IF(C2466&lt;&gt;"",L2466+W2466+AB2466,"")</f>
        <v/>
      </c>
    </row>
    <row r="2467" customFormat="false" ht="12.8" hidden="false" customHeight="false" outlineLevel="0" collapsed="false">
      <c r="A2467" s="11" t="n">
        <f aca="false">A2466+1</f>
        <v>464</v>
      </c>
      <c r="B2467" s="38" t="str">
        <f aca="true">IF(INDIRECT($AH$7&amp;"B"&amp;($C$1*$A2467+2))=0, "",INDIRECT($AH$7&amp;"B"&amp;($C$1*$A2467+2)))</f>
        <v/>
      </c>
      <c r="C2467" s="19" t="str">
        <f aca="true">IF(INDIRECT($AH$7&amp;"B"&amp;($C$1*$A2467+3)) = 0, "", INDIRECT($AH$7&amp;"B"&amp;($C$1*$A2467+3)))</f>
        <v/>
      </c>
      <c r="D2467" s="19" t="str">
        <f aca="true">IF(INDIRECT($AH$7&amp;"B"&amp;($C$1*$A2467+4)) = 0, "", INDIRECT($AH$7&amp;"B"&amp;($C$1*$A2467+4)))</f>
        <v/>
      </c>
      <c r="E2467" s="19" t="str">
        <f aca="true">IF(INDIRECT($AH$7&amp;"B"&amp;($C$1*$A2467+7)) = 0, "", INDIRECT($AH$7&amp;"B"&amp;($C$1*$A2467+7)))</f>
        <v/>
      </c>
      <c r="F2467" s="20" t="str">
        <f aca="true">IF(C2467 &lt;&gt; "",IF(INDIRECT($AH$7&amp;"B"&amp;($C$1*$A2467+8)) = 0, 0, 1), "")</f>
        <v/>
      </c>
      <c r="G2467" s="20" t="n">
        <f aca="true">INDIRECT($AH$7&amp;"B"&amp;($C$1*$A2467+9))</f>
        <v>0</v>
      </c>
      <c r="H2467" s="20" t="n">
        <f aca="true">INDIRECT($AH$7&amp;"B"&amp;($C$1*$A2467+10))</f>
        <v>0</v>
      </c>
      <c r="I2467" s="20" t="n">
        <f aca="true">INDIRECT($AH$7&amp;"B"&amp;($C$1*$A2467+11))</f>
        <v>0</v>
      </c>
      <c r="J2467" s="20" t="n">
        <f aca="true">INDIRECT($AH$7&amp;"B"&amp;($C$1*$A2467+12))</f>
        <v>0</v>
      </c>
      <c r="K2467" s="21" t="str">
        <f aca="false">IF(C2467&lt;&gt;"",IFERROR((G2467+H2467+I2467)/(G2467+H2467+I2467+J2467),0), "")</f>
        <v/>
      </c>
      <c r="L2467" s="20" t="str">
        <f aca="false">IF(C2467&lt;&gt;"",(G2467* 2) +(H2467* 4) + (I2467* 6) + IF(F2467 = 1, 5, 0), "")</f>
        <v/>
      </c>
      <c r="M2467" s="25" t="str">
        <f aca="true">IF(C2467&lt;&gt;"",SUM(INDIRECT($AH$7&amp;"C"&amp;($C$1*$A2467+9)):INDIRECT($AH$7&amp;"V"&amp;($C$1*$A2467+9))), "")</f>
        <v/>
      </c>
      <c r="N2467" s="25" t="str">
        <f aca="true">IF(C2467&lt;&gt;"",SUM(INDIRECT($AH$7&amp;"C"&amp;($C$1*$A2467+10)):INDIRECT($AH$7&amp;"V"&amp;($C$1*$A2467+10))), "")</f>
        <v/>
      </c>
      <c r="O2467" s="25" t="str">
        <f aca="true">IF(C2467&lt;&gt;"",SUM(INDIRECT($AH$7&amp;"C"&amp;($C$1*$A2467+11)):INDIRECT($AH$7&amp;"V"&amp;($C$1*$A2467+11))),"")</f>
        <v/>
      </c>
      <c r="P2467" s="25" t="str">
        <f aca="true">IF(C2467&lt;&gt;"",SUM(INDIRECT($AH$7&amp;"C"&amp;($C$1*$A2467+12)):INDIRECT($AH$7&amp;"V"&amp;($C$1*$A2467+12))),"")</f>
        <v/>
      </c>
      <c r="Q2467" s="24" t="str">
        <f aca="false">IF(C2467&lt;&gt;"",IFERROR((M2467+N2467+O2467)/(M2467+N2467+O2467+P2467),0), "")</f>
        <v/>
      </c>
      <c r="R2467" s="25" t="str">
        <f aca="true">IF(C2467&lt;&gt;"",SUM(INDIRECT($AH$7&amp;"C"&amp;($C$1*$A2467+13)):INDIRECT($AH$7&amp;"V"&amp;($C$1*$A2467+13))), "")</f>
        <v/>
      </c>
      <c r="S2467" s="25" t="str">
        <f aca="false">IF(C2467&lt;&gt;"",IFERROR((M2467+N2467+O2467+P2467)/R2467, 0),"")</f>
        <v/>
      </c>
      <c r="T2467" s="25" t="str">
        <f aca="false">IF(C2467&lt;&gt;"",IFERROR((M2467+N2467+O2467)/R2467,0),"")</f>
        <v/>
      </c>
      <c r="U2467" s="25" t="str">
        <f aca="true">IF(C2467&lt;&gt;"",IF(INDIRECT($AH$7&amp;"B"&amp;($C$1*$A2467+14))= 1,1,0),"")</f>
        <v/>
      </c>
      <c r="V2467" s="25" t="str">
        <f aca="true">IF(C2467&lt;&gt;"",IF(INDIRECT($AH$7&amp;"B"&amp;($C$1*$A2467+15))= 1,1,0),"")</f>
        <v/>
      </c>
      <c r="W2467" s="25" t="str">
        <f aca="false">IF(C2467&lt;&gt;"",($M2467*1) + ($N2467*2) + ($O2467*3) + (IF(U2467 = 1, 10, 0)) + (IF(V2467 = 1, 20, 0)),"")</f>
        <v/>
      </c>
      <c r="X2467" s="27" t="str">
        <f aca="true">IF(C2467&lt;&gt;"",IF(INDIRECT($AH$7&amp;"B"&amp;($C$1*$A2467+16))= 1,1,0),"")</f>
        <v/>
      </c>
      <c r="Y2467" s="27" t="str">
        <f aca="true">IF(D2467&lt;&gt;"",IF(INDIRECT($AH$7&amp;"B"&amp;($C$1*$A2467+17))= 1,1,0),"")</f>
        <v/>
      </c>
      <c r="Z2467" s="27" t="str">
        <f aca="true">IF(E2467&lt;&gt;"",IF(INDIRECT($AH$7&amp;"B"&amp;($C$1*$A2467+18))= 1,1,0),"")</f>
        <v/>
      </c>
      <c r="AA2467" s="27" t="str">
        <f aca="true">IF(F2467&lt;&gt;"",IF(INDIRECT($AH$7&amp;"B"&amp;($C$1*$A2467+19))= 1,1,0),"")</f>
        <v/>
      </c>
      <c r="AB2467" s="27" t="str">
        <f aca="false">IF(C2467&lt;&gt;"",IF(X2467 = 1, 5, 0) + IF(Z2467 = 1, 25, 0) + IF(AA2467 = 1, 15, 0),"")</f>
        <v/>
      </c>
      <c r="AC2467" s="57" t="str">
        <f aca="false">IF(C2467&lt;&gt;"",L2467+W2467+AB2467,"")</f>
        <v/>
      </c>
    </row>
    <row r="2468" customFormat="false" ht="12.8" hidden="false" customHeight="false" outlineLevel="0" collapsed="false">
      <c r="A2468" s="11" t="n">
        <f aca="false">A2467+1</f>
        <v>465</v>
      </c>
      <c r="B2468" s="38" t="str">
        <f aca="true">IF(INDIRECT($AH$7&amp;"B"&amp;($C$1*$A2468+2))=0, "",INDIRECT($AH$7&amp;"B"&amp;($C$1*$A2468+2)))</f>
        <v/>
      </c>
      <c r="C2468" s="19" t="str">
        <f aca="true">IF(INDIRECT($AH$7&amp;"B"&amp;($C$1*$A2468+3)) = 0, "", INDIRECT($AH$7&amp;"B"&amp;($C$1*$A2468+3)))</f>
        <v/>
      </c>
      <c r="D2468" s="19" t="str">
        <f aca="true">IF(INDIRECT($AH$7&amp;"B"&amp;($C$1*$A2468+4)) = 0, "", INDIRECT($AH$7&amp;"B"&amp;($C$1*$A2468+4)))</f>
        <v/>
      </c>
      <c r="E2468" s="19" t="str">
        <f aca="true">IF(INDIRECT($AH$7&amp;"B"&amp;($C$1*$A2468+7)) = 0, "", INDIRECT($AH$7&amp;"B"&amp;($C$1*$A2468+7)))</f>
        <v/>
      </c>
      <c r="F2468" s="20" t="str">
        <f aca="true">IF(C2468 &lt;&gt; "",IF(INDIRECT($AH$7&amp;"B"&amp;($C$1*$A2468+8)) = 0, 0, 1), "")</f>
        <v/>
      </c>
      <c r="G2468" s="20" t="n">
        <f aca="true">INDIRECT($AH$7&amp;"B"&amp;($C$1*$A2468+9))</f>
        <v>0</v>
      </c>
      <c r="H2468" s="20" t="n">
        <f aca="true">INDIRECT($AH$7&amp;"B"&amp;($C$1*$A2468+10))</f>
        <v>0</v>
      </c>
      <c r="I2468" s="20" t="n">
        <f aca="true">INDIRECT($AH$7&amp;"B"&amp;($C$1*$A2468+11))</f>
        <v>0</v>
      </c>
      <c r="J2468" s="20" t="n">
        <f aca="true">INDIRECT($AH$7&amp;"B"&amp;($C$1*$A2468+12))</f>
        <v>0</v>
      </c>
      <c r="K2468" s="21" t="str">
        <f aca="false">IF(C2468&lt;&gt;"",IFERROR((G2468+H2468+I2468)/(G2468+H2468+I2468+J2468),0), "")</f>
        <v/>
      </c>
      <c r="L2468" s="20" t="str">
        <f aca="false">IF(C2468&lt;&gt;"",(G2468* 2) +(H2468* 4) + (I2468* 6) + IF(F2468 = 1, 5, 0), "")</f>
        <v/>
      </c>
      <c r="M2468" s="25" t="str">
        <f aca="true">IF(C2468&lt;&gt;"",SUM(INDIRECT($AH$7&amp;"C"&amp;($C$1*$A2468+9)):INDIRECT($AH$7&amp;"V"&amp;($C$1*$A2468+9))), "")</f>
        <v/>
      </c>
      <c r="N2468" s="25" t="str">
        <f aca="true">IF(C2468&lt;&gt;"",SUM(INDIRECT($AH$7&amp;"C"&amp;($C$1*$A2468+10)):INDIRECT($AH$7&amp;"V"&amp;($C$1*$A2468+10))), "")</f>
        <v/>
      </c>
      <c r="O2468" s="25" t="str">
        <f aca="true">IF(C2468&lt;&gt;"",SUM(INDIRECT($AH$7&amp;"C"&amp;($C$1*$A2468+11)):INDIRECT($AH$7&amp;"V"&amp;($C$1*$A2468+11))),"")</f>
        <v/>
      </c>
      <c r="P2468" s="25" t="str">
        <f aca="true">IF(C2468&lt;&gt;"",SUM(INDIRECT($AH$7&amp;"C"&amp;($C$1*$A2468+12)):INDIRECT($AH$7&amp;"V"&amp;($C$1*$A2468+12))),"")</f>
        <v/>
      </c>
      <c r="Q2468" s="24" t="str">
        <f aca="false">IF(C2468&lt;&gt;"",IFERROR((M2468+N2468+O2468)/(M2468+N2468+O2468+P2468),0), "")</f>
        <v/>
      </c>
      <c r="R2468" s="25" t="str">
        <f aca="true">IF(C2468&lt;&gt;"",SUM(INDIRECT($AH$7&amp;"C"&amp;($C$1*$A2468+13)):INDIRECT($AH$7&amp;"V"&amp;($C$1*$A2468+13))), "")</f>
        <v/>
      </c>
      <c r="S2468" s="25" t="str">
        <f aca="false">IF(C2468&lt;&gt;"",IFERROR((M2468+N2468+O2468+P2468)/R2468, 0),"")</f>
        <v/>
      </c>
      <c r="T2468" s="25" t="str">
        <f aca="false">IF(C2468&lt;&gt;"",IFERROR((M2468+N2468+O2468)/R2468,0),"")</f>
        <v/>
      </c>
      <c r="U2468" s="25" t="str">
        <f aca="true">IF(C2468&lt;&gt;"",IF(INDIRECT($AH$7&amp;"B"&amp;($C$1*$A2468+14))= 1,1,0),"")</f>
        <v/>
      </c>
      <c r="V2468" s="25" t="str">
        <f aca="true">IF(C2468&lt;&gt;"",IF(INDIRECT($AH$7&amp;"B"&amp;($C$1*$A2468+15))= 1,1,0),"")</f>
        <v/>
      </c>
      <c r="W2468" s="25" t="str">
        <f aca="false">IF(C2468&lt;&gt;"",($M2468*1) + ($N2468*2) + ($O2468*3) + (IF(U2468 = 1, 10, 0)) + (IF(V2468 = 1, 20, 0)),"")</f>
        <v/>
      </c>
      <c r="X2468" s="27" t="str">
        <f aca="true">IF(C2468&lt;&gt;"",IF(INDIRECT($AH$7&amp;"B"&amp;($C$1*$A2468+16))= 1,1,0),"")</f>
        <v/>
      </c>
      <c r="Y2468" s="27" t="str">
        <f aca="true">IF(D2468&lt;&gt;"",IF(INDIRECT($AH$7&amp;"B"&amp;($C$1*$A2468+17))= 1,1,0),"")</f>
        <v/>
      </c>
      <c r="Z2468" s="27" t="str">
        <f aca="true">IF(E2468&lt;&gt;"",IF(INDIRECT($AH$7&amp;"B"&amp;($C$1*$A2468+18))= 1,1,0),"")</f>
        <v/>
      </c>
      <c r="AA2468" s="27" t="str">
        <f aca="true">IF(F2468&lt;&gt;"",IF(INDIRECT($AH$7&amp;"B"&amp;($C$1*$A2468+19))= 1,1,0),"")</f>
        <v/>
      </c>
      <c r="AB2468" s="27" t="str">
        <f aca="false">IF(C2468&lt;&gt;"",IF(X2468 = 1, 5, 0) + IF(Z2468 = 1, 25, 0) + IF(AA2468 = 1, 15, 0),"")</f>
        <v/>
      </c>
      <c r="AC2468" s="57" t="str">
        <f aca="false">IF(C2468&lt;&gt;"",L2468+W2468+AB2468,"")</f>
        <v/>
      </c>
    </row>
    <row r="2469" customFormat="false" ht="12.8" hidden="false" customHeight="false" outlineLevel="0" collapsed="false">
      <c r="A2469" s="11" t="n">
        <f aca="false">A2468+1</f>
        <v>466</v>
      </c>
      <c r="B2469" s="38" t="str">
        <f aca="true">IF(INDIRECT($AH$7&amp;"B"&amp;($C$1*$A2469+2))=0, "",INDIRECT($AH$7&amp;"B"&amp;($C$1*$A2469+2)))</f>
        <v/>
      </c>
      <c r="C2469" s="19" t="str">
        <f aca="true">IF(INDIRECT($AH$7&amp;"B"&amp;($C$1*$A2469+3)) = 0, "", INDIRECT($AH$7&amp;"B"&amp;($C$1*$A2469+3)))</f>
        <v/>
      </c>
      <c r="D2469" s="19" t="str">
        <f aca="true">IF(INDIRECT($AH$7&amp;"B"&amp;($C$1*$A2469+4)) = 0, "", INDIRECT($AH$7&amp;"B"&amp;($C$1*$A2469+4)))</f>
        <v/>
      </c>
      <c r="E2469" s="19" t="str">
        <f aca="true">IF(INDIRECT($AH$7&amp;"B"&amp;($C$1*$A2469+7)) = 0, "", INDIRECT($AH$7&amp;"B"&amp;($C$1*$A2469+7)))</f>
        <v/>
      </c>
      <c r="F2469" s="20" t="str">
        <f aca="true">IF(C2469 &lt;&gt; "",IF(INDIRECT($AH$7&amp;"B"&amp;($C$1*$A2469+8)) = 0, 0, 1), "")</f>
        <v/>
      </c>
      <c r="G2469" s="20" t="n">
        <f aca="true">INDIRECT($AH$7&amp;"B"&amp;($C$1*$A2469+9))</f>
        <v>0</v>
      </c>
      <c r="H2469" s="20" t="n">
        <f aca="true">INDIRECT($AH$7&amp;"B"&amp;($C$1*$A2469+10))</f>
        <v>0</v>
      </c>
      <c r="I2469" s="20" t="n">
        <f aca="true">INDIRECT($AH$7&amp;"B"&amp;($C$1*$A2469+11))</f>
        <v>0</v>
      </c>
      <c r="J2469" s="20" t="n">
        <f aca="true">INDIRECT($AH$7&amp;"B"&amp;($C$1*$A2469+12))</f>
        <v>0</v>
      </c>
      <c r="K2469" s="21" t="str">
        <f aca="false">IF(C2469&lt;&gt;"",IFERROR((G2469+H2469+I2469)/(G2469+H2469+I2469+J2469),0), "")</f>
        <v/>
      </c>
      <c r="L2469" s="20" t="str">
        <f aca="false">IF(C2469&lt;&gt;"",(G2469* 2) +(H2469* 4) + (I2469* 6) + IF(F2469 = 1, 5, 0), "")</f>
        <v/>
      </c>
      <c r="M2469" s="25" t="str">
        <f aca="true">IF(C2469&lt;&gt;"",SUM(INDIRECT($AH$7&amp;"C"&amp;($C$1*$A2469+9)):INDIRECT($AH$7&amp;"V"&amp;($C$1*$A2469+9))), "")</f>
        <v/>
      </c>
      <c r="N2469" s="25" t="str">
        <f aca="true">IF(C2469&lt;&gt;"",SUM(INDIRECT($AH$7&amp;"C"&amp;($C$1*$A2469+10)):INDIRECT($AH$7&amp;"V"&amp;($C$1*$A2469+10))), "")</f>
        <v/>
      </c>
      <c r="O2469" s="25" t="str">
        <f aca="true">IF(C2469&lt;&gt;"",SUM(INDIRECT($AH$7&amp;"C"&amp;($C$1*$A2469+11)):INDIRECT($AH$7&amp;"V"&amp;($C$1*$A2469+11))),"")</f>
        <v/>
      </c>
      <c r="P2469" s="25" t="str">
        <f aca="true">IF(C2469&lt;&gt;"",SUM(INDIRECT($AH$7&amp;"C"&amp;($C$1*$A2469+12)):INDIRECT($AH$7&amp;"V"&amp;($C$1*$A2469+12))),"")</f>
        <v/>
      </c>
      <c r="Q2469" s="24" t="str">
        <f aca="false">IF(C2469&lt;&gt;"",IFERROR((M2469+N2469+O2469)/(M2469+N2469+O2469+P2469),0), "")</f>
        <v/>
      </c>
      <c r="R2469" s="25" t="str">
        <f aca="true">IF(C2469&lt;&gt;"",SUM(INDIRECT($AH$7&amp;"C"&amp;($C$1*$A2469+13)):INDIRECT($AH$7&amp;"V"&amp;($C$1*$A2469+13))), "")</f>
        <v/>
      </c>
      <c r="S2469" s="25" t="str">
        <f aca="false">IF(C2469&lt;&gt;"",IFERROR((M2469+N2469+O2469+P2469)/R2469, 0),"")</f>
        <v/>
      </c>
      <c r="T2469" s="25" t="str">
        <f aca="false">IF(C2469&lt;&gt;"",IFERROR((M2469+N2469+O2469)/R2469,0),"")</f>
        <v/>
      </c>
      <c r="U2469" s="25" t="str">
        <f aca="true">IF(C2469&lt;&gt;"",IF(INDIRECT($AH$7&amp;"B"&amp;($C$1*$A2469+14))= 1,1,0),"")</f>
        <v/>
      </c>
      <c r="V2469" s="25" t="str">
        <f aca="true">IF(C2469&lt;&gt;"",IF(INDIRECT($AH$7&amp;"B"&amp;($C$1*$A2469+15))= 1,1,0),"")</f>
        <v/>
      </c>
      <c r="W2469" s="25" t="str">
        <f aca="false">IF(C2469&lt;&gt;"",($M2469*1) + ($N2469*2) + ($O2469*3) + (IF(U2469 = 1, 10, 0)) + (IF(V2469 = 1, 20, 0)),"")</f>
        <v/>
      </c>
      <c r="X2469" s="27" t="str">
        <f aca="true">IF(C2469&lt;&gt;"",IF(INDIRECT($AH$7&amp;"B"&amp;($C$1*$A2469+16))= 1,1,0),"")</f>
        <v/>
      </c>
      <c r="Y2469" s="27" t="str">
        <f aca="true">IF(D2469&lt;&gt;"",IF(INDIRECT($AH$7&amp;"B"&amp;($C$1*$A2469+17))= 1,1,0),"")</f>
        <v/>
      </c>
      <c r="Z2469" s="27" t="str">
        <f aca="true">IF(E2469&lt;&gt;"",IF(INDIRECT($AH$7&amp;"B"&amp;($C$1*$A2469+18))= 1,1,0),"")</f>
        <v/>
      </c>
      <c r="AA2469" s="27" t="str">
        <f aca="true">IF(F2469&lt;&gt;"",IF(INDIRECT($AH$7&amp;"B"&amp;($C$1*$A2469+19))= 1,1,0),"")</f>
        <v/>
      </c>
      <c r="AB2469" s="27" t="str">
        <f aca="false">IF(C2469&lt;&gt;"",IF(X2469 = 1, 5, 0) + IF(Z2469 = 1, 25, 0) + IF(AA2469 = 1, 15, 0),"")</f>
        <v/>
      </c>
      <c r="AC2469" s="57" t="str">
        <f aca="false">IF(C2469&lt;&gt;"",L2469+W2469+AB2469,"")</f>
        <v/>
      </c>
    </row>
    <row r="2470" customFormat="false" ht="12.8" hidden="false" customHeight="false" outlineLevel="0" collapsed="false">
      <c r="A2470" s="11" t="n">
        <f aca="false">A2469+1</f>
        <v>467</v>
      </c>
      <c r="B2470" s="38" t="str">
        <f aca="true">IF(INDIRECT($AH$7&amp;"B"&amp;($C$1*$A2470+2))=0, "",INDIRECT($AH$7&amp;"B"&amp;($C$1*$A2470+2)))</f>
        <v/>
      </c>
      <c r="C2470" s="19" t="str">
        <f aca="true">IF(INDIRECT($AH$7&amp;"B"&amp;($C$1*$A2470+3)) = 0, "", INDIRECT($AH$7&amp;"B"&amp;($C$1*$A2470+3)))</f>
        <v/>
      </c>
      <c r="D2470" s="19" t="str">
        <f aca="true">IF(INDIRECT($AH$7&amp;"B"&amp;($C$1*$A2470+4)) = 0, "", INDIRECT($AH$7&amp;"B"&amp;($C$1*$A2470+4)))</f>
        <v/>
      </c>
      <c r="E2470" s="19" t="str">
        <f aca="true">IF(INDIRECT($AH$7&amp;"B"&amp;($C$1*$A2470+7)) = 0, "", INDIRECT($AH$7&amp;"B"&amp;($C$1*$A2470+7)))</f>
        <v/>
      </c>
      <c r="F2470" s="20" t="str">
        <f aca="true">IF(C2470 &lt;&gt; "",IF(INDIRECT($AH$7&amp;"B"&amp;($C$1*$A2470+8)) = 0, 0, 1), "")</f>
        <v/>
      </c>
      <c r="G2470" s="20" t="n">
        <f aca="true">INDIRECT($AH$7&amp;"B"&amp;($C$1*$A2470+9))</f>
        <v>0</v>
      </c>
      <c r="H2470" s="20" t="n">
        <f aca="true">INDIRECT($AH$7&amp;"B"&amp;($C$1*$A2470+10))</f>
        <v>0</v>
      </c>
      <c r="I2470" s="20" t="n">
        <f aca="true">INDIRECT($AH$7&amp;"B"&amp;($C$1*$A2470+11))</f>
        <v>0</v>
      </c>
      <c r="J2470" s="20" t="n">
        <f aca="true">INDIRECT($AH$7&amp;"B"&amp;($C$1*$A2470+12))</f>
        <v>0</v>
      </c>
      <c r="K2470" s="21" t="str">
        <f aca="false">IF(C2470&lt;&gt;"",IFERROR((G2470+H2470+I2470)/(G2470+H2470+I2470+J2470),0), "")</f>
        <v/>
      </c>
      <c r="L2470" s="20" t="str">
        <f aca="false">IF(C2470&lt;&gt;"",(G2470* 2) +(H2470* 4) + (I2470* 6) + IF(F2470 = 1, 5, 0), "")</f>
        <v/>
      </c>
      <c r="M2470" s="25" t="str">
        <f aca="true">IF(C2470&lt;&gt;"",SUM(INDIRECT($AH$7&amp;"C"&amp;($C$1*$A2470+9)):INDIRECT($AH$7&amp;"V"&amp;($C$1*$A2470+9))), "")</f>
        <v/>
      </c>
      <c r="N2470" s="25" t="str">
        <f aca="true">IF(C2470&lt;&gt;"",SUM(INDIRECT($AH$7&amp;"C"&amp;($C$1*$A2470+10)):INDIRECT($AH$7&amp;"V"&amp;($C$1*$A2470+10))), "")</f>
        <v/>
      </c>
      <c r="O2470" s="25" t="str">
        <f aca="true">IF(C2470&lt;&gt;"",SUM(INDIRECT($AH$7&amp;"C"&amp;($C$1*$A2470+11)):INDIRECT($AH$7&amp;"V"&amp;($C$1*$A2470+11))),"")</f>
        <v/>
      </c>
      <c r="P2470" s="25" t="str">
        <f aca="true">IF(C2470&lt;&gt;"",SUM(INDIRECT($AH$7&amp;"C"&amp;($C$1*$A2470+12)):INDIRECT($AH$7&amp;"V"&amp;($C$1*$A2470+12))),"")</f>
        <v/>
      </c>
      <c r="Q2470" s="24" t="str">
        <f aca="false">IF(C2470&lt;&gt;"",IFERROR((M2470+N2470+O2470)/(M2470+N2470+O2470+P2470),0), "")</f>
        <v/>
      </c>
      <c r="R2470" s="25" t="str">
        <f aca="true">IF(C2470&lt;&gt;"",SUM(INDIRECT($AH$7&amp;"C"&amp;($C$1*$A2470+13)):INDIRECT($AH$7&amp;"V"&amp;($C$1*$A2470+13))), "")</f>
        <v/>
      </c>
      <c r="S2470" s="25" t="str">
        <f aca="false">IF(C2470&lt;&gt;"",IFERROR((M2470+N2470+O2470+P2470)/R2470, 0),"")</f>
        <v/>
      </c>
      <c r="T2470" s="25" t="str">
        <f aca="false">IF(C2470&lt;&gt;"",IFERROR((M2470+N2470+O2470)/R2470,0),"")</f>
        <v/>
      </c>
      <c r="U2470" s="25" t="str">
        <f aca="true">IF(C2470&lt;&gt;"",IF(INDIRECT($AH$7&amp;"B"&amp;($C$1*$A2470+14))= 1,1,0),"")</f>
        <v/>
      </c>
      <c r="V2470" s="25" t="str">
        <f aca="true">IF(C2470&lt;&gt;"",IF(INDIRECT($AH$7&amp;"B"&amp;($C$1*$A2470+15))= 1,1,0),"")</f>
        <v/>
      </c>
      <c r="W2470" s="25" t="str">
        <f aca="false">IF(C2470&lt;&gt;"",($M2470*1) + ($N2470*2) + ($O2470*3) + (IF(U2470 = 1, 10, 0)) + (IF(V2470 = 1, 20, 0)),"")</f>
        <v/>
      </c>
      <c r="X2470" s="27" t="str">
        <f aca="true">IF(C2470&lt;&gt;"",IF(INDIRECT($AH$7&amp;"B"&amp;($C$1*$A2470+16))= 1,1,0),"")</f>
        <v/>
      </c>
      <c r="Y2470" s="27" t="str">
        <f aca="true">IF(D2470&lt;&gt;"",IF(INDIRECT($AH$7&amp;"B"&amp;($C$1*$A2470+17))= 1,1,0),"")</f>
        <v/>
      </c>
      <c r="Z2470" s="27" t="str">
        <f aca="true">IF(E2470&lt;&gt;"",IF(INDIRECT($AH$7&amp;"B"&amp;($C$1*$A2470+18))= 1,1,0),"")</f>
        <v/>
      </c>
      <c r="AA2470" s="27" t="str">
        <f aca="true">IF(F2470&lt;&gt;"",IF(INDIRECT($AH$7&amp;"B"&amp;($C$1*$A2470+19))= 1,1,0),"")</f>
        <v/>
      </c>
      <c r="AB2470" s="27" t="str">
        <f aca="false">IF(C2470&lt;&gt;"",IF(X2470 = 1, 5, 0) + IF(Z2470 = 1, 25, 0) + IF(AA2470 = 1, 15, 0),"")</f>
        <v/>
      </c>
      <c r="AC2470" s="57" t="str">
        <f aca="false">IF(C2470&lt;&gt;"",L2470+W2470+AB2470,"")</f>
        <v/>
      </c>
    </row>
    <row r="2471" customFormat="false" ht="12.8" hidden="false" customHeight="false" outlineLevel="0" collapsed="false">
      <c r="A2471" s="11" t="n">
        <f aca="false">A2470+1</f>
        <v>468</v>
      </c>
      <c r="B2471" s="38" t="str">
        <f aca="true">IF(INDIRECT($AH$7&amp;"B"&amp;($C$1*$A2471+2))=0, "",INDIRECT($AH$7&amp;"B"&amp;($C$1*$A2471+2)))</f>
        <v/>
      </c>
      <c r="C2471" s="19" t="str">
        <f aca="true">IF(INDIRECT($AH$7&amp;"B"&amp;($C$1*$A2471+3)) = 0, "", INDIRECT($AH$7&amp;"B"&amp;($C$1*$A2471+3)))</f>
        <v/>
      </c>
      <c r="D2471" s="19" t="str">
        <f aca="true">IF(INDIRECT($AH$7&amp;"B"&amp;($C$1*$A2471+4)) = 0, "", INDIRECT($AH$7&amp;"B"&amp;($C$1*$A2471+4)))</f>
        <v/>
      </c>
      <c r="E2471" s="19" t="str">
        <f aca="true">IF(INDIRECT($AH$7&amp;"B"&amp;($C$1*$A2471+7)) = 0, "", INDIRECT($AH$7&amp;"B"&amp;($C$1*$A2471+7)))</f>
        <v/>
      </c>
      <c r="F2471" s="20" t="str">
        <f aca="true">IF(C2471 &lt;&gt; "",IF(INDIRECT($AH$7&amp;"B"&amp;($C$1*$A2471+8)) = 0, 0, 1), "")</f>
        <v/>
      </c>
      <c r="G2471" s="20" t="n">
        <f aca="true">INDIRECT($AH$7&amp;"B"&amp;($C$1*$A2471+9))</f>
        <v>0</v>
      </c>
      <c r="H2471" s="20" t="n">
        <f aca="true">INDIRECT($AH$7&amp;"B"&amp;($C$1*$A2471+10))</f>
        <v>0</v>
      </c>
      <c r="I2471" s="20" t="n">
        <f aca="true">INDIRECT($AH$7&amp;"B"&amp;($C$1*$A2471+11))</f>
        <v>0</v>
      </c>
      <c r="J2471" s="20" t="n">
        <f aca="true">INDIRECT($AH$7&amp;"B"&amp;($C$1*$A2471+12))</f>
        <v>0</v>
      </c>
      <c r="K2471" s="21" t="str">
        <f aca="false">IF(C2471&lt;&gt;"",IFERROR((G2471+H2471+I2471)/(G2471+H2471+I2471+J2471),0), "")</f>
        <v/>
      </c>
      <c r="L2471" s="20" t="str">
        <f aca="false">IF(C2471&lt;&gt;"",(G2471* 2) +(H2471* 4) + (I2471* 6) + IF(F2471 = 1, 5, 0), "")</f>
        <v/>
      </c>
      <c r="M2471" s="25" t="str">
        <f aca="true">IF(C2471&lt;&gt;"",SUM(INDIRECT($AH$7&amp;"C"&amp;($C$1*$A2471+9)):INDIRECT($AH$7&amp;"V"&amp;($C$1*$A2471+9))), "")</f>
        <v/>
      </c>
      <c r="N2471" s="25" t="str">
        <f aca="true">IF(C2471&lt;&gt;"",SUM(INDIRECT($AH$7&amp;"C"&amp;($C$1*$A2471+10)):INDIRECT($AH$7&amp;"V"&amp;($C$1*$A2471+10))), "")</f>
        <v/>
      </c>
      <c r="O2471" s="25" t="str">
        <f aca="true">IF(C2471&lt;&gt;"",SUM(INDIRECT($AH$7&amp;"C"&amp;($C$1*$A2471+11)):INDIRECT($AH$7&amp;"V"&amp;($C$1*$A2471+11))),"")</f>
        <v/>
      </c>
      <c r="P2471" s="25" t="str">
        <f aca="true">IF(C2471&lt;&gt;"",SUM(INDIRECT($AH$7&amp;"C"&amp;($C$1*$A2471+12)):INDIRECT($AH$7&amp;"V"&amp;($C$1*$A2471+12))),"")</f>
        <v/>
      </c>
      <c r="Q2471" s="24" t="str">
        <f aca="false">IF(C2471&lt;&gt;"",IFERROR((M2471+N2471+O2471)/(M2471+N2471+O2471+P2471),0), "")</f>
        <v/>
      </c>
      <c r="R2471" s="25" t="str">
        <f aca="true">IF(C2471&lt;&gt;"",SUM(INDIRECT($AH$7&amp;"C"&amp;($C$1*$A2471+13)):INDIRECT($AH$7&amp;"V"&amp;($C$1*$A2471+13))), "")</f>
        <v/>
      </c>
      <c r="S2471" s="25" t="str">
        <f aca="false">IF(C2471&lt;&gt;"",IFERROR((M2471+N2471+O2471+P2471)/R2471, 0),"")</f>
        <v/>
      </c>
      <c r="T2471" s="25" t="str">
        <f aca="false">IF(C2471&lt;&gt;"",IFERROR((M2471+N2471+O2471)/R2471,0),"")</f>
        <v/>
      </c>
      <c r="U2471" s="25" t="str">
        <f aca="true">IF(C2471&lt;&gt;"",IF(INDIRECT($AH$7&amp;"B"&amp;($C$1*$A2471+14))= 1,1,0),"")</f>
        <v/>
      </c>
      <c r="V2471" s="25" t="str">
        <f aca="true">IF(C2471&lt;&gt;"",IF(INDIRECT($AH$7&amp;"B"&amp;($C$1*$A2471+15))= 1,1,0),"")</f>
        <v/>
      </c>
      <c r="W2471" s="25" t="str">
        <f aca="false">IF(C2471&lt;&gt;"",($M2471*1) + ($N2471*2) + ($O2471*3) + (IF(U2471 = 1, 10, 0)) + (IF(V2471 = 1, 20, 0)),"")</f>
        <v/>
      </c>
      <c r="X2471" s="27" t="str">
        <f aca="true">IF(C2471&lt;&gt;"",IF(INDIRECT($AH$7&amp;"B"&amp;($C$1*$A2471+16))= 1,1,0),"")</f>
        <v/>
      </c>
      <c r="Y2471" s="27" t="str">
        <f aca="true">IF(D2471&lt;&gt;"",IF(INDIRECT($AH$7&amp;"B"&amp;($C$1*$A2471+17))= 1,1,0),"")</f>
        <v/>
      </c>
      <c r="Z2471" s="27" t="str">
        <f aca="true">IF(E2471&lt;&gt;"",IF(INDIRECT($AH$7&amp;"B"&amp;($C$1*$A2471+18))= 1,1,0),"")</f>
        <v/>
      </c>
      <c r="AA2471" s="27" t="str">
        <f aca="true">IF(F2471&lt;&gt;"",IF(INDIRECT($AH$7&amp;"B"&amp;($C$1*$A2471+19))= 1,1,0),"")</f>
        <v/>
      </c>
      <c r="AB2471" s="27" t="str">
        <f aca="false">IF(C2471&lt;&gt;"",IF(X2471 = 1, 5, 0) + IF(Z2471 = 1, 25, 0) + IF(AA2471 = 1, 15, 0),"")</f>
        <v/>
      </c>
      <c r="AC2471" s="57" t="str">
        <f aca="false">IF(C2471&lt;&gt;"",L2471+W2471+AB2471,"")</f>
        <v/>
      </c>
    </row>
    <row r="2472" customFormat="false" ht="12.8" hidden="false" customHeight="false" outlineLevel="0" collapsed="false">
      <c r="A2472" s="11" t="n">
        <f aca="false">A2471+1</f>
        <v>469</v>
      </c>
      <c r="B2472" s="38" t="str">
        <f aca="true">IF(INDIRECT($AH$7&amp;"B"&amp;($C$1*$A2472+2))=0, "",INDIRECT($AH$7&amp;"B"&amp;($C$1*$A2472+2)))</f>
        <v/>
      </c>
      <c r="C2472" s="19" t="str">
        <f aca="true">IF(INDIRECT($AH$7&amp;"B"&amp;($C$1*$A2472+3)) = 0, "", INDIRECT($AH$7&amp;"B"&amp;($C$1*$A2472+3)))</f>
        <v/>
      </c>
      <c r="D2472" s="19" t="str">
        <f aca="true">IF(INDIRECT($AH$7&amp;"B"&amp;($C$1*$A2472+4)) = 0, "", INDIRECT($AH$7&amp;"B"&amp;($C$1*$A2472+4)))</f>
        <v/>
      </c>
      <c r="E2472" s="19" t="str">
        <f aca="true">IF(INDIRECT($AH$7&amp;"B"&amp;($C$1*$A2472+7)) = 0, "", INDIRECT($AH$7&amp;"B"&amp;($C$1*$A2472+7)))</f>
        <v/>
      </c>
      <c r="F2472" s="20" t="str">
        <f aca="true">IF(C2472 &lt;&gt; "",IF(INDIRECT($AH$7&amp;"B"&amp;($C$1*$A2472+8)) = 0, 0, 1), "")</f>
        <v/>
      </c>
      <c r="G2472" s="20" t="n">
        <f aca="true">INDIRECT($AH$7&amp;"B"&amp;($C$1*$A2472+9))</f>
        <v>0</v>
      </c>
      <c r="H2472" s="20" t="n">
        <f aca="true">INDIRECT($AH$7&amp;"B"&amp;($C$1*$A2472+10))</f>
        <v>0</v>
      </c>
      <c r="I2472" s="20" t="n">
        <f aca="true">INDIRECT($AH$7&amp;"B"&amp;($C$1*$A2472+11))</f>
        <v>0</v>
      </c>
      <c r="J2472" s="20" t="n">
        <f aca="true">INDIRECT($AH$7&amp;"B"&amp;($C$1*$A2472+12))</f>
        <v>0</v>
      </c>
      <c r="K2472" s="21" t="str">
        <f aca="false">IF(C2472&lt;&gt;"",IFERROR((G2472+H2472+I2472)/(G2472+H2472+I2472+J2472),0), "")</f>
        <v/>
      </c>
      <c r="L2472" s="20" t="str">
        <f aca="false">IF(C2472&lt;&gt;"",(G2472* 2) +(H2472* 4) + (I2472* 6) + IF(F2472 = 1, 5, 0), "")</f>
        <v/>
      </c>
      <c r="M2472" s="25" t="str">
        <f aca="true">IF(C2472&lt;&gt;"",SUM(INDIRECT($AH$7&amp;"C"&amp;($C$1*$A2472+9)):INDIRECT($AH$7&amp;"V"&amp;($C$1*$A2472+9))), "")</f>
        <v/>
      </c>
      <c r="N2472" s="25" t="str">
        <f aca="true">IF(C2472&lt;&gt;"",SUM(INDIRECT($AH$7&amp;"C"&amp;($C$1*$A2472+10)):INDIRECT($AH$7&amp;"V"&amp;($C$1*$A2472+10))), "")</f>
        <v/>
      </c>
      <c r="O2472" s="25" t="str">
        <f aca="true">IF(C2472&lt;&gt;"",SUM(INDIRECT($AH$7&amp;"C"&amp;($C$1*$A2472+11)):INDIRECT($AH$7&amp;"V"&amp;($C$1*$A2472+11))),"")</f>
        <v/>
      </c>
      <c r="P2472" s="25" t="str">
        <f aca="true">IF(C2472&lt;&gt;"",SUM(INDIRECT($AH$7&amp;"C"&amp;($C$1*$A2472+12)):INDIRECT($AH$7&amp;"V"&amp;($C$1*$A2472+12))),"")</f>
        <v/>
      </c>
      <c r="Q2472" s="24" t="str">
        <f aca="false">IF(C2472&lt;&gt;"",IFERROR((M2472+N2472+O2472)/(M2472+N2472+O2472+P2472),0), "")</f>
        <v/>
      </c>
      <c r="R2472" s="25" t="str">
        <f aca="true">IF(C2472&lt;&gt;"",SUM(INDIRECT($AH$7&amp;"C"&amp;($C$1*$A2472+13)):INDIRECT($AH$7&amp;"V"&amp;($C$1*$A2472+13))), "")</f>
        <v/>
      </c>
      <c r="S2472" s="25" t="str">
        <f aca="false">IF(C2472&lt;&gt;"",IFERROR((M2472+N2472+O2472+P2472)/R2472, 0),"")</f>
        <v/>
      </c>
      <c r="T2472" s="25" t="str">
        <f aca="false">IF(C2472&lt;&gt;"",IFERROR((M2472+N2472+O2472)/R2472,0),"")</f>
        <v/>
      </c>
      <c r="U2472" s="25" t="str">
        <f aca="true">IF(C2472&lt;&gt;"",IF(INDIRECT($AH$7&amp;"B"&amp;($C$1*$A2472+14))= 1,1,0),"")</f>
        <v/>
      </c>
      <c r="V2472" s="25" t="str">
        <f aca="true">IF(C2472&lt;&gt;"",IF(INDIRECT($AH$7&amp;"B"&amp;($C$1*$A2472+15))= 1,1,0),"")</f>
        <v/>
      </c>
      <c r="W2472" s="25" t="str">
        <f aca="false">IF(C2472&lt;&gt;"",($M2472*1) + ($N2472*2) + ($O2472*3) + (IF(U2472 = 1, 10, 0)) + (IF(V2472 = 1, 20, 0)),"")</f>
        <v/>
      </c>
      <c r="X2472" s="27" t="str">
        <f aca="true">IF(C2472&lt;&gt;"",IF(INDIRECT($AH$7&amp;"B"&amp;($C$1*$A2472+16))= 1,1,0),"")</f>
        <v/>
      </c>
      <c r="Y2472" s="27" t="str">
        <f aca="true">IF(D2472&lt;&gt;"",IF(INDIRECT($AH$7&amp;"B"&amp;($C$1*$A2472+17))= 1,1,0),"")</f>
        <v/>
      </c>
      <c r="Z2472" s="27" t="str">
        <f aca="true">IF(E2472&lt;&gt;"",IF(INDIRECT($AH$7&amp;"B"&amp;($C$1*$A2472+18))= 1,1,0),"")</f>
        <v/>
      </c>
      <c r="AA2472" s="27" t="str">
        <f aca="true">IF(F2472&lt;&gt;"",IF(INDIRECT($AH$7&amp;"B"&amp;($C$1*$A2472+19))= 1,1,0),"")</f>
        <v/>
      </c>
      <c r="AB2472" s="27" t="str">
        <f aca="false">IF(C2472&lt;&gt;"",IF(X2472 = 1, 5, 0) + IF(Z2472 = 1, 25, 0) + IF(AA2472 = 1, 15, 0),"")</f>
        <v/>
      </c>
      <c r="AC2472" s="57" t="str">
        <f aca="false">IF(C2472&lt;&gt;"",L2472+W2472+AB2472,"")</f>
        <v/>
      </c>
    </row>
    <row r="2473" customFormat="false" ht="12.8" hidden="false" customHeight="false" outlineLevel="0" collapsed="false">
      <c r="A2473" s="11" t="n">
        <f aca="false">A2472+1</f>
        <v>470</v>
      </c>
      <c r="B2473" s="38" t="str">
        <f aca="true">IF(INDIRECT($AH$7&amp;"B"&amp;($C$1*$A2473+2))=0, "",INDIRECT($AH$7&amp;"B"&amp;($C$1*$A2473+2)))</f>
        <v/>
      </c>
      <c r="C2473" s="19" t="str">
        <f aca="true">IF(INDIRECT($AH$7&amp;"B"&amp;($C$1*$A2473+3)) = 0, "", INDIRECT($AH$7&amp;"B"&amp;($C$1*$A2473+3)))</f>
        <v/>
      </c>
      <c r="D2473" s="19" t="str">
        <f aca="true">IF(INDIRECT($AH$7&amp;"B"&amp;($C$1*$A2473+4)) = 0, "", INDIRECT($AH$7&amp;"B"&amp;($C$1*$A2473+4)))</f>
        <v/>
      </c>
      <c r="E2473" s="19" t="str">
        <f aca="true">IF(INDIRECT($AH$7&amp;"B"&amp;($C$1*$A2473+7)) = 0, "", INDIRECT($AH$7&amp;"B"&amp;($C$1*$A2473+7)))</f>
        <v/>
      </c>
      <c r="F2473" s="20" t="str">
        <f aca="true">IF(C2473 &lt;&gt; "",IF(INDIRECT($AH$7&amp;"B"&amp;($C$1*$A2473+8)) = 0, 0, 1), "")</f>
        <v/>
      </c>
      <c r="G2473" s="20" t="n">
        <f aca="true">INDIRECT($AH$7&amp;"B"&amp;($C$1*$A2473+9))</f>
        <v>0</v>
      </c>
      <c r="H2473" s="20" t="n">
        <f aca="true">INDIRECT($AH$7&amp;"B"&amp;($C$1*$A2473+10))</f>
        <v>0</v>
      </c>
      <c r="I2473" s="20" t="n">
        <f aca="true">INDIRECT($AH$7&amp;"B"&amp;($C$1*$A2473+11))</f>
        <v>0</v>
      </c>
      <c r="J2473" s="20" t="n">
        <f aca="true">INDIRECT($AH$7&amp;"B"&amp;($C$1*$A2473+12))</f>
        <v>0</v>
      </c>
      <c r="K2473" s="21" t="str">
        <f aca="false">IF(C2473&lt;&gt;"",IFERROR((G2473+H2473+I2473)/(G2473+H2473+I2473+J2473),0), "")</f>
        <v/>
      </c>
      <c r="L2473" s="20" t="str">
        <f aca="false">IF(C2473&lt;&gt;"",(G2473* 2) +(H2473* 4) + (I2473* 6) + IF(F2473 = 1, 5, 0), "")</f>
        <v/>
      </c>
      <c r="M2473" s="25" t="str">
        <f aca="true">IF(C2473&lt;&gt;"",SUM(INDIRECT($AH$7&amp;"C"&amp;($C$1*$A2473+9)):INDIRECT($AH$7&amp;"V"&amp;($C$1*$A2473+9))), "")</f>
        <v/>
      </c>
      <c r="N2473" s="25" t="str">
        <f aca="true">IF(C2473&lt;&gt;"",SUM(INDIRECT($AH$7&amp;"C"&amp;($C$1*$A2473+10)):INDIRECT($AH$7&amp;"V"&amp;($C$1*$A2473+10))), "")</f>
        <v/>
      </c>
      <c r="O2473" s="25" t="str">
        <f aca="true">IF(C2473&lt;&gt;"",SUM(INDIRECT($AH$7&amp;"C"&amp;($C$1*$A2473+11)):INDIRECT($AH$7&amp;"V"&amp;($C$1*$A2473+11))),"")</f>
        <v/>
      </c>
      <c r="P2473" s="25" t="str">
        <f aca="true">IF(C2473&lt;&gt;"",SUM(INDIRECT($AH$7&amp;"C"&amp;($C$1*$A2473+12)):INDIRECT($AH$7&amp;"V"&amp;($C$1*$A2473+12))),"")</f>
        <v/>
      </c>
      <c r="Q2473" s="24" t="str">
        <f aca="false">IF(C2473&lt;&gt;"",IFERROR((M2473+N2473+O2473)/(M2473+N2473+O2473+P2473),0), "")</f>
        <v/>
      </c>
      <c r="R2473" s="25" t="str">
        <f aca="true">IF(C2473&lt;&gt;"",SUM(INDIRECT($AH$7&amp;"C"&amp;($C$1*$A2473+13)):INDIRECT($AH$7&amp;"V"&amp;($C$1*$A2473+13))), "")</f>
        <v/>
      </c>
      <c r="S2473" s="25" t="str">
        <f aca="false">IF(C2473&lt;&gt;"",IFERROR((M2473+N2473+O2473+P2473)/R2473, 0),"")</f>
        <v/>
      </c>
      <c r="T2473" s="25" t="str">
        <f aca="false">IF(C2473&lt;&gt;"",IFERROR((M2473+N2473+O2473)/R2473,0),"")</f>
        <v/>
      </c>
      <c r="U2473" s="25" t="str">
        <f aca="true">IF(C2473&lt;&gt;"",IF(INDIRECT($AH$7&amp;"B"&amp;($C$1*$A2473+14))= 1,1,0),"")</f>
        <v/>
      </c>
      <c r="V2473" s="25" t="str">
        <f aca="true">IF(C2473&lt;&gt;"",IF(INDIRECT($AH$7&amp;"B"&amp;($C$1*$A2473+15))= 1,1,0),"")</f>
        <v/>
      </c>
      <c r="W2473" s="25" t="str">
        <f aca="false">IF(C2473&lt;&gt;"",($M2473*1) + ($N2473*2) + ($O2473*3) + (IF(U2473 = 1, 10, 0)) + (IF(V2473 = 1, 20, 0)),"")</f>
        <v/>
      </c>
      <c r="X2473" s="27" t="str">
        <f aca="true">IF(C2473&lt;&gt;"",IF(INDIRECT($AH$7&amp;"B"&amp;($C$1*$A2473+16))= 1,1,0),"")</f>
        <v/>
      </c>
      <c r="Y2473" s="27" t="str">
        <f aca="true">IF(D2473&lt;&gt;"",IF(INDIRECT($AH$7&amp;"B"&amp;($C$1*$A2473+17))= 1,1,0),"")</f>
        <v/>
      </c>
      <c r="Z2473" s="27" t="str">
        <f aca="true">IF(E2473&lt;&gt;"",IF(INDIRECT($AH$7&amp;"B"&amp;($C$1*$A2473+18))= 1,1,0),"")</f>
        <v/>
      </c>
      <c r="AA2473" s="27" t="str">
        <f aca="true">IF(F2473&lt;&gt;"",IF(INDIRECT($AH$7&amp;"B"&amp;($C$1*$A2473+19))= 1,1,0),"")</f>
        <v/>
      </c>
      <c r="AB2473" s="27" t="str">
        <f aca="false">IF(C2473&lt;&gt;"",IF(X2473 = 1, 5, 0) + IF(Z2473 = 1, 25, 0) + IF(AA2473 = 1, 15, 0),"")</f>
        <v/>
      </c>
      <c r="AC2473" s="57" t="str">
        <f aca="false">IF(C2473&lt;&gt;"",L2473+W2473+AB2473,"")</f>
        <v/>
      </c>
    </row>
    <row r="2474" customFormat="false" ht="12.8" hidden="false" customHeight="false" outlineLevel="0" collapsed="false">
      <c r="A2474" s="11" t="n">
        <f aca="false">A2473+1</f>
        <v>471</v>
      </c>
      <c r="B2474" s="38" t="str">
        <f aca="true">IF(INDIRECT($AH$7&amp;"B"&amp;($C$1*$A2474+2))=0, "",INDIRECT($AH$7&amp;"B"&amp;($C$1*$A2474+2)))</f>
        <v/>
      </c>
      <c r="C2474" s="19" t="str">
        <f aca="true">IF(INDIRECT($AH$7&amp;"B"&amp;($C$1*$A2474+3)) = 0, "", INDIRECT($AH$7&amp;"B"&amp;($C$1*$A2474+3)))</f>
        <v/>
      </c>
      <c r="D2474" s="19" t="str">
        <f aca="true">IF(INDIRECT($AH$7&amp;"B"&amp;($C$1*$A2474+4)) = 0, "", INDIRECT($AH$7&amp;"B"&amp;($C$1*$A2474+4)))</f>
        <v/>
      </c>
      <c r="E2474" s="19" t="str">
        <f aca="true">IF(INDIRECT($AH$7&amp;"B"&amp;($C$1*$A2474+7)) = 0, "", INDIRECT($AH$7&amp;"B"&amp;($C$1*$A2474+7)))</f>
        <v/>
      </c>
      <c r="F2474" s="20" t="str">
        <f aca="true">IF(C2474 &lt;&gt; "",IF(INDIRECT($AH$7&amp;"B"&amp;($C$1*$A2474+8)) = 0, 0, 1), "")</f>
        <v/>
      </c>
      <c r="G2474" s="20" t="n">
        <f aca="true">INDIRECT($AH$7&amp;"B"&amp;($C$1*$A2474+9))</f>
        <v>0</v>
      </c>
      <c r="H2474" s="20" t="n">
        <f aca="true">INDIRECT($AH$7&amp;"B"&amp;($C$1*$A2474+10))</f>
        <v>0</v>
      </c>
      <c r="I2474" s="20" t="n">
        <f aca="true">INDIRECT($AH$7&amp;"B"&amp;($C$1*$A2474+11))</f>
        <v>0</v>
      </c>
      <c r="J2474" s="20" t="n">
        <f aca="true">INDIRECT($AH$7&amp;"B"&amp;($C$1*$A2474+12))</f>
        <v>0</v>
      </c>
      <c r="K2474" s="21" t="str">
        <f aca="false">IF(C2474&lt;&gt;"",IFERROR((G2474+H2474+I2474)/(G2474+H2474+I2474+J2474),0), "")</f>
        <v/>
      </c>
      <c r="L2474" s="20" t="str">
        <f aca="false">IF(C2474&lt;&gt;"",(G2474* 2) +(H2474* 4) + (I2474* 6) + IF(F2474 = 1, 5, 0), "")</f>
        <v/>
      </c>
      <c r="M2474" s="25" t="str">
        <f aca="true">IF(C2474&lt;&gt;"",SUM(INDIRECT($AH$7&amp;"C"&amp;($C$1*$A2474+9)):INDIRECT($AH$7&amp;"V"&amp;($C$1*$A2474+9))), "")</f>
        <v/>
      </c>
      <c r="N2474" s="25" t="str">
        <f aca="true">IF(C2474&lt;&gt;"",SUM(INDIRECT($AH$7&amp;"C"&amp;($C$1*$A2474+10)):INDIRECT($AH$7&amp;"V"&amp;($C$1*$A2474+10))), "")</f>
        <v/>
      </c>
      <c r="O2474" s="25" t="str">
        <f aca="true">IF(C2474&lt;&gt;"",SUM(INDIRECT($AH$7&amp;"C"&amp;($C$1*$A2474+11)):INDIRECT($AH$7&amp;"V"&amp;($C$1*$A2474+11))),"")</f>
        <v/>
      </c>
      <c r="P2474" s="25" t="str">
        <f aca="true">IF(C2474&lt;&gt;"",SUM(INDIRECT($AH$7&amp;"C"&amp;($C$1*$A2474+12)):INDIRECT($AH$7&amp;"V"&amp;($C$1*$A2474+12))),"")</f>
        <v/>
      </c>
      <c r="Q2474" s="24" t="str">
        <f aca="false">IF(C2474&lt;&gt;"",IFERROR((M2474+N2474+O2474)/(M2474+N2474+O2474+P2474),0), "")</f>
        <v/>
      </c>
      <c r="R2474" s="25" t="str">
        <f aca="true">IF(C2474&lt;&gt;"",SUM(INDIRECT($AH$7&amp;"C"&amp;($C$1*$A2474+13)):INDIRECT($AH$7&amp;"V"&amp;($C$1*$A2474+13))), "")</f>
        <v/>
      </c>
      <c r="S2474" s="25" t="str">
        <f aca="false">IF(C2474&lt;&gt;"",IFERROR((M2474+N2474+O2474+P2474)/R2474, 0),"")</f>
        <v/>
      </c>
      <c r="T2474" s="25" t="str">
        <f aca="false">IF(C2474&lt;&gt;"",IFERROR((M2474+N2474+O2474)/R2474,0),"")</f>
        <v/>
      </c>
      <c r="U2474" s="25" t="str">
        <f aca="true">IF(C2474&lt;&gt;"",IF(INDIRECT($AH$7&amp;"B"&amp;($C$1*$A2474+14))= 1,1,0),"")</f>
        <v/>
      </c>
      <c r="V2474" s="25" t="str">
        <f aca="true">IF(C2474&lt;&gt;"",IF(INDIRECT($AH$7&amp;"B"&amp;($C$1*$A2474+15))= 1,1,0),"")</f>
        <v/>
      </c>
      <c r="W2474" s="25" t="str">
        <f aca="false">IF(C2474&lt;&gt;"",($M2474*1) + ($N2474*2) + ($O2474*3) + (IF(U2474 = 1, 10, 0)) + (IF(V2474 = 1, 20, 0)),"")</f>
        <v/>
      </c>
      <c r="X2474" s="27" t="str">
        <f aca="true">IF(C2474&lt;&gt;"",IF(INDIRECT($AH$7&amp;"B"&amp;($C$1*$A2474+16))= 1,1,0),"")</f>
        <v/>
      </c>
      <c r="Y2474" s="27" t="str">
        <f aca="true">IF(D2474&lt;&gt;"",IF(INDIRECT($AH$7&amp;"B"&amp;($C$1*$A2474+17))= 1,1,0),"")</f>
        <v/>
      </c>
      <c r="Z2474" s="27" t="str">
        <f aca="true">IF(E2474&lt;&gt;"",IF(INDIRECT($AH$7&amp;"B"&amp;($C$1*$A2474+18))= 1,1,0),"")</f>
        <v/>
      </c>
      <c r="AA2474" s="27" t="str">
        <f aca="true">IF(F2474&lt;&gt;"",IF(INDIRECT($AH$7&amp;"B"&amp;($C$1*$A2474+19))= 1,1,0),"")</f>
        <v/>
      </c>
      <c r="AB2474" s="27" t="str">
        <f aca="false">IF(C2474&lt;&gt;"",IF(X2474 = 1, 5, 0) + IF(Z2474 = 1, 25, 0) + IF(AA2474 = 1, 15, 0),"")</f>
        <v/>
      </c>
      <c r="AC2474" s="57" t="str">
        <f aca="false">IF(C2474&lt;&gt;"",L2474+W2474+AB2474,"")</f>
        <v/>
      </c>
    </row>
    <row r="2475" customFormat="false" ht="12.8" hidden="false" customHeight="false" outlineLevel="0" collapsed="false">
      <c r="A2475" s="11" t="n">
        <f aca="false">A2474+1</f>
        <v>472</v>
      </c>
      <c r="B2475" s="38" t="str">
        <f aca="true">IF(INDIRECT($AH$7&amp;"B"&amp;($C$1*$A2475+2))=0, "",INDIRECT($AH$7&amp;"B"&amp;($C$1*$A2475+2)))</f>
        <v/>
      </c>
      <c r="C2475" s="19" t="str">
        <f aca="true">IF(INDIRECT($AH$7&amp;"B"&amp;($C$1*$A2475+3)) = 0, "", INDIRECT($AH$7&amp;"B"&amp;($C$1*$A2475+3)))</f>
        <v/>
      </c>
      <c r="D2475" s="19" t="str">
        <f aca="true">IF(INDIRECT($AH$7&amp;"B"&amp;($C$1*$A2475+4)) = 0, "", INDIRECT($AH$7&amp;"B"&amp;($C$1*$A2475+4)))</f>
        <v/>
      </c>
      <c r="E2475" s="19" t="str">
        <f aca="true">IF(INDIRECT($AH$7&amp;"B"&amp;($C$1*$A2475+7)) = 0, "", INDIRECT($AH$7&amp;"B"&amp;($C$1*$A2475+7)))</f>
        <v/>
      </c>
      <c r="F2475" s="20" t="str">
        <f aca="true">IF(C2475 &lt;&gt; "",IF(INDIRECT($AH$7&amp;"B"&amp;($C$1*$A2475+8)) = 0, 0, 1), "")</f>
        <v/>
      </c>
      <c r="G2475" s="20" t="n">
        <f aca="true">INDIRECT($AH$7&amp;"B"&amp;($C$1*$A2475+9))</f>
        <v>0</v>
      </c>
      <c r="H2475" s="20" t="n">
        <f aca="true">INDIRECT($AH$7&amp;"B"&amp;($C$1*$A2475+10))</f>
        <v>0</v>
      </c>
      <c r="I2475" s="20" t="n">
        <f aca="true">INDIRECT($AH$7&amp;"B"&amp;($C$1*$A2475+11))</f>
        <v>0</v>
      </c>
      <c r="J2475" s="20" t="n">
        <f aca="true">INDIRECT($AH$7&amp;"B"&amp;($C$1*$A2475+12))</f>
        <v>0</v>
      </c>
      <c r="K2475" s="21" t="str">
        <f aca="false">IF(C2475&lt;&gt;"",IFERROR((G2475+H2475+I2475)/(G2475+H2475+I2475+J2475),0), "")</f>
        <v/>
      </c>
      <c r="L2475" s="20" t="str">
        <f aca="false">IF(C2475&lt;&gt;"",(G2475* 2) +(H2475* 4) + (I2475* 6) + IF(F2475 = 1, 5, 0), "")</f>
        <v/>
      </c>
      <c r="M2475" s="25" t="str">
        <f aca="true">IF(C2475&lt;&gt;"",SUM(INDIRECT($AH$7&amp;"C"&amp;($C$1*$A2475+9)):INDIRECT($AH$7&amp;"V"&amp;($C$1*$A2475+9))), "")</f>
        <v/>
      </c>
      <c r="N2475" s="25" t="str">
        <f aca="true">IF(C2475&lt;&gt;"",SUM(INDIRECT($AH$7&amp;"C"&amp;($C$1*$A2475+10)):INDIRECT($AH$7&amp;"V"&amp;($C$1*$A2475+10))), "")</f>
        <v/>
      </c>
      <c r="O2475" s="25" t="str">
        <f aca="true">IF(C2475&lt;&gt;"",SUM(INDIRECT($AH$7&amp;"C"&amp;($C$1*$A2475+11)):INDIRECT($AH$7&amp;"V"&amp;($C$1*$A2475+11))),"")</f>
        <v/>
      </c>
      <c r="P2475" s="25" t="str">
        <f aca="true">IF(C2475&lt;&gt;"",SUM(INDIRECT($AH$7&amp;"C"&amp;($C$1*$A2475+12)):INDIRECT($AH$7&amp;"V"&amp;($C$1*$A2475+12))),"")</f>
        <v/>
      </c>
      <c r="Q2475" s="24" t="str">
        <f aca="false">IF(C2475&lt;&gt;"",IFERROR((M2475+N2475+O2475)/(M2475+N2475+O2475+P2475),0), "")</f>
        <v/>
      </c>
      <c r="R2475" s="25" t="str">
        <f aca="true">IF(C2475&lt;&gt;"",SUM(INDIRECT($AH$7&amp;"C"&amp;($C$1*$A2475+13)):INDIRECT($AH$7&amp;"V"&amp;($C$1*$A2475+13))), "")</f>
        <v/>
      </c>
      <c r="S2475" s="25" t="str">
        <f aca="false">IF(C2475&lt;&gt;"",IFERROR((M2475+N2475+O2475+P2475)/R2475, 0),"")</f>
        <v/>
      </c>
      <c r="T2475" s="25" t="str">
        <f aca="false">IF(C2475&lt;&gt;"",IFERROR((M2475+N2475+O2475)/R2475,0),"")</f>
        <v/>
      </c>
      <c r="U2475" s="25" t="str">
        <f aca="true">IF(C2475&lt;&gt;"",IF(INDIRECT($AH$7&amp;"B"&amp;($C$1*$A2475+14))= 1,1,0),"")</f>
        <v/>
      </c>
      <c r="V2475" s="25" t="str">
        <f aca="true">IF(C2475&lt;&gt;"",IF(INDIRECT($AH$7&amp;"B"&amp;($C$1*$A2475+15))= 1,1,0),"")</f>
        <v/>
      </c>
      <c r="W2475" s="25" t="str">
        <f aca="false">IF(C2475&lt;&gt;"",($M2475*1) + ($N2475*2) + ($O2475*3) + (IF(U2475 = 1, 10, 0)) + (IF(V2475 = 1, 20, 0)),"")</f>
        <v/>
      </c>
      <c r="X2475" s="27" t="str">
        <f aca="true">IF(C2475&lt;&gt;"",IF(INDIRECT($AH$7&amp;"B"&amp;($C$1*$A2475+16))= 1,1,0),"")</f>
        <v/>
      </c>
      <c r="Y2475" s="27" t="str">
        <f aca="true">IF(D2475&lt;&gt;"",IF(INDIRECT($AH$7&amp;"B"&amp;($C$1*$A2475+17))= 1,1,0),"")</f>
        <v/>
      </c>
      <c r="Z2475" s="27" t="str">
        <f aca="true">IF(E2475&lt;&gt;"",IF(INDIRECT($AH$7&amp;"B"&amp;($C$1*$A2475+18))= 1,1,0),"")</f>
        <v/>
      </c>
      <c r="AA2475" s="27" t="str">
        <f aca="true">IF(F2475&lt;&gt;"",IF(INDIRECT($AH$7&amp;"B"&amp;($C$1*$A2475+19))= 1,1,0),"")</f>
        <v/>
      </c>
      <c r="AB2475" s="27" t="str">
        <f aca="false">IF(C2475&lt;&gt;"",IF(X2475 = 1, 5, 0) + IF(Z2475 = 1, 25, 0) + IF(AA2475 = 1, 15, 0),"")</f>
        <v/>
      </c>
      <c r="AC2475" s="57" t="str">
        <f aca="false">IF(C2475&lt;&gt;"",L2475+W2475+AB2475,"")</f>
        <v/>
      </c>
    </row>
    <row r="2476" customFormat="false" ht="12.8" hidden="false" customHeight="false" outlineLevel="0" collapsed="false">
      <c r="A2476" s="11" t="n">
        <f aca="false">A2475+1</f>
        <v>473</v>
      </c>
      <c r="B2476" s="38" t="str">
        <f aca="true">IF(INDIRECT($AH$7&amp;"B"&amp;($C$1*$A2476+2))=0, "",INDIRECT($AH$7&amp;"B"&amp;($C$1*$A2476+2)))</f>
        <v/>
      </c>
      <c r="C2476" s="19" t="str">
        <f aca="true">IF(INDIRECT($AH$7&amp;"B"&amp;($C$1*$A2476+3)) = 0, "", INDIRECT($AH$7&amp;"B"&amp;($C$1*$A2476+3)))</f>
        <v/>
      </c>
      <c r="D2476" s="19" t="str">
        <f aca="true">IF(INDIRECT($AH$7&amp;"B"&amp;($C$1*$A2476+4)) = 0, "", INDIRECT($AH$7&amp;"B"&amp;($C$1*$A2476+4)))</f>
        <v/>
      </c>
      <c r="E2476" s="19" t="str">
        <f aca="true">IF(INDIRECT($AH$7&amp;"B"&amp;($C$1*$A2476+7)) = 0, "", INDIRECT($AH$7&amp;"B"&amp;($C$1*$A2476+7)))</f>
        <v/>
      </c>
      <c r="F2476" s="20" t="str">
        <f aca="true">IF(C2476 &lt;&gt; "",IF(INDIRECT($AH$7&amp;"B"&amp;($C$1*$A2476+8)) = 0, 0, 1), "")</f>
        <v/>
      </c>
      <c r="G2476" s="20" t="n">
        <f aca="true">INDIRECT($AH$7&amp;"B"&amp;($C$1*$A2476+9))</f>
        <v>0</v>
      </c>
      <c r="H2476" s="20" t="n">
        <f aca="true">INDIRECT($AH$7&amp;"B"&amp;($C$1*$A2476+10))</f>
        <v>0</v>
      </c>
      <c r="I2476" s="20" t="n">
        <f aca="true">INDIRECT($AH$7&amp;"B"&amp;($C$1*$A2476+11))</f>
        <v>0</v>
      </c>
      <c r="J2476" s="20" t="n">
        <f aca="true">INDIRECT($AH$7&amp;"B"&amp;($C$1*$A2476+12))</f>
        <v>0</v>
      </c>
      <c r="K2476" s="21" t="str">
        <f aca="false">IF(C2476&lt;&gt;"",IFERROR((G2476+H2476+I2476)/(G2476+H2476+I2476+J2476),0), "")</f>
        <v/>
      </c>
      <c r="L2476" s="20" t="str">
        <f aca="false">IF(C2476&lt;&gt;"",(G2476* 2) +(H2476* 4) + (I2476* 6) + IF(F2476 = 1, 5, 0), "")</f>
        <v/>
      </c>
      <c r="M2476" s="25" t="str">
        <f aca="true">IF(C2476&lt;&gt;"",SUM(INDIRECT($AH$7&amp;"C"&amp;($C$1*$A2476+9)):INDIRECT($AH$7&amp;"V"&amp;($C$1*$A2476+9))), "")</f>
        <v/>
      </c>
      <c r="N2476" s="25" t="str">
        <f aca="true">IF(C2476&lt;&gt;"",SUM(INDIRECT($AH$7&amp;"C"&amp;($C$1*$A2476+10)):INDIRECT($AH$7&amp;"V"&amp;($C$1*$A2476+10))), "")</f>
        <v/>
      </c>
      <c r="O2476" s="25" t="str">
        <f aca="true">IF(C2476&lt;&gt;"",SUM(INDIRECT($AH$7&amp;"C"&amp;($C$1*$A2476+11)):INDIRECT($AH$7&amp;"V"&amp;($C$1*$A2476+11))),"")</f>
        <v/>
      </c>
      <c r="P2476" s="25" t="str">
        <f aca="true">IF(C2476&lt;&gt;"",SUM(INDIRECT($AH$7&amp;"C"&amp;($C$1*$A2476+12)):INDIRECT($AH$7&amp;"V"&amp;($C$1*$A2476+12))),"")</f>
        <v/>
      </c>
      <c r="Q2476" s="24" t="str">
        <f aca="false">IF(C2476&lt;&gt;"",IFERROR((M2476+N2476+O2476)/(M2476+N2476+O2476+P2476),0), "")</f>
        <v/>
      </c>
      <c r="R2476" s="25" t="str">
        <f aca="true">IF(C2476&lt;&gt;"",SUM(INDIRECT($AH$7&amp;"C"&amp;($C$1*$A2476+13)):INDIRECT($AH$7&amp;"V"&amp;($C$1*$A2476+13))), "")</f>
        <v/>
      </c>
      <c r="S2476" s="25" t="str">
        <f aca="false">IF(C2476&lt;&gt;"",IFERROR((M2476+N2476+O2476+P2476)/R2476, 0),"")</f>
        <v/>
      </c>
      <c r="T2476" s="25" t="str">
        <f aca="false">IF(C2476&lt;&gt;"",IFERROR((M2476+N2476+O2476)/R2476,0),"")</f>
        <v/>
      </c>
      <c r="U2476" s="25" t="str">
        <f aca="true">IF(C2476&lt;&gt;"",IF(INDIRECT($AH$7&amp;"B"&amp;($C$1*$A2476+14))= 1,1,0),"")</f>
        <v/>
      </c>
      <c r="V2476" s="25" t="str">
        <f aca="true">IF(C2476&lt;&gt;"",IF(INDIRECT($AH$7&amp;"B"&amp;($C$1*$A2476+15))= 1,1,0),"")</f>
        <v/>
      </c>
      <c r="W2476" s="25" t="str">
        <f aca="false">IF(C2476&lt;&gt;"",($M2476*1) + ($N2476*2) + ($O2476*3) + (IF(U2476 = 1, 10, 0)) + (IF(V2476 = 1, 20, 0)),"")</f>
        <v/>
      </c>
      <c r="X2476" s="27" t="str">
        <f aca="true">IF(C2476&lt;&gt;"",IF(INDIRECT($AH$7&amp;"B"&amp;($C$1*$A2476+16))= 1,1,0),"")</f>
        <v/>
      </c>
      <c r="Y2476" s="27" t="str">
        <f aca="true">IF(D2476&lt;&gt;"",IF(INDIRECT($AH$7&amp;"B"&amp;($C$1*$A2476+17))= 1,1,0),"")</f>
        <v/>
      </c>
      <c r="Z2476" s="27" t="str">
        <f aca="true">IF(E2476&lt;&gt;"",IF(INDIRECT($AH$7&amp;"B"&amp;($C$1*$A2476+18))= 1,1,0),"")</f>
        <v/>
      </c>
      <c r="AA2476" s="27" t="str">
        <f aca="true">IF(F2476&lt;&gt;"",IF(INDIRECT($AH$7&amp;"B"&amp;($C$1*$A2476+19))= 1,1,0),"")</f>
        <v/>
      </c>
      <c r="AB2476" s="27" t="str">
        <f aca="false">IF(C2476&lt;&gt;"",IF(X2476 = 1, 5, 0) + IF(Z2476 = 1, 25, 0) + IF(AA2476 = 1, 15, 0),"")</f>
        <v/>
      </c>
      <c r="AC2476" s="57" t="str">
        <f aca="false">IF(C2476&lt;&gt;"",L2476+W2476+AB2476,"")</f>
        <v/>
      </c>
    </row>
    <row r="2477" customFormat="false" ht="12.8" hidden="false" customHeight="false" outlineLevel="0" collapsed="false">
      <c r="A2477" s="11" t="n">
        <f aca="false">A2476+1</f>
        <v>474</v>
      </c>
      <c r="B2477" s="38" t="str">
        <f aca="true">IF(INDIRECT($AH$7&amp;"B"&amp;($C$1*$A2477+2))=0, "",INDIRECT($AH$7&amp;"B"&amp;($C$1*$A2477+2)))</f>
        <v/>
      </c>
      <c r="C2477" s="19" t="str">
        <f aca="true">IF(INDIRECT($AH$7&amp;"B"&amp;($C$1*$A2477+3)) = 0, "", INDIRECT($AH$7&amp;"B"&amp;($C$1*$A2477+3)))</f>
        <v/>
      </c>
      <c r="D2477" s="19" t="str">
        <f aca="true">IF(INDIRECT($AH$7&amp;"B"&amp;($C$1*$A2477+4)) = 0, "", INDIRECT($AH$7&amp;"B"&amp;($C$1*$A2477+4)))</f>
        <v/>
      </c>
      <c r="E2477" s="19" t="str">
        <f aca="true">IF(INDIRECT($AH$7&amp;"B"&amp;($C$1*$A2477+7)) = 0, "", INDIRECT($AH$7&amp;"B"&amp;($C$1*$A2477+7)))</f>
        <v/>
      </c>
      <c r="F2477" s="20" t="str">
        <f aca="true">IF(C2477 &lt;&gt; "",IF(INDIRECT($AH$7&amp;"B"&amp;($C$1*$A2477+8)) = 0, 0, 1), "")</f>
        <v/>
      </c>
      <c r="G2477" s="20" t="n">
        <f aca="true">INDIRECT($AH$7&amp;"B"&amp;($C$1*$A2477+9))</f>
        <v>0</v>
      </c>
      <c r="H2477" s="20" t="n">
        <f aca="true">INDIRECT($AH$7&amp;"B"&amp;($C$1*$A2477+10))</f>
        <v>0</v>
      </c>
      <c r="I2477" s="20" t="n">
        <f aca="true">INDIRECT($AH$7&amp;"B"&amp;($C$1*$A2477+11))</f>
        <v>0</v>
      </c>
      <c r="J2477" s="20" t="n">
        <f aca="true">INDIRECT($AH$7&amp;"B"&amp;($C$1*$A2477+12))</f>
        <v>0</v>
      </c>
      <c r="K2477" s="21" t="str">
        <f aca="false">IF(C2477&lt;&gt;"",IFERROR((G2477+H2477+I2477)/(G2477+H2477+I2477+J2477),0), "")</f>
        <v/>
      </c>
      <c r="L2477" s="20" t="str">
        <f aca="false">IF(C2477&lt;&gt;"",(G2477* 2) +(H2477* 4) + (I2477* 6) + IF(F2477 = 1, 5, 0), "")</f>
        <v/>
      </c>
      <c r="M2477" s="25" t="str">
        <f aca="true">IF(C2477&lt;&gt;"",SUM(INDIRECT($AH$7&amp;"C"&amp;($C$1*$A2477+9)):INDIRECT($AH$7&amp;"V"&amp;($C$1*$A2477+9))), "")</f>
        <v/>
      </c>
      <c r="N2477" s="25" t="str">
        <f aca="true">IF(C2477&lt;&gt;"",SUM(INDIRECT($AH$7&amp;"C"&amp;($C$1*$A2477+10)):INDIRECT($AH$7&amp;"V"&amp;($C$1*$A2477+10))), "")</f>
        <v/>
      </c>
      <c r="O2477" s="25" t="str">
        <f aca="true">IF(C2477&lt;&gt;"",SUM(INDIRECT($AH$7&amp;"C"&amp;($C$1*$A2477+11)):INDIRECT($AH$7&amp;"V"&amp;($C$1*$A2477+11))),"")</f>
        <v/>
      </c>
      <c r="P2477" s="25" t="str">
        <f aca="true">IF(C2477&lt;&gt;"",SUM(INDIRECT($AH$7&amp;"C"&amp;($C$1*$A2477+12)):INDIRECT($AH$7&amp;"V"&amp;($C$1*$A2477+12))),"")</f>
        <v/>
      </c>
      <c r="Q2477" s="24" t="str">
        <f aca="false">IF(C2477&lt;&gt;"",IFERROR((M2477+N2477+O2477)/(M2477+N2477+O2477+P2477),0), "")</f>
        <v/>
      </c>
      <c r="R2477" s="25" t="str">
        <f aca="true">IF(C2477&lt;&gt;"",SUM(INDIRECT($AH$7&amp;"C"&amp;($C$1*$A2477+13)):INDIRECT($AH$7&amp;"V"&amp;($C$1*$A2477+13))), "")</f>
        <v/>
      </c>
      <c r="S2477" s="25" t="str">
        <f aca="false">IF(C2477&lt;&gt;"",IFERROR((M2477+N2477+O2477+P2477)/R2477, 0),"")</f>
        <v/>
      </c>
      <c r="T2477" s="25" t="str">
        <f aca="false">IF(C2477&lt;&gt;"",IFERROR((M2477+N2477+O2477)/R2477,0),"")</f>
        <v/>
      </c>
      <c r="U2477" s="25" t="str">
        <f aca="true">IF(C2477&lt;&gt;"",IF(INDIRECT($AH$7&amp;"B"&amp;($C$1*$A2477+14))= 1,1,0),"")</f>
        <v/>
      </c>
      <c r="V2477" s="25" t="str">
        <f aca="true">IF(C2477&lt;&gt;"",IF(INDIRECT($AH$7&amp;"B"&amp;($C$1*$A2477+15))= 1,1,0),"")</f>
        <v/>
      </c>
      <c r="W2477" s="25" t="str">
        <f aca="false">IF(C2477&lt;&gt;"",($M2477*1) + ($N2477*2) + ($O2477*3) + (IF(U2477 = 1, 10, 0)) + (IF(V2477 = 1, 20, 0)),"")</f>
        <v/>
      </c>
      <c r="X2477" s="27" t="str">
        <f aca="true">IF(C2477&lt;&gt;"",IF(INDIRECT($AH$7&amp;"B"&amp;($C$1*$A2477+16))= 1,1,0),"")</f>
        <v/>
      </c>
      <c r="Y2477" s="27" t="str">
        <f aca="true">IF(D2477&lt;&gt;"",IF(INDIRECT($AH$7&amp;"B"&amp;($C$1*$A2477+17))= 1,1,0),"")</f>
        <v/>
      </c>
      <c r="Z2477" s="27" t="str">
        <f aca="true">IF(E2477&lt;&gt;"",IF(INDIRECT($AH$7&amp;"B"&amp;($C$1*$A2477+18))= 1,1,0),"")</f>
        <v/>
      </c>
      <c r="AA2477" s="27" t="str">
        <f aca="true">IF(F2477&lt;&gt;"",IF(INDIRECT($AH$7&amp;"B"&amp;($C$1*$A2477+19))= 1,1,0),"")</f>
        <v/>
      </c>
      <c r="AB2477" s="27" t="str">
        <f aca="false">IF(C2477&lt;&gt;"",IF(X2477 = 1, 5, 0) + IF(Z2477 = 1, 25, 0) + IF(AA2477 = 1, 15, 0),"")</f>
        <v/>
      </c>
      <c r="AC2477" s="57" t="str">
        <f aca="false">IF(C2477&lt;&gt;"",L2477+W2477+AB2477,"")</f>
        <v/>
      </c>
    </row>
    <row r="2478" customFormat="false" ht="12.8" hidden="false" customHeight="false" outlineLevel="0" collapsed="false">
      <c r="A2478" s="11" t="n">
        <f aca="false">A2477+1</f>
        <v>475</v>
      </c>
      <c r="B2478" s="38" t="str">
        <f aca="true">IF(INDIRECT($AH$7&amp;"B"&amp;($C$1*$A2478+2))=0, "",INDIRECT($AH$7&amp;"B"&amp;($C$1*$A2478+2)))</f>
        <v/>
      </c>
      <c r="C2478" s="19" t="str">
        <f aca="true">IF(INDIRECT($AH$7&amp;"B"&amp;($C$1*$A2478+3)) = 0, "", INDIRECT($AH$7&amp;"B"&amp;($C$1*$A2478+3)))</f>
        <v/>
      </c>
      <c r="D2478" s="19" t="str">
        <f aca="true">IF(INDIRECT($AH$7&amp;"B"&amp;($C$1*$A2478+4)) = 0, "", INDIRECT($AH$7&amp;"B"&amp;($C$1*$A2478+4)))</f>
        <v/>
      </c>
      <c r="E2478" s="19" t="str">
        <f aca="true">IF(INDIRECT($AH$7&amp;"B"&amp;($C$1*$A2478+7)) = 0, "", INDIRECT($AH$7&amp;"B"&amp;($C$1*$A2478+7)))</f>
        <v/>
      </c>
      <c r="F2478" s="20" t="str">
        <f aca="true">IF(C2478 &lt;&gt; "",IF(INDIRECT($AH$7&amp;"B"&amp;($C$1*$A2478+8)) = 0, 0, 1), "")</f>
        <v/>
      </c>
      <c r="G2478" s="20" t="n">
        <f aca="true">INDIRECT($AH$7&amp;"B"&amp;($C$1*$A2478+9))</f>
        <v>0</v>
      </c>
      <c r="H2478" s="20" t="n">
        <f aca="true">INDIRECT($AH$7&amp;"B"&amp;($C$1*$A2478+10))</f>
        <v>0</v>
      </c>
      <c r="I2478" s="20" t="n">
        <f aca="true">INDIRECT($AH$7&amp;"B"&amp;($C$1*$A2478+11))</f>
        <v>0</v>
      </c>
      <c r="J2478" s="20" t="n">
        <f aca="true">INDIRECT($AH$7&amp;"B"&amp;($C$1*$A2478+12))</f>
        <v>0</v>
      </c>
      <c r="K2478" s="21" t="str">
        <f aca="false">IF(C2478&lt;&gt;"",IFERROR((G2478+H2478+I2478)/(G2478+H2478+I2478+J2478),0), "")</f>
        <v/>
      </c>
      <c r="L2478" s="20" t="str">
        <f aca="false">IF(C2478&lt;&gt;"",(G2478* 2) +(H2478* 4) + (I2478* 6) + IF(F2478 = 1, 5, 0), "")</f>
        <v/>
      </c>
      <c r="M2478" s="25" t="str">
        <f aca="true">IF(C2478&lt;&gt;"",SUM(INDIRECT($AH$7&amp;"C"&amp;($C$1*$A2478+9)):INDIRECT($AH$7&amp;"V"&amp;($C$1*$A2478+9))), "")</f>
        <v/>
      </c>
      <c r="N2478" s="25" t="str">
        <f aca="true">IF(C2478&lt;&gt;"",SUM(INDIRECT($AH$7&amp;"C"&amp;($C$1*$A2478+10)):INDIRECT($AH$7&amp;"V"&amp;($C$1*$A2478+10))), "")</f>
        <v/>
      </c>
      <c r="O2478" s="25" t="str">
        <f aca="true">IF(C2478&lt;&gt;"",SUM(INDIRECT($AH$7&amp;"C"&amp;($C$1*$A2478+11)):INDIRECT($AH$7&amp;"V"&amp;($C$1*$A2478+11))),"")</f>
        <v/>
      </c>
      <c r="P2478" s="25" t="str">
        <f aca="true">IF(C2478&lt;&gt;"",SUM(INDIRECT($AH$7&amp;"C"&amp;($C$1*$A2478+12)):INDIRECT($AH$7&amp;"V"&amp;($C$1*$A2478+12))),"")</f>
        <v/>
      </c>
      <c r="Q2478" s="24" t="str">
        <f aca="false">IF(C2478&lt;&gt;"",IFERROR((M2478+N2478+O2478)/(M2478+N2478+O2478+P2478),0), "")</f>
        <v/>
      </c>
      <c r="R2478" s="25" t="str">
        <f aca="true">IF(C2478&lt;&gt;"",SUM(INDIRECT($AH$7&amp;"C"&amp;($C$1*$A2478+13)):INDIRECT($AH$7&amp;"V"&amp;($C$1*$A2478+13))), "")</f>
        <v/>
      </c>
      <c r="S2478" s="25" t="str">
        <f aca="false">IF(C2478&lt;&gt;"",IFERROR((M2478+N2478+O2478+P2478)/R2478, 0),"")</f>
        <v/>
      </c>
      <c r="T2478" s="25" t="str">
        <f aca="false">IF(C2478&lt;&gt;"",IFERROR((M2478+N2478+O2478)/R2478,0),"")</f>
        <v/>
      </c>
      <c r="U2478" s="25" t="str">
        <f aca="true">IF(C2478&lt;&gt;"",IF(INDIRECT($AH$7&amp;"B"&amp;($C$1*$A2478+14))= 1,1,0),"")</f>
        <v/>
      </c>
      <c r="V2478" s="25" t="str">
        <f aca="true">IF(C2478&lt;&gt;"",IF(INDIRECT($AH$7&amp;"B"&amp;($C$1*$A2478+15))= 1,1,0),"")</f>
        <v/>
      </c>
      <c r="W2478" s="25" t="str">
        <f aca="false">IF(C2478&lt;&gt;"",($M2478*1) + ($N2478*2) + ($O2478*3) + (IF(U2478 = 1, 10, 0)) + (IF(V2478 = 1, 20, 0)),"")</f>
        <v/>
      </c>
      <c r="X2478" s="27" t="str">
        <f aca="true">IF(C2478&lt;&gt;"",IF(INDIRECT($AH$7&amp;"B"&amp;($C$1*$A2478+16))= 1,1,0),"")</f>
        <v/>
      </c>
      <c r="Y2478" s="27" t="str">
        <f aca="true">IF(D2478&lt;&gt;"",IF(INDIRECT($AH$7&amp;"B"&amp;($C$1*$A2478+17))= 1,1,0),"")</f>
        <v/>
      </c>
      <c r="Z2478" s="27" t="str">
        <f aca="true">IF(E2478&lt;&gt;"",IF(INDIRECT($AH$7&amp;"B"&amp;($C$1*$A2478+18))= 1,1,0),"")</f>
        <v/>
      </c>
      <c r="AA2478" s="27" t="str">
        <f aca="true">IF(F2478&lt;&gt;"",IF(INDIRECT($AH$7&amp;"B"&amp;($C$1*$A2478+19))= 1,1,0),"")</f>
        <v/>
      </c>
      <c r="AB2478" s="27" t="str">
        <f aca="false">IF(C2478&lt;&gt;"",IF(X2478 = 1, 5, 0) + IF(Z2478 = 1, 25, 0) + IF(AA2478 = 1, 15, 0),"")</f>
        <v/>
      </c>
      <c r="AC2478" s="57" t="str">
        <f aca="false">IF(C2478&lt;&gt;"",L2478+W2478+AB2478,"")</f>
        <v/>
      </c>
    </row>
    <row r="2479" customFormat="false" ht="12.8" hidden="false" customHeight="false" outlineLevel="0" collapsed="false">
      <c r="A2479" s="11" t="n">
        <f aca="false">A2478+1</f>
        <v>476</v>
      </c>
      <c r="B2479" s="38" t="str">
        <f aca="true">IF(INDIRECT($AH$7&amp;"B"&amp;($C$1*$A2479+2))=0, "",INDIRECT($AH$7&amp;"B"&amp;($C$1*$A2479+2)))</f>
        <v/>
      </c>
      <c r="C2479" s="19" t="str">
        <f aca="true">IF(INDIRECT($AH$7&amp;"B"&amp;($C$1*$A2479+3)) = 0, "", INDIRECT($AH$7&amp;"B"&amp;($C$1*$A2479+3)))</f>
        <v/>
      </c>
      <c r="D2479" s="19" t="str">
        <f aca="true">IF(INDIRECT($AH$7&amp;"B"&amp;($C$1*$A2479+4)) = 0, "", INDIRECT($AH$7&amp;"B"&amp;($C$1*$A2479+4)))</f>
        <v/>
      </c>
      <c r="E2479" s="19" t="str">
        <f aca="true">IF(INDIRECT($AH$7&amp;"B"&amp;($C$1*$A2479+7)) = 0, "", INDIRECT($AH$7&amp;"B"&amp;($C$1*$A2479+7)))</f>
        <v/>
      </c>
      <c r="F2479" s="20" t="str">
        <f aca="true">IF(C2479 &lt;&gt; "",IF(INDIRECT($AH$7&amp;"B"&amp;($C$1*$A2479+8)) = 0, 0, 1), "")</f>
        <v/>
      </c>
      <c r="G2479" s="20" t="n">
        <f aca="true">INDIRECT($AH$7&amp;"B"&amp;($C$1*$A2479+9))</f>
        <v>0</v>
      </c>
      <c r="H2479" s="20" t="n">
        <f aca="true">INDIRECT($AH$7&amp;"B"&amp;($C$1*$A2479+10))</f>
        <v>0</v>
      </c>
      <c r="I2479" s="20" t="n">
        <f aca="true">INDIRECT($AH$7&amp;"B"&amp;($C$1*$A2479+11))</f>
        <v>0</v>
      </c>
      <c r="J2479" s="20" t="n">
        <f aca="true">INDIRECT($AH$7&amp;"B"&amp;($C$1*$A2479+12))</f>
        <v>0</v>
      </c>
      <c r="K2479" s="21" t="str">
        <f aca="false">IF(C2479&lt;&gt;"",IFERROR((G2479+H2479+I2479)/(G2479+H2479+I2479+J2479),0), "")</f>
        <v/>
      </c>
      <c r="L2479" s="20" t="str">
        <f aca="false">IF(C2479&lt;&gt;"",(G2479* 2) +(H2479* 4) + (I2479* 6) + IF(F2479 = 1, 5, 0), "")</f>
        <v/>
      </c>
      <c r="M2479" s="25" t="str">
        <f aca="true">IF(C2479&lt;&gt;"",SUM(INDIRECT($AH$7&amp;"C"&amp;($C$1*$A2479+9)):INDIRECT($AH$7&amp;"V"&amp;($C$1*$A2479+9))), "")</f>
        <v/>
      </c>
      <c r="N2479" s="25" t="str">
        <f aca="true">IF(C2479&lt;&gt;"",SUM(INDIRECT($AH$7&amp;"C"&amp;($C$1*$A2479+10)):INDIRECT($AH$7&amp;"V"&amp;($C$1*$A2479+10))), "")</f>
        <v/>
      </c>
      <c r="O2479" s="25" t="str">
        <f aca="true">IF(C2479&lt;&gt;"",SUM(INDIRECT($AH$7&amp;"C"&amp;($C$1*$A2479+11)):INDIRECT($AH$7&amp;"V"&amp;($C$1*$A2479+11))),"")</f>
        <v/>
      </c>
      <c r="P2479" s="25" t="str">
        <f aca="true">IF(C2479&lt;&gt;"",SUM(INDIRECT($AH$7&amp;"C"&amp;($C$1*$A2479+12)):INDIRECT($AH$7&amp;"V"&amp;($C$1*$A2479+12))),"")</f>
        <v/>
      </c>
      <c r="Q2479" s="24" t="str">
        <f aca="false">IF(C2479&lt;&gt;"",IFERROR((M2479+N2479+O2479)/(M2479+N2479+O2479+P2479),0), "")</f>
        <v/>
      </c>
      <c r="R2479" s="25" t="str">
        <f aca="true">IF(C2479&lt;&gt;"",SUM(INDIRECT($AH$7&amp;"C"&amp;($C$1*$A2479+13)):INDIRECT($AH$7&amp;"V"&amp;($C$1*$A2479+13))), "")</f>
        <v/>
      </c>
      <c r="S2479" s="25" t="str">
        <f aca="false">IF(C2479&lt;&gt;"",IFERROR((M2479+N2479+O2479+P2479)/R2479, 0),"")</f>
        <v/>
      </c>
      <c r="T2479" s="25" t="str">
        <f aca="false">IF(C2479&lt;&gt;"",IFERROR((M2479+N2479+O2479)/R2479,0),"")</f>
        <v/>
      </c>
      <c r="U2479" s="25" t="str">
        <f aca="true">IF(C2479&lt;&gt;"",IF(INDIRECT($AH$7&amp;"B"&amp;($C$1*$A2479+14))= 1,1,0),"")</f>
        <v/>
      </c>
      <c r="V2479" s="25" t="str">
        <f aca="true">IF(C2479&lt;&gt;"",IF(INDIRECT($AH$7&amp;"B"&amp;($C$1*$A2479+15))= 1,1,0),"")</f>
        <v/>
      </c>
      <c r="W2479" s="25" t="str">
        <f aca="false">IF(C2479&lt;&gt;"",($M2479*1) + ($N2479*2) + ($O2479*3) + (IF(U2479 = 1, 10, 0)) + (IF(V2479 = 1, 20, 0)),"")</f>
        <v/>
      </c>
      <c r="X2479" s="27" t="str">
        <f aca="true">IF(C2479&lt;&gt;"",IF(INDIRECT($AH$7&amp;"B"&amp;($C$1*$A2479+16))= 1,1,0),"")</f>
        <v/>
      </c>
      <c r="Y2479" s="27" t="str">
        <f aca="true">IF(D2479&lt;&gt;"",IF(INDIRECT($AH$7&amp;"B"&amp;($C$1*$A2479+17))= 1,1,0),"")</f>
        <v/>
      </c>
      <c r="Z2479" s="27" t="str">
        <f aca="true">IF(E2479&lt;&gt;"",IF(INDIRECT($AH$7&amp;"B"&amp;($C$1*$A2479+18))= 1,1,0),"")</f>
        <v/>
      </c>
      <c r="AA2479" s="27" t="str">
        <f aca="true">IF(F2479&lt;&gt;"",IF(INDIRECT($AH$7&amp;"B"&amp;($C$1*$A2479+19))= 1,1,0),"")</f>
        <v/>
      </c>
      <c r="AB2479" s="27" t="str">
        <f aca="false">IF(C2479&lt;&gt;"",IF(X2479 = 1, 5, 0) + IF(Z2479 = 1, 25, 0) + IF(AA2479 = 1, 15, 0),"")</f>
        <v/>
      </c>
      <c r="AC2479" s="57" t="str">
        <f aca="false">IF(C2479&lt;&gt;"",L2479+W2479+AB2479,"")</f>
        <v/>
      </c>
    </row>
    <row r="2480" customFormat="false" ht="12.8" hidden="false" customHeight="false" outlineLevel="0" collapsed="false">
      <c r="A2480" s="11" t="n">
        <f aca="false">A2479+1</f>
        <v>477</v>
      </c>
      <c r="B2480" s="38" t="str">
        <f aca="true">IF(INDIRECT($AH$7&amp;"B"&amp;($C$1*$A2480+2))=0, "",INDIRECT($AH$7&amp;"B"&amp;($C$1*$A2480+2)))</f>
        <v/>
      </c>
      <c r="C2480" s="19" t="str">
        <f aca="true">IF(INDIRECT($AH$7&amp;"B"&amp;($C$1*$A2480+3)) = 0, "", INDIRECT($AH$7&amp;"B"&amp;($C$1*$A2480+3)))</f>
        <v/>
      </c>
      <c r="D2480" s="19" t="str">
        <f aca="true">IF(INDIRECT($AH$7&amp;"B"&amp;($C$1*$A2480+4)) = 0, "", INDIRECT($AH$7&amp;"B"&amp;($C$1*$A2480+4)))</f>
        <v/>
      </c>
      <c r="E2480" s="19" t="str">
        <f aca="true">IF(INDIRECT($AH$7&amp;"B"&amp;($C$1*$A2480+7)) = 0, "", INDIRECT($AH$7&amp;"B"&amp;($C$1*$A2480+7)))</f>
        <v/>
      </c>
      <c r="F2480" s="20" t="str">
        <f aca="true">IF(C2480 &lt;&gt; "",IF(INDIRECT($AH$7&amp;"B"&amp;($C$1*$A2480+8)) = 0, 0, 1), "")</f>
        <v/>
      </c>
      <c r="G2480" s="20" t="n">
        <f aca="true">INDIRECT($AH$7&amp;"B"&amp;($C$1*$A2480+9))</f>
        <v>0</v>
      </c>
      <c r="H2480" s="20" t="n">
        <f aca="true">INDIRECT($AH$7&amp;"B"&amp;($C$1*$A2480+10))</f>
        <v>0</v>
      </c>
      <c r="I2480" s="20" t="n">
        <f aca="true">INDIRECT($AH$7&amp;"B"&amp;($C$1*$A2480+11))</f>
        <v>0</v>
      </c>
      <c r="J2480" s="20" t="n">
        <f aca="true">INDIRECT($AH$7&amp;"B"&amp;($C$1*$A2480+12))</f>
        <v>0</v>
      </c>
      <c r="K2480" s="21" t="str">
        <f aca="false">IF(C2480&lt;&gt;"",IFERROR((G2480+H2480+I2480)/(G2480+H2480+I2480+J2480),0), "")</f>
        <v/>
      </c>
      <c r="L2480" s="20" t="str">
        <f aca="false">IF(C2480&lt;&gt;"",(G2480* 2) +(H2480* 4) + (I2480* 6) + IF(F2480 = 1, 5, 0), "")</f>
        <v/>
      </c>
      <c r="M2480" s="25" t="str">
        <f aca="true">IF(C2480&lt;&gt;"",SUM(INDIRECT($AH$7&amp;"C"&amp;($C$1*$A2480+9)):INDIRECT($AH$7&amp;"V"&amp;($C$1*$A2480+9))), "")</f>
        <v/>
      </c>
      <c r="N2480" s="25" t="str">
        <f aca="true">IF(C2480&lt;&gt;"",SUM(INDIRECT($AH$7&amp;"C"&amp;($C$1*$A2480+10)):INDIRECT($AH$7&amp;"V"&amp;($C$1*$A2480+10))), "")</f>
        <v/>
      </c>
      <c r="O2480" s="25" t="str">
        <f aca="true">IF(C2480&lt;&gt;"",SUM(INDIRECT($AH$7&amp;"C"&amp;($C$1*$A2480+11)):INDIRECT($AH$7&amp;"V"&amp;($C$1*$A2480+11))),"")</f>
        <v/>
      </c>
      <c r="P2480" s="25" t="str">
        <f aca="true">IF(C2480&lt;&gt;"",SUM(INDIRECT($AH$7&amp;"C"&amp;($C$1*$A2480+12)):INDIRECT($AH$7&amp;"V"&amp;($C$1*$A2480+12))),"")</f>
        <v/>
      </c>
      <c r="Q2480" s="24" t="str">
        <f aca="false">IF(C2480&lt;&gt;"",IFERROR((M2480+N2480+O2480)/(M2480+N2480+O2480+P2480),0), "")</f>
        <v/>
      </c>
      <c r="R2480" s="25" t="str">
        <f aca="true">IF(C2480&lt;&gt;"",SUM(INDIRECT($AH$7&amp;"C"&amp;($C$1*$A2480+13)):INDIRECT($AH$7&amp;"V"&amp;($C$1*$A2480+13))), "")</f>
        <v/>
      </c>
      <c r="S2480" s="25" t="str">
        <f aca="false">IF(C2480&lt;&gt;"",IFERROR((M2480+N2480+O2480+P2480)/R2480, 0),"")</f>
        <v/>
      </c>
      <c r="T2480" s="25" t="str">
        <f aca="false">IF(C2480&lt;&gt;"",IFERROR((M2480+N2480+O2480)/R2480,0),"")</f>
        <v/>
      </c>
      <c r="U2480" s="25" t="str">
        <f aca="true">IF(C2480&lt;&gt;"",IF(INDIRECT($AH$7&amp;"B"&amp;($C$1*$A2480+14))= 1,1,0),"")</f>
        <v/>
      </c>
      <c r="V2480" s="25" t="str">
        <f aca="true">IF(C2480&lt;&gt;"",IF(INDIRECT($AH$7&amp;"B"&amp;($C$1*$A2480+15))= 1,1,0),"")</f>
        <v/>
      </c>
      <c r="W2480" s="25" t="str">
        <f aca="false">IF(C2480&lt;&gt;"",($M2480*1) + ($N2480*2) + ($O2480*3) + (IF(U2480 = 1, 10, 0)) + (IF(V2480 = 1, 20, 0)),"")</f>
        <v/>
      </c>
      <c r="X2480" s="27" t="str">
        <f aca="true">IF(C2480&lt;&gt;"",IF(INDIRECT($AH$7&amp;"B"&amp;($C$1*$A2480+16))= 1,1,0),"")</f>
        <v/>
      </c>
      <c r="Y2480" s="27" t="str">
        <f aca="true">IF(D2480&lt;&gt;"",IF(INDIRECT($AH$7&amp;"B"&amp;($C$1*$A2480+17))= 1,1,0),"")</f>
        <v/>
      </c>
      <c r="Z2480" s="27" t="str">
        <f aca="true">IF(E2480&lt;&gt;"",IF(INDIRECT($AH$7&amp;"B"&amp;($C$1*$A2480+18))= 1,1,0),"")</f>
        <v/>
      </c>
      <c r="AA2480" s="27" t="str">
        <f aca="true">IF(F2480&lt;&gt;"",IF(INDIRECT($AH$7&amp;"B"&amp;($C$1*$A2480+19))= 1,1,0),"")</f>
        <v/>
      </c>
      <c r="AB2480" s="27" t="str">
        <f aca="false">IF(C2480&lt;&gt;"",IF(X2480 = 1, 5, 0) + IF(Z2480 = 1, 25, 0) + IF(AA2480 = 1, 15, 0),"")</f>
        <v/>
      </c>
      <c r="AC2480" s="57" t="str">
        <f aca="false">IF(C2480&lt;&gt;"",L2480+W2480+AB2480,"")</f>
        <v/>
      </c>
    </row>
    <row r="2481" customFormat="false" ht="12.8" hidden="false" customHeight="false" outlineLevel="0" collapsed="false">
      <c r="A2481" s="11" t="n">
        <f aca="false">A2480+1</f>
        <v>478</v>
      </c>
      <c r="B2481" s="38" t="str">
        <f aca="true">IF(INDIRECT($AH$7&amp;"B"&amp;($C$1*$A2481+2))=0, "",INDIRECT($AH$7&amp;"B"&amp;($C$1*$A2481+2)))</f>
        <v/>
      </c>
      <c r="C2481" s="19" t="str">
        <f aca="true">IF(INDIRECT($AH$7&amp;"B"&amp;($C$1*$A2481+3)) = 0, "", INDIRECT($AH$7&amp;"B"&amp;($C$1*$A2481+3)))</f>
        <v/>
      </c>
      <c r="D2481" s="19" t="str">
        <f aca="true">IF(INDIRECT($AH$7&amp;"B"&amp;($C$1*$A2481+4)) = 0, "", INDIRECT($AH$7&amp;"B"&amp;($C$1*$A2481+4)))</f>
        <v/>
      </c>
      <c r="E2481" s="19" t="str">
        <f aca="true">IF(INDIRECT($AH$7&amp;"B"&amp;($C$1*$A2481+7)) = 0, "", INDIRECT($AH$7&amp;"B"&amp;($C$1*$A2481+7)))</f>
        <v/>
      </c>
      <c r="F2481" s="20" t="str">
        <f aca="true">IF(C2481 &lt;&gt; "",IF(INDIRECT($AH$7&amp;"B"&amp;($C$1*$A2481+8)) = 0, 0, 1), "")</f>
        <v/>
      </c>
      <c r="G2481" s="20" t="n">
        <f aca="true">INDIRECT($AH$7&amp;"B"&amp;($C$1*$A2481+9))</f>
        <v>0</v>
      </c>
      <c r="H2481" s="20" t="n">
        <f aca="true">INDIRECT($AH$7&amp;"B"&amp;($C$1*$A2481+10))</f>
        <v>0</v>
      </c>
      <c r="I2481" s="20" t="n">
        <f aca="true">INDIRECT($AH$7&amp;"B"&amp;($C$1*$A2481+11))</f>
        <v>0</v>
      </c>
      <c r="J2481" s="20" t="n">
        <f aca="true">INDIRECT($AH$7&amp;"B"&amp;($C$1*$A2481+12))</f>
        <v>0</v>
      </c>
      <c r="K2481" s="21" t="str">
        <f aca="false">IF(C2481&lt;&gt;"",IFERROR((G2481+H2481+I2481)/(G2481+H2481+I2481+J2481),0), "")</f>
        <v/>
      </c>
      <c r="L2481" s="20" t="str">
        <f aca="false">IF(C2481&lt;&gt;"",(G2481* 2) +(H2481* 4) + (I2481* 6) + IF(F2481 = 1, 5, 0), "")</f>
        <v/>
      </c>
      <c r="M2481" s="25" t="str">
        <f aca="true">IF(C2481&lt;&gt;"",SUM(INDIRECT($AH$7&amp;"C"&amp;($C$1*$A2481+9)):INDIRECT($AH$7&amp;"V"&amp;($C$1*$A2481+9))), "")</f>
        <v/>
      </c>
      <c r="N2481" s="25" t="str">
        <f aca="true">IF(C2481&lt;&gt;"",SUM(INDIRECT($AH$7&amp;"C"&amp;($C$1*$A2481+10)):INDIRECT($AH$7&amp;"V"&amp;($C$1*$A2481+10))), "")</f>
        <v/>
      </c>
      <c r="O2481" s="25" t="str">
        <f aca="true">IF(C2481&lt;&gt;"",SUM(INDIRECT($AH$7&amp;"C"&amp;($C$1*$A2481+11)):INDIRECT($AH$7&amp;"V"&amp;($C$1*$A2481+11))),"")</f>
        <v/>
      </c>
      <c r="P2481" s="25" t="str">
        <f aca="true">IF(C2481&lt;&gt;"",SUM(INDIRECT($AH$7&amp;"C"&amp;($C$1*$A2481+12)):INDIRECT($AH$7&amp;"V"&amp;($C$1*$A2481+12))),"")</f>
        <v/>
      </c>
      <c r="Q2481" s="24" t="str">
        <f aca="false">IF(C2481&lt;&gt;"",IFERROR((M2481+N2481+O2481)/(M2481+N2481+O2481+P2481),0), "")</f>
        <v/>
      </c>
      <c r="R2481" s="25" t="str">
        <f aca="true">IF(C2481&lt;&gt;"",SUM(INDIRECT($AH$7&amp;"C"&amp;($C$1*$A2481+13)):INDIRECT($AH$7&amp;"V"&amp;($C$1*$A2481+13))), "")</f>
        <v/>
      </c>
      <c r="S2481" s="25" t="str">
        <f aca="false">IF(C2481&lt;&gt;"",IFERROR((M2481+N2481+O2481+P2481)/R2481, 0),"")</f>
        <v/>
      </c>
      <c r="T2481" s="25" t="str">
        <f aca="false">IF(C2481&lt;&gt;"",IFERROR((M2481+N2481+O2481)/R2481,0),"")</f>
        <v/>
      </c>
      <c r="U2481" s="25" t="str">
        <f aca="true">IF(C2481&lt;&gt;"",IF(INDIRECT($AH$7&amp;"B"&amp;($C$1*$A2481+14))= 1,1,0),"")</f>
        <v/>
      </c>
      <c r="V2481" s="25" t="str">
        <f aca="true">IF(C2481&lt;&gt;"",IF(INDIRECT($AH$7&amp;"B"&amp;($C$1*$A2481+15))= 1,1,0),"")</f>
        <v/>
      </c>
      <c r="W2481" s="25" t="str">
        <f aca="false">IF(C2481&lt;&gt;"",($M2481*1) + ($N2481*2) + ($O2481*3) + (IF(U2481 = 1, 10, 0)) + (IF(V2481 = 1, 20, 0)),"")</f>
        <v/>
      </c>
      <c r="X2481" s="27" t="str">
        <f aca="true">IF(C2481&lt;&gt;"",IF(INDIRECT($AH$7&amp;"B"&amp;($C$1*$A2481+16))= 1,1,0),"")</f>
        <v/>
      </c>
      <c r="Y2481" s="27" t="str">
        <f aca="true">IF(D2481&lt;&gt;"",IF(INDIRECT($AH$7&amp;"B"&amp;($C$1*$A2481+17))= 1,1,0),"")</f>
        <v/>
      </c>
      <c r="Z2481" s="27" t="str">
        <f aca="true">IF(E2481&lt;&gt;"",IF(INDIRECT($AH$7&amp;"B"&amp;($C$1*$A2481+18))= 1,1,0),"")</f>
        <v/>
      </c>
      <c r="AA2481" s="27" t="str">
        <f aca="true">IF(F2481&lt;&gt;"",IF(INDIRECT($AH$7&amp;"B"&amp;($C$1*$A2481+19))= 1,1,0),"")</f>
        <v/>
      </c>
      <c r="AB2481" s="27" t="str">
        <f aca="false">IF(C2481&lt;&gt;"",IF(X2481 = 1, 5, 0) + IF(Z2481 = 1, 25, 0) + IF(AA2481 = 1, 15, 0),"")</f>
        <v/>
      </c>
      <c r="AC2481" s="57" t="str">
        <f aca="false">IF(C2481&lt;&gt;"",L2481+W2481+AB2481,"")</f>
        <v/>
      </c>
    </row>
    <row r="2482" customFormat="false" ht="12.8" hidden="false" customHeight="false" outlineLevel="0" collapsed="false">
      <c r="A2482" s="11" t="n">
        <f aca="false">A2481+1</f>
        <v>479</v>
      </c>
      <c r="B2482" s="38" t="str">
        <f aca="true">IF(INDIRECT($AH$7&amp;"B"&amp;($C$1*$A2482+2))=0, "",INDIRECT($AH$7&amp;"B"&amp;($C$1*$A2482+2)))</f>
        <v/>
      </c>
      <c r="C2482" s="19" t="str">
        <f aca="true">IF(INDIRECT($AH$7&amp;"B"&amp;($C$1*$A2482+3)) = 0, "", INDIRECT($AH$7&amp;"B"&amp;($C$1*$A2482+3)))</f>
        <v/>
      </c>
      <c r="D2482" s="19" t="str">
        <f aca="true">IF(INDIRECT($AH$7&amp;"B"&amp;($C$1*$A2482+4)) = 0, "", INDIRECT($AH$7&amp;"B"&amp;($C$1*$A2482+4)))</f>
        <v/>
      </c>
      <c r="E2482" s="19" t="str">
        <f aca="true">IF(INDIRECT($AH$7&amp;"B"&amp;($C$1*$A2482+7)) = 0, "", INDIRECT($AH$7&amp;"B"&amp;($C$1*$A2482+7)))</f>
        <v/>
      </c>
      <c r="F2482" s="20" t="str">
        <f aca="true">IF(C2482 &lt;&gt; "",IF(INDIRECT($AH$7&amp;"B"&amp;($C$1*$A2482+8)) = 0, 0, 1), "")</f>
        <v/>
      </c>
      <c r="G2482" s="20" t="n">
        <f aca="true">INDIRECT($AH$7&amp;"B"&amp;($C$1*$A2482+9))</f>
        <v>0</v>
      </c>
      <c r="H2482" s="20" t="n">
        <f aca="true">INDIRECT($AH$7&amp;"B"&amp;($C$1*$A2482+10))</f>
        <v>0</v>
      </c>
      <c r="I2482" s="20" t="n">
        <f aca="true">INDIRECT($AH$7&amp;"B"&amp;($C$1*$A2482+11))</f>
        <v>0</v>
      </c>
      <c r="J2482" s="20" t="n">
        <f aca="true">INDIRECT($AH$7&amp;"B"&amp;($C$1*$A2482+12))</f>
        <v>0</v>
      </c>
      <c r="K2482" s="21" t="str">
        <f aca="false">IF(C2482&lt;&gt;"",IFERROR((G2482+H2482+I2482)/(G2482+H2482+I2482+J2482),0), "")</f>
        <v/>
      </c>
      <c r="L2482" s="20" t="str">
        <f aca="false">IF(C2482&lt;&gt;"",(G2482* 2) +(H2482* 4) + (I2482* 6) + IF(F2482 = 1, 5, 0), "")</f>
        <v/>
      </c>
      <c r="M2482" s="25" t="str">
        <f aca="true">IF(C2482&lt;&gt;"",SUM(INDIRECT($AH$7&amp;"C"&amp;($C$1*$A2482+9)):INDIRECT($AH$7&amp;"V"&amp;($C$1*$A2482+9))), "")</f>
        <v/>
      </c>
      <c r="N2482" s="25" t="str">
        <f aca="true">IF(C2482&lt;&gt;"",SUM(INDIRECT($AH$7&amp;"C"&amp;($C$1*$A2482+10)):INDIRECT($AH$7&amp;"V"&amp;($C$1*$A2482+10))), "")</f>
        <v/>
      </c>
      <c r="O2482" s="25" t="str">
        <f aca="true">IF(C2482&lt;&gt;"",SUM(INDIRECT($AH$7&amp;"C"&amp;($C$1*$A2482+11)):INDIRECT($AH$7&amp;"V"&amp;($C$1*$A2482+11))),"")</f>
        <v/>
      </c>
      <c r="P2482" s="25" t="str">
        <f aca="true">IF(C2482&lt;&gt;"",SUM(INDIRECT($AH$7&amp;"C"&amp;($C$1*$A2482+12)):INDIRECT($AH$7&amp;"V"&amp;($C$1*$A2482+12))),"")</f>
        <v/>
      </c>
      <c r="Q2482" s="24" t="str">
        <f aca="false">IF(C2482&lt;&gt;"",IFERROR((M2482+N2482+O2482)/(M2482+N2482+O2482+P2482),0), "")</f>
        <v/>
      </c>
      <c r="R2482" s="25" t="str">
        <f aca="true">IF(C2482&lt;&gt;"",SUM(INDIRECT($AH$7&amp;"C"&amp;($C$1*$A2482+13)):INDIRECT($AH$7&amp;"V"&amp;($C$1*$A2482+13))), "")</f>
        <v/>
      </c>
      <c r="S2482" s="25" t="str">
        <f aca="false">IF(C2482&lt;&gt;"",IFERROR((M2482+N2482+O2482+P2482)/R2482, 0),"")</f>
        <v/>
      </c>
      <c r="T2482" s="25" t="str">
        <f aca="false">IF(C2482&lt;&gt;"",IFERROR((M2482+N2482+O2482)/R2482,0),"")</f>
        <v/>
      </c>
      <c r="U2482" s="25" t="str">
        <f aca="true">IF(C2482&lt;&gt;"",IF(INDIRECT($AH$7&amp;"B"&amp;($C$1*$A2482+14))= 1,1,0),"")</f>
        <v/>
      </c>
      <c r="V2482" s="25" t="str">
        <f aca="true">IF(C2482&lt;&gt;"",IF(INDIRECT($AH$7&amp;"B"&amp;($C$1*$A2482+15))= 1,1,0),"")</f>
        <v/>
      </c>
      <c r="W2482" s="25" t="str">
        <f aca="false">IF(C2482&lt;&gt;"",($M2482*1) + ($N2482*2) + ($O2482*3) + (IF(U2482 = 1, 10, 0)) + (IF(V2482 = 1, 20, 0)),"")</f>
        <v/>
      </c>
      <c r="X2482" s="27" t="str">
        <f aca="true">IF(C2482&lt;&gt;"",IF(INDIRECT($AH$7&amp;"B"&amp;($C$1*$A2482+16))= 1,1,0),"")</f>
        <v/>
      </c>
      <c r="Y2482" s="27" t="str">
        <f aca="true">IF(D2482&lt;&gt;"",IF(INDIRECT($AH$7&amp;"B"&amp;($C$1*$A2482+17))= 1,1,0),"")</f>
        <v/>
      </c>
      <c r="Z2482" s="27" t="str">
        <f aca="true">IF(E2482&lt;&gt;"",IF(INDIRECT($AH$7&amp;"B"&amp;($C$1*$A2482+18))= 1,1,0),"")</f>
        <v/>
      </c>
      <c r="AA2482" s="27" t="str">
        <f aca="true">IF(F2482&lt;&gt;"",IF(INDIRECT($AH$7&amp;"B"&amp;($C$1*$A2482+19))= 1,1,0),"")</f>
        <v/>
      </c>
      <c r="AB2482" s="27" t="str">
        <f aca="false">IF(C2482&lt;&gt;"",IF(X2482 = 1, 5, 0) + IF(Z2482 = 1, 25, 0) + IF(AA2482 = 1, 15, 0),"")</f>
        <v/>
      </c>
      <c r="AC2482" s="57" t="str">
        <f aca="false">IF(C2482&lt;&gt;"",L2482+W2482+AB2482,"")</f>
        <v/>
      </c>
    </row>
    <row r="2483" customFormat="false" ht="12.8" hidden="false" customHeight="false" outlineLevel="0" collapsed="false">
      <c r="A2483" s="11" t="n">
        <f aca="false">A2482+1</f>
        <v>480</v>
      </c>
      <c r="B2483" s="38" t="str">
        <f aca="true">IF(INDIRECT($AH$7&amp;"B"&amp;($C$1*$A2483+2))=0, "",INDIRECT($AH$7&amp;"B"&amp;($C$1*$A2483+2)))</f>
        <v/>
      </c>
      <c r="C2483" s="19" t="str">
        <f aca="true">IF(INDIRECT($AH$7&amp;"B"&amp;($C$1*$A2483+3)) = 0, "", INDIRECT($AH$7&amp;"B"&amp;($C$1*$A2483+3)))</f>
        <v/>
      </c>
      <c r="D2483" s="19" t="str">
        <f aca="true">IF(INDIRECT($AH$7&amp;"B"&amp;($C$1*$A2483+4)) = 0, "", INDIRECT($AH$7&amp;"B"&amp;($C$1*$A2483+4)))</f>
        <v/>
      </c>
      <c r="E2483" s="19" t="str">
        <f aca="true">IF(INDIRECT($AH$7&amp;"B"&amp;($C$1*$A2483+7)) = 0, "", INDIRECT($AH$7&amp;"B"&amp;($C$1*$A2483+7)))</f>
        <v/>
      </c>
      <c r="F2483" s="20" t="str">
        <f aca="true">IF(C2483 &lt;&gt; "",IF(INDIRECT($AH$7&amp;"B"&amp;($C$1*$A2483+8)) = 0, 0, 1), "")</f>
        <v/>
      </c>
      <c r="G2483" s="20" t="n">
        <f aca="true">INDIRECT($AH$7&amp;"B"&amp;($C$1*$A2483+9))</f>
        <v>0</v>
      </c>
      <c r="H2483" s="20" t="n">
        <f aca="true">INDIRECT($AH$7&amp;"B"&amp;($C$1*$A2483+10))</f>
        <v>0</v>
      </c>
      <c r="I2483" s="20" t="n">
        <f aca="true">INDIRECT($AH$7&amp;"B"&amp;($C$1*$A2483+11))</f>
        <v>0</v>
      </c>
      <c r="J2483" s="20" t="n">
        <f aca="true">INDIRECT($AH$7&amp;"B"&amp;($C$1*$A2483+12))</f>
        <v>0</v>
      </c>
      <c r="K2483" s="21" t="str">
        <f aca="false">IF(C2483&lt;&gt;"",IFERROR((G2483+H2483+I2483)/(G2483+H2483+I2483+J2483),0), "")</f>
        <v/>
      </c>
      <c r="L2483" s="20" t="str">
        <f aca="false">IF(C2483&lt;&gt;"",(G2483* 2) +(H2483* 4) + (I2483* 6) + IF(F2483 = 1, 5, 0), "")</f>
        <v/>
      </c>
      <c r="M2483" s="25" t="str">
        <f aca="true">IF(C2483&lt;&gt;"",SUM(INDIRECT($AH$7&amp;"C"&amp;($C$1*$A2483+9)):INDIRECT($AH$7&amp;"V"&amp;($C$1*$A2483+9))), "")</f>
        <v/>
      </c>
      <c r="N2483" s="25" t="str">
        <f aca="true">IF(C2483&lt;&gt;"",SUM(INDIRECT($AH$7&amp;"C"&amp;($C$1*$A2483+10)):INDIRECT($AH$7&amp;"V"&amp;($C$1*$A2483+10))), "")</f>
        <v/>
      </c>
      <c r="O2483" s="25" t="str">
        <f aca="true">IF(C2483&lt;&gt;"",SUM(INDIRECT($AH$7&amp;"C"&amp;($C$1*$A2483+11)):INDIRECT($AH$7&amp;"V"&amp;($C$1*$A2483+11))),"")</f>
        <v/>
      </c>
      <c r="P2483" s="25" t="str">
        <f aca="true">IF(C2483&lt;&gt;"",SUM(INDIRECT($AH$7&amp;"C"&amp;($C$1*$A2483+12)):INDIRECT($AH$7&amp;"V"&amp;($C$1*$A2483+12))),"")</f>
        <v/>
      </c>
      <c r="Q2483" s="24" t="str">
        <f aca="false">IF(C2483&lt;&gt;"",IFERROR((M2483+N2483+O2483)/(M2483+N2483+O2483+P2483),0), "")</f>
        <v/>
      </c>
      <c r="R2483" s="25" t="str">
        <f aca="true">IF(C2483&lt;&gt;"",SUM(INDIRECT($AH$7&amp;"C"&amp;($C$1*$A2483+13)):INDIRECT($AH$7&amp;"V"&amp;($C$1*$A2483+13))), "")</f>
        <v/>
      </c>
      <c r="S2483" s="25" t="str">
        <f aca="false">IF(C2483&lt;&gt;"",IFERROR((M2483+N2483+O2483+P2483)/R2483, 0),"")</f>
        <v/>
      </c>
      <c r="T2483" s="25" t="str">
        <f aca="false">IF(C2483&lt;&gt;"",IFERROR((M2483+N2483+O2483)/R2483,0),"")</f>
        <v/>
      </c>
      <c r="U2483" s="25" t="str">
        <f aca="true">IF(C2483&lt;&gt;"",IF(INDIRECT($AH$7&amp;"B"&amp;($C$1*$A2483+14))= 1,1,0),"")</f>
        <v/>
      </c>
      <c r="V2483" s="25" t="str">
        <f aca="true">IF(C2483&lt;&gt;"",IF(INDIRECT($AH$7&amp;"B"&amp;($C$1*$A2483+15))= 1,1,0),"")</f>
        <v/>
      </c>
      <c r="W2483" s="25" t="str">
        <f aca="false">IF(C2483&lt;&gt;"",($M2483*1) + ($N2483*2) + ($O2483*3) + (IF(U2483 = 1, 10, 0)) + (IF(V2483 = 1, 20, 0)),"")</f>
        <v/>
      </c>
      <c r="X2483" s="27" t="str">
        <f aca="true">IF(C2483&lt;&gt;"",IF(INDIRECT($AH$7&amp;"B"&amp;($C$1*$A2483+16))= 1,1,0),"")</f>
        <v/>
      </c>
      <c r="Y2483" s="27" t="str">
        <f aca="true">IF(D2483&lt;&gt;"",IF(INDIRECT($AH$7&amp;"B"&amp;($C$1*$A2483+17))= 1,1,0),"")</f>
        <v/>
      </c>
      <c r="Z2483" s="27" t="str">
        <f aca="true">IF(E2483&lt;&gt;"",IF(INDIRECT($AH$7&amp;"B"&amp;($C$1*$A2483+18))= 1,1,0),"")</f>
        <v/>
      </c>
      <c r="AA2483" s="27" t="str">
        <f aca="true">IF(F2483&lt;&gt;"",IF(INDIRECT($AH$7&amp;"B"&amp;($C$1*$A2483+19))= 1,1,0),"")</f>
        <v/>
      </c>
      <c r="AB2483" s="27" t="str">
        <f aca="false">IF(C2483&lt;&gt;"",IF(X2483 = 1, 5, 0) + IF(Z2483 = 1, 25, 0) + IF(AA2483 = 1, 15, 0),"")</f>
        <v/>
      </c>
      <c r="AC2483" s="57" t="str">
        <f aca="false">IF(C2483&lt;&gt;"",L2483+W2483+AB2483,"")</f>
        <v/>
      </c>
    </row>
    <row r="2484" customFormat="false" ht="12.8" hidden="false" customHeight="false" outlineLevel="0" collapsed="false">
      <c r="A2484" s="11" t="n">
        <f aca="false">A2483+1</f>
        <v>481</v>
      </c>
      <c r="B2484" s="38" t="str">
        <f aca="true">IF(INDIRECT($AH$7&amp;"B"&amp;($C$1*$A2484+2))=0, "",INDIRECT($AH$7&amp;"B"&amp;($C$1*$A2484+2)))</f>
        <v/>
      </c>
      <c r="C2484" s="19" t="str">
        <f aca="true">IF(INDIRECT($AH$7&amp;"B"&amp;($C$1*$A2484+3)) = 0, "", INDIRECT($AH$7&amp;"B"&amp;($C$1*$A2484+3)))</f>
        <v/>
      </c>
      <c r="D2484" s="19" t="str">
        <f aca="true">IF(INDIRECT($AH$7&amp;"B"&amp;($C$1*$A2484+4)) = 0, "", INDIRECT($AH$7&amp;"B"&amp;($C$1*$A2484+4)))</f>
        <v/>
      </c>
      <c r="E2484" s="19" t="str">
        <f aca="true">IF(INDIRECT($AH$7&amp;"B"&amp;($C$1*$A2484+7)) = 0, "", INDIRECT($AH$7&amp;"B"&amp;($C$1*$A2484+7)))</f>
        <v/>
      </c>
      <c r="F2484" s="20" t="str">
        <f aca="true">IF(C2484 &lt;&gt; "",IF(INDIRECT($AH$7&amp;"B"&amp;($C$1*$A2484+8)) = 0, 0, 1), "")</f>
        <v/>
      </c>
      <c r="G2484" s="20" t="n">
        <f aca="true">INDIRECT($AH$7&amp;"B"&amp;($C$1*$A2484+9))</f>
        <v>0</v>
      </c>
      <c r="H2484" s="20" t="n">
        <f aca="true">INDIRECT($AH$7&amp;"B"&amp;($C$1*$A2484+10))</f>
        <v>0</v>
      </c>
      <c r="I2484" s="20" t="n">
        <f aca="true">INDIRECT($AH$7&amp;"B"&amp;($C$1*$A2484+11))</f>
        <v>0</v>
      </c>
      <c r="J2484" s="20" t="n">
        <f aca="true">INDIRECT($AH$7&amp;"B"&amp;($C$1*$A2484+12))</f>
        <v>0</v>
      </c>
      <c r="K2484" s="21" t="str">
        <f aca="false">IF(C2484&lt;&gt;"",IFERROR((G2484+H2484+I2484)/(G2484+H2484+I2484+J2484),0), "")</f>
        <v/>
      </c>
      <c r="L2484" s="20" t="str">
        <f aca="false">IF(C2484&lt;&gt;"",(G2484* 2) +(H2484* 4) + (I2484* 6) + IF(F2484 = 1, 5, 0), "")</f>
        <v/>
      </c>
      <c r="M2484" s="25" t="str">
        <f aca="true">IF(C2484&lt;&gt;"",SUM(INDIRECT($AH$7&amp;"C"&amp;($C$1*$A2484+9)):INDIRECT($AH$7&amp;"V"&amp;($C$1*$A2484+9))), "")</f>
        <v/>
      </c>
      <c r="N2484" s="25" t="str">
        <f aca="true">IF(C2484&lt;&gt;"",SUM(INDIRECT($AH$7&amp;"C"&amp;($C$1*$A2484+10)):INDIRECT($AH$7&amp;"V"&amp;($C$1*$A2484+10))), "")</f>
        <v/>
      </c>
      <c r="O2484" s="25" t="str">
        <f aca="true">IF(C2484&lt;&gt;"",SUM(INDIRECT($AH$7&amp;"C"&amp;($C$1*$A2484+11)):INDIRECT($AH$7&amp;"V"&amp;($C$1*$A2484+11))),"")</f>
        <v/>
      </c>
      <c r="P2484" s="25" t="str">
        <f aca="true">IF(C2484&lt;&gt;"",SUM(INDIRECT($AH$7&amp;"C"&amp;($C$1*$A2484+12)):INDIRECT($AH$7&amp;"V"&amp;($C$1*$A2484+12))),"")</f>
        <v/>
      </c>
      <c r="Q2484" s="24" t="str">
        <f aca="false">IF(C2484&lt;&gt;"",IFERROR((M2484+N2484+O2484)/(M2484+N2484+O2484+P2484),0), "")</f>
        <v/>
      </c>
      <c r="R2484" s="25" t="str">
        <f aca="true">IF(C2484&lt;&gt;"",SUM(INDIRECT($AH$7&amp;"C"&amp;($C$1*$A2484+13)):INDIRECT($AH$7&amp;"V"&amp;($C$1*$A2484+13))), "")</f>
        <v/>
      </c>
      <c r="S2484" s="25" t="str">
        <f aca="false">IF(C2484&lt;&gt;"",IFERROR((M2484+N2484+O2484+P2484)/R2484, 0),"")</f>
        <v/>
      </c>
      <c r="T2484" s="25" t="str">
        <f aca="false">IF(C2484&lt;&gt;"",IFERROR((M2484+N2484+O2484)/R2484,0),"")</f>
        <v/>
      </c>
      <c r="U2484" s="25" t="str">
        <f aca="true">IF(C2484&lt;&gt;"",IF(INDIRECT($AH$7&amp;"B"&amp;($C$1*$A2484+14))= 1,1,0),"")</f>
        <v/>
      </c>
      <c r="V2484" s="25" t="str">
        <f aca="true">IF(C2484&lt;&gt;"",IF(INDIRECT($AH$7&amp;"B"&amp;($C$1*$A2484+15))= 1,1,0),"")</f>
        <v/>
      </c>
      <c r="W2484" s="25" t="str">
        <f aca="false">IF(C2484&lt;&gt;"",($M2484*1) + ($N2484*2) + ($O2484*3) + (IF(U2484 = 1, 10, 0)) + (IF(V2484 = 1, 20, 0)),"")</f>
        <v/>
      </c>
      <c r="X2484" s="27" t="str">
        <f aca="true">IF(C2484&lt;&gt;"",IF(INDIRECT($AH$7&amp;"B"&amp;($C$1*$A2484+16))= 1,1,0),"")</f>
        <v/>
      </c>
      <c r="Y2484" s="27" t="str">
        <f aca="true">IF(D2484&lt;&gt;"",IF(INDIRECT($AH$7&amp;"B"&amp;($C$1*$A2484+17))= 1,1,0),"")</f>
        <v/>
      </c>
      <c r="Z2484" s="27" t="str">
        <f aca="true">IF(E2484&lt;&gt;"",IF(INDIRECT($AH$7&amp;"B"&amp;($C$1*$A2484+18))= 1,1,0),"")</f>
        <v/>
      </c>
      <c r="AA2484" s="27" t="str">
        <f aca="true">IF(F2484&lt;&gt;"",IF(INDIRECT($AH$7&amp;"B"&amp;($C$1*$A2484+19))= 1,1,0),"")</f>
        <v/>
      </c>
      <c r="AB2484" s="27" t="str">
        <f aca="false">IF(C2484&lt;&gt;"",IF(X2484 = 1, 5, 0) + IF(Z2484 = 1, 25, 0) + IF(AA2484 = 1, 15, 0),"")</f>
        <v/>
      </c>
      <c r="AC2484" s="57" t="str">
        <f aca="false">IF(C2484&lt;&gt;"",L2484+W2484+AB2484,"")</f>
        <v/>
      </c>
    </row>
    <row r="2485" customFormat="false" ht="12.8" hidden="false" customHeight="false" outlineLevel="0" collapsed="false">
      <c r="A2485" s="11" t="n">
        <f aca="false">A2484+1</f>
        <v>482</v>
      </c>
      <c r="B2485" s="38" t="str">
        <f aca="true">IF(INDIRECT($AH$7&amp;"B"&amp;($C$1*$A2485+2))=0, "",INDIRECT($AH$7&amp;"B"&amp;($C$1*$A2485+2)))</f>
        <v/>
      </c>
      <c r="C2485" s="19" t="str">
        <f aca="true">IF(INDIRECT($AH$7&amp;"B"&amp;($C$1*$A2485+3)) = 0, "", INDIRECT($AH$7&amp;"B"&amp;($C$1*$A2485+3)))</f>
        <v/>
      </c>
      <c r="D2485" s="19" t="str">
        <f aca="true">IF(INDIRECT($AH$7&amp;"B"&amp;($C$1*$A2485+4)) = 0, "", INDIRECT($AH$7&amp;"B"&amp;($C$1*$A2485+4)))</f>
        <v/>
      </c>
      <c r="E2485" s="19" t="str">
        <f aca="true">IF(INDIRECT($AH$7&amp;"B"&amp;($C$1*$A2485+7)) = 0, "", INDIRECT($AH$7&amp;"B"&amp;($C$1*$A2485+7)))</f>
        <v/>
      </c>
      <c r="F2485" s="20" t="str">
        <f aca="true">IF(C2485 &lt;&gt; "",IF(INDIRECT($AH$7&amp;"B"&amp;($C$1*$A2485+8)) = 0, 0, 1), "")</f>
        <v/>
      </c>
      <c r="G2485" s="20" t="n">
        <f aca="true">INDIRECT($AH$7&amp;"B"&amp;($C$1*$A2485+9))</f>
        <v>0</v>
      </c>
      <c r="H2485" s="20" t="n">
        <f aca="true">INDIRECT($AH$7&amp;"B"&amp;($C$1*$A2485+10))</f>
        <v>0</v>
      </c>
      <c r="I2485" s="20" t="n">
        <f aca="true">INDIRECT($AH$7&amp;"B"&amp;($C$1*$A2485+11))</f>
        <v>0</v>
      </c>
      <c r="J2485" s="20" t="n">
        <f aca="true">INDIRECT($AH$7&amp;"B"&amp;($C$1*$A2485+12))</f>
        <v>0</v>
      </c>
      <c r="K2485" s="21" t="str">
        <f aca="false">IF(C2485&lt;&gt;"",IFERROR((G2485+H2485+I2485)/(G2485+H2485+I2485+J2485),0), "")</f>
        <v/>
      </c>
      <c r="L2485" s="20" t="str">
        <f aca="false">IF(C2485&lt;&gt;"",(G2485* 2) +(H2485* 4) + (I2485* 6) + IF(F2485 = 1, 5, 0), "")</f>
        <v/>
      </c>
      <c r="M2485" s="25" t="str">
        <f aca="true">IF(C2485&lt;&gt;"",SUM(INDIRECT($AH$7&amp;"C"&amp;($C$1*$A2485+9)):INDIRECT($AH$7&amp;"V"&amp;($C$1*$A2485+9))), "")</f>
        <v/>
      </c>
      <c r="N2485" s="25" t="str">
        <f aca="true">IF(C2485&lt;&gt;"",SUM(INDIRECT($AH$7&amp;"C"&amp;($C$1*$A2485+10)):INDIRECT($AH$7&amp;"V"&amp;($C$1*$A2485+10))), "")</f>
        <v/>
      </c>
      <c r="O2485" s="25" t="str">
        <f aca="true">IF(C2485&lt;&gt;"",SUM(INDIRECT($AH$7&amp;"C"&amp;($C$1*$A2485+11)):INDIRECT($AH$7&amp;"V"&amp;($C$1*$A2485+11))),"")</f>
        <v/>
      </c>
      <c r="P2485" s="25" t="str">
        <f aca="true">IF(C2485&lt;&gt;"",SUM(INDIRECT($AH$7&amp;"C"&amp;($C$1*$A2485+12)):INDIRECT($AH$7&amp;"V"&amp;($C$1*$A2485+12))),"")</f>
        <v/>
      </c>
      <c r="Q2485" s="24" t="str">
        <f aca="false">IF(C2485&lt;&gt;"",IFERROR((M2485+N2485+O2485)/(M2485+N2485+O2485+P2485),0), "")</f>
        <v/>
      </c>
      <c r="R2485" s="25" t="str">
        <f aca="true">IF(C2485&lt;&gt;"",SUM(INDIRECT($AH$7&amp;"C"&amp;($C$1*$A2485+13)):INDIRECT($AH$7&amp;"V"&amp;($C$1*$A2485+13))), "")</f>
        <v/>
      </c>
      <c r="S2485" s="25" t="str">
        <f aca="false">IF(C2485&lt;&gt;"",IFERROR((M2485+N2485+O2485+P2485)/R2485, 0),"")</f>
        <v/>
      </c>
      <c r="T2485" s="25" t="str">
        <f aca="false">IF(C2485&lt;&gt;"",IFERROR((M2485+N2485+O2485)/R2485,0),"")</f>
        <v/>
      </c>
      <c r="U2485" s="25" t="str">
        <f aca="true">IF(C2485&lt;&gt;"",IF(INDIRECT($AH$7&amp;"B"&amp;($C$1*$A2485+14))= 1,1,0),"")</f>
        <v/>
      </c>
      <c r="V2485" s="25" t="str">
        <f aca="true">IF(C2485&lt;&gt;"",IF(INDIRECT($AH$7&amp;"B"&amp;($C$1*$A2485+15))= 1,1,0),"")</f>
        <v/>
      </c>
      <c r="W2485" s="25" t="str">
        <f aca="false">IF(C2485&lt;&gt;"",($M2485*1) + ($N2485*2) + ($O2485*3) + (IF(U2485 = 1, 10, 0)) + (IF(V2485 = 1, 20, 0)),"")</f>
        <v/>
      </c>
      <c r="X2485" s="27" t="str">
        <f aca="true">IF(C2485&lt;&gt;"",IF(INDIRECT($AH$7&amp;"B"&amp;($C$1*$A2485+16))= 1,1,0),"")</f>
        <v/>
      </c>
      <c r="Y2485" s="27" t="str">
        <f aca="true">IF(D2485&lt;&gt;"",IF(INDIRECT($AH$7&amp;"B"&amp;($C$1*$A2485+17))= 1,1,0),"")</f>
        <v/>
      </c>
      <c r="Z2485" s="27" t="str">
        <f aca="true">IF(E2485&lt;&gt;"",IF(INDIRECT($AH$7&amp;"B"&amp;($C$1*$A2485+18))= 1,1,0),"")</f>
        <v/>
      </c>
      <c r="AA2485" s="27" t="str">
        <f aca="true">IF(F2485&lt;&gt;"",IF(INDIRECT($AH$7&amp;"B"&amp;($C$1*$A2485+19))= 1,1,0),"")</f>
        <v/>
      </c>
      <c r="AB2485" s="27" t="str">
        <f aca="false">IF(C2485&lt;&gt;"",IF(X2485 = 1, 5, 0) + IF(Z2485 = 1, 25, 0) + IF(AA2485 = 1, 15, 0),"")</f>
        <v/>
      </c>
      <c r="AC2485" s="57" t="str">
        <f aca="false">IF(C2485&lt;&gt;"",L2485+W2485+AB2485,"")</f>
        <v/>
      </c>
    </row>
    <row r="2486" customFormat="false" ht="12.8" hidden="false" customHeight="false" outlineLevel="0" collapsed="false">
      <c r="A2486" s="11" t="n">
        <f aca="false">A2485+1</f>
        <v>483</v>
      </c>
      <c r="B2486" s="38" t="str">
        <f aca="true">IF(INDIRECT($AH$7&amp;"B"&amp;($C$1*$A2486+2))=0, "",INDIRECT($AH$7&amp;"B"&amp;($C$1*$A2486+2)))</f>
        <v/>
      </c>
      <c r="C2486" s="19" t="str">
        <f aca="true">IF(INDIRECT($AH$7&amp;"B"&amp;($C$1*$A2486+3)) = 0, "", INDIRECT($AH$7&amp;"B"&amp;($C$1*$A2486+3)))</f>
        <v/>
      </c>
      <c r="D2486" s="19" t="str">
        <f aca="true">IF(INDIRECT($AH$7&amp;"B"&amp;($C$1*$A2486+4)) = 0, "", INDIRECT($AH$7&amp;"B"&amp;($C$1*$A2486+4)))</f>
        <v/>
      </c>
      <c r="E2486" s="19" t="str">
        <f aca="true">IF(INDIRECT($AH$7&amp;"B"&amp;($C$1*$A2486+7)) = 0, "", INDIRECT($AH$7&amp;"B"&amp;($C$1*$A2486+7)))</f>
        <v/>
      </c>
      <c r="F2486" s="20" t="str">
        <f aca="true">IF(C2486 &lt;&gt; "",IF(INDIRECT($AH$7&amp;"B"&amp;($C$1*$A2486+8)) = 0, 0, 1), "")</f>
        <v/>
      </c>
      <c r="G2486" s="20" t="n">
        <f aca="true">INDIRECT($AH$7&amp;"B"&amp;($C$1*$A2486+9))</f>
        <v>0</v>
      </c>
      <c r="H2486" s="20" t="n">
        <f aca="true">INDIRECT($AH$7&amp;"B"&amp;($C$1*$A2486+10))</f>
        <v>0</v>
      </c>
      <c r="I2486" s="20" t="n">
        <f aca="true">INDIRECT($AH$7&amp;"B"&amp;($C$1*$A2486+11))</f>
        <v>0</v>
      </c>
      <c r="J2486" s="20" t="n">
        <f aca="true">INDIRECT($AH$7&amp;"B"&amp;($C$1*$A2486+12))</f>
        <v>0</v>
      </c>
      <c r="K2486" s="21" t="str">
        <f aca="false">IF(C2486&lt;&gt;"",IFERROR((G2486+H2486+I2486)/(G2486+H2486+I2486+J2486),0), "")</f>
        <v/>
      </c>
      <c r="L2486" s="20" t="str">
        <f aca="false">IF(C2486&lt;&gt;"",(G2486* 2) +(H2486* 4) + (I2486* 6) + IF(F2486 = 1, 5, 0), "")</f>
        <v/>
      </c>
      <c r="M2486" s="25" t="str">
        <f aca="true">IF(C2486&lt;&gt;"",SUM(INDIRECT($AH$7&amp;"C"&amp;($C$1*$A2486+9)):INDIRECT($AH$7&amp;"V"&amp;($C$1*$A2486+9))), "")</f>
        <v/>
      </c>
      <c r="N2486" s="25" t="str">
        <f aca="true">IF(C2486&lt;&gt;"",SUM(INDIRECT($AH$7&amp;"C"&amp;($C$1*$A2486+10)):INDIRECT($AH$7&amp;"V"&amp;($C$1*$A2486+10))), "")</f>
        <v/>
      </c>
      <c r="O2486" s="25" t="str">
        <f aca="true">IF(C2486&lt;&gt;"",SUM(INDIRECT($AH$7&amp;"C"&amp;($C$1*$A2486+11)):INDIRECT($AH$7&amp;"V"&amp;($C$1*$A2486+11))),"")</f>
        <v/>
      </c>
      <c r="P2486" s="25" t="str">
        <f aca="true">IF(C2486&lt;&gt;"",SUM(INDIRECT($AH$7&amp;"C"&amp;($C$1*$A2486+12)):INDIRECT($AH$7&amp;"V"&amp;($C$1*$A2486+12))),"")</f>
        <v/>
      </c>
      <c r="Q2486" s="24" t="str">
        <f aca="false">IF(C2486&lt;&gt;"",IFERROR((M2486+N2486+O2486)/(M2486+N2486+O2486+P2486),0), "")</f>
        <v/>
      </c>
      <c r="R2486" s="25" t="str">
        <f aca="true">IF(C2486&lt;&gt;"",SUM(INDIRECT($AH$7&amp;"C"&amp;($C$1*$A2486+13)):INDIRECT($AH$7&amp;"V"&amp;($C$1*$A2486+13))), "")</f>
        <v/>
      </c>
      <c r="S2486" s="25" t="str">
        <f aca="false">IF(C2486&lt;&gt;"",IFERROR((M2486+N2486+O2486+P2486)/R2486, 0),"")</f>
        <v/>
      </c>
      <c r="T2486" s="25" t="str">
        <f aca="false">IF(C2486&lt;&gt;"",IFERROR((M2486+N2486+O2486)/R2486,0),"")</f>
        <v/>
      </c>
      <c r="U2486" s="25" t="str">
        <f aca="true">IF(C2486&lt;&gt;"",IF(INDIRECT($AH$7&amp;"B"&amp;($C$1*$A2486+14))= 1,1,0),"")</f>
        <v/>
      </c>
      <c r="V2486" s="25" t="str">
        <f aca="true">IF(C2486&lt;&gt;"",IF(INDIRECT($AH$7&amp;"B"&amp;($C$1*$A2486+15))= 1,1,0),"")</f>
        <v/>
      </c>
      <c r="W2486" s="25" t="str">
        <f aca="false">IF(C2486&lt;&gt;"",($M2486*1) + ($N2486*2) + ($O2486*3) + (IF(U2486 = 1, 10, 0)) + (IF(V2486 = 1, 20, 0)),"")</f>
        <v/>
      </c>
      <c r="X2486" s="27" t="str">
        <f aca="true">IF(C2486&lt;&gt;"",IF(INDIRECT($AH$7&amp;"B"&amp;($C$1*$A2486+16))= 1,1,0),"")</f>
        <v/>
      </c>
      <c r="Y2486" s="27" t="str">
        <f aca="true">IF(D2486&lt;&gt;"",IF(INDIRECT($AH$7&amp;"B"&amp;($C$1*$A2486+17))= 1,1,0),"")</f>
        <v/>
      </c>
      <c r="Z2486" s="27" t="str">
        <f aca="true">IF(E2486&lt;&gt;"",IF(INDIRECT($AH$7&amp;"B"&amp;($C$1*$A2486+18))= 1,1,0),"")</f>
        <v/>
      </c>
      <c r="AA2486" s="27" t="str">
        <f aca="true">IF(F2486&lt;&gt;"",IF(INDIRECT($AH$7&amp;"B"&amp;($C$1*$A2486+19))= 1,1,0),"")</f>
        <v/>
      </c>
      <c r="AB2486" s="27" t="str">
        <f aca="false">IF(C2486&lt;&gt;"",IF(X2486 = 1, 5, 0) + IF(Z2486 = 1, 25, 0) + IF(AA2486 = 1, 15, 0),"")</f>
        <v/>
      </c>
      <c r="AC2486" s="57" t="str">
        <f aca="false">IF(C2486&lt;&gt;"",L2486+W2486+AB2486,"")</f>
        <v/>
      </c>
    </row>
    <row r="2487" customFormat="false" ht="12.8" hidden="false" customHeight="false" outlineLevel="0" collapsed="false">
      <c r="A2487" s="11" t="n">
        <f aca="false">A2486+1</f>
        <v>484</v>
      </c>
      <c r="B2487" s="38" t="str">
        <f aca="true">IF(INDIRECT($AH$7&amp;"B"&amp;($C$1*$A2487+2))=0, "",INDIRECT($AH$7&amp;"B"&amp;($C$1*$A2487+2)))</f>
        <v/>
      </c>
      <c r="C2487" s="19" t="str">
        <f aca="true">IF(INDIRECT($AH$7&amp;"B"&amp;($C$1*$A2487+3)) = 0, "", INDIRECT($AH$7&amp;"B"&amp;($C$1*$A2487+3)))</f>
        <v/>
      </c>
      <c r="D2487" s="19" t="str">
        <f aca="true">IF(INDIRECT($AH$7&amp;"B"&amp;($C$1*$A2487+4)) = 0, "", INDIRECT($AH$7&amp;"B"&amp;($C$1*$A2487+4)))</f>
        <v/>
      </c>
      <c r="E2487" s="19" t="str">
        <f aca="true">IF(INDIRECT($AH$7&amp;"B"&amp;($C$1*$A2487+7)) = 0, "", INDIRECT($AH$7&amp;"B"&amp;($C$1*$A2487+7)))</f>
        <v/>
      </c>
      <c r="F2487" s="20" t="str">
        <f aca="true">IF(C2487 &lt;&gt; "",IF(INDIRECT($AH$7&amp;"B"&amp;($C$1*$A2487+8)) = 0, 0, 1), "")</f>
        <v/>
      </c>
      <c r="G2487" s="20" t="n">
        <f aca="true">INDIRECT($AH$7&amp;"B"&amp;($C$1*$A2487+9))</f>
        <v>0</v>
      </c>
      <c r="H2487" s="20" t="n">
        <f aca="true">INDIRECT($AH$7&amp;"B"&amp;($C$1*$A2487+10))</f>
        <v>0</v>
      </c>
      <c r="I2487" s="20" t="n">
        <f aca="true">INDIRECT($AH$7&amp;"B"&amp;($C$1*$A2487+11))</f>
        <v>0</v>
      </c>
      <c r="J2487" s="20" t="n">
        <f aca="true">INDIRECT($AH$7&amp;"B"&amp;($C$1*$A2487+12))</f>
        <v>0</v>
      </c>
      <c r="K2487" s="21" t="str">
        <f aca="false">IF(C2487&lt;&gt;"",IFERROR((G2487+H2487+I2487)/(G2487+H2487+I2487+J2487),0), "")</f>
        <v/>
      </c>
      <c r="L2487" s="20" t="str">
        <f aca="false">IF(C2487&lt;&gt;"",(G2487* 2) +(H2487* 4) + (I2487* 6) + IF(F2487 = 1, 5, 0), "")</f>
        <v/>
      </c>
      <c r="M2487" s="25" t="str">
        <f aca="true">IF(C2487&lt;&gt;"",SUM(INDIRECT($AH$7&amp;"C"&amp;($C$1*$A2487+9)):INDIRECT($AH$7&amp;"V"&amp;($C$1*$A2487+9))), "")</f>
        <v/>
      </c>
      <c r="N2487" s="25" t="str">
        <f aca="true">IF(C2487&lt;&gt;"",SUM(INDIRECT($AH$7&amp;"C"&amp;($C$1*$A2487+10)):INDIRECT($AH$7&amp;"V"&amp;($C$1*$A2487+10))), "")</f>
        <v/>
      </c>
      <c r="O2487" s="25" t="str">
        <f aca="true">IF(C2487&lt;&gt;"",SUM(INDIRECT($AH$7&amp;"C"&amp;($C$1*$A2487+11)):INDIRECT($AH$7&amp;"V"&amp;($C$1*$A2487+11))),"")</f>
        <v/>
      </c>
      <c r="P2487" s="25" t="str">
        <f aca="true">IF(C2487&lt;&gt;"",SUM(INDIRECT($AH$7&amp;"C"&amp;($C$1*$A2487+12)):INDIRECT($AH$7&amp;"V"&amp;($C$1*$A2487+12))),"")</f>
        <v/>
      </c>
      <c r="Q2487" s="24" t="str">
        <f aca="false">IF(C2487&lt;&gt;"",IFERROR((M2487+N2487+O2487)/(M2487+N2487+O2487+P2487),0), "")</f>
        <v/>
      </c>
      <c r="R2487" s="25" t="str">
        <f aca="true">IF(C2487&lt;&gt;"",SUM(INDIRECT($AH$7&amp;"C"&amp;($C$1*$A2487+13)):INDIRECT($AH$7&amp;"V"&amp;($C$1*$A2487+13))), "")</f>
        <v/>
      </c>
      <c r="S2487" s="25" t="str">
        <f aca="false">IF(C2487&lt;&gt;"",IFERROR((M2487+N2487+O2487+P2487)/R2487, 0),"")</f>
        <v/>
      </c>
      <c r="T2487" s="25" t="str">
        <f aca="false">IF(C2487&lt;&gt;"",IFERROR((M2487+N2487+O2487)/R2487,0),"")</f>
        <v/>
      </c>
      <c r="U2487" s="25" t="str">
        <f aca="true">IF(C2487&lt;&gt;"",IF(INDIRECT($AH$7&amp;"B"&amp;($C$1*$A2487+14))= 1,1,0),"")</f>
        <v/>
      </c>
      <c r="V2487" s="25" t="str">
        <f aca="true">IF(C2487&lt;&gt;"",IF(INDIRECT($AH$7&amp;"B"&amp;($C$1*$A2487+15))= 1,1,0),"")</f>
        <v/>
      </c>
      <c r="W2487" s="25" t="str">
        <f aca="false">IF(C2487&lt;&gt;"",($M2487*1) + ($N2487*2) + ($O2487*3) + (IF(U2487 = 1, 10, 0)) + (IF(V2487 = 1, 20, 0)),"")</f>
        <v/>
      </c>
      <c r="X2487" s="27" t="str">
        <f aca="true">IF(C2487&lt;&gt;"",IF(INDIRECT($AH$7&amp;"B"&amp;($C$1*$A2487+16))= 1,1,0),"")</f>
        <v/>
      </c>
      <c r="Y2487" s="27" t="str">
        <f aca="true">IF(D2487&lt;&gt;"",IF(INDIRECT($AH$7&amp;"B"&amp;($C$1*$A2487+17))= 1,1,0),"")</f>
        <v/>
      </c>
      <c r="Z2487" s="27" t="str">
        <f aca="true">IF(E2487&lt;&gt;"",IF(INDIRECT($AH$7&amp;"B"&amp;($C$1*$A2487+18))= 1,1,0),"")</f>
        <v/>
      </c>
      <c r="AA2487" s="27" t="str">
        <f aca="true">IF(F2487&lt;&gt;"",IF(INDIRECT($AH$7&amp;"B"&amp;($C$1*$A2487+19))= 1,1,0),"")</f>
        <v/>
      </c>
      <c r="AB2487" s="27" t="str">
        <f aca="false">IF(C2487&lt;&gt;"",IF(X2487 = 1, 5, 0) + IF(Z2487 = 1, 25, 0) + IF(AA2487 = 1, 15, 0),"")</f>
        <v/>
      </c>
      <c r="AC2487" s="57" t="str">
        <f aca="false">IF(C2487&lt;&gt;"",L2487+W2487+AB2487,"")</f>
        <v/>
      </c>
    </row>
    <row r="2488" customFormat="false" ht="12.8" hidden="false" customHeight="false" outlineLevel="0" collapsed="false">
      <c r="A2488" s="11" t="n">
        <f aca="false">A2487+1</f>
        <v>485</v>
      </c>
      <c r="B2488" s="38" t="str">
        <f aca="true">IF(INDIRECT($AH$7&amp;"B"&amp;($C$1*$A2488+2))=0, "",INDIRECT($AH$7&amp;"B"&amp;($C$1*$A2488+2)))</f>
        <v/>
      </c>
      <c r="C2488" s="19" t="str">
        <f aca="true">IF(INDIRECT($AH$7&amp;"B"&amp;($C$1*$A2488+3)) = 0, "", INDIRECT($AH$7&amp;"B"&amp;($C$1*$A2488+3)))</f>
        <v/>
      </c>
      <c r="D2488" s="19" t="str">
        <f aca="true">IF(INDIRECT($AH$7&amp;"B"&amp;($C$1*$A2488+4)) = 0, "", INDIRECT($AH$7&amp;"B"&amp;($C$1*$A2488+4)))</f>
        <v/>
      </c>
      <c r="E2488" s="19" t="str">
        <f aca="true">IF(INDIRECT($AH$7&amp;"B"&amp;($C$1*$A2488+7)) = 0, "", INDIRECT($AH$7&amp;"B"&amp;($C$1*$A2488+7)))</f>
        <v/>
      </c>
      <c r="F2488" s="20" t="str">
        <f aca="true">IF(C2488 &lt;&gt; "",IF(INDIRECT($AH$7&amp;"B"&amp;($C$1*$A2488+8)) = 0, 0, 1), "")</f>
        <v/>
      </c>
      <c r="G2488" s="20" t="n">
        <f aca="true">INDIRECT($AH$7&amp;"B"&amp;($C$1*$A2488+9))</f>
        <v>0</v>
      </c>
      <c r="H2488" s="20" t="n">
        <f aca="true">INDIRECT($AH$7&amp;"B"&amp;($C$1*$A2488+10))</f>
        <v>0</v>
      </c>
      <c r="I2488" s="20" t="n">
        <f aca="true">INDIRECT($AH$7&amp;"B"&amp;($C$1*$A2488+11))</f>
        <v>0</v>
      </c>
      <c r="J2488" s="20" t="n">
        <f aca="true">INDIRECT($AH$7&amp;"B"&amp;($C$1*$A2488+12))</f>
        <v>0</v>
      </c>
      <c r="K2488" s="21" t="str">
        <f aca="false">IF(C2488&lt;&gt;"",IFERROR((G2488+H2488+I2488)/(G2488+H2488+I2488+J2488),0), "")</f>
        <v/>
      </c>
      <c r="L2488" s="20" t="str">
        <f aca="false">IF(C2488&lt;&gt;"",(G2488* 2) +(H2488* 4) + (I2488* 6) + IF(F2488 = 1, 5, 0), "")</f>
        <v/>
      </c>
      <c r="M2488" s="25" t="str">
        <f aca="true">IF(C2488&lt;&gt;"",SUM(INDIRECT($AH$7&amp;"C"&amp;($C$1*$A2488+9)):INDIRECT($AH$7&amp;"V"&amp;($C$1*$A2488+9))), "")</f>
        <v/>
      </c>
      <c r="N2488" s="25" t="str">
        <f aca="true">IF(C2488&lt;&gt;"",SUM(INDIRECT($AH$7&amp;"C"&amp;($C$1*$A2488+10)):INDIRECT($AH$7&amp;"V"&amp;($C$1*$A2488+10))), "")</f>
        <v/>
      </c>
      <c r="O2488" s="25" t="str">
        <f aca="true">IF(C2488&lt;&gt;"",SUM(INDIRECT($AH$7&amp;"C"&amp;($C$1*$A2488+11)):INDIRECT($AH$7&amp;"V"&amp;($C$1*$A2488+11))),"")</f>
        <v/>
      </c>
      <c r="P2488" s="25" t="str">
        <f aca="true">IF(C2488&lt;&gt;"",SUM(INDIRECT($AH$7&amp;"C"&amp;($C$1*$A2488+12)):INDIRECT($AH$7&amp;"V"&amp;($C$1*$A2488+12))),"")</f>
        <v/>
      </c>
      <c r="Q2488" s="24" t="str">
        <f aca="false">IF(C2488&lt;&gt;"",IFERROR((M2488+N2488+O2488)/(M2488+N2488+O2488+P2488),0), "")</f>
        <v/>
      </c>
      <c r="R2488" s="25" t="str">
        <f aca="true">IF(C2488&lt;&gt;"",SUM(INDIRECT($AH$7&amp;"C"&amp;($C$1*$A2488+13)):INDIRECT($AH$7&amp;"V"&amp;($C$1*$A2488+13))), "")</f>
        <v/>
      </c>
      <c r="S2488" s="25" t="str">
        <f aca="false">IF(C2488&lt;&gt;"",IFERROR((M2488+N2488+O2488+P2488)/R2488, 0),"")</f>
        <v/>
      </c>
      <c r="T2488" s="25" t="str">
        <f aca="false">IF(C2488&lt;&gt;"",IFERROR((M2488+N2488+O2488)/R2488,0),"")</f>
        <v/>
      </c>
      <c r="U2488" s="25" t="str">
        <f aca="true">IF(C2488&lt;&gt;"",IF(INDIRECT($AH$7&amp;"B"&amp;($C$1*$A2488+14))= 1,1,0),"")</f>
        <v/>
      </c>
      <c r="V2488" s="25" t="str">
        <f aca="true">IF(C2488&lt;&gt;"",IF(INDIRECT($AH$7&amp;"B"&amp;($C$1*$A2488+15))= 1,1,0),"")</f>
        <v/>
      </c>
      <c r="W2488" s="25" t="str">
        <f aca="false">IF(C2488&lt;&gt;"",($M2488*1) + ($N2488*2) + ($O2488*3) + (IF(U2488 = 1, 10, 0)) + (IF(V2488 = 1, 20, 0)),"")</f>
        <v/>
      </c>
      <c r="X2488" s="27" t="str">
        <f aca="true">IF(C2488&lt;&gt;"",IF(INDIRECT($AH$7&amp;"B"&amp;($C$1*$A2488+16))= 1,1,0),"")</f>
        <v/>
      </c>
      <c r="Y2488" s="27" t="str">
        <f aca="true">IF(D2488&lt;&gt;"",IF(INDIRECT($AH$7&amp;"B"&amp;($C$1*$A2488+17))= 1,1,0),"")</f>
        <v/>
      </c>
      <c r="Z2488" s="27" t="str">
        <f aca="true">IF(E2488&lt;&gt;"",IF(INDIRECT($AH$7&amp;"B"&amp;($C$1*$A2488+18))= 1,1,0),"")</f>
        <v/>
      </c>
      <c r="AA2488" s="27" t="str">
        <f aca="true">IF(F2488&lt;&gt;"",IF(INDIRECT($AH$7&amp;"B"&amp;($C$1*$A2488+19))= 1,1,0),"")</f>
        <v/>
      </c>
      <c r="AB2488" s="27" t="str">
        <f aca="false">IF(C2488&lt;&gt;"",IF(X2488 = 1, 5, 0) + IF(Z2488 = 1, 25, 0) + IF(AA2488 = 1, 15, 0),"")</f>
        <v/>
      </c>
      <c r="AC2488" s="57" t="str">
        <f aca="false">IF(C2488&lt;&gt;"",L2488+W2488+AB2488,"")</f>
        <v/>
      </c>
    </row>
    <row r="2489" customFormat="false" ht="12.8" hidden="false" customHeight="false" outlineLevel="0" collapsed="false">
      <c r="A2489" s="11" t="n">
        <f aca="false">A2488+1</f>
        <v>486</v>
      </c>
      <c r="B2489" s="38" t="str">
        <f aca="true">IF(INDIRECT($AH$7&amp;"B"&amp;($C$1*$A2489+2))=0, "",INDIRECT($AH$7&amp;"B"&amp;($C$1*$A2489+2)))</f>
        <v/>
      </c>
      <c r="C2489" s="19" t="str">
        <f aca="true">IF(INDIRECT($AH$7&amp;"B"&amp;($C$1*$A2489+3)) = 0, "", INDIRECT($AH$7&amp;"B"&amp;($C$1*$A2489+3)))</f>
        <v/>
      </c>
      <c r="D2489" s="19" t="str">
        <f aca="true">IF(INDIRECT($AH$7&amp;"B"&amp;($C$1*$A2489+4)) = 0, "", INDIRECT($AH$7&amp;"B"&amp;($C$1*$A2489+4)))</f>
        <v/>
      </c>
      <c r="E2489" s="19" t="str">
        <f aca="true">IF(INDIRECT($AH$7&amp;"B"&amp;($C$1*$A2489+7)) = 0, "", INDIRECT($AH$7&amp;"B"&amp;($C$1*$A2489+7)))</f>
        <v/>
      </c>
      <c r="F2489" s="20" t="str">
        <f aca="true">IF(C2489 &lt;&gt; "",IF(INDIRECT($AH$7&amp;"B"&amp;($C$1*$A2489+8)) = 0, 0, 1), "")</f>
        <v/>
      </c>
      <c r="G2489" s="20" t="n">
        <f aca="true">INDIRECT($AH$7&amp;"B"&amp;($C$1*$A2489+9))</f>
        <v>0</v>
      </c>
      <c r="H2489" s="20" t="n">
        <f aca="true">INDIRECT($AH$7&amp;"B"&amp;($C$1*$A2489+10))</f>
        <v>0</v>
      </c>
      <c r="I2489" s="20" t="n">
        <f aca="true">INDIRECT($AH$7&amp;"B"&amp;($C$1*$A2489+11))</f>
        <v>0</v>
      </c>
      <c r="J2489" s="20" t="n">
        <f aca="true">INDIRECT($AH$7&amp;"B"&amp;($C$1*$A2489+12))</f>
        <v>0</v>
      </c>
      <c r="K2489" s="21" t="str">
        <f aca="false">IF(C2489&lt;&gt;"",IFERROR((G2489+H2489+I2489)/(G2489+H2489+I2489+J2489),0), "")</f>
        <v/>
      </c>
      <c r="L2489" s="20" t="str">
        <f aca="false">IF(C2489&lt;&gt;"",(G2489* 2) +(H2489* 4) + (I2489* 6) + IF(F2489 = 1, 5, 0), "")</f>
        <v/>
      </c>
      <c r="M2489" s="25" t="str">
        <f aca="true">IF(C2489&lt;&gt;"",SUM(INDIRECT($AH$7&amp;"C"&amp;($C$1*$A2489+9)):INDIRECT($AH$7&amp;"V"&amp;($C$1*$A2489+9))), "")</f>
        <v/>
      </c>
      <c r="N2489" s="25" t="str">
        <f aca="true">IF(C2489&lt;&gt;"",SUM(INDIRECT($AH$7&amp;"C"&amp;($C$1*$A2489+10)):INDIRECT($AH$7&amp;"V"&amp;($C$1*$A2489+10))), "")</f>
        <v/>
      </c>
      <c r="O2489" s="25" t="str">
        <f aca="true">IF(C2489&lt;&gt;"",SUM(INDIRECT($AH$7&amp;"C"&amp;($C$1*$A2489+11)):INDIRECT($AH$7&amp;"V"&amp;($C$1*$A2489+11))),"")</f>
        <v/>
      </c>
      <c r="P2489" s="25" t="str">
        <f aca="true">IF(C2489&lt;&gt;"",SUM(INDIRECT($AH$7&amp;"C"&amp;($C$1*$A2489+12)):INDIRECT($AH$7&amp;"V"&amp;($C$1*$A2489+12))),"")</f>
        <v/>
      </c>
      <c r="Q2489" s="24" t="str">
        <f aca="false">IF(C2489&lt;&gt;"",IFERROR((M2489+N2489+O2489)/(M2489+N2489+O2489+P2489),0), "")</f>
        <v/>
      </c>
      <c r="R2489" s="25" t="str">
        <f aca="true">IF(C2489&lt;&gt;"",SUM(INDIRECT($AH$7&amp;"C"&amp;($C$1*$A2489+13)):INDIRECT($AH$7&amp;"V"&amp;($C$1*$A2489+13))), "")</f>
        <v/>
      </c>
      <c r="S2489" s="25" t="str">
        <f aca="false">IF(C2489&lt;&gt;"",IFERROR((M2489+N2489+O2489+P2489)/R2489, 0),"")</f>
        <v/>
      </c>
      <c r="T2489" s="25" t="str">
        <f aca="false">IF(C2489&lt;&gt;"",IFERROR((M2489+N2489+O2489)/R2489,0),"")</f>
        <v/>
      </c>
      <c r="U2489" s="25" t="str">
        <f aca="true">IF(C2489&lt;&gt;"",IF(INDIRECT($AH$7&amp;"B"&amp;($C$1*$A2489+14))= 1,1,0),"")</f>
        <v/>
      </c>
      <c r="V2489" s="25" t="str">
        <f aca="true">IF(C2489&lt;&gt;"",IF(INDIRECT($AH$7&amp;"B"&amp;($C$1*$A2489+15))= 1,1,0),"")</f>
        <v/>
      </c>
      <c r="W2489" s="25" t="str">
        <f aca="false">IF(C2489&lt;&gt;"",($M2489*1) + ($N2489*2) + ($O2489*3) + (IF(U2489 = 1, 10, 0)) + (IF(V2489 = 1, 20, 0)),"")</f>
        <v/>
      </c>
      <c r="X2489" s="27" t="str">
        <f aca="true">IF(C2489&lt;&gt;"",IF(INDIRECT($AH$7&amp;"B"&amp;($C$1*$A2489+16))= 1,1,0),"")</f>
        <v/>
      </c>
      <c r="Y2489" s="27" t="str">
        <f aca="true">IF(D2489&lt;&gt;"",IF(INDIRECT($AH$7&amp;"B"&amp;($C$1*$A2489+17))= 1,1,0),"")</f>
        <v/>
      </c>
      <c r="Z2489" s="27" t="str">
        <f aca="true">IF(E2489&lt;&gt;"",IF(INDIRECT($AH$7&amp;"B"&amp;($C$1*$A2489+18))= 1,1,0),"")</f>
        <v/>
      </c>
      <c r="AA2489" s="27" t="str">
        <f aca="true">IF(F2489&lt;&gt;"",IF(INDIRECT($AH$7&amp;"B"&amp;($C$1*$A2489+19))= 1,1,0),"")</f>
        <v/>
      </c>
      <c r="AB2489" s="27" t="str">
        <f aca="false">IF(C2489&lt;&gt;"",IF(X2489 = 1, 5, 0) + IF(Z2489 = 1, 25, 0) + IF(AA2489 = 1, 15, 0),"")</f>
        <v/>
      </c>
      <c r="AC2489" s="57" t="str">
        <f aca="false">IF(C2489&lt;&gt;"",L2489+W2489+AB2489,"")</f>
        <v/>
      </c>
    </row>
    <row r="2490" customFormat="false" ht="12.8" hidden="false" customHeight="false" outlineLevel="0" collapsed="false">
      <c r="A2490" s="11" t="n">
        <f aca="false">A2489+1</f>
        <v>487</v>
      </c>
      <c r="B2490" s="38" t="str">
        <f aca="true">IF(INDIRECT($AH$7&amp;"B"&amp;($C$1*$A2490+2))=0, "",INDIRECT($AH$7&amp;"B"&amp;($C$1*$A2490+2)))</f>
        <v/>
      </c>
      <c r="C2490" s="19" t="str">
        <f aca="true">IF(INDIRECT($AH$7&amp;"B"&amp;($C$1*$A2490+3)) = 0, "", INDIRECT($AH$7&amp;"B"&amp;($C$1*$A2490+3)))</f>
        <v/>
      </c>
      <c r="D2490" s="19" t="str">
        <f aca="true">IF(INDIRECT($AH$7&amp;"B"&amp;($C$1*$A2490+4)) = 0, "", INDIRECT($AH$7&amp;"B"&amp;($C$1*$A2490+4)))</f>
        <v/>
      </c>
      <c r="E2490" s="19" t="str">
        <f aca="true">IF(INDIRECT($AH$7&amp;"B"&amp;($C$1*$A2490+7)) = 0, "", INDIRECT($AH$7&amp;"B"&amp;($C$1*$A2490+7)))</f>
        <v/>
      </c>
      <c r="F2490" s="20" t="str">
        <f aca="true">IF(C2490 &lt;&gt; "",IF(INDIRECT($AH$7&amp;"B"&amp;($C$1*$A2490+8)) = 0, 0, 1), "")</f>
        <v/>
      </c>
      <c r="G2490" s="20" t="n">
        <f aca="true">INDIRECT($AH$7&amp;"B"&amp;($C$1*$A2490+9))</f>
        <v>0</v>
      </c>
      <c r="H2490" s="20" t="n">
        <f aca="true">INDIRECT($AH$7&amp;"B"&amp;($C$1*$A2490+10))</f>
        <v>0</v>
      </c>
      <c r="I2490" s="20" t="n">
        <f aca="true">INDIRECT($AH$7&amp;"B"&amp;($C$1*$A2490+11))</f>
        <v>0</v>
      </c>
      <c r="J2490" s="20" t="n">
        <f aca="true">INDIRECT($AH$7&amp;"B"&amp;($C$1*$A2490+12))</f>
        <v>0</v>
      </c>
      <c r="K2490" s="21" t="str">
        <f aca="false">IF(C2490&lt;&gt;"",IFERROR((G2490+H2490+I2490)/(G2490+H2490+I2490+J2490),0), "")</f>
        <v/>
      </c>
      <c r="L2490" s="20" t="str">
        <f aca="false">IF(C2490&lt;&gt;"",(G2490* 2) +(H2490* 4) + (I2490* 6) + IF(F2490 = 1, 5, 0), "")</f>
        <v/>
      </c>
      <c r="M2490" s="25" t="str">
        <f aca="true">IF(C2490&lt;&gt;"",SUM(INDIRECT($AH$7&amp;"C"&amp;($C$1*$A2490+9)):INDIRECT($AH$7&amp;"V"&amp;($C$1*$A2490+9))), "")</f>
        <v/>
      </c>
      <c r="N2490" s="25" t="str">
        <f aca="true">IF(C2490&lt;&gt;"",SUM(INDIRECT($AH$7&amp;"C"&amp;($C$1*$A2490+10)):INDIRECT($AH$7&amp;"V"&amp;($C$1*$A2490+10))), "")</f>
        <v/>
      </c>
      <c r="O2490" s="25" t="str">
        <f aca="true">IF(C2490&lt;&gt;"",SUM(INDIRECT($AH$7&amp;"C"&amp;($C$1*$A2490+11)):INDIRECT($AH$7&amp;"V"&amp;($C$1*$A2490+11))),"")</f>
        <v/>
      </c>
      <c r="P2490" s="25" t="str">
        <f aca="true">IF(C2490&lt;&gt;"",SUM(INDIRECT($AH$7&amp;"C"&amp;($C$1*$A2490+12)):INDIRECT($AH$7&amp;"V"&amp;($C$1*$A2490+12))),"")</f>
        <v/>
      </c>
      <c r="Q2490" s="24" t="str">
        <f aca="false">IF(C2490&lt;&gt;"",IFERROR((M2490+N2490+O2490)/(M2490+N2490+O2490+P2490),0), "")</f>
        <v/>
      </c>
      <c r="R2490" s="25" t="str">
        <f aca="true">IF(C2490&lt;&gt;"",SUM(INDIRECT($AH$7&amp;"C"&amp;($C$1*$A2490+13)):INDIRECT($AH$7&amp;"V"&amp;($C$1*$A2490+13))), "")</f>
        <v/>
      </c>
      <c r="S2490" s="25" t="str">
        <f aca="false">IF(C2490&lt;&gt;"",IFERROR((M2490+N2490+O2490+P2490)/R2490, 0),"")</f>
        <v/>
      </c>
      <c r="T2490" s="25" t="str">
        <f aca="false">IF(C2490&lt;&gt;"",IFERROR((M2490+N2490+O2490)/R2490,0),"")</f>
        <v/>
      </c>
      <c r="U2490" s="25" t="str">
        <f aca="true">IF(C2490&lt;&gt;"",IF(INDIRECT($AH$7&amp;"B"&amp;($C$1*$A2490+14))= 1,1,0),"")</f>
        <v/>
      </c>
      <c r="V2490" s="25" t="str">
        <f aca="true">IF(C2490&lt;&gt;"",IF(INDIRECT($AH$7&amp;"B"&amp;($C$1*$A2490+15))= 1,1,0),"")</f>
        <v/>
      </c>
      <c r="W2490" s="25" t="str">
        <f aca="false">IF(C2490&lt;&gt;"",($M2490*1) + ($N2490*2) + ($O2490*3) + (IF(U2490 = 1, 10, 0)) + (IF(V2490 = 1, 20, 0)),"")</f>
        <v/>
      </c>
      <c r="X2490" s="27" t="str">
        <f aca="true">IF(C2490&lt;&gt;"",IF(INDIRECT($AH$7&amp;"B"&amp;($C$1*$A2490+16))= 1,1,0),"")</f>
        <v/>
      </c>
      <c r="Y2490" s="27" t="str">
        <f aca="true">IF(D2490&lt;&gt;"",IF(INDIRECT($AH$7&amp;"B"&amp;($C$1*$A2490+17))= 1,1,0),"")</f>
        <v/>
      </c>
      <c r="Z2490" s="27" t="str">
        <f aca="true">IF(E2490&lt;&gt;"",IF(INDIRECT($AH$7&amp;"B"&amp;($C$1*$A2490+18))= 1,1,0),"")</f>
        <v/>
      </c>
      <c r="AA2490" s="27" t="str">
        <f aca="true">IF(F2490&lt;&gt;"",IF(INDIRECT($AH$7&amp;"B"&amp;($C$1*$A2490+19))= 1,1,0),"")</f>
        <v/>
      </c>
      <c r="AB2490" s="27" t="str">
        <f aca="false">IF(C2490&lt;&gt;"",IF(X2490 = 1, 5, 0) + IF(Z2490 = 1, 25, 0) + IF(AA2490 = 1, 15, 0),"")</f>
        <v/>
      </c>
      <c r="AC2490" s="57" t="str">
        <f aca="false">IF(C2490&lt;&gt;"",L2490+W2490+AB2490,"")</f>
        <v/>
      </c>
    </row>
    <row r="2491" customFormat="false" ht="12.8" hidden="false" customHeight="false" outlineLevel="0" collapsed="false">
      <c r="A2491" s="11" t="n">
        <f aca="false">A2490+1</f>
        <v>488</v>
      </c>
      <c r="B2491" s="38" t="str">
        <f aca="true">IF(INDIRECT($AH$7&amp;"B"&amp;($C$1*$A2491+2))=0, "",INDIRECT($AH$7&amp;"B"&amp;($C$1*$A2491+2)))</f>
        <v/>
      </c>
      <c r="C2491" s="19" t="str">
        <f aca="true">IF(INDIRECT($AH$7&amp;"B"&amp;($C$1*$A2491+3)) = 0, "", INDIRECT($AH$7&amp;"B"&amp;($C$1*$A2491+3)))</f>
        <v/>
      </c>
      <c r="D2491" s="19" t="str">
        <f aca="true">IF(INDIRECT($AH$7&amp;"B"&amp;($C$1*$A2491+4)) = 0, "", INDIRECT($AH$7&amp;"B"&amp;($C$1*$A2491+4)))</f>
        <v/>
      </c>
      <c r="E2491" s="19" t="str">
        <f aca="true">IF(INDIRECT($AH$7&amp;"B"&amp;($C$1*$A2491+7)) = 0, "", INDIRECT($AH$7&amp;"B"&amp;($C$1*$A2491+7)))</f>
        <v/>
      </c>
      <c r="F2491" s="20" t="str">
        <f aca="true">IF(C2491 &lt;&gt; "",IF(INDIRECT($AH$7&amp;"B"&amp;($C$1*$A2491+8)) = 0, 0, 1), "")</f>
        <v/>
      </c>
      <c r="G2491" s="20" t="n">
        <f aca="true">INDIRECT($AH$7&amp;"B"&amp;($C$1*$A2491+9))</f>
        <v>0</v>
      </c>
      <c r="H2491" s="20" t="n">
        <f aca="true">INDIRECT($AH$7&amp;"B"&amp;($C$1*$A2491+10))</f>
        <v>0</v>
      </c>
      <c r="I2491" s="20" t="n">
        <f aca="true">INDIRECT($AH$7&amp;"B"&amp;($C$1*$A2491+11))</f>
        <v>0</v>
      </c>
      <c r="J2491" s="20" t="n">
        <f aca="true">INDIRECT($AH$7&amp;"B"&amp;($C$1*$A2491+12))</f>
        <v>0</v>
      </c>
      <c r="K2491" s="21" t="str">
        <f aca="false">IF(C2491&lt;&gt;"",IFERROR((G2491+H2491+I2491)/(G2491+H2491+I2491+J2491),0), "")</f>
        <v/>
      </c>
      <c r="L2491" s="20" t="str">
        <f aca="false">IF(C2491&lt;&gt;"",(G2491* 2) +(H2491* 4) + (I2491* 6) + IF(F2491 = 1, 5, 0), "")</f>
        <v/>
      </c>
      <c r="M2491" s="25" t="str">
        <f aca="true">IF(C2491&lt;&gt;"",SUM(INDIRECT($AH$7&amp;"C"&amp;($C$1*$A2491+9)):INDIRECT($AH$7&amp;"V"&amp;($C$1*$A2491+9))), "")</f>
        <v/>
      </c>
      <c r="N2491" s="25" t="str">
        <f aca="true">IF(C2491&lt;&gt;"",SUM(INDIRECT($AH$7&amp;"C"&amp;($C$1*$A2491+10)):INDIRECT($AH$7&amp;"V"&amp;($C$1*$A2491+10))), "")</f>
        <v/>
      </c>
      <c r="O2491" s="25" t="str">
        <f aca="true">IF(C2491&lt;&gt;"",SUM(INDIRECT($AH$7&amp;"C"&amp;($C$1*$A2491+11)):INDIRECT($AH$7&amp;"V"&amp;($C$1*$A2491+11))),"")</f>
        <v/>
      </c>
      <c r="P2491" s="25" t="str">
        <f aca="true">IF(C2491&lt;&gt;"",SUM(INDIRECT($AH$7&amp;"C"&amp;($C$1*$A2491+12)):INDIRECT($AH$7&amp;"V"&amp;($C$1*$A2491+12))),"")</f>
        <v/>
      </c>
      <c r="Q2491" s="24" t="str">
        <f aca="false">IF(C2491&lt;&gt;"",IFERROR((M2491+N2491+O2491)/(M2491+N2491+O2491+P2491),0), "")</f>
        <v/>
      </c>
      <c r="R2491" s="25" t="str">
        <f aca="true">IF(C2491&lt;&gt;"",SUM(INDIRECT($AH$7&amp;"C"&amp;($C$1*$A2491+13)):INDIRECT($AH$7&amp;"V"&amp;($C$1*$A2491+13))), "")</f>
        <v/>
      </c>
      <c r="S2491" s="25" t="str">
        <f aca="false">IF(C2491&lt;&gt;"",IFERROR((M2491+N2491+O2491+P2491)/R2491, 0),"")</f>
        <v/>
      </c>
      <c r="T2491" s="25" t="str">
        <f aca="false">IF(C2491&lt;&gt;"",IFERROR((M2491+N2491+O2491)/R2491,0),"")</f>
        <v/>
      </c>
      <c r="U2491" s="25" t="str">
        <f aca="true">IF(C2491&lt;&gt;"",IF(INDIRECT($AH$7&amp;"B"&amp;($C$1*$A2491+14))= 1,1,0),"")</f>
        <v/>
      </c>
      <c r="V2491" s="25" t="str">
        <f aca="true">IF(C2491&lt;&gt;"",IF(INDIRECT($AH$7&amp;"B"&amp;($C$1*$A2491+15))= 1,1,0),"")</f>
        <v/>
      </c>
      <c r="W2491" s="25" t="str">
        <f aca="false">IF(C2491&lt;&gt;"",($M2491*1) + ($N2491*2) + ($O2491*3) + (IF(U2491 = 1, 10, 0)) + (IF(V2491 = 1, 20, 0)),"")</f>
        <v/>
      </c>
      <c r="X2491" s="27" t="str">
        <f aca="true">IF(C2491&lt;&gt;"",IF(INDIRECT($AH$7&amp;"B"&amp;($C$1*$A2491+16))= 1,1,0),"")</f>
        <v/>
      </c>
      <c r="Y2491" s="27" t="str">
        <f aca="true">IF(D2491&lt;&gt;"",IF(INDIRECT($AH$7&amp;"B"&amp;($C$1*$A2491+17))= 1,1,0),"")</f>
        <v/>
      </c>
      <c r="Z2491" s="27" t="str">
        <f aca="true">IF(E2491&lt;&gt;"",IF(INDIRECT($AH$7&amp;"B"&amp;($C$1*$A2491+18))= 1,1,0),"")</f>
        <v/>
      </c>
      <c r="AA2491" s="27" t="str">
        <f aca="true">IF(F2491&lt;&gt;"",IF(INDIRECT($AH$7&amp;"B"&amp;($C$1*$A2491+19))= 1,1,0),"")</f>
        <v/>
      </c>
      <c r="AB2491" s="27" t="str">
        <f aca="false">IF(C2491&lt;&gt;"",IF(X2491 = 1, 5, 0) + IF(Z2491 = 1, 25, 0) + IF(AA2491 = 1, 15, 0),"")</f>
        <v/>
      </c>
      <c r="AC2491" s="57" t="str">
        <f aca="false">IF(C2491&lt;&gt;"",L2491+W2491+AB2491,"")</f>
        <v/>
      </c>
    </row>
    <row r="2492" customFormat="false" ht="12.8" hidden="false" customHeight="false" outlineLevel="0" collapsed="false">
      <c r="A2492" s="11" t="n">
        <f aca="false">A2491+1</f>
        <v>489</v>
      </c>
      <c r="B2492" s="38" t="str">
        <f aca="true">IF(INDIRECT($AH$7&amp;"B"&amp;($C$1*$A2492+2))=0, "",INDIRECT($AH$7&amp;"B"&amp;($C$1*$A2492+2)))</f>
        <v/>
      </c>
      <c r="C2492" s="19" t="str">
        <f aca="true">IF(INDIRECT($AH$7&amp;"B"&amp;($C$1*$A2492+3)) = 0, "", INDIRECT($AH$7&amp;"B"&amp;($C$1*$A2492+3)))</f>
        <v/>
      </c>
      <c r="D2492" s="19" t="str">
        <f aca="true">IF(INDIRECT($AH$7&amp;"B"&amp;($C$1*$A2492+4)) = 0, "", INDIRECT($AH$7&amp;"B"&amp;($C$1*$A2492+4)))</f>
        <v/>
      </c>
      <c r="E2492" s="19" t="str">
        <f aca="true">IF(INDIRECT($AH$7&amp;"B"&amp;($C$1*$A2492+7)) = 0, "", INDIRECT($AH$7&amp;"B"&amp;($C$1*$A2492+7)))</f>
        <v/>
      </c>
      <c r="F2492" s="20" t="str">
        <f aca="true">IF(C2492 &lt;&gt; "",IF(INDIRECT($AH$7&amp;"B"&amp;($C$1*$A2492+8)) = 0, 0, 1), "")</f>
        <v/>
      </c>
      <c r="G2492" s="20" t="n">
        <f aca="true">INDIRECT($AH$7&amp;"B"&amp;($C$1*$A2492+9))</f>
        <v>0</v>
      </c>
      <c r="H2492" s="20" t="n">
        <f aca="true">INDIRECT($AH$7&amp;"B"&amp;($C$1*$A2492+10))</f>
        <v>0</v>
      </c>
      <c r="I2492" s="20" t="n">
        <f aca="true">INDIRECT($AH$7&amp;"B"&amp;($C$1*$A2492+11))</f>
        <v>0</v>
      </c>
      <c r="J2492" s="20" t="n">
        <f aca="true">INDIRECT($AH$7&amp;"B"&amp;($C$1*$A2492+12))</f>
        <v>0</v>
      </c>
      <c r="K2492" s="21" t="str">
        <f aca="false">IF(C2492&lt;&gt;"",IFERROR((G2492+H2492+I2492)/(G2492+H2492+I2492+J2492),0), "")</f>
        <v/>
      </c>
      <c r="L2492" s="20" t="str">
        <f aca="false">IF(C2492&lt;&gt;"",(G2492* 2) +(H2492* 4) + (I2492* 6) + IF(F2492 = 1, 5, 0), "")</f>
        <v/>
      </c>
      <c r="M2492" s="25" t="str">
        <f aca="true">IF(C2492&lt;&gt;"",SUM(INDIRECT($AH$7&amp;"C"&amp;($C$1*$A2492+9)):INDIRECT($AH$7&amp;"V"&amp;($C$1*$A2492+9))), "")</f>
        <v/>
      </c>
      <c r="N2492" s="25" t="str">
        <f aca="true">IF(C2492&lt;&gt;"",SUM(INDIRECT($AH$7&amp;"C"&amp;($C$1*$A2492+10)):INDIRECT($AH$7&amp;"V"&amp;($C$1*$A2492+10))), "")</f>
        <v/>
      </c>
      <c r="O2492" s="25" t="str">
        <f aca="true">IF(C2492&lt;&gt;"",SUM(INDIRECT($AH$7&amp;"C"&amp;($C$1*$A2492+11)):INDIRECT($AH$7&amp;"V"&amp;($C$1*$A2492+11))),"")</f>
        <v/>
      </c>
      <c r="P2492" s="25" t="str">
        <f aca="true">IF(C2492&lt;&gt;"",SUM(INDIRECT($AH$7&amp;"C"&amp;($C$1*$A2492+12)):INDIRECT($AH$7&amp;"V"&amp;($C$1*$A2492+12))),"")</f>
        <v/>
      </c>
      <c r="Q2492" s="24" t="str">
        <f aca="false">IF(C2492&lt;&gt;"",IFERROR((M2492+N2492+O2492)/(M2492+N2492+O2492+P2492),0), "")</f>
        <v/>
      </c>
      <c r="R2492" s="25" t="str">
        <f aca="true">IF(C2492&lt;&gt;"",SUM(INDIRECT($AH$7&amp;"C"&amp;($C$1*$A2492+13)):INDIRECT($AH$7&amp;"V"&amp;($C$1*$A2492+13))), "")</f>
        <v/>
      </c>
      <c r="S2492" s="25" t="str">
        <f aca="false">IF(C2492&lt;&gt;"",IFERROR((M2492+N2492+O2492+P2492)/R2492, 0),"")</f>
        <v/>
      </c>
      <c r="T2492" s="25" t="str">
        <f aca="false">IF(C2492&lt;&gt;"",IFERROR((M2492+N2492+O2492)/R2492,0),"")</f>
        <v/>
      </c>
      <c r="U2492" s="25" t="str">
        <f aca="true">IF(C2492&lt;&gt;"",IF(INDIRECT($AH$7&amp;"B"&amp;($C$1*$A2492+14))= 1,1,0),"")</f>
        <v/>
      </c>
      <c r="V2492" s="25" t="str">
        <f aca="true">IF(C2492&lt;&gt;"",IF(INDIRECT($AH$7&amp;"B"&amp;($C$1*$A2492+15))= 1,1,0),"")</f>
        <v/>
      </c>
      <c r="W2492" s="25" t="str">
        <f aca="false">IF(C2492&lt;&gt;"",($M2492*1) + ($N2492*2) + ($O2492*3) + (IF(U2492 = 1, 10, 0)) + (IF(V2492 = 1, 20, 0)),"")</f>
        <v/>
      </c>
      <c r="X2492" s="27" t="str">
        <f aca="true">IF(C2492&lt;&gt;"",IF(INDIRECT($AH$7&amp;"B"&amp;($C$1*$A2492+16))= 1,1,0),"")</f>
        <v/>
      </c>
      <c r="Y2492" s="27" t="str">
        <f aca="true">IF(D2492&lt;&gt;"",IF(INDIRECT($AH$7&amp;"B"&amp;($C$1*$A2492+17))= 1,1,0),"")</f>
        <v/>
      </c>
      <c r="Z2492" s="27" t="str">
        <f aca="true">IF(E2492&lt;&gt;"",IF(INDIRECT($AH$7&amp;"B"&amp;($C$1*$A2492+18))= 1,1,0),"")</f>
        <v/>
      </c>
      <c r="AA2492" s="27" t="str">
        <f aca="true">IF(F2492&lt;&gt;"",IF(INDIRECT($AH$7&amp;"B"&amp;($C$1*$A2492+19))= 1,1,0),"")</f>
        <v/>
      </c>
      <c r="AB2492" s="27" t="str">
        <f aca="false">IF(C2492&lt;&gt;"",IF(X2492 = 1, 5, 0) + IF(Z2492 = 1, 25, 0) + IF(AA2492 = 1, 15, 0),"")</f>
        <v/>
      </c>
      <c r="AC2492" s="57" t="str">
        <f aca="false">IF(C2492&lt;&gt;"",L2492+W2492+AB2492,"")</f>
        <v/>
      </c>
    </row>
    <row r="2493" customFormat="false" ht="12.8" hidden="false" customHeight="false" outlineLevel="0" collapsed="false">
      <c r="A2493" s="11" t="n">
        <f aca="false">A2492+1</f>
        <v>490</v>
      </c>
      <c r="B2493" s="38" t="str">
        <f aca="true">IF(INDIRECT($AH$7&amp;"B"&amp;($C$1*$A2493+2))=0, "",INDIRECT($AH$7&amp;"B"&amp;($C$1*$A2493+2)))</f>
        <v/>
      </c>
      <c r="C2493" s="19" t="str">
        <f aca="true">IF(INDIRECT($AH$7&amp;"B"&amp;($C$1*$A2493+3)) = 0, "", INDIRECT($AH$7&amp;"B"&amp;($C$1*$A2493+3)))</f>
        <v/>
      </c>
      <c r="D2493" s="19" t="str">
        <f aca="true">IF(INDIRECT($AH$7&amp;"B"&amp;($C$1*$A2493+4)) = 0, "", INDIRECT($AH$7&amp;"B"&amp;($C$1*$A2493+4)))</f>
        <v/>
      </c>
      <c r="E2493" s="19" t="str">
        <f aca="true">IF(INDIRECT($AH$7&amp;"B"&amp;($C$1*$A2493+7)) = 0, "", INDIRECT($AH$7&amp;"B"&amp;($C$1*$A2493+7)))</f>
        <v/>
      </c>
      <c r="F2493" s="20" t="str">
        <f aca="true">IF(C2493 &lt;&gt; "",IF(INDIRECT($AH$7&amp;"B"&amp;($C$1*$A2493+8)) = 0, 0, 1), "")</f>
        <v/>
      </c>
      <c r="G2493" s="20" t="n">
        <f aca="true">INDIRECT($AH$7&amp;"B"&amp;($C$1*$A2493+9))</f>
        <v>0</v>
      </c>
      <c r="H2493" s="20" t="n">
        <f aca="true">INDIRECT($AH$7&amp;"B"&amp;($C$1*$A2493+10))</f>
        <v>0</v>
      </c>
      <c r="I2493" s="20" t="n">
        <f aca="true">INDIRECT($AH$7&amp;"B"&amp;($C$1*$A2493+11))</f>
        <v>0</v>
      </c>
      <c r="J2493" s="20" t="n">
        <f aca="true">INDIRECT($AH$7&amp;"B"&amp;($C$1*$A2493+12))</f>
        <v>0</v>
      </c>
      <c r="K2493" s="21" t="str">
        <f aca="false">IF(C2493&lt;&gt;"",IFERROR((G2493+H2493+I2493)/(G2493+H2493+I2493+J2493),0), "")</f>
        <v/>
      </c>
      <c r="L2493" s="20" t="str">
        <f aca="false">IF(C2493&lt;&gt;"",(G2493* 2) +(H2493* 4) + (I2493* 6) + IF(F2493 = 1, 5, 0), "")</f>
        <v/>
      </c>
      <c r="M2493" s="25" t="str">
        <f aca="true">IF(C2493&lt;&gt;"",SUM(INDIRECT($AH$7&amp;"C"&amp;($C$1*$A2493+9)):INDIRECT($AH$7&amp;"V"&amp;($C$1*$A2493+9))), "")</f>
        <v/>
      </c>
      <c r="N2493" s="25" t="str">
        <f aca="true">IF(C2493&lt;&gt;"",SUM(INDIRECT($AH$7&amp;"C"&amp;($C$1*$A2493+10)):INDIRECT($AH$7&amp;"V"&amp;($C$1*$A2493+10))), "")</f>
        <v/>
      </c>
      <c r="O2493" s="25" t="str">
        <f aca="true">IF(C2493&lt;&gt;"",SUM(INDIRECT($AH$7&amp;"C"&amp;($C$1*$A2493+11)):INDIRECT($AH$7&amp;"V"&amp;($C$1*$A2493+11))),"")</f>
        <v/>
      </c>
      <c r="P2493" s="25" t="str">
        <f aca="true">IF(C2493&lt;&gt;"",SUM(INDIRECT($AH$7&amp;"C"&amp;($C$1*$A2493+12)):INDIRECT($AH$7&amp;"V"&amp;($C$1*$A2493+12))),"")</f>
        <v/>
      </c>
      <c r="Q2493" s="24" t="str">
        <f aca="false">IF(C2493&lt;&gt;"",IFERROR((M2493+N2493+O2493)/(M2493+N2493+O2493+P2493),0), "")</f>
        <v/>
      </c>
      <c r="R2493" s="25" t="str">
        <f aca="true">IF(C2493&lt;&gt;"",SUM(INDIRECT($AH$7&amp;"C"&amp;($C$1*$A2493+13)):INDIRECT($AH$7&amp;"V"&amp;($C$1*$A2493+13))), "")</f>
        <v/>
      </c>
      <c r="S2493" s="25" t="str">
        <f aca="false">IF(C2493&lt;&gt;"",IFERROR((M2493+N2493+O2493+P2493)/R2493, 0),"")</f>
        <v/>
      </c>
      <c r="T2493" s="25" t="str">
        <f aca="false">IF(C2493&lt;&gt;"",IFERROR((M2493+N2493+O2493)/R2493,0),"")</f>
        <v/>
      </c>
      <c r="U2493" s="25" t="str">
        <f aca="true">IF(C2493&lt;&gt;"",IF(INDIRECT($AH$7&amp;"B"&amp;($C$1*$A2493+14))= 1,1,0),"")</f>
        <v/>
      </c>
      <c r="V2493" s="25" t="str">
        <f aca="true">IF(C2493&lt;&gt;"",IF(INDIRECT($AH$7&amp;"B"&amp;($C$1*$A2493+15))= 1,1,0),"")</f>
        <v/>
      </c>
      <c r="W2493" s="25" t="str">
        <f aca="false">IF(C2493&lt;&gt;"",($M2493*1) + ($N2493*2) + ($O2493*3) + (IF(U2493 = 1, 10, 0)) + (IF(V2493 = 1, 20, 0)),"")</f>
        <v/>
      </c>
      <c r="X2493" s="27" t="str">
        <f aca="true">IF(C2493&lt;&gt;"",IF(INDIRECT($AH$7&amp;"B"&amp;($C$1*$A2493+16))= 1,1,0),"")</f>
        <v/>
      </c>
      <c r="Y2493" s="27" t="str">
        <f aca="true">IF(D2493&lt;&gt;"",IF(INDIRECT($AH$7&amp;"B"&amp;($C$1*$A2493+17))= 1,1,0),"")</f>
        <v/>
      </c>
      <c r="Z2493" s="27" t="str">
        <f aca="true">IF(E2493&lt;&gt;"",IF(INDIRECT($AH$7&amp;"B"&amp;($C$1*$A2493+18))= 1,1,0),"")</f>
        <v/>
      </c>
      <c r="AA2493" s="27" t="str">
        <f aca="true">IF(F2493&lt;&gt;"",IF(INDIRECT($AH$7&amp;"B"&amp;($C$1*$A2493+19))= 1,1,0),"")</f>
        <v/>
      </c>
      <c r="AB2493" s="27" t="str">
        <f aca="false">IF(C2493&lt;&gt;"",IF(X2493 = 1, 5, 0) + IF(Z2493 = 1, 25, 0) + IF(AA2493 = 1, 15, 0),"")</f>
        <v/>
      </c>
      <c r="AC2493" s="57" t="str">
        <f aca="false">IF(C2493&lt;&gt;"",L2493+W2493+AB2493,"")</f>
        <v/>
      </c>
    </row>
    <row r="2494" customFormat="false" ht="12.8" hidden="false" customHeight="false" outlineLevel="0" collapsed="false">
      <c r="A2494" s="11" t="n">
        <f aca="false">A2493+1</f>
        <v>491</v>
      </c>
      <c r="B2494" s="38" t="str">
        <f aca="true">IF(INDIRECT($AH$7&amp;"B"&amp;($C$1*$A2494+2))=0, "",INDIRECT($AH$7&amp;"B"&amp;($C$1*$A2494+2)))</f>
        <v/>
      </c>
      <c r="C2494" s="19" t="str">
        <f aca="true">IF(INDIRECT($AH$7&amp;"B"&amp;($C$1*$A2494+3)) = 0, "", INDIRECT($AH$7&amp;"B"&amp;($C$1*$A2494+3)))</f>
        <v/>
      </c>
      <c r="D2494" s="19" t="str">
        <f aca="true">IF(INDIRECT($AH$7&amp;"B"&amp;($C$1*$A2494+4)) = 0, "", INDIRECT($AH$7&amp;"B"&amp;($C$1*$A2494+4)))</f>
        <v/>
      </c>
      <c r="E2494" s="19" t="str">
        <f aca="true">IF(INDIRECT($AH$7&amp;"B"&amp;($C$1*$A2494+7)) = 0, "", INDIRECT($AH$7&amp;"B"&amp;($C$1*$A2494+7)))</f>
        <v/>
      </c>
      <c r="F2494" s="20" t="str">
        <f aca="true">IF(C2494 &lt;&gt; "",IF(INDIRECT($AH$7&amp;"B"&amp;($C$1*$A2494+8)) = 0, 0, 1), "")</f>
        <v/>
      </c>
      <c r="G2494" s="20" t="n">
        <f aca="true">INDIRECT($AH$7&amp;"B"&amp;($C$1*$A2494+9))</f>
        <v>0</v>
      </c>
      <c r="H2494" s="20" t="n">
        <f aca="true">INDIRECT($AH$7&amp;"B"&amp;($C$1*$A2494+10))</f>
        <v>0</v>
      </c>
      <c r="I2494" s="20" t="n">
        <f aca="true">INDIRECT($AH$7&amp;"B"&amp;($C$1*$A2494+11))</f>
        <v>0</v>
      </c>
      <c r="J2494" s="20" t="n">
        <f aca="true">INDIRECT($AH$7&amp;"B"&amp;($C$1*$A2494+12))</f>
        <v>0</v>
      </c>
      <c r="K2494" s="21" t="str">
        <f aca="false">IF(C2494&lt;&gt;"",IFERROR((G2494+H2494+I2494)/(G2494+H2494+I2494+J2494),0), "")</f>
        <v/>
      </c>
      <c r="L2494" s="20" t="str">
        <f aca="false">IF(C2494&lt;&gt;"",(G2494* 2) +(H2494* 4) + (I2494* 6) + IF(F2494 = 1, 5, 0), "")</f>
        <v/>
      </c>
      <c r="M2494" s="25" t="str">
        <f aca="true">IF(C2494&lt;&gt;"",SUM(INDIRECT($AH$7&amp;"C"&amp;($C$1*$A2494+9)):INDIRECT($AH$7&amp;"V"&amp;($C$1*$A2494+9))), "")</f>
        <v/>
      </c>
      <c r="N2494" s="25" t="str">
        <f aca="true">IF(C2494&lt;&gt;"",SUM(INDIRECT($AH$7&amp;"C"&amp;($C$1*$A2494+10)):INDIRECT($AH$7&amp;"V"&amp;($C$1*$A2494+10))), "")</f>
        <v/>
      </c>
      <c r="O2494" s="25" t="str">
        <f aca="true">IF(C2494&lt;&gt;"",SUM(INDIRECT($AH$7&amp;"C"&amp;($C$1*$A2494+11)):INDIRECT($AH$7&amp;"V"&amp;($C$1*$A2494+11))),"")</f>
        <v/>
      </c>
      <c r="P2494" s="25" t="str">
        <f aca="true">IF(C2494&lt;&gt;"",SUM(INDIRECT($AH$7&amp;"C"&amp;($C$1*$A2494+12)):INDIRECT($AH$7&amp;"V"&amp;($C$1*$A2494+12))),"")</f>
        <v/>
      </c>
      <c r="Q2494" s="24" t="str">
        <f aca="false">IF(C2494&lt;&gt;"",IFERROR((M2494+N2494+O2494)/(M2494+N2494+O2494+P2494),0), "")</f>
        <v/>
      </c>
      <c r="R2494" s="25" t="str">
        <f aca="true">IF(C2494&lt;&gt;"",SUM(INDIRECT($AH$7&amp;"C"&amp;($C$1*$A2494+13)):INDIRECT($AH$7&amp;"V"&amp;($C$1*$A2494+13))), "")</f>
        <v/>
      </c>
      <c r="S2494" s="25" t="str">
        <f aca="false">IF(C2494&lt;&gt;"",IFERROR((M2494+N2494+O2494+P2494)/R2494, 0),"")</f>
        <v/>
      </c>
      <c r="T2494" s="25" t="str">
        <f aca="false">IF(C2494&lt;&gt;"",IFERROR((M2494+N2494+O2494)/R2494,0),"")</f>
        <v/>
      </c>
      <c r="U2494" s="25" t="str">
        <f aca="true">IF(C2494&lt;&gt;"",IF(INDIRECT($AH$7&amp;"B"&amp;($C$1*$A2494+14))= 1,1,0),"")</f>
        <v/>
      </c>
      <c r="V2494" s="25" t="str">
        <f aca="true">IF(C2494&lt;&gt;"",IF(INDIRECT($AH$7&amp;"B"&amp;($C$1*$A2494+15))= 1,1,0),"")</f>
        <v/>
      </c>
      <c r="W2494" s="25" t="str">
        <f aca="false">IF(C2494&lt;&gt;"",($M2494*1) + ($N2494*2) + ($O2494*3) + (IF(U2494 = 1, 10, 0)) + (IF(V2494 = 1, 20, 0)),"")</f>
        <v/>
      </c>
      <c r="X2494" s="27" t="str">
        <f aca="true">IF(C2494&lt;&gt;"",IF(INDIRECT($AH$7&amp;"B"&amp;($C$1*$A2494+16))= 1,1,0),"")</f>
        <v/>
      </c>
      <c r="Y2494" s="27" t="str">
        <f aca="true">IF(D2494&lt;&gt;"",IF(INDIRECT($AH$7&amp;"B"&amp;($C$1*$A2494+17))= 1,1,0),"")</f>
        <v/>
      </c>
      <c r="Z2494" s="27" t="str">
        <f aca="true">IF(E2494&lt;&gt;"",IF(INDIRECT($AH$7&amp;"B"&amp;($C$1*$A2494+18))= 1,1,0),"")</f>
        <v/>
      </c>
      <c r="AA2494" s="27" t="str">
        <f aca="true">IF(F2494&lt;&gt;"",IF(INDIRECT($AH$7&amp;"B"&amp;($C$1*$A2494+19))= 1,1,0),"")</f>
        <v/>
      </c>
      <c r="AB2494" s="27" t="str">
        <f aca="false">IF(C2494&lt;&gt;"",IF(X2494 = 1, 5, 0) + IF(Z2494 = 1, 25, 0) + IF(AA2494 = 1, 15, 0),"")</f>
        <v/>
      </c>
      <c r="AC2494" s="57" t="str">
        <f aca="false">IF(C2494&lt;&gt;"",L2494+W2494+AB2494,"")</f>
        <v/>
      </c>
    </row>
    <row r="2495" customFormat="false" ht="12.8" hidden="false" customHeight="false" outlineLevel="0" collapsed="false">
      <c r="A2495" s="11" t="n">
        <f aca="false">A2494+1</f>
        <v>492</v>
      </c>
      <c r="B2495" s="38" t="str">
        <f aca="true">IF(INDIRECT($AH$7&amp;"B"&amp;($C$1*$A2495+2))=0, "",INDIRECT($AH$7&amp;"B"&amp;($C$1*$A2495+2)))</f>
        <v/>
      </c>
      <c r="C2495" s="19" t="str">
        <f aca="true">IF(INDIRECT($AH$7&amp;"B"&amp;($C$1*$A2495+3)) = 0, "", INDIRECT($AH$7&amp;"B"&amp;($C$1*$A2495+3)))</f>
        <v/>
      </c>
      <c r="D2495" s="19" t="str">
        <f aca="true">IF(INDIRECT($AH$7&amp;"B"&amp;($C$1*$A2495+4)) = 0, "", INDIRECT($AH$7&amp;"B"&amp;($C$1*$A2495+4)))</f>
        <v/>
      </c>
      <c r="E2495" s="19" t="str">
        <f aca="true">IF(INDIRECT($AH$7&amp;"B"&amp;($C$1*$A2495+7)) = 0, "", INDIRECT($AH$7&amp;"B"&amp;($C$1*$A2495+7)))</f>
        <v/>
      </c>
      <c r="F2495" s="20" t="str">
        <f aca="true">IF(C2495 &lt;&gt; "",IF(INDIRECT($AH$7&amp;"B"&amp;($C$1*$A2495+8)) = 0, 0, 1), "")</f>
        <v/>
      </c>
      <c r="G2495" s="20" t="n">
        <f aca="true">INDIRECT($AH$7&amp;"B"&amp;($C$1*$A2495+9))</f>
        <v>0</v>
      </c>
      <c r="H2495" s="20" t="n">
        <f aca="true">INDIRECT($AH$7&amp;"B"&amp;($C$1*$A2495+10))</f>
        <v>0</v>
      </c>
      <c r="I2495" s="20" t="n">
        <f aca="true">INDIRECT($AH$7&amp;"B"&amp;($C$1*$A2495+11))</f>
        <v>0</v>
      </c>
      <c r="J2495" s="20" t="n">
        <f aca="true">INDIRECT($AH$7&amp;"B"&amp;($C$1*$A2495+12))</f>
        <v>0</v>
      </c>
      <c r="K2495" s="21" t="str">
        <f aca="false">IF(C2495&lt;&gt;"",IFERROR((G2495+H2495+I2495)/(G2495+H2495+I2495+J2495),0), "")</f>
        <v/>
      </c>
      <c r="L2495" s="20" t="str">
        <f aca="false">IF(C2495&lt;&gt;"",(G2495* 2) +(H2495* 4) + (I2495* 6) + IF(F2495 = 1, 5, 0), "")</f>
        <v/>
      </c>
      <c r="M2495" s="25" t="str">
        <f aca="true">IF(C2495&lt;&gt;"",SUM(INDIRECT($AH$7&amp;"C"&amp;($C$1*$A2495+9)):INDIRECT($AH$7&amp;"V"&amp;($C$1*$A2495+9))), "")</f>
        <v/>
      </c>
      <c r="N2495" s="25" t="str">
        <f aca="true">IF(C2495&lt;&gt;"",SUM(INDIRECT($AH$7&amp;"C"&amp;($C$1*$A2495+10)):INDIRECT($AH$7&amp;"V"&amp;($C$1*$A2495+10))), "")</f>
        <v/>
      </c>
      <c r="O2495" s="25" t="str">
        <f aca="true">IF(C2495&lt;&gt;"",SUM(INDIRECT($AH$7&amp;"C"&amp;($C$1*$A2495+11)):INDIRECT($AH$7&amp;"V"&amp;($C$1*$A2495+11))),"")</f>
        <v/>
      </c>
      <c r="P2495" s="25" t="str">
        <f aca="true">IF(C2495&lt;&gt;"",SUM(INDIRECT($AH$7&amp;"C"&amp;($C$1*$A2495+12)):INDIRECT($AH$7&amp;"V"&amp;($C$1*$A2495+12))),"")</f>
        <v/>
      </c>
      <c r="Q2495" s="24" t="str">
        <f aca="false">IF(C2495&lt;&gt;"",IFERROR((M2495+N2495+O2495)/(M2495+N2495+O2495+P2495),0), "")</f>
        <v/>
      </c>
      <c r="R2495" s="25" t="str">
        <f aca="true">IF(C2495&lt;&gt;"",SUM(INDIRECT($AH$7&amp;"C"&amp;($C$1*$A2495+13)):INDIRECT($AH$7&amp;"V"&amp;($C$1*$A2495+13))), "")</f>
        <v/>
      </c>
      <c r="S2495" s="25" t="str">
        <f aca="false">IF(C2495&lt;&gt;"",IFERROR((M2495+N2495+O2495+P2495)/R2495, 0),"")</f>
        <v/>
      </c>
      <c r="T2495" s="25" t="str">
        <f aca="false">IF(C2495&lt;&gt;"",IFERROR((M2495+N2495+O2495)/R2495,0),"")</f>
        <v/>
      </c>
      <c r="U2495" s="25" t="str">
        <f aca="true">IF(C2495&lt;&gt;"",IF(INDIRECT($AH$7&amp;"B"&amp;($C$1*$A2495+14))= 1,1,0),"")</f>
        <v/>
      </c>
      <c r="V2495" s="25" t="str">
        <f aca="true">IF(C2495&lt;&gt;"",IF(INDIRECT($AH$7&amp;"B"&amp;($C$1*$A2495+15))= 1,1,0),"")</f>
        <v/>
      </c>
      <c r="W2495" s="25" t="str">
        <f aca="false">IF(C2495&lt;&gt;"",($M2495*1) + ($N2495*2) + ($O2495*3) + (IF(U2495 = 1, 10, 0)) + (IF(V2495 = 1, 20, 0)),"")</f>
        <v/>
      </c>
      <c r="X2495" s="27" t="str">
        <f aca="true">IF(C2495&lt;&gt;"",IF(INDIRECT($AH$7&amp;"B"&amp;($C$1*$A2495+16))= 1,1,0),"")</f>
        <v/>
      </c>
      <c r="Y2495" s="27" t="str">
        <f aca="true">IF(D2495&lt;&gt;"",IF(INDIRECT($AH$7&amp;"B"&amp;($C$1*$A2495+17))= 1,1,0),"")</f>
        <v/>
      </c>
      <c r="Z2495" s="27" t="str">
        <f aca="true">IF(E2495&lt;&gt;"",IF(INDIRECT($AH$7&amp;"B"&amp;($C$1*$A2495+18))= 1,1,0),"")</f>
        <v/>
      </c>
      <c r="AA2495" s="27" t="str">
        <f aca="true">IF(F2495&lt;&gt;"",IF(INDIRECT($AH$7&amp;"B"&amp;($C$1*$A2495+19))= 1,1,0),"")</f>
        <v/>
      </c>
      <c r="AB2495" s="27" t="str">
        <f aca="false">IF(C2495&lt;&gt;"",IF(X2495 = 1, 5, 0) + IF(Z2495 = 1, 25, 0) + IF(AA2495 = 1, 15, 0),"")</f>
        <v/>
      </c>
      <c r="AC2495" s="57" t="str">
        <f aca="false">IF(C2495&lt;&gt;"",L2495+W2495+AB2495,"")</f>
        <v/>
      </c>
    </row>
    <row r="2496" customFormat="false" ht="12.8" hidden="false" customHeight="false" outlineLevel="0" collapsed="false">
      <c r="A2496" s="11" t="n">
        <f aca="false">A2495+1</f>
        <v>493</v>
      </c>
      <c r="B2496" s="38" t="str">
        <f aca="true">IF(INDIRECT($AH$7&amp;"B"&amp;($C$1*$A2496+2))=0, "",INDIRECT($AH$7&amp;"B"&amp;($C$1*$A2496+2)))</f>
        <v/>
      </c>
      <c r="C2496" s="19" t="str">
        <f aca="true">IF(INDIRECT($AH$7&amp;"B"&amp;($C$1*$A2496+3)) = 0, "", INDIRECT($AH$7&amp;"B"&amp;($C$1*$A2496+3)))</f>
        <v/>
      </c>
      <c r="D2496" s="19" t="str">
        <f aca="true">IF(INDIRECT($AH$7&amp;"B"&amp;($C$1*$A2496+4)) = 0, "", INDIRECT($AH$7&amp;"B"&amp;($C$1*$A2496+4)))</f>
        <v/>
      </c>
      <c r="E2496" s="19" t="str">
        <f aca="true">IF(INDIRECT($AH$7&amp;"B"&amp;($C$1*$A2496+7)) = 0, "", INDIRECT($AH$7&amp;"B"&amp;($C$1*$A2496+7)))</f>
        <v/>
      </c>
      <c r="F2496" s="20" t="str">
        <f aca="true">IF(C2496 &lt;&gt; "",IF(INDIRECT($AH$7&amp;"B"&amp;($C$1*$A2496+8)) = 0, 0, 1), "")</f>
        <v/>
      </c>
      <c r="G2496" s="20" t="n">
        <f aca="true">INDIRECT($AH$7&amp;"B"&amp;($C$1*$A2496+9))</f>
        <v>0</v>
      </c>
      <c r="H2496" s="20" t="n">
        <f aca="true">INDIRECT($AH$7&amp;"B"&amp;($C$1*$A2496+10))</f>
        <v>0</v>
      </c>
      <c r="I2496" s="20" t="n">
        <f aca="true">INDIRECT($AH$7&amp;"B"&amp;($C$1*$A2496+11))</f>
        <v>0</v>
      </c>
      <c r="J2496" s="20" t="n">
        <f aca="true">INDIRECT($AH$7&amp;"B"&amp;($C$1*$A2496+12))</f>
        <v>0</v>
      </c>
      <c r="K2496" s="21" t="str">
        <f aca="false">IF(C2496&lt;&gt;"",IFERROR((G2496+H2496+I2496)/(G2496+H2496+I2496+J2496),0), "")</f>
        <v/>
      </c>
      <c r="L2496" s="20" t="str">
        <f aca="false">IF(C2496&lt;&gt;"",(G2496* 2) +(H2496* 4) + (I2496* 6) + IF(F2496 = 1, 5, 0), "")</f>
        <v/>
      </c>
      <c r="M2496" s="25" t="str">
        <f aca="true">IF(C2496&lt;&gt;"",SUM(INDIRECT($AH$7&amp;"C"&amp;($C$1*$A2496+9)):INDIRECT($AH$7&amp;"V"&amp;($C$1*$A2496+9))), "")</f>
        <v/>
      </c>
      <c r="N2496" s="25" t="str">
        <f aca="true">IF(C2496&lt;&gt;"",SUM(INDIRECT($AH$7&amp;"C"&amp;($C$1*$A2496+10)):INDIRECT($AH$7&amp;"V"&amp;($C$1*$A2496+10))), "")</f>
        <v/>
      </c>
      <c r="O2496" s="25" t="str">
        <f aca="true">IF(C2496&lt;&gt;"",SUM(INDIRECT($AH$7&amp;"C"&amp;($C$1*$A2496+11)):INDIRECT($AH$7&amp;"V"&amp;($C$1*$A2496+11))),"")</f>
        <v/>
      </c>
      <c r="P2496" s="25" t="str">
        <f aca="true">IF(C2496&lt;&gt;"",SUM(INDIRECT($AH$7&amp;"C"&amp;($C$1*$A2496+12)):INDIRECT($AH$7&amp;"V"&amp;($C$1*$A2496+12))),"")</f>
        <v/>
      </c>
      <c r="Q2496" s="24" t="str">
        <f aca="false">IF(C2496&lt;&gt;"",IFERROR((M2496+N2496+O2496)/(M2496+N2496+O2496+P2496),0), "")</f>
        <v/>
      </c>
      <c r="R2496" s="25" t="str">
        <f aca="true">IF(C2496&lt;&gt;"",SUM(INDIRECT($AH$7&amp;"C"&amp;($C$1*$A2496+13)):INDIRECT($AH$7&amp;"V"&amp;($C$1*$A2496+13))), "")</f>
        <v/>
      </c>
      <c r="S2496" s="25" t="str">
        <f aca="false">IF(C2496&lt;&gt;"",IFERROR((M2496+N2496+O2496+P2496)/R2496, 0),"")</f>
        <v/>
      </c>
      <c r="T2496" s="25" t="str">
        <f aca="false">IF(C2496&lt;&gt;"",IFERROR((M2496+N2496+O2496)/R2496,0),"")</f>
        <v/>
      </c>
      <c r="U2496" s="25" t="str">
        <f aca="true">IF(C2496&lt;&gt;"",IF(INDIRECT($AH$7&amp;"B"&amp;($C$1*$A2496+14))= 1,1,0),"")</f>
        <v/>
      </c>
      <c r="V2496" s="25" t="str">
        <f aca="true">IF(C2496&lt;&gt;"",IF(INDIRECT($AH$7&amp;"B"&amp;($C$1*$A2496+15))= 1,1,0),"")</f>
        <v/>
      </c>
      <c r="W2496" s="25" t="str">
        <f aca="false">IF(C2496&lt;&gt;"",($M2496*1) + ($N2496*2) + ($O2496*3) + (IF(U2496 = 1, 10, 0)) + (IF(V2496 = 1, 20, 0)),"")</f>
        <v/>
      </c>
      <c r="X2496" s="27" t="str">
        <f aca="true">IF(C2496&lt;&gt;"",IF(INDIRECT($AH$7&amp;"B"&amp;($C$1*$A2496+16))= 1,1,0),"")</f>
        <v/>
      </c>
      <c r="Y2496" s="27" t="str">
        <f aca="true">IF(D2496&lt;&gt;"",IF(INDIRECT($AH$7&amp;"B"&amp;($C$1*$A2496+17))= 1,1,0),"")</f>
        <v/>
      </c>
      <c r="Z2496" s="27" t="str">
        <f aca="true">IF(E2496&lt;&gt;"",IF(INDIRECT($AH$7&amp;"B"&amp;($C$1*$A2496+18))= 1,1,0),"")</f>
        <v/>
      </c>
      <c r="AA2496" s="27" t="str">
        <f aca="true">IF(F2496&lt;&gt;"",IF(INDIRECT($AH$7&amp;"B"&amp;($C$1*$A2496+19))= 1,1,0),"")</f>
        <v/>
      </c>
      <c r="AB2496" s="27" t="str">
        <f aca="false">IF(C2496&lt;&gt;"",IF(X2496 = 1, 5, 0) + IF(Z2496 = 1, 25, 0) + IF(AA2496 = 1, 15, 0),"")</f>
        <v/>
      </c>
      <c r="AC2496" s="57" t="str">
        <f aca="false">IF(C2496&lt;&gt;"",L2496+W2496+AB2496,"")</f>
        <v/>
      </c>
    </row>
    <row r="2497" customFormat="false" ht="12.8" hidden="false" customHeight="false" outlineLevel="0" collapsed="false">
      <c r="A2497" s="11" t="n">
        <f aca="false">A2496+1</f>
        <v>494</v>
      </c>
      <c r="B2497" s="38" t="str">
        <f aca="true">IF(INDIRECT($AH$7&amp;"B"&amp;($C$1*$A2497+2))=0, "",INDIRECT($AH$7&amp;"B"&amp;($C$1*$A2497+2)))</f>
        <v/>
      </c>
      <c r="C2497" s="19" t="str">
        <f aca="true">IF(INDIRECT($AH$7&amp;"B"&amp;($C$1*$A2497+3)) = 0, "", INDIRECT($AH$7&amp;"B"&amp;($C$1*$A2497+3)))</f>
        <v/>
      </c>
      <c r="D2497" s="19" t="str">
        <f aca="true">IF(INDIRECT($AH$7&amp;"B"&amp;($C$1*$A2497+4)) = 0, "", INDIRECT($AH$7&amp;"B"&amp;($C$1*$A2497+4)))</f>
        <v/>
      </c>
      <c r="E2497" s="19" t="str">
        <f aca="true">IF(INDIRECT($AH$7&amp;"B"&amp;($C$1*$A2497+7)) = 0, "", INDIRECT($AH$7&amp;"B"&amp;($C$1*$A2497+7)))</f>
        <v/>
      </c>
      <c r="F2497" s="20" t="str">
        <f aca="true">IF(C2497 &lt;&gt; "",IF(INDIRECT($AH$7&amp;"B"&amp;($C$1*$A2497+8)) = 0, 0, 1), "")</f>
        <v/>
      </c>
      <c r="G2497" s="20" t="n">
        <f aca="true">INDIRECT($AH$7&amp;"B"&amp;($C$1*$A2497+9))</f>
        <v>0</v>
      </c>
      <c r="H2497" s="20" t="n">
        <f aca="true">INDIRECT($AH$7&amp;"B"&amp;($C$1*$A2497+10))</f>
        <v>0</v>
      </c>
      <c r="I2497" s="20" t="n">
        <f aca="true">INDIRECT($AH$7&amp;"B"&amp;($C$1*$A2497+11))</f>
        <v>0</v>
      </c>
      <c r="J2497" s="20" t="n">
        <f aca="true">INDIRECT($AH$7&amp;"B"&amp;($C$1*$A2497+12))</f>
        <v>0</v>
      </c>
      <c r="K2497" s="21" t="str">
        <f aca="false">IF(C2497&lt;&gt;"",IFERROR((G2497+H2497+I2497)/(G2497+H2497+I2497+J2497),0), "")</f>
        <v/>
      </c>
      <c r="L2497" s="20" t="str">
        <f aca="false">IF(C2497&lt;&gt;"",(G2497* 2) +(H2497* 4) + (I2497* 6) + IF(F2497 = 1, 5, 0), "")</f>
        <v/>
      </c>
      <c r="M2497" s="25" t="str">
        <f aca="true">IF(C2497&lt;&gt;"",SUM(INDIRECT($AH$7&amp;"C"&amp;($C$1*$A2497+9)):INDIRECT($AH$7&amp;"V"&amp;($C$1*$A2497+9))), "")</f>
        <v/>
      </c>
      <c r="N2497" s="25" t="str">
        <f aca="true">IF(C2497&lt;&gt;"",SUM(INDIRECT($AH$7&amp;"C"&amp;($C$1*$A2497+10)):INDIRECT($AH$7&amp;"V"&amp;($C$1*$A2497+10))), "")</f>
        <v/>
      </c>
      <c r="O2497" s="25" t="str">
        <f aca="true">IF(C2497&lt;&gt;"",SUM(INDIRECT($AH$7&amp;"C"&amp;($C$1*$A2497+11)):INDIRECT($AH$7&amp;"V"&amp;($C$1*$A2497+11))),"")</f>
        <v/>
      </c>
      <c r="P2497" s="25" t="str">
        <f aca="true">IF(C2497&lt;&gt;"",SUM(INDIRECT($AH$7&amp;"C"&amp;($C$1*$A2497+12)):INDIRECT($AH$7&amp;"V"&amp;($C$1*$A2497+12))),"")</f>
        <v/>
      </c>
      <c r="Q2497" s="24" t="str">
        <f aca="false">IF(C2497&lt;&gt;"",IFERROR((M2497+N2497+O2497)/(M2497+N2497+O2497+P2497),0), "")</f>
        <v/>
      </c>
      <c r="R2497" s="25" t="str">
        <f aca="true">IF(C2497&lt;&gt;"",SUM(INDIRECT($AH$7&amp;"C"&amp;($C$1*$A2497+13)):INDIRECT($AH$7&amp;"V"&amp;($C$1*$A2497+13))), "")</f>
        <v/>
      </c>
      <c r="S2497" s="25" t="str">
        <f aca="false">IF(C2497&lt;&gt;"",IFERROR((M2497+N2497+O2497+P2497)/R2497, 0),"")</f>
        <v/>
      </c>
      <c r="T2497" s="25" t="str">
        <f aca="false">IF(C2497&lt;&gt;"",IFERROR((M2497+N2497+O2497)/R2497,0),"")</f>
        <v/>
      </c>
      <c r="U2497" s="25" t="str">
        <f aca="true">IF(C2497&lt;&gt;"",IF(INDIRECT($AH$7&amp;"B"&amp;($C$1*$A2497+14))= 1,1,0),"")</f>
        <v/>
      </c>
      <c r="V2497" s="25" t="str">
        <f aca="true">IF(C2497&lt;&gt;"",IF(INDIRECT($AH$7&amp;"B"&amp;($C$1*$A2497+15))= 1,1,0),"")</f>
        <v/>
      </c>
      <c r="W2497" s="25" t="str">
        <f aca="false">IF(C2497&lt;&gt;"",($M2497*1) + ($N2497*2) + ($O2497*3) + (IF(U2497 = 1, 10, 0)) + (IF(V2497 = 1, 20, 0)),"")</f>
        <v/>
      </c>
      <c r="X2497" s="27" t="str">
        <f aca="true">IF(C2497&lt;&gt;"",IF(INDIRECT($AH$7&amp;"B"&amp;($C$1*$A2497+16))= 1,1,0),"")</f>
        <v/>
      </c>
      <c r="Y2497" s="27" t="str">
        <f aca="true">IF(D2497&lt;&gt;"",IF(INDIRECT($AH$7&amp;"B"&amp;($C$1*$A2497+17))= 1,1,0),"")</f>
        <v/>
      </c>
      <c r="Z2497" s="27" t="str">
        <f aca="true">IF(E2497&lt;&gt;"",IF(INDIRECT($AH$7&amp;"B"&amp;($C$1*$A2497+18))= 1,1,0),"")</f>
        <v/>
      </c>
      <c r="AA2497" s="27" t="str">
        <f aca="true">IF(F2497&lt;&gt;"",IF(INDIRECT($AH$7&amp;"B"&amp;($C$1*$A2497+19))= 1,1,0),"")</f>
        <v/>
      </c>
      <c r="AB2497" s="27" t="str">
        <f aca="false">IF(C2497&lt;&gt;"",IF(X2497 = 1, 5, 0) + IF(Z2497 = 1, 25, 0) + IF(AA2497 = 1, 15, 0),"")</f>
        <v/>
      </c>
      <c r="AC2497" s="57" t="str">
        <f aca="false">IF(C2497&lt;&gt;"",L2497+W2497+AB2497,"")</f>
        <v/>
      </c>
    </row>
    <row r="2498" customFormat="false" ht="12.8" hidden="false" customHeight="false" outlineLevel="0" collapsed="false">
      <c r="A2498" s="11" t="n">
        <f aca="false">A2497+1</f>
        <v>495</v>
      </c>
      <c r="B2498" s="38" t="str">
        <f aca="true">IF(INDIRECT($AH$7&amp;"B"&amp;($C$1*$A2498+2))=0, "",INDIRECT($AH$7&amp;"B"&amp;($C$1*$A2498+2)))</f>
        <v/>
      </c>
      <c r="C2498" s="19" t="str">
        <f aca="true">IF(INDIRECT($AH$7&amp;"B"&amp;($C$1*$A2498+3)) = 0, "", INDIRECT($AH$7&amp;"B"&amp;($C$1*$A2498+3)))</f>
        <v/>
      </c>
      <c r="D2498" s="19" t="str">
        <f aca="true">IF(INDIRECT($AH$7&amp;"B"&amp;($C$1*$A2498+4)) = 0, "", INDIRECT($AH$7&amp;"B"&amp;($C$1*$A2498+4)))</f>
        <v/>
      </c>
      <c r="E2498" s="19" t="str">
        <f aca="true">IF(INDIRECT($AH$7&amp;"B"&amp;($C$1*$A2498+7)) = 0, "", INDIRECT($AH$7&amp;"B"&amp;($C$1*$A2498+7)))</f>
        <v/>
      </c>
      <c r="F2498" s="20" t="str">
        <f aca="true">IF(C2498 &lt;&gt; "",IF(INDIRECT($AH$7&amp;"B"&amp;($C$1*$A2498+8)) = 0, 0, 1), "")</f>
        <v/>
      </c>
      <c r="G2498" s="20" t="n">
        <f aca="true">INDIRECT($AH$7&amp;"B"&amp;($C$1*$A2498+9))</f>
        <v>0</v>
      </c>
      <c r="H2498" s="20" t="n">
        <f aca="true">INDIRECT($AH$7&amp;"B"&amp;($C$1*$A2498+10))</f>
        <v>0</v>
      </c>
      <c r="I2498" s="20" t="n">
        <f aca="true">INDIRECT($AH$7&amp;"B"&amp;($C$1*$A2498+11))</f>
        <v>0</v>
      </c>
      <c r="J2498" s="20" t="n">
        <f aca="true">INDIRECT($AH$7&amp;"B"&amp;($C$1*$A2498+12))</f>
        <v>0</v>
      </c>
      <c r="K2498" s="21" t="str">
        <f aca="false">IF(C2498&lt;&gt;"",IFERROR((G2498+H2498+I2498)/(G2498+H2498+I2498+J2498),0), "")</f>
        <v/>
      </c>
      <c r="L2498" s="20" t="str">
        <f aca="false">IF(C2498&lt;&gt;"",(G2498* 2) +(H2498* 4) + (I2498* 6) + IF(F2498 = 1, 5, 0), "")</f>
        <v/>
      </c>
      <c r="M2498" s="25" t="str">
        <f aca="true">IF(C2498&lt;&gt;"",SUM(INDIRECT($AH$7&amp;"C"&amp;($C$1*$A2498+9)):INDIRECT($AH$7&amp;"V"&amp;($C$1*$A2498+9))), "")</f>
        <v/>
      </c>
      <c r="N2498" s="25" t="str">
        <f aca="true">IF(C2498&lt;&gt;"",SUM(INDIRECT($AH$7&amp;"C"&amp;($C$1*$A2498+10)):INDIRECT($AH$7&amp;"V"&amp;($C$1*$A2498+10))), "")</f>
        <v/>
      </c>
      <c r="O2498" s="25" t="str">
        <f aca="true">IF(C2498&lt;&gt;"",SUM(INDIRECT($AH$7&amp;"C"&amp;($C$1*$A2498+11)):INDIRECT($AH$7&amp;"V"&amp;($C$1*$A2498+11))),"")</f>
        <v/>
      </c>
      <c r="P2498" s="25" t="str">
        <f aca="true">IF(C2498&lt;&gt;"",SUM(INDIRECT($AH$7&amp;"C"&amp;($C$1*$A2498+12)):INDIRECT($AH$7&amp;"V"&amp;($C$1*$A2498+12))),"")</f>
        <v/>
      </c>
      <c r="Q2498" s="24" t="str">
        <f aca="false">IF(C2498&lt;&gt;"",IFERROR((M2498+N2498+O2498)/(M2498+N2498+O2498+P2498),0), "")</f>
        <v/>
      </c>
      <c r="R2498" s="25" t="str">
        <f aca="true">IF(C2498&lt;&gt;"",SUM(INDIRECT($AH$7&amp;"C"&amp;($C$1*$A2498+13)):INDIRECT($AH$7&amp;"V"&amp;($C$1*$A2498+13))), "")</f>
        <v/>
      </c>
      <c r="S2498" s="25" t="str">
        <f aca="false">IF(C2498&lt;&gt;"",IFERROR((M2498+N2498+O2498+P2498)/R2498, 0),"")</f>
        <v/>
      </c>
      <c r="T2498" s="25" t="str">
        <f aca="false">IF(C2498&lt;&gt;"",IFERROR((M2498+N2498+O2498)/R2498,0),"")</f>
        <v/>
      </c>
      <c r="U2498" s="25" t="str">
        <f aca="true">IF(C2498&lt;&gt;"",IF(INDIRECT($AH$7&amp;"B"&amp;($C$1*$A2498+14))= 1,1,0),"")</f>
        <v/>
      </c>
      <c r="V2498" s="25" t="str">
        <f aca="true">IF(C2498&lt;&gt;"",IF(INDIRECT($AH$7&amp;"B"&amp;($C$1*$A2498+15))= 1,1,0),"")</f>
        <v/>
      </c>
      <c r="W2498" s="25" t="str">
        <f aca="false">IF(C2498&lt;&gt;"",($M2498*1) + ($N2498*2) + ($O2498*3) + (IF(U2498 = 1, 10, 0)) + (IF(V2498 = 1, 20, 0)),"")</f>
        <v/>
      </c>
      <c r="X2498" s="27" t="str">
        <f aca="true">IF(C2498&lt;&gt;"",IF(INDIRECT($AH$7&amp;"B"&amp;($C$1*$A2498+16))= 1,1,0),"")</f>
        <v/>
      </c>
      <c r="Y2498" s="27" t="str">
        <f aca="true">IF(D2498&lt;&gt;"",IF(INDIRECT($AH$7&amp;"B"&amp;($C$1*$A2498+17))= 1,1,0),"")</f>
        <v/>
      </c>
      <c r="Z2498" s="27" t="str">
        <f aca="true">IF(E2498&lt;&gt;"",IF(INDIRECT($AH$7&amp;"B"&amp;($C$1*$A2498+18))= 1,1,0),"")</f>
        <v/>
      </c>
      <c r="AA2498" s="27" t="str">
        <f aca="true">IF(F2498&lt;&gt;"",IF(INDIRECT($AH$7&amp;"B"&amp;($C$1*$A2498+19))= 1,1,0),"")</f>
        <v/>
      </c>
      <c r="AB2498" s="27" t="str">
        <f aca="false">IF(C2498&lt;&gt;"",IF(X2498 = 1, 5, 0) + IF(Z2498 = 1, 25, 0) + IF(AA2498 = 1, 15, 0),"")</f>
        <v/>
      </c>
      <c r="AC2498" s="57" t="str">
        <f aca="false">IF(C2498&lt;&gt;"",L2498+W2498+AB2498,"")</f>
        <v/>
      </c>
    </row>
    <row r="2499" customFormat="false" ht="12.8" hidden="false" customHeight="false" outlineLevel="0" collapsed="false">
      <c r="A2499" s="11" t="n">
        <f aca="false">A2498+1</f>
        <v>496</v>
      </c>
      <c r="B2499" s="38" t="str">
        <f aca="true">IF(INDIRECT($AH$7&amp;"B"&amp;($C$1*$A2499+2))=0, "",INDIRECT($AH$7&amp;"B"&amp;($C$1*$A2499+2)))</f>
        <v/>
      </c>
      <c r="C2499" s="19" t="str">
        <f aca="true">IF(INDIRECT($AH$7&amp;"B"&amp;($C$1*$A2499+3)) = 0, "", INDIRECT($AH$7&amp;"B"&amp;($C$1*$A2499+3)))</f>
        <v/>
      </c>
      <c r="D2499" s="19" t="str">
        <f aca="true">IF(INDIRECT($AH$7&amp;"B"&amp;($C$1*$A2499+4)) = 0, "", INDIRECT($AH$7&amp;"B"&amp;($C$1*$A2499+4)))</f>
        <v/>
      </c>
      <c r="E2499" s="19" t="str">
        <f aca="true">IF(INDIRECT($AH$7&amp;"B"&amp;($C$1*$A2499+7)) = 0, "", INDIRECT($AH$7&amp;"B"&amp;($C$1*$A2499+7)))</f>
        <v/>
      </c>
      <c r="F2499" s="20" t="str">
        <f aca="true">IF(C2499 &lt;&gt; "",IF(INDIRECT($AH$7&amp;"B"&amp;($C$1*$A2499+8)) = 0, 0, 1), "")</f>
        <v/>
      </c>
      <c r="G2499" s="20" t="n">
        <f aca="true">INDIRECT($AH$7&amp;"B"&amp;($C$1*$A2499+9))</f>
        <v>0</v>
      </c>
      <c r="H2499" s="20" t="n">
        <f aca="true">INDIRECT($AH$7&amp;"B"&amp;($C$1*$A2499+10))</f>
        <v>0</v>
      </c>
      <c r="I2499" s="20" t="n">
        <f aca="true">INDIRECT($AH$7&amp;"B"&amp;($C$1*$A2499+11))</f>
        <v>0</v>
      </c>
      <c r="J2499" s="20" t="n">
        <f aca="true">INDIRECT($AH$7&amp;"B"&amp;($C$1*$A2499+12))</f>
        <v>0</v>
      </c>
      <c r="K2499" s="21" t="str">
        <f aca="false">IF(C2499&lt;&gt;"",IFERROR((G2499+H2499+I2499)/(G2499+H2499+I2499+J2499),0), "")</f>
        <v/>
      </c>
      <c r="L2499" s="20" t="str">
        <f aca="false">IF(C2499&lt;&gt;"",(G2499* 2) +(H2499* 4) + (I2499* 6) + IF(F2499 = 1, 5, 0), "")</f>
        <v/>
      </c>
      <c r="M2499" s="25" t="str">
        <f aca="true">IF(C2499&lt;&gt;"",SUM(INDIRECT($AH$7&amp;"C"&amp;($C$1*$A2499+9)):INDIRECT($AH$7&amp;"V"&amp;($C$1*$A2499+9))), "")</f>
        <v/>
      </c>
      <c r="N2499" s="25" t="str">
        <f aca="true">IF(C2499&lt;&gt;"",SUM(INDIRECT($AH$7&amp;"C"&amp;($C$1*$A2499+10)):INDIRECT($AH$7&amp;"V"&amp;($C$1*$A2499+10))), "")</f>
        <v/>
      </c>
      <c r="O2499" s="25" t="str">
        <f aca="true">IF(C2499&lt;&gt;"",SUM(INDIRECT($AH$7&amp;"C"&amp;($C$1*$A2499+11)):INDIRECT($AH$7&amp;"V"&amp;($C$1*$A2499+11))),"")</f>
        <v/>
      </c>
      <c r="P2499" s="25" t="str">
        <f aca="true">IF(C2499&lt;&gt;"",SUM(INDIRECT($AH$7&amp;"C"&amp;($C$1*$A2499+12)):INDIRECT($AH$7&amp;"V"&amp;($C$1*$A2499+12))),"")</f>
        <v/>
      </c>
      <c r="Q2499" s="24" t="str">
        <f aca="false">IF(C2499&lt;&gt;"",IFERROR((M2499+N2499+O2499)/(M2499+N2499+O2499+P2499),0), "")</f>
        <v/>
      </c>
      <c r="R2499" s="25" t="str">
        <f aca="true">IF(C2499&lt;&gt;"",SUM(INDIRECT($AH$7&amp;"C"&amp;($C$1*$A2499+13)):INDIRECT($AH$7&amp;"V"&amp;($C$1*$A2499+13))), "")</f>
        <v/>
      </c>
      <c r="S2499" s="25" t="str">
        <f aca="false">IF(C2499&lt;&gt;"",IFERROR((M2499+N2499+O2499+P2499)/R2499, 0),"")</f>
        <v/>
      </c>
      <c r="T2499" s="25" t="str">
        <f aca="false">IF(C2499&lt;&gt;"",IFERROR((M2499+N2499+O2499)/R2499,0),"")</f>
        <v/>
      </c>
      <c r="U2499" s="25" t="str">
        <f aca="true">IF(C2499&lt;&gt;"",IF(INDIRECT($AH$7&amp;"B"&amp;($C$1*$A2499+14))= 1,1,0),"")</f>
        <v/>
      </c>
      <c r="V2499" s="25" t="str">
        <f aca="true">IF(C2499&lt;&gt;"",IF(INDIRECT($AH$7&amp;"B"&amp;($C$1*$A2499+15))= 1,1,0),"")</f>
        <v/>
      </c>
      <c r="W2499" s="25" t="str">
        <f aca="false">IF(C2499&lt;&gt;"",($M2499*1) + ($N2499*2) + ($O2499*3) + (IF(U2499 = 1, 10, 0)) + (IF(V2499 = 1, 20, 0)),"")</f>
        <v/>
      </c>
      <c r="X2499" s="27" t="str">
        <f aca="true">IF(C2499&lt;&gt;"",IF(INDIRECT($AH$7&amp;"B"&amp;($C$1*$A2499+16))= 1,1,0),"")</f>
        <v/>
      </c>
      <c r="Y2499" s="27" t="str">
        <f aca="true">IF(D2499&lt;&gt;"",IF(INDIRECT($AH$7&amp;"B"&amp;($C$1*$A2499+17))= 1,1,0),"")</f>
        <v/>
      </c>
      <c r="Z2499" s="27" t="str">
        <f aca="true">IF(E2499&lt;&gt;"",IF(INDIRECT($AH$7&amp;"B"&amp;($C$1*$A2499+18))= 1,1,0),"")</f>
        <v/>
      </c>
      <c r="AA2499" s="27" t="str">
        <f aca="true">IF(F2499&lt;&gt;"",IF(INDIRECT($AH$7&amp;"B"&amp;($C$1*$A2499+19))= 1,1,0),"")</f>
        <v/>
      </c>
      <c r="AB2499" s="27" t="str">
        <f aca="false">IF(C2499&lt;&gt;"",IF(X2499 = 1, 5, 0) + IF(Z2499 = 1, 25, 0) + IF(AA2499 = 1, 15, 0),"")</f>
        <v/>
      </c>
      <c r="AC2499" s="57" t="str">
        <f aca="false">IF(C2499&lt;&gt;"",L2499+W2499+AB2499,"")</f>
        <v/>
      </c>
    </row>
    <row r="2500" customFormat="false" ht="12.8" hidden="false" customHeight="false" outlineLevel="0" collapsed="false">
      <c r="A2500" s="11" t="n">
        <f aca="false">A2499+1</f>
        <v>497</v>
      </c>
      <c r="B2500" s="38" t="str">
        <f aca="true">IF(INDIRECT($AH$7&amp;"B"&amp;($C$1*$A2500+2))=0, "",INDIRECT($AH$7&amp;"B"&amp;($C$1*$A2500+2)))</f>
        <v/>
      </c>
      <c r="C2500" s="19" t="str">
        <f aca="true">IF(INDIRECT($AH$7&amp;"B"&amp;($C$1*$A2500+3)) = 0, "", INDIRECT($AH$7&amp;"B"&amp;($C$1*$A2500+3)))</f>
        <v/>
      </c>
      <c r="D2500" s="19" t="str">
        <f aca="true">IF(INDIRECT($AH$7&amp;"B"&amp;($C$1*$A2500+4)) = 0, "", INDIRECT($AH$7&amp;"B"&amp;($C$1*$A2500+4)))</f>
        <v/>
      </c>
      <c r="E2500" s="19" t="str">
        <f aca="true">IF(INDIRECT($AH$7&amp;"B"&amp;($C$1*$A2500+7)) = 0, "", INDIRECT($AH$7&amp;"B"&amp;($C$1*$A2500+7)))</f>
        <v/>
      </c>
      <c r="F2500" s="20" t="str">
        <f aca="true">IF(C2500 &lt;&gt; "",IF(INDIRECT($AH$7&amp;"B"&amp;($C$1*$A2500+8)) = 0, 0, 1), "")</f>
        <v/>
      </c>
      <c r="G2500" s="20" t="n">
        <f aca="true">INDIRECT($AH$7&amp;"B"&amp;($C$1*$A2500+9))</f>
        <v>0</v>
      </c>
      <c r="H2500" s="20" t="n">
        <f aca="true">INDIRECT($AH$7&amp;"B"&amp;($C$1*$A2500+10))</f>
        <v>0</v>
      </c>
      <c r="I2500" s="20" t="n">
        <f aca="true">INDIRECT($AH$7&amp;"B"&amp;($C$1*$A2500+11))</f>
        <v>0</v>
      </c>
      <c r="J2500" s="20" t="n">
        <f aca="true">INDIRECT($AH$7&amp;"B"&amp;($C$1*$A2500+12))</f>
        <v>0</v>
      </c>
      <c r="K2500" s="21" t="str">
        <f aca="false">IF(C2500&lt;&gt;"",IFERROR((G2500+H2500+I2500)/(G2500+H2500+I2500+J2500),0), "")</f>
        <v/>
      </c>
      <c r="L2500" s="20" t="str">
        <f aca="false">IF(C2500&lt;&gt;"",(G2500* 2) +(H2500* 4) + (I2500* 6) + IF(F2500 = 1, 5, 0), "")</f>
        <v/>
      </c>
      <c r="M2500" s="25" t="str">
        <f aca="true">IF(C2500&lt;&gt;"",SUM(INDIRECT($AH$7&amp;"C"&amp;($C$1*$A2500+9)):INDIRECT($AH$7&amp;"V"&amp;($C$1*$A2500+9))), "")</f>
        <v/>
      </c>
      <c r="N2500" s="25" t="str">
        <f aca="true">IF(C2500&lt;&gt;"",SUM(INDIRECT($AH$7&amp;"C"&amp;($C$1*$A2500+10)):INDIRECT($AH$7&amp;"V"&amp;($C$1*$A2500+10))), "")</f>
        <v/>
      </c>
      <c r="O2500" s="25" t="str">
        <f aca="true">IF(C2500&lt;&gt;"",SUM(INDIRECT($AH$7&amp;"C"&amp;($C$1*$A2500+11)):INDIRECT($AH$7&amp;"V"&amp;($C$1*$A2500+11))),"")</f>
        <v/>
      </c>
      <c r="P2500" s="25" t="str">
        <f aca="true">IF(C2500&lt;&gt;"",SUM(INDIRECT($AH$7&amp;"C"&amp;($C$1*$A2500+12)):INDIRECT($AH$7&amp;"V"&amp;($C$1*$A2500+12))),"")</f>
        <v/>
      </c>
      <c r="Q2500" s="24" t="str">
        <f aca="false">IF(C2500&lt;&gt;"",IFERROR((M2500+N2500+O2500)/(M2500+N2500+O2500+P2500),0), "")</f>
        <v/>
      </c>
      <c r="R2500" s="25" t="str">
        <f aca="true">IF(C2500&lt;&gt;"",SUM(INDIRECT($AH$7&amp;"C"&amp;($C$1*$A2500+13)):INDIRECT($AH$7&amp;"V"&amp;($C$1*$A2500+13))), "")</f>
        <v/>
      </c>
      <c r="S2500" s="25" t="str">
        <f aca="false">IF(C2500&lt;&gt;"",IFERROR((M2500+N2500+O2500+P2500)/R2500, 0),"")</f>
        <v/>
      </c>
      <c r="T2500" s="25" t="str">
        <f aca="false">IF(C2500&lt;&gt;"",IFERROR((M2500+N2500+O2500)/R2500,0),"")</f>
        <v/>
      </c>
      <c r="U2500" s="25" t="str">
        <f aca="true">IF(C2500&lt;&gt;"",IF(INDIRECT($AH$7&amp;"B"&amp;($C$1*$A2500+14))= 1,1,0),"")</f>
        <v/>
      </c>
      <c r="V2500" s="25" t="str">
        <f aca="true">IF(C2500&lt;&gt;"",IF(INDIRECT($AH$7&amp;"B"&amp;($C$1*$A2500+15))= 1,1,0),"")</f>
        <v/>
      </c>
      <c r="W2500" s="25" t="str">
        <f aca="false">IF(C2500&lt;&gt;"",($M2500*1) + ($N2500*2) + ($O2500*3) + (IF(U2500 = 1, 10, 0)) + (IF(V2500 = 1, 20, 0)),"")</f>
        <v/>
      </c>
      <c r="X2500" s="27" t="str">
        <f aca="true">IF(C2500&lt;&gt;"",IF(INDIRECT($AH$7&amp;"B"&amp;($C$1*$A2500+16))= 1,1,0),"")</f>
        <v/>
      </c>
      <c r="Y2500" s="27" t="str">
        <f aca="true">IF(D2500&lt;&gt;"",IF(INDIRECT($AH$7&amp;"B"&amp;($C$1*$A2500+17))= 1,1,0),"")</f>
        <v/>
      </c>
      <c r="Z2500" s="27" t="str">
        <f aca="true">IF(E2500&lt;&gt;"",IF(INDIRECT($AH$7&amp;"B"&amp;($C$1*$A2500+18))= 1,1,0),"")</f>
        <v/>
      </c>
      <c r="AA2500" s="27" t="str">
        <f aca="true">IF(F2500&lt;&gt;"",IF(INDIRECT($AH$7&amp;"B"&amp;($C$1*$A2500+19))= 1,1,0),"")</f>
        <v/>
      </c>
      <c r="AB2500" s="27" t="str">
        <f aca="false">IF(C2500&lt;&gt;"",IF(X2500 = 1, 5, 0) + IF(Z2500 = 1, 25, 0) + IF(AA2500 = 1, 15, 0),"")</f>
        <v/>
      </c>
      <c r="AC2500" s="57" t="str">
        <f aca="false">IF(C2500&lt;&gt;"",L2500+W2500+AB2500,"")</f>
        <v/>
      </c>
    </row>
    <row r="2501" customFormat="false" ht="12.8" hidden="false" customHeight="false" outlineLevel="0" collapsed="false">
      <c r="A2501" s="11" t="n">
        <f aca="false">A2500+1</f>
        <v>498</v>
      </c>
      <c r="B2501" s="38" t="str">
        <f aca="true">IF(INDIRECT($AH$7&amp;"B"&amp;($C$1*$A2501+2))=0, "",INDIRECT($AH$7&amp;"B"&amp;($C$1*$A2501+2)))</f>
        <v/>
      </c>
      <c r="C2501" s="19" t="str">
        <f aca="true">IF(INDIRECT($AH$7&amp;"B"&amp;($C$1*$A2501+3)) = 0, "", INDIRECT($AH$7&amp;"B"&amp;($C$1*$A2501+3)))</f>
        <v/>
      </c>
      <c r="D2501" s="19" t="str">
        <f aca="true">IF(INDIRECT($AH$7&amp;"B"&amp;($C$1*$A2501+4)) = 0, "", INDIRECT($AH$7&amp;"B"&amp;($C$1*$A2501+4)))</f>
        <v/>
      </c>
      <c r="E2501" s="19" t="str">
        <f aca="true">IF(INDIRECT($AH$7&amp;"B"&amp;($C$1*$A2501+7)) = 0, "", INDIRECT($AH$7&amp;"B"&amp;($C$1*$A2501+7)))</f>
        <v/>
      </c>
      <c r="F2501" s="20" t="str">
        <f aca="true">IF(C2501 &lt;&gt; "",IF(INDIRECT($AH$7&amp;"B"&amp;($C$1*$A2501+8)) = 0, 0, 1), "")</f>
        <v/>
      </c>
      <c r="G2501" s="20" t="n">
        <f aca="true">INDIRECT($AH$7&amp;"B"&amp;($C$1*$A2501+9))</f>
        <v>0</v>
      </c>
      <c r="H2501" s="20" t="n">
        <f aca="true">INDIRECT($AH$7&amp;"B"&amp;($C$1*$A2501+10))</f>
        <v>0</v>
      </c>
      <c r="I2501" s="20" t="n">
        <f aca="true">INDIRECT($AH$7&amp;"B"&amp;($C$1*$A2501+11))</f>
        <v>0</v>
      </c>
      <c r="J2501" s="20" t="n">
        <f aca="true">INDIRECT($AH$7&amp;"B"&amp;($C$1*$A2501+12))</f>
        <v>0</v>
      </c>
      <c r="K2501" s="21" t="str">
        <f aca="false">IF(C2501&lt;&gt;"",IFERROR((G2501+H2501+I2501)/(G2501+H2501+I2501+J2501),0), "")</f>
        <v/>
      </c>
      <c r="L2501" s="20" t="str">
        <f aca="false">IF(C2501&lt;&gt;"",(G2501* 2) +(H2501* 4) + (I2501* 6) + IF(F2501 = 1, 5, 0), "")</f>
        <v/>
      </c>
      <c r="M2501" s="25" t="str">
        <f aca="true">IF(C2501&lt;&gt;"",SUM(INDIRECT($AH$7&amp;"C"&amp;($C$1*$A2501+9)):INDIRECT($AH$7&amp;"V"&amp;($C$1*$A2501+9))), "")</f>
        <v/>
      </c>
      <c r="N2501" s="25" t="str">
        <f aca="true">IF(C2501&lt;&gt;"",SUM(INDIRECT($AH$7&amp;"C"&amp;($C$1*$A2501+10)):INDIRECT($AH$7&amp;"V"&amp;($C$1*$A2501+10))), "")</f>
        <v/>
      </c>
      <c r="O2501" s="25" t="str">
        <f aca="true">IF(C2501&lt;&gt;"",SUM(INDIRECT($AH$7&amp;"C"&amp;($C$1*$A2501+11)):INDIRECT($AH$7&amp;"V"&amp;($C$1*$A2501+11))),"")</f>
        <v/>
      </c>
      <c r="P2501" s="25" t="str">
        <f aca="true">IF(C2501&lt;&gt;"",SUM(INDIRECT($AH$7&amp;"C"&amp;($C$1*$A2501+12)):INDIRECT($AH$7&amp;"V"&amp;($C$1*$A2501+12))),"")</f>
        <v/>
      </c>
      <c r="Q2501" s="24" t="str">
        <f aca="false">IF(C2501&lt;&gt;"",IFERROR((M2501+N2501+O2501)/(M2501+N2501+O2501+P2501),0), "")</f>
        <v/>
      </c>
      <c r="R2501" s="25" t="str">
        <f aca="true">IF(C2501&lt;&gt;"",SUM(INDIRECT($AH$7&amp;"C"&amp;($C$1*$A2501+13)):INDIRECT($AH$7&amp;"V"&amp;($C$1*$A2501+13))), "")</f>
        <v/>
      </c>
      <c r="S2501" s="25" t="str">
        <f aca="false">IF(C2501&lt;&gt;"",IFERROR((M2501+N2501+O2501+P2501)/R2501, 0),"")</f>
        <v/>
      </c>
      <c r="T2501" s="25" t="str">
        <f aca="false">IF(C2501&lt;&gt;"",IFERROR((M2501+N2501+O2501)/R2501,0),"")</f>
        <v/>
      </c>
      <c r="U2501" s="25" t="str">
        <f aca="true">IF(C2501&lt;&gt;"",IF(INDIRECT($AH$7&amp;"B"&amp;($C$1*$A2501+14))= 1,1,0),"")</f>
        <v/>
      </c>
      <c r="V2501" s="25" t="str">
        <f aca="true">IF(C2501&lt;&gt;"",IF(INDIRECT($AH$7&amp;"B"&amp;($C$1*$A2501+15))= 1,1,0),"")</f>
        <v/>
      </c>
      <c r="W2501" s="25" t="str">
        <f aca="false">IF(C2501&lt;&gt;"",($M2501*1) + ($N2501*2) + ($O2501*3) + (IF(U2501 = 1, 10, 0)) + (IF(V2501 = 1, 20, 0)),"")</f>
        <v/>
      </c>
      <c r="X2501" s="27" t="str">
        <f aca="true">IF(C2501&lt;&gt;"",IF(INDIRECT($AH$7&amp;"B"&amp;($C$1*$A2501+16))= 1,1,0),"")</f>
        <v/>
      </c>
      <c r="Y2501" s="27" t="str">
        <f aca="true">IF(D2501&lt;&gt;"",IF(INDIRECT($AH$7&amp;"B"&amp;($C$1*$A2501+17))= 1,1,0),"")</f>
        <v/>
      </c>
      <c r="Z2501" s="27" t="str">
        <f aca="true">IF(E2501&lt;&gt;"",IF(INDIRECT($AH$7&amp;"B"&amp;($C$1*$A2501+18))= 1,1,0),"")</f>
        <v/>
      </c>
      <c r="AA2501" s="27" t="str">
        <f aca="true">IF(F2501&lt;&gt;"",IF(INDIRECT($AH$7&amp;"B"&amp;($C$1*$A2501+19))= 1,1,0),"")</f>
        <v/>
      </c>
      <c r="AB2501" s="27" t="str">
        <f aca="false">IF(C2501&lt;&gt;"",IF(X2501 = 1, 5, 0) + IF(Z2501 = 1, 25, 0) + IF(AA2501 = 1, 15, 0),"")</f>
        <v/>
      </c>
      <c r="AC2501" s="57" t="str">
        <f aca="false">IF(C2501&lt;&gt;"",L2501+W2501+AB2501,"")</f>
        <v/>
      </c>
    </row>
    <row r="2502" customFormat="false" ht="12.75" hidden="false" customHeight="false" outlineLevel="0" collapsed="false">
      <c r="A2502" s="32"/>
      <c r="B2502" s="32"/>
      <c r="C2502" s="32"/>
      <c r="D2502" s="32"/>
      <c r="E2502" s="32"/>
      <c r="F2502" s="32"/>
      <c r="G2502" s="32"/>
      <c r="H2502" s="32"/>
      <c r="I2502" s="32"/>
      <c r="J2502" s="32"/>
      <c r="K2502" s="33"/>
      <c r="L2502" s="32"/>
      <c r="M2502" s="32"/>
      <c r="N2502" s="32"/>
      <c r="O2502" s="32"/>
      <c r="P2502" s="32"/>
      <c r="Q2502" s="33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</row>
    <row r="2503" customFormat="false" ht="12.95" hidden="false" customHeight="false" outlineLevel="0" collapsed="false">
      <c r="A2503" s="11" t="n">
        <v>0</v>
      </c>
      <c r="B2503" s="38" t="str">
        <f aca="true">IF(INDIRECT($AH$8&amp;"B"&amp;($C$1*$A2503+2))=0, "",INDIRECT($AH$8&amp;"B"&amp;($C$1*$A2503+2)))</f>
        <v>Middle</v>
      </c>
      <c r="C2503" s="19" t="n">
        <f aca="true">IF(INDIRECT($AH$8&amp;"B"&amp;($C$1*$A2503+3)) = 0, "", INDIRECT($AH$8&amp;"B"&amp;($C$1*$A2503+3)))</f>
        <v>111</v>
      </c>
      <c r="D2503" s="19" t="str">
        <f aca="true">IF(INDIRECT($AH$8&amp;"B"&amp;($C$1*$A2503+4)) = 0, "", INDIRECT($AH$8&amp;"B"&amp;($C$1*$A2503+4)))</f>
        <v>862home</v>
      </c>
      <c r="E2503" s="19" t="str">
        <f aca="true">IF(INDIRECT($AH$8&amp;"B"&amp;($C$1*$A2503+7)) = 0, "", INDIRECT($AH$8&amp;"B"&amp;($C$1*$A2503+7)))</f>
        <v>David</v>
      </c>
      <c r="F2503" s="20" t="n">
        <f aca="true">IF(C2503 &lt;&gt; "",IF(INDIRECT($AH$8&amp;"B"&amp;($C$1*$A2503+8)) = 0, 0, 1), "")</f>
        <v>0</v>
      </c>
      <c r="G2503" s="20" t="n">
        <f aca="true">INDIRECT($AH$8&amp;"B"&amp;($C$1*$A2503+9))</f>
        <v>2</v>
      </c>
      <c r="H2503" s="20" t="n">
        <f aca="true">INDIRECT($AH$8&amp;"B"&amp;($C$1*$A2503+10))</f>
        <v>1</v>
      </c>
      <c r="I2503" s="20" t="n">
        <f aca="true">INDIRECT($AH$8&amp;"B"&amp;($C$1*$A2503+11))</f>
        <v>1</v>
      </c>
      <c r="J2503" s="20" t="n">
        <f aca="true">INDIRECT($AH$8&amp;"B"&amp;($C$1*$A2503+12))</f>
        <v>1</v>
      </c>
      <c r="K2503" s="21" t="n">
        <f aca="false">IF(C2503&lt;&gt;"",IFERROR((G2503+H2503+I2503)/(G2503+H2503+I2503+J2503),0), "")</f>
        <v>0.8</v>
      </c>
      <c r="L2503" s="22" t="n">
        <f aca="false">IF(C2503&lt;&gt;"",(G2503* 2) +(H2503* 4) + (I2503* 6) + IF(F2503 = 1, 5, 0), "")</f>
        <v>14</v>
      </c>
      <c r="M2503" s="23" t="n">
        <f aca="true">IF(C2503&lt;&gt;"",SUM(INDIRECT($AH$8&amp;"C"&amp;($C$1*$A2503+9)):INDIRECT($AH$8&amp;"V"&amp;($C$1*$A2503+9))), "")</f>
        <v>0</v>
      </c>
      <c r="N2503" s="23" t="n">
        <f aca="true">IF(C2503&lt;&gt;"",SUM(INDIRECT($AH$8&amp;"C"&amp;($C$1*$A2503+10)):INDIRECT($AH$8&amp;"V"&amp;($C$1*$A2503+10))), "")</f>
        <v>0</v>
      </c>
      <c r="O2503" s="23" t="n">
        <f aca="true">IF(C2503&lt;&gt;"",SUM(INDIRECT($AH$8&amp;"C"&amp;($C$1*$A2503+11)):INDIRECT($AH$8&amp;"V"&amp;($C$1*$A2503+11))),"")</f>
        <v>2</v>
      </c>
      <c r="P2503" s="23" t="n">
        <f aca="true">IF(C2503&lt;&gt;"",SUM(INDIRECT($AH$8&amp;"C"&amp;($C$1*$A2503+12)):INDIRECT($AH$8&amp;"V"&amp;($C$1*$A2503+12))),"")</f>
        <v>0</v>
      </c>
      <c r="Q2503" s="39" t="n">
        <f aca="false">IF(C2503&lt;&gt;"",IFERROR((M2503+N2503+O2503)/(M2503+N2503+O2503+P2503),0), "")</f>
        <v>1</v>
      </c>
      <c r="R2503" s="23" t="n">
        <f aca="true">IF(C2503&lt;&gt;"",SUM(INDIRECT($AH$8&amp;"C"&amp;($C$1*$A2503+13)):INDIRECT($AH$8&amp;"V"&amp;($C$1*$A2503+13))), "")</f>
        <v>1</v>
      </c>
      <c r="S2503" s="40" t="n">
        <f aca="false">IF(C2503&lt;&gt;"",IFERROR((M2503+N2503+O2503+P2503)/R2503, 0),"")</f>
        <v>2</v>
      </c>
      <c r="T2503" s="40" t="n">
        <f aca="false">IF(C2503&lt;&gt;"",IFERROR((M2503+N2503+O2503)/R2503,0),"")</f>
        <v>2</v>
      </c>
      <c r="U2503" s="25" t="n">
        <f aca="true">IF(C2503&lt;&gt;"",IF(INDIRECT($AH$8&amp;"B"&amp;($C$1*$A2503+14))= 1,1,0),"")</f>
        <v>0</v>
      </c>
      <c r="V2503" s="25" t="n">
        <f aca="true">IF(C2503&lt;&gt;"",IF(INDIRECT($AH$8&amp;"B"&amp;($C$1*$A2503+15))= 1,1,0),"")</f>
        <v>0</v>
      </c>
      <c r="W2503" s="26" t="n">
        <f aca="false">IF(C2503&lt;&gt;"",($M2503*1) + ($N2503*2) + ($O2503*3) + (IF(U2503 = 1, 10, 0)) + (IF(V2503 = 1, 20, 0)),"")</f>
        <v>6</v>
      </c>
      <c r="X2503" s="27" t="n">
        <f aca="true">IF(C2503&lt;&gt;"",IF(INDIRECT($AH$8&amp;"B"&amp;($C$1*$A2503+16))= 1,1,0),"")</f>
        <v>0</v>
      </c>
      <c r="Y2503" s="27" t="n">
        <f aca="true">IF(D2503&lt;&gt;"",IF(INDIRECT($AH$8&amp;"B"&amp;($C$1*$A2503+17))= 1,1,0),"")</f>
        <v>0</v>
      </c>
      <c r="Z2503" s="27" t="n">
        <f aca="true">IF(E2503&lt;&gt;"",IF(INDIRECT($AH$8&amp;"B"&amp;($C$1*$A2503+18))= 1,1,0),"")</f>
        <v>0</v>
      </c>
      <c r="AA2503" s="27" t="n">
        <f aca="true">IF(F2503&lt;&gt;"",IF(INDIRECT($AH$8&amp;"B"&amp;($C$1*$A2503+19))= 1,1,0),"")</f>
        <v>0</v>
      </c>
      <c r="AB2503" s="28" t="n">
        <f aca="false">IF(C2503&lt;&gt;"",IF(X2503 = 1, 5, 0) + IF(Z2503 = 1, 25, 0) + IF(AA2503 = 1, 15, 0),"")</f>
        <v>0</v>
      </c>
      <c r="AC2503" s="18" t="n">
        <f aca="false">IF(C2503&lt;&gt;"",L2503+W2503+AB2503,"")</f>
        <v>20</v>
      </c>
    </row>
    <row r="2504" customFormat="false" ht="12.95" hidden="false" customHeight="false" outlineLevel="0" collapsed="false">
      <c r="A2504" s="11" t="n">
        <f aca="false">A2503+1</f>
        <v>1</v>
      </c>
      <c r="B2504" s="38" t="str">
        <f aca="true">IF(INDIRECT($AH$8&amp;"B"&amp;($C$1*$A2504+2))=0, "",INDIRECT($AH$8&amp;"B"&amp;($C$1*$A2504+2)))</f>
        <v>Bot Bois</v>
      </c>
      <c r="C2504" s="19" t="n">
        <f aca="true">IF(INDIRECT($AH$8&amp;"B"&amp;($C$1*$A2504+3)) = 0, "", INDIRECT($AH$8&amp;"B"&amp;($C$1*$A2504+3)))</f>
        <v>666</v>
      </c>
      <c r="D2504" s="19" t="str">
        <f aca="true">IF(INDIRECT($AH$8&amp;"B"&amp;($C$1*$A2504+4)) = 0, "", INDIRECT($AH$8&amp;"B"&amp;($C$1*$A2504+4)))</f>
        <v>862home</v>
      </c>
      <c r="E2504" s="19" t="str">
        <f aca="true">IF(INDIRECT($AH$8&amp;"B"&amp;($C$1*$A2504+7)) = 0, "", INDIRECT($AH$8&amp;"B"&amp;($C$1*$A2504+7)))</f>
        <v>David</v>
      </c>
      <c r="F2504" s="20" t="n">
        <f aca="true">IF(C2504 &lt;&gt; "",IF(INDIRECT($AH$8&amp;"B"&amp;($C$1*$A2504+8)) = 0, 0, 1), "")</f>
        <v>1</v>
      </c>
      <c r="G2504" s="20" t="n">
        <f aca="true">INDIRECT($AH$8&amp;"B"&amp;($C$1*$A2504+9))</f>
        <v>2</v>
      </c>
      <c r="H2504" s="20" t="n">
        <f aca="true">INDIRECT($AH$8&amp;"B"&amp;($C$1*$A2504+10))</f>
        <v>1</v>
      </c>
      <c r="I2504" s="20" t="n">
        <f aca="true">INDIRECT($AH$8&amp;"B"&amp;($C$1*$A2504+11))</f>
        <v>0</v>
      </c>
      <c r="J2504" s="20" t="n">
        <f aca="true">INDIRECT($AH$8&amp;"B"&amp;($C$1*$A2504+12))</f>
        <v>0</v>
      </c>
      <c r="K2504" s="21" t="n">
        <f aca="false">IF(C2504&lt;&gt;"",IFERROR((G2504+H2504+I2504)/(G2504+H2504+I2504+J2504),0), "")</f>
        <v>1</v>
      </c>
      <c r="L2504" s="22" t="n">
        <f aca="false">IF(C2504&lt;&gt;"",(G2504* 2) +(H2504* 4) + (I2504* 6) + IF(F2504 = 1, 5, 0), "")</f>
        <v>13</v>
      </c>
      <c r="M2504" s="23" t="n">
        <f aca="true">IF(C2504&lt;&gt;"",SUM(INDIRECT($AH$8&amp;"C"&amp;($C$1*$A2504+9)):INDIRECT($AH$8&amp;"V"&amp;($C$1*$A2504+9))), "")</f>
        <v>0</v>
      </c>
      <c r="N2504" s="23" t="n">
        <f aca="true">IF(C2504&lt;&gt;"",SUM(INDIRECT($AH$8&amp;"C"&amp;($C$1*$A2504+10)):INDIRECT($AH$8&amp;"V"&amp;($C$1*$A2504+10))), "")</f>
        <v>15</v>
      </c>
      <c r="O2504" s="23" t="n">
        <f aca="true">IF(C2504&lt;&gt;"",SUM(INDIRECT($AH$8&amp;"C"&amp;($C$1*$A2504+11)):INDIRECT($AH$8&amp;"V"&amp;($C$1*$A2504+11))),"")</f>
        <v>11</v>
      </c>
      <c r="P2504" s="23" t="n">
        <f aca="true">IF(C2504&lt;&gt;"",SUM(INDIRECT($AH$8&amp;"C"&amp;($C$1*$A2504+12)):INDIRECT($AH$8&amp;"V"&amp;($C$1*$A2504+12))),"")</f>
        <v>9</v>
      </c>
      <c r="Q2504" s="41" t="n">
        <f aca="false">IF(C2504&lt;&gt;"",IFERROR((M2504+N2504+O2504)/(M2504+N2504+O2504+P2504),0), "")</f>
        <v>0.742857142857143</v>
      </c>
      <c r="R2504" s="23" t="n">
        <f aca="true">IF(C2504&lt;&gt;"",SUM(INDIRECT($AH$8&amp;"C"&amp;($C$1*$A2504+13)):INDIRECT($AH$8&amp;"V"&amp;($C$1*$A2504+13))), "")</f>
        <v>7</v>
      </c>
      <c r="S2504" s="42" t="n">
        <f aca="false">IF(C2504&lt;&gt;"",IFERROR((M2504+N2504+O2504+P2504)/R2504, 0),"")</f>
        <v>5</v>
      </c>
      <c r="T2504" s="43" t="n">
        <f aca="false">IF(C2504&lt;&gt;"",IFERROR((M2504+N2504+O2504)/R2504,0),"")</f>
        <v>3.71428571428571</v>
      </c>
      <c r="U2504" s="25" t="n">
        <f aca="true">IF(C2504&lt;&gt;"",IF(INDIRECT($AH$8&amp;"B"&amp;($C$1*$A2504+14))= 1,1,0),"")</f>
        <v>1</v>
      </c>
      <c r="V2504" s="25" t="n">
        <f aca="true">IF(C2504&lt;&gt;"",IF(INDIRECT($AH$8&amp;"B"&amp;($C$1*$A2504+15))= 1,1,0),"")</f>
        <v>1</v>
      </c>
      <c r="W2504" s="26" t="n">
        <f aca="false">IF(C2504&lt;&gt;"",($M2504*1) + ($N2504*2) + ($O2504*3) + (IF(U2504 = 1, 10, 0)) + (IF(V2504 = 1, 20, 0)),"")</f>
        <v>93</v>
      </c>
      <c r="X2504" s="27" t="n">
        <f aca="true">IF(C2504&lt;&gt;"",IF(INDIRECT($AH$8&amp;"B"&amp;($C$1*$A2504+16))= 1,1,0),"")</f>
        <v>0</v>
      </c>
      <c r="Y2504" s="27" t="n">
        <f aca="true">IF(D2504&lt;&gt;"",IF(INDIRECT($AH$8&amp;"B"&amp;($C$1*$A2504+17))= 1,1,0),"")</f>
        <v>1</v>
      </c>
      <c r="Z2504" s="27" t="n">
        <f aca="true">IF(E2504&lt;&gt;"",IF(INDIRECT($AH$8&amp;"B"&amp;($C$1*$A2504+18))= 1,1,0),"")</f>
        <v>1</v>
      </c>
      <c r="AA2504" s="27" t="n">
        <f aca="true">IF(F2504&lt;&gt;"",IF(INDIRECT($AH$8&amp;"B"&amp;($C$1*$A2504+19))= 1,1,0),"")</f>
        <v>1</v>
      </c>
      <c r="AB2504" s="28" t="n">
        <f aca="false">IF(C2504&lt;&gt;"",IF(X2504 = 1, 5, 0) + IF(Z2504 = 1, 25, 0) + IF(AA2504 = 1, 15, 0),"")</f>
        <v>40</v>
      </c>
      <c r="AC2504" s="18" t="n">
        <f aca="false">IF(C2504&lt;&gt;"",L2504+W2504+AB2504,"")</f>
        <v>146</v>
      </c>
    </row>
    <row r="2505" customFormat="false" ht="12.95" hidden="false" customHeight="false" outlineLevel="0" collapsed="false">
      <c r="A2505" s="11" t="n">
        <f aca="false">A2504+1</f>
        <v>2</v>
      </c>
      <c r="B2505" s="38" t="str">
        <f aca="true">IF(INDIRECT($AH$8&amp;"B"&amp;($C$1*$A2505+2))=0, "",INDIRECT($AH$8&amp;"B"&amp;($C$1*$A2505+2)))</f>
        <v>Le Family</v>
      </c>
      <c r="C2505" s="19" t="n">
        <f aca="true">IF(INDIRECT($AH$8&amp;"B"&amp;($C$1*$A2505+3)) = 0, "", INDIRECT($AH$8&amp;"B"&amp;($C$1*$A2505+3)))</f>
        <v>777</v>
      </c>
      <c r="D2505" s="19" t="str">
        <f aca="true">IF(INDIRECT($AH$8&amp;"B"&amp;($C$1*$A2505+4)) = 0, "", INDIRECT($AH$8&amp;"B"&amp;($C$1*$A2505+4)))</f>
        <v>862home</v>
      </c>
      <c r="E2505" s="19" t="str">
        <f aca="true">IF(INDIRECT($AH$8&amp;"B"&amp;($C$1*$A2505+7)) = 0, "", INDIRECT($AH$8&amp;"B"&amp;($C$1*$A2505+7)))</f>
        <v>David</v>
      </c>
      <c r="F2505" s="20" t="n">
        <f aca="true">IF(C2505 &lt;&gt; "",IF(INDIRECT($AH$8&amp;"B"&amp;($C$1*$A2505+8)) = 0, 0, 1), "")</f>
        <v>1</v>
      </c>
      <c r="G2505" s="20" t="n">
        <f aca="true">INDIRECT($AH$8&amp;"B"&amp;($C$1*$A2505+9))</f>
        <v>0</v>
      </c>
      <c r="H2505" s="20" t="n">
        <f aca="true">INDIRECT($AH$8&amp;"B"&amp;($C$1*$A2505+10))</f>
        <v>1</v>
      </c>
      <c r="I2505" s="20" t="n">
        <f aca="true">INDIRECT($AH$8&amp;"B"&amp;($C$1*$A2505+11))</f>
        <v>1</v>
      </c>
      <c r="J2505" s="20" t="n">
        <f aca="true">INDIRECT($AH$8&amp;"B"&amp;($C$1*$A2505+12))</f>
        <v>1</v>
      </c>
      <c r="K2505" s="21" t="n">
        <f aca="false">IF(C2505&lt;&gt;"",IFERROR((G2505+H2505+I2505)/(G2505+H2505+I2505+J2505),0), "")</f>
        <v>0.666666666666667</v>
      </c>
      <c r="L2505" s="22" t="n">
        <f aca="false">IF(C2505&lt;&gt;"",(G2505* 2) +(H2505* 4) + (I2505* 6) + IF(F2505 = 1, 5, 0), "")</f>
        <v>15</v>
      </c>
      <c r="M2505" s="23" t="n">
        <f aca="true">IF(C2505&lt;&gt;"",SUM(INDIRECT($AH$8&amp;"C"&amp;($C$1*$A2505+9)):INDIRECT($AH$8&amp;"V"&amp;($C$1*$A2505+9))), "")</f>
        <v>0</v>
      </c>
      <c r="N2505" s="23" t="n">
        <f aca="true">IF(C2505&lt;&gt;"",SUM(INDIRECT($AH$8&amp;"C"&amp;($C$1*$A2505+10)):INDIRECT($AH$8&amp;"V"&amp;($C$1*$A2505+10))), "")</f>
        <v>21</v>
      </c>
      <c r="O2505" s="23" t="n">
        <f aca="true">IF(C2505&lt;&gt;"",SUM(INDIRECT($AH$8&amp;"C"&amp;($C$1*$A2505+11)):INDIRECT($AH$8&amp;"V"&amp;($C$1*$A2505+11))),"")</f>
        <v>19</v>
      </c>
      <c r="P2505" s="23" t="n">
        <f aca="true">IF(C2505&lt;&gt;"",SUM(INDIRECT($AH$8&amp;"C"&amp;($C$1*$A2505+12)):INDIRECT($AH$8&amp;"V"&amp;($C$1*$A2505+12))),"")</f>
        <v>10</v>
      </c>
      <c r="Q2505" s="44" t="n">
        <f aca="false">IF(C2505&lt;&gt;"",IFERROR((M2505+N2505+O2505)/(M2505+N2505+O2505+P2505),0), "")</f>
        <v>0.8</v>
      </c>
      <c r="R2505" s="23" t="n">
        <f aca="true">IF(C2505&lt;&gt;"",SUM(INDIRECT($AH$8&amp;"C"&amp;($C$1*$A2505+13)):INDIRECT($AH$8&amp;"V"&amp;($C$1*$A2505+13))), "")</f>
        <v>10</v>
      </c>
      <c r="S2505" s="42" t="n">
        <f aca="false">IF(C2505&lt;&gt;"",IFERROR((M2505+N2505+O2505+P2505)/R2505, 0),"")</f>
        <v>5</v>
      </c>
      <c r="T2505" s="45" t="n">
        <f aca="false">IF(C2505&lt;&gt;"",IFERROR((M2505+N2505+O2505)/R2505,0),"")</f>
        <v>4</v>
      </c>
      <c r="U2505" s="25" t="n">
        <f aca="true">IF(C2505&lt;&gt;"",IF(INDIRECT($AH$8&amp;"B"&amp;($C$1*$A2505+14))= 1,1,0),"")</f>
        <v>0</v>
      </c>
      <c r="V2505" s="25" t="n">
        <f aca="true">IF(C2505&lt;&gt;"",IF(INDIRECT($AH$8&amp;"B"&amp;($C$1*$A2505+15))= 1,1,0),"")</f>
        <v>0</v>
      </c>
      <c r="W2505" s="26" t="n">
        <f aca="false">IF(C2505&lt;&gt;"",($M2505*1) + ($N2505*2) + ($O2505*3) + (IF(U2505 = 1, 10, 0)) + (IF(V2505 = 1, 20, 0)),"")</f>
        <v>99</v>
      </c>
      <c r="X2505" s="27" t="n">
        <f aca="true">IF(C2505&lt;&gt;"",IF(INDIRECT($AH$8&amp;"B"&amp;($C$1*$A2505+16))= 1,1,0),"")</f>
        <v>1</v>
      </c>
      <c r="Y2505" s="27" t="n">
        <f aca="true">IF(D2505&lt;&gt;"",IF(INDIRECT($AH$8&amp;"B"&amp;($C$1*$A2505+17))= 1,1,0),"")</f>
        <v>1</v>
      </c>
      <c r="Z2505" s="27" t="n">
        <f aca="true">IF(E2505&lt;&gt;"",IF(INDIRECT($AH$8&amp;"B"&amp;($C$1*$A2505+18))= 1,1,0),"")</f>
        <v>0</v>
      </c>
      <c r="AA2505" s="27" t="n">
        <f aca="true">IF(F2505&lt;&gt;"",IF(INDIRECT($AH$8&amp;"B"&amp;($C$1*$A2505+19))= 1,1,0),"")</f>
        <v>0</v>
      </c>
      <c r="AB2505" s="28" t="n">
        <f aca="false">IF(C2505&lt;&gt;"",IF(X2505 = 1, 5, 0) + IF(Z2505 = 1, 25, 0) + IF(AA2505 = 1, 15, 0),"")</f>
        <v>5</v>
      </c>
      <c r="AC2505" s="18" t="n">
        <f aca="false">IF(C2505&lt;&gt;"",L2505+W2505+AB2505,"")</f>
        <v>119</v>
      </c>
    </row>
    <row r="2506" customFormat="false" ht="12.95" hidden="false" customHeight="false" outlineLevel="0" collapsed="false">
      <c r="A2506" s="11" t="n">
        <f aca="false">A2505+1</f>
        <v>3</v>
      </c>
      <c r="B2506" s="38" t="str">
        <f aca="true">IF(INDIRECT($AH$8&amp;"B"&amp;($C$1*$A2506+2))=0, "",INDIRECT($AH$8&amp;"B"&amp;($C$1*$A2506+2)))</f>
        <v>The Russians</v>
      </c>
      <c r="C2506" s="19" t="n">
        <f aca="true">IF(INDIRECT($AH$8&amp;"B"&amp;($C$1*$A2506+3)) = 0, "", INDIRECT($AH$8&amp;"B"&amp;($C$1*$A2506+3)))</f>
        <v>888</v>
      </c>
      <c r="D2506" s="19" t="str">
        <f aca="true">IF(INDIRECT($AH$8&amp;"B"&amp;($C$1*$A2506+4)) = 0, "", INDIRECT($AH$8&amp;"B"&amp;($C$1*$A2506+4)))</f>
        <v>862home</v>
      </c>
      <c r="E2506" s="19" t="str">
        <f aca="true">IF(INDIRECT($AH$8&amp;"B"&amp;($C$1*$A2506+7)) = 0, "", INDIRECT($AH$8&amp;"B"&amp;($C$1*$A2506+7)))</f>
        <v>David</v>
      </c>
      <c r="F2506" s="20" t="n">
        <f aca="true">IF(C2506 &lt;&gt; "",IF(INDIRECT($AH$8&amp;"B"&amp;($C$1*$A2506+8)) = 0, 0, 1), "")</f>
        <v>1</v>
      </c>
      <c r="G2506" s="20" t="n">
        <f aca="true">INDIRECT($AH$8&amp;"B"&amp;($C$1*$A2506+9))</f>
        <v>3</v>
      </c>
      <c r="H2506" s="20" t="n">
        <f aca="true">INDIRECT($AH$8&amp;"B"&amp;($C$1*$A2506+10))</f>
        <v>0</v>
      </c>
      <c r="I2506" s="20" t="n">
        <f aca="true">INDIRECT($AH$8&amp;"B"&amp;($C$1*$A2506+11))</f>
        <v>0</v>
      </c>
      <c r="J2506" s="20" t="n">
        <f aca="true">INDIRECT($AH$8&amp;"B"&amp;($C$1*$A2506+12))</f>
        <v>0</v>
      </c>
      <c r="K2506" s="21" t="n">
        <f aca="false">IF(C2506&lt;&gt;"",IFERROR((G2506+H2506+I2506)/(G2506+H2506+I2506+J2506),0), "")</f>
        <v>1</v>
      </c>
      <c r="L2506" s="22" t="n">
        <f aca="false">IF(C2506&lt;&gt;"",(G2506* 2) +(H2506* 4) + (I2506* 6) + IF(F2506 = 1, 5, 0), "")</f>
        <v>11</v>
      </c>
      <c r="M2506" s="23" t="n">
        <f aca="true">IF(C2506&lt;&gt;"",SUM(INDIRECT($AH$8&amp;"C"&amp;($C$1*$A2506+9)):INDIRECT($AH$8&amp;"V"&amp;($C$1*$A2506+9))), "")</f>
        <v>22</v>
      </c>
      <c r="N2506" s="23" t="n">
        <f aca="true">IF(C2506&lt;&gt;"",SUM(INDIRECT($AH$8&amp;"C"&amp;($C$1*$A2506+10)):INDIRECT($AH$8&amp;"V"&amp;($C$1*$A2506+10))), "")</f>
        <v>0</v>
      </c>
      <c r="O2506" s="23" t="n">
        <f aca="true">IF(C2506&lt;&gt;"",SUM(INDIRECT($AH$8&amp;"C"&amp;($C$1*$A2506+11)):INDIRECT($AH$8&amp;"V"&amp;($C$1*$A2506+11))),"")</f>
        <v>0</v>
      </c>
      <c r="P2506" s="23" t="n">
        <f aca="true">IF(C2506&lt;&gt;"",SUM(INDIRECT($AH$8&amp;"C"&amp;($C$1*$A2506+12)):INDIRECT($AH$8&amp;"V"&amp;($C$1*$A2506+12))),"")</f>
        <v>8</v>
      </c>
      <c r="Q2506" s="46" t="n">
        <f aca="false">IF(C2506&lt;&gt;"",IFERROR((M2506+N2506+O2506)/(M2506+N2506+O2506+P2506),0), "")</f>
        <v>0.733333333333333</v>
      </c>
      <c r="R2506" s="23" t="n">
        <f aca="true">IF(C2506&lt;&gt;"",SUM(INDIRECT($AH$8&amp;"C"&amp;($C$1*$A2506+13)):INDIRECT($AH$8&amp;"V"&amp;($C$1*$A2506+13))), "")</f>
        <v>6</v>
      </c>
      <c r="S2506" s="42" t="n">
        <f aca="false">IF(C2506&lt;&gt;"",IFERROR((M2506+N2506+O2506+P2506)/R2506, 0),"")</f>
        <v>5</v>
      </c>
      <c r="T2506" s="47" t="n">
        <f aca="false">IF(C2506&lt;&gt;"",IFERROR((M2506+N2506+O2506)/R2506,0),"")</f>
        <v>3.66666666666667</v>
      </c>
      <c r="U2506" s="25" t="n">
        <f aca="true">IF(C2506&lt;&gt;"",IF(INDIRECT($AH$8&amp;"B"&amp;($C$1*$A2506+14))= 1,1,0),"")</f>
        <v>0</v>
      </c>
      <c r="V2506" s="25" t="n">
        <f aca="true">IF(C2506&lt;&gt;"",IF(INDIRECT($AH$8&amp;"B"&amp;($C$1*$A2506+15))= 1,1,0),"")</f>
        <v>0</v>
      </c>
      <c r="W2506" s="26" t="n">
        <f aca="false">IF(C2506&lt;&gt;"",($M2506*1) + ($N2506*2) + ($O2506*3) + (IF(U2506 = 1, 10, 0)) + (IF(V2506 = 1, 20, 0)),"")</f>
        <v>22</v>
      </c>
      <c r="X2506" s="27" t="n">
        <f aca="true">IF(C2506&lt;&gt;"",IF(INDIRECT($AH$8&amp;"B"&amp;($C$1*$A2506+16))= 1,1,0),"")</f>
        <v>0</v>
      </c>
      <c r="Y2506" s="27" t="n">
        <f aca="true">IF(D2506&lt;&gt;"",IF(INDIRECT($AH$8&amp;"B"&amp;($C$1*$A2506+17))= 1,1,0),"")</f>
        <v>1</v>
      </c>
      <c r="Z2506" s="27" t="n">
        <f aca="true">IF(E2506&lt;&gt;"",IF(INDIRECT($AH$8&amp;"B"&amp;($C$1*$A2506+18))= 1,1,0),"")</f>
        <v>1</v>
      </c>
      <c r="AA2506" s="27" t="n">
        <f aca="true">IF(F2506&lt;&gt;"",IF(INDIRECT($AH$8&amp;"B"&amp;($C$1*$A2506+19))= 1,1,0),"")</f>
        <v>0</v>
      </c>
      <c r="AB2506" s="28" t="n">
        <f aca="false">IF(C2506&lt;&gt;"",IF(X2506 = 1, 5, 0) + IF(Z2506 = 1, 25, 0) + IF(AA2506 = 1, 15, 0),"")</f>
        <v>25</v>
      </c>
      <c r="AC2506" s="18" t="n">
        <f aca="false">IF(C2506&lt;&gt;"",L2506+W2506+AB2506,"")</f>
        <v>58</v>
      </c>
    </row>
    <row r="2507" customFormat="false" ht="12.95" hidden="false" customHeight="false" outlineLevel="0" collapsed="false">
      <c r="A2507" s="11" t="n">
        <f aca="false">A2506+1</f>
        <v>4</v>
      </c>
      <c r="B2507" s="38" t="str">
        <f aca="true">IF(INDIRECT($AH$8&amp;"B"&amp;($C$1*$A2507+2))=0, "",INDIRECT($AH$8&amp;"B"&amp;($C$1*$A2507+2)))</f>
        <v>Le Bon Bon</v>
      </c>
      <c r="C2507" s="19" t="n">
        <f aca="true">IF(INDIRECT($AH$8&amp;"B"&amp;($C$1*$A2507+3)) = 0, "", INDIRECT($AH$8&amp;"B"&amp;($C$1*$A2507+3)))</f>
        <v>999</v>
      </c>
      <c r="D2507" s="19" t="str">
        <f aca="true">IF(INDIRECT($AH$8&amp;"B"&amp;($C$1*$A2507+4)) = 0, "", INDIRECT($AH$8&amp;"B"&amp;($C$1*$A2507+4)))</f>
        <v>862home</v>
      </c>
      <c r="E2507" s="19" t="str">
        <f aca="true">IF(INDIRECT($AH$8&amp;"B"&amp;($C$1*$A2507+7)) = 0, "", INDIRECT($AH$8&amp;"B"&amp;($C$1*$A2507+7)))</f>
        <v>David</v>
      </c>
      <c r="F2507" s="20" t="n">
        <f aca="true">IF(C2507 &lt;&gt; "",IF(INDIRECT($AH$8&amp;"B"&amp;($C$1*$A2507+8)) = 0, 0, 1), "")</f>
        <v>1</v>
      </c>
      <c r="G2507" s="20" t="n">
        <f aca="true">INDIRECT($AH$8&amp;"B"&amp;($C$1*$A2507+9))</f>
        <v>0</v>
      </c>
      <c r="H2507" s="20" t="n">
        <f aca="true">INDIRECT($AH$8&amp;"B"&amp;($C$1*$A2507+10))</f>
        <v>0</v>
      </c>
      <c r="I2507" s="20" t="n">
        <f aca="true">INDIRECT($AH$8&amp;"B"&amp;($C$1*$A2507+11))</f>
        <v>3</v>
      </c>
      <c r="J2507" s="20" t="n">
        <f aca="true">INDIRECT($AH$8&amp;"B"&amp;($C$1*$A2507+12))</f>
        <v>0</v>
      </c>
      <c r="K2507" s="21" t="n">
        <f aca="false">IF(C2507&lt;&gt;"",IFERROR((G2507+H2507+I2507)/(G2507+H2507+I2507+J2507),0), "")</f>
        <v>1</v>
      </c>
      <c r="L2507" s="22" t="n">
        <f aca="false">IF(C2507&lt;&gt;"",(G2507* 2) +(H2507* 4) + (I2507* 6) + IF(F2507 = 1, 5, 0), "")</f>
        <v>23</v>
      </c>
      <c r="M2507" s="23" t="n">
        <f aca="true">IF(C2507&lt;&gt;"",SUM(INDIRECT($AH$8&amp;"C"&amp;($C$1*$A2507+9)):INDIRECT($AH$8&amp;"V"&amp;($C$1*$A2507+9))), "")</f>
        <v>0</v>
      </c>
      <c r="N2507" s="23" t="n">
        <f aca="true">IF(C2507&lt;&gt;"",SUM(INDIRECT($AH$8&amp;"C"&amp;($C$1*$A2507+10)):INDIRECT($AH$8&amp;"V"&amp;($C$1*$A2507+10))), "")</f>
        <v>20</v>
      </c>
      <c r="O2507" s="23" t="n">
        <f aca="true">IF(C2507&lt;&gt;"",SUM(INDIRECT($AH$8&amp;"C"&amp;($C$1*$A2507+11)):INDIRECT($AH$8&amp;"V"&amp;($C$1*$A2507+11))),"")</f>
        <v>22</v>
      </c>
      <c r="P2507" s="23" t="n">
        <f aca="true">IF(C2507&lt;&gt;"",SUM(INDIRECT($AH$8&amp;"C"&amp;($C$1*$A2507+12)):INDIRECT($AH$8&amp;"V"&amp;($C$1*$A2507+12))),"")</f>
        <v>3</v>
      </c>
      <c r="Q2507" s="48" t="n">
        <f aca="false">IF(C2507&lt;&gt;"",IFERROR((M2507+N2507+O2507)/(M2507+N2507+O2507+P2507),0), "")</f>
        <v>0.933333333333333</v>
      </c>
      <c r="R2507" s="23" t="n">
        <f aca="true">IF(C2507&lt;&gt;"",SUM(INDIRECT($AH$8&amp;"C"&amp;($C$1*$A2507+13)):INDIRECT($AH$8&amp;"V"&amp;($C$1*$A2507+13))), "")</f>
        <v>9</v>
      </c>
      <c r="S2507" s="42" t="n">
        <f aca="false">IF(C2507&lt;&gt;"",IFERROR((M2507+N2507+O2507+P2507)/R2507, 0),"")</f>
        <v>5</v>
      </c>
      <c r="T2507" s="42" t="n">
        <f aca="false">IF(C2507&lt;&gt;"",IFERROR((M2507+N2507+O2507)/R2507,0),"")</f>
        <v>4.66666666666667</v>
      </c>
      <c r="U2507" s="25" t="n">
        <f aca="true">IF(C2507&lt;&gt;"",IF(INDIRECT($AH$8&amp;"B"&amp;($C$1*$A2507+14))= 1,1,0),"")</f>
        <v>1</v>
      </c>
      <c r="V2507" s="25" t="n">
        <f aca="true">IF(C2507&lt;&gt;"",IF(INDIRECT($AH$8&amp;"B"&amp;($C$1*$A2507+15))= 1,1,0),"")</f>
        <v>1</v>
      </c>
      <c r="W2507" s="26" t="n">
        <f aca="false">IF(C2507&lt;&gt;"",($M2507*1) + ($N2507*2) + ($O2507*3) + (IF(U2507 = 1, 10, 0)) + (IF(V2507 = 1, 20, 0)),"")</f>
        <v>136</v>
      </c>
      <c r="X2507" s="27" t="n">
        <f aca="true">IF(C2507&lt;&gt;"",IF(INDIRECT($AH$8&amp;"B"&amp;($C$1*$A2507+16))= 1,1,0),"")</f>
        <v>0</v>
      </c>
      <c r="Y2507" s="27" t="n">
        <f aca="true">IF(D2507&lt;&gt;"",IF(INDIRECT($AH$8&amp;"B"&amp;($C$1*$A2507+17))= 1,1,0),"")</f>
        <v>1</v>
      </c>
      <c r="Z2507" s="27" t="n">
        <f aca="true">IF(E2507&lt;&gt;"",IF(INDIRECT($AH$8&amp;"B"&amp;($C$1*$A2507+18))= 1,1,0),"")</f>
        <v>1</v>
      </c>
      <c r="AA2507" s="27" t="n">
        <f aca="true">IF(F2507&lt;&gt;"",IF(INDIRECT($AH$8&amp;"B"&amp;($C$1*$A2507+19))= 1,1,0),"")</f>
        <v>1</v>
      </c>
      <c r="AB2507" s="28" t="n">
        <f aca="false">IF(C2507&lt;&gt;"",IF(X2507 = 1, 5, 0) + IF(Z2507 = 1, 25, 0) + IF(AA2507 = 1, 15, 0),"")</f>
        <v>40</v>
      </c>
      <c r="AC2507" s="18" t="n">
        <f aca="false">IF(C2507&lt;&gt;"",L2507+W2507+AB2507,"")</f>
        <v>199</v>
      </c>
    </row>
    <row r="2508" customFormat="false" ht="12.95" hidden="false" customHeight="false" outlineLevel="0" collapsed="false">
      <c r="A2508" s="11" t="n">
        <f aca="false">A2507+1</f>
        <v>5</v>
      </c>
      <c r="B2508" s="38" t="str">
        <f aca="true">IF(INDIRECT($AH$8&amp;"B"&amp;($C$1*$A2508+2))=0, "",INDIRECT($AH$8&amp;"B"&amp;($C$1*$A2508+2)))</f>
        <v>Spooders</v>
      </c>
      <c r="C2508" s="19" t="n">
        <f aca="true">IF(INDIRECT($AH$8&amp;"B"&amp;($C$1*$A2508+3)) = 0, "", INDIRECT($AH$8&amp;"B"&amp;($C$1*$A2508+3)))</f>
        <v>1010</v>
      </c>
      <c r="D2508" s="19" t="str">
        <f aca="true">IF(INDIRECT($AH$8&amp;"B"&amp;($C$1*$A2508+4)) = 0, "", INDIRECT($AH$8&amp;"B"&amp;($C$1*$A2508+4)))</f>
        <v>862home</v>
      </c>
      <c r="E2508" s="19" t="str">
        <f aca="true">IF(INDIRECT($AH$8&amp;"B"&amp;($C$1*$A2508+7)) = 0, "", INDIRECT($AH$8&amp;"B"&amp;($C$1*$A2508+7)))</f>
        <v>David</v>
      </c>
      <c r="F2508" s="20" t="n">
        <f aca="true">IF(C2508 &lt;&gt; "",IF(INDIRECT($AH$8&amp;"B"&amp;($C$1*$A2508+8)) = 0, 0, 1), "")</f>
        <v>1</v>
      </c>
      <c r="G2508" s="20" t="n">
        <f aca="true">INDIRECT($AH$8&amp;"B"&amp;($C$1*$A2508+9))</f>
        <v>0</v>
      </c>
      <c r="H2508" s="20" t="n">
        <f aca="true">INDIRECT($AH$8&amp;"B"&amp;($C$1*$A2508+10))</f>
        <v>0</v>
      </c>
      <c r="I2508" s="20" t="n">
        <f aca="true">INDIRECT($AH$8&amp;"B"&amp;($C$1*$A2508+11))</f>
        <v>0</v>
      </c>
      <c r="J2508" s="20" t="n">
        <f aca="true">INDIRECT($AH$8&amp;"B"&amp;($C$1*$A2508+12))</f>
        <v>3</v>
      </c>
      <c r="K2508" s="21" t="n">
        <f aca="false">IF(C2508&lt;&gt;"",IFERROR((G2508+H2508+I2508)/(G2508+H2508+I2508+J2508),0), "")</f>
        <v>0</v>
      </c>
      <c r="L2508" s="22" t="n">
        <f aca="false">IF(C2508&lt;&gt;"",(G2508* 2) +(H2508* 4) + (I2508* 6) + IF(F2508 = 1, 5, 0), "")</f>
        <v>5</v>
      </c>
      <c r="M2508" s="23" t="n">
        <f aca="true">IF(C2508&lt;&gt;"",SUM(INDIRECT($AH$8&amp;"C"&amp;($C$1*$A2508+9)):INDIRECT($AH$8&amp;"V"&amp;($C$1*$A2508+9))), "")</f>
        <v>12</v>
      </c>
      <c r="N2508" s="23" t="n">
        <f aca="true">IF(C2508&lt;&gt;"",SUM(INDIRECT($AH$8&amp;"C"&amp;($C$1*$A2508+10)):INDIRECT($AH$8&amp;"V"&amp;($C$1*$A2508+10))), "")</f>
        <v>0</v>
      </c>
      <c r="O2508" s="23" t="n">
        <f aca="true">IF(C2508&lt;&gt;"",SUM(INDIRECT($AH$8&amp;"C"&amp;($C$1*$A2508+11)):INDIRECT($AH$8&amp;"V"&amp;($C$1*$A2508+11))),"")</f>
        <v>0</v>
      </c>
      <c r="P2508" s="23" t="n">
        <f aca="true">IF(C2508&lt;&gt;"",SUM(INDIRECT($AH$8&amp;"C"&amp;($C$1*$A2508+12)):INDIRECT($AH$8&amp;"V"&amp;($C$1*$A2508+12))),"")</f>
        <v>8</v>
      </c>
      <c r="Q2508" s="49" t="n">
        <f aca="false">IF(C2508&lt;&gt;"",IFERROR((M2508+N2508+O2508)/(M2508+N2508+O2508+P2508),0), "")</f>
        <v>0.6</v>
      </c>
      <c r="R2508" s="23" t="n">
        <f aca="true">IF(C2508&lt;&gt;"",SUM(INDIRECT($AH$8&amp;"C"&amp;($C$1*$A2508+13)):INDIRECT($AH$8&amp;"V"&amp;($C$1*$A2508+13))), "")</f>
        <v>4</v>
      </c>
      <c r="S2508" s="42" t="n">
        <f aca="false">IF(C2508&lt;&gt;"",IFERROR((M2508+N2508+O2508+P2508)/R2508, 0),"")</f>
        <v>5</v>
      </c>
      <c r="T2508" s="50" t="n">
        <f aca="false">IF(C2508&lt;&gt;"",IFERROR((M2508+N2508+O2508)/R2508,0),"")</f>
        <v>3</v>
      </c>
      <c r="U2508" s="25" t="n">
        <f aca="true">IF(C2508&lt;&gt;"",IF(INDIRECT($AH$8&amp;"B"&amp;($C$1*$A2508+14))= 1,1,0),"")</f>
        <v>0</v>
      </c>
      <c r="V2508" s="25" t="n">
        <f aca="true">IF(C2508&lt;&gt;"",IF(INDIRECT($AH$8&amp;"B"&amp;($C$1*$A2508+15))= 1,1,0),"")</f>
        <v>0</v>
      </c>
      <c r="W2508" s="26" t="n">
        <f aca="false">IF(C2508&lt;&gt;"",($M2508*1) + ($N2508*2) + ($O2508*3) + (IF(U2508 = 1, 10, 0)) + (IF(V2508 = 1, 20, 0)),"")</f>
        <v>12</v>
      </c>
      <c r="X2508" s="27" t="n">
        <f aca="true">IF(C2508&lt;&gt;"",IF(INDIRECT($AH$8&amp;"B"&amp;($C$1*$A2508+16))= 1,1,0),"")</f>
        <v>1</v>
      </c>
      <c r="Y2508" s="27" t="n">
        <f aca="true">IF(D2508&lt;&gt;"",IF(INDIRECT($AH$8&amp;"B"&amp;($C$1*$A2508+17))= 1,1,0),"")</f>
        <v>0</v>
      </c>
      <c r="Z2508" s="27" t="n">
        <f aca="true">IF(E2508&lt;&gt;"",IF(INDIRECT($AH$8&amp;"B"&amp;($C$1*$A2508+18))= 1,1,0),"")</f>
        <v>0</v>
      </c>
      <c r="AA2508" s="27" t="n">
        <f aca="true">IF(F2508&lt;&gt;"",IF(INDIRECT($AH$8&amp;"B"&amp;($C$1*$A2508+19))= 1,1,0),"")</f>
        <v>0</v>
      </c>
      <c r="AB2508" s="28" t="n">
        <f aca="false">IF(C2508&lt;&gt;"",IF(X2508 = 1, 5, 0) + IF(Z2508 = 1, 25, 0) + IF(AA2508 = 1, 15, 0),"")</f>
        <v>5</v>
      </c>
      <c r="AC2508" s="18" t="n">
        <f aca="false">IF(C2508&lt;&gt;"",L2508+W2508+AB2508,"")</f>
        <v>22</v>
      </c>
    </row>
    <row r="2509" customFormat="false" ht="12.95" hidden="false" customHeight="false" outlineLevel="0" collapsed="false">
      <c r="A2509" s="11" t="n">
        <f aca="false">A2508+1</f>
        <v>6</v>
      </c>
      <c r="B2509" s="38" t="str">
        <f aca="true">IF(INDIRECT($AH$8&amp;"B"&amp;($C$1*$A2509+2))=0, "",INDIRECT($AH$8&amp;"B"&amp;($C$1*$A2509+2)))</f>
        <v>The Bratva</v>
      </c>
      <c r="C2509" s="19" t="n">
        <f aca="true">IF(INDIRECT($AH$8&amp;"B"&amp;($C$1*$A2509+3)) = 0, "", INDIRECT($AH$8&amp;"B"&amp;($C$1*$A2509+3)))</f>
        <v>1111</v>
      </c>
      <c r="D2509" s="19" t="str">
        <f aca="true">IF(INDIRECT($AH$8&amp;"B"&amp;($C$1*$A2509+4)) = 0, "", INDIRECT($AH$8&amp;"B"&amp;($C$1*$A2509+4)))</f>
        <v>862home</v>
      </c>
      <c r="E2509" s="19" t="str">
        <f aca="true">IF(INDIRECT($AH$8&amp;"B"&amp;($C$1*$A2509+7)) = 0, "", INDIRECT($AH$8&amp;"B"&amp;($C$1*$A2509+7)))</f>
        <v>David</v>
      </c>
      <c r="F2509" s="20" t="n">
        <f aca="true">IF(C2509 &lt;&gt; "",IF(INDIRECT($AH$8&amp;"B"&amp;($C$1*$A2509+8)) = 0, 0, 1), "")</f>
        <v>1</v>
      </c>
      <c r="G2509" s="20" t="n">
        <f aca="true">INDIRECT($AH$8&amp;"B"&amp;($C$1*$A2509+9))</f>
        <v>0</v>
      </c>
      <c r="H2509" s="20" t="n">
        <f aca="true">INDIRECT($AH$8&amp;"B"&amp;($C$1*$A2509+10))</f>
        <v>3</v>
      </c>
      <c r="I2509" s="20" t="n">
        <f aca="true">INDIRECT($AH$8&amp;"B"&amp;($C$1*$A2509+11))</f>
        <v>0</v>
      </c>
      <c r="J2509" s="20" t="n">
        <f aca="true">INDIRECT($AH$8&amp;"B"&amp;($C$1*$A2509+12))</f>
        <v>0</v>
      </c>
      <c r="K2509" s="21" t="n">
        <f aca="false">IF(C2509&lt;&gt;"",IFERROR((G2509+H2509+I2509)/(G2509+H2509+I2509+J2509),0), "")</f>
        <v>1</v>
      </c>
      <c r="L2509" s="22" t="n">
        <f aca="false">IF(C2509&lt;&gt;"",(G2509* 2) +(H2509* 4) + (I2509* 6) + IF(F2509 = 1, 5, 0), "")</f>
        <v>17</v>
      </c>
      <c r="M2509" s="23" t="n">
        <f aca="true">IF(C2509&lt;&gt;"",SUM(INDIRECT($AH$8&amp;"C"&amp;($C$1*$A2509+9)):INDIRECT($AH$8&amp;"V"&amp;($C$1*$A2509+9))), "")</f>
        <v>3</v>
      </c>
      <c r="N2509" s="23" t="n">
        <f aca="true">IF(C2509&lt;&gt;"",SUM(INDIRECT($AH$8&amp;"C"&amp;($C$1*$A2509+10)):INDIRECT($AH$8&amp;"V"&amp;($C$1*$A2509+10))), "")</f>
        <v>17</v>
      </c>
      <c r="O2509" s="23" t="n">
        <f aca="true">IF(C2509&lt;&gt;"",SUM(INDIRECT($AH$8&amp;"C"&amp;($C$1*$A2509+11)):INDIRECT($AH$8&amp;"V"&amp;($C$1*$A2509+11))),"")</f>
        <v>8</v>
      </c>
      <c r="P2509" s="23" t="n">
        <f aca="true">IF(C2509&lt;&gt;"",SUM(INDIRECT($AH$8&amp;"C"&amp;($C$1*$A2509+12)):INDIRECT($AH$8&amp;"V"&amp;($C$1*$A2509+12))),"")</f>
        <v>13</v>
      </c>
      <c r="Q2509" s="51" t="n">
        <f aca="false">IF(C2509&lt;&gt;"",IFERROR((M2509+N2509+O2509)/(M2509+N2509+O2509+P2509),0), "")</f>
        <v>0.682926829268293</v>
      </c>
      <c r="R2509" s="23" t="n">
        <f aca="true">IF(C2509&lt;&gt;"",SUM(INDIRECT($AH$8&amp;"C"&amp;($C$1*$A2509+13)):INDIRECT($AH$8&amp;"V"&amp;($C$1*$A2509+13))), "")</f>
        <v>9</v>
      </c>
      <c r="S2509" s="52" t="n">
        <f aca="false">IF(C2509&lt;&gt;"",IFERROR((M2509+N2509+O2509+P2509)/R2509, 0),"")</f>
        <v>4.55555555555556</v>
      </c>
      <c r="T2509" s="53" t="n">
        <f aca="false">IF(C2509&lt;&gt;"",IFERROR((M2509+N2509+O2509)/R2509,0),"")</f>
        <v>3.11111111111111</v>
      </c>
      <c r="U2509" s="25" t="n">
        <f aca="true">IF(C2509&lt;&gt;"",IF(INDIRECT($AH$8&amp;"B"&amp;($C$1*$A2509+14))= 1,1,0),"")</f>
        <v>0</v>
      </c>
      <c r="V2509" s="25" t="n">
        <f aca="true">IF(C2509&lt;&gt;"",IF(INDIRECT($AH$8&amp;"B"&amp;($C$1*$A2509+15))= 1,1,0),"")</f>
        <v>0</v>
      </c>
      <c r="W2509" s="26" t="n">
        <f aca="false">IF(C2509&lt;&gt;"",($M2509*1) + ($N2509*2) + ($O2509*3) + (IF(U2509 = 1, 10, 0)) + (IF(V2509 = 1, 20, 0)),"")</f>
        <v>61</v>
      </c>
      <c r="X2509" s="27" t="n">
        <f aca="true">IF(C2509&lt;&gt;"",IF(INDIRECT($AH$8&amp;"B"&amp;($C$1*$A2509+16))= 1,1,0),"")</f>
        <v>0</v>
      </c>
      <c r="Y2509" s="27" t="n">
        <f aca="true">IF(D2509&lt;&gt;"",IF(INDIRECT($AH$8&amp;"B"&amp;($C$1*$A2509+17))= 1,1,0),"")</f>
        <v>1</v>
      </c>
      <c r="Z2509" s="27" t="n">
        <f aca="true">IF(E2509&lt;&gt;"",IF(INDIRECT($AH$8&amp;"B"&amp;($C$1*$A2509+18))= 1,1,0),"")</f>
        <v>1</v>
      </c>
      <c r="AA2509" s="27" t="n">
        <f aca="true">IF(F2509&lt;&gt;"",IF(INDIRECT($AH$8&amp;"B"&amp;($C$1*$A2509+19))= 1,1,0),"")</f>
        <v>0</v>
      </c>
      <c r="AB2509" s="28" t="n">
        <f aca="false">IF(C2509&lt;&gt;"",IF(X2509 = 1, 5, 0) + IF(Z2509 = 1, 25, 0) + IF(AA2509 = 1, 15, 0),"")</f>
        <v>25</v>
      </c>
      <c r="AC2509" s="18" t="n">
        <f aca="false">IF(C2509&lt;&gt;"",L2509+W2509+AB2509,"")</f>
        <v>103</v>
      </c>
    </row>
    <row r="2510" customFormat="false" ht="12.95" hidden="false" customHeight="false" outlineLevel="0" collapsed="false">
      <c r="A2510" s="11" t="n">
        <f aca="false">A2509+1</f>
        <v>7</v>
      </c>
      <c r="B2510" s="38" t="str">
        <f aca="true">IF(INDIRECT($AH$8&amp;"B"&amp;($C$1*$A2510+2))=0, "",INDIRECT($AH$8&amp;"B"&amp;($C$1*$A2510+2)))</f>
        <v>Flashpoint</v>
      </c>
      <c r="C2510" s="19" t="n">
        <f aca="true">IF(INDIRECT($AH$8&amp;"B"&amp;($C$1*$A2510+3)) = 0, "", INDIRECT($AH$8&amp;"B"&amp;($C$1*$A2510+3)))</f>
        <v>2222</v>
      </c>
      <c r="D2510" s="19" t="str">
        <f aca="true">IF(INDIRECT($AH$8&amp;"B"&amp;($C$1*$A2510+4)) = 0, "", INDIRECT($AH$8&amp;"B"&amp;($C$1*$A2510+4)))</f>
        <v>862home</v>
      </c>
      <c r="E2510" s="19" t="str">
        <f aca="true">IF(INDIRECT($AH$8&amp;"B"&amp;($C$1*$A2510+7)) = 0, "", INDIRECT($AH$8&amp;"B"&amp;($C$1*$A2510+7)))</f>
        <v>David</v>
      </c>
      <c r="F2510" s="20" t="n">
        <f aca="true">IF(C2510 &lt;&gt; "",IF(INDIRECT($AH$8&amp;"B"&amp;($C$1*$A2510+8)) = 0, 0, 1), "")</f>
        <v>1</v>
      </c>
      <c r="G2510" s="20" t="n">
        <f aca="true">INDIRECT($AH$8&amp;"B"&amp;($C$1*$A2510+9))</f>
        <v>3</v>
      </c>
      <c r="H2510" s="20" t="n">
        <f aca="true">INDIRECT($AH$8&amp;"B"&amp;($C$1*$A2510+10))</f>
        <v>0</v>
      </c>
      <c r="I2510" s="20" t="n">
        <f aca="true">INDIRECT($AH$8&amp;"B"&amp;($C$1*$A2510+11))</f>
        <v>0</v>
      </c>
      <c r="J2510" s="20" t="n">
        <f aca="true">INDIRECT($AH$8&amp;"B"&amp;($C$1*$A2510+12))</f>
        <v>0</v>
      </c>
      <c r="K2510" s="21" t="n">
        <f aca="false">IF(C2510&lt;&gt;"",IFERROR((G2510+H2510+I2510)/(G2510+H2510+I2510+J2510),0), "")</f>
        <v>1</v>
      </c>
      <c r="L2510" s="22" t="n">
        <f aca="false">IF(C2510&lt;&gt;"",(G2510* 2) +(H2510* 4) + (I2510* 6) + IF(F2510 = 1, 5, 0), "")</f>
        <v>11</v>
      </c>
      <c r="M2510" s="23" t="n">
        <f aca="true">IF(C2510&lt;&gt;"",SUM(INDIRECT($AH$8&amp;"C"&amp;($C$1*$A2510+9)):INDIRECT($AH$8&amp;"V"&amp;($C$1*$A2510+9))), "")</f>
        <v>9</v>
      </c>
      <c r="N2510" s="23" t="n">
        <f aca="true">IF(C2510&lt;&gt;"",SUM(INDIRECT($AH$8&amp;"C"&amp;($C$1*$A2510+10)):INDIRECT($AH$8&amp;"V"&amp;($C$1*$A2510+10))), "")</f>
        <v>7</v>
      </c>
      <c r="O2510" s="23" t="n">
        <f aca="true">IF(C2510&lt;&gt;"",SUM(INDIRECT($AH$8&amp;"C"&amp;($C$1*$A2510+11)):INDIRECT($AH$8&amp;"V"&amp;($C$1*$A2510+11))),"")</f>
        <v>0</v>
      </c>
      <c r="P2510" s="23" t="n">
        <f aca="true">IF(C2510&lt;&gt;"",SUM(INDIRECT($AH$8&amp;"C"&amp;($C$1*$A2510+12)):INDIRECT($AH$8&amp;"V"&amp;($C$1*$A2510+12))),"")</f>
        <v>8</v>
      </c>
      <c r="Q2510" s="54" t="n">
        <f aca="false">IF(C2510&lt;&gt;"",IFERROR((M2510+N2510+O2510)/(M2510+N2510+O2510+P2510),0), "")</f>
        <v>0.666666666666667</v>
      </c>
      <c r="R2510" s="23" t="n">
        <f aca="true">IF(C2510&lt;&gt;"",SUM(INDIRECT($AH$8&amp;"C"&amp;($C$1*$A2510+13)):INDIRECT($AH$8&amp;"V"&amp;($C$1*$A2510+13))), "")</f>
        <v>7</v>
      </c>
      <c r="S2510" s="55" t="n">
        <f aca="false">IF(C2510&lt;&gt;"",IFERROR((M2510+N2510+O2510+P2510)/R2510, 0),"")</f>
        <v>3.42857142857143</v>
      </c>
      <c r="T2510" s="56" t="n">
        <f aca="false">IF(C2510&lt;&gt;"",IFERROR((M2510+N2510+O2510)/R2510,0),"")</f>
        <v>2.28571428571429</v>
      </c>
      <c r="U2510" s="25" t="n">
        <f aca="true">IF(C2510&lt;&gt;"",IF(INDIRECT($AH$8&amp;"B"&amp;($C$1*$A2510+14))= 1,1,0),"")</f>
        <v>1</v>
      </c>
      <c r="V2510" s="25" t="n">
        <f aca="true">IF(C2510&lt;&gt;"",IF(INDIRECT($AH$8&amp;"B"&amp;($C$1*$A2510+15))= 1,1,0),"")</f>
        <v>0</v>
      </c>
      <c r="W2510" s="26" t="n">
        <f aca="false">IF(C2510&lt;&gt;"",($M2510*1) + ($N2510*2) + ($O2510*3) + (IF(U2510 = 1, 10, 0)) + (IF(V2510 = 1, 20, 0)),"")</f>
        <v>33</v>
      </c>
      <c r="X2510" s="27" t="n">
        <f aca="true">IF(C2510&lt;&gt;"",IF(INDIRECT($AH$8&amp;"B"&amp;($C$1*$A2510+16))= 1,1,0),"")</f>
        <v>1</v>
      </c>
      <c r="Y2510" s="27" t="n">
        <f aca="true">IF(D2510&lt;&gt;"",IF(INDIRECT($AH$8&amp;"B"&amp;($C$1*$A2510+17))= 1,1,0),"")</f>
        <v>1</v>
      </c>
      <c r="Z2510" s="27" t="n">
        <f aca="true">IF(E2510&lt;&gt;"",IF(INDIRECT($AH$8&amp;"B"&amp;($C$1*$A2510+18))= 1,1,0),"")</f>
        <v>0</v>
      </c>
      <c r="AA2510" s="27" t="n">
        <f aca="true">IF(F2510&lt;&gt;"",IF(INDIRECT($AH$8&amp;"B"&amp;($C$1*$A2510+19))= 1,1,0),"")</f>
        <v>0</v>
      </c>
      <c r="AB2510" s="28" t="n">
        <f aca="false">IF(C2510&lt;&gt;"",IF(X2510 = 1, 5, 0) + IF(Z2510 = 1, 25, 0) + IF(AA2510 = 1, 15, 0),"")</f>
        <v>5</v>
      </c>
      <c r="AC2510" s="18" t="n">
        <f aca="false">IF(C2510&lt;&gt;"",L2510+W2510+AB2510,"")</f>
        <v>49</v>
      </c>
    </row>
    <row r="2511" customFormat="false" ht="12.8" hidden="false" customHeight="false" outlineLevel="0" collapsed="false">
      <c r="A2511" s="11" t="n">
        <f aca="false">A2510+1</f>
        <v>8</v>
      </c>
      <c r="B2511" s="38" t="str">
        <f aca="true">IF(INDIRECT($AH$8&amp;"B"&amp;($C$1*$A2511+2))=0, "",INDIRECT($AH$8&amp;"B"&amp;($C$1*$A2511+2)))</f>
        <v/>
      </c>
      <c r="C2511" s="19" t="str">
        <f aca="true">IF(INDIRECT($AH$8&amp;"B"&amp;($C$1*$A2511+3)) = 0, "", INDIRECT($AH$8&amp;"B"&amp;($C$1*$A2511+3)))</f>
        <v/>
      </c>
      <c r="D2511" s="19" t="str">
        <f aca="true">IF(INDIRECT($AH$8&amp;"B"&amp;($C$1*$A2511+4)) = 0, "", INDIRECT($AH$8&amp;"B"&amp;($C$1*$A2511+4)))</f>
        <v/>
      </c>
      <c r="E2511" s="19" t="str">
        <f aca="true">IF(INDIRECT($AH$8&amp;"B"&amp;($C$1*$A2511+7)) = 0, "", INDIRECT($AH$8&amp;"B"&amp;($C$1*$A2511+7)))</f>
        <v/>
      </c>
      <c r="F2511" s="20" t="str">
        <f aca="true">IF(C2511 &lt;&gt; "",IF(INDIRECT($AH$8&amp;"B"&amp;($C$1*$A2511+8)) = 0, 0, 1), "")</f>
        <v/>
      </c>
      <c r="G2511" s="20" t="n">
        <f aca="true">INDIRECT($AH$8&amp;"B"&amp;($C$1*$A2511+9))</f>
        <v>0</v>
      </c>
      <c r="H2511" s="20" t="n">
        <f aca="true">INDIRECT($AH$8&amp;"B"&amp;($C$1*$A2511+10))</f>
        <v>0</v>
      </c>
      <c r="I2511" s="20" t="n">
        <f aca="true">INDIRECT($AH$8&amp;"B"&amp;($C$1*$A2511+11))</f>
        <v>0</v>
      </c>
      <c r="J2511" s="20" t="n">
        <f aca="true">INDIRECT($AH$8&amp;"B"&amp;($C$1*$A2511+12))</f>
        <v>0</v>
      </c>
      <c r="K2511" s="21" t="str">
        <f aca="false">IF(C2511&lt;&gt;"",IFERROR((G2511+H2511+I2511)/(G2511+H2511+I2511+J2511),0), "")</f>
        <v/>
      </c>
      <c r="L2511" s="20" t="str">
        <f aca="false">IF(C2511&lt;&gt;"",(G2511* 2) +(H2511* 4) + (I2511* 6) + IF(F2511 = 1, 5, 0), "")</f>
        <v/>
      </c>
      <c r="M2511" s="25" t="str">
        <f aca="true">IF(C2511&lt;&gt;"",SUM(INDIRECT($AH$8&amp;"C"&amp;($C$1*$A2511+9)):INDIRECT($AH$8&amp;"V"&amp;($C$1*$A2511+9))), "")</f>
        <v/>
      </c>
      <c r="N2511" s="25" t="str">
        <f aca="true">IF(C2511&lt;&gt;"",SUM(INDIRECT($AH$8&amp;"C"&amp;($C$1*$A2511+10)):INDIRECT($AH$8&amp;"V"&amp;($C$1*$A2511+10))), "")</f>
        <v/>
      </c>
      <c r="O2511" s="25" t="str">
        <f aca="true">IF(C2511&lt;&gt;"",SUM(INDIRECT($AH$8&amp;"C"&amp;($C$1*$A2511+11)):INDIRECT($AH$8&amp;"V"&amp;($C$1*$A2511+11))),"")</f>
        <v/>
      </c>
      <c r="P2511" s="25" t="str">
        <f aca="true">IF(C2511&lt;&gt;"",SUM(INDIRECT($AH$8&amp;"C"&amp;($C$1*$A2511+12)):INDIRECT($AH$8&amp;"V"&amp;($C$1*$A2511+12))),"")</f>
        <v/>
      </c>
      <c r="Q2511" s="24" t="str">
        <f aca="false">IF(C2511&lt;&gt;"",IFERROR((M2511+N2511+O2511)/(M2511+N2511+O2511+P2511),0), "")</f>
        <v/>
      </c>
      <c r="R2511" s="25" t="str">
        <f aca="true">IF(C2511&lt;&gt;"",SUM(INDIRECT($AH$8&amp;"C"&amp;($C$1*$A2511+13)):INDIRECT($AH$8&amp;"V"&amp;($C$1*$A2511+13))), "")</f>
        <v/>
      </c>
      <c r="S2511" s="25" t="str">
        <f aca="false">IF(C2511&lt;&gt;"",IFERROR((M2511+N2511+O2511+P2511)/R2511, 0),"")</f>
        <v/>
      </c>
      <c r="T2511" s="25" t="str">
        <f aca="false">IF(C2511&lt;&gt;"",IFERROR((M2511+N2511+O2511)/R2511,0),"")</f>
        <v/>
      </c>
      <c r="U2511" s="25" t="str">
        <f aca="true">IF(C2511&lt;&gt;"",IF(INDIRECT($AH$8&amp;"B"&amp;($C$1*$A2511+14))= 1,1,0),"")</f>
        <v/>
      </c>
      <c r="V2511" s="25" t="str">
        <f aca="true">IF(C2511&lt;&gt;"",IF(INDIRECT($AH$8&amp;"B"&amp;($C$1*$A2511+15))= 1,1,0),"")</f>
        <v/>
      </c>
      <c r="W2511" s="25" t="str">
        <f aca="false">IF(C2511&lt;&gt;"",($M2511*1) + ($N2511*2) + ($O2511*3) + (IF(U2511 = 1, 10, 0)) + (IF(V2511 = 1, 20, 0)),"")</f>
        <v/>
      </c>
      <c r="X2511" s="27" t="str">
        <f aca="true">IF(C2511&lt;&gt;"",IF(INDIRECT($AH$8&amp;"B"&amp;($C$1*$A2511+16))= 1,1,0),"")</f>
        <v/>
      </c>
      <c r="Y2511" s="27" t="str">
        <f aca="true">IF(D2511&lt;&gt;"",IF(INDIRECT($AH$8&amp;"B"&amp;($C$1*$A2511+17))= 1,1,0),"")</f>
        <v/>
      </c>
      <c r="Z2511" s="27" t="str">
        <f aca="true">IF(E2511&lt;&gt;"",IF(INDIRECT($AH$8&amp;"B"&amp;($C$1*$A2511+18))= 1,1,0),"")</f>
        <v/>
      </c>
      <c r="AA2511" s="27" t="str">
        <f aca="true">IF(F2511&lt;&gt;"",IF(INDIRECT($AH$8&amp;"B"&amp;($C$1*$A2511+19))= 1,1,0),"")</f>
        <v/>
      </c>
      <c r="AB2511" s="27" t="str">
        <f aca="false">IF(C2511&lt;&gt;"",IF(X2511 = 1, 5, 0) + IF(Z2511 = 1, 25, 0) + IF(AA2511 = 1, 15, 0),"")</f>
        <v/>
      </c>
      <c r="AC2511" s="57" t="str">
        <f aca="false">IF(C2511&lt;&gt;"",L2511+W2511+AB2511,"")</f>
        <v/>
      </c>
    </row>
    <row r="2512" customFormat="false" ht="12.8" hidden="false" customHeight="false" outlineLevel="0" collapsed="false">
      <c r="A2512" s="11" t="n">
        <f aca="false">A2511+1</f>
        <v>9</v>
      </c>
      <c r="B2512" s="38" t="str">
        <f aca="true">IF(INDIRECT($AH$8&amp;"B"&amp;($C$1*$A2512+2))=0, "",INDIRECT($AH$8&amp;"B"&amp;($C$1*$A2512+2)))</f>
        <v/>
      </c>
      <c r="C2512" s="19" t="str">
        <f aca="true">IF(INDIRECT($AH$8&amp;"B"&amp;($C$1*$A2512+3)) = 0, "", INDIRECT($AH$8&amp;"B"&amp;($C$1*$A2512+3)))</f>
        <v/>
      </c>
      <c r="D2512" s="19" t="str">
        <f aca="true">IF(INDIRECT($AH$8&amp;"B"&amp;($C$1*$A2512+4)) = 0, "", INDIRECT($AH$8&amp;"B"&amp;($C$1*$A2512+4)))</f>
        <v/>
      </c>
      <c r="E2512" s="19" t="str">
        <f aca="true">IF(INDIRECT($AH$8&amp;"B"&amp;($C$1*$A2512+7)) = 0, "", INDIRECT($AH$8&amp;"B"&amp;($C$1*$A2512+7)))</f>
        <v/>
      </c>
      <c r="F2512" s="20" t="str">
        <f aca="true">IF(C2512 &lt;&gt; "",IF(INDIRECT($AH$8&amp;"B"&amp;($C$1*$A2512+8)) = 0, 0, 1), "")</f>
        <v/>
      </c>
      <c r="G2512" s="20" t="n">
        <f aca="true">INDIRECT($AH$8&amp;"B"&amp;($C$1*$A2512+9))</f>
        <v>0</v>
      </c>
      <c r="H2512" s="20" t="n">
        <f aca="true">INDIRECT($AH$8&amp;"B"&amp;($C$1*$A2512+10))</f>
        <v>0</v>
      </c>
      <c r="I2512" s="20" t="n">
        <f aca="true">INDIRECT($AH$8&amp;"B"&amp;($C$1*$A2512+11))</f>
        <v>0</v>
      </c>
      <c r="J2512" s="20" t="n">
        <f aca="true">INDIRECT($AH$8&amp;"B"&amp;($C$1*$A2512+12))</f>
        <v>0</v>
      </c>
      <c r="K2512" s="21" t="str">
        <f aca="false">IF(C2512&lt;&gt;"",IFERROR((G2512+H2512+I2512)/(G2512+H2512+I2512+J2512),0), "")</f>
        <v/>
      </c>
      <c r="L2512" s="20" t="str">
        <f aca="false">IF(C2512&lt;&gt;"",(G2512* 2) +(H2512* 4) + (I2512* 6) + IF(F2512 = 1, 5, 0), "")</f>
        <v/>
      </c>
      <c r="M2512" s="25" t="str">
        <f aca="true">IF(C2512&lt;&gt;"",SUM(INDIRECT($AH$8&amp;"C"&amp;($C$1*$A2512+9)):INDIRECT($AH$8&amp;"V"&amp;($C$1*$A2512+9))), "")</f>
        <v/>
      </c>
      <c r="N2512" s="25" t="str">
        <f aca="true">IF(C2512&lt;&gt;"",SUM(INDIRECT($AH$8&amp;"C"&amp;($C$1*$A2512+10)):INDIRECT($AH$8&amp;"V"&amp;($C$1*$A2512+10))), "")</f>
        <v/>
      </c>
      <c r="O2512" s="25" t="str">
        <f aca="true">IF(C2512&lt;&gt;"",SUM(INDIRECT($AH$8&amp;"C"&amp;($C$1*$A2512+11)):INDIRECT($AH$8&amp;"V"&amp;($C$1*$A2512+11))),"")</f>
        <v/>
      </c>
      <c r="P2512" s="25" t="str">
        <f aca="true">IF(C2512&lt;&gt;"",SUM(INDIRECT($AH$8&amp;"C"&amp;($C$1*$A2512+12)):INDIRECT($AH$8&amp;"V"&amp;($C$1*$A2512+12))),"")</f>
        <v/>
      </c>
      <c r="Q2512" s="24" t="str">
        <f aca="false">IF(C2512&lt;&gt;"",IFERROR((M2512+N2512+O2512)/(M2512+N2512+O2512+P2512),0), "")</f>
        <v/>
      </c>
      <c r="R2512" s="25" t="str">
        <f aca="true">IF(C2512&lt;&gt;"",SUM(INDIRECT($AH$8&amp;"C"&amp;($C$1*$A2512+13)):INDIRECT($AH$8&amp;"V"&amp;($C$1*$A2512+13))), "")</f>
        <v/>
      </c>
      <c r="S2512" s="25" t="str">
        <f aca="false">IF(C2512&lt;&gt;"",IFERROR((M2512+N2512+O2512+P2512)/R2512, 0),"")</f>
        <v/>
      </c>
      <c r="T2512" s="25" t="str">
        <f aca="false">IF(C2512&lt;&gt;"",IFERROR((M2512+N2512+O2512)/R2512,0),"")</f>
        <v/>
      </c>
      <c r="U2512" s="25" t="str">
        <f aca="true">IF(C2512&lt;&gt;"",IF(INDIRECT($AH$8&amp;"B"&amp;($C$1*$A2512+14))= 1,1,0),"")</f>
        <v/>
      </c>
      <c r="V2512" s="25" t="str">
        <f aca="true">IF(C2512&lt;&gt;"",IF(INDIRECT($AH$8&amp;"B"&amp;($C$1*$A2512+15))= 1,1,0),"")</f>
        <v/>
      </c>
      <c r="W2512" s="25" t="str">
        <f aca="false">IF(C2512&lt;&gt;"",($M2512*1) + ($N2512*2) + ($O2512*3) + (IF(U2512 = 1, 10, 0)) + (IF(V2512 = 1, 20, 0)),"")</f>
        <v/>
      </c>
      <c r="X2512" s="27" t="str">
        <f aca="true">IF(C2512&lt;&gt;"",IF(INDIRECT($AH$8&amp;"B"&amp;($C$1*$A2512+16))= 1,1,0),"")</f>
        <v/>
      </c>
      <c r="Y2512" s="27" t="str">
        <f aca="true">IF(D2512&lt;&gt;"",IF(INDIRECT($AH$8&amp;"B"&amp;($C$1*$A2512+17))= 1,1,0),"")</f>
        <v/>
      </c>
      <c r="Z2512" s="27" t="str">
        <f aca="true">IF(E2512&lt;&gt;"",IF(INDIRECT($AH$8&amp;"B"&amp;($C$1*$A2512+18))= 1,1,0),"")</f>
        <v/>
      </c>
      <c r="AA2512" s="27" t="str">
        <f aca="true">IF(F2512&lt;&gt;"",IF(INDIRECT($AH$8&amp;"B"&amp;($C$1*$A2512+19))= 1,1,0),"")</f>
        <v/>
      </c>
      <c r="AB2512" s="27" t="str">
        <f aca="false">IF(C2512&lt;&gt;"",IF(X2512 = 1, 5, 0) + IF(Z2512 = 1, 25, 0) + IF(AA2512 = 1, 15, 0),"")</f>
        <v/>
      </c>
      <c r="AC2512" s="57" t="str">
        <f aca="false">IF(C2512&lt;&gt;"",L2512+W2512+AB2512,"")</f>
        <v/>
      </c>
    </row>
    <row r="2513" customFormat="false" ht="12.8" hidden="false" customHeight="false" outlineLevel="0" collapsed="false">
      <c r="A2513" s="11" t="n">
        <f aca="false">A2512+1</f>
        <v>10</v>
      </c>
      <c r="B2513" s="38" t="str">
        <f aca="true">IF(INDIRECT($AH$8&amp;"B"&amp;($C$1*$A2513+2))=0, "",INDIRECT($AH$8&amp;"B"&amp;($C$1*$A2513+2)))</f>
        <v/>
      </c>
      <c r="C2513" s="19" t="str">
        <f aca="true">IF(INDIRECT($AH$8&amp;"B"&amp;($C$1*$A2513+3)) = 0, "", INDIRECT($AH$8&amp;"B"&amp;($C$1*$A2513+3)))</f>
        <v/>
      </c>
      <c r="D2513" s="19" t="str">
        <f aca="true">IF(INDIRECT($AH$8&amp;"B"&amp;($C$1*$A2513+4)) = 0, "", INDIRECT($AH$8&amp;"B"&amp;($C$1*$A2513+4)))</f>
        <v/>
      </c>
      <c r="E2513" s="19" t="str">
        <f aca="true">IF(INDIRECT($AH$8&amp;"B"&amp;($C$1*$A2513+7)) = 0, "", INDIRECT($AH$8&amp;"B"&amp;($C$1*$A2513+7)))</f>
        <v/>
      </c>
      <c r="F2513" s="20" t="str">
        <f aca="true">IF(C2513 &lt;&gt; "",IF(INDIRECT($AH$8&amp;"B"&amp;($C$1*$A2513+8)) = 0, 0, 1), "")</f>
        <v/>
      </c>
      <c r="G2513" s="20" t="n">
        <f aca="true">INDIRECT($AH$8&amp;"B"&amp;($C$1*$A2513+9))</f>
        <v>0</v>
      </c>
      <c r="H2513" s="20" t="n">
        <f aca="true">INDIRECT($AH$8&amp;"B"&amp;($C$1*$A2513+10))</f>
        <v>0</v>
      </c>
      <c r="I2513" s="20" t="n">
        <f aca="true">INDIRECT($AH$8&amp;"B"&amp;($C$1*$A2513+11))</f>
        <v>0</v>
      </c>
      <c r="J2513" s="20" t="n">
        <f aca="true">INDIRECT($AH$8&amp;"B"&amp;($C$1*$A2513+12))</f>
        <v>0</v>
      </c>
      <c r="K2513" s="21" t="str">
        <f aca="false">IF(C2513&lt;&gt;"",IFERROR((G2513+H2513+I2513)/(G2513+H2513+I2513+J2513),0), "")</f>
        <v/>
      </c>
      <c r="L2513" s="20" t="str">
        <f aca="false">IF(C2513&lt;&gt;"",(G2513* 2) +(H2513* 4) + (I2513* 6) + IF(F2513 = 1, 5, 0), "")</f>
        <v/>
      </c>
      <c r="M2513" s="25" t="str">
        <f aca="true">IF(C2513&lt;&gt;"",SUM(INDIRECT($AH$8&amp;"C"&amp;($C$1*$A2513+9)):INDIRECT($AH$8&amp;"V"&amp;($C$1*$A2513+9))), "")</f>
        <v/>
      </c>
      <c r="N2513" s="25" t="str">
        <f aca="true">IF(C2513&lt;&gt;"",SUM(INDIRECT($AH$8&amp;"C"&amp;($C$1*$A2513+10)):INDIRECT($AH$8&amp;"V"&amp;($C$1*$A2513+10))), "")</f>
        <v/>
      </c>
      <c r="O2513" s="25" t="str">
        <f aca="true">IF(C2513&lt;&gt;"",SUM(INDIRECT($AH$8&amp;"C"&amp;($C$1*$A2513+11)):INDIRECT($AH$8&amp;"V"&amp;($C$1*$A2513+11))),"")</f>
        <v/>
      </c>
      <c r="P2513" s="25" t="str">
        <f aca="true">IF(C2513&lt;&gt;"",SUM(INDIRECT($AH$8&amp;"C"&amp;($C$1*$A2513+12)):INDIRECT($AH$8&amp;"V"&amp;($C$1*$A2513+12))),"")</f>
        <v/>
      </c>
      <c r="Q2513" s="24" t="str">
        <f aca="false">IF(C2513&lt;&gt;"",IFERROR((M2513+N2513+O2513)/(M2513+N2513+O2513+P2513),0), "")</f>
        <v/>
      </c>
      <c r="R2513" s="25" t="str">
        <f aca="true">IF(C2513&lt;&gt;"",SUM(INDIRECT($AH$8&amp;"C"&amp;($C$1*$A2513+13)):INDIRECT($AH$8&amp;"V"&amp;($C$1*$A2513+13))), "")</f>
        <v/>
      </c>
      <c r="S2513" s="25" t="str">
        <f aca="false">IF(C2513&lt;&gt;"",IFERROR((M2513+N2513+O2513+P2513)/R2513, 0),"")</f>
        <v/>
      </c>
      <c r="T2513" s="25" t="str">
        <f aca="false">IF(C2513&lt;&gt;"",IFERROR((M2513+N2513+O2513)/R2513,0),"")</f>
        <v/>
      </c>
      <c r="U2513" s="25" t="str">
        <f aca="true">IF(C2513&lt;&gt;"",IF(INDIRECT($AH$8&amp;"B"&amp;($C$1*$A2513+14))= 1,1,0),"")</f>
        <v/>
      </c>
      <c r="V2513" s="25" t="str">
        <f aca="true">IF(C2513&lt;&gt;"",IF(INDIRECT($AH$8&amp;"B"&amp;($C$1*$A2513+15))= 1,1,0),"")</f>
        <v/>
      </c>
      <c r="W2513" s="25" t="str">
        <f aca="false">IF(C2513&lt;&gt;"",($M2513*1) + ($N2513*2) + ($O2513*3) + (IF(U2513 = 1, 10, 0)) + (IF(V2513 = 1, 20, 0)),"")</f>
        <v/>
      </c>
      <c r="X2513" s="27" t="str">
        <f aca="true">IF(C2513&lt;&gt;"",IF(INDIRECT($AH$8&amp;"B"&amp;($C$1*$A2513+16))= 1,1,0),"")</f>
        <v/>
      </c>
      <c r="Y2513" s="27" t="str">
        <f aca="true">IF(D2513&lt;&gt;"",IF(INDIRECT($AH$8&amp;"B"&amp;($C$1*$A2513+17))= 1,1,0),"")</f>
        <v/>
      </c>
      <c r="Z2513" s="27" t="str">
        <f aca="true">IF(E2513&lt;&gt;"",IF(INDIRECT($AH$8&amp;"B"&amp;($C$1*$A2513+18))= 1,1,0),"")</f>
        <v/>
      </c>
      <c r="AA2513" s="27" t="str">
        <f aca="true">IF(F2513&lt;&gt;"",IF(INDIRECT($AH$8&amp;"B"&amp;($C$1*$A2513+19))= 1,1,0),"")</f>
        <v/>
      </c>
      <c r="AB2513" s="27" t="str">
        <f aca="false">IF(C2513&lt;&gt;"",IF(X2513 = 1, 5, 0) + IF(Z2513 = 1, 25, 0) + IF(AA2513 = 1, 15, 0),"")</f>
        <v/>
      </c>
      <c r="AC2513" s="57" t="str">
        <f aca="false">IF(C2513&lt;&gt;"",L2513+W2513+AB2513,"")</f>
        <v/>
      </c>
    </row>
    <row r="2514" customFormat="false" ht="12.8" hidden="false" customHeight="false" outlineLevel="0" collapsed="false">
      <c r="A2514" s="11" t="n">
        <f aca="false">A2513+1</f>
        <v>11</v>
      </c>
      <c r="B2514" s="38" t="str">
        <f aca="true">IF(INDIRECT($AH$8&amp;"B"&amp;($C$1*$A2514+2))=0, "",INDIRECT($AH$8&amp;"B"&amp;($C$1*$A2514+2)))</f>
        <v/>
      </c>
      <c r="C2514" s="19" t="str">
        <f aca="true">IF(INDIRECT($AH$8&amp;"B"&amp;($C$1*$A2514+3)) = 0, "", INDIRECT($AH$8&amp;"B"&amp;($C$1*$A2514+3)))</f>
        <v/>
      </c>
      <c r="D2514" s="19" t="str">
        <f aca="true">IF(INDIRECT($AH$8&amp;"B"&amp;($C$1*$A2514+4)) = 0, "", INDIRECT($AH$8&amp;"B"&amp;($C$1*$A2514+4)))</f>
        <v/>
      </c>
      <c r="E2514" s="19" t="str">
        <f aca="true">IF(INDIRECT($AH$8&amp;"B"&amp;($C$1*$A2514+7)) = 0, "", INDIRECT($AH$8&amp;"B"&amp;($C$1*$A2514+7)))</f>
        <v/>
      </c>
      <c r="F2514" s="20" t="str">
        <f aca="true">IF(C2514 &lt;&gt; "",IF(INDIRECT($AH$8&amp;"B"&amp;($C$1*$A2514+8)) = 0, 0, 1), "")</f>
        <v/>
      </c>
      <c r="G2514" s="20" t="n">
        <f aca="true">INDIRECT($AH$8&amp;"B"&amp;($C$1*$A2514+9))</f>
        <v>0</v>
      </c>
      <c r="H2514" s="20" t="n">
        <f aca="true">INDIRECT($AH$8&amp;"B"&amp;($C$1*$A2514+10))</f>
        <v>0</v>
      </c>
      <c r="I2514" s="20" t="n">
        <f aca="true">INDIRECT($AH$8&amp;"B"&amp;($C$1*$A2514+11))</f>
        <v>0</v>
      </c>
      <c r="J2514" s="20" t="n">
        <f aca="true">INDIRECT($AH$8&amp;"B"&amp;($C$1*$A2514+12))</f>
        <v>0</v>
      </c>
      <c r="K2514" s="21" t="str">
        <f aca="false">IF(C2514&lt;&gt;"",IFERROR((G2514+H2514+I2514)/(G2514+H2514+I2514+J2514),0), "")</f>
        <v/>
      </c>
      <c r="L2514" s="20" t="str">
        <f aca="false">IF(C2514&lt;&gt;"",(G2514* 2) +(H2514* 4) + (I2514* 6) + IF(F2514 = 1, 5, 0), "")</f>
        <v/>
      </c>
      <c r="M2514" s="25" t="str">
        <f aca="true">IF(C2514&lt;&gt;"",SUM(INDIRECT($AH$8&amp;"C"&amp;($C$1*$A2514+9)):INDIRECT($AH$8&amp;"V"&amp;($C$1*$A2514+9))), "")</f>
        <v/>
      </c>
      <c r="N2514" s="25" t="str">
        <f aca="true">IF(C2514&lt;&gt;"",SUM(INDIRECT($AH$8&amp;"C"&amp;($C$1*$A2514+10)):INDIRECT($AH$8&amp;"V"&amp;($C$1*$A2514+10))), "")</f>
        <v/>
      </c>
      <c r="O2514" s="25" t="str">
        <f aca="true">IF(C2514&lt;&gt;"",SUM(INDIRECT($AH$8&amp;"C"&amp;($C$1*$A2514+11)):INDIRECT($AH$8&amp;"V"&amp;($C$1*$A2514+11))),"")</f>
        <v/>
      </c>
      <c r="P2514" s="25" t="str">
        <f aca="true">IF(C2514&lt;&gt;"",SUM(INDIRECT($AH$8&amp;"C"&amp;($C$1*$A2514+12)):INDIRECT($AH$8&amp;"V"&amp;($C$1*$A2514+12))),"")</f>
        <v/>
      </c>
      <c r="Q2514" s="24" t="str">
        <f aca="false">IF(C2514&lt;&gt;"",IFERROR((M2514+N2514+O2514)/(M2514+N2514+O2514+P2514),0), "")</f>
        <v/>
      </c>
      <c r="R2514" s="25" t="str">
        <f aca="true">IF(C2514&lt;&gt;"",SUM(INDIRECT($AH$8&amp;"C"&amp;($C$1*$A2514+13)):INDIRECT($AH$8&amp;"V"&amp;($C$1*$A2514+13))), "")</f>
        <v/>
      </c>
      <c r="S2514" s="25" t="str">
        <f aca="false">IF(C2514&lt;&gt;"",IFERROR((M2514+N2514+O2514+P2514)/R2514, 0),"")</f>
        <v/>
      </c>
      <c r="T2514" s="25" t="str">
        <f aca="false">IF(C2514&lt;&gt;"",IFERROR((M2514+N2514+O2514)/R2514,0),"")</f>
        <v/>
      </c>
      <c r="U2514" s="25" t="str">
        <f aca="true">IF(C2514&lt;&gt;"",IF(INDIRECT($AH$8&amp;"B"&amp;($C$1*$A2514+14))= 1,1,0),"")</f>
        <v/>
      </c>
      <c r="V2514" s="25" t="str">
        <f aca="true">IF(C2514&lt;&gt;"",IF(INDIRECT($AH$8&amp;"B"&amp;($C$1*$A2514+15))= 1,1,0),"")</f>
        <v/>
      </c>
      <c r="W2514" s="25" t="str">
        <f aca="false">IF(C2514&lt;&gt;"",($M2514*1) + ($N2514*2) + ($O2514*3) + (IF(U2514 = 1, 10, 0)) + (IF(V2514 = 1, 20, 0)),"")</f>
        <v/>
      </c>
      <c r="X2514" s="27" t="str">
        <f aca="true">IF(C2514&lt;&gt;"",IF(INDIRECT($AH$8&amp;"B"&amp;($C$1*$A2514+16))= 1,1,0),"")</f>
        <v/>
      </c>
      <c r="Y2514" s="27" t="str">
        <f aca="true">IF(D2514&lt;&gt;"",IF(INDIRECT($AH$8&amp;"B"&amp;($C$1*$A2514+17))= 1,1,0),"")</f>
        <v/>
      </c>
      <c r="Z2514" s="27" t="str">
        <f aca="true">IF(E2514&lt;&gt;"",IF(INDIRECT($AH$8&amp;"B"&amp;($C$1*$A2514+18))= 1,1,0),"")</f>
        <v/>
      </c>
      <c r="AA2514" s="27" t="str">
        <f aca="true">IF(F2514&lt;&gt;"",IF(INDIRECT($AH$8&amp;"B"&amp;($C$1*$A2514+19))= 1,1,0),"")</f>
        <v/>
      </c>
      <c r="AB2514" s="27" t="str">
        <f aca="false">IF(C2514&lt;&gt;"",IF(X2514 = 1, 5, 0) + IF(Z2514 = 1, 25, 0) + IF(AA2514 = 1, 15, 0),"")</f>
        <v/>
      </c>
      <c r="AC2514" s="57" t="str">
        <f aca="false">IF(C2514&lt;&gt;"",L2514+W2514+AB2514,"")</f>
        <v/>
      </c>
    </row>
    <row r="2515" customFormat="false" ht="12.8" hidden="false" customHeight="false" outlineLevel="0" collapsed="false">
      <c r="A2515" s="11" t="n">
        <f aca="false">A2514+1</f>
        <v>12</v>
      </c>
      <c r="B2515" s="38" t="str">
        <f aca="true">IF(INDIRECT($AH$8&amp;"B"&amp;($C$1*$A2515+2))=0, "",INDIRECT($AH$8&amp;"B"&amp;($C$1*$A2515+2)))</f>
        <v/>
      </c>
      <c r="C2515" s="19" t="str">
        <f aca="true">IF(INDIRECT($AH$8&amp;"B"&amp;($C$1*$A2515+3)) = 0, "", INDIRECT($AH$8&amp;"B"&amp;($C$1*$A2515+3)))</f>
        <v/>
      </c>
      <c r="D2515" s="19" t="str">
        <f aca="true">IF(INDIRECT($AH$8&amp;"B"&amp;($C$1*$A2515+4)) = 0, "", INDIRECT($AH$8&amp;"B"&amp;($C$1*$A2515+4)))</f>
        <v/>
      </c>
      <c r="E2515" s="19" t="str">
        <f aca="true">IF(INDIRECT($AH$8&amp;"B"&amp;($C$1*$A2515+7)) = 0, "", INDIRECT($AH$8&amp;"B"&amp;($C$1*$A2515+7)))</f>
        <v/>
      </c>
      <c r="F2515" s="20" t="str">
        <f aca="true">IF(C2515 &lt;&gt; "",IF(INDIRECT($AH$8&amp;"B"&amp;($C$1*$A2515+8)) = 0, 0, 1), "")</f>
        <v/>
      </c>
      <c r="G2515" s="20" t="n">
        <f aca="true">INDIRECT($AH$8&amp;"B"&amp;($C$1*$A2515+9))</f>
        <v>0</v>
      </c>
      <c r="H2515" s="20" t="n">
        <f aca="true">INDIRECT($AH$8&amp;"B"&amp;($C$1*$A2515+10))</f>
        <v>0</v>
      </c>
      <c r="I2515" s="20" t="n">
        <f aca="true">INDIRECT($AH$8&amp;"B"&amp;($C$1*$A2515+11))</f>
        <v>0</v>
      </c>
      <c r="J2515" s="20" t="n">
        <f aca="true">INDIRECT($AH$8&amp;"B"&amp;($C$1*$A2515+12))</f>
        <v>0</v>
      </c>
      <c r="K2515" s="21" t="str">
        <f aca="false">IF(C2515&lt;&gt;"",IFERROR((G2515+H2515+I2515)/(G2515+H2515+I2515+J2515),0), "")</f>
        <v/>
      </c>
      <c r="L2515" s="20" t="str">
        <f aca="false">IF(C2515&lt;&gt;"",(G2515* 2) +(H2515* 4) + (I2515* 6) + IF(F2515 = 1, 5, 0), "")</f>
        <v/>
      </c>
      <c r="M2515" s="25" t="str">
        <f aca="true">IF(C2515&lt;&gt;"",SUM(INDIRECT($AH$8&amp;"C"&amp;($C$1*$A2515+9)):INDIRECT($AH$8&amp;"V"&amp;($C$1*$A2515+9))), "")</f>
        <v/>
      </c>
      <c r="N2515" s="25" t="str">
        <f aca="true">IF(C2515&lt;&gt;"",SUM(INDIRECT($AH$8&amp;"C"&amp;($C$1*$A2515+10)):INDIRECT($AH$8&amp;"V"&amp;($C$1*$A2515+10))), "")</f>
        <v/>
      </c>
      <c r="O2515" s="25" t="str">
        <f aca="true">IF(C2515&lt;&gt;"",SUM(INDIRECT($AH$8&amp;"C"&amp;($C$1*$A2515+11)):INDIRECT($AH$8&amp;"V"&amp;($C$1*$A2515+11))),"")</f>
        <v/>
      </c>
      <c r="P2515" s="25" t="str">
        <f aca="true">IF(C2515&lt;&gt;"",SUM(INDIRECT($AH$8&amp;"C"&amp;($C$1*$A2515+12)):INDIRECT($AH$8&amp;"V"&amp;($C$1*$A2515+12))),"")</f>
        <v/>
      </c>
      <c r="Q2515" s="24" t="str">
        <f aca="false">IF(C2515&lt;&gt;"",IFERROR((M2515+N2515+O2515)/(M2515+N2515+O2515+P2515),0), "")</f>
        <v/>
      </c>
      <c r="R2515" s="25" t="str">
        <f aca="true">IF(C2515&lt;&gt;"",SUM(INDIRECT($AH$8&amp;"C"&amp;($C$1*$A2515+13)):INDIRECT($AH$8&amp;"V"&amp;($C$1*$A2515+13))), "")</f>
        <v/>
      </c>
      <c r="S2515" s="25" t="str">
        <f aca="false">IF(C2515&lt;&gt;"",IFERROR((M2515+N2515+O2515+P2515)/R2515, 0),"")</f>
        <v/>
      </c>
      <c r="T2515" s="25" t="str">
        <f aca="false">IF(C2515&lt;&gt;"",IFERROR((M2515+N2515+O2515)/R2515,0),"")</f>
        <v/>
      </c>
      <c r="U2515" s="25" t="str">
        <f aca="true">IF(C2515&lt;&gt;"",IF(INDIRECT($AH$8&amp;"B"&amp;($C$1*$A2515+14))= 1,1,0),"")</f>
        <v/>
      </c>
      <c r="V2515" s="25" t="str">
        <f aca="true">IF(C2515&lt;&gt;"",IF(INDIRECT($AH$8&amp;"B"&amp;($C$1*$A2515+15))= 1,1,0),"")</f>
        <v/>
      </c>
      <c r="W2515" s="25" t="str">
        <f aca="false">IF(C2515&lt;&gt;"",($M2515*1) + ($N2515*2) + ($O2515*3) + (IF(U2515 = 1, 10, 0)) + (IF(V2515 = 1, 20, 0)),"")</f>
        <v/>
      </c>
      <c r="X2515" s="27" t="str">
        <f aca="true">IF(C2515&lt;&gt;"",IF(INDIRECT($AH$8&amp;"B"&amp;($C$1*$A2515+16))= 1,1,0),"")</f>
        <v/>
      </c>
      <c r="Y2515" s="27" t="str">
        <f aca="true">IF(D2515&lt;&gt;"",IF(INDIRECT($AH$8&amp;"B"&amp;($C$1*$A2515+17))= 1,1,0),"")</f>
        <v/>
      </c>
      <c r="Z2515" s="27" t="str">
        <f aca="true">IF(E2515&lt;&gt;"",IF(INDIRECT($AH$8&amp;"B"&amp;($C$1*$A2515+18))= 1,1,0),"")</f>
        <v/>
      </c>
      <c r="AA2515" s="27" t="str">
        <f aca="true">IF(F2515&lt;&gt;"",IF(INDIRECT($AH$8&amp;"B"&amp;($C$1*$A2515+19))= 1,1,0),"")</f>
        <v/>
      </c>
      <c r="AB2515" s="27" t="str">
        <f aca="false">IF(C2515&lt;&gt;"",IF(X2515 = 1, 5, 0) + IF(Z2515 = 1, 25, 0) + IF(AA2515 = 1, 15, 0),"")</f>
        <v/>
      </c>
      <c r="AC2515" s="57" t="str">
        <f aca="false">IF(C2515&lt;&gt;"",L2515+W2515+AB2515,"")</f>
        <v/>
      </c>
    </row>
    <row r="2516" customFormat="false" ht="12.8" hidden="false" customHeight="false" outlineLevel="0" collapsed="false">
      <c r="A2516" s="11" t="n">
        <f aca="false">A2515+1</f>
        <v>13</v>
      </c>
      <c r="B2516" s="38" t="str">
        <f aca="true">IF(INDIRECT($AH$8&amp;"B"&amp;($C$1*$A2516+2))=0, "",INDIRECT($AH$8&amp;"B"&amp;($C$1*$A2516+2)))</f>
        <v/>
      </c>
      <c r="C2516" s="19" t="str">
        <f aca="true">IF(INDIRECT($AH$8&amp;"B"&amp;($C$1*$A2516+3)) = 0, "", INDIRECT($AH$8&amp;"B"&amp;($C$1*$A2516+3)))</f>
        <v/>
      </c>
      <c r="D2516" s="19" t="str">
        <f aca="true">IF(INDIRECT($AH$8&amp;"B"&amp;($C$1*$A2516+4)) = 0, "", INDIRECT($AH$8&amp;"B"&amp;($C$1*$A2516+4)))</f>
        <v/>
      </c>
      <c r="E2516" s="19" t="str">
        <f aca="true">IF(INDIRECT($AH$8&amp;"B"&amp;($C$1*$A2516+7)) = 0, "", INDIRECT($AH$8&amp;"B"&amp;($C$1*$A2516+7)))</f>
        <v/>
      </c>
      <c r="F2516" s="20" t="str">
        <f aca="true">IF(C2516 &lt;&gt; "",IF(INDIRECT($AH$8&amp;"B"&amp;($C$1*$A2516+8)) = 0, 0, 1), "")</f>
        <v/>
      </c>
      <c r="G2516" s="20" t="n">
        <f aca="true">INDIRECT($AH$8&amp;"B"&amp;($C$1*$A2516+9))</f>
        <v>0</v>
      </c>
      <c r="H2516" s="20" t="n">
        <f aca="true">INDIRECT($AH$8&amp;"B"&amp;($C$1*$A2516+10))</f>
        <v>0</v>
      </c>
      <c r="I2516" s="20" t="n">
        <f aca="true">INDIRECT($AH$8&amp;"B"&amp;($C$1*$A2516+11))</f>
        <v>0</v>
      </c>
      <c r="J2516" s="20" t="n">
        <f aca="true">INDIRECT($AH$8&amp;"B"&amp;($C$1*$A2516+12))</f>
        <v>0</v>
      </c>
      <c r="K2516" s="21" t="str">
        <f aca="false">IF(C2516&lt;&gt;"",IFERROR((G2516+H2516+I2516)/(G2516+H2516+I2516+J2516),0), "")</f>
        <v/>
      </c>
      <c r="L2516" s="20" t="str">
        <f aca="false">IF(C2516&lt;&gt;"",(G2516* 2) +(H2516* 4) + (I2516* 6) + IF(F2516 = 1, 5, 0), "")</f>
        <v/>
      </c>
      <c r="M2516" s="25" t="str">
        <f aca="true">IF(C2516&lt;&gt;"",SUM(INDIRECT($AH$8&amp;"C"&amp;($C$1*$A2516+9)):INDIRECT($AH$8&amp;"V"&amp;($C$1*$A2516+9))), "")</f>
        <v/>
      </c>
      <c r="N2516" s="25" t="str">
        <f aca="true">IF(C2516&lt;&gt;"",SUM(INDIRECT($AH$8&amp;"C"&amp;($C$1*$A2516+10)):INDIRECT($AH$8&amp;"V"&amp;($C$1*$A2516+10))), "")</f>
        <v/>
      </c>
      <c r="O2516" s="25" t="str">
        <f aca="true">IF(C2516&lt;&gt;"",SUM(INDIRECT($AH$8&amp;"C"&amp;($C$1*$A2516+11)):INDIRECT($AH$8&amp;"V"&amp;($C$1*$A2516+11))),"")</f>
        <v/>
      </c>
      <c r="P2516" s="25" t="str">
        <f aca="true">IF(C2516&lt;&gt;"",SUM(INDIRECT($AH$8&amp;"C"&amp;($C$1*$A2516+12)):INDIRECT($AH$8&amp;"V"&amp;($C$1*$A2516+12))),"")</f>
        <v/>
      </c>
      <c r="Q2516" s="24" t="str">
        <f aca="false">IF(C2516&lt;&gt;"",IFERROR((M2516+N2516+O2516)/(M2516+N2516+O2516+P2516),0), "")</f>
        <v/>
      </c>
      <c r="R2516" s="25" t="str">
        <f aca="true">IF(C2516&lt;&gt;"",SUM(INDIRECT($AH$8&amp;"C"&amp;($C$1*$A2516+13)):INDIRECT($AH$8&amp;"V"&amp;($C$1*$A2516+13))), "")</f>
        <v/>
      </c>
      <c r="S2516" s="25" t="str">
        <f aca="false">IF(C2516&lt;&gt;"",IFERROR((M2516+N2516+O2516+P2516)/R2516, 0),"")</f>
        <v/>
      </c>
      <c r="T2516" s="25" t="str">
        <f aca="false">IF(C2516&lt;&gt;"",IFERROR((M2516+N2516+O2516)/R2516,0),"")</f>
        <v/>
      </c>
      <c r="U2516" s="25" t="str">
        <f aca="true">IF(C2516&lt;&gt;"",IF(INDIRECT($AH$8&amp;"B"&amp;($C$1*$A2516+14))= 1,1,0),"")</f>
        <v/>
      </c>
      <c r="V2516" s="25" t="str">
        <f aca="true">IF(C2516&lt;&gt;"",IF(INDIRECT($AH$8&amp;"B"&amp;($C$1*$A2516+15))= 1,1,0),"")</f>
        <v/>
      </c>
      <c r="W2516" s="25" t="str">
        <f aca="false">IF(C2516&lt;&gt;"",($M2516*1) + ($N2516*2) + ($O2516*3) + (IF(U2516 = 1, 10, 0)) + (IF(V2516 = 1, 20, 0)),"")</f>
        <v/>
      </c>
      <c r="X2516" s="27" t="str">
        <f aca="true">IF(C2516&lt;&gt;"",IF(INDIRECT($AH$8&amp;"B"&amp;($C$1*$A2516+16))= 1,1,0),"")</f>
        <v/>
      </c>
      <c r="Y2516" s="27" t="str">
        <f aca="true">IF(D2516&lt;&gt;"",IF(INDIRECT($AH$8&amp;"B"&amp;($C$1*$A2516+17))= 1,1,0),"")</f>
        <v/>
      </c>
      <c r="Z2516" s="27" t="str">
        <f aca="true">IF(E2516&lt;&gt;"",IF(INDIRECT($AH$8&amp;"B"&amp;($C$1*$A2516+18))= 1,1,0),"")</f>
        <v/>
      </c>
      <c r="AA2516" s="27" t="str">
        <f aca="true">IF(F2516&lt;&gt;"",IF(INDIRECT($AH$8&amp;"B"&amp;($C$1*$A2516+19))= 1,1,0),"")</f>
        <v/>
      </c>
      <c r="AB2516" s="27" t="str">
        <f aca="false">IF(C2516&lt;&gt;"",IF(X2516 = 1, 5, 0) + IF(Z2516 = 1, 25, 0) + IF(AA2516 = 1, 15, 0),"")</f>
        <v/>
      </c>
      <c r="AC2516" s="57" t="str">
        <f aca="false">IF(C2516&lt;&gt;"",L2516+W2516+AB2516,"")</f>
        <v/>
      </c>
    </row>
    <row r="2517" customFormat="false" ht="12.8" hidden="false" customHeight="false" outlineLevel="0" collapsed="false">
      <c r="A2517" s="11" t="n">
        <f aca="false">A2516+1</f>
        <v>14</v>
      </c>
      <c r="B2517" s="38" t="str">
        <f aca="true">IF(INDIRECT($AH$8&amp;"B"&amp;($C$1*$A2517+2))=0, "",INDIRECT($AH$8&amp;"B"&amp;($C$1*$A2517+2)))</f>
        <v/>
      </c>
      <c r="C2517" s="19" t="str">
        <f aca="true">IF(INDIRECT($AH$8&amp;"B"&amp;($C$1*$A2517+3)) = 0, "", INDIRECT($AH$8&amp;"B"&amp;($C$1*$A2517+3)))</f>
        <v/>
      </c>
      <c r="D2517" s="19" t="str">
        <f aca="true">IF(INDIRECT($AH$8&amp;"B"&amp;($C$1*$A2517+4)) = 0, "", INDIRECT($AH$8&amp;"B"&amp;($C$1*$A2517+4)))</f>
        <v/>
      </c>
      <c r="E2517" s="19" t="str">
        <f aca="true">IF(INDIRECT($AH$8&amp;"B"&amp;($C$1*$A2517+7)) = 0, "", INDIRECT($AH$8&amp;"B"&amp;($C$1*$A2517+7)))</f>
        <v/>
      </c>
      <c r="F2517" s="20" t="str">
        <f aca="true">IF(C2517 &lt;&gt; "",IF(INDIRECT($AH$8&amp;"B"&amp;($C$1*$A2517+8)) = 0, 0, 1), "")</f>
        <v/>
      </c>
      <c r="G2517" s="20" t="n">
        <f aca="true">INDIRECT($AH$8&amp;"B"&amp;($C$1*$A2517+9))</f>
        <v>0</v>
      </c>
      <c r="H2517" s="20" t="n">
        <f aca="true">INDIRECT($AH$8&amp;"B"&amp;($C$1*$A2517+10))</f>
        <v>0</v>
      </c>
      <c r="I2517" s="20" t="n">
        <f aca="true">INDIRECT($AH$8&amp;"B"&amp;($C$1*$A2517+11))</f>
        <v>0</v>
      </c>
      <c r="J2517" s="20" t="n">
        <f aca="true">INDIRECT($AH$8&amp;"B"&amp;($C$1*$A2517+12))</f>
        <v>0</v>
      </c>
      <c r="K2517" s="21" t="str">
        <f aca="false">IF(C2517&lt;&gt;"",IFERROR((G2517+H2517+I2517)/(G2517+H2517+I2517+J2517),0), "")</f>
        <v/>
      </c>
      <c r="L2517" s="20" t="str">
        <f aca="false">IF(C2517&lt;&gt;"",(G2517* 2) +(H2517* 4) + (I2517* 6) + IF(F2517 = 1, 5, 0), "")</f>
        <v/>
      </c>
      <c r="M2517" s="25" t="str">
        <f aca="true">IF(C2517&lt;&gt;"",SUM(INDIRECT($AH$8&amp;"C"&amp;($C$1*$A2517+9)):INDIRECT($AH$8&amp;"V"&amp;($C$1*$A2517+9))), "")</f>
        <v/>
      </c>
      <c r="N2517" s="25" t="str">
        <f aca="true">IF(C2517&lt;&gt;"",SUM(INDIRECT($AH$8&amp;"C"&amp;($C$1*$A2517+10)):INDIRECT($AH$8&amp;"V"&amp;($C$1*$A2517+10))), "")</f>
        <v/>
      </c>
      <c r="O2517" s="25" t="str">
        <f aca="true">IF(C2517&lt;&gt;"",SUM(INDIRECT($AH$8&amp;"C"&amp;($C$1*$A2517+11)):INDIRECT($AH$8&amp;"V"&amp;($C$1*$A2517+11))),"")</f>
        <v/>
      </c>
      <c r="P2517" s="25" t="str">
        <f aca="true">IF(C2517&lt;&gt;"",SUM(INDIRECT($AH$8&amp;"C"&amp;($C$1*$A2517+12)):INDIRECT($AH$8&amp;"V"&amp;($C$1*$A2517+12))),"")</f>
        <v/>
      </c>
      <c r="Q2517" s="24" t="str">
        <f aca="false">IF(C2517&lt;&gt;"",IFERROR((M2517+N2517+O2517)/(M2517+N2517+O2517+P2517),0), "")</f>
        <v/>
      </c>
      <c r="R2517" s="25" t="str">
        <f aca="true">IF(C2517&lt;&gt;"",SUM(INDIRECT($AH$8&amp;"C"&amp;($C$1*$A2517+13)):INDIRECT($AH$8&amp;"V"&amp;($C$1*$A2517+13))), "")</f>
        <v/>
      </c>
      <c r="S2517" s="25" t="str">
        <f aca="false">IF(C2517&lt;&gt;"",IFERROR((M2517+N2517+O2517+P2517)/R2517, 0),"")</f>
        <v/>
      </c>
      <c r="T2517" s="25" t="str">
        <f aca="false">IF(C2517&lt;&gt;"",IFERROR((M2517+N2517+O2517)/R2517,0),"")</f>
        <v/>
      </c>
      <c r="U2517" s="25" t="str">
        <f aca="true">IF(C2517&lt;&gt;"",IF(INDIRECT($AH$8&amp;"B"&amp;($C$1*$A2517+14))= 1,1,0),"")</f>
        <v/>
      </c>
      <c r="V2517" s="25" t="str">
        <f aca="true">IF(C2517&lt;&gt;"",IF(INDIRECT($AH$8&amp;"B"&amp;($C$1*$A2517+15))= 1,1,0),"")</f>
        <v/>
      </c>
      <c r="W2517" s="25" t="str">
        <f aca="false">IF(C2517&lt;&gt;"",($M2517*1) + ($N2517*2) + ($O2517*3) + (IF(U2517 = 1, 10, 0)) + (IF(V2517 = 1, 20, 0)),"")</f>
        <v/>
      </c>
      <c r="X2517" s="27" t="str">
        <f aca="true">IF(C2517&lt;&gt;"",IF(INDIRECT($AH$8&amp;"B"&amp;($C$1*$A2517+16))= 1,1,0),"")</f>
        <v/>
      </c>
      <c r="Y2517" s="27" t="str">
        <f aca="true">IF(D2517&lt;&gt;"",IF(INDIRECT($AH$8&amp;"B"&amp;($C$1*$A2517+17))= 1,1,0),"")</f>
        <v/>
      </c>
      <c r="Z2517" s="27" t="str">
        <f aca="true">IF(E2517&lt;&gt;"",IF(INDIRECT($AH$8&amp;"B"&amp;($C$1*$A2517+18))= 1,1,0),"")</f>
        <v/>
      </c>
      <c r="AA2517" s="27" t="str">
        <f aca="true">IF(F2517&lt;&gt;"",IF(INDIRECT($AH$8&amp;"B"&amp;($C$1*$A2517+19))= 1,1,0),"")</f>
        <v/>
      </c>
      <c r="AB2517" s="27" t="str">
        <f aca="false">IF(C2517&lt;&gt;"",IF(X2517 = 1, 5, 0) + IF(Z2517 = 1, 25, 0) + IF(AA2517 = 1, 15, 0),"")</f>
        <v/>
      </c>
      <c r="AC2517" s="57" t="str">
        <f aca="false">IF(C2517&lt;&gt;"",L2517+W2517+AB2517,"")</f>
        <v/>
      </c>
    </row>
    <row r="2518" customFormat="false" ht="12.8" hidden="false" customHeight="false" outlineLevel="0" collapsed="false">
      <c r="A2518" s="11" t="n">
        <f aca="false">A2517+1</f>
        <v>15</v>
      </c>
      <c r="B2518" s="38" t="str">
        <f aca="true">IF(INDIRECT($AH$8&amp;"B"&amp;($C$1*$A2518+2))=0, "",INDIRECT($AH$8&amp;"B"&amp;($C$1*$A2518+2)))</f>
        <v/>
      </c>
      <c r="C2518" s="19" t="str">
        <f aca="true">IF(INDIRECT($AH$8&amp;"B"&amp;($C$1*$A2518+3)) = 0, "", INDIRECT($AH$8&amp;"B"&amp;($C$1*$A2518+3)))</f>
        <v/>
      </c>
      <c r="D2518" s="19" t="str">
        <f aca="true">IF(INDIRECT($AH$8&amp;"B"&amp;($C$1*$A2518+4)) = 0, "", INDIRECT($AH$8&amp;"B"&amp;($C$1*$A2518+4)))</f>
        <v/>
      </c>
      <c r="E2518" s="19" t="str">
        <f aca="true">IF(INDIRECT($AH$8&amp;"B"&amp;($C$1*$A2518+7)) = 0, "", INDIRECT($AH$8&amp;"B"&amp;($C$1*$A2518+7)))</f>
        <v/>
      </c>
      <c r="F2518" s="20" t="str">
        <f aca="true">IF(C2518 &lt;&gt; "",IF(INDIRECT($AH$8&amp;"B"&amp;($C$1*$A2518+8)) = 0, 0, 1), "")</f>
        <v/>
      </c>
      <c r="G2518" s="20" t="n">
        <f aca="true">INDIRECT($AH$8&amp;"B"&amp;($C$1*$A2518+9))</f>
        <v>0</v>
      </c>
      <c r="H2518" s="20" t="n">
        <f aca="true">INDIRECT($AH$8&amp;"B"&amp;($C$1*$A2518+10))</f>
        <v>0</v>
      </c>
      <c r="I2518" s="20" t="n">
        <f aca="true">INDIRECT($AH$8&amp;"B"&amp;($C$1*$A2518+11))</f>
        <v>0</v>
      </c>
      <c r="J2518" s="20" t="n">
        <f aca="true">INDIRECT($AH$8&amp;"B"&amp;($C$1*$A2518+12))</f>
        <v>0</v>
      </c>
      <c r="K2518" s="21" t="str">
        <f aca="false">IF(C2518&lt;&gt;"",IFERROR((G2518+H2518+I2518)/(G2518+H2518+I2518+J2518),0), "")</f>
        <v/>
      </c>
      <c r="L2518" s="20" t="str">
        <f aca="false">IF(C2518&lt;&gt;"",(G2518* 2) +(H2518* 4) + (I2518* 6) + IF(F2518 = 1, 5, 0), "")</f>
        <v/>
      </c>
      <c r="M2518" s="25" t="str">
        <f aca="true">IF(C2518&lt;&gt;"",SUM(INDIRECT($AH$8&amp;"C"&amp;($C$1*$A2518+9)):INDIRECT($AH$8&amp;"V"&amp;($C$1*$A2518+9))), "")</f>
        <v/>
      </c>
      <c r="N2518" s="25" t="str">
        <f aca="true">IF(C2518&lt;&gt;"",SUM(INDIRECT($AH$8&amp;"C"&amp;($C$1*$A2518+10)):INDIRECT($AH$8&amp;"V"&amp;($C$1*$A2518+10))), "")</f>
        <v/>
      </c>
      <c r="O2518" s="25" t="str">
        <f aca="true">IF(C2518&lt;&gt;"",SUM(INDIRECT($AH$8&amp;"C"&amp;($C$1*$A2518+11)):INDIRECT($AH$8&amp;"V"&amp;($C$1*$A2518+11))),"")</f>
        <v/>
      </c>
      <c r="P2518" s="25" t="str">
        <f aca="true">IF(C2518&lt;&gt;"",SUM(INDIRECT($AH$8&amp;"C"&amp;($C$1*$A2518+12)):INDIRECT($AH$8&amp;"V"&amp;($C$1*$A2518+12))),"")</f>
        <v/>
      </c>
      <c r="Q2518" s="24" t="str">
        <f aca="false">IF(C2518&lt;&gt;"",IFERROR((M2518+N2518+O2518)/(M2518+N2518+O2518+P2518),0), "")</f>
        <v/>
      </c>
      <c r="R2518" s="25" t="str">
        <f aca="true">IF(C2518&lt;&gt;"",SUM(INDIRECT($AH$8&amp;"C"&amp;($C$1*$A2518+13)):INDIRECT($AH$8&amp;"V"&amp;($C$1*$A2518+13))), "")</f>
        <v/>
      </c>
      <c r="S2518" s="25" t="str">
        <f aca="false">IF(C2518&lt;&gt;"",IFERROR((M2518+N2518+O2518+P2518)/R2518, 0),"")</f>
        <v/>
      </c>
      <c r="T2518" s="25" t="str">
        <f aca="false">IF(C2518&lt;&gt;"",IFERROR((M2518+N2518+O2518)/R2518,0),"")</f>
        <v/>
      </c>
      <c r="U2518" s="25" t="str">
        <f aca="true">IF(C2518&lt;&gt;"",IF(INDIRECT($AH$8&amp;"B"&amp;($C$1*$A2518+14))= 1,1,0),"")</f>
        <v/>
      </c>
      <c r="V2518" s="25" t="str">
        <f aca="true">IF(C2518&lt;&gt;"",IF(INDIRECT($AH$8&amp;"B"&amp;($C$1*$A2518+15))= 1,1,0),"")</f>
        <v/>
      </c>
      <c r="W2518" s="25" t="str">
        <f aca="false">IF(C2518&lt;&gt;"",($M2518*1) + ($N2518*2) + ($O2518*3) + (IF(U2518 = 1, 10, 0)) + (IF(V2518 = 1, 20, 0)),"")</f>
        <v/>
      </c>
      <c r="X2518" s="27" t="str">
        <f aca="true">IF(C2518&lt;&gt;"",IF(INDIRECT($AH$8&amp;"B"&amp;($C$1*$A2518+16))= 1,1,0),"")</f>
        <v/>
      </c>
      <c r="Y2518" s="27" t="str">
        <f aca="true">IF(D2518&lt;&gt;"",IF(INDIRECT($AH$8&amp;"B"&amp;($C$1*$A2518+17))= 1,1,0),"")</f>
        <v/>
      </c>
      <c r="Z2518" s="27" t="str">
        <f aca="true">IF(E2518&lt;&gt;"",IF(INDIRECT($AH$8&amp;"B"&amp;($C$1*$A2518+18))= 1,1,0),"")</f>
        <v/>
      </c>
      <c r="AA2518" s="27" t="str">
        <f aca="true">IF(F2518&lt;&gt;"",IF(INDIRECT($AH$8&amp;"B"&amp;($C$1*$A2518+19))= 1,1,0),"")</f>
        <v/>
      </c>
      <c r="AB2518" s="27" t="str">
        <f aca="false">IF(C2518&lt;&gt;"",IF(X2518 = 1, 5, 0) + IF(Z2518 = 1, 25, 0) + IF(AA2518 = 1, 15, 0),"")</f>
        <v/>
      </c>
      <c r="AC2518" s="57" t="str">
        <f aca="false">IF(C2518&lt;&gt;"",L2518+W2518+AB2518,"")</f>
        <v/>
      </c>
    </row>
    <row r="2519" customFormat="false" ht="12.8" hidden="false" customHeight="false" outlineLevel="0" collapsed="false">
      <c r="A2519" s="11" t="n">
        <f aca="false">A2518+1</f>
        <v>16</v>
      </c>
      <c r="B2519" s="38" t="str">
        <f aca="true">IF(INDIRECT($AH$8&amp;"B"&amp;($C$1*$A2519+2))=0, "",INDIRECT($AH$8&amp;"B"&amp;($C$1*$A2519+2)))</f>
        <v/>
      </c>
      <c r="C2519" s="19" t="str">
        <f aca="true">IF(INDIRECT($AH$8&amp;"B"&amp;($C$1*$A2519+3)) = 0, "", INDIRECT($AH$8&amp;"B"&amp;($C$1*$A2519+3)))</f>
        <v/>
      </c>
      <c r="D2519" s="19" t="str">
        <f aca="true">IF(INDIRECT($AH$8&amp;"B"&amp;($C$1*$A2519+4)) = 0, "", INDIRECT($AH$8&amp;"B"&amp;($C$1*$A2519+4)))</f>
        <v/>
      </c>
      <c r="E2519" s="19" t="str">
        <f aca="true">IF(INDIRECT($AH$8&amp;"B"&amp;($C$1*$A2519+7)) = 0, "", INDIRECT($AH$8&amp;"B"&amp;($C$1*$A2519+7)))</f>
        <v/>
      </c>
      <c r="F2519" s="20" t="str">
        <f aca="true">IF(C2519 &lt;&gt; "",IF(INDIRECT($AH$8&amp;"B"&amp;($C$1*$A2519+8)) = 0, 0, 1), "")</f>
        <v/>
      </c>
      <c r="G2519" s="20" t="n">
        <f aca="true">INDIRECT($AH$8&amp;"B"&amp;($C$1*$A2519+9))</f>
        <v>0</v>
      </c>
      <c r="H2519" s="20" t="n">
        <f aca="true">INDIRECT($AH$8&amp;"B"&amp;($C$1*$A2519+10))</f>
        <v>0</v>
      </c>
      <c r="I2519" s="20" t="n">
        <f aca="true">INDIRECT($AH$8&amp;"B"&amp;($C$1*$A2519+11))</f>
        <v>0</v>
      </c>
      <c r="J2519" s="20" t="n">
        <f aca="true">INDIRECT($AH$8&amp;"B"&amp;($C$1*$A2519+12))</f>
        <v>0</v>
      </c>
      <c r="K2519" s="21" t="str">
        <f aca="false">IF(C2519&lt;&gt;"",IFERROR((G2519+H2519+I2519)/(G2519+H2519+I2519+J2519),0), "")</f>
        <v/>
      </c>
      <c r="L2519" s="20" t="str">
        <f aca="false">IF(C2519&lt;&gt;"",(G2519* 2) +(H2519* 4) + (I2519* 6) + IF(F2519 = 1, 5, 0), "")</f>
        <v/>
      </c>
      <c r="M2519" s="25" t="str">
        <f aca="true">IF(C2519&lt;&gt;"",SUM(INDIRECT($AH$8&amp;"C"&amp;($C$1*$A2519+9)):INDIRECT($AH$8&amp;"V"&amp;($C$1*$A2519+9))), "")</f>
        <v/>
      </c>
      <c r="N2519" s="25" t="str">
        <f aca="true">IF(C2519&lt;&gt;"",SUM(INDIRECT($AH$8&amp;"C"&amp;($C$1*$A2519+10)):INDIRECT($AH$8&amp;"V"&amp;($C$1*$A2519+10))), "")</f>
        <v/>
      </c>
      <c r="O2519" s="25" t="str">
        <f aca="true">IF(C2519&lt;&gt;"",SUM(INDIRECT($AH$8&amp;"C"&amp;($C$1*$A2519+11)):INDIRECT($AH$8&amp;"V"&amp;($C$1*$A2519+11))),"")</f>
        <v/>
      </c>
      <c r="P2519" s="25" t="str">
        <f aca="true">IF(C2519&lt;&gt;"",SUM(INDIRECT($AH$8&amp;"C"&amp;($C$1*$A2519+12)):INDIRECT($AH$8&amp;"V"&amp;($C$1*$A2519+12))),"")</f>
        <v/>
      </c>
      <c r="Q2519" s="24" t="str">
        <f aca="false">IF(C2519&lt;&gt;"",IFERROR((M2519+N2519+O2519)/(M2519+N2519+O2519+P2519),0), "")</f>
        <v/>
      </c>
      <c r="R2519" s="25" t="str">
        <f aca="true">IF(C2519&lt;&gt;"",SUM(INDIRECT($AH$8&amp;"C"&amp;($C$1*$A2519+13)):INDIRECT($AH$8&amp;"V"&amp;($C$1*$A2519+13))), "")</f>
        <v/>
      </c>
      <c r="S2519" s="25" t="str">
        <f aca="false">IF(C2519&lt;&gt;"",IFERROR((M2519+N2519+O2519+P2519)/R2519, 0),"")</f>
        <v/>
      </c>
      <c r="T2519" s="25" t="str">
        <f aca="false">IF(C2519&lt;&gt;"",IFERROR((M2519+N2519+O2519)/R2519,0),"")</f>
        <v/>
      </c>
      <c r="U2519" s="25" t="str">
        <f aca="true">IF(C2519&lt;&gt;"",IF(INDIRECT($AH$8&amp;"B"&amp;($C$1*$A2519+14))= 1,1,0),"")</f>
        <v/>
      </c>
      <c r="V2519" s="25" t="str">
        <f aca="true">IF(C2519&lt;&gt;"",IF(INDIRECT($AH$8&amp;"B"&amp;($C$1*$A2519+15))= 1,1,0),"")</f>
        <v/>
      </c>
      <c r="W2519" s="25" t="str">
        <f aca="false">IF(C2519&lt;&gt;"",($M2519*1) + ($N2519*2) + ($O2519*3) + (IF(U2519 = 1, 10, 0)) + (IF(V2519 = 1, 20, 0)),"")</f>
        <v/>
      </c>
      <c r="X2519" s="27" t="str">
        <f aca="true">IF(C2519&lt;&gt;"",IF(INDIRECT($AH$8&amp;"B"&amp;($C$1*$A2519+16))= 1,1,0),"")</f>
        <v/>
      </c>
      <c r="Y2519" s="27" t="str">
        <f aca="true">IF(D2519&lt;&gt;"",IF(INDIRECT($AH$8&amp;"B"&amp;($C$1*$A2519+17))= 1,1,0),"")</f>
        <v/>
      </c>
      <c r="Z2519" s="27" t="str">
        <f aca="true">IF(E2519&lt;&gt;"",IF(INDIRECT($AH$8&amp;"B"&amp;($C$1*$A2519+18))= 1,1,0),"")</f>
        <v/>
      </c>
      <c r="AA2519" s="27" t="str">
        <f aca="true">IF(F2519&lt;&gt;"",IF(INDIRECT($AH$8&amp;"B"&amp;($C$1*$A2519+19))= 1,1,0),"")</f>
        <v/>
      </c>
      <c r="AB2519" s="27" t="str">
        <f aca="false">IF(C2519&lt;&gt;"",IF(X2519 = 1, 5, 0) + IF(Z2519 = 1, 25, 0) + IF(AA2519 = 1, 15, 0),"")</f>
        <v/>
      </c>
      <c r="AC2519" s="57" t="str">
        <f aca="false">IF(C2519&lt;&gt;"",L2519+W2519+AB2519,"")</f>
        <v/>
      </c>
    </row>
    <row r="2520" customFormat="false" ht="12.8" hidden="false" customHeight="false" outlineLevel="0" collapsed="false">
      <c r="A2520" s="11" t="n">
        <f aca="false">A2519+1</f>
        <v>17</v>
      </c>
      <c r="B2520" s="38" t="str">
        <f aca="true">IF(INDIRECT($AH$8&amp;"B"&amp;($C$1*$A2520+2))=0, "",INDIRECT($AH$8&amp;"B"&amp;($C$1*$A2520+2)))</f>
        <v/>
      </c>
      <c r="C2520" s="19" t="str">
        <f aca="true">IF(INDIRECT($AH$8&amp;"B"&amp;($C$1*$A2520+3)) = 0, "", INDIRECT($AH$8&amp;"B"&amp;($C$1*$A2520+3)))</f>
        <v/>
      </c>
      <c r="D2520" s="19" t="str">
        <f aca="true">IF(INDIRECT($AH$8&amp;"B"&amp;($C$1*$A2520+4)) = 0, "", INDIRECT($AH$8&amp;"B"&amp;($C$1*$A2520+4)))</f>
        <v/>
      </c>
      <c r="E2520" s="19" t="str">
        <f aca="true">IF(INDIRECT($AH$8&amp;"B"&amp;($C$1*$A2520+7)) = 0, "", INDIRECT($AH$8&amp;"B"&amp;($C$1*$A2520+7)))</f>
        <v/>
      </c>
      <c r="F2520" s="20" t="str">
        <f aca="true">IF(C2520 &lt;&gt; "",IF(INDIRECT($AH$8&amp;"B"&amp;($C$1*$A2520+8)) = 0, 0, 1), "")</f>
        <v/>
      </c>
      <c r="G2520" s="20" t="n">
        <f aca="true">INDIRECT($AH$8&amp;"B"&amp;($C$1*$A2520+9))</f>
        <v>0</v>
      </c>
      <c r="H2520" s="20" t="n">
        <f aca="true">INDIRECT($AH$8&amp;"B"&amp;($C$1*$A2520+10))</f>
        <v>0</v>
      </c>
      <c r="I2520" s="20" t="n">
        <f aca="true">INDIRECT($AH$8&amp;"B"&amp;($C$1*$A2520+11))</f>
        <v>0</v>
      </c>
      <c r="J2520" s="20" t="n">
        <f aca="true">INDIRECT($AH$8&amp;"B"&amp;($C$1*$A2520+12))</f>
        <v>0</v>
      </c>
      <c r="K2520" s="21" t="str">
        <f aca="false">IF(C2520&lt;&gt;"",IFERROR((G2520+H2520+I2520)/(G2520+H2520+I2520+J2520),0), "")</f>
        <v/>
      </c>
      <c r="L2520" s="20" t="str">
        <f aca="false">IF(C2520&lt;&gt;"",(G2520* 2) +(H2520* 4) + (I2520* 6) + IF(F2520 = 1, 5, 0), "")</f>
        <v/>
      </c>
      <c r="M2520" s="25" t="str">
        <f aca="true">IF(C2520&lt;&gt;"",SUM(INDIRECT($AH$8&amp;"C"&amp;($C$1*$A2520+9)):INDIRECT($AH$8&amp;"V"&amp;($C$1*$A2520+9))), "")</f>
        <v/>
      </c>
      <c r="N2520" s="25" t="str">
        <f aca="true">IF(C2520&lt;&gt;"",SUM(INDIRECT($AH$8&amp;"C"&amp;($C$1*$A2520+10)):INDIRECT($AH$8&amp;"V"&amp;($C$1*$A2520+10))), "")</f>
        <v/>
      </c>
      <c r="O2520" s="25" t="str">
        <f aca="true">IF(C2520&lt;&gt;"",SUM(INDIRECT($AH$8&amp;"C"&amp;($C$1*$A2520+11)):INDIRECT($AH$8&amp;"V"&amp;($C$1*$A2520+11))),"")</f>
        <v/>
      </c>
      <c r="P2520" s="25" t="str">
        <f aca="true">IF(C2520&lt;&gt;"",SUM(INDIRECT($AH$8&amp;"C"&amp;($C$1*$A2520+12)):INDIRECT($AH$8&amp;"V"&amp;($C$1*$A2520+12))),"")</f>
        <v/>
      </c>
      <c r="Q2520" s="24" t="str">
        <f aca="false">IF(C2520&lt;&gt;"",IFERROR((M2520+N2520+O2520)/(M2520+N2520+O2520+P2520),0), "")</f>
        <v/>
      </c>
      <c r="R2520" s="25" t="str">
        <f aca="true">IF(C2520&lt;&gt;"",SUM(INDIRECT($AH$8&amp;"C"&amp;($C$1*$A2520+13)):INDIRECT($AH$8&amp;"V"&amp;($C$1*$A2520+13))), "")</f>
        <v/>
      </c>
      <c r="S2520" s="25" t="str">
        <f aca="false">IF(C2520&lt;&gt;"",IFERROR((M2520+N2520+O2520+P2520)/R2520, 0),"")</f>
        <v/>
      </c>
      <c r="T2520" s="25" t="str">
        <f aca="false">IF(C2520&lt;&gt;"",IFERROR((M2520+N2520+O2520)/R2520,0),"")</f>
        <v/>
      </c>
      <c r="U2520" s="25" t="str">
        <f aca="true">IF(C2520&lt;&gt;"",IF(INDIRECT($AH$8&amp;"B"&amp;($C$1*$A2520+14))= 1,1,0),"")</f>
        <v/>
      </c>
      <c r="V2520" s="25" t="str">
        <f aca="true">IF(C2520&lt;&gt;"",IF(INDIRECT($AH$8&amp;"B"&amp;($C$1*$A2520+15))= 1,1,0),"")</f>
        <v/>
      </c>
      <c r="W2520" s="25" t="str">
        <f aca="false">IF(C2520&lt;&gt;"",($M2520*1) + ($N2520*2) + ($O2520*3) + (IF(U2520 = 1, 10, 0)) + (IF(V2520 = 1, 20, 0)),"")</f>
        <v/>
      </c>
      <c r="X2520" s="27" t="str">
        <f aca="true">IF(C2520&lt;&gt;"",IF(INDIRECT($AH$8&amp;"B"&amp;($C$1*$A2520+16))= 1,1,0),"")</f>
        <v/>
      </c>
      <c r="Y2520" s="27" t="str">
        <f aca="true">IF(D2520&lt;&gt;"",IF(INDIRECT($AH$8&amp;"B"&amp;($C$1*$A2520+17))= 1,1,0),"")</f>
        <v/>
      </c>
      <c r="Z2520" s="27" t="str">
        <f aca="true">IF(E2520&lt;&gt;"",IF(INDIRECT($AH$8&amp;"B"&amp;($C$1*$A2520+18))= 1,1,0),"")</f>
        <v/>
      </c>
      <c r="AA2520" s="27" t="str">
        <f aca="true">IF(F2520&lt;&gt;"",IF(INDIRECT($AH$8&amp;"B"&amp;($C$1*$A2520+19))= 1,1,0),"")</f>
        <v/>
      </c>
      <c r="AB2520" s="27" t="str">
        <f aca="false">IF(C2520&lt;&gt;"",IF(X2520 = 1, 5, 0) + IF(Z2520 = 1, 25, 0) + IF(AA2520 = 1, 15, 0),"")</f>
        <v/>
      </c>
      <c r="AC2520" s="57" t="str">
        <f aca="false">IF(C2520&lt;&gt;"",L2520+W2520+AB2520,"")</f>
        <v/>
      </c>
    </row>
    <row r="2521" customFormat="false" ht="12.8" hidden="false" customHeight="false" outlineLevel="0" collapsed="false">
      <c r="A2521" s="11" t="n">
        <f aca="false">A2520+1</f>
        <v>18</v>
      </c>
      <c r="B2521" s="38" t="str">
        <f aca="true">IF(INDIRECT($AH$8&amp;"B"&amp;($C$1*$A2521+2))=0, "",INDIRECT($AH$8&amp;"B"&amp;($C$1*$A2521+2)))</f>
        <v/>
      </c>
      <c r="C2521" s="19" t="str">
        <f aca="true">IF(INDIRECT($AH$8&amp;"B"&amp;($C$1*$A2521+3)) = 0, "", INDIRECT($AH$8&amp;"B"&amp;($C$1*$A2521+3)))</f>
        <v/>
      </c>
      <c r="D2521" s="19" t="str">
        <f aca="true">IF(INDIRECT($AH$8&amp;"B"&amp;($C$1*$A2521+4)) = 0, "", INDIRECT($AH$8&amp;"B"&amp;($C$1*$A2521+4)))</f>
        <v/>
      </c>
      <c r="E2521" s="19" t="str">
        <f aca="true">IF(INDIRECT($AH$8&amp;"B"&amp;($C$1*$A2521+7)) = 0, "", INDIRECT($AH$8&amp;"B"&amp;($C$1*$A2521+7)))</f>
        <v/>
      </c>
      <c r="F2521" s="20" t="str">
        <f aca="true">IF(C2521 &lt;&gt; "",IF(INDIRECT($AH$8&amp;"B"&amp;($C$1*$A2521+8)) = 0, 0, 1), "")</f>
        <v/>
      </c>
      <c r="G2521" s="20" t="n">
        <f aca="true">INDIRECT($AH$8&amp;"B"&amp;($C$1*$A2521+9))</f>
        <v>0</v>
      </c>
      <c r="H2521" s="20" t="n">
        <f aca="true">INDIRECT($AH$8&amp;"B"&amp;($C$1*$A2521+10))</f>
        <v>0</v>
      </c>
      <c r="I2521" s="20" t="n">
        <f aca="true">INDIRECT($AH$8&amp;"B"&amp;($C$1*$A2521+11))</f>
        <v>0</v>
      </c>
      <c r="J2521" s="20" t="n">
        <f aca="true">INDIRECT($AH$8&amp;"B"&amp;($C$1*$A2521+12))</f>
        <v>0</v>
      </c>
      <c r="K2521" s="21" t="str">
        <f aca="false">IF(C2521&lt;&gt;"",IFERROR((G2521+H2521+I2521)/(G2521+H2521+I2521+J2521),0), "")</f>
        <v/>
      </c>
      <c r="L2521" s="20" t="str">
        <f aca="false">IF(C2521&lt;&gt;"",(G2521* 2) +(H2521* 4) + (I2521* 6) + IF(F2521 = 1, 5, 0), "")</f>
        <v/>
      </c>
      <c r="M2521" s="25" t="str">
        <f aca="true">IF(C2521&lt;&gt;"",SUM(INDIRECT($AH$8&amp;"C"&amp;($C$1*$A2521+9)):INDIRECT($AH$8&amp;"V"&amp;($C$1*$A2521+9))), "")</f>
        <v/>
      </c>
      <c r="N2521" s="25" t="str">
        <f aca="true">IF(C2521&lt;&gt;"",SUM(INDIRECT($AH$8&amp;"C"&amp;($C$1*$A2521+10)):INDIRECT($AH$8&amp;"V"&amp;($C$1*$A2521+10))), "")</f>
        <v/>
      </c>
      <c r="O2521" s="25" t="str">
        <f aca="true">IF(C2521&lt;&gt;"",SUM(INDIRECT($AH$8&amp;"C"&amp;($C$1*$A2521+11)):INDIRECT($AH$8&amp;"V"&amp;($C$1*$A2521+11))),"")</f>
        <v/>
      </c>
      <c r="P2521" s="25" t="str">
        <f aca="true">IF(C2521&lt;&gt;"",SUM(INDIRECT($AH$8&amp;"C"&amp;($C$1*$A2521+12)):INDIRECT($AH$8&amp;"V"&amp;($C$1*$A2521+12))),"")</f>
        <v/>
      </c>
      <c r="Q2521" s="24" t="str">
        <f aca="false">IF(C2521&lt;&gt;"",IFERROR((M2521+N2521+O2521)/(M2521+N2521+O2521+P2521),0), "")</f>
        <v/>
      </c>
      <c r="R2521" s="25" t="str">
        <f aca="true">IF(C2521&lt;&gt;"",SUM(INDIRECT($AH$8&amp;"C"&amp;($C$1*$A2521+13)):INDIRECT($AH$8&amp;"V"&amp;($C$1*$A2521+13))), "")</f>
        <v/>
      </c>
      <c r="S2521" s="25" t="str">
        <f aca="false">IF(C2521&lt;&gt;"",IFERROR((M2521+N2521+O2521+P2521)/R2521, 0),"")</f>
        <v/>
      </c>
      <c r="T2521" s="25" t="str">
        <f aca="false">IF(C2521&lt;&gt;"",IFERROR((M2521+N2521+O2521)/R2521,0),"")</f>
        <v/>
      </c>
      <c r="U2521" s="25" t="str">
        <f aca="true">IF(C2521&lt;&gt;"",IF(INDIRECT($AH$8&amp;"B"&amp;($C$1*$A2521+14))= 1,1,0),"")</f>
        <v/>
      </c>
      <c r="V2521" s="25" t="str">
        <f aca="true">IF(C2521&lt;&gt;"",IF(INDIRECT($AH$8&amp;"B"&amp;($C$1*$A2521+15))= 1,1,0),"")</f>
        <v/>
      </c>
      <c r="W2521" s="25" t="str">
        <f aca="false">IF(C2521&lt;&gt;"",($M2521*1) + ($N2521*2) + ($O2521*3) + (IF(U2521 = 1, 10, 0)) + (IF(V2521 = 1, 20, 0)),"")</f>
        <v/>
      </c>
      <c r="X2521" s="27" t="str">
        <f aca="true">IF(C2521&lt;&gt;"",IF(INDIRECT($AH$8&amp;"B"&amp;($C$1*$A2521+16))= 1,1,0),"")</f>
        <v/>
      </c>
      <c r="Y2521" s="27" t="str">
        <f aca="true">IF(D2521&lt;&gt;"",IF(INDIRECT($AH$8&amp;"B"&amp;($C$1*$A2521+17))= 1,1,0),"")</f>
        <v/>
      </c>
      <c r="Z2521" s="27" t="str">
        <f aca="true">IF(E2521&lt;&gt;"",IF(INDIRECT($AH$8&amp;"B"&amp;($C$1*$A2521+18))= 1,1,0),"")</f>
        <v/>
      </c>
      <c r="AA2521" s="27" t="str">
        <f aca="true">IF(F2521&lt;&gt;"",IF(INDIRECT($AH$8&amp;"B"&amp;($C$1*$A2521+19))= 1,1,0),"")</f>
        <v/>
      </c>
      <c r="AB2521" s="27" t="str">
        <f aca="false">IF(C2521&lt;&gt;"",IF(X2521 = 1, 5, 0) + IF(Z2521 = 1, 25, 0) + IF(AA2521 = 1, 15, 0),"")</f>
        <v/>
      </c>
      <c r="AC2521" s="57" t="str">
        <f aca="false">IF(C2521&lt;&gt;"",L2521+W2521+AB2521,"")</f>
        <v/>
      </c>
    </row>
    <row r="2522" customFormat="false" ht="12.8" hidden="false" customHeight="false" outlineLevel="0" collapsed="false">
      <c r="A2522" s="11" t="n">
        <f aca="false">A2521+1</f>
        <v>19</v>
      </c>
      <c r="B2522" s="38" t="str">
        <f aca="true">IF(INDIRECT($AH$8&amp;"B"&amp;($C$1*$A2522+2))=0, "",INDIRECT($AH$8&amp;"B"&amp;($C$1*$A2522+2)))</f>
        <v/>
      </c>
      <c r="C2522" s="19" t="str">
        <f aca="true">IF(INDIRECT($AH$8&amp;"B"&amp;($C$1*$A2522+3)) = 0, "", INDIRECT($AH$8&amp;"B"&amp;($C$1*$A2522+3)))</f>
        <v/>
      </c>
      <c r="D2522" s="19" t="str">
        <f aca="true">IF(INDIRECT($AH$8&amp;"B"&amp;($C$1*$A2522+4)) = 0, "", INDIRECT($AH$8&amp;"B"&amp;($C$1*$A2522+4)))</f>
        <v/>
      </c>
      <c r="E2522" s="19" t="str">
        <f aca="true">IF(INDIRECT($AH$8&amp;"B"&amp;($C$1*$A2522+7)) = 0, "", INDIRECT($AH$8&amp;"B"&amp;($C$1*$A2522+7)))</f>
        <v/>
      </c>
      <c r="F2522" s="20" t="str">
        <f aca="true">IF(C2522 &lt;&gt; "",IF(INDIRECT($AH$8&amp;"B"&amp;($C$1*$A2522+8)) = 0, 0, 1), "")</f>
        <v/>
      </c>
      <c r="G2522" s="20" t="n">
        <f aca="true">INDIRECT($AH$8&amp;"B"&amp;($C$1*$A2522+9))</f>
        <v>0</v>
      </c>
      <c r="H2522" s="20" t="n">
        <f aca="true">INDIRECT($AH$8&amp;"B"&amp;($C$1*$A2522+10))</f>
        <v>0</v>
      </c>
      <c r="I2522" s="20" t="n">
        <f aca="true">INDIRECT($AH$8&amp;"B"&amp;($C$1*$A2522+11))</f>
        <v>0</v>
      </c>
      <c r="J2522" s="20" t="n">
        <f aca="true">INDIRECT($AH$8&amp;"B"&amp;($C$1*$A2522+12))</f>
        <v>0</v>
      </c>
      <c r="K2522" s="21" t="str">
        <f aca="false">IF(C2522&lt;&gt;"",IFERROR((G2522+H2522+I2522)/(G2522+H2522+I2522+J2522),0), "")</f>
        <v/>
      </c>
      <c r="L2522" s="20" t="str">
        <f aca="false">IF(C2522&lt;&gt;"",(G2522* 2) +(H2522* 4) + (I2522* 6) + IF(F2522 = 1, 5, 0), "")</f>
        <v/>
      </c>
      <c r="M2522" s="25" t="str">
        <f aca="true">IF(C2522&lt;&gt;"",SUM(INDIRECT($AH$8&amp;"C"&amp;($C$1*$A2522+9)):INDIRECT($AH$8&amp;"V"&amp;($C$1*$A2522+9))), "")</f>
        <v/>
      </c>
      <c r="N2522" s="25" t="str">
        <f aca="true">IF(C2522&lt;&gt;"",SUM(INDIRECT($AH$8&amp;"C"&amp;($C$1*$A2522+10)):INDIRECT($AH$8&amp;"V"&amp;($C$1*$A2522+10))), "")</f>
        <v/>
      </c>
      <c r="O2522" s="25" t="str">
        <f aca="true">IF(C2522&lt;&gt;"",SUM(INDIRECT($AH$8&amp;"C"&amp;($C$1*$A2522+11)):INDIRECT($AH$8&amp;"V"&amp;($C$1*$A2522+11))),"")</f>
        <v/>
      </c>
      <c r="P2522" s="25" t="str">
        <f aca="true">IF(C2522&lt;&gt;"",SUM(INDIRECT($AH$8&amp;"C"&amp;($C$1*$A2522+12)):INDIRECT($AH$8&amp;"V"&amp;($C$1*$A2522+12))),"")</f>
        <v/>
      </c>
      <c r="Q2522" s="24" t="str">
        <f aca="false">IF(C2522&lt;&gt;"",IFERROR((M2522+N2522+O2522)/(M2522+N2522+O2522+P2522),0), "")</f>
        <v/>
      </c>
      <c r="R2522" s="25" t="str">
        <f aca="true">IF(C2522&lt;&gt;"",SUM(INDIRECT($AH$8&amp;"C"&amp;($C$1*$A2522+13)):INDIRECT($AH$8&amp;"V"&amp;($C$1*$A2522+13))), "")</f>
        <v/>
      </c>
      <c r="S2522" s="25" t="str">
        <f aca="false">IF(C2522&lt;&gt;"",IFERROR((M2522+N2522+O2522+P2522)/R2522, 0),"")</f>
        <v/>
      </c>
      <c r="T2522" s="25" t="str">
        <f aca="false">IF(C2522&lt;&gt;"",IFERROR((M2522+N2522+O2522)/R2522,0),"")</f>
        <v/>
      </c>
      <c r="U2522" s="25" t="str">
        <f aca="true">IF(C2522&lt;&gt;"",IF(INDIRECT($AH$8&amp;"B"&amp;($C$1*$A2522+14))= 1,1,0),"")</f>
        <v/>
      </c>
      <c r="V2522" s="25" t="str">
        <f aca="true">IF(C2522&lt;&gt;"",IF(INDIRECT($AH$8&amp;"B"&amp;($C$1*$A2522+15))= 1,1,0),"")</f>
        <v/>
      </c>
      <c r="W2522" s="25" t="str">
        <f aca="false">IF(C2522&lt;&gt;"",($M2522*1) + ($N2522*2) + ($O2522*3) + (IF(U2522 = 1, 10, 0)) + (IF(V2522 = 1, 20, 0)),"")</f>
        <v/>
      </c>
      <c r="X2522" s="27" t="str">
        <f aca="true">IF(C2522&lt;&gt;"",IF(INDIRECT($AH$8&amp;"B"&amp;($C$1*$A2522+16))= 1,1,0),"")</f>
        <v/>
      </c>
      <c r="Y2522" s="27" t="str">
        <f aca="true">IF(D2522&lt;&gt;"",IF(INDIRECT($AH$8&amp;"B"&amp;($C$1*$A2522+17))= 1,1,0),"")</f>
        <v/>
      </c>
      <c r="Z2522" s="27" t="str">
        <f aca="true">IF(E2522&lt;&gt;"",IF(INDIRECT($AH$8&amp;"B"&amp;($C$1*$A2522+18))= 1,1,0),"")</f>
        <v/>
      </c>
      <c r="AA2522" s="27" t="str">
        <f aca="true">IF(F2522&lt;&gt;"",IF(INDIRECT($AH$8&amp;"B"&amp;($C$1*$A2522+19))= 1,1,0),"")</f>
        <v/>
      </c>
      <c r="AB2522" s="27" t="str">
        <f aca="false">IF(C2522&lt;&gt;"",IF(X2522 = 1, 5, 0) + IF(Z2522 = 1, 25, 0) + IF(AA2522 = 1, 15, 0),"")</f>
        <v/>
      </c>
      <c r="AC2522" s="57" t="str">
        <f aca="false">IF(C2522&lt;&gt;"",L2522+W2522+AB2522,"")</f>
        <v/>
      </c>
    </row>
    <row r="2523" customFormat="false" ht="12.8" hidden="false" customHeight="false" outlineLevel="0" collapsed="false">
      <c r="A2523" s="11" t="n">
        <f aca="false">A2522+1</f>
        <v>20</v>
      </c>
      <c r="B2523" s="38" t="str">
        <f aca="true">IF(INDIRECT($AH$8&amp;"B"&amp;($C$1*$A2523+2))=0, "",INDIRECT($AH$8&amp;"B"&amp;($C$1*$A2523+2)))</f>
        <v/>
      </c>
      <c r="C2523" s="19" t="str">
        <f aca="true">IF(INDIRECT($AH$8&amp;"B"&amp;($C$1*$A2523+3)) = 0, "", INDIRECT($AH$8&amp;"B"&amp;($C$1*$A2523+3)))</f>
        <v/>
      </c>
      <c r="D2523" s="19" t="str">
        <f aca="true">IF(INDIRECT($AH$8&amp;"B"&amp;($C$1*$A2523+4)) = 0, "", INDIRECT($AH$8&amp;"B"&amp;($C$1*$A2523+4)))</f>
        <v/>
      </c>
      <c r="E2523" s="19" t="str">
        <f aca="true">IF(INDIRECT($AH$8&amp;"B"&amp;($C$1*$A2523+7)) = 0, "", INDIRECT($AH$8&amp;"B"&amp;($C$1*$A2523+7)))</f>
        <v/>
      </c>
      <c r="F2523" s="20" t="str">
        <f aca="true">IF(C2523 &lt;&gt; "",IF(INDIRECT($AH$8&amp;"B"&amp;($C$1*$A2523+8)) = 0, 0, 1), "")</f>
        <v/>
      </c>
      <c r="G2523" s="20" t="n">
        <f aca="true">INDIRECT($AH$8&amp;"B"&amp;($C$1*$A2523+9))</f>
        <v>0</v>
      </c>
      <c r="H2523" s="20" t="n">
        <f aca="true">INDIRECT($AH$8&amp;"B"&amp;($C$1*$A2523+10))</f>
        <v>0</v>
      </c>
      <c r="I2523" s="20" t="n">
        <f aca="true">INDIRECT($AH$8&amp;"B"&amp;($C$1*$A2523+11))</f>
        <v>0</v>
      </c>
      <c r="J2523" s="20" t="n">
        <f aca="true">INDIRECT($AH$8&amp;"B"&amp;($C$1*$A2523+12))</f>
        <v>0</v>
      </c>
      <c r="K2523" s="21" t="str">
        <f aca="false">IF(C2523&lt;&gt;"",IFERROR((G2523+H2523+I2523)/(G2523+H2523+I2523+J2523),0), "")</f>
        <v/>
      </c>
      <c r="L2523" s="20" t="str">
        <f aca="false">IF(C2523&lt;&gt;"",(G2523* 2) +(H2523* 4) + (I2523* 6) + IF(F2523 = 1, 5, 0), "")</f>
        <v/>
      </c>
      <c r="M2523" s="25" t="str">
        <f aca="true">IF(C2523&lt;&gt;"",SUM(INDIRECT($AH$8&amp;"C"&amp;($C$1*$A2523+9)):INDIRECT($AH$8&amp;"V"&amp;($C$1*$A2523+9))), "")</f>
        <v/>
      </c>
      <c r="N2523" s="25" t="str">
        <f aca="true">IF(C2523&lt;&gt;"",SUM(INDIRECT($AH$8&amp;"C"&amp;($C$1*$A2523+10)):INDIRECT($AH$8&amp;"V"&amp;($C$1*$A2523+10))), "")</f>
        <v/>
      </c>
      <c r="O2523" s="25" t="str">
        <f aca="true">IF(C2523&lt;&gt;"",SUM(INDIRECT($AH$8&amp;"C"&amp;($C$1*$A2523+11)):INDIRECT($AH$8&amp;"V"&amp;($C$1*$A2523+11))),"")</f>
        <v/>
      </c>
      <c r="P2523" s="25" t="str">
        <f aca="true">IF(C2523&lt;&gt;"",SUM(INDIRECT($AH$8&amp;"C"&amp;($C$1*$A2523+12)):INDIRECT($AH$8&amp;"V"&amp;($C$1*$A2523+12))),"")</f>
        <v/>
      </c>
      <c r="Q2523" s="24" t="str">
        <f aca="false">IF(C2523&lt;&gt;"",IFERROR((M2523+N2523+O2523)/(M2523+N2523+O2523+P2523),0), "")</f>
        <v/>
      </c>
      <c r="R2523" s="25" t="str">
        <f aca="true">IF(C2523&lt;&gt;"",SUM(INDIRECT($AH$8&amp;"C"&amp;($C$1*$A2523+13)):INDIRECT($AH$8&amp;"V"&amp;($C$1*$A2523+13))), "")</f>
        <v/>
      </c>
      <c r="S2523" s="25" t="str">
        <f aca="false">IF(C2523&lt;&gt;"",IFERROR((M2523+N2523+O2523+P2523)/R2523, 0),"")</f>
        <v/>
      </c>
      <c r="T2523" s="25" t="str">
        <f aca="false">IF(C2523&lt;&gt;"",IFERROR((M2523+N2523+O2523)/R2523,0),"")</f>
        <v/>
      </c>
      <c r="U2523" s="25" t="str">
        <f aca="true">IF(C2523&lt;&gt;"",IF(INDIRECT($AH$8&amp;"B"&amp;($C$1*$A2523+14))= 1,1,0),"")</f>
        <v/>
      </c>
      <c r="V2523" s="25" t="str">
        <f aca="true">IF(C2523&lt;&gt;"",IF(INDIRECT($AH$8&amp;"B"&amp;($C$1*$A2523+15))= 1,1,0),"")</f>
        <v/>
      </c>
      <c r="W2523" s="25" t="str">
        <f aca="false">IF(C2523&lt;&gt;"",($M2523*1) + ($N2523*2) + ($O2523*3) + (IF(U2523 = 1, 10, 0)) + (IF(V2523 = 1, 20, 0)),"")</f>
        <v/>
      </c>
      <c r="X2523" s="27" t="str">
        <f aca="true">IF(C2523&lt;&gt;"",IF(INDIRECT($AH$8&amp;"B"&amp;($C$1*$A2523+16))= 1,1,0),"")</f>
        <v/>
      </c>
      <c r="Y2523" s="27" t="str">
        <f aca="true">IF(D2523&lt;&gt;"",IF(INDIRECT($AH$8&amp;"B"&amp;($C$1*$A2523+17))= 1,1,0),"")</f>
        <v/>
      </c>
      <c r="Z2523" s="27" t="str">
        <f aca="true">IF(E2523&lt;&gt;"",IF(INDIRECT($AH$8&amp;"B"&amp;($C$1*$A2523+18))= 1,1,0),"")</f>
        <v/>
      </c>
      <c r="AA2523" s="27" t="str">
        <f aca="true">IF(F2523&lt;&gt;"",IF(INDIRECT($AH$8&amp;"B"&amp;($C$1*$A2523+19))= 1,1,0),"")</f>
        <v/>
      </c>
      <c r="AB2523" s="27" t="str">
        <f aca="false">IF(C2523&lt;&gt;"",IF(X2523 = 1, 5, 0) + IF(Z2523 = 1, 25, 0) + IF(AA2523 = 1, 15, 0),"")</f>
        <v/>
      </c>
      <c r="AC2523" s="57" t="str">
        <f aca="false">IF(C2523&lt;&gt;"",L2523+W2523+AB2523,"")</f>
        <v/>
      </c>
    </row>
    <row r="2524" customFormat="false" ht="12.8" hidden="false" customHeight="false" outlineLevel="0" collapsed="false">
      <c r="A2524" s="11" t="n">
        <f aca="false">A2523+1</f>
        <v>21</v>
      </c>
      <c r="B2524" s="38" t="str">
        <f aca="true">IF(INDIRECT($AH$8&amp;"B"&amp;($C$1*$A2524+2))=0, "",INDIRECT($AH$8&amp;"B"&amp;($C$1*$A2524+2)))</f>
        <v/>
      </c>
      <c r="C2524" s="19" t="str">
        <f aca="true">IF(INDIRECT($AH$8&amp;"B"&amp;($C$1*$A2524+3)) = 0, "", INDIRECT($AH$8&amp;"B"&amp;($C$1*$A2524+3)))</f>
        <v/>
      </c>
      <c r="D2524" s="19" t="str">
        <f aca="true">IF(INDIRECT($AH$8&amp;"B"&amp;($C$1*$A2524+4)) = 0, "", INDIRECT($AH$8&amp;"B"&amp;($C$1*$A2524+4)))</f>
        <v/>
      </c>
      <c r="E2524" s="19" t="str">
        <f aca="true">IF(INDIRECT($AH$8&amp;"B"&amp;($C$1*$A2524+7)) = 0, "", INDIRECT($AH$8&amp;"B"&amp;($C$1*$A2524+7)))</f>
        <v/>
      </c>
      <c r="F2524" s="20" t="str">
        <f aca="true">IF(C2524 &lt;&gt; "",IF(INDIRECT($AH$8&amp;"B"&amp;($C$1*$A2524+8)) = 0, 0, 1), "")</f>
        <v/>
      </c>
      <c r="G2524" s="20" t="n">
        <f aca="true">INDIRECT($AH$8&amp;"B"&amp;($C$1*$A2524+9))</f>
        <v>0</v>
      </c>
      <c r="H2524" s="20" t="n">
        <f aca="true">INDIRECT($AH$8&amp;"B"&amp;($C$1*$A2524+10))</f>
        <v>0</v>
      </c>
      <c r="I2524" s="20" t="n">
        <f aca="true">INDIRECT($AH$8&amp;"B"&amp;($C$1*$A2524+11))</f>
        <v>0</v>
      </c>
      <c r="J2524" s="20" t="n">
        <f aca="true">INDIRECT($AH$8&amp;"B"&amp;($C$1*$A2524+12))</f>
        <v>0</v>
      </c>
      <c r="K2524" s="21" t="str">
        <f aca="false">IF(C2524&lt;&gt;"",IFERROR((G2524+H2524+I2524)/(G2524+H2524+I2524+J2524),0), "")</f>
        <v/>
      </c>
      <c r="L2524" s="20" t="str">
        <f aca="false">IF(C2524&lt;&gt;"",(G2524* 2) +(H2524* 4) + (I2524* 6) + IF(F2524 = 1, 5, 0), "")</f>
        <v/>
      </c>
      <c r="M2524" s="25" t="str">
        <f aca="true">IF(C2524&lt;&gt;"",SUM(INDIRECT($AH$8&amp;"C"&amp;($C$1*$A2524+9)):INDIRECT($AH$8&amp;"V"&amp;($C$1*$A2524+9))), "")</f>
        <v/>
      </c>
      <c r="N2524" s="25" t="str">
        <f aca="true">IF(C2524&lt;&gt;"",SUM(INDIRECT($AH$8&amp;"C"&amp;($C$1*$A2524+10)):INDIRECT($AH$8&amp;"V"&amp;($C$1*$A2524+10))), "")</f>
        <v/>
      </c>
      <c r="O2524" s="25" t="str">
        <f aca="true">IF(C2524&lt;&gt;"",SUM(INDIRECT($AH$8&amp;"C"&amp;($C$1*$A2524+11)):INDIRECT($AH$8&amp;"V"&amp;($C$1*$A2524+11))),"")</f>
        <v/>
      </c>
      <c r="P2524" s="25" t="str">
        <f aca="true">IF(C2524&lt;&gt;"",SUM(INDIRECT($AH$8&amp;"C"&amp;($C$1*$A2524+12)):INDIRECT($AH$8&amp;"V"&amp;($C$1*$A2524+12))),"")</f>
        <v/>
      </c>
      <c r="Q2524" s="24" t="str">
        <f aca="false">IF(C2524&lt;&gt;"",IFERROR((M2524+N2524+O2524)/(M2524+N2524+O2524+P2524),0), "")</f>
        <v/>
      </c>
      <c r="R2524" s="25" t="str">
        <f aca="true">IF(C2524&lt;&gt;"",SUM(INDIRECT($AH$8&amp;"C"&amp;($C$1*$A2524+13)):INDIRECT($AH$8&amp;"V"&amp;($C$1*$A2524+13))), "")</f>
        <v/>
      </c>
      <c r="S2524" s="25" t="str">
        <f aca="false">IF(C2524&lt;&gt;"",IFERROR((M2524+N2524+O2524+P2524)/R2524, 0),"")</f>
        <v/>
      </c>
      <c r="T2524" s="25" t="str">
        <f aca="false">IF(C2524&lt;&gt;"",IFERROR((M2524+N2524+O2524)/R2524,0),"")</f>
        <v/>
      </c>
      <c r="U2524" s="25" t="str">
        <f aca="true">IF(C2524&lt;&gt;"",IF(INDIRECT($AH$8&amp;"B"&amp;($C$1*$A2524+14))= 1,1,0),"")</f>
        <v/>
      </c>
      <c r="V2524" s="25" t="str">
        <f aca="true">IF(C2524&lt;&gt;"",IF(INDIRECT($AH$8&amp;"B"&amp;($C$1*$A2524+15))= 1,1,0),"")</f>
        <v/>
      </c>
      <c r="W2524" s="25" t="str">
        <f aca="false">IF(C2524&lt;&gt;"",($M2524*1) + ($N2524*2) + ($O2524*3) + (IF(U2524 = 1, 10, 0)) + (IF(V2524 = 1, 20, 0)),"")</f>
        <v/>
      </c>
      <c r="X2524" s="27" t="str">
        <f aca="true">IF(C2524&lt;&gt;"",IF(INDIRECT($AH$8&amp;"B"&amp;($C$1*$A2524+16))= 1,1,0),"")</f>
        <v/>
      </c>
      <c r="Y2524" s="27" t="str">
        <f aca="true">IF(D2524&lt;&gt;"",IF(INDIRECT($AH$8&amp;"B"&amp;($C$1*$A2524+17))= 1,1,0),"")</f>
        <v/>
      </c>
      <c r="Z2524" s="27" t="str">
        <f aca="true">IF(E2524&lt;&gt;"",IF(INDIRECT($AH$8&amp;"B"&amp;($C$1*$A2524+18))= 1,1,0),"")</f>
        <v/>
      </c>
      <c r="AA2524" s="27" t="str">
        <f aca="true">IF(F2524&lt;&gt;"",IF(INDIRECT($AH$8&amp;"B"&amp;($C$1*$A2524+19))= 1,1,0),"")</f>
        <v/>
      </c>
      <c r="AB2524" s="27" t="str">
        <f aca="false">IF(C2524&lt;&gt;"",IF(X2524 = 1, 5, 0) + IF(Z2524 = 1, 25, 0) + IF(AA2524 = 1, 15, 0),"")</f>
        <v/>
      </c>
      <c r="AC2524" s="57" t="str">
        <f aca="false">IF(C2524&lt;&gt;"",L2524+W2524+AB2524,"")</f>
        <v/>
      </c>
    </row>
    <row r="2525" customFormat="false" ht="12.8" hidden="false" customHeight="false" outlineLevel="0" collapsed="false">
      <c r="A2525" s="11" t="n">
        <f aca="false">A2524+1</f>
        <v>22</v>
      </c>
      <c r="B2525" s="38" t="str">
        <f aca="true">IF(INDIRECT($AH$8&amp;"B"&amp;($C$1*$A2525+2))=0, "",INDIRECT($AH$8&amp;"B"&amp;($C$1*$A2525+2)))</f>
        <v/>
      </c>
      <c r="C2525" s="19" t="str">
        <f aca="true">IF(INDIRECT($AH$8&amp;"B"&amp;($C$1*$A2525+3)) = 0, "", INDIRECT($AH$8&amp;"B"&amp;($C$1*$A2525+3)))</f>
        <v/>
      </c>
      <c r="D2525" s="19" t="str">
        <f aca="true">IF(INDIRECT($AH$8&amp;"B"&amp;($C$1*$A2525+4)) = 0, "", INDIRECT($AH$8&amp;"B"&amp;($C$1*$A2525+4)))</f>
        <v/>
      </c>
      <c r="E2525" s="19" t="str">
        <f aca="true">IF(INDIRECT($AH$8&amp;"B"&amp;($C$1*$A2525+7)) = 0, "", INDIRECT($AH$8&amp;"B"&amp;($C$1*$A2525+7)))</f>
        <v/>
      </c>
      <c r="F2525" s="20" t="str">
        <f aca="true">IF(C2525 &lt;&gt; "",IF(INDIRECT($AH$8&amp;"B"&amp;($C$1*$A2525+8)) = 0, 0, 1), "")</f>
        <v/>
      </c>
      <c r="G2525" s="20" t="n">
        <f aca="true">INDIRECT($AH$8&amp;"B"&amp;($C$1*$A2525+9))</f>
        <v>0</v>
      </c>
      <c r="H2525" s="20" t="n">
        <f aca="true">INDIRECT($AH$8&amp;"B"&amp;($C$1*$A2525+10))</f>
        <v>0</v>
      </c>
      <c r="I2525" s="20" t="n">
        <f aca="true">INDIRECT($AH$8&amp;"B"&amp;($C$1*$A2525+11))</f>
        <v>0</v>
      </c>
      <c r="J2525" s="20" t="n">
        <f aca="true">INDIRECT($AH$8&amp;"B"&amp;($C$1*$A2525+12))</f>
        <v>0</v>
      </c>
      <c r="K2525" s="21" t="str">
        <f aca="false">IF(C2525&lt;&gt;"",IFERROR((G2525+H2525+I2525)/(G2525+H2525+I2525+J2525),0), "")</f>
        <v/>
      </c>
      <c r="L2525" s="20" t="str">
        <f aca="false">IF(C2525&lt;&gt;"",(G2525* 2) +(H2525* 4) + (I2525* 6) + IF(F2525 = 1, 5, 0), "")</f>
        <v/>
      </c>
      <c r="M2525" s="25" t="str">
        <f aca="true">IF(C2525&lt;&gt;"",SUM(INDIRECT($AH$8&amp;"C"&amp;($C$1*$A2525+9)):INDIRECT($AH$8&amp;"V"&amp;($C$1*$A2525+9))), "")</f>
        <v/>
      </c>
      <c r="N2525" s="25" t="str">
        <f aca="true">IF(C2525&lt;&gt;"",SUM(INDIRECT($AH$8&amp;"C"&amp;($C$1*$A2525+10)):INDIRECT($AH$8&amp;"V"&amp;($C$1*$A2525+10))), "")</f>
        <v/>
      </c>
      <c r="O2525" s="25" t="str">
        <f aca="true">IF(C2525&lt;&gt;"",SUM(INDIRECT($AH$8&amp;"C"&amp;($C$1*$A2525+11)):INDIRECT($AH$8&amp;"V"&amp;($C$1*$A2525+11))),"")</f>
        <v/>
      </c>
      <c r="P2525" s="25" t="str">
        <f aca="true">IF(C2525&lt;&gt;"",SUM(INDIRECT($AH$8&amp;"C"&amp;($C$1*$A2525+12)):INDIRECT($AH$8&amp;"V"&amp;($C$1*$A2525+12))),"")</f>
        <v/>
      </c>
      <c r="Q2525" s="24" t="str">
        <f aca="false">IF(C2525&lt;&gt;"",IFERROR((M2525+N2525+O2525)/(M2525+N2525+O2525+P2525),0), "")</f>
        <v/>
      </c>
      <c r="R2525" s="25" t="str">
        <f aca="true">IF(C2525&lt;&gt;"",SUM(INDIRECT($AH$8&amp;"C"&amp;($C$1*$A2525+13)):INDIRECT($AH$8&amp;"V"&amp;($C$1*$A2525+13))), "")</f>
        <v/>
      </c>
      <c r="S2525" s="25" t="str">
        <f aca="false">IF(C2525&lt;&gt;"",IFERROR((M2525+N2525+O2525+P2525)/R2525, 0),"")</f>
        <v/>
      </c>
      <c r="T2525" s="25" t="str">
        <f aca="false">IF(C2525&lt;&gt;"",IFERROR((M2525+N2525+O2525)/R2525,0),"")</f>
        <v/>
      </c>
      <c r="U2525" s="25" t="str">
        <f aca="true">IF(C2525&lt;&gt;"",IF(INDIRECT($AH$8&amp;"B"&amp;($C$1*$A2525+14))= 1,1,0),"")</f>
        <v/>
      </c>
      <c r="V2525" s="25" t="str">
        <f aca="true">IF(C2525&lt;&gt;"",IF(INDIRECT($AH$8&amp;"B"&amp;($C$1*$A2525+15))= 1,1,0),"")</f>
        <v/>
      </c>
      <c r="W2525" s="25" t="str">
        <f aca="false">IF(C2525&lt;&gt;"",($M2525*1) + ($N2525*2) + ($O2525*3) + (IF(U2525 = 1, 10, 0)) + (IF(V2525 = 1, 20, 0)),"")</f>
        <v/>
      </c>
      <c r="X2525" s="27" t="str">
        <f aca="true">IF(C2525&lt;&gt;"",IF(INDIRECT($AH$8&amp;"B"&amp;($C$1*$A2525+16))= 1,1,0),"")</f>
        <v/>
      </c>
      <c r="Y2525" s="27" t="str">
        <f aca="true">IF(D2525&lt;&gt;"",IF(INDIRECT($AH$8&amp;"B"&amp;($C$1*$A2525+17))= 1,1,0),"")</f>
        <v/>
      </c>
      <c r="Z2525" s="27" t="str">
        <f aca="true">IF(E2525&lt;&gt;"",IF(INDIRECT($AH$8&amp;"B"&amp;($C$1*$A2525+18))= 1,1,0),"")</f>
        <v/>
      </c>
      <c r="AA2525" s="27" t="str">
        <f aca="true">IF(F2525&lt;&gt;"",IF(INDIRECT($AH$8&amp;"B"&amp;($C$1*$A2525+19))= 1,1,0),"")</f>
        <v/>
      </c>
      <c r="AB2525" s="27" t="str">
        <f aca="false">IF(C2525&lt;&gt;"",IF(X2525 = 1, 5, 0) + IF(Z2525 = 1, 25, 0) + IF(AA2525 = 1, 15, 0),"")</f>
        <v/>
      </c>
      <c r="AC2525" s="57" t="str">
        <f aca="false">IF(C2525&lt;&gt;"",L2525+W2525+AB2525,"")</f>
        <v/>
      </c>
    </row>
    <row r="2526" customFormat="false" ht="12.8" hidden="false" customHeight="false" outlineLevel="0" collapsed="false">
      <c r="A2526" s="11" t="n">
        <f aca="false">A2525+1</f>
        <v>23</v>
      </c>
      <c r="B2526" s="38" t="str">
        <f aca="true">IF(INDIRECT($AH$8&amp;"B"&amp;($C$1*$A2526+2))=0, "",INDIRECT($AH$8&amp;"B"&amp;($C$1*$A2526+2)))</f>
        <v/>
      </c>
      <c r="C2526" s="19" t="str">
        <f aca="true">IF(INDIRECT($AH$8&amp;"B"&amp;($C$1*$A2526+3)) = 0, "", INDIRECT($AH$8&amp;"B"&amp;($C$1*$A2526+3)))</f>
        <v/>
      </c>
      <c r="D2526" s="19" t="str">
        <f aca="true">IF(INDIRECT($AH$8&amp;"B"&amp;($C$1*$A2526+4)) = 0, "", INDIRECT($AH$8&amp;"B"&amp;($C$1*$A2526+4)))</f>
        <v/>
      </c>
      <c r="E2526" s="19" t="str">
        <f aca="true">IF(INDIRECT($AH$8&amp;"B"&amp;($C$1*$A2526+7)) = 0, "", INDIRECT($AH$8&amp;"B"&amp;($C$1*$A2526+7)))</f>
        <v/>
      </c>
      <c r="F2526" s="20" t="str">
        <f aca="true">IF(C2526 &lt;&gt; "",IF(INDIRECT($AH$8&amp;"B"&amp;($C$1*$A2526+8)) = 0, 0, 1), "")</f>
        <v/>
      </c>
      <c r="G2526" s="20" t="n">
        <f aca="true">INDIRECT($AH$8&amp;"B"&amp;($C$1*$A2526+9))</f>
        <v>0</v>
      </c>
      <c r="H2526" s="20" t="n">
        <f aca="true">INDIRECT($AH$8&amp;"B"&amp;($C$1*$A2526+10))</f>
        <v>0</v>
      </c>
      <c r="I2526" s="20" t="n">
        <f aca="true">INDIRECT($AH$8&amp;"B"&amp;($C$1*$A2526+11))</f>
        <v>0</v>
      </c>
      <c r="J2526" s="20" t="n">
        <f aca="true">INDIRECT($AH$8&amp;"B"&amp;($C$1*$A2526+12))</f>
        <v>0</v>
      </c>
      <c r="K2526" s="21" t="str">
        <f aca="false">IF(C2526&lt;&gt;"",IFERROR((G2526+H2526+I2526)/(G2526+H2526+I2526+J2526),0), "")</f>
        <v/>
      </c>
      <c r="L2526" s="20" t="str">
        <f aca="false">IF(C2526&lt;&gt;"",(G2526* 2) +(H2526* 4) + (I2526* 6) + IF(F2526 = 1, 5, 0), "")</f>
        <v/>
      </c>
      <c r="M2526" s="25" t="str">
        <f aca="true">IF(C2526&lt;&gt;"",SUM(INDIRECT($AH$8&amp;"C"&amp;($C$1*$A2526+9)):INDIRECT($AH$8&amp;"V"&amp;($C$1*$A2526+9))), "")</f>
        <v/>
      </c>
      <c r="N2526" s="25" t="str">
        <f aca="true">IF(C2526&lt;&gt;"",SUM(INDIRECT($AH$8&amp;"C"&amp;($C$1*$A2526+10)):INDIRECT($AH$8&amp;"V"&amp;($C$1*$A2526+10))), "")</f>
        <v/>
      </c>
      <c r="O2526" s="25" t="str">
        <f aca="true">IF(C2526&lt;&gt;"",SUM(INDIRECT($AH$8&amp;"C"&amp;($C$1*$A2526+11)):INDIRECT($AH$8&amp;"V"&amp;($C$1*$A2526+11))),"")</f>
        <v/>
      </c>
      <c r="P2526" s="25" t="str">
        <f aca="true">IF(C2526&lt;&gt;"",SUM(INDIRECT($AH$8&amp;"C"&amp;($C$1*$A2526+12)):INDIRECT($AH$8&amp;"V"&amp;($C$1*$A2526+12))),"")</f>
        <v/>
      </c>
      <c r="Q2526" s="24" t="str">
        <f aca="false">IF(C2526&lt;&gt;"",IFERROR((M2526+N2526+O2526)/(M2526+N2526+O2526+P2526),0), "")</f>
        <v/>
      </c>
      <c r="R2526" s="25" t="str">
        <f aca="true">IF(C2526&lt;&gt;"",SUM(INDIRECT($AH$8&amp;"C"&amp;($C$1*$A2526+13)):INDIRECT($AH$8&amp;"V"&amp;($C$1*$A2526+13))), "")</f>
        <v/>
      </c>
      <c r="S2526" s="25" t="str">
        <f aca="false">IF(C2526&lt;&gt;"",IFERROR((M2526+N2526+O2526+P2526)/R2526, 0),"")</f>
        <v/>
      </c>
      <c r="T2526" s="25" t="str">
        <f aca="false">IF(C2526&lt;&gt;"",IFERROR((M2526+N2526+O2526)/R2526,0),"")</f>
        <v/>
      </c>
      <c r="U2526" s="25" t="str">
        <f aca="true">IF(C2526&lt;&gt;"",IF(INDIRECT($AH$8&amp;"B"&amp;($C$1*$A2526+14))= 1,1,0),"")</f>
        <v/>
      </c>
      <c r="V2526" s="25" t="str">
        <f aca="true">IF(C2526&lt;&gt;"",IF(INDIRECT($AH$8&amp;"B"&amp;($C$1*$A2526+15))= 1,1,0),"")</f>
        <v/>
      </c>
      <c r="W2526" s="25" t="str">
        <f aca="false">IF(C2526&lt;&gt;"",($M2526*1) + ($N2526*2) + ($O2526*3) + (IF(U2526 = 1, 10, 0)) + (IF(V2526 = 1, 20, 0)),"")</f>
        <v/>
      </c>
      <c r="X2526" s="27" t="str">
        <f aca="true">IF(C2526&lt;&gt;"",IF(INDIRECT($AH$8&amp;"B"&amp;($C$1*$A2526+16))= 1,1,0),"")</f>
        <v/>
      </c>
      <c r="Y2526" s="27" t="str">
        <f aca="true">IF(D2526&lt;&gt;"",IF(INDIRECT($AH$8&amp;"B"&amp;($C$1*$A2526+17))= 1,1,0),"")</f>
        <v/>
      </c>
      <c r="Z2526" s="27" t="str">
        <f aca="true">IF(E2526&lt;&gt;"",IF(INDIRECT($AH$8&amp;"B"&amp;($C$1*$A2526+18))= 1,1,0),"")</f>
        <v/>
      </c>
      <c r="AA2526" s="27" t="str">
        <f aca="true">IF(F2526&lt;&gt;"",IF(INDIRECT($AH$8&amp;"B"&amp;($C$1*$A2526+19))= 1,1,0),"")</f>
        <v/>
      </c>
      <c r="AB2526" s="27" t="str">
        <f aca="false">IF(C2526&lt;&gt;"",IF(X2526 = 1, 5, 0) + IF(Z2526 = 1, 25, 0) + IF(AA2526 = 1, 15, 0),"")</f>
        <v/>
      </c>
      <c r="AC2526" s="57" t="str">
        <f aca="false">IF(C2526&lt;&gt;"",L2526+W2526+AB2526,"")</f>
        <v/>
      </c>
    </row>
    <row r="2527" customFormat="false" ht="12.8" hidden="false" customHeight="false" outlineLevel="0" collapsed="false">
      <c r="A2527" s="11" t="n">
        <f aca="false">A2526+1</f>
        <v>24</v>
      </c>
      <c r="B2527" s="38" t="str">
        <f aca="true">IF(INDIRECT($AH$8&amp;"B"&amp;($C$1*$A2527+2))=0, "",INDIRECT($AH$8&amp;"B"&amp;($C$1*$A2527+2)))</f>
        <v/>
      </c>
      <c r="C2527" s="19" t="str">
        <f aca="true">IF(INDIRECT($AH$8&amp;"B"&amp;($C$1*$A2527+3)) = 0, "", INDIRECT($AH$8&amp;"B"&amp;($C$1*$A2527+3)))</f>
        <v/>
      </c>
      <c r="D2527" s="19" t="str">
        <f aca="true">IF(INDIRECT($AH$8&amp;"B"&amp;($C$1*$A2527+4)) = 0, "", INDIRECT($AH$8&amp;"B"&amp;($C$1*$A2527+4)))</f>
        <v/>
      </c>
      <c r="E2527" s="19" t="str">
        <f aca="true">IF(INDIRECT($AH$8&amp;"B"&amp;($C$1*$A2527+7)) = 0, "", INDIRECT($AH$8&amp;"B"&amp;($C$1*$A2527+7)))</f>
        <v/>
      </c>
      <c r="F2527" s="20" t="str">
        <f aca="true">IF(C2527 &lt;&gt; "",IF(INDIRECT($AH$8&amp;"B"&amp;($C$1*$A2527+8)) = 0, 0, 1), "")</f>
        <v/>
      </c>
      <c r="G2527" s="20" t="n">
        <f aca="true">INDIRECT($AH$8&amp;"B"&amp;($C$1*$A2527+9))</f>
        <v>0</v>
      </c>
      <c r="H2527" s="20" t="n">
        <f aca="true">INDIRECT($AH$8&amp;"B"&amp;($C$1*$A2527+10))</f>
        <v>0</v>
      </c>
      <c r="I2527" s="20" t="n">
        <f aca="true">INDIRECT($AH$8&amp;"B"&amp;($C$1*$A2527+11))</f>
        <v>0</v>
      </c>
      <c r="J2527" s="20" t="n">
        <f aca="true">INDIRECT($AH$8&amp;"B"&amp;($C$1*$A2527+12))</f>
        <v>0</v>
      </c>
      <c r="K2527" s="21" t="str">
        <f aca="false">IF(C2527&lt;&gt;"",IFERROR((G2527+H2527+I2527)/(G2527+H2527+I2527+J2527),0), "")</f>
        <v/>
      </c>
      <c r="L2527" s="20" t="str">
        <f aca="false">IF(C2527&lt;&gt;"",(G2527* 2) +(H2527* 4) + (I2527* 6) + IF(F2527 = 1, 5, 0), "")</f>
        <v/>
      </c>
      <c r="M2527" s="25" t="str">
        <f aca="true">IF(C2527&lt;&gt;"",SUM(INDIRECT($AH$8&amp;"C"&amp;($C$1*$A2527+9)):INDIRECT($AH$8&amp;"V"&amp;($C$1*$A2527+9))), "")</f>
        <v/>
      </c>
      <c r="N2527" s="25" t="str">
        <f aca="true">IF(C2527&lt;&gt;"",SUM(INDIRECT($AH$8&amp;"C"&amp;($C$1*$A2527+10)):INDIRECT($AH$8&amp;"V"&amp;($C$1*$A2527+10))), "")</f>
        <v/>
      </c>
      <c r="O2527" s="25" t="str">
        <f aca="true">IF(C2527&lt;&gt;"",SUM(INDIRECT($AH$8&amp;"C"&amp;($C$1*$A2527+11)):INDIRECT($AH$8&amp;"V"&amp;($C$1*$A2527+11))),"")</f>
        <v/>
      </c>
      <c r="P2527" s="25" t="str">
        <f aca="true">IF(C2527&lt;&gt;"",SUM(INDIRECT($AH$8&amp;"C"&amp;($C$1*$A2527+12)):INDIRECT($AH$8&amp;"V"&amp;($C$1*$A2527+12))),"")</f>
        <v/>
      </c>
      <c r="Q2527" s="24" t="str">
        <f aca="false">IF(C2527&lt;&gt;"",IFERROR((M2527+N2527+O2527)/(M2527+N2527+O2527+P2527),0), "")</f>
        <v/>
      </c>
      <c r="R2527" s="25" t="str">
        <f aca="true">IF(C2527&lt;&gt;"",SUM(INDIRECT($AH$8&amp;"C"&amp;($C$1*$A2527+13)):INDIRECT($AH$8&amp;"V"&amp;($C$1*$A2527+13))), "")</f>
        <v/>
      </c>
      <c r="S2527" s="25" t="str">
        <f aca="false">IF(C2527&lt;&gt;"",IFERROR((M2527+N2527+O2527+P2527)/R2527, 0),"")</f>
        <v/>
      </c>
      <c r="T2527" s="25" t="str">
        <f aca="false">IF(C2527&lt;&gt;"",IFERROR((M2527+N2527+O2527)/R2527,0),"")</f>
        <v/>
      </c>
      <c r="U2527" s="25" t="str">
        <f aca="true">IF(C2527&lt;&gt;"",IF(INDIRECT($AH$8&amp;"B"&amp;($C$1*$A2527+14))= 1,1,0),"")</f>
        <v/>
      </c>
      <c r="V2527" s="25" t="str">
        <f aca="true">IF(C2527&lt;&gt;"",IF(INDIRECT($AH$8&amp;"B"&amp;($C$1*$A2527+15))= 1,1,0),"")</f>
        <v/>
      </c>
      <c r="W2527" s="25" t="str">
        <f aca="false">IF(C2527&lt;&gt;"",($M2527*1) + ($N2527*2) + ($O2527*3) + (IF(U2527 = 1, 10, 0)) + (IF(V2527 = 1, 20, 0)),"")</f>
        <v/>
      </c>
      <c r="X2527" s="27" t="str">
        <f aca="true">IF(C2527&lt;&gt;"",IF(INDIRECT($AH$8&amp;"B"&amp;($C$1*$A2527+16))= 1,1,0),"")</f>
        <v/>
      </c>
      <c r="Y2527" s="27" t="str">
        <f aca="true">IF(D2527&lt;&gt;"",IF(INDIRECT($AH$8&amp;"B"&amp;($C$1*$A2527+17))= 1,1,0),"")</f>
        <v/>
      </c>
      <c r="Z2527" s="27" t="str">
        <f aca="true">IF(E2527&lt;&gt;"",IF(INDIRECT($AH$8&amp;"B"&amp;($C$1*$A2527+18))= 1,1,0),"")</f>
        <v/>
      </c>
      <c r="AA2527" s="27" t="str">
        <f aca="true">IF(F2527&lt;&gt;"",IF(INDIRECT($AH$8&amp;"B"&amp;($C$1*$A2527+19))= 1,1,0),"")</f>
        <v/>
      </c>
      <c r="AB2527" s="27" t="str">
        <f aca="false">IF(C2527&lt;&gt;"",IF(X2527 = 1, 5, 0) + IF(Z2527 = 1, 25, 0) + IF(AA2527 = 1, 15, 0),"")</f>
        <v/>
      </c>
      <c r="AC2527" s="57" t="str">
        <f aca="false">IF(C2527&lt;&gt;"",L2527+W2527+AB2527,"")</f>
        <v/>
      </c>
    </row>
    <row r="2528" customFormat="false" ht="12.8" hidden="false" customHeight="false" outlineLevel="0" collapsed="false">
      <c r="A2528" s="11" t="n">
        <f aca="false">A2527+1</f>
        <v>25</v>
      </c>
      <c r="B2528" s="38" t="str">
        <f aca="true">IF(INDIRECT($AH$8&amp;"B"&amp;($C$1*$A2528+2))=0, "",INDIRECT($AH$8&amp;"B"&amp;($C$1*$A2528+2)))</f>
        <v/>
      </c>
      <c r="C2528" s="19" t="str">
        <f aca="true">IF(INDIRECT($AH$8&amp;"B"&amp;($C$1*$A2528+3)) = 0, "", INDIRECT($AH$8&amp;"B"&amp;($C$1*$A2528+3)))</f>
        <v/>
      </c>
      <c r="D2528" s="19" t="str">
        <f aca="true">IF(INDIRECT($AH$8&amp;"B"&amp;($C$1*$A2528+4)) = 0, "", INDIRECT($AH$8&amp;"B"&amp;($C$1*$A2528+4)))</f>
        <v/>
      </c>
      <c r="E2528" s="19" t="str">
        <f aca="true">IF(INDIRECT($AH$8&amp;"B"&amp;($C$1*$A2528+7)) = 0, "", INDIRECT($AH$8&amp;"B"&amp;($C$1*$A2528+7)))</f>
        <v/>
      </c>
      <c r="F2528" s="20" t="str">
        <f aca="true">IF(C2528 &lt;&gt; "",IF(INDIRECT($AH$8&amp;"B"&amp;($C$1*$A2528+8)) = 0, 0, 1), "")</f>
        <v/>
      </c>
      <c r="G2528" s="20" t="n">
        <f aca="true">INDIRECT($AH$8&amp;"B"&amp;($C$1*$A2528+9))</f>
        <v>0</v>
      </c>
      <c r="H2528" s="20" t="n">
        <f aca="true">INDIRECT($AH$8&amp;"B"&amp;($C$1*$A2528+10))</f>
        <v>0</v>
      </c>
      <c r="I2528" s="20" t="n">
        <f aca="true">INDIRECT($AH$8&amp;"B"&amp;($C$1*$A2528+11))</f>
        <v>0</v>
      </c>
      <c r="J2528" s="20" t="n">
        <f aca="true">INDIRECT($AH$8&amp;"B"&amp;($C$1*$A2528+12))</f>
        <v>0</v>
      </c>
      <c r="K2528" s="21" t="str">
        <f aca="false">IF(C2528&lt;&gt;"",IFERROR((G2528+H2528+I2528)/(G2528+H2528+I2528+J2528),0), "")</f>
        <v/>
      </c>
      <c r="L2528" s="20" t="str">
        <f aca="false">IF(C2528&lt;&gt;"",(G2528* 2) +(H2528* 4) + (I2528* 6) + IF(F2528 = 1, 5, 0), "")</f>
        <v/>
      </c>
      <c r="M2528" s="25" t="str">
        <f aca="true">IF(C2528&lt;&gt;"",SUM(INDIRECT($AH$8&amp;"C"&amp;($C$1*$A2528+9)):INDIRECT($AH$8&amp;"V"&amp;($C$1*$A2528+9))), "")</f>
        <v/>
      </c>
      <c r="N2528" s="25" t="str">
        <f aca="true">IF(C2528&lt;&gt;"",SUM(INDIRECT($AH$8&amp;"C"&amp;($C$1*$A2528+10)):INDIRECT($AH$8&amp;"V"&amp;($C$1*$A2528+10))), "")</f>
        <v/>
      </c>
      <c r="O2528" s="25" t="str">
        <f aca="true">IF(C2528&lt;&gt;"",SUM(INDIRECT($AH$8&amp;"C"&amp;($C$1*$A2528+11)):INDIRECT($AH$8&amp;"V"&amp;($C$1*$A2528+11))),"")</f>
        <v/>
      </c>
      <c r="P2528" s="25" t="str">
        <f aca="true">IF(C2528&lt;&gt;"",SUM(INDIRECT($AH$8&amp;"C"&amp;($C$1*$A2528+12)):INDIRECT($AH$8&amp;"V"&amp;($C$1*$A2528+12))),"")</f>
        <v/>
      </c>
      <c r="Q2528" s="24" t="str">
        <f aca="false">IF(C2528&lt;&gt;"",IFERROR((M2528+N2528+O2528)/(M2528+N2528+O2528+P2528),0), "")</f>
        <v/>
      </c>
      <c r="R2528" s="25" t="str">
        <f aca="true">IF(C2528&lt;&gt;"",SUM(INDIRECT($AH$8&amp;"C"&amp;($C$1*$A2528+13)):INDIRECT($AH$8&amp;"V"&amp;($C$1*$A2528+13))), "")</f>
        <v/>
      </c>
      <c r="S2528" s="25" t="str">
        <f aca="false">IF(C2528&lt;&gt;"",IFERROR((M2528+N2528+O2528+P2528)/R2528, 0),"")</f>
        <v/>
      </c>
      <c r="T2528" s="25" t="str">
        <f aca="false">IF(C2528&lt;&gt;"",IFERROR((M2528+N2528+O2528)/R2528,0),"")</f>
        <v/>
      </c>
      <c r="U2528" s="25" t="str">
        <f aca="true">IF(C2528&lt;&gt;"",IF(INDIRECT($AH$8&amp;"B"&amp;($C$1*$A2528+14))= 1,1,0),"")</f>
        <v/>
      </c>
      <c r="V2528" s="25" t="str">
        <f aca="true">IF(C2528&lt;&gt;"",IF(INDIRECT($AH$8&amp;"B"&amp;($C$1*$A2528+15))= 1,1,0),"")</f>
        <v/>
      </c>
      <c r="W2528" s="25" t="str">
        <f aca="false">IF(C2528&lt;&gt;"",($M2528*1) + ($N2528*2) + ($O2528*3) + (IF(U2528 = 1, 10, 0)) + (IF(V2528 = 1, 20, 0)),"")</f>
        <v/>
      </c>
      <c r="X2528" s="27" t="str">
        <f aca="true">IF(C2528&lt;&gt;"",IF(INDIRECT($AH$8&amp;"B"&amp;($C$1*$A2528+16))= 1,1,0),"")</f>
        <v/>
      </c>
      <c r="Y2528" s="27" t="str">
        <f aca="true">IF(D2528&lt;&gt;"",IF(INDIRECT($AH$8&amp;"B"&amp;($C$1*$A2528+17))= 1,1,0),"")</f>
        <v/>
      </c>
      <c r="Z2528" s="27" t="str">
        <f aca="true">IF(E2528&lt;&gt;"",IF(INDIRECT($AH$8&amp;"B"&amp;($C$1*$A2528+18))= 1,1,0),"")</f>
        <v/>
      </c>
      <c r="AA2528" s="27" t="str">
        <f aca="true">IF(F2528&lt;&gt;"",IF(INDIRECT($AH$8&amp;"B"&amp;($C$1*$A2528+19))= 1,1,0),"")</f>
        <v/>
      </c>
      <c r="AB2528" s="27" t="str">
        <f aca="false">IF(C2528&lt;&gt;"",IF(X2528 = 1, 5, 0) + IF(Z2528 = 1, 25, 0) + IF(AA2528 = 1, 15, 0),"")</f>
        <v/>
      </c>
      <c r="AC2528" s="57" t="str">
        <f aca="false">IF(C2528&lt;&gt;"",L2528+W2528+AB2528,"")</f>
        <v/>
      </c>
    </row>
    <row r="2529" customFormat="false" ht="12.8" hidden="false" customHeight="false" outlineLevel="0" collapsed="false">
      <c r="A2529" s="11" t="n">
        <f aca="false">A2528+1</f>
        <v>26</v>
      </c>
      <c r="B2529" s="38" t="str">
        <f aca="true">IF(INDIRECT($AH$8&amp;"B"&amp;($C$1*$A2529+2))=0, "",INDIRECT($AH$8&amp;"B"&amp;($C$1*$A2529+2)))</f>
        <v/>
      </c>
      <c r="C2529" s="19" t="str">
        <f aca="true">IF(INDIRECT($AH$8&amp;"B"&amp;($C$1*$A2529+3)) = 0, "", INDIRECT($AH$8&amp;"B"&amp;($C$1*$A2529+3)))</f>
        <v/>
      </c>
      <c r="D2529" s="19" t="str">
        <f aca="true">IF(INDIRECT($AH$8&amp;"B"&amp;($C$1*$A2529+4)) = 0, "", INDIRECT($AH$8&amp;"B"&amp;($C$1*$A2529+4)))</f>
        <v/>
      </c>
      <c r="E2529" s="19" t="str">
        <f aca="true">IF(INDIRECT($AH$8&amp;"B"&amp;($C$1*$A2529+7)) = 0, "", INDIRECT($AH$8&amp;"B"&amp;($C$1*$A2529+7)))</f>
        <v/>
      </c>
      <c r="F2529" s="20" t="str">
        <f aca="true">IF(C2529 &lt;&gt; "",IF(INDIRECT($AH$8&amp;"B"&amp;($C$1*$A2529+8)) = 0, 0, 1), "")</f>
        <v/>
      </c>
      <c r="G2529" s="20" t="n">
        <f aca="true">INDIRECT($AH$8&amp;"B"&amp;($C$1*$A2529+9))</f>
        <v>0</v>
      </c>
      <c r="H2529" s="20" t="n">
        <f aca="true">INDIRECT($AH$8&amp;"B"&amp;($C$1*$A2529+10))</f>
        <v>0</v>
      </c>
      <c r="I2529" s="20" t="n">
        <f aca="true">INDIRECT($AH$8&amp;"B"&amp;($C$1*$A2529+11))</f>
        <v>0</v>
      </c>
      <c r="J2529" s="20" t="n">
        <f aca="true">INDIRECT($AH$8&amp;"B"&amp;($C$1*$A2529+12))</f>
        <v>0</v>
      </c>
      <c r="K2529" s="21" t="str">
        <f aca="false">IF(C2529&lt;&gt;"",IFERROR((G2529+H2529+I2529)/(G2529+H2529+I2529+J2529),0), "")</f>
        <v/>
      </c>
      <c r="L2529" s="20" t="str">
        <f aca="false">IF(C2529&lt;&gt;"",(G2529* 2) +(H2529* 4) + (I2529* 6) + IF(F2529 = 1, 5, 0), "")</f>
        <v/>
      </c>
      <c r="M2529" s="25" t="str">
        <f aca="true">IF(C2529&lt;&gt;"",SUM(INDIRECT($AH$8&amp;"C"&amp;($C$1*$A2529+9)):INDIRECT($AH$8&amp;"V"&amp;($C$1*$A2529+9))), "")</f>
        <v/>
      </c>
      <c r="N2529" s="25" t="str">
        <f aca="true">IF(C2529&lt;&gt;"",SUM(INDIRECT($AH$8&amp;"C"&amp;($C$1*$A2529+10)):INDIRECT($AH$8&amp;"V"&amp;($C$1*$A2529+10))), "")</f>
        <v/>
      </c>
      <c r="O2529" s="25" t="str">
        <f aca="true">IF(C2529&lt;&gt;"",SUM(INDIRECT($AH$8&amp;"C"&amp;($C$1*$A2529+11)):INDIRECT($AH$8&amp;"V"&amp;($C$1*$A2529+11))),"")</f>
        <v/>
      </c>
      <c r="P2529" s="25" t="str">
        <f aca="true">IF(C2529&lt;&gt;"",SUM(INDIRECT($AH$8&amp;"C"&amp;($C$1*$A2529+12)):INDIRECT($AH$8&amp;"V"&amp;($C$1*$A2529+12))),"")</f>
        <v/>
      </c>
      <c r="Q2529" s="24" t="str">
        <f aca="false">IF(C2529&lt;&gt;"",IFERROR((M2529+N2529+O2529)/(M2529+N2529+O2529+P2529),0), "")</f>
        <v/>
      </c>
      <c r="R2529" s="25" t="str">
        <f aca="true">IF(C2529&lt;&gt;"",SUM(INDIRECT($AH$8&amp;"C"&amp;($C$1*$A2529+13)):INDIRECT($AH$8&amp;"V"&amp;($C$1*$A2529+13))), "")</f>
        <v/>
      </c>
      <c r="S2529" s="25" t="str">
        <f aca="false">IF(C2529&lt;&gt;"",IFERROR((M2529+N2529+O2529+P2529)/R2529, 0),"")</f>
        <v/>
      </c>
      <c r="T2529" s="25" t="str">
        <f aca="false">IF(C2529&lt;&gt;"",IFERROR((M2529+N2529+O2529)/R2529,0),"")</f>
        <v/>
      </c>
      <c r="U2529" s="25" t="str">
        <f aca="true">IF(C2529&lt;&gt;"",IF(INDIRECT($AH$8&amp;"B"&amp;($C$1*$A2529+14))= 1,1,0),"")</f>
        <v/>
      </c>
      <c r="V2529" s="25" t="str">
        <f aca="true">IF(C2529&lt;&gt;"",IF(INDIRECT($AH$8&amp;"B"&amp;($C$1*$A2529+15))= 1,1,0),"")</f>
        <v/>
      </c>
      <c r="W2529" s="25" t="str">
        <f aca="false">IF(C2529&lt;&gt;"",($M2529*1) + ($N2529*2) + ($O2529*3) + (IF(U2529 = 1, 10, 0)) + (IF(V2529 = 1, 20, 0)),"")</f>
        <v/>
      </c>
      <c r="X2529" s="27" t="str">
        <f aca="true">IF(C2529&lt;&gt;"",IF(INDIRECT($AH$8&amp;"B"&amp;($C$1*$A2529+16))= 1,1,0),"")</f>
        <v/>
      </c>
      <c r="Y2529" s="27" t="str">
        <f aca="true">IF(D2529&lt;&gt;"",IF(INDIRECT($AH$8&amp;"B"&amp;($C$1*$A2529+17))= 1,1,0),"")</f>
        <v/>
      </c>
      <c r="Z2529" s="27" t="str">
        <f aca="true">IF(E2529&lt;&gt;"",IF(INDIRECT($AH$8&amp;"B"&amp;($C$1*$A2529+18))= 1,1,0),"")</f>
        <v/>
      </c>
      <c r="AA2529" s="27" t="str">
        <f aca="true">IF(F2529&lt;&gt;"",IF(INDIRECT($AH$8&amp;"B"&amp;($C$1*$A2529+19))= 1,1,0),"")</f>
        <v/>
      </c>
      <c r="AB2529" s="27" t="str">
        <f aca="false">IF(C2529&lt;&gt;"",IF(X2529 = 1, 5, 0) + IF(Z2529 = 1, 25, 0) + IF(AA2529 = 1, 15, 0),"")</f>
        <v/>
      </c>
      <c r="AC2529" s="57" t="str">
        <f aca="false">IF(C2529&lt;&gt;"",L2529+W2529+AB2529,"")</f>
        <v/>
      </c>
    </row>
    <row r="2530" customFormat="false" ht="12.8" hidden="false" customHeight="false" outlineLevel="0" collapsed="false">
      <c r="A2530" s="11" t="n">
        <f aca="false">A2529+1</f>
        <v>27</v>
      </c>
      <c r="B2530" s="38" t="str">
        <f aca="true">IF(INDIRECT($AH$8&amp;"B"&amp;($C$1*$A2530+2))=0, "",INDIRECT($AH$8&amp;"B"&amp;($C$1*$A2530+2)))</f>
        <v/>
      </c>
      <c r="C2530" s="19" t="str">
        <f aca="true">IF(INDIRECT($AH$8&amp;"B"&amp;($C$1*$A2530+3)) = 0, "", INDIRECT($AH$8&amp;"B"&amp;($C$1*$A2530+3)))</f>
        <v/>
      </c>
      <c r="D2530" s="19" t="str">
        <f aca="true">IF(INDIRECT($AH$8&amp;"B"&amp;($C$1*$A2530+4)) = 0, "", INDIRECT($AH$8&amp;"B"&amp;($C$1*$A2530+4)))</f>
        <v/>
      </c>
      <c r="E2530" s="19" t="str">
        <f aca="true">IF(INDIRECT($AH$8&amp;"B"&amp;($C$1*$A2530+7)) = 0, "", INDIRECT($AH$8&amp;"B"&amp;($C$1*$A2530+7)))</f>
        <v/>
      </c>
      <c r="F2530" s="20" t="str">
        <f aca="true">IF(C2530 &lt;&gt; "",IF(INDIRECT($AH$8&amp;"B"&amp;($C$1*$A2530+8)) = 0, 0, 1), "")</f>
        <v/>
      </c>
      <c r="G2530" s="20" t="n">
        <f aca="true">INDIRECT($AH$8&amp;"B"&amp;($C$1*$A2530+9))</f>
        <v>0</v>
      </c>
      <c r="H2530" s="20" t="n">
        <f aca="true">INDIRECT($AH$8&amp;"B"&amp;($C$1*$A2530+10))</f>
        <v>0</v>
      </c>
      <c r="I2530" s="20" t="n">
        <f aca="true">INDIRECT($AH$8&amp;"B"&amp;($C$1*$A2530+11))</f>
        <v>0</v>
      </c>
      <c r="J2530" s="20" t="n">
        <f aca="true">INDIRECT($AH$8&amp;"B"&amp;($C$1*$A2530+12))</f>
        <v>0</v>
      </c>
      <c r="K2530" s="21" t="str">
        <f aca="false">IF(C2530&lt;&gt;"",IFERROR((G2530+H2530+I2530)/(G2530+H2530+I2530+J2530),0), "")</f>
        <v/>
      </c>
      <c r="L2530" s="20" t="str">
        <f aca="false">IF(C2530&lt;&gt;"",(G2530* 2) +(H2530* 4) + (I2530* 6) + IF(F2530 = 1, 5, 0), "")</f>
        <v/>
      </c>
      <c r="M2530" s="25" t="str">
        <f aca="true">IF(C2530&lt;&gt;"",SUM(INDIRECT($AH$8&amp;"C"&amp;($C$1*$A2530+9)):INDIRECT($AH$8&amp;"V"&amp;($C$1*$A2530+9))), "")</f>
        <v/>
      </c>
      <c r="N2530" s="25" t="str">
        <f aca="true">IF(C2530&lt;&gt;"",SUM(INDIRECT($AH$8&amp;"C"&amp;($C$1*$A2530+10)):INDIRECT($AH$8&amp;"V"&amp;($C$1*$A2530+10))), "")</f>
        <v/>
      </c>
      <c r="O2530" s="25" t="str">
        <f aca="true">IF(C2530&lt;&gt;"",SUM(INDIRECT($AH$8&amp;"C"&amp;($C$1*$A2530+11)):INDIRECT($AH$8&amp;"V"&amp;($C$1*$A2530+11))),"")</f>
        <v/>
      </c>
      <c r="P2530" s="25" t="str">
        <f aca="true">IF(C2530&lt;&gt;"",SUM(INDIRECT($AH$8&amp;"C"&amp;($C$1*$A2530+12)):INDIRECT($AH$8&amp;"V"&amp;($C$1*$A2530+12))),"")</f>
        <v/>
      </c>
      <c r="Q2530" s="24" t="str">
        <f aca="false">IF(C2530&lt;&gt;"",IFERROR((M2530+N2530+O2530)/(M2530+N2530+O2530+P2530),0), "")</f>
        <v/>
      </c>
      <c r="R2530" s="25" t="str">
        <f aca="true">IF(C2530&lt;&gt;"",SUM(INDIRECT($AH$8&amp;"C"&amp;($C$1*$A2530+13)):INDIRECT($AH$8&amp;"V"&amp;($C$1*$A2530+13))), "")</f>
        <v/>
      </c>
      <c r="S2530" s="25" t="str">
        <f aca="false">IF(C2530&lt;&gt;"",IFERROR((M2530+N2530+O2530+P2530)/R2530, 0),"")</f>
        <v/>
      </c>
      <c r="T2530" s="25" t="str">
        <f aca="false">IF(C2530&lt;&gt;"",IFERROR((M2530+N2530+O2530)/R2530,0),"")</f>
        <v/>
      </c>
      <c r="U2530" s="25" t="str">
        <f aca="true">IF(C2530&lt;&gt;"",IF(INDIRECT($AH$8&amp;"B"&amp;($C$1*$A2530+14))= 1,1,0),"")</f>
        <v/>
      </c>
      <c r="V2530" s="25" t="str">
        <f aca="true">IF(C2530&lt;&gt;"",IF(INDIRECT($AH$8&amp;"B"&amp;($C$1*$A2530+15))= 1,1,0),"")</f>
        <v/>
      </c>
      <c r="W2530" s="25" t="str">
        <f aca="false">IF(C2530&lt;&gt;"",($M2530*1) + ($N2530*2) + ($O2530*3) + (IF(U2530 = 1, 10, 0)) + (IF(V2530 = 1, 20, 0)),"")</f>
        <v/>
      </c>
      <c r="X2530" s="27" t="str">
        <f aca="true">IF(C2530&lt;&gt;"",IF(INDIRECT($AH$8&amp;"B"&amp;($C$1*$A2530+16))= 1,1,0),"")</f>
        <v/>
      </c>
      <c r="Y2530" s="27" t="str">
        <f aca="true">IF(D2530&lt;&gt;"",IF(INDIRECT($AH$8&amp;"B"&amp;($C$1*$A2530+17))= 1,1,0),"")</f>
        <v/>
      </c>
      <c r="Z2530" s="27" t="str">
        <f aca="true">IF(E2530&lt;&gt;"",IF(INDIRECT($AH$8&amp;"B"&amp;($C$1*$A2530+18))= 1,1,0),"")</f>
        <v/>
      </c>
      <c r="AA2530" s="27" t="str">
        <f aca="true">IF(F2530&lt;&gt;"",IF(INDIRECT($AH$8&amp;"B"&amp;($C$1*$A2530+19))= 1,1,0),"")</f>
        <v/>
      </c>
      <c r="AB2530" s="27" t="str">
        <f aca="false">IF(C2530&lt;&gt;"",IF(X2530 = 1, 5, 0) + IF(Z2530 = 1, 25, 0) + IF(AA2530 = 1, 15, 0),"")</f>
        <v/>
      </c>
      <c r="AC2530" s="57" t="str">
        <f aca="false">IF(C2530&lt;&gt;"",L2530+W2530+AB2530,"")</f>
        <v/>
      </c>
    </row>
    <row r="2531" customFormat="false" ht="12.8" hidden="false" customHeight="false" outlineLevel="0" collapsed="false">
      <c r="A2531" s="11" t="n">
        <f aca="false">A2530+1</f>
        <v>28</v>
      </c>
      <c r="B2531" s="38" t="str">
        <f aca="true">IF(INDIRECT($AH$8&amp;"B"&amp;($C$1*$A2531+2))=0, "",INDIRECT($AH$8&amp;"B"&amp;($C$1*$A2531+2)))</f>
        <v/>
      </c>
      <c r="C2531" s="19" t="str">
        <f aca="true">IF(INDIRECT($AH$8&amp;"B"&amp;($C$1*$A2531+3)) = 0, "", INDIRECT($AH$8&amp;"B"&amp;($C$1*$A2531+3)))</f>
        <v/>
      </c>
      <c r="D2531" s="19" t="str">
        <f aca="true">IF(INDIRECT($AH$8&amp;"B"&amp;($C$1*$A2531+4)) = 0, "", INDIRECT($AH$8&amp;"B"&amp;($C$1*$A2531+4)))</f>
        <v/>
      </c>
      <c r="E2531" s="19" t="str">
        <f aca="true">IF(INDIRECT($AH$8&amp;"B"&amp;($C$1*$A2531+7)) = 0, "", INDIRECT($AH$8&amp;"B"&amp;($C$1*$A2531+7)))</f>
        <v/>
      </c>
      <c r="F2531" s="20" t="str">
        <f aca="true">IF(C2531 &lt;&gt; "",IF(INDIRECT($AH$8&amp;"B"&amp;($C$1*$A2531+8)) = 0, 0, 1), "")</f>
        <v/>
      </c>
      <c r="G2531" s="20" t="n">
        <f aca="true">INDIRECT($AH$8&amp;"B"&amp;($C$1*$A2531+9))</f>
        <v>0</v>
      </c>
      <c r="H2531" s="20" t="n">
        <f aca="true">INDIRECT($AH$8&amp;"B"&amp;($C$1*$A2531+10))</f>
        <v>0</v>
      </c>
      <c r="I2531" s="20" t="n">
        <f aca="true">INDIRECT($AH$8&amp;"B"&amp;($C$1*$A2531+11))</f>
        <v>0</v>
      </c>
      <c r="J2531" s="20" t="n">
        <f aca="true">INDIRECT($AH$8&amp;"B"&amp;($C$1*$A2531+12))</f>
        <v>0</v>
      </c>
      <c r="K2531" s="21" t="str">
        <f aca="false">IF(C2531&lt;&gt;"",IFERROR((G2531+H2531+I2531)/(G2531+H2531+I2531+J2531),0), "")</f>
        <v/>
      </c>
      <c r="L2531" s="20" t="str">
        <f aca="false">IF(C2531&lt;&gt;"",(G2531* 2) +(H2531* 4) + (I2531* 6) + IF(F2531 = 1, 5, 0), "")</f>
        <v/>
      </c>
      <c r="M2531" s="25" t="str">
        <f aca="true">IF(C2531&lt;&gt;"",SUM(INDIRECT($AH$8&amp;"C"&amp;($C$1*$A2531+9)):INDIRECT($AH$8&amp;"V"&amp;($C$1*$A2531+9))), "")</f>
        <v/>
      </c>
      <c r="N2531" s="25" t="str">
        <f aca="true">IF(C2531&lt;&gt;"",SUM(INDIRECT($AH$8&amp;"C"&amp;($C$1*$A2531+10)):INDIRECT($AH$8&amp;"V"&amp;($C$1*$A2531+10))), "")</f>
        <v/>
      </c>
      <c r="O2531" s="25" t="str">
        <f aca="true">IF(C2531&lt;&gt;"",SUM(INDIRECT($AH$8&amp;"C"&amp;($C$1*$A2531+11)):INDIRECT($AH$8&amp;"V"&amp;($C$1*$A2531+11))),"")</f>
        <v/>
      </c>
      <c r="P2531" s="25" t="str">
        <f aca="true">IF(C2531&lt;&gt;"",SUM(INDIRECT($AH$8&amp;"C"&amp;($C$1*$A2531+12)):INDIRECT($AH$8&amp;"V"&amp;($C$1*$A2531+12))),"")</f>
        <v/>
      </c>
      <c r="Q2531" s="24" t="str">
        <f aca="false">IF(C2531&lt;&gt;"",IFERROR((M2531+N2531+O2531)/(M2531+N2531+O2531+P2531),0), "")</f>
        <v/>
      </c>
      <c r="R2531" s="25" t="str">
        <f aca="true">IF(C2531&lt;&gt;"",SUM(INDIRECT($AH$8&amp;"C"&amp;($C$1*$A2531+13)):INDIRECT($AH$8&amp;"V"&amp;($C$1*$A2531+13))), "")</f>
        <v/>
      </c>
      <c r="S2531" s="25" t="str">
        <f aca="false">IF(C2531&lt;&gt;"",IFERROR((M2531+N2531+O2531+P2531)/R2531, 0),"")</f>
        <v/>
      </c>
      <c r="T2531" s="25" t="str">
        <f aca="false">IF(C2531&lt;&gt;"",IFERROR((M2531+N2531+O2531)/R2531,0),"")</f>
        <v/>
      </c>
      <c r="U2531" s="25" t="str">
        <f aca="true">IF(C2531&lt;&gt;"",IF(INDIRECT($AH$8&amp;"B"&amp;($C$1*$A2531+14))= 1,1,0),"")</f>
        <v/>
      </c>
      <c r="V2531" s="25" t="str">
        <f aca="true">IF(C2531&lt;&gt;"",IF(INDIRECT($AH$8&amp;"B"&amp;($C$1*$A2531+15))= 1,1,0),"")</f>
        <v/>
      </c>
      <c r="W2531" s="25" t="str">
        <f aca="false">IF(C2531&lt;&gt;"",($M2531*1) + ($N2531*2) + ($O2531*3) + (IF(U2531 = 1, 10, 0)) + (IF(V2531 = 1, 20, 0)),"")</f>
        <v/>
      </c>
      <c r="X2531" s="27" t="str">
        <f aca="true">IF(C2531&lt;&gt;"",IF(INDIRECT($AH$8&amp;"B"&amp;($C$1*$A2531+16))= 1,1,0),"")</f>
        <v/>
      </c>
      <c r="Y2531" s="27" t="str">
        <f aca="true">IF(D2531&lt;&gt;"",IF(INDIRECT($AH$8&amp;"B"&amp;($C$1*$A2531+17))= 1,1,0),"")</f>
        <v/>
      </c>
      <c r="Z2531" s="27" t="str">
        <f aca="true">IF(E2531&lt;&gt;"",IF(INDIRECT($AH$8&amp;"B"&amp;($C$1*$A2531+18))= 1,1,0),"")</f>
        <v/>
      </c>
      <c r="AA2531" s="27" t="str">
        <f aca="true">IF(F2531&lt;&gt;"",IF(INDIRECT($AH$8&amp;"B"&amp;($C$1*$A2531+19))= 1,1,0),"")</f>
        <v/>
      </c>
      <c r="AB2531" s="27" t="str">
        <f aca="false">IF(C2531&lt;&gt;"",IF(X2531 = 1, 5, 0) + IF(Z2531 = 1, 25, 0) + IF(AA2531 = 1, 15, 0),"")</f>
        <v/>
      </c>
      <c r="AC2531" s="57" t="str">
        <f aca="false">IF(C2531&lt;&gt;"",L2531+W2531+AB2531,"")</f>
        <v/>
      </c>
    </row>
    <row r="2532" customFormat="false" ht="12.8" hidden="false" customHeight="false" outlineLevel="0" collapsed="false">
      <c r="A2532" s="11" t="n">
        <f aca="false">A2531+1</f>
        <v>29</v>
      </c>
      <c r="B2532" s="38" t="str">
        <f aca="true">IF(INDIRECT($AH$8&amp;"B"&amp;($C$1*$A2532+2))=0, "",INDIRECT($AH$8&amp;"B"&amp;($C$1*$A2532+2)))</f>
        <v/>
      </c>
      <c r="C2532" s="19" t="str">
        <f aca="true">IF(INDIRECT($AH$8&amp;"B"&amp;($C$1*$A2532+3)) = 0, "", INDIRECT($AH$8&amp;"B"&amp;($C$1*$A2532+3)))</f>
        <v/>
      </c>
      <c r="D2532" s="19" t="str">
        <f aca="true">IF(INDIRECT($AH$8&amp;"B"&amp;($C$1*$A2532+4)) = 0, "", INDIRECT($AH$8&amp;"B"&amp;($C$1*$A2532+4)))</f>
        <v/>
      </c>
      <c r="E2532" s="19" t="str">
        <f aca="true">IF(INDIRECT($AH$8&amp;"B"&amp;($C$1*$A2532+7)) = 0, "", INDIRECT($AH$8&amp;"B"&amp;($C$1*$A2532+7)))</f>
        <v/>
      </c>
      <c r="F2532" s="20" t="str">
        <f aca="true">IF(C2532 &lt;&gt; "",IF(INDIRECT($AH$8&amp;"B"&amp;($C$1*$A2532+8)) = 0, 0, 1), "")</f>
        <v/>
      </c>
      <c r="G2532" s="20" t="n">
        <f aca="true">INDIRECT($AH$8&amp;"B"&amp;($C$1*$A2532+9))</f>
        <v>0</v>
      </c>
      <c r="H2532" s="20" t="n">
        <f aca="true">INDIRECT($AH$8&amp;"B"&amp;($C$1*$A2532+10))</f>
        <v>0</v>
      </c>
      <c r="I2532" s="20" t="n">
        <f aca="true">INDIRECT($AH$8&amp;"B"&amp;($C$1*$A2532+11))</f>
        <v>0</v>
      </c>
      <c r="J2532" s="20" t="n">
        <f aca="true">INDIRECT($AH$8&amp;"B"&amp;($C$1*$A2532+12))</f>
        <v>0</v>
      </c>
      <c r="K2532" s="21" t="str">
        <f aca="false">IF(C2532&lt;&gt;"",IFERROR((G2532+H2532+I2532)/(G2532+H2532+I2532+J2532),0), "")</f>
        <v/>
      </c>
      <c r="L2532" s="20" t="str">
        <f aca="false">IF(C2532&lt;&gt;"",(G2532* 2) +(H2532* 4) + (I2532* 6) + IF(F2532 = 1, 5, 0), "")</f>
        <v/>
      </c>
      <c r="M2532" s="25" t="str">
        <f aca="true">IF(C2532&lt;&gt;"",SUM(INDIRECT($AH$8&amp;"C"&amp;($C$1*$A2532+9)):INDIRECT($AH$8&amp;"V"&amp;($C$1*$A2532+9))), "")</f>
        <v/>
      </c>
      <c r="N2532" s="25" t="str">
        <f aca="true">IF(C2532&lt;&gt;"",SUM(INDIRECT($AH$8&amp;"C"&amp;($C$1*$A2532+10)):INDIRECT($AH$8&amp;"V"&amp;($C$1*$A2532+10))), "")</f>
        <v/>
      </c>
      <c r="O2532" s="25" t="str">
        <f aca="true">IF(C2532&lt;&gt;"",SUM(INDIRECT($AH$8&amp;"C"&amp;($C$1*$A2532+11)):INDIRECT($AH$8&amp;"V"&amp;($C$1*$A2532+11))),"")</f>
        <v/>
      </c>
      <c r="P2532" s="25" t="str">
        <f aca="true">IF(C2532&lt;&gt;"",SUM(INDIRECT($AH$8&amp;"C"&amp;($C$1*$A2532+12)):INDIRECT($AH$8&amp;"V"&amp;($C$1*$A2532+12))),"")</f>
        <v/>
      </c>
      <c r="Q2532" s="24" t="str">
        <f aca="false">IF(C2532&lt;&gt;"",IFERROR((M2532+N2532+O2532)/(M2532+N2532+O2532+P2532),0), "")</f>
        <v/>
      </c>
      <c r="R2532" s="25" t="str">
        <f aca="true">IF(C2532&lt;&gt;"",SUM(INDIRECT($AH$8&amp;"C"&amp;($C$1*$A2532+13)):INDIRECT($AH$8&amp;"V"&amp;($C$1*$A2532+13))), "")</f>
        <v/>
      </c>
      <c r="S2532" s="25" t="str">
        <f aca="false">IF(C2532&lt;&gt;"",IFERROR((M2532+N2532+O2532+P2532)/R2532, 0),"")</f>
        <v/>
      </c>
      <c r="T2532" s="25" t="str">
        <f aca="false">IF(C2532&lt;&gt;"",IFERROR((M2532+N2532+O2532)/R2532,0),"")</f>
        <v/>
      </c>
      <c r="U2532" s="25" t="str">
        <f aca="true">IF(C2532&lt;&gt;"",IF(INDIRECT($AH$8&amp;"B"&amp;($C$1*$A2532+14))= 1,1,0),"")</f>
        <v/>
      </c>
      <c r="V2532" s="25" t="str">
        <f aca="true">IF(C2532&lt;&gt;"",IF(INDIRECT($AH$8&amp;"B"&amp;($C$1*$A2532+15))= 1,1,0),"")</f>
        <v/>
      </c>
      <c r="W2532" s="25" t="str">
        <f aca="false">IF(C2532&lt;&gt;"",($M2532*1) + ($N2532*2) + ($O2532*3) + (IF(U2532 = 1, 10, 0)) + (IF(V2532 = 1, 20, 0)),"")</f>
        <v/>
      </c>
      <c r="X2532" s="27" t="str">
        <f aca="true">IF(C2532&lt;&gt;"",IF(INDIRECT($AH$8&amp;"B"&amp;($C$1*$A2532+16))= 1,1,0),"")</f>
        <v/>
      </c>
      <c r="Y2532" s="27" t="str">
        <f aca="true">IF(D2532&lt;&gt;"",IF(INDIRECT($AH$8&amp;"B"&amp;($C$1*$A2532+17))= 1,1,0),"")</f>
        <v/>
      </c>
      <c r="Z2532" s="27" t="str">
        <f aca="true">IF(E2532&lt;&gt;"",IF(INDIRECT($AH$8&amp;"B"&amp;($C$1*$A2532+18))= 1,1,0),"")</f>
        <v/>
      </c>
      <c r="AA2532" s="27" t="str">
        <f aca="true">IF(F2532&lt;&gt;"",IF(INDIRECT($AH$8&amp;"B"&amp;($C$1*$A2532+19))= 1,1,0),"")</f>
        <v/>
      </c>
      <c r="AB2532" s="27" t="str">
        <f aca="false">IF(C2532&lt;&gt;"",IF(X2532 = 1, 5, 0) + IF(Z2532 = 1, 25, 0) + IF(AA2532 = 1, 15, 0),"")</f>
        <v/>
      </c>
      <c r="AC2532" s="57" t="str">
        <f aca="false">IF(C2532&lt;&gt;"",L2532+W2532+AB2532,"")</f>
        <v/>
      </c>
    </row>
    <row r="2533" customFormat="false" ht="12.8" hidden="false" customHeight="false" outlineLevel="0" collapsed="false">
      <c r="A2533" s="11" t="n">
        <f aca="false">A2532+1</f>
        <v>30</v>
      </c>
      <c r="B2533" s="38" t="str">
        <f aca="true">IF(INDIRECT($AH$8&amp;"B"&amp;($C$1*$A2533+2))=0, "",INDIRECT($AH$8&amp;"B"&amp;($C$1*$A2533+2)))</f>
        <v/>
      </c>
      <c r="C2533" s="19" t="str">
        <f aca="true">IF(INDIRECT($AH$8&amp;"B"&amp;($C$1*$A2533+3)) = 0, "", INDIRECT($AH$8&amp;"B"&amp;($C$1*$A2533+3)))</f>
        <v/>
      </c>
      <c r="D2533" s="19" t="str">
        <f aca="true">IF(INDIRECT($AH$8&amp;"B"&amp;($C$1*$A2533+4)) = 0, "", INDIRECT($AH$8&amp;"B"&amp;($C$1*$A2533+4)))</f>
        <v/>
      </c>
      <c r="E2533" s="19" t="str">
        <f aca="true">IF(INDIRECT($AH$8&amp;"B"&amp;($C$1*$A2533+7)) = 0, "", INDIRECT($AH$8&amp;"B"&amp;($C$1*$A2533+7)))</f>
        <v/>
      </c>
      <c r="F2533" s="20" t="str">
        <f aca="true">IF(C2533 &lt;&gt; "",IF(INDIRECT($AH$8&amp;"B"&amp;($C$1*$A2533+8)) = 0, 0, 1), "")</f>
        <v/>
      </c>
      <c r="G2533" s="20" t="n">
        <f aca="true">INDIRECT($AH$8&amp;"B"&amp;($C$1*$A2533+9))</f>
        <v>0</v>
      </c>
      <c r="H2533" s="20" t="n">
        <f aca="true">INDIRECT($AH$8&amp;"B"&amp;($C$1*$A2533+10))</f>
        <v>0</v>
      </c>
      <c r="I2533" s="20" t="n">
        <f aca="true">INDIRECT($AH$8&amp;"B"&amp;($C$1*$A2533+11))</f>
        <v>0</v>
      </c>
      <c r="J2533" s="20" t="n">
        <f aca="true">INDIRECT($AH$8&amp;"B"&amp;($C$1*$A2533+12))</f>
        <v>0</v>
      </c>
      <c r="K2533" s="21" t="str">
        <f aca="false">IF(C2533&lt;&gt;"",IFERROR((G2533+H2533+I2533)/(G2533+H2533+I2533+J2533),0), "")</f>
        <v/>
      </c>
      <c r="L2533" s="20" t="str">
        <f aca="false">IF(C2533&lt;&gt;"",(G2533* 2) +(H2533* 4) + (I2533* 6) + IF(F2533 = 1, 5, 0), "")</f>
        <v/>
      </c>
      <c r="M2533" s="25" t="str">
        <f aca="true">IF(C2533&lt;&gt;"",SUM(INDIRECT($AH$8&amp;"C"&amp;($C$1*$A2533+9)):INDIRECT($AH$8&amp;"V"&amp;($C$1*$A2533+9))), "")</f>
        <v/>
      </c>
      <c r="N2533" s="25" t="str">
        <f aca="true">IF(C2533&lt;&gt;"",SUM(INDIRECT($AH$8&amp;"C"&amp;($C$1*$A2533+10)):INDIRECT($AH$8&amp;"V"&amp;($C$1*$A2533+10))), "")</f>
        <v/>
      </c>
      <c r="O2533" s="25" t="str">
        <f aca="true">IF(C2533&lt;&gt;"",SUM(INDIRECT($AH$8&amp;"C"&amp;($C$1*$A2533+11)):INDIRECT($AH$8&amp;"V"&amp;($C$1*$A2533+11))),"")</f>
        <v/>
      </c>
      <c r="P2533" s="25" t="str">
        <f aca="true">IF(C2533&lt;&gt;"",SUM(INDIRECT($AH$8&amp;"C"&amp;($C$1*$A2533+12)):INDIRECT($AH$8&amp;"V"&amp;($C$1*$A2533+12))),"")</f>
        <v/>
      </c>
      <c r="Q2533" s="24" t="str">
        <f aca="false">IF(C2533&lt;&gt;"",IFERROR((M2533+N2533+O2533)/(M2533+N2533+O2533+P2533),0), "")</f>
        <v/>
      </c>
      <c r="R2533" s="25" t="str">
        <f aca="true">IF(C2533&lt;&gt;"",SUM(INDIRECT($AH$8&amp;"C"&amp;($C$1*$A2533+13)):INDIRECT($AH$8&amp;"V"&amp;($C$1*$A2533+13))), "")</f>
        <v/>
      </c>
      <c r="S2533" s="25" t="str">
        <f aca="false">IF(C2533&lt;&gt;"",IFERROR((M2533+N2533+O2533+P2533)/R2533, 0),"")</f>
        <v/>
      </c>
      <c r="T2533" s="25" t="str">
        <f aca="false">IF(C2533&lt;&gt;"",IFERROR((M2533+N2533+O2533)/R2533,0),"")</f>
        <v/>
      </c>
      <c r="U2533" s="25" t="str">
        <f aca="true">IF(C2533&lt;&gt;"",IF(INDIRECT($AH$8&amp;"B"&amp;($C$1*$A2533+14))= 1,1,0),"")</f>
        <v/>
      </c>
      <c r="V2533" s="25" t="str">
        <f aca="true">IF(C2533&lt;&gt;"",IF(INDIRECT($AH$8&amp;"B"&amp;($C$1*$A2533+15))= 1,1,0),"")</f>
        <v/>
      </c>
      <c r="W2533" s="25" t="str">
        <f aca="false">IF(C2533&lt;&gt;"",($M2533*1) + ($N2533*2) + ($O2533*3) + (IF(U2533 = 1, 10, 0)) + (IF(V2533 = 1, 20, 0)),"")</f>
        <v/>
      </c>
      <c r="X2533" s="27" t="str">
        <f aca="true">IF(C2533&lt;&gt;"",IF(INDIRECT($AH$8&amp;"B"&amp;($C$1*$A2533+16))= 1,1,0),"")</f>
        <v/>
      </c>
      <c r="Y2533" s="27" t="str">
        <f aca="true">IF(D2533&lt;&gt;"",IF(INDIRECT($AH$8&amp;"B"&amp;($C$1*$A2533+17))= 1,1,0),"")</f>
        <v/>
      </c>
      <c r="Z2533" s="27" t="str">
        <f aca="true">IF(E2533&lt;&gt;"",IF(INDIRECT($AH$8&amp;"B"&amp;($C$1*$A2533+18))= 1,1,0),"")</f>
        <v/>
      </c>
      <c r="AA2533" s="27" t="str">
        <f aca="true">IF(F2533&lt;&gt;"",IF(INDIRECT($AH$8&amp;"B"&amp;($C$1*$A2533+19))= 1,1,0),"")</f>
        <v/>
      </c>
      <c r="AB2533" s="27" t="str">
        <f aca="false">IF(C2533&lt;&gt;"",IF(X2533 = 1, 5, 0) + IF(Z2533 = 1, 25, 0) + IF(AA2533 = 1, 15, 0),"")</f>
        <v/>
      </c>
      <c r="AC2533" s="57" t="str">
        <f aca="false">IF(C2533&lt;&gt;"",L2533+W2533+AB2533,"")</f>
        <v/>
      </c>
    </row>
    <row r="2534" customFormat="false" ht="12.8" hidden="false" customHeight="false" outlineLevel="0" collapsed="false">
      <c r="A2534" s="11" t="n">
        <f aca="false">A2533+1</f>
        <v>31</v>
      </c>
      <c r="B2534" s="38" t="str">
        <f aca="true">IF(INDIRECT($AH$8&amp;"B"&amp;($C$1*$A2534+2))=0, "",INDIRECT($AH$8&amp;"B"&amp;($C$1*$A2534+2)))</f>
        <v/>
      </c>
      <c r="C2534" s="19" t="str">
        <f aca="true">IF(INDIRECT($AH$8&amp;"B"&amp;($C$1*$A2534+3)) = 0, "", INDIRECT($AH$8&amp;"B"&amp;($C$1*$A2534+3)))</f>
        <v/>
      </c>
      <c r="D2534" s="19" t="str">
        <f aca="true">IF(INDIRECT($AH$8&amp;"B"&amp;($C$1*$A2534+4)) = 0, "", INDIRECT($AH$8&amp;"B"&amp;($C$1*$A2534+4)))</f>
        <v/>
      </c>
      <c r="E2534" s="19" t="str">
        <f aca="true">IF(INDIRECT($AH$8&amp;"B"&amp;($C$1*$A2534+7)) = 0, "", INDIRECT($AH$8&amp;"B"&amp;($C$1*$A2534+7)))</f>
        <v/>
      </c>
      <c r="F2534" s="20" t="str">
        <f aca="true">IF(C2534 &lt;&gt; "",IF(INDIRECT($AH$8&amp;"B"&amp;($C$1*$A2534+8)) = 0, 0, 1), "")</f>
        <v/>
      </c>
      <c r="G2534" s="20" t="n">
        <f aca="true">INDIRECT($AH$8&amp;"B"&amp;($C$1*$A2534+9))</f>
        <v>0</v>
      </c>
      <c r="H2534" s="20" t="n">
        <f aca="true">INDIRECT($AH$8&amp;"B"&amp;($C$1*$A2534+10))</f>
        <v>0</v>
      </c>
      <c r="I2534" s="20" t="n">
        <f aca="true">INDIRECT($AH$8&amp;"B"&amp;($C$1*$A2534+11))</f>
        <v>0</v>
      </c>
      <c r="J2534" s="20" t="n">
        <f aca="true">INDIRECT($AH$8&amp;"B"&amp;($C$1*$A2534+12))</f>
        <v>0</v>
      </c>
      <c r="K2534" s="21" t="str">
        <f aca="false">IF(C2534&lt;&gt;"",IFERROR((G2534+H2534+I2534)/(G2534+H2534+I2534+J2534),0), "")</f>
        <v/>
      </c>
      <c r="L2534" s="20" t="str">
        <f aca="false">IF(C2534&lt;&gt;"",(G2534* 2) +(H2534* 4) + (I2534* 6) + IF(F2534 = 1, 5, 0), "")</f>
        <v/>
      </c>
      <c r="M2534" s="25" t="str">
        <f aca="true">IF(C2534&lt;&gt;"",SUM(INDIRECT($AH$8&amp;"C"&amp;($C$1*$A2534+9)):INDIRECT($AH$8&amp;"V"&amp;($C$1*$A2534+9))), "")</f>
        <v/>
      </c>
      <c r="N2534" s="25" t="str">
        <f aca="true">IF(C2534&lt;&gt;"",SUM(INDIRECT($AH$8&amp;"C"&amp;($C$1*$A2534+10)):INDIRECT($AH$8&amp;"V"&amp;($C$1*$A2534+10))), "")</f>
        <v/>
      </c>
      <c r="O2534" s="25" t="str">
        <f aca="true">IF(C2534&lt;&gt;"",SUM(INDIRECT($AH$8&amp;"C"&amp;($C$1*$A2534+11)):INDIRECT($AH$8&amp;"V"&amp;($C$1*$A2534+11))),"")</f>
        <v/>
      </c>
      <c r="P2534" s="25" t="str">
        <f aca="true">IF(C2534&lt;&gt;"",SUM(INDIRECT($AH$8&amp;"C"&amp;($C$1*$A2534+12)):INDIRECT($AH$8&amp;"V"&amp;($C$1*$A2534+12))),"")</f>
        <v/>
      </c>
      <c r="Q2534" s="24" t="str">
        <f aca="false">IF(C2534&lt;&gt;"",IFERROR((M2534+N2534+O2534)/(M2534+N2534+O2534+P2534),0), "")</f>
        <v/>
      </c>
      <c r="R2534" s="25" t="str">
        <f aca="true">IF(C2534&lt;&gt;"",SUM(INDIRECT($AH$8&amp;"C"&amp;($C$1*$A2534+13)):INDIRECT($AH$8&amp;"V"&amp;($C$1*$A2534+13))), "")</f>
        <v/>
      </c>
      <c r="S2534" s="25" t="str">
        <f aca="false">IF(C2534&lt;&gt;"",IFERROR((M2534+N2534+O2534+P2534)/R2534, 0),"")</f>
        <v/>
      </c>
      <c r="T2534" s="25" t="str">
        <f aca="false">IF(C2534&lt;&gt;"",IFERROR((M2534+N2534+O2534)/R2534,0),"")</f>
        <v/>
      </c>
      <c r="U2534" s="25" t="str">
        <f aca="true">IF(C2534&lt;&gt;"",IF(INDIRECT($AH$8&amp;"B"&amp;($C$1*$A2534+14))= 1,1,0),"")</f>
        <v/>
      </c>
      <c r="V2534" s="25" t="str">
        <f aca="true">IF(C2534&lt;&gt;"",IF(INDIRECT($AH$8&amp;"B"&amp;($C$1*$A2534+15))= 1,1,0),"")</f>
        <v/>
      </c>
      <c r="W2534" s="25" t="str">
        <f aca="false">IF(C2534&lt;&gt;"",($M2534*1) + ($N2534*2) + ($O2534*3) + (IF(U2534 = 1, 10, 0)) + (IF(V2534 = 1, 20, 0)),"")</f>
        <v/>
      </c>
      <c r="X2534" s="27" t="str">
        <f aca="true">IF(C2534&lt;&gt;"",IF(INDIRECT($AH$8&amp;"B"&amp;($C$1*$A2534+16))= 1,1,0),"")</f>
        <v/>
      </c>
      <c r="Y2534" s="27" t="str">
        <f aca="true">IF(D2534&lt;&gt;"",IF(INDIRECT($AH$8&amp;"B"&amp;($C$1*$A2534+17))= 1,1,0),"")</f>
        <v/>
      </c>
      <c r="Z2534" s="27" t="str">
        <f aca="true">IF(E2534&lt;&gt;"",IF(INDIRECT($AH$8&amp;"B"&amp;($C$1*$A2534+18))= 1,1,0),"")</f>
        <v/>
      </c>
      <c r="AA2534" s="27" t="str">
        <f aca="true">IF(F2534&lt;&gt;"",IF(INDIRECT($AH$8&amp;"B"&amp;($C$1*$A2534+19))= 1,1,0),"")</f>
        <v/>
      </c>
      <c r="AB2534" s="27" t="str">
        <f aca="false">IF(C2534&lt;&gt;"",IF(X2534 = 1, 5, 0) + IF(Z2534 = 1, 25, 0) + IF(AA2534 = 1, 15, 0),"")</f>
        <v/>
      </c>
      <c r="AC2534" s="57" t="str">
        <f aca="false">IF(C2534&lt;&gt;"",L2534+W2534+AB2534,"")</f>
        <v/>
      </c>
    </row>
    <row r="2535" customFormat="false" ht="12.8" hidden="false" customHeight="false" outlineLevel="0" collapsed="false">
      <c r="A2535" s="11" t="n">
        <f aca="false">A2534+1</f>
        <v>32</v>
      </c>
      <c r="B2535" s="38" t="str">
        <f aca="true">IF(INDIRECT($AH$8&amp;"B"&amp;($C$1*$A2535+2))=0, "",INDIRECT($AH$8&amp;"B"&amp;($C$1*$A2535+2)))</f>
        <v/>
      </c>
      <c r="C2535" s="19" t="str">
        <f aca="true">IF(INDIRECT($AH$8&amp;"B"&amp;($C$1*$A2535+3)) = 0, "", INDIRECT($AH$8&amp;"B"&amp;($C$1*$A2535+3)))</f>
        <v/>
      </c>
      <c r="D2535" s="19" t="str">
        <f aca="true">IF(INDIRECT($AH$8&amp;"B"&amp;($C$1*$A2535+4)) = 0, "", INDIRECT($AH$8&amp;"B"&amp;($C$1*$A2535+4)))</f>
        <v/>
      </c>
      <c r="E2535" s="19" t="str">
        <f aca="true">IF(INDIRECT($AH$8&amp;"B"&amp;($C$1*$A2535+7)) = 0, "", INDIRECT($AH$8&amp;"B"&amp;($C$1*$A2535+7)))</f>
        <v/>
      </c>
      <c r="F2535" s="20" t="str">
        <f aca="true">IF(C2535 &lt;&gt; "",IF(INDIRECT($AH$8&amp;"B"&amp;($C$1*$A2535+8)) = 0, 0, 1), "")</f>
        <v/>
      </c>
      <c r="G2535" s="20" t="n">
        <f aca="true">INDIRECT($AH$8&amp;"B"&amp;($C$1*$A2535+9))</f>
        <v>0</v>
      </c>
      <c r="H2535" s="20" t="n">
        <f aca="true">INDIRECT($AH$8&amp;"B"&amp;($C$1*$A2535+10))</f>
        <v>0</v>
      </c>
      <c r="I2535" s="20" t="n">
        <f aca="true">INDIRECT($AH$8&amp;"B"&amp;($C$1*$A2535+11))</f>
        <v>0</v>
      </c>
      <c r="J2535" s="20" t="n">
        <f aca="true">INDIRECT($AH$8&amp;"B"&amp;($C$1*$A2535+12))</f>
        <v>0</v>
      </c>
      <c r="K2535" s="21" t="str">
        <f aca="false">IF(C2535&lt;&gt;"",IFERROR((G2535+H2535+I2535)/(G2535+H2535+I2535+J2535),0), "")</f>
        <v/>
      </c>
      <c r="L2535" s="20" t="str">
        <f aca="false">IF(C2535&lt;&gt;"",(G2535* 2) +(H2535* 4) + (I2535* 6) + IF(F2535 = 1, 5, 0), "")</f>
        <v/>
      </c>
      <c r="M2535" s="25" t="str">
        <f aca="true">IF(C2535&lt;&gt;"",SUM(INDIRECT($AH$8&amp;"C"&amp;($C$1*$A2535+9)):INDIRECT($AH$8&amp;"V"&amp;($C$1*$A2535+9))), "")</f>
        <v/>
      </c>
      <c r="N2535" s="25" t="str">
        <f aca="true">IF(C2535&lt;&gt;"",SUM(INDIRECT($AH$8&amp;"C"&amp;($C$1*$A2535+10)):INDIRECT($AH$8&amp;"V"&amp;($C$1*$A2535+10))), "")</f>
        <v/>
      </c>
      <c r="O2535" s="25" t="str">
        <f aca="true">IF(C2535&lt;&gt;"",SUM(INDIRECT($AH$8&amp;"C"&amp;($C$1*$A2535+11)):INDIRECT($AH$8&amp;"V"&amp;($C$1*$A2535+11))),"")</f>
        <v/>
      </c>
      <c r="P2535" s="25" t="str">
        <f aca="true">IF(C2535&lt;&gt;"",SUM(INDIRECT($AH$8&amp;"C"&amp;($C$1*$A2535+12)):INDIRECT($AH$8&amp;"V"&amp;($C$1*$A2535+12))),"")</f>
        <v/>
      </c>
      <c r="Q2535" s="24" t="str">
        <f aca="false">IF(C2535&lt;&gt;"",IFERROR((M2535+N2535+O2535)/(M2535+N2535+O2535+P2535),0), "")</f>
        <v/>
      </c>
      <c r="R2535" s="25" t="str">
        <f aca="true">IF(C2535&lt;&gt;"",SUM(INDIRECT($AH$8&amp;"C"&amp;($C$1*$A2535+13)):INDIRECT($AH$8&amp;"V"&amp;($C$1*$A2535+13))), "")</f>
        <v/>
      </c>
      <c r="S2535" s="25" t="str">
        <f aca="false">IF(C2535&lt;&gt;"",IFERROR((M2535+N2535+O2535+P2535)/R2535, 0),"")</f>
        <v/>
      </c>
      <c r="T2535" s="25" t="str">
        <f aca="false">IF(C2535&lt;&gt;"",IFERROR((M2535+N2535+O2535)/R2535,0),"")</f>
        <v/>
      </c>
      <c r="U2535" s="25" t="str">
        <f aca="true">IF(C2535&lt;&gt;"",IF(INDIRECT($AH$8&amp;"B"&amp;($C$1*$A2535+14))= 1,1,0),"")</f>
        <v/>
      </c>
      <c r="V2535" s="25" t="str">
        <f aca="true">IF(C2535&lt;&gt;"",IF(INDIRECT($AH$8&amp;"B"&amp;($C$1*$A2535+15))= 1,1,0),"")</f>
        <v/>
      </c>
      <c r="W2535" s="25" t="str">
        <f aca="false">IF(C2535&lt;&gt;"",($M2535*1) + ($N2535*2) + ($O2535*3) + (IF(U2535 = 1, 10, 0)) + (IF(V2535 = 1, 20, 0)),"")</f>
        <v/>
      </c>
      <c r="X2535" s="27" t="str">
        <f aca="true">IF(C2535&lt;&gt;"",IF(INDIRECT($AH$8&amp;"B"&amp;($C$1*$A2535+16))= 1,1,0),"")</f>
        <v/>
      </c>
      <c r="Y2535" s="27" t="str">
        <f aca="true">IF(D2535&lt;&gt;"",IF(INDIRECT($AH$8&amp;"B"&amp;($C$1*$A2535+17))= 1,1,0),"")</f>
        <v/>
      </c>
      <c r="Z2535" s="27" t="str">
        <f aca="true">IF(E2535&lt;&gt;"",IF(INDIRECT($AH$8&amp;"B"&amp;($C$1*$A2535+18))= 1,1,0),"")</f>
        <v/>
      </c>
      <c r="AA2535" s="27" t="str">
        <f aca="true">IF(F2535&lt;&gt;"",IF(INDIRECT($AH$8&amp;"B"&amp;($C$1*$A2535+19))= 1,1,0),"")</f>
        <v/>
      </c>
      <c r="AB2535" s="27" t="str">
        <f aca="false">IF(C2535&lt;&gt;"",IF(X2535 = 1, 5, 0) + IF(Z2535 = 1, 25, 0) + IF(AA2535 = 1, 15, 0),"")</f>
        <v/>
      </c>
      <c r="AC2535" s="57" t="str">
        <f aca="false">IF(C2535&lt;&gt;"",L2535+W2535+AB2535,"")</f>
        <v/>
      </c>
    </row>
    <row r="2536" customFormat="false" ht="12.8" hidden="false" customHeight="false" outlineLevel="0" collapsed="false">
      <c r="A2536" s="11" t="n">
        <f aca="false">A2535+1</f>
        <v>33</v>
      </c>
      <c r="B2536" s="38" t="str">
        <f aca="true">IF(INDIRECT($AH$8&amp;"B"&amp;($C$1*$A2536+2))=0, "",INDIRECT($AH$8&amp;"B"&amp;($C$1*$A2536+2)))</f>
        <v/>
      </c>
      <c r="C2536" s="19" t="str">
        <f aca="true">IF(INDIRECT($AH$8&amp;"B"&amp;($C$1*$A2536+3)) = 0, "", INDIRECT($AH$8&amp;"B"&amp;($C$1*$A2536+3)))</f>
        <v/>
      </c>
      <c r="D2536" s="19" t="str">
        <f aca="true">IF(INDIRECT($AH$8&amp;"B"&amp;($C$1*$A2536+4)) = 0, "", INDIRECT($AH$8&amp;"B"&amp;($C$1*$A2536+4)))</f>
        <v/>
      </c>
      <c r="E2536" s="19" t="str">
        <f aca="true">IF(INDIRECT($AH$8&amp;"B"&amp;($C$1*$A2536+7)) = 0, "", INDIRECT($AH$8&amp;"B"&amp;($C$1*$A2536+7)))</f>
        <v/>
      </c>
      <c r="F2536" s="20" t="str">
        <f aca="true">IF(C2536 &lt;&gt; "",IF(INDIRECT($AH$8&amp;"B"&amp;($C$1*$A2536+8)) = 0, 0, 1), "")</f>
        <v/>
      </c>
      <c r="G2536" s="20" t="n">
        <f aca="true">INDIRECT($AH$8&amp;"B"&amp;($C$1*$A2536+9))</f>
        <v>0</v>
      </c>
      <c r="H2536" s="20" t="n">
        <f aca="true">INDIRECT($AH$8&amp;"B"&amp;($C$1*$A2536+10))</f>
        <v>0</v>
      </c>
      <c r="I2536" s="20" t="n">
        <f aca="true">INDIRECT($AH$8&amp;"B"&amp;($C$1*$A2536+11))</f>
        <v>0</v>
      </c>
      <c r="J2536" s="20" t="n">
        <f aca="true">INDIRECT($AH$8&amp;"B"&amp;($C$1*$A2536+12))</f>
        <v>0</v>
      </c>
      <c r="K2536" s="21" t="str">
        <f aca="false">IF(C2536&lt;&gt;"",IFERROR((G2536+H2536+I2536)/(G2536+H2536+I2536+J2536),0), "")</f>
        <v/>
      </c>
      <c r="L2536" s="20" t="str">
        <f aca="false">IF(C2536&lt;&gt;"",(G2536* 2) +(H2536* 4) + (I2536* 6) + IF(F2536 = 1, 5, 0), "")</f>
        <v/>
      </c>
      <c r="M2536" s="25" t="str">
        <f aca="true">IF(C2536&lt;&gt;"",SUM(INDIRECT($AH$8&amp;"C"&amp;($C$1*$A2536+9)):INDIRECT($AH$8&amp;"V"&amp;($C$1*$A2536+9))), "")</f>
        <v/>
      </c>
      <c r="N2536" s="25" t="str">
        <f aca="true">IF(C2536&lt;&gt;"",SUM(INDIRECT($AH$8&amp;"C"&amp;($C$1*$A2536+10)):INDIRECT($AH$8&amp;"V"&amp;($C$1*$A2536+10))), "")</f>
        <v/>
      </c>
      <c r="O2536" s="25" t="str">
        <f aca="true">IF(C2536&lt;&gt;"",SUM(INDIRECT($AH$8&amp;"C"&amp;($C$1*$A2536+11)):INDIRECT($AH$8&amp;"V"&amp;($C$1*$A2536+11))),"")</f>
        <v/>
      </c>
      <c r="P2536" s="25" t="str">
        <f aca="true">IF(C2536&lt;&gt;"",SUM(INDIRECT($AH$8&amp;"C"&amp;($C$1*$A2536+12)):INDIRECT($AH$8&amp;"V"&amp;($C$1*$A2536+12))),"")</f>
        <v/>
      </c>
      <c r="Q2536" s="24" t="str">
        <f aca="false">IF(C2536&lt;&gt;"",IFERROR((M2536+N2536+O2536)/(M2536+N2536+O2536+P2536),0), "")</f>
        <v/>
      </c>
      <c r="R2536" s="25" t="str">
        <f aca="true">IF(C2536&lt;&gt;"",SUM(INDIRECT($AH$8&amp;"C"&amp;($C$1*$A2536+13)):INDIRECT($AH$8&amp;"V"&amp;($C$1*$A2536+13))), "")</f>
        <v/>
      </c>
      <c r="S2536" s="25" t="str">
        <f aca="false">IF(C2536&lt;&gt;"",IFERROR((M2536+N2536+O2536+P2536)/R2536, 0),"")</f>
        <v/>
      </c>
      <c r="T2536" s="25" t="str">
        <f aca="false">IF(C2536&lt;&gt;"",IFERROR((M2536+N2536+O2536)/R2536,0),"")</f>
        <v/>
      </c>
      <c r="U2536" s="25" t="str">
        <f aca="true">IF(C2536&lt;&gt;"",IF(INDIRECT($AH$8&amp;"B"&amp;($C$1*$A2536+14))= 1,1,0),"")</f>
        <v/>
      </c>
      <c r="V2536" s="25" t="str">
        <f aca="true">IF(C2536&lt;&gt;"",IF(INDIRECT($AH$8&amp;"B"&amp;($C$1*$A2536+15))= 1,1,0),"")</f>
        <v/>
      </c>
      <c r="W2536" s="25" t="str">
        <f aca="false">IF(C2536&lt;&gt;"",($M2536*1) + ($N2536*2) + ($O2536*3) + (IF(U2536 = 1, 10, 0)) + (IF(V2536 = 1, 20, 0)),"")</f>
        <v/>
      </c>
      <c r="X2536" s="27" t="str">
        <f aca="true">IF(C2536&lt;&gt;"",IF(INDIRECT($AH$8&amp;"B"&amp;($C$1*$A2536+16))= 1,1,0),"")</f>
        <v/>
      </c>
      <c r="Y2536" s="27" t="str">
        <f aca="true">IF(D2536&lt;&gt;"",IF(INDIRECT($AH$8&amp;"B"&amp;($C$1*$A2536+17))= 1,1,0),"")</f>
        <v/>
      </c>
      <c r="Z2536" s="27" t="str">
        <f aca="true">IF(E2536&lt;&gt;"",IF(INDIRECT($AH$8&amp;"B"&amp;($C$1*$A2536+18))= 1,1,0),"")</f>
        <v/>
      </c>
      <c r="AA2536" s="27" t="str">
        <f aca="true">IF(F2536&lt;&gt;"",IF(INDIRECT($AH$8&amp;"B"&amp;($C$1*$A2536+19))= 1,1,0),"")</f>
        <v/>
      </c>
      <c r="AB2536" s="27" t="str">
        <f aca="false">IF(C2536&lt;&gt;"",IF(X2536 = 1, 5, 0) + IF(Z2536 = 1, 25, 0) + IF(AA2536 = 1, 15, 0),"")</f>
        <v/>
      </c>
      <c r="AC2536" s="57" t="str">
        <f aca="false">IF(C2536&lt;&gt;"",L2536+W2536+AB2536,"")</f>
        <v/>
      </c>
    </row>
    <row r="2537" customFormat="false" ht="12.8" hidden="false" customHeight="false" outlineLevel="0" collapsed="false">
      <c r="A2537" s="11" t="n">
        <f aca="false">A2536+1</f>
        <v>34</v>
      </c>
      <c r="B2537" s="38" t="str">
        <f aca="true">IF(INDIRECT($AH$8&amp;"B"&amp;($C$1*$A2537+2))=0, "",INDIRECT($AH$8&amp;"B"&amp;($C$1*$A2537+2)))</f>
        <v/>
      </c>
      <c r="C2537" s="19" t="str">
        <f aca="true">IF(INDIRECT($AH$8&amp;"B"&amp;($C$1*$A2537+3)) = 0, "", INDIRECT($AH$8&amp;"B"&amp;($C$1*$A2537+3)))</f>
        <v/>
      </c>
      <c r="D2537" s="19" t="str">
        <f aca="true">IF(INDIRECT($AH$8&amp;"B"&amp;($C$1*$A2537+4)) = 0, "", INDIRECT($AH$8&amp;"B"&amp;($C$1*$A2537+4)))</f>
        <v/>
      </c>
      <c r="E2537" s="19" t="str">
        <f aca="true">IF(INDIRECT($AH$8&amp;"B"&amp;($C$1*$A2537+7)) = 0, "", INDIRECT($AH$8&amp;"B"&amp;($C$1*$A2537+7)))</f>
        <v/>
      </c>
      <c r="F2537" s="20" t="str">
        <f aca="true">IF(C2537 &lt;&gt; "",IF(INDIRECT($AH$8&amp;"B"&amp;($C$1*$A2537+8)) = 0, 0, 1), "")</f>
        <v/>
      </c>
      <c r="G2537" s="20" t="n">
        <f aca="true">INDIRECT($AH$8&amp;"B"&amp;($C$1*$A2537+9))</f>
        <v>0</v>
      </c>
      <c r="H2537" s="20" t="n">
        <f aca="true">INDIRECT($AH$8&amp;"B"&amp;($C$1*$A2537+10))</f>
        <v>0</v>
      </c>
      <c r="I2537" s="20" t="n">
        <f aca="true">INDIRECT($AH$8&amp;"B"&amp;($C$1*$A2537+11))</f>
        <v>0</v>
      </c>
      <c r="J2537" s="20" t="n">
        <f aca="true">INDIRECT($AH$8&amp;"B"&amp;($C$1*$A2537+12))</f>
        <v>0</v>
      </c>
      <c r="K2537" s="21" t="str">
        <f aca="false">IF(C2537&lt;&gt;"",IFERROR((G2537+H2537+I2537)/(G2537+H2537+I2537+J2537),0), "")</f>
        <v/>
      </c>
      <c r="L2537" s="20" t="str">
        <f aca="false">IF(C2537&lt;&gt;"",(G2537* 2) +(H2537* 4) + (I2537* 6) + IF(F2537 = 1, 5, 0), "")</f>
        <v/>
      </c>
      <c r="M2537" s="25" t="str">
        <f aca="true">IF(C2537&lt;&gt;"",SUM(INDIRECT($AH$8&amp;"C"&amp;($C$1*$A2537+9)):INDIRECT($AH$8&amp;"V"&amp;($C$1*$A2537+9))), "")</f>
        <v/>
      </c>
      <c r="N2537" s="25" t="str">
        <f aca="true">IF(C2537&lt;&gt;"",SUM(INDIRECT($AH$8&amp;"C"&amp;($C$1*$A2537+10)):INDIRECT($AH$8&amp;"V"&amp;($C$1*$A2537+10))), "")</f>
        <v/>
      </c>
      <c r="O2537" s="25" t="str">
        <f aca="true">IF(C2537&lt;&gt;"",SUM(INDIRECT($AH$8&amp;"C"&amp;($C$1*$A2537+11)):INDIRECT($AH$8&amp;"V"&amp;($C$1*$A2537+11))),"")</f>
        <v/>
      </c>
      <c r="P2537" s="25" t="str">
        <f aca="true">IF(C2537&lt;&gt;"",SUM(INDIRECT($AH$8&amp;"C"&amp;($C$1*$A2537+12)):INDIRECT($AH$8&amp;"V"&amp;($C$1*$A2537+12))),"")</f>
        <v/>
      </c>
      <c r="Q2537" s="24" t="str">
        <f aca="false">IF(C2537&lt;&gt;"",IFERROR((M2537+N2537+O2537)/(M2537+N2537+O2537+P2537),0), "")</f>
        <v/>
      </c>
      <c r="R2537" s="25" t="str">
        <f aca="true">IF(C2537&lt;&gt;"",SUM(INDIRECT($AH$8&amp;"C"&amp;($C$1*$A2537+13)):INDIRECT($AH$8&amp;"V"&amp;($C$1*$A2537+13))), "")</f>
        <v/>
      </c>
      <c r="S2537" s="25" t="str">
        <f aca="false">IF(C2537&lt;&gt;"",IFERROR((M2537+N2537+O2537+P2537)/R2537, 0),"")</f>
        <v/>
      </c>
      <c r="T2537" s="25" t="str">
        <f aca="false">IF(C2537&lt;&gt;"",IFERROR((M2537+N2537+O2537)/R2537,0),"")</f>
        <v/>
      </c>
      <c r="U2537" s="25" t="str">
        <f aca="true">IF(C2537&lt;&gt;"",IF(INDIRECT($AH$8&amp;"B"&amp;($C$1*$A2537+14))= 1,1,0),"")</f>
        <v/>
      </c>
      <c r="V2537" s="25" t="str">
        <f aca="true">IF(C2537&lt;&gt;"",IF(INDIRECT($AH$8&amp;"B"&amp;($C$1*$A2537+15))= 1,1,0),"")</f>
        <v/>
      </c>
      <c r="W2537" s="25" t="str">
        <f aca="false">IF(C2537&lt;&gt;"",($M2537*1) + ($N2537*2) + ($O2537*3) + (IF(U2537 = 1, 10, 0)) + (IF(V2537 = 1, 20, 0)),"")</f>
        <v/>
      </c>
      <c r="X2537" s="27" t="str">
        <f aca="true">IF(C2537&lt;&gt;"",IF(INDIRECT($AH$8&amp;"B"&amp;($C$1*$A2537+16))= 1,1,0),"")</f>
        <v/>
      </c>
      <c r="Y2537" s="27" t="str">
        <f aca="true">IF(D2537&lt;&gt;"",IF(INDIRECT($AH$8&amp;"B"&amp;($C$1*$A2537+17))= 1,1,0),"")</f>
        <v/>
      </c>
      <c r="Z2537" s="27" t="str">
        <f aca="true">IF(E2537&lt;&gt;"",IF(INDIRECT($AH$8&amp;"B"&amp;($C$1*$A2537+18))= 1,1,0),"")</f>
        <v/>
      </c>
      <c r="AA2537" s="27" t="str">
        <f aca="true">IF(F2537&lt;&gt;"",IF(INDIRECT($AH$8&amp;"B"&amp;($C$1*$A2537+19))= 1,1,0),"")</f>
        <v/>
      </c>
      <c r="AB2537" s="27" t="str">
        <f aca="false">IF(C2537&lt;&gt;"",IF(X2537 = 1, 5, 0) + IF(Z2537 = 1, 25, 0) + IF(AA2537 = 1, 15, 0),"")</f>
        <v/>
      </c>
      <c r="AC2537" s="57" t="str">
        <f aca="false">IF(C2537&lt;&gt;"",L2537+W2537+AB2537,"")</f>
        <v/>
      </c>
    </row>
    <row r="2538" customFormat="false" ht="12.8" hidden="false" customHeight="false" outlineLevel="0" collapsed="false">
      <c r="A2538" s="11" t="n">
        <f aca="false">A2537+1</f>
        <v>35</v>
      </c>
      <c r="B2538" s="38" t="str">
        <f aca="true">IF(INDIRECT($AH$8&amp;"B"&amp;($C$1*$A2538+2))=0, "",INDIRECT($AH$8&amp;"B"&amp;($C$1*$A2538+2)))</f>
        <v/>
      </c>
      <c r="C2538" s="19" t="str">
        <f aca="true">IF(INDIRECT($AH$8&amp;"B"&amp;($C$1*$A2538+3)) = 0, "", INDIRECT($AH$8&amp;"B"&amp;($C$1*$A2538+3)))</f>
        <v/>
      </c>
      <c r="D2538" s="19" t="str">
        <f aca="true">IF(INDIRECT($AH$8&amp;"B"&amp;($C$1*$A2538+4)) = 0, "", INDIRECT($AH$8&amp;"B"&amp;($C$1*$A2538+4)))</f>
        <v/>
      </c>
      <c r="E2538" s="19" t="str">
        <f aca="true">IF(INDIRECT($AH$8&amp;"B"&amp;($C$1*$A2538+7)) = 0, "", INDIRECT($AH$8&amp;"B"&amp;($C$1*$A2538+7)))</f>
        <v/>
      </c>
      <c r="F2538" s="20" t="str">
        <f aca="true">IF(C2538 &lt;&gt; "",IF(INDIRECT($AH$8&amp;"B"&amp;($C$1*$A2538+8)) = 0, 0, 1), "")</f>
        <v/>
      </c>
      <c r="G2538" s="20" t="n">
        <f aca="true">INDIRECT($AH$8&amp;"B"&amp;($C$1*$A2538+9))</f>
        <v>0</v>
      </c>
      <c r="H2538" s="20" t="n">
        <f aca="true">INDIRECT($AH$8&amp;"B"&amp;($C$1*$A2538+10))</f>
        <v>0</v>
      </c>
      <c r="I2538" s="20" t="n">
        <f aca="true">INDIRECT($AH$8&amp;"B"&amp;($C$1*$A2538+11))</f>
        <v>0</v>
      </c>
      <c r="J2538" s="20" t="n">
        <f aca="true">INDIRECT($AH$8&amp;"B"&amp;($C$1*$A2538+12))</f>
        <v>0</v>
      </c>
      <c r="K2538" s="21" t="str">
        <f aca="false">IF(C2538&lt;&gt;"",IFERROR((G2538+H2538+I2538)/(G2538+H2538+I2538+J2538),0), "")</f>
        <v/>
      </c>
      <c r="L2538" s="20" t="str">
        <f aca="false">IF(C2538&lt;&gt;"",(G2538* 2) +(H2538* 4) + (I2538* 6) + IF(F2538 = 1, 5, 0), "")</f>
        <v/>
      </c>
      <c r="M2538" s="25" t="str">
        <f aca="true">IF(C2538&lt;&gt;"",SUM(INDIRECT($AH$8&amp;"C"&amp;($C$1*$A2538+9)):INDIRECT($AH$8&amp;"V"&amp;($C$1*$A2538+9))), "")</f>
        <v/>
      </c>
      <c r="N2538" s="25" t="str">
        <f aca="true">IF(C2538&lt;&gt;"",SUM(INDIRECT($AH$8&amp;"C"&amp;($C$1*$A2538+10)):INDIRECT($AH$8&amp;"V"&amp;($C$1*$A2538+10))), "")</f>
        <v/>
      </c>
      <c r="O2538" s="25" t="str">
        <f aca="true">IF(C2538&lt;&gt;"",SUM(INDIRECT($AH$8&amp;"C"&amp;($C$1*$A2538+11)):INDIRECT($AH$8&amp;"V"&amp;($C$1*$A2538+11))),"")</f>
        <v/>
      </c>
      <c r="P2538" s="25" t="str">
        <f aca="true">IF(C2538&lt;&gt;"",SUM(INDIRECT($AH$8&amp;"C"&amp;($C$1*$A2538+12)):INDIRECT($AH$8&amp;"V"&amp;($C$1*$A2538+12))),"")</f>
        <v/>
      </c>
      <c r="Q2538" s="24" t="str">
        <f aca="false">IF(C2538&lt;&gt;"",IFERROR((M2538+N2538+O2538)/(M2538+N2538+O2538+P2538),0), "")</f>
        <v/>
      </c>
      <c r="R2538" s="25" t="str">
        <f aca="true">IF(C2538&lt;&gt;"",SUM(INDIRECT($AH$8&amp;"C"&amp;($C$1*$A2538+13)):INDIRECT($AH$8&amp;"V"&amp;($C$1*$A2538+13))), "")</f>
        <v/>
      </c>
      <c r="S2538" s="25" t="str">
        <f aca="false">IF(C2538&lt;&gt;"",IFERROR((M2538+N2538+O2538+P2538)/R2538, 0),"")</f>
        <v/>
      </c>
      <c r="T2538" s="25" t="str">
        <f aca="false">IF(C2538&lt;&gt;"",IFERROR((M2538+N2538+O2538)/R2538,0),"")</f>
        <v/>
      </c>
      <c r="U2538" s="25" t="str">
        <f aca="true">IF(C2538&lt;&gt;"",IF(INDIRECT($AH$8&amp;"B"&amp;($C$1*$A2538+14))= 1,1,0),"")</f>
        <v/>
      </c>
      <c r="V2538" s="25" t="str">
        <f aca="true">IF(C2538&lt;&gt;"",IF(INDIRECT($AH$8&amp;"B"&amp;($C$1*$A2538+15))= 1,1,0),"")</f>
        <v/>
      </c>
      <c r="W2538" s="25" t="str">
        <f aca="false">IF(C2538&lt;&gt;"",($M2538*1) + ($N2538*2) + ($O2538*3) + (IF(U2538 = 1, 10, 0)) + (IF(V2538 = 1, 20, 0)),"")</f>
        <v/>
      </c>
      <c r="X2538" s="27" t="str">
        <f aca="true">IF(C2538&lt;&gt;"",IF(INDIRECT($AH$8&amp;"B"&amp;($C$1*$A2538+16))= 1,1,0),"")</f>
        <v/>
      </c>
      <c r="Y2538" s="27" t="str">
        <f aca="true">IF(D2538&lt;&gt;"",IF(INDIRECT($AH$8&amp;"B"&amp;($C$1*$A2538+17))= 1,1,0),"")</f>
        <v/>
      </c>
      <c r="Z2538" s="27" t="str">
        <f aca="true">IF(E2538&lt;&gt;"",IF(INDIRECT($AH$8&amp;"B"&amp;($C$1*$A2538+18))= 1,1,0),"")</f>
        <v/>
      </c>
      <c r="AA2538" s="27" t="str">
        <f aca="true">IF(F2538&lt;&gt;"",IF(INDIRECT($AH$8&amp;"B"&amp;($C$1*$A2538+19))= 1,1,0),"")</f>
        <v/>
      </c>
      <c r="AB2538" s="27" t="str">
        <f aca="false">IF(C2538&lt;&gt;"",IF(X2538 = 1, 5, 0) + IF(Z2538 = 1, 25, 0) + IF(AA2538 = 1, 15, 0),"")</f>
        <v/>
      </c>
      <c r="AC2538" s="57" t="str">
        <f aca="false">IF(C2538&lt;&gt;"",L2538+W2538+AB2538,"")</f>
        <v/>
      </c>
    </row>
    <row r="2539" customFormat="false" ht="12.8" hidden="false" customHeight="false" outlineLevel="0" collapsed="false">
      <c r="A2539" s="11" t="n">
        <f aca="false">A2538+1</f>
        <v>36</v>
      </c>
      <c r="B2539" s="38" t="str">
        <f aca="true">IF(INDIRECT($AH$8&amp;"B"&amp;($C$1*$A2539+2))=0, "",INDIRECT($AH$8&amp;"B"&amp;($C$1*$A2539+2)))</f>
        <v/>
      </c>
      <c r="C2539" s="19" t="str">
        <f aca="true">IF(INDIRECT($AH$8&amp;"B"&amp;($C$1*$A2539+3)) = 0, "", INDIRECT($AH$8&amp;"B"&amp;($C$1*$A2539+3)))</f>
        <v/>
      </c>
      <c r="D2539" s="19" t="str">
        <f aca="true">IF(INDIRECT($AH$8&amp;"B"&amp;($C$1*$A2539+4)) = 0, "", INDIRECT($AH$8&amp;"B"&amp;($C$1*$A2539+4)))</f>
        <v/>
      </c>
      <c r="E2539" s="19" t="str">
        <f aca="true">IF(INDIRECT($AH$8&amp;"B"&amp;($C$1*$A2539+7)) = 0, "", INDIRECT($AH$8&amp;"B"&amp;($C$1*$A2539+7)))</f>
        <v/>
      </c>
      <c r="F2539" s="20" t="str">
        <f aca="true">IF(C2539 &lt;&gt; "",IF(INDIRECT($AH$8&amp;"B"&amp;($C$1*$A2539+8)) = 0, 0, 1), "")</f>
        <v/>
      </c>
      <c r="G2539" s="20" t="n">
        <f aca="true">INDIRECT($AH$8&amp;"B"&amp;($C$1*$A2539+9))</f>
        <v>0</v>
      </c>
      <c r="H2539" s="20" t="n">
        <f aca="true">INDIRECT($AH$8&amp;"B"&amp;($C$1*$A2539+10))</f>
        <v>0</v>
      </c>
      <c r="I2539" s="20" t="n">
        <f aca="true">INDIRECT($AH$8&amp;"B"&amp;($C$1*$A2539+11))</f>
        <v>0</v>
      </c>
      <c r="J2539" s="20" t="n">
        <f aca="true">INDIRECT($AH$8&amp;"B"&amp;($C$1*$A2539+12))</f>
        <v>0</v>
      </c>
      <c r="K2539" s="21" t="str">
        <f aca="false">IF(C2539&lt;&gt;"",IFERROR((G2539+H2539+I2539)/(G2539+H2539+I2539+J2539),0), "")</f>
        <v/>
      </c>
      <c r="L2539" s="20" t="str">
        <f aca="false">IF(C2539&lt;&gt;"",(G2539* 2) +(H2539* 4) + (I2539* 6) + IF(F2539 = 1, 5, 0), "")</f>
        <v/>
      </c>
      <c r="M2539" s="25" t="str">
        <f aca="true">IF(C2539&lt;&gt;"",SUM(INDIRECT($AH$8&amp;"C"&amp;($C$1*$A2539+9)):INDIRECT($AH$8&amp;"V"&amp;($C$1*$A2539+9))), "")</f>
        <v/>
      </c>
      <c r="N2539" s="25" t="str">
        <f aca="true">IF(C2539&lt;&gt;"",SUM(INDIRECT($AH$8&amp;"C"&amp;($C$1*$A2539+10)):INDIRECT($AH$8&amp;"V"&amp;($C$1*$A2539+10))), "")</f>
        <v/>
      </c>
      <c r="O2539" s="25" t="str">
        <f aca="true">IF(C2539&lt;&gt;"",SUM(INDIRECT($AH$8&amp;"C"&amp;($C$1*$A2539+11)):INDIRECT($AH$8&amp;"V"&amp;($C$1*$A2539+11))),"")</f>
        <v/>
      </c>
      <c r="P2539" s="25" t="str">
        <f aca="true">IF(C2539&lt;&gt;"",SUM(INDIRECT($AH$8&amp;"C"&amp;($C$1*$A2539+12)):INDIRECT($AH$8&amp;"V"&amp;($C$1*$A2539+12))),"")</f>
        <v/>
      </c>
      <c r="Q2539" s="24" t="str">
        <f aca="false">IF(C2539&lt;&gt;"",IFERROR((M2539+N2539+O2539)/(M2539+N2539+O2539+P2539),0), "")</f>
        <v/>
      </c>
      <c r="R2539" s="25" t="str">
        <f aca="true">IF(C2539&lt;&gt;"",SUM(INDIRECT($AH$8&amp;"C"&amp;($C$1*$A2539+13)):INDIRECT($AH$8&amp;"V"&amp;($C$1*$A2539+13))), "")</f>
        <v/>
      </c>
      <c r="S2539" s="25" t="str">
        <f aca="false">IF(C2539&lt;&gt;"",IFERROR((M2539+N2539+O2539+P2539)/R2539, 0),"")</f>
        <v/>
      </c>
      <c r="T2539" s="25" t="str">
        <f aca="false">IF(C2539&lt;&gt;"",IFERROR((M2539+N2539+O2539)/R2539,0),"")</f>
        <v/>
      </c>
      <c r="U2539" s="25" t="str">
        <f aca="true">IF(C2539&lt;&gt;"",IF(INDIRECT($AH$8&amp;"B"&amp;($C$1*$A2539+14))= 1,1,0),"")</f>
        <v/>
      </c>
      <c r="V2539" s="25" t="str">
        <f aca="true">IF(C2539&lt;&gt;"",IF(INDIRECT($AH$8&amp;"B"&amp;($C$1*$A2539+15))= 1,1,0),"")</f>
        <v/>
      </c>
      <c r="W2539" s="25" t="str">
        <f aca="false">IF(C2539&lt;&gt;"",($M2539*1) + ($N2539*2) + ($O2539*3) + (IF(U2539 = 1, 10, 0)) + (IF(V2539 = 1, 20, 0)),"")</f>
        <v/>
      </c>
      <c r="X2539" s="27" t="str">
        <f aca="true">IF(C2539&lt;&gt;"",IF(INDIRECT($AH$8&amp;"B"&amp;($C$1*$A2539+16))= 1,1,0),"")</f>
        <v/>
      </c>
      <c r="Y2539" s="27" t="str">
        <f aca="true">IF(D2539&lt;&gt;"",IF(INDIRECT($AH$8&amp;"B"&amp;($C$1*$A2539+17))= 1,1,0),"")</f>
        <v/>
      </c>
      <c r="Z2539" s="27" t="str">
        <f aca="true">IF(E2539&lt;&gt;"",IF(INDIRECT($AH$8&amp;"B"&amp;($C$1*$A2539+18))= 1,1,0),"")</f>
        <v/>
      </c>
      <c r="AA2539" s="27" t="str">
        <f aca="true">IF(F2539&lt;&gt;"",IF(INDIRECT($AH$8&amp;"B"&amp;($C$1*$A2539+19))= 1,1,0),"")</f>
        <v/>
      </c>
      <c r="AB2539" s="27" t="str">
        <f aca="false">IF(C2539&lt;&gt;"",IF(X2539 = 1, 5, 0) + IF(Z2539 = 1, 25, 0) + IF(AA2539 = 1, 15, 0),"")</f>
        <v/>
      </c>
      <c r="AC2539" s="57" t="str">
        <f aca="false">IF(C2539&lt;&gt;"",L2539+W2539+AB2539,"")</f>
        <v/>
      </c>
    </row>
    <row r="2540" customFormat="false" ht="12.8" hidden="false" customHeight="false" outlineLevel="0" collapsed="false">
      <c r="A2540" s="11" t="n">
        <f aca="false">A2539+1</f>
        <v>37</v>
      </c>
      <c r="B2540" s="38" t="str">
        <f aca="true">IF(INDIRECT($AH$8&amp;"B"&amp;($C$1*$A2540+2))=0, "",INDIRECT($AH$8&amp;"B"&amp;($C$1*$A2540+2)))</f>
        <v/>
      </c>
      <c r="C2540" s="19" t="str">
        <f aca="true">IF(INDIRECT($AH$8&amp;"B"&amp;($C$1*$A2540+3)) = 0, "", INDIRECT($AH$8&amp;"B"&amp;($C$1*$A2540+3)))</f>
        <v/>
      </c>
      <c r="D2540" s="19" t="str">
        <f aca="true">IF(INDIRECT($AH$8&amp;"B"&amp;($C$1*$A2540+4)) = 0, "", INDIRECT($AH$8&amp;"B"&amp;($C$1*$A2540+4)))</f>
        <v/>
      </c>
      <c r="E2540" s="19" t="str">
        <f aca="true">IF(INDIRECT($AH$8&amp;"B"&amp;($C$1*$A2540+7)) = 0, "", INDIRECT($AH$8&amp;"B"&amp;($C$1*$A2540+7)))</f>
        <v/>
      </c>
      <c r="F2540" s="20" t="str">
        <f aca="true">IF(C2540 &lt;&gt; "",IF(INDIRECT($AH$8&amp;"B"&amp;($C$1*$A2540+8)) = 0, 0, 1), "")</f>
        <v/>
      </c>
      <c r="G2540" s="20" t="n">
        <f aca="true">INDIRECT($AH$8&amp;"B"&amp;($C$1*$A2540+9))</f>
        <v>0</v>
      </c>
      <c r="H2540" s="20" t="n">
        <f aca="true">INDIRECT($AH$8&amp;"B"&amp;($C$1*$A2540+10))</f>
        <v>0</v>
      </c>
      <c r="I2540" s="20" t="n">
        <f aca="true">INDIRECT($AH$8&amp;"B"&amp;($C$1*$A2540+11))</f>
        <v>0</v>
      </c>
      <c r="J2540" s="20" t="n">
        <f aca="true">INDIRECT($AH$8&amp;"B"&amp;($C$1*$A2540+12))</f>
        <v>0</v>
      </c>
      <c r="K2540" s="21" t="str">
        <f aca="false">IF(C2540&lt;&gt;"",IFERROR((G2540+H2540+I2540)/(G2540+H2540+I2540+J2540),0), "")</f>
        <v/>
      </c>
      <c r="L2540" s="20" t="str">
        <f aca="false">IF(C2540&lt;&gt;"",(G2540* 2) +(H2540* 4) + (I2540* 6) + IF(F2540 = 1, 5, 0), "")</f>
        <v/>
      </c>
      <c r="M2540" s="25" t="str">
        <f aca="true">IF(C2540&lt;&gt;"",SUM(INDIRECT($AH$8&amp;"C"&amp;($C$1*$A2540+9)):INDIRECT($AH$8&amp;"V"&amp;($C$1*$A2540+9))), "")</f>
        <v/>
      </c>
      <c r="N2540" s="25" t="str">
        <f aca="true">IF(C2540&lt;&gt;"",SUM(INDIRECT($AH$8&amp;"C"&amp;($C$1*$A2540+10)):INDIRECT($AH$8&amp;"V"&amp;($C$1*$A2540+10))), "")</f>
        <v/>
      </c>
      <c r="O2540" s="25" t="str">
        <f aca="true">IF(C2540&lt;&gt;"",SUM(INDIRECT($AH$8&amp;"C"&amp;($C$1*$A2540+11)):INDIRECT($AH$8&amp;"V"&amp;($C$1*$A2540+11))),"")</f>
        <v/>
      </c>
      <c r="P2540" s="25" t="str">
        <f aca="true">IF(C2540&lt;&gt;"",SUM(INDIRECT($AH$8&amp;"C"&amp;($C$1*$A2540+12)):INDIRECT($AH$8&amp;"V"&amp;($C$1*$A2540+12))),"")</f>
        <v/>
      </c>
      <c r="Q2540" s="24" t="str">
        <f aca="false">IF(C2540&lt;&gt;"",IFERROR((M2540+N2540+O2540)/(M2540+N2540+O2540+P2540),0), "")</f>
        <v/>
      </c>
      <c r="R2540" s="25" t="str">
        <f aca="true">IF(C2540&lt;&gt;"",SUM(INDIRECT($AH$8&amp;"C"&amp;($C$1*$A2540+13)):INDIRECT($AH$8&amp;"V"&amp;($C$1*$A2540+13))), "")</f>
        <v/>
      </c>
      <c r="S2540" s="25" t="str">
        <f aca="false">IF(C2540&lt;&gt;"",IFERROR((M2540+N2540+O2540+P2540)/R2540, 0),"")</f>
        <v/>
      </c>
      <c r="T2540" s="25" t="str">
        <f aca="false">IF(C2540&lt;&gt;"",IFERROR((M2540+N2540+O2540)/R2540,0),"")</f>
        <v/>
      </c>
      <c r="U2540" s="25" t="str">
        <f aca="true">IF(C2540&lt;&gt;"",IF(INDIRECT($AH$8&amp;"B"&amp;($C$1*$A2540+14))= 1,1,0),"")</f>
        <v/>
      </c>
      <c r="V2540" s="25" t="str">
        <f aca="true">IF(C2540&lt;&gt;"",IF(INDIRECT($AH$8&amp;"B"&amp;($C$1*$A2540+15))= 1,1,0),"")</f>
        <v/>
      </c>
      <c r="W2540" s="25" t="str">
        <f aca="false">IF(C2540&lt;&gt;"",($M2540*1) + ($N2540*2) + ($O2540*3) + (IF(U2540 = 1, 10, 0)) + (IF(V2540 = 1, 20, 0)),"")</f>
        <v/>
      </c>
      <c r="X2540" s="27" t="str">
        <f aca="true">IF(C2540&lt;&gt;"",IF(INDIRECT($AH$8&amp;"B"&amp;($C$1*$A2540+16))= 1,1,0),"")</f>
        <v/>
      </c>
      <c r="Y2540" s="27" t="str">
        <f aca="true">IF(D2540&lt;&gt;"",IF(INDIRECT($AH$8&amp;"B"&amp;($C$1*$A2540+17))= 1,1,0),"")</f>
        <v/>
      </c>
      <c r="Z2540" s="27" t="str">
        <f aca="true">IF(E2540&lt;&gt;"",IF(INDIRECT($AH$8&amp;"B"&amp;($C$1*$A2540+18))= 1,1,0),"")</f>
        <v/>
      </c>
      <c r="AA2540" s="27" t="str">
        <f aca="true">IF(F2540&lt;&gt;"",IF(INDIRECT($AH$8&amp;"B"&amp;($C$1*$A2540+19))= 1,1,0),"")</f>
        <v/>
      </c>
      <c r="AB2540" s="27" t="str">
        <f aca="false">IF(C2540&lt;&gt;"",IF(X2540 = 1, 5, 0) + IF(Z2540 = 1, 25, 0) + IF(AA2540 = 1, 15, 0),"")</f>
        <v/>
      </c>
      <c r="AC2540" s="57" t="str">
        <f aca="false">IF(C2540&lt;&gt;"",L2540+W2540+AB2540,"")</f>
        <v/>
      </c>
    </row>
    <row r="2541" customFormat="false" ht="12.8" hidden="false" customHeight="false" outlineLevel="0" collapsed="false">
      <c r="A2541" s="11" t="n">
        <f aca="false">A2540+1</f>
        <v>38</v>
      </c>
      <c r="B2541" s="38" t="str">
        <f aca="true">IF(INDIRECT($AH$8&amp;"B"&amp;($C$1*$A2541+2))=0, "",INDIRECT($AH$8&amp;"B"&amp;($C$1*$A2541+2)))</f>
        <v/>
      </c>
      <c r="C2541" s="19" t="str">
        <f aca="true">IF(INDIRECT($AH$8&amp;"B"&amp;($C$1*$A2541+3)) = 0, "", INDIRECT($AH$8&amp;"B"&amp;($C$1*$A2541+3)))</f>
        <v/>
      </c>
      <c r="D2541" s="19" t="str">
        <f aca="true">IF(INDIRECT($AH$8&amp;"B"&amp;($C$1*$A2541+4)) = 0, "", INDIRECT($AH$8&amp;"B"&amp;($C$1*$A2541+4)))</f>
        <v/>
      </c>
      <c r="E2541" s="19" t="str">
        <f aca="true">IF(INDIRECT($AH$8&amp;"B"&amp;($C$1*$A2541+7)) = 0, "", INDIRECT($AH$8&amp;"B"&amp;($C$1*$A2541+7)))</f>
        <v/>
      </c>
      <c r="F2541" s="20" t="str">
        <f aca="true">IF(C2541 &lt;&gt; "",IF(INDIRECT($AH$8&amp;"B"&amp;($C$1*$A2541+8)) = 0, 0, 1), "")</f>
        <v/>
      </c>
      <c r="G2541" s="20" t="n">
        <f aca="true">INDIRECT($AH$8&amp;"B"&amp;($C$1*$A2541+9))</f>
        <v>0</v>
      </c>
      <c r="H2541" s="20" t="n">
        <f aca="true">INDIRECT($AH$8&amp;"B"&amp;($C$1*$A2541+10))</f>
        <v>0</v>
      </c>
      <c r="I2541" s="20" t="n">
        <f aca="true">INDIRECT($AH$8&amp;"B"&amp;($C$1*$A2541+11))</f>
        <v>0</v>
      </c>
      <c r="J2541" s="20" t="n">
        <f aca="true">INDIRECT($AH$8&amp;"B"&amp;($C$1*$A2541+12))</f>
        <v>0</v>
      </c>
      <c r="K2541" s="21" t="str">
        <f aca="false">IF(C2541&lt;&gt;"",IFERROR((G2541+H2541+I2541)/(G2541+H2541+I2541+J2541),0), "")</f>
        <v/>
      </c>
      <c r="L2541" s="20" t="str">
        <f aca="false">IF(C2541&lt;&gt;"",(G2541* 2) +(H2541* 4) + (I2541* 6) + IF(F2541 = 1, 5, 0), "")</f>
        <v/>
      </c>
      <c r="M2541" s="25" t="str">
        <f aca="true">IF(C2541&lt;&gt;"",SUM(INDIRECT($AH$8&amp;"C"&amp;($C$1*$A2541+9)):INDIRECT($AH$8&amp;"V"&amp;($C$1*$A2541+9))), "")</f>
        <v/>
      </c>
      <c r="N2541" s="25" t="str">
        <f aca="true">IF(C2541&lt;&gt;"",SUM(INDIRECT($AH$8&amp;"C"&amp;($C$1*$A2541+10)):INDIRECT($AH$8&amp;"V"&amp;($C$1*$A2541+10))), "")</f>
        <v/>
      </c>
      <c r="O2541" s="25" t="str">
        <f aca="true">IF(C2541&lt;&gt;"",SUM(INDIRECT($AH$8&amp;"C"&amp;($C$1*$A2541+11)):INDIRECT($AH$8&amp;"V"&amp;($C$1*$A2541+11))),"")</f>
        <v/>
      </c>
      <c r="P2541" s="25" t="str">
        <f aca="true">IF(C2541&lt;&gt;"",SUM(INDIRECT($AH$8&amp;"C"&amp;($C$1*$A2541+12)):INDIRECT($AH$8&amp;"V"&amp;($C$1*$A2541+12))),"")</f>
        <v/>
      </c>
      <c r="Q2541" s="24" t="str">
        <f aca="false">IF(C2541&lt;&gt;"",IFERROR((M2541+N2541+O2541)/(M2541+N2541+O2541+P2541),0), "")</f>
        <v/>
      </c>
      <c r="R2541" s="25" t="str">
        <f aca="true">IF(C2541&lt;&gt;"",SUM(INDIRECT($AH$8&amp;"C"&amp;($C$1*$A2541+13)):INDIRECT($AH$8&amp;"V"&amp;($C$1*$A2541+13))), "")</f>
        <v/>
      </c>
      <c r="S2541" s="25" t="str">
        <f aca="false">IF(C2541&lt;&gt;"",IFERROR((M2541+N2541+O2541+P2541)/R2541, 0),"")</f>
        <v/>
      </c>
      <c r="T2541" s="25" t="str">
        <f aca="false">IF(C2541&lt;&gt;"",IFERROR((M2541+N2541+O2541)/R2541,0),"")</f>
        <v/>
      </c>
      <c r="U2541" s="25" t="str">
        <f aca="true">IF(C2541&lt;&gt;"",IF(INDIRECT($AH$8&amp;"B"&amp;($C$1*$A2541+14))= 1,1,0),"")</f>
        <v/>
      </c>
      <c r="V2541" s="25" t="str">
        <f aca="true">IF(C2541&lt;&gt;"",IF(INDIRECT($AH$8&amp;"B"&amp;($C$1*$A2541+15))= 1,1,0),"")</f>
        <v/>
      </c>
      <c r="W2541" s="25" t="str">
        <f aca="false">IF(C2541&lt;&gt;"",($M2541*1) + ($N2541*2) + ($O2541*3) + (IF(U2541 = 1, 10, 0)) + (IF(V2541 = 1, 20, 0)),"")</f>
        <v/>
      </c>
      <c r="X2541" s="27" t="str">
        <f aca="true">IF(C2541&lt;&gt;"",IF(INDIRECT($AH$8&amp;"B"&amp;($C$1*$A2541+16))= 1,1,0),"")</f>
        <v/>
      </c>
      <c r="Y2541" s="27" t="str">
        <f aca="true">IF(D2541&lt;&gt;"",IF(INDIRECT($AH$8&amp;"B"&amp;($C$1*$A2541+17))= 1,1,0),"")</f>
        <v/>
      </c>
      <c r="Z2541" s="27" t="str">
        <f aca="true">IF(E2541&lt;&gt;"",IF(INDIRECT($AH$8&amp;"B"&amp;($C$1*$A2541+18))= 1,1,0),"")</f>
        <v/>
      </c>
      <c r="AA2541" s="27" t="str">
        <f aca="true">IF(F2541&lt;&gt;"",IF(INDIRECT($AH$8&amp;"B"&amp;($C$1*$A2541+19))= 1,1,0),"")</f>
        <v/>
      </c>
      <c r="AB2541" s="27" t="str">
        <f aca="false">IF(C2541&lt;&gt;"",IF(X2541 = 1, 5, 0) + IF(Z2541 = 1, 25, 0) + IF(AA2541 = 1, 15, 0),"")</f>
        <v/>
      </c>
      <c r="AC2541" s="57" t="str">
        <f aca="false">IF(C2541&lt;&gt;"",L2541+W2541+AB2541,"")</f>
        <v/>
      </c>
    </row>
    <row r="2542" customFormat="false" ht="12.8" hidden="false" customHeight="false" outlineLevel="0" collapsed="false">
      <c r="A2542" s="11" t="n">
        <f aca="false">A2541+1</f>
        <v>39</v>
      </c>
      <c r="B2542" s="38" t="str">
        <f aca="true">IF(INDIRECT($AH$8&amp;"B"&amp;($C$1*$A2542+2))=0, "",INDIRECT($AH$8&amp;"B"&amp;($C$1*$A2542+2)))</f>
        <v/>
      </c>
      <c r="C2542" s="19" t="str">
        <f aca="true">IF(INDIRECT($AH$8&amp;"B"&amp;($C$1*$A2542+3)) = 0, "", INDIRECT($AH$8&amp;"B"&amp;($C$1*$A2542+3)))</f>
        <v/>
      </c>
      <c r="D2542" s="19" t="str">
        <f aca="true">IF(INDIRECT($AH$8&amp;"B"&amp;($C$1*$A2542+4)) = 0, "", INDIRECT($AH$8&amp;"B"&amp;($C$1*$A2542+4)))</f>
        <v/>
      </c>
      <c r="E2542" s="19" t="str">
        <f aca="true">IF(INDIRECT($AH$8&amp;"B"&amp;($C$1*$A2542+7)) = 0, "", INDIRECT($AH$8&amp;"B"&amp;($C$1*$A2542+7)))</f>
        <v/>
      </c>
      <c r="F2542" s="20" t="str">
        <f aca="true">IF(C2542 &lt;&gt; "",IF(INDIRECT($AH$8&amp;"B"&amp;($C$1*$A2542+8)) = 0, 0, 1), "")</f>
        <v/>
      </c>
      <c r="G2542" s="20" t="n">
        <f aca="true">INDIRECT($AH$8&amp;"B"&amp;($C$1*$A2542+9))</f>
        <v>0</v>
      </c>
      <c r="H2542" s="20" t="n">
        <f aca="true">INDIRECT($AH$8&amp;"B"&amp;($C$1*$A2542+10))</f>
        <v>0</v>
      </c>
      <c r="I2542" s="20" t="n">
        <f aca="true">INDIRECT($AH$8&amp;"B"&amp;($C$1*$A2542+11))</f>
        <v>0</v>
      </c>
      <c r="J2542" s="20" t="n">
        <f aca="true">INDIRECT($AH$8&amp;"B"&amp;($C$1*$A2542+12))</f>
        <v>0</v>
      </c>
      <c r="K2542" s="21" t="str">
        <f aca="false">IF(C2542&lt;&gt;"",IFERROR((G2542+H2542+I2542)/(G2542+H2542+I2542+J2542),0), "")</f>
        <v/>
      </c>
      <c r="L2542" s="20" t="str">
        <f aca="false">IF(C2542&lt;&gt;"",(G2542* 2) +(H2542* 4) + (I2542* 6) + IF(F2542 = 1, 5, 0), "")</f>
        <v/>
      </c>
      <c r="M2542" s="25" t="str">
        <f aca="true">IF(C2542&lt;&gt;"",SUM(INDIRECT($AH$8&amp;"C"&amp;($C$1*$A2542+9)):INDIRECT($AH$8&amp;"V"&amp;($C$1*$A2542+9))), "")</f>
        <v/>
      </c>
      <c r="N2542" s="25" t="str">
        <f aca="true">IF(C2542&lt;&gt;"",SUM(INDIRECT($AH$8&amp;"C"&amp;($C$1*$A2542+10)):INDIRECT($AH$8&amp;"V"&amp;($C$1*$A2542+10))), "")</f>
        <v/>
      </c>
      <c r="O2542" s="25" t="str">
        <f aca="true">IF(C2542&lt;&gt;"",SUM(INDIRECT($AH$8&amp;"C"&amp;($C$1*$A2542+11)):INDIRECT($AH$8&amp;"V"&amp;($C$1*$A2542+11))),"")</f>
        <v/>
      </c>
      <c r="P2542" s="25" t="str">
        <f aca="true">IF(C2542&lt;&gt;"",SUM(INDIRECT($AH$8&amp;"C"&amp;($C$1*$A2542+12)):INDIRECT($AH$8&amp;"V"&amp;($C$1*$A2542+12))),"")</f>
        <v/>
      </c>
      <c r="Q2542" s="24" t="str">
        <f aca="false">IF(C2542&lt;&gt;"",IFERROR((M2542+N2542+O2542)/(M2542+N2542+O2542+P2542),0), "")</f>
        <v/>
      </c>
      <c r="R2542" s="25" t="str">
        <f aca="true">IF(C2542&lt;&gt;"",SUM(INDIRECT($AH$8&amp;"C"&amp;($C$1*$A2542+13)):INDIRECT($AH$8&amp;"V"&amp;($C$1*$A2542+13))), "")</f>
        <v/>
      </c>
      <c r="S2542" s="25" t="str">
        <f aca="false">IF(C2542&lt;&gt;"",IFERROR((M2542+N2542+O2542+P2542)/R2542, 0),"")</f>
        <v/>
      </c>
      <c r="T2542" s="25" t="str">
        <f aca="false">IF(C2542&lt;&gt;"",IFERROR((M2542+N2542+O2542)/R2542,0),"")</f>
        <v/>
      </c>
      <c r="U2542" s="25" t="str">
        <f aca="true">IF(C2542&lt;&gt;"",IF(INDIRECT($AH$8&amp;"B"&amp;($C$1*$A2542+14))= 1,1,0),"")</f>
        <v/>
      </c>
      <c r="V2542" s="25" t="str">
        <f aca="true">IF(C2542&lt;&gt;"",IF(INDIRECT($AH$8&amp;"B"&amp;($C$1*$A2542+15))= 1,1,0),"")</f>
        <v/>
      </c>
      <c r="W2542" s="25" t="str">
        <f aca="false">IF(C2542&lt;&gt;"",($M2542*1) + ($N2542*2) + ($O2542*3) + (IF(U2542 = 1, 10, 0)) + (IF(V2542 = 1, 20, 0)),"")</f>
        <v/>
      </c>
      <c r="X2542" s="27" t="str">
        <f aca="true">IF(C2542&lt;&gt;"",IF(INDIRECT($AH$8&amp;"B"&amp;($C$1*$A2542+16))= 1,1,0),"")</f>
        <v/>
      </c>
      <c r="Y2542" s="27" t="str">
        <f aca="true">IF(D2542&lt;&gt;"",IF(INDIRECT($AH$8&amp;"B"&amp;($C$1*$A2542+17))= 1,1,0),"")</f>
        <v/>
      </c>
      <c r="Z2542" s="27" t="str">
        <f aca="true">IF(E2542&lt;&gt;"",IF(INDIRECT($AH$8&amp;"B"&amp;($C$1*$A2542+18))= 1,1,0),"")</f>
        <v/>
      </c>
      <c r="AA2542" s="27" t="str">
        <f aca="true">IF(F2542&lt;&gt;"",IF(INDIRECT($AH$8&amp;"B"&amp;($C$1*$A2542+19))= 1,1,0),"")</f>
        <v/>
      </c>
      <c r="AB2542" s="27" t="str">
        <f aca="false">IF(C2542&lt;&gt;"",IF(X2542 = 1, 5, 0) + IF(Z2542 = 1, 25, 0) + IF(AA2542 = 1, 15, 0),"")</f>
        <v/>
      </c>
      <c r="AC2542" s="57" t="str">
        <f aca="false">IF(C2542&lt;&gt;"",L2542+W2542+AB2542,"")</f>
        <v/>
      </c>
    </row>
    <row r="2543" customFormat="false" ht="12.8" hidden="false" customHeight="false" outlineLevel="0" collapsed="false">
      <c r="A2543" s="11" t="n">
        <f aca="false">A2542+1</f>
        <v>40</v>
      </c>
      <c r="B2543" s="38" t="str">
        <f aca="true">IF(INDIRECT($AH$8&amp;"B"&amp;($C$1*$A2543+2))=0, "",INDIRECT($AH$8&amp;"B"&amp;($C$1*$A2543+2)))</f>
        <v/>
      </c>
      <c r="C2543" s="19" t="str">
        <f aca="true">IF(INDIRECT($AH$8&amp;"B"&amp;($C$1*$A2543+3)) = 0, "", INDIRECT($AH$8&amp;"B"&amp;($C$1*$A2543+3)))</f>
        <v/>
      </c>
      <c r="D2543" s="19" t="str">
        <f aca="true">IF(INDIRECT($AH$8&amp;"B"&amp;($C$1*$A2543+4)) = 0, "", INDIRECT($AH$8&amp;"B"&amp;($C$1*$A2543+4)))</f>
        <v/>
      </c>
      <c r="E2543" s="19" t="str">
        <f aca="true">IF(INDIRECT($AH$8&amp;"B"&amp;($C$1*$A2543+7)) = 0, "", INDIRECT($AH$8&amp;"B"&amp;($C$1*$A2543+7)))</f>
        <v/>
      </c>
      <c r="F2543" s="20" t="str">
        <f aca="true">IF(C2543 &lt;&gt; "",IF(INDIRECT($AH$8&amp;"B"&amp;($C$1*$A2543+8)) = 0, 0, 1), "")</f>
        <v/>
      </c>
      <c r="G2543" s="20" t="n">
        <f aca="true">INDIRECT($AH$8&amp;"B"&amp;($C$1*$A2543+9))</f>
        <v>0</v>
      </c>
      <c r="H2543" s="20" t="n">
        <f aca="true">INDIRECT($AH$8&amp;"B"&amp;($C$1*$A2543+10))</f>
        <v>0</v>
      </c>
      <c r="I2543" s="20" t="n">
        <f aca="true">INDIRECT($AH$8&amp;"B"&amp;($C$1*$A2543+11))</f>
        <v>0</v>
      </c>
      <c r="J2543" s="20" t="n">
        <f aca="true">INDIRECT($AH$8&amp;"B"&amp;($C$1*$A2543+12))</f>
        <v>0</v>
      </c>
      <c r="K2543" s="21" t="str">
        <f aca="false">IF(C2543&lt;&gt;"",IFERROR((G2543+H2543+I2543)/(G2543+H2543+I2543+J2543),0), "")</f>
        <v/>
      </c>
      <c r="L2543" s="20" t="str">
        <f aca="false">IF(C2543&lt;&gt;"",(G2543* 2) +(H2543* 4) + (I2543* 6) + IF(F2543 = 1, 5, 0), "")</f>
        <v/>
      </c>
      <c r="M2543" s="25" t="str">
        <f aca="true">IF(C2543&lt;&gt;"",SUM(INDIRECT($AH$8&amp;"C"&amp;($C$1*$A2543+9)):INDIRECT($AH$8&amp;"V"&amp;($C$1*$A2543+9))), "")</f>
        <v/>
      </c>
      <c r="N2543" s="25" t="str">
        <f aca="true">IF(C2543&lt;&gt;"",SUM(INDIRECT($AH$8&amp;"C"&amp;($C$1*$A2543+10)):INDIRECT($AH$8&amp;"V"&amp;($C$1*$A2543+10))), "")</f>
        <v/>
      </c>
      <c r="O2543" s="25" t="str">
        <f aca="true">IF(C2543&lt;&gt;"",SUM(INDIRECT($AH$8&amp;"C"&amp;($C$1*$A2543+11)):INDIRECT($AH$8&amp;"V"&amp;($C$1*$A2543+11))),"")</f>
        <v/>
      </c>
      <c r="P2543" s="25" t="str">
        <f aca="true">IF(C2543&lt;&gt;"",SUM(INDIRECT($AH$8&amp;"C"&amp;($C$1*$A2543+12)):INDIRECT($AH$8&amp;"V"&amp;($C$1*$A2543+12))),"")</f>
        <v/>
      </c>
      <c r="Q2543" s="24" t="str">
        <f aca="false">IF(C2543&lt;&gt;"",IFERROR((M2543+N2543+O2543)/(M2543+N2543+O2543+P2543),0), "")</f>
        <v/>
      </c>
      <c r="R2543" s="25" t="str">
        <f aca="true">IF(C2543&lt;&gt;"",SUM(INDIRECT($AH$8&amp;"C"&amp;($C$1*$A2543+13)):INDIRECT($AH$8&amp;"V"&amp;($C$1*$A2543+13))), "")</f>
        <v/>
      </c>
      <c r="S2543" s="25" t="str">
        <f aca="false">IF(C2543&lt;&gt;"",IFERROR((M2543+N2543+O2543+P2543)/R2543, 0),"")</f>
        <v/>
      </c>
      <c r="T2543" s="25" t="str">
        <f aca="false">IF(C2543&lt;&gt;"",IFERROR((M2543+N2543+O2543)/R2543,0),"")</f>
        <v/>
      </c>
      <c r="U2543" s="25" t="str">
        <f aca="true">IF(C2543&lt;&gt;"",IF(INDIRECT($AH$8&amp;"B"&amp;($C$1*$A2543+14))= 1,1,0),"")</f>
        <v/>
      </c>
      <c r="V2543" s="25" t="str">
        <f aca="true">IF(C2543&lt;&gt;"",IF(INDIRECT($AH$8&amp;"B"&amp;($C$1*$A2543+15))= 1,1,0),"")</f>
        <v/>
      </c>
      <c r="W2543" s="25" t="str">
        <f aca="false">IF(C2543&lt;&gt;"",($M2543*1) + ($N2543*2) + ($O2543*3) + (IF(U2543 = 1, 10, 0)) + (IF(V2543 = 1, 20, 0)),"")</f>
        <v/>
      </c>
      <c r="X2543" s="27" t="str">
        <f aca="true">IF(C2543&lt;&gt;"",IF(INDIRECT($AH$8&amp;"B"&amp;($C$1*$A2543+16))= 1,1,0),"")</f>
        <v/>
      </c>
      <c r="Y2543" s="27" t="str">
        <f aca="true">IF(D2543&lt;&gt;"",IF(INDIRECT($AH$8&amp;"B"&amp;($C$1*$A2543+17))= 1,1,0),"")</f>
        <v/>
      </c>
      <c r="Z2543" s="27" t="str">
        <f aca="true">IF(E2543&lt;&gt;"",IF(INDIRECT($AH$8&amp;"B"&amp;($C$1*$A2543+18))= 1,1,0),"")</f>
        <v/>
      </c>
      <c r="AA2543" s="27" t="str">
        <f aca="true">IF(F2543&lt;&gt;"",IF(INDIRECT($AH$8&amp;"B"&amp;($C$1*$A2543+19))= 1,1,0),"")</f>
        <v/>
      </c>
      <c r="AB2543" s="27" t="str">
        <f aca="false">IF(C2543&lt;&gt;"",IF(X2543 = 1, 5, 0) + IF(Z2543 = 1, 25, 0) + IF(AA2543 = 1, 15, 0),"")</f>
        <v/>
      </c>
      <c r="AC2543" s="57" t="str">
        <f aca="false">IF(C2543&lt;&gt;"",L2543+W2543+AB2543,"")</f>
        <v/>
      </c>
    </row>
    <row r="2544" customFormat="false" ht="12.8" hidden="false" customHeight="false" outlineLevel="0" collapsed="false">
      <c r="A2544" s="11" t="n">
        <f aca="false">A2543+1</f>
        <v>41</v>
      </c>
      <c r="B2544" s="38" t="str">
        <f aca="true">IF(INDIRECT($AH$8&amp;"B"&amp;($C$1*$A2544+2))=0, "",INDIRECT($AH$8&amp;"B"&amp;($C$1*$A2544+2)))</f>
        <v/>
      </c>
      <c r="C2544" s="19" t="str">
        <f aca="true">IF(INDIRECT($AH$8&amp;"B"&amp;($C$1*$A2544+3)) = 0, "", INDIRECT($AH$8&amp;"B"&amp;($C$1*$A2544+3)))</f>
        <v/>
      </c>
      <c r="D2544" s="19" t="str">
        <f aca="true">IF(INDIRECT($AH$8&amp;"B"&amp;($C$1*$A2544+4)) = 0, "", INDIRECT($AH$8&amp;"B"&amp;($C$1*$A2544+4)))</f>
        <v/>
      </c>
      <c r="E2544" s="19" t="str">
        <f aca="true">IF(INDIRECT($AH$8&amp;"B"&amp;($C$1*$A2544+7)) = 0, "", INDIRECT($AH$8&amp;"B"&amp;($C$1*$A2544+7)))</f>
        <v/>
      </c>
      <c r="F2544" s="20" t="str">
        <f aca="true">IF(C2544 &lt;&gt; "",IF(INDIRECT($AH$8&amp;"B"&amp;($C$1*$A2544+8)) = 0, 0, 1), "")</f>
        <v/>
      </c>
      <c r="G2544" s="20" t="n">
        <f aca="true">INDIRECT($AH$8&amp;"B"&amp;($C$1*$A2544+9))</f>
        <v>0</v>
      </c>
      <c r="H2544" s="20" t="n">
        <f aca="true">INDIRECT($AH$8&amp;"B"&amp;($C$1*$A2544+10))</f>
        <v>0</v>
      </c>
      <c r="I2544" s="20" t="n">
        <f aca="true">INDIRECT($AH$8&amp;"B"&amp;($C$1*$A2544+11))</f>
        <v>0</v>
      </c>
      <c r="J2544" s="20" t="n">
        <f aca="true">INDIRECT($AH$8&amp;"B"&amp;($C$1*$A2544+12))</f>
        <v>0</v>
      </c>
      <c r="K2544" s="21" t="str">
        <f aca="false">IF(C2544&lt;&gt;"",IFERROR((G2544+H2544+I2544)/(G2544+H2544+I2544+J2544),0), "")</f>
        <v/>
      </c>
      <c r="L2544" s="20" t="str">
        <f aca="false">IF(C2544&lt;&gt;"",(G2544* 2) +(H2544* 4) + (I2544* 6) + IF(F2544 = 1, 5, 0), "")</f>
        <v/>
      </c>
      <c r="M2544" s="25" t="str">
        <f aca="true">IF(C2544&lt;&gt;"",SUM(INDIRECT($AH$8&amp;"C"&amp;($C$1*$A2544+9)):INDIRECT($AH$8&amp;"V"&amp;($C$1*$A2544+9))), "")</f>
        <v/>
      </c>
      <c r="N2544" s="25" t="str">
        <f aca="true">IF(C2544&lt;&gt;"",SUM(INDIRECT($AH$8&amp;"C"&amp;($C$1*$A2544+10)):INDIRECT($AH$8&amp;"V"&amp;($C$1*$A2544+10))), "")</f>
        <v/>
      </c>
      <c r="O2544" s="25" t="str">
        <f aca="true">IF(C2544&lt;&gt;"",SUM(INDIRECT($AH$8&amp;"C"&amp;($C$1*$A2544+11)):INDIRECT($AH$8&amp;"V"&amp;($C$1*$A2544+11))),"")</f>
        <v/>
      </c>
      <c r="P2544" s="25" t="str">
        <f aca="true">IF(C2544&lt;&gt;"",SUM(INDIRECT($AH$8&amp;"C"&amp;($C$1*$A2544+12)):INDIRECT($AH$8&amp;"V"&amp;($C$1*$A2544+12))),"")</f>
        <v/>
      </c>
      <c r="Q2544" s="24" t="str">
        <f aca="false">IF(C2544&lt;&gt;"",IFERROR((M2544+N2544+O2544)/(M2544+N2544+O2544+P2544),0), "")</f>
        <v/>
      </c>
      <c r="R2544" s="25" t="str">
        <f aca="true">IF(C2544&lt;&gt;"",SUM(INDIRECT($AH$8&amp;"C"&amp;($C$1*$A2544+13)):INDIRECT($AH$8&amp;"V"&amp;($C$1*$A2544+13))), "")</f>
        <v/>
      </c>
      <c r="S2544" s="25" t="str">
        <f aca="false">IF(C2544&lt;&gt;"",IFERROR((M2544+N2544+O2544+P2544)/R2544, 0),"")</f>
        <v/>
      </c>
      <c r="T2544" s="25" t="str">
        <f aca="false">IF(C2544&lt;&gt;"",IFERROR((M2544+N2544+O2544)/R2544,0),"")</f>
        <v/>
      </c>
      <c r="U2544" s="25" t="str">
        <f aca="true">IF(C2544&lt;&gt;"",IF(INDIRECT($AH$8&amp;"B"&amp;($C$1*$A2544+14))= 1,1,0),"")</f>
        <v/>
      </c>
      <c r="V2544" s="25" t="str">
        <f aca="true">IF(C2544&lt;&gt;"",IF(INDIRECT($AH$8&amp;"B"&amp;($C$1*$A2544+15))= 1,1,0),"")</f>
        <v/>
      </c>
      <c r="W2544" s="25" t="str">
        <f aca="false">IF(C2544&lt;&gt;"",($M2544*1) + ($N2544*2) + ($O2544*3) + (IF(U2544 = 1, 10, 0)) + (IF(V2544 = 1, 20, 0)),"")</f>
        <v/>
      </c>
      <c r="X2544" s="27" t="str">
        <f aca="true">IF(C2544&lt;&gt;"",IF(INDIRECT($AH$8&amp;"B"&amp;($C$1*$A2544+16))= 1,1,0),"")</f>
        <v/>
      </c>
      <c r="Y2544" s="27" t="str">
        <f aca="true">IF(D2544&lt;&gt;"",IF(INDIRECT($AH$8&amp;"B"&amp;($C$1*$A2544+17))= 1,1,0),"")</f>
        <v/>
      </c>
      <c r="Z2544" s="27" t="str">
        <f aca="true">IF(E2544&lt;&gt;"",IF(INDIRECT($AH$8&amp;"B"&amp;($C$1*$A2544+18))= 1,1,0),"")</f>
        <v/>
      </c>
      <c r="AA2544" s="27" t="str">
        <f aca="true">IF(F2544&lt;&gt;"",IF(INDIRECT($AH$8&amp;"B"&amp;($C$1*$A2544+19))= 1,1,0),"")</f>
        <v/>
      </c>
      <c r="AB2544" s="27" t="str">
        <f aca="false">IF(C2544&lt;&gt;"",IF(X2544 = 1, 5, 0) + IF(Z2544 = 1, 25, 0) + IF(AA2544 = 1, 15, 0),"")</f>
        <v/>
      </c>
      <c r="AC2544" s="57" t="str">
        <f aca="false">IF(C2544&lt;&gt;"",L2544+W2544+AB2544,"")</f>
        <v/>
      </c>
    </row>
    <row r="2545" customFormat="false" ht="12.8" hidden="false" customHeight="false" outlineLevel="0" collapsed="false">
      <c r="A2545" s="11" t="n">
        <f aca="false">A2544+1</f>
        <v>42</v>
      </c>
      <c r="B2545" s="38" t="str">
        <f aca="true">IF(INDIRECT($AH$8&amp;"B"&amp;($C$1*$A2545+2))=0, "",INDIRECT($AH$8&amp;"B"&amp;($C$1*$A2545+2)))</f>
        <v/>
      </c>
      <c r="C2545" s="19" t="str">
        <f aca="true">IF(INDIRECT($AH$8&amp;"B"&amp;($C$1*$A2545+3)) = 0, "", INDIRECT($AH$8&amp;"B"&amp;($C$1*$A2545+3)))</f>
        <v/>
      </c>
      <c r="D2545" s="19" t="str">
        <f aca="true">IF(INDIRECT($AH$8&amp;"B"&amp;($C$1*$A2545+4)) = 0, "", INDIRECT($AH$8&amp;"B"&amp;($C$1*$A2545+4)))</f>
        <v/>
      </c>
      <c r="E2545" s="19" t="str">
        <f aca="true">IF(INDIRECT($AH$8&amp;"B"&amp;($C$1*$A2545+7)) = 0, "", INDIRECT($AH$8&amp;"B"&amp;($C$1*$A2545+7)))</f>
        <v/>
      </c>
      <c r="F2545" s="20" t="str">
        <f aca="true">IF(C2545 &lt;&gt; "",IF(INDIRECT($AH$8&amp;"B"&amp;($C$1*$A2545+8)) = 0, 0, 1), "")</f>
        <v/>
      </c>
      <c r="G2545" s="20" t="n">
        <f aca="true">INDIRECT($AH$8&amp;"B"&amp;($C$1*$A2545+9))</f>
        <v>0</v>
      </c>
      <c r="H2545" s="20" t="n">
        <f aca="true">INDIRECT($AH$8&amp;"B"&amp;($C$1*$A2545+10))</f>
        <v>0</v>
      </c>
      <c r="I2545" s="20" t="n">
        <f aca="true">INDIRECT($AH$8&amp;"B"&amp;($C$1*$A2545+11))</f>
        <v>0</v>
      </c>
      <c r="J2545" s="20" t="n">
        <f aca="true">INDIRECT($AH$8&amp;"B"&amp;($C$1*$A2545+12))</f>
        <v>0</v>
      </c>
      <c r="K2545" s="21" t="str">
        <f aca="false">IF(C2545&lt;&gt;"",IFERROR((G2545+H2545+I2545)/(G2545+H2545+I2545+J2545),0), "")</f>
        <v/>
      </c>
      <c r="L2545" s="20" t="str">
        <f aca="false">IF(C2545&lt;&gt;"",(G2545* 2) +(H2545* 4) + (I2545* 6) + IF(F2545 = 1, 5, 0), "")</f>
        <v/>
      </c>
      <c r="M2545" s="25" t="str">
        <f aca="true">IF(C2545&lt;&gt;"",SUM(INDIRECT($AH$8&amp;"C"&amp;($C$1*$A2545+9)):INDIRECT($AH$8&amp;"V"&amp;($C$1*$A2545+9))), "")</f>
        <v/>
      </c>
      <c r="N2545" s="25" t="str">
        <f aca="true">IF(C2545&lt;&gt;"",SUM(INDIRECT($AH$8&amp;"C"&amp;($C$1*$A2545+10)):INDIRECT($AH$8&amp;"V"&amp;($C$1*$A2545+10))), "")</f>
        <v/>
      </c>
      <c r="O2545" s="25" t="str">
        <f aca="true">IF(C2545&lt;&gt;"",SUM(INDIRECT($AH$8&amp;"C"&amp;($C$1*$A2545+11)):INDIRECT($AH$8&amp;"V"&amp;($C$1*$A2545+11))),"")</f>
        <v/>
      </c>
      <c r="P2545" s="25" t="str">
        <f aca="true">IF(C2545&lt;&gt;"",SUM(INDIRECT($AH$8&amp;"C"&amp;($C$1*$A2545+12)):INDIRECT($AH$8&amp;"V"&amp;($C$1*$A2545+12))),"")</f>
        <v/>
      </c>
      <c r="Q2545" s="24" t="str">
        <f aca="false">IF(C2545&lt;&gt;"",IFERROR((M2545+N2545+O2545)/(M2545+N2545+O2545+P2545),0), "")</f>
        <v/>
      </c>
      <c r="R2545" s="25" t="str">
        <f aca="true">IF(C2545&lt;&gt;"",SUM(INDIRECT($AH$8&amp;"C"&amp;($C$1*$A2545+13)):INDIRECT($AH$8&amp;"V"&amp;($C$1*$A2545+13))), "")</f>
        <v/>
      </c>
      <c r="S2545" s="25" t="str">
        <f aca="false">IF(C2545&lt;&gt;"",IFERROR((M2545+N2545+O2545+P2545)/R2545, 0),"")</f>
        <v/>
      </c>
      <c r="T2545" s="25" t="str">
        <f aca="false">IF(C2545&lt;&gt;"",IFERROR((M2545+N2545+O2545)/R2545,0),"")</f>
        <v/>
      </c>
      <c r="U2545" s="25" t="str">
        <f aca="true">IF(C2545&lt;&gt;"",IF(INDIRECT($AH$8&amp;"B"&amp;($C$1*$A2545+14))= 1,1,0),"")</f>
        <v/>
      </c>
      <c r="V2545" s="25" t="str">
        <f aca="true">IF(C2545&lt;&gt;"",IF(INDIRECT($AH$8&amp;"B"&amp;($C$1*$A2545+15))= 1,1,0),"")</f>
        <v/>
      </c>
      <c r="W2545" s="25" t="str">
        <f aca="false">IF(C2545&lt;&gt;"",($M2545*1) + ($N2545*2) + ($O2545*3) + (IF(U2545 = 1, 10, 0)) + (IF(V2545 = 1, 20, 0)),"")</f>
        <v/>
      </c>
      <c r="X2545" s="27" t="str">
        <f aca="true">IF(C2545&lt;&gt;"",IF(INDIRECT($AH$8&amp;"B"&amp;($C$1*$A2545+16))= 1,1,0),"")</f>
        <v/>
      </c>
      <c r="Y2545" s="27" t="str">
        <f aca="true">IF(D2545&lt;&gt;"",IF(INDIRECT($AH$8&amp;"B"&amp;($C$1*$A2545+17))= 1,1,0),"")</f>
        <v/>
      </c>
      <c r="Z2545" s="27" t="str">
        <f aca="true">IF(E2545&lt;&gt;"",IF(INDIRECT($AH$8&amp;"B"&amp;($C$1*$A2545+18))= 1,1,0),"")</f>
        <v/>
      </c>
      <c r="AA2545" s="27" t="str">
        <f aca="true">IF(F2545&lt;&gt;"",IF(INDIRECT($AH$8&amp;"B"&amp;($C$1*$A2545+19))= 1,1,0),"")</f>
        <v/>
      </c>
      <c r="AB2545" s="27" t="str">
        <f aca="false">IF(C2545&lt;&gt;"",IF(X2545 = 1, 5, 0) + IF(Z2545 = 1, 25, 0) + IF(AA2545 = 1, 15, 0),"")</f>
        <v/>
      </c>
      <c r="AC2545" s="57" t="str">
        <f aca="false">IF(C2545&lt;&gt;"",L2545+W2545+AB2545,"")</f>
        <v/>
      </c>
    </row>
    <row r="2546" customFormat="false" ht="12.8" hidden="false" customHeight="false" outlineLevel="0" collapsed="false">
      <c r="A2546" s="11" t="n">
        <f aca="false">A2545+1</f>
        <v>43</v>
      </c>
      <c r="B2546" s="38" t="str">
        <f aca="true">IF(INDIRECT($AH$8&amp;"B"&amp;($C$1*$A2546+2))=0, "",INDIRECT($AH$8&amp;"B"&amp;($C$1*$A2546+2)))</f>
        <v/>
      </c>
      <c r="C2546" s="19" t="str">
        <f aca="true">IF(INDIRECT($AH$8&amp;"B"&amp;($C$1*$A2546+3)) = 0, "", INDIRECT($AH$8&amp;"B"&amp;($C$1*$A2546+3)))</f>
        <v/>
      </c>
      <c r="D2546" s="19" t="str">
        <f aca="true">IF(INDIRECT($AH$8&amp;"B"&amp;($C$1*$A2546+4)) = 0, "", INDIRECT($AH$8&amp;"B"&amp;($C$1*$A2546+4)))</f>
        <v/>
      </c>
      <c r="E2546" s="19" t="str">
        <f aca="true">IF(INDIRECT($AH$8&amp;"B"&amp;($C$1*$A2546+7)) = 0, "", INDIRECT($AH$8&amp;"B"&amp;($C$1*$A2546+7)))</f>
        <v/>
      </c>
      <c r="F2546" s="20" t="str">
        <f aca="true">IF(C2546 &lt;&gt; "",IF(INDIRECT($AH$8&amp;"B"&amp;($C$1*$A2546+8)) = 0, 0, 1), "")</f>
        <v/>
      </c>
      <c r="G2546" s="20" t="n">
        <f aca="true">INDIRECT($AH$8&amp;"B"&amp;($C$1*$A2546+9))</f>
        <v>0</v>
      </c>
      <c r="H2546" s="20" t="n">
        <f aca="true">INDIRECT($AH$8&amp;"B"&amp;($C$1*$A2546+10))</f>
        <v>0</v>
      </c>
      <c r="I2546" s="20" t="n">
        <f aca="true">INDIRECT($AH$8&amp;"B"&amp;($C$1*$A2546+11))</f>
        <v>0</v>
      </c>
      <c r="J2546" s="20" t="n">
        <f aca="true">INDIRECT($AH$8&amp;"B"&amp;($C$1*$A2546+12))</f>
        <v>0</v>
      </c>
      <c r="K2546" s="21" t="str">
        <f aca="false">IF(C2546&lt;&gt;"",IFERROR((G2546+H2546+I2546)/(G2546+H2546+I2546+J2546),0), "")</f>
        <v/>
      </c>
      <c r="L2546" s="20" t="str">
        <f aca="false">IF(C2546&lt;&gt;"",(G2546* 2) +(H2546* 4) + (I2546* 6) + IF(F2546 = 1, 5, 0), "")</f>
        <v/>
      </c>
      <c r="M2546" s="25" t="str">
        <f aca="true">IF(C2546&lt;&gt;"",SUM(INDIRECT($AH$8&amp;"C"&amp;($C$1*$A2546+9)):INDIRECT($AH$8&amp;"V"&amp;($C$1*$A2546+9))), "")</f>
        <v/>
      </c>
      <c r="N2546" s="25" t="str">
        <f aca="true">IF(C2546&lt;&gt;"",SUM(INDIRECT($AH$8&amp;"C"&amp;($C$1*$A2546+10)):INDIRECT($AH$8&amp;"V"&amp;($C$1*$A2546+10))), "")</f>
        <v/>
      </c>
      <c r="O2546" s="25" t="str">
        <f aca="true">IF(C2546&lt;&gt;"",SUM(INDIRECT($AH$8&amp;"C"&amp;($C$1*$A2546+11)):INDIRECT($AH$8&amp;"V"&amp;($C$1*$A2546+11))),"")</f>
        <v/>
      </c>
      <c r="P2546" s="25" t="str">
        <f aca="true">IF(C2546&lt;&gt;"",SUM(INDIRECT($AH$8&amp;"C"&amp;($C$1*$A2546+12)):INDIRECT($AH$8&amp;"V"&amp;($C$1*$A2546+12))),"")</f>
        <v/>
      </c>
      <c r="Q2546" s="24" t="str">
        <f aca="false">IF(C2546&lt;&gt;"",IFERROR((M2546+N2546+O2546)/(M2546+N2546+O2546+P2546),0), "")</f>
        <v/>
      </c>
      <c r="R2546" s="25" t="str">
        <f aca="true">IF(C2546&lt;&gt;"",SUM(INDIRECT($AH$8&amp;"C"&amp;($C$1*$A2546+13)):INDIRECT($AH$8&amp;"V"&amp;($C$1*$A2546+13))), "")</f>
        <v/>
      </c>
      <c r="S2546" s="25" t="str">
        <f aca="false">IF(C2546&lt;&gt;"",IFERROR((M2546+N2546+O2546+P2546)/R2546, 0),"")</f>
        <v/>
      </c>
      <c r="T2546" s="25" t="str">
        <f aca="false">IF(C2546&lt;&gt;"",IFERROR((M2546+N2546+O2546)/R2546,0),"")</f>
        <v/>
      </c>
      <c r="U2546" s="25" t="str">
        <f aca="true">IF(C2546&lt;&gt;"",IF(INDIRECT($AH$8&amp;"B"&amp;($C$1*$A2546+14))= 1,1,0),"")</f>
        <v/>
      </c>
      <c r="V2546" s="25" t="str">
        <f aca="true">IF(C2546&lt;&gt;"",IF(INDIRECT($AH$8&amp;"B"&amp;($C$1*$A2546+15))= 1,1,0),"")</f>
        <v/>
      </c>
      <c r="W2546" s="25" t="str">
        <f aca="false">IF(C2546&lt;&gt;"",($M2546*1) + ($N2546*2) + ($O2546*3) + (IF(U2546 = 1, 10, 0)) + (IF(V2546 = 1, 20, 0)),"")</f>
        <v/>
      </c>
      <c r="X2546" s="27" t="str">
        <f aca="true">IF(C2546&lt;&gt;"",IF(INDIRECT($AH$8&amp;"B"&amp;($C$1*$A2546+16))= 1,1,0),"")</f>
        <v/>
      </c>
      <c r="Y2546" s="27" t="str">
        <f aca="true">IF(D2546&lt;&gt;"",IF(INDIRECT($AH$8&amp;"B"&amp;($C$1*$A2546+17))= 1,1,0),"")</f>
        <v/>
      </c>
      <c r="Z2546" s="27" t="str">
        <f aca="true">IF(E2546&lt;&gt;"",IF(INDIRECT($AH$8&amp;"B"&amp;($C$1*$A2546+18))= 1,1,0),"")</f>
        <v/>
      </c>
      <c r="AA2546" s="27" t="str">
        <f aca="true">IF(F2546&lt;&gt;"",IF(INDIRECT($AH$8&amp;"B"&amp;($C$1*$A2546+19))= 1,1,0),"")</f>
        <v/>
      </c>
      <c r="AB2546" s="27" t="str">
        <f aca="false">IF(C2546&lt;&gt;"",IF(X2546 = 1, 5, 0) + IF(Z2546 = 1, 25, 0) + IF(AA2546 = 1, 15, 0),"")</f>
        <v/>
      </c>
      <c r="AC2546" s="57" t="str">
        <f aca="false">IF(C2546&lt;&gt;"",L2546+W2546+AB2546,"")</f>
        <v/>
      </c>
    </row>
    <row r="2547" customFormat="false" ht="12.8" hidden="false" customHeight="false" outlineLevel="0" collapsed="false">
      <c r="A2547" s="11" t="n">
        <f aca="false">A2546+1</f>
        <v>44</v>
      </c>
      <c r="B2547" s="38" t="str">
        <f aca="true">IF(INDIRECT($AH$8&amp;"B"&amp;($C$1*$A2547+2))=0, "",INDIRECT($AH$8&amp;"B"&amp;($C$1*$A2547+2)))</f>
        <v/>
      </c>
      <c r="C2547" s="19" t="str">
        <f aca="true">IF(INDIRECT($AH$8&amp;"B"&amp;($C$1*$A2547+3)) = 0, "", INDIRECT($AH$8&amp;"B"&amp;($C$1*$A2547+3)))</f>
        <v/>
      </c>
      <c r="D2547" s="19" t="str">
        <f aca="true">IF(INDIRECT($AH$8&amp;"B"&amp;($C$1*$A2547+4)) = 0, "", INDIRECT($AH$8&amp;"B"&amp;($C$1*$A2547+4)))</f>
        <v/>
      </c>
      <c r="E2547" s="19" t="str">
        <f aca="true">IF(INDIRECT($AH$8&amp;"B"&amp;($C$1*$A2547+7)) = 0, "", INDIRECT($AH$8&amp;"B"&amp;($C$1*$A2547+7)))</f>
        <v/>
      </c>
      <c r="F2547" s="20" t="str">
        <f aca="true">IF(C2547 &lt;&gt; "",IF(INDIRECT($AH$8&amp;"B"&amp;($C$1*$A2547+8)) = 0, 0, 1), "")</f>
        <v/>
      </c>
      <c r="G2547" s="20" t="n">
        <f aca="true">INDIRECT($AH$8&amp;"B"&amp;($C$1*$A2547+9))</f>
        <v>0</v>
      </c>
      <c r="H2547" s="20" t="n">
        <f aca="true">INDIRECT($AH$8&amp;"B"&amp;($C$1*$A2547+10))</f>
        <v>0</v>
      </c>
      <c r="I2547" s="20" t="n">
        <f aca="true">INDIRECT($AH$8&amp;"B"&amp;($C$1*$A2547+11))</f>
        <v>0</v>
      </c>
      <c r="J2547" s="20" t="n">
        <f aca="true">INDIRECT($AH$8&amp;"B"&amp;($C$1*$A2547+12))</f>
        <v>0</v>
      </c>
      <c r="K2547" s="21" t="str">
        <f aca="false">IF(C2547&lt;&gt;"",IFERROR((G2547+H2547+I2547)/(G2547+H2547+I2547+J2547),0), "")</f>
        <v/>
      </c>
      <c r="L2547" s="20" t="str">
        <f aca="false">IF(C2547&lt;&gt;"",(G2547* 2) +(H2547* 4) + (I2547* 6) + IF(F2547 = 1, 5, 0), "")</f>
        <v/>
      </c>
      <c r="M2547" s="25" t="str">
        <f aca="true">IF(C2547&lt;&gt;"",SUM(INDIRECT($AH$8&amp;"C"&amp;($C$1*$A2547+9)):INDIRECT($AH$8&amp;"V"&amp;($C$1*$A2547+9))), "")</f>
        <v/>
      </c>
      <c r="N2547" s="25" t="str">
        <f aca="true">IF(C2547&lt;&gt;"",SUM(INDIRECT($AH$8&amp;"C"&amp;($C$1*$A2547+10)):INDIRECT($AH$8&amp;"V"&amp;($C$1*$A2547+10))), "")</f>
        <v/>
      </c>
      <c r="O2547" s="25" t="str">
        <f aca="true">IF(C2547&lt;&gt;"",SUM(INDIRECT($AH$8&amp;"C"&amp;($C$1*$A2547+11)):INDIRECT($AH$8&amp;"V"&amp;($C$1*$A2547+11))),"")</f>
        <v/>
      </c>
      <c r="P2547" s="25" t="str">
        <f aca="true">IF(C2547&lt;&gt;"",SUM(INDIRECT($AH$8&amp;"C"&amp;($C$1*$A2547+12)):INDIRECT($AH$8&amp;"V"&amp;($C$1*$A2547+12))),"")</f>
        <v/>
      </c>
      <c r="Q2547" s="24" t="str">
        <f aca="false">IF(C2547&lt;&gt;"",IFERROR((M2547+N2547+O2547)/(M2547+N2547+O2547+P2547),0), "")</f>
        <v/>
      </c>
      <c r="R2547" s="25" t="str">
        <f aca="true">IF(C2547&lt;&gt;"",SUM(INDIRECT($AH$8&amp;"C"&amp;($C$1*$A2547+13)):INDIRECT($AH$8&amp;"V"&amp;($C$1*$A2547+13))), "")</f>
        <v/>
      </c>
      <c r="S2547" s="25" t="str">
        <f aca="false">IF(C2547&lt;&gt;"",IFERROR((M2547+N2547+O2547+P2547)/R2547, 0),"")</f>
        <v/>
      </c>
      <c r="T2547" s="25" t="str">
        <f aca="false">IF(C2547&lt;&gt;"",IFERROR((M2547+N2547+O2547)/R2547,0),"")</f>
        <v/>
      </c>
      <c r="U2547" s="25" t="str">
        <f aca="true">IF(C2547&lt;&gt;"",IF(INDIRECT($AH$8&amp;"B"&amp;($C$1*$A2547+14))= 1,1,0),"")</f>
        <v/>
      </c>
      <c r="V2547" s="25" t="str">
        <f aca="true">IF(C2547&lt;&gt;"",IF(INDIRECT($AH$8&amp;"B"&amp;($C$1*$A2547+15))= 1,1,0),"")</f>
        <v/>
      </c>
      <c r="W2547" s="25" t="str">
        <f aca="false">IF(C2547&lt;&gt;"",($M2547*1) + ($N2547*2) + ($O2547*3) + (IF(U2547 = 1, 10, 0)) + (IF(V2547 = 1, 20, 0)),"")</f>
        <v/>
      </c>
      <c r="X2547" s="27" t="str">
        <f aca="true">IF(C2547&lt;&gt;"",IF(INDIRECT($AH$8&amp;"B"&amp;($C$1*$A2547+16))= 1,1,0),"")</f>
        <v/>
      </c>
      <c r="Y2547" s="27" t="str">
        <f aca="true">IF(D2547&lt;&gt;"",IF(INDIRECT($AH$8&amp;"B"&amp;($C$1*$A2547+17))= 1,1,0),"")</f>
        <v/>
      </c>
      <c r="Z2547" s="27" t="str">
        <f aca="true">IF(E2547&lt;&gt;"",IF(INDIRECT($AH$8&amp;"B"&amp;($C$1*$A2547+18))= 1,1,0),"")</f>
        <v/>
      </c>
      <c r="AA2547" s="27" t="str">
        <f aca="true">IF(F2547&lt;&gt;"",IF(INDIRECT($AH$8&amp;"B"&amp;($C$1*$A2547+19))= 1,1,0),"")</f>
        <v/>
      </c>
      <c r="AB2547" s="27" t="str">
        <f aca="false">IF(C2547&lt;&gt;"",IF(X2547 = 1, 5, 0) + IF(Z2547 = 1, 25, 0) + IF(AA2547 = 1, 15, 0),"")</f>
        <v/>
      </c>
      <c r="AC2547" s="57" t="str">
        <f aca="false">IF(C2547&lt;&gt;"",L2547+W2547+AB2547,"")</f>
        <v/>
      </c>
    </row>
    <row r="2548" customFormat="false" ht="12.8" hidden="false" customHeight="false" outlineLevel="0" collapsed="false">
      <c r="A2548" s="11" t="n">
        <f aca="false">A2547+1</f>
        <v>45</v>
      </c>
      <c r="B2548" s="38" t="str">
        <f aca="true">IF(INDIRECT($AH$8&amp;"B"&amp;($C$1*$A2548+2))=0, "",INDIRECT($AH$8&amp;"B"&amp;($C$1*$A2548+2)))</f>
        <v/>
      </c>
      <c r="C2548" s="19" t="str">
        <f aca="true">IF(INDIRECT($AH$8&amp;"B"&amp;($C$1*$A2548+3)) = 0, "", INDIRECT($AH$8&amp;"B"&amp;($C$1*$A2548+3)))</f>
        <v/>
      </c>
      <c r="D2548" s="19" t="str">
        <f aca="true">IF(INDIRECT($AH$8&amp;"B"&amp;($C$1*$A2548+4)) = 0, "", INDIRECT($AH$8&amp;"B"&amp;($C$1*$A2548+4)))</f>
        <v/>
      </c>
      <c r="E2548" s="19" t="str">
        <f aca="true">IF(INDIRECT($AH$8&amp;"B"&amp;($C$1*$A2548+7)) = 0, "", INDIRECT($AH$8&amp;"B"&amp;($C$1*$A2548+7)))</f>
        <v/>
      </c>
      <c r="F2548" s="20" t="str">
        <f aca="true">IF(C2548 &lt;&gt; "",IF(INDIRECT($AH$8&amp;"B"&amp;($C$1*$A2548+8)) = 0, 0, 1), "")</f>
        <v/>
      </c>
      <c r="G2548" s="20" t="n">
        <f aca="true">INDIRECT($AH$8&amp;"B"&amp;($C$1*$A2548+9))</f>
        <v>0</v>
      </c>
      <c r="H2548" s="20" t="n">
        <f aca="true">INDIRECT($AH$8&amp;"B"&amp;($C$1*$A2548+10))</f>
        <v>0</v>
      </c>
      <c r="I2548" s="20" t="n">
        <f aca="true">INDIRECT($AH$8&amp;"B"&amp;($C$1*$A2548+11))</f>
        <v>0</v>
      </c>
      <c r="J2548" s="20" t="n">
        <f aca="true">INDIRECT($AH$8&amp;"B"&amp;($C$1*$A2548+12))</f>
        <v>0</v>
      </c>
      <c r="K2548" s="21" t="str">
        <f aca="false">IF(C2548&lt;&gt;"",IFERROR((G2548+H2548+I2548)/(G2548+H2548+I2548+J2548),0), "")</f>
        <v/>
      </c>
      <c r="L2548" s="20" t="str">
        <f aca="false">IF(C2548&lt;&gt;"",(G2548* 2) +(H2548* 4) + (I2548* 6) + IF(F2548 = 1, 5, 0), "")</f>
        <v/>
      </c>
      <c r="M2548" s="25" t="str">
        <f aca="true">IF(C2548&lt;&gt;"",SUM(INDIRECT($AH$8&amp;"C"&amp;($C$1*$A2548+9)):INDIRECT($AH$8&amp;"V"&amp;($C$1*$A2548+9))), "")</f>
        <v/>
      </c>
      <c r="N2548" s="25" t="str">
        <f aca="true">IF(C2548&lt;&gt;"",SUM(INDIRECT($AH$8&amp;"C"&amp;($C$1*$A2548+10)):INDIRECT($AH$8&amp;"V"&amp;($C$1*$A2548+10))), "")</f>
        <v/>
      </c>
      <c r="O2548" s="25" t="str">
        <f aca="true">IF(C2548&lt;&gt;"",SUM(INDIRECT($AH$8&amp;"C"&amp;($C$1*$A2548+11)):INDIRECT($AH$8&amp;"V"&amp;($C$1*$A2548+11))),"")</f>
        <v/>
      </c>
      <c r="P2548" s="25" t="str">
        <f aca="true">IF(C2548&lt;&gt;"",SUM(INDIRECT($AH$8&amp;"C"&amp;($C$1*$A2548+12)):INDIRECT($AH$8&amp;"V"&amp;($C$1*$A2548+12))),"")</f>
        <v/>
      </c>
      <c r="Q2548" s="24" t="str">
        <f aca="false">IF(C2548&lt;&gt;"",IFERROR((M2548+N2548+O2548)/(M2548+N2548+O2548+P2548),0), "")</f>
        <v/>
      </c>
      <c r="R2548" s="25" t="str">
        <f aca="true">IF(C2548&lt;&gt;"",SUM(INDIRECT($AH$8&amp;"C"&amp;($C$1*$A2548+13)):INDIRECT($AH$8&amp;"V"&amp;($C$1*$A2548+13))), "")</f>
        <v/>
      </c>
      <c r="S2548" s="25" t="str">
        <f aca="false">IF(C2548&lt;&gt;"",IFERROR((M2548+N2548+O2548+P2548)/R2548, 0),"")</f>
        <v/>
      </c>
      <c r="T2548" s="25" t="str">
        <f aca="false">IF(C2548&lt;&gt;"",IFERROR((M2548+N2548+O2548)/R2548,0),"")</f>
        <v/>
      </c>
      <c r="U2548" s="25" t="str">
        <f aca="true">IF(C2548&lt;&gt;"",IF(INDIRECT($AH$8&amp;"B"&amp;($C$1*$A2548+14))= 1,1,0),"")</f>
        <v/>
      </c>
      <c r="V2548" s="25" t="str">
        <f aca="true">IF(C2548&lt;&gt;"",IF(INDIRECT($AH$8&amp;"B"&amp;($C$1*$A2548+15))= 1,1,0),"")</f>
        <v/>
      </c>
      <c r="W2548" s="25" t="str">
        <f aca="false">IF(C2548&lt;&gt;"",($M2548*1) + ($N2548*2) + ($O2548*3) + (IF(U2548 = 1, 10, 0)) + (IF(V2548 = 1, 20, 0)),"")</f>
        <v/>
      </c>
      <c r="X2548" s="27" t="str">
        <f aca="true">IF(C2548&lt;&gt;"",IF(INDIRECT($AH$8&amp;"B"&amp;($C$1*$A2548+16))= 1,1,0),"")</f>
        <v/>
      </c>
      <c r="Y2548" s="27" t="str">
        <f aca="true">IF(D2548&lt;&gt;"",IF(INDIRECT($AH$8&amp;"B"&amp;($C$1*$A2548+17))= 1,1,0),"")</f>
        <v/>
      </c>
      <c r="Z2548" s="27" t="str">
        <f aca="true">IF(E2548&lt;&gt;"",IF(INDIRECT($AH$8&amp;"B"&amp;($C$1*$A2548+18))= 1,1,0),"")</f>
        <v/>
      </c>
      <c r="AA2548" s="27" t="str">
        <f aca="true">IF(F2548&lt;&gt;"",IF(INDIRECT($AH$8&amp;"B"&amp;($C$1*$A2548+19))= 1,1,0),"")</f>
        <v/>
      </c>
      <c r="AB2548" s="27" t="str">
        <f aca="false">IF(C2548&lt;&gt;"",IF(X2548 = 1, 5, 0) + IF(Z2548 = 1, 25, 0) + IF(AA2548 = 1, 15, 0),"")</f>
        <v/>
      </c>
      <c r="AC2548" s="57" t="str">
        <f aca="false">IF(C2548&lt;&gt;"",L2548+W2548+AB2548,"")</f>
        <v/>
      </c>
    </row>
    <row r="2549" customFormat="false" ht="12.8" hidden="false" customHeight="false" outlineLevel="0" collapsed="false">
      <c r="A2549" s="11" t="n">
        <f aca="false">A2548+1</f>
        <v>46</v>
      </c>
      <c r="B2549" s="38" t="str">
        <f aca="true">IF(INDIRECT($AH$8&amp;"B"&amp;($C$1*$A2549+2))=0, "",INDIRECT($AH$8&amp;"B"&amp;($C$1*$A2549+2)))</f>
        <v/>
      </c>
      <c r="C2549" s="19" t="str">
        <f aca="true">IF(INDIRECT($AH$8&amp;"B"&amp;($C$1*$A2549+3)) = 0, "", INDIRECT($AH$8&amp;"B"&amp;($C$1*$A2549+3)))</f>
        <v/>
      </c>
      <c r="D2549" s="19" t="str">
        <f aca="true">IF(INDIRECT($AH$8&amp;"B"&amp;($C$1*$A2549+4)) = 0, "", INDIRECT($AH$8&amp;"B"&amp;($C$1*$A2549+4)))</f>
        <v/>
      </c>
      <c r="E2549" s="19" t="str">
        <f aca="true">IF(INDIRECT($AH$8&amp;"B"&amp;($C$1*$A2549+7)) = 0, "", INDIRECT($AH$8&amp;"B"&amp;($C$1*$A2549+7)))</f>
        <v/>
      </c>
      <c r="F2549" s="20" t="str">
        <f aca="true">IF(C2549 &lt;&gt; "",IF(INDIRECT($AH$8&amp;"B"&amp;($C$1*$A2549+8)) = 0, 0, 1), "")</f>
        <v/>
      </c>
      <c r="G2549" s="20" t="n">
        <f aca="true">INDIRECT($AH$8&amp;"B"&amp;($C$1*$A2549+9))</f>
        <v>0</v>
      </c>
      <c r="H2549" s="20" t="n">
        <f aca="true">INDIRECT($AH$8&amp;"B"&amp;($C$1*$A2549+10))</f>
        <v>0</v>
      </c>
      <c r="I2549" s="20" t="n">
        <f aca="true">INDIRECT($AH$8&amp;"B"&amp;($C$1*$A2549+11))</f>
        <v>0</v>
      </c>
      <c r="J2549" s="20" t="n">
        <f aca="true">INDIRECT($AH$8&amp;"B"&amp;($C$1*$A2549+12))</f>
        <v>0</v>
      </c>
      <c r="K2549" s="21" t="str">
        <f aca="false">IF(C2549&lt;&gt;"",IFERROR((G2549+H2549+I2549)/(G2549+H2549+I2549+J2549),0), "")</f>
        <v/>
      </c>
      <c r="L2549" s="20" t="str">
        <f aca="false">IF(C2549&lt;&gt;"",(G2549* 2) +(H2549* 4) + (I2549* 6) + IF(F2549 = 1, 5, 0), "")</f>
        <v/>
      </c>
      <c r="M2549" s="25" t="str">
        <f aca="true">IF(C2549&lt;&gt;"",SUM(INDIRECT($AH$8&amp;"C"&amp;($C$1*$A2549+9)):INDIRECT($AH$8&amp;"V"&amp;($C$1*$A2549+9))), "")</f>
        <v/>
      </c>
      <c r="N2549" s="25" t="str">
        <f aca="true">IF(C2549&lt;&gt;"",SUM(INDIRECT($AH$8&amp;"C"&amp;($C$1*$A2549+10)):INDIRECT($AH$8&amp;"V"&amp;($C$1*$A2549+10))), "")</f>
        <v/>
      </c>
      <c r="O2549" s="25" t="str">
        <f aca="true">IF(C2549&lt;&gt;"",SUM(INDIRECT($AH$8&amp;"C"&amp;($C$1*$A2549+11)):INDIRECT($AH$8&amp;"V"&amp;($C$1*$A2549+11))),"")</f>
        <v/>
      </c>
      <c r="P2549" s="25" t="str">
        <f aca="true">IF(C2549&lt;&gt;"",SUM(INDIRECT($AH$8&amp;"C"&amp;($C$1*$A2549+12)):INDIRECT($AH$8&amp;"V"&amp;($C$1*$A2549+12))),"")</f>
        <v/>
      </c>
      <c r="Q2549" s="24" t="str">
        <f aca="false">IF(C2549&lt;&gt;"",IFERROR((M2549+N2549+O2549)/(M2549+N2549+O2549+P2549),0), "")</f>
        <v/>
      </c>
      <c r="R2549" s="25" t="str">
        <f aca="true">IF(C2549&lt;&gt;"",SUM(INDIRECT($AH$8&amp;"C"&amp;($C$1*$A2549+13)):INDIRECT($AH$8&amp;"V"&amp;($C$1*$A2549+13))), "")</f>
        <v/>
      </c>
      <c r="S2549" s="25" t="str">
        <f aca="false">IF(C2549&lt;&gt;"",IFERROR((M2549+N2549+O2549+P2549)/R2549, 0),"")</f>
        <v/>
      </c>
      <c r="T2549" s="25" t="str">
        <f aca="false">IF(C2549&lt;&gt;"",IFERROR((M2549+N2549+O2549)/R2549,0),"")</f>
        <v/>
      </c>
      <c r="U2549" s="25" t="str">
        <f aca="true">IF(C2549&lt;&gt;"",IF(INDIRECT($AH$8&amp;"B"&amp;($C$1*$A2549+14))= 1,1,0),"")</f>
        <v/>
      </c>
      <c r="V2549" s="25" t="str">
        <f aca="true">IF(C2549&lt;&gt;"",IF(INDIRECT($AH$8&amp;"B"&amp;($C$1*$A2549+15))= 1,1,0),"")</f>
        <v/>
      </c>
      <c r="W2549" s="25" t="str">
        <f aca="false">IF(C2549&lt;&gt;"",($M2549*1) + ($N2549*2) + ($O2549*3) + (IF(U2549 = 1, 10, 0)) + (IF(V2549 = 1, 20, 0)),"")</f>
        <v/>
      </c>
      <c r="X2549" s="27" t="str">
        <f aca="true">IF(C2549&lt;&gt;"",IF(INDIRECT($AH$8&amp;"B"&amp;($C$1*$A2549+16))= 1,1,0),"")</f>
        <v/>
      </c>
      <c r="Y2549" s="27" t="str">
        <f aca="true">IF(D2549&lt;&gt;"",IF(INDIRECT($AH$8&amp;"B"&amp;($C$1*$A2549+17))= 1,1,0),"")</f>
        <v/>
      </c>
      <c r="Z2549" s="27" t="str">
        <f aca="true">IF(E2549&lt;&gt;"",IF(INDIRECT($AH$8&amp;"B"&amp;($C$1*$A2549+18))= 1,1,0),"")</f>
        <v/>
      </c>
      <c r="AA2549" s="27" t="str">
        <f aca="true">IF(F2549&lt;&gt;"",IF(INDIRECT($AH$8&amp;"B"&amp;($C$1*$A2549+19))= 1,1,0),"")</f>
        <v/>
      </c>
      <c r="AB2549" s="27" t="str">
        <f aca="false">IF(C2549&lt;&gt;"",IF(X2549 = 1, 5, 0) + IF(Z2549 = 1, 25, 0) + IF(AA2549 = 1, 15, 0),"")</f>
        <v/>
      </c>
      <c r="AC2549" s="57" t="str">
        <f aca="false">IF(C2549&lt;&gt;"",L2549+W2549+AB2549,"")</f>
        <v/>
      </c>
    </row>
    <row r="2550" customFormat="false" ht="12.8" hidden="false" customHeight="false" outlineLevel="0" collapsed="false">
      <c r="A2550" s="11" t="n">
        <f aca="false">A2549+1</f>
        <v>47</v>
      </c>
      <c r="B2550" s="38" t="str">
        <f aca="true">IF(INDIRECT($AH$8&amp;"B"&amp;($C$1*$A2550+2))=0, "",INDIRECT($AH$8&amp;"B"&amp;($C$1*$A2550+2)))</f>
        <v/>
      </c>
      <c r="C2550" s="19" t="str">
        <f aca="true">IF(INDIRECT($AH$8&amp;"B"&amp;($C$1*$A2550+3)) = 0, "", INDIRECT($AH$8&amp;"B"&amp;($C$1*$A2550+3)))</f>
        <v/>
      </c>
      <c r="D2550" s="19" t="str">
        <f aca="true">IF(INDIRECT($AH$8&amp;"B"&amp;($C$1*$A2550+4)) = 0, "", INDIRECT($AH$8&amp;"B"&amp;($C$1*$A2550+4)))</f>
        <v/>
      </c>
      <c r="E2550" s="19" t="str">
        <f aca="true">IF(INDIRECT($AH$8&amp;"B"&amp;($C$1*$A2550+7)) = 0, "", INDIRECT($AH$8&amp;"B"&amp;($C$1*$A2550+7)))</f>
        <v/>
      </c>
      <c r="F2550" s="20" t="str">
        <f aca="true">IF(C2550 &lt;&gt; "",IF(INDIRECT($AH$8&amp;"B"&amp;($C$1*$A2550+8)) = 0, 0, 1), "")</f>
        <v/>
      </c>
      <c r="G2550" s="20" t="n">
        <f aca="true">INDIRECT($AH$8&amp;"B"&amp;($C$1*$A2550+9))</f>
        <v>0</v>
      </c>
      <c r="H2550" s="20" t="n">
        <f aca="true">INDIRECT($AH$8&amp;"B"&amp;($C$1*$A2550+10))</f>
        <v>0</v>
      </c>
      <c r="I2550" s="20" t="n">
        <f aca="true">INDIRECT($AH$8&amp;"B"&amp;($C$1*$A2550+11))</f>
        <v>0</v>
      </c>
      <c r="J2550" s="20" t="n">
        <f aca="true">INDIRECT($AH$8&amp;"B"&amp;($C$1*$A2550+12))</f>
        <v>0</v>
      </c>
      <c r="K2550" s="21" t="str">
        <f aca="false">IF(C2550&lt;&gt;"",IFERROR((G2550+H2550+I2550)/(G2550+H2550+I2550+J2550),0), "")</f>
        <v/>
      </c>
      <c r="L2550" s="20" t="str">
        <f aca="false">IF(C2550&lt;&gt;"",(G2550* 2) +(H2550* 4) + (I2550* 6) + IF(F2550 = 1, 5, 0), "")</f>
        <v/>
      </c>
      <c r="M2550" s="25" t="str">
        <f aca="true">IF(C2550&lt;&gt;"",SUM(INDIRECT($AH$8&amp;"C"&amp;($C$1*$A2550+9)):INDIRECT($AH$8&amp;"V"&amp;($C$1*$A2550+9))), "")</f>
        <v/>
      </c>
      <c r="N2550" s="25" t="str">
        <f aca="true">IF(C2550&lt;&gt;"",SUM(INDIRECT($AH$8&amp;"C"&amp;($C$1*$A2550+10)):INDIRECT($AH$8&amp;"V"&amp;($C$1*$A2550+10))), "")</f>
        <v/>
      </c>
      <c r="O2550" s="25" t="str">
        <f aca="true">IF(C2550&lt;&gt;"",SUM(INDIRECT($AH$8&amp;"C"&amp;($C$1*$A2550+11)):INDIRECT($AH$8&amp;"V"&amp;($C$1*$A2550+11))),"")</f>
        <v/>
      </c>
      <c r="P2550" s="25" t="str">
        <f aca="true">IF(C2550&lt;&gt;"",SUM(INDIRECT($AH$8&amp;"C"&amp;($C$1*$A2550+12)):INDIRECT($AH$8&amp;"V"&amp;($C$1*$A2550+12))),"")</f>
        <v/>
      </c>
      <c r="Q2550" s="24" t="str">
        <f aca="false">IF(C2550&lt;&gt;"",IFERROR((M2550+N2550+O2550)/(M2550+N2550+O2550+P2550),0), "")</f>
        <v/>
      </c>
      <c r="R2550" s="25" t="str">
        <f aca="true">IF(C2550&lt;&gt;"",SUM(INDIRECT($AH$8&amp;"C"&amp;($C$1*$A2550+13)):INDIRECT($AH$8&amp;"V"&amp;($C$1*$A2550+13))), "")</f>
        <v/>
      </c>
      <c r="S2550" s="25" t="str">
        <f aca="false">IF(C2550&lt;&gt;"",IFERROR((M2550+N2550+O2550+P2550)/R2550, 0),"")</f>
        <v/>
      </c>
      <c r="T2550" s="25" t="str">
        <f aca="false">IF(C2550&lt;&gt;"",IFERROR((M2550+N2550+O2550)/R2550,0),"")</f>
        <v/>
      </c>
      <c r="U2550" s="25" t="str">
        <f aca="true">IF(C2550&lt;&gt;"",IF(INDIRECT($AH$8&amp;"B"&amp;($C$1*$A2550+14))= 1,1,0),"")</f>
        <v/>
      </c>
      <c r="V2550" s="25" t="str">
        <f aca="true">IF(C2550&lt;&gt;"",IF(INDIRECT($AH$8&amp;"B"&amp;($C$1*$A2550+15))= 1,1,0),"")</f>
        <v/>
      </c>
      <c r="W2550" s="25" t="str">
        <f aca="false">IF(C2550&lt;&gt;"",($M2550*1) + ($N2550*2) + ($O2550*3) + (IF(U2550 = 1, 10, 0)) + (IF(V2550 = 1, 20, 0)),"")</f>
        <v/>
      </c>
      <c r="X2550" s="27" t="str">
        <f aca="true">IF(C2550&lt;&gt;"",IF(INDIRECT($AH$8&amp;"B"&amp;($C$1*$A2550+16))= 1,1,0),"")</f>
        <v/>
      </c>
      <c r="Y2550" s="27" t="str">
        <f aca="true">IF(D2550&lt;&gt;"",IF(INDIRECT($AH$8&amp;"B"&amp;($C$1*$A2550+17))= 1,1,0),"")</f>
        <v/>
      </c>
      <c r="Z2550" s="27" t="str">
        <f aca="true">IF(E2550&lt;&gt;"",IF(INDIRECT($AH$8&amp;"B"&amp;($C$1*$A2550+18))= 1,1,0),"")</f>
        <v/>
      </c>
      <c r="AA2550" s="27" t="str">
        <f aca="true">IF(F2550&lt;&gt;"",IF(INDIRECT($AH$8&amp;"B"&amp;($C$1*$A2550+19))= 1,1,0),"")</f>
        <v/>
      </c>
      <c r="AB2550" s="27" t="str">
        <f aca="false">IF(C2550&lt;&gt;"",IF(X2550 = 1, 5, 0) + IF(Z2550 = 1, 25, 0) + IF(AA2550 = 1, 15, 0),"")</f>
        <v/>
      </c>
      <c r="AC2550" s="57" t="str">
        <f aca="false">IF(C2550&lt;&gt;"",L2550+W2550+AB2550,"")</f>
        <v/>
      </c>
    </row>
    <row r="2551" customFormat="false" ht="12.8" hidden="false" customHeight="false" outlineLevel="0" collapsed="false">
      <c r="A2551" s="11" t="n">
        <f aca="false">A2550+1</f>
        <v>48</v>
      </c>
      <c r="B2551" s="38" t="str">
        <f aca="true">IF(INDIRECT($AH$8&amp;"B"&amp;($C$1*$A2551+2))=0, "",INDIRECT($AH$8&amp;"B"&amp;($C$1*$A2551+2)))</f>
        <v/>
      </c>
      <c r="C2551" s="19" t="str">
        <f aca="true">IF(INDIRECT($AH$8&amp;"B"&amp;($C$1*$A2551+3)) = 0, "", INDIRECT($AH$8&amp;"B"&amp;($C$1*$A2551+3)))</f>
        <v/>
      </c>
      <c r="D2551" s="19" t="str">
        <f aca="true">IF(INDIRECT($AH$8&amp;"B"&amp;($C$1*$A2551+4)) = 0, "", INDIRECT($AH$8&amp;"B"&amp;($C$1*$A2551+4)))</f>
        <v/>
      </c>
      <c r="E2551" s="19" t="str">
        <f aca="true">IF(INDIRECT($AH$8&amp;"B"&amp;($C$1*$A2551+7)) = 0, "", INDIRECT($AH$8&amp;"B"&amp;($C$1*$A2551+7)))</f>
        <v/>
      </c>
      <c r="F2551" s="20" t="str">
        <f aca="true">IF(C2551 &lt;&gt; "",IF(INDIRECT($AH$8&amp;"B"&amp;($C$1*$A2551+8)) = 0, 0, 1), "")</f>
        <v/>
      </c>
      <c r="G2551" s="20" t="n">
        <f aca="true">INDIRECT($AH$8&amp;"B"&amp;($C$1*$A2551+9))</f>
        <v>0</v>
      </c>
      <c r="H2551" s="20" t="n">
        <f aca="true">INDIRECT($AH$8&amp;"B"&amp;($C$1*$A2551+10))</f>
        <v>0</v>
      </c>
      <c r="I2551" s="20" t="n">
        <f aca="true">INDIRECT($AH$8&amp;"B"&amp;($C$1*$A2551+11))</f>
        <v>0</v>
      </c>
      <c r="J2551" s="20" t="n">
        <f aca="true">INDIRECT($AH$8&amp;"B"&amp;($C$1*$A2551+12))</f>
        <v>0</v>
      </c>
      <c r="K2551" s="21" t="str">
        <f aca="false">IF(C2551&lt;&gt;"",IFERROR((G2551+H2551+I2551)/(G2551+H2551+I2551+J2551),0), "")</f>
        <v/>
      </c>
      <c r="L2551" s="20" t="str">
        <f aca="false">IF(C2551&lt;&gt;"",(G2551* 2) +(H2551* 4) + (I2551* 6) + IF(F2551 = 1, 5, 0), "")</f>
        <v/>
      </c>
      <c r="M2551" s="25" t="str">
        <f aca="true">IF(C2551&lt;&gt;"",SUM(INDIRECT($AH$8&amp;"C"&amp;($C$1*$A2551+9)):INDIRECT($AH$8&amp;"V"&amp;($C$1*$A2551+9))), "")</f>
        <v/>
      </c>
      <c r="N2551" s="25" t="str">
        <f aca="true">IF(C2551&lt;&gt;"",SUM(INDIRECT($AH$8&amp;"C"&amp;($C$1*$A2551+10)):INDIRECT($AH$8&amp;"V"&amp;($C$1*$A2551+10))), "")</f>
        <v/>
      </c>
      <c r="O2551" s="25" t="str">
        <f aca="true">IF(C2551&lt;&gt;"",SUM(INDIRECT($AH$8&amp;"C"&amp;($C$1*$A2551+11)):INDIRECT($AH$8&amp;"V"&amp;($C$1*$A2551+11))),"")</f>
        <v/>
      </c>
      <c r="P2551" s="25" t="str">
        <f aca="true">IF(C2551&lt;&gt;"",SUM(INDIRECT($AH$8&amp;"C"&amp;($C$1*$A2551+12)):INDIRECT($AH$8&amp;"V"&amp;($C$1*$A2551+12))),"")</f>
        <v/>
      </c>
      <c r="Q2551" s="24" t="str">
        <f aca="false">IF(C2551&lt;&gt;"",IFERROR((M2551+N2551+O2551)/(M2551+N2551+O2551+P2551),0), "")</f>
        <v/>
      </c>
      <c r="R2551" s="25" t="str">
        <f aca="true">IF(C2551&lt;&gt;"",SUM(INDIRECT($AH$8&amp;"C"&amp;($C$1*$A2551+13)):INDIRECT($AH$8&amp;"V"&amp;($C$1*$A2551+13))), "")</f>
        <v/>
      </c>
      <c r="S2551" s="25" t="str">
        <f aca="false">IF(C2551&lt;&gt;"",IFERROR((M2551+N2551+O2551+P2551)/R2551, 0),"")</f>
        <v/>
      </c>
      <c r="T2551" s="25" t="str">
        <f aca="false">IF(C2551&lt;&gt;"",IFERROR((M2551+N2551+O2551)/R2551,0),"")</f>
        <v/>
      </c>
      <c r="U2551" s="25" t="str">
        <f aca="true">IF(C2551&lt;&gt;"",IF(INDIRECT($AH$8&amp;"B"&amp;($C$1*$A2551+14))= 1,1,0),"")</f>
        <v/>
      </c>
      <c r="V2551" s="25" t="str">
        <f aca="true">IF(C2551&lt;&gt;"",IF(INDIRECT($AH$8&amp;"B"&amp;($C$1*$A2551+15))= 1,1,0),"")</f>
        <v/>
      </c>
      <c r="W2551" s="25" t="str">
        <f aca="false">IF(C2551&lt;&gt;"",($M2551*1) + ($N2551*2) + ($O2551*3) + (IF(U2551 = 1, 10, 0)) + (IF(V2551 = 1, 20, 0)),"")</f>
        <v/>
      </c>
      <c r="X2551" s="27" t="str">
        <f aca="true">IF(C2551&lt;&gt;"",IF(INDIRECT($AH$8&amp;"B"&amp;($C$1*$A2551+16))= 1,1,0),"")</f>
        <v/>
      </c>
      <c r="Y2551" s="27" t="str">
        <f aca="true">IF(D2551&lt;&gt;"",IF(INDIRECT($AH$8&amp;"B"&amp;($C$1*$A2551+17))= 1,1,0),"")</f>
        <v/>
      </c>
      <c r="Z2551" s="27" t="str">
        <f aca="true">IF(E2551&lt;&gt;"",IF(INDIRECT($AH$8&amp;"B"&amp;($C$1*$A2551+18))= 1,1,0),"")</f>
        <v/>
      </c>
      <c r="AA2551" s="27" t="str">
        <f aca="true">IF(F2551&lt;&gt;"",IF(INDIRECT($AH$8&amp;"B"&amp;($C$1*$A2551+19))= 1,1,0),"")</f>
        <v/>
      </c>
      <c r="AB2551" s="27" t="str">
        <f aca="false">IF(C2551&lt;&gt;"",IF(X2551 = 1, 5, 0) + IF(Z2551 = 1, 25, 0) + IF(AA2551 = 1, 15, 0),"")</f>
        <v/>
      </c>
      <c r="AC2551" s="57" t="str">
        <f aca="false">IF(C2551&lt;&gt;"",L2551+W2551+AB2551,"")</f>
        <v/>
      </c>
    </row>
    <row r="2552" customFormat="false" ht="12.8" hidden="false" customHeight="false" outlineLevel="0" collapsed="false">
      <c r="A2552" s="11" t="n">
        <f aca="false">A2551+1</f>
        <v>49</v>
      </c>
      <c r="B2552" s="38" t="str">
        <f aca="true">IF(INDIRECT($AH$8&amp;"B"&amp;($C$1*$A2552+2))=0, "",INDIRECT($AH$8&amp;"B"&amp;($C$1*$A2552+2)))</f>
        <v/>
      </c>
      <c r="C2552" s="19" t="str">
        <f aca="true">IF(INDIRECT($AH$8&amp;"B"&amp;($C$1*$A2552+3)) = 0, "", INDIRECT($AH$8&amp;"B"&amp;($C$1*$A2552+3)))</f>
        <v/>
      </c>
      <c r="D2552" s="19" t="str">
        <f aca="true">IF(INDIRECT($AH$8&amp;"B"&amp;($C$1*$A2552+4)) = 0, "", INDIRECT($AH$8&amp;"B"&amp;($C$1*$A2552+4)))</f>
        <v/>
      </c>
      <c r="E2552" s="19" t="str">
        <f aca="true">IF(INDIRECT($AH$8&amp;"B"&amp;($C$1*$A2552+7)) = 0, "", INDIRECT($AH$8&amp;"B"&amp;($C$1*$A2552+7)))</f>
        <v/>
      </c>
      <c r="F2552" s="20" t="str">
        <f aca="true">IF(C2552 &lt;&gt; "",IF(INDIRECT($AH$8&amp;"B"&amp;($C$1*$A2552+8)) = 0, 0, 1), "")</f>
        <v/>
      </c>
      <c r="G2552" s="20" t="n">
        <f aca="true">INDIRECT($AH$8&amp;"B"&amp;($C$1*$A2552+9))</f>
        <v>0</v>
      </c>
      <c r="H2552" s="20" t="n">
        <f aca="true">INDIRECT($AH$8&amp;"B"&amp;($C$1*$A2552+10))</f>
        <v>0</v>
      </c>
      <c r="I2552" s="20" t="n">
        <f aca="true">INDIRECT($AH$8&amp;"B"&amp;($C$1*$A2552+11))</f>
        <v>0</v>
      </c>
      <c r="J2552" s="20" t="n">
        <f aca="true">INDIRECT($AH$8&amp;"B"&amp;($C$1*$A2552+12))</f>
        <v>0</v>
      </c>
      <c r="K2552" s="21" t="str">
        <f aca="false">IF(C2552&lt;&gt;"",IFERROR((G2552+H2552+I2552)/(G2552+H2552+I2552+J2552),0), "")</f>
        <v/>
      </c>
      <c r="L2552" s="20" t="str">
        <f aca="false">IF(C2552&lt;&gt;"",(G2552* 2) +(H2552* 4) + (I2552* 6) + IF(F2552 = 1, 5, 0), "")</f>
        <v/>
      </c>
      <c r="M2552" s="25" t="str">
        <f aca="true">IF(C2552&lt;&gt;"",SUM(INDIRECT($AH$8&amp;"C"&amp;($C$1*$A2552+9)):INDIRECT($AH$8&amp;"V"&amp;($C$1*$A2552+9))), "")</f>
        <v/>
      </c>
      <c r="N2552" s="25" t="str">
        <f aca="true">IF(C2552&lt;&gt;"",SUM(INDIRECT($AH$8&amp;"C"&amp;($C$1*$A2552+10)):INDIRECT($AH$8&amp;"V"&amp;($C$1*$A2552+10))), "")</f>
        <v/>
      </c>
      <c r="O2552" s="25" t="str">
        <f aca="true">IF(C2552&lt;&gt;"",SUM(INDIRECT($AH$8&amp;"C"&amp;($C$1*$A2552+11)):INDIRECT($AH$8&amp;"V"&amp;($C$1*$A2552+11))),"")</f>
        <v/>
      </c>
      <c r="P2552" s="25" t="str">
        <f aca="true">IF(C2552&lt;&gt;"",SUM(INDIRECT($AH$8&amp;"C"&amp;($C$1*$A2552+12)):INDIRECT($AH$8&amp;"V"&amp;($C$1*$A2552+12))),"")</f>
        <v/>
      </c>
      <c r="Q2552" s="24" t="str">
        <f aca="false">IF(C2552&lt;&gt;"",IFERROR((M2552+N2552+O2552)/(M2552+N2552+O2552+P2552),0), "")</f>
        <v/>
      </c>
      <c r="R2552" s="25" t="str">
        <f aca="true">IF(C2552&lt;&gt;"",SUM(INDIRECT($AH$8&amp;"C"&amp;($C$1*$A2552+13)):INDIRECT($AH$8&amp;"V"&amp;($C$1*$A2552+13))), "")</f>
        <v/>
      </c>
      <c r="S2552" s="25" t="str">
        <f aca="false">IF(C2552&lt;&gt;"",IFERROR((M2552+N2552+O2552+P2552)/R2552, 0),"")</f>
        <v/>
      </c>
      <c r="T2552" s="25" t="str">
        <f aca="false">IF(C2552&lt;&gt;"",IFERROR((M2552+N2552+O2552)/R2552,0),"")</f>
        <v/>
      </c>
      <c r="U2552" s="25" t="str">
        <f aca="true">IF(C2552&lt;&gt;"",IF(INDIRECT($AH$8&amp;"B"&amp;($C$1*$A2552+14))= 1,1,0),"")</f>
        <v/>
      </c>
      <c r="V2552" s="25" t="str">
        <f aca="true">IF(C2552&lt;&gt;"",IF(INDIRECT($AH$8&amp;"B"&amp;($C$1*$A2552+15))= 1,1,0),"")</f>
        <v/>
      </c>
      <c r="W2552" s="25" t="str">
        <f aca="false">IF(C2552&lt;&gt;"",($M2552*1) + ($N2552*2) + ($O2552*3) + (IF(U2552 = 1, 10, 0)) + (IF(V2552 = 1, 20, 0)),"")</f>
        <v/>
      </c>
      <c r="X2552" s="27" t="str">
        <f aca="true">IF(C2552&lt;&gt;"",IF(INDIRECT($AH$8&amp;"B"&amp;($C$1*$A2552+16))= 1,1,0),"")</f>
        <v/>
      </c>
      <c r="Y2552" s="27" t="str">
        <f aca="true">IF(D2552&lt;&gt;"",IF(INDIRECT($AH$8&amp;"B"&amp;($C$1*$A2552+17))= 1,1,0),"")</f>
        <v/>
      </c>
      <c r="Z2552" s="27" t="str">
        <f aca="true">IF(E2552&lt;&gt;"",IF(INDIRECT($AH$8&amp;"B"&amp;($C$1*$A2552+18))= 1,1,0),"")</f>
        <v/>
      </c>
      <c r="AA2552" s="27" t="str">
        <f aca="true">IF(F2552&lt;&gt;"",IF(INDIRECT($AH$8&amp;"B"&amp;($C$1*$A2552+19))= 1,1,0),"")</f>
        <v/>
      </c>
      <c r="AB2552" s="27" t="str">
        <f aca="false">IF(C2552&lt;&gt;"",IF(X2552 = 1, 5, 0) + IF(Z2552 = 1, 25, 0) + IF(AA2552 = 1, 15, 0),"")</f>
        <v/>
      </c>
      <c r="AC2552" s="57" t="str">
        <f aca="false">IF(C2552&lt;&gt;"",L2552+W2552+AB2552,"")</f>
        <v/>
      </c>
    </row>
    <row r="2553" customFormat="false" ht="12.8" hidden="false" customHeight="false" outlineLevel="0" collapsed="false">
      <c r="A2553" s="11" t="n">
        <f aca="false">A2552+1</f>
        <v>50</v>
      </c>
      <c r="B2553" s="38" t="str">
        <f aca="true">IF(INDIRECT($AH$8&amp;"B"&amp;($C$1*$A2553+2))=0, "",INDIRECT($AH$8&amp;"B"&amp;($C$1*$A2553+2)))</f>
        <v/>
      </c>
      <c r="C2553" s="19" t="str">
        <f aca="true">IF(INDIRECT($AH$8&amp;"B"&amp;($C$1*$A2553+3)) = 0, "", INDIRECT($AH$8&amp;"B"&amp;($C$1*$A2553+3)))</f>
        <v/>
      </c>
      <c r="D2553" s="19" t="str">
        <f aca="true">IF(INDIRECT($AH$8&amp;"B"&amp;($C$1*$A2553+4)) = 0, "", INDIRECT($AH$8&amp;"B"&amp;($C$1*$A2553+4)))</f>
        <v/>
      </c>
      <c r="E2553" s="19" t="str">
        <f aca="true">IF(INDIRECT($AH$8&amp;"B"&amp;($C$1*$A2553+7)) = 0, "", INDIRECT($AH$8&amp;"B"&amp;($C$1*$A2553+7)))</f>
        <v/>
      </c>
      <c r="F2553" s="20" t="str">
        <f aca="true">IF(C2553 &lt;&gt; "",IF(INDIRECT($AH$8&amp;"B"&amp;($C$1*$A2553+8)) = 0, 0, 1), "")</f>
        <v/>
      </c>
      <c r="G2553" s="20" t="n">
        <f aca="true">INDIRECT($AH$8&amp;"B"&amp;($C$1*$A2553+9))</f>
        <v>0</v>
      </c>
      <c r="H2553" s="20" t="n">
        <f aca="true">INDIRECT($AH$8&amp;"B"&amp;($C$1*$A2553+10))</f>
        <v>0</v>
      </c>
      <c r="I2553" s="20" t="n">
        <f aca="true">INDIRECT($AH$8&amp;"B"&amp;($C$1*$A2553+11))</f>
        <v>0</v>
      </c>
      <c r="J2553" s="20" t="n">
        <f aca="true">INDIRECT($AH$8&amp;"B"&amp;($C$1*$A2553+12))</f>
        <v>0</v>
      </c>
      <c r="K2553" s="21" t="str">
        <f aca="false">IF(C2553&lt;&gt;"",IFERROR((G2553+H2553+I2553)/(G2553+H2553+I2553+J2553),0), "")</f>
        <v/>
      </c>
      <c r="L2553" s="20" t="str">
        <f aca="false">IF(C2553&lt;&gt;"",(G2553* 2) +(H2553* 4) + (I2553* 6) + IF(F2553 = 1, 5, 0), "")</f>
        <v/>
      </c>
      <c r="M2553" s="25" t="str">
        <f aca="true">IF(C2553&lt;&gt;"",SUM(INDIRECT($AH$8&amp;"C"&amp;($C$1*$A2553+9)):INDIRECT($AH$8&amp;"V"&amp;($C$1*$A2553+9))), "")</f>
        <v/>
      </c>
      <c r="N2553" s="25" t="str">
        <f aca="true">IF(C2553&lt;&gt;"",SUM(INDIRECT($AH$8&amp;"C"&amp;($C$1*$A2553+10)):INDIRECT($AH$8&amp;"V"&amp;($C$1*$A2553+10))), "")</f>
        <v/>
      </c>
      <c r="O2553" s="25" t="str">
        <f aca="true">IF(C2553&lt;&gt;"",SUM(INDIRECT($AH$8&amp;"C"&amp;($C$1*$A2553+11)):INDIRECT($AH$8&amp;"V"&amp;($C$1*$A2553+11))),"")</f>
        <v/>
      </c>
      <c r="P2553" s="25" t="str">
        <f aca="true">IF(C2553&lt;&gt;"",SUM(INDIRECT($AH$8&amp;"C"&amp;($C$1*$A2553+12)):INDIRECT($AH$8&amp;"V"&amp;($C$1*$A2553+12))),"")</f>
        <v/>
      </c>
      <c r="Q2553" s="24" t="str">
        <f aca="false">IF(C2553&lt;&gt;"",IFERROR((M2553+N2553+O2553)/(M2553+N2553+O2553+P2553),0), "")</f>
        <v/>
      </c>
      <c r="R2553" s="25" t="str">
        <f aca="true">IF(C2553&lt;&gt;"",SUM(INDIRECT($AH$8&amp;"C"&amp;($C$1*$A2553+13)):INDIRECT($AH$8&amp;"V"&amp;($C$1*$A2553+13))), "")</f>
        <v/>
      </c>
      <c r="S2553" s="25" t="str">
        <f aca="false">IF(C2553&lt;&gt;"",IFERROR((M2553+N2553+O2553+P2553)/R2553, 0),"")</f>
        <v/>
      </c>
      <c r="T2553" s="25" t="str">
        <f aca="false">IF(C2553&lt;&gt;"",IFERROR((M2553+N2553+O2553)/R2553,0),"")</f>
        <v/>
      </c>
      <c r="U2553" s="25" t="str">
        <f aca="true">IF(C2553&lt;&gt;"",IF(INDIRECT($AH$8&amp;"B"&amp;($C$1*$A2553+14))= 1,1,0),"")</f>
        <v/>
      </c>
      <c r="V2553" s="25" t="str">
        <f aca="true">IF(C2553&lt;&gt;"",IF(INDIRECT($AH$8&amp;"B"&amp;($C$1*$A2553+15))= 1,1,0),"")</f>
        <v/>
      </c>
      <c r="W2553" s="25" t="str">
        <f aca="false">IF(C2553&lt;&gt;"",($M2553*1) + ($N2553*2) + ($O2553*3) + (IF(U2553 = 1, 10, 0)) + (IF(V2553 = 1, 20, 0)),"")</f>
        <v/>
      </c>
      <c r="X2553" s="27" t="str">
        <f aca="true">IF(C2553&lt;&gt;"",IF(INDIRECT($AH$8&amp;"B"&amp;($C$1*$A2553+16))= 1,1,0),"")</f>
        <v/>
      </c>
      <c r="Y2553" s="27" t="str">
        <f aca="true">IF(D2553&lt;&gt;"",IF(INDIRECT($AH$8&amp;"B"&amp;($C$1*$A2553+17))= 1,1,0),"")</f>
        <v/>
      </c>
      <c r="Z2553" s="27" t="str">
        <f aca="true">IF(E2553&lt;&gt;"",IF(INDIRECT($AH$8&amp;"B"&amp;($C$1*$A2553+18))= 1,1,0),"")</f>
        <v/>
      </c>
      <c r="AA2553" s="27" t="str">
        <f aca="true">IF(F2553&lt;&gt;"",IF(INDIRECT($AH$8&amp;"B"&amp;($C$1*$A2553+19))= 1,1,0),"")</f>
        <v/>
      </c>
      <c r="AB2553" s="27" t="str">
        <f aca="false">IF(C2553&lt;&gt;"",IF(X2553 = 1, 5, 0) + IF(Z2553 = 1, 25, 0) + IF(AA2553 = 1, 15, 0),"")</f>
        <v/>
      </c>
      <c r="AC2553" s="57" t="str">
        <f aca="false">IF(C2553&lt;&gt;"",L2553+W2553+AB2553,"")</f>
        <v/>
      </c>
    </row>
    <row r="2554" customFormat="false" ht="12.8" hidden="false" customHeight="false" outlineLevel="0" collapsed="false">
      <c r="A2554" s="11" t="n">
        <f aca="false">A2553+1</f>
        <v>51</v>
      </c>
      <c r="B2554" s="38" t="str">
        <f aca="true">IF(INDIRECT($AH$8&amp;"B"&amp;($C$1*$A2554+2))=0, "",INDIRECT($AH$8&amp;"B"&amp;($C$1*$A2554+2)))</f>
        <v/>
      </c>
      <c r="C2554" s="19" t="str">
        <f aca="true">IF(INDIRECT($AH$8&amp;"B"&amp;($C$1*$A2554+3)) = 0, "", INDIRECT($AH$8&amp;"B"&amp;($C$1*$A2554+3)))</f>
        <v/>
      </c>
      <c r="D2554" s="19" t="str">
        <f aca="true">IF(INDIRECT($AH$8&amp;"B"&amp;($C$1*$A2554+4)) = 0, "", INDIRECT($AH$8&amp;"B"&amp;($C$1*$A2554+4)))</f>
        <v/>
      </c>
      <c r="E2554" s="19" t="str">
        <f aca="true">IF(INDIRECT($AH$8&amp;"B"&amp;($C$1*$A2554+7)) = 0, "", INDIRECT($AH$8&amp;"B"&amp;($C$1*$A2554+7)))</f>
        <v/>
      </c>
      <c r="F2554" s="20" t="str">
        <f aca="true">IF(C2554 &lt;&gt; "",IF(INDIRECT($AH$8&amp;"B"&amp;($C$1*$A2554+8)) = 0, 0, 1), "")</f>
        <v/>
      </c>
      <c r="G2554" s="20" t="n">
        <f aca="true">INDIRECT($AH$8&amp;"B"&amp;($C$1*$A2554+9))</f>
        <v>0</v>
      </c>
      <c r="H2554" s="20" t="n">
        <f aca="true">INDIRECT($AH$8&amp;"B"&amp;($C$1*$A2554+10))</f>
        <v>0</v>
      </c>
      <c r="I2554" s="20" t="n">
        <f aca="true">INDIRECT($AH$8&amp;"B"&amp;($C$1*$A2554+11))</f>
        <v>0</v>
      </c>
      <c r="J2554" s="20" t="n">
        <f aca="true">INDIRECT($AH$8&amp;"B"&amp;($C$1*$A2554+12))</f>
        <v>0</v>
      </c>
      <c r="K2554" s="21" t="str">
        <f aca="false">IF(C2554&lt;&gt;"",IFERROR((G2554+H2554+I2554)/(G2554+H2554+I2554+J2554),0), "")</f>
        <v/>
      </c>
      <c r="L2554" s="20" t="str">
        <f aca="false">IF(C2554&lt;&gt;"",(G2554* 2) +(H2554* 4) + (I2554* 6) + IF(F2554 = 1, 5, 0), "")</f>
        <v/>
      </c>
      <c r="M2554" s="25" t="str">
        <f aca="true">IF(C2554&lt;&gt;"",SUM(INDIRECT($AH$8&amp;"C"&amp;($C$1*$A2554+9)):INDIRECT($AH$8&amp;"V"&amp;($C$1*$A2554+9))), "")</f>
        <v/>
      </c>
      <c r="N2554" s="25" t="str">
        <f aca="true">IF(C2554&lt;&gt;"",SUM(INDIRECT($AH$8&amp;"C"&amp;($C$1*$A2554+10)):INDIRECT($AH$8&amp;"V"&amp;($C$1*$A2554+10))), "")</f>
        <v/>
      </c>
      <c r="O2554" s="25" t="str">
        <f aca="true">IF(C2554&lt;&gt;"",SUM(INDIRECT($AH$8&amp;"C"&amp;($C$1*$A2554+11)):INDIRECT($AH$8&amp;"V"&amp;($C$1*$A2554+11))),"")</f>
        <v/>
      </c>
      <c r="P2554" s="25" t="str">
        <f aca="true">IF(C2554&lt;&gt;"",SUM(INDIRECT($AH$8&amp;"C"&amp;($C$1*$A2554+12)):INDIRECT($AH$8&amp;"V"&amp;($C$1*$A2554+12))),"")</f>
        <v/>
      </c>
      <c r="Q2554" s="24" t="str">
        <f aca="false">IF(C2554&lt;&gt;"",IFERROR((M2554+N2554+O2554)/(M2554+N2554+O2554+P2554),0), "")</f>
        <v/>
      </c>
      <c r="R2554" s="25" t="str">
        <f aca="true">IF(C2554&lt;&gt;"",SUM(INDIRECT($AH$8&amp;"C"&amp;($C$1*$A2554+13)):INDIRECT($AH$8&amp;"V"&amp;($C$1*$A2554+13))), "")</f>
        <v/>
      </c>
      <c r="S2554" s="25" t="str">
        <f aca="false">IF(C2554&lt;&gt;"",IFERROR((M2554+N2554+O2554+P2554)/R2554, 0),"")</f>
        <v/>
      </c>
      <c r="T2554" s="25" t="str">
        <f aca="false">IF(C2554&lt;&gt;"",IFERROR((M2554+N2554+O2554)/R2554,0),"")</f>
        <v/>
      </c>
      <c r="U2554" s="25" t="str">
        <f aca="true">IF(C2554&lt;&gt;"",IF(INDIRECT($AH$8&amp;"B"&amp;($C$1*$A2554+14))= 1,1,0),"")</f>
        <v/>
      </c>
      <c r="V2554" s="25" t="str">
        <f aca="true">IF(C2554&lt;&gt;"",IF(INDIRECT($AH$8&amp;"B"&amp;($C$1*$A2554+15))= 1,1,0),"")</f>
        <v/>
      </c>
      <c r="W2554" s="25" t="str">
        <f aca="false">IF(C2554&lt;&gt;"",($M2554*1) + ($N2554*2) + ($O2554*3) + (IF(U2554 = 1, 10, 0)) + (IF(V2554 = 1, 20, 0)),"")</f>
        <v/>
      </c>
      <c r="X2554" s="27" t="str">
        <f aca="true">IF(C2554&lt;&gt;"",IF(INDIRECT($AH$8&amp;"B"&amp;($C$1*$A2554+16))= 1,1,0),"")</f>
        <v/>
      </c>
      <c r="Y2554" s="27" t="str">
        <f aca="true">IF(D2554&lt;&gt;"",IF(INDIRECT($AH$8&amp;"B"&amp;($C$1*$A2554+17))= 1,1,0),"")</f>
        <v/>
      </c>
      <c r="Z2554" s="27" t="str">
        <f aca="true">IF(E2554&lt;&gt;"",IF(INDIRECT($AH$8&amp;"B"&amp;($C$1*$A2554+18))= 1,1,0),"")</f>
        <v/>
      </c>
      <c r="AA2554" s="27" t="str">
        <f aca="true">IF(F2554&lt;&gt;"",IF(INDIRECT($AH$8&amp;"B"&amp;($C$1*$A2554+19))= 1,1,0),"")</f>
        <v/>
      </c>
      <c r="AB2554" s="27" t="str">
        <f aca="false">IF(C2554&lt;&gt;"",IF(X2554 = 1, 5, 0) + IF(Z2554 = 1, 25, 0) + IF(AA2554 = 1, 15, 0),"")</f>
        <v/>
      </c>
      <c r="AC2554" s="57" t="str">
        <f aca="false">IF(C2554&lt;&gt;"",L2554+W2554+AB2554,"")</f>
        <v/>
      </c>
    </row>
    <row r="2555" customFormat="false" ht="12.8" hidden="false" customHeight="false" outlineLevel="0" collapsed="false">
      <c r="A2555" s="11" t="n">
        <f aca="false">A2554+1</f>
        <v>52</v>
      </c>
      <c r="B2555" s="38" t="str">
        <f aca="true">IF(INDIRECT($AH$8&amp;"B"&amp;($C$1*$A2555+2))=0, "",INDIRECT($AH$8&amp;"B"&amp;($C$1*$A2555+2)))</f>
        <v/>
      </c>
      <c r="C2555" s="19" t="str">
        <f aca="true">IF(INDIRECT($AH$8&amp;"B"&amp;($C$1*$A2555+3)) = 0, "", INDIRECT($AH$8&amp;"B"&amp;($C$1*$A2555+3)))</f>
        <v/>
      </c>
      <c r="D2555" s="19" t="str">
        <f aca="true">IF(INDIRECT($AH$8&amp;"B"&amp;($C$1*$A2555+4)) = 0, "", INDIRECT($AH$8&amp;"B"&amp;($C$1*$A2555+4)))</f>
        <v/>
      </c>
      <c r="E2555" s="19" t="str">
        <f aca="true">IF(INDIRECT($AH$8&amp;"B"&amp;($C$1*$A2555+7)) = 0, "", INDIRECT($AH$8&amp;"B"&amp;($C$1*$A2555+7)))</f>
        <v/>
      </c>
      <c r="F2555" s="20" t="str">
        <f aca="true">IF(C2555 &lt;&gt; "",IF(INDIRECT($AH$8&amp;"B"&amp;($C$1*$A2555+8)) = 0, 0, 1), "")</f>
        <v/>
      </c>
      <c r="G2555" s="20" t="n">
        <f aca="true">INDIRECT($AH$8&amp;"B"&amp;($C$1*$A2555+9))</f>
        <v>0</v>
      </c>
      <c r="H2555" s="20" t="n">
        <f aca="true">INDIRECT($AH$8&amp;"B"&amp;($C$1*$A2555+10))</f>
        <v>0</v>
      </c>
      <c r="I2555" s="20" t="n">
        <f aca="true">INDIRECT($AH$8&amp;"B"&amp;($C$1*$A2555+11))</f>
        <v>0</v>
      </c>
      <c r="J2555" s="20" t="n">
        <f aca="true">INDIRECT($AH$8&amp;"B"&amp;($C$1*$A2555+12))</f>
        <v>0</v>
      </c>
      <c r="K2555" s="21" t="str">
        <f aca="false">IF(C2555&lt;&gt;"",IFERROR((G2555+H2555+I2555)/(G2555+H2555+I2555+J2555),0), "")</f>
        <v/>
      </c>
      <c r="L2555" s="20" t="str">
        <f aca="false">IF(C2555&lt;&gt;"",(G2555* 2) +(H2555* 4) + (I2555* 6) + IF(F2555 = 1, 5, 0), "")</f>
        <v/>
      </c>
      <c r="M2555" s="25" t="str">
        <f aca="true">IF(C2555&lt;&gt;"",SUM(INDIRECT($AH$8&amp;"C"&amp;($C$1*$A2555+9)):INDIRECT($AH$8&amp;"V"&amp;($C$1*$A2555+9))), "")</f>
        <v/>
      </c>
      <c r="N2555" s="25" t="str">
        <f aca="true">IF(C2555&lt;&gt;"",SUM(INDIRECT($AH$8&amp;"C"&amp;($C$1*$A2555+10)):INDIRECT($AH$8&amp;"V"&amp;($C$1*$A2555+10))), "")</f>
        <v/>
      </c>
      <c r="O2555" s="25" t="str">
        <f aca="true">IF(C2555&lt;&gt;"",SUM(INDIRECT($AH$8&amp;"C"&amp;($C$1*$A2555+11)):INDIRECT($AH$8&amp;"V"&amp;($C$1*$A2555+11))),"")</f>
        <v/>
      </c>
      <c r="P2555" s="25" t="str">
        <f aca="true">IF(C2555&lt;&gt;"",SUM(INDIRECT($AH$8&amp;"C"&amp;($C$1*$A2555+12)):INDIRECT($AH$8&amp;"V"&amp;($C$1*$A2555+12))),"")</f>
        <v/>
      </c>
      <c r="Q2555" s="24" t="str">
        <f aca="false">IF(C2555&lt;&gt;"",IFERROR((M2555+N2555+O2555)/(M2555+N2555+O2555+P2555),0), "")</f>
        <v/>
      </c>
      <c r="R2555" s="25" t="str">
        <f aca="true">IF(C2555&lt;&gt;"",SUM(INDIRECT($AH$8&amp;"C"&amp;($C$1*$A2555+13)):INDIRECT($AH$8&amp;"V"&amp;($C$1*$A2555+13))), "")</f>
        <v/>
      </c>
      <c r="S2555" s="25" t="str">
        <f aca="false">IF(C2555&lt;&gt;"",IFERROR((M2555+N2555+O2555+P2555)/R2555, 0),"")</f>
        <v/>
      </c>
      <c r="T2555" s="25" t="str">
        <f aca="false">IF(C2555&lt;&gt;"",IFERROR((M2555+N2555+O2555)/R2555,0),"")</f>
        <v/>
      </c>
      <c r="U2555" s="25" t="str">
        <f aca="true">IF(C2555&lt;&gt;"",IF(INDIRECT($AH$8&amp;"B"&amp;($C$1*$A2555+14))= 1,1,0),"")</f>
        <v/>
      </c>
      <c r="V2555" s="25" t="str">
        <f aca="true">IF(C2555&lt;&gt;"",IF(INDIRECT($AH$8&amp;"B"&amp;($C$1*$A2555+15))= 1,1,0),"")</f>
        <v/>
      </c>
      <c r="W2555" s="25" t="str">
        <f aca="false">IF(C2555&lt;&gt;"",($M2555*1) + ($N2555*2) + ($O2555*3) + (IF(U2555 = 1, 10, 0)) + (IF(V2555 = 1, 20, 0)),"")</f>
        <v/>
      </c>
      <c r="X2555" s="27" t="str">
        <f aca="true">IF(C2555&lt;&gt;"",IF(INDIRECT($AH$8&amp;"B"&amp;($C$1*$A2555+16))= 1,1,0),"")</f>
        <v/>
      </c>
      <c r="Y2555" s="27" t="str">
        <f aca="true">IF(D2555&lt;&gt;"",IF(INDIRECT($AH$8&amp;"B"&amp;($C$1*$A2555+17))= 1,1,0),"")</f>
        <v/>
      </c>
      <c r="Z2555" s="27" t="str">
        <f aca="true">IF(E2555&lt;&gt;"",IF(INDIRECT($AH$8&amp;"B"&amp;($C$1*$A2555+18))= 1,1,0),"")</f>
        <v/>
      </c>
      <c r="AA2555" s="27" t="str">
        <f aca="true">IF(F2555&lt;&gt;"",IF(INDIRECT($AH$8&amp;"B"&amp;($C$1*$A2555+19))= 1,1,0),"")</f>
        <v/>
      </c>
      <c r="AB2555" s="27" t="str">
        <f aca="false">IF(C2555&lt;&gt;"",IF(X2555 = 1, 5, 0) + IF(Z2555 = 1, 25, 0) + IF(AA2555 = 1, 15, 0),"")</f>
        <v/>
      </c>
      <c r="AC2555" s="57" t="str">
        <f aca="false">IF(C2555&lt;&gt;"",L2555+W2555+AB2555,"")</f>
        <v/>
      </c>
    </row>
    <row r="2556" customFormat="false" ht="12.8" hidden="false" customHeight="false" outlineLevel="0" collapsed="false">
      <c r="A2556" s="11" t="n">
        <f aca="false">A2555+1</f>
        <v>53</v>
      </c>
      <c r="B2556" s="38" t="str">
        <f aca="true">IF(INDIRECT($AH$8&amp;"B"&amp;($C$1*$A2556+2))=0, "",INDIRECT($AH$8&amp;"B"&amp;($C$1*$A2556+2)))</f>
        <v/>
      </c>
      <c r="C2556" s="19" t="str">
        <f aca="true">IF(INDIRECT($AH$8&amp;"B"&amp;($C$1*$A2556+3)) = 0, "", INDIRECT($AH$8&amp;"B"&amp;($C$1*$A2556+3)))</f>
        <v/>
      </c>
      <c r="D2556" s="19" t="str">
        <f aca="true">IF(INDIRECT($AH$8&amp;"B"&amp;($C$1*$A2556+4)) = 0, "", INDIRECT($AH$8&amp;"B"&amp;($C$1*$A2556+4)))</f>
        <v/>
      </c>
      <c r="E2556" s="19" t="str">
        <f aca="true">IF(INDIRECT($AH$8&amp;"B"&amp;($C$1*$A2556+7)) = 0, "", INDIRECT($AH$8&amp;"B"&amp;($C$1*$A2556+7)))</f>
        <v/>
      </c>
      <c r="F2556" s="20" t="str">
        <f aca="true">IF(C2556 &lt;&gt; "",IF(INDIRECT($AH$8&amp;"B"&amp;($C$1*$A2556+8)) = 0, 0, 1), "")</f>
        <v/>
      </c>
      <c r="G2556" s="20" t="n">
        <f aca="true">INDIRECT($AH$8&amp;"B"&amp;($C$1*$A2556+9))</f>
        <v>0</v>
      </c>
      <c r="H2556" s="20" t="n">
        <f aca="true">INDIRECT($AH$8&amp;"B"&amp;($C$1*$A2556+10))</f>
        <v>0</v>
      </c>
      <c r="I2556" s="20" t="n">
        <f aca="true">INDIRECT($AH$8&amp;"B"&amp;($C$1*$A2556+11))</f>
        <v>0</v>
      </c>
      <c r="J2556" s="20" t="n">
        <f aca="true">INDIRECT($AH$8&amp;"B"&amp;($C$1*$A2556+12))</f>
        <v>0</v>
      </c>
      <c r="K2556" s="21" t="str">
        <f aca="false">IF(C2556&lt;&gt;"",IFERROR((G2556+H2556+I2556)/(G2556+H2556+I2556+J2556),0), "")</f>
        <v/>
      </c>
      <c r="L2556" s="20" t="str">
        <f aca="false">IF(C2556&lt;&gt;"",(G2556* 2) +(H2556* 4) + (I2556* 6) + IF(F2556 = 1, 5, 0), "")</f>
        <v/>
      </c>
      <c r="M2556" s="25" t="str">
        <f aca="true">IF(C2556&lt;&gt;"",SUM(INDIRECT($AH$8&amp;"C"&amp;($C$1*$A2556+9)):INDIRECT($AH$8&amp;"V"&amp;($C$1*$A2556+9))), "")</f>
        <v/>
      </c>
      <c r="N2556" s="25" t="str">
        <f aca="true">IF(C2556&lt;&gt;"",SUM(INDIRECT($AH$8&amp;"C"&amp;($C$1*$A2556+10)):INDIRECT($AH$8&amp;"V"&amp;($C$1*$A2556+10))), "")</f>
        <v/>
      </c>
      <c r="O2556" s="25" t="str">
        <f aca="true">IF(C2556&lt;&gt;"",SUM(INDIRECT($AH$8&amp;"C"&amp;($C$1*$A2556+11)):INDIRECT($AH$8&amp;"V"&amp;($C$1*$A2556+11))),"")</f>
        <v/>
      </c>
      <c r="P2556" s="25" t="str">
        <f aca="true">IF(C2556&lt;&gt;"",SUM(INDIRECT($AH$8&amp;"C"&amp;($C$1*$A2556+12)):INDIRECT($AH$8&amp;"V"&amp;($C$1*$A2556+12))),"")</f>
        <v/>
      </c>
      <c r="Q2556" s="24" t="str">
        <f aca="false">IF(C2556&lt;&gt;"",IFERROR((M2556+N2556+O2556)/(M2556+N2556+O2556+P2556),0), "")</f>
        <v/>
      </c>
      <c r="R2556" s="25" t="str">
        <f aca="true">IF(C2556&lt;&gt;"",SUM(INDIRECT($AH$8&amp;"C"&amp;($C$1*$A2556+13)):INDIRECT($AH$8&amp;"V"&amp;($C$1*$A2556+13))), "")</f>
        <v/>
      </c>
      <c r="S2556" s="25" t="str">
        <f aca="false">IF(C2556&lt;&gt;"",IFERROR((M2556+N2556+O2556+P2556)/R2556, 0),"")</f>
        <v/>
      </c>
      <c r="T2556" s="25" t="str">
        <f aca="false">IF(C2556&lt;&gt;"",IFERROR((M2556+N2556+O2556)/R2556,0),"")</f>
        <v/>
      </c>
      <c r="U2556" s="25" t="str">
        <f aca="true">IF(C2556&lt;&gt;"",IF(INDIRECT($AH$8&amp;"B"&amp;($C$1*$A2556+14))= 1,1,0),"")</f>
        <v/>
      </c>
      <c r="V2556" s="25" t="str">
        <f aca="true">IF(C2556&lt;&gt;"",IF(INDIRECT($AH$8&amp;"B"&amp;($C$1*$A2556+15))= 1,1,0),"")</f>
        <v/>
      </c>
      <c r="W2556" s="25" t="str">
        <f aca="false">IF(C2556&lt;&gt;"",($M2556*1) + ($N2556*2) + ($O2556*3) + (IF(U2556 = 1, 10, 0)) + (IF(V2556 = 1, 20, 0)),"")</f>
        <v/>
      </c>
      <c r="X2556" s="27" t="str">
        <f aca="true">IF(C2556&lt;&gt;"",IF(INDIRECT($AH$8&amp;"B"&amp;($C$1*$A2556+16))= 1,1,0),"")</f>
        <v/>
      </c>
      <c r="Y2556" s="27" t="str">
        <f aca="true">IF(D2556&lt;&gt;"",IF(INDIRECT($AH$8&amp;"B"&amp;($C$1*$A2556+17))= 1,1,0),"")</f>
        <v/>
      </c>
      <c r="Z2556" s="27" t="str">
        <f aca="true">IF(E2556&lt;&gt;"",IF(INDIRECT($AH$8&amp;"B"&amp;($C$1*$A2556+18))= 1,1,0),"")</f>
        <v/>
      </c>
      <c r="AA2556" s="27" t="str">
        <f aca="true">IF(F2556&lt;&gt;"",IF(INDIRECT($AH$8&amp;"B"&amp;($C$1*$A2556+19))= 1,1,0),"")</f>
        <v/>
      </c>
      <c r="AB2556" s="27" t="str">
        <f aca="false">IF(C2556&lt;&gt;"",IF(X2556 = 1, 5, 0) + IF(Z2556 = 1, 25, 0) + IF(AA2556 = 1, 15, 0),"")</f>
        <v/>
      </c>
      <c r="AC2556" s="57" t="str">
        <f aca="false">IF(C2556&lt;&gt;"",L2556+W2556+AB2556,"")</f>
        <v/>
      </c>
    </row>
    <row r="2557" customFormat="false" ht="12.8" hidden="false" customHeight="false" outlineLevel="0" collapsed="false">
      <c r="A2557" s="11" t="n">
        <f aca="false">A2556+1</f>
        <v>54</v>
      </c>
      <c r="B2557" s="38" t="str">
        <f aca="true">IF(INDIRECT($AH$8&amp;"B"&amp;($C$1*$A2557+2))=0, "",INDIRECT($AH$8&amp;"B"&amp;($C$1*$A2557+2)))</f>
        <v/>
      </c>
      <c r="C2557" s="19" t="str">
        <f aca="true">IF(INDIRECT($AH$8&amp;"B"&amp;($C$1*$A2557+3)) = 0, "", INDIRECT($AH$8&amp;"B"&amp;($C$1*$A2557+3)))</f>
        <v/>
      </c>
      <c r="D2557" s="19" t="str">
        <f aca="true">IF(INDIRECT($AH$8&amp;"B"&amp;($C$1*$A2557+4)) = 0, "", INDIRECT($AH$8&amp;"B"&amp;($C$1*$A2557+4)))</f>
        <v/>
      </c>
      <c r="E2557" s="19" t="str">
        <f aca="true">IF(INDIRECT($AH$8&amp;"B"&amp;($C$1*$A2557+7)) = 0, "", INDIRECT($AH$8&amp;"B"&amp;($C$1*$A2557+7)))</f>
        <v/>
      </c>
      <c r="F2557" s="20" t="str">
        <f aca="true">IF(C2557 &lt;&gt; "",IF(INDIRECT($AH$8&amp;"B"&amp;($C$1*$A2557+8)) = 0, 0, 1), "")</f>
        <v/>
      </c>
      <c r="G2557" s="20" t="n">
        <f aca="true">INDIRECT($AH$8&amp;"B"&amp;($C$1*$A2557+9))</f>
        <v>0</v>
      </c>
      <c r="H2557" s="20" t="n">
        <f aca="true">INDIRECT($AH$8&amp;"B"&amp;($C$1*$A2557+10))</f>
        <v>0</v>
      </c>
      <c r="I2557" s="20" t="n">
        <f aca="true">INDIRECT($AH$8&amp;"B"&amp;($C$1*$A2557+11))</f>
        <v>0</v>
      </c>
      <c r="J2557" s="20" t="n">
        <f aca="true">INDIRECT($AH$8&amp;"B"&amp;($C$1*$A2557+12))</f>
        <v>0</v>
      </c>
      <c r="K2557" s="21" t="str">
        <f aca="false">IF(C2557&lt;&gt;"",IFERROR((G2557+H2557+I2557)/(G2557+H2557+I2557+J2557),0), "")</f>
        <v/>
      </c>
      <c r="L2557" s="20" t="str">
        <f aca="false">IF(C2557&lt;&gt;"",(G2557* 2) +(H2557* 4) + (I2557* 6) + IF(F2557 = 1, 5, 0), "")</f>
        <v/>
      </c>
      <c r="M2557" s="25" t="str">
        <f aca="true">IF(C2557&lt;&gt;"",SUM(INDIRECT($AH$8&amp;"C"&amp;($C$1*$A2557+9)):INDIRECT($AH$8&amp;"V"&amp;($C$1*$A2557+9))), "")</f>
        <v/>
      </c>
      <c r="N2557" s="25" t="str">
        <f aca="true">IF(C2557&lt;&gt;"",SUM(INDIRECT($AH$8&amp;"C"&amp;($C$1*$A2557+10)):INDIRECT($AH$8&amp;"V"&amp;($C$1*$A2557+10))), "")</f>
        <v/>
      </c>
      <c r="O2557" s="25" t="str">
        <f aca="true">IF(C2557&lt;&gt;"",SUM(INDIRECT($AH$8&amp;"C"&amp;($C$1*$A2557+11)):INDIRECT($AH$8&amp;"V"&amp;($C$1*$A2557+11))),"")</f>
        <v/>
      </c>
      <c r="P2557" s="25" t="str">
        <f aca="true">IF(C2557&lt;&gt;"",SUM(INDIRECT($AH$8&amp;"C"&amp;($C$1*$A2557+12)):INDIRECT($AH$8&amp;"V"&amp;($C$1*$A2557+12))),"")</f>
        <v/>
      </c>
      <c r="Q2557" s="24" t="str">
        <f aca="false">IF(C2557&lt;&gt;"",IFERROR((M2557+N2557+O2557)/(M2557+N2557+O2557+P2557),0), "")</f>
        <v/>
      </c>
      <c r="R2557" s="25" t="str">
        <f aca="true">IF(C2557&lt;&gt;"",SUM(INDIRECT($AH$8&amp;"C"&amp;($C$1*$A2557+13)):INDIRECT($AH$8&amp;"V"&amp;($C$1*$A2557+13))), "")</f>
        <v/>
      </c>
      <c r="S2557" s="25" t="str">
        <f aca="false">IF(C2557&lt;&gt;"",IFERROR((M2557+N2557+O2557+P2557)/R2557, 0),"")</f>
        <v/>
      </c>
      <c r="T2557" s="25" t="str">
        <f aca="false">IF(C2557&lt;&gt;"",IFERROR((M2557+N2557+O2557)/R2557,0),"")</f>
        <v/>
      </c>
      <c r="U2557" s="25" t="str">
        <f aca="true">IF(C2557&lt;&gt;"",IF(INDIRECT($AH$8&amp;"B"&amp;($C$1*$A2557+14))= 1,1,0),"")</f>
        <v/>
      </c>
      <c r="V2557" s="25" t="str">
        <f aca="true">IF(C2557&lt;&gt;"",IF(INDIRECT($AH$8&amp;"B"&amp;($C$1*$A2557+15))= 1,1,0),"")</f>
        <v/>
      </c>
      <c r="W2557" s="25" t="str">
        <f aca="false">IF(C2557&lt;&gt;"",($M2557*1) + ($N2557*2) + ($O2557*3) + (IF(U2557 = 1, 10, 0)) + (IF(V2557 = 1, 20, 0)),"")</f>
        <v/>
      </c>
      <c r="X2557" s="27" t="str">
        <f aca="true">IF(C2557&lt;&gt;"",IF(INDIRECT($AH$8&amp;"B"&amp;($C$1*$A2557+16))= 1,1,0),"")</f>
        <v/>
      </c>
      <c r="Y2557" s="27" t="str">
        <f aca="true">IF(D2557&lt;&gt;"",IF(INDIRECT($AH$8&amp;"B"&amp;($C$1*$A2557+17))= 1,1,0),"")</f>
        <v/>
      </c>
      <c r="Z2557" s="27" t="str">
        <f aca="true">IF(E2557&lt;&gt;"",IF(INDIRECT($AH$8&amp;"B"&amp;($C$1*$A2557+18))= 1,1,0),"")</f>
        <v/>
      </c>
      <c r="AA2557" s="27" t="str">
        <f aca="true">IF(F2557&lt;&gt;"",IF(INDIRECT($AH$8&amp;"B"&amp;($C$1*$A2557+19))= 1,1,0),"")</f>
        <v/>
      </c>
      <c r="AB2557" s="27" t="str">
        <f aca="false">IF(C2557&lt;&gt;"",IF(X2557 = 1, 5, 0) + IF(Z2557 = 1, 25, 0) + IF(AA2557 = 1, 15, 0),"")</f>
        <v/>
      </c>
      <c r="AC2557" s="57" t="str">
        <f aca="false">IF(C2557&lt;&gt;"",L2557+W2557+AB2557,"")</f>
        <v/>
      </c>
    </row>
    <row r="2558" customFormat="false" ht="12.8" hidden="false" customHeight="false" outlineLevel="0" collapsed="false">
      <c r="A2558" s="11" t="n">
        <f aca="false">A2557+1</f>
        <v>55</v>
      </c>
      <c r="B2558" s="38" t="str">
        <f aca="true">IF(INDIRECT($AH$8&amp;"B"&amp;($C$1*$A2558+2))=0, "",INDIRECT($AH$8&amp;"B"&amp;($C$1*$A2558+2)))</f>
        <v/>
      </c>
      <c r="C2558" s="19" t="str">
        <f aca="true">IF(INDIRECT($AH$8&amp;"B"&amp;($C$1*$A2558+3)) = 0, "", INDIRECT($AH$8&amp;"B"&amp;($C$1*$A2558+3)))</f>
        <v/>
      </c>
      <c r="D2558" s="19" t="str">
        <f aca="true">IF(INDIRECT($AH$8&amp;"B"&amp;($C$1*$A2558+4)) = 0, "", INDIRECT($AH$8&amp;"B"&amp;($C$1*$A2558+4)))</f>
        <v/>
      </c>
      <c r="E2558" s="19" t="str">
        <f aca="true">IF(INDIRECT($AH$8&amp;"B"&amp;($C$1*$A2558+7)) = 0, "", INDIRECT($AH$8&amp;"B"&amp;($C$1*$A2558+7)))</f>
        <v/>
      </c>
      <c r="F2558" s="20" t="str">
        <f aca="true">IF(C2558 &lt;&gt; "",IF(INDIRECT($AH$8&amp;"B"&amp;($C$1*$A2558+8)) = 0, 0, 1), "")</f>
        <v/>
      </c>
      <c r="G2558" s="20" t="n">
        <f aca="true">INDIRECT($AH$8&amp;"B"&amp;($C$1*$A2558+9))</f>
        <v>0</v>
      </c>
      <c r="H2558" s="20" t="n">
        <f aca="true">INDIRECT($AH$8&amp;"B"&amp;($C$1*$A2558+10))</f>
        <v>0</v>
      </c>
      <c r="I2558" s="20" t="n">
        <f aca="true">INDIRECT($AH$8&amp;"B"&amp;($C$1*$A2558+11))</f>
        <v>0</v>
      </c>
      <c r="J2558" s="20" t="n">
        <f aca="true">INDIRECT($AH$8&amp;"B"&amp;($C$1*$A2558+12))</f>
        <v>0</v>
      </c>
      <c r="K2558" s="21" t="str">
        <f aca="false">IF(C2558&lt;&gt;"",IFERROR((G2558+H2558+I2558)/(G2558+H2558+I2558+J2558),0), "")</f>
        <v/>
      </c>
      <c r="L2558" s="20" t="str">
        <f aca="false">IF(C2558&lt;&gt;"",(G2558* 2) +(H2558* 4) + (I2558* 6) + IF(F2558 = 1, 5, 0), "")</f>
        <v/>
      </c>
      <c r="M2558" s="25" t="str">
        <f aca="true">IF(C2558&lt;&gt;"",SUM(INDIRECT($AH$8&amp;"C"&amp;($C$1*$A2558+9)):INDIRECT($AH$8&amp;"V"&amp;($C$1*$A2558+9))), "")</f>
        <v/>
      </c>
      <c r="N2558" s="25" t="str">
        <f aca="true">IF(C2558&lt;&gt;"",SUM(INDIRECT($AH$8&amp;"C"&amp;($C$1*$A2558+10)):INDIRECT($AH$8&amp;"V"&amp;($C$1*$A2558+10))), "")</f>
        <v/>
      </c>
      <c r="O2558" s="25" t="str">
        <f aca="true">IF(C2558&lt;&gt;"",SUM(INDIRECT($AH$8&amp;"C"&amp;($C$1*$A2558+11)):INDIRECT($AH$8&amp;"V"&amp;($C$1*$A2558+11))),"")</f>
        <v/>
      </c>
      <c r="P2558" s="25" t="str">
        <f aca="true">IF(C2558&lt;&gt;"",SUM(INDIRECT($AH$8&amp;"C"&amp;($C$1*$A2558+12)):INDIRECT($AH$8&amp;"V"&amp;($C$1*$A2558+12))),"")</f>
        <v/>
      </c>
      <c r="Q2558" s="24" t="str">
        <f aca="false">IF(C2558&lt;&gt;"",IFERROR((M2558+N2558+O2558)/(M2558+N2558+O2558+P2558),0), "")</f>
        <v/>
      </c>
      <c r="R2558" s="25" t="str">
        <f aca="true">IF(C2558&lt;&gt;"",SUM(INDIRECT($AH$8&amp;"C"&amp;($C$1*$A2558+13)):INDIRECT($AH$8&amp;"V"&amp;($C$1*$A2558+13))), "")</f>
        <v/>
      </c>
      <c r="S2558" s="25" t="str">
        <f aca="false">IF(C2558&lt;&gt;"",IFERROR((M2558+N2558+O2558+P2558)/R2558, 0),"")</f>
        <v/>
      </c>
      <c r="T2558" s="25" t="str">
        <f aca="false">IF(C2558&lt;&gt;"",IFERROR((M2558+N2558+O2558)/R2558,0),"")</f>
        <v/>
      </c>
      <c r="U2558" s="25" t="str">
        <f aca="true">IF(C2558&lt;&gt;"",IF(INDIRECT($AH$8&amp;"B"&amp;($C$1*$A2558+14))= 1,1,0),"")</f>
        <v/>
      </c>
      <c r="V2558" s="25" t="str">
        <f aca="true">IF(C2558&lt;&gt;"",IF(INDIRECT($AH$8&amp;"B"&amp;($C$1*$A2558+15))= 1,1,0),"")</f>
        <v/>
      </c>
      <c r="W2558" s="25" t="str">
        <f aca="false">IF(C2558&lt;&gt;"",($M2558*1) + ($N2558*2) + ($O2558*3) + (IF(U2558 = 1, 10, 0)) + (IF(V2558 = 1, 20, 0)),"")</f>
        <v/>
      </c>
      <c r="X2558" s="27" t="str">
        <f aca="true">IF(C2558&lt;&gt;"",IF(INDIRECT($AH$8&amp;"B"&amp;($C$1*$A2558+16))= 1,1,0),"")</f>
        <v/>
      </c>
      <c r="Y2558" s="27" t="str">
        <f aca="true">IF(D2558&lt;&gt;"",IF(INDIRECT($AH$8&amp;"B"&amp;($C$1*$A2558+17))= 1,1,0),"")</f>
        <v/>
      </c>
      <c r="Z2558" s="27" t="str">
        <f aca="true">IF(E2558&lt;&gt;"",IF(INDIRECT($AH$8&amp;"B"&amp;($C$1*$A2558+18))= 1,1,0),"")</f>
        <v/>
      </c>
      <c r="AA2558" s="27" t="str">
        <f aca="true">IF(F2558&lt;&gt;"",IF(INDIRECT($AH$8&amp;"B"&amp;($C$1*$A2558+19))= 1,1,0),"")</f>
        <v/>
      </c>
      <c r="AB2558" s="27" t="str">
        <f aca="false">IF(C2558&lt;&gt;"",IF(X2558 = 1, 5, 0) + IF(Z2558 = 1, 25, 0) + IF(AA2558 = 1, 15, 0),"")</f>
        <v/>
      </c>
      <c r="AC2558" s="57" t="str">
        <f aca="false">IF(C2558&lt;&gt;"",L2558+W2558+AB2558,"")</f>
        <v/>
      </c>
    </row>
    <row r="2559" customFormat="false" ht="12.8" hidden="false" customHeight="false" outlineLevel="0" collapsed="false">
      <c r="A2559" s="11" t="n">
        <f aca="false">A2558+1</f>
        <v>56</v>
      </c>
      <c r="B2559" s="38" t="str">
        <f aca="true">IF(INDIRECT($AH$8&amp;"B"&amp;($C$1*$A2559+2))=0, "",INDIRECT($AH$8&amp;"B"&amp;($C$1*$A2559+2)))</f>
        <v/>
      </c>
      <c r="C2559" s="19" t="str">
        <f aca="true">IF(INDIRECT($AH$8&amp;"B"&amp;($C$1*$A2559+3)) = 0, "", INDIRECT($AH$8&amp;"B"&amp;($C$1*$A2559+3)))</f>
        <v/>
      </c>
      <c r="D2559" s="19" t="str">
        <f aca="true">IF(INDIRECT($AH$8&amp;"B"&amp;($C$1*$A2559+4)) = 0, "", INDIRECT($AH$8&amp;"B"&amp;($C$1*$A2559+4)))</f>
        <v/>
      </c>
      <c r="E2559" s="19" t="str">
        <f aca="true">IF(INDIRECT($AH$8&amp;"B"&amp;($C$1*$A2559+7)) = 0, "", INDIRECT($AH$8&amp;"B"&amp;($C$1*$A2559+7)))</f>
        <v/>
      </c>
      <c r="F2559" s="20" t="str">
        <f aca="true">IF(C2559 &lt;&gt; "",IF(INDIRECT($AH$8&amp;"B"&amp;($C$1*$A2559+8)) = 0, 0, 1), "")</f>
        <v/>
      </c>
      <c r="G2559" s="20" t="n">
        <f aca="true">INDIRECT($AH$8&amp;"B"&amp;($C$1*$A2559+9))</f>
        <v>0</v>
      </c>
      <c r="H2559" s="20" t="n">
        <f aca="true">INDIRECT($AH$8&amp;"B"&amp;($C$1*$A2559+10))</f>
        <v>0</v>
      </c>
      <c r="I2559" s="20" t="n">
        <f aca="true">INDIRECT($AH$8&amp;"B"&amp;($C$1*$A2559+11))</f>
        <v>0</v>
      </c>
      <c r="J2559" s="20" t="n">
        <f aca="true">INDIRECT($AH$8&amp;"B"&amp;($C$1*$A2559+12))</f>
        <v>0</v>
      </c>
      <c r="K2559" s="21" t="str">
        <f aca="false">IF(C2559&lt;&gt;"",IFERROR((G2559+H2559+I2559)/(G2559+H2559+I2559+J2559),0), "")</f>
        <v/>
      </c>
      <c r="L2559" s="20" t="str">
        <f aca="false">IF(C2559&lt;&gt;"",(G2559* 2) +(H2559* 4) + (I2559* 6) + IF(F2559 = 1, 5, 0), "")</f>
        <v/>
      </c>
      <c r="M2559" s="25" t="str">
        <f aca="true">IF(C2559&lt;&gt;"",SUM(INDIRECT($AH$8&amp;"C"&amp;($C$1*$A2559+9)):INDIRECT($AH$8&amp;"V"&amp;($C$1*$A2559+9))), "")</f>
        <v/>
      </c>
      <c r="N2559" s="25" t="str">
        <f aca="true">IF(C2559&lt;&gt;"",SUM(INDIRECT($AH$8&amp;"C"&amp;($C$1*$A2559+10)):INDIRECT($AH$8&amp;"V"&amp;($C$1*$A2559+10))), "")</f>
        <v/>
      </c>
      <c r="O2559" s="25" t="str">
        <f aca="true">IF(C2559&lt;&gt;"",SUM(INDIRECT($AH$8&amp;"C"&amp;($C$1*$A2559+11)):INDIRECT($AH$8&amp;"V"&amp;($C$1*$A2559+11))),"")</f>
        <v/>
      </c>
      <c r="P2559" s="25" t="str">
        <f aca="true">IF(C2559&lt;&gt;"",SUM(INDIRECT($AH$8&amp;"C"&amp;($C$1*$A2559+12)):INDIRECT($AH$8&amp;"V"&amp;($C$1*$A2559+12))),"")</f>
        <v/>
      </c>
      <c r="Q2559" s="24" t="str">
        <f aca="false">IF(C2559&lt;&gt;"",IFERROR((M2559+N2559+O2559)/(M2559+N2559+O2559+P2559),0), "")</f>
        <v/>
      </c>
      <c r="R2559" s="25" t="str">
        <f aca="true">IF(C2559&lt;&gt;"",SUM(INDIRECT($AH$8&amp;"C"&amp;($C$1*$A2559+13)):INDIRECT($AH$8&amp;"V"&amp;($C$1*$A2559+13))), "")</f>
        <v/>
      </c>
      <c r="S2559" s="25" t="str">
        <f aca="false">IF(C2559&lt;&gt;"",IFERROR((M2559+N2559+O2559+P2559)/R2559, 0),"")</f>
        <v/>
      </c>
      <c r="T2559" s="25" t="str">
        <f aca="false">IF(C2559&lt;&gt;"",IFERROR((M2559+N2559+O2559)/R2559,0),"")</f>
        <v/>
      </c>
      <c r="U2559" s="25" t="str">
        <f aca="true">IF(C2559&lt;&gt;"",IF(INDIRECT($AH$8&amp;"B"&amp;($C$1*$A2559+14))= 1,1,0),"")</f>
        <v/>
      </c>
      <c r="V2559" s="25" t="str">
        <f aca="true">IF(C2559&lt;&gt;"",IF(INDIRECT($AH$8&amp;"B"&amp;($C$1*$A2559+15))= 1,1,0),"")</f>
        <v/>
      </c>
      <c r="W2559" s="25" t="str">
        <f aca="false">IF(C2559&lt;&gt;"",($M2559*1) + ($N2559*2) + ($O2559*3) + (IF(U2559 = 1, 10, 0)) + (IF(V2559 = 1, 20, 0)),"")</f>
        <v/>
      </c>
      <c r="X2559" s="27" t="str">
        <f aca="true">IF(C2559&lt;&gt;"",IF(INDIRECT($AH$8&amp;"B"&amp;($C$1*$A2559+16))= 1,1,0),"")</f>
        <v/>
      </c>
      <c r="Y2559" s="27" t="str">
        <f aca="true">IF(D2559&lt;&gt;"",IF(INDIRECT($AH$8&amp;"B"&amp;($C$1*$A2559+17))= 1,1,0),"")</f>
        <v/>
      </c>
      <c r="Z2559" s="27" t="str">
        <f aca="true">IF(E2559&lt;&gt;"",IF(INDIRECT($AH$8&amp;"B"&amp;($C$1*$A2559+18))= 1,1,0),"")</f>
        <v/>
      </c>
      <c r="AA2559" s="27" t="str">
        <f aca="true">IF(F2559&lt;&gt;"",IF(INDIRECT($AH$8&amp;"B"&amp;($C$1*$A2559+19))= 1,1,0),"")</f>
        <v/>
      </c>
      <c r="AB2559" s="27" t="str">
        <f aca="false">IF(C2559&lt;&gt;"",IF(X2559 = 1, 5, 0) + IF(Z2559 = 1, 25, 0) + IF(AA2559 = 1, 15, 0),"")</f>
        <v/>
      </c>
      <c r="AC2559" s="57" t="str">
        <f aca="false">IF(C2559&lt;&gt;"",L2559+W2559+AB2559,"")</f>
        <v/>
      </c>
    </row>
    <row r="2560" customFormat="false" ht="12.8" hidden="false" customHeight="false" outlineLevel="0" collapsed="false">
      <c r="A2560" s="11" t="n">
        <f aca="false">A2559+1</f>
        <v>57</v>
      </c>
      <c r="B2560" s="38" t="str">
        <f aca="true">IF(INDIRECT($AH$8&amp;"B"&amp;($C$1*$A2560+2))=0, "",INDIRECT($AH$8&amp;"B"&amp;($C$1*$A2560+2)))</f>
        <v/>
      </c>
      <c r="C2560" s="19" t="str">
        <f aca="true">IF(INDIRECT($AH$8&amp;"B"&amp;($C$1*$A2560+3)) = 0, "", INDIRECT($AH$8&amp;"B"&amp;($C$1*$A2560+3)))</f>
        <v/>
      </c>
      <c r="D2560" s="19" t="str">
        <f aca="true">IF(INDIRECT($AH$8&amp;"B"&amp;($C$1*$A2560+4)) = 0, "", INDIRECT($AH$8&amp;"B"&amp;($C$1*$A2560+4)))</f>
        <v/>
      </c>
      <c r="E2560" s="19" t="str">
        <f aca="true">IF(INDIRECT($AH$8&amp;"B"&amp;($C$1*$A2560+7)) = 0, "", INDIRECT($AH$8&amp;"B"&amp;($C$1*$A2560+7)))</f>
        <v/>
      </c>
      <c r="F2560" s="20" t="str">
        <f aca="true">IF(C2560 &lt;&gt; "",IF(INDIRECT($AH$8&amp;"B"&amp;($C$1*$A2560+8)) = 0, 0, 1), "")</f>
        <v/>
      </c>
      <c r="G2560" s="20" t="n">
        <f aca="true">INDIRECT($AH$8&amp;"B"&amp;($C$1*$A2560+9))</f>
        <v>0</v>
      </c>
      <c r="H2560" s="20" t="n">
        <f aca="true">INDIRECT($AH$8&amp;"B"&amp;($C$1*$A2560+10))</f>
        <v>0</v>
      </c>
      <c r="I2560" s="20" t="n">
        <f aca="true">INDIRECT($AH$8&amp;"B"&amp;($C$1*$A2560+11))</f>
        <v>0</v>
      </c>
      <c r="J2560" s="20" t="n">
        <f aca="true">INDIRECT($AH$8&amp;"B"&amp;($C$1*$A2560+12))</f>
        <v>0</v>
      </c>
      <c r="K2560" s="21" t="str">
        <f aca="false">IF(C2560&lt;&gt;"",IFERROR((G2560+H2560+I2560)/(G2560+H2560+I2560+J2560),0), "")</f>
        <v/>
      </c>
      <c r="L2560" s="20" t="str">
        <f aca="false">IF(C2560&lt;&gt;"",(G2560* 2) +(H2560* 4) + (I2560* 6) + IF(F2560 = 1, 5, 0), "")</f>
        <v/>
      </c>
      <c r="M2560" s="25" t="str">
        <f aca="true">IF(C2560&lt;&gt;"",SUM(INDIRECT($AH$8&amp;"C"&amp;($C$1*$A2560+9)):INDIRECT($AH$8&amp;"V"&amp;($C$1*$A2560+9))), "")</f>
        <v/>
      </c>
      <c r="N2560" s="25" t="str">
        <f aca="true">IF(C2560&lt;&gt;"",SUM(INDIRECT($AH$8&amp;"C"&amp;($C$1*$A2560+10)):INDIRECT($AH$8&amp;"V"&amp;($C$1*$A2560+10))), "")</f>
        <v/>
      </c>
      <c r="O2560" s="25" t="str">
        <f aca="true">IF(C2560&lt;&gt;"",SUM(INDIRECT($AH$8&amp;"C"&amp;($C$1*$A2560+11)):INDIRECT($AH$8&amp;"V"&amp;($C$1*$A2560+11))),"")</f>
        <v/>
      </c>
      <c r="P2560" s="25" t="str">
        <f aca="true">IF(C2560&lt;&gt;"",SUM(INDIRECT($AH$8&amp;"C"&amp;($C$1*$A2560+12)):INDIRECT($AH$8&amp;"V"&amp;($C$1*$A2560+12))),"")</f>
        <v/>
      </c>
      <c r="Q2560" s="24" t="str">
        <f aca="false">IF(C2560&lt;&gt;"",IFERROR((M2560+N2560+O2560)/(M2560+N2560+O2560+P2560),0), "")</f>
        <v/>
      </c>
      <c r="R2560" s="25" t="str">
        <f aca="true">IF(C2560&lt;&gt;"",SUM(INDIRECT($AH$8&amp;"C"&amp;($C$1*$A2560+13)):INDIRECT($AH$8&amp;"V"&amp;($C$1*$A2560+13))), "")</f>
        <v/>
      </c>
      <c r="S2560" s="25" t="str">
        <f aca="false">IF(C2560&lt;&gt;"",IFERROR((M2560+N2560+O2560+P2560)/R2560, 0),"")</f>
        <v/>
      </c>
      <c r="T2560" s="25" t="str">
        <f aca="false">IF(C2560&lt;&gt;"",IFERROR((M2560+N2560+O2560)/R2560,0),"")</f>
        <v/>
      </c>
      <c r="U2560" s="25" t="str">
        <f aca="true">IF(C2560&lt;&gt;"",IF(INDIRECT($AH$8&amp;"B"&amp;($C$1*$A2560+14))= 1,1,0),"")</f>
        <v/>
      </c>
      <c r="V2560" s="25" t="str">
        <f aca="true">IF(C2560&lt;&gt;"",IF(INDIRECT($AH$8&amp;"B"&amp;($C$1*$A2560+15))= 1,1,0),"")</f>
        <v/>
      </c>
      <c r="W2560" s="25" t="str">
        <f aca="false">IF(C2560&lt;&gt;"",($M2560*1) + ($N2560*2) + ($O2560*3) + (IF(U2560 = 1, 10, 0)) + (IF(V2560 = 1, 20, 0)),"")</f>
        <v/>
      </c>
      <c r="X2560" s="27" t="str">
        <f aca="true">IF(C2560&lt;&gt;"",IF(INDIRECT($AH$8&amp;"B"&amp;($C$1*$A2560+16))= 1,1,0),"")</f>
        <v/>
      </c>
      <c r="Y2560" s="27" t="str">
        <f aca="true">IF(D2560&lt;&gt;"",IF(INDIRECT($AH$8&amp;"B"&amp;($C$1*$A2560+17))= 1,1,0),"")</f>
        <v/>
      </c>
      <c r="Z2560" s="27" t="str">
        <f aca="true">IF(E2560&lt;&gt;"",IF(INDIRECT($AH$8&amp;"B"&amp;($C$1*$A2560+18))= 1,1,0),"")</f>
        <v/>
      </c>
      <c r="AA2560" s="27" t="str">
        <f aca="true">IF(F2560&lt;&gt;"",IF(INDIRECT($AH$8&amp;"B"&amp;($C$1*$A2560+19))= 1,1,0),"")</f>
        <v/>
      </c>
      <c r="AB2560" s="27" t="str">
        <f aca="false">IF(C2560&lt;&gt;"",IF(X2560 = 1, 5, 0) + IF(Z2560 = 1, 25, 0) + IF(AA2560 = 1, 15, 0),"")</f>
        <v/>
      </c>
      <c r="AC2560" s="57" t="str">
        <f aca="false">IF(C2560&lt;&gt;"",L2560+W2560+AB2560,"")</f>
        <v/>
      </c>
    </row>
    <row r="2561" customFormat="false" ht="12.8" hidden="false" customHeight="false" outlineLevel="0" collapsed="false">
      <c r="A2561" s="11" t="n">
        <f aca="false">A2560+1</f>
        <v>58</v>
      </c>
      <c r="B2561" s="38" t="str">
        <f aca="true">IF(INDIRECT($AH$8&amp;"B"&amp;($C$1*$A2561+2))=0, "",INDIRECT($AH$8&amp;"B"&amp;($C$1*$A2561+2)))</f>
        <v/>
      </c>
      <c r="C2561" s="19" t="str">
        <f aca="true">IF(INDIRECT($AH$8&amp;"B"&amp;($C$1*$A2561+3)) = 0, "", INDIRECT($AH$8&amp;"B"&amp;($C$1*$A2561+3)))</f>
        <v/>
      </c>
      <c r="D2561" s="19" t="str">
        <f aca="true">IF(INDIRECT($AH$8&amp;"B"&amp;($C$1*$A2561+4)) = 0, "", INDIRECT($AH$8&amp;"B"&amp;($C$1*$A2561+4)))</f>
        <v/>
      </c>
      <c r="E2561" s="19" t="str">
        <f aca="true">IF(INDIRECT($AH$8&amp;"B"&amp;($C$1*$A2561+7)) = 0, "", INDIRECT($AH$8&amp;"B"&amp;($C$1*$A2561+7)))</f>
        <v/>
      </c>
      <c r="F2561" s="20" t="str">
        <f aca="true">IF(C2561 &lt;&gt; "",IF(INDIRECT($AH$8&amp;"B"&amp;($C$1*$A2561+8)) = 0, 0, 1), "")</f>
        <v/>
      </c>
      <c r="G2561" s="20" t="n">
        <f aca="true">INDIRECT($AH$8&amp;"B"&amp;($C$1*$A2561+9))</f>
        <v>0</v>
      </c>
      <c r="H2561" s="20" t="n">
        <f aca="true">INDIRECT($AH$8&amp;"B"&amp;($C$1*$A2561+10))</f>
        <v>0</v>
      </c>
      <c r="I2561" s="20" t="n">
        <f aca="true">INDIRECT($AH$8&amp;"B"&amp;($C$1*$A2561+11))</f>
        <v>0</v>
      </c>
      <c r="J2561" s="20" t="n">
        <f aca="true">INDIRECT($AH$8&amp;"B"&amp;($C$1*$A2561+12))</f>
        <v>0</v>
      </c>
      <c r="K2561" s="21" t="str">
        <f aca="false">IF(C2561&lt;&gt;"",IFERROR((G2561+H2561+I2561)/(G2561+H2561+I2561+J2561),0), "")</f>
        <v/>
      </c>
      <c r="L2561" s="20" t="str">
        <f aca="false">IF(C2561&lt;&gt;"",(G2561* 2) +(H2561* 4) + (I2561* 6) + IF(F2561 = 1, 5, 0), "")</f>
        <v/>
      </c>
      <c r="M2561" s="25" t="str">
        <f aca="true">IF(C2561&lt;&gt;"",SUM(INDIRECT($AH$8&amp;"C"&amp;($C$1*$A2561+9)):INDIRECT($AH$8&amp;"V"&amp;($C$1*$A2561+9))), "")</f>
        <v/>
      </c>
      <c r="N2561" s="25" t="str">
        <f aca="true">IF(C2561&lt;&gt;"",SUM(INDIRECT($AH$8&amp;"C"&amp;($C$1*$A2561+10)):INDIRECT($AH$8&amp;"V"&amp;($C$1*$A2561+10))), "")</f>
        <v/>
      </c>
      <c r="O2561" s="25" t="str">
        <f aca="true">IF(C2561&lt;&gt;"",SUM(INDIRECT($AH$8&amp;"C"&amp;($C$1*$A2561+11)):INDIRECT($AH$8&amp;"V"&amp;($C$1*$A2561+11))),"")</f>
        <v/>
      </c>
      <c r="P2561" s="25" t="str">
        <f aca="true">IF(C2561&lt;&gt;"",SUM(INDIRECT($AH$8&amp;"C"&amp;($C$1*$A2561+12)):INDIRECT($AH$8&amp;"V"&amp;($C$1*$A2561+12))),"")</f>
        <v/>
      </c>
      <c r="Q2561" s="24" t="str">
        <f aca="false">IF(C2561&lt;&gt;"",IFERROR((M2561+N2561+O2561)/(M2561+N2561+O2561+P2561),0), "")</f>
        <v/>
      </c>
      <c r="R2561" s="25" t="str">
        <f aca="true">IF(C2561&lt;&gt;"",SUM(INDIRECT($AH$8&amp;"C"&amp;($C$1*$A2561+13)):INDIRECT($AH$8&amp;"V"&amp;($C$1*$A2561+13))), "")</f>
        <v/>
      </c>
      <c r="S2561" s="25" t="str">
        <f aca="false">IF(C2561&lt;&gt;"",IFERROR((M2561+N2561+O2561+P2561)/R2561, 0),"")</f>
        <v/>
      </c>
      <c r="T2561" s="25" t="str">
        <f aca="false">IF(C2561&lt;&gt;"",IFERROR((M2561+N2561+O2561)/R2561,0),"")</f>
        <v/>
      </c>
      <c r="U2561" s="25" t="str">
        <f aca="true">IF(C2561&lt;&gt;"",IF(INDIRECT($AH$8&amp;"B"&amp;($C$1*$A2561+14))= 1,1,0),"")</f>
        <v/>
      </c>
      <c r="V2561" s="25" t="str">
        <f aca="true">IF(C2561&lt;&gt;"",IF(INDIRECT($AH$8&amp;"B"&amp;($C$1*$A2561+15))= 1,1,0),"")</f>
        <v/>
      </c>
      <c r="W2561" s="25" t="str">
        <f aca="false">IF(C2561&lt;&gt;"",($M2561*1) + ($N2561*2) + ($O2561*3) + (IF(U2561 = 1, 10, 0)) + (IF(V2561 = 1, 20, 0)),"")</f>
        <v/>
      </c>
      <c r="X2561" s="27" t="str">
        <f aca="true">IF(C2561&lt;&gt;"",IF(INDIRECT($AH$8&amp;"B"&amp;($C$1*$A2561+16))= 1,1,0),"")</f>
        <v/>
      </c>
      <c r="Y2561" s="27" t="str">
        <f aca="true">IF(D2561&lt;&gt;"",IF(INDIRECT($AH$8&amp;"B"&amp;($C$1*$A2561+17))= 1,1,0),"")</f>
        <v/>
      </c>
      <c r="Z2561" s="27" t="str">
        <f aca="true">IF(E2561&lt;&gt;"",IF(INDIRECT($AH$8&amp;"B"&amp;($C$1*$A2561+18))= 1,1,0),"")</f>
        <v/>
      </c>
      <c r="AA2561" s="27" t="str">
        <f aca="true">IF(F2561&lt;&gt;"",IF(INDIRECT($AH$8&amp;"B"&amp;($C$1*$A2561+19))= 1,1,0),"")</f>
        <v/>
      </c>
      <c r="AB2561" s="27" t="str">
        <f aca="false">IF(C2561&lt;&gt;"",IF(X2561 = 1, 5, 0) + IF(Z2561 = 1, 25, 0) + IF(AA2561 = 1, 15, 0),"")</f>
        <v/>
      </c>
      <c r="AC2561" s="57" t="str">
        <f aca="false">IF(C2561&lt;&gt;"",L2561+W2561+AB2561,"")</f>
        <v/>
      </c>
    </row>
    <row r="2562" customFormat="false" ht="12.8" hidden="false" customHeight="false" outlineLevel="0" collapsed="false">
      <c r="A2562" s="11" t="n">
        <f aca="false">A2561+1</f>
        <v>59</v>
      </c>
      <c r="B2562" s="38" t="str">
        <f aca="true">IF(INDIRECT($AH$8&amp;"B"&amp;($C$1*$A2562+2))=0, "",INDIRECT($AH$8&amp;"B"&amp;($C$1*$A2562+2)))</f>
        <v/>
      </c>
      <c r="C2562" s="19" t="str">
        <f aca="true">IF(INDIRECT($AH$8&amp;"B"&amp;($C$1*$A2562+3)) = 0, "", INDIRECT($AH$8&amp;"B"&amp;($C$1*$A2562+3)))</f>
        <v/>
      </c>
      <c r="D2562" s="19" t="str">
        <f aca="true">IF(INDIRECT($AH$8&amp;"B"&amp;($C$1*$A2562+4)) = 0, "", INDIRECT($AH$8&amp;"B"&amp;($C$1*$A2562+4)))</f>
        <v/>
      </c>
      <c r="E2562" s="19" t="str">
        <f aca="true">IF(INDIRECT($AH$8&amp;"B"&amp;($C$1*$A2562+7)) = 0, "", INDIRECT($AH$8&amp;"B"&amp;($C$1*$A2562+7)))</f>
        <v/>
      </c>
      <c r="F2562" s="20" t="str">
        <f aca="true">IF(C2562 &lt;&gt; "",IF(INDIRECT($AH$8&amp;"B"&amp;($C$1*$A2562+8)) = 0, 0, 1), "")</f>
        <v/>
      </c>
      <c r="G2562" s="20" t="n">
        <f aca="true">INDIRECT($AH$8&amp;"B"&amp;($C$1*$A2562+9))</f>
        <v>0</v>
      </c>
      <c r="H2562" s="20" t="n">
        <f aca="true">INDIRECT($AH$8&amp;"B"&amp;($C$1*$A2562+10))</f>
        <v>0</v>
      </c>
      <c r="I2562" s="20" t="n">
        <f aca="true">INDIRECT($AH$8&amp;"B"&amp;($C$1*$A2562+11))</f>
        <v>0</v>
      </c>
      <c r="J2562" s="20" t="n">
        <f aca="true">INDIRECT($AH$8&amp;"B"&amp;($C$1*$A2562+12))</f>
        <v>0</v>
      </c>
      <c r="K2562" s="21" t="str">
        <f aca="false">IF(C2562&lt;&gt;"",IFERROR((G2562+H2562+I2562)/(G2562+H2562+I2562+J2562),0), "")</f>
        <v/>
      </c>
      <c r="L2562" s="20" t="str">
        <f aca="false">IF(C2562&lt;&gt;"",(G2562* 2) +(H2562* 4) + (I2562* 6) + IF(F2562 = 1, 5, 0), "")</f>
        <v/>
      </c>
      <c r="M2562" s="25" t="str">
        <f aca="true">IF(C2562&lt;&gt;"",SUM(INDIRECT($AH$8&amp;"C"&amp;($C$1*$A2562+9)):INDIRECT($AH$8&amp;"V"&amp;($C$1*$A2562+9))), "")</f>
        <v/>
      </c>
      <c r="N2562" s="25" t="str">
        <f aca="true">IF(C2562&lt;&gt;"",SUM(INDIRECT($AH$8&amp;"C"&amp;($C$1*$A2562+10)):INDIRECT($AH$8&amp;"V"&amp;($C$1*$A2562+10))), "")</f>
        <v/>
      </c>
      <c r="O2562" s="25" t="str">
        <f aca="true">IF(C2562&lt;&gt;"",SUM(INDIRECT($AH$8&amp;"C"&amp;($C$1*$A2562+11)):INDIRECT($AH$8&amp;"V"&amp;($C$1*$A2562+11))),"")</f>
        <v/>
      </c>
      <c r="P2562" s="25" t="str">
        <f aca="true">IF(C2562&lt;&gt;"",SUM(INDIRECT($AH$8&amp;"C"&amp;($C$1*$A2562+12)):INDIRECT($AH$8&amp;"V"&amp;($C$1*$A2562+12))),"")</f>
        <v/>
      </c>
      <c r="Q2562" s="24" t="str">
        <f aca="false">IF(C2562&lt;&gt;"",IFERROR((M2562+N2562+O2562)/(M2562+N2562+O2562+P2562),0), "")</f>
        <v/>
      </c>
      <c r="R2562" s="25" t="str">
        <f aca="true">IF(C2562&lt;&gt;"",SUM(INDIRECT($AH$8&amp;"C"&amp;($C$1*$A2562+13)):INDIRECT($AH$8&amp;"V"&amp;($C$1*$A2562+13))), "")</f>
        <v/>
      </c>
      <c r="S2562" s="25" t="str">
        <f aca="false">IF(C2562&lt;&gt;"",IFERROR((M2562+N2562+O2562+P2562)/R2562, 0),"")</f>
        <v/>
      </c>
      <c r="T2562" s="25" t="str">
        <f aca="false">IF(C2562&lt;&gt;"",IFERROR((M2562+N2562+O2562)/R2562,0),"")</f>
        <v/>
      </c>
      <c r="U2562" s="25" t="str">
        <f aca="true">IF(C2562&lt;&gt;"",IF(INDIRECT($AH$8&amp;"B"&amp;($C$1*$A2562+14))= 1,1,0),"")</f>
        <v/>
      </c>
      <c r="V2562" s="25" t="str">
        <f aca="true">IF(C2562&lt;&gt;"",IF(INDIRECT($AH$8&amp;"B"&amp;($C$1*$A2562+15))= 1,1,0),"")</f>
        <v/>
      </c>
      <c r="W2562" s="25" t="str">
        <f aca="false">IF(C2562&lt;&gt;"",($M2562*1) + ($N2562*2) + ($O2562*3) + (IF(U2562 = 1, 10, 0)) + (IF(V2562 = 1, 20, 0)),"")</f>
        <v/>
      </c>
      <c r="X2562" s="27" t="str">
        <f aca="true">IF(C2562&lt;&gt;"",IF(INDIRECT($AH$8&amp;"B"&amp;($C$1*$A2562+16))= 1,1,0),"")</f>
        <v/>
      </c>
      <c r="Y2562" s="27" t="str">
        <f aca="true">IF(D2562&lt;&gt;"",IF(INDIRECT($AH$8&amp;"B"&amp;($C$1*$A2562+17))= 1,1,0),"")</f>
        <v/>
      </c>
      <c r="Z2562" s="27" t="str">
        <f aca="true">IF(E2562&lt;&gt;"",IF(INDIRECT($AH$8&amp;"B"&amp;($C$1*$A2562+18))= 1,1,0),"")</f>
        <v/>
      </c>
      <c r="AA2562" s="27" t="str">
        <f aca="true">IF(F2562&lt;&gt;"",IF(INDIRECT($AH$8&amp;"B"&amp;($C$1*$A2562+19))= 1,1,0),"")</f>
        <v/>
      </c>
      <c r="AB2562" s="27" t="str">
        <f aca="false">IF(C2562&lt;&gt;"",IF(X2562 = 1, 5, 0) + IF(Z2562 = 1, 25, 0) + IF(AA2562 = 1, 15, 0),"")</f>
        <v/>
      </c>
      <c r="AC2562" s="57" t="str">
        <f aca="false">IF(C2562&lt;&gt;"",L2562+W2562+AB2562,"")</f>
        <v/>
      </c>
    </row>
    <row r="2563" customFormat="false" ht="12.8" hidden="false" customHeight="false" outlineLevel="0" collapsed="false">
      <c r="A2563" s="11" t="n">
        <f aca="false">A2562+1</f>
        <v>60</v>
      </c>
      <c r="B2563" s="38" t="str">
        <f aca="true">IF(INDIRECT($AH$8&amp;"B"&amp;($C$1*$A2563+2))=0, "",INDIRECT($AH$8&amp;"B"&amp;($C$1*$A2563+2)))</f>
        <v/>
      </c>
      <c r="C2563" s="19" t="str">
        <f aca="true">IF(INDIRECT($AH$8&amp;"B"&amp;($C$1*$A2563+3)) = 0, "", INDIRECT($AH$8&amp;"B"&amp;($C$1*$A2563+3)))</f>
        <v/>
      </c>
      <c r="D2563" s="19" t="str">
        <f aca="true">IF(INDIRECT($AH$8&amp;"B"&amp;($C$1*$A2563+4)) = 0, "", INDIRECT($AH$8&amp;"B"&amp;($C$1*$A2563+4)))</f>
        <v/>
      </c>
      <c r="E2563" s="19" t="str">
        <f aca="true">IF(INDIRECT($AH$8&amp;"B"&amp;($C$1*$A2563+7)) = 0, "", INDIRECT($AH$8&amp;"B"&amp;($C$1*$A2563+7)))</f>
        <v/>
      </c>
      <c r="F2563" s="20" t="str">
        <f aca="true">IF(C2563 &lt;&gt; "",IF(INDIRECT($AH$8&amp;"B"&amp;($C$1*$A2563+8)) = 0, 0, 1), "")</f>
        <v/>
      </c>
      <c r="G2563" s="20" t="n">
        <f aca="true">INDIRECT($AH$8&amp;"B"&amp;($C$1*$A2563+9))</f>
        <v>0</v>
      </c>
      <c r="H2563" s="20" t="n">
        <f aca="true">INDIRECT($AH$8&amp;"B"&amp;($C$1*$A2563+10))</f>
        <v>0</v>
      </c>
      <c r="I2563" s="20" t="n">
        <f aca="true">INDIRECT($AH$8&amp;"B"&amp;($C$1*$A2563+11))</f>
        <v>0</v>
      </c>
      <c r="J2563" s="20" t="n">
        <f aca="true">INDIRECT($AH$8&amp;"B"&amp;($C$1*$A2563+12))</f>
        <v>0</v>
      </c>
      <c r="K2563" s="21" t="str">
        <f aca="false">IF(C2563&lt;&gt;"",IFERROR((G2563+H2563+I2563)/(G2563+H2563+I2563+J2563),0), "")</f>
        <v/>
      </c>
      <c r="L2563" s="20" t="str">
        <f aca="false">IF(C2563&lt;&gt;"",(G2563* 2) +(H2563* 4) + (I2563* 6) + IF(F2563 = 1, 5, 0), "")</f>
        <v/>
      </c>
      <c r="M2563" s="25" t="str">
        <f aca="true">IF(C2563&lt;&gt;"",SUM(INDIRECT($AH$8&amp;"C"&amp;($C$1*$A2563+9)):INDIRECT($AH$8&amp;"V"&amp;($C$1*$A2563+9))), "")</f>
        <v/>
      </c>
      <c r="N2563" s="25" t="str">
        <f aca="true">IF(C2563&lt;&gt;"",SUM(INDIRECT($AH$8&amp;"C"&amp;($C$1*$A2563+10)):INDIRECT($AH$8&amp;"V"&amp;($C$1*$A2563+10))), "")</f>
        <v/>
      </c>
      <c r="O2563" s="25" t="str">
        <f aca="true">IF(C2563&lt;&gt;"",SUM(INDIRECT($AH$8&amp;"C"&amp;($C$1*$A2563+11)):INDIRECT($AH$8&amp;"V"&amp;($C$1*$A2563+11))),"")</f>
        <v/>
      </c>
      <c r="P2563" s="25" t="str">
        <f aca="true">IF(C2563&lt;&gt;"",SUM(INDIRECT($AH$8&amp;"C"&amp;($C$1*$A2563+12)):INDIRECT($AH$8&amp;"V"&amp;($C$1*$A2563+12))),"")</f>
        <v/>
      </c>
      <c r="Q2563" s="24" t="str">
        <f aca="false">IF(C2563&lt;&gt;"",IFERROR((M2563+N2563+O2563)/(M2563+N2563+O2563+P2563),0), "")</f>
        <v/>
      </c>
      <c r="R2563" s="25" t="str">
        <f aca="true">IF(C2563&lt;&gt;"",SUM(INDIRECT($AH$8&amp;"C"&amp;($C$1*$A2563+13)):INDIRECT($AH$8&amp;"V"&amp;($C$1*$A2563+13))), "")</f>
        <v/>
      </c>
      <c r="S2563" s="25" t="str">
        <f aca="false">IF(C2563&lt;&gt;"",IFERROR((M2563+N2563+O2563+P2563)/R2563, 0),"")</f>
        <v/>
      </c>
      <c r="T2563" s="25" t="str">
        <f aca="false">IF(C2563&lt;&gt;"",IFERROR((M2563+N2563+O2563)/R2563,0),"")</f>
        <v/>
      </c>
      <c r="U2563" s="25" t="str">
        <f aca="true">IF(C2563&lt;&gt;"",IF(INDIRECT($AH$8&amp;"B"&amp;($C$1*$A2563+14))= 1,1,0),"")</f>
        <v/>
      </c>
      <c r="V2563" s="25" t="str">
        <f aca="true">IF(C2563&lt;&gt;"",IF(INDIRECT($AH$8&amp;"B"&amp;($C$1*$A2563+15))= 1,1,0),"")</f>
        <v/>
      </c>
      <c r="W2563" s="25" t="str">
        <f aca="false">IF(C2563&lt;&gt;"",($M2563*1) + ($N2563*2) + ($O2563*3) + (IF(U2563 = 1, 10, 0)) + (IF(V2563 = 1, 20, 0)),"")</f>
        <v/>
      </c>
      <c r="X2563" s="27" t="str">
        <f aca="true">IF(C2563&lt;&gt;"",IF(INDIRECT($AH$8&amp;"B"&amp;($C$1*$A2563+16))= 1,1,0),"")</f>
        <v/>
      </c>
      <c r="Y2563" s="27" t="str">
        <f aca="true">IF(D2563&lt;&gt;"",IF(INDIRECT($AH$8&amp;"B"&amp;($C$1*$A2563+17))= 1,1,0),"")</f>
        <v/>
      </c>
      <c r="Z2563" s="27" t="str">
        <f aca="true">IF(E2563&lt;&gt;"",IF(INDIRECT($AH$8&amp;"B"&amp;($C$1*$A2563+18))= 1,1,0),"")</f>
        <v/>
      </c>
      <c r="AA2563" s="27" t="str">
        <f aca="true">IF(F2563&lt;&gt;"",IF(INDIRECT($AH$8&amp;"B"&amp;($C$1*$A2563+19))= 1,1,0),"")</f>
        <v/>
      </c>
      <c r="AB2563" s="27" t="str">
        <f aca="false">IF(C2563&lt;&gt;"",IF(X2563 = 1, 5, 0) + IF(Z2563 = 1, 25, 0) + IF(AA2563 = 1, 15, 0),"")</f>
        <v/>
      </c>
      <c r="AC2563" s="57" t="str">
        <f aca="false">IF(C2563&lt;&gt;"",L2563+W2563+AB2563,"")</f>
        <v/>
      </c>
    </row>
    <row r="2564" customFormat="false" ht="12.8" hidden="false" customHeight="false" outlineLevel="0" collapsed="false">
      <c r="A2564" s="11" t="n">
        <f aca="false">A2563+1</f>
        <v>61</v>
      </c>
      <c r="B2564" s="38" t="str">
        <f aca="true">IF(INDIRECT($AH$8&amp;"B"&amp;($C$1*$A2564+2))=0, "",INDIRECT($AH$8&amp;"B"&amp;($C$1*$A2564+2)))</f>
        <v/>
      </c>
      <c r="C2564" s="19" t="str">
        <f aca="true">IF(INDIRECT($AH$8&amp;"B"&amp;($C$1*$A2564+3)) = 0, "", INDIRECT($AH$8&amp;"B"&amp;($C$1*$A2564+3)))</f>
        <v/>
      </c>
      <c r="D2564" s="19" t="str">
        <f aca="true">IF(INDIRECT($AH$8&amp;"B"&amp;($C$1*$A2564+4)) = 0, "", INDIRECT($AH$8&amp;"B"&amp;($C$1*$A2564+4)))</f>
        <v/>
      </c>
      <c r="E2564" s="19" t="str">
        <f aca="true">IF(INDIRECT($AH$8&amp;"B"&amp;($C$1*$A2564+7)) = 0, "", INDIRECT($AH$8&amp;"B"&amp;($C$1*$A2564+7)))</f>
        <v/>
      </c>
      <c r="F2564" s="20" t="str">
        <f aca="true">IF(C2564 &lt;&gt; "",IF(INDIRECT($AH$8&amp;"B"&amp;($C$1*$A2564+8)) = 0, 0, 1), "")</f>
        <v/>
      </c>
      <c r="G2564" s="20" t="n">
        <f aca="true">INDIRECT($AH$8&amp;"B"&amp;($C$1*$A2564+9))</f>
        <v>0</v>
      </c>
      <c r="H2564" s="20" t="n">
        <f aca="true">INDIRECT($AH$8&amp;"B"&amp;($C$1*$A2564+10))</f>
        <v>0</v>
      </c>
      <c r="I2564" s="20" t="n">
        <f aca="true">INDIRECT($AH$8&amp;"B"&amp;($C$1*$A2564+11))</f>
        <v>0</v>
      </c>
      <c r="J2564" s="20" t="n">
        <f aca="true">INDIRECT($AH$8&amp;"B"&amp;($C$1*$A2564+12))</f>
        <v>0</v>
      </c>
      <c r="K2564" s="21" t="str">
        <f aca="false">IF(C2564&lt;&gt;"",IFERROR((G2564+H2564+I2564)/(G2564+H2564+I2564+J2564),0), "")</f>
        <v/>
      </c>
      <c r="L2564" s="20" t="str">
        <f aca="false">IF(C2564&lt;&gt;"",(G2564* 2) +(H2564* 4) + (I2564* 6) + IF(F2564 = 1, 5, 0), "")</f>
        <v/>
      </c>
      <c r="M2564" s="25" t="str">
        <f aca="true">IF(C2564&lt;&gt;"",SUM(INDIRECT($AH$8&amp;"C"&amp;($C$1*$A2564+9)):INDIRECT($AH$8&amp;"V"&amp;($C$1*$A2564+9))), "")</f>
        <v/>
      </c>
      <c r="N2564" s="25" t="str">
        <f aca="true">IF(C2564&lt;&gt;"",SUM(INDIRECT($AH$8&amp;"C"&amp;($C$1*$A2564+10)):INDIRECT($AH$8&amp;"V"&amp;($C$1*$A2564+10))), "")</f>
        <v/>
      </c>
      <c r="O2564" s="25" t="str">
        <f aca="true">IF(C2564&lt;&gt;"",SUM(INDIRECT($AH$8&amp;"C"&amp;($C$1*$A2564+11)):INDIRECT($AH$8&amp;"V"&amp;($C$1*$A2564+11))),"")</f>
        <v/>
      </c>
      <c r="P2564" s="25" t="str">
        <f aca="true">IF(C2564&lt;&gt;"",SUM(INDIRECT($AH$8&amp;"C"&amp;($C$1*$A2564+12)):INDIRECT($AH$8&amp;"V"&amp;($C$1*$A2564+12))),"")</f>
        <v/>
      </c>
      <c r="Q2564" s="24" t="str">
        <f aca="false">IF(C2564&lt;&gt;"",IFERROR((M2564+N2564+O2564)/(M2564+N2564+O2564+P2564),0), "")</f>
        <v/>
      </c>
      <c r="R2564" s="25" t="str">
        <f aca="true">IF(C2564&lt;&gt;"",SUM(INDIRECT($AH$8&amp;"C"&amp;($C$1*$A2564+13)):INDIRECT($AH$8&amp;"V"&amp;($C$1*$A2564+13))), "")</f>
        <v/>
      </c>
      <c r="S2564" s="25" t="str">
        <f aca="false">IF(C2564&lt;&gt;"",IFERROR((M2564+N2564+O2564+P2564)/R2564, 0),"")</f>
        <v/>
      </c>
      <c r="T2564" s="25" t="str">
        <f aca="false">IF(C2564&lt;&gt;"",IFERROR((M2564+N2564+O2564)/R2564,0),"")</f>
        <v/>
      </c>
      <c r="U2564" s="25" t="str">
        <f aca="true">IF(C2564&lt;&gt;"",IF(INDIRECT($AH$8&amp;"B"&amp;($C$1*$A2564+14))= 1,1,0),"")</f>
        <v/>
      </c>
      <c r="V2564" s="25" t="str">
        <f aca="true">IF(C2564&lt;&gt;"",IF(INDIRECT($AH$8&amp;"B"&amp;($C$1*$A2564+15))= 1,1,0),"")</f>
        <v/>
      </c>
      <c r="W2564" s="25" t="str">
        <f aca="false">IF(C2564&lt;&gt;"",($M2564*1) + ($N2564*2) + ($O2564*3) + (IF(U2564 = 1, 10, 0)) + (IF(V2564 = 1, 20, 0)),"")</f>
        <v/>
      </c>
      <c r="X2564" s="27" t="str">
        <f aca="true">IF(C2564&lt;&gt;"",IF(INDIRECT($AH$8&amp;"B"&amp;($C$1*$A2564+16))= 1,1,0),"")</f>
        <v/>
      </c>
      <c r="Y2564" s="27" t="str">
        <f aca="true">IF(D2564&lt;&gt;"",IF(INDIRECT($AH$8&amp;"B"&amp;($C$1*$A2564+17))= 1,1,0),"")</f>
        <v/>
      </c>
      <c r="Z2564" s="27" t="str">
        <f aca="true">IF(E2564&lt;&gt;"",IF(INDIRECT($AH$8&amp;"B"&amp;($C$1*$A2564+18))= 1,1,0),"")</f>
        <v/>
      </c>
      <c r="AA2564" s="27" t="str">
        <f aca="true">IF(F2564&lt;&gt;"",IF(INDIRECT($AH$8&amp;"B"&amp;($C$1*$A2564+19))= 1,1,0),"")</f>
        <v/>
      </c>
      <c r="AB2564" s="27" t="str">
        <f aca="false">IF(C2564&lt;&gt;"",IF(X2564 = 1, 5, 0) + IF(Z2564 = 1, 25, 0) + IF(AA2564 = 1, 15, 0),"")</f>
        <v/>
      </c>
      <c r="AC2564" s="57" t="str">
        <f aca="false">IF(C2564&lt;&gt;"",L2564+W2564+AB2564,"")</f>
        <v/>
      </c>
    </row>
    <row r="2565" customFormat="false" ht="12.8" hidden="false" customHeight="false" outlineLevel="0" collapsed="false">
      <c r="A2565" s="11" t="n">
        <f aca="false">A2564+1</f>
        <v>62</v>
      </c>
      <c r="B2565" s="38" t="str">
        <f aca="true">IF(INDIRECT($AH$8&amp;"B"&amp;($C$1*$A2565+2))=0, "",INDIRECT($AH$8&amp;"B"&amp;($C$1*$A2565+2)))</f>
        <v/>
      </c>
      <c r="C2565" s="19" t="str">
        <f aca="true">IF(INDIRECT($AH$8&amp;"B"&amp;($C$1*$A2565+3)) = 0, "", INDIRECT($AH$8&amp;"B"&amp;($C$1*$A2565+3)))</f>
        <v/>
      </c>
      <c r="D2565" s="19" t="str">
        <f aca="true">IF(INDIRECT($AH$8&amp;"B"&amp;($C$1*$A2565+4)) = 0, "", INDIRECT($AH$8&amp;"B"&amp;($C$1*$A2565+4)))</f>
        <v/>
      </c>
      <c r="E2565" s="19" t="str">
        <f aca="true">IF(INDIRECT($AH$8&amp;"B"&amp;($C$1*$A2565+7)) = 0, "", INDIRECT($AH$8&amp;"B"&amp;($C$1*$A2565+7)))</f>
        <v/>
      </c>
      <c r="F2565" s="20" t="str">
        <f aca="true">IF(C2565 &lt;&gt; "",IF(INDIRECT($AH$8&amp;"B"&amp;($C$1*$A2565+8)) = 0, 0, 1), "")</f>
        <v/>
      </c>
      <c r="G2565" s="20" t="n">
        <f aca="true">INDIRECT($AH$8&amp;"B"&amp;($C$1*$A2565+9))</f>
        <v>0</v>
      </c>
      <c r="H2565" s="20" t="n">
        <f aca="true">INDIRECT($AH$8&amp;"B"&amp;($C$1*$A2565+10))</f>
        <v>0</v>
      </c>
      <c r="I2565" s="20" t="n">
        <f aca="true">INDIRECT($AH$8&amp;"B"&amp;($C$1*$A2565+11))</f>
        <v>0</v>
      </c>
      <c r="J2565" s="20" t="n">
        <f aca="true">INDIRECT($AH$8&amp;"B"&amp;($C$1*$A2565+12))</f>
        <v>0</v>
      </c>
      <c r="K2565" s="21" t="str">
        <f aca="false">IF(C2565&lt;&gt;"",IFERROR((G2565+H2565+I2565)/(G2565+H2565+I2565+J2565),0), "")</f>
        <v/>
      </c>
      <c r="L2565" s="20" t="str">
        <f aca="false">IF(C2565&lt;&gt;"",(G2565* 2) +(H2565* 4) + (I2565* 6) + IF(F2565 = 1, 5, 0), "")</f>
        <v/>
      </c>
      <c r="M2565" s="25" t="str">
        <f aca="true">IF(C2565&lt;&gt;"",SUM(INDIRECT($AH$8&amp;"C"&amp;($C$1*$A2565+9)):INDIRECT($AH$8&amp;"V"&amp;($C$1*$A2565+9))), "")</f>
        <v/>
      </c>
      <c r="N2565" s="25" t="str">
        <f aca="true">IF(C2565&lt;&gt;"",SUM(INDIRECT($AH$8&amp;"C"&amp;($C$1*$A2565+10)):INDIRECT($AH$8&amp;"V"&amp;($C$1*$A2565+10))), "")</f>
        <v/>
      </c>
      <c r="O2565" s="25" t="str">
        <f aca="true">IF(C2565&lt;&gt;"",SUM(INDIRECT($AH$8&amp;"C"&amp;($C$1*$A2565+11)):INDIRECT($AH$8&amp;"V"&amp;($C$1*$A2565+11))),"")</f>
        <v/>
      </c>
      <c r="P2565" s="25" t="str">
        <f aca="true">IF(C2565&lt;&gt;"",SUM(INDIRECT($AH$8&amp;"C"&amp;($C$1*$A2565+12)):INDIRECT($AH$8&amp;"V"&amp;($C$1*$A2565+12))),"")</f>
        <v/>
      </c>
      <c r="Q2565" s="24" t="str">
        <f aca="false">IF(C2565&lt;&gt;"",IFERROR((M2565+N2565+O2565)/(M2565+N2565+O2565+P2565),0), "")</f>
        <v/>
      </c>
      <c r="R2565" s="25" t="str">
        <f aca="true">IF(C2565&lt;&gt;"",SUM(INDIRECT($AH$8&amp;"C"&amp;($C$1*$A2565+13)):INDIRECT($AH$8&amp;"V"&amp;($C$1*$A2565+13))), "")</f>
        <v/>
      </c>
      <c r="S2565" s="25" t="str">
        <f aca="false">IF(C2565&lt;&gt;"",IFERROR((M2565+N2565+O2565+P2565)/R2565, 0),"")</f>
        <v/>
      </c>
      <c r="T2565" s="25" t="str">
        <f aca="false">IF(C2565&lt;&gt;"",IFERROR((M2565+N2565+O2565)/R2565,0),"")</f>
        <v/>
      </c>
      <c r="U2565" s="25" t="str">
        <f aca="true">IF(C2565&lt;&gt;"",IF(INDIRECT($AH$8&amp;"B"&amp;($C$1*$A2565+14))= 1,1,0),"")</f>
        <v/>
      </c>
      <c r="V2565" s="25" t="str">
        <f aca="true">IF(C2565&lt;&gt;"",IF(INDIRECT($AH$8&amp;"B"&amp;($C$1*$A2565+15))= 1,1,0),"")</f>
        <v/>
      </c>
      <c r="W2565" s="25" t="str">
        <f aca="false">IF(C2565&lt;&gt;"",($M2565*1) + ($N2565*2) + ($O2565*3) + (IF(U2565 = 1, 10, 0)) + (IF(V2565 = 1, 20, 0)),"")</f>
        <v/>
      </c>
      <c r="X2565" s="27" t="str">
        <f aca="true">IF(C2565&lt;&gt;"",IF(INDIRECT($AH$8&amp;"B"&amp;($C$1*$A2565+16))= 1,1,0),"")</f>
        <v/>
      </c>
      <c r="Y2565" s="27" t="str">
        <f aca="true">IF(D2565&lt;&gt;"",IF(INDIRECT($AH$8&amp;"B"&amp;($C$1*$A2565+17))= 1,1,0),"")</f>
        <v/>
      </c>
      <c r="Z2565" s="27" t="str">
        <f aca="true">IF(E2565&lt;&gt;"",IF(INDIRECT($AH$8&amp;"B"&amp;($C$1*$A2565+18))= 1,1,0),"")</f>
        <v/>
      </c>
      <c r="AA2565" s="27" t="str">
        <f aca="true">IF(F2565&lt;&gt;"",IF(INDIRECT($AH$8&amp;"B"&amp;($C$1*$A2565+19))= 1,1,0),"")</f>
        <v/>
      </c>
      <c r="AB2565" s="27" t="str">
        <f aca="false">IF(C2565&lt;&gt;"",IF(X2565 = 1, 5, 0) + IF(Z2565 = 1, 25, 0) + IF(AA2565 = 1, 15, 0),"")</f>
        <v/>
      </c>
      <c r="AC2565" s="57" t="str">
        <f aca="false">IF(C2565&lt;&gt;"",L2565+W2565+AB2565,"")</f>
        <v/>
      </c>
    </row>
    <row r="2566" customFormat="false" ht="12.8" hidden="false" customHeight="false" outlineLevel="0" collapsed="false">
      <c r="A2566" s="11" t="n">
        <f aca="false">A2565+1</f>
        <v>63</v>
      </c>
      <c r="B2566" s="38" t="str">
        <f aca="true">IF(INDIRECT($AH$8&amp;"B"&amp;($C$1*$A2566+2))=0, "",INDIRECT($AH$8&amp;"B"&amp;($C$1*$A2566+2)))</f>
        <v/>
      </c>
      <c r="C2566" s="19" t="str">
        <f aca="true">IF(INDIRECT($AH$8&amp;"B"&amp;($C$1*$A2566+3)) = 0, "", INDIRECT($AH$8&amp;"B"&amp;($C$1*$A2566+3)))</f>
        <v/>
      </c>
      <c r="D2566" s="19" t="str">
        <f aca="true">IF(INDIRECT($AH$8&amp;"B"&amp;($C$1*$A2566+4)) = 0, "", INDIRECT($AH$8&amp;"B"&amp;($C$1*$A2566+4)))</f>
        <v/>
      </c>
      <c r="E2566" s="19" t="str">
        <f aca="true">IF(INDIRECT($AH$8&amp;"B"&amp;($C$1*$A2566+7)) = 0, "", INDIRECT($AH$8&amp;"B"&amp;($C$1*$A2566+7)))</f>
        <v/>
      </c>
      <c r="F2566" s="20" t="str">
        <f aca="true">IF(C2566 &lt;&gt; "",IF(INDIRECT($AH$8&amp;"B"&amp;($C$1*$A2566+8)) = 0, 0, 1), "")</f>
        <v/>
      </c>
      <c r="G2566" s="20" t="n">
        <f aca="true">INDIRECT($AH$8&amp;"B"&amp;($C$1*$A2566+9))</f>
        <v>0</v>
      </c>
      <c r="H2566" s="20" t="n">
        <f aca="true">INDIRECT($AH$8&amp;"B"&amp;($C$1*$A2566+10))</f>
        <v>0</v>
      </c>
      <c r="I2566" s="20" t="n">
        <f aca="true">INDIRECT($AH$8&amp;"B"&amp;($C$1*$A2566+11))</f>
        <v>0</v>
      </c>
      <c r="J2566" s="20" t="n">
        <f aca="true">INDIRECT($AH$8&amp;"B"&amp;($C$1*$A2566+12))</f>
        <v>0</v>
      </c>
      <c r="K2566" s="21" t="str">
        <f aca="false">IF(C2566&lt;&gt;"",IFERROR((G2566+H2566+I2566)/(G2566+H2566+I2566+J2566),0), "")</f>
        <v/>
      </c>
      <c r="L2566" s="20" t="str">
        <f aca="false">IF(C2566&lt;&gt;"",(G2566* 2) +(H2566* 4) + (I2566* 6) + IF(F2566 = 1, 5, 0), "")</f>
        <v/>
      </c>
      <c r="M2566" s="25" t="str">
        <f aca="true">IF(C2566&lt;&gt;"",SUM(INDIRECT($AH$8&amp;"C"&amp;($C$1*$A2566+9)):INDIRECT($AH$8&amp;"V"&amp;($C$1*$A2566+9))), "")</f>
        <v/>
      </c>
      <c r="N2566" s="25" t="str">
        <f aca="true">IF(C2566&lt;&gt;"",SUM(INDIRECT($AH$8&amp;"C"&amp;($C$1*$A2566+10)):INDIRECT($AH$8&amp;"V"&amp;($C$1*$A2566+10))), "")</f>
        <v/>
      </c>
      <c r="O2566" s="25" t="str">
        <f aca="true">IF(C2566&lt;&gt;"",SUM(INDIRECT($AH$8&amp;"C"&amp;($C$1*$A2566+11)):INDIRECT($AH$8&amp;"V"&amp;($C$1*$A2566+11))),"")</f>
        <v/>
      </c>
      <c r="P2566" s="25" t="str">
        <f aca="true">IF(C2566&lt;&gt;"",SUM(INDIRECT($AH$8&amp;"C"&amp;($C$1*$A2566+12)):INDIRECT($AH$8&amp;"V"&amp;($C$1*$A2566+12))),"")</f>
        <v/>
      </c>
      <c r="Q2566" s="24" t="str">
        <f aca="false">IF(C2566&lt;&gt;"",IFERROR((M2566+N2566+O2566)/(M2566+N2566+O2566+P2566),0), "")</f>
        <v/>
      </c>
      <c r="R2566" s="25" t="str">
        <f aca="true">IF(C2566&lt;&gt;"",SUM(INDIRECT($AH$8&amp;"C"&amp;($C$1*$A2566+13)):INDIRECT($AH$8&amp;"V"&amp;($C$1*$A2566+13))), "")</f>
        <v/>
      </c>
      <c r="S2566" s="25" t="str">
        <f aca="false">IF(C2566&lt;&gt;"",IFERROR((M2566+N2566+O2566+P2566)/R2566, 0),"")</f>
        <v/>
      </c>
      <c r="T2566" s="25" t="str">
        <f aca="false">IF(C2566&lt;&gt;"",IFERROR((M2566+N2566+O2566)/R2566,0),"")</f>
        <v/>
      </c>
      <c r="U2566" s="25" t="str">
        <f aca="true">IF(C2566&lt;&gt;"",IF(INDIRECT($AH$8&amp;"B"&amp;($C$1*$A2566+14))= 1,1,0),"")</f>
        <v/>
      </c>
      <c r="V2566" s="25" t="str">
        <f aca="true">IF(C2566&lt;&gt;"",IF(INDIRECT($AH$8&amp;"B"&amp;($C$1*$A2566+15))= 1,1,0),"")</f>
        <v/>
      </c>
      <c r="W2566" s="25" t="str">
        <f aca="false">IF(C2566&lt;&gt;"",($M2566*1) + ($N2566*2) + ($O2566*3) + (IF(U2566 = 1, 10, 0)) + (IF(V2566 = 1, 20, 0)),"")</f>
        <v/>
      </c>
      <c r="X2566" s="27" t="str">
        <f aca="true">IF(C2566&lt;&gt;"",IF(INDIRECT($AH$8&amp;"B"&amp;($C$1*$A2566+16))= 1,1,0),"")</f>
        <v/>
      </c>
      <c r="Y2566" s="27" t="str">
        <f aca="true">IF(D2566&lt;&gt;"",IF(INDIRECT($AH$8&amp;"B"&amp;($C$1*$A2566+17))= 1,1,0),"")</f>
        <v/>
      </c>
      <c r="Z2566" s="27" t="str">
        <f aca="true">IF(E2566&lt;&gt;"",IF(INDIRECT($AH$8&amp;"B"&amp;($C$1*$A2566+18))= 1,1,0),"")</f>
        <v/>
      </c>
      <c r="AA2566" s="27" t="str">
        <f aca="true">IF(F2566&lt;&gt;"",IF(INDIRECT($AH$8&amp;"B"&amp;($C$1*$A2566+19))= 1,1,0),"")</f>
        <v/>
      </c>
      <c r="AB2566" s="27" t="str">
        <f aca="false">IF(C2566&lt;&gt;"",IF(X2566 = 1, 5, 0) + IF(Z2566 = 1, 25, 0) + IF(AA2566 = 1, 15, 0),"")</f>
        <v/>
      </c>
      <c r="AC2566" s="57" t="str">
        <f aca="false">IF(C2566&lt;&gt;"",L2566+W2566+AB2566,"")</f>
        <v/>
      </c>
    </row>
    <row r="2567" customFormat="false" ht="12.8" hidden="false" customHeight="false" outlineLevel="0" collapsed="false">
      <c r="A2567" s="11" t="n">
        <f aca="false">A2566+1</f>
        <v>64</v>
      </c>
      <c r="B2567" s="38" t="str">
        <f aca="true">IF(INDIRECT($AH$8&amp;"B"&amp;($C$1*$A2567+2))=0, "",INDIRECT($AH$8&amp;"B"&amp;($C$1*$A2567+2)))</f>
        <v/>
      </c>
      <c r="C2567" s="19" t="str">
        <f aca="true">IF(INDIRECT($AH$8&amp;"B"&amp;($C$1*$A2567+3)) = 0, "", INDIRECT($AH$8&amp;"B"&amp;($C$1*$A2567+3)))</f>
        <v/>
      </c>
      <c r="D2567" s="19" t="str">
        <f aca="true">IF(INDIRECT($AH$8&amp;"B"&amp;($C$1*$A2567+4)) = 0, "", INDIRECT($AH$8&amp;"B"&amp;($C$1*$A2567+4)))</f>
        <v/>
      </c>
      <c r="E2567" s="19" t="str">
        <f aca="true">IF(INDIRECT($AH$8&amp;"B"&amp;($C$1*$A2567+7)) = 0, "", INDIRECT($AH$8&amp;"B"&amp;($C$1*$A2567+7)))</f>
        <v/>
      </c>
      <c r="F2567" s="20" t="str">
        <f aca="true">IF(C2567 &lt;&gt; "",IF(INDIRECT($AH$8&amp;"B"&amp;($C$1*$A2567+8)) = 0, 0, 1), "")</f>
        <v/>
      </c>
      <c r="G2567" s="20" t="n">
        <f aca="true">INDIRECT($AH$8&amp;"B"&amp;($C$1*$A2567+9))</f>
        <v>0</v>
      </c>
      <c r="H2567" s="20" t="n">
        <f aca="true">INDIRECT($AH$8&amp;"B"&amp;($C$1*$A2567+10))</f>
        <v>0</v>
      </c>
      <c r="I2567" s="20" t="n">
        <f aca="true">INDIRECT($AH$8&amp;"B"&amp;($C$1*$A2567+11))</f>
        <v>0</v>
      </c>
      <c r="J2567" s="20" t="n">
        <f aca="true">INDIRECT($AH$8&amp;"B"&amp;($C$1*$A2567+12))</f>
        <v>0</v>
      </c>
      <c r="K2567" s="21" t="str">
        <f aca="false">IF(C2567&lt;&gt;"",IFERROR((G2567+H2567+I2567)/(G2567+H2567+I2567+J2567),0), "")</f>
        <v/>
      </c>
      <c r="L2567" s="20" t="str">
        <f aca="false">IF(C2567&lt;&gt;"",(G2567* 2) +(H2567* 4) + (I2567* 6) + IF(F2567 = 1, 5, 0), "")</f>
        <v/>
      </c>
      <c r="M2567" s="25" t="str">
        <f aca="true">IF(C2567&lt;&gt;"",SUM(INDIRECT($AH$8&amp;"C"&amp;($C$1*$A2567+9)):INDIRECT($AH$8&amp;"V"&amp;($C$1*$A2567+9))), "")</f>
        <v/>
      </c>
      <c r="N2567" s="25" t="str">
        <f aca="true">IF(C2567&lt;&gt;"",SUM(INDIRECT($AH$8&amp;"C"&amp;($C$1*$A2567+10)):INDIRECT($AH$8&amp;"V"&amp;($C$1*$A2567+10))), "")</f>
        <v/>
      </c>
      <c r="O2567" s="25" t="str">
        <f aca="true">IF(C2567&lt;&gt;"",SUM(INDIRECT($AH$8&amp;"C"&amp;($C$1*$A2567+11)):INDIRECT($AH$8&amp;"V"&amp;($C$1*$A2567+11))),"")</f>
        <v/>
      </c>
      <c r="P2567" s="25" t="str">
        <f aca="true">IF(C2567&lt;&gt;"",SUM(INDIRECT($AH$8&amp;"C"&amp;($C$1*$A2567+12)):INDIRECT($AH$8&amp;"V"&amp;($C$1*$A2567+12))),"")</f>
        <v/>
      </c>
      <c r="Q2567" s="24" t="str">
        <f aca="false">IF(C2567&lt;&gt;"",IFERROR((M2567+N2567+O2567)/(M2567+N2567+O2567+P2567),0), "")</f>
        <v/>
      </c>
      <c r="R2567" s="25" t="str">
        <f aca="true">IF(C2567&lt;&gt;"",SUM(INDIRECT($AH$8&amp;"C"&amp;($C$1*$A2567+13)):INDIRECT($AH$8&amp;"V"&amp;($C$1*$A2567+13))), "")</f>
        <v/>
      </c>
      <c r="S2567" s="25" t="str">
        <f aca="false">IF(C2567&lt;&gt;"",IFERROR((M2567+N2567+O2567+P2567)/R2567, 0),"")</f>
        <v/>
      </c>
      <c r="T2567" s="25" t="str">
        <f aca="false">IF(C2567&lt;&gt;"",IFERROR((M2567+N2567+O2567)/R2567,0),"")</f>
        <v/>
      </c>
      <c r="U2567" s="25" t="str">
        <f aca="true">IF(C2567&lt;&gt;"",IF(INDIRECT($AH$8&amp;"B"&amp;($C$1*$A2567+14))= 1,1,0),"")</f>
        <v/>
      </c>
      <c r="V2567" s="25" t="str">
        <f aca="true">IF(C2567&lt;&gt;"",IF(INDIRECT($AH$8&amp;"B"&amp;($C$1*$A2567+15))= 1,1,0),"")</f>
        <v/>
      </c>
      <c r="W2567" s="25" t="str">
        <f aca="false">IF(C2567&lt;&gt;"",($M2567*1) + ($N2567*2) + ($O2567*3) + (IF(U2567 = 1, 10, 0)) + (IF(V2567 = 1, 20, 0)),"")</f>
        <v/>
      </c>
      <c r="X2567" s="27" t="str">
        <f aca="true">IF(C2567&lt;&gt;"",IF(INDIRECT($AH$8&amp;"B"&amp;($C$1*$A2567+16))= 1,1,0),"")</f>
        <v/>
      </c>
      <c r="Y2567" s="27" t="str">
        <f aca="true">IF(D2567&lt;&gt;"",IF(INDIRECT($AH$8&amp;"B"&amp;($C$1*$A2567+17))= 1,1,0),"")</f>
        <v/>
      </c>
      <c r="Z2567" s="27" t="str">
        <f aca="true">IF(E2567&lt;&gt;"",IF(INDIRECT($AH$8&amp;"B"&amp;($C$1*$A2567+18))= 1,1,0),"")</f>
        <v/>
      </c>
      <c r="AA2567" s="27" t="str">
        <f aca="true">IF(F2567&lt;&gt;"",IF(INDIRECT($AH$8&amp;"B"&amp;($C$1*$A2567+19))= 1,1,0),"")</f>
        <v/>
      </c>
      <c r="AB2567" s="27" t="str">
        <f aca="false">IF(C2567&lt;&gt;"",IF(X2567 = 1, 5, 0) + IF(Z2567 = 1, 25, 0) + IF(AA2567 = 1, 15, 0),"")</f>
        <v/>
      </c>
      <c r="AC2567" s="57" t="str">
        <f aca="false">IF(C2567&lt;&gt;"",L2567+W2567+AB2567,"")</f>
        <v/>
      </c>
    </row>
    <row r="2568" customFormat="false" ht="12.8" hidden="false" customHeight="false" outlineLevel="0" collapsed="false">
      <c r="A2568" s="11" t="n">
        <f aca="false">A2567+1</f>
        <v>65</v>
      </c>
      <c r="B2568" s="38" t="str">
        <f aca="true">IF(INDIRECT($AH$8&amp;"B"&amp;($C$1*$A2568+2))=0, "",INDIRECT($AH$8&amp;"B"&amp;($C$1*$A2568+2)))</f>
        <v/>
      </c>
      <c r="C2568" s="19" t="str">
        <f aca="true">IF(INDIRECT($AH$8&amp;"B"&amp;($C$1*$A2568+3)) = 0, "", INDIRECT($AH$8&amp;"B"&amp;($C$1*$A2568+3)))</f>
        <v/>
      </c>
      <c r="D2568" s="19" t="str">
        <f aca="true">IF(INDIRECT($AH$8&amp;"B"&amp;($C$1*$A2568+4)) = 0, "", INDIRECT($AH$8&amp;"B"&amp;($C$1*$A2568+4)))</f>
        <v/>
      </c>
      <c r="E2568" s="19" t="str">
        <f aca="true">IF(INDIRECT($AH$8&amp;"B"&amp;($C$1*$A2568+7)) = 0, "", INDIRECT($AH$8&amp;"B"&amp;($C$1*$A2568+7)))</f>
        <v/>
      </c>
      <c r="F2568" s="20" t="str">
        <f aca="true">IF(C2568 &lt;&gt; "",IF(INDIRECT($AH$8&amp;"B"&amp;($C$1*$A2568+8)) = 0, 0, 1), "")</f>
        <v/>
      </c>
      <c r="G2568" s="20" t="n">
        <f aca="true">INDIRECT($AH$8&amp;"B"&amp;($C$1*$A2568+9))</f>
        <v>0</v>
      </c>
      <c r="H2568" s="20" t="n">
        <f aca="true">INDIRECT($AH$8&amp;"B"&amp;($C$1*$A2568+10))</f>
        <v>0</v>
      </c>
      <c r="I2568" s="20" t="n">
        <f aca="true">INDIRECT($AH$8&amp;"B"&amp;($C$1*$A2568+11))</f>
        <v>0</v>
      </c>
      <c r="J2568" s="20" t="n">
        <f aca="true">INDIRECT($AH$8&amp;"B"&amp;($C$1*$A2568+12))</f>
        <v>0</v>
      </c>
      <c r="K2568" s="21" t="str">
        <f aca="false">IF(C2568&lt;&gt;"",IFERROR((G2568+H2568+I2568)/(G2568+H2568+I2568+J2568),0), "")</f>
        <v/>
      </c>
      <c r="L2568" s="20" t="str">
        <f aca="false">IF(C2568&lt;&gt;"",(G2568* 2) +(H2568* 4) + (I2568* 6) + IF(F2568 = 1, 5, 0), "")</f>
        <v/>
      </c>
      <c r="M2568" s="25" t="str">
        <f aca="true">IF(C2568&lt;&gt;"",SUM(INDIRECT($AH$8&amp;"C"&amp;($C$1*$A2568+9)):INDIRECT($AH$8&amp;"V"&amp;($C$1*$A2568+9))), "")</f>
        <v/>
      </c>
      <c r="N2568" s="25" t="str">
        <f aca="true">IF(C2568&lt;&gt;"",SUM(INDIRECT($AH$8&amp;"C"&amp;($C$1*$A2568+10)):INDIRECT($AH$8&amp;"V"&amp;($C$1*$A2568+10))), "")</f>
        <v/>
      </c>
      <c r="O2568" s="25" t="str">
        <f aca="true">IF(C2568&lt;&gt;"",SUM(INDIRECT($AH$8&amp;"C"&amp;($C$1*$A2568+11)):INDIRECT($AH$8&amp;"V"&amp;($C$1*$A2568+11))),"")</f>
        <v/>
      </c>
      <c r="P2568" s="25" t="str">
        <f aca="true">IF(C2568&lt;&gt;"",SUM(INDIRECT($AH$8&amp;"C"&amp;($C$1*$A2568+12)):INDIRECT($AH$8&amp;"V"&amp;($C$1*$A2568+12))),"")</f>
        <v/>
      </c>
      <c r="Q2568" s="24" t="str">
        <f aca="false">IF(C2568&lt;&gt;"",IFERROR((M2568+N2568+O2568)/(M2568+N2568+O2568+P2568),0), "")</f>
        <v/>
      </c>
      <c r="R2568" s="25" t="str">
        <f aca="true">IF(C2568&lt;&gt;"",SUM(INDIRECT($AH$8&amp;"C"&amp;($C$1*$A2568+13)):INDIRECT($AH$8&amp;"V"&amp;($C$1*$A2568+13))), "")</f>
        <v/>
      </c>
      <c r="S2568" s="25" t="str">
        <f aca="false">IF(C2568&lt;&gt;"",IFERROR((M2568+N2568+O2568+P2568)/R2568, 0),"")</f>
        <v/>
      </c>
      <c r="T2568" s="25" t="str">
        <f aca="false">IF(C2568&lt;&gt;"",IFERROR((M2568+N2568+O2568)/R2568,0),"")</f>
        <v/>
      </c>
      <c r="U2568" s="25" t="str">
        <f aca="true">IF(C2568&lt;&gt;"",IF(INDIRECT($AH$8&amp;"B"&amp;($C$1*$A2568+14))= 1,1,0),"")</f>
        <v/>
      </c>
      <c r="V2568" s="25" t="str">
        <f aca="true">IF(C2568&lt;&gt;"",IF(INDIRECT($AH$8&amp;"B"&amp;($C$1*$A2568+15))= 1,1,0),"")</f>
        <v/>
      </c>
      <c r="W2568" s="25" t="str">
        <f aca="false">IF(C2568&lt;&gt;"",($M2568*1) + ($N2568*2) + ($O2568*3) + (IF(U2568 = 1, 10, 0)) + (IF(V2568 = 1, 20, 0)),"")</f>
        <v/>
      </c>
      <c r="X2568" s="27" t="str">
        <f aca="true">IF(C2568&lt;&gt;"",IF(INDIRECT($AH$8&amp;"B"&amp;($C$1*$A2568+16))= 1,1,0),"")</f>
        <v/>
      </c>
      <c r="Y2568" s="27" t="str">
        <f aca="true">IF(D2568&lt;&gt;"",IF(INDIRECT($AH$8&amp;"B"&amp;($C$1*$A2568+17))= 1,1,0),"")</f>
        <v/>
      </c>
      <c r="Z2568" s="27" t="str">
        <f aca="true">IF(E2568&lt;&gt;"",IF(INDIRECT($AH$8&amp;"B"&amp;($C$1*$A2568+18))= 1,1,0),"")</f>
        <v/>
      </c>
      <c r="AA2568" s="27" t="str">
        <f aca="true">IF(F2568&lt;&gt;"",IF(INDIRECT($AH$8&amp;"B"&amp;($C$1*$A2568+19))= 1,1,0),"")</f>
        <v/>
      </c>
      <c r="AB2568" s="27" t="str">
        <f aca="false">IF(C2568&lt;&gt;"",IF(X2568 = 1, 5, 0) + IF(Z2568 = 1, 25, 0) + IF(AA2568 = 1, 15, 0),"")</f>
        <v/>
      </c>
      <c r="AC2568" s="57" t="str">
        <f aca="false">IF(C2568&lt;&gt;"",L2568+W2568+AB2568,"")</f>
        <v/>
      </c>
    </row>
    <row r="2569" customFormat="false" ht="12.8" hidden="false" customHeight="false" outlineLevel="0" collapsed="false">
      <c r="A2569" s="11" t="n">
        <f aca="false">A2568+1</f>
        <v>66</v>
      </c>
      <c r="B2569" s="38" t="str">
        <f aca="true">IF(INDIRECT($AH$8&amp;"B"&amp;($C$1*$A2569+2))=0, "",INDIRECT($AH$8&amp;"B"&amp;($C$1*$A2569+2)))</f>
        <v/>
      </c>
      <c r="C2569" s="19" t="str">
        <f aca="true">IF(INDIRECT($AH$8&amp;"B"&amp;($C$1*$A2569+3)) = 0, "", INDIRECT($AH$8&amp;"B"&amp;($C$1*$A2569+3)))</f>
        <v/>
      </c>
      <c r="D2569" s="19" t="str">
        <f aca="true">IF(INDIRECT($AH$8&amp;"B"&amp;($C$1*$A2569+4)) = 0, "", INDIRECT($AH$8&amp;"B"&amp;($C$1*$A2569+4)))</f>
        <v/>
      </c>
      <c r="E2569" s="19" t="str">
        <f aca="true">IF(INDIRECT($AH$8&amp;"B"&amp;($C$1*$A2569+7)) = 0, "", INDIRECT($AH$8&amp;"B"&amp;($C$1*$A2569+7)))</f>
        <v/>
      </c>
      <c r="F2569" s="20" t="str">
        <f aca="true">IF(C2569 &lt;&gt; "",IF(INDIRECT($AH$8&amp;"B"&amp;($C$1*$A2569+8)) = 0, 0, 1), "")</f>
        <v/>
      </c>
      <c r="G2569" s="20" t="n">
        <f aca="true">INDIRECT($AH$8&amp;"B"&amp;($C$1*$A2569+9))</f>
        <v>0</v>
      </c>
      <c r="H2569" s="20" t="n">
        <f aca="true">INDIRECT($AH$8&amp;"B"&amp;($C$1*$A2569+10))</f>
        <v>0</v>
      </c>
      <c r="I2569" s="20" t="n">
        <f aca="true">INDIRECT($AH$8&amp;"B"&amp;($C$1*$A2569+11))</f>
        <v>0</v>
      </c>
      <c r="J2569" s="20" t="n">
        <f aca="true">INDIRECT($AH$8&amp;"B"&amp;($C$1*$A2569+12))</f>
        <v>0</v>
      </c>
      <c r="K2569" s="21" t="str">
        <f aca="false">IF(C2569&lt;&gt;"",IFERROR((G2569+H2569+I2569)/(G2569+H2569+I2569+J2569),0), "")</f>
        <v/>
      </c>
      <c r="L2569" s="20" t="str">
        <f aca="false">IF(C2569&lt;&gt;"",(G2569* 2) +(H2569* 4) + (I2569* 6) + IF(F2569 = 1, 5, 0), "")</f>
        <v/>
      </c>
      <c r="M2569" s="25" t="str">
        <f aca="true">IF(C2569&lt;&gt;"",SUM(INDIRECT($AH$8&amp;"C"&amp;($C$1*$A2569+9)):INDIRECT($AH$8&amp;"V"&amp;($C$1*$A2569+9))), "")</f>
        <v/>
      </c>
      <c r="N2569" s="25" t="str">
        <f aca="true">IF(C2569&lt;&gt;"",SUM(INDIRECT($AH$8&amp;"C"&amp;($C$1*$A2569+10)):INDIRECT($AH$8&amp;"V"&amp;($C$1*$A2569+10))), "")</f>
        <v/>
      </c>
      <c r="O2569" s="25" t="str">
        <f aca="true">IF(C2569&lt;&gt;"",SUM(INDIRECT($AH$8&amp;"C"&amp;($C$1*$A2569+11)):INDIRECT($AH$8&amp;"V"&amp;($C$1*$A2569+11))),"")</f>
        <v/>
      </c>
      <c r="P2569" s="25" t="str">
        <f aca="true">IF(C2569&lt;&gt;"",SUM(INDIRECT($AH$8&amp;"C"&amp;($C$1*$A2569+12)):INDIRECT($AH$8&amp;"V"&amp;($C$1*$A2569+12))),"")</f>
        <v/>
      </c>
      <c r="Q2569" s="24" t="str">
        <f aca="false">IF(C2569&lt;&gt;"",IFERROR((M2569+N2569+O2569)/(M2569+N2569+O2569+P2569),0), "")</f>
        <v/>
      </c>
      <c r="R2569" s="25" t="str">
        <f aca="true">IF(C2569&lt;&gt;"",SUM(INDIRECT($AH$8&amp;"C"&amp;($C$1*$A2569+13)):INDIRECT($AH$8&amp;"V"&amp;($C$1*$A2569+13))), "")</f>
        <v/>
      </c>
      <c r="S2569" s="25" t="str">
        <f aca="false">IF(C2569&lt;&gt;"",IFERROR((M2569+N2569+O2569+P2569)/R2569, 0),"")</f>
        <v/>
      </c>
      <c r="T2569" s="25" t="str">
        <f aca="false">IF(C2569&lt;&gt;"",IFERROR((M2569+N2569+O2569)/R2569,0),"")</f>
        <v/>
      </c>
      <c r="U2569" s="25" t="str">
        <f aca="true">IF(C2569&lt;&gt;"",IF(INDIRECT($AH$8&amp;"B"&amp;($C$1*$A2569+14))= 1,1,0),"")</f>
        <v/>
      </c>
      <c r="V2569" s="25" t="str">
        <f aca="true">IF(C2569&lt;&gt;"",IF(INDIRECT($AH$8&amp;"B"&amp;($C$1*$A2569+15))= 1,1,0),"")</f>
        <v/>
      </c>
      <c r="W2569" s="25" t="str">
        <f aca="false">IF(C2569&lt;&gt;"",($M2569*1) + ($N2569*2) + ($O2569*3) + (IF(U2569 = 1, 10, 0)) + (IF(V2569 = 1, 20, 0)),"")</f>
        <v/>
      </c>
      <c r="X2569" s="27" t="str">
        <f aca="true">IF(C2569&lt;&gt;"",IF(INDIRECT($AH$8&amp;"B"&amp;($C$1*$A2569+16))= 1,1,0),"")</f>
        <v/>
      </c>
      <c r="Y2569" s="27" t="str">
        <f aca="true">IF(D2569&lt;&gt;"",IF(INDIRECT($AH$8&amp;"B"&amp;($C$1*$A2569+17))= 1,1,0),"")</f>
        <v/>
      </c>
      <c r="Z2569" s="27" t="str">
        <f aca="true">IF(E2569&lt;&gt;"",IF(INDIRECT($AH$8&amp;"B"&amp;($C$1*$A2569+18))= 1,1,0),"")</f>
        <v/>
      </c>
      <c r="AA2569" s="27" t="str">
        <f aca="true">IF(F2569&lt;&gt;"",IF(INDIRECT($AH$8&amp;"B"&amp;($C$1*$A2569+19))= 1,1,0),"")</f>
        <v/>
      </c>
      <c r="AB2569" s="27" t="str">
        <f aca="false">IF(C2569&lt;&gt;"",IF(X2569 = 1, 5, 0) + IF(Z2569 = 1, 25, 0) + IF(AA2569 = 1, 15, 0),"")</f>
        <v/>
      </c>
      <c r="AC2569" s="57" t="str">
        <f aca="false">IF(C2569&lt;&gt;"",L2569+W2569+AB2569,"")</f>
        <v/>
      </c>
    </row>
    <row r="2570" customFormat="false" ht="12.8" hidden="false" customHeight="false" outlineLevel="0" collapsed="false">
      <c r="A2570" s="11" t="n">
        <f aca="false">A2569+1</f>
        <v>67</v>
      </c>
      <c r="B2570" s="38" t="str">
        <f aca="true">IF(INDIRECT($AH$8&amp;"B"&amp;($C$1*$A2570+2))=0, "",INDIRECT($AH$8&amp;"B"&amp;($C$1*$A2570+2)))</f>
        <v/>
      </c>
      <c r="C2570" s="19" t="str">
        <f aca="true">IF(INDIRECT($AH$8&amp;"B"&amp;($C$1*$A2570+3)) = 0, "", INDIRECT($AH$8&amp;"B"&amp;($C$1*$A2570+3)))</f>
        <v/>
      </c>
      <c r="D2570" s="19" t="str">
        <f aca="true">IF(INDIRECT($AH$8&amp;"B"&amp;($C$1*$A2570+4)) = 0, "", INDIRECT($AH$8&amp;"B"&amp;($C$1*$A2570+4)))</f>
        <v/>
      </c>
      <c r="E2570" s="19" t="str">
        <f aca="true">IF(INDIRECT($AH$8&amp;"B"&amp;($C$1*$A2570+7)) = 0, "", INDIRECT($AH$8&amp;"B"&amp;($C$1*$A2570+7)))</f>
        <v/>
      </c>
      <c r="F2570" s="20" t="str">
        <f aca="true">IF(C2570 &lt;&gt; "",IF(INDIRECT($AH$8&amp;"B"&amp;($C$1*$A2570+8)) = 0, 0, 1), "")</f>
        <v/>
      </c>
      <c r="G2570" s="20" t="n">
        <f aca="true">INDIRECT($AH$8&amp;"B"&amp;($C$1*$A2570+9))</f>
        <v>0</v>
      </c>
      <c r="H2570" s="20" t="n">
        <f aca="true">INDIRECT($AH$8&amp;"B"&amp;($C$1*$A2570+10))</f>
        <v>0</v>
      </c>
      <c r="I2570" s="20" t="n">
        <f aca="true">INDIRECT($AH$8&amp;"B"&amp;($C$1*$A2570+11))</f>
        <v>0</v>
      </c>
      <c r="J2570" s="20" t="n">
        <f aca="true">INDIRECT($AH$8&amp;"B"&amp;($C$1*$A2570+12))</f>
        <v>0</v>
      </c>
      <c r="K2570" s="21" t="str">
        <f aca="false">IF(C2570&lt;&gt;"",IFERROR((G2570+H2570+I2570)/(G2570+H2570+I2570+J2570),0), "")</f>
        <v/>
      </c>
      <c r="L2570" s="20" t="str">
        <f aca="false">IF(C2570&lt;&gt;"",(G2570* 2) +(H2570* 4) + (I2570* 6) + IF(F2570 = 1, 5, 0), "")</f>
        <v/>
      </c>
      <c r="M2570" s="25" t="str">
        <f aca="true">IF(C2570&lt;&gt;"",SUM(INDIRECT($AH$8&amp;"C"&amp;($C$1*$A2570+9)):INDIRECT($AH$8&amp;"V"&amp;($C$1*$A2570+9))), "")</f>
        <v/>
      </c>
      <c r="N2570" s="25" t="str">
        <f aca="true">IF(C2570&lt;&gt;"",SUM(INDIRECT($AH$8&amp;"C"&amp;($C$1*$A2570+10)):INDIRECT($AH$8&amp;"V"&amp;($C$1*$A2570+10))), "")</f>
        <v/>
      </c>
      <c r="O2570" s="25" t="str">
        <f aca="true">IF(C2570&lt;&gt;"",SUM(INDIRECT($AH$8&amp;"C"&amp;($C$1*$A2570+11)):INDIRECT($AH$8&amp;"V"&amp;($C$1*$A2570+11))),"")</f>
        <v/>
      </c>
      <c r="P2570" s="25" t="str">
        <f aca="true">IF(C2570&lt;&gt;"",SUM(INDIRECT($AH$8&amp;"C"&amp;($C$1*$A2570+12)):INDIRECT($AH$8&amp;"V"&amp;($C$1*$A2570+12))),"")</f>
        <v/>
      </c>
      <c r="Q2570" s="24" t="str">
        <f aca="false">IF(C2570&lt;&gt;"",IFERROR((M2570+N2570+O2570)/(M2570+N2570+O2570+P2570),0), "")</f>
        <v/>
      </c>
      <c r="R2570" s="25" t="str">
        <f aca="true">IF(C2570&lt;&gt;"",SUM(INDIRECT($AH$8&amp;"C"&amp;($C$1*$A2570+13)):INDIRECT($AH$8&amp;"V"&amp;($C$1*$A2570+13))), "")</f>
        <v/>
      </c>
      <c r="S2570" s="25" t="str">
        <f aca="false">IF(C2570&lt;&gt;"",IFERROR((M2570+N2570+O2570+P2570)/R2570, 0),"")</f>
        <v/>
      </c>
      <c r="T2570" s="25" t="str">
        <f aca="false">IF(C2570&lt;&gt;"",IFERROR((M2570+N2570+O2570)/R2570,0),"")</f>
        <v/>
      </c>
      <c r="U2570" s="25" t="str">
        <f aca="true">IF(C2570&lt;&gt;"",IF(INDIRECT($AH$8&amp;"B"&amp;($C$1*$A2570+14))= 1,1,0),"")</f>
        <v/>
      </c>
      <c r="V2570" s="25" t="str">
        <f aca="true">IF(C2570&lt;&gt;"",IF(INDIRECT($AH$8&amp;"B"&amp;($C$1*$A2570+15))= 1,1,0),"")</f>
        <v/>
      </c>
      <c r="W2570" s="25" t="str">
        <f aca="false">IF(C2570&lt;&gt;"",($M2570*1) + ($N2570*2) + ($O2570*3) + (IF(U2570 = 1, 10, 0)) + (IF(V2570 = 1, 20, 0)),"")</f>
        <v/>
      </c>
      <c r="X2570" s="27" t="str">
        <f aca="true">IF(C2570&lt;&gt;"",IF(INDIRECT($AH$8&amp;"B"&amp;($C$1*$A2570+16))= 1,1,0),"")</f>
        <v/>
      </c>
      <c r="Y2570" s="27" t="str">
        <f aca="true">IF(D2570&lt;&gt;"",IF(INDIRECT($AH$8&amp;"B"&amp;($C$1*$A2570+17))= 1,1,0),"")</f>
        <v/>
      </c>
      <c r="Z2570" s="27" t="str">
        <f aca="true">IF(E2570&lt;&gt;"",IF(INDIRECT($AH$8&amp;"B"&amp;($C$1*$A2570+18))= 1,1,0),"")</f>
        <v/>
      </c>
      <c r="AA2570" s="27" t="str">
        <f aca="true">IF(F2570&lt;&gt;"",IF(INDIRECT($AH$8&amp;"B"&amp;($C$1*$A2570+19))= 1,1,0),"")</f>
        <v/>
      </c>
      <c r="AB2570" s="27" t="str">
        <f aca="false">IF(C2570&lt;&gt;"",IF(X2570 = 1, 5, 0) + IF(Z2570 = 1, 25, 0) + IF(AA2570 = 1, 15, 0),"")</f>
        <v/>
      </c>
      <c r="AC2570" s="57" t="str">
        <f aca="false">IF(C2570&lt;&gt;"",L2570+W2570+AB2570,"")</f>
        <v/>
      </c>
    </row>
    <row r="2571" customFormat="false" ht="12.8" hidden="false" customHeight="false" outlineLevel="0" collapsed="false">
      <c r="A2571" s="11" t="n">
        <f aca="false">A2570+1</f>
        <v>68</v>
      </c>
      <c r="B2571" s="38" t="str">
        <f aca="true">IF(INDIRECT($AH$8&amp;"B"&amp;($C$1*$A2571+2))=0, "",INDIRECT($AH$8&amp;"B"&amp;($C$1*$A2571+2)))</f>
        <v/>
      </c>
      <c r="C2571" s="19" t="str">
        <f aca="true">IF(INDIRECT($AH$8&amp;"B"&amp;($C$1*$A2571+3)) = 0, "", INDIRECT($AH$8&amp;"B"&amp;($C$1*$A2571+3)))</f>
        <v/>
      </c>
      <c r="D2571" s="19" t="str">
        <f aca="true">IF(INDIRECT($AH$8&amp;"B"&amp;($C$1*$A2571+4)) = 0, "", INDIRECT($AH$8&amp;"B"&amp;($C$1*$A2571+4)))</f>
        <v/>
      </c>
      <c r="E2571" s="19" t="str">
        <f aca="true">IF(INDIRECT($AH$8&amp;"B"&amp;($C$1*$A2571+7)) = 0, "", INDIRECT($AH$8&amp;"B"&amp;($C$1*$A2571+7)))</f>
        <v/>
      </c>
      <c r="F2571" s="20" t="str">
        <f aca="true">IF(C2571 &lt;&gt; "",IF(INDIRECT($AH$8&amp;"B"&amp;($C$1*$A2571+8)) = 0, 0, 1), "")</f>
        <v/>
      </c>
      <c r="G2571" s="20" t="n">
        <f aca="true">INDIRECT($AH$8&amp;"B"&amp;($C$1*$A2571+9))</f>
        <v>0</v>
      </c>
      <c r="H2571" s="20" t="n">
        <f aca="true">INDIRECT($AH$8&amp;"B"&amp;($C$1*$A2571+10))</f>
        <v>0</v>
      </c>
      <c r="I2571" s="20" t="n">
        <f aca="true">INDIRECT($AH$8&amp;"B"&amp;($C$1*$A2571+11))</f>
        <v>0</v>
      </c>
      <c r="J2571" s="20" t="n">
        <f aca="true">INDIRECT($AH$8&amp;"B"&amp;($C$1*$A2571+12))</f>
        <v>0</v>
      </c>
      <c r="K2571" s="21" t="str">
        <f aca="false">IF(C2571&lt;&gt;"",IFERROR((G2571+H2571+I2571)/(G2571+H2571+I2571+J2571),0), "")</f>
        <v/>
      </c>
      <c r="L2571" s="20" t="str">
        <f aca="false">IF(C2571&lt;&gt;"",(G2571* 2) +(H2571* 4) + (I2571* 6) + IF(F2571 = 1, 5, 0), "")</f>
        <v/>
      </c>
      <c r="M2571" s="25" t="str">
        <f aca="true">IF(C2571&lt;&gt;"",SUM(INDIRECT($AH$8&amp;"C"&amp;($C$1*$A2571+9)):INDIRECT($AH$8&amp;"V"&amp;($C$1*$A2571+9))), "")</f>
        <v/>
      </c>
      <c r="N2571" s="25" t="str">
        <f aca="true">IF(C2571&lt;&gt;"",SUM(INDIRECT($AH$8&amp;"C"&amp;($C$1*$A2571+10)):INDIRECT($AH$8&amp;"V"&amp;($C$1*$A2571+10))), "")</f>
        <v/>
      </c>
      <c r="O2571" s="25" t="str">
        <f aca="true">IF(C2571&lt;&gt;"",SUM(INDIRECT($AH$8&amp;"C"&amp;($C$1*$A2571+11)):INDIRECT($AH$8&amp;"V"&amp;($C$1*$A2571+11))),"")</f>
        <v/>
      </c>
      <c r="P2571" s="25" t="str">
        <f aca="true">IF(C2571&lt;&gt;"",SUM(INDIRECT($AH$8&amp;"C"&amp;($C$1*$A2571+12)):INDIRECT($AH$8&amp;"V"&amp;($C$1*$A2571+12))),"")</f>
        <v/>
      </c>
      <c r="Q2571" s="24" t="str">
        <f aca="false">IF(C2571&lt;&gt;"",IFERROR((M2571+N2571+O2571)/(M2571+N2571+O2571+P2571),0), "")</f>
        <v/>
      </c>
      <c r="R2571" s="25" t="str">
        <f aca="true">IF(C2571&lt;&gt;"",SUM(INDIRECT($AH$8&amp;"C"&amp;($C$1*$A2571+13)):INDIRECT($AH$8&amp;"V"&amp;($C$1*$A2571+13))), "")</f>
        <v/>
      </c>
      <c r="S2571" s="25" t="str">
        <f aca="false">IF(C2571&lt;&gt;"",IFERROR((M2571+N2571+O2571+P2571)/R2571, 0),"")</f>
        <v/>
      </c>
      <c r="T2571" s="25" t="str">
        <f aca="false">IF(C2571&lt;&gt;"",IFERROR((M2571+N2571+O2571)/R2571,0),"")</f>
        <v/>
      </c>
      <c r="U2571" s="25" t="str">
        <f aca="true">IF(C2571&lt;&gt;"",IF(INDIRECT($AH$8&amp;"B"&amp;($C$1*$A2571+14))= 1,1,0),"")</f>
        <v/>
      </c>
      <c r="V2571" s="25" t="str">
        <f aca="true">IF(C2571&lt;&gt;"",IF(INDIRECT($AH$8&amp;"B"&amp;($C$1*$A2571+15))= 1,1,0),"")</f>
        <v/>
      </c>
      <c r="W2571" s="25" t="str">
        <f aca="false">IF(C2571&lt;&gt;"",($M2571*1) + ($N2571*2) + ($O2571*3) + (IF(U2571 = 1, 10, 0)) + (IF(V2571 = 1, 20, 0)),"")</f>
        <v/>
      </c>
      <c r="X2571" s="27" t="str">
        <f aca="true">IF(C2571&lt;&gt;"",IF(INDIRECT($AH$8&amp;"B"&amp;($C$1*$A2571+16))= 1,1,0),"")</f>
        <v/>
      </c>
      <c r="Y2571" s="27" t="str">
        <f aca="true">IF(D2571&lt;&gt;"",IF(INDIRECT($AH$8&amp;"B"&amp;($C$1*$A2571+17))= 1,1,0),"")</f>
        <v/>
      </c>
      <c r="Z2571" s="27" t="str">
        <f aca="true">IF(E2571&lt;&gt;"",IF(INDIRECT($AH$8&amp;"B"&amp;($C$1*$A2571+18))= 1,1,0),"")</f>
        <v/>
      </c>
      <c r="AA2571" s="27" t="str">
        <f aca="true">IF(F2571&lt;&gt;"",IF(INDIRECT($AH$8&amp;"B"&amp;($C$1*$A2571+19))= 1,1,0),"")</f>
        <v/>
      </c>
      <c r="AB2571" s="27" t="str">
        <f aca="false">IF(C2571&lt;&gt;"",IF(X2571 = 1, 5, 0) + IF(Z2571 = 1, 25, 0) + IF(AA2571 = 1, 15, 0),"")</f>
        <v/>
      </c>
      <c r="AC2571" s="57" t="str">
        <f aca="false">IF(C2571&lt;&gt;"",L2571+W2571+AB2571,"")</f>
        <v/>
      </c>
    </row>
    <row r="2572" customFormat="false" ht="12.8" hidden="false" customHeight="false" outlineLevel="0" collapsed="false">
      <c r="A2572" s="11" t="n">
        <f aca="false">A2571+1</f>
        <v>69</v>
      </c>
      <c r="B2572" s="38" t="str">
        <f aca="true">IF(INDIRECT($AH$8&amp;"B"&amp;($C$1*$A2572+2))=0, "",INDIRECT($AH$8&amp;"B"&amp;($C$1*$A2572+2)))</f>
        <v/>
      </c>
      <c r="C2572" s="19" t="str">
        <f aca="true">IF(INDIRECT($AH$8&amp;"B"&amp;($C$1*$A2572+3)) = 0, "", INDIRECT($AH$8&amp;"B"&amp;($C$1*$A2572+3)))</f>
        <v/>
      </c>
      <c r="D2572" s="19" t="str">
        <f aca="true">IF(INDIRECT($AH$8&amp;"B"&amp;($C$1*$A2572+4)) = 0, "", INDIRECT($AH$8&amp;"B"&amp;($C$1*$A2572+4)))</f>
        <v/>
      </c>
      <c r="E2572" s="19" t="str">
        <f aca="true">IF(INDIRECT($AH$8&amp;"B"&amp;($C$1*$A2572+7)) = 0, "", INDIRECT($AH$8&amp;"B"&amp;($C$1*$A2572+7)))</f>
        <v/>
      </c>
      <c r="F2572" s="20" t="str">
        <f aca="true">IF(C2572 &lt;&gt; "",IF(INDIRECT($AH$8&amp;"B"&amp;($C$1*$A2572+8)) = 0, 0, 1), "")</f>
        <v/>
      </c>
      <c r="G2572" s="20" t="n">
        <f aca="true">INDIRECT($AH$8&amp;"B"&amp;($C$1*$A2572+9))</f>
        <v>0</v>
      </c>
      <c r="H2572" s="20" t="n">
        <f aca="true">INDIRECT($AH$8&amp;"B"&amp;($C$1*$A2572+10))</f>
        <v>0</v>
      </c>
      <c r="I2572" s="20" t="n">
        <f aca="true">INDIRECT($AH$8&amp;"B"&amp;($C$1*$A2572+11))</f>
        <v>0</v>
      </c>
      <c r="J2572" s="20" t="n">
        <f aca="true">INDIRECT($AH$8&amp;"B"&amp;($C$1*$A2572+12))</f>
        <v>0</v>
      </c>
      <c r="K2572" s="21" t="str">
        <f aca="false">IF(C2572&lt;&gt;"",IFERROR((G2572+H2572+I2572)/(G2572+H2572+I2572+J2572),0), "")</f>
        <v/>
      </c>
      <c r="L2572" s="20" t="str">
        <f aca="false">IF(C2572&lt;&gt;"",(G2572* 2) +(H2572* 4) + (I2572* 6) + IF(F2572 = 1, 5, 0), "")</f>
        <v/>
      </c>
      <c r="M2572" s="25" t="str">
        <f aca="true">IF(C2572&lt;&gt;"",SUM(INDIRECT($AH$8&amp;"C"&amp;($C$1*$A2572+9)):INDIRECT($AH$8&amp;"V"&amp;($C$1*$A2572+9))), "")</f>
        <v/>
      </c>
      <c r="N2572" s="25" t="str">
        <f aca="true">IF(C2572&lt;&gt;"",SUM(INDIRECT($AH$8&amp;"C"&amp;($C$1*$A2572+10)):INDIRECT($AH$8&amp;"V"&amp;($C$1*$A2572+10))), "")</f>
        <v/>
      </c>
      <c r="O2572" s="25" t="str">
        <f aca="true">IF(C2572&lt;&gt;"",SUM(INDIRECT($AH$8&amp;"C"&amp;($C$1*$A2572+11)):INDIRECT($AH$8&amp;"V"&amp;($C$1*$A2572+11))),"")</f>
        <v/>
      </c>
      <c r="P2572" s="25" t="str">
        <f aca="true">IF(C2572&lt;&gt;"",SUM(INDIRECT($AH$8&amp;"C"&amp;($C$1*$A2572+12)):INDIRECT($AH$8&amp;"V"&amp;($C$1*$A2572+12))),"")</f>
        <v/>
      </c>
      <c r="Q2572" s="24" t="str">
        <f aca="false">IF(C2572&lt;&gt;"",IFERROR((M2572+N2572+O2572)/(M2572+N2572+O2572+P2572),0), "")</f>
        <v/>
      </c>
      <c r="R2572" s="25" t="str">
        <f aca="true">IF(C2572&lt;&gt;"",SUM(INDIRECT($AH$8&amp;"C"&amp;($C$1*$A2572+13)):INDIRECT($AH$8&amp;"V"&amp;($C$1*$A2572+13))), "")</f>
        <v/>
      </c>
      <c r="S2572" s="25" t="str">
        <f aca="false">IF(C2572&lt;&gt;"",IFERROR((M2572+N2572+O2572+P2572)/R2572, 0),"")</f>
        <v/>
      </c>
      <c r="T2572" s="25" t="str">
        <f aca="false">IF(C2572&lt;&gt;"",IFERROR((M2572+N2572+O2572)/R2572,0),"")</f>
        <v/>
      </c>
      <c r="U2572" s="25" t="str">
        <f aca="true">IF(C2572&lt;&gt;"",IF(INDIRECT($AH$8&amp;"B"&amp;($C$1*$A2572+14))= 1,1,0),"")</f>
        <v/>
      </c>
      <c r="V2572" s="25" t="str">
        <f aca="true">IF(C2572&lt;&gt;"",IF(INDIRECT($AH$8&amp;"B"&amp;($C$1*$A2572+15))= 1,1,0),"")</f>
        <v/>
      </c>
      <c r="W2572" s="25" t="str">
        <f aca="false">IF(C2572&lt;&gt;"",($M2572*1) + ($N2572*2) + ($O2572*3) + (IF(U2572 = 1, 10, 0)) + (IF(V2572 = 1, 20, 0)),"")</f>
        <v/>
      </c>
      <c r="X2572" s="27" t="str">
        <f aca="true">IF(C2572&lt;&gt;"",IF(INDIRECT($AH$8&amp;"B"&amp;($C$1*$A2572+16))= 1,1,0),"")</f>
        <v/>
      </c>
      <c r="Y2572" s="27" t="str">
        <f aca="true">IF(D2572&lt;&gt;"",IF(INDIRECT($AH$8&amp;"B"&amp;($C$1*$A2572+17))= 1,1,0),"")</f>
        <v/>
      </c>
      <c r="Z2572" s="27" t="str">
        <f aca="true">IF(E2572&lt;&gt;"",IF(INDIRECT($AH$8&amp;"B"&amp;($C$1*$A2572+18))= 1,1,0),"")</f>
        <v/>
      </c>
      <c r="AA2572" s="27" t="str">
        <f aca="true">IF(F2572&lt;&gt;"",IF(INDIRECT($AH$8&amp;"B"&amp;($C$1*$A2572+19))= 1,1,0),"")</f>
        <v/>
      </c>
      <c r="AB2572" s="27" t="str">
        <f aca="false">IF(C2572&lt;&gt;"",IF(X2572 = 1, 5, 0) + IF(Z2572 = 1, 25, 0) + IF(AA2572 = 1, 15, 0),"")</f>
        <v/>
      </c>
      <c r="AC2572" s="57" t="str">
        <f aca="false">IF(C2572&lt;&gt;"",L2572+W2572+AB2572,"")</f>
        <v/>
      </c>
    </row>
    <row r="2573" customFormat="false" ht="12.8" hidden="false" customHeight="false" outlineLevel="0" collapsed="false">
      <c r="A2573" s="11" t="n">
        <f aca="false">A2572+1</f>
        <v>70</v>
      </c>
      <c r="B2573" s="38" t="str">
        <f aca="true">IF(INDIRECT($AH$8&amp;"B"&amp;($C$1*$A2573+2))=0, "",INDIRECT($AH$8&amp;"B"&amp;($C$1*$A2573+2)))</f>
        <v/>
      </c>
      <c r="C2573" s="19" t="str">
        <f aca="true">IF(INDIRECT($AH$8&amp;"B"&amp;($C$1*$A2573+3)) = 0, "", INDIRECT($AH$8&amp;"B"&amp;($C$1*$A2573+3)))</f>
        <v/>
      </c>
      <c r="D2573" s="19" t="str">
        <f aca="true">IF(INDIRECT($AH$8&amp;"B"&amp;($C$1*$A2573+4)) = 0, "", INDIRECT($AH$8&amp;"B"&amp;($C$1*$A2573+4)))</f>
        <v/>
      </c>
      <c r="E2573" s="19" t="str">
        <f aca="true">IF(INDIRECT($AH$8&amp;"B"&amp;($C$1*$A2573+7)) = 0, "", INDIRECT($AH$8&amp;"B"&amp;($C$1*$A2573+7)))</f>
        <v/>
      </c>
      <c r="F2573" s="20" t="str">
        <f aca="true">IF(C2573 &lt;&gt; "",IF(INDIRECT($AH$8&amp;"B"&amp;($C$1*$A2573+8)) = 0, 0, 1), "")</f>
        <v/>
      </c>
      <c r="G2573" s="20" t="n">
        <f aca="true">INDIRECT($AH$8&amp;"B"&amp;($C$1*$A2573+9))</f>
        <v>0</v>
      </c>
      <c r="H2573" s="20" t="n">
        <f aca="true">INDIRECT($AH$8&amp;"B"&amp;($C$1*$A2573+10))</f>
        <v>0</v>
      </c>
      <c r="I2573" s="20" t="n">
        <f aca="true">INDIRECT($AH$8&amp;"B"&amp;($C$1*$A2573+11))</f>
        <v>0</v>
      </c>
      <c r="J2573" s="20" t="n">
        <f aca="true">INDIRECT($AH$8&amp;"B"&amp;($C$1*$A2573+12))</f>
        <v>0</v>
      </c>
      <c r="K2573" s="21" t="str">
        <f aca="false">IF(C2573&lt;&gt;"",IFERROR((G2573+H2573+I2573)/(G2573+H2573+I2573+J2573),0), "")</f>
        <v/>
      </c>
      <c r="L2573" s="20" t="str">
        <f aca="false">IF(C2573&lt;&gt;"",(G2573* 2) +(H2573* 4) + (I2573* 6) + IF(F2573 = 1, 5, 0), "")</f>
        <v/>
      </c>
      <c r="M2573" s="25" t="str">
        <f aca="true">IF(C2573&lt;&gt;"",SUM(INDIRECT($AH$8&amp;"C"&amp;($C$1*$A2573+9)):INDIRECT($AH$8&amp;"V"&amp;($C$1*$A2573+9))), "")</f>
        <v/>
      </c>
      <c r="N2573" s="25" t="str">
        <f aca="true">IF(C2573&lt;&gt;"",SUM(INDIRECT($AH$8&amp;"C"&amp;($C$1*$A2573+10)):INDIRECT($AH$8&amp;"V"&amp;($C$1*$A2573+10))), "")</f>
        <v/>
      </c>
      <c r="O2573" s="25" t="str">
        <f aca="true">IF(C2573&lt;&gt;"",SUM(INDIRECT($AH$8&amp;"C"&amp;($C$1*$A2573+11)):INDIRECT($AH$8&amp;"V"&amp;($C$1*$A2573+11))),"")</f>
        <v/>
      </c>
      <c r="P2573" s="25" t="str">
        <f aca="true">IF(C2573&lt;&gt;"",SUM(INDIRECT($AH$8&amp;"C"&amp;($C$1*$A2573+12)):INDIRECT($AH$8&amp;"V"&amp;($C$1*$A2573+12))),"")</f>
        <v/>
      </c>
      <c r="Q2573" s="24" t="str">
        <f aca="false">IF(C2573&lt;&gt;"",IFERROR((M2573+N2573+O2573)/(M2573+N2573+O2573+P2573),0), "")</f>
        <v/>
      </c>
      <c r="R2573" s="25" t="str">
        <f aca="true">IF(C2573&lt;&gt;"",SUM(INDIRECT($AH$8&amp;"C"&amp;($C$1*$A2573+13)):INDIRECT($AH$8&amp;"V"&amp;($C$1*$A2573+13))), "")</f>
        <v/>
      </c>
      <c r="S2573" s="25" t="str">
        <f aca="false">IF(C2573&lt;&gt;"",IFERROR((M2573+N2573+O2573+P2573)/R2573, 0),"")</f>
        <v/>
      </c>
      <c r="T2573" s="25" t="str">
        <f aca="false">IF(C2573&lt;&gt;"",IFERROR((M2573+N2573+O2573)/R2573,0),"")</f>
        <v/>
      </c>
      <c r="U2573" s="25" t="str">
        <f aca="true">IF(C2573&lt;&gt;"",IF(INDIRECT($AH$8&amp;"B"&amp;($C$1*$A2573+14))= 1,1,0),"")</f>
        <v/>
      </c>
      <c r="V2573" s="25" t="str">
        <f aca="true">IF(C2573&lt;&gt;"",IF(INDIRECT($AH$8&amp;"B"&amp;($C$1*$A2573+15))= 1,1,0),"")</f>
        <v/>
      </c>
      <c r="W2573" s="25" t="str">
        <f aca="false">IF(C2573&lt;&gt;"",($M2573*1) + ($N2573*2) + ($O2573*3) + (IF(U2573 = 1, 10, 0)) + (IF(V2573 = 1, 20, 0)),"")</f>
        <v/>
      </c>
      <c r="X2573" s="27" t="str">
        <f aca="true">IF(C2573&lt;&gt;"",IF(INDIRECT($AH$8&amp;"B"&amp;($C$1*$A2573+16))= 1,1,0),"")</f>
        <v/>
      </c>
      <c r="Y2573" s="27" t="str">
        <f aca="true">IF(D2573&lt;&gt;"",IF(INDIRECT($AH$8&amp;"B"&amp;($C$1*$A2573+17))= 1,1,0),"")</f>
        <v/>
      </c>
      <c r="Z2573" s="27" t="str">
        <f aca="true">IF(E2573&lt;&gt;"",IF(INDIRECT($AH$8&amp;"B"&amp;($C$1*$A2573+18))= 1,1,0),"")</f>
        <v/>
      </c>
      <c r="AA2573" s="27" t="str">
        <f aca="true">IF(F2573&lt;&gt;"",IF(INDIRECT($AH$8&amp;"B"&amp;($C$1*$A2573+19))= 1,1,0),"")</f>
        <v/>
      </c>
      <c r="AB2573" s="27" t="str">
        <f aca="false">IF(C2573&lt;&gt;"",IF(X2573 = 1, 5, 0) + IF(Z2573 = 1, 25, 0) + IF(AA2573 = 1, 15, 0),"")</f>
        <v/>
      </c>
      <c r="AC2573" s="57" t="str">
        <f aca="false">IF(C2573&lt;&gt;"",L2573+W2573+AB2573,"")</f>
        <v/>
      </c>
    </row>
    <row r="2574" customFormat="false" ht="12.8" hidden="false" customHeight="false" outlineLevel="0" collapsed="false">
      <c r="A2574" s="11" t="n">
        <f aca="false">A2573+1</f>
        <v>71</v>
      </c>
      <c r="B2574" s="38" t="str">
        <f aca="true">IF(INDIRECT($AH$8&amp;"B"&amp;($C$1*$A2574+2))=0, "",INDIRECT($AH$8&amp;"B"&amp;($C$1*$A2574+2)))</f>
        <v/>
      </c>
      <c r="C2574" s="19" t="str">
        <f aca="true">IF(INDIRECT($AH$8&amp;"B"&amp;($C$1*$A2574+3)) = 0, "", INDIRECT($AH$8&amp;"B"&amp;($C$1*$A2574+3)))</f>
        <v/>
      </c>
      <c r="D2574" s="19" t="str">
        <f aca="true">IF(INDIRECT($AH$8&amp;"B"&amp;($C$1*$A2574+4)) = 0, "", INDIRECT($AH$8&amp;"B"&amp;($C$1*$A2574+4)))</f>
        <v/>
      </c>
      <c r="E2574" s="19" t="str">
        <f aca="true">IF(INDIRECT($AH$8&amp;"B"&amp;($C$1*$A2574+7)) = 0, "", INDIRECT($AH$8&amp;"B"&amp;($C$1*$A2574+7)))</f>
        <v/>
      </c>
      <c r="F2574" s="20" t="str">
        <f aca="true">IF(C2574 &lt;&gt; "",IF(INDIRECT($AH$8&amp;"B"&amp;($C$1*$A2574+8)) = 0, 0, 1), "")</f>
        <v/>
      </c>
      <c r="G2574" s="20" t="n">
        <f aca="true">INDIRECT($AH$8&amp;"B"&amp;($C$1*$A2574+9))</f>
        <v>0</v>
      </c>
      <c r="H2574" s="20" t="n">
        <f aca="true">INDIRECT($AH$8&amp;"B"&amp;($C$1*$A2574+10))</f>
        <v>0</v>
      </c>
      <c r="I2574" s="20" t="n">
        <f aca="true">INDIRECT($AH$8&amp;"B"&amp;($C$1*$A2574+11))</f>
        <v>0</v>
      </c>
      <c r="J2574" s="20" t="n">
        <f aca="true">INDIRECT($AH$8&amp;"B"&amp;($C$1*$A2574+12))</f>
        <v>0</v>
      </c>
      <c r="K2574" s="21" t="str">
        <f aca="false">IF(C2574&lt;&gt;"",IFERROR((G2574+H2574+I2574)/(G2574+H2574+I2574+J2574),0), "")</f>
        <v/>
      </c>
      <c r="L2574" s="20" t="str">
        <f aca="false">IF(C2574&lt;&gt;"",(G2574* 2) +(H2574* 4) + (I2574* 6) + IF(F2574 = 1, 5, 0), "")</f>
        <v/>
      </c>
      <c r="M2574" s="25" t="str">
        <f aca="true">IF(C2574&lt;&gt;"",SUM(INDIRECT($AH$8&amp;"C"&amp;($C$1*$A2574+9)):INDIRECT($AH$8&amp;"V"&amp;($C$1*$A2574+9))), "")</f>
        <v/>
      </c>
      <c r="N2574" s="25" t="str">
        <f aca="true">IF(C2574&lt;&gt;"",SUM(INDIRECT($AH$8&amp;"C"&amp;($C$1*$A2574+10)):INDIRECT($AH$8&amp;"V"&amp;($C$1*$A2574+10))), "")</f>
        <v/>
      </c>
      <c r="O2574" s="25" t="str">
        <f aca="true">IF(C2574&lt;&gt;"",SUM(INDIRECT($AH$8&amp;"C"&amp;($C$1*$A2574+11)):INDIRECT($AH$8&amp;"V"&amp;($C$1*$A2574+11))),"")</f>
        <v/>
      </c>
      <c r="P2574" s="25" t="str">
        <f aca="true">IF(C2574&lt;&gt;"",SUM(INDIRECT($AH$8&amp;"C"&amp;($C$1*$A2574+12)):INDIRECT($AH$8&amp;"V"&amp;($C$1*$A2574+12))),"")</f>
        <v/>
      </c>
      <c r="Q2574" s="24" t="str">
        <f aca="false">IF(C2574&lt;&gt;"",IFERROR((M2574+N2574+O2574)/(M2574+N2574+O2574+P2574),0), "")</f>
        <v/>
      </c>
      <c r="R2574" s="25" t="str">
        <f aca="true">IF(C2574&lt;&gt;"",SUM(INDIRECT($AH$8&amp;"C"&amp;($C$1*$A2574+13)):INDIRECT($AH$8&amp;"V"&amp;($C$1*$A2574+13))), "")</f>
        <v/>
      </c>
      <c r="S2574" s="25" t="str">
        <f aca="false">IF(C2574&lt;&gt;"",IFERROR((M2574+N2574+O2574+P2574)/R2574, 0),"")</f>
        <v/>
      </c>
      <c r="T2574" s="25" t="str">
        <f aca="false">IF(C2574&lt;&gt;"",IFERROR((M2574+N2574+O2574)/R2574,0),"")</f>
        <v/>
      </c>
      <c r="U2574" s="25" t="str">
        <f aca="true">IF(C2574&lt;&gt;"",IF(INDIRECT($AH$8&amp;"B"&amp;($C$1*$A2574+14))= 1,1,0),"")</f>
        <v/>
      </c>
      <c r="V2574" s="25" t="str">
        <f aca="true">IF(C2574&lt;&gt;"",IF(INDIRECT($AH$8&amp;"B"&amp;($C$1*$A2574+15))= 1,1,0),"")</f>
        <v/>
      </c>
      <c r="W2574" s="25" t="str">
        <f aca="false">IF(C2574&lt;&gt;"",($M2574*1) + ($N2574*2) + ($O2574*3) + (IF(U2574 = 1, 10, 0)) + (IF(V2574 = 1, 20, 0)),"")</f>
        <v/>
      </c>
      <c r="X2574" s="27" t="str">
        <f aca="true">IF(C2574&lt;&gt;"",IF(INDIRECT($AH$8&amp;"B"&amp;($C$1*$A2574+16))= 1,1,0),"")</f>
        <v/>
      </c>
      <c r="Y2574" s="27" t="str">
        <f aca="true">IF(D2574&lt;&gt;"",IF(INDIRECT($AH$8&amp;"B"&amp;($C$1*$A2574+17))= 1,1,0),"")</f>
        <v/>
      </c>
      <c r="Z2574" s="27" t="str">
        <f aca="true">IF(E2574&lt;&gt;"",IF(INDIRECT($AH$8&amp;"B"&amp;($C$1*$A2574+18))= 1,1,0),"")</f>
        <v/>
      </c>
      <c r="AA2574" s="27" t="str">
        <f aca="true">IF(F2574&lt;&gt;"",IF(INDIRECT($AH$8&amp;"B"&amp;($C$1*$A2574+19))= 1,1,0),"")</f>
        <v/>
      </c>
      <c r="AB2574" s="27" t="str">
        <f aca="false">IF(C2574&lt;&gt;"",IF(X2574 = 1, 5, 0) + IF(Z2574 = 1, 25, 0) + IF(AA2574 = 1, 15, 0),"")</f>
        <v/>
      </c>
      <c r="AC2574" s="57" t="str">
        <f aca="false">IF(C2574&lt;&gt;"",L2574+W2574+AB2574,"")</f>
        <v/>
      </c>
    </row>
    <row r="2575" customFormat="false" ht="12.8" hidden="false" customHeight="false" outlineLevel="0" collapsed="false">
      <c r="A2575" s="11" t="n">
        <f aca="false">A2574+1</f>
        <v>72</v>
      </c>
      <c r="B2575" s="38" t="str">
        <f aca="true">IF(INDIRECT($AH$8&amp;"B"&amp;($C$1*$A2575+2))=0, "",INDIRECT($AH$8&amp;"B"&amp;($C$1*$A2575+2)))</f>
        <v/>
      </c>
      <c r="C2575" s="19" t="str">
        <f aca="true">IF(INDIRECT($AH$8&amp;"B"&amp;($C$1*$A2575+3)) = 0, "", INDIRECT($AH$8&amp;"B"&amp;($C$1*$A2575+3)))</f>
        <v/>
      </c>
      <c r="D2575" s="19" t="str">
        <f aca="true">IF(INDIRECT($AH$8&amp;"B"&amp;($C$1*$A2575+4)) = 0, "", INDIRECT($AH$8&amp;"B"&amp;($C$1*$A2575+4)))</f>
        <v/>
      </c>
      <c r="E2575" s="19" t="str">
        <f aca="true">IF(INDIRECT($AH$8&amp;"B"&amp;($C$1*$A2575+7)) = 0, "", INDIRECT($AH$8&amp;"B"&amp;($C$1*$A2575+7)))</f>
        <v/>
      </c>
      <c r="F2575" s="20" t="str">
        <f aca="true">IF(C2575 &lt;&gt; "",IF(INDIRECT($AH$8&amp;"B"&amp;($C$1*$A2575+8)) = 0, 0, 1), "")</f>
        <v/>
      </c>
      <c r="G2575" s="20" t="n">
        <f aca="true">INDIRECT($AH$8&amp;"B"&amp;($C$1*$A2575+9))</f>
        <v>0</v>
      </c>
      <c r="H2575" s="20" t="n">
        <f aca="true">INDIRECT($AH$8&amp;"B"&amp;($C$1*$A2575+10))</f>
        <v>0</v>
      </c>
      <c r="I2575" s="20" t="n">
        <f aca="true">INDIRECT($AH$8&amp;"B"&amp;($C$1*$A2575+11))</f>
        <v>0</v>
      </c>
      <c r="J2575" s="20" t="n">
        <f aca="true">INDIRECT($AH$8&amp;"B"&amp;($C$1*$A2575+12))</f>
        <v>0</v>
      </c>
      <c r="K2575" s="21" t="str">
        <f aca="false">IF(C2575&lt;&gt;"",IFERROR((G2575+H2575+I2575)/(G2575+H2575+I2575+J2575),0), "")</f>
        <v/>
      </c>
      <c r="L2575" s="20" t="str">
        <f aca="false">IF(C2575&lt;&gt;"",(G2575* 2) +(H2575* 4) + (I2575* 6) + IF(F2575 = 1, 5, 0), "")</f>
        <v/>
      </c>
      <c r="M2575" s="25" t="str">
        <f aca="true">IF(C2575&lt;&gt;"",SUM(INDIRECT($AH$8&amp;"C"&amp;($C$1*$A2575+9)):INDIRECT($AH$8&amp;"V"&amp;($C$1*$A2575+9))), "")</f>
        <v/>
      </c>
      <c r="N2575" s="25" t="str">
        <f aca="true">IF(C2575&lt;&gt;"",SUM(INDIRECT($AH$8&amp;"C"&amp;($C$1*$A2575+10)):INDIRECT($AH$8&amp;"V"&amp;($C$1*$A2575+10))), "")</f>
        <v/>
      </c>
      <c r="O2575" s="25" t="str">
        <f aca="true">IF(C2575&lt;&gt;"",SUM(INDIRECT($AH$8&amp;"C"&amp;($C$1*$A2575+11)):INDIRECT($AH$8&amp;"V"&amp;($C$1*$A2575+11))),"")</f>
        <v/>
      </c>
      <c r="P2575" s="25" t="str">
        <f aca="true">IF(C2575&lt;&gt;"",SUM(INDIRECT($AH$8&amp;"C"&amp;($C$1*$A2575+12)):INDIRECT($AH$8&amp;"V"&amp;($C$1*$A2575+12))),"")</f>
        <v/>
      </c>
      <c r="Q2575" s="24" t="str">
        <f aca="false">IF(C2575&lt;&gt;"",IFERROR((M2575+N2575+O2575)/(M2575+N2575+O2575+P2575),0), "")</f>
        <v/>
      </c>
      <c r="R2575" s="25" t="str">
        <f aca="true">IF(C2575&lt;&gt;"",SUM(INDIRECT($AH$8&amp;"C"&amp;($C$1*$A2575+13)):INDIRECT($AH$8&amp;"V"&amp;($C$1*$A2575+13))), "")</f>
        <v/>
      </c>
      <c r="S2575" s="25" t="str">
        <f aca="false">IF(C2575&lt;&gt;"",IFERROR((M2575+N2575+O2575+P2575)/R2575, 0),"")</f>
        <v/>
      </c>
      <c r="T2575" s="25" t="str">
        <f aca="false">IF(C2575&lt;&gt;"",IFERROR((M2575+N2575+O2575)/R2575,0),"")</f>
        <v/>
      </c>
      <c r="U2575" s="25" t="str">
        <f aca="true">IF(C2575&lt;&gt;"",IF(INDIRECT($AH$8&amp;"B"&amp;($C$1*$A2575+14))= 1,1,0),"")</f>
        <v/>
      </c>
      <c r="V2575" s="25" t="str">
        <f aca="true">IF(C2575&lt;&gt;"",IF(INDIRECT($AH$8&amp;"B"&amp;($C$1*$A2575+15))= 1,1,0),"")</f>
        <v/>
      </c>
      <c r="W2575" s="25" t="str">
        <f aca="false">IF(C2575&lt;&gt;"",($M2575*1) + ($N2575*2) + ($O2575*3) + (IF(U2575 = 1, 10, 0)) + (IF(V2575 = 1, 20, 0)),"")</f>
        <v/>
      </c>
      <c r="X2575" s="27" t="str">
        <f aca="true">IF(C2575&lt;&gt;"",IF(INDIRECT($AH$8&amp;"B"&amp;($C$1*$A2575+16))= 1,1,0),"")</f>
        <v/>
      </c>
      <c r="Y2575" s="27" t="str">
        <f aca="true">IF(D2575&lt;&gt;"",IF(INDIRECT($AH$8&amp;"B"&amp;($C$1*$A2575+17))= 1,1,0),"")</f>
        <v/>
      </c>
      <c r="Z2575" s="27" t="str">
        <f aca="true">IF(E2575&lt;&gt;"",IF(INDIRECT($AH$8&amp;"B"&amp;($C$1*$A2575+18))= 1,1,0),"")</f>
        <v/>
      </c>
      <c r="AA2575" s="27" t="str">
        <f aca="true">IF(F2575&lt;&gt;"",IF(INDIRECT($AH$8&amp;"B"&amp;($C$1*$A2575+19))= 1,1,0),"")</f>
        <v/>
      </c>
      <c r="AB2575" s="27" t="str">
        <f aca="false">IF(C2575&lt;&gt;"",IF(X2575 = 1, 5, 0) + IF(Z2575 = 1, 25, 0) + IF(AA2575 = 1, 15, 0),"")</f>
        <v/>
      </c>
      <c r="AC2575" s="57" t="str">
        <f aca="false">IF(C2575&lt;&gt;"",L2575+W2575+AB2575,"")</f>
        <v/>
      </c>
    </row>
    <row r="2576" customFormat="false" ht="12.8" hidden="false" customHeight="false" outlineLevel="0" collapsed="false">
      <c r="A2576" s="11" t="n">
        <f aca="false">A2575+1</f>
        <v>73</v>
      </c>
      <c r="B2576" s="38" t="str">
        <f aca="true">IF(INDIRECT($AH$8&amp;"B"&amp;($C$1*$A2576+2))=0, "",INDIRECT($AH$8&amp;"B"&amp;($C$1*$A2576+2)))</f>
        <v/>
      </c>
      <c r="C2576" s="19" t="str">
        <f aca="true">IF(INDIRECT($AH$8&amp;"B"&amp;($C$1*$A2576+3)) = 0, "", INDIRECT($AH$8&amp;"B"&amp;($C$1*$A2576+3)))</f>
        <v/>
      </c>
      <c r="D2576" s="19" t="str">
        <f aca="true">IF(INDIRECT($AH$8&amp;"B"&amp;($C$1*$A2576+4)) = 0, "", INDIRECT($AH$8&amp;"B"&amp;($C$1*$A2576+4)))</f>
        <v/>
      </c>
      <c r="E2576" s="19" t="str">
        <f aca="true">IF(INDIRECT($AH$8&amp;"B"&amp;($C$1*$A2576+7)) = 0, "", INDIRECT($AH$8&amp;"B"&amp;($C$1*$A2576+7)))</f>
        <v/>
      </c>
      <c r="F2576" s="20" t="str">
        <f aca="true">IF(C2576 &lt;&gt; "",IF(INDIRECT($AH$8&amp;"B"&amp;($C$1*$A2576+8)) = 0, 0, 1), "")</f>
        <v/>
      </c>
      <c r="G2576" s="20" t="n">
        <f aca="true">INDIRECT($AH$8&amp;"B"&amp;($C$1*$A2576+9))</f>
        <v>0</v>
      </c>
      <c r="H2576" s="20" t="n">
        <f aca="true">INDIRECT($AH$8&amp;"B"&amp;($C$1*$A2576+10))</f>
        <v>0</v>
      </c>
      <c r="I2576" s="20" t="n">
        <f aca="true">INDIRECT($AH$8&amp;"B"&amp;($C$1*$A2576+11))</f>
        <v>0</v>
      </c>
      <c r="J2576" s="20" t="n">
        <f aca="true">INDIRECT($AH$8&amp;"B"&amp;($C$1*$A2576+12))</f>
        <v>0</v>
      </c>
      <c r="K2576" s="21" t="str">
        <f aca="false">IF(C2576&lt;&gt;"",IFERROR((G2576+H2576+I2576)/(G2576+H2576+I2576+J2576),0), "")</f>
        <v/>
      </c>
      <c r="L2576" s="20" t="str">
        <f aca="false">IF(C2576&lt;&gt;"",(G2576* 2) +(H2576* 4) + (I2576* 6) + IF(F2576 = 1, 5, 0), "")</f>
        <v/>
      </c>
      <c r="M2576" s="25" t="str">
        <f aca="true">IF(C2576&lt;&gt;"",SUM(INDIRECT($AH$8&amp;"C"&amp;($C$1*$A2576+9)):INDIRECT($AH$8&amp;"V"&amp;($C$1*$A2576+9))), "")</f>
        <v/>
      </c>
      <c r="N2576" s="25" t="str">
        <f aca="true">IF(C2576&lt;&gt;"",SUM(INDIRECT($AH$8&amp;"C"&amp;($C$1*$A2576+10)):INDIRECT($AH$8&amp;"V"&amp;($C$1*$A2576+10))), "")</f>
        <v/>
      </c>
      <c r="O2576" s="25" t="str">
        <f aca="true">IF(C2576&lt;&gt;"",SUM(INDIRECT($AH$8&amp;"C"&amp;($C$1*$A2576+11)):INDIRECT($AH$8&amp;"V"&amp;($C$1*$A2576+11))),"")</f>
        <v/>
      </c>
      <c r="P2576" s="25" t="str">
        <f aca="true">IF(C2576&lt;&gt;"",SUM(INDIRECT($AH$8&amp;"C"&amp;($C$1*$A2576+12)):INDIRECT($AH$8&amp;"V"&amp;($C$1*$A2576+12))),"")</f>
        <v/>
      </c>
      <c r="Q2576" s="24" t="str">
        <f aca="false">IF(C2576&lt;&gt;"",IFERROR((M2576+N2576+O2576)/(M2576+N2576+O2576+P2576),0), "")</f>
        <v/>
      </c>
      <c r="R2576" s="25" t="str">
        <f aca="true">IF(C2576&lt;&gt;"",SUM(INDIRECT($AH$8&amp;"C"&amp;($C$1*$A2576+13)):INDIRECT($AH$8&amp;"V"&amp;($C$1*$A2576+13))), "")</f>
        <v/>
      </c>
      <c r="S2576" s="25" t="str">
        <f aca="false">IF(C2576&lt;&gt;"",IFERROR((M2576+N2576+O2576+P2576)/R2576, 0),"")</f>
        <v/>
      </c>
      <c r="T2576" s="25" t="str">
        <f aca="false">IF(C2576&lt;&gt;"",IFERROR((M2576+N2576+O2576)/R2576,0),"")</f>
        <v/>
      </c>
      <c r="U2576" s="25" t="str">
        <f aca="true">IF(C2576&lt;&gt;"",IF(INDIRECT($AH$8&amp;"B"&amp;($C$1*$A2576+14))= 1,1,0),"")</f>
        <v/>
      </c>
      <c r="V2576" s="25" t="str">
        <f aca="true">IF(C2576&lt;&gt;"",IF(INDIRECT($AH$8&amp;"B"&amp;($C$1*$A2576+15))= 1,1,0),"")</f>
        <v/>
      </c>
      <c r="W2576" s="25" t="str">
        <f aca="false">IF(C2576&lt;&gt;"",($M2576*1) + ($N2576*2) + ($O2576*3) + (IF(U2576 = 1, 10, 0)) + (IF(V2576 = 1, 20, 0)),"")</f>
        <v/>
      </c>
      <c r="X2576" s="27" t="str">
        <f aca="true">IF(C2576&lt;&gt;"",IF(INDIRECT($AH$8&amp;"B"&amp;($C$1*$A2576+16))= 1,1,0),"")</f>
        <v/>
      </c>
      <c r="Y2576" s="27" t="str">
        <f aca="true">IF(D2576&lt;&gt;"",IF(INDIRECT($AH$8&amp;"B"&amp;($C$1*$A2576+17))= 1,1,0),"")</f>
        <v/>
      </c>
      <c r="Z2576" s="27" t="str">
        <f aca="true">IF(E2576&lt;&gt;"",IF(INDIRECT($AH$8&amp;"B"&amp;($C$1*$A2576+18))= 1,1,0),"")</f>
        <v/>
      </c>
      <c r="AA2576" s="27" t="str">
        <f aca="true">IF(F2576&lt;&gt;"",IF(INDIRECT($AH$8&amp;"B"&amp;($C$1*$A2576+19))= 1,1,0),"")</f>
        <v/>
      </c>
      <c r="AB2576" s="27" t="str">
        <f aca="false">IF(C2576&lt;&gt;"",IF(X2576 = 1, 5, 0) + IF(Z2576 = 1, 25, 0) + IF(AA2576 = 1, 15, 0),"")</f>
        <v/>
      </c>
      <c r="AC2576" s="57" t="str">
        <f aca="false">IF(C2576&lt;&gt;"",L2576+W2576+AB2576,"")</f>
        <v/>
      </c>
    </row>
    <row r="2577" customFormat="false" ht="12.8" hidden="false" customHeight="false" outlineLevel="0" collapsed="false">
      <c r="A2577" s="11" t="n">
        <f aca="false">A2576+1</f>
        <v>74</v>
      </c>
      <c r="B2577" s="38" t="str">
        <f aca="true">IF(INDIRECT($AH$8&amp;"B"&amp;($C$1*$A2577+2))=0, "",INDIRECT($AH$8&amp;"B"&amp;($C$1*$A2577+2)))</f>
        <v/>
      </c>
      <c r="C2577" s="19" t="str">
        <f aca="true">IF(INDIRECT($AH$8&amp;"B"&amp;($C$1*$A2577+3)) = 0, "", INDIRECT($AH$8&amp;"B"&amp;($C$1*$A2577+3)))</f>
        <v/>
      </c>
      <c r="D2577" s="19" t="str">
        <f aca="true">IF(INDIRECT($AH$8&amp;"B"&amp;($C$1*$A2577+4)) = 0, "", INDIRECT($AH$8&amp;"B"&amp;($C$1*$A2577+4)))</f>
        <v/>
      </c>
      <c r="E2577" s="19" t="str">
        <f aca="true">IF(INDIRECT($AH$8&amp;"B"&amp;($C$1*$A2577+7)) = 0, "", INDIRECT($AH$8&amp;"B"&amp;($C$1*$A2577+7)))</f>
        <v/>
      </c>
      <c r="F2577" s="20" t="str">
        <f aca="true">IF(C2577 &lt;&gt; "",IF(INDIRECT($AH$8&amp;"B"&amp;($C$1*$A2577+8)) = 0, 0, 1), "")</f>
        <v/>
      </c>
      <c r="G2577" s="20" t="n">
        <f aca="true">INDIRECT($AH$8&amp;"B"&amp;($C$1*$A2577+9))</f>
        <v>0</v>
      </c>
      <c r="H2577" s="20" t="n">
        <f aca="true">INDIRECT($AH$8&amp;"B"&amp;($C$1*$A2577+10))</f>
        <v>0</v>
      </c>
      <c r="I2577" s="20" t="n">
        <f aca="true">INDIRECT($AH$8&amp;"B"&amp;($C$1*$A2577+11))</f>
        <v>0</v>
      </c>
      <c r="J2577" s="20" t="n">
        <f aca="true">INDIRECT($AH$8&amp;"B"&amp;($C$1*$A2577+12))</f>
        <v>0</v>
      </c>
      <c r="K2577" s="21" t="str">
        <f aca="false">IF(C2577&lt;&gt;"",IFERROR((G2577+H2577+I2577)/(G2577+H2577+I2577+J2577),0), "")</f>
        <v/>
      </c>
      <c r="L2577" s="20" t="str">
        <f aca="false">IF(C2577&lt;&gt;"",(G2577* 2) +(H2577* 4) + (I2577* 6) + IF(F2577 = 1, 5, 0), "")</f>
        <v/>
      </c>
      <c r="M2577" s="25" t="str">
        <f aca="true">IF(C2577&lt;&gt;"",SUM(INDIRECT($AH$8&amp;"C"&amp;($C$1*$A2577+9)):INDIRECT($AH$8&amp;"V"&amp;($C$1*$A2577+9))), "")</f>
        <v/>
      </c>
      <c r="N2577" s="25" t="str">
        <f aca="true">IF(C2577&lt;&gt;"",SUM(INDIRECT($AH$8&amp;"C"&amp;($C$1*$A2577+10)):INDIRECT($AH$8&amp;"V"&amp;($C$1*$A2577+10))), "")</f>
        <v/>
      </c>
      <c r="O2577" s="25" t="str">
        <f aca="true">IF(C2577&lt;&gt;"",SUM(INDIRECT($AH$8&amp;"C"&amp;($C$1*$A2577+11)):INDIRECT($AH$8&amp;"V"&amp;($C$1*$A2577+11))),"")</f>
        <v/>
      </c>
      <c r="P2577" s="25" t="str">
        <f aca="true">IF(C2577&lt;&gt;"",SUM(INDIRECT($AH$8&amp;"C"&amp;($C$1*$A2577+12)):INDIRECT($AH$8&amp;"V"&amp;($C$1*$A2577+12))),"")</f>
        <v/>
      </c>
      <c r="Q2577" s="24" t="str">
        <f aca="false">IF(C2577&lt;&gt;"",IFERROR((M2577+N2577+O2577)/(M2577+N2577+O2577+P2577),0), "")</f>
        <v/>
      </c>
      <c r="R2577" s="25" t="str">
        <f aca="true">IF(C2577&lt;&gt;"",SUM(INDIRECT($AH$8&amp;"C"&amp;($C$1*$A2577+13)):INDIRECT($AH$8&amp;"V"&amp;($C$1*$A2577+13))), "")</f>
        <v/>
      </c>
      <c r="S2577" s="25" t="str">
        <f aca="false">IF(C2577&lt;&gt;"",IFERROR((M2577+N2577+O2577+P2577)/R2577, 0),"")</f>
        <v/>
      </c>
      <c r="T2577" s="25" t="str">
        <f aca="false">IF(C2577&lt;&gt;"",IFERROR((M2577+N2577+O2577)/R2577,0),"")</f>
        <v/>
      </c>
      <c r="U2577" s="25" t="str">
        <f aca="true">IF(C2577&lt;&gt;"",IF(INDIRECT($AH$8&amp;"B"&amp;($C$1*$A2577+14))= 1,1,0),"")</f>
        <v/>
      </c>
      <c r="V2577" s="25" t="str">
        <f aca="true">IF(C2577&lt;&gt;"",IF(INDIRECT($AH$8&amp;"B"&amp;($C$1*$A2577+15))= 1,1,0),"")</f>
        <v/>
      </c>
      <c r="W2577" s="25" t="str">
        <f aca="false">IF(C2577&lt;&gt;"",($M2577*1) + ($N2577*2) + ($O2577*3) + (IF(U2577 = 1, 10, 0)) + (IF(V2577 = 1, 20, 0)),"")</f>
        <v/>
      </c>
      <c r="X2577" s="27" t="str">
        <f aca="true">IF(C2577&lt;&gt;"",IF(INDIRECT($AH$8&amp;"B"&amp;($C$1*$A2577+16))= 1,1,0),"")</f>
        <v/>
      </c>
      <c r="Y2577" s="27" t="str">
        <f aca="true">IF(D2577&lt;&gt;"",IF(INDIRECT($AH$8&amp;"B"&amp;($C$1*$A2577+17))= 1,1,0),"")</f>
        <v/>
      </c>
      <c r="Z2577" s="27" t="str">
        <f aca="true">IF(E2577&lt;&gt;"",IF(INDIRECT($AH$8&amp;"B"&amp;($C$1*$A2577+18))= 1,1,0),"")</f>
        <v/>
      </c>
      <c r="AA2577" s="27" t="str">
        <f aca="true">IF(F2577&lt;&gt;"",IF(INDIRECT($AH$8&amp;"B"&amp;($C$1*$A2577+19))= 1,1,0),"")</f>
        <v/>
      </c>
      <c r="AB2577" s="27" t="str">
        <f aca="false">IF(C2577&lt;&gt;"",IF(X2577 = 1, 5, 0) + IF(Z2577 = 1, 25, 0) + IF(AA2577 = 1, 15, 0),"")</f>
        <v/>
      </c>
      <c r="AC2577" s="57" t="str">
        <f aca="false">IF(C2577&lt;&gt;"",L2577+W2577+AB2577,"")</f>
        <v/>
      </c>
    </row>
    <row r="2578" customFormat="false" ht="12.8" hidden="false" customHeight="false" outlineLevel="0" collapsed="false">
      <c r="A2578" s="11" t="n">
        <f aca="false">A2577+1</f>
        <v>75</v>
      </c>
      <c r="B2578" s="38" t="str">
        <f aca="true">IF(INDIRECT($AH$8&amp;"B"&amp;($C$1*$A2578+2))=0, "",INDIRECT($AH$8&amp;"B"&amp;($C$1*$A2578+2)))</f>
        <v/>
      </c>
      <c r="C2578" s="19" t="str">
        <f aca="true">IF(INDIRECT($AH$8&amp;"B"&amp;($C$1*$A2578+3)) = 0, "", INDIRECT($AH$8&amp;"B"&amp;($C$1*$A2578+3)))</f>
        <v/>
      </c>
      <c r="D2578" s="19" t="str">
        <f aca="true">IF(INDIRECT($AH$8&amp;"B"&amp;($C$1*$A2578+4)) = 0, "", INDIRECT($AH$8&amp;"B"&amp;($C$1*$A2578+4)))</f>
        <v/>
      </c>
      <c r="E2578" s="19" t="str">
        <f aca="true">IF(INDIRECT($AH$8&amp;"B"&amp;($C$1*$A2578+7)) = 0, "", INDIRECT($AH$8&amp;"B"&amp;($C$1*$A2578+7)))</f>
        <v/>
      </c>
      <c r="F2578" s="20" t="str">
        <f aca="true">IF(C2578 &lt;&gt; "",IF(INDIRECT($AH$8&amp;"B"&amp;($C$1*$A2578+8)) = 0, 0, 1), "")</f>
        <v/>
      </c>
      <c r="G2578" s="20" t="n">
        <f aca="true">INDIRECT($AH$8&amp;"B"&amp;($C$1*$A2578+9))</f>
        <v>0</v>
      </c>
      <c r="H2578" s="20" t="n">
        <f aca="true">INDIRECT($AH$8&amp;"B"&amp;($C$1*$A2578+10))</f>
        <v>0</v>
      </c>
      <c r="I2578" s="20" t="n">
        <f aca="true">INDIRECT($AH$8&amp;"B"&amp;($C$1*$A2578+11))</f>
        <v>0</v>
      </c>
      <c r="J2578" s="20" t="n">
        <f aca="true">INDIRECT($AH$8&amp;"B"&amp;($C$1*$A2578+12))</f>
        <v>0</v>
      </c>
      <c r="K2578" s="21" t="str">
        <f aca="false">IF(C2578&lt;&gt;"",IFERROR((G2578+H2578+I2578)/(G2578+H2578+I2578+J2578),0), "")</f>
        <v/>
      </c>
      <c r="L2578" s="20" t="str">
        <f aca="false">IF(C2578&lt;&gt;"",(G2578* 2) +(H2578* 4) + (I2578* 6) + IF(F2578 = 1, 5, 0), "")</f>
        <v/>
      </c>
      <c r="M2578" s="25" t="str">
        <f aca="true">IF(C2578&lt;&gt;"",SUM(INDIRECT($AH$8&amp;"C"&amp;($C$1*$A2578+9)):INDIRECT($AH$8&amp;"V"&amp;($C$1*$A2578+9))), "")</f>
        <v/>
      </c>
      <c r="N2578" s="25" t="str">
        <f aca="true">IF(C2578&lt;&gt;"",SUM(INDIRECT($AH$8&amp;"C"&amp;($C$1*$A2578+10)):INDIRECT($AH$8&amp;"V"&amp;($C$1*$A2578+10))), "")</f>
        <v/>
      </c>
      <c r="O2578" s="25" t="str">
        <f aca="true">IF(C2578&lt;&gt;"",SUM(INDIRECT($AH$8&amp;"C"&amp;($C$1*$A2578+11)):INDIRECT($AH$8&amp;"V"&amp;($C$1*$A2578+11))),"")</f>
        <v/>
      </c>
      <c r="P2578" s="25" t="str">
        <f aca="true">IF(C2578&lt;&gt;"",SUM(INDIRECT($AH$8&amp;"C"&amp;($C$1*$A2578+12)):INDIRECT($AH$8&amp;"V"&amp;($C$1*$A2578+12))),"")</f>
        <v/>
      </c>
      <c r="Q2578" s="24" t="str">
        <f aca="false">IF(C2578&lt;&gt;"",IFERROR((M2578+N2578+O2578)/(M2578+N2578+O2578+P2578),0), "")</f>
        <v/>
      </c>
      <c r="R2578" s="25" t="str">
        <f aca="true">IF(C2578&lt;&gt;"",SUM(INDIRECT($AH$8&amp;"C"&amp;($C$1*$A2578+13)):INDIRECT($AH$8&amp;"V"&amp;($C$1*$A2578+13))), "")</f>
        <v/>
      </c>
      <c r="S2578" s="25" t="str">
        <f aca="false">IF(C2578&lt;&gt;"",IFERROR((M2578+N2578+O2578+P2578)/R2578, 0),"")</f>
        <v/>
      </c>
      <c r="T2578" s="25" t="str">
        <f aca="false">IF(C2578&lt;&gt;"",IFERROR((M2578+N2578+O2578)/R2578,0),"")</f>
        <v/>
      </c>
      <c r="U2578" s="25" t="str">
        <f aca="true">IF(C2578&lt;&gt;"",IF(INDIRECT($AH$8&amp;"B"&amp;($C$1*$A2578+14))= 1,1,0),"")</f>
        <v/>
      </c>
      <c r="V2578" s="25" t="str">
        <f aca="true">IF(C2578&lt;&gt;"",IF(INDIRECT($AH$8&amp;"B"&amp;($C$1*$A2578+15))= 1,1,0),"")</f>
        <v/>
      </c>
      <c r="W2578" s="25" t="str">
        <f aca="false">IF(C2578&lt;&gt;"",($M2578*1) + ($N2578*2) + ($O2578*3) + (IF(U2578 = 1, 10, 0)) + (IF(V2578 = 1, 20, 0)),"")</f>
        <v/>
      </c>
      <c r="X2578" s="27" t="str">
        <f aca="true">IF(C2578&lt;&gt;"",IF(INDIRECT($AH$8&amp;"B"&amp;($C$1*$A2578+16))= 1,1,0),"")</f>
        <v/>
      </c>
      <c r="Y2578" s="27" t="str">
        <f aca="true">IF(D2578&lt;&gt;"",IF(INDIRECT($AH$8&amp;"B"&amp;($C$1*$A2578+17))= 1,1,0),"")</f>
        <v/>
      </c>
      <c r="Z2578" s="27" t="str">
        <f aca="true">IF(E2578&lt;&gt;"",IF(INDIRECT($AH$8&amp;"B"&amp;($C$1*$A2578+18))= 1,1,0),"")</f>
        <v/>
      </c>
      <c r="AA2578" s="27" t="str">
        <f aca="true">IF(F2578&lt;&gt;"",IF(INDIRECT($AH$8&amp;"B"&amp;($C$1*$A2578+19))= 1,1,0),"")</f>
        <v/>
      </c>
      <c r="AB2578" s="27" t="str">
        <f aca="false">IF(C2578&lt;&gt;"",IF(X2578 = 1, 5, 0) + IF(Z2578 = 1, 25, 0) + IF(AA2578 = 1, 15, 0),"")</f>
        <v/>
      </c>
      <c r="AC2578" s="57" t="str">
        <f aca="false">IF(C2578&lt;&gt;"",L2578+W2578+AB2578,"")</f>
        <v/>
      </c>
    </row>
    <row r="2579" customFormat="false" ht="12.8" hidden="false" customHeight="false" outlineLevel="0" collapsed="false">
      <c r="A2579" s="11" t="n">
        <f aca="false">A2578+1</f>
        <v>76</v>
      </c>
      <c r="B2579" s="38" t="str">
        <f aca="true">IF(INDIRECT($AH$8&amp;"B"&amp;($C$1*$A2579+2))=0, "",INDIRECT($AH$8&amp;"B"&amp;($C$1*$A2579+2)))</f>
        <v/>
      </c>
      <c r="C2579" s="19" t="str">
        <f aca="true">IF(INDIRECT($AH$8&amp;"B"&amp;($C$1*$A2579+3)) = 0, "", INDIRECT($AH$8&amp;"B"&amp;($C$1*$A2579+3)))</f>
        <v/>
      </c>
      <c r="D2579" s="19" t="str">
        <f aca="true">IF(INDIRECT($AH$8&amp;"B"&amp;($C$1*$A2579+4)) = 0, "", INDIRECT($AH$8&amp;"B"&amp;($C$1*$A2579+4)))</f>
        <v/>
      </c>
      <c r="E2579" s="19" t="str">
        <f aca="true">IF(INDIRECT($AH$8&amp;"B"&amp;($C$1*$A2579+7)) = 0, "", INDIRECT($AH$8&amp;"B"&amp;($C$1*$A2579+7)))</f>
        <v/>
      </c>
      <c r="F2579" s="20" t="str">
        <f aca="true">IF(C2579 &lt;&gt; "",IF(INDIRECT($AH$8&amp;"B"&amp;($C$1*$A2579+8)) = 0, 0, 1), "")</f>
        <v/>
      </c>
      <c r="G2579" s="20" t="n">
        <f aca="true">INDIRECT($AH$8&amp;"B"&amp;($C$1*$A2579+9))</f>
        <v>0</v>
      </c>
      <c r="H2579" s="20" t="n">
        <f aca="true">INDIRECT($AH$8&amp;"B"&amp;($C$1*$A2579+10))</f>
        <v>0</v>
      </c>
      <c r="I2579" s="20" t="n">
        <f aca="true">INDIRECT($AH$8&amp;"B"&amp;($C$1*$A2579+11))</f>
        <v>0</v>
      </c>
      <c r="J2579" s="20" t="n">
        <f aca="true">INDIRECT($AH$8&amp;"B"&amp;($C$1*$A2579+12))</f>
        <v>0</v>
      </c>
      <c r="K2579" s="21" t="str">
        <f aca="false">IF(C2579&lt;&gt;"",IFERROR((G2579+H2579+I2579)/(G2579+H2579+I2579+J2579),0), "")</f>
        <v/>
      </c>
      <c r="L2579" s="20" t="str">
        <f aca="false">IF(C2579&lt;&gt;"",(G2579* 2) +(H2579* 4) + (I2579* 6) + IF(F2579 = 1, 5, 0), "")</f>
        <v/>
      </c>
      <c r="M2579" s="25" t="str">
        <f aca="true">IF(C2579&lt;&gt;"",SUM(INDIRECT($AH$8&amp;"C"&amp;($C$1*$A2579+9)):INDIRECT($AH$8&amp;"V"&amp;($C$1*$A2579+9))), "")</f>
        <v/>
      </c>
      <c r="N2579" s="25" t="str">
        <f aca="true">IF(C2579&lt;&gt;"",SUM(INDIRECT($AH$8&amp;"C"&amp;($C$1*$A2579+10)):INDIRECT($AH$8&amp;"V"&amp;($C$1*$A2579+10))), "")</f>
        <v/>
      </c>
      <c r="O2579" s="25" t="str">
        <f aca="true">IF(C2579&lt;&gt;"",SUM(INDIRECT($AH$8&amp;"C"&amp;($C$1*$A2579+11)):INDIRECT($AH$8&amp;"V"&amp;($C$1*$A2579+11))),"")</f>
        <v/>
      </c>
      <c r="P2579" s="25" t="str">
        <f aca="true">IF(C2579&lt;&gt;"",SUM(INDIRECT($AH$8&amp;"C"&amp;($C$1*$A2579+12)):INDIRECT($AH$8&amp;"V"&amp;($C$1*$A2579+12))),"")</f>
        <v/>
      </c>
      <c r="Q2579" s="24" t="str">
        <f aca="false">IF(C2579&lt;&gt;"",IFERROR((M2579+N2579+O2579)/(M2579+N2579+O2579+P2579),0), "")</f>
        <v/>
      </c>
      <c r="R2579" s="25" t="str">
        <f aca="true">IF(C2579&lt;&gt;"",SUM(INDIRECT($AH$8&amp;"C"&amp;($C$1*$A2579+13)):INDIRECT($AH$8&amp;"V"&amp;($C$1*$A2579+13))), "")</f>
        <v/>
      </c>
      <c r="S2579" s="25" t="str">
        <f aca="false">IF(C2579&lt;&gt;"",IFERROR((M2579+N2579+O2579+P2579)/R2579, 0),"")</f>
        <v/>
      </c>
      <c r="T2579" s="25" t="str">
        <f aca="false">IF(C2579&lt;&gt;"",IFERROR((M2579+N2579+O2579)/R2579,0),"")</f>
        <v/>
      </c>
      <c r="U2579" s="25" t="str">
        <f aca="true">IF(C2579&lt;&gt;"",IF(INDIRECT($AH$8&amp;"B"&amp;($C$1*$A2579+14))= 1,1,0),"")</f>
        <v/>
      </c>
      <c r="V2579" s="25" t="str">
        <f aca="true">IF(C2579&lt;&gt;"",IF(INDIRECT($AH$8&amp;"B"&amp;($C$1*$A2579+15))= 1,1,0),"")</f>
        <v/>
      </c>
      <c r="W2579" s="25" t="str">
        <f aca="false">IF(C2579&lt;&gt;"",($M2579*1) + ($N2579*2) + ($O2579*3) + (IF(U2579 = 1, 10, 0)) + (IF(V2579 = 1, 20, 0)),"")</f>
        <v/>
      </c>
      <c r="X2579" s="27" t="str">
        <f aca="true">IF(C2579&lt;&gt;"",IF(INDIRECT($AH$8&amp;"B"&amp;($C$1*$A2579+16))= 1,1,0),"")</f>
        <v/>
      </c>
      <c r="Y2579" s="27" t="str">
        <f aca="true">IF(D2579&lt;&gt;"",IF(INDIRECT($AH$8&amp;"B"&amp;($C$1*$A2579+17))= 1,1,0),"")</f>
        <v/>
      </c>
      <c r="Z2579" s="27" t="str">
        <f aca="true">IF(E2579&lt;&gt;"",IF(INDIRECT($AH$8&amp;"B"&amp;($C$1*$A2579+18))= 1,1,0),"")</f>
        <v/>
      </c>
      <c r="AA2579" s="27" t="str">
        <f aca="true">IF(F2579&lt;&gt;"",IF(INDIRECT($AH$8&amp;"B"&amp;($C$1*$A2579+19))= 1,1,0),"")</f>
        <v/>
      </c>
      <c r="AB2579" s="27" t="str">
        <f aca="false">IF(C2579&lt;&gt;"",IF(X2579 = 1, 5, 0) + IF(Z2579 = 1, 25, 0) + IF(AA2579 = 1, 15, 0),"")</f>
        <v/>
      </c>
      <c r="AC2579" s="57" t="str">
        <f aca="false">IF(C2579&lt;&gt;"",L2579+W2579+AB2579,"")</f>
        <v/>
      </c>
    </row>
    <row r="2580" customFormat="false" ht="12.8" hidden="false" customHeight="false" outlineLevel="0" collapsed="false">
      <c r="A2580" s="11" t="n">
        <f aca="false">A2579+1</f>
        <v>77</v>
      </c>
      <c r="B2580" s="38" t="str">
        <f aca="true">IF(INDIRECT($AH$8&amp;"B"&amp;($C$1*$A2580+2))=0, "",INDIRECT($AH$8&amp;"B"&amp;($C$1*$A2580+2)))</f>
        <v/>
      </c>
      <c r="C2580" s="19" t="str">
        <f aca="true">IF(INDIRECT($AH$8&amp;"B"&amp;($C$1*$A2580+3)) = 0, "", INDIRECT($AH$8&amp;"B"&amp;($C$1*$A2580+3)))</f>
        <v/>
      </c>
      <c r="D2580" s="19" t="str">
        <f aca="true">IF(INDIRECT($AH$8&amp;"B"&amp;($C$1*$A2580+4)) = 0, "", INDIRECT($AH$8&amp;"B"&amp;($C$1*$A2580+4)))</f>
        <v/>
      </c>
      <c r="E2580" s="19" t="str">
        <f aca="true">IF(INDIRECT($AH$8&amp;"B"&amp;($C$1*$A2580+7)) = 0, "", INDIRECT($AH$8&amp;"B"&amp;($C$1*$A2580+7)))</f>
        <v/>
      </c>
      <c r="F2580" s="20" t="str">
        <f aca="true">IF(C2580 &lt;&gt; "",IF(INDIRECT($AH$8&amp;"B"&amp;($C$1*$A2580+8)) = 0, 0, 1), "")</f>
        <v/>
      </c>
      <c r="G2580" s="20" t="n">
        <f aca="true">INDIRECT($AH$8&amp;"B"&amp;($C$1*$A2580+9))</f>
        <v>0</v>
      </c>
      <c r="H2580" s="20" t="n">
        <f aca="true">INDIRECT($AH$8&amp;"B"&amp;($C$1*$A2580+10))</f>
        <v>0</v>
      </c>
      <c r="I2580" s="20" t="n">
        <f aca="true">INDIRECT($AH$8&amp;"B"&amp;($C$1*$A2580+11))</f>
        <v>0</v>
      </c>
      <c r="J2580" s="20" t="n">
        <f aca="true">INDIRECT($AH$8&amp;"B"&amp;($C$1*$A2580+12))</f>
        <v>0</v>
      </c>
      <c r="K2580" s="21" t="str">
        <f aca="false">IF(C2580&lt;&gt;"",IFERROR((G2580+H2580+I2580)/(G2580+H2580+I2580+J2580),0), "")</f>
        <v/>
      </c>
      <c r="L2580" s="20" t="str">
        <f aca="false">IF(C2580&lt;&gt;"",(G2580* 2) +(H2580* 4) + (I2580* 6) + IF(F2580 = 1, 5, 0), "")</f>
        <v/>
      </c>
      <c r="M2580" s="25" t="str">
        <f aca="true">IF(C2580&lt;&gt;"",SUM(INDIRECT($AH$8&amp;"C"&amp;($C$1*$A2580+9)):INDIRECT($AH$8&amp;"V"&amp;($C$1*$A2580+9))), "")</f>
        <v/>
      </c>
      <c r="N2580" s="25" t="str">
        <f aca="true">IF(C2580&lt;&gt;"",SUM(INDIRECT($AH$8&amp;"C"&amp;($C$1*$A2580+10)):INDIRECT($AH$8&amp;"V"&amp;($C$1*$A2580+10))), "")</f>
        <v/>
      </c>
      <c r="O2580" s="25" t="str">
        <f aca="true">IF(C2580&lt;&gt;"",SUM(INDIRECT($AH$8&amp;"C"&amp;($C$1*$A2580+11)):INDIRECT($AH$8&amp;"V"&amp;($C$1*$A2580+11))),"")</f>
        <v/>
      </c>
      <c r="P2580" s="25" t="str">
        <f aca="true">IF(C2580&lt;&gt;"",SUM(INDIRECT($AH$8&amp;"C"&amp;($C$1*$A2580+12)):INDIRECT($AH$8&amp;"V"&amp;($C$1*$A2580+12))),"")</f>
        <v/>
      </c>
      <c r="Q2580" s="24" t="str">
        <f aca="false">IF(C2580&lt;&gt;"",IFERROR((M2580+N2580+O2580)/(M2580+N2580+O2580+P2580),0), "")</f>
        <v/>
      </c>
      <c r="R2580" s="25" t="str">
        <f aca="true">IF(C2580&lt;&gt;"",SUM(INDIRECT($AH$8&amp;"C"&amp;($C$1*$A2580+13)):INDIRECT($AH$8&amp;"V"&amp;($C$1*$A2580+13))), "")</f>
        <v/>
      </c>
      <c r="S2580" s="25" t="str">
        <f aca="false">IF(C2580&lt;&gt;"",IFERROR((M2580+N2580+O2580+P2580)/R2580, 0),"")</f>
        <v/>
      </c>
      <c r="T2580" s="25" t="str">
        <f aca="false">IF(C2580&lt;&gt;"",IFERROR((M2580+N2580+O2580)/R2580,0),"")</f>
        <v/>
      </c>
      <c r="U2580" s="25" t="str">
        <f aca="true">IF(C2580&lt;&gt;"",IF(INDIRECT($AH$8&amp;"B"&amp;($C$1*$A2580+14))= 1,1,0),"")</f>
        <v/>
      </c>
      <c r="V2580" s="25" t="str">
        <f aca="true">IF(C2580&lt;&gt;"",IF(INDIRECT($AH$8&amp;"B"&amp;($C$1*$A2580+15))= 1,1,0),"")</f>
        <v/>
      </c>
      <c r="W2580" s="25" t="str">
        <f aca="false">IF(C2580&lt;&gt;"",($M2580*1) + ($N2580*2) + ($O2580*3) + (IF(U2580 = 1, 10, 0)) + (IF(V2580 = 1, 20, 0)),"")</f>
        <v/>
      </c>
      <c r="X2580" s="27" t="str">
        <f aca="true">IF(C2580&lt;&gt;"",IF(INDIRECT($AH$8&amp;"B"&amp;($C$1*$A2580+16))= 1,1,0),"")</f>
        <v/>
      </c>
      <c r="Y2580" s="27" t="str">
        <f aca="true">IF(D2580&lt;&gt;"",IF(INDIRECT($AH$8&amp;"B"&amp;($C$1*$A2580+17))= 1,1,0),"")</f>
        <v/>
      </c>
      <c r="Z2580" s="27" t="str">
        <f aca="true">IF(E2580&lt;&gt;"",IF(INDIRECT($AH$8&amp;"B"&amp;($C$1*$A2580+18))= 1,1,0),"")</f>
        <v/>
      </c>
      <c r="AA2580" s="27" t="str">
        <f aca="true">IF(F2580&lt;&gt;"",IF(INDIRECT($AH$8&amp;"B"&amp;($C$1*$A2580+19))= 1,1,0),"")</f>
        <v/>
      </c>
      <c r="AB2580" s="27" t="str">
        <f aca="false">IF(C2580&lt;&gt;"",IF(X2580 = 1, 5, 0) + IF(Z2580 = 1, 25, 0) + IF(AA2580 = 1, 15, 0),"")</f>
        <v/>
      </c>
      <c r="AC2580" s="57" t="str">
        <f aca="false">IF(C2580&lt;&gt;"",L2580+W2580+AB2580,"")</f>
        <v/>
      </c>
    </row>
    <row r="2581" customFormat="false" ht="12.8" hidden="false" customHeight="false" outlineLevel="0" collapsed="false">
      <c r="A2581" s="11" t="n">
        <f aca="false">A2580+1</f>
        <v>78</v>
      </c>
      <c r="B2581" s="38" t="str">
        <f aca="true">IF(INDIRECT($AH$8&amp;"B"&amp;($C$1*$A2581+2))=0, "",INDIRECT($AH$8&amp;"B"&amp;($C$1*$A2581+2)))</f>
        <v/>
      </c>
      <c r="C2581" s="19" t="str">
        <f aca="true">IF(INDIRECT($AH$8&amp;"B"&amp;($C$1*$A2581+3)) = 0, "", INDIRECT($AH$8&amp;"B"&amp;($C$1*$A2581+3)))</f>
        <v/>
      </c>
      <c r="D2581" s="19" t="str">
        <f aca="true">IF(INDIRECT($AH$8&amp;"B"&amp;($C$1*$A2581+4)) = 0, "", INDIRECT($AH$8&amp;"B"&amp;($C$1*$A2581+4)))</f>
        <v/>
      </c>
      <c r="E2581" s="19" t="str">
        <f aca="true">IF(INDIRECT($AH$8&amp;"B"&amp;($C$1*$A2581+7)) = 0, "", INDIRECT($AH$8&amp;"B"&amp;($C$1*$A2581+7)))</f>
        <v/>
      </c>
      <c r="F2581" s="20" t="str">
        <f aca="true">IF(C2581 &lt;&gt; "",IF(INDIRECT($AH$8&amp;"B"&amp;($C$1*$A2581+8)) = 0, 0, 1), "")</f>
        <v/>
      </c>
      <c r="G2581" s="20" t="n">
        <f aca="true">INDIRECT($AH$8&amp;"B"&amp;($C$1*$A2581+9))</f>
        <v>0</v>
      </c>
      <c r="H2581" s="20" t="n">
        <f aca="true">INDIRECT($AH$8&amp;"B"&amp;($C$1*$A2581+10))</f>
        <v>0</v>
      </c>
      <c r="I2581" s="20" t="n">
        <f aca="true">INDIRECT($AH$8&amp;"B"&amp;($C$1*$A2581+11))</f>
        <v>0</v>
      </c>
      <c r="J2581" s="20" t="n">
        <f aca="true">INDIRECT($AH$8&amp;"B"&amp;($C$1*$A2581+12))</f>
        <v>0</v>
      </c>
      <c r="K2581" s="21" t="str">
        <f aca="false">IF(C2581&lt;&gt;"",IFERROR((G2581+H2581+I2581)/(G2581+H2581+I2581+J2581),0), "")</f>
        <v/>
      </c>
      <c r="L2581" s="20" t="str">
        <f aca="false">IF(C2581&lt;&gt;"",(G2581* 2) +(H2581* 4) + (I2581* 6) + IF(F2581 = 1, 5, 0), "")</f>
        <v/>
      </c>
      <c r="M2581" s="25" t="str">
        <f aca="true">IF(C2581&lt;&gt;"",SUM(INDIRECT($AH$8&amp;"C"&amp;($C$1*$A2581+9)):INDIRECT($AH$8&amp;"V"&amp;($C$1*$A2581+9))), "")</f>
        <v/>
      </c>
      <c r="N2581" s="25" t="str">
        <f aca="true">IF(C2581&lt;&gt;"",SUM(INDIRECT($AH$8&amp;"C"&amp;($C$1*$A2581+10)):INDIRECT($AH$8&amp;"V"&amp;($C$1*$A2581+10))), "")</f>
        <v/>
      </c>
      <c r="O2581" s="25" t="str">
        <f aca="true">IF(C2581&lt;&gt;"",SUM(INDIRECT($AH$8&amp;"C"&amp;($C$1*$A2581+11)):INDIRECT($AH$8&amp;"V"&amp;($C$1*$A2581+11))),"")</f>
        <v/>
      </c>
      <c r="P2581" s="25" t="str">
        <f aca="true">IF(C2581&lt;&gt;"",SUM(INDIRECT($AH$8&amp;"C"&amp;($C$1*$A2581+12)):INDIRECT($AH$8&amp;"V"&amp;($C$1*$A2581+12))),"")</f>
        <v/>
      </c>
      <c r="Q2581" s="24" t="str">
        <f aca="false">IF(C2581&lt;&gt;"",IFERROR((M2581+N2581+O2581)/(M2581+N2581+O2581+P2581),0), "")</f>
        <v/>
      </c>
      <c r="R2581" s="25" t="str">
        <f aca="true">IF(C2581&lt;&gt;"",SUM(INDIRECT($AH$8&amp;"C"&amp;($C$1*$A2581+13)):INDIRECT($AH$8&amp;"V"&amp;($C$1*$A2581+13))), "")</f>
        <v/>
      </c>
      <c r="S2581" s="25" t="str">
        <f aca="false">IF(C2581&lt;&gt;"",IFERROR((M2581+N2581+O2581+P2581)/R2581, 0),"")</f>
        <v/>
      </c>
      <c r="T2581" s="25" t="str">
        <f aca="false">IF(C2581&lt;&gt;"",IFERROR((M2581+N2581+O2581)/R2581,0),"")</f>
        <v/>
      </c>
      <c r="U2581" s="25" t="str">
        <f aca="true">IF(C2581&lt;&gt;"",IF(INDIRECT($AH$8&amp;"B"&amp;($C$1*$A2581+14))= 1,1,0),"")</f>
        <v/>
      </c>
      <c r="V2581" s="25" t="str">
        <f aca="true">IF(C2581&lt;&gt;"",IF(INDIRECT($AH$8&amp;"B"&amp;($C$1*$A2581+15))= 1,1,0),"")</f>
        <v/>
      </c>
      <c r="W2581" s="25" t="str">
        <f aca="false">IF(C2581&lt;&gt;"",($M2581*1) + ($N2581*2) + ($O2581*3) + (IF(U2581 = 1, 10, 0)) + (IF(V2581 = 1, 20, 0)),"")</f>
        <v/>
      </c>
      <c r="X2581" s="27" t="str">
        <f aca="true">IF(C2581&lt;&gt;"",IF(INDIRECT($AH$8&amp;"B"&amp;($C$1*$A2581+16))= 1,1,0),"")</f>
        <v/>
      </c>
      <c r="Y2581" s="27" t="str">
        <f aca="true">IF(D2581&lt;&gt;"",IF(INDIRECT($AH$8&amp;"B"&amp;($C$1*$A2581+17))= 1,1,0),"")</f>
        <v/>
      </c>
      <c r="Z2581" s="27" t="str">
        <f aca="true">IF(E2581&lt;&gt;"",IF(INDIRECT($AH$8&amp;"B"&amp;($C$1*$A2581+18))= 1,1,0),"")</f>
        <v/>
      </c>
      <c r="AA2581" s="27" t="str">
        <f aca="true">IF(F2581&lt;&gt;"",IF(INDIRECT($AH$8&amp;"B"&amp;($C$1*$A2581+19))= 1,1,0),"")</f>
        <v/>
      </c>
      <c r="AB2581" s="27" t="str">
        <f aca="false">IF(C2581&lt;&gt;"",IF(X2581 = 1, 5, 0) + IF(Z2581 = 1, 25, 0) + IF(AA2581 = 1, 15, 0),"")</f>
        <v/>
      </c>
      <c r="AC2581" s="57" t="str">
        <f aca="false">IF(C2581&lt;&gt;"",L2581+W2581+AB2581,"")</f>
        <v/>
      </c>
    </row>
    <row r="2582" customFormat="false" ht="12.8" hidden="false" customHeight="false" outlineLevel="0" collapsed="false">
      <c r="A2582" s="11" t="n">
        <f aca="false">A2581+1</f>
        <v>79</v>
      </c>
      <c r="B2582" s="38" t="str">
        <f aca="true">IF(INDIRECT($AH$8&amp;"B"&amp;($C$1*$A2582+2))=0, "",INDIRECT($AH$8&amp;"B"&amp;($C$1*$A2582+2)))</f>
        <v/>
      </c>
      <c r="C2582" s="19" t="str">
        <f aca="true">IF(INDIRECT($AH$8&amp;"B"&amp;($C$1*$A2582+3)) = 0, "", INDIRECT($AH$8&amp;"B"&amp;($C$1*$A2582+3)))</f>
        <v/>
      </c>
      <c r="D2582" s="19" t="str">
        <f aca="true">IF(INDIRECT($AH$8&amp;"B"&amp;($C$1*$A2582+4)) = 0, "", INDIRECT($AH$8&amp;"B"&amp;($C$1*$A2582+4)))</f>
        <v/>
      </c>
      <c r="E2582" s="19" t="str">
        <f aca="true">IF(INDIRECT($AH$8&amp;"B"&amp;($C$1*$A2582+7)) = 0, "", INDIRECT($AH$8&amp;"B"&amp;($C$1*$A2582+7)))</f>
        <v/>
      </c>
      <c r="F2582" s="20" t="str">
        <f aca="true">IF(C2582 &lt;&gt; "",IF(INDIRECT($AH$8&amp;"B"&amp;($C$1*$A2582+8)) = 0, 0, 1), "")</f>
        <v/>
      </c>
      <c r="G2582" s="20" t="n">
        <f aca="true">INDIRECT($AH$8&amp;"B"&amp;($C$1*$A2582+9))</f>
        <v>0</v>
      </c>
      <c r="H2582" s="20" t="n">
        <f aca="true">INDIRECT($AH$8&amp;"B"&amp;($C$1*$A2582+10))</f>
        <v>0</v>
      </c>
      <c r="I2582" s="20" t="n">
        <f aca="true">INDIRECT($AH$8&amp;"B"&amp;($C$1*$A2582+11))</f>
        <v>0</v>
      </c>
      <c r="J2582" s="20" t="n">
        <f aca="true">INDIRECT($AH$8&amp;"B"&amp;($C$1*$A2582+12))</f>
        <v>0</v>
      </c>
      <c r="K2582" s="21" t="str">
        <f aca="false">IF(C2582&lt;&gt;"",IFERROR((G2582+H2582+I2582)/(G2582+H2582+I2582+J2582),0), "")</f>
        <v/>
      </c>
      <c r="L2582" s="20" t="str">
        <f aca="false">IF(C2582&lt;&gt;"",(G2582* 2) +(H2582* 4) + (I2582* 6) + IF(F2582 = 1, 5, 0), "")</f>
        <v/>
      </c>
      <c r="M2582" s="25" t="str">
        <f aca="true">IF(C2582&lt;&gt;"",SUM(INDIRECT($AH$8&amp;"C"&amp;($C$1*$A2582+9)):INDIRECT($AH$8&amp;"V"&amp;($C$1*$A2582+9))), "")</f>
        <v/>
      </c>
      <c r="N2582" s="25" t="str">
        <f aca="true">IF(C2582&lt;&gt;"",SUM(INDIRECT($AH$8&amp;"C"&amp;($C$1*$A2582+10)):INDIRECT($AH$8&amp;"V"&amp;($C$1*$A2582+10))), "")</f>
        <v/>
      </c>
      <c r="O2582" s="25" t="str">
        <f aca="true">IF(C2582&lt;&gt;"",SUM(INDIRECT($AH$8&amp;"C"&amp;($C$1*$A2582+11)):INDIRECT($AH$8&amp;"V"&amp;($C$1*$A2582+11))),"")</f>
        <v/>
      </c>
      <c r="P2582" s="25" t="str">
        <f aca="true">IF(C2582&lt;&gt;"",SUM(INDIRECT($AH$8&amp;"C"&amp;($C$1*$A2582+12)):INDIRECT($AH$8&amp;"V"&amp;($C$1*$A2582+12))),"")</f>
        <v/>
      </c>
      <c r="Q2582" s="24" t="str">
        <f aca="false">IF(C2582&lt;&gt;"",IFERROR((M2582+N2582+O2582)/(M2582+N2582+O2582+P2582),0), "")</f>
        <v/>
      </c>
      <c r="R2582" s="25" t="str">
        <f aca="true">IF(C2582&lt;&gt;"",SUM(INDIRECT($AH$8&amp;"C"&amp;($C$1*$A2582+13)):INDIRECT($AH$8&amp;"V"&amp;($C$1*$A2582+13))), "")</f>
        <v/>
      </c>
      <c r="S2582" s="25" t="str">
        <f aca="false">IF(C2582&lt;&gt;"",IFERROR((M2582+N2582+O2582+P2582)/R2582, 0),"")</f>
        <v/>
      </c>
      <c r="T2582" s="25" t="str">
        <f aca="false">IF(C2582&lt;&gt;"",IFERROR((M2582+N2582+O2582)/R2582,0),"")</f>
        <v/>
      </c>
      <c r="U2582" s="25" t="str">
        <f aca="true">IF(C2582&lt;&gt;"",IF(INDIRECT($AH$8&amp;"B"&amp;($C$1*$A2582+14))= 1,1,0),"")</f>
        <v/>
      </c>
      <c r="V2582" s="25" t="str">
        <f aca="true">IF(C2582&lt;&gt;"",IF(INDIRECT($AH$8&amp;"B"&amp;($C$1*$A2582+15))= 1,1,0),"")</f>
        <v/>
      </c>
      <c r="W2582" s="25" t="str">
        <f aca="false">IF(C2582&lt;&gt;"",($M2582*1) + ($N2582*2) + ($O2582*3) + (IF(U2582 = 1, 10, 0)) + (IF(V2582 = 1, 20, 0)),"")</f>
        <v/>
      </c>
      <c r="X2582" s="27" t="str">
        <f aca="true">IF(C2582&lt;&gt;"",IF(INDIRECT($AH$8&amp;"B"&amp;($C$1*$A2582+16))= 1,1,0),"")</f>
        <v/>
      </c>
      <c r="Y2582" s="27" t="str">
        <f aca="true">IF(D2582&lt;&gt;"",IF(INDIRECT($AH$8&amp;"B"&amp;($C$1*$A2582+17))= 1,1,0),"")</f>
        <v/>
      </c>
      <c r="Z2582" s="27" t="str">
        <f aca="true">IF(E2582&lt;&gt;"",IF(INDIRECT($AH$8&amp;"B"&amp;($C$1*$A2582+18))= 1,1,0),"")</f>
        <v/>
      </c>
      <c r="AA2582" s="27" t="str">
        <f aca="true">IF(F2582&lt;&gt;"",IF(INDIRECT($AH$8&amp;"B"&amp;($C$1*$A2582+19))= 1,1,0),"")</f>
        <v/>
      </c>
      <c r="AB2582" s="27" t="str">
        <f aca="false">IF(C2582&lt;&gt;"",IF(X2582 = 1, 5, 0) + IF(Z2582 = 1, 25, 0) + IF(AA2582 = 1, 15, 0),"")</f>
        <v/>
      </c>
      <c r="AC2582" s="57" t="str">
        <f aca="false">IF(C2582&lt;&gt;"",L2582+W2582+AB2582,"")</f>
        <v/>
      </c>
    </row>
    <row r="2583" customFormat="false" ht="12.8" hidden="false" customHeight="false" outlineLevel="0" collapsed="false">
      <c r="A2583" s="11" t="n">
        <f aca="false">A2582+1</f>
        <v>80</v>
      </c>
      <c r="B2583" s="38" t="str">
        <f aca="true">IF(INDIRECT($AH$8&amp;"B"&amp;($C$1*$A2583+2))=0, "",INDIRECT($AH$8&amp;"B"&amp;($C$1*$A2583+2)))</f>
        <v/>
      </c>
      <c r="C2583" s="19" t="str">
        <f aca="true">IF(INDIRECT($AH$8&amp;"B"&amp;($C$1*$A2583+3)) = 0, "", INDIRECT($AH$8&amp;"B"&amp;($C$1*$A2583+3)))</f>
        <v/>
      </c>
      <c r="D2583" s="19" t="str">
        <f aca="true">IF(INDIRECT($AH$8&amp;"B"&amp;($C$1*$A2583+4)) = 0, "", INDIRECT($AH$8&amp;"B"&amp;($C$1*$A2583+4)))</f>
        <v/>
      </c>
      <c r="E2583" s="19" t="str">
        <f aca="true">IF(INDIRECT($AH$8&amp;"B"&amp;($C$1*$A2583+7)) = 0, "", INDIRECT($AH$8&amp;"B"&amp;($C$1*$A2583+7)))</f>
        <v/>
      </c>
      <c r="F2583" s="20" t="str">
        <f aca="true">IF(C2583 &lt;&gt; "",IF(INDIRECT($AH$8&amp;"B"&amp;($C$1*$A2583+8)) = 0, 0, 1), "")</f>
        <v/>
      </c>
      <c r="G2583" s="20" t="n">
        <f aca="true">INDIRECT($AH$8&amp;"B"&amp;($C$1*$A2583+9))</f>
        <v>0</v>
      </c>
      <c r="H2583" s="20" t="n">
        <f aca="true">INDIRECT($AH$8&amp;"B"&amp;($C$1*$A2583+10))</f>
        <v>0</v>
      </c>
      <c r="I2583" s="20" t="n">
        <f aca="true">INDIRECT($AH$8&amp;"B"&amp;($C$1*$A2583+11))</f>
        <v>0</v>
      </c>
      <c r="J2583" s="20" t="n">
        <f aca="true">INDIRECT($AH$8&amp;"B"&amp;($C$1*$A2583+12))</f>
        <v>0</v>
      </c>
      <c r="K2583" s="21" t="str">
        <f aca="false">IF(C2583&lt;&gt;"",IFERROR((G2583+H2583+I2583)/(G2583+H2583+I2583+J2583),0), "")</f>
        <v/>
      </c>
      <c r="L2583" s="20" t="str">
        <f aca="false">IF(C2583&lt;&gt;"",(G2583* 2) +(H2583* 4) + (I2583* 6) + IF(F2583 = 1, 5, 0), "")</f>
        <v/>
      </c>
      <c r="M2583" s="25" t="str">
        <f aca="true">IF(C2583&lt;&gt;"",SUM(INDIRECT($AH$8&amp;"C"&amp;($C$1*$A2583+9)):INDIRECT($AH$8&amp;"V"&amp;($C$1*$A2583+9))), "")</f>
        <v/>
      </c>
      <c r="N2583" s="25" t="str">
        <f aca="true">IF(C2583&lt;&gt;"",SUM(INDIRECT($AH$8&amp;"C"&amp;($C$1*$A2583+10)):INDIRECT($AH$8&amp;"V"&amp;($C$1*$A2583+10))), "")</f>
        <v/>
      </c>
      <c r="O2583" s="25" t="str">
        <f aca="true">IF(C2583&lt;&gt;"",SUM(INDIRECT($AH$8&amp;"C"&amp;($C$1*$A2583+11)):INDIRECT($AH$8&amp;"V"&amp;($C$1*$A2583+11))),"")</f>
        <v/>
      </c>
      <c r="P2583" s="25" t="str">
        <f aca="true">IF(C2583&lt;&gt;"",SUM(INDIRECT($AH$8&amp;"C"&amp;($C$1*$A2583+12)):INDIRECT($AH$8&amp;"V"&amp;($C$1*$A2583+12))),"")</f>
        <v/>
      </c>
      <c r="Q2583" s="24" t="str">
        <f aca="false">IF(C2583&lt;&gt;"",IFERROR((M2583+N2583+O2583)/(M2583+N2583+O2583+P2583),0), "")</f>
        <v/>
      </c>
      <c r="R2583" s="25" t="str">
        <f aca="true">IF(C2583&lt;&gt;"",SUM(INDIRECT($AH$8&amp;"C"&amp;($C$1*$A2583+13)):INDIRECT($AH$8&amp;"V"&amp;($C$1*$A2583+13))), "")</f>
        <v/>
      </c>
      <c r="S2583" s="25" t="str">
        <f aca="false">IF(C2583&lt;&gt;"",IFERROR((M2583+N2583+O2583+P2583)/R2583, 0),"")</f>
        <v/>
      </c>
      <c r="T2583" s="25" t="str">
        <f aca="false">IF(C2583&lt;&gt;"",IFERROR((M2583+N2583+O2583)/R2583,0),"")</f>
        <v/>
      </c>
      <c r="U2583" s="25" t="str">
        <f aca="true">IF(C2583&lt;&gt;"",IF(INDIRECT($AH$8&amp;"B"&amp;($C$1*$A2583+14))= 1,1,0),"")</f>
        <v/>
      </c>
      <c r="V2583" s="25" t="str">
        <f aca="true">IF(C2583&lt;&gt;"",IF(INDIRECT($AH$8&amp;"B"&amp;($C$1*$A2583+15))= 1,1,0),"")</f>
        <v/>
      </c>
      <c r="W2583" s="25" t="str">
        <f aca="false">IF(C2583&lt;&gt;"",($M2583*1) + ($N2583*2) + ($O2583*3) + (IF(U2583 = 1, 10, 0)) + (IF(V2583 = 1, 20, 0)),"")</f>
        <v/>
      </c>
      <c r="X2583" s="27" t="str">
        <f aca="true">IF(C2583&lt;&gt;"",IF(INDIRECT($AH$8&amp;"B"&amp;($C$1*$A2583+16))= 1,1,0),"")</f>
        <v/>
      </c>
      <c r="Y2583" s="27" t="str">
        <f aca="true">IF(D2583&lt;&gt;"",IF(INDIRECT($AH$8&amp;"B"&amp;($C$1*$A2583+17))= 1,1,0),"")</f>
        <v/>
      </c>
      <c r="Z2583" s="27" t="str">
        <f aca="true">IF(E2583&lt;&gt;"",IF(INDIRECT($AH$8&amp;"B"&amp;($C$1*$A2583+18))= 1,1,0),"")</f>
        <v/>
      </c>
      <c r="AA2583" s="27" t="str">
        <f aca="true">IF(F2583&lt;&gt;"",IF(INDIRECT($AH$8&amp;"B"&amp;($C$1*$A2583+19))= 1,1,0),"")</f>
        <v/>
      </c>
      <c r="AB2583" s="27" t="str">
        <f aca="false">IF(C2583&lt;&gt;"",IF(X2583 = 1, 5, 0) + IF(Z2583 = 1, 25, 0) + IF(AA2583 = 1, 15, 0),"")</f>
        <v/>
      </c>
      <c r="AC2583" s="57" t="str">
        <f aca="false">IF(C2583&lt;&gt;"",L2583+W2583+AB2583,"")</f>
        <v/>
      </c>
    </row>
    <row r="2584" customFormat="false" ht="12.8" hidden="false" customHeight="false" outlineLevel="0" collapsed="false">
      <c r="A2584" s="11" t="n">
        <f aca="false">A2583+1</f>
        <v>81</v>
      </c>
      <c r="B2584" s="38" t="str">
        <f aca="true">IF(INDIRECT($AH$8&amp;"B"&amp;($C$1*$A2584+2))=0, "",INDIRECT($AH$8&amp;"B"&amp;($C$1*$A2584+2)))</f>
        <v/>
      </c>
      <c r="C2584" s="19" t="str">
        <f aca="true">IF(INDIRECT($AH$8&amp;"B"&amp;($C$1*$A2584+3)) = 0, "", INDIRECT($AH$8&amp;"B"&amp;($C$1*$A2584+3)))</f>
        <v/>
      </c>
      <c r="D2584" s="19" t="str">
        <f aca="true">IF(INDIRECT($AH$8&amp;"B"&amp;($C$1*$A2584+4)) = 0, "", INDIRECT($AH$8&amp;"B"&amp;($C$1*$A2584+4)))</f>
        <v/>
      </c>
      <c r="E2584" s="19" t="str">
        <f aca="true">IF(INDIRECT($AH$8&amp;"B"&amp;($C$1*$A2584+7)) = 0, "", INDIRECT($AH$8&amp;"B"&amp;($C$1*$A2584+7)))</f>
        <v/>
      </c>
      <c r="F2584" s="20" t="str">
        <f aca="true">IF(C2584 &lt;&gt; "",IF(INDIRECT($AH$8&amp;"B"&amp;($C$1*$A2584+8)) = 0, 0, 1), "")</f>
        <v/>
      </c>
      <c r="G2584" s="20" t="n">
        <f aca="true">INDIRECT($AH$8&amp;"B"&amp;($C$1*$A2584+9))</f>
        <v>0</v>
      </c>
      <c r="H2584" s="20" t="n">
        <f aca="true">INDIRECT($AH$8&amp;"B"&amp;($C$1*$A2584+10))</f>
        <v>0</v>
      </c>
      <c r="I2584" s="20" t="n">
        <f aca="true">INDIRECT($AH$8&amp;"B"&amp;($C$1*$A2584+11))</f>
        <v>0</v>
      </c>
      <c r="J2584" s="20" t="n">
        <f aca="true">INDIRECT($AH$8&amp;"B"&amp;($C$1*$A2584+12))</f>
        <v>0</v>
      </c>
      <c r="K2584" s="21" t="str">
        <f aca="false">IF(C2584&lt;&gt;"",IFERROR((G2584+H2584+I2584)/(G2584+H2584+I2584+J2584),0), "")</f>
        <v/>
      </c>
      <c r="L2584" s="20" t="str">
        <f aca="false">IF(C2584&lt;&gt;"",(G2584* 2) +(H2584* 4) + (I2584* 6) + IF(F2584 = 1, 5, 0), "")</f>
        <v/>
      </c>
      <c r="M2584" s="25" t="str">
        <f aca="true">IF(C2584&lt;&gt;"",SUM(INDIRECT($AH$8&amp;"C"&amp;($C$1*$A2584+9)):INDIRECT($AH$8&amp;"V"&amp;($C$1*$A2584+9))), "")</f>
        <v/>
      </c>
      <c r="N2584" s="25" t="str">
        <f aca="true">IF(C2584&lt;&gt;"",SUM(INDIRECT($AH$8&amp;"C"&amp;($C$1*$A2584+10)):INDIRECT($AH$8&amp;"V"&amp;($C$1*$A2584+10))), "")</f>
        <v/>
      </c>
      <c r="O2584" s="25" t="str">
        <f aca="true">IF(C2584&lt;&gt;"",SUM(INDIRECT($AH$8&amp;"C"&amp;($C$1*$A2584+11)):INDIRECT($AH$8&amp;"V"&amp;($C$1*$A2584+11))),"")</f>
        <v/>
      </c>
      <c r="P2584" s="25" t="str">
        <f aca="true">IF(C2584&lt;&gt;"",SUM(INDIRECT($AH$8&amp;"C"&amp;($C$1*$A2584+12)):INDIRECT($AH$8&amp;"V"&amp;($C$1*$A2584+12))),"")</f>
        <v/>
      </c>
      <c r="Q2584" s="24" t="str">
        <f aca="false">IF(C2584&lt;&gt;"",IFERROR((M2584+N2584+O2584)/(M2584+N2584+O2584+P2584),0), "")</f>
        <v/>
      </c>
      <c r="R2584" s="25" t="str">
        <f aca="true">IF(C2584&lt;&gt;"",SUM(INDIRECT($AH$8&amp;"C"&amp;($C$1*$A2584+13)):INDIRECT($AH$8&amp;"V"&amp;($C$1*$A2584+13))), "")</f>
        <v/>
      </c>
      <c r="S2584" s="25" t="str">
        <f aca="false">IF(C2584&lt;&gt;"",IFERROR((M2584+N2584+O2584+P2584)/R2584, 0),"")</f>
        <v/>
      </c>
      <c r="T2584" s="25" t="str">
        <f aca="false">IF(C2584&lt;&gt;"",IFERROR((M2584+N2584+O2584)/R2584,0),"")</f>
        <v/>
      </c>
      <c r="U2584" s="25" t="str">
        <f aca="true">IF(C2584&lt;&gt;"",IF(INDIRECT($AH$8&amp;"B"&amp;($C$1*$A2584+14))= 1,1,0),"")</f>
        <v/>
      </c>
      <c r="V2584" s="25" t="str">
        <f aca="true">IF(C2584&lt;&gt;"",IF(INDIRECT($AH$8&amp;"B"&amp;($C$1*$A2584+15))= 1,1,0),"")</f>
        <v/>
      </c>
      <c r="W2584" s="25" t="str">
        <f aca="false">IF(C2584&lt;&gt;"",($M2584*1) + ($N2584*2) + ($O2584*3) + (IF(U2584 = 1, 10, 0)) + (IF(V2584 = 1, 20, 0)),"")</f>
        <v/>
      </c>
      <c r="X2584" s="27" t="str">
        <f aca="true">IF(C2584&lt;&gt;"",IF(INDIRECT($AH$8&amp;"B"&amp;($C$1*$A2584+16))= 1,1,0),"")</f>
        <v/>
      </c>
      <c r="Y2584" s="27" t="str">
        <f aca="true">IF(D2584&lt;&gt;"",IF(INDIRECT($AH$8&amp;"B"&amp;($C$1*$A2584+17))= 1,1,0),"")</f>
        <v/>
      </c>
      <c r="Z2584" s="27" t="str">
        <f aca="true">IF(E2584&lt;&gt;"",IF(INDIRECT($AH$8&amp;"B"&amp;($C$1*$A2584+18))= 1,1,0),"")</f>
        <v/>
      </c>
      <c r="AA2584" s="27" t="str">
        <f aca="true">IF(F2584&lt;&gt;"",IF(INDIRECT($AH$8&amp;"B"&amp;($C$1*$A2584+19))= 1,1,0),"")</f>
        <v/>
      </c>
      <c r="AB2584" s="27" t="str">
        <f aca="false">IF(C2584&lt;&gt;"",IF(X2584 = 1, 5, 0) + IF(Z2584 = 1, 25, 0) + IF(AA2584 = 1, 15, 0),"")</f>
        <v/>
      </c>
      <c r="AC2584" s="57" t="str">
        <f aca="false">IF(C2584&lt;&gt;"",L2584+W2584+AB2584,"")</f>
        <v/>
      </c>
    </row>
    <row r="2585" customFormat="false" ht="12.8" hidden="false" customHeight="false" outlineLevel="0" collapsed="false">
      <c r="A2585" s="11" t="n">
        <f aca="false">A2584+1</f>
        <v>82</v>
      </c>
      <c r="B2585" s="38" t="str">
        <f aca="true">IF(INDIRECT($AH$8&amp;"B"&amp;($C$1*$A2585+2))=0, "",INDIRECT($AH$8&amp;"B"&amp;($C$1*$A2585+2)))</f>
        <v/>
      </c>
      <c r="C2585" s="19" t="str">
        <f aca="true">IF(INDIRECT($AH$8&amp;"B"&amp;($C$1*$A2585+3)) = 0, "", INDIRECT($AH$8&amp;"B"&amp;($C$1*$A2585+3)))</f>
        <v/>
      </c>
      <c r="D2585" s="19" t="str">
        <f aca="true">IF(INDIRECT($AH$8&amp;"B"&amp;($C$1*$A2585+4)) = 0, "", INDIRECT($AH$8&amp;"B"&amp;($C$1*$A2585+4)))</f>
        <v/>
      </c>
      <c r="E2585" s="19" t="str">
        <f aca="true">IF(INDIRECT($AH$8&amp;"B"&amp;($C$1*$A2585+7)) = 0, "", INDIRECT($AH$8&amp;"B"&amp;($C$1*$A2585+7)))</f>
        <v/>
      </c>
      <c r="F2585" s="20" t="str">
        <f aca="true">IF(C2585 &lt;&gt; "",IF(INDIRECT($AH$8&amp;"B"&amp;($C$1*$A2585+8)) = 0, 0, 1), "")</f>
        <v/>
      </c>
      <c r="G2585" s="20" t="n">
        <f aca="true">INDIRECT($AH$8&amp;"B"&amp;($C$1*$A2585+9))</f>
        <v>0</v>
      </c>
      <c r="H2585" s="20" t="n">
        <f aca="true">INDIRECT($AH$8&amp;"B"&amp;($C$1*$A2585+10))</f>
        <v>0</v>
      </c>
      <c r="I2585" s="20" t="n">
        <f aca="true">INDIRECT($AH$8&amp;"B"&amp;($C$1*$A2585+11))</f>
        <v>0</v>
      </c>
      <c r="J2585" s="20" t="n">
        <f aca="true">INDIRECT($AH$8&amp;"B"&amp;($C$1*$A2585+12))</f>
        <v>0</v>
      </c>
      <c r="K2585" s="21" t="str">
        <f aca="false">IF(C2585&lt;&gt;"",IFERROR((G2585+H2585+I2585)/(G2585+H2585+I2585+J2585),0), "")</f>
        <v/>
      </c>
      <c r="L2585" s="20" t="str">
        <f aca="false">IF(C2585&lt;&gt;"",(G2585* 2) +(H2585* 4) + (I2585* 6) + IF(F2585 = 1, 5, 0), "")</f>
        <v/>
      </c>
      <c r="M2585" s="25" t="str">
        <f aca="true">IF(C2585&lt;&gt;"",SUM(INDIRECT($AH$8&amp;"C"&amp;($C$1*$A2585+9)):INDIRECT($AH$8&amp;"V"&amp;($C$1*$A2585+9))), "")</f>
        <v/>
      </c>
      <c r="N2585" s="25" t="str">
        <f aca="true">IF(C2585&lt;&gt;"",SUM(INDIRECT($AH$8&amp;"C"&amp;($C$1*$A2585+10)):INDIRECT($AH$8&amp;"V"&amp;($C$1*$A2585+10))), "")</f>
        <v/>
      </c>
      <c r="O2585" s="25" t="str">
        <f aca="true">IF(C2585&lt;&gt;"",SUM(INDIRECT($AH$8&amp;"C"&amp;($C$1*$A2585+11)):INDIRECT($AH$8&amp;"V"&amp;($C$1*$A2585+11))),"")</f>
        <v/>
      </c>
      <c r="P2585" s="25" t="str">
        <f aca="true">IF(C2585&lt;&gt;"",SUM(INDIRECT($AH$8&amp;"C"&amp;($C$1*$A2585+12)):INDIRECT($AH$8&amp;"V"&amp;($C$1*$A2585+12))),"")</f>
        <v/>
      </c>
      <c r="Q2585" s="24" t="str">
        <f aca="false">IF(C2585&lt;&gt;"",IFERROR((M2585+N2585+O2585)/(M2585+N2585+O2585+P2585),0), "")</f>
        <v/>
      </c>
      <c r="R2585" s="25" t="str">
        <f aca="true">IF(C2585&lt;&gt;"",SUM(INDIRECT($AH$8&amp;"C"&amp;($C$1*$A2585+13)):INDIRECT($AH$8&amp;"V"&amp;($C$1*$A2585+13))), "")</f>
        <v/>
      </c>
      <c r="S2585" s="25" t="str">
        <f aca="false">IF(C2585&lt;&gt;"",IFERROR((M2585+N2585+O2585+P2585)/R2585, 0),"")</f>
        <v/>
      </c>
      <c r="T2585" s="25" t="str">
        <f aca="false">IF(C2585&lt;&gt;"",IFERROR((M2585+N2585+O2585)/R2585,0),"")</f>
        <v/>
      </c>
      <c r="U2585" s="25" t="str">
        <f aca="true">IF(C2585&lt;&gt;"",IF(INDIRECT($AH$8&amp;"B"&amp;($C$1*$A2585+14))= 1,1,0),"")</f>
        <v/>
      </c>
      <c r="V2585" s="25" t="str">
        <f aca="true">IF(C2585&lt;&gt;"",IF(INDIRECT($AH$8&amp;"B"&amp;($C$1*$A2585+15))= 1,1,0),"")</f>
        <v/>
      </c>
      <c r="W2585" s="25" t="str">
        <f aca="false">IF(C2585&lt;&gt;"",($M2585*1) + ($N2585*2) + ($O2585*3) + (IF(U2585 = 1, 10, 0)) + (IF(V2585 = 1, 20, 0)),"")</f>
        <v/>
      </c>
      <c r="X2585" s="27" t="str">
        <f aca="true">IF(C2585&lt;&gt;"",IF(INDIRECT($AH$8&amp;"B"&amp;($C$1*$A2585+16))= 1,1,0),"")</f>
        <v/>
      </c>
      <c r="Y2585" s="27" t="str">
        <f aca="true">IF(D2585&lt;&gt;"",IF(INDIRECT($AH$8&amp;"B"&amp;($C$1*$A2585+17))= 1,1,0),"")</f>
        <v/>
      </c>
      <c r="Z2585" s="27" t="str">
        <f aca="true">IF(E2585&lt;&gt;"",IF(INDIRECT($AH$8&amp;"B"&amp;($C$1*$A2585+18))= 1,1,0),"")</f>
        <v/>
      </c>
      <c r="AA2585" s="27" t="str">
        <f aca="true">IF(F2585&lt;&gt;"",IF(INDIRECT($AH$8&amp;"B"&amp;($C$1*$A2585+19))= 1,1,0),"")</f>
        <v/>
      </c>
      <c r="AB2585" s="27" t="str">
        <f aca="false">IF(C2585&lt;&gt;"",IF(X2585 = 1, 5, 0) + IF(Z2585 = 1, 25, 0) + IF(AA2585 = 1, 15, 0),"")</f>
        <v/>
      </c>
      <c r="AC2585" s="57" t="str">
        <f aca="false">IF(C2585&lt;&gt;"",L2585+W2585+AB2585,"")</f>
        <v/>
      </c>
    </row>
    <row r="2586" customFormat="false" ht="12.8" hidden="false" customHeight="false" outlineLevel="0" collapsed="false">
      <c r="A2586" s="11" t="n">
        <f aca="false">A2585+1</f>
        <v>83</v>
      </c>
      <c r="B2586" s="38" t="str">
        <f aca="true">IF(INDIRECT($AH$8&amp;"B"&amp;($C$1*$A2586+2))=0, "",INDIRECT($AH$8&amp;"B"&amp;($C$1*$A2586+2)))</f>
        <v/>
      </c>
      <c r="C2586" s="19" t="str">
        <f aca="true">IF(INDIRECT($AH$8&amp;"B"&amp;($C$1*$A2586+3)) = 0, "", INDIRECT($AH$8&amp;"B"&amp;($C$1*$A2586+3)))</f>
        <v/>
      </c>
      <c r="D2586" s="19" t="str">
        <f aca="true">IF(INDIRECT($AH$8&amp;"B"&amp;($C$1*$A2586+4)) = 0, "", INDIRECT($AH$8&amp;"B"&amp;($C$1*$A2586+4)))</f>
        <v/>
      </c>
      <c r="E2586" s="19" t="str">
        <f aca="true">IF(INDIRECT($AH$8&amp;"B"&amp;($C$1*$A2586+7)) = 0, "", INDIRECT($AH$8&amp;"B"&amp;($C$1*$A2586+7)))</f>
        <v/>
      </c>
      <c r="F2586" s="20" t="str">
        <f aca="true">IF(C2586 &lt;&gt; "",IF(INDIRECT($AH$8&amp;"B"&amp;($C$1*$A2586+8)) = 0, 0, 1), "")</f>
        <v/>
      </c>
      <c r="G2586" s="20" t="n">
        <f aca="true">INDIRECT($AH$8&amp;"B"&amp;($C$1*$A2586+9))</f>
        <v>0</v>
      </c>
      <c r="H2586" s="20" t="n">
        <f aca="true">INDIRECT($AH$8&amp;"B"&amp;($C$1*$A2586+10))</f>
        <v>0</v>
      </c>
      <c r="I2586" s="20" t="n">
        <f aca="true">INDIRECT($AH$8&amp;"B"&amp;($C$1*$A2586+11))</f>
        <v>0</v>
      </c>
      <c r="J2586" s="20" t="n">
        <f aca="true">INDIRECT($AH$8&amp;"B"&amp;($C$1*$A2586+12))</f>
        <v>0</v>
      </c>
      <c r="K2586" s="21" t="str">
        <f aca="false">IF(C2586&lt;&gt;"",IFERROR((G2586+H2586+I2586)/(G2586+H2586+I2586+J2586),0), "")</f>
        <v/>
      </c>
      <c r="L2586" s="20" t="str">
        <f aca="false">IF(C2586&lt;&gt;"",(G2586* 2) +(H2586* 4) + (I2586* 6) + IF(F2586 = 1, 5, 0), "")</f>
        <v/>
      </c>
      <c r="M2586" s="25" t="str">
        <f aca="true">IF(C2586&lt;&gt;"",SUM(INDIRECT($AH$8&amp;"C"&amp;($C$1*$A2586+9)):INDIRECT($AH$8&amp;"V"&amp;($C$1*$A2586+9))), "")</f>
        <v/>
      </c>
      <c r="N2586" s="25" t="str">
        <f aca="true">IF(C2586&lt;&gt;"",SUM(INDIRECT($AH$8&amp;"C"&amp;($C$1*$A2586+10)):INDIRECT($AH$8&amp;"V"&amp;($C$1*$A2586+10))), "")</f>
        <v/>
      </c>
      <c r="O2586" s="25" t="str">
        <f aca="true">IF(C2586&lt;&gt;"",SUM(INDIRECT($AH$8&amp;"C"&amp;($C$1*$A2586+11)):INDIRECT($AH$8&amp;"V"&amp;($C$1*$A2586+11))),"")</f>
        <v/>
      </c>
      <c r="P2586" s="25" t="str">
        <f aca="true">IF(C2586&lt;&gt;"",SUM(INDIRECT($AH$8&amp;"C"&amp;($C$1*$A2586+12)):INDIRECT($AH$8&amp;"V"&amp;($C$1*$A2586+12))),"")</f>
        <v/>
      </c>
      <c r="Q2586" s="24" t="str">
        <f aca="false">IF(C2586&lt;&gt;"",IFERROR((M2586+N2586+O2586)/(M2586+N2586+O2586+P2586),0), "")</f>
        <v/>
      </c>
      <c r="R2586" s="25" t="str">
        <f aca="true">IF(C2586&lt;&gt;"",SUM(INDIRECT($AH$8&amp;"C"&amp;($C$1*$A2586+13)):INDIRECT($AH$8&amp;"V"&amp;($C$1*$A2586+13))), "")</f>
        <v/>
      </c>
      <c r="S2586" s="25" t="str">
        <f aca="false">IF(C2586&lt;&gt;"",IFERROR((M2586+N2586+O2586+P2586)/R2586, 0),"")</f>
        <v/>
      </c>
      <c r="T2586" s="25" t="str">
        <f aca="false">IF(C2586&lt;&gt;"",IFERROR((M2586+N2586+O2586)/R2586,0),"")</f>
        <v/>
      </c>
      <c r="U2586" s="25" t="str">
        <f aca="true">IF(C2586&lt;&gt;"",IF(INDIRECT($AH$8&amp;"B"&amp;($C$1*$A2586+14))= 1,1,0),"")</f>
        <v/>
      </c>
      <c r="V2586" s="25" t="str">
        <f aca="true">IF(C2586&lt;&gt;"",IF(INDIRECT($AH$8&amp;"B"&amp;($C$1*$A2586+15))= 1,1,0),"")</f>
        <v/>
      </c>
      <c r="W2586" s="25" t="str">
        <f aca="false">IF(C2586&lt;&gt;"",($M2586*1) + ($N2586*2) + ($O2586*3) + (IF(U2586 = 1, 10, 0)) + (IF(V2586 = 1, 20, 0)),"")</f>
        <v/>
      </c>
      <c r="X2586" s="27" t="str">
        <f aca="true">IF(C2586&lt;&gt;"",IF(INDIRECT($AH$8&amp;"B"&amp;($C$1*$A2586+16))= 1,1,0),"")</f>
        <v/>
      </c>
      <c r="Y2586" s="27" t="str">
        <f aca="true">IF(D2586&lt;&gt;"",IF(INDIRECT($AH$8&amp;"B"&amp;($C$1*$A2586+17))= 1,1,0),"")</f>
        <v/>
      </c>
      <c r="Z2586" s="27" t="str">
        <f aca="true">IF(E2586&lt;&gt;"",IF(INDIRECT($AH$8&amp;"B"&amp;($C$1*$A2586+18))= 1,1,0),"")</f>
        <v/>
      </c>
      <c r="AA2586" s="27" t="str">
        <f aca="true">IF(F2586&lt;&gt;"",IF(INDIRECT($AH$8&amp;"B"&amp;($C$1*$A2586+19))= 1,1,0),"")</f>
        <v/>
      </c>
      <c r="AB2586" s="27" t="str">
        <f aca="false">IF(C2586&lt;&gt;"",IF(X2586 = 1, 5, 0) + IF(Z2586 = 1, 25, 0) + IF(AA2586 = 1, 15, 0),"")</f>
        <v/>
      </c>
      <c r="AC2586" s="57" t="str">
        <f aca="false">IF(C2586&lt;&gt;"",L2586+W2586+AB2586,"")</f>
        <v/>
      </c>
    </row>
    <row r="2587" customFormat="false" ht="12.8" hidden="false" customHeight="false" outlineLevel="0" collapsed="false">
      <c r="A2587" s="11" t="n">
        <f aca="false">A2586+1</f>
        <v>84</v>
      </c>
      <c r="B2587" s="38" t="str">
        <f aca="true">IF(INDIRECT($AH$8&amp;"B"&amp;($C$1*$A2587+2))=0, "",INDIRECT($AH$8&amp;"B"&amp;($C$1*$A2587+2)))</f>
        <v/>
      </c>
      <c r="C2587" s="19" t="str">
        <f aca="true">IF(INDIRECT($AH$8&amp;"B"&amp;($C$1*$A2587+3)) = 0, "", INDIRECT($AH$8&amp;"B"&amp;($C$1*$A2587+3)))</f>
        <v/>
      </c>
      <c r="D2587" s="19" t="str">
        <f aca="true">IF(INDIRECT($AH$8&amp;"B"&amp;($C$1*$A2587+4)) = 0, "", INDIRECT($AH$8&amp;"B"&amp;($C$1*$A2587+4)))</f>
        <v/>
      </c>
      <c r="E2587" s="19" t="str">
        <f aca="true">IF(INDIRECT($AH$8&amp;"B"&amp;($C$1*$A2587+7)) = 0, "", INDIRECT($AH$8&amp;"B"&amp;($C$1*$A2587+7)))</f>
        <v/>
      </c>
      <c r="F2587" s="20" t="str">
        <f aca="true">IF(C2587 &lt;&gt; "",IF(INDIRECT($AH$8&amp;"B"&amp;($C$1*$A2587+8)) = 0, 0, 1), "")</f>
        <v/>
      </c>
      <c r="G2587" s="20" t="n">
        <f aca="true">INDIRECT($AH$8&amp;"B"&amp;($C$1*$A2587+9))</f>
        <v>0</v>
      </c>
      <c r="H2587" s="20" t="n">
        <f aca="true">INDIRECT($AH$8&amp;"B"&amp;($C$1*$A2587+10))</f>
        <v>0</v>
      </c>
      <c r="I2587" s="20" t="n">
        <f aca="true">INDIRECT($AH$8&amp;"B"&amp;($C$1*$A2587+11))</f>
        <v>0</v>
      </c>
      <c r="J2587" s="20" t="n">
        <f aca="true">INDIRECT($AH$8&amp;"B"&amp;($C$1*$A2587+12))</f>
        <v>0</v>
      </c>
      <c r="K2587" s="21" t="str">
        <f aca="false">IF(C2587&lt;&gt;"",IFERROR((G2587+H2587+I2587)/(G2587+H2587+I2587+J2587),0), "")</f>
        <v/>
      </c>
      <c r="L2587" s="20" t="str">
        <f aca="false">IF(C2587&lt;&gt;"",(G2587* 2) +(H2587* 4) + (I2587* 6) + IF(F2587 = 1, 5, 0), "")</f>
        <v/>
      </c>
      <c r="M2587" s="25" t="str">
        <f aca="true">IF(C2587&lt;&gt;"",SUM(INDIRECT($AH$8&amp;"C"&amp;($C$1*$A2587+9)):INDIRECT($AH$8&amp;"V"&amp;($C$1*$A2587+9))), "")</f>
        <v/>
      </c>
      <c r="N2587" s="25" t="str">
        <f aca="true">IF(C2587&lt;&gt;"",SUM(INDIRECT($AH$8&amp;"C"&amp;($C$1*$A2587+10)):INDIRECT($AH$8&amp;"V"&amp;($C$1*$A2587+10))), "")</f>
        <v/>
      </c>
      <c r="O2587" s="25" t="str">
        <f aca="true">IF(C2587&lt;&gt;"",SUM(INDIRECT($AH$8&amp;"C"&amp;($C$1*$A2587+11)):INDIRECT($AH$8&amp;"V"&amp;($C$1*$A2587+11))),"")</f>
        <v/>
      </c>
      <c r="P2587" s="25" t="str">
        <f aca="true">IF(C2587&lt;&gt;"",SUM(INDIRECT($AH$8&amp;"C"&amp;($C$1*$A2587+12)):INDIRECT($AH$8&amp;"V"&amp;($C$1*$A2587+12))),"")</f>
        <v/>
      </c>
      <c r="Q2587" s="24" t="str">
        <f aca="false">IF(C2587&lt;&gt;"",IFERROR((M2587+N2587+O2587)/(M2587+N2587+O2587+P2587),0), "")</f>
        <v/>
      </c>
      <c r="R2587" s="25" t="str">
        <f aca="true">IF(C2587&lt;&gt;"",SUM(INDIRECT($AH$8&amp;"C"&amp;($C$1*$A2587+13)):INDIRECT($AH$8&amp;"V"&amp;($C$1*$A2587+13))), "")</f>
        <v/>
      </c>
      <c r="S2587" s="25" t="str">
        <f aca="false">IF(C2587&lt;&gt;"",IFERROR((M2587+N2587+O2587+P2587)/R2587, 0),"")</f>
        <v/>
      </c>
      <c r="T2587" s="25" t="str">
        <f aca="false">IF(C2587&lt;&gt;"",IFERROR((M2587+N2587+O2587)/R2587,0),"")</f>
        <v/>
      </c>
      <c r="U2587" s="25" t="str">
        <f aca="true">IF(C2587&lt;&gt;"",IF(INDIRECT($AH$8&amp;"B"&amp;($C$1*$A2587+14))= 1,1,0),"")</f>
        <v/>
      </c>
      <c r="V2587" s="25" t="str">
        <f aca="true">IF(C2587&lt;&gt;"",IF(INDIRECT($AH$8&amp;"B"&amp;($C$1*$A2587+15))= 1,1,0),"")</f>
        <v/>
      </c>
      <c r="W2587" s="25" t="str">
        <f aca="false">IF(C2587&lt;&gt;"",($M2587*1) + ($N2587*2) + ($O2587*3) + (IF(U2587 = 1, 10, 0)) + (IF(V2587 = 1, 20, 0)),"")</f>
        <v/>
      </c>
      <c r="X2587" s="27" t="str">
        <f aca="true">IF(C2587&lt;&gt;"",IF(INDIRECT($AH$8&amp;"B"&amp;($C$1*$A2587+16))= 1,1,0),"")</f>
        <v/>
      </c>
      <c r="Y2587" s="27" t="str">
        <f aca="true">IF(D2587&lt;&gt;"",IF(INDIRECT($AH$8&amp;"B"&amp;($C$1*$A2587+17))= 1,1,0),"")</f>
        <v/>
      </c>
      <c r="Z2587" s="27" t="str">
        <f aca="true">IF(E2587&lt;&gt;"",IF(INDIRECT($AH$8&amp;"B"&amp;($C$1*$A2587+18))= 1,1,0),"")</f>
        <v/>
      </c>
      <c r="AA2587" s="27" t="str">
        <f aca="true">IF(F2587&lt;&gt;"",IF(INDIRECT($AH$8&amp;"B"&amp;($C$1*$A2587+19))= 1,1,0),"")</f>
        <v/>
      </c>
      <c r="AB2587" s="27" t="str">
        <f aca="false">IF(C2587&lt;&gt;"",IF(X2587 = 1, 5, 0) + IF(Z2587 = 1, 25, 0) + IF(AA2587 = 1, 15, 0),"")</f>
        <v/>
      </c>
      <c r="AC2587" s="57" t="str">
        <f aca="false">IF(C2587&lt;&gt;"",L2587+W2587+AB2587,"")</f>
        <v/>
      </c>
    </row>
    <row r="2588" customFormat="false" ht="12.8" hidden="false" customHeight="false" outlineLevel="0" collapsed="false">
      <c r="A2588" s="11" t="n">
        <f aca="false">A2587+1</f>
        <v>85</v>
      </c>
      <c r="B2588" s="38" t="str">
        <f aca="true">IF(INDIRECT($AH$8&amp;"B"&amp;($C$1*$A2588+2))=0, "",INDIRECT($AH$8&amp;"B"&amp;($C$1*$A2588+2)))</f>
        <v/>
      </c>
      <c r="C2588" s="19" t="str">
        <f aca="true">IF(INDIRECT($AH$8&amp;"B"&amp;($C$1*$A2588+3)) = 0, "", INDIRECT($AH$8&amp;"B"&amp;($C$1*$A2588+3)))</f>
        <v/>
      </c>
      <c r="D2588" s="19" t="str">
        <f aca="true">IF(INDIRECT($AH$8&amp;"B"&amp;($C$1*$A2588+4)) = 0, "", INDIRECT($AH$8&amp;"B"&amp;($C$1*$A2588+4)))</f>
        <v/>
      </c>
      <c r="E2588" s="19" t="str">
        <f aca="true">IF(INDIRECT($AH$8&amp;"B"&amp;($C$1*$A2588+7)) = 0, "", INDIRECT($AH$8&amp;"B"&amp;($C$1*$A2588+7)))</f>
        <v/>
      </c>
      <c r="F2588" s="20" t="str">
        <f aca="true">IF(C2588 &lt;&gt; "",IF(INDIRECT($AH$8&amp;"B"&amp;($C$1*$A2588+8)) = 0, 0, 1), "")</f>
        <v/>
      </c>
      <c r="G2588" s="20" t="n">
        <f aca="true">INDIRECT($AH$8&amp;"B"&amp;($C$1*$A2588+9))</f>
        <v>0</v>
      </c>
      <c r="H2588" s="20" t="n">
        <f aca="true">INDIRECT($AH$8&amp;"B"&amp;($C$1*$A2588+10))</f>
        <v>0</v>
      </c>
      <c r="I2588" s="20" t="n">
        <f aca="true">INDIRECT($AH$8&amp;"B"&amp;($C$1*$A2588+11))</f>
        <v>0</v>
      </c>
      <c r="J2588" s="20" t="n">
        <f aca="true">INDIRECT($AH$8&amp;"B"&amp;($C$1*$A2588+12))</f>
        <v>0</v>
      </c>
      <c r="K2588" s="21" t="str">
        <f aca="false">IF(C2588&lt;&gt;"",IFERROR((G2588+H2588+I2588)/(G2588+H2588+I2588+J2588),0), "")</f>
        <v/>
      </c>
      <c r="L2588" s="20" t="str">
        <f aca="false">IF(C2588&lt;&gt;"",(G2588* 2) +(H2588* 4) + (I2588* 6) + IF(F2588 = 1, 5, 0), "")</f>
        <v/>
      </c>
      <c r="M2588" s="25" t="str">
        <f aca="true">IF(C2588&lt;&gt;"",SUM(INDIRECT($AH$8&amp;"C"&amp;($C$1*$A2588+9)):INDIRECT($AH$8&amp;"V"&amp;($C$1*$A2588+9))), "")</f>
        <v/>
      </c>
      <c r="N2588" s="25" t="str">
        <f aca="true">IF(C2588&lt;&gt;"",SUM(INDIRECT($AH$8&amp;"C"&amp;($C$1*$A2588+10)):INDIRECT($AH$8&amp;"V"&amp;($C$1*$A2588+10))), "")</f>
        <v/>
      </c>
      <c r="O2588" s="25" t="str">
        <f aca="true">IF(C2588&lt;&gt;"",SUM(INDIRECT($AH$8&amp;"C"&amp;($C$1*$A2588+11)):INDIRECT($AH$8&amp;"V"&amp;($C$1*$A2588+11))),"")</f>
        <v/>
      </c>
      <c r="P2588" s="25" t="str">
        <f aca="true">IF(C2588&lt;&gt;"",SUM(INDIRECT($AH$8&amp;"C"&amp;($C$1*$A2588+12)):INDIRECT($AH$8&amp;"V"&amp;($C$1*$A2588+12))),"")</f>
        <v/>
      </c>
      <c r="Q2588" s="24" t="str">
        <f aca="false">IF(C2588&lt;&gt;"",IFERROR((M2588+N2588+O2588)/(M2588+N2588+O2588+P2588),0), "")</f>
        <v/>
      </c>
      <c r="R2588" s="25" t="str">
        <f aca="true">IF(C2588&lt;&gt;"",SUM(INDIRECT($AH$8&amp;"C"&amp;($C$1*$A2588+13)):INDIRECT($AH$8&amp;"V"&amp;($C$1*$A2588+13))), "")</f>
        <v/>
      </c>
      <c r="S2588" s="25" t="str">
        <f aca="false">IF(C2588&lt;&gt;"",IFERROR((M2588+N2588+O2588+P2588)/R2588, 0),"")</f>
        <v/>
      </c>
      <c r="T2588" s="25" t="str">
        <f aca="false">IF(C2588&lt;&gt;"",IFERROR((M2588+N2588+O2588)/R2588,0),"")</f>
        <v/>
      </c>
      <c r="U2588" s="25" t="str">
        <f aca="true">IF(C2588&lt;&gt;"",IF(INDIRECT($AH$8&amp;"B"&amp;($C$1*$A2588+14))= 1,1,0),"")</f>
        <v/>
      </c>
      <c r="V2588" s="25" t="str">
        <f aca="true">IF(C2588&lt;&gt;"",IF(INDIRECT($AH$8&amp;"B"&amp;($C$1*$A2588+15))= 1,1,0),"")</f>
        <v/>
      </c>
      <c r="W2588" s="25" t="str">
        <f aca="false">IF(C2588&lt;&gt;"",($M2588*1) + ($N2588*2) + ($O2588*3) + (IF(U2588 = 1, 10, 0)) + (IF(V2588 = 1, 20, 0)),"")</f>
        <v/>
      </c>
      <c r="X2588" s="27" t="str">
        <f aca="true">IF(C2588&lt;&gt;"",IF(INDIRECT($AH$8&amp;"B"&amp;($C$1*$A2588+16))= 1,1,0),"")</f>
        <v/>
      </c>
      <c r="Y2588" s="27" t="str">
        <f aca="true">IF(D2588&lt;&gt;"",IF(INDIRECT($AH$8&amp;"B"&amp;($C$1*$A2588+17))= 1,1,0),"")</f>
        <v/>
      </c>
      <c r="Z2588" s="27" t="str">
        <f aca="true">IF(E2588&lt;&gt;"",IF(INDIRECT($AH$8&amp;"B"&amp;($C$1*$A2588+18))= 1,1,0),"")</f>
        <v/>
      </c>
      <c r="AA2588" s="27" t="str">
        <f aca="true">IF(F2588&lt;&gt;"",IF(INDIRECT($AH$8&amp;"B"&amp;($C$1*$A2588+19))= 1,1,0),"")</f>
        <v/>
      </c>
      <c r="AB2588" s="27" t="str">
        <f aca="false">IF(C2588&lt;&gt;"",IF(X2588 = 1, 5, 0) + IF(Z2588 = 1, 25, 0) + IF(AA2588 = 1, 15, 0),"")</f>
        <v/>
      </c>
      <c r="AC2588" s="57" t="str">
        <f aca="false">IF(C2588&lt;&gt;"",L2588+W2588+AB2588,"")</f>
        <v/>
      </c>
    </row>
    <row r="2589" customFormat="false" ht="12.8" hidden="false" customHeight="false" outlineLevel="0" collapsed="false">
      <c r="A2589" s="11" t="n">
        <f aca="false">A2588+1</f>
        <v>86</v>
      </c>
      <c r="B2589" s="38" t="str">
        <f aca="true">IF(INDIRECT($AH$8&amp;"B"&amp;($C$1*$A2589+2))=0, "",INDIRECT($AH$8&amp;"B"&amp;($C$1*$A2589+2)))</f>
        <v/>
      </c>
      <c r="C2589" s="19" t="str">
        <f aca="true">IF(INDIRECT($AH$8&amp;"B"&amp;($C$1*$A2589+3)) = 0, "", INDIRECT($AH$8&amp;"B"&amp;($C$1*$A2589+3)))</f>
        <v/>
      </c>
      <c r="D2589" s="19" t="str">
        <f aca="true">IF(INDIRECT($AH$8&amp;"B"&amp;($C$1*$A2589+4)) = 0, "", INDIRECT($AH$8&amp;"B"&amp;($C$1*$A2589+4)))</f>
        <v/>
      </c>
      <c r="E2589" s="19" t="str">
        <f aca="true">IF(INDIRECT($AH$8&amp;"B"&amp;($C$1*$A2589+7)) = 0, "", INDIRECT($AH$8&amp;"B"&amp;($C$1*$A2589+7)))</f>
        <v/>
      </c>
      <c r="F2589" s="20" t="str">
        <f aca="true">IF(C2589 &lt;&gt; "",IF(INDIRECT($AH$8&amp;"B"&amp;($C$1*$A2589+8)) = 0, 0, 1), "")</f>
        <v/>
      </c>
      <c r="G2589" s="20" t="n">
        <f aca="true">INDIRECT($AH$8&amp;"B"&amp;($C$1*$A2589+9))</f>
        <v>0</v>
      </c>
      <c r="H2589" s="20" t="n">
        <f aca="true">INDIRECT($AH$8&amp;"B"&amp;($C$1*$A2589+10))</f>
        <v>0</v>
      </c>
      <c r="I2589" s="20" t="n">
        <f aca="true">INDIRECT($AH$8&amp;"B"&amp;($C$1*$A2589+11))</f>
        <v>0</v>
      </c>
      <c r="J2589" s="20" t="n">
        <f aca="true">INDIRECT($AH$8&amp;"B"&amp;($C$1*$A2589+12))</f>
        <v>0</v>
      </c>
      <c r="K2589" s="21" t="str">
        <f aca="false">IF(C2589&lt;&gt;"",IFERROR((G2589+H2589+I2589)/(G2589+H2589+I2589+J2589),0), "")</f>
        <v/>
      </c>
      <c r="L2589" s="20" t="str">
        <f aca="false">IF(C2589&lt;&gt;"",(G2589* 2) +(H2589* 4) + (I2589* 6) + IF(F2589 = 1, 5, 0), "")</f>
        <v/>
      </c>
      <c r="M2589" s="25" t="str">
        <f aca="true">IF(C2589&lt;&gt;"",SUM(INDIRECT($AH$8&amp;"C"&amp;($C$1*$A2589+9)):INDIRECT($AH$8&amp;"V"&amp;($C$1*$A2589+9))), "")</f>
        <v/>
      </c>
      <c r="N2589" s="25" t="str">
        <f aca="true">IF(C2589&lt;&gt;"",SUM(INDIRECT($AH$8&amp;"C"&amp;($C$1*$A2589+10)):INDIRECT($AH$8&amp;"V"&amp;($C$1*$A2589+10))), "")</f>
        <v/>
      </c>
      <c r="O2589" s="25" t="str">
        <f aca="true">IF(C2589&lt;&gt;"",SUM(INDIRECT($AH$8&amp;"C"&amp;($C$1*$A2589+11)):INDIRECT($AH$8&amp;"V"&amp;($C$1*$A2589+11))),"")</f>
        <v/>
      </c>
      <c r="P2589" s="25" t="str">
        <f aca="true">IF(C2589&lt;&gt;"",SUM(INDIRECT($AH$8&amp;"C"&amp;($C$1*$A2589+12)):INDIRECT($AH$8&amp;"V"&amp;($C$1*$A2589+12))),"")</f>
        <v/>
      </c>
      <c r="Q2589" s="24" t="str">
        <f aca="false">IF(C2589&lt;&gt;"",IFERROR((M2589+N2589+O2589)/(M2589+N2589+O2589+P2589),0), "")</f>
        <v/>
      </c>
      <c r="R2589" s="25" t="str">
        <f aca="true">IF(C2589&lt;&gt;"",SUM(INDIRECT($AH$8&amp;"C"&amp;($C$1*$A2589+13)):INDIRECT($AH$8&amp;"V"&amp;($C$1*$A2589+13))), "")</f>
        <v/>
      </c>
      <c r="S2589" s="25" t="str">
        <f aca="false">IF(C2589&lt;&gt;"",IFERROR((M2589+N2589+O2589+P2589)/R2589, 0),"")</f>
        <v/>
      </c>
      <c r="T2589" s="25" t="str">
        <f aca="false">IF(C2589&lt;&gt;"",IFERROR((M2589+N2589+O2589)/R2589,0),"")</f>
        <v/>
      </c>
      <c r="U2589" s="25" t="str">
        <f aca="true">IF(C2589&lt;&gt;"",IF(INDIRECT($AH$8&amp;"B"&amp;($C$1*$A2589+14))= 1,1,0),"")</f>
        <v/>
      </c>
      <c r="V2589" s="25" t="str">
        <f aca="true">IF(C2589&lt;&gt;"",IF(INDIRECT($AH$8&amp;"B"&amp;($C$1*$A2589+15))= 1,1,0),"")</f>
        <v/>
      </c>
      <c r="W2589" s="25" t="str">
        <f aca="false">IF(C2589&lt;&gt;"",($M2589*1) + ($N2589*2) + ($O2589*3) + (IF(U2589 = 1, 10, 0)) + (IF(V2589 = 1, 20, 0)),"")</f>
        <v/>
      </c>
      <c r="X2589" s="27" t="str">
        <f aca="true">IF(C2589&lt;&gt;"",IF(INDIRECT($AH$8&amp;"B"&amp;($C$1*$A2589+16))= 1,1,0),"")</f>
        <v/>
      </c>
      <c r="Y2589" s="27" t="str">
        <f aca="true">IF(D2589&lt;&gt;"",IF(INDIRECT($AH$8&amp;"B"&amp;($C$1*$A2589+17))= 1,1,0),"")</f>
        <v/>
      </c>
      <c r="Z2589" s="27" t="str">
        <f aca="true">IF(E2589&lt;&gt;"",IF(INDIRECT($AH$8&amp;"B"&amp;($C$1*$A2589+18))= 1,1,0),"")</f>
        <v/>
      </c>
      <c r="AA2589" s="27" t="str">
        <f aca="true">IF(F2589&lt;&gt;"",IF(INDIRECT($AH$8&amp;"B"&amp;($C$1*$A2589+19))= 1,1,0),"")</f>
        <v/>
      </c>
      <c r="AB2589" s="27" t="str">
        <f aca="false">IF(C2589&lt;&gt;"",IF(X2589 = 1, 5, 0) + IF(Z2589 = 1, 25, 0) + IF(AA2589 = 1, 15, 0),"")</f>
        <v/>
      </c>
      <c r="AC2589" s="57" t="str">
        <f aca="false">IF(C2589&lt;&gt;"",L2589+W2589+AB2589,"")</f>
        <v/>
      </c>
    </row>
    <row r="2590" customFormat="false" ht="12.8" hidden="false" customHeight="false" outlineLevel="0" collapsed="false">
      <c r="A2590" s="11" t="n">
        <f aca="false">A2589+1</f>
        <v>87</v>
      </c>
      <c r="B2590" s="38" t="str">
        <f aca="true">IF(INDIRECT($AH$8&amp;"B"&amp;($C$1*$A2590+2))=0, "",INDIRECT($AH$8&amp;"B"&amp;($C$1*$A2590+2)))</f>
        <v/>
      </c>
      <c r="C2590" s="19" t="str">
        <f aca="true">IF(INDIRECT($AH$8&amp;"B"&amp;($C$1*$A2590+3)) = 0, "", INDIRECT($AH$8&amp;"B"&amp;($C$1*$A2590+3)))</f>
        <v/>
      </c>
      <c r="D2590" s="19" t="str">
        <f aca="true">IF(INDIRECT($AH$8&amp;"B"&amp;($C$1*$A2590+4)) = 0, "", INDIRECT($AH$8&amp;"B"&amp;($C$1*$A2590+4)))</f>
        <v/>
      </c>
      <c r="E2590" s="19" t="str">
        <f aca="true">IF(INDIRECT($AH$8&amp;"B"&amp;($C$1*$A2590+7)) = 0, "", INDIRECT($AH$8&amp;"B"&amp;($C$1*$A2590+7)))</f>
        <v/>
      </c>
      <c r="F2590" s="20" t="str">
        <f aca="true">IF(C2590 &lt;&gt; "",IF(INDIRECT($AH$8&amp;"B"&amp;($C$1*$A2590+8)) = 0, 0, 1), "")</f>
        <v/>
      </c>
      <c r="G2590" s="20" t="n">
        <f aca="true">INDIRECT($AH$8&amp;"B"&amp;($C$1*$A2590+9))</f>
        <v>0</v>
      </c>
      <c r="H2590" s="20" t="n">
        <f aca="true">INDIRECT($AH$8&amp;"B"&amp;($C$1*$A2590+10))</f>
        <v>0</v>
      </c>
      <c r="I2590" s="20" t="n">
        <f aca="true">INDIRECT($AH$8&amp;"B"&amp;($C$1*$A2590+11))</f>
        <v>0</v>
      </c>
      <c r="J2590" s="20" t="n">
        <f aca="true">INDIRECT($AH$8&amp;"B"&amp;($C$1*$A2590+12))</f>
        <v>0</v>
      </c>
      <c r="K2590" s="21" t="str">
        <f aca="false">IF(C2590&lt;&gt;"",IFERROR((G2590+H2590+I2590)/(G2590+H2590+I2590+J2590),0), "")</f>
        <v/>
      </c>
      <c r="L2590" s="20" t="str">
        <f aca="false">IF(C2590&lt;&gt;"",(G2590* 2) +(H2590* 4) + (I2590* 6) + IF(F2590 = 1, 5, 0), "")</f>
        <v/>
      </c>
      <c r="M2590" s="25" t="str">
        <f aca="true">IF(C2590&lt;&gt;"",SUM(INDIRECT($AH$8&amp;"C"&amp;($C$1*$A2590+9)):INDIRECT($AH$8&amp;"V"&amp;($C$1*$A2590+9))), "")</f>
        <v/>
      </c>
      <c r="N2590" s="25" t="str">
        <f aca="true">IF(C2590&lt;&gt;"",SUM(INDIRECT($AH$8&amp;"C"&amp;($C$1*$A2590+10)):INDIRECT($AH$8&amp;"V"&amp;($C$1*$A2590+10))), "")</f>
        <v/>
      </c>
      <c r="O2590" s="25" t="str">
        <f aca="true">IF(C2590&lt;&gt;"",SUM(INDIRECT($AH$8&amp;"C"&amp;($C$1*$A2590+11)):INDIRECT($AH$8&amp;"V"&amp;($C$1*$A2590+11))),"")</f>
        <v/>
      </c>
      <c r="P2590" s="25" t="str">
        <f aca="true">IF(C2590&lt;&gt;"",SUM(INDIRECT($AH$8&amp;"C"&amp;($C$1*$A2590+12)):INDIRECT($AH$8&amp;"V"&amp;($C$1*$A2590+12))),"")</f>
        <v/>
      </c>
      <c r="Q2590" s="24" t="str">
        <f aca="false">IF(C2590&lt;&gt;"",IFERROR((M2590+N2590+O2590)/(M2590+N2590+O2590+P2590),0), "")</f>
        <v/>
      </c>
      <c r="R2590" s="25" t="str">
        <f aca="true">IF(C2590&lt;&gt;"",SUM(INDIRECT($AH$8&amp;"C"&amp;($C$1*$A2590+13)):INDIRECT($AH$8&amp;"V"&amp;($C$1*$A2590+13))), "")</f>
        <v/>
      </c>
      <c r="S2590" s="25" t="str">
        <f aca="false">IF(C2590&lt;&gt;"",IFERROR((M2590+N2590+O2590+P2590)/R2590, 0),"")</f>
        <v/>
      </c>
      <c r="T2590" s="25" t="str">
        <f aca="false">IF(C2590&lt;&gt;"",IFERROR((M2590+N2590+O2590)/R2590,0),"")</f>
        <v/>
      </c>
      <c r="U2590" s="25" t="str">
        <f aca="true">IF(C2590&lt;&gt;"",IF(INDIRECT($AH$8&amp;"B"&amp;($C$1*$A2590+14))= 1,1,0),"")</f>
        <v/>
      </c>
      <c r="V2590" s="25" t="str">
        <f aca="true">IF(C2590&lt;&gt;"",IF(INDIRECT($AH$8&amp;"B"&amp;($C$1*$A2590+15))= 1,1,0),"")</f>
        <v/>
      </c>
      <c r="W2590" s="25" t="str">
        <f aca="false">IF(C2590&lt;&gt;"",($M2590*1) + ($N2590*2) + ($O2590*3) + (IF(U2590 = 1, 10, 0)) + (IF(V2590 = 1, 20, 0)),"")</f>
        <v/>
      </c>
      <c r="X2590" s="27" t="str">
        <f aca="true">IF(C2590&lt;&gt;"",IF(INDIRECT($AH$8&amp;"B"&amp;($C$1*$A2590+16))= 1,1,0),"")</f>
        <v/>
      </c>
      <c r="Y2590" s="27" t="str">
        <f aca="true">IF(D2590&lt;&gt;"",IF(INDIRECT($AH$8&amp;"B"&amp;($C$1*$A2590+17))= 1,1,0),"")</f>
        <v/>
      </c>
      <c r="Z2590" s="27" t="str">
        <f aca="true">IF(E2590&lt;&gt;"",IF(INDIRECT($AH$8&amp;"B"&amp;($C$1*$A2590+18))= 1,1,0),"")</f>
        <v/>
      </c>
      <c r="AA2590" s="27" t="str">
        <f aca="true">IF(F2590&lt;&gt;"",IF(INDIRECT($AH$8&amp;"B"&amp;($C$1*$A2590+19))= 1,1,0),"")</f>
        <v/>
      </c>
      <c r="AB2590" s="27" t="str">
        <f aca="false">IF(C2590&lt;&gt;"",IF(X2590 = 1, 5, 0) + IF(Z2590 = 1, 25, 0) + IF(AA2590 = 1, 15, 0),"")</f>
        <v/>
      </c>
      <c r="AC2590" s="57" t="str">
        <f aca="false">IF(C2590&lt;&gt;"",L2590+W2590+AB2590,"")</f>
        <v/>
      </c>
    </row>
    <row r="2591" customFormat="false" ht="12.8" hidden="false" customHeight="false" outlineLevel="0" collapsed="false">
      <c r="A2591" s="11" t="n">
        <f aca="false">A2590+1</f>
        <v>88</v>
      </c>
      <c r="B2591" s="38" t="str">
        <f aca="true">IF(INDIRECT($AH$8&amp;"B"&amp;($C$1*$A2591+2))=0, "",INDIRECT($AH$8&amp;"B"&amp;($C$1*$A2591+2)))</f>
        <v/>
      </c>
      <c r="C2591" s="19" t="str">
        <f aca="true">IF(INDIRECT($AH$8&amp;"B"&amp;($C$1*$A2591+3)) = 0, "", INDIRECT($AH$8&amp;"B"&amp;($C$1*$A2591+3)))</f>
        <v/>
      </c>
      <c r="D2591" s="19" t="str">
        <f aca="true">IF(INDIRECT($AH$8&amp;"B"&amp;($C$1*$A2591+4)) = 0, "", INDIRECT($AH$8&amp;"B"&amp;($C$1*$A2591+4)))</f>
        <v/>
      </c>
      <c r="E2591" s="19" t="str">
        <f aca="true">IF(INDIRECT($AH$8&amp;"B"&amp;($C$1*$A2591+7)) = 0, "", INDIRECT($AH$8&amp;"B"&amp;($C$1*$A2591+7)))</f>
        <v/>
      </c>
      <c r="F2591" s="20" t="str">
        <f aca="true">IF(C2591 &lt;&gt; "",IF(INDIRECT($AH$8&amp;"B"&amp;($C$1*$A2591+8)) = 0, 0, 1), "")</f>
        <v/>
      </c>
      <c r="G2591" s="20" t="n">
        <f aca="true">INDIRECT($AH$8&amp;"B"&amp;($C$1*$A2591+9))</f>
        <v>0</v>
      </c>
      <c r="H2591" s="20" t="n">
        <f aca="true">INDIRECT($AH$8&amp;"B"&amp;($C$1*$A2591+10))</f>
        <v>0</v>
      </c>
      <c r="I2591" s="20" t="n">
        <f aca="true">INDIRECT($AH$8&amp;"B"&amp;($C$1*$A2591+11))</f>
        <v>0</v>
      </c>
      <c r="J2591" s="20" t="n">
        <f aca="true">INDIRECT($AH$8&amp;"B"&amp;($C$1*$A2591+12))</f>
        <v>0</v>
      </c>
      <c r="K2591" s="21" t="str">
        <f aca="false">IF(C2591&lt;&gt;"",IFERROR((G2591+H2591+I2591)/(G2591+H2591+I2591+J2591),0), "")</f>
        <v/>
      </c>
      <c r="L2591" s="20" t="str">
        <f aca="false">IF(C2591&lt;&gt;"",(G2591* 2) +(H2591* 4) + (I2591* 6) + IF(F2591 = 1, 5, 0), "")</f>
        <v/>
      </c>
      <c r="M2591" s="25" t="str">
        <f aca="true">IF(C2591&lt;&gt;"",SUM(INDIRECT($AH$8&amp;"C"&amp;($C$1*$A2591+9)):INDIRECT($AH$8&amp;"V"&amp;($C$1*$A2591+9))), "")</f>
        <v/>
      </c>
      <c r="N2591" s="25" t="str">
        <f aca="true">IF(C2591&lt;&gt;"",SUM(INDIRECT($AH$8&amp;"C"&amp;($C$1*$A2591+10)):INDIRECT($AH$8&amp;"V"&amp;($C$1*$A2591+10))), "")</f>
        <v/>
      </c>
      <c r="O2591" s="25" t="str">
        <f aca="true">IF(C2591&lt;&gt;"",SUM(INDIRECT($AH$8&amp;"C"&amp;($C$1*$A2591+11)):INDIRECT($AH$8&amp;"V"&amp;($C$1*$A2591+11))),"")</f>
        <v/>
      </c>
      <c r="P2591" s="25" t="str">
        <f aca="true">IF(C2591&lt;&gt;"",SUM(INDIRECT($AH$8&amp;"C"&amp;($C$1*$A2591+12)):INDIRECT($AH$8&amp;"V"&amp;($C$1*$A2591+12))),"")</f>
        <v/>
      </c>
      <c r="Q2591" s="24" t="str">
        <f aca="false">IF(C2591&lt;&gt;"",IFERROR((M2591+N2591+O2591)/(M2591+N2591+O2591+P2591),0), "")</f>
        <v/>
      </c>
      <c r="R2591" s="25" t="str">
        <f aca="true">IF(C2591&lt;&gt;"",SUM(INDIRECT($AH$8&amp;"C"&amp;($C$1*$A2591+13)):INDIRECT($AH$8&amp;"V"&amp;($C$1*$A2591+13))), "")</f>
        <v/>
      </c>
      <c r="S2591" s="25" t="str">
        <f aca="false">IF(C2591&lt;&gt;"",IFERROR((M2591+N2591+O2591+P2591)/R2591, 0),"")</f>
        <v/>
      </c>
      <c r="T2591" s="25" t="str">
        <f aca="false">IF(C2591&lt;&gt;"",IFERROR((M2591+N2591+O2591)/R2591,0),"")</f>
        <v/>
      </c>
      <c r="U2591" s="25" t="str">
        <f aca="true">IF(C2591&lt;&gt;"",IF(INDIRECT($AH$8&amp;"B"&amp;($C$1*$A2591+14))= 1,1,0),"")</f>
        <v/>
      </c>
      <c r="V2591" s="25" t="str">
        <f aca="true">IF(C2591&lt;&gt;"",IF(INDIRECT($AH$8&amp;"B"&amp;($C$1*$A2591+15))= 1,1,0),"")</f>
        <v/>
      </c>
      <c r="W2591" s="25" t="str">
        <f aca="false">IF(C2591&lt;&gt;"",($M2591*1) + ($N2591*2) + ($O2591*3) + (IF(U2591 = 1, 10, 0)) + (IF(V2591 = 1, 20, 0)),"")</f>
        <v/>
      </c>
      <c r="X2591" s="27" t="str">
        <f aca="true">IF(C2591&lt;&gt;"",IF(INDIRECT($AH$8&amp;"B"&amp;($C$1*$A2591+16))= 1,1,0),"")</f>
        <v/>
      </c>
      <c r="Y2591" s="27" t="str">
        <f aca="true">IF(D2591&lt;&gt;"",IF(INDIRECT($AH$8&amp;"B"&amp;($C$1*$A2591+17))= 1,1,0),"")</f>
        <v/>
      </c>
      <c r="Z2591" s="27" t="str">
        <f aca="true">IF(E2591&lt;&gt;"",IF(INDIRECT($AH$8&amp;"B"&amp;($C$1*$A2591+18))= 1,1,0),"")</f>
        <v/>
      </c>
      <c r="AA2591" s="27" t="str">
        <f aca="true">IF(F2591&lt;&gt;"",IF(INDIRECT($AH$8&amp;"B"&amp;($C$1*$A2591+19))= 1,1,0),"")</f>
        <v/>
      </c>
      <c r="AB2591" s="27" t="str">
        <f aca="false">IF(C2591&lt;&gt;"",IF(X2591 = 1, 5, 0) + IF(Z2591 = 1, 25, 0) + IF(AA2591 = 1, 15, 0),"")</f>
        <v/>
      </c>
      <c r="AC2591" s="57" t="str">
        <f aca="false">IF(C2591&lt;&gt;"",L2591+W2591+AB2591,"")</f>
        <v/>
      </c>
    </row>
    <row r="2592" customFormat="false" ht="12.8" hidden="false" customHeight="false" outlineLevel="0" collapsed="false">
      <c r="A2592" s="11" t="n">
        <f aca="false">A2591+1</f>
        <v>89</v>
      </c>
      <c r="B2592" s="38" t="str">
        <f aca="true">IF(INDIRECT($AH$8&amp;"B"&amp;($C$1*$A2592+2))=0, "",INDIRECT($AH$8&amp;"B"&amp;($C$1*$A2592+2)))</f>
        <v/>
      </c>
      <c r="C2592" s="19" t="str">
        <f aca="true">IF(INDIRECT($AH$8&amp;"B"&amp;($C$1*$A2592+3)) = 0, "", INDIRECT($AH$8&amp;"B"&amp;($C$1*$A2592+3)))</f>
        <v/>
      </c>
      <c r="D2592" s="19" t="str">
        <f aca="true">IF(INDIRECT($AH$8&amp;"B"&amp;($C$1*$A2592+4)) = 0, "", INDIRECT($AH$8&amp;"B"&amp;($C$1*$A2592+4)))</f>
        <v/>
      </c>
      <c r="E2592" s="19" t="str">
        <f aca="true">IF(INDIRECT($AH$8&amp;"B"&amp;($C$1*$A2592+7)) = 0, "", INDIRECT($AH$8&amp;"B"&amp;($C$1*$A2592+7)))</f>
        <v/>
      </c>
      <c r="F2592" s="20" t="str">
        <f aca="true">IF(C2592 &lt;&gt; "",IF(INDIRECT($AH$8&amp;"B"&amp;($C$1*$A2592+8)) = 0, 0, 1), "")</f>
        <v/>
      </c>
      <c r="G2592" s="20" t="n">
        <f aca="true">INDIRECT($AH$8&amp;"B"&amp;($C$1*$A2592+9))</f>
        <v>0</v>
      </c>
      <c r="H2592" s="20" t="n">
        <f aca="true">INDIRECT($AH$8&amp;"B"&amp;($C$1*$A2592+10))</f>
        <v>0</v>
      </c>
      <c r="I2592" s="20" t="n">
        <f aca="true">INDIRECT($AH$8&amp;"B"&amp;($C$1*$A2592+11))</f>
        <v>0</v>
      </c>
      <c r="J2592" s="20" t="n">
        <f aca="true">INDIRECT($AH$8&amp;"B"&amp;($C$1*$A2592+12))</f>
        <v>0</v>
      </c>
      <c r="K2592" s="21" t="str">
        <f aca="false">IF(C2592&lt;&gt;"",IFERROR((G2592+H2592+I2592)/(G2592+H2592+I2592+J2592),0), "")</f>
        <v/>
      </c>
      <c r="L2592" s="20" t="str">
        <f aca="false">IF(C2592&lt;&gt;"",(G2592* 2) +(H2592* 4) + (I2592* 6) + IF(F2592 = 1, 5, 0), "")</f>
        <v/>
      </c>
      <c r="M2592" s="25" t="str">
        <f aca="true">IF(C2592&lt;&gt;"",SUM(INDIRECT($AH$8&amp;"C"&amp;($C$1*$A2592+9)):INDIRECT($AH$8&amp;"V"&amp;($C$1*$A2592+9))), "")</f>
        <v/>
      </c>
      <c r="N2592" s="25" t="str">
        <f aca="true">IF(C2592&lt;&gt;"",SUM(INDIRECT($AH$8&amp;"C"&amp;($C$1*$A2592+10)):INDIRECT($AH$8&amp;"V"&amp;($C$1*$A2592+10))), "")</f>
        <v/>
      </c>
      <c r="O2592" s="25" t="str">
        <f aca="true">IF(C2592&lt;&gt;"",SUM(INDIRECT($AH$8&amp;"C"&amp;($C$1*$A2592+11)):INDIRECT($AH$8&amp;"V"&amp;($C$1*$A2592+11))),"")</f>
        <v/>
      </c>
      <c r="P2592" s="25" t="str">
        <f aca="true">IF(C2592&lt;&gt;"",SUM(INDIRECT($AH$8&amp;"C"&amp;($C$1*$A2592+12)):INDIRECT($AH$8&amp;"V"&amp;($C$1*$A2592+12))),"")</f>
        <v/>
      </c>
      <c r="Q2592" s="24" t="str">
        <f aca="false">IF(C2592&lt;&gt;"",IFERROR((M2592+N2592+O2592)/(M2592+N2592+O2592+P2592),0), "")</f>
        <v/>
      </c>
      <c r="R2592" s="25" t="str">
        <f aca="true">IF(C2592&lt;&gt;"",SUM(INDIRECT($AH$8&amp;"C"&amp;($C$1*$A2592+13)):INDIRECT($AH$8&amp;"V"&amp;($C$1*$A2592+13))), "")</f>
        <v/>
      </c>
      <c r="S2592" s="25" t="str">
        <f aca="false">IF(C2592&lt;&gt;"",IFERROR((M2592+N2592+O2592+P2592)/R2592, 0),"")</f>
        <v/>
      </c>
      <c r="T2592" s="25" t="str">
        <f aca="false">IF(C2592&lt;&gt;"",IFERROR((M2592+N2592+O2592)/R2592,0),"")</f>
        <v/>
      </c>
      <c r="U2592" s="25" t="str">
        <f aca="true">IF(C2592&lt;&gt;"",IF(INDIRECT($AH$8&amp;"B"&amp;($C$1*$A2592+14))= 1,1,0),"")</f>
        <v/>
      </c>
      <c r="V2592" s="25" t="str">
        <f aca="true">IF(C2592&lt;&gt;"",IF(INDIRECT($AH$8&amp;"B"&amp;($C$1*$A2592+15))= 1,1,0),"")</f>
        <v/>
      </c>
      <c r="W2592" s="25" t="str">
        <f aca="false">IF(C2592&lt;&gt;"",($M2592*1) + ($N2592*2) + ($O2592*3) + (IF(U2592 = 1, 10, 0)) + (IF(V2592 = 1, 20, 0)),"")</f>
        <v/>
      </c>
      <c r="X2592" s="27" t="str">
        <f aca="true">IF(C2592&lt;&gt;"",IF(INDIRECT($AH$8&amp;"B"&amp;($C$1*$A2592+16))= 1,1,0),"")</f>
        <v/>
      </c>
      <c r="Y2592" s="27" t="str">
        <f aca="true">IF(D2592&lt;&gt;"",IF(INDIRECT($AH$8&amp;"B"&amp;($C$1*$A2592+17))= 1,1,0),"")</f>
        <v/>
      </c>
      <c r="Z2592" s="27" t="str">
        <f aca="true">IF(E2592&lt;&gt;"",IF(INDIRECT($AH$8&amp;"B"&amp;($C$1*$A2592+18))= 1,1,0),"")</f>
        <v/>
      </c>
      <c r="AA2592" s="27" t="str">
        <f aca="true">IF(F2592&lt;&gt;"",IF(INDIRECT($AH$8&amp;"B"&amp;($C$1*$A2592+19))= 1,1,0),"")</f>
        <v/>
      </c>
      <c r="AB2592" s="27" t="str">
        <f aca="false">IF(C2592&lt;&gt;"",IF(X2592 = 1, 5, 0) + IF(Z2592 = 1, 25, 0) + IF(AA2592 = 1, 15, 0),"")</f>
        <v/>
      </c>
      <c r="AC2592" s="57" t="str">
        <f aca="false">IF(C2592&lt;&gt;"",L2592+W2592+AB2592,"")</f>
        <v/>
      </c>
    </row>
    <row r="2593" customFormat="false" ht="12.8" hidden="false" customHeight="false" outlineLevel="0" collapsed="false">
      <c r="A2593" s="11" t="n">
        <f aca="false">A2592+1</f>
        <v>90</v>
      </c>
      <c r="B2593" s="38" t="str">
        <f aca="true">IF(INDIRECT($AH$8&amp;"B"&amp;($C$1*$A2593+2))=0, "",INDIRECT($AH$8&amp;"B"&amp;($C$1*$A2593+2)))</f>
        <v/>
      </c>
      <c r="C2593" s="19" t="str">
        <f aca="true">IF(INDIRECT($AH$8&amp;"B"&amp;($C$1*$A2593+3)) = 0, "", INDIRECT($AH$8&amp;"B"&amp;($C$1*$A2593+3)))</f>
        <v/>
      </c>
      <c r="D2593" s="19" t="str">
        <f aca="true">IF(INDIRECT($AH$8&amp;"B"&amp;($C$1*$A2593+4)) = 0, "", INDIRECT($AH$8&amp;"B"&amp;($C$1*$A2593+4)))</f>
        <v/>
      </c>
      <c r="E2593" s="19" t="str">
        <f aca="true">IF(INDIRECT($AH$8&amp;"B"&amp;($C$1*$A2593+7)) = 0, "", INDIRECT($AH$8&amp;"B"&amp;($C$1*$A2593+7)))</f>
        <v/>
      </c>
      <c r="F2593" s="20" t="str">
        <f aca="true">IF(C2593 &lt;&gt; "",IF(INDIRECT($AH$8&amp;"B"&amp;($C$1*$A2593+8)) = 0, 0, 1), "")</f>
        <v/>
      </c>
      <c r="G2593" s="20" t="n">
        <f aca="true">INDIRECT($AH$8&amp;"B"&amp;($C$1*$A2593+9))</f>
        <v>0</v>
      </c>
      <c r="H2593" s="20" t="n">
        <f aca="true">INDIRECT($AH$8&amp;"B"&amp;($C$1*$A2593+10))</f>
        <v>0</v>
      </c>
      <c r="I2593" s="20" t="n">
        <f aca="true">INDIRECT($AH$8&amp;"B"&amp;($C$1*$A2593+11))</f>
        <v>0</v>
      </c>
      <c r="J2593" s="20" t="n">
        <f aca="true">INDIRECT($AH$8&amp;"B"&amp;($C$1*$A2593+12))</f>
        <v>0</v>
      </c>
      <c r="K2593" s="21" t="str">
        <f aca="false">IF(C2593&lt;&gt;"",IFERROR((G2593+H2593+I2593)/(G2593+H2593+I2593+J2593),0), "")</f>
        <v/>
      </c>
      <c r="L2593" s="20" t="str">
        <f aca="false">IF(C2593&lt;&gt;"",(G2593* 2) +(H2593* 4) + (I2593* 6) + IF(F2593 = 1, 5, 0), "")</f>
        <v/>
      </c>
      <c r="M2593" s="25" t="str">
        <f aca="true">IF(C2593&lt;&gt;"",SUM(INDIRECT($AH$8&amp;"C"&amp;($C$1*$A2593+9)):INDIRECT($AH$8&amp;"V"&amp;($C$1*$A2593+9))), "")</f>
        <v/>
      </c>
      <c r="N2593" s="25" t="str">
        <f aca="true">IF(C2593&lt;&gt;"",SUM(INDIRECT($AH$8&amp;"C"&amp;($C$1*$A2593+10)):INDIRECT($AH$8&amp;"V"&amp;($C$1*$A2593+10))), "")</f>
        <v/>
      </c>
      <c r="O2593" s="25" t="str">
        <f aca="true">IF(C2593&lt;&gt;"",SUM(INDIRECT($AH$8&amp;"C"&amp;($C$1*$A2593+11)):INDIRECT($AH$8&amp;"V"&amp;($C$1*$A2593+11))),"")</f>
        <v/>
      </c>
      <c r="P2593" s="25" t="str">
        <f aca="true">IF(C2593&lt;&gt;"",SUM(INDIRECT($AH$8&amp;"C"&amp;($C$1*$A2593+12)):INDIRECT($AH$8&amp;"V"&amp;($C$1*$A2593+12))),"")</f>
        <v/>
      </c>
      <c r="Q2593" s="24" t="str">
        <f aca="false">IF(C2593&lt;&gt;"",IFERROR((M2593+N2593+O2593)/(M2593+N2593+O2593+P2593),0), "")</f>
        <v/>
      </c>
      <c r="R2593" s="25" t="str">
        <f aca="true">IF(C2593&lt;&gt;"",SUM(INDIRECT($AH$8&amp;"C"&amp;($C$1*$A2593+13)):INDIRECT($AH$8&amp;"V"&amp;($C$1*$A2593+13))), "")</f>
        <v/>
      </c>
      <c r="S2593" s="25" t="str">
        <f aca="false">IF(C2593&lt;&gt;"",IFERROR((M2593+N2593+O2593+P2593)/R2593, 0),"")</f>
        <v/>
      </c>
      <c r="T2593" s="25" t="str">
        <f aca="false">IF(C2593&lt;&gt;"",IFERROR((M2593+N2593+O2593)/R2593,0),"")</f>
        <v/>
      </c>
      <c r="U2593" s="25" t="str">
        <f aca="true">IF(C2593&lt;&gt;"",IF(INDIRECT($AH$8&amp;"B"&amp;($C$1*$A2593+14))= 1,1,0),"")</f>
        <v/>
      </c>
      <c r="V2593" s="25" t="str">
        <f aca="true">IF(C2593&lt;&gt;"",IF(INDIRECT($AH$8&amp;"B"&amp;($C$1*$A2593+15))= 1,1,0),"")</f>
        <v/>
      </c>
      <c r="W2593" s="25" t="str">
        <f aca="false">IF(C2593&lt;&gt;"",($M2593*1) + ($N2593*2) + ($O2593*3) + (IF(U2593 = 1, 10, 0)) + (IF(V2593 = 1, 20, 0)),"")</f>
        <v/>
      </c>
      <c r="X2593" s="27" t="str">
        <f aca="true">IF(C2593&lt;&gt;"",IF(INDIRECT($AH$8&amp;"B"&amp;($C$1*$A2593+16))= 1,1,0),"")</f>
        <v/>
      </c>
      <c r="Y2593" s="27" t="str">
        <f aca="true">IF(D2593&lt;&gt;"",IF(INDIRECT($AH$8&amp;"B"&amp;($C$1*$A2593+17))= 1,1,0),"")</f>
        <v/>
      </c>
      <c r="Z2593" s="27" t="str">
        <f aca="true">IF(E2593&lt;&gt;"",IF(INDIRECT($AH$8&amp;"B"&amp;($C$1*$A2593+18))= 1,1,0),"")</f>
        <v/>
      </c>
      <c r="AA2593" s="27" t="str">
        <f aca="true">IF(F2593&lt;&gt;"",IF(INDIRECT($AH$8&amp;"B"&amp;($C$1*$A2593+19))= 1,1,0),"")</f>
        <v/>
      </c>
      <c r="AB2593" s="27" t="str">
        <f aca="false">IF(C2593&lt;&gt;"",IF(X2593 = 1, 5, 0) + IF(Z2593 = 1, 25, 0) + IF(AA2593 = 1, 15, 0),"")</f>
        <v/>
      </c>
      <c r="AC2593" s="57" t="str">
        <f aca="false">IF(C2593&lt;&gt;"",L2593+W2593+AB2593,"")</f>
        <v/>
      </c>
    </row>
    <row r="2594" customFormat="false" ht="12.8" hidden="false" customHeight="false" outlineLevel="0" collapsed="false">
      <c r="A2594" s="11" t="n">
        <f aca="false">A2593+1</f>
        <v>91</v>
      </c>
      <c r="B2594" s="38" t="str">
        <f aca="true">IF(INDIRECT($AH$8&amp;"B"&amp;($C$1*$A2594+2))=0, "",INDIRECT($AH$8&amp;"B"&amp;($C$1*$A2594+2)))</f>
        <v/>
      </c>
      <c r="C2594" s="19" t="str">
        <f aca="true">IF(INDIRECT($AH$8&amp;"B"&amp;($C$1*$A2594+3)) = 0, "", INDIRECT($AH$8&amp;"B"&amp;($C$1*$A2594+3)))</f>
        <v/>
      </c>
      <c r="D2594" s="19" t="str">
        <f aca="true">IF(INDIRECT($AH$8&amp;"B"&amp;($C$1*$A2594+4)) = 0, "", INDIRECT($AH$8&amp;"B"&amp;($C$1*$A2594+4)))</f>
        <v/>
      </c>
      <c r="E2594" s="19" t="str">
        <f aca="true">IF(INDIRECT($AH$8&amp;"B"&amp;($C$1*$A2594+7)) = 0, "", INDIRECT($AH$8&amp;"B"&amp;($C$1*$A2594+7)))</f>
        <v/>
      </c>
      <c r="F2594" s="20" t="str">
        <f aca="true">IF(C2594 &lt;&gt; "",IF(INDIRECT($AH$8&amp;"B"&amp;($C$1*$A2594+8)) = 0, 0, 1), "")</f>
        <v/>
      </c>
      <c r="G2594" s="20" t="n">
        <f aca="true">INDIRECT($AH$8&amp;"B"&amp;($C$1*$A2594+9))</f>
        <v>0</v>
      </c>
      <c r="H2594" s="20" t="n">
        <f aca="true">INDIRECT($AH$8&amp;"B"&amp;($C$1*$A2594+10))</f>
        <v>0</v>
      </c>
      <c r="I2594" s="20" t="n">
        <f aca="true">INDIRECT($AH$8&amp;"B"&amp;($C$1*$A2594+11))</f>
        <v>0</v>
      </c>
      <c r="J2594" s="20" t="n">
        <f aca="true">INDIRECT($AH$8&amp;"B"&amp;($C$1*$A2594+12))</f>
        <v>0</v>
      </c>
      <c r="K2594" s="21" t="str">
        <f aca="false">IF(C2594&lt;&gt;"",IFERROR((G2594+H2594+I2594)/(G2594+H2594+I2594+J2594),0), "")</f>
        <v/>
      </c>
      <c r="L2594" s="20" t="str">
        <f aca="false">IF(C2594&lt;&gt;"",(G2594* 2) +(H2594* 4) + (I2594* 6) + IF(F2594 = 1, 5, 0), "")</f>
        <v/>
      </c>
      <c r="M2594" s="25" t="str">
        <f aca="true">IF(C2594&lt;&gt;"",SUM(INDIRECT($AH$8&amp;"C"&amp;($C$1*$A2594+9)):INDIRECT($AH$8&amp;"V"&amp;($C$1*$A2594+9))), "")</f>
        <v/>
      </c>
      <c r="N2594" s="25" t="str">
        <f aca="true">IF(C2594&lt;&gt;"",SUM(INDIRECT($AH$8&amp;"C"&amp;($C$1*$A2594+10)):INDIRECT($AH$8&amp;"V"&amp;($C$1*$A2594+10))), "")</f>
        <v/>
      </c>
      <c r="O2594" s="25" t="str">
        <f aca="true">IF(C2594&lt;&gt;"",SUM(INDIRECT($AH$8&amp;"C"&amp;($C$1*$A2594+11)):INDIRECT($AH$8&amp;"V"&amp;($C$1*$A2594+11))),"")</f>
        <v/>
      </c>
      <c r="P2594" s="25" t="str">
        <f aca="true">IF(C2594&lt;&gt;"",SUM(INDIRECT($AH$8&amp;"C"&amp;($C$1*$A2594+12)):INDIRECT($AH$8&amp;"V"&amp;($C$1*$A2594+12))),"")</f>
        <v/>
      </c>
      <c r="Q2594" s="24" t="str">
        <f aca="false">IF(C2594&lt;&gt;"",IFERROR((M2594+N2594+O2594)/(M2594+N2594+O2594+P2594),0), "")</f>
        <v/>
      </c>
      <c r="R2594" s="25" t="str">
        <f aca="true">IF(C2594&lt;&gt;"",SUM(INDIRECT($AH$8&amp;"C"&amp;($C$1*$A2594+13)):INDIRECT($AH$8&amp;"V"&amp;($C$1*$A2594+13))), "")</f>
        <v/>
      </c>
      <c r="S2594" s="25" t="str">
        <f aca="false">IF(C2594&lt;&gt;"",IFERROR((M2594+N2594+O2594+P2594)/R2594, 0),"")</f>
        <v/>
      </c>
      <c r="T2594" s="25" t="str">
        <f aca="false">IF(C2594&lt;&gt;"",IFERROR((M2594+N2594+O2594)/R2594,0),"")</f>
        <v/>
      </c>
      <c r="U2594" s="25" t="str">
        <f aca="true">IF(C2594&lt;&gt;"",IF(INDIRECT($AH$8&amp;"B"&amp;($C$1*$A2594+14))= 1,1,0),"")</f>
        <v/>
      </c>
      <c r="V2594" s="25" t="str">
        <f aca="true">IF(C2594&lt;&gt;"",IF(INDIRECT($AH$8&amp;"B"&amp;($C$1*$A2594+15))= 1,1,0),"")</f>
        <v/>
      </c>
      <c r="W2594" s="25" t="str">
        <f aca="false">IF(C2594&lt;&gt;"",($M2594*1) + ($N2594*2) + ($O2594*3) + (IF(U2594 = 1, 10, 0)) + (IF(V2594 = 1, 20, 0)),"")</f>
        <v/>
      </c>
      <c r="X2594" s="27" t="str">
        <f aca="true">IF(C2594&lt;&gt;"",IF(INDIRECT($AH$8&amp;"B"&amp;($C$1*$A2594+16))= 1,1,0),"")</f>
        <v/>
      </c>
      <c r="Y2594" s="27" t="str">
        <f aca="true">IF(D2594&lt;&gt;"",IF(INDIRECT($AH$8&amp;"B"&amp;($C$1*$A2594+17))= 1,1,0),"")</f>
        <v/>
      </c>
      <c r="Z2594" s="27" t="str">
        <f aca="true">IF(E2594&lt;&gt;"",IF(INDIRECT($AH$8&amp;"B"&amp;($C$1*$A2594+18))= 1,1,0),"")</f>
        <v/>
      </c>
      <c r="AA2594" s="27" t="str">
        <f aca="true">IF(F2594&lt;&gt;"",IF(INDIRECT($AH$8&amp;"B"&amp;($C$1*$A2594+19))= 1,1,0),"")</f>
        <v/>
      </c>
      <c r="AB2594" s="27" t="str">
        <f aca="false">IF(C2594&lt;&gt;"",IF(X2594 = 1, 5, 0) + IF(Z2594 = 1, 25, 0) + IF(AA2594 = 1, 15, 0),"")</f>
        <v/>
      </c>
      <c r="AC2594" s="57" t="str">
        <f aca="false">IF(C2594&lt;&gt;"",L2594+W2594+AB2594,"")</f>
        <v/>
      </c>
    </row>
    <row r="2595" customFormat="false" ht="12.8" hidden="false" customHeight="false" outlineLevel="0" collapsed="false">
      <c r="A2595" s="11" t="n">
        <f aca="false">A2594+1</f>
        <v>92</v>
      </c>
      <c r="B2595" s="38" t="str">
        <f aca="true">IF(INDIRECT($AH$8&amp;"B"&amp;($C$1*$A2595+2))=0, "",INDIRECT($AH$8&amp;"B"&amp;($C$1*$A2595+2)))</f>
        <v/>
      </c>
      <c r="C2595" s="19" t="str">
        <f aca="true">IF(INDIRECT($AH$8&amp;"B"&amp;($C$1*$A2595+3)) = 0, "", INDIRECT($AH$8&amp;"B"&amp;($C$1*$A2595+3)))</f>
        <v/>
      </c>
      <c r="D2595" s="19" t="str">
        <f aca="true">IF(INDIRECT($AH$8&amp;"B"&amp;($C$1*$A2595+4)) = 0, "", INDIRECT($AH$8&amp;"B"&amp;($C$1*$A2595+4)))</f>
        <v/>
      </c>
      <c r="E2595" s="19" t="str">
        <f aca="true">IF(INDIRECT($AH$8&amp;"B"&amp;($C$1*$A2595+7)) = 0, "", INDIRECT($AH$8&amp;"B"&amp;($C$1*$A2595+7)))</f>
        <v/>
      </c>
      <c r="F2595" s="20" t="str">
        <f aca="true">IF(C2595 &lt;&gt; "",IF(INDIRECT($AH$8&amp;"B"&amp;($C$1*$A2595+8)) = 0, 0, 1), "")</f>
        <v/>
      </c>
      <c r="G2595" s="20" t="n">
        <f aca="true">INDIRECT($AH$8&amp;"B"&amp;($C$1*$A2595+9))</f>
        <v>0</v>
      </c>
      <c r="H2595" s="20" t="n">
        <f aca="true">INDIRECT($AH$8&amp;"B"&amp;($C$1*$A2595+10))</f>
        <v>0</v>
      </c>
      <c r="I2595" s="20" t="n">
        <f aca="true">INDIRECT($AH$8&amp;"B"&amp;($C$1*$A2595+11))</f>
        <v>0</v>
      </c>
      <c r="J2595" s="20" t="n">
        <f aca="true">INDIRECT($AH$8&amp;"B"&amp;($C$1*$A2595+12))</f>
        <v>0</v>
      </c>
      <c r="K2595" s="21" t="str">
        <f aca="false">IF(C2595&lt;&gt;"",IFERROR((G2595+H2595+I2595)/(G2595+H2595+I2595+J2595),0), "")</f>
        <v/>
      </c>
      <c r="L2595" s="20" t="str">
        <f aca="false">IF(C2595&lt;&gt;"",(G2595* 2) +(H2595* 4) + (I2595* 6) + IF(F2595 = 1, 5, 0), "")</f>
        <v/>
      </c>
      <c r="M2595" s="25" t="str">
        <f aca="true">IF(C2595&lt;&gt;"",SUM(INDIRECT($AH$8&amp;"C"&amp;($C$1*$A2595+9)):INDIRECT($AH$8&amp;"V"&amp;($C$1*$A2595+9))), "")</f>
        <v/>
      </c>
      <c r="N2595" s="25" t="str">
        <f aca="true">IF(C2595&lt;&gt;"",SUM(INDIRECT($AH$8&amp;"C"&amp;($C$1*$A2595+10)):INDIRECT($AH$8&amp;"V"&amp;($C$1*$A2595+10))), "")</f>
        <v/>
      </c>
      <c r="O2595" s="25" t="str">
        <f aca="true">IF(C2595&lt;&gt;"",SUM(INDIRECT($AH$8&amp;"C"&amp;($C$1*$A2595+11)):INDIRECT($AH$8&amp;"V"&amp;($C$1*$A2595+11))),"")</f>
        <v/>
      </c>
      <c r="P2595" s="25" t="str">
        <f aca="true">IF(C2595&lt;&gt;"",SUM(INDIRECT($AH$8&amp;"C"&amp;($C$1*$A2595+12)):INDIRECT($AH$8&amp;"V"&amp;($C$1*$A2595+12))),"")</f>
        <v/>
      </c>
      <c r="Q2595" s="24" t="str">
        <f aca="false">IF(C2595&lt;&gt;"",IFERROR((M2595+N2595+O2595)/(M2595+N2595+O2595+P2595),0), "")</f>
        <v/>
      </c>
      <c r="R2595" s="25" t="str">
        <f aca="true">IF(C2595&lt;&gt;"",SUM(INDIRECT($AH$8&amp;"C"&amp;($C$1*$A2595+13)):INDIRECT($AH$8&amp;"V"&amp;($C$1*$A2595+13))), "")</f>
        <v/>
      </c>
      <c r="S2595" s="25" t="str">
        <f aca="false">IF(C2595&lt;&gt;"",IFERROR((M2595+N2595+O2595+P2595)/R2595, 0),"")</f>
        <v/>
      </c>
      <c r="T2595" s="25" t="str">
        <f aca="false">IF(C2595&lt;&gt;"",IFERROR((M2595+N2595+O2595)/R2595,0),"")</f>
        <v/>
      </c>
      <c r="U2595" s="25" t="str">
        <f aca="true">IF(C2595&lt;&gt;"",IF(INDIRECT($AH$8&amp;"B"&amp;($C$1*$A2595+14))= 1,1,0),"")</f>
        <v/>
      </c>
      <c r="V2595" s="25" t="str">
        <f aca="true">IF(C2595&lt;&gt;"",IF(INDIRECT($AH$8&amp;"B"&amp;($C$1*$A2595+15))= 1,1,0),"")</f>
        <v/>
      </c>
      <c r="W2595" s="25" t="str">
        <f aca="false">IF(C2595&lt;&gt;"",($M2595*1) + ($N2595*2) + ($O2595*3) + (IF(U2595 = 1, 10, 0)) + (IF(V2595 = 1, 20, 0)),"")</f>
        <v/>
      </c>
      <c r="X2595" s="27" t="str">
        <f aca="true">IF(C2595&lt;&gt;"",IF(INDIRECT($AH$8&amp;"B"&amp;($C$1*$A2595+16))= 1,1,0),"")</f>
        <v/>
      </c>
      <c r="Y2595" s="27" t="str">
        <f aca="true">IF(D2595&lt;&gt;"",IF(INDIRECT($AH$8&amp;"B"&amp;($C$1*$A2595+17))= 1,1,0),"")</f>
        <v/>
      </c>
      <c r="Z2595" s="27" t="str">
        <f aca="true">IF(E2595&lt;&gt;"",IF(INDIRECT($AH$8&amp;"B"&amp;($C$1*$A2595+18))= 1,1,0),"")</f>
        <v/>
      </c>
      <c r="AA2595" s="27" t="str">
        <f aca="true">IF(F2595&lt;&gt;"",IF(INDIRECT($AH$8&amp;"B"&amp;($C$1*$A2595+19))= 1,1,0),"")</f>
        <v/>
      </c>
      <c r="AB2595" s="27" t="str">
        <f aca="false">IF(C2595&lt;&gt;"",IF(X2595 = 1, 5, 0) + IF(Z2595 = 1, 25, 0) + IF(AA2595 = 1, 15, 0),"")</f>
        <v/>
      </c>
      <c r="AC2595" s="57" t="str">
        <f aca="false">IF(C2595&lt;&gt;"",L2595+W2595+AB2595,"")</f>
        <v/>
      </c>
    </row>
    <row r="2596" customFormat="false" ht="12.8" hidden="false" customHeight="false" outlineLevel="0" collapsed="false">
      <c r="A2596" s="11" t="n">
        <f aca="false">A2595+1</f>
        <v>93</v>
      </c>
      <c r="B2596" s="38" t="str">
        <f aca="true">IF(INDIRECT($AH$8&amp;"B"&amp;($C$1*$A2596+2))=0, "",INDIRECT($AH$8&amp;"B"&amp;($C$1*$A2596+2)))</f>
        <v/>
      </c>
      <c r="C2596" s="19" t="str">
        <f aca="true">IF(INDIRECT($AH$8&amp;"B"&amp;($C$1*$A2596+3)) = 0, "", INDIRECT($AH$8&amp;"B"&amp;($C$1*$A2596+3)))</f>
        <v/>
      </c>
      <c r="D2596" s="19" t="str">
        <f aca="true">IF(INDIRECT($AH$8&amp;"B"&amp;($C$1*$A2596+4)) = 0, "", INDIRECT($AH$8&amp;"B"&amp;($C$1*$A2596+4)))</f>
        <v/>
      </c>
      <c r="E2596" s="19" t="str">
        <f aca="true">IF(INDIRECT($AH$8&amp;"B"&amp;($C$1*$A2596+7)) = 0, "", INDIRECT($AH$8&amp;"B"&amp;($C$1*$A2596+7)))</f>
        <v/>
      </c>
      <c r="F2596" s="20" t="str">
        <f aca="true">IF(C2596 &lt;&gt; "",IF(INDIRECT($AH$8&amp;"B"&amp;($C$1*$A2596+8)) = 0, 0, 1), "")</f>
        <v/>
      </c>
      <c r="G2596" s="20" t="n">
        <f aca="true">INDIRECT($AH$8&amp;"B"&amp;($C$1*$A2596+9))</f>
        <v>0</v>
      </c>
      <c r="H2596" s="20" t="n">
        <f aca="true">INDIRECT($AH$8&amp;"B"&amp;($C$1*$A2596+10))</f>
        <v>0</v>
      </c>
      <c r="I2596" s="20" t="n">
        <f aca="true">INDIRECT($AH$8&amp;"B"&amp;($C$1*$A2596+11))</f>
        <v>0</v>
      </c>
      <c r="J2596" s="20" t="n">
        <f aca="true">INDIRECT($AH$8&amp;"B"&amp;($C$1*$A2596+12))</f>
        <v>0</v>
      </c>
      <c r="K2596" s="21" t="str">
        <f aca="false">IF(C2596&lt;&gt;"",IFERROR((G2596+H2596+I2596)/(G2596+H2596+I2596+J2596),0), "")</f>
        <v/>
      </c>
      <c r="L2596" s="20" t="str">
        <f aca="false">IF(C2596&lt;&gt;"",(G2596* 2) +(H2596* 4) + (I2596* 6) + IF(F2596 = 1, 5, 0), "")</f>
        <v/>
      </c>
      <c r="M2596" s="25" t="str">
        <f aca="true">IF(C2596&lt;&gt;"",SUM(INDIRECT($AH$8&amp;"C"&amp;($C$1*$A2596+9)):INDIRECT($AH$8&amp;"V"&amp;($C$1*$A2596+9))), "")</f>
        <v/>
      </c>
      <c r="N2596" s="25" t="str">
        <f aca="true">IF(C2596&lt;&gt;"",SUM(INDIRECT($AH$8&amp;"C"&amp;($C$1*$A2596+10)):INDIRECT($AH$8&amp;"V"&amp;($C$1*$A2596+10))), "")</f>
        <v/>
      </c>
      <c r="O2596" s="25" t="str">
        <f aca="true">IF(C2596&lt;&gt;"",SUM(INDIRECT($AH$8&amp;"C"&amp;($C$1*$A2596+11)):INDIRECT($AH$8&amp;"V"&amp;($C$1*$A2596+11))),"")</f>
        <v/>
      </c>
      <c r="P2596" s="25" t="str">
        <f aca="true">IF(C2596&lt;&gt;"",SUM(INDIRECT($AH$8&amp;"C"&amp;($C$1*$A2596+12)):INDIRECT($AH$8&amp;"V"&amp;($C$1*$A2596+12))),"")</f>
        <v/>
      </c>
      <c r="Q2596" s="24" t="str">
        <f aca="false">IF(C2596&lt;&gt;"",IFERROR((M2596+N2596+O2596)/(M2596+N2596+O2596+P2596),0), "")</f>
        <v/>
      </c>
      <c r="R2596" s="25" t="str">
        <f aca="true">IF(C2596&lt;&gt;"",SUM(INDIRECT($AH$8&amp;"C"&amp;($C$1*$A2596+13)):INDIRECT($AH$8&amp;"V"&amp;($C$1*$A2596+13))), "")</f>
        <v/>
      </c>
      <c r="S2596" s="25" t="str">
        <f aca="false">IF(C2596&lt;&gt;"",IFERROR((M2596+N2596+O2596+P2596)/R2596, 0),"")</f>
        <v/>
      </c>
      <c r="T2596" s="25" t="str">
        <f aca="false">IF(C2596&lt;&gt;"",IFERROR((M2596+N2596+O2596)/R2596,0),"")</f>
        <v/>
      </c>
      <c r="U2596" s="25" t="str">
        <f aca="true">IF(C2596&lt;&gt;"",IF(INDIRECT($AH$8&amp;"B"&amp;($C$1*$A2596+14))= 1,1,0),"")</f>
        <v/>
      </c>
      <c r="V2596" s="25" t="str">
        <f aca="true">IF(C2596&lt;&gt;"",IF(INDIRECT($AH$8&amp;"B"&amp;($C$1*$A2596+15))= 1,1,0),"")</f>
        <v/>
      </c>
      <c r="W2596" s="25" t="str">
        <f aca="false">IF(C2596&lt;&gt;"",($M2596*1) + ($N2596*2) + ($O2596*3) + (IF(U2596 = 1, 10, 0)) + (IF(V2596 = 1, 20, 0)),"")</f>
        <v/>
      </c>
      <c r="X2596" s="27" t="str">
        <f aca="true">IF(C2596&lt;&gt;"",IF(INDIRECT($AH$8&amp;"B"&amp;($C$1*$A2596+16))= 1,1,0),"")</f>
        <v/>
      </c>
      <c r="Y2596" s="27" t="str">
        <f aca="true">IF(D2596&lt;&gt;"",IF(INDIRECT($AH$8&amp;"B"&amp;($C$1*$A2596+17))= 1,1,0),"")</f>
        <v/>
      </c>
      <c r="Z2596" s="27" t="str">
        <f aca="true">IF(E2596&lt;&gt;"",IF(INDIRECT($AH$8&amp;"B"&amp;($C$1*$A2596+18))= 1,1,0),"")</f>
        <v/>
      </c>
      <c r="AA2596" s="27" t="str">
        <f aca="true">IF(F2596&lt;&gt;"",IF(INDIRECT($AH$8&amp;"B"&amp;($C$1*$A2596+19))= 1,1,0),"")</f>
        <v/>
      </c>
      <c r="AB2596" s="27" t="str">
        <f aca="false">IF(C2596&lt;&gt;"",IF(X2596 = 1, 5, 0) + IF(Z2596 = 1, 25, 0) + IF(AA2596 = 1, 15, 0),"")</f>
        <v/>
      </c>
      <c r="AC2596" s="57" t="str">
        <f aca="false">IF(C2596&lt;&gt;"",L2596+W2596+AB2596,"")</f>
        <v/>
      </c>
    </row>
    <row r="2597" customFormat="false" ht="12.8" hidden="false" customHeight="false" outlineLevel="0" collapsed="false">
      <c r="A2597" s="11" t="n">
        <f aca="false">A2596+1</f>
        <v>94</v>
      </c>
      <c r="B2597" s="38" t="str">
        <f aca="true">IF(INDIRECT($AH$8&amp;"B"&amp;($C$1*$A2597+2))=0, "",INDIRECT($AH$8&amp;"B"&amp;($C$1*$A2597+2)))</f>
        <v/>
      </c>
      <c r="C2597" s="19" t="str">
        <f aca="true">IF(INDIRECT($AH$8&amp;"B"&amp;($C$1*$A2597+3)) = 0, "", INDIRECT($AH$8&amp;"B"&amp;($C$1*$A2597+3)))</f>
        <v/>
      </c>
      <c r="D2597" s="19" t="str">
        <f aca="true">IF(INDIRECT($AH$8&amp;"B"&amp;($C$1*$A2597+4)) = 0, "", INDIRECT($AH$8&amp;"B"&amp;($C$1*$A2597+4)))</f>
        <v/>
      </c>
      <c r="E2597" s="19" t="str">
        <f aca="true">IF(INDIRECT($AH$8&amp;"B"&amp;($C$1*$A2597+7)) = 0, "", INDIRECT($AH$8&amp;"B"&amp;($C$1*$A2597+7)))</f>
        <v/>
      </c>
      <c r="F2597" s="20" t="str">
        <f aca="true">IF(C2597 &lt;&gt; "",IF(INDIRECT($AH$8&amp;"B"&amp;($C$1*$A2597+8)) = 0, 0, 1), "")</f>
        <v/>
      </c>
      <c r="G2597" s="20" t="n">
        <f aca="true">INDIRECT($AH$8&amp;"B"&amp;($C$1*$A2597+9))</f>
        <v>0</v>
      </c>
      <c r="H2597" s="20" t="n">
        <f aca="true">INDIRECT($AH$8&amp;"B"&amp;($C$1*$A2597+10))</f>
        <v>0</v>
      </c>
      <c r="I2597" s="20" t="n">
        <f aca="true">INDIRECT($AH$8&amp;"B"&amp;($C$1*$A2597+11))</f>
        <v>0</v>
      </c>
      <c r="J2597" s="20" t="n">
        <f aca="true">INDIRECT($AH$8&amp;"B"&amp;($C$1*$A2597+12))</f>
        <v>0</v>
      </c>
      <c r="K2597" s="21" t="str">
        <f aca="false">IF(C2597&lt;&gt;"",IFERROR((G2597+H2597+I2597)/(G2597+H2597+I2597+J2597),0), "")</f>
        <v/>
      </c>
      <c r="L2597" s="20" t="str">
        <f aca="false">IF(C2597&lt;&gt;"",(G2597* 2) +(H2597* 4) + (I2597* 6) + IF(F2597 = 1, 5, 0), "")</f>
        <v/>
      </c>
      <c r="M2597" s="25" t="str">
        <f aca="true">IF(C2597&lt;&gt;"",SUM(INDIRECT($AH$8&amp;"C"&amp;($C$1*$A2597+9)):INDIRECT($AH$8&amp;"V"&amp;($C$1*$A2597+9))), "")</f>
        <v/>
      </c>
      <c r="N2597" s="25" t="str">
        <f aca="true">IF(C2597&lt;&gt;"",SUM(INDIRECT($AH$8&amp;"C"&amp;($C$1*$A2597+10)):INDIRECT($AH$8&amp;"V"&amp;($C$1*$A2597+10))), "")</f>
        <v/>
      </c>
      <c r="O2597" s="25" t="str">
        <f aca="true">IF(C2597&lt;&gt;"",SUM(INDIRECT($AH$8&amp;"C"&amp;($C$1*$A2597+11)):INDIRECT($AH$8&amp;"V"&amp;($C$1*$A2597+11))),"")</f>
        <v/>
      </c>
      <c r="P2597" s="25" t="str">
        <f aca="true">IF(C2597&lt;&gt;"",SUM(INDIRECT($AH$8&amp;"C"&amp;($C$1*$A2597+12)):INDIRECT($AH$8&amp;"V"&amp;($C$1*$A2597+12))),"")</f>
        <v/>
      </c>
      <c r="Q2597" s="24" t="str">
        <f aca="false">IF(C2597&lt;&gt;"",IFERROR((M2597+N2597+O2597)/(M2597+N2597+O2597+P2597),0), "")</f>
        <v/>
      </c>
      <c r="R2597" s="25" t="str">
        <f aca="true">IF(C2597&lt;&gt;"",SUM(INDIRECT($AH$8&amp;"C"&amp;($C$1*$A2597+13)):INDIRECT($AH$8&amp;"V"&amp;($C$1*$A2597+13))), "")</f>
        <v/>
      </c>
      <c r="S2597" s="25" t="str">
        <f aca="false">IF(C2597&lt;&gt;"",IFERROR((M2597+N2597+O2597+P2597)/R2597, 0),"")</f>
        <v/>
      </c>
      <c r="T2597" s="25" t="str">
        <f aca="false">IF(C2597&lt;&gt;"",IFERROR((M2597+N2597+O2597)/R2597,0),"")</f>
        <v/>
      </c>
      <c r="U2597" s="25" t="str">
        <f aca="true">IF(C2597&lt;&gt;"",IF(INDIRECT($AH$8&amp;"B"&amp;($C$1*$A2597+14))= 1,1,0),"")</f>
        <v/>
      </c>
      <c r="V2597" s="25" t="str">
        <f aca="true">IF(C2597&lt;&gt;"",IF(INDIRECT($AH$8&amp;"B"&amp;($C$1*$A2597+15))= 1,1,0),"")</f>
        <v/>
      </c>
      <c r="W2597" s="25" t="str">
        <f aca="false">IF(C2597&lt;&gt;"",($M2597*1) + ($N2597*2) + ($O2597*3) + (IF(U2597 = 1, 10, 0)) + (IF(V2597 = 1, 20, 0)),"")</f>
        <v/>
      </c>
      <c r="X2597" s="27" t="str">
        <f aca="true">IF(C2597&lt;&gt;"",IF(INDIRECT($AH$8&amp;"B"&amp;($C$1*$A2597+16))= 1,1,0),"")</f>
        <v/>
      </c>
      <c r="Y2597" s="27" t="str">
        <f aca="true">IF(D2597&lt;&gt;"",IF(INDIRECT($AH$8&amp;"B"&amp;($C$1*$A2597+17))= 1,1,0),"")</f>
        <v/>
      </c>
      <c r="Z2597" s="27" t="str">
        <f aca="true">IF(E2597&lt;&gt;"",IF(INDIRECT($AH$8&amp;"B"&amp;($C$1*$A2597+18))= 1,1,0),"")</f>
        <v/>
      </c>
      <c r="AA2597" s="27" t="str">
        <f aca="true">IF(F2597&lt;&gt;"",IF(INDIRECT($AH$8&amp;"B"&amp;($C$1*$A2597+19))= 1,1,0),"")</f>
        <v/>
      </c>
      <c r="AB2597" s="27" t="str">
        <f aca="false">IF(C2597&lt;&gt;"",IF(X2597 = 1, 5, 0) + IF(Z2597 = 1, 25, 0) + IF(AA2597 = 1, 15, 0),"")</f>
        <v/>
      </c>
      <c r="AC2597" s="57" t="str">
        <f aca="false">IF(C2597&lt;&gt;"",L2597+W2597+AB2597,"")</f>
        <v/>
      </c>
    </row>
    <row r="2598" customFormat="false" ht="12.8" hidden="false" customHeight="false" outlineLevel="0" collapsed="false">
      <c r="A2598" s="11" t="n">
        <f aca="false">A2597+1</f>
        <v>95</v>
      </c>
      <c r="B2598" s="38" t="str">
        <f aca="true">IF(INDIRECT($AH$8&amp;"B"&amp;($C$1*$A2598+2))=0, "",INDIRECT($AH$8&amp;"B"&amp;($C$1*$A2598+2)))</f>
        <v/>
      </c>
      <c r="C2598" s="19" t="str">
        <f aca="true">IF(INDIRECT($AH$8&amp;"B"&amp;($C$1*$A2598+3)) = 0, "", INDIRECT($AH$8&amp;"B"&amp;($C$1*$A2598+3)))</f>
        <v/>
      </c>
      <c r="D2598" s="19" t="str">
        <f aca="true">IF(INDIRECT($AH$8&amp;"B"&amp;($C$1*$A2598+4)) = 0, "", INDIRECT($AH$8&amp;"B"&amp;($C$1*$A2598+4)))</f>
        <v/>
      </c>
      <c r="E2598" s="19" t="str">
        <f aca="true">IF(INDIRECT($AH$8&amp;"B"&amp;($C$1*$A2598+7)) = 0, "", INDIRECT($AH$8&amp;"B"&amp;($C$1*$A2598+7)))</f>
        <v/>
      </c>
      <c r="F2598" s="20" t="str">
        <f aca="true">IF(C2598 &lt;&gt; "",IF(INDIRECT($AH$8&amp;"B"&amp;($C$1*$A2598+8)) = 0, 0, 1), "")</f>
        <v/>
      </c>
      <c r="G2598" s="20" t="n">
        <f aca="true">INDIRECT($AH$8&amp;"B"&amp;($C$1*$A2598+9))</f>
        <v>0</v>
      </c>
      <c r="H2598" s="20" t="n">
        <f aca="true">INDIRECT($AH$8&amp;"B"&amp;($C$1*$A2598+10))</f>
        <v>0</v>
      </c>
      <c r="I2598" s="20" t="n">
        <f aca="true">INDIRECT($AH$8&amp;"B"&amp;($C$1*$A2598+11))</f>
        <v>0</v>
      </c>
      <c r="J2598" s="20" t="n">
        <f aca="true">INDIRECT($AH$8&amp;"B"&amp;($C$1*$A2598+12))</f>
        <v>0</v>
      </c>
      <c r="K2598" s="21" t="str">
        <f aca="false">IF(C2598&lt;&gt;"",IFERROR((G2598+H2598+I2598)/(G2598+H2598+I2598+J2598),0), "")</f>
        <v/>
      </c>
      <c r="L2598" s="20" t="str">
        <f aca="false">IF(C2598&lt;&gt;"",(G2598* 2) +(H2598* 4) + (I2598* 6) + IF(F2598 = 1, 5, 0), "")</f>
        <v/>
      </c>
      <c r="M2598" s="25" t="str">
        <f aca="true">IF(C2598&lt;&gt;"",SUM(INDIRECT($AH$8&amp;"C"&amp;($C$1*$A2598+9)):INDIRECT($AH$8&amp;"V"&amp;($C$1*$A2598+9))), "")</f>
        <v/>
      </c>
      <c r="N2598" s="25" t="str">
        <f aca="true">IF(C2598&lt;&gt;"",SUM(INDIRECT($AH$8&amp;"C"&amp;($C$1*$A2598+10)):INDIRECT($AH$8&amp;"V"&amp;($C$1*$A2598+10))), "")</f>
        <v/>
      </c>
      <c r="O2598" s="25" t="str">
        <f aca="true">IF(C2598&lt;&gt;"",SUM(INDIRECT($AH$8&amp;"C"&amp;($C$1*$A2598+11)):INDIRECT($AH$8&amp;"V"&amp;($C$1*$A2598+11))),"")</f>
        <v/>
      </c>
      <c r="P2598" s="25" t="str">
        <f aca="true">IF(C2598&lt;&gt;"",SUM(INDIRECT($AH$8&amp;"C"&amp;($C$1*$A2598+12)):INDIRECT($AH$8&amp;"V"&amp;($C$1*$A2598+12))),"")</f>
        <v/>
      </c>
      <c r="Q2598" s="24" t="str">
        <f aca="false">IF(C2598&lt;&gt;"",IFERROR((M2598+N2598+O2598)/(M2598+N2598+O2598+P2598),0), "")</f>
        <v/>
      </c>
      <c r="R2598" s="25" t="str">
        <f aca="true">IF(C2598&lt;&gt;"",SUM(INDIRECT($AH$8&amp;"C"&amp;($C$1*$A2598+13)):INDIRECT($AH$8&amp;"V"&amp;($C$1*$A2598+13))), "")</f>
        <v/>
      </c>
      <c r="S2598" s="25" t="str">
        <f aca="false">IF(C2598&lt;&gt;"",IFERROR((M2598+N2598+O2598+P2598)/R2598, 0),"")</f>
        <v/>
      </c>
      <c r="T2598" s="25" t="str">
        <f aca="false">IF(C2598&lt;&gt;"",IFERROR((M2598+N2598+O2598)/R2598,0),"")</f>
        <v/>
      </c>
      <c r="U2598" s="25" t="str">
        <f aca="true">IF(C2598&lt;&gt;"",IF(INDIRECT($AH$8&amp;"B"&amp;($C$1*$A2598+14))= 1,1,0),"")</f>
        <v/>
      </c>
      <c r="V2598" s="25" t="str">
        <f aca="true">IF(C2598&lt;&gt;"",IF(INDIRECT($AH$8&amp;"B"&amp;($C$1*$A2598+15))= 1,1,0),"")</f>
        <v/>
      </c>
      <c r="W2598" s="25" t="str">
        <f aca="false">IF(C2598&lt;&gt;"",($M2598*1) + ($N2598*2) + ($O2598*3) + (IF(U2598 = 1, 10, 0)) + (IF(V2598 = 1, 20, 0)),"")</f>
        <v/>
      </c>
      <c r="X2598" s="27" t="str">
        <f aca="true">IF(C2598&lt;&gt;"",IF(INDIRECT($AH$8&amp;"B"&amp;($C$1*$A2598+16))= 1,1,0),"")</f>
        <v/>
      </c>
      <c r="Y2598" s="27" t="str">
        <f aca="true">IF(D2598&lt;&gt;"",IF(INDIRECT($AH$8&amp;"B"&amp;($C$1*$A2598+17))= 1,1,0),"")</f>
        <v/>
      </c>
      <c r="Z2598" s="27" t="str">
        <f aca="true">IF(E2598&lt;&gt;"",IF(INDIRECT($AH$8&amp;"B"&amp;($C$1*$A2598+18))= 1,1,0),"")</f>
        <v/>
      </c>
      <c r="AA2598" s="27" t="str">
        <f aca="true">IF(F2598&lt;&gt;"",IF(INDIRECT($AH$8&amp;"B"&amp;($C$1*$A2598+19))= 1,1,0),"")</f>
        <v/>
      </c>
      <c r="AB2598" s="27" t="str">
        <f aca="false">IF(C2598&lt;&gt;"",IF(X2598 = 1, 5, 0) + IF(Z2598 = 1, 25, 0) + IF(AA2598 = 1, 15, 0),"")</f>
        <v/>
      </c>
      <c r="AC2598" s="57" t="str">
        <f aca="false">IF(C2598&lt;&gt;"",L2598+W2598+AB2598,"")</f>
        <v/>
      </c>
    </row>
    <row r="2599" customFormat="false" ht="12.8" hidden="false" customHeight="false" outlineLevel="0" collapsed="false">
      <c r="A2599" s="11" t="n">
        <f aca="false">A2598+1</f>
        <v>96</v>
      </c>
      <c r="B2599" s="38" t="str">
        <f aca="true">IF(INDIRECT($AH$8&amp;"B"&amp;($C$1*$A2599+2))=0, "",INDIRECT($AH$8&amp;"B"&amp;($C$1*$A2599+2)))</f>
        <v/>
      </c>
      <c r="C2599" s="19" t="str">
        <f aca="true">IF(INDIRECT($AH$8&amp;"B"&amp;($C$1*$A2599+3)) = 0, "", INDIRECT($AH$8&amp;"B"&amp;($C$1*$A2599+3)))</f>
        <v/>
      </c>
      <c r="D2599" s="19" t="str">
        <f aca="true">IF(INDIRECT($AH$8&amp;"B"&amp;($C$1*$A2599+4)) = 0, "", INDIRECT($AH$8&amp;"B"&amp;($C$1*$A2599+4)))</f>
        <v/>
      </c>
      <c r="E2599" s="19" t="str">
        <f aca="true">IF(INDIRECT($AH$8&amp;"B"&amp;($C$1*$A2599+7)) = 0, "", INDIRECT($AH$8&amp;"B"&amp;($C$1*$A2599+7)))</f>
        <v/>
      </c>
      <c r="F2599" s="20" t="str">
        <f aca="true">IF(C2599 &lt;&gt; "",IF(INDIRECT($AH$8&amp;"B"&amp;($C$1*$A2599+8)) = 0, 0, 1), "")</f>
        <v/>
      </c>
      <c r="G2599" s="20" t="n">
        <f aca="true">INDIRECT($AH$8&amp;"B"&amp;($C$1*$A2599+9))</f>
        <v>0</v>
      </c>
      <c r="H2599" s="20" t="n">
        <f aca="true">INDIRECT($AH$8&amp;"B"&amp;($C$1*$A2599+10))</f>
        <v>0</v>
      </c>
      <c r="I2599" s="20" t="n">
        <f aca="true">INDIRECT($AH$8&amp;"B"&amp;($C$1*$A2599+11))</f>
        <v>0</v>
      </c>
      <c r="J2599" s="20" t="n">
        <f aca="true">INDIRECT($AH$8&amp;"B"&amp;($C$1*$A2599+12))</f>
        <v>0</v>
      </c>
      <c r="K2599" s="21" t="str">
        <f aca="false">IF(C2599&lt;&gt;"",IFERROR((G2599+H2599+I2599)/(G2599+H2599+I2599+J2599),0), "")</f>
        <v/>
      </c>
      <c r="L2599" s="20" t="str">
        <f aca="false">IF(C2599&lt;&gt;"",(G2599* 2) +(H2599* 4) + (I2599* 6) + IF(F2599 = 1, 5, 0), "")</f>
        <v/>
      </c>
      <c r="M2599" s="25" t="str">
        <f aca="true">IF(C2599&lt;&gt;"",SUM(INDIRECT($AH$8&amp;"C"&amp;($C$1*$A2599+9)):INDIRECT($AH$8&amp;"V"&amp;($C$1*$A2599+9))), "")</f>
        <v/>
      </c>
      <c r="N2599" s="25" t="str">
        <f aca="true">IF(C2599&lt;&gt;"",SUM(INDIRECT($AH$8&amp;"C"&amp;($C$1*$A2599+10)):INDIRECT($AH$8&amp;"V"&amp;($C$1*$A2599+10))), "")</f>
        <v/>
      </c>
      <c r="O2599" s="25" t="str">
        <f aca="true">IF(C2599&lt;&gt;"",SUM(INDIRECT($AH$8&amp;"C"&amp;($C$1*$A2599+11)):INDIRECT($AH$8&amp;"V"&amp;($C$1*$A2599+11))),"")</f>
        <v/>
      </c>
      <c r="P2599" s="25" t="str">
        <f aca="true">IF(C2599&lt;&gt;"",SUM(INDIRECT($AH$8&amp;"C"&amp;($C$1*$A2599+12)):INDIRECT($AH$8&amp;"V"&amp;($C$1*$A2599+12))),"")</f>
        <v/>
      </c>
      <c r="Q2599" s="24" t="str">
        <f aca="false">IF(C2599&lt;&gt;"",IFERROR((M2599+N2599+O2599)/(M2599+N2599+O2599+P2599),0), "")</f>
        <v/>
      </c>
      <c r="R2599" s="25" t="str">
        <f aca="true">IF(C2599&lt;&gt;"",SUM(INDIRECT($AH$8&amp;"C"&amp;($C$1*$A2599+13)):INDIRECT($AH$8&amp;"V"&amp;($C$1*$A2599+13))), "")</f>
        <v/>
      </c>
      <c r="S2599" s="25" t="str">
        <f aca="false">IF(C2599&lt;&gt;"",IFERROR((M2599+N2599+O2599+P2599)/R2599, 0),"")</f>
        <v/>
      </c>
      <c r="T2599" s="25" t="str">
        <f aca="false">IF(C2599&lt;&gt;"",IFERROR((M2599+N2599+O2599)/R2599,0),"")</f>
        <v/>
      </c>
      <c r="U2599" s="25" t="str">
        <f aca="true">IF(C2599&lt;&gt;"",IF(INDIRECT($AH$8&amp;"B"&amp;($C$1*$A2599+14))= 1,1,0),"")</f>
        <v/>
      </c>
      <c r="V2599" s="25" t="str">
        <f aca="true">IF(C2599&lt;&gt;"",IF(INDIRECT($AH$8&amp;"B"&amp;($C$1*$A2599+15))= 1,1,0),"")</f>
        <v/>
      </c>
      <c r="W2599" s="25" t="str">
        <f aca="false">IF(C2599&lt;&gt;"",($M2599*1) + ($N2599*2) + ($O2599*3) + (IF(U2599 = 1, 10, 0)) + (IF(V2599 = 1, 20, 0)),"")</f>
        <v/>
      </c>
      <c r="X2599" s="27" t="str">
        <f aca="true">IF(C2599&lt;&gt;"",IF(INDIRECT($AH$8&amp;"B"&amp;($C$1*$A2599+16))= 1,1,0),"")</f>
        <v/>
      </c>
      <c r="Y2599" s="27" t="str">
        <f aca="true">IF(D2599&lt;&gt;"",IF(INDIRECT($AH$8&amp;"B"&amp;($C$1*$A2599+17))= 1,1,0),"")</f>
        <v/>
      </c>
      <c r="Z2599" s="27" t="str">
        <f aca="true">IF(E2599&lt;&gt;"",IF(INDIRECT($AH$8&amp;"B"&amp;($C$1*$A2599+18))= 1,1,0),"")</f>
        <v/>
      </c>
      <c r="AA2599" s="27" t="str">
        <f aca="true">IF(F2599&lt;&gt;"",IF(INDIRECT($AH$8&amp;"B"&amp;($C$1*$A2599+19))= 1,1,0),"")</f>
        <v/>
      </c>
      <c r="AB2599" s="27" t="str">
        <f aca="false">IF(C2599&lt;&gt;"",IF(X2599 = 1, 5, 0) + IF(Z2599 = 1, 25, 0) + IF(AA2599 = 1, 15, 0),"")</f>
        <v/>
      </c>
      <c r="AC2599" s="57" t="str">
        <f aca="false">IF(C2599&lt;&gt;"",L2599+W2599+AB2599,"")</f>
        <v/>
      </c>
    </row>
    <row r="2600" customFormat="false" ht="12.8" hidden="false" customHeight="false" outlineLevel="0" collapsed="false">
      <c r="A2600" s="11" t="n">
        <f aca="false">A2599+1</f>
        <v>97</v>
      </c>
      <c r="B2600" s="38" t="str">
        <f aca="true">IF(INDIRECT($AH$8&amp;"B"&amp;($C$1*$A2600+2))=0, "",INDIRECT($AH$8&amp;"B"&amp;($C$1*$A2600+2)))</f>
        <v/>
      </c>
      <c r="C2600" s="19" t="str">
        <f aca="true">IF(INDIRECT($AH$8&amp;"B"&amp;($C$1*$A2600+3)) = 0, "", INDIRECT($AH$8&amp;"B"&amp;($C$1*$A2600+3)))</f>
        <v/>
      </c>
      <c r="D2600" s="19" t="str">
        <f aca="true">IF(INDIRECT($AH$8&amp;"B"&amp;($C$1*$A2600+4)) = 0, "", INDIRECT($AH$8&amp;"B"&amp;($C$1*$A2600+4)))</f>
        <v/>
      </c>
      <c r="E2600" s="19" t="str">
        <f aca="true">IF(INDIRECT($AH$8&amp;"B"&amp;($C$1*$A2600+7)) = 0, "", INDIRECT($AH$8&amp;"B"&amp;($C$1*$A2600+7)))</f>
        <v/>
      </c>
      <c r="F2600" s="20" t="str">
        <f aca="true">IF(C2600 &lt;&gt; "",IF(INDIRECT($AH$8&amp;"B"&amp;($C$1*$A2600+8)) = 0, 0, 1), "")</f>
        <v/>
      </c>
      <c r="G2600" s="20" t="n">
        <f aca="true">INDIRECT($AH$8&amp;"B"&amp;($C$1*$A2600+9))</f>
        <v>0</v>
      </c>
      <c r="H2600" s="20" t="n">
        <f aca="true">INDIRECT($AH$8&amp;"B"&amp;($C$1*$A2600+10))</f>
        <v>0</v>
      </c>
      <c r="I2600" s="20" t="n">
        <f aca="true">INDIRECT($AH$8&amp;"B"&amp;($C$1*$A2600+11))</f>
        <v>0</v>
      </c>
      <c r="J2600" s="20" t="n">
        <f aca="true">INDIRECT($AH$8&amp;"B"&amp;($C$1*$A2600+12))</f>
        <v>0</v>
      </c>
      <c r="K2600" s="21" t="str">
        <f aca="false">IF(C2600&lt;&gt;"",IFERROR((G2600+H2600+I2600)/(G2600+H2600+I2600+J2600),0), "")</f>
        <v/>
      </c>
      <c r="L2600" s="20" t="str">
        <f aca="false">IF(C2600&lt;&gt;"",(G2600* 2) +(H2600* 4) + (I2600* 6) + IF(F2600 = 1, 5, 0), "")</f>
        <v/>
      </c>
      <c r="M2600" s="25" t="str">
        <f aca="true">IF(C2600&lt;&gt;"",SUM(INDIRECT($AH$8&amp;"C"&amp;($C$1*$A2600+9)):INDIRECT($AH$8&amp;"V"&amp;($C$1*$A2600+9))), "")</f>
        <v/>
      </c>
      <c r="N2600" s="25" t="str">
        <f aca="true">IF(C2600&lt;&gt;"",SUM(INDIRECT($AH$8&amp;"C"&amp;($C$1*$A2600+10)):INDIRECT($AH$8&amp;"V"&amp;($C$1*$A2600+10))), "")</f>
        <v/>
      </c>
      <c r="O2600" s="25" t="str">
        <f aca="true">IF(C2600&lt;&gt;"",SUM(INDIRECT($AH$8&amp;"C"&amp;($C$1*$A2600+11)):INDIRECT($AH$8&amp;"V"&amp;($C$1*$A2600+11))),"")</f>
        <v/>
      </c>
      <c r="P2600" s="25" t="str">
        <f aca="true">IF(C2600&lt;&gt;"",SUM(INDIRECT($AH$8&amp;"C"&amp;($C$1*$A2600+12)):INDIRECT($AH$8&amp;"V"&amp;($C$1*$A2600+12))),"")</f>
        <v/>
      </c>
      <c r="Q2600" s="24" t="str">
        <f aca="false">IF(C2600&lt;&gt;"",IFERROR((M2600+N2600+O2600)/(M2600+N2600+O2600+P2600),0), "")</f>
        <v/>
      </c>
      <c r="R2600" s="25" t="str">
        <f aca="true">IF(C2600&lt;&gt;"",SUM(INDIRECT($AH$8&amp;"C"&amp;($C$1*$A2600+13)):INDIRECT($AH$8&amp;"V"&amp;($C$1*$A2600+13))), "")</f>
        <v/>
      </c>
      <c r="S2600" s="25" t="str">
        <f aca="false">IF(C2600&lt;&gt;"",IFERROR((M2600+N2600+O2600+P2600)/R2600, 0),"")</f>
        <v/>
      </c>
      <c r="T2600" s="25" t="str">
        <f aca="false">IF(C2600&lt;&gt;"",IFERROR((M2600+N2600+O2600)/R2600,0),"")</f>
        <v/>
      </c>
      <c r="U2600" s="25" t="str">
        <f aca="true">IF(C2600&lt;&gt;"",IF(INDIRECT($AH$8&amp;"B"&amp;($C$1*$A2600+14))= 1,1,0),"")</f>
        <v/>
      </c>
      <c r="V2600" s="25" t="str">
        <f aca="true">IF(C2600&lt;&gt;"",IF(INDIRECT($AH$8&amp;"B"&amp;($C$1*$A2600+15))= 1,1,0),"")</f>
        <v/>
      </c>
      <c r="W2600" s="25" t="str">
        <f aca="false">IF(C2600&lt;&gt;"",($M2600*1) + ($N2600*2) + ($O2600*3) + (IF(U2600 = 1, 10, 0)) + (IF(V2600 = 1, 20, 0)),"")</f>
        <v/>
      </c>
      <c r="X2600" s="27" t="str">
        <f aca="true">IF(C2600&lt;&gt;"",IF(INDIRECT($AH$8&amp;"B"&amp;($C$1*$A2600+16))= 1,1,0),"")</f>
        <v/>
      </c>
      <c r="Y2600" s="27" t="str">
        <f aca="true">IF(D2600&lt;&gt;"",IF(INDIRECT($AH$8&amp;"B"&amp;($C$1*$A2600+17))= 1,1,0),"")</f>
        <v/>
      </c>
      <c r="Z2600" s="27" t="str">
        <f aca="true">IF(E2600&lt;&gt;"",IF(INDIRECT($AH$8&amp;"B"&amp;($C$1*$A2600+18))= 1,1,0),"")</f>
        <v/>
      </c>
      <c r="AA2600" s="27" t="str">
        <f aca="true">IF(F2600&lt;&gt;"",IF(INDIRECT($AH$8&amp;"B"&amp;($C$1*$A2600+19))= 1,1,0),"")</f>
        <v/>
      </c>
      <c r="AB2600" s="27" t="str">
        <f aca="false">IF(C2600&lt;&gt;"",IF(X2600 = 1, 5, 0) + IF(Z2600 = 1, 25, 0) + IF(AA2600 = 1, 15, 0),"")</f>
        <v/>
      </c>
      <c r="AC2600" s="57" t="str">
        <f aca="false">IF(C2600&lt;&gt;"",L2600+W2600+AB2600,"")</f>
        <v/>
      </c>
    </row>
    <row r="2601" customFormat="false" ht="12.8" hidden="false" customHeight="false" outlineLevel="0" collapsed="false">
      <c r="A2601" s="11" t="n">
        <f aca="false">A2600+1</f>
        <v>98</v>
      </c>
      <c r="B2601" s="38" t="str">
        <f aca="true">IF(INDIRECT($AH$8&amp;"B"&amp;($C$1*$A2601+2))=0, "",INDIRECT($AH$8&amp;"B"&amp;($C$1*$A2601+2)))</f>
        <v/>
      </c>
      <c r="C2601" s="19" t="str">
        <f aca="true">IF(INDIRECT($AH$8&amp;"B"&amp;($C$1*$A2601+3)) = 0, "", INDIRECT($AH$8&amp;"B"&amp;($C$1*$A2601+3)))</f>
        <v/>
      </c>
      <c r="D2601" s="19" t="str">
        <f aca="true">IF(INDIRECT($AH$8&amp;"B"&amp;($C$1*$A2601+4)) = 0, "", INDIRECT($AH$8&amp;"B"&amp;($C$1*$A2601+4)))</f>
        <v/>
      </c>
      <c r="E2601" s="19" t="str">
        <f aca="true">IF(INDIRECT($AH$8&amp;"B"&amp;($C$1*$A2601+7)) = 0, "", INDIRECT($AH$8&amp;"B"&amp;($C$1*$A2601+7)))</f>
        <v/>
      </c>
      <c r="F2601" s="20" t="str">
        <f aca="true">IF(C2601 &lt;&gt; "",IF(INDIRECT($AH$8&amp;"B"&amp;($C$1*$A2601+8)) = 0, 0, 1), "")</f>
        <v/>
      </c>
      <c r="G2601" s="20" t="n">
        <f aca="true">INDIRECT($AH$8&amp;"B"&amp;($C$1*$A2601+9))</f>
        <v>0</v>
      </c>
      <c r="H2601" s="20" t="n">
        <f aca="true">INDIRECT($AH$8&amp;"B"&amp;($C$1*$A2601+10))</f>
        <v>0</v>
      </c>
      <c r="I2601" s="20" t="n">
        <f aca="true">INDIRECT($AH$8&amp;"B"&amp;($C$1*$A2601+11))</f>
        <v>0</v>
      </c>
      <c r="J2601" s="20" t="n">
        <f aca="true">INDIRECT($AH$8&amp;"B"&amp;($C$1*$A2601+12))</f>
        <v>0</v>
      </c>
      <c r="K2601" s="21" t="str">
        <f aca="false">IF(C2601&lt;&gt;"",IFERROR((G2601+H2601+I2601)/(G2601+H2601+I2601+J2601),0), "")</f>
        <v/>
      </c>
      <c r="L2601" s="20" t="str">
        <f aca="false">IF(C2601&lt;&gt;"",(G2601* 2) +(H2601* 4) + (I2601* 6) + IF(F2601 = 1, 5, 0), "")</f>
        <v/>
      </c>
      <c r="M2601" s="25" t="str">
        <f aca="true">IF(C2601&lt;&gt;"",SUM(INDIRECT($AH$8&amp;"C"&amp;($C$1*$A2601+9)):INDIRECT($AH$8&amp;"V"&amp;($C$1*$A2601+9))), "")</f>
        <v/>
      </c>
      <c r="N2601" s="25" t="str">
        <f aca="true">IF(C2601&lt;&gt;"",SUM(INDIRECT($AH$8&amp;"C"&amp;($C$1*$A2601+10)):INDIRECT($AH$8&amp;"V"&amp;($C$1*$A2601+10))), "")</f>
        <v/>
      </c>
      <c r="O2601" s="25" t="str">
        <f aca="true">IF(C2601&lt;&gt;"",SUM(INDIRECT($AH$8&amp;"C"&amp;($C$1*$A2601+11)):INDIRECT($AH$8&amp;"V"&amp;($C$1*$A2601+11))),"")</f>
        <v/>
      </c>
      <c r="P2601" s="25" t="str">
        <f aca="true">IF(C2601&lt;&gt;"",SUM(INDIRECT($AH$8&amp;"C"&amp;($C$1*$A2601+12)):INDIRECT($AH$8&amp;"V"&amp;($C$1*$A2601+12))),"")</f>
        <v/>
      </c>
      <c r="Q2601" s="24" t="str">
        <f aca="false">IF(C2601&lt;&gt;"",IFERROR((M2601+N2601+O2601)/(M2601+N2601+O2601+P2601),0), "")</f>
        <v/>
      </c>
      <c r="R2601" s="25" t="str">
        <f aca="true">IF(C2601&lt;&gt;"",SUM(INDIRECT($AH$8&amp;"C"&amp;($C$1*$A2601+13)):INDIRECT($AH$8&amp;"V"&amp;($C$1*$A2601+13))), "")</f>
        <v/>
      </c>
      <c r="S2601" s="25" t="str">
        <f aca="false">IF(C2601&lt;&gt;"",IFERROR((M2601+N2601+O2601+P2601)/R2601, 0),"")</f>
        <v/>
      </c>
      <c r="T2601" s="25" t="str">
        <f aca="false">IF(C2601&lt;&gt;"",IFERROR((M2601+N2601+O2601)/R2601,0),"")</f>
        <v/>
      </c>
      <c r="U2601" s="25" t="str">
        <f aca="true">IF(C2601&lt;&gt;"",IF(INDIRECT($AH$8&amp;"B"&amp;($C$1*$A2601+14))= 1,1,0),"")</f>
        <v/>
      </c>
      <c r="V2601" s="25" t="str">
        <f aca="true">IF(C2601&lt;&gt;"",IF(INDIRECT($AH$8&amp;"B"&amp;($C$1*$A2601+15))= 1,1,0),"")</f>
        <v/>
      </c>
      <c r="W2601" s="25" t="str">
        <f aca="false">IF(C2601&lt;&gt;"",($M2601*1) + ($N2601*2) + ($O2601*3) + (IF(U2601 = 1, 10, 0)) + (IF(V2601 = 1, 20, 0)),"")</f>
        <v/>
      </c>
      <c r="X2601" s="27" t="str">
        <f aca="true">IF(C2601&lt;&gt;"",IF(INDIRECT($AH$8&amp;"B"&amp;($C$1*$A2601+16))= 1,1,0),"")</f>
        <v/>
      </c>
      <c r="Y2601" s="27" t="str">
        <f aca="true">IF(D2601&lt;&gt;"",IF(INDIRECT($AH$8&amp;"B"&amp;($C$1*$A2601+17))= 1,1,0),"")</f>
        <v/>
      </c>
      <c r="Z2601" s="27" t="str">
        <f aca="true">IF(E2601&lt;&gt;"",IF(INDIRECT($AH$8&amp;"B"&amp;($C$1*$A2601+18))= 1,1,0),"")</f>
        <v/>
      </c>
      <c r="AA2601" s="27" t="str">
        <f aca="true">IF(F2601&lt;&gt;"",IF(INDIRECT($AH$8&amp;"B"&amp;($C$1*$A2601+19))= 1,1,0),"")</f>
        <v/>
      </c>
      <c r="AB2601" s="27" t="str">
        <f aca="false">IF(C2601&lt;&gt;"",IF(X2601 = 1, 5, 0) + IF(Z2601 = 1, 25, 0) + IF(AA2601 = 1, 15, 0),"")</f>
        <v/>
      </c>
      <c r="AC2601" s="57" t="str">
        <f aca="false">IF(C2601&lt;&gt;"",L2601+W2601+AB2601,"")</f>
        <v/>
      </c>
    </row>
    <row r="2602" customFormat="false" ht="12.8" hidden="false" customHeight="false" outlineLevel="0" collapsed="false">
      <c r="A2602" s="11" t="n">
        <f aca="false">A2601+1</f>
        <v>99</v>
      </c>
      <c r="B2602" s="38" t="str">
        <f aca="true">IF(INDIRECT($AH$8&amp;"B"&amp;($C$1*$A2602+2))=0, "",INDIRECT($AH$8&amp;"B"&amp;($C$1*$A2602+2)))</f>
        <v/>
      </c>
      <c r="C2602" s="19" t="str">
        <f aca="true">IF(INDIRECT($AH$8&amp;"B"&amp;($C$1*$A2602+3)) = 0, "", INDIRECT($AH$8&amp;"B"&amp;($C$1*$A2602+3)))</f>
        <v/>
      </c>
      <c r="D2602" s="19" t="str">
        <f aca="true">IF(INDIRECT($AH$8&amp;"B"&amp;($C$1*$A2602+4)) = 0, "", INDIRECT($AH$8&amp;"B"&amp;($C$1*$A2602+4)))</f>
        <v/>
      </c>
      <c r="E2602" s="19" t="str">
        <f aca="true">IF(INDIRECT($AH$8&amp;"B"&amp;($C$1*$A2602+7)) = 0, "", INDIRECT($AH$8&amp;"B"&amp;($C$1*$A2602+7)))</f>
        <v/>
      </c>
      <c r="F2602" s="20" t="str">
        <f aca="true">IF(C2602 &lt;&gt; "",IF(INDIRECT($AH$8&amp;"B"&amp;($C$1*$A2602+8)) = 0, 0, 1), "")</f>
        <v/>
      </c>
      <c r="G2602" s="20" t="n">
        <f aca="true">INDIRECT($AH$8&amp;"B"&amp;($C$1*$A2602+9))</f>
        <v>0</v>
      </c>
      <c r="H2602" s="20" t="n">
        <f aca="true">INDIRECT($AH$8&amp;"B"&amp;($C$1*$A2602+10))</f>
        <v>0</v>
      </c>
      <c r="I2602" s="20" t="n">
        <f aca="true">INDIRECT($AH$8&amp;"B"&amp;($C$1*$A2602+11))</f>
        <v>0</v>
      </c>
      <c r="J2602" s="20" t="n">
        <f aca="true">INDIRECT($AH$8&amp;"B"&amp;($C$1*$A2602+12))</f>
        <v>0</v>
      </c>
      <c r="K2602" s="21" t="str">
        <f aca="false">IF(C2602&lt;&gt;"",IFERROR((G2602+H2602+I2602)/(G2602+H2602+I2602+J2602),0), "")</f>
        <v/>
      </c>
      <c r="L2602" s="20" t="str">
        <f aca="false">IF(C2602&lt;&gt;"",(G2602* 2) +(H2602* 4) + (I2602* 6) + IF(F2602 = 1, 5, 0), "")</f>
        <v/>
      </c>
      <c r="M2602" s="25" t="str">
        <f aca="true">IF(C2602&lt;&gt;"",SUM(INDIRECT($AH$8&amp;"C"&amp;($C$1*$A2602+9)):INDIRECT($AH$8&amp;"V"&amp;($C$1*$A2602+9))), "")</f>
        <v/>
      </c>
      <c r="N2602" s="25" t="str">
        <f aca="true">IF(C2602&lt;&gt;"",SUM(INDIRECT($AH$8&amp;"C"&amp;($C$1*$A2602+10)):INDIRECT($AH$8&amp;"V"&amp;($C$1*$A2602+10))), "")</f>
        <v/>
      </c>
      <c r="O2602" s="25" t="str">
        <f aca="true">IF(C2602&lt;&gt;"",SUM(INDIRECT($AH$8&amp;"C"&amp;($C$1*$A2602+11)):INDIRECT($AH$8&amp;"V"&amp;($C$1*$A2602+11))),"")</f>
        <v/>
      </c>
      <c r="P2602" s="25" t="str">
        <f aca="true">IF(C2602&lt;&gt;"",SUM(INDIRECT($AH$8&amp;"C"&amp;($C$1*$A2602+12)):INDIRECT($AH$8&amp;"V"&amp;($C$1*$A2602+12))),"")</f>
        <v/>
      </c>
      <c r="Q2602" s="24" t="str">
        <f aca="false">IF(C2602&lt;&gt;"",IFERROR((M2602+N2602+O2602)/(M2602+N2602+O2602+P2602),0), "")</f>
        <v/>
      </c>
      <c r="R2602" s="25" t="str">
        <f aca="true">IF(C2602&lt;&gt;"",SUM(INDIRECT($AH$8&amp;"C"&amp;($C$1*$A2602+13)):INDIRECT($AH$8&amp;"V"&amp;($C$1*$A2602+13))), "")</f>
        <v/>
      </c>
      <c r="S2602" s="25" t="str">
        <f aca="false">IF(C2602&lt;&gt;"",IFERROR((M2602+N2602+O2602+P2602)/R2602, 0),"")</f>
        <v/>
      </c>
      <c r="T2602" s="25" t="str">
        <f aca="false">IF(C2602&lt;&gt;"",IFERROR((M2602+N2602+O2602)/R2602,0),"")</f>
        <v/>
      </c>
      <c r="U2602" s="25" t="str">
        <f aca="true">IF(C2602&lt;&gt;"",IF(INDIRECT($AH$8&amp;"B"&amp;($C$1*$A2602+14))= 1,1,0),"")</f>
        <v/>
      </c>
      <c r="V2602" s="25" t="str">
        <f aca="true">IF(C2602&lt;&gt;"",IF(INDIRECT($AH$8&amp;"B"&amp;($C$1*$A2602+15))= 1,1,0),"")</f>
        <v/>
      </c>
      <c r="W2602" s="25" t="str">
        <f aca="false">IF(C2602&lt;&gt;"",($M2602*1) + ($N2602*2) + ($O2602*3) + (IF(U2602 = 1, 10, 0)) + (IF(V2602 = 1, 20, 0)),"")</f>
        <v/>
      </c>
      <c r="X2602" s="27" t="str">
        <f aca="true">IF(C2602&lt;&gt;"",IF(INDIRECT($AH$8&amp;"B"&amp;($C$1*$A2602+16))= 1,1,0),"")</f>
        <v/>
      </c>
      <c r="Y2602" s="27" t="str">
        <f aca="true">IF(D2602&lt;&gt;"",IF(INDIRECT($AH$8&amp;"B"&amp;($C$1*$A2602+17))= 1,1,0),"")</f>
        <v/>
      </c>
      <c r="Z2602" s="27" t="str">
        <f aca="true">IF(E2602&lt;&gt;"",IF(INDIRECT($AH$8&amp;"B"&amp;($C$1*$A2602+18))= 1,1,0),"")</f>
        <v/>
      </c>
      <c r="AA2602" s="27" t="str">
        <f aca="true">IF(F2602&lt;&gt;"",IF(INDIRECT($AH$8&amp;"B"&amp;($C$1*$A2602+19))= 1,1,0),"")</f>
        <v/>
      </c>
      <c r="AB2602" s="27" t="str">
        <f aca="false">IF(C2602&lt;&gt;"",IF(X2602 = 1, 5, 0) + IF(Z2602 = 1, 25, 0) + IF(AA2602 = 1, 15, 0),"")</f>
        <v/>
      </c>
      <c r="AC2602" s="57" t="str">
        <f aca="false">IF(C2602&lt;&gt;"",L2602+W2602+AB2602,"")</f>
        <v/>
      </c>
    </row>
    <row r="2603" customFormat="false" ht="12.8" hidden="false" customHeight="false" outlineLevel="0" collapsed="false">
      <c r="A2603" s="11" t="n">
        <f aca="false">A2602+1</f>
        <v>100</v>
      </c>
      <c r="B2603" s="38" t="str">
        <f aca="true">IF(INDIRECT($AH$8&amp;"B"&amp;($C$1*$A2603+2))=0, "",INDIRECT($AH$8&amp;"B"&amp;($C$1*$A2603+2)))</f>
        <v/>
      </c>
      <c r="C2603" s="19" t="str">
        <f aca="true">IF(INDIRECT($AH$8&amp;"B"&amp;($C$1*$A2603+3)) = 0, "", INDIRECT($AH$8&amp;"B"&amp;($C$1*$A2603+3)))</f>
        <v/>
      </c>
      <c r="D2603" s="19" t="str">
        <f aca="true">IF(INDIRECT($AH$8&amp;"B"&amp;($C$1*$A2603+4)) = 0, "", INDIRECT($AH$8&amp;"B"&amp;($C$1*$A2603+4)))</f>
        <v/>
      </c>
      <c r="E2603" s="19" t="str">
        <f aca="true">IF(INDIRECT($AH$8&amp;"B"&amp;($C$1*$A2603+7)) = 0, "", INDIRECT($AH$8&amp;"B"&amp;($C$1*$A2603+7)))</f>
        <v/>
      </c>
      <c r="F2603" s="20" t="str">
        <f aca="true">IF(C2603 &lt;&gt; "",IF(INDIRECT($AH$8&amp;"B"&amp;($C$1*$A2603+8)) = 0, 0, 1), "")</f>
        <v/>
      </c>
      <c r="G2603" s="20" t="n">
        <f aca="true">INDIRECT($AH$8&amp;"B"&amp;($C$1*$A2603+9))</f>
        <v>0</v>
      </c>
      <c r="H2603" s="20" t="n">
        <f aca="true">INDIRECT($AH$8&amp;"B"&amp;($C$1*$A2603+10))</f>
        <v>0</v>
      </c>
      <c r="I2603" s="20" t="n">
        <f aca="true">INDIRECT($AH$8&amp;"B"&amp;($C$1*$A2603+11))</f>
        <v>0</v>
      </c>
      <c r="J2603" s="20" t="n">
        <f aca="true">INDIRECT($AH$8&amp;"B"&amp;($C$1*$A2603+12))</f>
        <v>0</v>
      </c>
      <c r="K2603" s="21" t="str">
        <f aca="false">IF(C2603&lt;&gt;"",IFERROR((G2603+H2603+I2603)/(G2603+H2603+I2603+J2603),0), "")</f>
        <v/>
      </c>
      <c r="L2603" s="20" t="str">
        <f aca="false">IF(C2603&lt;&gt;"",(G2603* 2) +(H2603* 4) + (I2603* 6) + IF(F2603 = 1, 5, 0), "")</f>
        <v/>
      </c>
      <c r="M2603" s="25" t="str">
        <f aca="true">IF(C2603&lt;&gt;"",SUM(INDIRECT($AH$8&amp;"C"&amp;($C$1*$A2603+9)):INDIRECT($AH$8&amp;"V"&amp;($C$1*$A2603+9))), "")</f>
        <v/>
      </c>
      <c r="N2603" s="25" t="str">
        <f aca="true">IF(C2603&lt;&gt;"",SUM(INDIRECT($AH$8&amp;"C"&amp;($C$1*$A2603+10)):INDIRECT($AH$8&amp;"V"&amp;($C$1*$A2603+10))), "")</f>
        <v/>
      </c>
      <c r="O2603" s="25" t="str">
        <f aca="true">IF(C2603&lt;&gt;"",SUM(INDIRECT($AH$8&amp;"C"&amp;($C$1*$A2603+11)):INDIRECT($AH$8&amp;"V"&amp;($C$1*$A2603+11))),"")</f>
        <v/>
      </c>
      <c r="P2603" s="25" t="str">
        <f aca="true">IF(C2603&lt;&gt;"",SUM(INDIRECT($AH$8&amp;"C"&amp;($C$1*$A2603+12)):INDIRECT($AH$8&amp;"V"&amp;($C$1*$A2603+12))),"")</f>
        <v/>
      </c>
      <c r="Q2603" s="24" t="str">
        <f aca="false">IF(C2603&lt;&gt;"",IFERROR((M2603+N2603+O2603)/(M2603+N2603+O2603+P2603),0), "")</f>
        <v/>
      </c>
      <c r="R2603" s="25" t="str">
        <f aca="true">IF(C2603&lt;&gt;"",SUM(INDIRECT($AH$8&amp;"C"&amp;($C$1*$A2603+13)):INDIRECT($AH$8&amp;"V"&amp;($C$1*$A2603+13))), "")</f>
        <v/>
      </c>
      <c r="S2603" s="25" t="str">
        <f aca="false">IF(C2603&lt;&gt;"",IFERROR((M2603+N2603+O2603+P2603)/R2603, 0),"")</f>
        <v/>
      </c>
      <c r="T2603" s="25" t="str">
        <f aca="false">IF(C2603&lt;&gt;"",IFERROR((M2603+N2603+O2603)/R2603,0),"")</f>
        <v/>
      </c>
      <c r="U2603" s="25" t="str">
        <f aca="true">IF(C2603&lt;&gt;"",IF(INDIRECT($AH$8&amp;"B"&amp;($C$1*$A2603+14))= 1,1,0),"")</f>
        <v/>
      </c>
      <c r="V2603" s="25" t="str">
        <f aca="true">IF(C2603&lt;&gt;"",IF(INDIRECT($AH$8&amp;"B"&amp;($C$1*$A2603+15))= 1,1,0),"")</f>
        <v/>
      </c>
      <c r="W2603" s="25" t="str">
        <f aca="false">IF(C2603&lt;&gt;"",($M2603*1) + ($N2603*2) + ($O2603*3) + (IF(U2603 = 1, 10, 0)) + (IF(V2603 = 1, 20, 0)),"")</f>
        <v/>
      </c>
      <c r="X2603" s="27" t="str">
        <f aca="true">IF(C2603&lt;&gt;"",IF(INDIRECT($AH$8&amp;"B"&amp;($C$1*$A2603+16))= 1,1,0),"")</f>
        <v/>
      </c>
      <c r="Y2603" s="27" t="str">
        <f aca="true">IF(D2603&lt;&gt;"",IF(INDIRECT($AH$8&amp;"B"&amp;($C$1*$A2603+17))= 1,1,0),"")</f>
        <v/>
      </c>
      <c r="Z2603" s="27" t="str">
        <f aca="true">IF(E2603&lt;&gt;"",IF(INDIRECT($AH$8&amp;"B"&amp;($C$1*$A2603+18))= 1,1,0),"")</f>
        <v/>
      </c>
      <c r="AA2603" s="27" t="str">
        <f aca="true">IF(F2603&lt;&gt;"",IF(INDIRECT($AH$8&amp;"B"&amp;($C$1*$A2603+19))= 1,1,0),"")</f>
        <v/>
      </c>
      <c r="AB2603" s="27" t="str">
        <f aca="false">IF(C2603&lt;&gt;"",IF(X2603 = 1, 5, 0) + IF(Z2603 = 1, 25, 0) + IF(AA2603 = 1, 15, 0),"")</f>
        <v/>
      </c>
      <c r="AC2603" s="57" t="str">
        <f aca="false">IF(C2603&lt;&gt;"",L2603+W2603+AB2603,"")</f>
        <v/>
      </c>
    </row>
    <row r="2604" customFormat="false" ht="12.8" hidden="false" customHeight="false" outlineLevel="0" collapsed="false">
      <c r="A2604" s="11" t="n">
        <f aca="false">A2603+1</f>
        <v>101</v>
      </c>
      <c r="B2604" s="38" t="str">
        <f aca="true">IF(INDIRECT($AH$8&amp;"B"&amp;($C$1*$A2604+2))=0, "",INDIRECT($AH$8&amp;"B"&amp;($C$1*$A2604+2)))</f>
        <v/>
      </c>
      <c r="C2604" s="19" t="str">
        <f aca="true">IF(INDIRECT($AH$8&amp;"B"&amp;($C$1*$A2604+3)) = 0, "", INDIRECT($AH$8&amp;"B"&amp;($C$1*$A2604+3)))</f>
        <v/>
      </c>
      <c r="D2604" s="19" t="str">
        <f aca="true">IF(INDIRECT($AH$8&amp;"B"&amp;($C$1*$A2604+4)) = 0, "", INDIRECT($AH$8&amp;"B"&amp;($C$1*$A2604+4)))</f>
        <v/>
      </c>
      <c r="E2604" s="19" t="str">
        <f aca="true">IF(INDIRECT($AH$8&amp;"B"&amp;($C$1*$A2604+7)) = 0, "", INDIRECT($AH$8&amp;"B"&amp;($C$1*$A2604+7)))</f>
        <v/>
      </c>
      <c r="F2604" s="20" t="str">
        <f aca="true">IF(C2604 &lt;&gt; "",IF(INDIRECT($AH$8&amp;"B"&amp;($C$1*$A2604+8)) = 0, 0, 1), "")</f>
        <v/>
      </c>
      <c r="G2604" s="20" t="n">
        <f aca="true">INDIRECT($AH$8&amp;"B"&amp;($C$1*$A2604+9))</f>
        <v>0</v>
      </c>
      <c r="H2604" s="20" t="n">
        <f aca="true">INDIRECT($AH$8&amp;"B"&amp;($C$1*$A2604+10))</f>
        <v>0</v>
      </c>
      <c r="I2604" s="20" t="n">
        <f aca="true">INDIRECT($AH$8&amp;"B"&amp;($C$1*$A2604+11))</f>
        <v>0</v>
      </c>
      <c r="J2604" s="20" t="n">
        <f aca="true">INDIRECT($AH$8&amp;"B"&amp;($C$1*$A2604+12))</f>
        <v>0</v>
      </c>
      <c r="K2604" s="21" t="str">
        <f aca="false">IF(C2604&lt;&gt;"",IFERROR((G2604+H2604+I2604)/(G2604+H2604+I2604+J2604),0), "")</f>
        <v/>
      </c>
      <c r="L2604" s="20" t="str">
        <f aca="false">IF(C2604&lt;&gt;"",(G2604* 2) +(H2604* 4) + (I2604* 6) + IF(F2604 = 1, 5, 0), "")</f>
        <v/>
      </c>
      <c r="M2604" s="25" t="str">
        <f aca="true">IF(C2604&lt;&gt;"",SUM(INDIRECT($AH$8&amp;"C"&amp;($C$1*$A2604+9)):INDIRECT($AH$8&amp;"V"&amp;($C$1*$A2604+9))), "")</f>
        <v/>
      </c>
      <c r="N2604" s="25" t="str">
        <f aca="true">IF(C2604&lt;&gt;"",SUM(INDIRECT($AH$8&amp;"C"&amp;($C$1*$A2604+10)):INDIRECT($AH$8&amp;"V"&amp;($C$1*$A2604+10))), "")</f>
        <v/>
      </c>
      <c r="O2604" s="25" t="str">
        <f aca="true">IF(C2604&lt;&gt;"",SUM(INDIRECT($AH$8&amp;"C"&amp;($C$1*$A2604+11)):INDIRECT($AH$8&amp;"V"&amp;($C$1*$A2604+11))),"")</f>
        <v/>
      </c>
      <c r="P2604" s="25" t="str">
        <f aca="true">IF(C2604&lt;&gt;"",SUM(INDIRECT($AH$8&amp;"C"&amp;($C$1*$A2604+12)):INDIRECT($AH$8&amp;"V"&amp;($C$1*$A2604+12))),"")</f>
        <v/>
      </c>
      <c r="Q2604" s="24" t="str">
        <f aca="false">IF(C2604&lt;&gt;"",IFERROR((M2604+N2604+O2604)/(M2604+N2604+O2604+P2604),0), "")</f>
        <v/>
      </c>
      <c r="R2604" s="25" t="str">
        <f aca="true">IF(C2604&lt;&gt;"",SUM(INDIRECT($AH$8&amp;"C"&amp;($C$1*$A2604+13)):INDIRECT($AH$8&amp;"V"&amp;($C$1*$A2604+13))), "")</f>
        <v/>
      </c>
      <c r="S2604" s="25" t="str">
        <f aca="false">IF(C2604&lt;&gt;"",IFERROR((M2604+N2604+O2604+P2604)/R2604, 0),"")</f>
        <v/>
      </c>
      <c r="T2604" s="25" t="str">
        <f aca="false">IF(C2604&lt;&gt;"",IFERROR((M2604+N2604+O2604)/R2604,0),"")</f>
        <v/>
      </c>
      <c r="U2604" s="25" t="str">
        <f aca="true">IF(C2604&lt;&gt;"",IF(INDIRECT($AH$8&amp;"B"&amp;($C$1*$A2604+14))= 1,1,0),"")</f>
        <v/>
      </c>
      <c r="V2604" s="25" t="str">
        <f aca="true">IF(C2604&lt;&gt;"",IF(INDIRECT($AH$8&amp;"B"&amp;($C$1*$A2604+15))= 1,1,0),"")</f>
        <v/>
      </c>
      <c r="W2604" s="25" t="str">
        <f aca="false">IF(C2604&lt;&gt;"",($M2604*1) + ($N2604*2) + ($O2604*3) + (IF(U2604 = 1, 10, 0)) + (IF(V2604 = 1, 20, 0)),"")</f>
        <v/>
      </c>
      <c r="X2604" s="27" t="str">
        <f aca="true">IF(C2604&lt;&gt;"",IF(INDIRECT($AH$8&amp;"B"&amp;($C$1*$A2604+16))= 1,1,0),"")</f>
        <v/>
      </c>
      <c r="Y2604" s="27" t="str">
        <f aca="true">IF(D2604&lt;&gt;"",IF(INDIRECT($AH$8&amp;"B"&amp;($C$1*$A2604+17))= 1,1,0),"")</f>
        <v/>
      </c>
      <c r="Z2604" s="27" t="str">
        <f aca="true">IF(E2604&lt;&gt;"",IF(INDIRECT($AH$8&amp;"B"&amp;($C$1*$A2604+18))= 1,1,0),"")</f>
        <v/>
      </c>
      <c r="AA2604" s="27" t="str">
        <f aca="true">IF(F2604&lt;&gt;"",IF(INDIRECT($AH$8&amp;"B"&amp;($C$1*$A2604+19))= 1,1,0),"")</f>
        <v/>
      </c>
      <c r="AB2604" s="27" t="str">
        <f aca="false">IF(C2604&lt;&gt;"",IF(X2604 = 1, 5, 0) + IF(Z2604 = 1, 25, 0) + IF(AA2604 = 1, 15, 0),"")</f>
        <v/>
      </c>
      <c r="AC2604" s="57" t="str">
        <f aca="false">IF(C2604&lt;&gt;"",L2604+W2604+AB2604,"")</f>
        <v/>
      </c>
    </row>
    <row r="2605" customFormat="false" ht="12.8" hidden="false" customHeight="false" outlineLevel="0" collapsed="false">
      <c r="A2605" s="11" t="n">
        <f aca="false">A2604+1</f>
        <v>102</v>
      </c>
      <c r="B2605" s="38" t="str">
        <f aca="true">IF(INDIRECT($AH$8&amp;"B"&amp;($C$1*$A2605+2))=0, "",INDIRECT($AH$8&amp;"B"&amp;($C$1*$A2605+2)))</f>
        <v/>
      </c>
      <c r="C2605" s="19" t="str">
        <f aca="true">IF(INDIRECT($AH$8&amp;"B"&amp;($C$1*$A2605+3)) = 0, "", INDIRECT($AH$8&amp;"B"&amp;($C$1*$A2605+3)))</f>
        <v/>
      </c>
      <c r="D2605" s="19" t="str">
        <f aca="true">IF(INDIRECT($AH$8&amp;"B"&amp;($C$1*$A2605+4)) = 0, "", INDIRECT($AH$8&amp;"B"&amp;($C$1*$A2605+4)))</f>
        <v/>
      </c>
      <c r="E2605" s="19" t="str">
        <f aca="true">IF(INDIRECT($AH$8&amp;"B"&amp;($C$1*$A2605+7)) = 0, "", INDIRECT($AH$8&amp;"B"&amp;($C$1*$A2605+7)))</f>
        <v/>
      </c>
      <c r="F2605" s="20" t="str">
        <f aca="true">IF(C2605 &lt;&gt; "",IF(INDIRECT($AH$8&amp;"B"&amp;($C$1*$A2605+8)) = 0, 0, 1), "")</f>
        <v/>
      </c>
      <c r="G2605" s="20" t="n">
        <f aca="true">INDIRECT($AH$8&amp;"B"&amp;($C$1*$A2605+9))</f>
        <v>0</v>
      </c>
      <c r="H2605" s="20" t="n">
        <f aca="true">INDIRECT($AH$8&amp;"B"&amp;($C$1*$A2605+10))</f>
        <v>0</v>
      </c>
      <c r="I2605" s="20" t="n">
        <f aca="true">INDIRECT($AH$8&amp;"B"&amp;($C$1*$A2605+11))</f>
        <v>0</v>
      </c>
      <c r="J2605" s="20" t="n">
        <f aca="true">INDIRECT($AH$8&amp;"B"&amp;($C$1*$A2605+12))</f>
        <v>0</v>
      </c>
      <c r="K2605" s="21" t="str">
        <f aca="false">IF(C2605&lt;&gt;"",IFERROR((G2605+H2605+I2605)/(G2605+H2605+I2605+J2605),0), "")</f>
        <v/>
      </c>
      <c r="L2605" s="20" t="str">
        <f aca="false">IF(C2605&lt;&gt;"",(G2605* 2) +(H2605* 4) + (I2605* 6) + IF(F2605 = 1, 5, 0), "")</f>
        <v/>
      </c>
      <c r="M2605" s="25" t="str">
        <f aca="true">IF(C2605&lt;&gt;"",SUM(INDIRECT($AH$8&amp;"C"&amp;($C$1*$A2605+9)):INDIRECT($AH$8&amp;"V"&amp;($C$1*$A2605+9))), "")</f>
        <v/>
      </c>
      <c r="N2605" s="25" t="str">
        <f aca="true">IF(C2605&lt;&gt;"",SUM(INDIRECT($AH$8&amp;"C"&amp;($C$1*$A2605+10)):INDIRECT($AH$8&amp;"V"&amp;($C$1*$A2605+10))), "")</f>
        <v/>
      </c>
      <c r="O2605" s="25" t="str">
        <f aca="true">IF(C2605&lt;&gt;"",SUM(INDIRECT($AH$8&amp;"C"&amp;($C$1*$A2605+11)):INDIRECT($AH$8&amp;"V"&amp;($C$1*$A2605+11))),"")</f>
        <v/>
      </c>
      <c r="P2605" s="25" t="str">
        <f aca="true">IF(C2605&lt;&gt;"",SUM(INDIRECT($AH$8&amp;"C"&amp;($C$1*$A2605+12)):INDIRECT($AH$8&amp;"V"&amp;($C$1*$A2605+12))),"")</f>
        <v/>
      </c>
      <c r="Q2605" s="24" t="str">
        <f aca="false">IF(C2605&lt;&gt;"",IFERROR((M2605+N2605+O2605)/(M2605+N2605+O2605+P2605),0), "")</f>
        <v/>
      </c>
      <c r="R2605" s="25" t="str">
        <f aca="true">IF(C2605&lt;&gt;"",SUM(INDIRECT($AH$8&amp;"C"&amp;($C$1*$A2605+13)):INDIRECT($AH$8&amp;"V"&amp;($C$1*$A2605+13))), "")</f>
        <v/>
      </c>
      <c r="S2605" s="25" t="str">
        <f aca="false">IF(C2605&lt;&gt;"",IFERROR((M2605+N2605+O2605+P2605)/R2605, 0),"")</f>
        <v/>
      </c>
      <c r="T2605" s="25" t="str">
        <f aca="false">IF(C2605&lt;&gt;"",IFERROR((M2605+N2605+O2605)/R2605,0),"")</f>
        <v/>
      </c>
      <c r="U2605" s="25" t="str">
        <f aca="true">IF(C2605&lt;&gt;"",IF(INDIRECT($AH$8&amp;"B"&amp;($C$1*$A2605+14))= 1,1,0),"")</f>
        <v/>
      </c>
      <c r="V2605" s="25" t="str">
        <f aca="true">IF(C2605&lt;&gt;"",IF(INDIRECT($AH$8&amp;"B"&amp;($C$1*$A2605+15))= 1,1,0),"")</f>
        <v/>
      </c>
      <c r="W2605" s="25" t="str">
        <f aca="false">IF(C2605&lt;&gt;"",($M2605*1) + ($N2605*2) + ($O2605*3) + (IF(U2605 = 1, 10, 0)) + (IF(V2605 = 1, 20, 0)),"")</f>
        <v/>
      </c>
      <c r="X2605" s="27" t="str">
        <f aca="true">IF(C2605&lt;&gt;"",IF(INDIRECT($AH$8&amp;"B"&amp;($C$1*$A2605+16))= 1,1,0),"")</f>
        <v/>
      </c>
      <c r="Y2605" s="27" t="str">
        <f aca="true">IF(D2605&lt;&gt;"",IF(INDIRECT($AH$8&amp;"B"&amp;($C$1*$A2605+17))= 1,1,0),"")</f>
        <v/>
      </c>
      <c r="Z2605" s="27" t="str">
        <f aca="true">IF(E2605&lt;&gt;"",IF(INDIRECT($AH$8&amp;"B"&amp;($C$1*$A2605+18))= 1,1,0),"")</f>
        <v/>
      </c>
      <c r="AA2605" s="27" t="str">
        <f aca="true">IF(F2605&lt;&gt;"",IF(INDIRECT($AH$8&amp;"B"&amp;($C$1*$A2605+19))= 1,1,0),"")</f>
        <v/>
      </c>
      <c r="AB2605" s="27" t="str">
        <f aca="false">IF(C2605&lt;&gt;"",IF(X2605 = 1, 5, 0) + IF(Z2605 = 1, 25, 0) + IF(AA2605 = 1, 15, 0),"")</f>
        <v/>
      </c>
      <c r="AC2605" s="57" t="str">
        <f aca="false">IF(C2605&lt;&gt;"",L2605+W2605+AB2605,"")</f>
        <v/>
      </c>
    </row>
    <row r="2606" customFormat="false" ht="12.8" hidden="false" customHeight="false" outlineLevel="0" collapsed="false">
      <c r="A2606" s="11" t="n">
        <f aca="false">A2605+1</f>
        <v>103</v>
      </c>
      <c r="B2606" s="38" t="str">
        <f aca="true">IF(INDIRECT($AH$8&amp;"B"&amp;($C$1*$A2606+2))=0, "",INDIRECT($AH$8&amp;"B"&amp;($C$1*$A2606+2)))</f>
        <v/>
      </c>
      <c r="C2606" s="19" t="str">
        <f aca="true">IF(INDIRECT($AH$8&amp;"B"&amp;($C$1*$A2606+3)) = 0, "", INDIRECT($AH$8&amp;"B"&amp;($C$1*$A2606+3)))</f>
        <v/>
      </c>
      <c r="D2606" s="19" t="str">
        <f aca="true">IF(INDIRECT($AH$8&amp;"B"&amp;($C$1*$A2606+4)) = 0, "", INDIRECT($AH$8&amp;"B"&amp;($C$1*$A2606+4)))</f>
        <v/>
      </c>
      <c r="E2606" s="19" t="str">
        <f aca="true">IF(INDIRECT($AH$8&amp;"B"&amp;($C$1*$A2606+7)) = 0, "", INDIRECT($AH$8&amp;"B"&amp;($C$1*$A2606+7)))</f>
        <v/>
      </c>
      <c r="F2606" s="20" t="str">
        <f aca="true">IF(C2606 &lt;&gt; "",IF(INDIRECT($AH$8&amp;"B"&amp;($C$1*$A2606+8)) = 0, 0, 1), "")</f>
        <v/>
      </c>
      <c r="G2606" s="20" t="n">
        <f aca="true">INDIRECT($AH$8&amp;"B"&amp;($C$1*$A2606+9))</f>
        <v>0</v>
      </c>
      <c r="H2606" s="20" t="n">
        <f aca="true">INDIRECT($AH$8&amp;"B"&amp;($C$1*$A2606+10))</f>
        <v>0</v>
      </c>
      <c r="I2606" s="20" t="n">
        <f aca="true">INDIRECT($AH$8&amp;"B"&amp;($C$1*$A2606+11))</f>
        <v>0</v>
      </c>
      <c r="J2606" s="20" t="n">
        <f aca="true">INDIRECT($AH$8&amp;"B"&amp;($C$1*$A2606+12))</f>
        <v>0</v>
      </c>
      <c r="K2606" s="21" t="str">
        <f aca="false">IF(C2606&lt;&gt;"",IFERROR((G2606+H2606+I2606)/(G2606+H2606+I2606+J2606),0), "")</f>
        <v/>
      </c>
      <c r="L2606" s="20" t="str">
        <f aca="false">IF(C2606&lt;&gt;"",(G2606* 2) +(H2606* 4) + (I2606* 6) + IF(F2606 = 1, 5, 0), "")</f>
        <v/>
      </c>
      <c r="M2606" s="25" t="str">
        <f aca="true">IF(C2606&lt;&gt;"",SUM(INDIRECT($AH$8&amp;"C"&amp;($C$1*$A2606+9)):INDIRECT($AH$8&amp;"V"&amp;($C$1*$A2606+9))), "")</f>
        <v/>
      </c>
      <c r="N2606" s="25" t="str">
        <f aca="true">IF(C2606&lt;&gt;"",SUM(INDIRECT($AH$8&amp;"C"&amp;($C$1*$A2606+10)):INDIRECT($AH$8&amp;"V"&amp;($C$1*$A2606+10))), "")</f>
        <v/>
      </c>
      <c r="O2606" s="25" t="str">
        <f aca="true">IF(C2606&lt;&gt;"",SUM(INDIRECT($AH$8&amp;"C"&amp;($C$1*$A2606+11)):INDIRECT($AH$8&amp;"V"&amp;($C$1*$A2606+11))),"")</f>
        <v/>
      </c>
      <c r="P2606" s="25" t="str">
        <f aca="true">IF(C2606&lt;&gt;"",SUM(INDIRECT($AH$8&amp;"C"&amp;($C$1*$A2606+12)):INDIRECT($AH$8&amp;"V"&amp;($C$1*$A2606+12))),"")</f>
        <v/>
      </c>
      <c r="Q2606" s="24" t="str">
        <f aca="false">IF(C2606&lt;&gt;"",IFERROR((M2606+N2606+O2606)/(M2606+N2606+O2606+P2606),0), "")</f>
        <v/>
      </c>
      <c r="R2606" s="25" t="str">
        <f aca="true">IF(C2606&lt;&gt;"",SUM(INDIRECT($AH$8&amp;"C"&amp;($C$1*$A2606+13)):INDIRECT($AH$8&amp;"V"&amp;($C$1*$A2606+13))), "")</f>
        <v/>
      </c>
      <c r="S2606" s="25" t="str">
        <f aca="false">IF(C2606&lt;&gt;"",IFERROR((M2606+N2606+O2606+P2606)/R2606, 0),"")</f>
        <v/>
      </c>
      <c r="T2606" s="25" t="str">
        <f aca="false">IF(C2606&lt;&gt;"",IFERROR((M2606+N2606+O2606)/R2606,0),"")</f>
        <v/>
      </c>
      <c r="U2606" s="25" t="str">
        <f aca="true">IF(C2606&lt;&gt;"",IF(INDIRECT($AH$8&amp;"B"&amp;($C$1*$A2606+14))= 1,1,0),"")</f>
        <v/>
      </c>
      <c r="V2606" s="25" t="str">
        <f aca="true">IF(C2606&lt;&gt;"",IF(INDIRECT($AH$8&amp;"B"&amp;($C$1*$A2606+15))= 1,1,0),"")</f>
        <v/>
      </c>
      <c r="W2606" s="25" t="str">
        <f aca="false">IF(C2606&lt;&gt;"",($M2606*1) + ($N2606*2) + ($O2606*3) + (IF(U2606 = 1, 10, 0)) + (IF(V2606 = 1, 20, 0)),"")</f>
        <v/>
      </c>
      <c r="X2606" s="27" t="str">
        <f aca="true">IF(C2606&lt;&gt;"",IF(INDIRECT($AH$8&amp;"B"&amp;($C$1*$A2606+16))= 1,1,0),"")</f>
        <v/>
      </c>
      <c r="Y2606" s="27" t="str">
        <f aca="true">IF(D2606&lt;&gt;"",IF(INDIRECT($AH$8&amp;"B"&amp;($C$1*$A2606+17))= 1,1,0),"")</f>
        <v/>
      </c>
      <c r="Z2606" s="27" t="str">
        <f aca="true">IF(E2606&lt;&gt;"",IF(INDIRECT($AH$8&amp;"B"&amp;($C$1*$A2606+18))= 1,1,0),"")</f>
        <v/>
      </c>
      <c r="AA2606" s="27" t="str">
        <f aca="true">IF(F2606&lt;&gt;"",IF(INDIRECT($AH$8&amp;"B"&amp;($C$1*$A2606+19))= 1,1,0),"")</f>
        <v/>
      </c>
      <c r="AB2606" s="27" t="str">
        <f aca="false">IF(C2606&lt;&gt;"",IF(X2606 = 1, 5, 0) + IF(Z2606 = 1, 25, 0) + IF(AA2606 = 1, 15, 0),"")</f>
        <v/>
      </c>
      <c r="AC2606" s="57" t="str">
        <f aca="false">IF(C2606&lt;&gt;"",L2606+W2606+AB2606,"")</f>
        <v/>
      </c>
    </row>
    <row r="2607" customFormat="false" ht="12.8" hidden="false" customHeight="false" outlineLevel="0" collapsed="false">
      <c r="A2607" s="11" t="n">
        <f aca="false">A2606+1</f>
        <v>104</v>
      </c>
      <c r="B2607" s="38" t="str">
        <f aca="true">IF(INDIRECT($AH$8&amp;"B"&amp;($C$1*$A2607+2))=0, "",INDIRECT($AH$8&amp;"B"&amp;($C$1*$A2607+2)))</f>
        <v/>
      </c>
      <c r="C2607" s="19" t="str">
        <f aca="true">IF(INDIRECT($AH$8&amp;"B"&amp;($C$1*$A2607+3)) = 0, "", INDIRECT($AH$8&amp;"B"&amp;($C$1*$A2607+3)))</f>
        <v/>
      </c>
      <c r="D2607" s="19" t="str">
        <f aca="true">IF(INDIRECT($AH$8&amp;"B"&amp;($C$1*$A2607+4)) = 0, "", INDIRECT($AH$8&amp;"B"&amp;($C$1*$A2607+4)))</f>
        <v/>
      </c>
      <c r="E2607" s="19" t="str">
        <f aca="true">IF(INDIRECT($AH$8&amp;"B"&amp;($C$1*$A2607+7)) = 0, "", INDIRECT($AH$8&amp;"B"&amp;($C$1*$A2607+7)))</f>
        <v/>
      </c>
      <c r="F2607" s="20" t="str">
        <f aca="true">IF(C2607 &lt;&gt; "",IF(INDIRECT($AH$8&amp;"B"&amp;($C$1*$A2607+8)) = 0, 0, 1), "")</f>
        <v/>
      </c>
      <c r="G2607" s="20" t="n">
        <f aca="true">INDIRECT($AH$8&amp;"B"&amp;($C$1*$A2607+9))</f>
        <v>0</v>
      </c>
      <c r="H2607" s="20" t="n">
        <f aca="true">INDIRECT($AH$8&amp;"B"&amp;($C$1*$A2607+10))</f>
        <v>0</v>
      </c>
      <c r="I2607" s="20" t="n">
        <f aca="true">INDIRECT($AH$8&amp;"B"&amp;($C$1*$A2607+11))</f>
        <v>0</v>
      </c>
      <c r="J2607" s="20" t="n">
        <f aca="true">INDIRECT($AH$8&amp;"B"&amp;($C$1*$A2607+12))</f>
        <v>0</v>
      </c>
      <c r="K2607" s="21" t="str">
        <f aca="false">IF(C2607&lt;&gt;"",IFERROR((G2607+H2607+I2607)/(G2607+H2607+I2607+J2607),0), "")</f>
        <v/>
      </c>
      <c r="L2607" s="20" t="str">
        <f aca="false">IF(C2607&lt;&gt;"",(G2607* 2) +(H2607* 4) + (I2607* 6) + IF(F2607 = 1, 5, 0), "")</f>
        <v/>
      </c>
      <c r="M2607" s="25" t="str">
        <f aca="true">IF(C2607&lt;&gt;"",SUM(INDIRECT($AH$8&amp;"C"&amp;($C$1*$A2607+9)):INDIRECT($AH$8&amp;"V"&amp;($C$1*$A2607+9))), "")</f>
        <v/>
      </c>
      <c r="N2607" s="25" t="str">
        <f aca="true">IF(C2607&lt;&gt;"",SUM(INDIRECT($AH$8&amp;"C"&amp;($C$1*$A2607+10)):INDIRECT($AH$8&amp;"V"&amp;($C$1*$A2607+10))), "")</f>
        <v/>
      </c>
      <c r="O2607" s="25" t="str">
        <f aca="true">IF(C2607&lt;&gt;"",SUM(INDIRECT($AH$8&amp;"C"&amp;($C$1*$A2607+11)):INDIRECT($AH$8&amp;"V"&amp;($C$1*$A2607+11))),"")</f>
        <v/>
      </c>
      <c r="P2607" s="25" t="str">
        <f aca="true">IF(C2607&lt;&gt;"",SUM(INDIRECT($AH$8&amp;"C"&amp;($C$1*$A2607+12)):INDIRECT($AH$8&amp;"V"&amp;($C$1*$A2607+12))),"")</f>
        <v/>
      </c>
      <c r="Q2607" s="24" t="str">
        <f aca="false">IF(C2607&lt;&gt;"",IFERROR((M2607+N2607+O2607)/(M2607+N2607+O2607+P2607),0), "")</f>
        <v/>
      </c>
      <c r="R2607" s="25" t="str">
        <f aca="true">IF(C2607&lt;&gt;"",SUM(INDIRECT($AH$8&amp;"C"&amp;($C$1*$A2607+13)):INDIRECT($AH$8&amp;"V"&amp;($C$1*$A2607+13))), "")</f>
        <v/>
      </c>
      <c r="S2607" s="25" t="str">
        <f aca="false">IF(C2607&lt;&gt;"",IFERROR((M2607+N2607+O2607+P2607)/R2607, 0),"")</f>
        <v/>
      </c>
      <c r="T2607" s="25" t="str">
        <f aca="false">IF(C2607&lt;&gt;"",IFERROR((M2607+N2607+O2607)/R2607,0),"")</f>
        <v/>
      </c>
      <c r="U2607" s="25" t="str">
        <f aca="true">IF(C2607&lt;&gt;"",IF(INDIRECT($AH$8&amp;"B"&amp;($C$1*$A2607+14))= 1,1,0),"")</f>
        <v/>
      </c>
      <c r="V2607" s="25" t="str">
        <f aca="true">IF(C2607&lt;&gt;"",IF(INDIRECT($AH$8&amp;"B"&amp;($C$1*$A2607+15))= 1,1,0),"")</f>
        <v/>
      </c>
      <c r="W2607" s="25" t="str">
        <f aca="false">IF(C2607&lt;&gt;"",($M2607*1) + ($N2607*2) + ($O2607*3) + (IF(U2607 = 1, 10, 0)) + (IF(V2607 = 1, 20, 0)),"")</f>
        <v/>
      </c>
      <c r="X2607" s="27" t="str">
        <f aca="true">IF(C2607&lt;&gt;"",IF(INDIRECT($AH$8&amp;"B"&amp;($C$1*$A2607+16))= 1,1,0),"")</f>
        <v/>
      </c>
      <c r="Y2607" s="27" t="str">
        <f aca="true">IF(D2607&lt;&gt;"",IF(INDIRECT($AH$8&amp;"B"&amp;($C$1*$A2607+17))= 1,1,0),"")</f>
        <v/>
      </c>
      <c r="Z2607" s="27" t="str">
        <f aca="true">IF(E2607&lt;&gt;"",IF(INDIRECT($AH$8&amp;"B"&amp;($C$1*$A2607+18))= 1,1,0),"")</f>
        <v/>
      </c>
      <c r="AA2607" s="27" t="str">
        <f aca="true">IF(F2607&lt;&gt;"",IF(INDIRECT($AH$8&amp;"B"&amp;($C$1*$A2607+19))= 1,1,0),"")</f>
        <v/>
      </c>
      <c r="AB2607" s="27" t="str">
        <f aca="false">IF(C2607&lt;&gt;"",IF(X2607 = 1, 5, 0) + IF(Z2607 = 1, 25, 0) + IF(AA2607 = 1, 15, 0),"")</f>
        <v/>
      </c>
      <c r="AC2607" s="57" t="str">
        <f aca="false">IF(C2607&lt;&gt;"",L2607+W2607+AB2607,"")</f>
        <v/>
      </c>
    </row>
    <row r="2608" customFormat="false" ht="12.8" hidden="false" customHeight="false" outlineLevel="0" collapsed="false">
      <c r="A2608" s="11" t="n">
        <f aca="false">A2607+1</f>
        <v>105</v>
      </c>
      <c r="B2608" s="38" t="str">
        <f aca="true">IF(INDIRECT($AH$8&amp;"B"&amp;($C$1*$A2608+2))=0, "",INDIRECT($AH$8&amp;"B"&amp;($C$1*$A2608+2)))</f>
        <v/>
      </c>
      <c r="C2608" s="19" t="str">
        <f aca="true">IF(INDIRECT($AH$8&amp;"B"&amp;($C$1*$A2608+3)) = 0, "", INDIRECT($AH$8&amp;"B"&amp;($C$1*$A2608+3)))</f>
        <v/>
      </c>
      <c r="D2608" s="19" t="str">
        <f aca="true">IF(INDIRECT($AH$8&amp;"B"&amp;($C$1*$A2608+4)) = 0, "", INDIRECT($AH$8&amp;"B"&amp;($C$1*$A2608+4)))</f>
        <v/>
      </c>
      <c r="E2608" s="19" t="str">
        <f aca="true">IF(INDIRECT($AH$8&amp;"B"&amp;($C$1*$A2608+7)) = 0, "", INDIRECT($AH$8&amp;"B"&amp;($C$1*$A2608+7)))</f>
        <v/>
      </c>
      <c r="F2608" s="20" t="str">
        <f aca="true">IF(C2608 &lt;&gt; "",IF(INDIRECT($AH$8&amp;"B"&amp;($C$1*$A2608+8)) = 0, 0, 1), "")</f>
        <v/>
      </c>
      <c r="G2608" s="20" t="n">
        <f aca="true">INDIRECT($AH$8&amp;"B"&amp;($C$1*$A2608+9))</f>
        <v>0</v>
      </c>
      <c r="H2608" s="20" t="n">
        <f aca="true">INDIRECT($AH$8&amp;"B"&amp;($C$1*$A2608+10))</f>
        <v>0</v>
      </c>
      <c r="I2608" s="20" t="n">
        <f aca="true">INDIRECT($AH$8&amp;"B"&amp;($C$1*$A2608+11))</f>
        <v>0</v>
      </c>
      <c r="J2608" s="20" t="n">
        <f aca="true">INDIRECT($AH$8&amp;"B"&amp;($C$1*$A2608+12))</f>
        <v>0</v>
      </c>
      <c r="K2608" s="21" t="str">
        <f aca="false">IF(C2608&lt;&gt;"",IFERROR((G2608+H2608+I2608)/(G2608+H2608+I2608+J2608),0), "")</f>
        <v/>
      </c>
      <c r="L2608" s="20" t="str">
        <f aca="false">IF(C2608&lt;&gt;"",(G2608* 2) +(H2608* 4) + (I2608* 6) + IF(F2608 = 1, 5, 0), "")</f>
        <v/>
      </c>
      <c r="M2608" s="25" t="str">
        <f aca="true">IF(C2608&lt;&gt;"",SUM(INDIRECT($AH$8&amp;"C"&amp;($C$1*$A2608+9)):INDIRECT($AH$8&amp;"V"&amp;($C$1*$A2608+9))), "")</f>
        <v/>
      </c>
      <c r="N2608" s="25" t="str">
        <f aca="true">IF(C2608&lt;&gt;"",SUM(INDIRECT($AH$8&amp;"C"&amp;($C$1*$A2608+10)):INDIRECT($AH$8&amp;"V"&amp;($C$1*$A2608+10))), "")</f>
        <v/>
      </c>
      <c r="O2608" s="25" t="str">
        <f aca="true">IF(C2608&lt;&gt;"",SUM(INDIRECT($AH$8&amp;"C"&amp;($C$1*$A2608+11)):INDIRECT($AH$8&amp;"V"&amp;($C$1*$A2608+11))),"")</f>
        <v/>
      </c>
      <c r="P2608" s="25" t="str">
        <f aca="true">IF(C2608&lt;&gt;"",SUM(INDIRECT($AH$8&amp;"C"&amp;($C$1*$A2608+12)):INDIRECT($AH$8&amp;"V"&amp;($C$1*$A2608+12))),"")</f>
        <v/>
      </c>
      <c r="Q2608" s="24" t="str">
        <f aca="false">IF(C2608&lt;&gt;"",IFERROR((M2608+N2608+O2608)/(M2608+N2608+O2608+P2608),0), "")</f>
        <v/>
      </c>
      <c r="R2608" s="25" t="str">
        <f aca="true">IF(C2608&lt;&gt;"",SUM(INDIRECT($AH$8&amp;"C"&amp;($C$1*$A2608+13)):INDIRECT($AH$8&amp;"V"&amp;($C$1*$A2608+13))), "")</f>
        <v/>
      </c>
      <c r="S2608" s="25" t="str">
        <f aca="false">IF(C2608&lt;&gt;"",IFERROR((M2608+N2608+O2608+P2608)/R2608, 0),"")</f>
        <v/>
      </c>
      <c r="T2608" s="25" t="str">
        <f aca="false">IF(C2608&lt;&gt;"",IFERROR((M2608+N2608+O2608)/R2608,0),"")</f>
        <v/>
      </c>
      <c r="U2608" s="25" t="str">
        <f aca="true">IF(C2608&lt;&gt;"",IF(INDIRECT($AH$8&amp;"B"&amp;($C$1*$A2608+14))= 1,1,0),"")</f>
        <v/>
      </c>
      <c r="V2608" s="25" t="str">
        <f aca="true">IF(C2608&lt;&gt;"",IF(INDIRECT($AH$8&amp;"B"&amp;($C$1*$A2608+15))= 1,1,0),"")</f>
        <v/>
      </c>
      <c r="W2608" s="25" t="str">
        <f aca="false">IF(C2608&lt;&gt;"",($M2608*1) + ($N2608*2) + ($O2608*3) + (IF(U2608 = 1, 10, 0)) + (IF(V2608 = 1, 20, 0)),"")</f>
        <v/>
      </c>
      <c r="X2608" s="27" t="str">
        <f aca="true">IF(C2608&lt;&gt;"",IF(INDIRECT($AH$8&amp;"B"&amp;($C$1*$A2608+16))= 1,1,0),"")</f>
        <v/>
      </c>
      <c r="Y2608" s="27" t="str">
        <f aca="true">IF(D2608&lt;&gt;"",IF(INDIRECT($AH$8&amp;"B"&amp;($C$1*$A2608+17))= 1,1,0),"")</f>
        <v/>
      </c>
      <c r="Z2608" s="27" t="str">
        <f aca="true">IF(E2608&lt;&gt;"",IF(INDIRECT($AH$8&amp;"B"&amp;($C$1*$A2608+18))= 1,1,0),"")</f>
        <v/>
      </c>
      <c r="AA2608" s="27" t="str">
        <f aca="true">IF(F2608&lt;&gt;"",IF(INDIRECT($AH$8&amp;"B"&amp;($C$1*$A2608+19))= 1,1,0),"")</f>
        <v/>
      </c>
      <c r="AB2608" s="27" t="str">
        <f aca="false">IF(C2608&lt;&gt;"",IF(X2608 = 1, 5, 0) + IF(Z2608 = 1, 25, 0) + IF(AA2608 = 1, 15, 0),"")</f>
        <v/>
      </c>
      <c r="AC2608" s="57" t="str">
        <f aca="false">IF(C2608&lt;&gt;"",L2608+W2608+AB2608,"")</f>
        <v/>
      </c>
    </row>
    <row r="2609" customFormat="false" ht="12.8" hidden="false" customHeight="false" outlineLevel="0" collapsed="false">
      <c r="A2609" s="11" t="n">
        <f aca="false">A2608+1</f>
        <v>106</v>
      </c>
      <c r="B2609" s="38" t="str">
        <f aca="true">IF(INDIRECT($AH$8&amp;"B"&amp;($C$1*$A2609+2))=0, "",INDIRECT($AH$8&amp;"B"&amp;($C$1*$A2609+2)))</f>
        <v/>
      </c>
      <c r="C2609" s="19" t="str">
        <f aca="true">IF(INDIRECT($AH$8&amp;"B"&amp;($C$1*$A2609+3)) = 0, "", INDIRECT($AH$8&amp;"B"&amp;($C$1*$A2609+3)))</f>
        <v/>
      </c>
      <c r="D2609" s="19" t="str">
        <f aca="true">IF(INDIRECT($AH$8&amp;"B"&amp;($C$1*$A2609+4)) = 0, "", INDIRECT($AH$8&amp;"B"&amp;($C$1*$A2609+4)))</f>
        <v/>
      </c>
      <c r="E2609" s="19" t="str">
        <f aca="true">IF(INDIRECT($AH$8&amp;"B"&amp;($C$1*$A2609+7)) = 0, "", INDIRECT($AH$8&amp;"B"&amp;($C$1*$A2609+7)))</f>
        <v/>
      </c>
      <c r="F2609" s="20" t="str">
        <f aca="true">IF(C2609 &lt;&gt; "",IF(INDIRECT($AH$8&amp;"B"&amp;($C$1*$A2609+8)) = 0, 0, 1), "")</f>
        <v/>
      </c>
      <c r="G2609" s="20" t="n">
        <f aca="true">INDIRECT($AH$8&amp;"B"&amp;($C$1*$A2609+9))</f>
        <v>0</v>
      </c>
      <c r="H2609" s="20" t="n">
        <f aca="true">INDIRECT($AH$8&amp;"B"&amp;($C$1*$A2609+10))</f>
        <v>0</v>
      </c>
      <c r="I2609" s="20" t="n">
        <f aca="true">INDIRECT($AH$8&amp;"B"&amp;($C$1*$A2609+11))</f>
        <v>0</v>
      </c>
      <c r="J2609" s="20" t="n">
        <f aca="true">INDIRECT($AH$8&amp;"B"&amp;($C$1*$A2609+12))</f>
        <v>0</v>
      </c>
      <c r="K2609" s="21" t="str">
        <f aca="false">IF(C2609&lt;&gt;"",IFERROR((G2609+H2609+I2609)/(G2609+H2609+I2609+J2609),0), "")</f>
        <v/>
      </c>
      <c r="L2609" s="20" t="str">
        <f aca="false">IF(C2609&lt;&gt;"",(G2609* 2) +(H2609* 4) + (I2609* 6) + IF(F2609 = 1, 5, 0), "")</f>
        <v/>
      </c>
      <c r="M2609" s="25" t="str">
        <f aca="true">IF(C2609&lt;&gt;"",SUM(INDIRECT($AH$8&amp;"C"&amp;($C$1*$A2609+9)):INDIRECT($AH$8&amp;"V"&amp;($C$1*$A2609+9))), "")</f>
        <v/>
      </c>
      <c r="N2609" s="25" t="str">
        <f aca="true">IF(C2609&lt;&gt;"",SUM(INDIRECT($AH$8&amp;"C"&amp;($C$1*$A2609+10)):INDIRECT($AH$8&amp;"V"&amp;($C$1*$A2609+10))), "")</f>
        <v/>
      </c>
      <c r="O2609" s="25" t="str">
        <f aca="true">IF(C2609&lt;&gt;"",SUM(INDIRECT($AH$8&amp;"C"&amp;($C$1*$A2609+11)):INDIRECT($AH$8&amp;"V"&amp;($C$1*$A2609+11))),"")</f>
        <v/>
      </c>
      <c r="P2609" s="25" t="str">
        <f aca="true">IF(C2609&lt;&gt;"",SUM(INDIRECT($AH$8&amp;"C"&amp;($C$1*$A2609+12)):INDIRECT($AH$8&amp;"V"&amp;($C$1*$A2609+12))),"")</f>
        <v/>
      </c>
      <c r="Q2609" s="24" t="str">
        <f aca="false">IF(C2609&lt;&gt;"",IFERROR((M2609+N2609+O2609)/(M2609+N2609+O2609+P2609),0), "")</f>
        <v/>
      </c>
      <c r="R2609" s="25" t="str">
        <f aca="true">IF(C2609&lt;&gt;"",SUM(INDIRECT($AH$8&amp;"C"&amp;($C$1*$A2609+13)):INDIRECT($AH$8&amp;"V"&amp;($C$1*$A2609+13))), "")</f>
        <v/>
      </c>
      <c r="S2609" s="25" t="str">
        <f aca="false">IF(C2609&lt;&gt;"",IFERROR((M2609+N2609+O2609+P2609)/R2609, 0),"")</f>
        <v/>
      </c>
      <c r="T2609" s="25" t="str">
        <f aca="false">IF(C2609&lt;&gt;"",IFERROR((M2609+N2609+O2609)/R2609,0),"")</f>
        <v/>
      </c>
      <c r="U2609" s="25" t="str">
        <f aca="true">IF(C2609&lt;&gt;"",IF(INDIRECT($AH$8&amp;"B"&amp;($C$1*$A2609+14))= 1,1,0),"")</f>
        <v/>
      </c>
      <c r="V2609" s="25" t="str">
        <f aca="true">IF(C2609&lt;&gt;"",IF(INDIRECT($AH$8&amp;"B"&amp;($C$1*$A2609+15))= 1,1,0),"")</f>
        <v/>
      </c>
      <c r="W2609" s="25" t="str">
        <f aca="false">IF(C2609&lt;&gt;"",($M2609*1) + ($N2609*2) + ($O2609*3) + (IF(U2609 = 1, 10, 0)) + (IF(V2609 = 1, 20, 0)),"")</f>
        <v/>
      </c>
      <c r="X2609" s="27" t="str">
        <f aca="true">IF(C2609&lt;&gt;"",IF(INDIRECT($AH$8&amp;"B"&amp;($C$1*$A2609+16))= 1,1,0),"")</f>
        <v/>
      </c>
      <c r="Y2609" s="27" t="str">
        <f aca="true">IF(D2609&lt;&gt;"",IF(INDIRECT($AH$8&amp;"B"&amp;($C$1*$A2609+17))= 1,1,0),"")</f>
        <v/>
      </c>
      <c r="Z2609" s="27" t="str">
        <f aca="true">IF(E2609&lt;&gt;"",IF(INDIRECT($AH$8&amp;"B"&amp;($C$1*$A2609+18))= 1,1,0),"")</f>
        <v/>
      </c>
      <c r="AA2609" s="27" t="str">
        <f aca="true">IF(F2609&lt;&gt;"",IF(INDIRECT($AH$8&amp;"B"&amp;($C$1*$A2609+19))= 1,1,0),"")</f>
        <v/>
      </c>
      <c r="AB2609" s="27" t="str">
        <f aca="false">IF(C2609&lt;&gt;"",IF(X2609 = 1, 5, 0) + IF(Z2609 = 1, 25, 0) + IF(AA2609 = 1, 15, 0),"")</f>
        <v/>
      </c>
      <c r="AC2609" s="57" t="str">
        <f aca="false">IF(C2609&lt;&gt;"",L2609+W2609+AB2609,"")</f>
        <v/>
      </c>
    </row>
    <row r="2610" customFormat="false" ht="12.8" hidden="false" customHeight="false" outlineLevel="0" collapsed="false">
      <c r="A2610" s="11" t="n">
        <f aca="false">A2609+1</f>
        <v>107</v>
      </c>
      <c r="B2610" s="38" t="str">
        <f aca="true">IF(INDIRECT($AH$8&amp;"B"&amp;($C$1*$A2610+2))=0, "",INDIRECT($AH$8&amp;"B"&amp;($C$1*$A2610+2)))</f>
        <v/>
      </c>
      <c r="C2610" s="19" t="str">
        <f aca="true">IF(INDIRECT($AH$8&amp;"B"&amp;($C$1*$A2610+3)) = 0, "", INDIRECT($AH$8&amp;"B"&amp;($C$1*$A2610+3)))</f>
        <v/>
      </c>
      <c r="D2610" s="19" t="str">
        <f aca="true">IF(INDIRECT($AH$8&amp;"B"&amp;($C$1*$A2610+4)) = 0, "", INDIRECT($AH$8&amp;"B"&amp;($C$1*$A2610+4)))</f>
        <v/>
      </c>
      <c r="E2610" s="19" t="str">
        <f aca="true">IF(INDIRECT($AH$8&amp;"B"&amp;($C$1*$A2610+7)) = 0, "", INDIRECT($AH$8&amp;"B"&amp;($C$1*$A2610+7)))</f>
        <v/>
      </c>
      <c r="F2610" s="20" t="str">
        <f aca="true">IF(C2610 &lt;&gt; "",IF(INDIRECT($AH$8&amp;"B"&amp;($C$1*$A2610+8)) = 0, 0, 1), "")</f>
        <v/>
      </c>
      <c r="G2610" s="20" t="n">
        <f aca="true">INDIRECT($AH$8&amp;"B"&amp;($C$1*$A2610+9))</f>
        <v>0</v>
      </c>
      <c r="H2610" s="20" t="n">
        <f aca="true">INDIRECT($AH$8&amp;"B"&amp;($C$1*$A2610+10))</f>
        <v>0</v>
      </c>
      <c r="I2610" s="20" t="n">
        <f aca="true">INDIRECT($AH$8&amp;"B"&amp;($C$1*$A2610+11))</f>
        <v>0</v>
      </c>
      <c r="J2610" s="20" t="n">
        <f aca="true">INDIRECT($AH$8&amp;"B"&amp;($C$1*$A2610+12))</f>
        <v>0</v>
      </c>
      <c r="K2610" s="21" t="str">
        <f aca="false">IF(C2610&lt;&gt;"",IFERROR((G2610+H2610+I2610)/(G2610+H2610+I2610+J2610),0), "")</f>
        <v/>
      </c>
      <c r="L2610" s="20" t="str">
        <f aca="false">IF(C2610&lt;&gt;"",(G2610* 2) +(H2610* 4) + (I2610* 6) + IF(F2610 = 1, 5, 0), "")</f>
        <v/>
      </c>
      <c r="M2610" s="25" t="str">
        <f aca="true">IF(C2610&lt;&gt;"",SUM(INDIRECT($AH$8&amp;"C"&amp;($C$1*$A2610+9)):INDIRECT($AH$8&amp;"V"&amp;($C$1*$A2610+9))), "")</f>
        <v/>
      </c>
      <c r="N2610" s="25" t="str">
        <f aca="true">IF(C2610&lt;&gt;"",SUM(INDIRECT($AH$8&amp;"C"&amp;($C$1*$A2610+10)):INDIRECT($AH$8&amp;"V"&amp;($C$1*$A2610+10))), "")</f>
        <v/>
      </c>
      <c r="O2610" s="25" t="str">
        <f aca="true">IF(C2610&lt;&gt;"",SUM(INDIRECT($AH$8&amp;"C"&amp;($C$1*$A2610+11)):INDIRECT($AH$8&amp;"V"&amp;($C$1*$A2610+11))),"")</f>
        <v/>
      </c>
      <c r="P2610" s="25" t="str">
        <f aca="true">IF(C2610&lt;&gt;"",SUM(INDIRECT($AH$8&amp;"C"&amp;($C$1*$A2610+12)):INDIRECT($AH$8&amp;"V"&amp;($C$1*$A2610+12))),"")</f>
        <v/>
      </c>
      <c r="Q2610" s="24" t="str">
        <f aca="false">IF(C2610&lt;&gt;"",IFERROR((M2610+N2610+O2610)/(M2610+N2610+O2610+P2610),0), "")</f>
        <v/>
      </c>
      <c r="R2610" s="25" t="str">
        <f aca="true">IF(C2610&lt;&gt;"",SUM(INDIRECT($AH$8&amp;"C"&amp;($C$1*$A2610+13)):INDIRECT($AH$8&amp;"V"&amp;($C$1*$A2610+13))), "")</f>
        <v/>
      </c>
      <c r="S2610" s="25" t="str">
        <f aca="false">IF(C2610&lt;&gt;"",IFERROR((M2610+N2610+O2610+P2610)/R2610, 0),"")</f>
        <v/>
      </c>
      <c r="T2610" s="25" t="str">
        <f aca="false">IF(C2610&lt;&gt;"",IFERROR((M2610+N2610+O2610)/R2610,0),"")</f>
        <v/>
      </c>
      <c r="U2610" s="25" t="str">
        <f aca="true">IF(C2610&lt;&gt;"",IF(INDIRECT($AH$8&amp;"B"&amp;($C$1*$A2610+14))= 1,1,0),"")</f>
        <v/>
      </c>
      <c r="V2610" s="25" t="str">
        <f aca="true">IF(C2610&lt;&gt;"",IF(INDIRECT($AH$8&amp;"B"&amp;($C$1*$A2610+15))= 1,1,0),"")</f>
        <v/>
      </c>
      <c r="W2610" s="25" t="str">
        <f aca="false">IF(C2610&lt;&gt;"",($M2610*1) + ($N2610*2) + ($O2610*3) + (IF(U2610 = 1, 10, 0)) + (IF(V2610 = 1, 20, 0)),"")</f>
        <v/>
      </c>
      <c r="X2610" s="27" t="str">
        <f aca="true">IF(C2610&lt;&gt;"",IF(INDIRECT($AH$8&amp;"B"&amp;($C$1*$A2610+16))= 1,1,0),"")</f>
        <v/>
      </c>
      <c r="Y2610" s="27" t="str">
        <f aca="true">IF(D2610&lt;&gt;"",IF(INDIRECT($AH$8&amp;"B"&amp;($C$1*$A2610+17))= 1,1,0),"")</f>
        <v/>
      </c>
      <c r="Z2610" s="27" t="str">
        <f aca="true">IF(E2610&lt;&gt;"",IF(INDIRECT($AH$8&amp;"B"&amp;($C$1*$A2610+18))= 1,1,0),"")</f>
        <v/>
      </c>
      <c r="AA2610" s="27" t="str">
        <f aca="true">IF(F2610&lt;&gt;"",IF(INDIRECT($AH$8&amp;"B"&amp;($C$1*$A2610+19))= 1,1,0),"")</f>
        <v/>
      </c>
      <c r="AB2610" s="27" t="str">
        <f aca="false">IF(C2610&lt;&gt;"",IF(X2610 = 1, 5, 0) + IF(Z2610 = 1, 25, 0) + IF(AA2610 = 1, 15, 0),"")</f>
        <v/>
      </c>
      <c r="AC2610" s="57" t="str">
        <f aca="false">IF(C2610&lt;&gt;"",L2610+W2610+AB2610,"")</f>
        <v/>
      </c>
    </row>
    <row r="2611" customFormat="false" ht="12.8" hidden="false" customHeight="false" outlineLevel="0" collapsed="false">
      <c r="A2611" s="11" t="n">
        <f aca="false">A2610+1</f>
        <v>108</v>
      </c>
      <c r="B2611" s="38" t="str">
        <f aca="true">IF(INDIRECT($AH$8&amp;"B"&amp;($C$1*$A2611+2))=0, "",INDIRECT($AH$8&amp;"B"&amp;($C$1*$A2611+2)))</f>
        <v/>
      </c>
      <c r="C2611" s="19" t="str">
        <f aca="true">IF(INDIRECT($AH$8&amp;"B"&amp;($C$1*$A2611+3)) = 0, "", INDIRECT($AH$8&amp;"B"&amp;($C$1*$A2611+3)))</f>
        <v/>
      </c>
      <c r="D2611" s="19" t="str">
        <f aca="true">IF(INDIRECT($AH$8&amp;"B"&amp;($C$1*$A2611+4)) = 0, "", INDIRECT($AH$8&amp;"B"&amp;($C$1*$A2611+4)))</f>
        <v/>
      </c>
      <c r="E2611" s="19" t="str">
        <f aca="true">IF(INDIRECT($AH$8&amp;"B"&amp;($C$1*$A2611+7)) = 0, "", INDIRECT($AH$8&amp;"B"&amp;($C$1*$A2611+7)))</f>
        <v/>
      </c>
      <c r="F2611" s="20" t="str">
        <f aca="true">IF(C2611 &lt;&gt; "",IF(INDIRECT($AH$8&amp;"B"&amp;($C$1*$A2611+8)) = 0, 0, 1), "")</f>
        <v/>
      </c>
      <c r="G2611" s="20" t="n">
        <f aca="true">INDIRECT($AH$8&amp;"B"&amp;($C$1*$A2611+9))</f>
        <v>0</v>
      </c>
      <c r="H2611" s="20" t="n">
        <f aca="true">INDIRECT($AH$8&amp;"B"&amp;($C$1*$A2611+10))</f>
        <v>0</v>
      </c>
      <c r="I2611" s="20" t="n">
        <f aca="true">INDIRECT($AH$8&amp;"B"&amp;($C$1*$A2611+11))</f>
        <v>0</v>
      </c>
      <c r="J2611" s="20" t="n">
        <f aca="true">INDIRECT($AH$8&amp;"B"&amp;($C$1*$A2611+12))</f>
        <v>0</v>
      </c>
      <c r="K2611" s="21" t="str">
        <f aca="false">IF(C2611&lt;&gt;"",IFERROR((G2611+H2611+I2611)/(G2611+H2611+I2611+J2611),0), "")</f>
        <v/>
      </c>
      <c r="L2611" s="20" t="str">
        <f aca="false">IF(C2611&lt;&gt;"",(G2611* 2) +(H2611* 4) + (I2611* 6) + IF(F2611 = 1, 5, 0), "")</f>
        <v/>
      </c>
      <c r="M2611" s="25" t="str">
        <f aca="true">IF(C2611&lt;&gt;"",SUM(INDIRECT($AH$8&amp;"C"&amp;($C$1*$A2611+9)):INDIRECT($AH$8&amp;"V"&amp;($C$1*$A2611+9))), "")</f>
        <v/>
      </c>
      <c r="N2611" s="25" t="str">
        <f aca="true">IF(C2611&lt;&gt;"",SUM(INDIRECT($AH$8&amp;"C"&amp;($C$1*$A2611+10)):INDIRECT($AH$8&amp;"V"&amp;($C$1*$A2611+10))), "")</f>
        <v/>
      </c>
      <c r="O2611" s="25" t="str">
        <f aca="true">IF(C2611&lt;&gt;"",SUM(INDIRECT($AH$8&amp;"C"&amp;($C$1*$A2611+11)):INDIRECT($AH$8&amp;"V"&amp;($C$1*$A2611+11))),"")</f>
        <v/>
      </c>
      <c r="P2611" s="25" t="str">
        <f aca="true">IF(C2611&lt;&gt;"",SUM(INDIRECT($AH$8&amp;"C"&amp;($C$1*$A2611+12)):INDIRECT($AH$8&amp;"V"&amp;($C$1*$A2611+12))),"")</f>
        <v/>
      </c>
      <c r="Q2611" s="24" t="str">
        <f aca="false">IF(C2611&lt;&gt;"",IFERROR((M2611+N2611+O2611)/(M2611+N2611+O2611+P2611),0), "")</f>
        <v/>
      </c>
      <c r="R2611" s="25" t="str">
        <f aca="true">IF(C2611&lt;&gt;"",SUM(INDIRECT($AH$8&amp;"C"&amp;($C$1*$A2611+13)):INDIRECT($AH$8&amp;"V"&amp;($C$1*$A2611+13))), "")</f>
        <v/>
      </c>
      <c r="S2611" s="25" t="str">
        <f aca="false">IF(C2611&lt;&gt;"",IFERROR((M2611+N2611+O2611+P2611)/R2611, 0),"")</f>
        <v/>
      </c>
      <c r="T2611" s="25" t="str">
        <f aca="false">IF(C2611&lt;&gt;"",IFERROR((M2611+N2611+O2611)/R2611,0),"")</f>
        <v/>
      </c>
      <c r="U2611" s="25" t="str">
        <f aca="true">IF(C2611&lt;&gt;"",IF(INDIRECT($AH$8&amp;"B"&amp;($C$1*$A2611+14))= 1,1,0),"")</f>
        <v/>
      </c>
      <c r="V2611" s="25" t="str">
        <f aca="true">IF(C2611&lt;&gt;"",IF(INDIRECT($AH$8&amp;"B"&amp;($C$1*$A2611+15))= 1,1,0),"")</f>
        <v/>
      </c>
      <c r="W2611" s="25" t="str">
        <f aca="false">IF(C2611&lt;&gt;"",($M2611*1) + ($N2611*2) + ($O2611*3) + (IF(U2611 = 1, 10, 0)) + (IF(V2611 = 1, 20, 0)),"")</f>
        <v/>
      </c>
      <c r="X2611" s="27" t="str">
        <f aca="true">IF(C2611&lt;&gt;"",IF(INDIRECT($AH$8&amp;"B"&amp;($C$1*$A2611+16))= 1,1,0),"")</f>
        <v/>
      </c>
      <c r="Y2611" s="27" t="str">
        <f aca="true">IF(D2611&lt;&gt;"",IF(INDIRECT($AH$8&amp;"B"&amp;($C$1*$A2611+17))= 1,1,0),"")</f>
        <v/>
      </c>
      <c r="Z2611" s="27" t="str">
        <f aca="true">IF(E2611&lt;&gt;"",IF(INDIRECT($AH$8&amp;"B"&amp;($C$1*$A2611+18))= 1,1,0),"")</f>
        <v/>
      </c>
      <c r="AA2611" s="27" t="str">
        <f aca="true">IF(F2611&lt;&gt;"",IF(INDIRECT($AH$8&amp;"B"&amp;($C$1*$A2611+19))= 1,1,0),"")</f>
        <v/>
      </c>
      <c r="AB2611" s="27" t="str">
        <f aca="false">IF(C2611&lt;&gt;"",IF(X2611 = 1, 5, 0) + IF(Z2611 = 1, 25, 0) + IF(AA2611 = 1, 15, 0),"")</f>
        <v/>
      </c>
      <c r="AC2611" s="57" t="str">
        <f aca="false">IF(C2611&lt;&gt;"",L2611+W2611+AB2611,"")</f>
        <v/>
      </c>
    </row>
    <row r="2612" customFormat="false" ht="12.8" hidden="false" customHeight="false" outlineLevel="0" collapsed="false">
      <c r="A2612" s="11" t="n">
        <f aca="false">A2611+1</f>
        <v>109</v>
      </c>
      <c r="B2612" s="38" t="str">
        <f aca="true">IF(INDIRECT($AH$8&amp;"B"&amp;($C$1*$A2612+2))=0, "",INDIRECT($AH$8&amp;"B"&amp;($C$1*$A2612+2)))</f>
        <v/>
      </c>
      <c r="C2612" s="19" t="str">
        <f aca="true">IF(INDIRECT($AH$8&amp;"B"&amp;($C$1*$A2612+3)) = 0, "", INDIRECT($AH$8&amp;"B"&amp;($C$1*$A2612+3)))</f>
        <v/>
      </c>
      <c r="D2612" s="19" t="str">
        <f aca="true">IF(INDIRECT($AH$8&amp;"B"&amp;($C$1*$A2612+4)) = 0, "", INDIRECT($AH$8&amp;"B"&amp;($C$1*$A2612+4)))</f>
        <v/>
      </c>
      <c r="E2612" s="19" t="str">
        <f aca="true">IF(INDIRECT($AH$8&amp;"B"&amp;($C$1*$A2612+7)) = 0, "", INDIRECT($AH$8&amp;"B"&amp;($C$1*$A2612+7)))</f>
        <v/>
      </c>
      <c r="F2612" s="20" t="str">
        <f aca="true">IF(C2612 &lt;&gt; "",IF(INDIRECT($AH$8&amp;"B"&amp;($C$1*$A2612+8)) = 0, 0, 1), "")</f>
        <v/>
      </c>
      <c r="G2612" s="20" t="n">
        <f aca="true">INDIRECT($AH$8&amp;"B"&amp;($C$1*$A2612+9))</f>
        <v>0</v>
      </c>
      <c r="H2612" s="20" t="n">
        <f aca="true">INDIRECT($AH$8&amp;"B"&amp;($C$1*$A2612+10))</f>
        <v>0</v>
      </c>
      <c r="I2612" s="20" t="n">
        <f aca="true">INDIRECT($AH$8&amp;"B"&amp;($C$1*$A2612+11))</f>
        <v>0</v>
      </c>
      <c r="J2612" s="20" t="n">
        <f aca="true">INDIRECT($AH$8&amp;"B"&amp;($C$1*$A2612+12))</f>
        <v>0</v>
      </c>
      <c r="K2612" s="21" t="str">
        <f aca="false">IF(C2612&lt;&gt;"",IFERROR((G2612+H2612+I2612)/(G2612+H2612+I2612+J2612),0), "")</f>
        <v/>
      </c>
      <c r="L2612" s="20" t="str">
        <f aca="false">IF(C2612&lt;&gt;"",(G2612* 2) +(H2612* 4) + (I2612* 6) + IF(F2612 = 1, 5, 0), "")</f>
        <v/>
      </c>
      <c r="M2612" s="25" t="str">
        <f aca="true">IF(C2612&lt;&gt;"",SUM(INDIRECT($AH$8&amp;"C"&amp;($C$1*$A2612+9)):INDIRECT($AH$8&amp;"V"&amp;($C$1*$A2612+9))), "")</f>
        <v/>
      </c>
      <c r="N2612" s="25" t="str">
        <f aca="true">IF(C2612&lt;&gt;"",SUM(INDIRECT($AH$8&amp;"C"&amp;($C$1*$A2612+10)):INDIRECT($AH$8&amp;"V"&amp;($C$1*$A2612+10))), "")</f>
        <v/>
      </c>
      <c r="O2612" s="25" t="str">
        <f aca="true">IF(C2612&lt;&gt;"",SUM(INDIRECT($AH$8&amp;"C"&amp;($C$1*$A2612+11)):INDIRECT($AH$8&amp;"V"&amp;($C$1*$A2612+11))),"")</f>
        <v/>
      </c>
      <c r="P2612" s="25" t="str">
        <f aca="true">IF(C2612&lt;&gt;"",SUM(INDIRECT($AH$8&amp;"C"&amp;($C$1*$A2612+12)):INDIRECT($AH$8&amp;"V"&amp;($C$1*$A2612+12))),"")</f>
        <v/>
      </c>
      <c r="Q2612" s="24" t="str">
        <f aca="false">IF(C2612&lt;&gt;"",IFERROR((M2612+N2612+O2612)/(M2612+N2612+O2612+P2612),0), "")</f>
        <v/>
      </c>
      <c r="R2612" s="25" t="str">
        <f aca="true">IF(C2612&lt;&gt;"",SUM(INDIRECT($AH$8&amp;"C"&amp;($C$1*$A2612+13)):INDIRECT($AH$8&amp;"V"&amp;($C$1*$A2612+13))), "")</f>
        <v/>
      </c>
      <c r="S2612" s="25" t="str">
        <f aca="false">IF(C2612&lt;&gt;"",IFERROR((M2612+N2612+O2612+P2612)/R2612, 0),"")</f>
        <v/>
      </c>
      <c r="T2612" s="25" t="str">
        <f aca="false">IF(C2612&lt;&gt;"",IFERROR((M2612+N2612+O2612)/R2612,0),"")</f>
        <v/>
      </c>
      <c r="U2612" s="25" t="str">
        <f aca="true">IF(C2612&lt;&gt;"",IF(INDIRECT($AH$8&amp;"B"&amp;($C$1*$A2612+14))= 1,1,0),"")</f>
        <v/>
      </c>
      <c r="V2612" s="25" t="str">
        <f aca="true">IF(C2612&lt;&gt;"",IF(INDIRECT($AH$8&amp;"B"&amp;($C$1*$A2612+15))= 1,1,0),"")</f>
        <v/>
      </c>
      <c r="W2612" s="25" t="str">
        <f aca="false">IF(C2612&lt;&gt;"",($M2612*1) + ($N2612*2) + ($O2612*3) + (IF(U2612 = 1, 10, 0)) + (IF(V2612 = 1, 20, 0)),"")</f>
        <v/>
      </c>
      <c r="X2612" s="27" t="str">
        <f aca="true">IF(C2612&lt;&gt;"",IF(INDIRECT($AH$8&amp;"B"&amp;($C$1*$A2612+16))= 1,1,0),"")</f>
        <v/>
      </c>
      <c r="Y2612" s="27" t="str">
        <f aca="true">IF(D2612&lt;&gt;"",IF(INDIRECT($AH$8&amp;"B"&amp;($C$1*$A2612+17))= 1,1,0),"")</f>
        <v/>
      </c>
      <c r="Z2612" s="27" t="str">
        <f aca="true">IF(E2612&lt;&gt;"",IF(INDIRECT($AH$8&amp;"B"&amp;($C$1*$A2612+18))= 1,1,0),"")</f>
        <v/>
      </c>
      <c r="AA2612" s="27" t="str">
        <f aca="true">IF(F2612&lt;&gt;"",IF(INDIRECT($AH$8&amp;"B"&amp;($C$1*$A2612+19))= 1,1,0),"")</f>
        <v/>
      </c>
      <c r="AB2612" s="27" t="str">
        <f aca="false">IF(C2612&lt;&gt;"",IF(X2612 = 1, 5, 0) + IF(Z2612 = 1, 25, 0) + IF(AA2612 = 1, 15, 0),"")</f>
        <v/>
      </c>
      <c r="AC2612" s="57" t="str">
        <f aca="false">IF(C2612&lt;&gt;"",L2612+W2612+AB2612,"")</f>
        <v/>
      </c>
    </row>
    <row r="2613" customFormat="false" ht="12.8" hidden="false" customHeight="false" outlineLevel="0" collapsed="false">
      <c r="A2613" s="11" t="n">
        <f aca="false">A2612+1</f>
        <v>110</v>
      </c>
      <c r="B2613" s="38" t="str">
        <f aca="true">IF(INDIRECT($AH$8&amp;"B"&amp;($C$1*$A2613+2))=0, "",INDIRECT($AH$8&amp;"B"&amp;($C$1*$A2613+2)))</f>
        <v/>
      </c>
      <c r="C2613" s="19" t="str">
        <f aca="true">IF(INDIRECT($AH$8&amp;"B"&amp;($C$1*$A2613+3)) = 0, "", INDIRECT($AH$8&amp;"B"&amp;($C$1*$A2613+3)))</f>
        <v/>
      </c>
      <c r="D2613" s="19" t="str">
        <f aca="true">IF(INDIRECT($AH$8&amp;"B"&amp;($C$1*$A2613+4)) = 0, "", INDIRECT($AH$8&amp;"B"&amp;($C$1*$A2613+4)))</f>
        <v/>
      </c>
      <c r="E2613" s="19" t="str">
        <f aca="true">IF(INDIRECT($AH$8&amp;"B"&amp;($C$1*$A2613+7)) = 0, "", INDIRECT($AH$8&amp;"B"&amp;($C$1*$A2613+7)))</f>
        <v/>
      </c>
      <c r="F2613" s="20" t="str">
        <f aca="true">IF(C2613 &lt;&gt; "",IF(INDIRECT($AH$8&amp;"B"&amp;($C$1*$A2613+8)) = 0, 0, 1), "")</f>
        <v/>
      </c>
      <c r="G2613" s="20" t="n">
        <f aca="true">INDIRECT($AH$8&amp;"B"&amp;($C$1*$A2613+9))</f>
        <v>0</v>
      </c>
      <c r="H2613" s="20" t="n">
        <f aca="true">INDIRECT($AH$8&amp;"B"&amp;($C$1*$A2613+10))</f>
        <v>0</v>
      </c>
      <c r="I2613" s="20" t="n">
        <f aca="true">INDIRECT($AH$8&amp;"B"&amp;($C$1*$A2613+11))</f>
        <v>0</v>
      </c>
      <c r="J2613" s="20" t="n">
        <f aca="true">INDIRECT($AH$8&amp;"B"&amp;($C$1*$A2613+12))</f>
        <v>0</v>
      </c>
      <c r="K2613" s="21" t="str">
        <f aca="false">IF(C2613&lt;&gt;"",IFERROR((G2613+H2613+I2613)/(G2613+H2613+I2613+J2613),0), "")</f>
        <v/>
      </c>
      <c r="L2613" s="20" t="str">
        <f aca="false">IF(C2613&lt;&gt;"",(G2613* 2) +(H2613* 4) + (I2613* 6) + IF(F2613 = 1, 5, 0), "")</f>
        <v/>
      </c>
      <c r="M2613" s="25" t="str">
        <f aca="true">IF(C2613&lt;&gt;"",SUM(INDIRECT($AH$8&amp;"C"&amp;($C$1*$A2613+9)):INDIRECT($AH$8&amp;"V"&amp;($C$1*$A2613+9))), "")</f>
        <v/>
      </c>
      <c r="N2613" s="25" t="str">
        <f aca="true">IF(C2613&lt;&gt;"",SUM(INDIRECT($AH$8&amp;"C"&amp;($C$1*$A2613+10)):INDIRECT($AH$8&amp;"V"&amp;($C$1*$A2613+10))), "")</f>
        <v/>
      </c>
      <c r="O2613" s="25" t="str">
        <f aca="true">IF(C2613&lt;&gt;"",SUM(INDIRECT($AH$8&amp;"C"&amp;($C$1*$A2613+11)):INDIRECT($AH$8&amp;"V"&amp;($C$1*$A2613+11))),"")</f>
        <v/>
      </c>
      <c r="P2613" s="25" t="str">
        <f aca="true">IF(C2613&lt;&gt;"",SUM(INDIRECT($AH$8&amp;"C"&amp;($C$1*$A2613+12)):INDIRECT($AH$8&amp;"V"&amp;($C$1*$A2613+12))),"")</f>
        <v/>
      </c>
      <c r="Q2613" s="24" t="str">
        <f aca="false">IF(C2613&lt;&gt;"",IFERROR((M2613+N2613+O2613)/(M2613+N2613+O2613+P2613),0), "")</f>
        <v/>
      </c>
      <c r="R2613" s="25" t="str">
        <f aca="true">IF(C2613&lt;&gt;"",SUM(INDIRECT($AH$8&amp;"C"&amp;($C$1*$A2613+13)):INDIRECT($AH$8&amp;"V"&amp;($C$1*$A2613+13))), "")</f>
        <v/>
      </c>
      <c r="S2613" s="25" t="str">
        <f aca="false">IF(C2613&lt;&gt;"",IFERROR((M2613+N2613+O2613+P2613)/R2613, 0),"")</f>
        <v/>
      </c>
      <c r="T2613" s="25" t="str">
        <f aca="false">IF(C2613&lt;&gt;"",IFERROR((M2613+N2613+O2613)/R2613,0),"")</f>
        <v/>
      </c>
      <c r="U2613" s="25" t="str">
        <f aca="true">IF(C2613&lt;&gt;"",IF(INDIRECT($AH$8&amp;"B"&amp;($C$1*$A2613+14))= 1,1,0),"")</f>
        <v/>
      </c>
      <c r="V2613" s="25" t="str">
        <f aca="true">IF(C2613&lt;&gt;"",IF(INDIRECT($AH$8&amp;"B"&amp;($C$1*$A2613+15))= 1,1,0),"")</f>
        <v/>
      </c>
      <c r="W2613" s="25" t="str">
        <f aca="false">IF(C2613&lt;&gt;"",($M2613*1) + ($N2613*2) + ($O2613*3) + (IF(U2613 = 1, 10, 0)) + (IF(V2613 = 1, 20, 0)),"")</f>
        <v/>
      </c>
      <c r="X2613" s="27" t="str">
        <f aca="true">IF(C2613&lt;&gt;"",IF(INDIRECT($AH$8&amp;"B"&amp;($C$1*$A2613+16))= 1,1,0),"")</f>
        <v/>
      </c>
      <c r="Y2613" s="27" t="str">
        <f aca="true">IF(D2613&lt;&gt;"",IF(INDIRECT($AH$8&amp;"B"&amp;($C$1*$A2613+17))= 1,1,0),"")</f>
        <v/>
      </c>
      <c r="Z2613" s="27" t="str">
        <f aca="true">IF(E2613&lt;&gt;"",IF(INDIRECT($AH$8&amp;"B"&amp;($C$1*$A2613+18))= 1,1,0),"")</f>
        <v/>
      </c>
      <c r="AA2613" s="27" t="str">
        <f aca="true">IF(F2613&lt;&gt;"",IF(INDIRECT($AH$8&amp;"B"&amp;($C$1*$A2613+19))= 1,1,0),"")</f>
        <v/>
      </c>
      <c r="AB2613" s="27" t="str">
        <f aca="false">IF(C2613&lt;&gt;"",IF(X2613 = 1, 5, 0) + IF(Z2613 = 1, 25, 0) + IF(AA2613 = 1, 15, 0),"")</f>
        <v/>
      </c>
      <c r="AC2613" s="57" t="str">
        <f aca="false">IF(C2613&lt;&gt;"",L2613+W2613+AB2613,"")</f>
        <v/>
      </c>
    </row>
    <row r="2614" customFormat="false" ht="12.8" hidden="false" customHeight="false" outlineLevel="0" collapsed="false">
      <c r="A2614" s="11" t="n">
        <f aca="false">A2613+1</f>
        <v>111</v>
      </c>
      <c r="B2614" s="38" t="str">
        <f aca="true">IF(INDIRECT($AH$8&amp;"B"&amp;($C$1*$A2614+2))=0, "",INDIRECT($AH$8&amp;"B"&amp;($C$1*$A2614+2)))</f>
        <v/>
      </c>
      <c r="C2614" s="19" t="str">
        <f aca="true">IF(INDIRECT($AH$8&amp;"B"&amp;($C$1*$A2614+3)) = 0, "", INDIRECT($AH$8&amp;"B"&amp;($C$1*$A2614+3)))</f>
        <v/>
      </c>
      <c r="D2614" s="19" t="str">
        <f aca="true">IF(INDIRECT($AH$8&amp;"B"&amp;($C$1*$A2614+4)) = 0, "", INDIRECT($AH$8&amp;"B"&amp;($C$1*$A2614+4)))</f>
        <v/>
      </c>
      <c r="E2614" s="19" t="str">
        <f aca="true">IF(INDIRECT($AH$8&amp;"B"&amp;($C$1*$A2614+7)) = 0, "", INDIRECT($AH$8&amp;"B"&amp;($C$1*$A2614+7)))</f>
        <v/>
      </c>
      <c r="F2614" s="20" t="str">
        <f aca="true">IF(C2614 &lt;&gt; "",IF(INDIRECT($AH$8&amp;"B"&amp;($C$1*$A2614+8)) = 0, 0, 1), "")</f>
        <v/>
      </c>
      <c r="G2614" s="20" t="n">
        <f aca="true">INDIRECT($AH$8&amp;"B"&amp;($C$1*$A2614+9))</f>
        <v>0</v>
      </c>
      <c r="H2614" s="20" t="n">
        <f aca="true">INDIRECT($AH$8&amp;"B"&amp;($C$1*$A2614+10))</f>
        <v>0</v>
      </c>
      <c r="I2614" s="20" t="n">
        <f aca="true">INDIRECT($AH$8&amp;"B"&amp;($C$1*$A2614+11))</f>
        <v>0</v>
      </c>
      <c r="J2614" s="20" t="n">
        <f aca="true">INDIRECT($AH$8&amp;"B"&amp;($C$1*$A2614+12))</f>
        <v>0</v>
      </c>
      <c r="K2614" s="21" t="str">
        <f aca="false">IF(C2614&lt;&gt;"",IFERROR((G2614+H2614+I2614)/(G2614+H2614+I2614+J2614),0), "")</f>
        <v/>
      </c>
      <c r="L2614" s="20" t="str">
        <f aca="false">IF(C2614&lt;&gt;"",(G2614* 2) +(H2614* 4) + (I2614* 6) + IF(F2614 = 1, 5, 0), "")</f>
        <v/>
      </c>
      <c r="M2614" s="25" t="str">
        <f aca="true">IF(C2614&lt;&gt;"",SUM(INDIRECT($AH$8&amp;"C"&amp;($C$1*$A2614+9)):INDIRECT($AH$8&amp;"V"&amp;($C$1*$A2614+9))), "")</f>
        <v/>
      </c>
      <c r="N2614" s="25" t="str">
        <f aca="true">IF(C2614&lt;&gt;"",SUM(INDIRECT($AH$8&amp;"C"&amp;($C$1*$A2614+10)):INDIRECT($AH$8&amp;"V"&amp;($C$1*$A2614+10))), "")</f>
        <v/>
      </c>
      <c r="O2614" s="25" t="str">
        <f aca="true">IF(C2614&lt;&gt;"",SUM(INDIRECT($AH$8&amp;"C"&amp;($C$1*$A2614+11)):INDIRECT($AH$8&amp;"V"&amp;($C$1*$A2614+11))),"")</f>
        <v/>
      </c>
      <c r="P2614" s="25" t="str">
        <f aca="true">IF(C2614&lt;&gt;"",SUM(INDIRECT($AH$8&amp;"C"&amp;($C$1*$A2614+12)):INDIRECT($AH$8&amp;"V"&amp;($C$1*$A2614+12))),"")</f>
        <v/>
      </c>
      <c r="Q2614" s="24" t="str">
        <f aca="false">IF(C2614&lt;&gt;"",IFERROR((M2614+N2614+O2614)/(M2614+N2614+O2614+P2614),0), "")</f>
        <v/>
      </c>
      <c r="R2614" s="25" t="str">
        <f aca="true">IF(C2614&lt;&gt;"",SUM(INDIRECT($AH$8&amp;"C"&amp;($C$1*$A2614+13)):INDIRECT($AH$8&amp;"V"&amp;($C$1*$A2614+13))), "")</f>
        <v/>
      </c>
      <c r="S2614" s="25" t="str">
        <f aca="false">IF(C2614&lt;&gt;"",IFERROR((M2614+N2614+O2614+P2614)/R2614, 0),"")</f>
        <v/>
      </c>
      <c r="T2614" s="25" t="str">
        <f aca="false">IF(C2614&lt;&gt;"",IFERROR((M2614+N2614+O2614)/R2614,0),"")</f>
        <v/>
      </c>
      <c r="U2614" s="25" t="str">
        <f aca="true">IF(C2614&lt;&gt;"",IF(INDIRECT($AH$8&amp;"B"&amp;($C$1*$A2614+14))= 1,1,0),"")</f>
        <v/>
      </c>
      <c r="V2614" s="25" t="str">
        <f aca="true">IF(C2614&lt;&gt;"",IF(INDIRECT($AH$8&amp;"B"&amp;($C$1*$A2614+15))= 1,1,0),"")</f>
        <v/>
      </c>
      <c r="W2614" s="25" t="str">
        <f aca="false">IF(C2614&lt;&gt;"",($M2614*1) + ($N2614*2) + ($O2614*3) + (IF(U2614 = 1, 10, 0)) + (IF(V2614 = 1, 20, 0)),"")</f>
        <v/>
      </c>
      <c r="X2614" s="27" t="str">
        <f aca="true">IF(C2614&lt;&gt;"",IF(INDIRECT($AH$8&amp;"B"&amp;($C$1*$A2614+16))= 1,1,0),"")</f>
        <v/>
      </c>
      <c r="Y2614" s="27" t="str">
        <f aca="true">IF(D2614&lt;&gt;"",IF(INDIRECT($AH$8&amp;"B"&amp;($C$1*$A2614+17))= 1,1,0),"")</f>
        <v/>
      </c>
      <c r="Z2614" s="27" t="str">
        <f aca="true">IF(E2614&lt;&gt;"",IF(INDIRECT($AH$8&amp;"B"&amp;($C$1*$A2614+18))= 1,1,0),"")</f>
        <v/>
      </c>
      <c r="AA2614" s="27" t="str">
        <f aca="true">IF(F2614&lt;&gt;"",IF(INDIRECT($AH$8&amp;"B"&amp;($C$1*$A2614+19))= 1,1,0),"")</f>
        <v/>
      </c>
      <c r="AB2614" s="27" t="str">
        <f aca="false">IF(C2614&lt;&gt;"",IF(X2614 = 1, 5, 0) + IF(Z2614 = 1, 25, 0) + IF(AA2614 = 1, 15, 0),"")</f>
        <v/>
      </c>
      <c r="AC2614" s="57" t="str">
        <f aca="false">IF(C2614&lt;&gt;"",L2614+W2614+AB2614,"")</f>
        <v/>
      </c>
    </row>
    <row r="2615" customFormat="false" ht="12.8" hidden="false" customHeight="false" outlineLevel="0" collapsed="false">
      <c r="A2615" s="11" t="n">
        <f aca="false">A2614+1</f>
        <v>112</v>
      </c>
      <c r="B2615" s="38" t="str">
        <f aca="true">IF(INDIRECT($AH$8&amp;"B"&amp;($C$1*$A2615+2))=0, "",INDIRECT($AH$8&amp;"B"&amp;($C$1*$A2615+2)))</f>
        <v/>
      </c>
      <c r="C2615" s="19" t="str">
        <f aca="true">IF(INDIRECT($AH$8&amp;"B"&amp;($C$1*$A2615+3)) = 0, "", INDIRECT($AH$8&amp;"B"&amp;($C$1*$A2615+3)))</f>
        <v/>
      </c>
      <c r="D2615" s="19" t="str">
        <f aca="true">IF(INDIRECT($AH$8&amp;"B"&amp;($C$1*$A2615+4)) = 0, "", INDIRECT($AH$8&amp;"B"&amp;($C$1*$A2615+4)))</f>
        <v/>
      </c>
      <c r="E2615" s="19" t="str">
        <f aca="true">IF(INDIRECT($AH$8&amp;"B"&amp;($C$1*$A2615+7)) = 0, "", INDIRECT($AH$8&amp;"B"&amp;($C$1*$A2615+7)))</f>
        <v/>
      </c>
      <c r="F2615" s="20" t="str">
        <f aca="true">IF(C2615 &lt;&gt; "",IF(INDIRECT($AH$8&amp;"B"&amp;($C$1*$A2615+8)) = 0, 0, 1), "")</f>
        <v/>
      </c>
      <c r="G2615" s="20" t="n">
        <f aca="true">INDIRECT($AH$8&amp;"B"&amp;($C$1*$A2615+9))</f>
        <v>0</v>
      </c>
      <c r="H2615" s="20" t="n">
        <f aca="true">INDIRECT($AH$8&amp;"B"&amp;($C$1*$A2615+10))</f>
        <v>0</v>
      </c>
      <c r="I2615" s="20" t="n">
        <f aca="true">INDIRECT($AH$8&amp;"B"&amp;($C$1*$A2615+11))</f>
        <v>0</v>
      </c>
      <c r="J2615" s="20" t="n">
        <f aca="true">INDIRECT($AH$8&amp;"B"&amp;($C$1*$A2615+12))</f>
        <v>0</v>
      </c>
      <c r="K2615" s="21" t="str">
        <f aca="false">IF(C2615&lt;&gt;"",IFERROR((G2615+H2615+I2615)/(G2615+H2615+I2615+J2615),0), "")</f>
        <v/>
      </c>
      <c r="L2615" s="20" t="str">
        <f aca="false">IF(C2615&lt;&gt;"",(G2615* 2) +(H2615* 4) + (I2615* 6) + IF(F2615 = 1, 5, 0), "")</f>
        <v/>
      </c>
      <c r="M2615" s="25" t="str">
        <f aca="true">IF(C2615&lt;&gt;"",SUM(INDIRECT($AH$8&amp;"C"&amp;($C$1*$A2615+9)):INDIRECT($AH$8&amp;"V"&amp;($C$1*$A2615+9))), "")</f>
        <v/>
      </c>
      <c r="N2615" s="25" t="str">
        <f aca="true">IF(C2615&lt;&gt;"",SUM(INDIRECT($AH$8&amp;"C"&amp;($C$1*$A2615+10)):INDIRECT($AH$8&amp;"V"&amp;($C$1*$A2615+10))), "")</f>
        <v/>
      </c>
      <c r="O2615" s="25" t="str">
        <f aca="true">IF(C2615&lt;&gt;"",SUM(INDIRECT($AH$8&amp;"C"&amp;($C$1*$A2615+11)):INDIRECT($AH$8&amp;"V"&amp;($C$1*$A2615+11))),"")</f>
        <v/>
      </c>
      <c r="P2615" s="25" t="str">
        <f aca="true">IF(C2615&lt;&gt;"",SUM(INDIRECT($AH$8&amp;"C"&amp;($C$1*$A2615+12)):INDIRECT($AH$8&amp;"V"&amp;($C$1*$A2615+12))),"")</f>
        <v/>
      </c>
      <c r="Q2615" s="24" t="str">
        <f aca="false">IF(C2615&lt;&gt;"",IFERROR((M2615+N2615+O2615)/(M2615+N2615+O2615+P2615),0), "")</f>
        <v/>
      </c>
      <c r="R2615" s="25" t="str">
        <f aca="true">IF(C2615&lt;&gt;"",SUM(INDIRECT($AH$8&amp;"C"&amp;($C$1*$A2615+13)):INDIRECT($AH$8&amp;"V"&amp;($C$1*$A2615+13))), "")</f>
        <v/>
      </c>
      <c r="S2615" s="25" t="str">
        <f aca="false">IF(C2615&lt;&gt;"",IFERROR((M2615+N2615+O2615+P2615)/R2615, 0),"")</f>
        <v/>
      </c>
      <c r="T2615" s="25" t="str">
        <f aca="false">IF(C2615&lt;&gt;"",IFERROR((M2615+N2615+O2615)/R2615,0),"")</f>
        <v/>
      </c>
      <c r="U2615" s="25" t="str">
        <f aca="true">IF(C2615&lt;&gt;"",IF(INDIRECT($AH$8&amp;"B"&amp;($C$1*$A2615+14))= 1,1,0),"")</f>
        <v/>
      </c>
      <c r="V2615" s="25" t="str">
        <f aca="true">IF(C2615&lt;&gt;"",IF(INDIRECT($AH$8&amp;"B"&amp;($C$1*$A2615+15))= 1,1,0),"")</f>
        <v/>
      </c>
      <c r="W2615" s="25" t="str">
        <f aca="false">IF(C2615&lt;&gt;"",($M2615*1) + ($N2615*2) + ($O2615*3) + (IF(U2615 = 1, 10, 0)) + (IF(V2615 = 1, 20, 0)),"")</f>
        <v/>
      </c>
      <c r="X2615" s="27" t="str">
        <f aca="true">IF(C2615&lt;&gt;"",IF(INDIRECT($AH$8&amp;"B"&amp;($C$1*$A2615+16))= 1,1,0),"")</f>
        <v/>
      </c>
      <c r="Y2615" s="27" t="str">
        <f aca="true">IF(D2615&lt;&gt;"",IF(INDIRECT($AH$8&amp;"B"&amp;($C$1*$A2615+17))= 1,1,0),"")</f>
        <v/>
      </c>
      <c r="Z2615" s="27" t="str">
        <f aca="true">IF(E2615&lt;&gt;"",IF(INDIRECT($AH$8&amp;"B"&amp;($C$1*$A2615+18))= 1,1,0),"")</f>
        <v/>
      </c>
      <c r="AA2615" s="27" t="str">
        <f aca="true">IF(F2615&lt;&gt;"",IF(INDIRECT($AH$8&amp;"B"&amp;($C$1*$A2615+19))= 1,1,0),"")</f>
        <v/>
      </c>
      <c r="AB2615" s="27" t="str">
        <f aca="false">IF(C2615&lt;&gt;"",IF(X2615 = 1, 5, 0) + IF(Z2615 = 1, 25, 0) + IF(AA2615 = 1, 15, 0),"")</f>
        <v/>
      </c>
      <c r="AC2615" s="57" t="str">
        <f aca="false">IF(C2615&lt;&gt;"",L2615+W2615+AB2615,"")</f>
        <v/>
      </c>
    </row>
    <row r="2616" customFormat="false" ht="12.8" hidden="false" customHeight="false" outlineLevel="0" collapsed="false">
      <c r="A2616" s="11" t="n">
        <f aca="false">A2615+1</f>
        <v>113</v>
      </c>
      <c r="B2616" s="38" t="str">
        <f aca="true">IF(INDIRECT($AH$8&amp;"B"&amp;($C$1*$A2616+2))=0, "",INDIRECT($AH$8&amp;"B"&amp;($C$1*$A2616+2)))</f>
        <v/>
      </c>
      <c r="C2616" s="19" t="str">
        <f aca="true">IF(INDIRECT($AH$8&amp;"B"&amp;($C$1*$A2616+3)) = 0, "", INDIRECT($AH$8&amp;"B"&amp;($C$1*$A2616+3)))</f>
        <v/>
      </c>
      <c r="D2616" s="19" t="str">
        <f aca="true">IF(INDIRECT($AH$8&amp;"B"&amp;($C$1*$A2616+4)) = 0, "", INDIRECT($AH$8&amp;"B"&amp;($C$1*$A2616+4)))</f>
        <v/>
      </c>
      <c r="E2616" s="19" t="str">
        <f aca="true">IF(INDIRECT($AH$8&amp;"B"&amp;($C$1*$A2616+7)) = 0, "", INDIRECT($AH$8&amp;"B"&amp;($C$1*$A2616+7)))</f>
        <v/>
      </c>
      <c r="F2616" s="20" t="str">
        <f aca="true">IF(C2616 &lt;&gt; "",IF(INDIRECT($AH$8&amp;"B"&amp;($C$1*$A2616+8)) = 0, 0, 1), "")</f>
        <v/>
      </c>
      <c r="G2616" s="20" t="n">
        <f aca="true">INDIRECT($AH$8&amp;"B"&amp;($C$1*$A2616+9))</f>
        <v>0</v>
      </c>
      <c r="H2616" s="20" t="n">
        <f aca="true">INDIRECT($AH$8&amp;"B"&amp;($C$1*$A2616+10))</f>
        <v>0</v>
      </c>
      <c r="I2616" s="20" t="n">
        <f aca="true">INDIRECT($AH$8&amp;"B"&amp;($C$1*$A2616+11))</f>
        <v>0</v>
      </c>
      <c r="J2616" s="20" t="n">
        <f aca="true">INDIRECT($AH$8&amp;"B"&amp;($C$1*$A2616+12))</f>
        <v>0</v>
      </c>
      <c r="K2616" s="21" t="str">
        <f aca="false">IF(C2616&lt;&gt;"",IFERROR((G2616+H2616+I2616)/(G2616+H2616+I2616+J2616),0), "")</f>
        <v/>
      </c>
      <c r="L2616" s="20" t="str">
        <f aca="false">IF(C2616&lt;&gt;"",(G2616* 2) +(H2616* 4) + (I2616* 6) + IF(F2616 = 1, 5, 0), "")</f>
        <v/>
      </c>
      <c r="M2616" s="25" t="str">
        <f aca="true">IF(C2616&lt;&gt;"",SUM(INDIRECT($AH$8&amp;"C"&amp;($C$1*$A2616+9)):INDIRECT($AH$8&amp;"V"&amp;($C$1*$A2616+9))), "")</f>
        <v/>
      </c>
      <c r="N2616" s="25" t="str">
        <f aca="true">IF(C2616&lt;&gt;"",SUM(INDIRECT($AH$8&amp;"C"&amp;($C$1*$A2616+10)):INDIRECT($AH$8&amp;"V"&amp;($C$1*$A2616+10))), "")</f>
        <v/>
      </c>
      <c r="O2616" s="25" t="str">
        <f aca="true">IF(C2616&lt;&gt;"",SUM(INDIRECT($AH$8&amp;"C"&amp;($C$1*$A2616+11)):INDIRECT($AH$8&amp;"V"&amp;($C$1*$A2616+11))),"")</f>
        <v/>
      </c>
      <c r="P2616" s="25" t="str">
        <f aca="true">IF(C2616&lt;&gt;"",SUM(INDIRECT($AH$8&amp;"C"&amp;($C$1*$A2616+12)):INDIRECT($AH$8&amp;"V"&amp;($C$1*$A2616+12))),"")</f>
        <v/>
      </c>
      <c r="Q2616" s="24" t="str">
        <f aca="false">IF(C2616&lt;&gt;"",IFERROR((M2616+N2616+O2616)/(M2616+N2616+O2616+P2616),0), "")</f>
        <v/>
      </c>
      <c r="R2616" s="25" t="str">
        <f aca="true">IF(C2616&lt;&gt;"",SUM(INDIRECT($AH$8&amp;"C"&amp;($C$1*$A2616+13)):INDIRECT($AH$8&amp;"V"&amp;($C$1*$A2616+13))), "")</f>
        <v/>
      </c>
      <c r="S2616" s="25" t="str">
        <f aca="false">IF(C2616&lt;&gt;"",IFERROR((M2616+N2616+O2616+P2616)/R2616, 0),"")</f>
        <v/>
      </c>
      <c r="T2616" s="25" t="str">
        <f aca="false">IF(C2616&lt;&gt;"",IFERROR((M2616+N2616+O2616)/R2616,0),"")</f>
        <v/>
      </c>
      <c r="U2616" s="25" t="str">
        <f aca="true">IF(C2616&lt;&gt;"",IF(INDIRECT($AH$8&amp;"B"&amp;($C$1*$A2616+14))= 1,1,0),"")</f>
        <v/>
      </c>
      <c r="V2616" s="25" t="str">
        <f aca="true">IF(C2616&lt;&gt;"",IF(INDIRECT($AH$8&amp;"B"&amp;($C$1*$A2616+15))= 1,1,0),"")</f>
        <v/>
      </c>
      <c r="W2616" s="25" t="str">
        <f aca="false">IF(C2616&lt;&gt;"",($M2616*1) + ($N2616*2) + ($O2616*3) + (IF(U2616 = 1, 10, 0)) + (IF(V2616 = 1, 20, 0)),"")</f>
        <v/>
      </c>
      <c r="X2616" s="27" t="str">
        <f aca="true">IF(C2616&lt;&gt;"",IF(INDIRECT($AH$8&amp;"B"&amp;($C$1*$A2616+16))= 1,1,0),"")</f>
        <v/>
      </c>
      <c r="Y2616" s="27" t="str">
        <f aca="true">IF(D2616&lt;&gt;"",IF(INDIRECT($AH$8&amp;"B"&amp;($C$1*$A2616+17))= 1,1,0),"")</f>
        <v/>
      </c>
      <c r="Z2616" s="27" t="str">
        <f aca="true">IF(E2616&lt;&gt;"",IF(INDIRECT($AH$8&amp;"B"&amp;($C$1*$A2616+18))= 1,1,0),"")</f>
        <v/>
      </c>
      <c r="AA2616" s="27" t="str">
        <f aca="true">IF(F2616&lt;&gt;"",IF(INDIRECT($AH$8&amp;"B"&amp;($C$1*$A2616+19))= 1,1,0),"")</f>
        <v/>
      </c>
      <c r="AB2616" s="27" t="str">
        <f aca="false">IF(C2616&lt;&gt;"",IF(X2616 = 1, 5, 0) + IF(Z2616 = 1, 25, 0) + IF(AA2616 = 1, 15, 0),"")</f>
        <v/>
      </c>
      <c r="AC2616" s="57" t="str">
        <f aca="false">IF(C2616&lt;&gt;"",L2616+W2616+AB2616,"")</f>
        <v/>
      </c>
    </row>
    <row r="2617" customFormat="false" ht="12.8" hidden="false" customHeight="false" outlineLevel="0" collapsed="false">
      <c r="A2617" s="11" t="n">
        <f aca="false">A2616+1</f>
        <v>114</v>
      </c>
      <c r="B2617" s="38" t="str">
        <f aca="true">IF(INDIRECT($AH$8&amp;"B"&amp;($C$1*$A2617+2))=0, "",INDIRECT($AH$8&amp;"B"&amp;($C$1*$A2617+2)))</f>
        <v/>
      </c>
      <c r="C2617" s="19" t="str">
        <f aca="true">IF(INDIRECT($AH$8&amp;"B"&amp;($C$1*$A2617+3)) = 0, "", INDIRECT($AH$8&amp;"B"&amp;($C$1*$A2617+3)))</f>
        <v/>
      </c>
      <c r="D2617" s="19" t="str">
        <f aca="true">IF(INDIRECT($AH$8&amp;"B"&amp;($C$1*$A2617+4)) = 0, "", INDIRECT($AH$8&amp;"B"&amp;($C$1*$A2617+4)))</f>
        <v/>
      </c>
      <c r="E2617" s="19" t="str">
        <f aca="true">IF(INDIRECT($AH$8&amp;"B"&amp;($C$1*$A2617+7)) = 0, "", INDIRECT($AH$8&amp;"B"&amp;($C$1*$A2617+7)))</f>
        <v/>
      </c>
      <c r="F2617" s="20" t="str">
        <f aca="true">IF(C2617 &lt;&gt; "",IF(INDIRECT($AH$8&amp;"B"&amp;($C$1*$A2617+8)) = 0, 0, 1), "")</f>
        <v/>
      </c>
      <c r="G2617" s="20" t="n">
        <f aca="true">INDIRECT($AH$8&amp;"B"&amp;($C$1*$A2617+9))</f>
        <v>0</v>
      </c>
      <c r="H2617" s="20" t="n">
        <f aca="true">INDIRECT($AH$8&amp;"B"&amp;($C$1*$A2617+10))</f>
        <v>0</v>
      </c>
      <c r="I2617" s="20" t="n">
        <f aca="true">INDIRECT($AH$8&amp;"B"&amp;($C$1*$A2617+11))</f>
        <v>0</v>
      </c>
      <c r="J2617" s="20" t="n">
        <f aca="true">INDIRECT($AH$8&amp;"B"&amp;($C$1*$A2617+12))</f>
        <v>0</v>
      </c>
      <c r="K2617" s="21" t="str">
        <f aca="false">IF(C2617&lt;&gt;"",IFERROR((G2617+H2617+I2617)/(G2617+H2617+I2617+J2617),0), "")</f>
        <v/>
      </c>
      <c r="L2617" s="20" t="str">
        <f aca="false">IF(C2617&lt;&gt;"",(G2617* 2) +(H2617* 4) + (I2617* 6) + IF(F2617 = 1, 5, 0), "")</f>
        <v/>
      </c>
      <c r="M2617" s="25" t="str">
        <f aca="true">IF(C2617&lt;&gt;"",SUM(INDIRECT($AH$8&amp;"C"&amp;($C$1*$A2617+9)):INDIRECT($AH$8&amp;"V"&amp;($C$1*$A2617+9))), "")</f>
        <v/>
      </c>
      <c r="N2617" s="25" t="str">
        <f aca="true">IF(C2617&lt;&gt;"",SUM(INDIRECT($AH$8&amp;"C"&amp;($C$1*$A2617+10)):INDIRECT($AH$8&amp;"V"&amp;($C$1*$A2617+10))), "")</f>
        <v/>
      </c>
      <c r="O2617" s="25" t="str">
        <f aca="true">IF(C2617&lt;&gt;"",SUM(INDIRECT($AH$8&amp;"C"&amp;($C$1*$A2617+11)):INDIRECT($AH$8&amp;"V"&amp;($C$1*$A2617+11))),"")</f>
        <v/>
      </c>
      <c r="P2617" s="25" t="str">
        <f aca="true">IF(C2617&lt;&gt;"",SUM(INDIRECT($AH$8&amp;"C"&amp;($C$1*$A2617+12)):INDIRECT($AH$8&amp;"V"&amp;($C$1*$A2617+12))),"")</f>
        <v/>
      </c>
      <c r="Q2617" s="24" t="str">
        <f aca="false">IF(C2617&lt;&gt;"",IFERROR((M2617+N2617+O2617)/(M2617+N2617+O2617+P2617),0), "")</f>
        <v/>
      </c>
      <c r="R2617" s="25" t="str">
        <f aca="true">IF(C2617&lt;&gt;"",SUM(INDIRECT($AH$8&amp;"C"&amp;($C$1*$A2617+13)):INDIRECT($AH$8&amp;"V"&amp;($C$1*$A2617+13))), "")</f>
        <v/>
      </c>
      <c r="S2617" s="25" t="str">
        <f aca="false">IF(C2617&lt;&gt;"",IFERROR((M2617+N2617+O2617+P2617)/R2617, 0),"")</f>
        <v/>
      </c>
      <c r="T2617" s="25" t="str">
        <f aca="false">IF(C2617&lt;&gt;"",IFERROR((M2617+N2617+O2617)/R2617,0),"")</f>
        <v/>
      </c>
      <c r="U2617" s="25" t="str">
        <f aca="true">IF(C2617&lt;&gt;"",IF(INDIRECT($AH$8&amp;"B"&amp;($C$1*$A2617+14))= 1,1,0),"")</f>
        <v/>
      </c>
      <c r="V2617" s="25" t="str">
        <f aca="true">IF(C2617&lt;&gt;"",IF(INDIRECT($AH$8&amp;"B"&amp;($C$1*$A2617+15))= 1,1,0),"")</f>
        <v/>
      </c>
      <c r="W2617" s="25" t="str">
        <f aca="false">IF(C2617&lt;&gt;"",($M2617*1) + ($N2617*2) + ($O2617*3) + (IF(U2617 = 1, 10, 0)) + (IF(V2617 = 1, 20, 0)),"")</f>
        <v/>
      </c>
      <c r="X2617" s="27" t="str">
        <f aca="true">IF(C2617&lt;&gt;"",IF(INDIRECT($AH$8&amp;"B"&amp;($C$1*$A2617+16))= 1,1,0),"")</f>
        <v/>
      </c>
      <c r="Y2617" s="27" t="str">
        <f aca="true">IF(D2617&lt;&gt;"",IF(INDIRECT($AH$8&amp;"B"&amp;($C$1*$A2617+17))= 1,1,0),"")</f>
        <v/>
      </c>
      <c r="Z2617" s="27" t="str">
        <f aca="true">IF(E2617&lt;&gt;"",IF(INDIRECT($AH$8&amp;"B"&amp;($C$1*$A2617+18))= 1,1,0),"")</f>
        <v/>
      </c>
      <c r="AA2617" s="27" t="str">
        <f aca="true">IF(F2617&lt;&gt;"",IF(INDIRECT($AH$8&amp;"B"&amp;($C$1*$A2617+19))= 1,1,0),"")</f>
        <v/>
      </c>
      <c r="AB2617" s="27" t="str">
        <f aca="false">IF(C2617&lt;&gt;"",IF(X2617 = 1, 5, 0) + IF(Z2617 = 1, 25, 0) + IF(AA2617 = 1, 15, 0),"")</f>
        <v/>
      </c>
      <c r="AC2617" s="57" t="str">
        <f aca="false">IF(C2617&lt;&gt;"",L2617+W2617+AB2617,"")</f>
        <v/>
      </c>
    </row>
    <row r="2618" customFormat="false" ht="12.8" hidden="false" customHeight="false" outlineLevel="0" collapsed="false">
      <c r="A2618" s="11" t="n">
        <f aca="false">A2617+1</f>
        <v>115</v>
      </c>
      <c r="B2618" s="38" t="str">
        <f aca="true">IF(INDIRECT($AH$8&amp;"B"&amp;($C$1*$A2618+2))=0, "",INDIRECT($AH$8&amp;"B"&amp;($C$1*$A2618+2)))</f>
        <v/>
      </c>
      <c r="C2618" s="19" t="str">
        <f aca="true">IF(INDIRECT($AH$8&amp;"B"&amp;($C$1*$A2618+3)) = 0, "", INDIRECT($AH$8&amp;"B"&amp;($C$1*$A2618+3)))</f>
        <v/>
      </c>
      <c r="D2618" s="19" t="str">
        <f aca="true">IF(INDIRECT($AH$8&amp;"B"&amp;($C$1*$A2618+4)) = 0, "", INDIRECT($AH$8&amp;"B"&amp;($C$1*$A2618+4)))</f>
        <v/>
      </c>
      <c r="E2618" s="19" t="str">
        <f aca="true">IF(INDIRECT($AH$8&amp;"B"&amp;($C$1*$A2618+7)) = 0, "", INDIRECT($AH$8&amp;"B"&amp;($C$1*$A2618+7)))</f>
        <v/>
      </c>
      <c r="F2618" s="20" t="str">
        <f aca="true">IF(C2618 &lt;&gt; "",IF(INDIRECT($AH$8&amp;"B"&amp;($C$1*$A2618+8)) = 0, 0, 1), "")</f>
        <v/>
      </c>
      <c r="G2618" s="20" t="n">
        <f aca="true">INDIRECT($AH$8&amp;"B"&amp;($C$1*$A2618+9))</f>
        <v>0</v>
      </c>
      <c r="H2618" s="20" t="n">
        <f aca="true">INDIRECT($AH$8&amp;"B"&amp;($C$1*$A2618+10))</f>
        <v>0</v>
      </c>
      <c r="I2618" s="20" t="n">
        <f aca="true">INDIRECT($AH$8&amp;"B"&amp;($C$1*$A2618+11))</f>
        <v>0</v>
      </c>
      <c r="J2618" s="20" t="n">
        <f aca="true">INDIRECT($AH$8&amp;"B"&amp;($C$1*$A2618+12))</f>
        <v>0</v>
      </c>
      <c r="K2618" s="21" t="str">
        <f aca="false">IF(C2618&lt;&gt;"",IFERROR((G2618+H2618+I2618)/(G2618+H2618+I2618+J2618),0), "")</f>
        <v/>
      </c>
      <c r="L2618" s="20" t="str">
        <f aca="false">IF(C2618&lt;&gt;"",(G2618* 2) +(H2618* 4) + (I2618* 6) + IF(F2618 = 1, 5, 0), "")</f>
        <v/>
      </c>
      <c r="M2618" s="25" t="str">
        <f aca="true">IF(C2618&lt;&gt;"",SUM(INDIRECT($AH$8&amp;"C"&amp;($C$1*$A2618+9)):INDIRECT($AH$8&amp;"V"&amp;($C$1*$A2618+9))), "")</f>
        <v/>
      </c>
      <c r="N2618" s="25" t="str">
        <f aca="true">IF(C2618&lt;&gt;"",SUM(INDIRECT($AH$8&amp;"C"&amp;($C$1*$A2618+10)):INDIRECT($AH$8&amp;"V"&amp;($C$1*$A2618+10))), "")</f>
        <v/>
      </c>
      <c r="O2618" s="25" t="str">
        <f aca="true">IF(C2618&lt;&gt;"",SUM(INDIRECT($AH$8&amp;"C"&amp;($C$1*$A2618+11)):INDIRECT($AH$8&amp;"V"&amp;($C$1*$A2618+11))),"")</f>
        <v/>
      </c>
      <c r="P2618" s="25" t="str">
        <f aca="true">IF(C2618&lt;&gt;"",SUM(INDIRECT($AH$8&amp;"C"&amp;($C$1*$A2618+12)):INDIRECT($AH$8&amp;"V"&amp;($C$1*$A2618+12))),"")</f>
        <v/>
      </c>
      <c r="Q2618" s="24" t="str">
        <f aca="false">IF(C2618&lt;&gt;"",IFERROR((M2618+N2618+O2618)/(M2618+N2618+O2618+P2618),0), "")</f>
        <v/>
      </c>
      <c r="R2618" s="25" t="str">
        <f aca="true">IF(C2618&lt;&gt;"",SUM(INDIRECT($AH$8&amp;"C"&amp;($C$1*$A2618+13)):INDIRECT($AH$8&amp;"V"&amp;($C$1*$A2618+13))), "")</f>
        <v/>
      </c>
      <c r="S2618" s="25" t="str">
        <f aca="false">IF(C2618&lt;&gt;"",IFERROR((M2618+N2618+O2618+P2618)/R2618, 0),"")</f>
        <v/>
      </c>
      <c r="T2618" s="25" t="str">
        <f aca="false">IF(C2618&lt;&gt;"",IFERROR((M2618+N2618+O2618)/R2618,0),"")</f>
        <v/>
      </c>
      <c r="U2618" s="25" t="str">
        <f aca="true">IF(C2618&lt;&gt;"",IF(INDIRECT($AH$8&amp;"B"&amp;($C$1*$A2618+14))= 1,1,0),"")</f>
        <v/>
      </c>
      <c r="V2618" s="25" t="str">
        <f aca="true">IF(C2618&lt;&gt;"",IF(INDIRECT($AH$8&amp;"B"&amp;($C$1*$A2618+15))= 1,1,0),"")</f>
        <v/>
      </c>
      <c r="W2618" s="25" t="str">
        <f aca="false">IF(C2618&lt;&gt;"",($M2618*1) + ($N2618*2) + ($O2618*3) + (IF(U2618 = 1, 10, 0)) + (IF(V2618 = 1, 20, 0)),"")</f>
        <v/>
      </c>
      <c r="X2618" s="27" t="str">
        <f aca="true">IF(C2618&lt;&gt;"",IF(INDIRECT($AH$8&amp;"B"&amp;($C$1*$A2618+16))= 1,1,0),"")</f>
        <v/>
      </c>
      <c r="Y2618" s="27" t="str">
        <f aca="true">IF(D2618&lt;&gt;"",IF(INDIRECT($AH$8&amp;"B"&amp;($C$1*$A2618+17))= 1,1,0),"")</f>
        <v/>
      </c>
      <c r="Z2618" s="27" t="str">
        <f aca="true">IF(E2618&lt;&gt;"",IF(INDIRECT($AH$8&amp;"B"&amp;($C$1*$A2618+18))= 1,1,0),"")</f>
        <v/>
      </c>
      <c r="AA2618" s="27" t="str">
        <f aca="true">IF(F2618&lt;&gt;"",IF(INDIRECT($AH$8&amp;"B"&amp;($C$1*$A2618+19))= 1,1,0),"")</f>
        <v/>
      </c>
      <c r="AB2618" s="27" t="str">
        <f aca="false">IF(C2618&lt;&gt;"",IF(X2618 = 1, 5, 0) + IF(Z2618 = 1, 25, 0) + IF(AA2618 = 1, 15, 0),"")</f>
        <v/>
      </c>
      <c r="AC2618" s="57" t="str">
        <f aca="false">IF(C2618&lt;&gt;"",L2618+W2618+AB2618,"")</f>
        <v/>
      </c>
    </row>
    <row r="2619" customFormat="false" ht="12.8" hidden="false" customHeight="false" outlineLevel="0" collapsed="false">
      <c r="A2619" s="11" t="n">
        <f aca="false">A2618+1</f>
        <v>116</v>
      </c>
      <c r="B2619" s="38" t="str">
        <f aca="true">IF(INDIRECT($AH$8&amp;"B"&amp;($C$1*$A2619+2))=0, "",INDIRECT($AH$8&amp;"B"&amp;($C$1*$A2619+2)))</f>
        <v/>
      </c>
      <c r="C2619" s="19" t="str">
        <f aca="true">IF(INDIRECT($AH$8&amp;"B"&amp;($C$1*$A2619+3)) = 0, "", INDIRECT($AH$8&amp;"B"&amp;($C$1*$A2619+3)))</f>
        <v/>
      </c>
      <c r="D2619" s="19" t="str">
        <f aca="true">IF(INDIRECT($AH$8&amp;"B"&amp;($C$1*$A2619+4)) = 0, "", INDIRECT($AH$8&amp;"B"&amp;($C$1*$A2619+4)))</f>
        <v/>
      </c>
      <c r="E2619" s="19" t="str">
        <f aca="true">IF(INDIRECT($AH$8&amp;"B"&amp;($C$1*$A2619+7)) = 0, "", INDIRECT($AH$8&amp;"B"&amp;($C$1*$A2619+7)))</f>
        <v/>
      </c>
      <c r="F2619" s="20" t="str">
        <f aca="true">IF(C2619 &lt;&gt; "",IF(INDIRECT($AH$8&amp;"B"&amp;($C$1*$A2619+8)) = 0, 0, 1), "")</f>
        <v/>
      </c>
      <c r="G2619" s="20" t="n">
        <f aca="true">INDIRECT($AH$8&amp;"B"&amp;($C$1*$A2619+9))</f>
        <v>0</v>
      </c>
      <c r="H2619" s="20" t="n">
        <f aca="true">INDIRECT($AH$8&amp;"B"&amp;($C$1*$A2619+10))</f>
        <v>0</v>
      </c>
      <c r="I2619" s="20" t="n">
        <f aca="true">INDIRECT($AH$8&amp;"B"&amp;($C$1*$A2619+11))</f>
        <v>0</v>
      </c>
      <c r="J2619" s="20" t="n">
        <f aca="true">INDIRECT($AH$8&amp;"B"&amp;($C$1*$A2619+12))</f>
        <v>0</v>
      </c>
      <c r="K2619" s="21" t="str">
        <f aca="false">IF(C2619&lt;&gt;"",IFERROR((G2619+H2619+I2619)/(G2619+H2619+I2619+J2619),0), "")</f>
        <v/>
      </c>
      <c r="L2619" s="20" t="str">
        <f aca="false">IF(C2619&lt;&gt;"",(G2619* 2) +(H2619* 4) + (I2619* 6) + IF(F2619 = 1, 5, 0), "")</f>
        <v/>
      </c>
      <c r="M2619" s="25" t="str">
        <f aca="true">IF(C2619&lt;&gt;"",SUM(INDIRECT($AH$8&amp;"C"&amp;($C$1*$A2619+9)):INDIRECT($AH$8&amp;"V"&amp;($C$1*$A2619+9))), "")</f>
        <v/>
      </c>
      <c r="N2619" s="25" t="str">
        <f aca="true">IF(C2619&lt;&gt;"",SUM(INDIRECT($AH$8&amp;"C"&amp;($C$1*$A2619+10)):INDIRECT($AH$8&amp;"V"&amp;($C$1*$A2619+10))), "")</f>
        <v/>
      </c>
      <c r="O2619" s="25" t="str">
        <f aca="true">IF(C2619&lt;&gt;"",SUM(INDIRECT($AH$8&amp;"C"&amp;($C$1*$A2619+11)):INDIRECT($AH$8&amp;"V"&amp;($C$1*$A2619+11))),"")</f>
        <v/>
      </c>
      <c r="P2619" s="25" t="str">
        <f aca="true">IF(C2619&lt;&gt;"",SUM(INDIRECT($AH$8&amp;"C"&amp;($C$1*$A2619+12)):INDIRECT($AH$8&amp;"V"&amp;($C$1*$A2619+12))),"")</f>
        <v/>
      </c>
      <c r="Q2619" s="24" t="str">
        <f aca="false">IF(C2619&lt;&gt;"",IFERROR((M2619+N2619+O2619)/(M2619+N2619+O2619+P2619),0), "")</f>
        <v/>
      </c>
      <c r="R2619" s="25" t="str">
        <f aca="true">IF(C2619&lt;&gt;"",SUM(INDIRECT($AH$8&amp;"C"&amp;($C$1*$A2619+13)):INDIRECT($AH$8&amp;"V"&amp;($C$1*$A2619+13))), "")</f>
        <v/>
      </c>
      <c r="S2619" s="25" t="str">
        <f aca="false">IF(C2619&lt;&gt;"",IFERROR((M2619+N2619+O2619+P2619)/R2619, 0),"")</f>
        <v/>
      </c>
      <c r="T2619" s="25" t="str">
        <f aca="false">IF(C2619&lt;&gt;"",IFERROR((M2619+N2619+O2619)/R2619,0),"")</f>
        <v/>
      </c>
      <c r="U2619" s="25" t="str">
        <f aca="true">IF(C2619&lt;&gt;"",IF(INDIRECT($AH$8&amp;"B"&amp;($C$1*$A2619+14))= 1,1,0),"")</f>
        <v/>
      </c>
      <c r="V2619" s="25" t="str">
        <f aca="true">IF(C2619&lt;&gt;"",IF(INDIRECT($AH$8&amp;"B"&amp;($C$1*$A2619+15))= 1,1,0),"")</f>
        <v/>
      </c>
      <c r="W2619" s="25" t="str">
        <f aca="false">IF(C2619&lt;&gt;"",($M2619*1) + ($N2619*2) + ($O2619*3) + (IF(U2619 = 1, 10, 0)) + (IF(V2619 = 1, 20, 0)),"")</f>
        <v/>
      </c>
      <c r="X2619" s="27" t="str">
        <f aca="true">IF(C2619&lt;&gt;"",IF(INDIRECT($AH$8&amp;"B"&amp;($C$1*$A2619+16))= 1,1,0),"")</f>
        <v/>
      </c>
      <c r="Y2619" s="27" t="str">
        <f aca="true">IF(D2619&lt;&gt;"",IF(INDIRECT($AH$8&amp;"B"&amp;($C$1*$A2619+17))= 1,1,0),"")</f>
        <v/>
      </c>
      <c r="Z2619" s="27" t="str">
        <f aca="true">IF(E2619&lt;&gt;"",IF(INDIRECT($AH$8&amp;"B"&amp;($C$1*$A2619+18))= 1,1,0),"")</f>
        <v/>
      </c>
      <c r="AA2619" s="27" t="str">
        <f aca="true">IF(F2619&lt;&gt;"",IF(INDIRECT($AH$8&amp;"B"&amp;($C$1*$A2619+19))= 1,1,0),"")</f>
        <v/>
      </c>
      <c r="AB2619" s="27" t="str">
        <f aca="false">IF(C2619&lt;&gt;"",IF(X2619 = 1, 5, 0) + IF(Z2619 = 1, 25, 0) + IF(AA2619 = 1, 15, 0),"")</f>
        <v/>
      </c>
      <c r="AC2619" s="57" t="str">
        <f aca="false">IF(C2619&lt;&gt;"",L2619+W2619+AB2619,"")</f>
        <v/>
      </c>
    </row>
    <row r="2620" customFormat="false" ht="12.8" hidden="false" customHeight="false" outlineLevel="0" collapsed="false">
      <c r="A2620" s="11" t="n">
        <f aca="false">A2619+1</f>
        <v>117</v>
      </c>
      <c r="B2620" s="38" t="str">
        <f aca="true">IF(INDIRECT($AH$8&amp;"B"&amp;($C$1*$A2620+2))=0, "",INDIRECT($AH$8&amp;"B"&amp;($C$1*$A2620+2)))</f>
        <v/>
      </c>
      <c r="C2620" s="19" t="str">
        <f aca="true">IF(INDIRECT($AH$8&amp;"B"&amp;($C$1*$A2620+3)) = 0, "", INDIRECT($AH$8&amp;"B"&amp;($C$1*$A2620+3)))</f>
        <v/>
      </c>
      <c r="D2620" s="19" t="str">
        <f aca="true">IF(INDIRECT($AH$8&amp;"B"&amp;($C$1*$A2620+4)) = 0, "", INDIRECT($AH$8&amp;"B"&amp;($C$1*$A2620+4)))</f>
        <v/>
      </c>
      <c r="E2620" s="19" t="str">
        <f aca="true">IF(INDIRECT($AH$8&amp;"B"&amp;($C$1*$A2620+7)) = 0, "", INDIRECT($AH$8&amp;"B"&amp;($C$1*$A2620+7)))</f>
        <v/>
      </c>
      <c r="F2620" s="20" t="str">
        <f aca="true">IF(C2620 &lt;&gt; "",IF(INDIRECT($AH$8&amp;"B"&amp;($C$1*$A2620+8)) = 0, 0, 1), "")</f>
        <v/>
      </c>
      <c r="G2620" s="20" t="n">
        <f aca="true">INDIRECT($AH$8&amp;"B"&amp;($C$1*$A2620+9))</f>
        <v>0</v>
      </c>
      <c r="H2620" s="20" t="n">
        <f aca="true">INDIRECT($AH$8&amp;"B"&amp;($C$1*$A2620+10))</f>
        <v>0</v>
      </c>
      <c r="I2620" s="20" t="n">
        <f aca="true">INDIRECT($AH$8&amp;"B"&amp;($C$1*$A2620+11))</f>
        <v>0</v>
      </c>
      <c r="J2620" s="20" t="n">
        <f aca="true">INDIRECT($AH$8&amp;"B"&amp;($C$1*$A2620+12))</f>
        <v>0</v>
      </c>
      <c r="K2620" s="21" t="str">
        <f aca="false">IF(C2620&lt;&gt;"",IFERROR((G2620+H2620+I2620)/(G2620+H2620+I2620+J2620),0), "")</f>
        <v/>
      </c>
      <c r="L2620" s="20" t="str">
        <f aca="false">IF(C2620&lt;&gt;"",(G2620* 2) +(H2620* 4) + (I2620* 6) + IF(F2620 = 1, 5, 0), "")</f>
        <v/>
      </c>
      <c r="M2620" s="25" t="str">
        <f aca="true">IF(C2620&lt;&gt;"",SUM(INDIRECT($AH$8&amp;"C"&amp;($C$1*$A2620+9)):INDIRECT($AH$8&amp;"V"&amp;($C$1*$A2620+9))), "")</f>
        <v/>
      </c>
      <c r="N2620" s="25" t="str">
        <f aca="true">IF(C2620&lt;&gt;"",SUM(INDIRECT($AH$8&amp;"C"&amp;($C$1*$A2620+10)):INDIRECT($AH$8&amp;"V"&amp;($C$1*$A2620+10))), "")</f>
        <v/>
      </c>
      <c r="O2620" s="25" t="str">
        <f aca="true">IF(C2620&lt;&gt;"",SUM(INDIRECT($AH$8&amp;"C"&amp;($C$1*$A2620+11)):INDIRECT($AH$8&amp;"V"&amp;($C$1*$A2620+11))),"")</f>
        <v/>
      </c>
      <c r="P2620" s="25" t="str">
        <f aca="true">IF(C2620&lt;&gt;"",SUM(INDIRECT($AH$8&amp;"C"&amp;($C$1*$A2620+12)):INDIRECT($AH$8&amp;"V"&amp;($C$1*$A2620+12))),"")</f>
        <v/>
      </c>
      <c r="Q2620" s="24" t="str">
        <f aca="false">IF(C2620&lt;&gt;"",IFERROR((M2620+N2620+O2620)/(M2620+N2620+O2620+P2620),0), "")</f>
        <v/>
      </c>
      <c r="R2620" s="25" t="str">
        <f aca="true">IF(C2620&lt;&gt;"",SUM(INDIRECT($AH$8&amp;"C"&amp;($C$1*$A2620+13)):INDIRECT($AH$8&amp;"V"&amp;($C$1*$A2620+13))), "")</f>
        <v/>
      </c>
      <c r="S2620" s="25" t="str">
        <f aca="false">IF(C2620&lt;&gt;"",IFERROR((M2620+N2620+O2620+P2620)/R2620, 0),"")</f>
        <v/>
      </c>
      <c r="T2620" s="25" t="str">
        <f aca="false">IF(C2620&lt;&gt;"",IFERROR((M2620+N2620+O2620)/R2620,0),"")</f>
        <v/>
      </c>
      <c r="U2620" s="25" t="str">
        <f aca="true">IF(C2620&lt;&gt;"",IF(INDIRECT($AH$8&amp;"B"&amp;($C$1*$A2620+14))= 1,1,0),"")</f>
        <v/>
      </c>
      <c r="V2620" s="25" t="str">
        <f aca="true">IF(C2620&lt;&gt;"",IF(INDIRECT($AH$8&amp;"B"&amp;($C$1*$A2620+15))= 1,1,0),"")</f>
        <v/>
      </c>
      <c r="W2620" s="25" t="str">
        <f aca="false">IF(C2620&lt;&gt;"",($M2620*1) + ($N2620*2) + ($O2620*3) + (IF(U2620 = 1, 10, 0)) + (IF(V2620 = 1, 20, 0)),"")</f>
        <v/>
      </c>
      <c r="X2620" s="27" t="str">
        <f aca="true">IF(C2620&lt;&gt;"",IF(INDIRECT($AH$8&amp;"B"&amp;($C$1*$A2620+16))= 1,1,0),"")</f>
        <v/>
      </c>
      <c r="Y2620" s="27" t="str">
        <f aca="true">IF(D2620&lt;&gt;"",IF(INDIRECT($AH$8&amp;"B"&amp;($C$1*$A2620+17))= 1,1,0),"")</f>
        <v/>
      </c>
      <c r="Z2620" s="27" t="str">
        <f aca="true">IF(E2620&lt;&gt;"",IF(INDIRECT($AH$8&amp;"B"&amp;($C$1*$A2620+18))= 1,1,0),"")</f>
        <v/>
      </c>
      <c r="AA2620" s="27" t="str">
        <f aca="true">IF(F2620&lt;&gt;"",IF(INDIRECT($AH$8&amp;"B"&amp;($C$1*$A2620+19))= 1,1,0),"")</f>
        <v/>
      </c>
      <c r="AB2620" s="27" t="str">
        <f aca="false">IF(C2620&lt;&gt;"",IF(X2620 = 1, 5, 0) + IF(Z2620 = 1, 25, 0) + IF(AA2620 = 1, 15, 0),"")</f>
        <v/>
      </c>
      <c r="AC2620" s="57" t="str">
        <f aca="false">IF(C2620&lt;&gt;"",L2620+W2620+AB2620,"")</f>
        <v/>
      </c>
    </row>
    <row r="2621" customFormat="false" ht="12.8" hidden="false" customHeight="false" outlineLevel="0" collapsed="false">
      <c r="A2621" s="11" t="n">
        <f aca="false">A2620+1</f>
        <v>118</v>
      </c>
      <c r="B2621" s="38" t="str">
        <f aca="true">IF(INDIRECT($AH$8&amp;"B"&amp;($C$1*$A2621+2))=0, "",INDIRECT($AH$8&amp;"B"&amp;($C$1*$A2621+2)))</f>
        <v/>
      </c>
      <c r="C2621" s="19" t="str">
        <f aca="true">IF(INDIRECT($AH$8&amp;"B"&amp;($C$1*$A2621+3)) = 0, "", INDIRECT($AH$8&amp;"B"&amp;($C$1*$A2621+3)))</f>
        <v/>
      </c>
      <c r="D2621" s="19" t="str">
        <f aca="true">IF(INDIRECT($AH$8&amp;"B"&amp;($C$1*$A2621+4)) = 0, "", INDIRECT($AH$8&amp;"B"&amp;($C$1*$A2621+4)))</f>
        <v/>
      </c>
      <c r="E2621" s="19" t="str">
        <f aca="true">IF(INDIRECT($AH$8&amp;"B"&amp;($C$1*$A2621+7)) = 0, "", INDIRECT($AH$8&amp;"B"&amp;($C$1*$A2621+7)))</f>
        <v/>
      </c>
      <c r="F2621" s="20" t="str">
        <f aca="true">IF(C2621 &lt;&gt; "",IF(INDIRECT($AH$8&amp;"B"&amp;($C$1*$A2621+8)) = 0, 0, 1), "")</f>
        <v/>
      </c>
      <c r="G2621" s="20" t="n">
        <f aca="true">INDIRECT($AH$8&amp;"B"&amp;($C$1*$A2621+9))</f>
        <v>0</v>
      </c>
      <c r="H2621" s="20" t="n">
        <f aca="true">INDIRECT($AH$8&amp;"B"&amp;($C$1*$A2621+10))</f>
        <v>0</v>
      </c>
      <c r="I2621" s="20" t="n">
        <f aca="true">INDIRECT($AH$8&amp;"B"&amp;($C$1*$A2621+11))</f>
        <v>0</v>
      </c>
      <c r="J2621" s="20" t="n">
        <f aca="true">INDIRECT($AH$8&amp;"B"&amp;($C$1*$A2621+12))</f>
        <v>0</v>
      </c>
      <c r="K2621" s="21" t="str">
        <f aca="false">IF(C2621&lt;&gt;"",IFERROR((G2621+H2621+I2621)/(G2621+H2621+I2621+J2621),0), "")</f>
        <v/>
      </c>
      <c r="L2621" s="20" t="str">
        <f aca="false">IF(C2621&lt;&gt;"",(G2621* 2) +(H2621* 4) + (I2621* 6) + IF(F2621 = 1, 5, 0), "")</f>
        <v/>
      </c>
      <c r="M2621" s="25" t="str">
        <f aca="true">IF(C2621&lt;&gt;"",SUM(INDIRECT($AH$8&amp;"C"&amp;($C$1*$A2621+9)):INDIRECT($AH$8&amp;"V"&amp;($C$1*$A2621+9))), "")</f>
        <v/>
      </c>
      <c r="N2621" s="25" t="str">
        <f aca="true">IF(C2621&lt;&gt;"",SUM(INDIRECT($AH$8&amp;"C"&amp;($C$1*$A2621+10)):INDIRECT($AH$8&amp;"V"&amp;($C$1*$A2621+10))), "")</f>
        <v/>
      </c>
      <c r="O2621" s="25" t="str">
        <f aca="true">IF(C2621&lt;&gt;"",SUM(INDIRECT($AH$8&amp;"C"&amp;($C$1*$A2621+11)):INDIRECT($AH$8&amp;"V"&amp;($C$1*$A2621+11))),"")</f>
        <v/>
      </c>
      <c r="P2621" s="25" t="str">
        <f aca="true">IF(C2621&lt;&gt;"",SUM(INDIRECT($AH$8&amp;"C"&amp;($C$1*$A2621+12)):INDIRECT($AH$8&amp;"V"&amp;($C$1*$A2621+12))),"")</f>
        <v/>
      </c>
      <c r="Q2621" s="24" t="str">
        <f aca="false">IF(C2621&lt;&gt;"",IFERROR((M2621+N2621+O2621)/(M2621+N2621+O2621+P2621),0), "")</f>
        <v/>
      </c>
      <c r="R2621" s="25" t="str">
        <f aca="true">IF(C2621&lt;&gt;"",SUM(INDIRECT($AH$8&amp;"C"&amp;($C$1*$A2621+13)):INDIRECT($AH$8&amp;"V"&amp;($C$1*$A2621+13))), "")</f>
        <v/>
      </c>
      <c r="S2621" s="25" t="str">
        <f aca="false">IF(C2621&lt;&gt;"",IFERROR((M2621+N2621+O2621+P2621)/R2621, 0),"")</f>
        <v/>
      </c>
      <c r="T2621" s="25" t="str">
        <f aca="false">IF(C2621&lt;&gt;"",IFERROR((M2621+N2621+O2621)/R2621,0),"")</f>
        <v/>
      </c>
      <c r="U2621" s="25" t="str">
        <f aca="true">IF(C2621&lt;&gt;"",IF(INDIRECT($AH$8&amp;"B"&amp;($C$1*$A2621+14))= 1,1,0),"")</f>
        <v/>
      </c>
      <c r="V2621" s="25" t="str">
        <f aca="true">IF(C2621&lt;&gt;"",IF(INDIRECT($AH$8&amp;"B"&amp;($C$1*$A2621+15))= 1,1,0),"")</f>
        <v/>
      </c>
      <c r="W2621" s="25" t="str">
        <f aca="false">IF(C2621&lt;&gt;"",($M2621*1) + ($N2621*2) + ($O2621*3) + (IF(U2621 = 1, 10, 0)) + (IF(V2621 = 1, 20, 0)),"")</f>
        <v/>
      </c>
      <c r="X2621" s="27" t="str">
        <f aca="true">IF(C2621&lt;&gt;"",IF(INDIRECT($AH$8&amp;"B"&amp;($C$1*$A2621+16))= 1,1,0),"")</f>
        <v/>
      </c>
      <c r="Y2621" s="27" t="str">
        <f aca="true">IF(D2621&lt;&gt;"",IF(INDIRECT($AH$8&amp;"B"&amp;($C$1*$A2621+17))= 1,1,0),"")</f>
        <v/>
      </c>
      <c r="Z2621" s="27" t="str">
        <f aca="true">IF(E2621&lt;&gt;"",IF(INDIRECT($AH$8&amp;"B"&amp;($C$1*$A2621+18))= 1,1,0),"")</f>
        <v/>
      </c>
      <c r="AA2621" s="27" t="str">
        <f aca="true">IF(F2621&lt;&gt;"",IF(INDIRECT($AH$8&amp;"B"&amp;($C$1*$A2621+19))= 1,1,0),"")</f>
        <v/>
      </c>
      <c r="AB2621" s="27" t="str">
        <f aca="false">IF(C2621&lt;&gt;"",IF(X2621 = 1, 5, 0) + IF(Z2621 = 1, 25, 0) + IF(AA2621 = 1, 15, 0),"")</f>
        <v/>
      </c>
      <c r="AC2621" s="57" t="str">
        <f aca="false">IF(C2621&lt;&gt;"",L2621+W2621+AB2621,"")</f>
        <v/>
      </c>
    </row>
    <row r="2622" customFormat="false" ht="12.8" hidden="false" customHeight="false" outlineLevel="0" collapsed="false">
      <c r="A2622" s="11" t="n">
        <f aca="false">A2621+1</f>
        <v>119</v>
      </c>
      <c r="B2622" s="38" t="str">
        <f aca="true">IF(INDIRECT($AH$8&amp;"B"&amp;($C$1*$A2622+2))=0, "",INDIRECT($AH$8&amp;"B"&amp;($C$1*$A2622+2)))</f>
        <v/>
      </c>
      <c r="C2622" s="19" t="str">
        <f aca="true">IF(INDIRECT($AH$8&amp;"B"&amp;($C$1*$A2622+3)) = 0, "", INDIRECT($AH$8&amp;"B"&amp;($C$1*$A2622+3)))</f>
        <v/>
      </c>
      <c r="D2622" s="19" t="str">
        <f aca="true">IF(INDIRECT($AH$8&amp;"B"&amp;($C$1*$A2622+4)) = 0, "", INDIRECT($AH$8&amp;"B"&amp;($C$1*$A2622+4)))</f>
        <v/>
      </c>
      <c r="E2622" s="19" t="str">
        <f aca="true">IF(INDIRECT($AH$8&amp;"B"&amp;($C$1*$A2622+7)) = 0, "", INDIRECT($AH$8&amp;"B"&amp;($C$1*$A2622+7)))</f>
        <v/>
      </c>
      <c r="F2622" s="20" t="str">
        <f aca="true">IF(C2622 &lt;&gt; "",IF(INDIRECT($AH$8&amp;"B"&amp;($C$1*$A2622+8)) = 0, 0, 1), "")</f>
        <v/>
      </c>
      <c r="G2622" s="20" t="n">
        <f aca="true">INDIRECT($AH$8&amp;"B"&amp;($C$1*$A2622+9))</f>
        <v>0</v>
      </c>
      <c r="H2622" s="20" t="n">
        <f aca="true">INDIRECT($AH$8&amp;"B"&amp;($C$1*$A2622+10))</f>
        <v>0</v>
      </c>
      <c r="I2622" s="20" t="n">
        <f aca="true">INDIRECT($AH$8&amp;"B"&amp;($C$1*$A2622+11))</f>
        <v>0</v>
      </c>
      <c r="J2622" s="20" t="n">
        <f aca="true">INDIRECT($AH$8&amp;"B"&amp;($C$1*$A2622+12))</f>
        <v>0</v>
      </c>
      <c r="K2622" s="21" t="str">
        <f aca="false">IF(C2622&lt;&gt;"",IFERROR((G2622+H2622+I2622)/(G2622+H2622+I2622+J2622),0), "")</f>
        <v/>
      </c>
      <c r="L2622" s="20" t="str">
        <f aca="false">IF(C2622&lt;&gt;"",(G2622* 2) +(H2622* 4) + (I2622* 6) + IF(F2622 = 1, 5, 0), "")</f>
        <v/>
      </c>
      <c r="M2622" s="25" t="str">
        <f aca="true">IF(C2622&lt;&gt;"",SUM(INDIRECT($AH$8&amp;"C"&amp;($C$1*$A2622+9)):INDIRECT($AH$8&amp;"V"&amp;($C$1*$A2622+9))), "")</f>
        <v/>
      </c>
      <c r="N2622" s="25" t="str">
        <f aca="true">IF(C2622&lt;&gt;"",SUM(INDIRECT($AH$8&amp;"C"&amp;($C$1*$A2622+10)):INDIRECT($AH$8&amp;"V"&amp;($C$1*$A2622+10))), "")</f>
        <v/>
      </c>
      <c r="O2622" s="25" t="str">
        <f aca="true">IF(C2622&lt;&gt;"",SUM(INDIRECT($AH$8&amp;"C"&amp;($C$1*$A2622+11)):INDIRECT($AH$8&amp;"V"&amp;($C$1*$A2622+11))),"")</f>
        <v/>
      </c>
      <c r="P2622" s="25" t="str">
        <f aca="true">IF(C2622&lt;&gt;"",SUM(INDIRECT($AH$8&amp;"C"&amp;($C$1*$A2622+12)):INDIRECT($AH$8&amp;"V"&amp;($C$1*$A2622+12))),"")</f>
        <v/>
      </c>
      <c r="Q2622" s="24" t="str">
        <f aca="false">IF(C2622&lt;&gt;"",IFERROR((M2622+N2622+O2622)/(M2622+N2622+O2622+P2622),0), "")</f>
        <v/>
      </c>
      <c r="R2622" s="25" t="str">
        <f aca="true">IF(C2622&lt;&gt;"",SUM(INDIRECT($AH$8&amp;"C"&amp;($C$1*$A2622+13)):INDIRECT($AH$8&amp;"V"&amp;($C$1*$A2622+13))), "")</f>
        <v/>
      </c>
      <c r="S2622" s="25" t="str">
        <f aca="false">IF(C2622&lt;&gt;"",IFERROR((M2622+N2622+O2622+P2622)/R2622, 0),"")</f>
        <v/>
      </c>
      <c r="T2622" s="25" t="str">
        <f aca="false">IF(C2622&lt;&gt;"",IFERROR((M2622+N2622+O2622)/R2622,0),"")</f>
        <v/>
      </c>
      <c r="U2622" s="25" t="str">
        <f aca="true">IF(C2622&lt;&gt;"",IF(INDIRECT($AH$8&amp;"B"&amp;($C$1*$A2622+14))= 1,1,0),"")</f>
        <v/>
      </c>
      <c r="V2622" s="25" t="str">
        <f aca="true">IF(C2622&lt;&gt;"",IF(INDIRECT($AH$8&amp;"B"&amp;($C$1*$A2622+15))= 1,1,0),"")</f>
        <v/>
      </c>
      <c r="W2622" s="25" t="str">
        <f aca="false">IF(C2622&lt;&gt;"",($M2622*1) + ($N2622*2) + ($O2622*3) + (IF(U2622 = 1, 10, 0)) + (IF(V2622 = 1, 20, 0)),"")</f>
        <v/>
      </c>
      <c r="X2622" s="27" t="str">
        <f aca="true">IF(C2622&lt;&gt;"",IF(INDIRECT($AH$8&amp;"B"&amp;($C$1*$A2622+16))= 1,1,0),"")</f>
        <v/>
      </c>
      <c r="Y2622" s="27" t="str">
        <f aca="true">IF(D2622&lt;&gt;"",IF(INDIRECT($AH$8&amp;"B"&amp;($C$1*$A2622+17))= 1,1,0),"")</f>
        <v/>
      </c>
      <c r="Z2622" s="27" t="str">
        <f aca="true">IF(E2622&lt;&gt;"",IF(INDIRECT($AH$8&amp;"B"&amp;($C$1*$A2622+18))= 1,1,0),"")</f>
        <v/>
      </c>
      <c r="AA2622" s="27" t="str">
        <f aca="true">IF(F2622&lt;&gt;"",IF(INDIRECT($AH$8&amp;"B"&amp;($C$1*$A2622+19))= 1,1,0),"")</f>
        <v/>
      </c>
      <c r="AB2622" s="27" t="str">
        <f aca="false">IF(C2622&lt;&gt;"",IF(X2622 = 1, 5, 0) + IF(Z2622 = 1, 25, 0) + IF(AA2622 = 1, 15, 0),"")</f>
        <v/>
      </c>
      <c r="AC2622" s="57" t="str">
        <f aca="false">IF(C2622&lt;&gt;"",L2622+W2622+AB2622,"")</f>
        <v/>
      </c>
    </row>
    <row r="2623" customFormat="false" ht="12.8" hidden="false" customHeight="false" outlineLevel="0" collapsed="false">
      <c r="A2623" s="11" t="n">
        <f aca="false">A2622+1</f>
        <v>120</v>
      </c>
      <c r="B2623" s="38" t="str">
        <f aca="true">IF(INDIRECT($AH$8&amp;"B"&amp;($C$1*$A2623+2))=0, "",INDIRECT($AH$8&amp;"B"&amp;($C$1*$A2623+2)))</f>
        <v/>
      </c>
      <c r="C2623" s="19" t="str">
        <f aca="true">IF(INDIRECT($AH$8&amp;"B"&amp;($C$1*$A2623+3)) = 0, "", INDIRECT($AH$8&amp;"B"&amp;($C$1*$A2623+3)))</f>
        <v/>
      </c>
      <c r="D2623" s="19" t="str">
        <f aca="true">IF(INDIRECT($AH$8&amp;"B"&amp;($C$1*$A2623+4)) = 0, "", INDIRECT($AH$8&amp;"B"&amp;($C$1*$A2623+4)))</f>
        <v/>
      </c>
      <c r="E2623" s="19" t="str">
        <f aca="true">IF(INDIRECT($AH$8&amp;"B"&amp;($C$1*$A2623+7)) = 0, "", INDIRECT($AH$8&amp;"B"&amp;($C$1*$A2623+7)))</f>
        <v/>
      </c>
      <c r="F2623" s="20" t="str">
        <f aca="true">IF(C2623 &lt;&gt; "",IF(INDIRECT($AH$8&amp;"B"&amp;($C$1*$A2623+8)) = 0, 0, 1), "")</f>
        <v/>
      </c>
      <c r="G2623" s="20" t="n">
        <f aca="true">INDIRECT($AH$8&amp;"B"&amp;($C$1*$A2623+9))</f>
        <v>0</v>
      </c>
      <c r="H2623" s="20" t="n">
        <f aca="true">INDIRECT($AH$8&amp;"B"&amp;($C$1*$A2623+10))</f>
        <v>0</v>
      </c>
      <c r="I2623" s="20" t="n">
        <f aca="true">INDIRECT($AH$8&amp;"B"&amp;($C$1*$A2623+11))</f>
        <v>0</v>
      </c>
      <c r="J2623" s="20" t="n">
        <f aca="true">INDIRECT($AH$8&amp;"B"&amp;($C$1*$A2623+12))</f>
        <v>0</v>
      </c>
      <c r="K2623" s="21" t="str">
        <f aca="false">IF(C2623&lt;&gt;"",IFERROR((G2623+H2623+I2623)/(G2623+H2623+I2623+J2623),0), "")</f>
        <v/>
      </c>
      <c r="L2623" s="20" t="str">
        <f aca="false">IF(C2623&lt;&gt;"",(G2623* 2) +(H2623* 4) + (I2623* 6) + IF(F2623 = 1, 5, 0), "")</f>
        <v/>
      </c>
      <c r="M2623" s="25" t="str">
        <f aca="true">IF(C2623&lt;&gt;"",SUM(INDIRECT($AH$8&amp;"C"&amp;($C$1*$A2623+9)):INDIRECT($AH$8&amp;"V"&amp;($C$1*$A2623+9))), "")</f>
        <v/>
      </c>
      <c r="N2623" s="25" t="str">
        <f aca="true">IF(C2623&lt;&gt;"",SUM(INDIRECT($AH$8&amp;"C"&amp;($C$1*$A2623+10)):INDIRECT($AH$8&amp;"V"&amp;($C$1*$A2623+10))), "")</f>
        <v/>
      </c>
      <c r="O2623" s="25" t="str">
        <f aca="true">IF(C2623&lt;&gt;"",SUM(INDIRECT($AH$8&amp;"C"&amp;($C$1*$A2623+11)):INDIRECT($AH$8&amp;"V"&amp;($C$1*$A2623+11))),"")</f>
        <v/>
      </c>
      <c r="P2623" s="25" t="str">
        <f aca="true">IF(C2623&lt;&gt;"",SUM(INDIRECT($AH$8&amp;"C"&amp;($C$1*$A2623+12)):INDIRECT($AH$8&amp;"V"&amp;($C$1*$A2623+12))),"")</f>
        <v/>
      </c>
      <c r="Q2623" s="24" t="str">
        <f aca="false">IF(C2623&lt;&gt;"",IFERROR((M2623+N2623+O2623)/(M2623+N2623+O2623+P2623),0), "")</f>
        <v/>
      </c>
      <c r="R2623" s="25" t="str">
        <f aca="true">IF(C2623&lt;&gt;"",SUM(INDIRECT($AH$8&amp;"C"&amp;($C$1*$A2623+13)):INDIRECT($AH$8&amp;"V"&amp;($C$1*$A2623+13))), "")</f>
        <v/>
      </c>
      <c r="S2623" s="25" t="str">
        <f aca="false">IF(C2623&lt;&gt;"",IFERROR((M2623+N2623+O2623+P2623)/R2623, 0),"")</f>
        <v/>
      </c>
      <c r="T2623" s="25" t="str">
        <f aca="false">IF(C2623&lt;&gt;"",IFERROR((M2623+N2623+O2623)/R2623,0),"")</f>
        <v/>
      </c>
      <c r="U2623" s="25" t="str">
        <f aca="true">IF(C2623&lt;&gt;"",IF(INDIRECT($AH$8&amp;"B"&amp;($C$1*$A2623+14))= 1,1,0),"")</f>
        <v/>
      </c>
      <c r="V2623" s="25" t="str">
        <f aca="true">IF(C2623&lt;&gt;"",IF(INDIRECT($AH$8&amp;"B"&amp;($C$1*$A2623+15))= 1,1,0),"")</f>
        <v/>
      </c>
      <c r="W2623" s="25" t="str">
        <f aca="false">IF(C2623&lt;&gt;"",($M2623*1) + ($N2623*2) + ($O2623*3) + (IF(U2623 = 1, 10, 0)) + (IF(V2623 = 1, 20, 0)),"")</f>
        <v/>
      </c>
      <c r="X2623" s="27" t="str">
        <f aca="true">IF(C2623&lt;&gt;"",IF(INDIRECT($AH$8&amp;"B"&amp;($C$1*$A2623+16))= 1,1,0),"")</f>
        <v/>
      </c>
      <c r="Y2623" s="27" t="str">
        <f aca="true">IF(D2623&lt;&gt;"",IF(INDIRECT($AH$8&amp;"B"&amp;($C$1*$A2623+17))= 1,1,0),"")</f>
        <v/>
      </c>
      <c r="Z2623" s="27" t="str">
        <f aca="true">IF(E2623&lt;&gt;"",IF(INDIRECT($AH$8&amp;"B"&amp;($C$1*$A2623+18))= 1,1,0),"")</f>
        <v/>
      </c>
      <c r="AA2623" s="27" t="str">
        <f aca="true">IF(F2623&lt;&gt;"",IF(INDIRECT($AH$8&amp;"B"&amp;($C$1*$A2623+19))= 1,1,0),"")</f>
        <v/>
      </c>
      <c r="AB2623" s="27" t="str">
        <f aca="false">IF(C2623&lt;&gt;"",IF(X2623 = 1, 5, 0) + IF(Z2623 = 1, 25, 0) + IF(AA2623 = 1, 15, 0),"")</f>
        <v/>
      </c>
      <c r="AC2623" s="57" t="str">
        <f aca="false">IF(C2623&lt;&gt;"",L2623+W2623+AB2623,"")</f>
        <v/>
      </c>
    </row>
    <row r="2624" customFormat="false" ht="12.8" hidden="false" customHeight="false" outlineLevel="0" collapsed="false">
      <c r="A2624" s="11" t="n">
        <f aca="false">A2623+1</f>
        <v>121</v>
      </c>
      <c r="B2624" s="38" t="str">
        <f aca="true">IF(INDIRECT($AH$8&amp;"B"&amp;($C$1*$A2624+2))=0, "",INDIRECT($AH$8&amp;"B"&amp;($C$1*$A2624+2)))</f>
        <v/>
      </c>
      <c r="C2624" s="19" t="str">
        <f aca="true">IF(INDIRECT($AH$8&amp;"B"&amp;($C$1*$A2624+3)) = 0, "", INDIRECT($AH$8&amp;"B"&amp;($C$1*$A2624+3)))</f>
        <v/>
      </c>
      <c r="D2624" s="19" t="str">
        <f aca="true">IF(INDIRECT($AH$8&amp;"B"&amp;($C$1*$A2624+4)) = 0, "", INDIRECT($AH$8&amp;"B"&amp;($C$1*$A2624+4)))</f>
        <v/>
      </c>
      <c r="E2624" s="19" t="str">
        <f aca="true">IF(INDIRECT($AH$8&amp;"B"&amp;($C$1*$A2624+7)) = 0, "", INDIRECT($AH$8&amp;"B"&amp;($C$1*$A2624+7)))</f>
        <v/>
      </c>
      <c r="F2624" s="20" t="str">
        <f aca="true">IF(C2624 &lt;&gt; "",IF(INDIRECT($AH$8&amp;"B"&amp;($C$1*$A2624+8)) = 0, 0, 1), "")</f>
        <v/>
      </c>
      <c r="G2624" s="20" t="n">
        <f aca="true">INDIRECT($AH$8&amp;"B"&amp;($C$1*$A2624+9))</f>
        <v>0</v>
      </c>
      <c r="H2624" s="20" t="n">
        <f aca="true">INDIRECT($AH$8&amp;"B"&amp;($C$1*$A2624+10))</f>
        <v>0</v>
      </c>
      <c r="I2624" s="20" t="n">
        <f aca="true">INDIRECT($AH$8&amp;"B"&amp;($C$1*$A2624+11))</f>
        <v>0</v>
      </c>
      <c r="J2624" s="20" t="n">
        <f aca="true">INDIRECT($AH$8&amp;"B"&amp;($C$1*$A2624+12))</f>
        <v>0</v>
      </c>
      <c r="K2624" s="21" t="str">
        <f aca="false">IF(C2624&lt;&gt;"",IFERROR((G2624+H2624+I2624)/(G2624+H2624+I2624+J2624),0), "")</f>
        <v/>
      </c>
      <c r="L2624" s="20" t="str">
        <f aca="false">IF(C2624&lt;&gt;"",(G2624* 2) +(H2624* 4) + (I2624* 6) + IF(F2624 = 1, 5, 0), "")</f>
        <v/>
      </c>
      <c r="M2624" s="25" t="str">
        <f aca="true">IF(C2624&lt;&gt;"",SUM(INDIRECT($AH$8&amp;"C"&amp;($C$1*$A2624+9)):INDIRECT($AH$8&amp;"V"&amp;($C$1*$A2624+9))), "")</f>
        <v/>
      </c>
      <c r="N2624" s="25" t="str">
        <f aca="true">IF(C2624&lt;&gt;"",SUM(INDIRECT($AH$8&amp;"C"&amp;($C$1*$A2624+10)):INDIRECT($AH$8&amp;"V"&amp;($C$1*$A2624+10))), "")</f>
        <v/>
      </c>
      <c r="O2624" s="25" t="str">
        <f aca="true">IF(C2624&lt;&gt;"",SUM(INDIRECT($AH$8&amp;"C"&amp;($C$1*$A2624+11)):INDIRECT($AH$8&amp;"V"&amp;($C$1*$A2624+11))),"")</f>
        <v/>
      </c>
      <c r="P2624" s="25" t="str">
        <f aca="true">IF(C2624&lt;&gt;"",SUM(INDIRECT($AH$8&amp;"C"&amp;($C$1*$A2624+12)):INDIRECT($AH$8&amp;"V"&amp;($C$1*$A2624+12))),"")</f>
        <v/>
      </c>
      <c r="Q2624" s="24" t="str">
        <f aca="false">IF(C2624&lt;&gt;"",IFERROR((M2624+N2624+O2624)/(M2624+N2624+O2624+P2624),0), "")</f>
        <v/>
      </c>
      <c r="R2624" s="25" t="str">
        <f aca="true">IF(C2624&lt;&gt;"",SUM(INDIRECT($AH$8&amp;"C"&amp;($C$1*$A2624+13)):INDIRECT($AH$8&amp;"V"&amp;($C$1*$A2624+13))), "")</f>
        <v/>
      </c>
      <c r="S2624" s="25" t="str">
        <f aca="false">IF(C2624&lt;&gt;"",IFERROR((M2624+N2624+O2624+P2624)/R2624, 0),"")</f>
        <v/>
      </c>
      <c r="T2624" s="25" t="str">
        <f aca="false">IF(C2624&lt;&gt;"",IFERROR((M2624+N2624+O2624)/R2624,0),"")</f>
        <v/>
      </c>
      <c r="U2624" s="25" t="str">
        <f aca="true">IF(C2624&lt;&gt;"",IF(INDIRECT($AH$8&amp;"B"&amp;($C$1*$A2624+14))= 1,1,0),"")</f>
        <v/>
      </c>
      <c r="V2624" s="25" t="str">
        <f aca="true">IF(C2624&lt;&gt;"",IF(INDIRECT($AH$8&amp;"B"&amp;($C$1*$A2624+15))= 1,1,0),"")</f>
        <v/>
      </c>
      <c r="W2624" s="25" t="str">
        <f aca="false">IF(C2624&lt;&gt;"",($M2624*1) + ($N2624*2) + ($O2624*3) + (IF(U2624 = 1, 10, 0)) + (IF(V2624 = 1, 20, 0)),"")</f>
        <v/>
      </c>
      <c r="X2624" s="27" t="str">
        <f aca="true">IF(C2624&lt;&gt;"",IF(INDIRECT($AH$8&amp;"B"&amp;($C$1*$A2624+16))= 1,1,0),"")</f>
        <v/>
      </c>
      <c r="Y2624" s="27" t="str">
        <f aca="true">IF(D2624&lt;&gt;"",IF(INDIRECT($AH$8&amp;"B"&amp;($C$1*$A2624+17))= 1,1,0),"")</f>
        <v/>
      </c>
      <c r="Z2624" s="27" t="str">
        <f aca="true">IF(E2624&lt;&gt;"",IF(INDIRECT($AH$8&amp;"B"&amp;($C$1*$A2624+18))= 1,1,0),"")</f>
        <v/>
      </c>
      <c r="AA2624" s="27" t="str">
        <f aca="true">IF(F2624&lt;&gt;"",IF(INDIRECT($AH$8&amp;"B"&amp;($C$1*$A2624+19))= 1,1,0),"")</f>
        <v/>
      </c>
      <c r="AB2624" s="27" t="str">
        <f aca="false">IF(C2624&lt;&gt;"",IF(X2624 = 1, 5, 0) + IF(Z2624 = 1, 25, 0) + IF(AA2624 = 1, 15, 0),"")</f>
        <v/>
      </c>
      <c r="AC2624" s="57" t="str">
        <f aca="false">IF(C2624&lt;&gt;"",L2624+W2624+AB2624,"")</f>
        <v/>
      </c>
    </row>
    <row r="2625" customFormat="false" ht="12.8" hidden="false" customHeight="false" outlineLevel="0" collapsed="false">
      <c r="A2625" s="11" t="n">
        <f aca="false">A2624+1</f>
        <v>122</v>
      </c>
      <c r="B2625" s="38" t="str">
        <f aca="true">IF(INDIRECT($AH$8&amp;"B"&amp;($C$1*$A2625+2))=0, "",INDIRECT($AH$8&amp;"B"&amp;($C$1*$A2625+2)))</f>
        <v/>
      </c>
      <c r="C2625" s="19" t="str">
        <f aca="true">IF(INDIRECT($AH$8&amp;"B"&amp;($C$1*$A2625+3)) = 0, "", INDIRECT($AH$8&amp;"B"&amp;($C$1*$A2625+3)))</f>
        <v/>
      </c>
      <c r="D2625" s="19" t="str">
        <f aca="true">IF(INDIRECT($AH$8&amp;"B"&amp;($C$1*$A2625+4)) = 0, "", INDIRECT($AH$8&amp;"B"&amp;($C$1*$A2625+4)))</f>
        <v/>
      </c>
      <c r="E2625" s="19" t="str">
        <f aca="true">IF(INDIRECT($AH$8&amp;"B"&amp;($C$1*$A2625+7)) = 0, "", INDIRECT($AH$8&amp;"B"&amp;($C$1*$A2625+7)))</f>
        <v/>
      </c>
      <c r="F2625" s="20" t="str">
        <f aca="true">IF(C2625 &lt;&gt; "",IF(INDIRECT($AH$8&amp;"B"&amp;($C$1*$A2625+8)) = 0, 0, 1), "")</f>
        <v/>
      </c>
      <c r="G2625" s="20" t="n">
        <f aca="true">INDIRECT($AH$8&amp;"B"&amp;($C$1*$A2625+9))</f>
        <v>0</v>
      </c>
      <c r="H2625" s="20" t="n">
        <f aca="true">INDIRECT($AH$8&amp;"B"&amp;($C$1*$A2625+10))</f>
        <v>0</v>
      </c>
      <c r="I2625" s="20" t="n">
        <f aca="true">INDIRECT($AH$8&amp;"B"&amp;($C$1*$A2625+11))</f>
        <v>0</v>
      </c>
      <c r="J2625" s="20" t="n">
        <f aca="true">INDIRECT($AH$8&amp;"B"&amp;($C$1*$A2625+12))</f>
        <v>0</v>
      </c>
      <c r="K2625" s="21" t="str">
        <f aca="false">IF(C2625&lt;&gt;"",IFERROR((G2625+H2625+I2625)/(G2625+H2625+I2625+J2625),0), "")</f>
        <v/>
      </c>
      <c r="L2625" s="20" t="str">
        <f aca="false">IF(C2625&lt;&gt;"",(G2625* 2) +(H2625* 4) + (I2625* 6) + IF(F2625 = 1, 5, 0), "")</f>
        <v/>
      </c>
      <c r="M2625" s="25" t="str">
        <f aca="true">IF(C2625&lt;&gt;"",SUM(INDIRECT($AH$8&amp;"C"&amp;($C$1*$A2625+9)):INDIRECT($AH$8&amp;"V"&amp;($C$1*$A2625+9))), "")</f>
        <v/>
      </c>
      <c r="N2625" s="25" t="str">
        <f aca="true">IF(C2625&lt;&gt;"",SUM(INDIRECT($AH$8&amp;"C"&amp;($C$1*$A2625+10)):INDIRECT($AH$8&amp;"V"&amp;($C$1*$A2625+10))), "")</f>
        <v/>
      </c>
      <c r="O2625" s="25" t="str">
        <f aca="true">IF(C2625&lt;&gt;"",SUM(INDIRECT($AH$8&amp;"C"&amp;($C$1*$A2625+11)):INDIRECT($AH$8&amp;"V"&amp;($C$1*$A2625+11))),"")</f>
        <v/>
      </c>
      <c r="P2625" s="25" t="str">
        <f aca="true">IF(C2625&lt;&gt;"",SUM(INDIRECT($AH$8&amp;"C"&amp;($C$1*$A2625+12)):INDIRECT($AH$8&amp;"V"&amp;($C$1*$A2625+12))),"")</f>
        <v/>
      </c>
      <c r="Q2625" s="24" t="str">
        <f aca="false">IF(C2625&lt;&gt;"",IFERROR((M2625+N2625+O2625)/(M2625+N2625+O2625+P2625),0), "")</f>
        <v/>
      </c>
      <c r="R2625" s="25" t="str">
        <f aca="true">IF(C2625&lt;&gt;"",SUM(INDIRECT($AH$8&amp;"C"&amp;($C$1*$A2625+13)):INDIRECT($AH$8&amp;"V"&amp;($C$1*$A2625+13))), "")</f>
        <v/>
      </c>
      <c r="S2625" s="25" t="str">
        <f aca="false">IF(C2625&lt;&gt;"",IFERROR((M2625+N2625+O2625+P2625)/R2625, 0),"")</f>
        <v/>
      </c>
      <c r="T2625" s="25" t="str">
        <f aca="false">IF(C2625&lt;&gt;"",IFERROR((M2625+N2625+O2625)/R2625,0),"")</f>
        <v/>
      </c>
      <c r="U2625" s="25" t="str">
        <f aca="true">IF(C2625&lt;&gt;"",IF(INDIRECT($AH$8&amp;"B"&amp;($C$1*$A2625+14))= 1,1,0),"")</f>
        <v/>
      </c>
      <c r="V2625" s="25" t="str">
        <f aca="true">IF(C2625&lt;&gt;"",IF(INDIRECT($AH$8&amp;"B"&amp;($C$1*$A2625+15))= 1,1,0),"")</f>
        <v/>
      </c>
      <c r="W2625" s="25" t="str">
        <f aca="false">IF(C2625&lt;&gt;"",($M2625*1) + ($N2625*2) + ($O2625*3) + (IF(U2625 = 1, 10, 0)) + (IF(V2625 = 1, 20, 0)),"")</f>
        <v/>
      </c>
      <c r="X2625" s="27" t="str">
        <f aca="true">IF(C2625&lt;&gt;"",IF(INDIRECT($AH$8&amp;"B"&amp;($C$1*$A2625+16))= 1,1,0),"")</f>
        <v/>
      </c>
      <c r="Y2625" s="27" t="str">
        <f aca="true">IF(D2625&lt;&gt;"",IF(INDIRECT($AH$8&amp;"B"&amp;($C$1*$A2625+17))= 1,1,0),"")</f>
        <v/>
      </c>
      <c r="Z2625" s="27" t="str">
        <f aca="true">IF(E2625&lt;&gt;"",IF(INDIRECT($AH$8&amp;"B"&amp;($C$1*$A2625+18))= 1,1,0),"")</f>
        <v/>
      </c>
      <c r="AA2625" s="27" t="str">
        <f aca="true">IF(F2625&lt;&gt;"",IF(INDIRECT($AH$8&amp;"B"&amp;($C$1*$A2625+19))= 1,1,0),"")</f>
        <v/>
      </c>
      <c r="AB2625" s="27" t="str">
        <f aca="false">IF(C2625&lt;&gt;"",IF(X2625 = 1, 5, 0) + IF(Z2625 = 1, 25, 0) + IF(AA2625 = 1, 15, 0),"")</f>
        <v/>
      </c>
      <c r="AC2625" s="57" t="str">
        <f aca="false">IF(C2625&lt;&gt;"",L2625+W2625+AB2625,"")</f>
        <v/>
      </c>
    </row>
    <row r="2626" customFormat="false" ht="12.8" hidden="false" customHeight="false" outlineLevel="0" collapsed="false">
      <c r="A2626" s="11" t="n">
        <f aca="false">A2625+1</f>
        <v>123</v>
      </c>
      <c r="B2626" s="38" t="str">
        <f aca="true">IF(INDIRECT($AH$8&amp;"B"&amp;($C$1*$A2626+2))=0, "",INDIRECT($AH$8&amp;"B"&amp;($C$1*$A2626+2)))</f>
        <v/>
      </c>
      <c r="C2626" s="19" t="str">
        <f aca="true">IF(INDIRECT($AH$8&amp;"B"&amp;($C$1*$A2626+3)) = 0, "", INDIRECT($AH$8&amp;"B"&amp;($C$1*$A2626+3)))</f>
        <v/>
      </c>
      <c r="D2626" s="19" t="str">
        <f aca="true">IF(INDIRECT($AH$8&amp;"B"&amp;($C$1*$A2626+4)) = 0, "", INDIRECT($AH$8&amp;"B"&amp;($C$1*$A2626+4)))</f>
        <v/>
      </c>
      <c r="E2626" s="19" t="str">
        <f aca="true">IF(INDIRECT($AH$8&amp;"B"&amp;($C$1*$A2626+7)) = 0, "", INDIRECT($AH$8&amp;"B"&amp;($C$1*$A2626+7)))</f>
        <v/>
      </c>
      <c r="F2626" s="20" t="str">
        <f aca="true">IF(C2626 &lt;&gt; "",IF(INDIRECT($AH$8&amp;"B"&amp;($C$1*$A2626+8)) = 0, 0, 1), "")</f>
        <v/>
      </c>
      <c r="G2626" s="20" t="n">
        <f aca="true">INDIRECT($AH$8&amp;"B"&amp;($C$1*$A2626+9))</f>
        <v>0</v>
      </c>
      <c r="H2626" s="20" t="n">
        <f aca="true">INDIRECT($AH$8&amp;"B"&amp;($C$1*$A2626+10))</f>
        <v>0</v>
      </c>
      <c r="I2626" s="20" t="n">
        <f aca="true">INDIRECT($AH$8&amp;"B"&amp;($C$1*$A2626+11))</f>
        <v>0</v>
      </c>
      <c r="J2626" s="20" t="n">
        <f aca="true">INDIRECT($AH$8&amp;"B"&amp;($C$1*$A2626+12))</f>
        <v>0</v>
      </c>
      <c r="K2626" s="21" t="str">
        <f aca="false">IF(C2626&lt;&gt;"",IFERROR((G2626+H2626+I2626)/(G2626+H2626+I2626+J2626),0), "")</f>
        <v/>
      </c>
      <c r="L2626" s="20" t="str">
        <f aca="false">IF(C2626&lt;&gt;"",(G2626* 2) +(H2626* 4) + (I2626* 6) + IF(F2626 = 1, 5, 0), "")</f>
        <v/>
      </c>
      <c r="M2626" s="25" t="str">
        <f aca="true">IF(C2626&lt;&gt;"",SUM(INDIRECT($AH$8&amp;"C"&amp;($C$1*$A2626+9)):INDIRECT($AH$8&amp;"V"&amp;($C$1*$A2626+9))), "")</f>
        <v/>
      </c>
      <c r="N2626" s="25" t="str">
        <f aca="true">IF(C2626&lt;&gt;"",SUM(INDIRECT($AH$8&amp;"C"&amp;($C$1*$A2626+10)):INDIRECT($AH$8&amp;"V"&amp;($C$1*$A2626+10))), "")</f>
        <v/>
      </c>
      <c r="O2626" s="25" t="str">
        <f aca="true">IF(C2626&lt;&gt;"",SUM(INDIRECT($AH$8&amp;"C"&amp;($C$1*$A2626+11)):INDIRECT($AH$8&amp;"V"&amp;($C$1*$A2626+11))),"")</f>
        <v/>
      </c>
      <c r="P2626" s="25" t="str">
        <f aca="true">IF(C2626&lt;&gt;"",SUM(INDIRECT($AH$8&amp;"C"&amp;($C$1*$A2626+12)):INDIRECT($AH$8&amp;"V"&amp;($C$1*$A2626+12))),"")</f>
        <v/>
      </c>
      <c r="Q2626" s="24" t="str">
        <f aca="false">IF(C2626&lt;&gt;"",IFERROR((M2626+N2626+O2626)/(M2626+N2626+O2626+P2626),0), "")</f>
        <v/>
      </c>
      <c r="R2626" s="25" t="str">
        <f aca="true">IF(C2626&lt;&gt;"",SUM(INDIRECT($AH$8&amp;"C"&amp;($C$1*$A2626+13)):INDIRECT($AH$8&amp;"V"&amp;($C$1*$A2626+13))), "")</f>
        <v/>
      </c>
      <c r="S2626" s="25" t="str">
        <f aca="false">IF(C2626&lt;&gt;"",IFERROR((M2626+N2626+O2626+P2626)/R2626, 0),"")</f>
        <v/>
      </c>
      <c r="T2626" s="25" t="str">
        <f aca="false">IF(C2626&lt;&gt;"",IFERROR((M2626+N2626+O2626)/R2626,0),"")</f>
        <v/>
      </c>
      <c r="U2626" s="25" t="str">
        <f aca="true">IF(C2626&lt;&gt;"",IF(INDIRECT($AH$8&amp;"B"&amp;($C$1*$A2626+14))= 1,1,0),"")</f>
        <v/>
      </c>
      <c r="V2626" s="25" t="str">
        <f aca="true">IF(C2626&lt;&gt;"",IF(INDIRECT($AH$8&amp;"B"&amp;($C$1*$A2626+15))= 1,1,0),"")</f>
        <v/>
      </c>
      <c r="W2626" s="25" t="str">
        <f aca="false">IF(C2626&lt;&gt;"",($M2626*1) + ($N2626*2) + ($O2626*3) + (IF(U2626 = 1, 10, 0)) + (IF(V2626 = 1, 20, 0)),"")</f>
        <v/>
      </c>
      <c r="X2626" s="27" t="str">
        <f aca="true">IF(C2626&lt;&gt;"",IF(INDIRECT($AH$8&amp;"B"&amp;($C$1*$A2626+16))= 1,1,0),"")</f>
        <v/>
      </c>
      <c r="Y2626" s="27" t="str">
        <f aca="true">IF(D2626&lt;&gt;"",IF(INDIRECT($AH$8&amp;"B"&amp;($C$1*$A2626+17))= 1,1,0),"")</f>
        <v/>
      </c>
      <c r="Z2626" s="27" t="str">
        <f aca="true">IF(E2626&lt;&gt;"",IF(INDIRECT($AH$8&amp;"B"&amp;($C$1*$A2626+18))= 1,1,0),"")</f>
        <v/>
      </c>
      <c r="AA2626" s="27" t="str">
        <f aca="true">IF(F2626&lt;&gt;"",IF(INDIRECT($AH$8&amp;"B"&amp;($C$1*$A2626+19))= 1,1,0),"")</f>
        <v/>
      </c>
      <c r="AB2626" s="27" t="str">
        <f aca="false">IF(C2626&lt;&gt;"",IF(X2626 = 1, 5, 0) + IF(Z2626 = 1, 25, 0) + IF(AA2626 = 1, 15, 0),"")</f>
        <v/>
      </c>
      <c r="AC2626" s="57" t="str">
        <f aca="false">IF(C2626&lt;&gt;"",L2626+W2626+AB2626,"")</f>
        <v/>
      </c>
    </row>
    <row r="2627" customFormat="false" ht="12.8" hidden="false" customHeight="false" outlineLevel="0" collapsed="false">
      <c r="A2627" s="11" t="n">
        <f aca="false">A2626+1</f>
        <v>124</v>
      </c>
      <c r="B2627" s="38" t="str">
        <f aca="true">IF(INDIRECT($AH$8&amp;"B"&amp;($C$1*$A2627+2))=0, "",INDIRECT($AH$8&amp;"B"&amp;($C$1*$A2627+2)))</f>
        <v/>
      </c>
      <c r="C2627" s="19" t="str">
        <f aca="true">IF(INDIRECT($AH$8&amp;"B"&amp;($C$1*$A2627+3)) = 0, "", INDIRECT($AH$8&amp;"B"&amp;($C$1*$A2627+3)))</f>
        <v/>
      </c>
      <c r="D2627" s="19" t="str">
        <f aca="true">IF(INDIRECT($AH$8&amp;"B"&amp;($C$1*$A2627+4)) = 0, "", INDIRECT($AH$8&amp;"B"&amp;($C$1*$A2627+4)))</f>
        <v/>
      </c>
      <c r="E2627" s="19" t="str">
        <f aca="true">IF(INDIRECT($AH$8&amp;"B"&amp;($C$1*$A2627+7)) = 0, "", INDIRECT($AH$8&amp;"B"&amp;($C$1*$A2627+7)))</f>
        <v/>
      </c>
      <c r="F2627" s="20" t="str">
        <f aca="true">IF(C2627 &lt;&gt; "",IF(INDIRECT($AH$8&amp;"B"&amp;($C$1*$A2627+8)) = 0, 0, 1), "")</f>
        <v/>
      </c>
      <c r="G2627" s="20" t="n">
        <f aca="true">INDIRECT($AH$8&amp;"B"&amp;($C$1*$A2627+9))</f>
        <v>0</v>
      </c>
      <c r="H2627" s="20" t="n">
        <f aca="true">INDIRECT($AH$8&amp;"B"&amp;($C$1*$A2627+10))</f>
        <v>0</v>
      </c>
      <c r="I2627" s="20" t="n">
        <f aca="true">INDIRECT($AH$8&amp;"B"&amp;($C$1*$A2627+11))</f>
        <v>0</v>
      </c>
      <c r="J2627" s="20" t="n">
        <f aca="true">INDIRECT($AH$8&amp;"B"&amp;($C$1*$A2627+12))</f>
        <v>0</v>
      </c>
      <c r="K2627" s="21" t="str">
        <f aca="false">IF(C2627&lt;&gt;"",IFERROR((G2627+H2627+I2627)/(G2627+H2627+I2627+J2627),0), "")</f>
        <v/>
      </c>
      <c r="L2627" s="20" t="str">
        <f aca="false">IF(C2627&lt;&gt;"",(G2627* 2) +(H2627* 4) + (I2627* 6) + IF(F2627 = 1, 5, 0), "")</f>
        <v/>
      </c>
      <c r="M2627" s="25" t="str">
        <f aca="true">IF(C2627&lt;&gt;"",SUM(INDIRECT($AH$8&amp;"C"&amp;($C$1*$A2627+9)):INDIRECT($AH$8&amp;"V"&amp;($C$1*$A2627+9))), "")</f>
        <v/>
      </c>
      <c r="N2627" s="25" t="str">
        <f aca="true">IF(C2627&lt;&gt;"",SUM(INDIRECT($AH$8&amp;"C"&amp;($C$1*$A2627+10)):INDIRECT($AH$8&amp;"V"&amp;($C$1*$A2627+10))), "")</f>
        <v/>
      </c>
      <c r="O2627" s="25" t="str">
        <f aca="true">IF(C2627&lt;&gt;"",SUM(INDIRECT($AH$8&amp;"C"&amp;($C$1*$A2627+11)):INDIRECT($AH$8&amp;"V"&amp;($C$1*$A2627+11))),"")</f>
        <v/>
      </c>
      <c r="P2627" s="25" t="str">
        <f aca="true">IF(C2627&lt;&gt;"",SUM(INDIRECT($AH$8&amp;"C"&amp;($C$1*$A2627+12)):INDIRECT($AH$8&amp;"V"&amp;($C$1*$A2627+12))),"")</f>
        <v/>
      </c>
      <c r="Q2627" s="24" t="str">
        <f aca="false">IF(C2627&lt;&gt;"",IFERROR((M2627+N2627+O2627)/(M2627+N2627+O2627+P2627),0), "")</f>
        <v/>
      </c>
      <c r="R2627" s="25" t="str">
        <f aca="true">IF(C2627&lt;&gt;"",SUM(INDIRECT($AH$8&amp;"C"&amp;($C$1*$A2627+13)):INDIRECT($AH$8&amp;"V"&amp;($C$1*$A2627+13))), "")</f>
        <v/>
      </c>
      <c r="S2627" s="25" t="str">
        <f aca="false">IF(C2627&lt;&gt;"",IFERROR((M2627+N2627+O2627+P2627)/R2627, 0),"")</f>
        <v/>
      </c>
      <c r="T2627" s="25" t="str">
        <f aca="false">IF(C2627&lt;&gt;"",IFERROR((M2627+N2627+O2627)/R2627,0),"")</f>
        <v/>
      </c>
      <c r="U2627" s="25" t="str">
        <f aca="true">IF(C2627&lt;&gt;"",IF(INDIRECT($AH$8&amp;"B"&amp;($C$1*$A2627+14))= 1,1,0),"")</f>
        <v/>
      </c>
      <c r="V2627" s="25" t="str">
        <f aca="true">IF(C2627&lt;&gt;"",IF(INDIRECT($AH$8&amp;"B"&amp;($C$1*$A2627+15))= 1,1,0),"")</f>
        <v/>
      </c>
      <c r="W2627" s="25" t="str">
        <f aca="false">IF(C2627&lt;&gt;"",($M2627*1) + ($N2627*2) + ($O2627*3) + (IF(U2627 = 1, 10, 0)) + (IF(V2627 = 1, 20, 0)),"")</f>
        <v/>
      </c>
      <c r="X2627" s="27" t="str">
        <f aca="true">IF(C2627&lt;&gt;"",IF(INDIRECT($AH$8&amp;"B"&amp;($C$1*$A2627+16))= 1,1,0),"")</f>
        <v/>
      </c>
      <c r="Y2627" s="27" t="str">
        <f aca="true">IF(D2627&lt;&gt;"",IF(INDIRECT($AH$8&amp;"B"&amp;($C$1*$A2627+17))= 1,1,0),"")</f>
        <v/>
      </c>
      <c r="Z2627" s="27" t="str">
        <f aca="true">IF(E2627&lt;&gt;"",IF(INDIRECT($AH$8&amp;"B"&amp;($C$1*$A2627+18))= 1,1,0),"")</f>
        <v/>
      </c>
      <c r="AA2627" s="27" t="str">
        <f aca="true">IF(F2627&lt;&gt;"",IF(INDIRECT($AH$8&amp;"B"&amp;($C$1*$A2627+19))= 1,1,0),"")</f>
        <v/>
      </c>
      <c r="AB2627" s="27" t="str">
        <f aca="false">IF(C2627&lt;&gt;"",IF(X2627 = 1, 5, 0) + IF(Z2627 = 1, 25, 0) + IF(AA2627 = 1, 15, 0),"")</f>
        <v/>
      </c>
      <c r="AC2627" s="57" t="str">
        <f aca="false">IF(C2627&lt;&gt;"",L2627+W2627+AB2627,"")</f>
        <v/>
      </c>
    </row>
    <row r="2628" customFormat="false" ht="12.8" hidden="false" customHeight="false" outlineLevel="0" collapsed="false">
      <c r="A2628" s="11" t="n">
        <f aca="false">A2627+1</f>
        <v>125</v>
      </c>
      <c r="B2628" s="38" t="str">
        <f aca="true">IF(INDIRECT($AH$8&amp;"B"&amp;($C$1*$A2628+2))=0, "",INDIRECT($AH$8&amp;"B"&amp;($C$1*$A2628+2)))</f>
        <v/>
      </c>
      <c r="C2628" s="19" t="str">
        <f aca="true">IF(INDIRECT($AH$8&amp;"B"&amp;($C$1*$A2628+3)) = 0, "", INDIRECT($AH$8&amp;"B"&amp;($C$1*$A2628+3)))</f>
        <v/>
      </c>
      <c r="D2628" s="19" t="str">
        <f aca="true">IF(INDIRECT($AH$8&amp;"B"&amp;($C$1*$A2628+4)) = 0, "", INDIRECT($AH$8&amp;"B"&amp;($C$1*$A2628+4)))</f>
        <v/>
      </c>
      <c r="E2628" s="19" t="str">
        <f aca="true">IF(INDIRECT($AH$8&amp;"B"&amp;($C$1*$A2628+7)) = 0, "", INDIRECT($AH$8&amp;"B"&amp;($C$1*$A2628+7)))</f>
        <v/>
      </c>
      <c r="F2628" s="20" t="str">
        <f aca="true">IF(C2628 &lt;&gt; "",IF(INDIRECT($AH$8&amp;"B"&amp;($C$1*$A2628+8)) = 0, 0, 1), "")</f>
        <v/>
      </c>
      <c r="G2628" s="20" t="n">
        <f aca="true">INDIRECT($AH$8&amp;"B"&amp;($C$1*$A2628+9))</f>
        <v>0</v>
      </c>
      <c r="H2628" s="20" t="n">
        <f aca="true">INDIRECT($AH$8&amp;"B"&amp;($C$1*$A2628+10))</f>
        <v>0</v>
      </c>
      <c r="I2628" s="20" t="n">
        <f aca="true">INDIRECT($AH$8&amp;"B"&amp;($C$1*$A2628+11))</f>
        <v>0</v>
      </c>
      <c r="J2628" s="20" t="n">
        <f aca="true">INDIRECT($AH$8&amp;"B"&amp;($C$1*$A2628+12))</f>
        <v>0</v>
      </c>
      <c r="K2628" s="21" t="str">
        <f aca="false">IF(C2628&lt;&gt;"",IFERROR((G2628+H2628+I2628)/(G2628+H2628+I2628+J2628),0), "")</f>
        <v/>
      </c>
      <c r="L2628" s="20" t="str">
        <f aca="false">IF(C2628&lt;&gt;"",(G2628* 2) +(H2628* 4) + (I2628* 6) + IF(F2628 = 1, 5, 0), "")</f>
        <v/>
      </c>
      <c r="M2628" s="25" t="str">
        <f aca="true">IF(C2628&lt;&gt;"",SUM(INDIRECT($AH$8&amp;"C"&amp;($C$1*$A2628+9)):INDIRECT($AH$8&amp;"V"&amp;($C$1*$A2628+9))), "")</f>
        <v/>
      </c>
      <c r="N2628" s="25" t="str">
        <f aca="true">IF(C2628&lt;&gt;"",SUM(INDIRECT($AH$8&amp;"C"&amp;($C$1*$A2628+10)):INDIRECT($AH$8&amp;"V"&amp;($C$1*$A2628+10))), "")</f>
        <v/>
      </c>
      <c r="O2628" s="25" t="str">
        <f aca="true">IF(C2628&lt;&gt;"",SUM(INDIRECT($AH$8&amp;"C"&amp;($C$1*$A2628+11)):INDIRECT($AH$8&amp;"V"&amp;($C$1*$A2628+11))),"")</f>
        <v/>
      </c>
      <c r="P2628" s="25" t="str">
        <f aca="true">IF(C2628&lt;&gt;"",SUM(INDIRECT($AH$8&amp;"C"&amp;($C$1*$A2628+12)):INDIRECT($AH$8&amp;"V"&amp;($C$1*$A2628+12))),"")</f>
        <v/>
      </c>
      <c r="Q2628" s="24" t="str">
        <f aca="false">IF(C2628&lt;&gt;"",IFERROR((M2628+N2628+O2628)/(M2628+N2628+O2628+P2628),0), "")</f>
        <v/>
      </c>
      <c r="R2628" s="25" t="str">
        <f aca="true">IF(C2628&lt;&gt;"",SUM(INDIRECT($AH$8&amp;"C"&amp;($C$1*$A2628+13)):INDIRECT($AH$8&amp;"V"&amp;($C$1*$A2628+13))), "")</f>
        <v/>
      </c>
      <c r="S2628" s="25" t="str">
        <f aca="false">IF(C2628&lt;&gt;"",IFERROR((M2628+N2628+O2628+P2628)/R2628, 0),"")</f>
        <v/>
      </c>
      <c r="T2628" s="25" t="str">
        <f aca="false">IF(C2628&lt;&gt;"",IFERROR((M2628+N2628+O2628)/R2628,0),"")</f>
        <v/>
      </c>
      <c r="U2628" s="25" t="str">
        <f aca="true">IF(C2628&lt;&gt;"",IF(INDIRECT($AH$8&amp;"B"&amp;($C$1*$A2628+14))= 1,1,0),"")</f>
        <v/>
      </c>
      <c r="V2628" s="25" t="str">
        <f aca="true">IF(C2628&lt;&gt;"",IF(INDIRECT($AH$8&amp;"B"&amp;($C$1*$A2628+15))= 1,1,0),"")</f>
        <v/>
      </c>
      <c r="W2628" s="25" t="str">
        <f aca="false">IF(C2628&lt;&gt;"",($M2628*1) + ($N2628*2) + ($O2628*3) + (IF(U2628 = 1, 10, 0)) + (IF(V2628 = 1, 20, 0)),"")</f>
        <v/>
      </c>
      <c r="X2628" s="27" t="str">
        <f aca="true">IF(C2628&lt;&gt;"",IF(INDIRECT($AH$8&amp;"B"&amp;($C$1*$A2628+16))= 1,1,0),"")</f>
        <v/>
      </c>
      <c r="Y2628" s="27" t="str">
        <f aca="true">IF(D2628&lt;&gt;"",IF(INDIRECT($AH$8&amp;"B"&amp;($C$1*$A2628+17))= 1,1,0),"")</f>
        <v/>
      </c>
      <c r="Z2628" s="27" t="str">
        <f aca="true">IF(E2628&lt;&gt;"",IF(INDIRECT($AH$8&amp;"B"&amp;($C$1*$A2628+18))= 1,1,0),"")</f>
        <v/>
      </c>
      <c r="AA2628" s="27" t="str">
        <f aca="true">IF(F2628&lt;&gt;"",IF(INDIRECT($AH$8&amp;"B"&amp;($C$1*$A2628+19))= 1,1,0),"")</f>
        <v/>
      </c>
      <c r="AB2628" s="27" t="str">
        <f aca="false">IF(C2628&lt;&gt;"",IF(X2628 = 1, 5, 0) + IF(Z2628 = 1, 25, 0) + IF(AA2628 = 1, 15, 0),"")</f>
        <v/>
      </c>
      <c r="AC2628" s="57" t="str">
        <f aca="false">IF(C2628&lt;&gt;"",L2628+W2628+AB2628,"")</f>
        <v/>
      </c>
    </row>
    <row r="2629" customFormat="false" ht="12.8" hidden="false" customHeight="false" outlineLevel="0" collapsed="false">
      <c r="A2629" s="11" t="n">
        <f aca="false">A2628+1</f>
        <v>126</v>
      </c>
      <c r="B2629" s="38" t="str">
        <f aca="true">IF(INDIRECT($AH$8&amp;"B"&amp;($C$1*$A2629+2))=0, "",INDIRECT($AH$8&amp;"B"&amp;($C$1*$A2629+2)))</f>
        <v/>
      </c>
      <c r="C2629" s="19" t="str">
        <f aca="true">IF(INDIRECT($AH$8&amp;"B"&amp;($C$1*$A2629+3)) = 0, "", INDIRECT($AH$8&amp;"B"&amp;($C$1*$A2629+3)))</f>
        <v/>
      </c>
      <c r="D2629" s="19" t="str">
        <f aca="true">IF(INDIRECT($AH$8&amp;"B"&amp;($C$1*$A2629+4)) = 0, "", INDIRECT($AH$8&amp;"B"&amp;($C$1*$A2629+4)))</f>
        <v/>
      </c>
      <c r="E2629" s="19" t="str">
        <f aca="true">IF(INDIRECT($AH$8&amp;"B"&amp;($C$1*$A2629+7)) = 0, "", INDIRECT($AH$8&amp;"B"&amp;($C$1*$A2629+7)))</f>
        <v/>
      </c>
      <c r="F2629" s="20" t="str">
        <f aca="true">IF(C2629 &lt;&gt; "",IF(INDIRECT($AH$8&amp;"B"&amp;($C$1*$A2629+8)) = 0, 0, 1), "")</f>
        <v/>
      </c>
      <c r="G2629" s="20" t="n">
        <f aca="true">INDIRECT($AH$8&amp;"B"&amp;($C$1*$A2629+9))</f>
        <v>0</v>
      </c>
      <c r="H2629" s="20" t="n">
        <f aca="true">INDIRECT($AH$8&amp;"B"&amp;($C$1*$A2629+10))</f>
        <v>0</v>
      </c>
      <c r="I2629" s="20" t="n">
        <f aca="true">INDIRECT($AH$8&amp;"B"&amp;($C$1*$A2629+11))</f>
        <v>0</v>
      </c>
      <c r="J2629" s="20" t="n">
        <f aca="true">INDIRECT($AH$8&amp;"B"&amp;($C$1*$A2629+12))</f>
        <v>0</v>
      </c>
      <c r="K2629" s="21" t="str">
        <f aca="false">IF(C2629&lt;&gt;"",IFERROR((G2629+H2629+I2629)/(G2629+H2629+I2629+J2629),0), "")</f>
        <v/>
      </c>
      <c r="L2629" s="20" t="str">
        <f aca="false">IF(C2629&lt;&gt;"",(G2629* 2) +(H2629* 4) + (I2629* 6) + IF(F2629 = 1, 5, 0), "")</f>
        <v/>
      </c>
      <c r="M2629" s="25" t="str">
        <f aca="true">IF(C2629&lt;&gt;"",SUM(INDIRECT($AH$8&amp;"C"&amp;($C$1*$A2629+9)):INDIRECT($AH$8&amp;"V"&amp;($C$1*$A2629+9))), "")</f>
        <v/>
      </c>
      <c r="N2629" s="25" t="str">
        <f aca="true">IF(C2629&lt;&gt;"",SUM(INDIRECT($AH$8&amp;"C"&amp;($C$1*$A2629+10)):INDIRECT($AH$8&amp;"V"&amp;($C$1*$A2629+10))), "")</f>
        <v/>
      </c>
      <c r="O2629" s="25" t="str">
        <f aca="true">IF(C2629&lt;&gt;"",SUM(INDIRECT($AH$8&amp;"C"&amp;($C$1*$A2629+11)):INDIRECT($AH$8&amp;"V"&amp;($C$1*$A2629+11))),"")</f>
        <v/>
      </c>
      <c r="P2629" s="25" t="str">
        <f aca="true">IF(C2629&lt;&gt;"",SUM(INDIRECT($AH$8&amp;"C"&amp;($C$1*$A2629+12)):INDIRECT($AH$8&amp;"V"&amp;($C$1*$A2629+12))),"")</f>
        <v/>
      </c>
      <c r="Q2629" s="24" t="str">
        <f aca="false">IF(C2629&lt;&gt;"",IFERROR((M2629+N2629+O2629)/(M2629+N2629+O2629+P2629),0), "")</f>
        <v/>
      </c>
      <c r="R2629" s="25" t="str">
        <f aca="true">IF(C2629&lt;&gt;"",SUM(INDIRECT($AH$8&amp;"C"&amp;($C$1*$A2629+13)):INDIRECT($AH$8&amp;"V"&amp;($C$1*$A2629+13))), "")</f>
        <v/>
      </c>
      <c r="S2629" s="25" t="str">
        <f aca="false">IF(C2629&lt;&gt;"",IFERROR((M2629+N2629+O2629+P2629)/R2629, 0),"")</f>
        <v/>
      </c>
      <c r="T2629" s="25" t="str">
        <f aca="false">IF(C2629&lt;&gt;"",IFERROR((M2629+N2629+O2629)/R2629,0),"")</f>
        <v/>
      </c>
      <c r="U2629" s="25" t="str">
        <f aca="true">IF(C2629&lt;&gt;"",IF(INDIRECT($AH$8&amp;"B"&amp;($C$1*$A2629+14))= 1,1,0),"")</f>
        <v/>
      </c>
      <c r="V2629" s="25" t="str">
        <f aca="true">IF(C2629&lt;&gt;"",IF(INDIRECT($AH$8&amp;"B"&amp;($C$1*$A2629+15))= 1,1,0),"")</f>
        <v/>
      </c>
      <c r="W2629" s="25" t="str">
        <f aca="false">IF(C2629&lt;&gt;"",($M2629*1) + ($N2629*2) + ($O2629*3) + (IF(U2629 = 1, 10, 0)) + (IF(V2629 = 1, 20, 0)),"")</f>
        <v/>
      </c>
      <c r="X2629" s="27" t="str">
        <f aca="true">IF(C2629&lt;&gt;"",IF(INDIRECT($AH$8&amp;"B"&amp;($C$1*$A2629+16))= 1,1,0),"")</f>
        <v/>
      </c>
      <c r="Y2629" s="27" t="str">
        <f aca="true">IF(D2629&lt;&gt;"",IF(INDIRECT($AH$8&amp;"B"&amp;($C$1*$A2629+17))= 1,1,0),"")</f>
        <v/>
      </c>
      <c r="Z2629" s="27" t="str">
        <f aca="true">IF(E2629&lt;&gt;"",IF(INDIRECT($AH$8&amp;"B"&amp;($C$1*$A2629+18))= 1,1,0),"")</f>
        <v/>
      </c>
      <c r="AA2629" s="27" t="str">
        <f aca="true">IF(F2629&lt;&gt;"",IF(INDIRECT($AH$8&amp;"B"&amp;($C$1*$A2629+19))= 1,1,0),"")</f>
        <v/>
      </c>
      <c r="AB2629" s="27" t="str">
        <f aca="false">IF(C2629&lt;&gt;"",IF(X2629 = 1, 5, 0) + IF(Z2629 = 1, 25, 0) + IF(AA2629 = 1, 15, 0),"")</f>
        <v/>
      </c>
      <c r="AC2629" s="57" t="str">
        <f aca="false">IF(C2629&lt;&gt;"",L2629+W2629+AB2629,"")</f>
        <v/>
      </c>
    </row>
    <row r="2630" customFormat="false" ht="12.8" hidden="false" customHeight="false" outlineLevel="0" collapsed="false">
      <c r="A2630" s="11" t="n">
        <f aca="false">A2629+1</f>
        <v>127</v>
      </c>
      <c r="B2630" s="38" t="str">
        <f aca="true">IF(INDIRECT($AH$8&amp;"B"&amp;($C$1*$A2630+2))=0, "",INDIRECT($AH$8&amp;"B"&amp;($C$1*$A2630+2)))</f>
        <v/>
      </c>
      <c r="C2630" s="19" t="str">
        <f aca="true">IF(INDIRECT($AH$8&amp;"B"&amp;($C$1*$A2630+3)) = 0, "", INDIRECT($AH$8&amp;"B"&amp;($C$1*$A2630+3)))</f>
        <v/>
      </c>
      <c r="D2630" s="19" t="str">
        <f aca="true">IF(INDIRECT($AH$8&amp;"B"&amp;($C$1*$A2630+4)) = 0, "", INDIRECT($AH$8&amp;"B"&amp;($C$1*$A2630+4)))</f>
        <v/>
      </c>
      <c r="E2630" s="19" t="str">
        <f aca="true">IF(INDIRECT($AH$8&amp;"B"&amp;($C$1*$A2630+7)) = 0, "", INDIRECT($AH$8&amp;"B"&amp;($C$1*$A2630+7)))</f>
        <v/>
      </c>
      <c r="F2630" s="20" t="str">
        <f aca="true">IF(C2630 &lt;&gt; "",IF(INDIRECT($AH$8&amp;"B"&amp;($C$1*$A2630+8)) = 0, 0, 1), "")</f>
        <v/>
      </c>
      <c r="G2630" s="20" t="n">
        <f aca="true">INDIRECT($AH$8&amp;"B"&amp;($C$1*$A2630+9))</f>
        <v>0</v>
      </c>
      <c r="H2630" s="20" t="n">
        <f aca="true">INDIRECT($AH$8&amp;"B"&amp;($C$1*$A2630+10))</f>
        <v>0</v>
      </c>
      <c r="I2630" s="20" t="n">
        <f aca="true">INDIRECT($AH$8&amp;"B"&amp;($C$1*$A2630+11))</f>
        <v>0</v>
      </c>
      <c r="J2630" s="20" t="n">
        <f aca="true">INDIRECT($AH$8&amp;"B"&amp;($C$1*$A2630+12))</f>
        <v>0</v>
      </c>
      <c r="K2630" s="21" t="str">
        <f aca="false">IF(C2630&lt;&gt;"",IFERROR((G2630+H2630+I2630)/(G2630+H2630+I2630+J2630),0), "")</f>
        <v/>
      </c>
      <c r="L2630" s="20" t="str">
        <f aca="false">IF(C2630&lt;&gt;"",(G2630* 2) +(H2630* 4) + (I2630* 6) + IF(F2630 = 1, 5, 0), "")</f>
        <v/>
      </c>
      <c r="M2630" s="25" t="str">
        <f aca="true">IF(C2630&lt;&gt;"",SUM(INDIRECT($AH$8&amp;"C"&amp;($C$1*$A2630+9)):INDIRECT($AH$8&amp;"V"&amp;($C$1*$A2630+9))), "")</f>
        <v/>
      </c>
      <c r="N2630" s="25" t="str">
        <f aca="true">IF(C2630&lt;&gt;"",SUM(INDIRECT($AH$8&amp;"C"&amp;($C$1*$A2630+10)):INDIRECT($AH$8&amp;"V"&amp;($C$1*$A2630+10))), "")</f>
        <v/>
      </c>
      <c r="O2630" s="25" t="str">
        <f aca="true">IF(C2630&lt;&gt;"",SUM(INDIRECT($AH$8&amp;"C"&amp;($C$1*$A2630+11)):INDIRECT($AH$8&amp;"V"&amp;($C$1*$A2630+11))),"")</f>
        <v/>
      </c>
      <c r="P2630" s="25" t="str">
        <f aca="true">IF(C2630&lt;&gt;"",SUM(INDIRECT($AH$8&amp;"C"&amp;($C$1*$A2630+12)):INDIRECT($AH$8&amp;"V"&amp;($C$1*$A2630+12))),"")</f>
        <v/>
      </c>
      <c r="Q2630" s="24" t="str">
        <f aca="false">IF(C2630&lt;&gt;"",IFERROR((M2630+N2630+O2630)/(M2630+N2630+O2630+P2630),0), "")</f>
        <v/>
      </c>
      <c r="R2630" s="25" t="str">
        <f aca="true">IF(C2630&lt;&gt;"",SUM(INDIRECT($AH$8&amp;"C"&amp;($C$1*$A2630+13)):INDIRECT($AH$8&amp;"V"&amp;($C$1*$A2630+13))), "")</f>
        <v/>
      </c>
      <c r="S2630" s="25" t="str">
        <f aca="false">IF(C2630&lt;&gt;"",IFERROR((M2630+N2630+O2630+P2630)/R2630, 0),"")</f>
        <v/>
      </c>
      <c r="T2630" s="25" t="str">
        <f aca="false">IF(C2630&lt;&gt;"",IFERROR((M2630+N2630+O2630)/R2630,0),"")</f>
        <v/>
      </c>
      <c r="U2630" s="25" t="str">
        <f aca="true">IF(C2630&lt;&gt;"",IF(INDIRECT($AH$8&amp;"B"&amp;($C$1*$A2630+14))= 1,1,0),"")</f>
        <v/>
      </c>
      <c r="V2630" s="25" t="str">
        <f aca="true">IF(C2630&lt;&gt;"",IF(INDIRECT($AH$8&amp;"B"&amp;($C$1*$A2630+15))= 1,1,0),"")</f>
        <v/>
      </c>
      <c r="W2630" s="25" t="str">
        <f aca="false">IF(C2630&lt;&gt;"",($M2630*1) + ($N2630*2) + ($O2630*3) + (IF(U2630 = 1, 10, 0)) + (IF(V2630 = 1, 20, 0)),"")</f>
        <v/>
      </c>
      <c r="X2630" s="27" t="str">
        <f aca="true">IF(C2630&lt;&gt;"",IF(INDIRECT($AH$8&amp;"B"&amp;($C$1*$A2630+16))= 1,1,0),"")</f>
        <v/>
      </c>
      <c r="Y2630" s="27" t="str">
        <f aca="true">IF(D2630&lt;&gt;"",IF(INDIRECT($AH$8&amp;"B"&amp;($C$1*$A2630+17))= 1,1,0),"")</f>
        <v/>
      </c>
      <c r="Z2630" s="27" t="str">
        <f aca="true">IF(E2630&lt;&gt;"",IF(INDIRECT($AH$8&amp;"B"&amp;($C$1*$A2630+18))= 1,1,0),"")</f>
        <v/>
      </c>
      <c r="AA2630" s="27" t="str">
        <f aca="true">IF(F2630&lt;&gt;"",IF(INDIRECT($AH$8&amp;"B"&amp;($C$1*$A2630+19))= 1,1,0),"")</f>
        <v/>
      </c>
      <c r="AB2630" s="27" t="str">
        <f aca="false">IF(C2630&lt;&gt;"",IF(X2630 = 1, 5, 0) + IF(Z2630 = 1, 25, 0) + IF(AA2630 = 1, 15, 0),"")</f>
        <v/>
      </c>
      <c r="AC2630" s="57" t="str">
        <f aca="false">IF(C2630&lt;&gt;"",L2630+W2630+AB2630,"")</f>
        <v/>
      </c>
    </row>
    <row r="2631" customFormat="false" ht="12.8" hidden="false" customHeight="false" outlineLevel="0" collapsed="false">
      <c r="A2631" s="11" t="n">
        <f aca="false">A2630+1</f>
        <v>128</v>
      </c>
      <c r="B2631" s="38" t="str">
        <f aca="true">IF(INDIRECT($AH$8&amp;"B"&amp;($C$1*$A2631+2))=0, "",INDIRECT($AH$8&amp;"B"&amp;($C$1*$A2631+2)))</f>
        <v/>
      </c>
      <c r="C2631" s="19" t="str">
        <f aca="true">IF(INDIRECT($AH$8&amp;"B"&amp;($C$1*$A2631+3)) = 0, "", INDIRECT($AH$8&amp;"B"&amp;($C$1*$A2631+3)))</f>
        <v/>
      </c>
      <c r="D2631" s="19" t="str">
        <f aca="true">IF(INDIRECT($AH$8&amp;"B"&amp;($C$1*$A2631+4)) = 0, "", INDIRECT($AH$8&amp;"B"&amp;($C$1*$A2631+4)))</f>
        <v/>
      </c>
      <c r="E2631" s="19" t="str">
        <f aca="true">IF(INDIRECT($AH$8&amp;"B"&amp;($C$1*$A2631+7)) = 0, "", INDIRECT($AH$8&amp;"B"&amp;($C$1*$A2631+7)))</f>
        <v/>
      </c>
      <c r="F2631" s="20" t="str">
        <f aca="true">IF(C2631 &lt;&gt; "",IF(INDIRECT($AH$8&amp;"B"&amp;($C$1*$A2631+8)) = 0, 0, 1), "")</f>
        <v/>
      </c>
      <c r="G2631" s="20" t="n">
        <f aca="true">INDIRECT($AH$8&amp;"B"&amp;($C$1*$A2631+9))</f>
        <v>0</v>
      </c>
      <c r="H2631" s="20" t="n">
        <f aca="true">INDIRECT($AH$8&amp;"B"&amp;($C$1*$A2631+10))</f>
        <v>0</v>
      </c>
      <c r="I2631" s="20" t="n">
        <f aca="true">INDIRECT($AH$8&amp;"B"&amp;($C$1*$A2631+11))</f>
        <v>0</v>
      </c>
      <c r="J2631" s="20" t="n">
        <f aca="true">INDIRECT($AH$8&amp;"B"&amp;($C$1*$A2631+12))</f>
        <v>0</v>
      </c>
      <c r="K2631" s="21" t="str">
        <f aca="false">IF(C2631&lt;&gt;"",IFERROR((G2631+H2631+I2631)/(G2631+H2631+I2631+J2631),0), "")</f>
        <v/>
      </c>
      <c r="L2631" s="20" t="str">
        <f aca="false">IF(C2631&lt;&gt;"",(G2631* 2) +(H2631* 4) + (I2631* 6) + IF(F2631 = 1, 5, 0), "")</f>
        <v/>
      </c>
      <c r="M2631" s="25" t="str">
        <f aca="true">IF(C2631&lt;&gt;"",SUM(INDIRECT($AH$8&amp;"C"&amp;($C$1*$A2631+9)):INDIRECT($AH$8&amp;"V"&amp;($C$1*$A2631+9))), "")</f>
        <v/>
      </c>
      <c r="N2631" s="25" t="str">
        <f aca="true">IF(C2631&lt;&gt;"",SUM(INDIRECT($AH$8&amp;"C"&amp;($C$1*$A2631+10)):INDIRECT($AH$8&amp;"V"&amp;($C$1*$A2631+10))), "")</f>
        <v/>
      </c>
      <c r="O2631" s="25" t="str">
        <f aca="true">IF(C2631&lt;&gt;"",SUM(INDIRECT($AH$8&amp;"C"&amp;($C$1*$A2631+11)):INDIRECT($AH$8&amp;"V"&amp;($C$1*$A2631+11))),"")</f>
        <v/>
      </c>
      <c r="P2631" s="25" t="str">
        <f aca="true">IF(C2631&lt;&gt;"",SUM(INDIRECT($AH$8&amp;"C"&amp;($C$1*$A2631+12)):INDIRECT($AH$8&amp;"V"&amp;($C$1*$A2631+12))),"")</f>
        <v/>
      </c>
      <c r="Q2631" s="24" t="str">
        <f aca="false">IF(C2631&lt;&gt;"",IFERROR((M2631+N2631+O2631)/(M2631+N2631+O2631+P2631),0), "")</f>
        <v/>
      </c>
      <c r="R2631" s="25" t="str">
        <f aca="true">IF(C2631&lt;&gt;"",SUM(INDIRECT($AH$8&amp;"C"&amp;($C$1*$A2631+13)):INDIRECT($AH$8&amp;"V"&amp;($C$1*$A2631+13))), "")</f>
        <v/>
      </c>
      <c r="S2631" s="25" t="str">
        <f aca="false">IF(C2631&lt;&gt;"",IFERROR((M2631+N2631+O2631+P2631)/R2631, 0),"")</f>
        <v/>
      </c>
      <c r="T2631" s="25" t="str">
        <f aca="false">IF(C2631&lt;&gt;"",IFERROR((M2631+N2631+O2631)/R2631,0),"")</f>
        <v/>
      </c>
      <c r="U2631" s="25" t="str">
        <f aca="true">IF(C2631&lt;&gt;"",IF(INDIRECT($AH$8&amp;"B"&amp;($C$1*$A2631+14))= 1,1,0),"")</f>
        <v/>
      </c>
      <c r="V2631" s="25" t="str">
        <f aca="true">IF(C2631&lt;&gt;"",IF(INDIRECT($AH$8&amp;"B"&amp;($C$1*$A2631+15))= 1,1,0),"")</f>
        <v/>
      </c>
      <c r="W2631" s="25" t="str">
        <f aca="false">IF(C2631&lt;&gt;"",($M2631*1) + ($N2631*2) + ($O2631*3) + (IF(U2631 = 1, 10, 0)) + (IF(V2631 = 1, 20, 0)),"")</f>
        <v/>
      </c>
      <c r="X2631" s="27" t="str">
        <f aca="true">IF(C2631&lt;&gt;"",IF(INDIRECT($AH$8&amp;"B"&amp;($C$1*$A2631+16))= 1,1,0),"")</f>
        <v/>
      </c>
      <c r="Y2631" s="27" t="str">
        <f aca="true">IF(D2631&lt;&gt;"",IF(INDIRECT($AH$8&amp;"B"&amp;($C$1*$A2631+17))= 1,1,0),"")</f>
        <v/>
      </c>
      <c r="Z2631" s="27" t="str">
        <f aca="true">IF(E2631&lt;&gt;"",IF(INDIRECT($AH$8&amp;"B"&amp;($C$1*$A2631+18))= 1,1,0),"")</f>
        <v/>
      </c>
      <c r="AA2631" s="27" t="str">
        <f aca="true">IF(F2631&lt;&gt;"",IF(INDIRECT($AH$8&amp;"B"&amp;($C$1*$A2631+19))= 1,1,0),"")</f>
        <v/>
      </c>
      <c r="AB2631" s="27" t="str">
        <f aca="false">IF(C2631&lt;&gt;"",IF(X2631 = 1, 5, 0) + IF(Z2631 = 1, 25, 0) + IF(AA2631 = 1, 15, 0),"")</f>
        <v/>
      </c>
      <c r="AC2631" s="57" t="str">
        <f aca="false">IF(C2631&lt;&gt;"",L2631+W2631+AB2631,"")</f>
        <v/>
      </c>
    </row>
    <row r="2632" customFormat="false" ht="12.8" hidden="false" customHeight="false" outlineLevel="0" collapsed="false">
      <c r="A2632" s="11" t="n">
        <f aca="false">A2631+1</f>
        <v>129</v>
      </c>
      <c r="B2632" s="38" t="str">
        <f aca="true">IF(INDIRECT($AH$8&amp;"B"&amp;($C$1*$A2632+2))=0, "",INDIRECT($AH$8&amp;"B"&amp;($C$1*$A2632+2)))</f>
        <v/>
      </c>
      <c r="C2632" s="19" t="str">
        <f aca="true">IF(INDIRECT($AH$8&amp;"B"&amp;($C$1*$A2632+3)) = 0, "", INDIRECT($AH$8&amp;"B"&amp;($C$1*$A2632+3)))</f>
        <v/>
      </c>
      <c r="D2632" s="19" t="str">
        <f aca="true">IF(INDIRECT($AH$8&amp;"B"&amp;($C$1*$A2632+4)) = 0, "", INDIRECT($AH$8&amp;"B"&amp;($C$1*$A2632+4)))</f>
        <v/>
      </c>
      <c r="E2632" s="19" t="str">
        <f aca="true">IF(INDIRECT($AH$8&amp;"B"&amp;($C$1*$A2632+7)) = 0, "", INDIRECT($AH$8&amp;"B"&amp;($C$1*$A2632+7)))</f>
        <v/>
      </c>
      <c r="F2632" s="20" t="str">
        <f aca="true">IF(C2632 &lt;&gt; "",IF(INDIRECT($AH$8&amp;"B"&amp;($C$1*$A2632+8)) = 0, 0, 1), "")</f>
        <v/>
      </c>
      <c r="G2632" s="20" t="n">
        <f aca="true">INDIRECT($AH$8&amp;"B"&amp;($C$1*$A2632+9))</f>
        <v>0</v>
      </c>
      <c r="H2632" s="20" t="n">
        <f aca="true">INDIRECT($AH$8&amp;"B"&amp;($C$1*$A2632+10))</f>
        <v>0</v>
      </c>
      <c r="I2632" s="20" t="n">
        <f aca="true">INDIRECT($AH$8&amp;"B"&amp;($C$1*$A2632+11))</f>
        <v>0</v>
      </c>
      <c r="J2632" s="20" t="n">
        <f aca="true">INDIRECT($AH$8&amp;"B"&amp;($C$1*$A2632+12))</f>
        <v>0</v>
      </c>
      <c r="K2632" s="21" t="str">
        <f aca="false">IF(C2632&lt;&gt;"",IFERROR((G2632+H2632+I2632)/(G2632+H2632+I2632+J2632),0), "")</f>
        <v/>
      </c>
      <c r="L2632" s="20" t="str">
        <f aca="false">IF(C2632&lt;&gt;"",(G2632* 2) +(H2632* 4) + (I2632* 6) + IF(F2632 = 1, 5, 0), "")</f>
        <v/>
      </c>
      <c r="M2632" s="25" t="str">
        <f aca="true">IF(C2632&lt;&gt;"",SUM(INDIRECT($AH$8&amp;"C"&amp;($C$1*$A2632+9)):INDIRECT($AH$8&amp;"V"&amp;($C$1*$A2632+9))), "")</f>
        <v/>
      </c>
      <c r="N2632" s="25" t="str">
        <f aca="true">IF(C2632&lt;&gt;"",SUM(INDIRECT($AH$8&amp;"C"&amp;($C$1*$A2632+10)):INDIRECT($AH$8&amp;"V"&amp;($C$1*$A2632+10))), "")</f>
        <v/>
      </c>
      <c r="O2632" s="25" t="str">
        <f aca="true">IF(C2632&lt;&gt;"",SUM(INDIRECT($AH$8&amp;"C"&amp;($C$1*$A2632+11)):INDIRECT($AH$8&amp;"V"&amp;($C$1*$A2632+11))),"")</f>
        <v/>
      </c>
      <c r="P2632" s="25" t="str">
        <f aca="true">IF(C2632&lt;&gt;"",SUM(INDIRECT($AH$8&amp;"C"&amp;($C$1*$A2632+12)):INDIRECT($AH$8&amp;"V"&amp;($C$1*$A2632+12))),"")</f>
        <v/>
      </c>
      <c r="Q2632" s="24" t="str">
        <f aca="false">IF(C2632&lt;&gt;"",IFERROR((M2632+N2632+O2632)/(M2632+N2632+O2632+P2632),0), "")</f>
        <v/>
      </c>
      <c r="R2632" s="25" t="str">
        <f aca="true">IF(C2632&lt;&gt;"",SUM(INDIRECT($AH$8&amp;"C"&amp;($C$1*$A2632+13)):INDIRECT($AH$8&amp;"V"&amp;($C$1*$A2632+13))), "")</f>
        <v/>
      </c>
      <c r="S2632" s="25" t="str">
        <f aca="false">IF(C2632&lt;&gt;"",IFERROR((M2632+N2632+O2632+P2632)/R2632, 0),"")</f>
        <v/>
      </c>
      <c r="T2632" s="25" t="str">
        <f aca="false">IF(C2632&lt;&gt;"",IFERROR((M2632+N2632+O2632)/R2632,0),"")</f>
        <v/>
      </c>
      <c r="U2632" s="25" t="str">
        <f aca="true">IF(C2632&lt;&gt;"",IF(INDIRECT($AH$8&amp;"B"&amp;($C$1*$A2632+14))= 1,1,0),"")</f>
        <v/>
      </c>
      <c r="V2632" s="25" t="str">
        <f aca="true">IF(C2632&lt;&gt;"",IF(INDIRECT($AH$8&amp;"B"&amp;($C$1*$A2632+15))= 1,1,0),"")</f>
        <v/>
      </c>
      <c r="W2632" s="25" t="str">
        <f aca="false">IF(C2632&lt;&gt;"",($M2632*1) + ($N2632*2) + ($O2632*3) + (IF(U2632 = 1, 10, 0)) + (IF(V2632 = 1, 20, 0)),"")</f>
        <v/>
      </c>
      <c r="X2632" s="27" t="str">
        <f aca="true">IF(C2632&lt;&gt;"",IF(INDIRECT($AH$8&amp;"B"&amp;($C$1*$A2632+16))= 1,1,0),"")</f>
        <v/>
      </c>
      <c r="Y2632" s="27" t="str">
        <f aca="true">IF(D2632&lt;&gt;"",IF(INDIRECT($AH$8&amp;"B"&amp;($C$1*$A2632+17))= 1,1,0),"")</f>
        <v/>
      </c>
      <c r="Z2632" s="27" t="str">
        <f aca="true">IF(E2632&lt;&gt;"",IF(INDIRECT($AH$8&amp;"B"&amp;($C$1*$A2632+18))= 1,1,0),"")</f>
        <v/>
      </c>
      <c r="AA2632" s="27" t="str">
        <f aca="true">IF(F2632&lt;&gt;"",IF(INDIRECT($AH$8&amp;"B"&amp;($C$1*$A2632+19))= 1,1,0),"")</f>
        <v/>
      </c>
      <c r="AB2632" s="27" t="str">
        <f aca="false">IF(C2632&lt;&gt;"",IF(X2632 = 1, 5, 0) + IF(Z2632 = 1, 25, 0) + IF(AA2632 = 1, 15, 0),"")</f>
        <v/>
      </c>
      <c r="AC2632" s="57" t="str">
        <f aca="false">IF(C2632&lt;&gt;"",L2632+W2632+AB2632,"")</f>
        <v/>
      </c>
    </row>
    <row r="2633" customFormat="false" ht="12.8" hidden="false" customHeight="false" outlineLevel="0" collapsed="false">
      <c r="A2633" s="11" t="n">
        <f aca="false">A2632+1</f>
        <v>130</v>
      </c>
      <c r="B2633" s="38" t="str">
        <f aca="true">IF(INDIRECT($AH$8&amp;"B"&amp;($C$1*$A2633+2))=0, "",INDIRECT($AH$8&amp;"B"&amp;($C$1*$A2633+2)))</f>
        <v/>
      </c>
      <c r="C2633" s="19" t="str">
        <f aca="true">IF(INDIRECT($AH$8&amp;"B"&amp;($C$1*$A2633+3)) = 0, "", INDIRECT($AH$8&amp;"B"&amp;($C$1*$A2633+3)))</f>
        <v/>
      </c>
      <c r="D2633" s="19" t="str">
        <f aca="true">IF(INDIRECT($AH$8&amp;"B"&amp;($C$1*$A2633+4)) = 0, "", INDIRECT($AH$8&amp;"B"&amp;($C$1*$A2633+4)))</f>
        <v/>
      </c>
      <c r="E2633" s="19" t="str">
        <f aca="true">IF(INDIRECT($AH$8&amp;"B"&amp;($C$1*$A2633+7)) = 0, "", INDIRECT($AH$8&amp;"B"&amp;($C$1*$A2633+7)))</f>
        <v/>
      </c>
      <c r="F2633" s="20" t="str">
        <f aca="true">IF(C2633 &lt;&gt; "",IF(INDIRECT($AH$8&amp;"B"&amp;($C$1*$A2633+8)) = 0, 0, 1), "")</f>
        <v/>
      </c>
      <c r="G2633" s="20" t="n">
        <f aca="true">INDIRECT($AH$8&amp;"B"&amp;($C$1*$A2633+9))</f>
        <v>0</v>
      </c>
      <c r="H2633" s="20" t="n">
        <f aca="true">INDIRECT($AH$8&amp;"B"&amp;($C$1*$A2633+10))</f>
        <v>0</v>
      </c>
      <c r="I2633" s="20" t="n">
        <f aca="true">INDIRECT($AH$8&amp;"B"&amp;($C$1*$A2633+11))</f>
        <v>0</v>
      </c>
      <c r="J2633" s="20" t="n">
        <f aca="true">INDIRECT($AH$8&amp;"B"&amp;($C$1*$A2633+12))</f>
        <v>0</v>
      </c>
      <c r="K2633" s="21" t="str">
        <f aca="false">IF(C2633&lt;&gt;"",IFERROR((G2633+H2633+I2633)/(G2633+H2633+I2633+J2633),0), "")</f>
        <v/>
      </c>
      <c r="L2633" s="20" t="str">
        <f aca="false">IF(C2633&lt;&gt;"",(G2633* 2) +(H2633* 4) + (I2633* 6) + IF(F2633 = 1, 5, 0), "")</f>
        <v/>
      </c>
      <c r="M2633" s="25" t="str">
        <f aca="true">IF(C2633&lt;&gt;"",SUM(INDIRECT($AH$8&amp;"C"&amp;($C$1*$A2633+9)):INDIRECT($AH$8&amp;"V"&amp;($C$1*$A2633+9))), "")</f>
        <v/>
      </c>
      <c r="N2633" s="25" t="str">
        <f aca="true">IF(C2633&lt;&gt;"",SUM(INDIRECT($AH$8&amp;"C"&amp;($C$1*$A2633+10)):INDIRECT($AH$8&amp;"V"&amp;($C$1*$A2633+10))), "")</f>
        <v/>
      </c>
      <c r="O2633" s="25" t="str">
        <f aca="true">IF(C2633&lt;&gt;"",SUM(INDIRECT($AH$8&amp;"C"&amp;($C$1*$A2633+11)):INDIRECT($AH$8&amp;"V"&amp;($C$1*$A2633+11))),"")</f>
        <v/>
      </c>
      <c r="P2633" s="25" t="str">
        <f aca="true">IF(C2633&lt;&gt;"",SUM(INDIRECT($AH$8&amp;"C"&amp;($C$1*$A2633+12)):INDIRECT($AH$8&amp;"V"&amp;($C$1*$A2633+12))),"")</f>
        <v/>
      </c>
      <c r="Q2633" s="24" t="str">
        <f aca="false">IF(C2633&lt;&gt;"",IFERROR((M2633+N2633+O2633)/(M2633+N2633+O2633+P2633),0), "")</f>
        <v/>
      </c>
      <c r="R2633" s="25" t="str">
        <f aca="true">IF(C2633&lt;&gt;"",SUM(INDIRECT($AH$8&amp;"C"&amp;($C$1*$A2633+13)):INDIRECT($AH$8&amp;"V"&amp;($C$1*$A2633+13))), "")</f>
        <v/>
      </c>
      <c r="S2633" s="25" t="str">
        <f aca="false">IF(C2633&lt;&gt;"",IFERROR((M2633+N2633+O2633+P2633)/R2633, 0),"")</f>
        <v/>
      </c>
      <c r="T2633" s="25" t="str">
        <f aca="false">IF(C2633&lt;&gt;"",IFERROR((M2633+N2633+O2633)/R2633,0),"")</f>
        <v/>
      </c>
      <c r="U2633" s="25" t="str">
        <f aca="true">IF(C2633&lt;&gt;"",IF(INDIRECT($AH$8&amp;"B"&amp;($C$1*$A2633+14))= 1,1,0),"")</f>
        <v/>
      </c>
      <c r="V2633" s="25" t="str">
        <f aca="true">IF(C2633&lt;&gt;"",IF(INDIRECT($AH$8&amp;"B"&amp;($C$1*$A2633+15))= 1,1,0),"")</f>
        <v/>
      </c>
      <c r="W2633" s="25" t="str">
        <f aca="false">IF(C2633&lt;&gt;"",($M2633*1) + ($N2633*2) + ($O2633*3) + (IF(U2633 = 1, 10, 0)) + (IF(V2633 = 1, 20, 0)),"")</f>
        <v/>
      </c>
      <c r="X2633" s="27" t="str">
        <f aca="true">IF(C2633&lt;&gt;"",IF(INDIRECT($AH$8&amp;"B"&amp;($C$1*$A2633+16))= 1,1,0),"")</f>
        <v/>
      </c>
      <c r="Y2633" s="27" t="str">
        <f aca="true">IF(D2633&lt;&gt;"",IF(INDIRECT($AH$8&amp;"B"&amp;($C$1*$A2633+17))= 1,1,0),"")</f>
        <v/>
      </c>
      <c r="Z2633" s="27" t="str">
        <f aca="true">IF(E2633&lt;&gt;"",IF(INDIRECT($AH$8&amp;"B"&amp;($C$1*$A2633+18))= 1,1,0),"")</f>
        <v/>
      </c>
      <c r="AA2633" s="27" t="str">
        <f aca="true">IF(F2633&lt;&gt;"",IF(INDIRECT($AH$8&amp;"B"&amp;($C$1*$A2633+19))= 1,1,0),"")</f>
        <v/>
      </c>
      <c r="AB2633" s="27" t="str">
        <f aca="false">IF(C2633&lt;&gt;"",IF(X2633 = 1, 5, 0) + IF(Z2633 = 1, 25, 0) + IF(AA2633 = 1, 15, 0),"")</f>
        <v/>
      </c>
      <c r="AC2633" s="57" t="str">
        <f aca="false">IF(C2633&lt;&gt;"",L2633+W2633+AB2633,"")</f>
        <v/>
      </c>
    </row>
    <row r="2634" customFormat="false" ht="12.8" hidden="false" customHeight="false" outlineLevel="0" collapsed="false">
      <c r="A2634" s="11" t="n">
        <f aca="false">A2633+1</f>
        <v>131</v>
      </c>
      <c r="B2634" s="38" t="str">
        <f aca="true">IF(INDIRECT($AH$8&amp;"B"&amp;($C$1*$A2634+2))=0, "",INDIRECT($AH$8&amp;"B"&amp;($C$1*$A2634+2)))</f>
        <v/>
      </c>
      <c r="C2634" s="19" t="str">
        <f aca="true">IF(INDIRECT($AH$8&amp;"B"&amp;($C$1*$A2634+3)) = 0, "", INDIRECT($AH$8&amp;"B"&amp;($C$1*$A2634+3)))</f>
        <v/>
      </c>
      <c r="D2634" s="19" t="str">
        <f aca="true">IF(INDIRECT($AH$8&amp;"B"&amp;($C$1*$A2634+4)) = 0, "", INDIRECT($AH$8&amp;"B"&amp;($C$1*$A2634+4)))</f>
        <v/>
      </c>
      <c r="E2634" s="19" t="str">
        <f aca="true">IF(INDIRECT($AH$8&amp;"B"&amp;($C$1*$A2634+7)) = 0, "", INDIRECT($AH$8&amp;"B"&amp;($C$1*$A2634+7)))</f>
        <v/>
      </c>
      <c r="F2634" s="20" t="str">
        <f aca="true">IF(C2634 &lt;&gt; "",IF(INDIRECT($AH$8&amp;"B"&amp;($C$1*$A2634+8)) = 0, 0, 1), "")</f>
        <v/>
      </c>
      <c r="G2634" s="20" t="n">
        <f aca="true">INDIRECT($AH$8&amp;"B"&amp;($C$1*$A2634+9))</f>
        <v>0</v>
      </c>
      <c r="H2634" s="20" t="n">
        <f aca="true">INDIRECT($AH$8&amp;"B"&amp;($C$1*$A2634+10))</f>
        <v>0</v>
      </c>
      <c r="I2634" s="20" t="n">
        <f aca="true">INDIRECT($AH$8&amp;"B"&amp;($C$1*$A2634+11))</f>
        <v>0</v>
      </c>
      <c r="J2634" s="20" t="n">
        <f aca="true">INDIRECT($AH$8&amp;"B"&amp;($C$1*$A2634+12))</f>
        <v>0</v>
      </c>
      <c r="K2634" s="21" t="str">
        <f aca="false">IF(C2634&lt;&gt;"",IFERROR((G2634+H2634+I2634)/(G2634+H2634+I2634+J2634),0), "")</f>
        <v/>
      </c>
      <c r="L2634" s="20" t="str">
        <f aca="false">IF(C2634&lt;&gt;"",(G2634* 2) +(H2634* 4) + (I2634* 6) + IF(F2634 = 1, 5, 0), "")</f>
        <v/>
      </c>
      <c r="M2634" s="25" t="str">
        <f aca="true">IF(C2634&lt;&gt;"",SUM(INDIRECT($AH$8&amp;"C"&amp;($C$1*$A2634+9)):INDIRECT($AH$8&amp;"V"&amp;($C$1*$A2634+9))), "")</f>
        <v/>
      </c>
      <c r="N2634" s="25" t="str">
        <f aca="true">IF(C2634&lt;&gt;"",SUM(INDIRECT($AH$8&amp;"C"&amp;($C$1*$A2634+10)):INDIRECT($AH$8&amp;"V"&amp;($C$1*$A2634+10))), "")</f>
        <v/>
      </c>
      <c r="O2634" s="25" t="str">
        <f aca="true">IF(C2634&lt;&gt;"",SUM(INDIRECT($AH$8&amp;"C"&amp;($C$1*$A2634+11)):INDIRECT($AH$8&amp;"V"&amp;($C$1*$A2634+11))),"")</f>
        <v/>
      </c>
      <c r="P2634" s="25" t="str">
        <f aca="true">IF(C2634&lt;&gt;"",SUM(INDIRECT($AH$8&amp;"C"&amp;($C$1*$A2634+12)):INDIRECT($AH$8&amp;"V"&amp;($C$1*$A2634+12))),"")</f>
        <v/>
      </c>
      <c r="Q2634" s="24" t="str">
        <f aca="false">IF(C2634&lt;&gt;"",IFERROR((M2634+N2634+O2634)/(M2634+N2634+O2634+P2634),0), "")</f>
        <v/>
      </c>
      <c r="R2634" s="25" t="str">
        <f aca="true">IF(C2634&lt;&gt;"",SUM(INDIRECT($AH$8&amp;"C"&amp;($C$1*$A2634+13)):INDIRECT($AH$8&amp;"V"&amp;($C$1*$A2634+13))), "")</f>
        <v/>
      </c>
      <c r="S2634" s="25" t="str">
        <f aca="false">IF(C2634&lt;&gt;"",IFERROR((M2634+N2634+O2634+P2634)/R2634, 0),"")</f>
        <v/>
      </c>
      <c r="T2634" s="25" t="str">
        <f aca="false">IF(C2634&lt;&gt;"",IFERROR((M2634+N2634+O2634)/R2634,0),"")</f>
        <v/>
      </c>
      <c r="U2634" s="25" t="str">
        <f aca="true">IF(C2634&lt;&gt;"",IF(INDIRECT($AH$8&amp;"B"&amp;($C$1*$A2634+14))= 1,1,0),"")</f>
        <v/>
      </c>
      <c r="V2634" s="25" t="str">
        <f aca="true">IF(C2634&lt;&gt;"",IF(INDIRECT($AH$8&amp;"B"&amp;($C$1*$A2634+15))= 1,1,0),"")</f>
        <v/>
      </c>
      <c r="W2634" s="25" t="str">
        <f aca="false">IF(C2634&lt;&gt;"",($M2634*1) + ($N2634*2) + ($O2634*3) + (IF(U2634 = 1, 10, 0)) + (IF(V2634 = 1, 20, 0)),"")</f>
        <v/>
      </c>
      <c r="X2634" s="27" t="str">
        <f aca="true">IF(C2634&lt;&gt;"",IF(INDIRECT($AH$8&amp;"B"&amp;($C$1*$A2634+16))= 1,1,0),"")</f>
        <v/>
      </c>
      <c r="Y2634" s="27" t="str">
        <f aca="true">IF(D2634&lt;&gt;"",IF(INDIRECT($AH$8&amp;"B"&amp;($C$1*$A2634+17))= 1,1,0),"")</f>
        <v/>
      </c>
      <c r="Z2634" s="27" t="str">
        <f aca="true">IF(E2634&lt;&gt;"",IF(INDIRECT($AH$8&amp;"B"&amp;($C$1*$A2634+18))= 1,1,0),"")</f>
        <v/>
      </c>
      <c r="AA2634" s="27" t="str">
        <f aca="true">IF(F2634&lt;&gt;"",IF(INDIRECT($AH$8&amp;"B"&amp;($C$1*$A2634+19))= 1,1,0),"")</f>
        <v/>
      </c>
      <c r="AB2634" s="27" t="str">
        <f aca="false">IF(C2634&lt;&gt;"",IF(X2634 = 1, 5, 0) + IF(Z2634 = 1, 25, 0) + IF(AA2634 = 1, 15, 0),"")</f>
        <v/>
      </c>
      <c r="AC2634" s="57" t="str">
        <f aca="false">IF(C2634&lt;&gt;"",L2634+W2634+AB2634,"")</f>
        <v/>
      </c>
    </row>
    <row r="2635" customFormat="false" ht="12.8" hidden="false" customHeight="false" outlineLevel="0" collapsed="false">
      <c r="A2635" s="11" t="n">
        <f aca="false">A2634+1</f>
        <v>132</v>
      </c>
      <c r="B2635" s="38" t="str">
        <f aca="true">IF(INDIRECT($AH$8&amp;"B"&amp;($C$1*$A2635+2))=0, "",INDIRECT($AH$8&amp;"B"&amp;($C$1*$A2635+2)))</f>
        <v/>
      </c>
      <c r="C2635" s="19" t="str">
        <f aca="true">IF(INDIRECT($AH$8&amp;"B"&amp;($C$1*$A2635+3)) = 0, "", INDIRECT($AH$8&amp;"B"&amp;($C$1*$A2635+3)))</f>
        <v/>
      </c>
      <c r="D2635" s="19" t="str">
        <f aca="true">IF(INDIRECT($AH$8&amp;"B"&amp;($C$1*$A2635+4)) = 0, "", INDIRECT($AH$8&amp;"B"&amp;($C$1*$A2635+4)))</f>
        <v/>
      </c>
      <c r="E2635" s="19" t="str">
        <f aca="true">IF(INDIRECT($AH$8&amp;"B"&amp;($C$1*$A2635+7)) = 0, "", INDIRECT($AH$8&amp;"B"&amp;($C$1*$A2635+7)))</f>
        <v/>
      </c>
      <c r="F2635" s="20" t="str">
        <f aca="true">IF(C2635 &lt;&gt; "",IF(INDIRECT($AH$8&amp;"B"&amp;($C$1*$A2635+8)) = 0, 0, 1), "")</f>
        <v/>
      </c>
      <c r="G2635" s="20" t="n">
        <f aca="true">INDIRECT($AH$8&amp;"B"&amp;($C$1*$A2635+9))</f>
        <v>0</v>
      </c>
      <c r="H2635" s="20" t="n">
        <f aca="true">INDIRECT($AH$8&amp;"B"&amp;($C$1*$A2635+10))</f>
        <v>0</v>
      </c>
      <c r="I2635" s="20" t="n">
        <f aca="true">INDIRECT($AH$8&amp;"B"&amp;($C$1*$A2635+11))</f>
        <v>0</v>
      </c>
      <c r="J2635" s="20" t="n">
        <f aca="true">INDIRECT($AH$8&amp;"B"&amp;($C$1*$A2635+12))</f>
        <v>0</v>
      </c>
      <c r="K2635" s="21" t="str">
        <f aca="false">IF(C2635&lt;&gt;"",IFERROR((G2635+H2635+I2635)/(G2635+H2635+I2635+J2635),0), "")</f>
        <v/>
      </c>
      <c r="L2635" s="20" t="str">
        <f aca="false">IF(C2635&lt;&gt;"",(G2635* 2) +(H2635* 4) + (I2635* 6) + IF(F2635 = 1, 5, 0), "")</f>
        <v/>
      </c>
      <c r="M2635" s="25" t="str">
        <f aca="true">IF(C2635&lt;&gt;"",SUM(INDIRECT($AH$8&amp;"C"&amp;($C$1*$A2635+9)):INDIRECT($AH$8&amp;"V"&amp;($C$1*$A2635+9))), "")</f>
        <v/>
      </c>
      <c r="N2635" s="25" t="str">
        <f aca="true">IF(C2635&lt;&gt;"",SUM(INDIRECT($AH$8&amp;"C"&amp;($C$1*$A2635+10)):INDIRECT($AH$8&amp;"V"&amp;($C$1*$A2635+10))), "")</f>
        <v/>
      </c>
      <c r="O2635" s="25" t="str">
        <f aca="true">IF(C2635&lt;&gt;"",SUM(INDIRECT($AH$8&amp;"C"&amp;($C$1*$A2635+11)):INDIRECT($AH$8&amp;"V"&amp;($C$1*$A2635+11))),"")</f>
        <v/>
      </c>
      <c r="P2635" s="25" t="str">
        <f aca="true">IF(C2635&lt;&gt;"",SUM(INDIRECT($AH$8&amp;"C"&amp;($C$1*$A2635+12)):INDIRECT($AH$8&amp;"V"&amp;($C$1*$A2635+12))),"")</f>
        <v/>
      </c>
      <c r="Q2635" s="24" t="str">
        <f aca="false">IF(C2635&lt;&gt;"",IFERROR((M2635+N2635+O2635)/(M2635+N2635+O2635+P2635),0), "")</f>
        <v/>
      </c>
      <c r="R2635" s="25" t="str">
        <f aca="true">IF(C2635&lt;&gt;"",SUM(INDIRECT($AH$8&amp;"C"&amp;($C$1*$A2635+13)):INDIRECT($AH$8&amp;"V"&amp;($C$1*$A2635+13))), "")</f>
        <v/>
      </c>
      <c r="S2635" s="25" t="str">
        <f aca="false">IF(C2635&lt;&gt;"",IFERROR((M2635+N2635+O2635+P2635)/R2635, 0),"")</f>
        <v/>
      </c>
      <c r="T2635" s="25" t="str">
        <f aca="false">IF(C2635&lt;&gt;"",IFERROR((M2635+N2635+O2635)/R2635,0),"")</f>
        <v/>
      </c>
      <c r="U2635" s="25" t="str">
        <f aca="true">IF(C2635&lt;&gt;"",IF(INDIRECT($AH$8&amp;"B"&amp;($C$1*$A2635+14))= 1,1,0),"")</f>
        <v/>
      </c>
      <c r="V2635" s="25" t="str">
        <f aca="true">IF(C2635&lt;&gt;"",IF(INDIRECT($AH$8&amp;"B"&amp;($C$1*$A2635+15))= 1,1,0),"")</f>
        <v/>
      </c>
      <c r="W2635" s="25" t="str">
        <f aca="false">IF(C2635&lt;&gt;"",($M2635*1) + ($N2635*2) + ($O2635*3) + (IF(U2635 = 1, 10, 0)) + (IF(V2635 = 1, 20, 0)),"")</f>
        <v/>
      </c>
      <c r="X2635" s="27" t="str">
        <f aca="true">IF(C2635&lt;&gt;"",IF(INDIRECT($AH$8&amp;"B"&amp;($C$1*$A2635+16))= 1,1,0),"")</f>
        <v/>
      </c>
      <c r="Y2635" s="27" t="str">
        <f aca="true">IF(D2635&lt;&gt;"",IF(INDIRECT($AH$8&amp;"B"&amp;($C$1*$A2635+17))= 1,1,0),"")</f>
        <v/>
      </c>
      <c r="Z2635" s="27" t="str">
        <f aca="true">IF(E2635&lt;&gt;"",IF(INDIRECT($AH$8&amp;"B"&amp;($C$1*$A2635+18))= 1,1,0),"")</f>
        <v/>
      </c>
      <c r="AA2635" s="27" t="str">
        <f aca="true">IF(F2635&lt;&gt;"",IF(INDIRECT($AH$8&amp;"B"&amp;($C$1*$A2635+19))= 1,1,0),"")</f>
        <v/>
      </c>
      <c r="AB2635" s="27" t="str">
        <f aca="false">IF(C2635&lt;&gt;"",IF(X2635 = 1, 5, 0) + IF(Z2635 = 1, 25, 0) + IF(AA2635 = 1, 15, 0),"")</f>
        <v/>
      </c>
      <c r="AC2635" s="57" t="str">
        <f aca="false">IF(C2635&lt;&gt;"",L2635+W2635+AB2635,"")</f>
        <v/>
      </c>
    </row>
    <row r="2636" customFormat="false" ht="12.8" hidden="false" customHeight="false" outlineLevel="0" collapsed="false">
      <c r="A2636" s="11" t="n">
        <f aca="false">A2635+1</f>
        <v>133</v>
      </c>
      <c r="B2636" s="38" t="str">
        <f aca="true">IF(INDIRECT($AH$8&amp;"B"&amp;($C$1*$A2636+2))=0, "",INDIRECT($AH$8&amp;"B"&amp;($C$1*$A2636+2)))</f>
        <v/>
      </c>
      <c r="C2636" s="19" t="str">
        <f aca="true">IF(INDIRECT($AH$8&amp;"B"&amp;($C$1*$A2636+3)) = 0, "", INDIRECT($AH$8&amp;"B"&amp;($C$1*$A2636+3)))</f>
        <v/>
      </c>
      <c r="D2636" s="19" t="str">
        <f aca="true">IF(INDIRECT($AH$8&amp;"B"&amp;($C$1*$A2636+4)) = 0, "", INDIRECT($AH$8&amp;"B"&amp;($C$1*$A2636+4)))</f>
        <v/>
      </c>
      <c r="E2636" s="19" t="str">
        <f aca="true">IF(INDIRECT($AH$8&amp;"B"&amp;($C$1*$A2636+7)) = 0, "", INDIRECT($AH$8&amp;"B"&amp;($C$1*$A2636+7)))</f>
        <v/>
      </c>
      <c r="F2636" s="20" t="str">
        <f aca="true">IF(C2636 &lt;&gt; "",IF(INDIRECT($AH$8&amp;"B"&amp;($C$1*$A2636+8)) = 0, 0, 1), "")</f>
        <v/>
      </c>
      <c r="G2636" s="20" t="n">
        <f aca="true">INDIRECT($AH$8&amp;"B"&amp;($C$1*$A2636+9))</f>
        <v>0</v>
      </c>
      <c r="H2636" s="20" t="n">
        <f aca="true">INDIRECT($AH$8&amp;"B"&amp;($C$1*$A2636+10))</f>
        <v>0</v>
      </c>
      <c r="I2636" s="20" t="n">
        <f aca="true">INDIRECT($AH$8&amp;"B"&amp;($C$1*$A2636+11))</f>
        <v>0</v>
      </c>
      <c r="J2636" s="20" t="n">
        <f aca="true">INDIRECT($AH$8&amp;"B"&amp;($C$1*$A2636+12))</f>
        <v>0</v>
      </c>
      <c r="K2636" s="21" t="str">
        <f aca="false">IF(C2636&lt;&gt;"",IFERROR((G2636+H2636+I2636)/(G2636+H2636+I2636+J2636),0), "")</f>
        <v/>
      </c>
      <c r="L2636" s="20" t="str">
        <f aca="false">IF(C2636&lt;&gt;"",(G2636* 2) +(H2636* 4) + (I2636* 6) + IF(F2636 = 1, 5, 0), "")</f>
        <v/>
      </c>
      <c r="M2636" s="25" t="str">
        <f aca="true">IF(C2636&lt;&gt;"",SUM(INDIRECT($AH$8&amp;"C"&amp;($C$1*$A2636+9)):INDIRECT($AH$8&amp;"V"&amp;($C$1*$A2636+9))), "")</f>
        <v/>
      </c>
      <c r="N2636" s="25" t="str">
        <f aca="true">IF(C2636&lt;&gt;"",SUM(INDIRECT($AH$8&amp;"C"&amp;($C$1*$A2636+10)):INDIRECT($AH$8&amp;"V"&amp;($C$1*$A2636+10))), "")</f>
        <v/>
      </c>
      <c r="O2636" s="25" t="str">
        <f aca="true">IF(C2636&lt;&gt;"",SUM(INDIRECT($AH$8&amp;"C"&amp;($C$1*$A2636+11)):INDIRECT($AH$8&amp;"V"&amp;($C$1*$A2636+11))),"")</f>
        <v/>
      </c>
      <c r="P2636" s="25" t="str">
        <f aca="true">IF(C2636&lt;&gt;"",SUM(INDIRECT($AH$8&amp;"C"&amp;($C$1*$A2636+12)):INDIRECT($AH$8&amp;"V"&amp;($C$1*$A2636+12))),"")</f>
        <v/>
      </c>
      <c r="Q2636" s="24" t="str">
        <f aca="false">IF(C2636&lt;&gt;"",IFERROR((M2636+N2636+O2636)/(M2636+N2636+O2636+P2636),0), "")</f>
        <v/>
      </c>
      <c r="R2636" s="25" t="str">
        <f aca="true">IF(C2636&lt;&gt;"",SUM(INDIRECT($AH$8&amp;"C"&amp;($C$1*$A2636+13)):INDIRECT($AH$8&amp;"V"&amp;($C$1*$A2636+13))), "")</f>
        <v/>
      </c>
      <c r="S2636" s="25" t="str">
        <f aca="false">IF(C2636&lt;&gt;"",IFERROR((M2636+N2636+O2636+P2636)/R2636, 0),"")</f>
        <v/>
      </c>
      <c r="T2636" s="25" t="str">
        <f aca="false">IF(C2636&lt;&gt;"",IFERROR((M2636+N2636+O2636)/R2636,0),"")</f>
        <v/>
      </c>
      <c r="U2636" s="25" t="str">
        <f aca="true">IF(C2636&lt;&gt;"",IF(INDIRECT($AH$8&amp;"B"&amp;($C$1*$A2636+14))= 1,1,0),"")</f>
        <v/>
      </c>
      <c r="V2636" s="25" t="str">
        <f aca="true">IF(C2636&lt;&gt;"",IF(INDIRECT($AH$8&amp;"B"&amp;($C$1*$A2636+15))= 1,1,0),"")</f>
        <v/>
      </c>
      <c r="W2636" s="25" t="str">
        <f aca="false">IF(C2636&lt;&gt;"",($M2636*1) + ($N2636*2) + ($O2636*3) + (IF(U2636 = 1, 10, 0)) + (IF(V2636 = 1, 20, 0)),"")</f>
        <v/>
      </c>
      <c r="X2636" s="27" t="str">
        <f aca="true">IF(C2636&lt;&gt;"",IF(INDIRECT($AH$8&amp;"B"&amp;($C$1*$A2636+16))= 1,1,0),"")</f>
        <v/>
      </c>
      <c r="Y2636" s="27" t="str">
        <f aca="true">IF(D2636&lt;&gt;"",IF(INDIRECT($AH$8&amp;"B"&amp;($C$1*$A2636+17))= 1,1,0),"")</f>
        <v/>
      </c>
      <c r="Z2636" s="27" t="str">
        <f aca="true">IF(E2636&lt;&gt;"",IF(INDIRECT($AH$8&amp;"B"&amp;($C$1*$A2636+18))= 1,1,0),"")</f>
        <v/>
      </c>
      <c r="AA2636" s="27" t="str">
        <f aca="true">IF(F2636&lt;&gt;"",IF(INDIRECT($AH$8&amp;"B"&amp;($C$1*$A2636+19))= 1,1,0),"")</f>
        <v/>
      </c>
      <c r="AB2636" s="27" t="str">
        <f aca="false">IF(C2636&lt;&gt;"",IF(X2636 = 1, 5, 0) + IF(Z2636 = 1, 25, 0) + IF(AA2636 = 1, 15, 0),"")</f>
        <v/>
      </c>
      <c r="AC2636" s="57" t="str">
        <f aca="false">IF(C2636&lt;&gt;"",L2636+W2636+AB2636,"")</f>
        <v/>
      </c>
    </row>
    <row r="2637" customFormat="false" ht="12.8" hidden="false" customHeight="false" outlineLevel="0" collapsed="false">
      <c r="A2637" s="11" t="n">
        <f aca="false">A2636+1</f>
        <v>134</v>
      </c>
      <c r="B2637" s="38" t="str">
        <f aca="true">IF(INDIRECT($AH$8&amp;"B"&amp;($C$1*$A2637+2))=0, "",INDIRECT($AH$8&amp;"B"&amp;($C$1*$A2637+2)))</f>
        <v/>
      </c>
      <c r="C2637" s="19" t="str">
        <f aca="true">IF(INDIRECT($AH$8&amp;"B"&amp;($C$1*$A2637+3)) = 0, "", INDIRECT($AH$8&amp;"B"&amp;($C$1*$A2637+3)))</f>
        <v/>
      </c>
      <c r="D2637" s="19" t="str">
        <f aca="true">IF(INDIRECT($AH$8&amp;"B"&amp;($C$1*$A2637+4)) = 0, "", INDIRECT($AH$8&amp;"B"&amp;($C$1*$A2637+4)))</f>
        <v/>
      </c>
      <c r="E2637" s="19" t="str">
        <f aca="true">IF(INDIRECT($AH$8&amp;"B"&amp;($C$1*$A2637+7)) = 0, "", INDIRECT($AH$8&amp;"B"&amp;($C$1*$A2637+7)))</f>
        <v/>
      </c>
      <c r="F2637" s="20" t="str">
        <f aca="true">IF(C2637 &lt;&gt; "",IF(INDIRECT($AH$8&amp;"B"&amp;($C$1*$A2637+8)) = 0, 0, 1), "")</f>
        <v/>
      </c>
      <c r="G2637" s="20" t="n">
        <f aca="true">INDIRECT($AH$8&amp;"B"&amp;($C$1*$A2637+9))</f>
        <v>0</v>
      </c>
      <c r="H2637" s="20" t="n">
        <f aca="true">INDIRECT($AH$8&amp;"B"&amp;($C$1*$A2637+10))</f>
        <v>0</v>
      </c>
      <c r="I2637" s="20" t="n">
        <f aca="true">INDIRECT($AH$8&amp;"B"&amp;($C$1*$A2637+11))</f>
        <v>0</v>
      </c>
      <c r="J2637" s="20" t="n">
        <f aca="true">INDIRECT($AH$8&amp;"B"&amp;($C$1*$A2637+12))</f>
        <v>0</v>
      </c>
      <c r="K2637" s="21" t="str">
        <f aca="false">IF(C2637&lt;&gt;"",IFERROR((G2637+H2637+I2637)/(G2637+H2637+I2637+J2637),0), "")</f>
        <v/>
      </c>
      <c r="L2637" s="20" t="str">
        <f aca="false">IF(C2637&lt;&gt;"",(G2637* 2) +(H2637* 4) + (I2637* 6) + IF(F2637 = 1, 5, 0), "")</f>
        <v/>
      </c>
      <c r="M2637" s="25" t="str">
        <f aca="true">IF(C2637&lt;&gt;"",SUM(INDIRECT($AH$8&amp;"C"&amp;($C$1*$A2637+9)):INDIRECT($AH$8&amp;"V"&amp;($C$1*$A2637+9))), "")</f>
        <v/>
      </c>
      <c r="N2637" s="25" t="str">
        <f aca="true">IF(C2637&lt;&gt;"",SUM(INDIRECT($AH$8&amp;"C"&amp;($C$1*$A2637+10)):INDIRECT($AH$8&amp;"V"&amp;($C$1*$A2637+10))), "")</f>
        <v/>
      </c>
      <c r="O2637" s="25" t="str">
        <f aca="true">IF(C2637&lt;&gt;"",SUM(INDIRECT($AH$8&amp;"C"&amp;($C$1*$A2637+11)):INDIRECT($AH$8&amp;"V"&amp;($C$1*$A2637+11))),"")</f>
        <v/>
      </c>
      <c r="P2637" s="25" t="str">
        <f aca="true">IF(C2637&lt;&gt;"",SUM(INDIRECT($AH$8&amp;"C"&amp;($C$1*$A2637+12)):INDIRECT($AH$8&amp;"V"&amp;($C$1*$A2637+12))),"")</f>
        <v/>
      </c>
      <c r="Q2637" s="24" t="str">
        <f aca="false">IF(C2637&lt;&gt;"",IFERROR((M2637+N2637+O2637)/(M2637+N2637+O2637+P2637),0), "")</f>
        <v/>
      </c>
      <c r="R2637" s="25" t="str">
        <f aca="true">IF(C2637&lt;&gt;"",SUM(INDIRECT($AH$8&amp;"C"&amp;($C$1*$A2637+13)):INDIRECT($AH$8&amp;"V"&amp;($C$1*$A2637+13))), "")</f>
        <v/>
      </c>
      <c r="S2637" s="25" t="str">
        <f aca="false">IF(C2637&lt;&gt;"",IFERROR((M2637+N2637+O2637+P2637)/R2637, 0),"")</f>
        <v/>
      </c>
      <c r="T2637" s="25" t="str">
        <f aca="false">IF(C2637&lt;&gt;"",IFERROR((M2637+N2637+O2637)/R2637,0),"")</f>
        <v/>
      </c>
      <c r="U2637" s="25" t="str">
        <f aca="true">IF(C2637&lt;&gt;"",IF(INDIRECT($AH$8&amp;"B"&amp;($C$1*$A2637+14))= 1,1,0),"")</f>
        <v/>
      </c>
      <c r="V2637" s="25" t="str">
        <f aca="true">IF(C2637&lt;&gt;"",IF(INDIRECT($AH$8&amp;"B"&amp;($C$1*$A2637+15))= 1,1,0),"")</f>
        <v/>
      </c>
      <c r="W2637" s="25" t="str">
        <f aca="false">IF(C2637&lt;&gt;"",($M2637*1) + ($N2637*2) + ($O2637*3) + (IF(U2637 = 1, 10, 0)) + (IF(V2637 = 1, 20, 0)),"")</f>
        <v/>
      </c>
      <c r="X2637" s="27" t="str">
        <f aca="true">IF(C2637&lt;&gt;"",IF(INDIRECT($AH$8&amp;"B"&amp;($C$1*$A2637+16))= 1,1,0),"")</f>
        <v/>
      </c>
      <c r="Y2637" s="27" t="str">
        <f aca="true">IF(D2637&lt;&gt;"",IF(INDIRECT($AH$8&amp;"B"&amp;($C$1*$A2637+17))= 1,1,0),"")</f>
        <v/>
      </c>
      <c r="Z2637" s="27" t="str">
        <f aca="true">IF(E2637&lt;&gt;"",IF(INDIRECT($AH$8&amp;"B"&amp;($C$1*$A2637+18))= 1,1,0),"")</f>
        <v/>
      </c>
      <c r="AA2637" s="27" t="str">
        <f aca="true">IF(F2637&lt;&gt;"",IF(INDIRECT($AH$8&amp;"B"&amp;($C$1*$A2637+19))= 1,1,0),"")</f>
        <v/>
      </c>
      <c r="AB2637" s="27" t="str">
        <f aca="false">IF(C2637&lt;&gt;"",IF(X2637 = 1, 5, 0) + IF(Z2637 = 1, 25, 0) + IF(AA2637 = 1, 15, 0),"")</f>
        <v/>
      </c>
      <c r="AC2637" s="57" t="str">
        <f aca="false">IF(C2637&lt;&gt;"",L2637+W2637+AB2637,"")</f>
        <v/>
      </c>
    </row>
    <row r="2638" customFormat="false" ht="12.8" hidden="false" customHeight="false" outlineLevel="0" collapsed="false">
      <c r="A2638" s="11" t="n">
        <f aca="false">A2637+1</f>
        <v>135</v>
      </c>
      <c r="B2638" s="38" t="str">
        <f aca="true">IF(INDIRECT($AH$8&amp;"B"&amp;($C$1*$A2638+2))=0, "",INDIRECT($AH$8&amp;"B"&amp;($C$1*$A2638+2)))</f>
        <v/>
      </c>
      <c r="C2638" s="19" t="str">
        <f aca="true">IF(INDIRECT($AH$8&amp;"B"&amp;($C$1*$A2638+3)) = 0, "", INDIRECT($AH$8&amp;"B"&amp;($C$1*$A2638+3)))</f>
        <v/>
      </c>
      <c r="D2638" s="19" t="str">
        <f aca="true">IF(INDIRECT($AH$8&amp;"B"&amp;($C$1*$A2638+4)) = 0, "", INDIRECT($AH$8&amp;"B"&amp;($C$1*$A2638+4)))</f>
        <v/>
      </c>
      <c r="E2638" s="19" t="str">
        <f aca="true">IF(INDIRECT($AH$8&amp;"B"&amp;($C$1*$A2638+7)) = 0, "", INDIRECT($AH$8&amp;"B"&amp;($C$1*$A2638+7)))</f>
        <v/>
      </c>
      <c r="F2638" s="20" t="str">
        <f aca="true">IF(C2638 &lt;&gt; "",IF(INDIRECT($AH$8&amp;"B"&amp;($C$1*$A2638+8)) = 0, 0, 1), "")</f>
        <v/>
      </c>
      <c r="G2638" s="20" t="n">
        <f aca="true">INDIRECT($AH$8&amp;"B"&amp;($C$1*$A2638+9))</f>
        <v>0</v>
      </c>
      <c r="H2638" s="20" t="n">
        <f aca="true">INDIRECT($AH$8&amp;"B"&amp;($C$1*$A2638+10))</f>
        <v>0</v>
      </c>
      <c r="I2638" s="20" t="n">
        <f aca="true">INDIRECT($AH$8&amp;"B"&amp;($C$1*$A2638+11))</f>
        <v>0</v>
      </c>
      <c r="J2638" s="20" t="n">
        <f aca="true">INDIRECT($AH$8&amp;"B"&amp;($C$1*$A2638+12))</f>
        <v>0</v>
      </c>
      <c r="K2638" s="21" t="str">
        <f aca="false">IF(C2638&lt;&gt;"",IFERROR((G2638+H2638+I2638)/(G2638+H2638+I2638+J2638),0), "")</f>
        <v/>
      </c>
      <c r="L2638" s="20" t="str">
        <f aca="false">IF(C2638&lt;&gt;"",(G2638* 2) +(H2638* 4) + (I2638* 6) + IF(F2638 = 1, 5, 0), "")</f>
        <v/>
      </c>
      <c r="M2638" s="25" t="str">
        <f aca="true">IF(C2638&lt;&gt;"",SUM(INDIRECT($AH$8&amp;"C"&amp;($C$1*$A2638+9)):INDIRECT($AH$8&amp;"V"&amp;($C$1*$A2638+9))), "")</f>
        <v/>
      </c>
      <c r="N2638" s="25" t="str">
        <f aca="true">IF(C2638&lt;&gt;"",SUM(INDIRECT($AH$8&amp;"C"&amp;($C$1*$A2638+10)):INDIRECT($AH$8&amp;"V"&amp;($C$1*$A2638+10))), "")</f>
        <v/>
      </c>
      <c r="O2638" s="25" t="str">
        <f aca="true">IF(C2638&lt;&gt;"",SUM(INDIRECT($AH$8&amp;"C"&amp;($C$1*$A2638+11)):INDIRECT($AH$8&amp;"V"&amp;($C$1*$A2638+11))),"")</f>
        <v/>
      </c>
      <c r="P2638" s="25" t="str">
        <f aca="true">IF(C2638&lt;&gt;"",SUM(INDIRECT($AH$8&amp;"C"&amp;($C$1*$A2638+12)):INDIRECT($AH$8&amp;"V"&amp;($C$1*$A2638+12))),"")</f>
        <v/>
      </c>
      <c r="Q2638" s="24" t="str">
        <f aca="false">IF(C2638&lt;&gt;"",IFERROR((M2638+N2638+O2638)/(M2638+N2638+O2638+P2638),0), "")</f>
        <v/>
      </c>
      <c r="R2638" s="25" t="str">
        <f aca="true">IF(C2638&lt;&gt;"",SUM(INDIRECT($AH$8&amp;"C"&amp;($C$1*$A2638+13)):INDIRECT($AH$8&amp;"V"&amp;($C$1*$A2638+13))), "")</f>
        <v/>
      </c>
      <c r="S2638" s="25" t="str">
        <f aca="false">IF(C2638&lt;&gt;"",IFERROR((M2638+N2638+O2638+P2638)/R2638, 0),"")</f>
        <v/>
      </c>
      <c r="T2638" s="25" t="str">
        <f aca="false">IF(C2638&lt;&gt;"",IFERROR((M2638+N2638+O2638)/R2638,0),"")</f>
        <v/>
      </c>
      <c r="U2638" s="25" t="str">
        <f aca="true">IF(C2638&lt;&gt;"",IF(INDIRECT($AH$8&amp;"B"&amp;($C$1*$A2638+14))= 1,1,0),"")</f>
        <v/>
      </c>
      <c r="V2638" s="25" t="str">
        <f aca="true">IF(C2638&lt;&gt;"",IF(INDIRECT($AH$8&amp;"B"&amp;($C$1*$A2638+15))= 1,1,0),"")</f>
        <v/>
      </c>
      <c r="W2638" s="25" t="str">
        <f aca="false">IF(C2638&lt;&gt;"",($M2638*1) + ($N2638*2) + ($O2638*3) + (IF(U2638 = 1, 10, 0)) + (IF(V2638 = 1, 20, 0)),"")</f>
        <v/>
      </c>
      <c r="X2638" s="27" t="str">
        <f aca="true">IF(C2638&lt;&gt;"",IF(INDIRECT($AH$8&amp;"B"&amp;($C$1*$A2638+16))= 1,1,0),"")</f>
        <v/>
      </c>
      <c r="Y2638" s="27" t="str">
        <f aca="true">IF(D2638&lt;&gt;"",IF(INDIRECT($AH$8&amp;"B"&amp;($C$1*$A2638+17))= 1,1,0),"")</f>
        <v/>
      </c>
      <c r="Z2638" s="27" t="str">
        <f aca="true">IF(E2638&lt;&gt;"",IF(INDIRECT($AH$8&amp;"B"&amp;($C$1*$A2638+18))= 1,1,0),"")</f>
        <v/>
      </c>
      <c r="AA2638" s="27" t="str">
        <f aca="true">IF(F2638&lt;&gt;"",IF(INDIRECT($AH$8&amp;"B"&amp;($C$1*$A2638+19))= 1,1,0),"")</f>
        <v/>
      </c>
      <c r="AB2638" s="27" t="str">
        <f aca="false">IF(C2638&lt;&gt;"",IF(X2638 = 1, 5, 0) + IF(Z2638 = 1, 25, 0) + IF(AA2638 = 1, 15, 0),"")</f>
        <v/>
      </c>
      <c r="AC2638" s="57" t="str">
        <f aca="false">IF(C2638&lt;&gt;"",L2638+W2638+AB2638,"")</f>
        <v/>
      </c>
    </row>
    <row r="2639" customFormat="false" ht="12.8" hidden="false" customHeight="false" outlineLevel="0" collapsed="false">
      <c r="A2639" s="11" t="n">
        <f aca="false">A2638+1</f>
        <v>136</v>
      </c>
      <c r="B2639" s="38" t="str">
        <f aca="true">IF(INDIRECT($AH$8&amp;"B"&amp;($C$1*$A2639+2))=0, "",INDIRECT($AH$8&amp;"B"&amp;($C$1*$A2639+2)))</f>
        <v/>
      </c>
      <c r="C2639" s="19" t="str">
        <f aca="true">IF(INDIRECT($AH$8&amp;"B"&amp;($C$1*$A2639+3)) = 0, "", INDIRECT($AH$8&amp;"B"&amp;($C$1*$A2639+3)))</f>
        <v/>
      </c>
      <c r="D2639" s="19" t="str">
        <f aca="true">IF(INDIRECT($AH$8&amp;"B"&amp;($C$1*$A2639+4)) = 0, "", INDIRECT($AH$8&amp;"B"&amp;($C$1*$A2639+4)))</f>
        <v/>
      </c>
      <c r="E2639" s="19" t="str">
        <f aca="true">IF(INDIRECT($AH$8&amp;"B"&amp;($C$1*$A2639+7)) = 0, "", INDIRECT($AH$8&amp;"B"&amp;($C$1*$A2639+7)))</f>
        <v/>
      </c>
      <c r="F2639" s="20" t="str">
        <f aca="true">IF(C2639 &lt;&gt; "",IF(INDIRECT($AH$8&amp;"B"&amp;($C$1*$A2639+8)) = 0, 0, 1), "")</f>
        <v/>
      </c>
      <c r="G2639" s="20" t="n">
        <f aca="true">INDIRECT($AH$8&amp;"B"&amp;($C$1*$A2639+9))</f>
        <v>0</v>
      </c>
      <c r="H2639" s="20" t="n">
        <f aca="true">INDIRECT($AH$8&amp;"B"&amp;($C$1*$A2639+10))</f>
        <v>0</v>
      </c>
      <c r="I2639" s="20" t="n">
        <f aca="true">INDIRECT($AH$8&amp;"B"&amp;($C$1*$A2639+11))</f>
        <v>0</v>
      </c>
      <c r="J2639" s="20" t="n">
        <f aca="true">INDIRECT($AH$8&amp;"B"&amp;($C$1*$A2639+12))</f>
        <v>0</v>
      </c>
      <c r="K2639" s="21" t="str">
        <f aca="false">IF(C2639&lt;&gt;"",IFERROR((G2639+H2639+I2639)/(G2639+H2639+I2639+J2639),0), "")</f>
        <v/>
      </c>
      <c r="L2639" s="20" t="str">
        <f aca="false">IF(C2639&lt;&gt;"",(G2639* 2) +(H2639* 4) + (I2639* 6) + IF(F2639 = 1, 5, 0), "")</f>
        <v/>
      </c>
      <c r="M2639" s="25" t="str">
        <f aca="true">IF(C2639&lt;&gt;"",SUM(INDIRECT($AH$8&amp;"C"&amp;($C$1*$A2639+9)):INDIRECT($AH$8&amp;"V"&amp;($C$1*$A2639+9))), "")</f>
        <v/>
      </c>
      <c r="N2639" s="25" t="str">
        <f aca="true">IF(C2639&lt;&gt;"",SUM(INDIRECT($AH$8&amp;"C"&amp;($C$1*$A2639+10)):INDIRECT($AH$8&amp;"V"&amp;($C$1*$A2639+10))), "")</f>
        <v/>
      </c>
      <c r="O2639" s="25" t="str">
        <f aca="true">IF(C2639&lt;&gt;"",SUM(INDIRECT($AH$8&amp;"C"&amp;($C$1*$A2639+11)):INDIRECT($AH$8&amp;"V"&amp;($C$1*$A2639+11))),"")</f>
        <v/>
      </c>
      <c r="P2639" s="25" t="str">
        <f aca="true">IF(C2639&lt;&gt;"",SUM(INDIRECT($AH$8&amp;"C"&amp;($C$1*$A2639+12)):INDIRECT($AH$8&amp;"V"&amp;($C$1*$A2639+12))),"")</f>
        <v/>
      </c>
      <c r="Q2639" s="24" t="str">
        <f aca="false">IF(C2639&lt;&gt;"",IFERROR((M2639+N2639+O2639)/(M2639+N2639+O2639+P2639),0), "")</f>
        <v/>
      </c>
      <c r="R2639" s="25" t="str">
        <f aca="true">IF(C2639&lt;&gt;"",SUM(INDIRECT($AH$8&amp;"C"&amp;($C$1*$A2639+13)):INDIRECT($AH$8&amp;"V"&amp;($C$1*$A2639+13))), "")</f>
        <v/>
      </c>
      <c r="S2639" s="25" t="str">
        <f aca="false">IF(C2639&lt;&gt;"",IFERROR((M2639+N2639+O2639+P2639)/R2639, 0),"")</f>
        <v/>
      </c>
      <c r="T2639" s="25" t="str">
        <f aca="false">IF(C2639&lt;&gt;"",IFERROR((M2639+N2639+O2639)/R2639,0),"")</f>
        <v/>
      </c>
      <c r="U2639" s="25" t="str">
        <f aca="true">IF(C2639&lt;&gt;"",IF(INDIRECT($AH$8&amp;"B"&amp;($C$1*$A2639+14))= 1,1,0),"")</f>
        <v/>
      </c>
      <c r="V2639" s="25" t="str">
        <f aca="true">IF(C2639&lt;&gt;"",IF(INDIRECT($AH$8&amp;"B"&amp;($C$1*$A2639+15))= 1,1,0),"")</f>
        <v/>
      </c>
      <c r="W2639" s="25" t="str">
        <f aca="false">IF(C2639&lt;&gt;"",($M2639*1) + ($N2639*2) + ($O2639*3) + (IF(U2639 = 1, 10, 0)) + (IF(V2639 = 1, 20, 0)),"")</f>
        <v/>
      </c>
      <c r="X2639" s="27" t="str">
        <f aca="true">IF(C2639&lt;&gt;"",IF(INDIRECT($AH$8&amp;"B"&amp;($C$1*$A2639+16))= 1,1,0),"")</f>
        <v/>
      </c>
      <c r="Y2639" s="27" t="str">
        <f aca="true">IF(D2639&lt;&gt;"",IF(INDIRECT($AH$8&amp;"B"&amp;($C$1*$A2639+17))= 1,1,0),"")</f>
        <v/>
      </c>
      <c r="Z2639" s="27" t="str">
        <f aca="true">IF(E2639&lt;&gt;"",IF(INDIRECT($AH$8&amp;"B"&amp;($C$1*$A2639+18))= 1,1,0),"")</f>
        <v/>
      </c>
      <c r="AA2639" s="27" t="str">
        <f aca="true">IF(F2639&lt;&gt;"",IF(INDIRECT($AH$8&amp;"B"&amp;($C$1*$A2639+19))= 1,1,0),"")</f>
        <v/>
      </c>
      <c r="AB2639" s="27" t="str">
        <f aca="false">IF(C2639&lt;&gt;"",IF(X2639 = 1, 5, 0) + IF(Z2639 = 1, 25, 0) + IF(AA2639 = 1, 15, 0),"")</f>
        <v/>
      </c>
      <c r="AC2639" s="57" t="str">
        <f aca="false">IF(C2639&lt;&gt;"",L2639+W2639+AB2639,"")</f>
        <v/>
      </c>
    </row>
    <row r="2640" customFormat="false" ht="12.8" hidden="false" customHeight="false" outlineLevel="0" collapsed="false">
      <c r="A2640" s="11" t="n">
        <f aca="false">A2639+1</f>
        <v>137</v>
      </c>
      <c r="B2640" s="38" t="str">
        <f aca="true">IF(INDIRECT($AH$8&amp;"B"&amp;($C$1*$A2640+2))=0, "",INDIRECT($AH$8&amp;"B"&amp;($C$1*$A2640+2)))</f>
        <v/>
      </c>
      <c r="C2640" s="19" t="str">
        <f aca="true">IF(INDIRECT($AH$8&amp;"B"&amp;($C$1*$A2640+3)) = 0, "", INDIRECT($AH$8&amp;"B"&amp;($C$1*$A2640+3)))</f>
        <v/>
      </c>
      <c r="D2640" s="19" t="str">
        <f aca="true">IF(INDIRECT($AH$8&amp;"B"&amp;($C$1*$A2640+4)) = 0, "", INDIRECT($AH$8&amp;"B"&amp;($C$1*$A2640+4)))</f>
        <v/>
      </c>
      <c r="E2640" s="19" t="str">
        <f aca="true">IF(INDIRECT($AH$8&amp;"B"&amp;($C$1*$A2640+7)) = 0, "", INDIRECT($AH$8&amp;"B"&amp;($C$1*$A2640+7)))</f>
        <v/>
      </c>
      <c r="F2640" s="20" t="str">
        <f aca="true">IF(C2640 &lt;&gt; "",IF(INDIRECT($AH$8&amp;"B"&amp;($C$1*$A2640+8)) = 0, 0, 1), "")</f>
        <v/>
      </c>
      <c r="G2640" s="20" t="n">
        <f aca="true">INDIRECT($AH$8&amp;"B"&amp;($C$1*$A2640+9))</f>
        <v>0</v>
      </c>
      <c r="H2640" s="20" t="n">
        <f aca="true">INDIRECT($AH$8&amp;"B"&amp;($C$1*$A2640+10))</f>
        <v>0</v>
      </c>
      <c r="I2640" s="20" t="n">
        <f aca="true">INDIRECT($AH$8&amp;"B"&amp;($C$1*$A2640+11))</f>
        <v>0</v>
      </c>
      <c r="J2640" s="20" t="n">
        <f aca="true">INDIRECT($AH$8&amp;"B"&amp;($C$1*$A2640+12))</f>
        <v>0</v>
      </c>
      <c r="K2640" s="21" t="str">
        <f aca="false">IF(C2640&lt;&gt;"",IFERROR((G2640+H2640+I2640)/(G2640+H2640+I2640+J2640),0), "")</f>
        <v/>
      </c>
      <c r="L2640" s="20" t="str">
        <f aca="false">IF(C2640&lt;&gt;"",(G2640* 2) +(H2640* 4) + (I2640* 6) + IF(F2640 = 1, 5, 0), "")</f>
        <v/>
      </c>
      <c r="M2640" s="25" t="str">
        <f aca="true">IF(C2640&lt;&gt;"",SUM(INDIRECT($AH$8&amp;"C"&amp;($C$1*$A2640+9)):INDIRECT($AH$8&amp;"V"&amp;($C$1*$A2640+9))), "")</f>
        <v/>
      </c>
      <c r="N2640" s="25" t="str">
        <f aca="true">IF(C2640&lt;&gt;"",SUM(INDIRECT($AH$8&amp;"C"&amp;($C$1*$A2640+10)):INDIRECT($AH$8&amp;"V"&amp;($C$1*$A2640+10))), "")</f>
        <v/>
      </c>
      <c r="O2640" s="25" t="str">
        <f aca="true">IF(C2640&lt;&gt;"",SUM(INDIRECT($AH$8&amp;"C"&amp;($C$1*$A2640+11)):INDIRECT($AH$8&amp;"V"&amp;($C$1*$A2640+11))),"")</f>
        <v/>
      </c>
      <c r="P2640" s="25" t="str">
        <f aca="true">IF(C2640&lt;&gt;"",SUM(INDIRECT($AH$8&amp;"C"&amp;($C$1*$A2640+12)):INDIRECT($AH$8&amp;"V"&amp;($C$1*$A2640+12))),"")</f>
        <v/>
      </c>
      <c r="Q2640" s="24" t="str">
        <f aca="false">IF(C2640&lt;&gt;"",IFERROR((M2640+N2640+O2640)/(M2640+N2640+O2640+P2640),0), "")</f>
        <v/>
      </c>
      <c r="R2640" s="25" t="str">
        <f aca="true">IF(C2640&lt;&gt;"",SUM(INDIRECT($AH$8&amp;"C"&amp;($C$1*$A2640+13)):INDIRECT($AH$8&amp;"V"&amp;($C$1*$A2640+13))), "")</f>
        <v/>
      </c>
      <c r="S2640" s="25" t="str">
        <f aca="false">IF(C2640&lt;&gt;"",IFERROR((M2640+N2640+O2640+P2640)/R2640, 0),"")</f>
        <v/>
      </c>
      <c r="T2640" s="25" t="str">
        <f aca="false">IF(C2640&lt;&gt;"",IFERROR((M2640+N2640+O2640)/R2640,0),"")</f>
        <v/>
      </c>
      <c r="U2640" s="25" t="str">
        <f aca="true">IF(C2640&lt;&gt;"",IF(INDIRECT($AH$8&amp;"B"&amp;($C$1*$A2640+14))= 1,1,0),"")</f>
        <v/>
      </c>
      <c r="V2640" s="25" t="str">
        <f aca="true">IF(C2640&lt;&gt;"",IF(INDIRECT($AH$8&amp;"B"&amp;($C$1*$A2640+15))= 1,1,0),"")</f>
        <v/>
      </c>
      <c r="W2640" s="25" t="str">
        <f aca="false">IF(C2640&lt;&gt;"",($M2640*1) + ($N2640*2) + ($O2640*3) + (IF(U2640 = 1, 10, 0)) + (IF(V2640 = 1, 20, 0)),"")</f>
        <v/>
      </c>
      <c r="X2640" s="27" t="str">
        <f aca="true">IF(C2640&lt;&gt;"",IF(INDIRECT($AH$8&amp;"B"&amp;($C$1*$A2640+16))= 1,1,0),"")</f>
        <v/>
      </c>
      <c r="Y2640" s="27" t="str">
        <f aca="true">IF(D2640&lt;&gt;"",IF(INDIRECT($AH$8&amp;"B"&amp;($C$1*$A2640+17))= 1,1,0),"")</f>
        <v/>
      </c>
      <c r="Z2640" s="27" t="str">
        <f aca="true">IF(E2640&lt;&gt;"",IF(INDIRECT($AH$8&amp;"B"&amp;($C$1*$A2640+18))= 1,1,0),"")</f>
        <v/>
      </c>
      <c r="AA2640" s="27" t="str">
        <f aca="true">IF(F2640&lt;&gt;"",IF(INDIRECT($AH$8&amp;"B"&amp;($C$1*$A2640+19))= 1,1,0),"")</f>
        <v/>
      </c>
      <c r="AB2640" s="27" t="str">
        <f aca="false">IF(C2640&lt;&gt;"",IF(X2640 = 1, 5, 0) + IF(Z2640 = 1, 25, 0) + IF(AA2640 = 1, 15, 0),"")</f>
        <v/>
      </c>
      <c r="AC2640" s="57" t="str">
        <f aca="false">IF(C2640&lt;&gt;"",L2640+W2640+AB2640,"")</f>
        <v/>
      </c>
    </row>
    <row r="2641" customFormat="false" ht="12.8" hidden="false" customHeight="false" outlineLevel="0" collapsed="false">
      <c r="A2641" s="11" t="n">
        <f aca="false">A2640+1</f>
        <v>138</v>
      </c>
      <c r="B2641" s="38" t="str">
        <f aca="true">IF(INDIRECT($AH$8&amp;"B"&amp;($C$1*$A2641+2))=0, "",INDIRECT($AH$8&amp;"B"&amp;($C$1*$A2641+2)))</f>
        <v/>
      </c>
      <c r="C2641" s="19" t="str">
        <f aca="true">IF(INDIRECT($AH$8&amp;"B"&amp;($C$1*$A2641+3)) = 0, "", INDIRECT($AH$8&amp;"B"&amp;($C$1*$A2641+3)))</f>
        <v/>
      </c>
      <c r="D2641" s="19" t="str">
        <f aca="true">IF(INDIRECT($AH$8&amp;"B"&amp;($C$1*$A2641+4)) = 0, "", INDIRECT($AH$8&amp;"B"&amp;($C$1*$A2641+4)))</f>
        <v/>
      </c>
      <c r="E2641" s="19" t="str">
        <f aca="true">IF(INDIRECT($AH$8&amp;"B"&amp;($C$1*$A2641+7)) = 0, "", INDIRECT($AH$8&amp;"B"&amp;($C$1*$A2641+7)))</f>
        <v/>
      </c>
      <c r="F2641" s="20" t="str">
        <f aca="true">IF(C2641 &lt;&gt; "",IF(INDIRECT($AH$8&amp;"B"&amp;($C$1*$A2641+8)) = 0, 0, 1), "")</f>
        <v/>
      </c>
      <c r="G2641" s="20" t="n">
        <f aca="true">INDIRECT($AH$8&amp;"B"&amp;($C$1*$A2641+9))</f>
        <v>0</v>
      </c>
      <c r="H2641" s="20" t="n">
        <f aca="true">INDIRECT($AH$8&amp;"B"&amp;($C$1*$A2641+10))</f>
        <v>0</v>
      </c>
      <c r="I2641" s="20" t="n">
        <f aca="true">INDIRECT($AH$8&amp;"B"&amp;($C$1*$A2641+11))</f>
        <v>0</v>
      </c>
      <c r="J2641" s="20" t="n">
        <f aca="true">INDIRECT($AH$8&amp;"B"&amp;($C$1*$A2641+12))</f>
        <v>0</v>
      </c>
      <c r="K2641" s="21" t="str">
        <f aca="false">IF(C2641&lt;&gt;"",IFERROR((G2641+H2641+I2641)/(G2641+H2641+I2641+J2641),0), "")</f>
        <v/>
      </c>
      <c r="L2641" s="20" t="str">
        <f aca="false">IF(C2641&lt;&gt;"",(G2641* 2) +(H2641* 4) + (I2641* 6) + IF(F2641 = 1, 5, 0), "")</f>
        <v/>
      </c>
      <c r="M2641" s="25" t="str">
        <f aca="true">IF(C2641&lt;&gt;"",SUM(INDIRECT($AH$8&amp;"C"&amp;($C$1*$A2641+9)):INDIRECT($AH$8&amp;"V"&amp;($C$1*$A2641+9))), "")</f>
        <v/>
      </c>
      <c r="N2641" s="25" t="str">
        <f aca="true">IF(C2641&lt;&gt;"",SUM(INDIRECT($AH$8&amp;"C"&amp;($C$1*$A2641+10)):INDIRECT($AH$8&amp;"V"&amp;($C$1*$A2641+10))), "")</f>
        <v/>
      </c>
      <c r="O2641" s="25" t="str">
        <f aca="true">IF(C2641&lt;&gt;"",SUM(INDIRECT($AH$8&amp;"C"&amp;($C$1*$A2641+11)):INDIRECT($AH$8&amp;"V"&amp;($C$1*$A2641+11))),"")</f>
        <v/>
      </c>
      <c r="P2641" s="25" t="str">
        <f aca="true">IF(C2641&lt;&gt;"",SUM(INDIRECT($AH$8&amp;"C"&amp;($C$1*$A2641+12)):INDIRECT($AH$8&amp;"V"&amp;($C$1*$A2641+12))),"")</f>
        <v/>
      </c>
      <c r="Q2641" s="24" t="str">
        <f aca="false">IF(C2641&lt;&gt;"",IFERROR((M2641+N2641+O2641)/(M2641+N2641+O2641+P2641),0), "")</f>
        <v/>
      </c>
      <c r="R2641" s="25" t="str">
        <f aca="true">IF(C2641&lt;&gt;"",SUM(INDIRECT($AH$8&amp;"C"&amp;($C$1*$A2641+13)):INDIRECT($AH$8&amp;"V"&amp;($C$1*$A2641+13))), "")</f>
        <v/>
      </c>
      <c r="S2641" s="25" t="str">
        <f aca="false">IF(C2641&lt;&gt;"",IFERROR((M2641+N2641+O2641+P2641)/R2641, 0),"")</f>
        <v/>
      </c>
      <c r="T2641" s="25" t="str">
        <f aca="false">IF(C2641&lt;&gt;"",IFERROR((M2641+N2641+O2641)/R2641,0),"")</f>
        <v/>
      </c>
      <c r="U2641" s="25" t="str">
        <f aca="true">IF(C2641&lt;&gt;"",IF(INDIRECT($AH$8&amp;"B"&amp;($C$1*$A2641+14))= 1,1,0),"")</f>
        <v/>
      </c>
      <c r="V2641" s="25" t="str">
        <f aca="true">IF(C2641&lt;&gt;"",IF(INDIRECT($AH$8&amp;"B"&amp;($C$1*$A2641+15))= 1,1,0),"")</f>
        <v/>
      </c>
      <c r="W2641" s="25" t="str">
        <f aca="false">IF(C2641&lt;&gt;"",($M2641*1) + ($N2641*2) + ($O2641*3) + (IF(U2641 = 1, 10, 0)) + (IF(V2641 = 1, 20, 0)),"")</f>
        <v/>
      </c>
      <c r="X2641" s="27" t="str">
        <f aca="true">IF(C2641&lt;&gt;"",IF(INDIRECT($AH$8&amp;"B"&amp;($C$1*$A2641+16))= 1,1,0),"")</f>
        <v/>
      </c>
      <c r="Y2641" s="27" t="str">
        <f aca="true">IF(D2641&lt;&gt;"",IF(INDIRECT($AH$8&amp;"B"&amp;($C$1*$A2641+17))= 1,1,0),"")</f>
        <v/>
      </c>
      <c r="Z2641" s="27" t="str">
        <f aca="true">IF(E2641&lt;&gt;"",IF(INDIRECT($AH$8&amp;"B"&amp;($C$1*$A2641+18))= 1,1,0),"")</f>
        <v/>
      </c>
      <c r="AA2641" s="27" t="str">
        <f aca="true">IF(F2641&lt;&gt;"",IF(INDIRECT($AH$8&amp;"B"&amp;($C$1*$A2641+19))= 1,1,0),"")</f>
        <v/>
      </c>
      <c r="AB2641" s="27" t="str">
        <f aca="false">IF(C2641&lt;&gt;"",IF(X2641 = 1, 5, 0) + IF(Z2641 = 1, 25, 0) + IF(AA2641 = 1, 15, 0),"")</f>
        <v/>
      </c>
      <c r="AC2641" s="57" t="str">
        <f aca="false">IF(C2641&lt;&gt;"",L2641+W2641+AB2641,"")</f>
        <v/>
      </c>
    </row>
    <row r="2642" customFormat="false" ht="12.8" hidden="false" customHeight="false" outlineLevel="0" collapsed="false">
      <c r="A2642" s="11" t="n">
        <f aca="false">A2641+1</f>
        <v>139</v>
      </c>
      <c r="B2642" s="38" t="str">
        <f aca="true">IF(INDIRECT($AH$8&amp;"B"&amp;($C$1*$A2642+2))=0, "",INDIRECT($AH$8&amp;"B"&amp;($C$1*$A2642+2)))</f>
        <v/>
      </c>
      <c r="C2642" s="19" t="str">
        <f aca="true">IF(INDIRECT($AH$8&amp;"B"&amp;($C$1*$A2642+3)) = 0, "", INDIRECT($AH$8&amp;"B"&amp;($C$1*$A2642+3)))</f>
        <v/>
      </c>
      <c r="D2642" s="19" t="str">
        <f aca="true">IF(INDIRECT($AH$8&amp;"B"&amp;($C$1*$A2642+4)) = 0, "", INDIRECT($AH$8&amp;"B"&amp;($C$1*$A2642+4)))</f>
        <v/>
      </c>
      <c r="E2642" s="19" t="str">
        <f aca="true">IF(INDIRECT($AH$8&amp;"B"&amp;($C$1*$A2642+7)) = 0, "", INDIRECT($AH$8&amp;"B"&amp;($C$1*$A2642+7)))</f>
        <v/>
      </c>
      <c r="F2642" s="20" t="str">
        <f aca="true">IF(C2642 &lt;&gt; "",IF(INDIRECT($AH$8&amp;"B"&amp;($C$1*$A2642+8)) = 0, 0, 1), "")</f>
        <v/>
      </c>
      <c r="G2642" s="20" t="n">
        <f aca="true">INDIRECT($AH$8&amp;"B"&amp;($C$1*$A2642+9))</f>
        <v>0</v>
      </c>
      <c r="H2642" s="20" t="n">
        <f aca="true">INDIRECT($AH$8&amp;"B"&amp;($C$1*$A2642+10))</f>
        <v>0</v>
      </c>
      <c r="I2642" s="20" t="n">
        <f aca="true">INDIRECT($AH$8&amp;"B"&amp;($C$1*$A2642+11))</f>
        <v>0</v>
      </c>
      <c r="J2642" s="20" t="n">
        <f aca="true">INDIRECT($AH$8&amp;"B"&amp;($C$1*$A2642+12))</f>
        <v>0</v>
      </c>
      <c r="K2642" s="21" t="str">
        <f aca="false">IF(C2642&lt;&gt;"",IFERROR((G2642+H2642+I2642)/(G2642+H2642+I2642+J2642),0), "")</f>
        <v/>
      </c>
      <c r="L2642" s="20" t="str">
        <f aca="false">IF(C2642&lt;&gt;"",(G2642* 2) +(H2642* 4) + (I2642* 6) + IF(F2642 = 1, 5, 0), "")</f>
        <v/>
      </c>
      <c r="M2642" s="25" t="str">
        <f aca="true">IF(C2642&lt;&gt;"",SUM(INDIRECT($AH$8&amp;"C"&amp;($C$1*$A2642+9)):INDIRECT($AH$8&amp;"V"&amp;($C$1*$A2642+9))), "")</f>
        <v/>
      </c>
      <c r="N2642" s="25" t="str">
        <f aca="true">IF(C2642&lt;&gt;"",SUM(INDIRECT($AH$8&amp;"C"&amp;($C$1*$A2642+10)):INDIRECT($AH$8&amp;"V"&amp;($C$1*$A2642+10))), "")</f>
        <v/>
      </c>
      <c r="O2642" s="25" t="str">
        <f aca="true">IF(C2642&lt;&gt;"",SUM(INDIRECT($AH$8&amp;"C"&amp;($C$1*$A2642+11)):INDIRECT($AH$8&amp;"V"&amp;($C$1*$A2642+11))),"")</f>
        <v/>
      </c>
      <c r="P2642" s="25" t="str">
        <f aca="true">IF(C2642&lt;&gt;"",SUM(INDIRECT($AH$8&amp;"C"&amp;($C$1*$A2642+12)):INDIRECT($AH$8&amp;"V"&amp;($C$1*$A2642+12))),"")</f>
        <v/>
      </c>
      <c r="Q2642" s="24" t="str">
        <f aca="false">IF(C2642&lt;&gt;"",IFERROR((M2642+N2642+O2642)/(M2642+N2642+O2642+P2642),0), "")</f>
        <v/>
      </c>
      <c r="R2642" s="25" t="str">
        <f aca="true">IF(C2642&lt;&gt;"",SUM(INDIRECT($AH$8&amp;"C"&amp;($C$1*$A2642+13)):INDIRECT($AH$8&amp;"V"&amp;($C$1*$A2642+13))), "")</f>
        <v/>
      </c>
      <c r="S2642" s="25" t="str">
        <f aca="false">IF(C2642&lt;&gt;"",IFERROR((M2642+N2642+O2642+P2642)/R2642, 0),"")</f>
        <v/>
      </c>
      <c r="T2642" s="25" t="str">
        <f aca="false">IF(C2642&lt;&gt;"",IFERROR((M2642+N2642+O2642)/R2642,0),"")</f>
        <v/>
      </c>
      <c r="U2642" s="25" t="str">
        <f aca="true">IF(C2642&lt;&gt;"",IF(INDIRECT($AH$8&amp;"B"&amp;($C$1*$A2642+14))= 1,1,0),"")</f>
        <v/>
      </c>
      <c r="V2642" s="25" t="str">
        <f aca="true">IF(C2642&lt;&gt;"",IF(INDIRECT($AH$8&amp;"B"&amp;($C$1*$A2642+15))= 1,1,0),"")</f>
        <v/>
      </c>
      <c r="W2642" s="25" t="str">
        <f aca="false">IF(C2642&lt;&gt;"",($M2642*1) + ($N2642*2) + ($O2642*3) + (IF(U2642 = 1, 10, 0)) + (IF(V2642 = 1, 20, 0)),"")</f>
        <v/>
      </c>
      <c r="X2642" s="27" t="str">
        <f aca="true">IF(C2642&lt;&gt;"",IF(INDIRECT($AH$8&amp;"B"&amp;($C$1*$A2642+16))= 1,1,0),"")</f>
        <v/>
      </c>
      <c r="Y2642" s="27" t="str">
        <f aca="true">IF(D2642&lt;&gt;"",IF(INDIRECT($AH$8&amp;"B"&amp;($C$1*$A2642+17))= 1,1,0),"")</f>
        <v/>
      </c>
      <c r="Z2642" s="27" t="str">
        <f aca="true">IF(E2642&lt;&gt;"",IF(INDIRECT($AH$8&amp;"B"&amp;($C$1*$A2642+18))= 1,1,0),"")</f>
        <v/>
      </c>
      <c r="AA2642" s="27" t="str">
        <f aca="true">IF(F2642&lt;&gt;"",IF(INDIRECT($AH$8&amp;"B"&amp;($C$1*$A2642+19))= 1,1,0),"")</f>
        <v/>
      </c>
      <c r="AB2642" s="27" t="str">
        <f aca="false">IF(C2642&lt;&gt;"",IF(X2642 = 1, 5, 0) + IF(Z2642 = 1, 25, 0) + IF(AA2642 = 1, 15, 0),"")</f>
        <v/>
      </c>
      <c r="AC2642" s="57" t="str">
        <f aca="false">IF(C2642&lt;&gt;"",L2642+W2642+AB2642,"")</f>
        <v/>
      </c>
    </row>
    <row r="2643" customFormat="false" ht="12.8" hidden="false" customHeight="false" outlineLevel="0" collapsed="false">
      <c r="A2643" s="11" t="n">
        <f aca="false">A2642+1</f>
        <v>140</v>
      </c>
      <c r="B2643" s="38" t="str">
        <f aca="true">IF(INDIRECT($AH$8&amp;"B"&amp;($C$1*$A2643+2))=0, "",INDIRECT($AH$8&amp;"B"&amp;($C$1*$A2643+2)))</f>
        <v/>
      </c>
      <c r="C2643" s="19" t="str">
        <f aca="true">IF(INDIRECT($AH$8&amp;"B"&amp;($C$1*$A2643+3)) = 0, "", INDIRECT($AH$8&amp;"B"&amp;($C$1*$A2643+3)))</f>
        <v/>
      </c>
      <c r="D2643" s="19" t="str">
        <f aca="true">IF(INDIRECT($AH$8&amp;"B"&amp;($C$1*$A2643+4)) = 0, "", INDIRECT($AH$8&amp;"B"&amp;($C$1*$A2643+4)))</f>
        <v/>
      </c>
      <c r="E2643" s="19" t="str">
        <f aca="true">IF(INDIRECT($AH$8&amp;"B"&amp;($C$1*$A2643+7)) = 0, "", INDIRECT($AH$8&amp;"B"&amp;($C$1*$A2643+7)))</f>
        <v/>
      </c>
      <c r="F2643" s="20" t="str">
        <f aca="true">IF(C2643 &lt;&gt; "",IF(INDIRECT($AH$8&amp;"B"&amp;($C$1*$A2643+8)) = 0, 0, 1), "")</f>
        <v/>
      </c>
      <c r="G2643" s="20" t="n">
        <f aca="true">INDIRECT($AH$8&amp;"B"&amp;($C$1*$A2643+9))</f>
        <v>0</v>
      </c>
      <c r="H2643" s="20" t="n">
        <f aca="true">INDIRECT($AH$8&amp;"B"&amp;($C$1*$A2643+10))</f>
        <v>0</v>
      </c>
      <c r="I2643" s="20" t="n">
        <f aca="true">INDIRECT($AH$8&amp;"B"&amp;($C$1*$A2643+11))</f>
        <v>0</v>
      </c>
      <c r="J2643" s="20" t="n">
        <f aca="true">INDIRECT($AH$8&amp;"B"&amp;($C$1*$A2643+12))</f>
        <v>0</v>
      </c>
      <c r="K2643" s="21" t="str">
        <f aca="false">IF(C2643&lt;&gt;"",IFERROR((G2643+H2643+I2643)/(G2643+H2643+I2643+J2643),0), "")</f>
        <v/>
      </c>
      <c r="L2643" s="20" t="str">
        <f aca="false">IF(C2643&lt;&gt;"",(G2643* 2) +(H2643* 4) + (I2643* 6) + IF(F2643 = 1, 5, 0), "")</f>
        <v/>
      </c>
      <c r="M2643" s="25" t="str">
        <f aca="true">IF(C2643&lt;&gt;"",SUM(INDIRECT($AH$8&amp;"C"&amp;($C$1*$A2643+9)):INDIRECT($AH$8&amp;"V"&amp;($C$1*$A2643+9))), "")</f>
        <v/>
      </c>
      <c r="N2643" s="25" t="str">
        <f aca="true">IF(C2643&lt;&gt;"",SUM(INDIRECT($AH$8&amp;"C"&amp;($C$1*$A2643+10)):INDIRECT($AH$8&amp;"V"&amp;($C$1*$A2643+10))), "")</f>
        <v/>
      </c>
      <c r="O2643" s="25" t="str">
        <f aca="true">IF(C2643&lt;&gt;"",SUM(INDIRECT($AH$8&amp;"C"&amp;($C$1*$A2643+11)):INDIRECT($AH$8&amp;"V"&amp;($C$1*$A2643+11))),"")</f>
        <v/>
      </c>
      <c r="P2643" s="25" t="str">
        <f aca="true">IF(C2643&lt;&gt;"",SUM(INDIRECT($AH$8&amp;"C"&amp;($C$1*$A2643+12)):INDIRECT($AH$8&amp;"V"&amp;($C$1*$A2643+12))),"")</f>
        <v/>
      </c>
      <c r="Q2643" s="24" t="str">
        <f aca="false">IF(C2643&lt;&gt;"",IFERROR((M2643+N2643+O2643)/(M2643+N2643+O2643+P2643),0), "")</f>
        <v/>
      </c>
      <c r="R2643" s="25" t="str">
        <f aca="true">IF(C2643&lt;&gt;"",SUM(INDIRECT($AH$8&amp;"C"&amp;($C$1*$A2643+13)):INDIRECT($AH$8&amp;"V"&amp;($C$1*$A2643+13))), "")</f>
        <v/>
      </c>
      <c r="S2643" s="25" t="str">
        <f aca="false">IF(C2643&lt;&gt;"",IFERROR((M2643+N2643+O2643+P2643)/R2643, 0),"")</f>
        <v/>
      </c>
      <c r="T2643" s="25" t="str">
        <f aca="false">IF(C2643&lt;&gt;"",IFERROR((M2643+N2643+O2643)/R2643,0),"")</f>
        <v/>
      </c>
      <c r="U2643" s="25" t="str">
        <f aca="true">IF(C2643&lt;&gt;"",IF(INDIRECT($AH$8&amp;"B"&amp;($C$1*$A2643+14))= 1,1,0),"")</f>
        <v/>
      </c>
      <c r="V2643" s="25" t="str">
        <f aca="true">IF(C2643&lt;&gt;"",IF(INDIRECT($AH$8&amp;"B"&amp;($C$1*$A2643+15))= 1,1,0),"")</f>
        <v/>
      </c>
      <c r="W2643" s="25" t="str">
        <f aca="false">IF(C2643&lt;&gt;"",($M2643*1) + ($N2643*2) + ($O2643*3) + (IF(U2643 = 1, 10, 0)) + (IF(V2643 = 1, 20, 0)),"")</f>
        <v/>
      </c>
      <c r="X2643" s="27" t="str">
        <f aca="true">IF(C2643&lt;&gt;"",IF(INDIRECT($AH$8&amp;"B"&amp;($C$1*$A2643+16))= 1,1,0),"")</f>
        <v/>
      </c>
      <c r="Y2643" s="27" t="str">
        <f aca="true">IF(D2643&lt;&gt;"",IF(INDIRECT($AH$8&amp;"B"&amp;($C$1*$A2643+17))= 1,1,0),"")</f>
        <v/>
      </c>
      <c r="Z2643" s="27" t="str">
        <f aca="true">IF(E2643&lt;&gt;"",IF(INDIRECT($AH$8&amp;"B"&amp;($C$1*$A2643+18))= 1,1,0),"")</f>
        <v/>
      </c>
      <c r="AA2643" s="27" t="str">
        <f aca="true">IF(F2643&lt;&gt;"",IF(INDIRECT($AH$8&amp;"B"&amp;($C$1*$A2643+19))= 1,1,0),"")</f>
        <v/>
      </c>
      <c r="AB2643" s="27" t="str">
        <f aca="false">IF(C2643&lt;&gt;"",IF(X2643 = 1, 5, 0) + IF(Z2643 = 1, 25, 0) + IF(AA2643 = 1, 15, 0),"")</f>
        <v/>
      </c>
      <c r="AC2643" s="57" t="str">
        <f aca="false">IF(C2643&lt;&gt;"",L2643+W2643+AB2643,"")</f>
        <v/>
      </c>
    </row>
    <row r="2644" customFormat="false" ht="12.8" hidden="false" customHeight="false" outlineLevel="0" collapsed="false">
      <c r="A2644" s="11" t="n">
        <f aca="false">A2643+1</f>
        <v>141</v>
      </c>
      <c r="B2644" s="38" t="str">
        <f aca="true">IF(INDIRECT($AH$8&amp;"B"&amp;($C$1*$A2644+2))=0, "",INDIRECT($AH$8&amp;"B"&amp;($C$1*$A2644+2)))</f>
        <v/>
      </c>
      <c r="C2644" s="19" t="str">
        <f aca="true">IF(INDIRECT($AH$8&amp;"B"&amp;($C$1*$A2644+3)) = 0, "", INDIRECT($AH$8&amp;"B"&amp;($C$1*$A2644+3)))</f>
        <v/>
      </c>
      <c r="D2644" s="19" t="str">
        <f aca="true">IF(INDIRECT($AH$8&amp;"B"&amp;($C$1*$A2644+4)) = 0, "", INDIRECT($AH$8&amp;"B"&amp;($C$1*$A2644+4)))</f>
        <v/>
      </c>
      <c r="E2644" s="19" t="str">
        <f aca="true">IF(INDIRECT($AH$8&amp;"B"&amp;($C$1*$A2644+7)) = 0, "", INDIRECT($AH$8&amp;"B"&amp;($C$1*$A2644+7)))</f>
        <v/>
      </c>
      <c r="F2644" s="20" t="str">
        <f aca="true">IF(C2644 &lt;&gt; "",IF(INDIRECT($AH$8&amp;"B"&amp;($C$1*$A2644+8)) = 0, 0, 1), "")</f>
        <v/>
      </c>
      <c r="G2644" s="20" t="n">
        <f aca="true">INDIRECT($AH$8&amp;"B"&amp;($C$1*$A2644+9))</f>
        <v>0</v>
      </c>
      <c r="H2644" s="20" t="n">
        <f aca="true">INDIRECT($AH$8&amp;"B"&amp;($C$1*$A2644+10))</f>
        <v>0</v>
      </c>
      <c r="I2644" s="20" t="n">
        <f aca="true">INDIRECT($AH$8&amp;"B"&amp;($C$1*$A2644+11))</f>
        <v>0</v>
      </c>
      <c r="J2644" s="20" t="n">
        <f aca="true">INDIRECT($AH$8&amp;"B"&amp;($C$1*$A2644+12))</f>
        <v>0</v>
      </c>
      <c r="K2644" s="21" t="str">
        <f aca="false">IF(C2644&lt;&gt;"",IFERROR((G2644+H2644+I2644)/(G2644+H2644+I2644+J2644),0), "")</f>
        <v/>
      </c>
      <c r="L2644" s="20" t="str">
        <f aca="false">IF(C2644&lt;&gt;"",(G2644* 2) +(H2644* 4) + (I2644* 6) + IF(F2644 = 1, 5, 0), "")</f>
        <v/>
      </c>
      <c r="M2644" s="25" t="str">
        <f aca="true">IF(C2644&lt;&gt;"",SUM(INDIRECT($AH$8&amp;"C"&amp;($C$1*$A2644+9)):INDIRECT($AH$8&amp;"V"&amp;($C$1*$A2644+9))), "")</f>
        <v/>
      </c>
      <c r="N2644" s="25" t="str">
        <f aca="true">IF(C2644&lt;&gt;"",SUM(INDIRECT($AH$8&amp;"C"&amp;($C$1*$A2644+10)):INDIRECT($AH$8&amp;"V"&amp;($C$1*$A2644+10))), "")</f>
        <v/>
      </c>
      <c r="O2644" s="25" t="str">
        <f aca="true">IF(C2644&lt;&gt;"",SUM(INDIRECT($AH$8&amp;"C"&amp;($C$1*$A2644+11)):INDIRECT($AH$8&amp;"V"&amp;($C$1*$A2644+11))),"")</f>
        <v/>
      </c>
      <c r="P2644" s="25" t="str">
        <f aca="true">IF(C2644&lt;&gt;"",SUM(INDIRECT($AH$8&amp;"C"&amp;($C$1*$A2644+12)):INDIRECT($AH$8&amp;"V"&amp;($C$1*$A2644+12))),"")</f>
        <v/>
      </c>
      <c r="Q2644" s="24" t="str">
        <f aca="false">IF(C2644&lt;&gt;"",IFERROR((M2644+N2644+O2644)/(M2644+N2644+O2644+P2644),0), "")</f>
        <v/>
      </c>
      <c r="R2644" s="25" t="str">
        <f aca="true">IF(C2644&lt;&gt;"",SUM(INDIRECT($AH$8&amp;"C"&amp;($C$1*$A2644+13)):INDIRECT($AH$8&amp;"V"&amp;($C$1*$A2644+13))), "")</f>
        <v/>
      </c>
      <c r="S2644" s="25" t="str">
        <f aca="false">IF(C2644&lt;&gt;"",IFERROR((M2644+N2644+O2644+P2644)/R2644, 0),"")</f>
        <v/>
      </c>
      <c r="T2644" s="25" t="str">
        <f aca="false">IF(C2644&lt;&gt;"",IFERROR((M2644+N2644+O2644)/R2644,0),"")</f>
        <v/>
      </c>
      <c r="U2644" s="25" t="str">
        <f aca="true">IF(C2644&lt;&gt;"",IF(INDIRECT($AH$8&amp;"B"&amp;($C$1*$A2644+14))= 1,1,0),"")</f>
        <v/>
      </c>
      <c r="V2644" s="25" t="str">
        <f aca="true">IF(C2644&lt;&gt;"",IF(INDIRECT($AH$8&amp;"B"&amp;($C$1*$A2644+15))= 1,1,0),"")</f>
        <v/>
      </c>
      <c r="W2644" s="25" t="str">
        <f aca="false">IF(C2644&lt;&gt;"",($M2644*1) + ($N2644*2) + ($O2644*3) + (IF(U2644 = 1, 10, 0)) + (IF(V2644 = 1, 20, 0)),"")</f>
        <v/>
      </c>
      <c r="X2644" s="27" t="str">
        <f aca="true">IF(C2644&lt;&gt;"",IF(INDIRECT($AH$8&amp;"B"&amp;($C$1*$A2644+16))= 1,1,0),"")</f>
        <v/>
      </c>
      <c r="Y2644" s="27" t="str">
        <f aca="true">IF(D2644&lt;&gt;"",IF(INDIRECT($AH$8&amp;"B"&amp;($C$1*$A2644+17))= 1,1,0),"")</f>
        <v/>
      </c>
      <c r="Z2644" s="27" t="str">
        <f aca="true">IF(E2644&lt;&gt;"",IF(INDIRECT($AH$8&amp;"B"&amp;($C$1*$A2644+18))= 1,1,0),"")</f>
        <v/>
      </c>
      <c r="AA2644" s="27" t="str">
        <f aca="true">IF(F2644&lt;&gt;"",IF(INDIRECT($AH$8&amp;"B"&amp;($C$1*$A2644+19))= 1,1,0),"")</f>
        <v/>
      </c>
      <c r="AB2644" s="27" t="str">
        <f aca="false">IF(C2644&lt;&gt;"",IF(X2644 = 1, 5, 0) + IF(Z2644 = 1, 25, 0) + IF(AA2644 = 1, 15, 0),"")</f>
        <v/>
      </c>
      <c r="AC2644" s="57" t="str">
        <f aca="false">IF(C2644&lt;&gt;"",L2644+W2644+AB2644,"")</f>
        <v/>
      </c>
    </row>
    <row r="2645" customFormat="false" ht="12.8" hidden="false" customHeight="false" outlineLevel="0" collapsed="false">
      <c r="A2645" s="11" t="n">
        <f aca="false">A2644+1</f>
        <v>142</v>
      </c>
      <c r="B2645" s="38" t="str">
        <f aca="true">IF(INDIRECT($AH$8&amp;"B"&amp;($C$1*$A2645+2))=0, "",INDIRECT($AH$8&amp;"B"&amp;($C$1*$A2645+2)))</f>
        <v/>
      </c>
      <c r="C2645" s="19" t="str">
        <f aca="true">IF(INDIRECT($AH$8&amp;"B"&amp;($C$1*$A2645+3)) = 0, "", INDIRECT($AH$8&amp;"B"&amp;($C$1*$A2645+3)))</f>
        <v/>
      </c>
      <c r="D2645" s="19" t="str">
        <f aca="true">IF(INDIRECT($AH$8&amp;"B"&amp;($C$1*$A2645+4)) = 0, "", INDIRECT($AH$8&amp;"B"&amp;($C$1*$A2645+4)))</f>
        <v/>
      </c>
      <c r="E2645" s="19" t="str">
        <f aca="true">IF(INDIRECT($AH$8&amp;"B"&amp;($C$1*$A2645+7)) = 0, "", INDIRECT($AH$8&amp;"B"&amp;($C$1*$A2645+7)))</f>
        <v/>
      </c>
      <c r="F2645" s="20" t="str">
        <f aca="true">IF(C2645 &lt;&gt; "",IF(INDIRECT($AH$8&amp;"B"&amp;($C$1*$A2645+8)) = 0, 0, 1), "")</f>
        <v/>
      </c>
      <c r="G2645" s="20" t="n">
        <f aca="true">INDIRECT($AH$8&amp;"B"&amp;($C$1*$A2645+9))</f>
        <v>0</v>
      </c>
      <c r="H2645" s="20" t="n">
        <f aca="true">INDIRECT($AH$8&amp;"B"&amp;($C$1*$A2645+10))</f>
        <v>0</v>
      </c>
      <c r="I2645" s="20" t="n">
        <f aca="true">INDIRECT($AH$8&amp;"B"&amp;($C$1*$A2645+11))</f>
        <v>0</v>
      </c>
      <c r="J2645" s="20" t="n">
        <f aca="true">INDIRECT($AH$8&amp;"B"&amp;($C$1*$A2645+12))</f>
        <v>0</v>
      </c>
      <c r="K2645" s="21" t="str">
        <f aca="false">IF(C2645&lt;&gt;"",IFERROR((G2645+H2645+I2645)/(G2645+H2645+I2645+J2645),0), "")</f>
        <v/>
      </c>
      <c r="L2645" s="20" t="str">
        <f aca="false">IF(C2645&lt;&gt;"",(G2645* 2) +(H2645* 4) + (I2645* 6) + IF(F2645 = 1, 5, 0), "")</f>
        <v/>
      </c>
      <c r="M2645" s="25" t="str">
        <f aca="true">IF(C2645&lt;&gt;"",SUM(INDIRECT($AH$8&amp;"C"&amp;($C$1*$A2645+9)):INDIRECT($AH$8&amp;"V"&amp;($C$1*$A2645+9))), "")</f>
        <v/>
      </c>
      <c r="N2645" s="25" t="str">
        <f aca="true">IF(C2645&lt;&gt;"",SUM(INDIRECT($AH$8&amp;"C"&amp;($C$1*$A2645+10)):INDIRECT($AH$8&amp;"V"&amp;($C$1*$A2645+10))), "")</f>
        <v/>
      </c>
      <c r="O2645" s="25" t="str">
        <f aca="true">IF(C2645&lt;&gt;"",SUM(INDIRECT($AH$8&amp;"C"&amp;($C$1*$A2645+11)):INDIRECT($AH$8&amp;"V"&amp;($C$1*$A2645+11))),"")</f>
        <v/>
      </c>
      <c r="P2645" s="25" t="str">
        <f aca="true">IF(C2645&lt;&gt;"",SUM(INDIRECT($AH$8&amp;"C"&amp;($C$1*$A2645+12)):INDIRECT($AH$8&amp;"V"&amp;($C$1*$A2645+12))),"")</f>
        <v/>
      </c>
      <c r="Q2645" s="24" t="str">
        <f aca="false">IF(C2645&lt;&gt;"",IFERROR((M2645+N2645+O2645)/(M2645+N2645+O2645+P2645),0), "")</f>
        <v/>
      </c>
      <c r="R2645" s="25" t="str">
        <f aca="true">IF(C2645&lt;&gt;"",SUM(INDIRECT($AH$8&amp;"C"&amp;($C$1*$A2645+13)):INDIRECT($AH$8&amp;"V"&amp;($C$1*$A2645+13))), "")</f>
        <v/>
      </c>
      <c r="S2645" s="25" t="str">
        <f aca="false">IF(C2645&lt;&gt;"",IFERROR((M2645+N2645+O2645+P2645)/R2645, 0),"")</f>
        <v/>
      </c>
      <c r="T2645" s="25" t="str">
        <f aca="false">IF(C2645&lt;&gt;"",IFERROR((M2645+N2645+O2645)/R2645,0),"")</f>
        <v/>
      </c>
      <c r="U2645" s="25" t="str">
        <f aca="true">IF(C2645&lt;&gt;"",IF(INDIRECT($AH$8&amp;"B"&amp;($C$1*$A2645+14))= 1,1,0),"")</f>
        <v/>
      </c>
      <c r="V2645" s="25" t="str">
        <f aca="true">IF(C2645&lt;&gt;"",IF(INDIRECT($AH$8&amp;"B"&amp;($C$1*$A2645+15))= 1,1,0),"")</f>
        <v/>
      </c>
      <c r="W2645" s="25" t="str">
        <f aca="false">IF(C2645&lt;&gt;"",($M2645*1) + ($N2645*2) + ($O2645*3) + (IF(U2645 = 1, 10, 0)) + (IF(V2645 = 1, 20, 0)),"")</f>
        <v/>
      </c>
      <c r="X2645" s="27" t="str">
        <f aca="true">IF(C2645&lt;&gt;"",IF(INDIRECT($AH$8&amp;"B"&amp;($C$1*$A2645+16))= 1,1,0),"")</f>
        <v/>
      </c>
      <c r="Y2645" s="27" t="str">
        <f aca="true">IF(D2645&lt;&gt;"",IF(INDIRECT($AH$8&amp;"B"&amp;($C$1*$A2645+17))= 1,1,0),"")</f>
        <v/>
      </c>
      <c r="Z2645" s="27" t="str">
        <f aca="true">IF(E2645&lt;&gt;"",IF(INDIRECT($AH$8&amp;"B"&amp;($C$1*$A2645+18))= 1,1,0),"")</f>
        <v/>
      </c>
      <c r="AA2645" s="27" t="str">
        <f aca="true">IF(F2645&lt;&gt;"",IF(INDIRECT($AH$8&amp;"B"&amp;($C$1*$A2645+19))= 1,1,0),"")</f>
        <v/>
      </c>
      <c r="AB2645" s="27" t="str">
        <f aca="false">IF(C2645&lt;&gt;"",IF(X2645 = 1, 5, 0) + IF(Z2645 = 1, 25, 0) + IF(AA2645 = 1, 15, 0),"")</f>
        <v/>
      </c>
      <c r="AC2645" s="57" t="str">
        <f aca="false">IF(C2645&lt;&gt;"",L2645+W2645+AB2645,"")</f>
        <v/>
      </c>
    </row>
    <row r="2646" customFormat="false" ht="12.8" hidden="false" customHeight="false" outlineLevel="0" collapsed="false">
      <c r="A2646" s="11" t="n">
        <f aca="false">A2645+1</f>
        <v>143</v>
      </c>
      <c r="B2646" s="38" t="str">
        <f aca="true">IF(INDIRECT($AH$8&amp;"B"&amp;($C$1*$A2646+2))=0, "",INDIRECT($AH$8&amp;"B"&amp;($C$1*$A2646+2)))</f>
        <v/>
      </c>
      <c r="C2646" s="19" t="str">
        <f aca="true">IF(INDIRECT($AH$8&amp;"B"&amp;($C$1*$A2646+3)) = 0, "", INDIRECT($AH$8&amp;"B"&amp;($C$1*$A2646+3)))</f>
        <v/>
      </c>
      <c r="D2646" s="19" t="str">
        <f aca="true">IF(INDIRECT($AH$8&amp;"B"&amp;($C$1*$A2646+4)) = 0, "", INDIRECT($AH$8&amp;"B"&amp;($C$1*$A2646+4)))</f>
        <v/>
      </c>
      <c r="E2646" s="19" t="str">
        <f aca="true">IF(INDIRECT($AH$8&amp;"B"&amp;($C$1*$A2646+7)) = 0, "", INDIRECT($AH$8&amp;"B"&amp;($C$1*$A2646+7)))</f>
        <v/>
      </c>
      <c r="F2646" s="20" t="str">
        <f aca="true">IF(C2646 &lt;&gt; "",IF(INDIRECT($AH$8&amp;"B"&amp;($C$1*$A2646+8)) = 0, 0, 1), "")</f>
        <v/>
      </c>
      <c r="G2646" s="20" t="n">
        <f aca="true">INDIRECT($AH$8&amp;"B"&amp;($C$1*$A2646+9))</f>
        <v>0</v>
      </c>
      <c r="H2646" s="20" t="n">
        <f aca="true">INDIRECT($AH$8&amp;"B"&amp;($C$1*$A2646+10))</f>
        <v>0</v>
      </c>
      <c r="I2646" s="20" t="n">
        <f aca="true">INDIRECT($AH$8&amp;"B"&amp;($C$1*$A2646+11))</f>
        <v>0</v>
      </c>
      <c r="J2646" s="20" t="n">
        <f aca="true">INDIRECT($AH$8&amp;"B"&amp;($C$1*$A2646+12))</f>
        <v>0</v>
      </c>
      <c r="K2646" s="21" t="str">
        <f aca="false">IF(C2646&lt;&gt;"",IFERROR((G2646+H2646+I2646)/(G2646+H2646+I2646+J2646),0), "")</f>
        <v/>
      </c>
      <c r="L2646" s="20" t="str">
        <f aca="false">IF(C2646&lt;&gt;"",(G2646* 2) +(H2646* 4) + (I2646* 6) + IF(F2646 = 1, 5, 0), "")</f>
        <v/>
      </c>
      <c r="M2646" s="25" t="str">
        <f aca="true">IF(C2646&lt;&gt;"",SUM(INDIRECT($AH$8&amp;"C"&amp;($C$1*$A2646+9)):INDIRECT($AH$8&amp;"V"&amp;($C$1*$A2646+9))), "")</f>
        <v/>
      </c>
      <c r="N2646" s="25" t="str">
        <f aca="true">IF(C2646&lt;&gt;"",SUM(INDIRECT($AH$8&amp;"C"&amp;($C$1*$A2646+10)):INDIRECT($AH$8&amp;"V"&amp;($C$1*$A2646+10))), "")</f>
        <v/>
      </c>
      <c r="O2646" s="25" t="str">
        <f aca="true">IF(C2646&lt;&gt;"",SUM(INDIRECT($AH$8&amp;"C"&amp;($C$1*$A2646+11)):INDIRECT($AH$8&amp;"V"&amp;($C$1*$A2646+11))),"")</f>
        <v/>
      </c>
      <c r="P2646" s="25" t="str">
        <f aca="true">IF(C2646&lt;&gt;"",SUM(INDIRECT($AH$8&amp;"C"&amp;($C$1*$A2646+12)):INDIRECT($AH$8&amp;"V"&amp;($C$1*$A2646+12))),"")</f>
        <v/>
      </c>
      <c r="Q2646" s="24" t="str">
        <f aca="false">IF(C2646&lt;&gt;"",IFERROR((M2646+N2646+O2646)/(M2646+N2646+O2646+P2646),0), "")</f>
        <v/>
      </c>
      <c r="R2646" s="25" t="str">
        <f aca="true">IF(C2646&lt;&gt;"",SUM(INDIRECT($AH$8&amp;"C"&amp;($C$1*$A2646+13)):INDIRECT($AH$8&amp;"V"&amp;($C$1*$A2646+13))), "")</f>
        <v/>
      </c>
      <c r="S2646" s="25" t="str">
        <f aca="false">IF(C2646&lt;&gt;"",IFERROR((M2646+N2646+O2646+P2646)/R2646, 0),"")</f>
        <v/>
      </c>
      <c r="T2646" s="25" t="str">
        <f aca="false">IF(C2646&lt;&gt;"",IFERROR((M2646+N2646+O2646)/R2646,0),"")</f>
        <v/>
      </c>
      <c r="U2646" s="25" t="str">
        <f aca="true">IF(C2646&lt;&gt;"",IF(INDIRECT($AH$8&amp;"B"&amp;($C$1*$A2646+14))= 1,1,0),"")</f>
        <v/>
      </c>
      <c r="V2646" s="25" t="str">
        <f aca="true">IF(C2646&lt;&gt;"",IF(INDIRECT($AH$8&amp;"B"&amp;($C$1*$A2646+15))= 1,1,0),"")</f>
        <v/>
      </c>
      <c r="W2646" s="25" t="str">
        <f aca="false">IF(C2646&lt;&gt;"",($M2646*1) + ($N2646*2) + ($O2646*3) + (IF(U2646 = 1, 10, 0)) + (IF(V2646 = 1, 20, 0)),"")</f>
        <v/>
      </c>
      <c r="X2646" s="27" t="str">
        <f aca="true">IF(C2646&lt;&gt;"",IF(INDIRECT($AH$8&amp;"B"&amp;($C$1*$A2646+16))= 1,1,0),"")</f>
        <v/>
      </c>
      <c r="Y2646" s="27" t="str">
        <f aca="true">IF(D2646&lt;&gt;"",IF(INDIRECT($AH$8&amp;"B"&amp;($C$1*$A2646+17))= 1,1,0),"")</f>
        <v/>
      </c>
      <c r="Z2646" s="27" t="str">
        <f aca="true">IF(E2646&lt;&gt;"",IF(INDIRECT($AH$8&amp;"B"&amp;($C$1*$A2646+18))= 1,1,0),"")</f>
        <v/>
      </c>
      <c r="AA2646" s="27" t="str">
        <f aca="true">IF(F2646&lt;&gt;"",IF(INDIRECT($AH$8&amp;"B"&amp;($C$1*$A2646+19))= 1,1,0),"")</f>
        <v/>
      </c>
      <c r="AB2646" s="27" t="str">
        <f aca="false">IF(C2646&lt;&gt;"",IF(X2646 = 1, 5, 0) + IF(Z2646 = 1, 25, 0) + IF(AA2646 = 1, 15, 0),"")</f>
        <v/>
      </c>
      <c r="AC2646" s="57" t="str">
        <f aca="false">IF(C2646&lt;&gt;"",L2646+W2646+AB2646,"")</f>
        <v/>
      </c>
    </row>
    <row r="2647" customFormat="false" ht="12.8" hidden="false" customHeight="false" outlineLevel="0" collapsed="false">
      <c r="A2647" s="11" t="n">
        <f aca="false">A2646+1</f>
        <v>144</v>
      </c>
      <c r="B2647" s="38" t="str">
        <f aca="true">IF(INDIRECT($AH$8&amp;"B"&amp;($C$1*$A2647+2))=0, "",INDIRECT($AH$8&amp;"B"&amp;($C$1*$A2647+2)))</f>
        <v/>
      </c>
      <c r="C2647" s="19" t="str">
        <f aca="true">IF(INDIRECT($AH$8&amp;"B"&amp;($C$1*$A2647+3)) = 0, "", INDIRECT($AH$8&amp;"B"&amp;($C$1*$A2647+3)))</f>
        <v/>
      </c>
      <c r="D2647" s="19" t="str">
        <f aca="true">IF(INDIRECT($AH$8&amp;"B"&amp;($C$1*$A2647+4)) = 0, "", INDIRECT($AH$8&amp;"B"&amp;($C$1*$A2647+4)))</f>
        <v/>
      </c>
      <c r="E2647" s="19" t="str">
        <f aca="true">IF(INDIRECT($AH$8&amp;"B"&amp;($C$1*$A2647+7)) = 0, "", INDIRECT($AH$8&amp;"B"&amp;($C$1*$A2647+7)))</f>
        <v/>
      </c>
      <c r="F2647" s="20" t="str">
        <f aca="true">IF(C2647 &lt;&gt; "",IF(INDIRECT($AH$8&amp;"B"&amp;($C$1*$A2647+8)) = 0, 0, 1), "")</f>
        <v/>
      </c>
      <c r="G2647" s="20" t="n">
        <f aca="true">INDIRECT($AH$8&amp;"B"&amp;($C$1*$A2647+9))</f>
        <v>0</v>
      </c>
      <c r="H2647" s="20" t="n">
        <f aca="true">INDIRECT($AH$8&amp;"B"&amp;($C$1*$A2647+10))</f>
        <v>0</v>
      </c>
      <c r="I2647" s="20" t="n">
        <f aca="true">INDIRECT($AH$8&amp;"B"&amp;($C$1*$A2647+11))</f>
        <v>0</v>
      </c>
      <c r="J2647" s="20" t="n">
        <f aca="true">INDIRECT($AH$8&amp;"B"&amp;($C$1*$A2647+12))</f>
        <v>0</v>
      </c>
      <c r="K2647" s="21" t="str">
        <f aca="false">IF(C2647&lt;&gt;"",IFERROR((G2647+H2647+I2647)/(G2647+H2647+I2647+J2647),0), "")</f>
        <v/>
      </c>
      <c r="L2647" s="20" t="str">
        <f aca="false">IF(C2647&lt;&gt;"",(G2647* 2) +(H2647* 4) + (I2647* 6) + IF(F2647 = 1, 5, 0), "")</f>
        <v/>
      </c>
      <c r="M2647" s="25" t="str">
        <f aca="true">IF(C2647&lt;&gt;"",SUM(INDIRECT($AH$8&amp;"C"&amp;($C$1*$A2647+9)):INDIRECT($AH$8&amp;"V"&amp;($C$1*$A2647+9))), "")</f>
        <v/>
      </c>
      <c r="N2647" s="25" t="str">
        <f aca="true">IF(C2647&lt;&gt;"",SUM(INDIRECT($AH$8&amp;"C"&amp;($C$1*$A2647+10)):INDIRECT($AH$8&amp;"V"&amp;($C$1*$A2647+10))), "")</f>
        <v/>
      </c>
      <c r="O2647" s="25" t="str">
        <f aca="true">IF(C2647&lt;&gt;"",SUM(INDIRECT($AH$8&amp;"C"&amp;($C$1*$A2647+11)):INDIRECT($AH$8&amp;"V"&amp;($C$1*$A2647+11))),"")</f>
        <v/>
      </c>
      <c r="P2647" s="25" t="str">
        <f aca="true">IF(C2647&lt;&gt;"",SUM(INDIRECT($AH$8&amp;"C"&amp;($C$1*$A2647+12)):INDIRECT($AH$8&amp;"V"&amp;($C$1*$A2647+12))),"")</f>
        <v/>
      </c>
      <c r="Q2647" s="24" t="str">
        <f aca="false">IF(C2647&lt;&gt;"",IFERROR((M2647+N2647+O2647)/(M2647+N2647+O2647+P2647),0), "")</f>
        <v/>
      </c>
      <c r="R2647" s="25" t="str">
        <f aca="true">IF(C2647&lt;&gt;"",SUM(INDIRECT($AH$8&amp;"C"&amp;($C$1*$A2647+13)):INDIRECT($AH$8&amp;"V"&amp;($C$1*$A2647+13))), "")</f>
        <v/>
      </c>
      <c r="S2647" s="25" t="str">
        <f aca="false">IF(C2647&lt;&gt;"",IFERROR((M2647+N2647+O2647+P2647)/R2647, 0),"")</f>
        <v/>
      </c>
      <c r="T2647" s="25" t="str">
        <f aca="false">IF(C2647&lt;&gt;"",IFERROR((M2647+N2647+O2647)/R2647,0),"")</f>
        <v/>
      </c>
      <c r="U2647" s="25" t="str">
        <f aca="true">IF(C2647&lt;&gt;"",IF(INDIRECT($AH$8&amp;"B"&amp;($C$1*$A2647+14))= 1,1,0),"")</f>
        <v/>
      </c>
      <c r="V2647" s="25" t="str">
        <f aca="true">IF(C2647&lt;&gt;"",IF(INDIRECT($AH$8&amp;"B"&amp;($C$1*$A2647+15))= 1,1,0),"")</f>
        <v/>
      </c>
      <c r="W2647" s="25" t="str">
        <f aca="false">IF(C2647&lt;&gt;"",($M2647*1) + ($N2647*2) + ($O2647*3) + (IF(U2647 = 1, 10, 0)) + (IF(V2647 = 1, 20, 0)),"")</f>
        <v/>
      </c>
      <c r="X2647" s="27" t="str">
        <f aca="true">IF(C2647&lt;&gt;"",IF(INDIRECT($AH$8&amp;"B"&amp;($C$1*$A2647+16))= 1,1,0),"")</f>
        <v/>
      </c>
      <c r="Y2647" s="27" t="str">
        <f aca="true">IF(D2647&lt;&gt;"",IF(INDIRECT($AH$8&amp;"B"&amp;($C$1*$A2647+17))= 1,1,0),"")</f>
        <v/>
      </c>
      <c r="Z2647" s="27" t="str">
        <f aca="true">IF(E2647&lt;&gt;"",IF(INDIRECT($AH$8&amp;"B"&amp;($C$1*$A2647+18))= 1,1,0),"")</f>
        <v/>
      </c>
      <c r="AA2647" s="27" t="str">
        <f aca="true">IF(F2647&lt;&gt;"",IF(INDIRECT($AH$8&amp;"B"&amp;($C$1*$A2647+19))= 1,1,0),"")</f>
        <v/>
      </c>
      <c r="AB2647" s="27" t="str">
        <f aca="false">IF(C2647&lt;&gt;"",IF(X2647 = 1, 5, 0) + IF(Z2647 = 1, 25, 0) + IF(AA2647 = 1, 15, 0),"")</f>
        <v/>
      </c>
      <c r="AC2647" s="57" t="str">
        <f aca="false">IF(C2647&lt;&gt;"",L2647+W2647+AB2647,"")</f>
        <v/>
      </c>
    </row>
    <row r="2648" customFormat="false" ht="12.8" hidden="false" customHeight="false" outlineLevel="0" collapsed="false">
      <c r="A2648" s="11" t="n">
        <f aca="false">A2647+1</f>
        <v>145</v>
      </c>
      <c r="B2648" s="38" t="str">
        <f aca="true">IF(INDIRECT($AH$8&amp;"B"&amp;($C$1*$A2648+2))=0, "",INDIRECT($AH$8&amp;"B"&amp;($C$1*$A2648+2)))</f>
        <v/>
      </c>
      <c r="C2648" s="19" t="str">
        <f aca="true">IF(INDIRECT($AH$8&amp;"B"&amp;($C$1*$A2648+3)) = 0, "", INDIRECT($AH$8&amp;"B"&amp;($C$1*$A2648+3)))</f>
        <v/>
      </c>
      <c r="D2648" s="19" t="str">
        <f aca="true">IF(INDIRECT($AH$8&amp;"B"&amp;($C$1*$A2648+4)) = 0, "", INDIRECT($AH$8&amp;"B"&amp;($C$1*$A2648+4)))</f>
        <v/>
      </c>
      <c r="E2648" s="19" t="str">
        <f aca="true">IF(INDIRECT($AH$8&amp;"B"&amp;($C$1*$A2648+7)) = 0, "", INDIRECT($AH$8&amp;"B"&amp;($C$1*$A2648+7)))</f>
        <v/>
      </c>
      <c r="F2648" s="20" t="str">
        <f aca="true">IF(C2648 &lt;&gt; "",IF(INDIRECT($AH$8&amp;"B"&amp;($C$1*$A2648+8)) = 0, 0, 1), "")</f>
        <v/>
      </c>
      <c r="G2648" s="20" t="n">
        <f aca="true">INDIRECT($AH$8&amp;"B"&amp;($C$1*$A2648+9))</f>
        <v>0</v>
      </c>
      <c r="H2648" s="20" t="n">
        <f aca="true">INDIRECT($AH$8&amp;"B"&amp;($C$1*$A2648+10))</f>
        <v>0</v>
      </c>
      <c r="I2648" s="20" t="n">
        <f aca="true">INDIRECT($AH$8&amp;"B"&amp;($C$1*$A2648+11))</f>
        <v>0</v>
      </c>
      <c r="J2648" s="20" t="n">
        <f aca="true">INDIRECT($AH$8&amp;"B"&amp;($C$1*$A2648+12))</f>
        <v>0</v>
      </c>
      <c r="K2648" s="21" t="str">
        <f aca="false">IF(C2648&lt;&gt;"",IFERROR((G2648+H2648+I2648)/(G2648+H2648+I2648+J2648),0), "")</f>
        <v/>
      </c>
      <c r="L2648" s="20" t="str">
        <f aca="false">IF(C2648&lt;&gt;"",(G2648* 2) +(H2648* 4) + (I2648* 6) + IF(F2648 = 1, 5, 0), "")</f>
        <v/>
      </c>
      <c r="M2648" s="25" t="str">
        <f aca="true">IF(C2648&lt;&gt;"",SUM(INDIRECT($AH$8&amp;"C"&amp;($C$1*$A2648+9)):INDIRECT($AH$8&amp;"V"&amp;($C$1*$A2648+9))), "")</f>
        <v/>
      </c>
      <c r="N2648" s="25" t="str">
        <f aca="true">IF(C2648&lt;&gt;"",SUM(INDIRECT($AH$8&amp;"C"&amp;($C$1*$A2648+10)):INDIRECT($AH$8&amp;"V"&amp;($C$1*$A2648+10))), "")</f>
        <v/>
      </c>
      <c r="O2648" s="25" t="str">
        <f aca="true">IF(C2648&lt;&gt;"",SUM(INDIRECT($AH$8&amp;"C"&amp;($C$1*$A2648+11)):INDIRECT($AH$8&amp;"V"&amp;($C$1*$A2648+11))),"")</f>
        <v/>
      </c>
      <c r="P2648" s="25" t="str">
        <f aca="true">IF(C2648&lt;&gt;"",SUM(INDIRECT($AH$8&amp;"C"&amp;($C$1*$A2648+12)):INDIRECT($AH$8&amp;"V"&amp;($C$1*$A2648+12))),"")</f>
        <v/>
      </c>
      <c r="Q2648" s="24" t="str">
        <f aca="false">IF(C2648&lt;&gt;"",IFERROR((M2648+N2648+O2648)/(M2648+N2648+O2648+P2648),0), "")</f>
        <v/>
      </c>
      <c r="R2648" s="25" t="str">
        <f aca="true">IF(C2648&lt;&gt;"",SUM(INDIRECT($AH$8&amp;"C"&amp;($C$1*$A2648+13)):INDIRECT($AH$8&amp;"V"&amp;($C$1*$A2648+13))), "")</f>
        <v/>
      </c>
      <c r="S2648" s="25" t="str">
        <f aca="false">IF(C2648&lt;&gt;"",IFERROR((M2648+N2648+O2648+P2648)/R2648, 0),"")</f>
        <v/>
      </c>
      <c r="T2648" s="25" t="str">
        <f aca="false">IF(C2648&lt;&gt;"",IFERROR((M2648+N2648+O2648)/R2648,0),"")</f>
        <v/>
      </c>
      <c r="U2648" s="25" t="str">
        <f aca="true">IF(C2648&lt;&gt;"",IF(INDIRECT($AH$8&amp;"B"&amp;($C$1*$A2648+14))= 1,1,0),"")</f>
        <v/>
      </c>
      <c r="V2648" s="25" t="str">
        <f aca="true">IF(C2648&lt;&gt;"",IF(INDIRECT($AH$8&amp;"B"&amp;($C$1*$A2648+15))= 1,1,0),"")</f>
        <v/>
      </c>
      <c r="W2648" s="25" t="str">
        <f aca="false">IF(C2648&lt;&gt;"",($M2648*1) + ($N2648*2) + ($O2648*3) + (IF(U2648 = 1, 10, 0)) + (IF(V2648 = 1, 20, 0)),"")</f>
        <v/>
      </c>
      <c r="X2648" s="27" t="str">
        <f aca="true">IF(C2648&lt;&gt;"",IF(INDIRECT($AH$8&amp;"B"&amp;($C$1*$A2648+16))= 1,1,0),"")</f>
        <v/>
      </c>
      <c r="Y2648" s="27" t="str">
        <f aca="true">IF(D2648&lt;&gt;"",IF(INDIRECT($AH$8&amp;"B"&amp;($C$1*$A2648+17))= 1,1,0),"")</f>
        <v/>
      </c>
      <c r="Z2648" s="27" t="str">
        <f aca="true">IF(E2648&lt;&gt;"",IF(INDIRECT($AH$8&amp;"B"&amp;($C$1*$A2648+18))= 1,1,0),"")</f>
        <v/>
      </c>
      <c r="AA2648" s="27" t="str">
        <f aca="true">IF(F2648&lt;&gt;"",IF(INDIRECT($AH$8&amp;"B"&amp;($C$1*$A2648+19))= 1,1,0),"")</f>
        <v/>
      </c>
      <c r="AB2648" s="27" t="str">
        <f aca="false">IF(C2648&lt;&gt;"",IF(X2648 = 1, 5, 0) + IF(Z2648 = 1, 25, 0) + IF(AA2648 = 1, 15, 0),"")</f>
        <v/>
      </c>
      <c r="AC2648" s="57" t="str">
        <f aca="false">IF(C2648&lt;&gt;"",L2648+W2648+AB2648,"")</f>
        <v/>
      </c>
    </row>
    <row r="2649" customFormat="false" ht="12.8" hidden="false" customHeight="false" outlineLevel="0" collapsed="false">
      <c r="A2649" s="11" t="n">
        <f aca="false">A2648+1</f>
        <v>146</v>
      </c>
      <c r="B2649" s="38" t="str">
        <f aca="true">IF(INDIRECT($AH$8&amp;"B"&amp;($C$1*$A2649+2))=0, "",INDIRECT($AH$8&amp;"B"&amp;($C$1*$A2649+2)))</f>
        <v/>
      </c>
      <c r="C2649" s="19" t="str">
        <f aca="true">IF(INDIRECT($AH$8&amp;"B"&amp;($C$1*$A2649+3)) = 0, "", INDIRECT($AH$8&amp;"B"&amp;($C$1*$A2649+3)))</f>
        <v/>
      </c>
      <c r="D2649" s="19" t="str">
        <f aca="true">IF(INDIRECT($AH$8&amp;"B"&amp;($C$1*$A2649+4)) = 0, "", INDIRECT($AH$8&amp;"B"&amp;($C$1*$A2649+4)))</f>
        <v/>
      </c>
      <c r="E2649" s="19" t="str">
        <f aca="true">IF(INDIRECT($AH$8&amp;"B"&amp;($C$1*$A2649+7)) = 0, "", INDIRECT($AH$8&amp;"B"&amp;($C$1*$A2649+7)))</f>
        <v/>
      </c>
      <c r="F2649" s="20" t="str">
        <f aca="true">IF(C2649 &lt;&gt; "",IF(INDIRECT($AH$8&amp;"B"&amp;($C$1*$A2649+8)) = 0, 0, 1), "")</f>
        <v/>
      </c>
      <c r="G2649" s="20" t="n">
        <f aca="true">INDIRECT($AH$8&amp;"B"&amp;($C$1*$A2649+9))</f>
        <v>0</v>
      </c>
      <c r="H2649" s="20" t="n">
        <f aca="true">INDIRECT($AH$8&amp;"B"&amp;($C$1*$A2649+10))</f>
        <v>0</v>
      </c>
      <c r="I2649" s="20" t="n">
        <f aca="true">INDIRECT($AH$8&amp;"B"&amp;($C$1*$A2649+11))</f>
        <v>0</v>
      </c>
      <c r="J2649" s="20" t="n">
        <f aca="true">INDIRECT($AH$8&amp;"B"&amp;($C$1*$A2649+12))</f>
        <v>0</v>
      </c>
      <c r="K2649" s="21" t="str">
        <f aca="false">IF(C2649&lt;&gt;"",IFERROR((G2649+H2649+I2649)/(G2649+H2649+I2649+J2649),0), "")</f>
        <v/>
      </c>
      <c r="L2649" s="20" t="str">
        <f aca="false">IF(C2649&lt;&gt;"",(G2649* 2) +(H2649* 4) + (I2649* 6) + IF(F2649 = 1, 5, 0), "")</f>
        <v/>
      </c>
      <c r="M2649" s="25" t="str">
        <f aca="true">IF(C2649&lt;&gt;"",SUM(INDIRECT($AH$8&amp;"C"&amp;($C$1*$A2649+9)):INDIRECT($AH$8&amp;"V"&amp;($C$1*$A2649+9))), "")</f>
        <v/>
      </c>
      <c r="N2649" s="25" t="str">
        <f aca="true">IF(C2649&lt;&gt;"",SUM(INDIRECT($AH$8&amp;"C"&amp;($C$1*$A2649+10)):INDIRECT($AH$8&amp;"V"&amp;($C$1*$A2649+10))), "")</f>
        <v/>
      </c>
      <c r="O2649" s="25" t="str">
        <f aca="true">IF(C2649&lt;&gt;"",SUM(INDIRECT($AH$8&amp;"C"&amp;($C$1*$A2649+11)):INDIRECT($AH$8&amp;"V"&amp;($C$1*$A2649+11))),"")</f>
        <v/>
      </c>
      <c r="P2649" s="25" t="str">
        <f aca="true">IF(C2649&lt;&gt;"",SUM(INDIRECT($AH$8&amp;"C"&amp;($C$1*$A2649+12)):INDIRECT($AH$8&amp;"V"&amp;($C$1*$A2649+12))),"")</f>
        <v/>
      </c>
      <c r="Q2649" s="24" t="str">
        <f aca="false">IF(C2649&lt;&gt;"",IFERROR((M2649+N2649+O2649)/(M2649+N2649+O2649+P2649),0), "")</f>
        <v/>
      </c>
      <c r="R2649" s="25" t="str">
        <f aca="true">IF(C2649&lt;&gt;"",SUM(INDIRECT($AH$8&amp;"C"&amp;($C$1*$A2649+13)):INDIRECT($AH$8&amp;"V"&amp;($C$1*$A2649+13))), "")</f>
        <v/>
      </c>
      <c r="S2649" s="25" t="str">
        <f aca="false">IF(C2649&lt;&gt;"",IFERROR((M2649+N2649+O2649+P2649)/R2649, 0),"")</f>
        <v/>
      </c>
      <c r="T2649" s="25" t="str">
        <f aca="false">IF(C2649&lt;&gt;"",IFERROR((M2649+N2649+O2649)/R2649,0),"")</f>
        <v/>
      </c>
      <c r="U2649" s="25" t="str">
        <f aca="true">IF(C2649&lt;&gt;"",IF(INDIRECT($AH$8&amp;"B"&amp;($C$1*$A2649+14))= 1,1,0),"")</f>
        <v/>
      </c>
      <c r="V2649" s="25" t="str">
        <f aca="true">IF(C2649&lt;&gt;"",IF(INDIRECT($AH$8&amp;"B"&amp;($C$1*$A2649+15))= 1,1,0),"")</f>
        <v/>
      </c>
      <c r="W2649" s="25" t="str">
        <f aca="false">IF(C2649&lt;&gt;"",($M2649*1) + ($N2649*2) + ($O2649*3) + (IF(U2649 = 1, 10, 0)) + (IF(V2649 = 1, 20, 0)),"")</f>
        <v/>
      </c>
      <c r="X2649" s="27" t="str">
        <f aca="true">IF(C2649&lt;&gt;"",IF(INDIRECT($AH$8&amp;"B"&amp;($C$1*$A2649+16))= 1,1,0),"")</f>
        <v/>
      </c>
      <c r="Y2649" s="27" t="str">
        <f aca="true">IF(D2649&lt;&gt;"",IF(INDIRECT($AH$8&amp;"B"&amp;($C$1*$A2649+17))= 1,1,0),"")</f>
        <v/>
      </c>
      <c r="Z2649" s="27" t="str">
        <f aca="true">IF(E2649&lt;&gt;"",IF(INDIRECT($AH$8&amp;"B"&amp;($C$1*$A2649+18))= 1,1,0),"")</f>
        <v/>
      </c>
      <c r="AA2649" s="27" t="str">
        <f aca="true">IF(F2649&lt;&gt;"",IF(INDIRECT($AH$8&amp;"B"&amp;($C$1*$A2649+19))= 1,1,0),"")</f>
        <v/>
      </c>
      <c r="AB2649" s="27" t="str">
        <f aca="false">IF(C2649&lt;&gt;"",IF(X2649 = 1, 5, 0) + IF(Z2649 = 1, 25, 0) + IF(AA2649 = 1, 15, 0),"")</f>
        <v/>
      </c>
      <c r="AC2649" s="57" t="str">
        <f aca="false">IF(C2649&lt;&gt;"",L2649+W2649+AB2649,"")</f>
        <v/>
      </c>
    </row>
    <row r="2650" customFormat="false" ht="12.8" hidden="false" customHeight="false" outlineLevel="0" collapsed="false">
      <c r="A2650" s="11" t="n">
        <f aca="false">A2649+1</f>
        <v>147</v>
      </c>
      <c r="B2650" s="38" t="str">
        <f aca="true">IF(INDIRECT($AH$8&amp;"B"&amp;($C$1*$A2650+2))=0, "",INDIRECT($AH$8&amp;"B"&amp;($C$1*$A2650+2)))</f>
        <v/>
      </c>
      <c r="C2650" s="19" t="str">
        <f aca="true">IF(INDIRECT($AH$8&amp;"B"&amp;($C$1*$A2650+3)) = 0, "", INDIRECT($AH$8&amp;"B"&amp;($C$1*$A2650+3)))</f>
        <v/>
      </c>
      <c r="D2650" s="19" t="str">
        <f aca="true">IF(INDIRECT($AH$8&amp;"B"&amp;($C$1*$A2650+4)) = 0, "", INDIRECT($AH$8&amp;"B"&amp;($C$1*$A2650+4)))</f>
        <v/>
      </c>
      <c r="E2650" s="19" t="str">
        <f aca="true">IF(INDIRECT($AH$8&amp;"B"&amp;($C$1*$A2650+7)) = 0, "", INDIRECT($AH$8&amp;"B"&amp;($C$1*$A2650+7)))</f>
        <v/>
      </c>
      <c r="F2650" s="20" t="str">
        <f aca="true">IF(C2650 &lt;&gt; "",IF(INDIRECT($AH$8&amp;"B"&amp;($C$1*$A2650+8)) = 0, 0, 1), "")</f>
        <v/>
      </c>
      <c r="G2650" s="20" t="n">
        <f aca="true">INDIRECT($AH$8&amp;"B"&amp;($C$1*$A2650+9))</f>
        <v>0</v>
      </c>
      <c r="H2650" s="20" t="n">
        <f aca="true">INDIRECT($AH$8&amp;"B"&amp;($C$1*$A2650+10))</f>
        <v>0</v>
      </c>
      <c r="I2650" s="20" t="n">
        <f aca="true">INDIRECT($AH$8&amp;"B"&amp;($C$1*$A2650+11))</f>
        <v>0</v>
      </c>
      <c r="J2650" s="20" t="n">
        <f aca="true">INDIRECT($AH$8&amp;"B"&amp;($C$1*$A2650+12))</f>
        <v>0</v>
      </c>
      <c r="K2650" s="21" t="str">
        <f aca="false">IF(C2650&lt;&gt;"",IFERROR((G2650+H2650+I2650)/(G2650+H2650+I2650+J2650),0), "")</f>
        <v/>
      </c>
      <c r="L2650" s="20" t="str">
        <f aca="false">IF(C2650&lt;&gt;"",(G2650* 2) +(H2650* 4) + (I2650* 6) + IF(F2650 = 1, 5, 0), "")</f>
        <v/>
      </c>
      <c r="M2650" s="25" t="str">
        <f aca="true">IF(C2650&lt;&gt;"",SUM(INDIRECT($AH$8&amp;"C"&amp;($C$1*$A2650+9)):INDIRECT($AH$8&amp;"V"&amp;($C$1*$A2650+9))), "")</f>
        <v/>
      </c>
      <c r="N2650" s="25" t="str">
        <f aca="true">IF(C2650&lt;&gt;"",SUM(INDIRECT($AH$8&amp;"C"&amp;($C$1*$A2650+10)):INDIRECT($AH$8&amp;"V"&amp;($C$1*$A2650+10))), "")</f>
        <v/>
      </c>
      <c r="O2650" s="25" t="str">
        <f aca="true">IF(C2650&lt;&gt;"",SUM(INDIRECT($AH$8&amp;"C"&amp;($C$1*$A2650+11)):INDIRECT($AH$8&amp;"V"&amp;($C$1*$A2650+11))),"")</f>
        <v/>
      </c>
      <c r="P2650" s="25" t="str">
        <f aca="true">IF(C2650&lt;&gt;"",SUM(INDIRECT($AH$8&amp;"C"&amp;($C$1*$A2650+12)):INDIRECT($AH$8&amp;"V"&amp;($C$1*$A2650+12))),"")</f>
        <v/>
      </c>
      <c r="Q2650" s="24" t="str">
        <f aca="false">IF(C2650&lt;&gt;"",IFERROR((M2650+N2650+O2650)/(M2650+N2650+O2650+P2650),0), "")</f>
        <v/>
      </c>
      <c r="R2650" s="25" t="str">
        <f aca="true">IF(C2650&lt;&gt;"",SUM(INDIRECT($AH$8&amp;"C"&amp;($C$1*$A2650+13)):INDIRECT($AH$8&amp;"V"&amp;($C$1*$A2650+13))), "")</f>
        <v/>
      </c>
      <c r="S2650" s="25" t="str">
        <f aca="false">IF(C2650&lt;&gt;"",IFERROR((M2650+N2650+O2650+P2650)/R2650, 0),"")</f>
        <v/>
      </c>
      <c r="T2650" s="25" t="str">
        <f aca="false">IF(C2650&lt;&gt;"",IFERROR((M2650+N2650+O2650)/R2650,0),"")</f>
        <v/>
      </c>
      <c r="U2650" s="25" t="str">
        <f aca="true">IF(C2650&lt;&gt;"",IF(INDIRECT($AH$8&amp;"B"&amp;($C$1*$A2650+14))= 1,1,0),"")</f>
        <v/>
      </c>
      <c r="V2650" s="25" t="str">
        <f aca="true">IF(C2650&lt;&gt;"",IF(INDIRECT($AH$8&amp;"B"&amp;($C$1*$A2650+15))= 1,1,0),"")</f>
        <v/>
      </c>
      <c r="W2650" s="25" t="str">
        <f aca="false">IF(C2650&lt;&gt;"",($M2650*1) + ($N2650*2) + ($O2650*3) + (IF(U2650 = 1, 10, 0)) + (IF(V2650 = 1, 20, 0)),"")</f>
        <v/>
      </c>
      <c r="X2650" s="27" t="str">
        <f aca="true">IF(C2650&lt;&gt;"",IF(INDIRECT($AH$8&amp;"B"&amp;($C$1*$A2650+16))= 1,1,0),"")</f>
        <v/>
      </c>
      <c r="Y2650" s="27" t="str">
        <f aca="true">IF(D2650&lt;&gt;"",IF(INDIRECT($AH$8&amp;"B"&amp;($C$1*$A2650+17))= 1,1,0),"")</f>
        <v/>
      </c>
      <c r="Z2650" s="27" t="str">
        <f aca="true">IF(E2650&lt;&gt;"",IF(INDIRECT($AH$8&amp;"B"&amp;($C$1*$A2650+18))= 1,1,0),"")</f>
        <v/>
      </c>
      <c r="AA2650" s="27" t="str">
        <f aca="true">IF(F2650&lt;&gt;"",IF(INDIRECT($AH$8&amp;"B"&amp;($C$1*$A2650+19))= 1,1,0),"")</f>
        <v/>
      </c>
      <c r="AB2650" s="27" t="str">
        <f aca="false">IF(C2650&lt;&gt;"",IF(X2650 = 1, 5, 0) + IF(Z2650 = 1, 25, 0) + IF(AA2650 = 1, 15, 0),"")</f>
        <v/>
      </c>
      <c r="AC2650" s="57" t="str">
        <f aca="false">IF(C2650&lt;&gt;"",L2650+W2650+AB2650,"")</f>
        <v/>
      </c>
    </row>
    <row r="2651" customFormat="false" ht="12.8" hidden="false" customHeight="false" outlineLevel="0" collapsed="false">
      <c r="A2651" s="11" t="n">
        <f aca="false">A2650+1</f>
        <v>148</v>
      </c>
      <c r="B2651" s="38" t="str">
        <f aca="true">IF(INDIRECT($AH$8&amp;"B"&amp;($C$1*$A2651+2))=0, "",INDIRECT($AH$8&amp;"B"&amp;($C$1*$A2651+2)))</f>
        <v/>
      </c>
      <c r="C2651" s="19" t="str">
        <f aca="true">IF(INDIRECT($AH$8&amp;"B"&amp;($C$1*$A2651+3)) = 0, "", INDIRECT($AH$8&amp;"B"&amp;($C$1*$A2651+3)))</f>
        <v/>
      </c>
      <c r="D2651" s="19" t="str">
        <f aca="true">IF(INDIRECT($AH$8&amp;"B"&amp;($C$1*$A2651+4)) = 0, "", INDIRECT($AH$8&amp;"B"&amp;($C$1*$A2651+4)))</f>
        <v/>
      </c>
      <c r="E2651" s="19" t="str">
        <f aca="true">IF(INDIRECT($AH$8&amp;"B"&amp;($C$1*$A2651+7)) = 0, "", INDIRECT($AH$8&amp;"B"&amp;($C$1*$A2651+7)))</f>
        <v/>
      </c>
      <c r="F2651" s="20" t="str">
        <f aca="true">IF(C2651 &lt;&gt; "",IF(INDIRECT($AH$8&amp;"B"&amp;($C$1*$A2651+8)) = 0, 0, 1), "")</f>
        <v/>
      </c>
      <c r="G2651" s="20" t="n">
        <f aca="true">INDIRECT($AH$8&amp;"B"&amp;($C$1*$A2651+9))</f>
        <v>0</v>
      </c>
      <c r="H2651" s="20" t="n">
        <f aca="true">INDIRECT($AH$8&amp;"B"&amp;($C$1*$A2651+10))</f>
        <v>0</v>
      </c>
      <c r="I2651" s="20" t="n">
        <f aca="true">INDIRECT($AH$8&amp;"B"&amp;($C$1*$A2651+11))</f>
        <v>0</v>
      </c>
      <c r="J2651" s="20" t="n">
        <f aca="true">INDIRECT($AH$8&amp;"B"&amp;($C$1*$A2651+12))</f>
        <v>0</v>
      </c>
      <c r="K2651" s="21" t="str">
        <f aca="false">IF(C2651&lt;&gt;"",IFERROR((G2651+H2651+I2651)/(G2651+H2651+I2651+J2651),0), "")</f>
        <v/>
      </c>
      <c r="L2651" s="20" t="str">
        <f aca="false">IF(C2651&lt;&gt;"",(G2651* 2) +(H2651* 4) + (I2651* 6) + IF(F2651 = 1, 5, 0), "")</f>
        <v/>
      </c>
      <c r="M2651" s="25" t="str">
        <f aca="true">IF(C2651&lt;&gt;"",SUM(INDIRECT($AH$8&amp;"C"&amp;($C$1*$A2651+9)):INDIRECT($AH$8&amp;"V"&amp;($C$1*$A2651+9))), "")</f>
        <v/>
      </c>
      <c r="N2651" s="25" t="str">
        <f aca="true">IF(C2651&lt;&gt;"",SUM(INDIRECT($AH$8&amp;"C"&amp;($C$1*$A2651+10)):INDIRECT($AH$8&amp;"V"&amp;($C$1*$A2651+10))), "")</f>
        <v/>
      </c>
      <c r="O2651" s="25" t="str">
        <f aca="true">IF(C2651&lt;&gt;"",SUM(INDIRECT($AH$8&amp;"C"&amp;($C$1*$A2651+11)):INDIRECT($AH$8&amp;"V"&amp;($C$1*$A2651+11))),"")</f>
        <v/>
      </c>
      <c r="P2651" s="25" t="str">
        <f aca="true">IF(C2651&lt;&gt;"",SUM(INDIRECT($AH$8&amp;"C"&amp;($C$1*$A2651+12)):INDIRECT($AH$8&amp;"V"&amp;($C$1*$A2651+12))),"")</f>
        <v/>
      </c>
      <c r="Q2651" s="24" t="str">
        <f aca="false">IF(C2651&lt;&gt;"",IFERROR((M2651+N2651+O2651)/(M2651+N2651+O2651+P2651),0), "")</f>
        <v/>
      </c>
      <c r="R2651" s="25" t="str">
        <f aca="true">IF(C2651&lt;&gt;"",SUM(INDIRECT($AH$8&amp;"C"&amp;($C$1*$A2651+13)):INDIRECT($AH$8&amp;"V"&amp;($C$1*$A2651+13))), "")</f>
        <v/>
      </c>
      <c r="S2651" s="25" t="str">
        <f aca="false">IF(C2651&lt;&gt;"",IFERROR((M2651+N2651+O2651+P2651)/R2651, 0),"")</f>
        <v/>
      </c>
      <c r="T2651" s="25" t="str">
        <f aca="false">IF(C2651&lt;&gt;"",IFERROR((M2651+N2651+O2651)/R2651,0),"")</f>
        <v/>
      </c>
      <c r="U2651" s="25" t="str">
        <f aca="true">IF(C2651&lt;&gt;"",IF(INDIRECT($AH$8&amp;"B"&amp;($C$1*$A2651+14))= 1,1,0),"")</f>
        <v/>
      </c>
      <c r="V2651" s="25" t="str">
        <f aca="true">IF(C2651&lt;&gt;"",IF(INDIRECT($AH$8&amp;"B"&amp;($C$1*$A2651+15))= 1,1,0),"")</f>
        <v/>
      </c>
      <c r="W2651" s="25" t="str">
        <f aca="false">IF(C2651&lt;&gt;"",($M2651*1) + ($N2651*2) + ($O2651*3) + (IF(U2651 = 1, 10, 0)) + (IF(V2651 = 1, 20, 0)),"")</f>
        <v/>
      </c>
      <c r="X2651" s="27" t="str">
        <f aca="true">IF(C2651&lt;&gt;"",IF(INDIRECT($AH$8&amp;"B"&amp;($C$1*$A2651+16))= 1,1,0),"")</f>
        <v/>
      </c>
      <c r="Y2651" s="27" t="str">
        <f aca="true">IF(D2651&lt;&gt;"",IF(INDIRECT($AH$8&amp;"B"&amp;($C$1*$A2651+17))= 1,1,0),"")</f>
        <v/>
      </c>
      <c r="Z2651" s="27" t="str">
        <f aca="true">IF(E2651&lt;&gt;"",IF(INDIRECT($AH$8&amp;"B"&amp;($C$1*$A2651+18))= 1,1,0),"")</f>
        <v/>
      </c>
      <c r="AA2651" s="27" t="str">
        <f aca="true">IF(F2651&lt;&gt;"",IF(INDIRECT($AH$8&amp;"B"&amp;($C$1*$A2651+19))= 1,1,0),"")</f>
        <v/>
      </c>
      <c r="AB2651" s="27" t="str">
        <f aca="false">IF(C2651&lt;&gt;"",IF(X2651 = 1, 5, 0) + IF(Z2651 = 1, 25, 0) + IF(AA2651 = 1, 15, 0),"")</f>
        <v/>
      </c>
      <c r="AC2651" s="57" t="str">
        <f aca="false">IF(C2651&lt;&gt;"",L2651+W2651+AB2651,"")</f>
        <v/>
      </c>
    </row>
    <row r="2652" customFormat="false" ht="12.8" hidden="false" customHeight="false" outlineLevel="0" collapsed="false">
      <c r="A2652" s="11" t="n">
        <f aca="false">A2651+1</f>
        <v>149</v>
      </c>
      <c r="B2652" s="38" t="str">
        <f aca="true">IF(INDIRECT($AH$8&amp;"B"&amp;($C$1*$A2652+2))=0, "",INDIRECT($AH$8&amp;"B"&amp;($C$1*$A2652+2)))</f>
        <v/>
      </c>
      <c r="C2652" s="19" t="str">
        <f aca="true">IF(INDIRECT($AH$8&amp;"B"&amp;($C$1*$A2652+3)) = 0, "", INDIRECT($AH$8&amp;"B"&amp;($C$1*$A2652+3)))</f>
        <v/>
      </c>
      <c r="D2652" s="19" t="str">
        <f aca="true">IF(INDIRECT($AH$8&amp;"B"&amp;($C$1*$A2652+4)) = 0, "", INDIRECT($AH$8&amp;"B"&amp;($C$1*$A2652+4)))</f>
        <v/>
      </c>
      <c r="E2652" s="19" t="str">
        <f aca="true">IF(INDIRECT($AH$8&amp;"B"&amp;($C$1*$A2652+7)) = 0, "", INDIRECT($AH$8&amp;"B"&amp;($C$1*$A2652+7)))</f>
        <v/>
      </c>
      <c r="F2652" s="20" t="str">
        <f aca="true">IF(C2652 &lt;&gt; "",IF(INDIRECT($AH$8&amp;"B"&amp;($C$1*$A2652+8)) = 0, 0, 1), "")</f>
        <v/>
      </c>
      <c r="G2652" s="20" t="n">
        <f aca="true">INDIRECT($AH$8&amp;"B"&amp;($C$1*$A2652+9))</f>
        <v>0</v>
      </c>
      <c r="H2652" s="20" t="n">
        <f aca="true">INDIRECT($AH$8&amp;"B"&amp;($C$1*$A2652+10))</f>
        <v>0</v>
      </c>
      <c r="I2652" s="20" t="n">
        <f aca="true">INDIRECT($AH$8&amp;"B"&amp;($C$1*$A2652+11))</f>
        <v>0</v>
      </c>
      <c r="J2652" s="20" t="n">
        <f aca="true">INDIRECT($AH$8&amp;"B"&amp;($C$1*$A2652+12))</f>
        <v>0</v>
      </c>
      <c r="K2652" s="21" t="str">
        <f aca="false">IF(C2652&lt;&gt;"",IFERROR((G2652+H2652+I2652)/(G2652+H2652+I2652+J2652),0), "")</f>
        <v/>
      </c>
      <c r="L2652" s="20" t="str">
        <f aca="false">IF(C2652&lt;&gt;"",(G2652* 2) +(H2652* 4) + (I2652* 6) + IF(F2652 = 1, 5, 0), "")</f>
        <v/>
      </c>
      <c r="M2652" s="25" t="str">
        <f aca="true">IF(C2652&lt;&gt;"",SUM(INDIRECT($AH$8&amp;"C"&amp;($C$1*$A2652+9)):INDIRECT($AH$8&amp;"V"&amp;($C$1*$A2652+9))), "")</f>
        <v/>
      </c>
      <c r="N2652" s="25" t="str">
        <f aca="true">IF(C2652&lt;&gt;"",SUM(INDIRECT($AH$8&amp;"C"&amp;($C$1*$A2652+10)):INDIRECT($AH$8&amp;"V"&amp;($C$1*$A2652+10))), "")</f>
        <v/>
      </c>
      <c r="O2652" s="25" t="str">
        <f aca="true">IF(C2652&lt;&gt;"",SUM(INDIRECT($AH$8&amp;"C"&amp;($C$1*$A2652+11)):INDIRECT($AH$8&amp;"V"&amp;($C$1*$A2652+11))),"")</f>
        <v/>
      </c>
      <c r="P2652" s="25" t="str">
        <f aca="true">IF(C2652&lt;&gt;"",SUM(INDIRECT($AH$8&amp;"C"&amp;($C$1*$A2652+12)):INDIRECT($AH$8&amp;"V"&amp;($C$1*$A2652+12))),"")</f>
        <v/>
      </c>
      <c r="Q2652" s="24" t="str">
        <f aca="false">IF(C2652&lt;&gt;"",IFERROR((M2652+N2652+O2652)/(M2652+N2652+O2652+P2652),0), "")</f>
        <v/>
      </c>
      <c r="R2652" s="25" t="str">
        <f aca="true">IF(C2652&lt;&gt;"",SUM(INDIRECT($AH$8&amp;"C"&amp;($C$1*$A2652+13)):INDIRECT($AH$8&amp;"V"&amp;($C$1*$A2652+13))), "")</f>
        <v/>
      </c>
      <c r="S2652" s="25" t="str">
        <f aca="false">IF(C2652&lt;&gt;"",IFERROR((M2652+N2652+O2652+P2652)/R2652, 0),"")</f>
        <v/>
      </c>
      <c r="T2652" s="25" t="str">
        <f aca="false">IF(C2652&lt;&gt;"",IFERROR((M2652+N2652+O2652)/R2652,0),"")</f>
        <v/>
      </c>
      <c r="U2652" s="25" t="str">
        <f aca="true">IF(C2652&lt;&gt;"",IF(INDIRECT($AH$8&amp;"B"&amp;($C$1*$A2652+14))= 1,1,0),"")</f>
        <v/>
      </c>
      <c r="V2652" s="25" t="str">
        <f aca="true">IF(C2652&lt;&gt;"",IF(INDIRECT($AH$8&amp;"B"&amp;($C$1*$A2652+15))= 1,1,0),"")</f>
        <v/>
      </c>
      <c r="W2652" s="25" t="str">
        <f aca="false">IF(C2652&lt;&gt;"",($M2652*1) + ($N2652*2) + ($O2652*3) + (IF(U2652 = 1, 10, 0)) + (IF(V2652 = 1, 20, 0)),"")</f>
        <v/>
      </c>
      <c r="X2652" s="27" t="str">
        <f aca="true">IF(C2652&lt;&gt;"",IF(INDIRECT($AH$8&amp;"B"&amp;($C$1*$A2652+16))= 1,1,0),"")</f>
        <v/>
      </c>
      <c r="Y2652" s="27" t="str">
        <f aca="true">IF(D2652&lt;&gt;"",IF(INDIRECT($AH$8&amp;"B"&amp;($C$1*$A2652+17))= 1,1,0),"")</f>
        <v/>
      </c>
      <c r="Z2652" s="27" t="str">
        <f aca="true">IF(E2652&lt;&gt;"",IF(INDIRECT($AH$8&amp;"B"&amp;($C$1*$A2652+18))= 1,1,0),"")</f>
        <v/>
      </c>
      <c r="AA2652" s="27" t="str">
        <f aca="true">IF(F2652&lt;&gt;"",IF(INDIRECT($AH$8&amp;"B"&amp;($C$1*$A2652+19))= 1,1,0),"")</f>
        <v/>
      </c>
      <c r="AB2652" s="27" t="str">
        <f aca="false">IF(C2652&lt;&gt;"",IF(X2652 = 1, 5, 0) + IF(Z2652 = 1, 25, 0) + IF(AA2652 = 1, 15, 0),"")</f>
        <v/>
      </c>
      <c r="AC2652" s="57" t="str">
        <f aca="false">IF(C2652&lt;&gt;"",L2652+W2652+AB2652,"")</f>
        <v/>
      </c>
    </row>
    <row r="2653" customFormat="false" ht="12.8" hidden="false" customHeight="false" outlineLevel="0" collapsed="false">
      <c r="A2653" s="11" t="n">
        <f aca="false">A2652+1</f>
        <v>150</v>
      </c>
      <c r="B2653" s="38" t="str">
        <f aca="true">IF(INDIRECT($AH$8&amp;"B"&amp;($C$1*$A2653+2))=0, "",INDIRECT($AH$8&amp;"B"&amp;($C$1*$A2653+2)))</f>
        <v/>
      </c>
      <c r="C2653" s="19" t="str">
        <f aca="true">IF(INDIRECT($AH$8&amp;"B"&amp;($C$1*$A2653+3)) = 0, "", INDIRECT($AH$8&amp;"B"&amp;($C$1*$A2653+3)))</f>
        <v/>
      </c>
      <c r="D2653" s="19" t="str">
        <f aca="true">IF(INDIRECT($AH$8&amp;"B"&amp;($C$1*$A2653+4)) = 0, "", INDIRECT($AH$8&amp;"B"&amp;($C$1*$A2653+4)))</f>
        <v/>
      </c>
      <c r="E2653" s="19" t="str">
        <f aca="true">IF(INDIRECT($AH$8&amp;"B"&amp;($C$1*$A2653+7)) = 0, "", INDIRECT($AH$8&amp;"B"&amp;($C$1*$A2653+7)))</f>
        <v/>
      </c>
      <c r="F2653" s="20" t="str">
        <f aca="true">IF(C2653 &lt;&gt; "",IF(INDIRECT($AH$8&amp;"B"&amp;($C$1*$A2653+8)) = 0, 0, 1), "")</f>
        <v/>
      </c>
      <c r="G2653" s="20" t="n">
        <f aca="true">INDIRECT($AH$8&amp;"B"&amp;($C$1*$A2653+9))</f>
        <v>0</v>
      </c>
      <c r="H2653" s="20" t="n">
        <f aca="true">INDIRECT($AH$8&amp;"B"&amp;($C$1*$A2653+10))</f>
        <v>0</v>
      </c>
      <c r="I2653" s="20" t="n">
        <f aca="true">INDIRECT($AH$8&amp;"B"&amp;($C$1*$A2653+11))</f>
        <v>0</v>
      </c>
      <c r="J2653" s="20" t="n">
        <f aca="true">INDIRECT($AH$8&amp;"B"&amp;($C$1*$A2653+12))</f>
        <v>0</v>
      </c>
      <c r="K2653" s="21" t="str">
        <f aca="false">IF(C2653&lt;&gt;"",IFERROR((G2653+H2653+I2653)/(G2653+H2653+I2653+J2653),0), "")</f>
        <v/>
      </c>
      <c r="L2653" s="20" t="str">
        <f aca="false">IF(C2653&lt;&gt;"",(G2653* 2) +(H2653* 4) + (I2653* 6) + IF(F2653 = 1, 5, 0), "")</f>
        <v/>
      </c>
      <c r="M2653" s="25" t="str">
        <f aca="true">IF(C2653&lt;&gt;"",SUM(INDIRECT($AH$8&amp;"C"&amp;($C$1*$A2653+9)):INDIRECT($AH$8&amp;"V"&amp;($C$1*$A2653+9))), "")</f>
        <v/>
      </c>
      <c r="N2653" s="25" t="str">
        <f aca="true">IF(C2653&lt;&gt;"",SUM(INDIRECT($AH$8&amp;"C"&amp;($C$1*$A2653+10)):INDIRECT($AH$8&amp;"V"&amp;($C$1*$A2653+10))), "")</f>
        <v/>
      </c>
      <c r="O2653" s="25" t="str">
        <f aca="true">IF(C2653&lt;&gt;"",SUM(INDIRECT($AH$8&amp;"C"&amp;($C$1*$A2653+11)):INDIRECT($AH$8&amp;"V"&amp;($C$1*$A2653+11))),"")</f>
        <v/>
      </c>
      <c r="P2653" s="25" t="str">
        <f aca="true">IF(C2653&lt;&gt;"",SUM(INDIRECT($AH$8&amp;"C"&amp;($C$1*$A2653+12)):INDIRECT($AH$8&amp;"V"&amp;($C$1*$A2653+12))),"")</f>
        <v/>
      </c>
      <c r="Q2653" s="24" t="str">
        <f aca="false">IF(C2653&lt;&gt;"",IFERROR((M2653+N2653+O2653)/(M2653+N2653+O2653+P2653),0), "")</f>
        <v/>
      </c>
      <c r="R2653" s="25" t="str">
        <f aca="true">IF(C2653&lt;&gt;"",SUM(INDIRECT($AH$8&amp;"C"&amp;($C$1*$A2653+13)):INDIRECT($AH$8&amp;"V"&amp;($C$1*$A2653+13))), "")</f>
        <v/>
      </c>
      <c r="S2653" s="25" t="str">
        <f aca="false">IF(C2653&lt;&gt;"",IFERROR((M2653+N2653+O2653+P2653)/R2653, 0),"")</f>
        <v/>
      </c>
      <c r="T2653" s="25" t="str">
        <f aca="false">IF(C2653&lt;&gt;"",IFERROR((M2653+N2653+O2653)/R2653,0),"")</f>
        <v/>
      </c>
      <c r="U2653" s="25" t="str">
        <f aca="true">IF(C2653&lt;&gt;"",IF(INDIRECT($AH$8&amp;"B"&amp;($C$1*$A2653+14))= 1,1,0),"")</f>
        <v/>
      </c>
      <c r="V2653" s="25" t="str">
        <f aca="true">IF(C2653&lt;&gt;"",IF(INDIRECT($AH$8&amp;"B"&amp;($C$1*$A2653+15))= 1,1,0),"")</f>
        <v/>
      </c>
      <c r="W2653" s="25" t="str">
        <f aca="false">IF(C2653&lt;&gt;"",($M2653*1) + ($N2653*2) + ($O2653*3) + (IF(U2653 = 1, 10, 0)) + (IF(V2653 = 1, 20, 0)),"")</f>
        <v/>
      </c>
      <c r="X2653" s="27" t="str">
        <f aca="true">IF(C2653&lt;&gt;"",IF(INDIRECT($AH$8&amp;"B"&amp;($C$1*$A2653+16))= 1,1,0),"")</f>
        <v/>
      </c>
      <c r="Y2653" s="27" t="str">
        <f aca="true">IF(D2653&lt;&gt;"",IF(INDIRECT($AH$8&amp;"B"&amp;($C$1*$A2653+17))= 1,1,0),"")</f>
        <v/>
      </c>
      <c r="Z2653" s="27" t="str">
        <f aca="true">IF(E2653&lt;&gt;"",IF(INDIRECT($AH$8&amp;"B"&amp;($C$1*$A2653+18))= 1,1,0),"")</f>
        <v/>
      </c>
      <c r="AA2653" s="27" t="str">
        <f aca="true">IF(F2653&lt;&gt;"",IF(INDIRECT($AH$8&amp;"B"&amp;($C$1*$A2653+19))= 1,1,0),"")</f>
        <v/>
      </c>
      <c r="AB2653" s="27" t="str">
        <f aca="false">IF(C2653&lt;&gt;"",IF(X2653 = 1, 5, 0) + IF(Z2653 = 1, 25, 0) + IF(AA2653 = 1, 15, 0),"")</f>
        <v/>
      </c>
      <c r="AC2653" s="57" t="str">
        <f aca="false">IF(C2653&lt;&gt;"",L2653+W2653+AB2653,"")</f>
        <v/>
      </c>
    </row>
    <row r="2654" customFormat="false" ht="12.8" hidden="false" customHeight="false" outlineLevel="0" collapsed="false">
      <c r="A2654" s="11" t="n">
        <f aca="false">A2653+1</f>
        <v>151</v>
      </c>
      <c r="B2654" s="38" t="str">
        <f aca="true">IF(INDIRECT($AH$8&amp;"B"&amp;($C$1*$A2654+2))=0, "",INDIRECT($AH$8&amp;"B"&amp;($C$1*$A2654+2)))</f>
        <v/>
      </c>
      <c r="C2654" s="19" t="str">
        <f aca="true">IF(INDIRECT($AH$8&amp;"B"&amp;($C$1*$A2654+3)) = 0, "", INDIRECT($AH$8&amp;"B"&amp;($C$1*$A2654+3)))</f>
        <v/>
      </c>
      <c r="D2654" s="19" t="str">
        <f aca="true">IF(INDIRECT($AH$8&amp;"B"&amp;($C$1*$A2654+4)) = 0, "", INDIRECT($AH$8&amp;"B"&amp;($C$1*$A2654+4)))</f>
        <v/>
      </c>
      <c r="E2654" s="19" t="str">
        <f aca="true">IF(INDIRECT($AH$8&amp;"B"&amp;($C$1*$A2654+7)) = 0, "", INDIRECT($AH$8&amp;"B"&amp;($C$1*$A2654+7)))</f>
        <v/>
      </c>
      <c r="F2654" s="20" t="str">
        <f aca="true">IF(C2654 &lt;&gt; "",IF(INDIRECT($AH$8&amp;"B"&amp;($C$1*$A2654+8)) = 0, 0, 1), "")</f>
        <v/>
      </c>
      <c r="G2654" s="20" t="n">
        <f aca="true">INDIRECT($AH$8&amp;"B"&amp;($C$1*$A2654+9))</f>
        <v>0</v>
      </c>
      <c r="H2654" s="20" t="n">
        <f aca="true">INDIRECT($AH$8&amp;"B"&amp;($C$1*$A2654+10))</f>
        <v>0</v>
      </c>
      <c r="I2654" s="20" t="n">
        <f aca="true">INDIRECT($AH$8&amp;"B"&amp;($C$1*$A2654+11))</f>
        <v>0</v>
      </c>
      <c r="J2654" s="20" t="n">
        <f aca="true">INDIRECT($AH$8&amp;"B"&amp;($C$1*$A2654+12))</f>
        <v>0</v>
      </c>
      <c r="K2654" s="21" t="str">
        <f aca="false">IF(C2654&lt;&gt;"",IFERROR((G2654+H2654+I2654)/(G2654+H2654+I2654+J2654),0), "")</f>
        <v/>
      </c>
      <c r="L2654" s="20" t="str">
        <f aca="false">IF(C2654&lt;&gt;"",(G2654* 2) +(H2654* 4) + (I2654* 6) + IF(F2654 = 1, 5, 0), "")</f>
        <v/>
      </c>
      <c r="M2654" s="25" t="str">
        <f aca="true">IF(C2654&lt;&gt;"",SUM(INDIRECT($AH$8&amp;"C"&amp;($C$1*$A2654+9)):INDIRECT($AH$8&amp;"V"&amp;($C$1*$A2654+9))), "")</f>
        <v/>
      </c>
      <c r="N2654" s="25" t="str">
        <f aca="true">IF(C2654&lt;&gt;"",SUM(INDIRECT($AH$8&amp;"C"&amp;($C$1*$A2654+10)):INDIRECT($AH$8&amp;"V"&amp;($C$1*$A2654+10))), "")</f>
        <v/>
      </c>
      <c r="O2654" s="25" t="str">
        <f aca="true">IF(C2654&lt;&gt;"",SUM(INDIRECT($AH$8&amp;"C"&amp;($C$1*$A2654+11)):INDIRECT($AH$8&amp;"V"&amp;($C$1*$A2654+11))),"")</f>
        <v/>
      </c>
      <c r="P2654" s="25" t="str">
        <f aca="true">IF(C2654&lt;&gt;"",SUM(INDIRECT($AH$8&amp;"C"&amp;($C$1*$A2654+12)):INDIRECT($AH$8&amp;"V"&amp;($C$1*$A2654+12))),"")</f>
        <v/>
      </c>
      <c r="Q2654" s="24" t="str">
        <f aca="false">IF(C2654&lt;&gt;"",IFERROR((M2654+N2654+O2654)/(M2654+N2654+O2654+P2654),0), "")</f>
        <v/>
      </c>
      <c r="R2654" s="25" t="str">
        <f aca="true">IF(C2654&lt;&gt;"",SUM(INDIRECT($AH$8&amp;"C"&amp;($C$1*$A2654+13)):INDIRECT($AH$8&amp;"V"&amp;($C$1*$A2654+13))), "")</f>
        <v/>
      </c>
      <c r="S2654" s="25" t="str">
        <f aca="false">IF(C2654&lt;&gt;"",IFERROR((M2654+N2654+O2654+P2654)/R2654, 0),"")</f>
        <v/>
      </c>
      <c r="T2654" s="25" t="str">
        <f aca="false">IF(C2654&lt;&gt;"",IFERROR((M2654+N2654+O2654)/R2654,0),"")</f>
        <v/>
      </c>
      <c r="U2654" s="25" t="str">
        <f aca="true">IF(C2654&lt;&gt;"",IF(INDIRECT($AH$8&amp;"B"&amp;($C$1*$A2654+14))= 1,1,0),"")</f>
        <v/>
      </c>
      <c r="V2654" s="25" t="str">
        <f aca="true">IF(C2654&lt;&gt;"",IF(INDIRECT($AH$8&amp;"B"&amp;($C$1*$A2654+15))= 1,1,0),"")</f>
        <v/>
      </c>
      <c r="W2654" s="25" t="str">
        <f aca="false">IF(C2654&lt;&gt;"",($M2654*1) + ($N2654*2) + ($O2654*3) + (IF(U2654 = 1, 10, 0)) + (IF(V2654 = 1, 20, 0)),"")</f>
        <v/>
      </c>
      <c r="X2654" s="27" t="str">
        <f aca="true">IF(C2654&lt;&gt;"",IF(INDIRECT($AH$8&amp;"B"&amp;($C$1*$A2654+16))= 1,1,0),"")</f>
        <v/>
      </c>
      <c r="Y2654" s="27" t="str">
        <f aca="true">IF(D2654&lt;&gt;"",IF(INDIRECT($AH$8&amp;"B"&amp;($C$1*$A2654+17))= 1,1,0),"")</f>
        <v/>
      </c>
      <c r="Z2654" s="27" t="str">
        <f aca="true">IF(E2654&lt;&gt;"",IF(INDIRECT($AH$8&amp;"B"&amp;($C$1*$A2654+18))= 1,1,0),"")</f>
        <v/>
      </c>
      <c r="AA2654" s="27" t="str">
        <f aca="true">IF(F2654&lt;&gt;"",IF(INDIRECT($AH$8&amp;"B"&amp;($C$1*$A2654+19))= 1,1,0),"")</f>
        <v/>
      </c>
      <c r="AB2654" s="27" t="str">
        <f aca="false">IF(C2654&lt;&gt;"",IF(X2654 = 1, 5, 0) + IF(Z2654 = 1, 25, 0) + IF(AA2654 = 1, 15, 0),"")</f>
        <v/>
      </c>
      <c r="AC2654" s="57" t="str">
        <f aca="false">IF(C2654&lt;&gt;"",L2654+W2654+AB2654,"")</f>
        <v/>
      </c>
    </row>
    <row r="2655" customFormat="false" ht="12.8" hidden="false" customHeight="false" outlineLevel="0" collapsed="false">
      <c r="A2655" s="11" t="n">
        <f aca="false">A2654+1</f>
        <v>152</v>
      </c>
      <c r="B2655" s="38" t="str">
        <f aca="true">IF(INDIRECT($AH$8&amp;"B"&amp;($C$1*$A2655+2))=0, "",INDIRECT($AH$8&amp;"B"&amp;($C$1*$A2655+2)))</f>
        <v/>
      </c>
      <c r="C2655" s="19" t="str">
        <f aca="true">IF(INDIRECT($AH$8&amp;"B"&amp;($C$1*$A2655+3)) = 0, "", INDIRECT($AH$8&amp;"B"&amp;($C$1*$A2655+3)))</f>
        <v/>
      </c>
      <c r="D2655" s="19" t="str">
        <f aca="true">IF(INDIRECT($AH$8&amp;"B"&amp;($C$1*$A2655+4)) = 0, "", INDIRECT($AH$8&amp;"B"&amp;($C$1*$A2655+4)))</f>
        <v/>
      </c>
      <c r="E2655" s="19" t="str">
        <f aca="true">IF(INDIRECT($AH$8&amp;"B"&amp;($C$1*$A2655+7)) = 0, "", INDIRECT($AH$8&amp;"B"&amp;($C$1*$A2655+7)))</f>
        <v/>
      </c>
      <c r="F2655" s="20" t="str">
        <f aca="true">IF(C2655 &lt;&gt; "",IF(INDIRECT($AH$8&amp;"B"&amp;($C$1*$A2655+8)) = 0, 0, 1), "")</f>
        <v/>
      </c>
      <c r="G2655" s="20" t="n">
        <f aca="true">INDIRECT($AH$8&amp;"B"&amp;($C$1*$A2655+9))</f>
        <v>0</v>
      </c>
      <c r="H2655" s="20" t="n">
        <f aca="true">INDIRECT($AH$8&amp;"B"&amp;($C$1*$A2655+10))</f>
        <v>0</v>
      </c>
      <c r="I2655" s="20" t="n">
        <f aca="true">INDIRECT($AH$8&amp;"B"&amp;($C$1*$A2655+11))</f>
        <v>0</v>
      </c>
      <c r="J2655" s="20" t="n">
        <f aca="true">INDIRECT($AH$8&amp;"B"&amp;($C$1*$A2655+12))</f>
        <v>0</v>
      </c>
      <c r="K2655" s="21" t="str">
        <f aca="false">IF(C2655&lt;&gt;"",IFERROR((G2655+H2655+I2655)/(G2655+H2655+I2655+J2655),0), "")</f>
        <v/>
      </c>
      <c r="L2655" s="20" t="str">
        <f aca="false">IF(C2655&lt;&gt;"",(G2655* 2) +(H2655* 4) + (I2655* 6) + IF(F2655 = 1, 5, 0), "")</f>
        <v/>
      </c>
      <c r="M2655" s="25" t="str">
        <f aca="true">IF(C2655&lt;&gt;"",SUM(INDIRECT($AH$8&amp;"C"&amp;($C$1*$A2655+9)):INDIRECT($AH$8&amp;"V"&amp;($C$1*$A2655+9))), "")</f>
        <v/>
      </c>
      <c r="N2655" s="25" t="str">
        <f aca="true">IF(C2655&lt;&gt;"",SUM(INDIRECT($AH$8&amp;"C"&amp;($C$1*$A2655+10)):INDIRECT($AH$8&amp;"V"&amp;($C$1*$A2655+10))), "")</f>
        <v/>
      </c>
      <c r="O2655" s="25" t="str">
        <f aca="true">IF(C2655&lt;&gt;"",SUM(INDIRECT($AH$8&amp;"C"&amp;($C$1*$A2655+11)):INDIRECT($AH$8&amp;"V"&amp;($C$1*$A2655+11))),"")</f>
        <v/>
      </c>
      <c r="P2655" s="25" t="str">
        <f aca="true">IF(C2655&lt;&gt;"",SUM(INDIRECT($AH$8&amp;"C"&amp;($C$1*$A2655+12)):INDIRECT($AH$8&amp;"V"&amp;($C$1*$A2655+12))),"")</f>
        <v/>
      </c>
      <c r="Q2655" s="24" t="str">
        <f aca="false">IF(C2655&lt;&gt;"",IFERROR((M2655+N2655+O2655)/(M2655+N2655+O2655+P2655),0), "")</f>
        <v/>
      </c>
      <c r="R2655" s="25" t="str">
        <f aca="true">IF(C2655&lt;&gt;"",SUM(INDIRECT($AH$8&amp;"C"&amp;($C$1*$A2655+13)):INDIRECT($AH$8&amp;"V"&amp;($C$1*$A2655+13))), "")</f>
        <v/>
      </c>
      <c r="S2655" s="25" t="str">
        <f aca="false">IF(C2655&lt;&gt;"",IFERROR((M2655+N2655+O2655+P2655)/R2655, 0),"")</f>
        <v/>
      </c>
      <c r="T2655" s="25" t="str">
        <f aca="false">IF(C2655&lt;&gt;"",IFERROR((M2655+N2655+O2655)/R2655,0),"")</f>
        <v/>
      </c>
      <c r="U2655" s="25" t="str">
        <f aca="true">IF(C2655&lt;&gt;"",IF(INDIRECT($AH$8&amp;"B"&amp;($C$1*$A2655+14))= 1,1,0),"")</f>
        <v/>
      </c>
      <c r="V2655" s="25" t="str">
        <f aca="true">IF(C2655&lt;&gt;"",IF(INDIRECT($AH$8&amp;"B"&amp;($C$1*$A2655+15))= 1,1,0),"")</f>
        <v/>
      </c>
      <c r="W2655" s="25" t="str">
        <f aca="false">IF(C2655&lt;&gt;"",($M2655*1) + ($N2655*2) + ($O2655*3) + (IF(U2655 = 1, 10, 0)) + (IF(V2655 = 1, 20, 0)),"")</f>
        <v/>
      </c>
      <c r="X2655" s="27" t="str">
        <f aca="true">IF(C2655&lt;&gt;"",IF(INDIRECT($AH$8&amp;"B"&amp;($C$1*$A2655+16))= 1,1,0),"")</f>
        <v/>
      </c>
      <c r="Y2655" s="27" t="str">
        <f aca="true">IF(D2655&lt;&gt;"",IF(INDIRECT($AH$8&amp;"B"&amp;($C$1*$A2655+17))= 1,1,0),"")</f>
        <v/>
      </c>
      <c r="Z2655" s="27" t="str">
        <f aca="true">IF(E2655&lt;&gt;"",IF(INDIRECT($AH$8&amp;"B"&amp;($C$1*$A2655+18))= 1,1,0),"")</f>
        <v/>
      </c>
      <c r="AA2655" s="27" t="str">
        <f aca="true">IF(F2655&lt;&gt;"",IF(INDIRECT($AH$8&amp;"B"&amp;($C$1*$A2655+19))= 1,1,0),"")</f>
        <v/>
      </c>
      <c r="AB2655" s="27" t="str">
        <f aca="false">IF(C2655&lt;&gt;"",IF(X2655 = 1, 5, 0) + IF(Z2655 = 1, 25, 0) + IF(AA2655 = 1, 15, 0),"")</f>
        <v/>
      </c>
      <c r="AC2655" s="57" t="str">
        <f aca="false">IF(C2655&lt;&gt;"",L2655+W2655+AB2655,"")</f>
        <v/>
      </c>
    </row>
    <row r="2656" customFormat="false" ht="12.8" hidden="false" customHeight="false" outlineLevel="0" collapsed="false">
      <c r="A2656" s="11" t="n">
        <f aca="false">A2655+1</f>
        <v>153</v>
      </c>
      <c r="B2656" s="38" t="str">
        <f aca="true">IF(INDIRECT($AH$8&amp;"B"&amp;($C$1*$A2656+2))=0, "",INDIRECT($AH$8&amp;"B"&amp;($C$1*$A2656+2)))</f>
        <v/>
      </c>
      <c r="C2656" s="19" t="str">
        <f aca="true">IF(INDIRECT($AH$8&amp;"B"&amp;($C$1*$A2656+3)) = 0, "", INDIRECT($AH$8&amp;"B"&amp;($C$1*$A2656+3)))</f>
        <v/>
      </c>
      <c r="D2656" s="19" t="str">
        <f aca="true">IF(INDIRECT($AH$8&amp;"B"&amp;($C$1*$A2656+4)) = 0, "", INDIRECT($AH$8&amp;"B"&amp;($C$1*$A2656+4)))</f>
        <v/>
      </c>
      <c r="E2656" s="19" t="str">
        <f aca="true">IF(INDIRECT($AH$8&amp;"B"&amp;($C$1*$A2656+7)) = 0, "", INDIRECT($AH$8&amp;"B"&amp;($C$1*$A2656+7)))</f>
        <v/>
      </c>
      <c r="F2656" s="20" t="str">
        <f aca="true">IF(C2656 &lt;&gt; "",IF(INDIRECT($AH$8&amp;"B"&amp;($C$1*$A2656+8)) = 0, 0, 1), "")</f>
        <v/>
      </c>
      <c r="G2656" s="20" t="n">
        <f aca="true">INDIRECT($AH$8&amp;"B"&amp;($C$1*$A2656+9))</f>
        <v>0</v>
      </c>
      <c r="H2656" s="20" t="n">
        <f aca="true">INDIRECT($AH$8&amp;"B"&amp;($C$1*$A2656+10))</f>
        <v>0</v>
      </c>
      <c r="I2656" s="20" t="n">
        <f aca="true">INDIRECT($AH$8&amp;"B"&amp;($C$1*$A2656+11))</f>
        <v>0</v>
      </c>
      <c r="J2656" s="20" t="n">
        <f aca="true">INDIRECT($AH$8&amp;"B"&amp;($C$1*$A2656+12))</f>
        <v>0</v>
      </c>
      <c r="K2656" s="21" t="str">
        <f aca="false">IF(C2656&lt;&gt;"",IFERROR((G2656+H2656+I2656)/(G2656+H2656+I2656+J2656),0), "")</f>
        <v/>
      </c>
      <c r="L2656" s="20" t="str">
        <f aca="false">IF(C2656&lt;&gt;"",(G2656* 2) +(H2656* 4) + (I2656* 6) + IF(F2656 = 1, 5, 0), "")</f>
        <v/>
      </c>
      <c r="M2656" s="25" t="str">
        <f aca="true">IF(C2656&lt;&gt;"",SUM(INDIRECT($AH$8&amp;"C"&amp;($C$1*$A2656+9)):INDIRECT($AH$8&amp;"V"&amp;($C$1*$A2656+9))), "")</f>
        <v/>
      </c>
      <c r="N2656" s="25" t="str">
        <f aca="true">IF(C2656&lt;&gt;"",SUM(INDIRECT($AH$8&amp;"C"&amp;($C$1*$A2656+10)):INDIRECT($AH$8&amp;"V"&amp;($C$1*$A2656+10))), "")</f>
        <v/>
      </c>
      <c r="O2656" s="25" t="str">
        <f aca="true">IF(C2656&lt;&gt;"",SUM(INDIRECT($AH$8&amp;"C"&amp;($C$1*$A2656+11)):INDIRECT($AH$8&amp;"V"&amp;($C$1*$A2656+11))),"")</f>
        <v/>
      </c>
      <c r="P2656" s="25" t="str">
        <f aca="true">IF(C2656&lt;&gt;"",SUM(INDIRECT($AH$8&amp;"C"&amp;($C$1*$A2656+12)):INDIRECT($AH$8&amp;"V"&amp;($C$1*$A2656+12))),"")</f>
        <v/>
      </c>
      <c r="Q2656" s="24" t="str">
        <f aca="false">IF(C2656&lt;&gt;"",IFERROR((M2656+N2656+O2656)/(M2656+N2656+O2656+P2656),0), "")</f>
        <v/>
      </c>
      <c r="R2656" s="25" t="str">
        <f aca="true">IF(C2656&lt;&gt;"",SUM(INDIRECT($AH$8&amp;"C"&amp;($C$1*$A2656+13)):INDIRECT($AH$8&amp;"V"&amp;($C$1*$A2656+13))), "")</f>
        <v/>
      </c>
      <c r="S2656" s="25" t="str">
        <f aca="false">IF(C2656&lt;&gt;"",IFERROR((M2656+N2656+O2656+P2656)/R2656, 0),"")</f>
        <v/>
      </c>
      <c r="T2656" s="25" t="str">
        <f aca="false">IF(C2656&lt;&gt;"",IFERROR((M2656+N2656+O2656)/R2656,0),"")</f>
        <v/>
      </c>
      <c r="U2656" s="25" t="str">
        <f aca="true">IF(C2656&lt;&gt;"",IF(INDIRECT($AH$8&amp;"B"&amp;($C$1*$A2656+14))= 1,1,0),"")</f>
        <v/>
      </c>
      <c r="V2656" s="25" t="str">
        <f aca="true">IF(C2656&lt;&gt;"",IF(INDIRECT($AH$8&amp;"B"&amp;($C$1*$A2656+15))= 1,1,0),"")</f>
        <v/>
      </c>
      <c r="W2656" s="25" t="str">
        <f aca="false">IF(C2656&lt;&gt;"",($M2656*1) + ($N2656*2) + ($O2656*3) + (IF(U2656 = 1, 10, 0)) + (IF(V2656 = 1, 20, 0)),"")</f>
        <v/>
      </c>
      <c r="X2656" s="27" t="str">
        <f aca="true">IF(C2656&lt;&gt;"",IF(INDIRECT($AH$8&amp;"B"&amp;($C$1*$A2656+16))= 1,1,0),"")</f>
        <v/>
      </c>
      <c r="Y2656" s="27" t="str">
        <f aca="true">IF(D2656&lt;&gt;"",IF(INDIRECT($AH$8&amp;"B"&amp;($C$1*$A2656+17))= 1,1,0),"")</f>
        <v/>
      </c>
      <c r="Z2656" s="27" t="str">
        <f aca="true">IF(E2656&lt;&gt;"",IF(INDIRECT($AH$8&amp;"B"&amp;($C$1*$A2656+18))= 1,1,0),"")</f>
        <v/>
      </c>
      <c r="AA2656" s="27" t="str">
        <f aca="true">IF(F2656&lt;&gt;"",IF(INDIRECT($AH$8&amp;"B"&amp;($C$1*$A2656+19))= 1,1,0),"")</f>
        <v/>
      </c>
      <c r="AB2656" s="27" t="str">
        <f aca="false">IF(C2656&lt;&gt;"",IF(X2656 = 1, 5, 0) + IF(Z2656 = 1, 25, 0) + IF(AA2656 = 1, 15, 0),"")</f>
        <v/>
      </c>
      <c r="AC2656" s="57" t="str">
        <f aca="false">IF(C2656&lt;&gt;"",L2656+W2656+AB2656,"")</f>
        <v/>
      </c>
    </row>
    <row r="2657" customFormat="false" ht="12.8" hidden="false" customHeight="false" outlineLevel="0" collapsed="false">
      <c r="A2657" s="11" t="n">
        <f aca="false">A2656+1</f>
        <v>154</v>
      </c>
      <c r="B2657" s="38" t="str">
        <f aca="true">IF(INDIRECT($AH$8&amp;"B"&amp;($C$1*$A2657+2))=0, "",INDIRECT($AH$8&amp;"B"&amp;($C$1*$A2657+2)))</f>
        <v/>
      </c>
      <c r="C2657" s="19" t="str">
        <f aca="true">IF(INDIRECT($AH$8&amp;"B"&amp;($C$1*$A2657+3)) = 0, "", INDIRECT($AH$8&amp;"B"&amp;($C$1*$A2657+3)))</f>
        <v/>
      </c>
      <c r="D2657" s="19" t="str">
        <f aca="true">IF(INDIRECT($AH$8&amp;"B"&amp;($C$1*$A2657+4)) = 0, "", INDIRECT($AH$8&amp;"B"&amp;($C$1*$A2657+4)))</f>
        <v/>
      </c>
      <c r="E2657" s="19" t="str">
        <f aca="true">IF(INDIRECT($AH$8&amp;"B"&amp;($C$1*$A2657+7)) = 0, "", INDIRECT($AH$8&amp;"B"&amp;($C$1*$A2657+7)))</f>
        <v/>
      </c>
      <c r="F2657" s="20" t="str">
        <f aca="true">IF(C2657 &lt;&gt; "",IF(INDIRECT($AH$8&amp;"B"&amp;($C$1*$A2657+8)) = 0, 0, 1), "")</f>
        <v/>
      </c>
      <c r="G2657" s="20" t="n">
        <f aca="true">INDIRECT($AH$8&amp;"B"&amp;($C$1*$A2657+9))</f>
        <v>0</v>
      </c>
      <c r="H2657" s="20" t="n">
        <f aca="true">INDIRECT($AH$8&amp;"B"&amp;($C$1*$A2657+10))</f>
        <v>0</v>
      </c>
      <c r="I2657" s="20" t="n">
        <f aca="true">INDIRECT($AH$8&amp;"B"&amp;($C$1*$A2657+11))</f>
        <v>0</v>
      </c>
      <c r="J2657" s="20" t="n">
        <f aca="true">INDIRECT($AH$8&amp;"B"&amp;($C$1*$A2657+12))</f>
        <v>0</v>
      </c>
      <c r="K2657" s="21" t="str">
        <f aca="false">IF(C2657&lt;&gt;"",IFERROR((G2657+H2657+I2657)/(G2657+H2657+I2657+J2657),0), "")</f>
        <v/>
      </c>
      <c r="L2657" s="20" t="str">
        <f aca="false">IF(C2657&lt;&gt;"",(G2657* 2) +(H2657* 4) + (I2657* 6) + IF(F2657 = 1, 5, 0), "")</f>
        <v/>
      </c>
      <c r="M2657" s="25" t="str">
        <f aca="true">IF(C2657&lt;&gt;"",SUM(INDIRECT($AH$8&amp;"C"&amp;($C$1*$A2657+9)):INDIRECT($AH$8&amp;"V"&amp;($C$1*$A2657+9))), "")</f>
        <v/>
      </c>
      <c r="N2657" s="25" t="str">
        <f aca="true">IF(C2657&lt;&gt;"",SUM(INDIRECT($AH$8&amp;"C"&amp;($C$1*$A2657+10)):INDIRECT($AH$8&amp;"V"&amp;($C$1*$A2657+10))), "")</f>
        <v/>
      </c>
      <c r="O2657" s="25" t="str">
        <f aca="true">IF(C2657&lt;&gt;"",SUM(INDIRECT($AH$8&amp;"C"&amp;($C$1*$A2657+11)):INDIRECT($AH$8&amp;"V"&amp;($C$1*$A2657+11))),"")</f>
        <v/>
      </c>
      <c r="P2657" s="25" t="str">
        <f aca="true">IF(C2657&lt;&gt;"",SUM(INDIRECT($AH$8&amp;"C"&amp;($C$1*$A2657+12)):INDIRECT($AH$8&amp;"V"&amp;($C$1*$A2657+12))),"")</f>
        <v/>
      </c>
      <c r="Q2657" s="24" t="str">
        <f aca="false">IF(C2657&lt;&gt;"",IFERROR((M2657+N2657+O2657)/(M2657+N2657+O2657+P2657),0), "")</f>
        <v/>
      </c>
      <c r="R2657" s="25" t="str">
        <f aca="true">IF(C2657&lt;&gt;"",SUM(INDIRECT($AH$8&amp;"C"&amp;($C$1*$A2657+13)):INDIRECT($AH$8&amp;"V"&amp;($C$1*$A2657+13))), "")</f>
        <v/>
      </c>
      <c r="S2657" s="25" t="str">
        <f aca="false">IF(C2657&lt;&gt;"",IFERROR((M2657+N2657+O2657+P2657)/R2657, 0),"")</f>
        <v/>
      </c>
      <c r="T2657" s="25" t="str">
        <f aca="false">IF(C2657&lt;&gt;"",IFERROR((M2657+N2657+O2657)/R2657,0),"")</f>
        <v/>
      </c>
      <c r="U2657" s="25" t="str">
        <f aca="true">IF(C2657&lt;&gt;"",IF(INDIRECT($AH$8&amp;"B"&amp;($C$1*$A2657+14))= 1,1,0),"")</f>
        <v/>
      </c>
      <c r="V2657" s="25" t="str">
        <f aca="true">IF(C2657&lt;&gt;"",IF(INDIRECT($AH$8&amp;"B"&amp;($C$1*$A2657+15))= 1,1,0),"")</f>
        <v/>
      </c>
      <c r="W2657" s="25" t="str">
        <f aca="false">IF(C2657&lt;&gt;"",($M2657*1) + ($N2657*2) + ($O2657*3) + (IF(U2657 = 1, 10, 0)) + (IF(V2657 = 1, 20, 0)),"")</f>
        <v/>
      </c>
      <c r="X2657" s="27" t="str">
        <f aca="true">IF(C2657&lt;&gt;"",IF(INDIRECT($AH$8&amp;"B"&amp;($C$1*$A2657+16))= 1,1,0),"")</f>
        <v/>
      </c>
      <c r="Y2657" s="27" t="str">
        <f aca="true">IF(D2657&lt;&gt;"",IF(INDIRECT($AH$8&amp;"B"&amp;($C$1*$A2657+17))= 1,1,0),"")</f>
        <v/>
      </c>
      <c r="Z2657" s="27" t="str">
        <f aca="true">IF(E2657&lt;&gt;"",IF(INDIRECT($AH$8&amp;"B"&amp;($C$1*$A2657+18))= 1,1,0),"")</f>
        <v/>
      </c>
      <c r="AA2657" s="27" t="str">
        <f aca="true">IF(F2657&lt;&gt;"",IF(INDIRECT($AH$8&amp;"B"&amp;($C$1*$A2657+19))= 1,1,0),"")</f>
        <v/>
      </c>
      <c r="AB2657" s="27" t="str">
        <f aca="false">IF(C2657&lt;&gt;"",IF(X2657 = 1, 5, 0) + IF(Z2657 = 1, 25, 0) + IF(AA2657 = 1, 15, 0),"")</f>
        <v/>
      </c>
      <c r="AC2657" s="57" t="str">
        <f aca="false">IF(C2657&lt;&gt;"",L2657+W2657+AB2657,"")</f>
        <v/>
      </c>
    </row>
    <row r="2658" customFormat="false" ht="12.8" hidden="false" customHeight="false" outlineLevel="0" collapsed="false">
      <c r="A2658" s="11" t="n">
        <f aca="false">A2657+1</f>
        <v>155</v>
      </c>
      <c r="B2658" s="38" t="str">
        <f aca="true">IF(INDIRECT($AH$8&amp;"B"&amp;($C$1*$A2658+2))=0, "",INDIRECT($AH$8&amp;"B"&amp;($C$1*$A2658+2)))</f>
        <v/>
      </c>
      <c r="C2658" s="19" t="str">
        <f aca="true">IF(INDIRECT($AH$8&amp;"B"&amp;($C$1*$A2658+3)) = 0, "", INDIRECT($AH$8&amp;"B"&amp;($C$1*$A2658+3)))</f>
        <v/>
      </c>
      <c r="D2658" s="19" t="str">
        <f aca="true">IF(INDIRECT($AH$8&amp;"B"&amp;($C$1*$A2658+4)) = 0, "", INDIRECT($AH$8&amp;"B"&amp;($C$1*$A2658+4)))</f>
        <v/>
      </c>
      <c r="E2658" s="19" t="str">
        <f aca="true">IF(INDIRECT($AH$8&amp;"B"&amp;($C$1*$A2658+7)) = 0, "", INDIRECT($AH$8&amp;"B"&amp;($C$1*$A2658+7)))</f>
        <v/>
      </c>
      <c r="F2658" s="20" t="str">
        <f aca="true">IF(C2658 &lt;&gt; "",IF(INDIRECT($AH$8&amp;"B"&amp;($C$1*$A2658+8)) = 0, 0, 1), "")</f>
        <v/>
      </c>
      <c r="G2658" s="20" t="n">
        <f aca="true">INDIRECT($AH$8&amp;"B"&amp;($C$1*$A2658+9))</f>
        <v>0</v>
      </c>
      <c r="H2658" s="20" t="n">
        <f aca="true">INDIRECT($AH$8&amp;"B"&amp;($C$1*$A2658+10))</f>
        <v>0</v>
      </c>
      <c r="I2658" s="20" t="n">
        <f aca="true">INDIRECT($AH$8&amp;"B"&amp;($C$1*$A2658+11))</f>
        <v>0</v>
      </c>
      <c r="J2658" s="20" t="n">
        <f aca="true">INDIRECT($AH$8&amp;"B"&amp;($C$1*$A2658+12))</f>
        <v>0</v>
      </c>
      <c r="K2658" s="21" t="str">
        <f aca="false">IF(C2658&lt;&gt;"",IFERROR((G2658+H2658+I2658)/(G2658+H2658+I2658+J2658),0), "")</f>
        <v/>
      </c>
      <c r="L2658" s="20" t="str">
        <f aca="false">IF(C2658&lt;&gt;"",(G2658* 2) +(H2658* 4) + (I2658* 6) + IF(F2658 = 1, 5, 0), "")</f>
        <v/>
      </c>
      <c r="M2658" s="25" t="str">
        <f aca="true">IF(C2658&lt;&gt;"",SUM(INDIRECT($AH$8&amp;"C"&amp;($C$1*$A2658+9)):INDIRECT($AH$8&amp;"V"&amp;($C$1*$A2658+9))), "")</f>
        <v/>
      </c>
      <c r="N2658" s="25" t="str">
        <f aca="true">IF(C2658&lt;&gt;"",SUM(INDIRECT($AH$8&amp;"C"&amp;($C$1*$A2658+10)):INDIRECT($AH$8&amp;"V"&amp;($C$1*$A2658+10))), "")</f>
        <v/>
      </c>
      <c r="O2658" s="25" t="str">
        <f aca="true">IF(C2658&lt;&gt;"",SUM(INDIRECT($AH$8&amp;"C"&amp;($C$1*$A2658+11)):INDIRECT($AH$8&amp;"V"&amp;($C$1*$A2658+11))),"")</f>
        <v/>
      </c>
      <c r="P2658" s="25" t="str">
        <f aca="true">IF(C2658&lt;&gt;"",SUM(INDIRECT($AH$8&amp;"C"&amp;($C$1*$A2658+12)):INDIRECT($AH$8&amp;"V"&amp;($C$1*$A2658+12))),"")</f>
        <v/>
      </c>
      <c r="Q2658" s="24" t="str">
        <f aca="false">IF(C2658&lt;&gt;"",IFERROR((M2658+N2658+O2658)/(M2658+N2658+O2658+P2658),0), "")</f>
        <v/>
      </c>
      <c r="R2658" s="25" t="str">
        <f aca="true">IF(C2658&lt;&gt;"",SUM(INDIRECT($AH$8&amp;"C"&amp;($C$1*$A2658+13)):INDIRECT($AH$8&amp;"V"&amp;($C$1*$A2658+13))), "")</f>
        <v/>
      </c>
      <c r="S2658" s="25" t="str">
        <f aca="false">IF(C2658&lt;&gt;"",IFERROR((M2658+N2658+O2658+P2658)/R2658, 0),"")</f>
        <v/>
      </c>
      <c r="T2658" s="25" t="str">
        <f aca="false">IF(C2658&lt;&gt;"",IFERROR((M2658+N2658+O2658)/R2658,0),"")</f>
        <v/>
      </c>
      <c r="U2658" s="25" t="str">
        <f aca="true">IF(C2658&lt;&gt;"",IF(INDIRECT($AH$8&amp;"B"&amp;($C$1*$A2658+14))= 1,1,0),"")</f>
        <v/>
      </c>
      <c r="V2658" s="25" t="str">
        <f aca="true">IF(C2658&lt;&gt;"",IF(INDIRECT($AH$8&amp;"B"&amp;($C$1*$A2658+15))= 1,1,0),"")</f>
        <v/>
      </c>
      <c r="W2658" s="25" t="str">
        <f aca="false">IF(C2658&lt;&gt;"",($M2658*1) + ($N2658*2) + ($O2658*3) + (IF(U2658 = 1, 10, 0)) + (IF(V2658 = 1, 20, 0)),"")</f>
        <v/>
      </c>
      <c r="X2658" s="27" t="str">
        <f aca="true">IF(C2658&lt;&gt;"",IF(INDIRECT($AH$8&amp;"B"&amp;($C$1*$A2658+16))= 1,1,0),"")</f>
        <v/>
      </c>
      <c r="Y2658" s="27" t="str">
        <f aca="true">IF(D2658&lt;&gt;"",IF(INDIRECT($AH$8&amp;"B"&amp;($C$1*$A2658+17))= 1,1,0),"")</f>
        <v/>
      </c>
      <c r="Z2658" s="27" t="str">
        <f aca="true">IF(E2658&lt;&gt;"",IF(INDIRECT($AH$8&amp;"B"&amp;($C$1*$A2658+18))= 1,1,0),"")</f>
        <v/>
      </c>
      <c r="AA2658" s="27" t="str">
        <f aca="true">IF(F2658&lt;&gt;"",IF(INDIRECT($AH$8&amp;"B"&amp;($C$1*$A2658+19))= 1,1,0),"")</f>
        <v/>
      </c>
      <c r="AB2658" s="27" t="str">
        <f aca="false">IF(C2658&lt;&gt;"",IF(X2658 = 1, 5, 0) + IF(Z2658 = 1, 25, 0) + IF(AA2658 = 1, 15, 0),"")</f>
        <v/>
      </c>
      <c r="AC2658" s="57" t="str">
        <f aca="false">IF(C2658&lt;&gt;"",L2658+W2658+AB2658,"")</f>
        <v/>
      </c>
    </row>
    <row r="2659" customFormat="false" ht="12.8" hidden="false" customHeight="false" outlineLevel="0" collapsed="false">
      <c r="A2659" s="11" t="n">
        <f aca="false">A2658+1</f>
        <v>156</v>
      </c>
      <c r="B2659" s="38" t="str">
        <f aca="true">IF(INDIRECT($AH$8&amp;"B"&amp;($C$1*$A2659+2))=0, "",INDIRECT($AH$8&amp;"B"&amp;($C$1*$A2659+2)))</f>
        <v/>
      </c>
      <c r="C2659" s="19" t="str">
        <f aca="true">IF(INDIRECT($AH$8&amp;"B"&amp;($C$1*$A2659+3)) = 0, "", INDIRECT($AH$8&amp;"B"&amp;($C$1*$A2659+3)))</f>
        <v/>
      </c>
      <c r="D2659" s="19" t="str">
        <f aca="true">IF(INDIRECT($AH$8&amp;"B"&amp;($C$1*$A2659+4)) = 0, "", INDIRECT($AH$8&amp;"B"&amp;($C$1*$A2659+4)))</f>
        <v/>
      </c>
      <c r="E2659" s="19" t="str">
        <f aca="true">IF(INDIRECT($AH$8&amp;"B"&amp;($C$1*$A2659+7)) = 0, "", INDIRECT($AH$8&amp;"B"&amp;($C$1*$A2659+7)))</f>
        <v/>
      </c>
      <c r="F2659" s="20" t="str">
        <f aca="true">IF(C2659 &lt;&gt; "",IF(INDIRECT($AH$8&amp;"B"&amp;($C$1*$A2659+8)) = 0, 0, 1), "")</f>
        <v/>
      </c>
      <c r="G2659" s="20" t="n">
        <f aca="true">INDIRECT($AH$8&amp;"B"&amp;($C$1*$A2659+9))</f>
        <v>0</v>
      </c>
      <c r="H2659" s="20" t="n">
        <f aca="true">INDIRECT($AH$8&amp;"B"&amp;($C$1*$A2659+10))</f>
        <v>0</v>
      </c>
      <c r="I2659" s="20" t="n">
        <f aca="true">INDIRECT($AH$8&amp;"B"&amp;($C$1*$A2659+11))</f>
        <v>0</v>
      </c>
      <c r="J2659" s="20" t="n">
        <f aca="true">INDIRECT($AH$8&amp;"B"&amp;($C$1*$A2659+12))</f>
        <v>0</v>
      </c>
      <c r="K2659" s="21" t="str">
        <f aca="false">IF(C2659&lt;&gt;"",IFERROR((G2659+H2659+I2659)/(G2659+H2659+I2659+J2659),0), "")</f>
        <v/>
      </c>
      <c r="L2659" s="20" t="str">
        <f aca="false">IF(C2659&lt;&gt;"",(G2659* 2) +(H2659* 4) + (I2659* 6) + IF(F2659 = 1, 5, 0), "")</f>
        <v/>
      </c>
      <c r="M2659" s="25" t="str">
        <f aca="true">IF(C2659&lt;&gt;"",SUM(INDIRECT($AH$8&amp;"C"&amp;($C$1*$A2659+9)):INDIRECT($AH$8&amp;"V"&amp;($C$1*$A2659+9))), "")</f>
        <v/>
      </c>
      <c r="N2659" s="25" t="str">
        <f aca="true">IF(C2659&lt;&gt;"",SUM(INDIRECT($AH$8&amp;"C"&amp;($C$1*$A2659+10)):INDIRECT($AH$8&amp;"V"&amp;($C$1*$A2659+10))), "")</f>
        <v/>
      </c>
      <c r="O2659" s="25" t="str">
        <f aca="true">IF(C2659&lt;&gt;"",SUM(INDIRECT($AH$8&amp;"C"&amp;($C$1*$A2659+11)):INDIRECT($AH$8&amp;"V"&amp;($C$1*$A2659+11))),"")</f>
        <v/>
      </c>
      <c r="P2659" s="25" t="str">
        <f aca="true">IF(C2659&lt;&gt;"",SUM(INDIRECT($AH$8&amp;"C"&amp;($C$1*$A2659+12)):INDIRECT($AH$8&amp;"V"&amp;($C$1*$A2659+12))),"")</f>
        <v/>
      </c>
      <c r="Q2659" s="24" t="str">
        <f aca="false">IF(C2659&lt;&gt;"",IFERROR((M2659+N2659+O2659)/(M2659+N2659+O2659+P2659),0), "")</f>
        <v/>
      </c>
      <c r="R2659" s="25" t="str">
        <f aca="true">IF(C2659&lt;&gt;"",SUM(INDIRECT($AH$8&amp;"C"&amp;($C$1*$A2659+13)):INDIRECT($AH$8&amp;"V"&amp;($C$1*$A2659+13))), "")</f>
        <v/>
      </c>
      <c r="S2659" s="25" t="str">
        <f aca="false">IF(C2659&lt;&gt;"",IFERROR((M2659+N2659+O2659+P2659)/R2659, 0),"")</f>
        <v/>
      </c>
      <c r="T2659" s="25" t="str">
        <f aca="false">IF(C2659&lt;&gt;"",IFERROR((M2659+N2659+O2659)/R2659,0),"")</f>
        <v/>
      </c>
      <c r="U2659" s="25" t="str">
        <f aca="true">IF(C2659&lt;&gt;"",IF(INDIRECT($AH$8&amp;"B"&amp;($C$1*$A2659+14))= 1,1,0),"")</f>
        <v/>
      </c>
      <c r="V2659" s="25" t="str">
        <f aca="true">IF(C2659&lt;&gt;"",IF(INDIRECT($AH$8&amp;"B"&amp;($C$1*$A2659+15))= 1,1,0),"")</f>
        <v/>
      </c>
      <c r="W2659" s="25" t="str">
        <f aca="false">IF(C2659&lt;&gt;"",($M2659*1) + ($N2659*2) + ($O2659*3) + (IF(U2659 = 1, 10, 0)) + (IF(V2659 = 1, 20, 0)),"")</f>
        <v/>
      </c>
      <c r="X2659" s="27" t="str">
        <f aca="true">IF(C2659&lt;&gt;"",IF(INDIRECT($AH$8&amp;"B"&amp;($C$1*$A2659+16))= 1,1,0),"")</f>
        <v/>
      </c>
      <c r="Y2659" s="27" t="str">
        <f aca="true">IF(D2659&lt;&gt;"",IF(INDIRECT($AH$8&amp;"B"&amp;($C$1*$A2659+17))= 1,1,0),"")</f>
        <v/>
      </c>
      <c r="Z2659" s="27" t="str">
        <f aca="true">IF(E2659&lt;&gt;"",IF(INDIRECT($AH$8&amp;"B"&amp;($C$1*$A2659+18))= 1,1,0),"")</f>
        <v/>
      </c>
      <c r="AA2659" s="27" t="str">
        <f aca="true">IF(F2659&lt;&gt;"",IF(INDIRECT($AH$8&amp;"B"&amp;($C$1*$A2659+19))= 1,1,0),"")</f>
        <v/>
      </c>
      <c r="AB2659" s="27" t="str">
        <f aca="false">IF(C2659&lt;&gt;"",IF(X2659 = 1, 5, 0) + IF(Z2659 = 1, 25, 0) + IF(AA2659 = 1, 15, 0),"")</f>
        <v/>
      </c>
      <c r="AC2659" s="57" t="str">
        <f aca="false">IF(C2659&lt;&gt;"",L2659+W2659+AB2659,"")</f>
        <v/>
      </c>
    </row>
    <row r="2660" customFormat="false" ht="12.8" hidden="false" customHeight="false" outlineLevel="0" collapsed="false">
      <c r="A2660" s="11" t="n">
        <f aca="false">A2659+1</f>
        <v>157</v>
      </c>
      <c r="B2660" s="38" t="str">
        <f aca="true">IF(INDIRECT($AH$8&amp;"B"&amp;($C$1*$A2660+2))=0, "",INDIRECT($AH$8&amp;"B"&amp;($C$1*$A2660+2)))</f>
        <v/>
      </c>
      <c r="C2660" s="19" t="str">
        <f aca="true">IF(INDIRECT($AH$8&amp;"B"&amp;($C$1*$A2660+3)) = 0, "", INDIRECT($AH$8&amp;"B"&amp;($C$1*$A2660+3)))</f>
        <v/>
      </c>
      <c r="D2660" s="19" t="str">
        <f aca="true">IF(INDIRECT($AH$8&amp;"B"&amp;($C$1*$A2660+4)) = 0, "", INDIRECT($AH$8&amp;"B"&amp;($C$1*$A2660+4)))</f>
        <v/>
      </c>
      <c r="E2660" s="19" t="str">
        <f aca="true">IF(INDIRECT($AH$8&amp;"B"&amp;($C$1*$A2660+7)) = 0, "", INDIRECT($AH$8&amp;"B"&amp;($C$1*$A2660+7)))</f>
        <v/>
      </c>
      <c r="F2660" s="20" t="str">
        <f aca="true">IF(C2660 &lt;&gt; "",IF(INDIRECT($AH$8&amp;"B"&amp;($C$1*$A2660+8)) = 0, 0, 1), "")</f>
        <v/>
      </c>
      <c r="G2660" s="20" t="n">
        <f aca="true">INDIRECT($AH$8&amp;"B"&amp;($C$1*$A2660+9))</f>
        <v>0</v>
      </c>
      <c r="H2660" s="20" t="n">
        <f aca="true">INDIRECT($AH$8&amp;"B"&amp;($C$1*$A2660+10))</f>
        <v>0</v>
      </c>
      <c r="I2660" s="20" t="n">
        <f aca="true">INDIRECT($AH$8&amp;"B"&amp;($C$1*$A2660+11))</f>
        <v>0</v>
      </c>
      <c r="J2660" s="20" t="n">
        <f aca="true">INDIRECT($AH$8&amp;"B"&amp;($C$1*$A2660+12))</f>
        <v>0</v>
      </c>
      <c r="K2660" s="21" t="str">
        <f aca="false">IF(C2660&lt;&gt;"",IFERROR((G2660+H2660+I2660)/(G2660+H2660+I2660+J2660),0), "")</f>
        <v/>
      </c>
      <c r="L2660" s="20" t="str">
        <f aca="false">IF(C2660&lt;&gt;"",(G2660* 2) +(H2660* 4) + (I2660* 6) + IF(F2660 = 1, 5, 0), "")</f>
        <v/>
      </c>
      <c r="M2660" s="25" t="str">
        <f aca="true">IF(C2660&lt;&gt;"",SUM(INDIRECT($AH$8&amp;"C"&amp;($C$1*$A2660+9)):INDIRECT($AH$8&amp;"V"&amp;($C$1*$A2660+9))), "")</f>
        <v/>
      </c>
      <c r="N2660" s="25" t="str">
        <f aca="true">IF(C2660&lt;&gt;"",SUM(INDIRECT($AH$8&amp;"C"&amp;($C$1*$A2660+10)):INDIRECT($AH$8&amp;"V"&amp;($C$1*$A2660+10))), "")</f>
        <v/>
      </c>
      <c r="O2660" s="25" t="str">
        <f aca="true">IF(C2660&lt;&gt;"",SUM(INDIRECT($AH$8&amp;"C"&amp;($C$1*$A2660+11)):INDIRECT($AH$8&amp;"V"&amp;($C$1*$A2660+11))),"")</f>
        <v/>
      </c>
      <c r="P2660" s="25" t="str">
        <f aca="true">IF(C2660&lt;&gt;"",SUM(INDIRECT($AH$8&amp;"C"&amp;($C$1*$A2660+12)):INDIRECT($AH$8&amp;"V"&amp;($C$1*$A2660+12))),"")</f>
        <v/>
      </c>
      <c r="Q2660" s="24" t="str">
        <f aca="false">IF(C2660&lt;&gt;"",IFERROR((M2660+N2660+O2660)/(M2660+N2660+O2660+P2660),0), "")</f>
        <v/>
      </c>
      <c r="R2660" s="25" t="str">
        <f aca="true">IF(C2660&lt;&gt;"",SUM(INDIRECT($AH$8&amp;"C"&amp;($C$1*$A2660+13)):INDIRECT($AH$8&amp;"V"&amp;($C$1*$A2660+13))), "")</f>
        <v/>
      </c>
      <c r="S2660" s="25" t="str">
        <f aca="false">IF(C2660&lt;&gt;"",IFERROR((M2660+N2660+O2660+P2660)/R2660, 0),"")</f>
        <v/>
      </c>
      <c r="T2660" s="25" t="str">
        <f aca="false">IF(C2660&lt;&gt;"",IFERROR((M2660+N2660+O2660)/R2660,0),"")</f>
        <v/>
      </c>
      <c r="U2660" s="25" t="str">
        <f aca="true">IF(C2660&lt;&gt;"",IF(INDIRECT($AH$8&amp;"B"&amp;($C$1*$A2660+14))= 1,1,0),"")</f>
        <v/>
      </c>
      <c r="V2660" s="25" t="str">
        <f aca="true">IF(C2660&lt;&gt;"",IF(INDIRECT($AH$8&amp;"B"&amp;($C$1*$A2660+15))= 1,1,0),"")</f>
        <v/>
      </c>
      <c r="W2660" s="25" t="str">
        <f aca="false">IF(C2660&lt;&gt;"",($M2660*1) + ($N2660*2) + ($O2660*3) + (IF(U2660 = 1, 10, 0)) + (IF(V2660 = 1, 20, 0)),"")</f>
        <v/>
      </c>
      <c r="X2660" s="27" t="str">
        <f aca="true">IF(C2660&lt;&gt;"",IF(INDIRECT($AH$8&amp;"B"&amp;($C$1*$A2660+16))= 1,1,0),"")</f>
        <v/>
      </c>
      <c r="Y2660" s="27" t="str">
        <f aca="true">IF(D2660&lt;&gt;"",IF(INDIRECT($AH$8&amp;"B"&amp;($C$1*$A2660+17))= 1,1,0),"")</f>
        <v/>
      </c>
      <c r="Z2660" s="27" t="str">
        <f aca="true">IF(E2660&lt;&gt;"",IF(INDIRECT($AH$8&amp;"B"&amp;($C$1*$A2660+18))= 1,1,0),"")</f>
        <v/>
      </c>
      <c r="AA2660" s="27" t="str">
        <f aca="true">IF(F2660&lt;&gt;"",IF(INDIRECT($AH$8&amp;"B"&amp;($C$1*$A2660+19))= 1,1,0),"")</f>
        <v/>
      </c>
      <c r="AB2660" s="27" t="str">
        <f aca="false">IF(C2660&lt;&gt;"",IF(X2660 = 1, 5, 0) + IF(Z2660 = 1, 25, 0) + IF(AA2660 = 1, 15, 0),"")</f>
        <v/>
      </c>
      <c r="AC2660" s="57" t="str">
        <f aca="false">IF(C2660&lt;&gt;"",L2660+W2660+AB2660,"")</f>
        <v/>
      </c>
    </row>
    <row r="2661" customFormat="false" ht="12.8" hidden="false" customHeight="false" outlineLevel="0" collapsed="false">
      <c r="A2661" s="11" t="n">
        <f aca="false">A2660+1</f>
        <v>158</v>
      </c>
      <c r="B2661" s="38" t="str">
        <f aca="true">IF(INDIRECT($AH$8&amp;"B"&amp;($C$1*$A2661+2))=0, "",INDIRECT($AH$8&amp;"B"&amp;($C$1*$A2661+2)))</f>
        <v/>
      </c>
      <c r="C2661" s="19" t="str">
        <f aca="true">IF(INDIRECT($AH$8&amp;"B"&amp;($C$1*$A2661+3)) = 0, "", INDIRECT($AH$8&amp;"B"&amp;($C$1*$A2661+3)))</f>
        <v/>
      </c>
      <c r="D2661" s="19" t="str">
        <f aca="true">IF(INDIRECT($AH$8&amp;"B"&amp;($C$1*$A2661+4)) = 0, "", INDIRECT($AH$8&amp;"B"&amp;($C$1*$A2661+4)))</f>
        <v/>
      </c>
      <c r="E2661" s="19" t="str">
        <f aca="true">IF(INDIRECT($AH$8&amp;"B"&amp;($C$1*$A2661+7)) = 0, "", INDIRECT($AH$8&amp;"B"&amp;($C$1*$A2661+7)))</f>
        <v/>
      </c>
      <c r="F2661" s="20" t="str">
        <f aca="true">IF(C2661 &lt;&gt; "",IF(INDIRECT($AH$8&amp;"B"&amp;($C$1*$A2661+8)) = 0, 0, 1), "")</f>
        <v/>
      </c>
      <c r="G2661" s="20" t="n">
        <f aca="true">INDIRECT($AH$8&amp;"B"&amp;($C$1*$A2661+9))</f>
        <v>0</v>
      </c>
      <c r="H2661" s="20" t="n">
        <f aca="true">INDIRECT($AH$8&amp;"B"&amp;($C$1*$A2661+10))</f>
        <v>0</v>
      </c>
      <c r="I2661" s="20" t="n">
        <f aca="true">INDIRECT($AH$8&amp;"B"&amp;($C$1*$A2661+11))</f>
        <v>0</v>
      </c>
      <c r="J2661" s="20" t="n">
        <f aca="true">INDIRECT($AH$8&amp;"B"&amp;($C$1*$A2661+12))</f>
        <v>0</v>
      </c>
      <c r="K2661" s="21" t="str">
        <f aca="false">IF(C2661&lt;&gt;"",IFERROR((G2661+H2661+I2661)/(G2661+H2661+I2661+J2661),0), "")</f>
        <v/>
      </c>
      <c r="L2661" s="20" t="str">
        <f aca="false">IF(C2661&lt;&gt;"",(G2661* 2) +(H2661* 4) + (I2661* 6) + IF(F2661 = 1, 5, 0), "")</f>
        <v/>
      </c>
      <c r="M2661" s="25" t="str">
        <f aca="true">IF(C2661&lt;&gt;"",SUM(INDIRECT($AH$8&amp;"C"&amp;($C$1*$A2661+9)):INDIRECT($AH$8&amp;"V"&amp;($C$1*$A2661+9))), "")</f>
        <v/>
      </c>
      <c r="N2661" s="25" t="str">
        <f aca="true">IF(C2661&lt;&gt;"",SUM(INDIRECT($AH$8&amp;"C"&amp;($C$1*$A2661+10)):INDIRECT($AH$8&amp;"V"&amp;($C$1*$A2661+10))), "")</f>
        <v/>
      </c>
      <c r="O2661" s="25" t="str">
        <f aca="true">IF(C2661&lt;&gt;"",SUM(INDIRECT($AH$8&amp;"C"&amp;($C$1*$A2661+11)):INDIRECT($AH$8&amp;"V"&amp;($C$1*$A2661+11))),"")</f>
        <v/>
      </c>
      <c r="P2661" s="25" t="str">
        <f aca="true">IF(C2661&lt;&gt;"",SUM(INDIRECT($AH$8&amp;"C"&amp;($C$1*$A2661+12)):INDIRECT($AH$8&amp;"V"&amp;($C$1*$A2661+12))),"")</f>
        <v/>
      </c>
      <c r="Q2661" s="24" t="str">
        <f aca="false">IF(C2661&lt;&gt;"",IFERROR((M2661+N2661+O2661)/(M2661+N2661+O2661+P2661),0), "")</f>
        <v/>
      </c>
      <c r="R2661" s="25" t="str">
        <f aca="true">IF(C2661&lt;&gt;"",SUM(INDIRECT($AH$8&amp;"C"&amp;($C$1*$A2661+13)):INDIRECT($AH$8&amp;"V"&amp;($C$1*$A2661+13))), "")</f>
        <v/>
      </c>
      <c r="S2661" s="25" t="str">
        <f aca="false">IF(C2661&lt;&gt;"",IFERROR((M2661+N2661+O2661+P2661)/R2661, 0),"")</f>
        <v/>
      </c>
      <c r="T2661" s="25" t="str">
        <f aca="false">IF(C2661&lt;&gt;"",IFERROR((M2661+N2661+O2661)/R2661,0),"")</f>
        <v/>
      </c>
      <c r="U2661" s="25" t="str">
        <f aca="true">IF(C2661&lt;&gt;"",IF(INDIRECT($AH$8&amp;"B"&amp;($C$1*$A2661+14))= 1,1,0),"")</f>
        <v/>
      </c>
      <c r="V2661" s="25" t="str">
        <f aca="true">IF(C2661&lt;&gt;"",IF(INDIRECT($AH$8&amp;"B"&amp;($C$1*$A2661+15))= 1,1,0),"")</f>
        <v/>
      </c>
      <c r="W2661" s="25" t="str">
        <f aca="false">IF(C2661&lt;&gt;"",($M2661*1) + ($N2661*2) + ($O2661*3) + (IF(U2661 = 1, 10, 0)) + (IF(V2661 = 1, 20, 0)),"")</f>
        <v/>
      </c>
      <c r="X2661" s="27" t="str">
        <f aca="true">IF(C2661&lt;&gt;"",IF(INDIRECT($AH$8&amp;"B"&amp;($C$1*$A2661+16))= 1,1,0),"")</f>
        <v/>
      </c>
      <c r="Y2661" s="27" t="str">
        <f aca="true">IF(D2661&lt;&gt;"",IF(INDIRECT($AH$8&amp;"B"&amp;($C$1*$A2661+17))= 1,1,0),"")</f>
        <v/>
      </c>
      <c r="Z2661" s="27" t="str">
        <f aca="true">IF(E2661&lt;&gt;"",IF(INDIRECT($AH$8&amp;"B"&amp;($C$1*$A2661+18))= 1,1,0),"")</f>
        <v/>
      </c>
      <c r="AA2661" s="27" t="str">
        <f aca="true">IF(F2661&lt;&gt;"",IF(INDIRECT($AH$8&amp;"B"&amp;($C$1*$A2661+19))= 1,1,0),"")</f>
        <v/>
      </c>
      <c r="AB2661" s="27" t="str">
        <f aca="false">IF(C2661&lt;&gt;"",IF(X2661 = 1, 5, 0) + IF(Z2661 = 1, 25, 0) + IF(AA2661 = 1, 15, 0),"")</f>
        <v/>
      </c>
      <c r="AC2661" s="57" t="str">
        <f aca="false">IF(C2661&lt;&gt;"",L2661+W2661+AB2661,"")</f>
        <v/>
      </c>
    </row>
    <row r="2662" customFormat="false" ht="12.8" hidden="false" customHeight="false" outlineLevel="0" collapsed="false">
      <c r="A2662" s="11" t="n">
        <f aca="false">A2661+1</f>
        <v>159</v>
      </c>
      <c r="B2662" s="38" t="str">
        <f aca="true">IF(INDIRECT($AH$8&amp;"B"&amp;($C$1*$A2662+2))=0, "",INDIRECT($AH$8&amp;"B"&amp;($C$1*$A2662+2)))</f>
        <v/>
      </c>
      <c r="C2662" s="19" t="str">
        <f aca="true">IF(INDIRECT($AH$8&amp;"B"&amp;($C$1*$A2662+3)) = 0, "", INDIRECT($AH$8&amp;"B"&amp;($C$1*$A2662+3)))</f>
        <v/>
      </c>
      <c r="D2662" s="19" t="str">
        <f aca="true">IF(INDIRECT($AH$8&amp;"B"&amp;($C$1*$A2662+4)) = 0, "", INDIRECT($AH$8&amp;"B"&amp;($C$1*$A2662+4)))</f>
        <v/>
      </c>
      <c r="E2662" s="19" t="str">
        <f aca="true">IF(INDIRECT($AH$8&amp;"B"&amp;($C$1*$A2662+7)) = 0, "", INDIRECT($AH$8&amp;"B"&amp;($C$1*$A2662+7)))</f>
        <v/>
      </c>
      <c r="F2662" s="20" t="str">
        <f aca="true">IF(C2662 &lt;&gt; "",IF(INDIRECT($AH$8&amp;"B"&amp;($C$1*$A2662+8)) = 0, 0, 1), "")</f>
        <v/>
      </c>
      <c r="G2662" s="20" t="n">
        <f aca="true">INDIRECT($AH$8&amp;"B"&amp;($C$1*$A2662+9))</f>
        <v>0</v>
      </c>
      <c r="H2662" s="20" t="n">
        <f aca="true">INDIRECT($AH$8&amp;"B"&amp;($C$1*$A2662+10))</f>
        <v>0</v>
      </c>
      <c r="I2662" s="20" t="n">
        <f aca="true">INDIRECT($AH$8&amp;"B"&amp;($C$1*$A2662+11))</f>
        <v>0</v>
      </c>
      <c r="J2662" s="20" t="n">
        <f aca="true">INDIRECT($AH$8&amp;"B"&amp;($C$1*$A2662+12))</f>
        <v>0</v>
      </c>
      <c r="K2662" s="21" t="str">
        <f aca="false">IF(C2662&lt;&gt;"",IFERROR((G2662+H2662+I2662)/(G2662+H2662+I2662+J2662),0), "")</f>
        <v/>
      </c>
      <c r="L2662" s="20" t="str">
        <f aca="false">IF(C2662&lt;&gt;"",(G2662* 2) +(H2662* 4) + (I2662* 6) + IF(F2662 = 1, 5, 0), "")</f>
        <v/>
      </c>
      <c r="M2662" s="25" t="str">
        <f aca="true">IF(C2662&lt;&gt;"",SUM(INDIRECT($AH$8&amp;"C"&amp;($C$1*$A2662+9)):INDIRECT($AH$8&amp;"V"&amp;($C$1*$A2662+9))), "")</f>
        <v/>
      </c>
      <c r="N2662" s="25" t="str">
        <f aca="true">IF(C2662&lt;&gt;"",SUM(INDIRECT($AH$8&amp;"C"&amp;($C$1*$A2662+10)):INDIRECT($AH$8&amp;"V"&amp;($C$1*$A2662+10))), "")</f>
        <v/>
      </c>
      <c r="O2662" s="25" t="str">
        <f aca="true">IF(C2662&lt;&gt;"",SUM(INDIRECT($AH$8&amp;"C"&amp;($C$1*$A2662+11)):INDIRECT($AH$8&amp;"V"&amp;($C$1*$A2662+11))),"")</f>
        <v/>
      </c>
      <c r="P2662" s="25" t="str">
        <f aca="true">IF(C2662&lt;&gt;"",SUM(INDIRECT($AH$8&amp;"C"&amp;($C$1*$A2662+12)):INDIRECT($AH$8&amp;"V"&amp;($C$1*$A2662+12))),"")</f>
        <v/>
      </c>
      <c r="Q2662" s="24" t="str">
        <f aca="false">IF(C2662&lt;&gt;"",IFERROR((M2662+N2662+O2662)/(M2662+N2662+O2662+P2662),0), "")</f>
        <v/>
      </c>
      <c r="R2662" s="25" t="str">
        <f aca="true">IF(C2662&lt;&gt;"",SUM(INDIRECT($AH$8&amp;"C"&amp;($C$1*$A2662+13)):INDIRECT($AH$8&amp;"V"&amp;($C$1*$A2662+13))), "")</f>
        <v/>
      </c>
      <c r="S2662" s="25" t="str">
        <f aca="false">IF(C2662&lt;&gt;"",IFERROR((M2662+N2662+O2662+P2662)/R2662, 0),"")</f>
        <v/>
      </c>
      <c r="T2662" s="25" t="str">
        <f aca="false">IF(C2662&lt;&gt;"",IFERROR((M2662+N2662+O2662)/R2662,0),"")</f>
        <v/>
      </c>
      <c r="U2662" s="25" t="str">
        <f aca="true">IF(C2662&lt;&gt;"",IF(INDIRECT($AH$8&amp;"B"&amp;($C$1*$A2662+14))= 1,1,0),"")</f>
        <v/>
      </c>
      <c r="V2662" s="25" t="str">
        <f aca="true">IF(C2662&lt;&gt;"",IF(INDIRECT($AH$8&amp;"B"&amp;($C$1*$A2662+15))= 1,1,0),"")</f>
        <v/>
      </c>
      <c r="W2662" s="25" t="str">
        <f aca="false">IF(C2662&lt;&gt;"",($M2662*1) + ($N2662*2) + ($O2662*3) + (IF(U2662 = 1, 10, 0)) + (IF(V2662 = 1, 20, 0)),"")</f>
        <v/>
      </c>
      <c r="X2662" s="27" t="str">
        <f aca="true">IF(C2662&lt;&gt;"",IF(INDIRECT($AH$8&amp;"B"&amp;($C$1*$A2662+16))= 1,1,0),"")</f>
        <v/>
      </c>
      <c r="Y2662" s="27" t="str">
        <f aca="true">IF(D2662&lt;&gt;"",IF(INDIRECT($AH$8&amp;"B"&amp;($C$1*$A2662+17))= 1,1,0),"")</f>
        <v/>
      </c>
      <c r="Z2662" s="27" t="str">
        <f aca="true">IF(E2662&lt;&gt;"",IF(INDIRECT($AH$8&amp;"B"&amp;($C$1*$A2662+18))= 1,1,0),"")</f>
        <v/>
      </c>
      <c r="AA2662" s="27" t="str">
        <f aca="true">IF(F2662&lt;&gt;"",IF(INDIRECT($AH$8&amp;"B"&amp;($C$1*$A2662+19))= 1,1,0),"")</f>
        <v/>
      </c>
      <c r="AB2662" s="27" t="str">
        <f aca="false">IF(C2662&lt;&gt;"",IF(X2662 = 1, 5, 0) + IF(Z2662 = 1, 25, 0) + IF(AA2662 = 1, 15, 0),"")</f>
        <v/>
      </c>
      <c r="AC2662" s="57" t="str">
        <f aca="false">IF(C2662&lt;&gt;"",L2662+W2662+AB2662,"")</f>
        <v/>
      </c>
    </row>
    <row r="2663" customFormat="false" ht="12.8" hidden="false" customHeight="false" outlineLevel="0" collapsed="false">
      <c r="A2663" s="11" t="n">
        <f aca="false">A2662+1</f>
        <v>160</v>
      </c>
      <c r="B2663" s="38" t="str">
        <f aca="true">IF(INDIRECT($AH$8&amp;"B"&amp;($C$1*$A2663+2))=0, "",INDIRECT($AH$8&amp;"B"&amp;($C$1*$A2663+2)))</f>
        <v/>
      </c>
      <c r="C2663" s="19" t="str">
        <f aca="true">IF(INDIRECT($AH$8&amp;"B"&amp;($C$1*$A2663+3)) = 0, "", INDIRECT($AH$8&amp;"B"&amp;($C$1*$A2663+3)))</f>
        <v/>
      </c>
      <c r="D2663" s="19" t="str">
        <f aca="true">IF(INDIRECT($AH$8&amp;"B"&amp;($C$1*$A2663+4)) = 0, "", INDIRECT($AH$8&amp;"B"&amp;($C$1*$A2663+4)))</f>
        <v/>
      </c>
      <c r="E2663" s="19" t="str">
        <f aca="true">IF(INDIRECT($AH$8&amp;"B"&amp;($C$1*$A2663+7)) = 0, "", INDIRECT($AH$8&amp;"B"&amp;($C$1*$A2663+7)))</f>
        <v/>
      </c>
      <c r="F2663" s="20" t="str">
        <f aca="true">IF(C2663 &lt;&gt; "",IF(INDIRECT($AH$8&amp;"B"&amp;($C$1*$A2663+8)) = 0, 0, 1), "")</f>
        <v/>
      </c>
      <c r="G2663" s="20" t="n">
        <f aca="true">INDIRECT($AH$8&amp;"B"&amp;($C$1*$A2663+9))</f>
        <v>0</v>
      </c>
      <c r="H2663" s="20" t="n">
        <f aca="true">INDIRECT($AH$8&amp;"B"&amp;($C$1*$A2663+10))</f>
        <v>0</v>
      </c>
      <c r="I2663" s="20" t="n">
        <f aca="true">INDIRECT($AH$8&amp;"B"&amp;($C$1*$A2663+11))</f>
        <v>0</v>
      </c>
      <c r="J2663" s="20" t="n">
        <f aca="true">INDIRECT($AH$8&amp;"B"&amp;($C$1*$A2663+12))</f>
        <v>0</v>
      </c>
      <c r="K2663" s="21" t="str">
        <f aca="false">IF(C2663&lt;&gt;"",IFERROR((G2663+H2663+I2663)/(G2663+H2663+I2663+J2663),0), "")</f>
        <v/>
      </c>
      <c r="L2663" s="20" t="str">
        <f aca="false">IF(C2663&lt;&gt;"",(G2663* 2) +(H2663* 4) + (I2663* 6) + IF(F2663 = 1, 5, 0), "")</f>
        <v/>
      </c>
      <c r="M2663" s="25" t="str">
        <f aca="true">IF(C2663&lt;&gt;"",SUM(INDIRECT($AH$8&amp;"C"&amp;($C$1*$A2663+9)):INDIRECT($AH$8&amp;"V"&amp;($C$1*$A2663+9))), "")</f>
        <v/>
      </c>
      <c r="N2663" s="25" t="str">
        <f aca="true">IF(C2663&lt;&gt;"",SUM(INDIRECT($AH$8&amp;"C"&amp;($C$1*$A2663+10)):INDIRECT($AH$8&amp;"V"&amp;($C$1*$A2663+10))), "")</f>
        <v/>
      </c>
      <c r="O2663" s="25" t="str">
        <f aca="true">IF(C2663&lt;&gt;"",SUM(INDIRECT($AH$8&amp;"C"&amp;($C$1*$A2663+11)):INDIRECT($AH$8&amp;"V"&amp;($C$1*$A2663+11))),"")</f>
        <v/>
      </c>
      <c r="P2663" s="25" t="str">
        <f aca="true">IF(C2663&lt;&gt;"",SUM(INDIRECT($AH$8&amp;"C"&amp;($C$1*$A2663+12)):INDIRECT($AH$8&amp;"V"&amp;($C$1*$A2663+12))),"")</f>
        <v/>
      </c>
      <c r="Q2663" s="24" t="str">
        <f aca="false">IF(C2663&lt;&gt;"",IFERROR((M2663+N2663+O2663)/(M2663+N2663+O2663+P2663),0), "")</f>
        <v/>
      </c>
      <c r="R2663" s="25" t="str">
        <f aca="true">IF(C2663&lt;&gt;"",SUM(INDIRECT($AH$8&amp;"C"&amp;($C$1*$A2663+13)):INDIRECT($AH$8&amp;"V"&amp;($C$1*$A2663+13))), "")</f>
        <v/>
      </c>
      <c r="S2663" s="25" t="str">
        <f aca="false">IF(C2663&lt;&gt;"",IFERROR((M2663+N2663+O2663+P2663)/R2663, 0),"")</f>
        <v/>
      </c>
      <c r="T2663" s="25" t="str">
        <f aca="false">IF(C2663&lt;&gt;"",IFERROR((M2663+N2663+O2663)/R2663,0),"")</f>
        <v/>
      </c>
      <c r="U2663" s="25" t="str">
        <f aca="true">IF(C2663&lt;&gt;"",IF(INDIRECT($AH$8&amp;"B"&amp;($C$1*$A2663+14))= 1,1,0),"")</f>
        <v/>
      </c>
      <c r="V2663" s="25" t="str">
        <f aca="true">IF(C2663&lt;&gt;"",IF(INDIRECT($AH$8&amp;"B"&amp;($C$1*$A2663+15))= 1,1,0),"")</f>
        <v/>
      </c>
      <c r="W2663" s="25" t="str">
        <f aca="false">IF(C2663&lt;&gt;"",($M2663*1) + ($N2663*2) + ($O2663*3) + (IF(U2663 = 1, 10, 0)) + (IF(V2663 = 1, 20, 0)),"")</f>
        <v/>
      </c>
      <c r="X2663" s="27" t="str">
        <f aca="true">IF(C2663&lt;&gt;"",IF(INDIRECT($AH$8&amp;"B"&amp;($C$1*$A2663+16))= 1,1,0),"")</f>
        <v/>
      </c>
      <c r="Y2663" s="27" t="str">
        <f aca="true">IF(D2663&lt;&gt;"",IF(INDIRECT($AH$8&amp;"B"&amp;($C$1*$A2663+17))= 1,1,0),"")</f>
        <v/>
      </c>
      <c r="Z2663" s="27" t="str">
        <f aca="true">IF(E2663&lt;&gt;"",IF(INDIRECT($AH$8&amp;"B"&amp;($C$1*$A2663+18))= 1,1,0),"")</f>
        <v/>
      </c>
      <c r="AA2663" s="27" t="str">
        <f aca="true">IF(F2663&lt;&gt;"",IF(INDIRECT($AH$8&amp;"B"&amp;($C$1*$A2663+19))= 1,1,0),"")</f>
        <v/>
      </c>
      <c r="AB2663" s="27" t="str">
        <f aca="false">IF(C2663&lt;&gt;"",IF(X2663 = 1, 5, 0) + IF(Z2663 = 1, 25, 0) + IF(AA2663 = 1, 15, 0),"")</f>
        <v/>
      </c>
      <c r="AC2663" s="57" t="str">
        <f aca="false">IF(C2663&lt;&gt;"",L2663+W2663+AB2663,"")</f>
        <v/>
      </c>
    </row>
    <row r="2664" customFormat="false" ht="12.8" hidden="false" customHeight="false" outlineLevel="0" collapsed="false">
      <c r="A2664" s="11" t="n">
        <f aca="false">A2663+1</f>
        <v>161</v>
      </c>
      <c r="B2664" s="38" t="str">
        <f aca="true">IF(INDIRECT($AH$8&amp;"B"&amp;($C$1*$A2664+2))=0, "",INDIRECT($AH$8&amp;"B"&amp;($C$1*$A2664+2)))</f>
        <v/>
      </c>
      <c r="C2664" s="19" t="str">
        <f aca="true">IF(INDIRECT($AH$8&amp;"B"&amp;($C$1*$A2664+3)) = 0, "", INDIRECT($AH$8&amp;"B"&amp;($C$1*$A2664+3)))</f>
        <v/>
      </c>
      <c r="D2664" s="19" t="str">
        <f aca="true">IF(INDIRECT($AH$8&amp;"B"&amp;($C$1*$A2664+4)) = 0, "", INDIRECT($AH$8&amp;"B"&amp;($C$1*$A2664+4)))</f>
        <v/>
      </c>
      <c r="E2664" s="19" t="str">
        <f aca="true">IF(INDIRECT($AH$8&amp;"B"&amp;($C$1*$A2664+7)) = 0, "", INDIRECT($AH$8&amp;"B"&amp;($C$1*$A2664+7)))</f>
        <v/>
      </c>
      <c r="F2664" s="20" t="str">
        <f aca="true">IF(C2664 &lt;&gt; "",IF(INDIRECT($AH$8&amp;"B"&amp;($C$1*$A2664+8)) = 0, 0, 1), "")</f>
        <v/>
      </c>
      <c r="G2664" s="20" t="n">
        <f aca="true">INDIRECT($AH$8&amp;"B"&amp;($C$1*$A2664+9))</f>
        <v>0</v>
      </c>
      <c r="H2664" s="20" t="n">
        <f aca="true">INDIRECT($AH$8&amp;"B"&amp;($C$1*$A2664+10))</f>
        <v>0</v>
      </c>
      <c r="I2664" s="20" t="n">
        <f aca="true">INDIRECT($AH$8&amp;"B"&amp;($C$1*$A2664+11))</f>
        <v>0</v>
      </c>
      <c r="J2664" s="20" t="n">
        <f aca="true">INDIRECT($AH$8&amp;"B"&amp;($C$1*$A2664+12))</f>
        <v>0</v>
      </c>
      <c r="K2664" s="21" t="str">
        <f aca="false">IF(C2664&lt;&gt;"",IFERROR((G2664+H2664+I2664)/(G2664+H2664+I2664+J2664),0), "")</f>
        <v/>
      </c>
      <c r="L2664" s="20" t="str">
        <f aca="false">IF(C2664&lt;&gt;"",(G2664* 2) +(H2664* 4) + (I2664* 6) + IF(F2664 = 1, 5, 0), "")</f>
        <v/>
      </c>
      <c r="M2664" s="25" t="str">
        <f aca="true">IF(C2664&lt;&gt;"",SUM(INDIRECT($AH$8&amp;"C"&amp;($C$1*$A2664+9)):INDIRECT($AH$8&amp;"V"&amp;($C$1*$A2664+9))), "")</f>
        <v/>
      </c>
      <c r="N2664" s="25" t="str">
        <f aca="true">IF(C2664&lt;&gt;"",SUM(INDIRECT($AH$8&amp;"C"&amp;($C$1*$A2664+10)):INDIRECT($AH$8&amp;"V"&amp;($C$1*$A2664+10))), "")</f>
        <v/>
      </c>
      <c r="O2664" s="25" t="str">
        <f aca="true">IF(C2664&lt;&gt;"",SUM(INDIRECT($AH$8&amp;"C"&amp;($C$1*$A2664+11)):INDIRECT($AH$8&amp;"V"&amp;($C$1*$A2664+11))),"")</f>
        <v/>
      </c>
      <c r="P2664" s="25" t="str">
        <f aca="true">IF(C2664&lt;&gt;"",SUM(INDIRECT($AH$8&amp;"C"&amp;($C$1*$A2664+12)):INDIRECT($AH$8&amp;"V"&amp;($C$1*$A2664+12))),"")</f>
        <v/>
      </c>
      <c r="Q2664" s="24" t="str">
        <f aca="false">IF(C2664&lt;&gt;"",IFERROR((M2664+N2664+O2664)/(M2664+N2664+O2664+P2664),0), "")</f>
        <v/>
      </c>
      <c r="R2664" s="25" t="str">
        <f aca="true">IF(C2664&lt;&gt;"",SUM(INDIRECT($AH$8&amp;"C"&amp;($C$1*$A2664+13)):INDIRECT($AH$8&amp;"V"&amp;($C$1*$A2664+13))), "")</f>
        <v/>
      </c>
      <c r="S2664" s="25" t="str">
        <f aca="false">IF(C2664&lt;&gt;"",IFERROR((M2664+N2664+O2664+P2664)/R2664, 0),"")</f>
        <v/>
      </c>
      <c r="T2664" s="25" t="str">
        <f aca="false">IF(C2664&lt;&gt;"",IFERROR((M2664+N2664+O2664)/R2664,0),"")</f>
        <v/>
      </c>
      <c r="U2664" s="25" t="str">
        <f aca="true">IF(C2664&lt;&gt;"",IF(INDIRECT($AH$8&amp;"B"&amp;($C$1*$A2664+14))= 1,1,0),"")</f>
        <v/>
      </c>
      <c r="V2664" s="25" t="str">
        <f aca="true">IF(C2664&lt;&gt;"",IF(INDIRECT($AH$8&amp;"B"&amp;($C$1*$A2664+15))= 1,1,0),"")</f>
        <v/>
      </c>
      <c r="W2664" s="25" t="str">
        <f aca="false">IF(C2664&lt;&gt;"",($M2664*1) + ($N2664*2) + ($O2664*3) + (IF(U2664 = 1, 10, 0)) + (IF(V2664 = 1, 20, 0)),"")</f>
        <v/>
      </c>
      <c r="X2664" s="27" t="str">
        <f aca="true">IF(C2664&lt;&gt;"",IF(INDIRECT($AH$8&amp;"B"&amp;($C$1*$A2664+16))= 1,1,0),"")</f>
        <v/>
      </c>
      <c r="Y2664" s="27" t="str">
        <f aca="true">IF(D2664&lt;&gt;"",IF(INDIRECT($AH$8&amp;"B"&amp;($C$1*$A2664+17))= 1,1,0),"")</f>
        <v/>
      </c>
      <c r="Z2664" s="27" t="str">
        <f aca="true">IF(E2664&lt;&gt;"",IF(INDIRECT($AH$8&amp;"B"&amp;($C$1*$A2664+18))= 1,1,0),"")</f>
        <v/>
      </c>
      <c r="AA2664" s="27" t="str">
        <f aca="true">IF(F2664&lt;&gt;"",IF(INDIRECT($AH$8&amp;"B"&amp;($C$1*$A2664+19))= 1,1,0),"")</f>
        <v/>
      </c>
      <c r="AB2664" s="27" t="str">
        <f aca="false">IF(C2664&lt;&gt;"",IF(X2664 = 1, 5, 0) + IF(Z2664 = 1, 25, 0) + IF(AA2664 = 1, 15, 0),"")</f>
        <v/>
      </c>
      <c r="AC2664" s="57" t="str">
        <f aca="false">IF(C2664&lt;&gt;"",L2664+W2664+AB2664,"")</f>
        <v/>
      </c>
    </row>
    <row r="2665" customFormat="false" ht="12.8" hidden="false" customHeight="false" outlineLevel="0" collapsed="false">
      <c r="A2665" s="11" t="n">
        <f aca="false">A2664+1</f>
        <v>162</v>
      </c>
      <c r="B2665" s="38" t="str">
        <f aca="true">IF(INDIRECT($AH$8&amp;"B"&amp;($C$1*$A2665+2))=0, "",INDIRECT($AH$8&amp;"B"&amp;($C$1*$A2665+2)))</f>
        <v/>
      </c>
      <c r="C2665" s="19" t="str">
        <f aca="true">IF(INDIRECT($AH$8&amp;"B"&amp;($C$1*$A2665+3)) = 0, "", INDIRECT($AH$8&amp;"B"&amp;($C$1*$A2665+3)))</f>
        <v/>
      </c>
      <c r="D2665" s="19" t="str">
        <f aca="true">IF(INDIRECT($AH$8&amp;"B"&amp;($C$1*$A2665+4)) = 0, "", INDIRECT($AH$8&amp;"B"&amp;($C$1*$A2665+4)))</f>
        <v/>
      </c>
      <c r="E2665" s="19" t="str">
        <f aca="true">IF(INDIRECT($AH$8&amp;"B"&amp;($C$1*$A2665+7)) = 0, "", INDIRECT($AH$8&amp;"B"&amp;($C$1*$A2665+7)))</f>
        <v/>
      </c>
      <c r="F2665" s="20" t="str">
        <f aca="true">IF(C2665 &lt;&gt; "",IF(INDIRECT($AH$8&amp;"B"&amp;($C$1*$A2665+8)) = 0, 0, 1), "")</f>
        <v/>
      </c>
      <c r="G2665" s="20" t="n">
        <f aca="true">INDIRECT($AH$8&amp;"B"&amp;($C$1*$A2665+9))</f>
        <v>0</v>
      </c>
      <c r="H2665" s="20" t="n">
        <f aca="true">INDIRECT($AH$8&amp;"B"&amp;($C$1*$A2665+10))</f>
        <v>0</v>
      </c>
      <c r="I2665" s="20" t="n">
        <f aca="true">INDIRECT($AH$8&amp;"B"&amp;($C$1*$A2665+11))</f>
        <v>0</v>
      </c>
      <c r="J2665" s="20" t="n">
        <f aca="true">INDIRECT($AH$8&amp;"B"&amp;($C$1*$A2665+12))</f>
        <v>0</v>
      </c>
      <c r="K2665" s="21" t="str">
        <f aca="false">IF(C2665&lt;&gt;"",IFERROR((G2665+H2665+I2665)/(G2665+H2665+I2665+J2665),0), "")</f>
        <v/>
      </c>
      <c r="L2665" s="20" t="str">
        <f aca="false">IF(C2665&lt;&gt;"",(G2665* 2) +(H2665* 4) + (I2665* 6) + IF(F2665 = 1, 5, 0), "")</f>
        <v/>
      </c>
      <c r="M2665" s="25" t="str">
        <f aca="true">IF(C2665&lt;&gt;"",SUM(INDIRECT($AH$8&amp;"C"&amp;($C$1*$A2665+9)):INDIRECT($AH$8&amp;"V"&amp;($C$1*$A2665+9))), "")</f>
        <v/>
      </c>
      <c r="N2665" s="25" t="str">
        <f aca="true">IF(C2665&lt;&gt;"",SUM(INDIRECT($AH$8&amp;"C"&amp;($C$1*$A2665+10)):INDIRECT($AH$8&amp;"V"&amp;($C$1*$A2665+10))), "")</f>
        <v/>
      </c>
      <c r="O2665" s="25" t="str">
        <f aca="true">IF(C2665&lt;&gt;"",SUM(INDIRECT($AH$8&amp;"C"&amp;($C$1*$A2665+11)):INDIRECT($AH$8&amp;"V"&amp;($C$1*$A2665+11))),"")</f>
        <v/>
      </c>
      <c r="P2665" s="25" t="str">
        <f aca="true">IF(C2665&lt;&gt;"",SUM(INDIRECT($AH$8&amp;"C"&amp;($C$1*$A2665+12)):INDIRECT($AH$8&amp;"V"&amp;($C$1*$A2665+12))),"")</f>
        <v/>
      </c>
      <c r="Q2665" s="24" t="str">
        <f aca="false">IF(C2665&lt;&gt;"",IFERROR((M2665+N2665+O2665)/(M2665+N2665+O2665+P2665),0), "")</f>
        <v/>
      </c>
      <c r="R2665" s="25" t="str">
        <f aca="true">IF(C2665&lt;&gt;"",SUM(INDIRECT($AH$8&amp;"C"&amp;($C$1*$A2665+13)):INDIRECT($AH$8&amp;"V"&amp;($C$1*$A2665+13))), "")</f>
        <v/>
      </c>
      <c r="S2665" s="25" t="str">
        <f aca="false">IF(C2665&lt;&gt;"",IFERROR((M2665+N2665+O2665+P2665)/R2665, 0),"")</f>
        <v/>
      </c>
      <c r="T2665" s="25" t="str">
        <f aca="false">IF(C2665&lt;&gt;"",IFERROR((M2665+N2665+O2665)/R2665,0),"")</f>
        <v/>
      </c>
      <c r="U2665" s="25" t="str">
        <f aca="true">IF(C2665&lt;&gt;"",IF(INDIRECT($AH$8&amp;"B"&amp;($C$1*$A2665+14))= 1,1,0),"")</f>
        <v/>
      </c>
      <c r="V2665" s="25" t="str">
        <f aca="true">IF(C2665&lt;&gt;"",IF(INDIRECT($AH$8&amp;"B"&amp;($C$1*$A2665+15))= 1,1,0),"")</f>
        <v/>
      </c>
      <c r="W2665" s="25" t="str">
        <f aca="false">IF(C2665&lt;&gt;"",($M2665*1) + ($N2665*2) + ($O2665*3) + (IF(U2665 = 1, 10, 0)) + (IF(V2665 = 1, 20, 0)),"")</f>
        <v/>
      </c>
      <c r="X2665" s="27" t="str">
        <f aca="true">IF(C2665&lt;&gt;"",IF(INDIRECT($AH$8&amp;"B"&amp;($C$1*$A2665+16))= 1,1,0),"")</f>
        <v/>
      </c>
      <c r="Y2665" s="27" t="str">
        <f aca="true">IF(D2665&lt;&gt;"",IF(INDIRECT($AH$8&amp;"B"&amp;($C$1*$A2665+17))= 1,1,0),"")</f>
        <v/>
      </c>
      <c r="Z2665" s="27" t="str">
        <f aca="true">IF(E2665&lt;&gt;"",IF(INDIRECT($AH$8&amp;"B"&amp;($C$1*$A2665+18))= 1,1,0),"")</f>
        <v/>
      </c>
      <c r="AA2665" s="27" t="str">
        <f aca="true">IF(F2665&lt;&gt;"",IF(INDIRECT($AH$8&amp;"B"&amp;($C$1*$A2665+19))= 1,1,0),"")</f>
        <v/>
      </c>
      <c r="AB2665" s="27" t="str">
        <f aca="false">IF(C2665&lt;&gt;"",IF(X2665 = 1, 5, 0) + IF(Z2665 = 1, 25, 0) + IF(AA2665 = 1, 15, 0),"")</f>
        <v/>
      </c>
      <c r="AC2665" s="57" t="str">
        <f aca="false">IF(C2665&lt;&gt;"",L2665+W2665+AB2665,"")</f>
        <v/>
      </c>
    </row>
    <row r="2666" customFormat="false" ht="12.8" hidden="false" customHeight="false" outlineLevel="0" collapsed="false">
      <c r="A2666" s="11" t="n">
        <f aca="false">A2665+1</f>
        <v>163</v>
      </c>
      <c r="B2666" s="38" t="str">
        <f aca="true">IF(INDIRECT($AH$8&amp;"B"&amp;($C$1*$A2666+2))=0, "",INDIRECT($AH$8&amp;"B"&amp;($C$1*$A2666+2)))</f>
        <v/>
      </c>
      <c r="C2666" s="19" t="str">
        <f aca="true">IF(INDIRECT($AH$8&amp;"B"&amp;($C$1*$A2666+3)) = 0, "", INDIRECT($AH$8&amp;"B"&amp;($C$1*$A2666+3)))</f>
        <v/>
      </c>
      <c r="D2666" s="19" t="str">
        <f aca="true">IF(INDIRECT($AH$8&amp;"B"&amp;($C$1*$A2666+4)) = 0, "", INDIRECT($AH$8&amp;"B"&amp;($C$1*$A2666+4)))</f>
        <v/>
      </c>
      <c r="E2666" s="19" t="str">
        <f aca="true">IF(INDIRECT($AH$8&amp;"B"&amp;($C$1*$A2666+7)) = 0, "", INDIRECT($AH$8&amp;"B"&amp;($C$1*$A2666+7)))</f>
        <v/>
      </c>
      <c r="F2666" s="20" t="str">
        <f aca="true">IF(C2666 &lt;&gt; "",IF(INDIRECT($AH$8&amp;"B"&amp;($C$1*$A2666+8)) = 0, 0, 1), "")</f>
        <v/>
      </c>
      <c r="G2666" s="20" t="n">
        <f aca="true">INDIRECT($AH$8&amp;"B"&amp;($C$1*$A2666+9))</f>
        <v>0</v>
      </c>
      <c r="H2666" s="20" t="n">
        <f aca="true">INDIRECT($AH$8&amp;"B"&amp;($C$1*$A2666+10))</f>
        <v>0</v>
      </c>
      <c r="I2666" s="20" t="n">
        <f aca="true">INDIRECT($AH$8&amp;"B"&amp;($C$1*$A2666+11))</f>
        <v>0</v>
      </c>
      <c r="J2666" s="20" t="n">
        <f aca="true">INDIRECT($AH$8&amp;"B"&amp;($C$1*$A2666+12))</f>
        <v>0</v>
      </c>
      <c r="K2666" s="21" t="str">
        <f aca="false">IF(C2666&lt;&gt;"",IFERROR((G2666+H2666+I2666)/(G2666+H2666+I2666+J2666),0), "")</f>
        <v/>
      </c>
      <c r="L2666" s="20" t="str">
        <f aca="false">IF(C2666&lt;&gt;"",(G2666* 2) +(H2666* 4) + (I2666* 6) + IF(F2666 = 1, 5, 0), "")</f>
        <v/>
      </c>
      <c r="M2666" s="25" t="str">
        <f aca="true">IF(C2666&lt;&gt;"",SUM(INDIRECT($AH$8&amp;"C"&amp;($C$1*$A2666+9)):INDIRECT($AH$8&amp;"V"&amp;($C$1*$A2666+9))), "")</f>
        <v/>
      </c>
      <c r="N2666" s="25" t="str">
        <f aca="true">IF(C2666&lt;&gt;"",SUM(INDIRECT($AH$8&amp;"C"&amp;($C$1*$A2666+10)):INDIRECT($AH$8&amp;"V"&amp;($C$1*$A2666+10))), "")</f>
        <v/>
      </c>
      <c r="O2666" s="25" t="str">
        <f aca="true">IF(C2666&lt;&gt;"",SUM(INDIRECT($AH$8&amp;"C"&amp;($C$1*$A2666+11)):INDIRECT($AH$8&amp;"V"&amp;($C$1*$A2666+11))),"")</f>
        <v/>
      </c>
      <c r="P2666" s="25" t="str">
        <f aca="true">IF(C2666&lt;&gt;"",SUM(INDIRECT($AH$8&amp;"C"&amp;($C$1*$A2666+12)):INDIRECT($AH$8&amp;"V"&amp;($C$1*$A2666+12))),"")</f>
        <v/>
      </c>
      <c r="Q2666" s="24" t="str">
        <f aca="false">IF(C2666&lt;&gt;"",IFERROR((M2666+N2666+O2666)/(M2666+N2666+O2666+P2666),0), "")</f>
        <v/>
      </c>
      <c r="R2666" s="25" t="str">
        <f aca="true">IF(C2666&lt;&gt;"",SUM(INDIRECT($AH$8&amp;"C"&amp;($C$1*$A2666+13)):INDIRECT($AH$8&amp;"V"&amp;($C$1*$A2666+13))), "")</f>
        <v/>
      </c>
      <c r="S2666" s="25" t="str">
        <f aca="false">IF(C2666&lt;&gt;"",IFERROR((M2666+N2666+O2666+P2666)/R2666, 0),"")</f>
        <v/>
      </c>
      <c r="T2666" s="25" t="str">
        <f aca="false">IF(C2666&lt;&gt;"",IFERROR((M2666+N2666+O2666)/R2666,0),"")</f>
        <v/>
      </c>
      <c r="U2666" s="25" t="str">
        <f aca="true">IF(C2666&lt;&gt;"",IF(INDIRECT($AH$8&amp;"B"&amp;($C$1*$A2666+14))= 1,1,0),"")</f>
        <v/>
      </c>
      <c r="V2666" s="25" t="str">
        <f aca="true">IF(C2666&lt;&gt;"",IF(INDIRECT($AH$8&amp;"B"&amp;($C$1*$A2666+15))= 1,1,0),"")</f>
        <v/>
      </c>
      <c r="W2666" s="25" t="str">
        <f aca="false">IF(C2666&lt;&gt;"",($M2666*1) + ($N2666*2) + ($O2666*3) + (IF(U2666 = 1, 10, 0)) + (IF(V2666 = 1, 20, 0)),"")</f>
        <v/>
      </c>
      <c r="X2666" s="27" t="str">
        <f aca="true">IF(C2666&lt;&gt;"",IF(INDIRECT($AH$8&amp;"B"&amp;($C$1*$A2666+16))= 1,1,0),"")</f>
        <v/>
      </c>
      <c r="Y2666" s="27" t="str">
        <f aca="true">IF(D2666&lt;&gt;"",IF(INDIRECT($AH$8&amp;"B"&amp;($C$1*$A2666+17))= 1,1,0),"")</f>
        <v/>
      </c>
      <c r="Z2666" s="27" t="str">
        <f aca="true">IF(E2666&lt;&gt;"",IF(INDIRECT($AH$8&amp;"B"&amp;($C$1*$A2666+18))= 1,1,0),"")</f>
        <v/>
      </c>
      <c r="AA2666" s="27" t="str">
        <f aca="true">IF(F2666&lt;&gt;"",IF(INDIRECT($AH$8&amp;"B"&amp;($C$1*$A2666+19))= 1,1,0),"")</f>
        <v/>
      </c>
      <c r="AB2666" s="27" t="str">
        <f aca="false">IF(C2666&lt;&gt;"",IF(X2666 = 1, 5, 0) + IF(Z2666 = 1, 25, 0) + IF(AA2666 = 1, 15, 0),"")</f>
        <v/>
      </c>
      <c r="AC2666" s="57" t="str">
        <f aca="false">IF(C2666&lt;&gt;"",L2666+W2666+AB2666,"")</f>
        <v/>
      </c>
    </row>
    <row r="2667" customFormat="false" ht="12.8" hidden="false" customHeight="false" outlineLevel="0" collapsed="false">
      <c r="A2667" s="11" t="n">
        <f aca="false">A2666+1</f>
        <v>164</v>
      </c>
      <c r="B2667" s="38" t="str">
        <f aca="true">IF(INDIRECT($AH$8&amp;"B"&amp;($C$1*$A2667+2))=0, "",INDIRECT($AH$8&amp;"B"&amp;($C$1*$A2667+2)))</f>
        <v/>
      </c>
      <c r="C2667" s="19" t="str">
        <f aca="true">IF(INDIRECT($AH$8&amp;"B"&amp;($C$1*$A2667+3)) = 0, "", INDIRECT($AH$8&amp;"B"&amp;($C$1*$A2667+3)))</f>
        <v/>
      </c>
      <c r="D2667" s="19" t="str">
        <f aca="true">IF(INDIRECT($AH$8&amp;"B"&amp;($C$1*$A2667+4)) = 0, "", INDIRECT($AH$8&amp;"B"&amp;($C$1*$A2667+4)))</f>
        <v/>
      </c>
      <c r="E2667" s="19" t="str">
        <f aca="true">IF(INDIRECT($AH$8&amp;"B"&amp;($C$1*$A2667+7)) = 0, "", INDIRECT($AH$8&amp;"B"&amp;($C$1*$A2667+7)))</f>
        <v/>
      </c>
      <c r="F2667" s="20" t="str">
        <f aca="true">IF(C2667 &lt;&gt; "",IF(INDIRECT($AH$8&amp;"B"&amp;($C$1*$A2667+8)) = 0, 0, 1), "")</f>
        <v/>
      </c>
      <c r="G2667" s="20" t="n">
        <f aca="true">INDIRECT($AH$8&amp;"B"&amp;($C$1*$A2667+9))</f>
        <v>0</v>
      </c>
      <c r="H2667" s="20" t="n">
        <f aca="true">INDIRECT($AH$8&amp;"B"&amp;($C$1*$A2667+10))</f>
        <v>0</v>
      </c>
      <c r="I2667" s="20" t="n">
        <f aca="true">INDIRECT($AH$8&amp;"B"&amp;($C$1*$A2667+11))</f>
        <v>0</v>
      </c>
      <c r="J2667" s="20" t="n">
        <f aca="true">INDIRECT($AH$8&amp;"B"&amp;($C$1*$A2667+12))</f>
        <v>0</v>
      </c>
      <c r="K2667" s="21" t="str">
        <f aca="false">IF(C2667&lt;&gt;"",IFERROR((G2667+H2667+I2667)/(G2667+H2667+I2667+J2667),0), "")</f>
        <v/>
      </c>
      <c r="L2667" s="20" t="str">
        <f aca="false">IF(C2667&lt;&gt;"",(G2667* 2) +(H2667* 4) + (I2667* 6) + IF(F2667 = 1, 5, 0), "")</f>
        <v/>
      </c>
      <c r="M2667" s="25" t="str">
        <f aca="true">IF(C2667&lt;&gt;"",SUM(INDIRECT($AH$8&amp;"C"&amp;($C$1*$A2667+9)):INDIRECT($AH$8&amp;"V"&amp;($C$1*$A2667+9))), "")</f>
        <v/>
      </c>
      <c r="N2667" s="25" t="str">
        <f aca="true">IF(C2667&lt;&gt;"",SUM(INDIRECT($AH$8&amp;"C"&amp;($C$1*$A2667+10)):INDIRECT($AH$8&amp;"V"&amp;($C$1*$A2667+10))), "")</f>
        <v/>
      </c>
      <c r="O2667" s="25" t="str">
        <f aca="true">IF(C2667&lt;&gt;"",SUM(INDIRECT($AH$8&amp;"C"&amp;($C$1*$A2667+11)):INDIRECT($AH$8&amp;"V"&amp;($C$1*$A2667+11))),"")</f>
        <v/>
      </c>
      <c r="P2667" s="25" t="str">
        <f aca="true">IF(C2667&lt;&gt;"",SUM(INDIRECT($AH$8&amp;"C"&amp;($C$1*$A2667+12)):INDIRECT($AH$8&amp;"V"&amp;($C$1*$A2667+12))),"")</f>
        <v/>
      </c>
      <c r="Q2667" s="24" t="str">
        <f aca="false">IF(C2667&lt;&gt;"",IFERROR((M2667+N2667+O2667)/(M2667+N2667+O2667+P2667),0), "")</f>
        <v/>
      </c>
      <c r="R2667" s="25" t="str">
        <f aca="true">IF(C2667&lt;&gt;"",SUM(INDIRECT($AH$8&amp;"C"&amp;($C$1*$A2667+13)):INDIRECT($AH$8&amp;"V"&amp;($C$1*$A2667+13))), "")</f>
        <v/>
      </c>
      <c r="S2667" s="25" t="str">
        <f aca="false">IF(C2667&lt;&gt;"",IFERROR((M2667+N2667+O2667+P2667)/R2667, 0),"")</f>
        <v/>
      </c>
      <c r="T2667" s="25" t="str">
        <f aca="false">IF(C2667&lt;&gt;"",IFERROR((M2667+N2667+O2667)/R2667,0),"")</f>
        <v/>
      </c>
      <c r="U2667" s="25" t="str">
        <f aca="true">IF(C2667&lt;&gt;"",IF(INDIRECT($AH$8&amp;"B"&amp;($C$1*$A2667+14))= 1,1,0),"")</f>
        <v/>
      </c>
      <c r="V2667" s="25" t="str">
        <f aca="true">IF(C2667&lt;&gt;"",IF(INDIRECT($AH$8&amp;"B"&amp;($C$1*$A2667+15))= 1,1,0),"")</f>
        <v/>
      </c>
      <c r="W2667" s="25" t="str">
        <f aca="false">IF(C2667&lt;&gt;"",($M2667*1) + ($N2667*2) + ($O2667*3) + (IF(U2667 = 1, 10, 0)) + (IF(V2667 = 1, 20, 0)),"")</f>
        <v/>
      </c>
      <c r="X2667" s="27" t="str">
        <f aca="true">IF(C2667&lt;&gt;"",IF(INDIRECT($AH$8&amp;"B"&amp;($C$1*$A2667+16))= 1,1,0),"")</f>
        <v/>
      </c>
      <c r="Y2667" s="27" t="str">
        <f aca="true">IF(D2667&lt;&gt;"",IF(INDIRECT($AH$8&amp;"B"&amp;($C$1*$A2667+17))= 1,1,0),"")</f>
        <v/>
      </c>
      <c r="Z2667" s="27" t="str">
        <f aca="true">IF(E2667&lt;&gt;"",IF(INDIRECT($AH$8&amp;"B"&amp;($C$1*$A2667+18))= 1,1,0),"")</f>
        <v/>
      </c>
      <c r="AA2667" s="27" t="str">
        <f aca="true">IF(F2667&lt;&gt;"",IF(INDIRECT($AH$8&amp;"B"&amp;($C$1*$A2667+19))= 1,1,0),"")</f>
        <v/>
      </c>
      <c r="AB2667" s="27" t="str">
        <f aca="false">IF(C2667&lt;&gt;"",IF(X2667 = 1, 5, 0) + IF(Z2667 = 1, 25, 0) + IF(AA2667 = 1, 15, 0),"")</f>
        <v/>
      </c>
      <c r="AC2667" s="57" t="str">
        <f aca="false">IF(C2667&lt;&gt;"",L2667+W2667+AB2667,"")</f>
        <v/>
      </c>
    </row>
    <row r="2668" customFormat="false" ht="12.8" hidden="false" customHeight="false" outlineLevel="0" collapsed="false">
      <c r="A2668" s="11" t="n">
        <f aca="false">A2667+1</f>
        <v>165</v>
      </c>
      <c r="B2668" s="38" t="str">
        <f aca="true">IF(INDIRECT($AH$8&amp;"B"&amp;($C$1*$A2668+2))=0, "",INDIRECT($AH$8&amp;"B"&amp;($C$1*$A2668+2)))</f>
        <v/>
      </c>
      <c r="C2668" s="19" t="str">
        <f aca="true">IF(INDIRECT($AH$8&amp;"B"&amp;($C$1*$A2668+3)) = 0, "", INDIRECT($AH$8&amp;"B"&amp;($C$1*$A2668+3)))</f>
        <v/>
      </c>
      <c r="D2668" s="19" t="str">
        <f aca="true">IF(INDIRECT($AH$8&amp;"B"&amp;($C$1*$A2668+4)) = 0, "", INDIRECT($AH$8&amp;"B"&amp;($C$1*$A2668+4)))</f>
        <v/>
      </c>
      <c r="E2668" s="19" t="str">
        <f aca="true">IF(INDIRECT($AH$8&amp;"B"&amp;($C$1*$A2668+7)) = 0, "", INDIRECT($AH$8&amp;"B"&amp;($C$1*$A2668+7)))</f>
        <v/>
      </c>
      <c r="F2668" s="20" t="str">
        <f aca="true">IF(C2668 &lt;&gt; "",IF(INDIRECT($AH$8&amp;"B"&amp;($C$1*$A2668+8)) = 0, 0, 1), "")</f>
        <v/>
      </c>
      <c r="G2668" s="20" t="n">
        <f aca="true">INDIRECT($AH$8&amp;"B"&amp;($C$1*$A2668+9))</f>
        <v>0</v>
      </c>
      <c r="H2668" s="20" t="n">
        <f aca="true">INDIRECT($AH$8&amp;"B"&amp;($C$1*$A2668+10))</f>
        <v>0</v>
      </c>
      <c r="I2668" s="20" t="n">
        <f aca="true">INDIRECT($AH$8&amp;"B"&amp;($C$1*$A2668+11))</f>
        <v>0</v>
      </c>
      <c r="J2668" s="20" t="n">
        <f aca="true">INDIRECT($AH$8&amp;"B"&amp;($C$1*$A2668+12))</f>
        <v>0</v>
      </c>
      <c r="K2668" s="21" t="str">
        <f aca="false">IF(C2668&lt;&gt;"",IFERROR((G2668+H2668+I2668)/(G2668+H2668+I2668+J2668),0), "")</f>
        <v/>
      </c>
      <c r="L2668" s="20" t="str">
        <f aca="false">IF(C2668&lt;&gt;"",(G2668* 2) +(H2668* 4) + (I2668* 6) + IF(F2668 = 1, 5, 0), "")</f>
        <v/>
      </c>
      <c r="M2668" s="25" t="str">
        <f aca="true">IF(C2668&lt;&gt;"",SUM(INDIRECT($AH$8&amp;"C"&amp;($C$1*$A2668+9)):INDIRECT($AH$8&amp;"V"&amp;($C$1*$A2668+9))), "")</f>
        <v/>
      </c>
      <c r="N2668" s="25" t="str">
        <f aca="true">IF(C2668&lt;&gt;"",SUM(INDIRECT($AH$8&amp;"C"&amp;($C$1*$A2668+10)):INDIRECT($AH$8&amp;"V"&amp;($C$1*$A2668+10))), "")</f>
        <v/>
      </c>
      <c r="O2668" s="25" t="str">
        <f aca="true">IF(C2668&lt;&gt;"",SUM(INDIRECT($AH$8&amp;"C"&amp;($C$1*$A2668+11)):INDIRECT($AH$8&amp;"V"&amp;($C$1*$A2668+11))),"")</f>
        <v/>
      </c>
      <c r="P2668" s="25" t="str">
        <f aca="true">IF(C2668&lt;&gt;"",SUM(INDIRECT($AH$8&amp;"C"&amp;($C$1*$A2668+12)):INDIRECT($AH$8&amp;"V"&amp;($C$1*$A2668+12))),"")</f>
        <v/>
      </c>
      <c r="Q2668" s="24" t="str">
        <f aca="false">IF(C2668&lt;&gt;"",IFERROR((M2668+N2668+O2668)/(M2668+N2668+O2668+P2668),0), "")</f>
        <v/>
      </c>
      <c r="R2668" s="25" t="str">
        <f aca="true">IF(C2668&lt;&gt;"",SUM(INDIRECT($AH$8&amp;"C"&amp;($C$1*$A2668+13)):INDIRECT($AH$8&amp;"V"&amp;($C$1*$A2668+13))), "")</f>
        <v/>
      </c>
      <c r="S2668" s="25" t="str">
        <f aca="false">IF(C2668&lt;&gt;"",IFERROR((M2668+N2668+O2668+P2668)/R2668, 0),"")</f>
        <v/>
      </c>
      <c r="T2668" s="25" t="str">
        <f aca="false">IF(C2668&lt;&gt;"",IFERROR((M2668+N2668+O2668)/R2668,0),"")</f>
        <v/>
      </c>
      <c r="U2668" s="25" t="str">
        <f aca="true">IF(C2668&lt;&gt;"",IF(INDIRECT($AH$8&amp;"B"&amp;($C$1*$A2668+14))= 1,1,0),"")</f>
        <v/>
      </c>
      <c r="V2668" s="25" t="str">
        <f aca="true">IF(C2668&lt;&gt;"",IF(INDIRECT($AH$8&amp;"B"&amp;($C$1*$A2668+15))= 1,1,0),"")</f>
        <v/>
      </c>
      <c r="W2668" s="25" t="str">
        <f aca="false">IF(C2668&lt;&gt;"",($M2668*1) + ($N2668*2) + ($O2668*3) + (IF(U2668 = 1, 10, 0)) + (IF(V2668 = 1, 20, 0)),"")</f>
        <v/>
      </c>
      <c r="X2668" s="27" t="str">
        <f aca="true">IF(C2668&lt;&gt;"",IF(INDIRECT($AH$8&amp;"B"&amp;($C$1*$A2668+16))= 1,1,0),"")</f>
        <v/>
      </c>
      <c r="Y2668" s="27" t="str">
        <f aca="true">IF(D2668&lt;&gt;"",IF(INDIRECT($AH$8&amp;"B"&amp;($C$1*$A2668+17))= 1,1,0),"")</f>
        <v/>
      </c>
      <c r="Z2668" s="27" t="str">
        <f aca="true">IF(E2668&lt;&gt;"",IF(INDIRECT($AH$8&amp;"B"&amp;($C$1*$A2668+18))= 1,1,0),"")</f>
        <v/>
      </c>
      <c r="AA2668" s="27" t="str">
        <f aca="true">IF(F2668&lt;&gt;"",IF(INDIRECT($AH$8&amp;"B"&amp;($C$1*$A2668+19))= 1,1,0),"")</f>
        <v/>
      </c>
      <c r="AB2668" s="27" t="str">
        <f aca="false">IF(C2668&lt;&gt;"",IF(X2668 = 1, 5, 0) + IF(Z2668 = 1, 25, 0) + IF(AA2668 = 1, 15, 0),"")</f>
        <v/>
      </c>
      <c r="AC2668" s="57" t="str">
        <f aca="false">IF(C2668&lt;&gt;"",L2668+W2668+AB2668,"")</f>
        <v/>
      </c>
    </row>
    <row r="2669" customFormat="false" ht="12.8" hidden="false" customHeight="false" outlineLevel="0" collapsed="false">
      <c r="A2669" s="11" t="n">
        <f aca="false">A2668+1</f>
        <v>166</v>
      </c>
      <c r="B2669" s="38" t="str">
        <f aca="true">IF(INDIRECT($AH$8&amp;"B"&amp;($C$1*$A2669+2))=0, "",INDIRECT($AH$8&amp;"B"&amp;($C$1*$A2669+2)))</f>
        <v/>
      </c>
      <c r="C2669" s="19" t="str">
        <f aca="true">IF(INDIRECT($AH$8&amp;"B"&amp;($C$1*$A2669+3)) = 0, "", INDIRECT($AH$8&amp;"B"&amp;($C$1*$A2669+3)))</f>
        <v/>
      </c>
      <c r="D2669" s="19" t="str">
        <f aca="true">IF(INDIRECT($AH$8&amp;"B"&amp;($C$1*$A2669+4)) = 0, "", INDIRECT($AH$8&amp;"B"&amp;($C$1*$A2669+4)))</f>
        <v/>
      </c>
      <c r="E2669" s="19" t="str">
        <f aca="true">IF(INDIRECT($AH$8&amp;"B"&amp;($C$1*$A2669+7)) = 0, "", INDIRECT($AH$8&amp;"B"&amp;($C$1*$A2669+7)))</f>
        <v/>
      </c>
      <c r="F2669" s="20" t="str">
        <f aca="true">IF(C2669 &lt;&gt; "",IF(INDIRECT($AH$8&amp;"B"&amp;($C$1*$A2669+8)) = 0, 0, 1), "")</f>
        <v/>
      </c>
      <c r="G2669" s="20" t="n">
        <f aca="true">INDIRECT($AH$8&amp;"B"&amp;($C$1*$A2669+9))</f>
        <v>0</v>
      </c>
      <c r="H2669" s="20" t="n">
        <f aca="true">INDIRECT($AH$8&amp;"B"&amp;($C$1*$A2669+10))</f>
        <v>0</v>
      </c>
      <c r="I2669" s="20" t="n">
        <f aca="true">INDIRECT($AH$8&amp;"B"&amp;($C$1*$A2669+11))</f>
        <v>0</v>
      </c>
      <c r="J2669" s="20" t="n">
        <f aca="true">INDIRECT($AH$8&amp;"B"&amp;($C$1*$A2669+12))</f>
        <v>0</v>
      </c>
      <c r="K2669" s="21" t="str">
        <f aca="false">IF(C2669&lt;&gt;"",IFERROR((G2669+H2669+I2669)/(G2669+H2669+I2669+J2669),0), "")</f>
        <v/>
      </c>
      <c r="L2669" s="20" t="str">
        <f aca="false">IF(C2669&lt;&gt;"",(G2669* 2) +(H2669* 4) + (I2669* 6) + IF(F2669 = 1, 5, 0), "")</f>
        <v/>
      </c>
      <c r="M2669" s="25" t="str">
        <f aca="true">IF(C2669&lt;&gt;"",SUM(INDIRECT($AH$8&amp;"C"&amp;($C$1*$A2669+9)):INDIRECT($AH$8&amp;"V"&amp;($C$1*$A2669+9))), "")</f>
        <v/>
      </c>
      <c r="N2669" s="25" t="str">
        <f aca="true">IF(C2669&lt;&gt;"",SUM(INDIRECT($AH$8&amp;"C"&amp;($C$1*$A2669+10)):INDIRECT($AH$8&amp;"V"&amp;($C$1*$A2669+10))), "")</f>
        <v/>
      </c>
      <c r="O2669" s="25" t="str">
        <f aca="true">IF(C2669&lt;&gt;"",SUM(INDIRECT($AH$8&amp;"C"&amp;($C$1*$A2669+11)):INDIRECT($AH$8&amp;"V"&amp;($C$1*$A2669+11))),"")</f>
        <v/>
      </c>
      <c r="P2669" s="25" t="str">
        <f aca="true">IF(C2669&lt;&gt;"",SUM(INDIRECT($AH$8&amp;"C"&amp;($C$1*$A2669+12)):INDIRECT($AH$8&amp;"V"&amp;($C$1*$A2669+12))),"")</f>
        <v/>
      </c>
      <c r="Q2669" s="24" t="str">
        <f aca="false">IF(C2669&lt;&gt;"",IFERROR((M2669+N2669+O2669)/(M2669+N2669+O2669+P2669),0), "")</f>
        <v/>
      </c>
      <c r="R2669" s="25" t="str">
        <f aca="true">IF(C2669&lt;&gt;"",SUM(INDIRECT($AH$8&amp;"C"&amp;($C$1*$A2669+13)):INDIRECT($AH$8&amp;"V"&amp;($C$1*$A2669+13))), "")</f>
        <v/>
      </c>
      <c r="S2669" s="25" t="str">
        <f aca="false">IF(C2669&lt;&gt;"",IFERROR((M2669+N2669+O2669+P2669)/R2669, 0),"")</f>
        <v/>
      </c>
      <c r="T2669" s="25" t="str">
        <f aca="false">IF(C2669&lt;&gt;"",IFERROR((M2669+N2669+O2669)/R2669,0),"")</f>
        <v/>
      </c>
      <c r="U2669" s="25" t="str">
        <f aca="true">IF(C2669&lt;&gt;"",IF(INDIRECT($AH$8&amp;"B"&amp;($C$1*$A2669+14))= 1,1,0),"")</f>
        <v/>
      </c>
      <c r="V2669" s="25" t="str">
        <f aca="true">IF(C2669&lt;&gt;"",IF(INDIRECT($AH$8&amp;"B"&amp;($C$1*$A2669+15))= 1,1,0),"")</f>
        <v/>
      </c>
      <c r="W2669" s="25" t="str">
        <f aca="false">IF(C2669&lt;&gt;"",($M2669*1) + ($N2669*2) + ($O2669*3) + (IF(U2669 = 1, 10, 0)) + (IF(V2669 = 1, 20, 0)),"")</f>
        <v/>
      </c>
      <c r="X2669" s="27" t="str">
        <f aca="true">IF(C2669&lt;&gt;"",IF(INDIRECT($AH$8&amp;"B"&amp;($C$1*$A2669+16))= 1,1,0),"")</f>
        <v/>
      </c>
      <c r="Y2669" s="27" t="str">
        <f aca="true">IF(D2669&lt;&gt;"",IF(INDIRECT($AH$8&amp;"B"&amp;($C$1*$A2669+17))= 1,1,0),"")</f>
        <v/>
      </c>
      <c r="Z2669" s="27" t="str">
        <f aca="true">IF(E2669&lt;&gt;"",IF(INDIRECT($AH$8&amp;"B"&amp;($C$1*$A2669+18))= 1,1,0),"")</f>
        <v/>
      </c>
      <c r="AA2669" s="27" t="str">
        <f aca="true">IF(F2669&lt;&gt;"",IF(INDIRECT($AH$8&amp;"B"&amp;($C$1*$A2669+19))= 1,1,0),"")</f>
        <v/>
      </c>
      <c r="AB2669" s="27" t="str">
        <f aca="false">IF(C2669&lt;&gt;"",IF(X2669 = 1, 5, 0) + IF(Z2669 = 1, 25, 0) + IF(AA2669 = 1, 15, 0),"")</f>
        <v/>
      </c>
      <c r="AC2669" s="57" t="str">
        <f aca="false">IF(C2669&lt;&gt;"",L2669+W2669+AB2669,"")</f>
        <v/>
      </c>
    </row>
    <row r="2670" customFormat="false" ht="12.8" hidden="false" customHeight="false" outlineLevel="0" collapsed="false">
      <c r="A2670" s="11" t="n">
        <f aca="false">A2669+1</f>
        <v>167</v>
      </c>
      <c r="B2670" s="38" t="str">
        <f aca="true">IF(INDIRECT($AH$8&amp;"B"&amp;($C$1*$A2670+2))=0, "",INDIRECT($AH$8&amp;"B"&amp;($C$1*$A2670+2)))</f>
        <v/>
      </c>
      <c r="C2670" s="19" t="str">
        <f aca="true">IF(INDIRECT($AH$8&amp;"B"&amp;($C$1*$A2670+3)) = 0, "", INDIRECT($AH$8&amp;"B"&amp;($C$1*$A2670+3)))</f>
        <v/>
      </c>
      <c r="D2670" s="19" t="str">
        <f aca="true">IF(INDIRECT($AH$8&amp;"B"&amp;($C$1*$A2670+4)) = 0, "", INDIRECT($AH$8&amp;"B"&amp;($C$1*$A2670+4)))</f>
        <v/>
      </c>
      <c r="E2670" s="19" t="str">
        <f aca="true">IF(INDIRECT($AH$8&amp;"B"&amp;($C$1*$A2670+7)) = 0, "", INDIRECT($AH$8&amp;"B"&amp;($C$1*$A2670+7)))</f>
        <v/>
      </c>
      <c r="F2670" s="20" t="str">
        <f aca="true">IF(C2670 &lt;&gt; "",IF(INDIRECT($AH$8&amp;"B"&amp;($C$1*$A2670+8)) = 0, 0, 1), "")</f>
        <v/>
      </c>
      <c r="G2670" s="20" t="n">
        <f aca="true">INDIRECT($AH$8&amp;"B"&amp;($C$1*$A2670+9))</f>
        <v>0</v>
      </c>
      <c r="H2670" s="20" t="n">
        <f aca="true">INDIRECT($AH$8&amp;"B"&amp;($C$1*$A2670+10))</f>
        <v>0</v>
      </c>
      <c r="I2670" s="20" t="n">
        <f aca="true">INDIRECT($AH$8&amp;"B"&amp;($C$1*$A2670+11))</f>
        <v>0</v>
      </c>
      <c r="J2670" s="20" t="n">
        <f aca="true">INDIRECT($AH$8&amp;"B"&amp;($C$1*$A2670+12))</f>
        <v>0</v>
      </c>
      <c r="K2670" s="21" t="str">
        <f aca="false">IF(C2670&lt;&gt;"",IFERROR((G2670+H2670+I2670)/(G2670+H2670+I2670+J2670),0), "")</f>
        <v/>
      </c>
      <c r="L2670" s="20" t="str">
        <f aca="false">IF(C2670&lt;&gt;"",(G2670* 2) +(H2670* 4) + (I2670* 6) + IF(F2670 = 1, 5, 0), "")</f>
        <v/>
      </c>
      <c r="M2670" s="25" t="str">
        <f aca="true">IF(C2670&lt;&gt;"",SUM(INDIRECT($AH$8&amp;"C"&amp;($C$1*$A2670+9)):INDIRECT($AH$8&amp;"V"&amp;($C$1*$A2670+9))), "")</f>
        <v/>
      </c>
      <c r="N2670" s="25" t="str">
        <f aca="true">IF(C2670&lt;&gt;"",SUM(INDIRECT($AH$8&amp;"C"&amp;($C$1*$A2670+10)):INDIRECT($AH$8&amp;"V"&amp;($C$1*$A2670+10))), "")</f>
        <v/>
      </c>
      <c r="O2670" s="25" t="str">
        <f aca="true">IF(C2670&lt;&gt;"",SUM(INDIRECT($AH$8&amp;"C"&amp;($C$1*$A2670+11)):INDIRECT($AH$8&amp;"V"&amp;($C$1*$A2670+11))),"")</f>
        <v/>
      </c>
      <c r="P2670" s="25" t="str">
        <f aca="true">IF(C2670&lt;&gt;"",SUM(INDIRECT($AH$8&amp;"C"&amp;($C$1*$A2670+12)):INDIRECT($AH$8&amp;"V"&amp;($C$1*$A2670+12))),"")</f>
        <v/>
      </c>
      <c r="Q2670" s="24" t="str">
        <f aca="false">IF(C2670&lt;&gt;"",IFERROR((M2670+N2670+O2670)/(M2670+N2670+O2670+P2670),0), "")</f>
        <v/>
      </c>
      <c r="R2670" s="25" t="str">
        <f aca="true">IF(C2670&lt;&gt;"",SUM(INDIRECT($AH$8&amp;"C"&amp;($C$1*$A2670+13)):INDIRECT($AH$8&amp;"V"&amp;($C$1*$A2670+13))), "")</f>
        <v/>
      </c>
      <c r="S2670" s="25" t="str">
        <f aca="false">IF(C2670&lt;&gt;"",IFERROR((M2670+N2670+O2670+P2670)/R2670, 0),"")</f>
        <v/>
      </c>
      <c r="T2670" s="25" t="str">
        <f aca="false">IF(C2670&lt;&gt;"",IFERROR((M2670+N2670+O2670)/R2670,0),"")</f>
        <v/>
      </c>
      <c r="U2670" s="25" t="str">
        <f aca="true">IF(C2670&lt;&gt;"",IF(INDIRECT($AH$8&amp;"B"&amp;($C$1*$A2670+14))= 1,1,0),"")</f>
        <v/>
      </c>
      <c r="V2670" s="25" t="str">
        <f aca="true">IF(C2670&lt;&gt;"",IF(INDIRECT($AH$8&amp;"B"&amp;($C$1*$A2670+15))= 1,1,0),"")</f>
        <v/>
      </c>
      <c r="W2670" s="25" t="str">
        <f aca="false">IF(C2670&lt;&gt;"",($M2670*1) + ($N2670*2) + ($O2670*3) + (IF(U2670 = 1, 10, 0)) + (IF(V2670 = 1, 20, 0)),"")</f>
        <v/>
      </c>
      <c r="X2670" s="27" t="str">
        <f aca="true">IF(C2670&lt;&gt;"",IF(INDIRECT($AH$8&amp;"B"&amp;($C$1*$A2670+16))= 1,1,0),"")</f>
        <v/>
      </c>
      <c r="Y2670" s="27" t="str">
        <f aca="true">IF(D2670&lt;&gt;"",IF(INDIRECT($AH$8&amp;"B"&amp;($C$1*$A2670+17))= 1,1,0),"")</f>
        <v/>
      </c>
      <c r="Z2670" s="27" t="str">
        <f aca="true">IF(E2670&lt;&gt;"",IF(INDIRECT($AH$8&amp;"B"&amp;($C$1*$A2670+18))= 1,1,0),"")</f>
        <v/>
      </c>
      <c r="AA2670" s="27" t="str">
        <f aca="true">IF(F2670&lt;&gt;"",IF(INDIRECT($AH$8&amp;"B"&amp;($C$1*$A2670+19))= 1,1,0),"")</f>
        <v/>
      </c>
      <c r="AB2670" s="27" t="str">
        <f aca="false">IF(C2670&lt;&gt;"",IF(X2670 = 1, 5, 0) + IF(Z2670 = 1, 25, 0) + IF(AA2670 = 1, 15, 0),"")</f>
        <v/>
      </c>
      <c r="AC2670" s="57" t="str">
        <f aca="false">IF(C2670&lt;&gt;"",L2670+W2670+AB2670,"")</f>
        <v/>
      </c>
    </row>
    <row r="2671" customFormat="false" ht="12.8" hidden="false" customHeight="false" outlineLevel="0" collapsed="false">
      <c r="A2671" s="11" t="n">
        <f aca="false">A2670+1</f>
        <v>168</v>
      </c>
      <c r="B2671" s="38" t="str">
        <f aca="true">IF(INDIRECT($AH$8&amp;"B"&amp;($C$1*$A2671+2))=0, "",INDIRECT($AH$8&amp;"B"&amp;($C$1*$A2671+2)))</f>
        <v/>
      </c>
      <c r="C2671" s="19" t="str">
        <f aca="true">IF(INDIRECT($AH$8&amp;"B"&amp;($C$1*$A2671+3)) = 0, "", INDIRECT($AH$8&amp;"B"&amp;($C$1*$A2671+3)))</f>
        <v/>
      </c>
      <c r="D2671" s="19" t="str">
        <f aca="true">IF(INDIRECT($AH$8&amp;"B"&amp;($C$1*$A2671+4)) = 0, "", INDIRECT($AH$8&amp;"B"&amp;($C$1*$A2671+4)))</f>
        <v/>
      </c>
      <c r="E2671" s="19" t="str">
        <f aca="true">IF(INDIRECT($AH$8&amp;"B"&amp;($C$1*$A2671+7)) = 0, "", INDIRECT($AH$8&amp;"B"&amp;($C$1*$A2671+7)))</f>
        <v/>
      </c>
      <c r="F2671" s="20" t="str">
        <f aca="true">IF(C2671 &lt;&gt; "",IF(INDIRECT($AH$8&amp;"B"&amp;($C$1*$A2671+8)) = 0, 0, 1), "")</f>
        <v/>
      </c>
      <c r="G2671" s="20" t="n">
        <f aca="true">INDIRECT($AH$8&amp;"B"&amp;($C$1*$A2671+9))</f>
        <v>0</v>
      </c>
      <c r="H2671" s="20" t="n">
        <f aca="true">INDIRECT($AH$8&amp;"B"&amp;($C$1*$A2671+10))</f>
        <v>0</v>
      </c>
      <c r="I2671" s="20" t="n">
        <f aca="true">INDIRECT($AH$8&amp;"B"&amp;($C$1*$A2671+11))</f>
        <v>0</v>
      </c>
      <c r="J2671" s="20" t="n">
        <f aca="true">INDIRECT($AH$8&amp;"B"&amp;($C$1*$A2671+12))</f>
        <v>0</v>
      </c>
      <c r="K2671" s="21" t="str">
        <f aca="false">IF(C2671&lt;&gt;"",IFERROR((G2671+H2671+I2671)/(G2671+H2671+I2671+J2671),0), "")</f>
        <v/>
      </c>
      <c r="L2671" s="20" t="str">
        <f aca="false">IF(C2671&lt;&gt;"",(G2671* 2) +(H2671* 4) + (I2671* 6) + IF(F2671 = 1, 5, 0), "")</f>
        <v/>
      </c>
      <c r="M2671" s="25" t="str">
        <f aca="true">IF(C2671&lt;&gt;"",SUM(INDIRECT($AH$8&amp;"C"&amp;($C$1*$A2671+9)):INDIRECT($AH$8&amp;"V"&amp;($C$1*$A2671+9))), "")</f>
        <v/>
      </c>
      <c r="N2671" s="25" t="str">
        <f aca="true">IF(C2671&lt;&gt;"",SUM(INDIRECT($AH$8&amp;"C"&amp;($C$1*$A2671+10)):INDIRECT($AH$8&amp;"V"&amp;($C$1*$A2671+10))), "")</f>
        <v/>
      </c>
      <c r="O2671" s="25" t="str">
        <f aca="true">IF(C2671&lt;&gt;"",SUM(INDIRECT($AH$8&amp;"C"&amp;($C$1*$A2671+11)):INDIRECT($AH$8&amp;"V"&amp;($C$1*$A2671+11))),"")</f>
        <v/>
      </c>
      <c r="P2671" s="25" t="str">
        <f aca="true">IF(C2671&lt;&gt;"",SUM(INDIRECT($AH$8&amp;"C"&amp;($C$1*$A2671+12)):INDIRECT($AH$8&amp;"V"&amp;($C$1*$A2671+12))),"")</f>
        <v/>
      </c>
      <c r="Q2671" s="24" t="str">
        <f aca="false">IF(C2671&lt;&gt;"",IFERROR((M2671+N2671+O2671)/(M2671+N2671+O2671+P2671),0), "")</f>
        <v/>
      </c>
      <c r="R2671" s="25" t="str">
        <f aca="true">IF(C2671&lt;&gt;"",SUM(INDIRECT($AH$8&amp;"C"&amp;($C$1*$A2671+13)):INDIRECT($AH$8&amp;"V"&amp;($C$1*$A2671+13))), "")</f>
        <v/>
      </c>
      <c r="S2671" s="25" t="str">
        <f aca="false">IF(C2671&lt;&gt;"",IFERROR((M2671+N2671+O2671+P2671)/R2671, 0),"")</f>
        <v/>
      </c>
      <c r="T2671" s="25" t="str">
        <f aca="false">IF(C2671&lt;&gt;"",IFERROR((M2671+N2671+O2671)/R2671,0),"")</f>
        <v/>
      </c>
      <c r="U2671" s="25" t="str">
        <f aca="true">IF(C2671&lt;&gt;"",IF(INDIRECT($AH$8&amp;"B"&amp;($C$1*$A2671+14))= 1,1,0),"")</f>
        <v/>
      </c>
      <c r="V2671" s="25" t="str">
        <f aca="true">IF(C2671&lt;&gt;"",IF(INDIRECT($AH$8&amp;"B"&amp;($C$1*$A2671+15))= 1,1,0),"")</f>
        <v/>
      </c>
      <c r="W2671" s="25" t="str">
        <f aca="false">IF(C2671&lt;&gt;"",($M2671*1) + ($N2671*2) + ($O2671*3) + (IF(U2671 = 1, 10, 0)) + (IF(V2671 = 1, 20, 0)),"")</f>
        <v/>
      </c>
      <c r="X2671" s="27" t="str">
        <f aca="true">IF(C2671&lt;&gt;"",IF(INDIRECT($AH$8&amp;"B"&amp;($C$1*$A2671+16))= 1,1,0),"")</f>
        <v/>
      </c>
      <c r="Y2671" s="27" t="str">
        <f aca="true">IF(D2671&lt;&gt;"",IF(INDIRECT($AH$8&amp;"B"&amp;($C$1*$A2671+17))= 1,1,0),"")</f>
        <v/>
      </c>
      <c r="Z2671" s="27" t="str">
        <f aca="true">IF(E2671&lt;&gt;"",IF(INDIRECT($AH$8&amp;"B"&amp;($C$1*$A2671+18))= 1,1,0),"")</f>
        <v/>
      </c>
      <c r="AA2671" s="27" t="str">
        <f aca="true">IF(F2671&lt;&gt;"",IF(INDIRECT($AH$8&amp;"B"&amp;($C$1*$A2671+19))= 1,1,0),"")</f>
        <v/>
      </c>
      <c r="AB2671" s="27" t="str">
        <f aca="false">IF(C2671&lt;&gt;"",IF(X2671 = 1, 5, 0) + IF(Z2671 = 1, 25, 0) + IF(AA2671 = 1, 15, 0),"")</f>
        <v/>
      </c>
      <c r="AC2671" s="57" t="str">
        <f aca="false">IF(C2671&lt;&gt;"",L2671+W2671+AB2671,"")</f>
        <v/>
      </c>
    </row>
    <row r="2672" customFormat="false" ht="12.8" hidden="false" customHeight="false" outlineLevel="0" collapsed="false">
      <c r="A2672" s="11" t="n">
        <f aca="false">A2671+1</f>
        <v>169</v>
      </c>
      <c r="B2672" s="38" t="str">
        <f aca="true">IF(INDIRECT($AH$8&amp;"B"&amp;($C$1*$A2672+2))=0, "",INDIRECT($AH$8&amp;"B"&amp;($C$1*$A2672+2)))</f>
        <v/>
      </c>
      <c r="C2672" s="19" t="str">
        <f aca="true">IF(INDIRECT($AH$8&amp;"B"&amp;($C$1*$A2672+3)) = 0, "", INDIRECT($AH$8&amp;"B"&amp;($C$1*$A2672+3)))</f>
        <v/>
      </c>
      <c r="D2672" s="19" t="str">
        <f aca="true">IF(INDIRECT($AH$8&amp;"B"&amp;($C$1*$A2672+4)) = 0, "", INDIRECT($AH$8&amp;"B"&amp;($C$1*$A2672+4)))</f>
        <v/>
      </c>
      <c r="E2672" s="19" t="str">
        <f aca="true">IF(INDIRECT($AH$8&amp;"B"&amp;($C$1*$A2672+7)) = 0, "", INDIRECT($AH$8&amp;"B"&amp;($C$1*$A2672+7)))</f>
        <v/>
      </c>
      <c r="F2672" s="20" t="str">
        <f aca="true">IF(C2672 &lt;&gt; "",IF(INDIRECT($AH$8&amp;"B"&amp;($C$1*$A2672+8)) = 0, 0, 1), "")</f>
        <v/>
      </c>
      <c r="G2672" s="20" t="n">
        <f aca="true">INDIRECT($AH$8&amp;"B"&amp;($C$1*$A2672+9))</f>
        <v>0</v>
      </c>
      <c r="H2672" s="20" t="n">
        <f aca="true">INDIRECT($AH$8&amp;"B"&amp;($C$1*$A2672+10))</f>
        <v>0</v>
      </c>
      <c r="I2672" s="20" t="n">
        <f aca="true">INDIRECT($AH$8&amp;"B"&amp;($C$1*$A2672+11))</f>
        <v>0</v>
      </c>
      <c r="J2672" s="20" t="n">
        <f aca="true">INDIRECT($AH$8&amp;"B"&amp;($C$1*$A2672+12))</f>
        <v>0</v>
      </c>
      <c r="K2672" s="21" t="str">
        <f aca="false">IF(C2672&lt;&gt;"",IFERROR((G2672+H2672+I2672)/(G2672+H2672+I2672+J2672),0), "")</f>
        <v/>
      </c>
      <c r="L2672" s="20" t="str">
        <f aca="false">IF(C2672&lt;&gt;"",(G2672* 2) +(H2672* 4) + (I2672* 6) + IF(F2672 = 1, 5, 0), "")</f>
        <v/>
      </c>
      <c r="M2672" s="25" t="str">
        <f aca="true">IF(C2672&lt;&gt;"",SUM(INDIRECT($AH$8&amp;"C"&amp;($C$1*$A2672+9)):INDIRECT($AH$8&amp;"V"&amp;($C$1*$A2672+9))), "")</f>
        <v/>
      </c>
      <c r="N2672" s="25" t="str">
        <f aca="true">IF(C2672&lt;&gt;"",SUM(INDIRECT($AH$8&amp;"C"&amp;($C$1*$A2672+10)):INDIRECT($AH$8&amp;"V"&amp;($C$1*$A2672+10))), "")</f>
        <v/>
      </c>
      <c r="O2672" s="25" t="str">
        <f aca="true">IF(C2672&lt;&gt;"",SUM(INDIRECT($AH$8&amp;"C"&amp;($C$1*$A2672+11)):INDIRECT($AH$8&amp;"V"&amp;($C$1*$A2672+11))),"")</f>
        <v/>
      </c>
      <c r="P2672" s="25" t="str">
        <f aca="true">IF(C2672&lt;&gt;"",SUM(INDIRECT($AH$8&amp;"C"&amp;($C$1*$A2672+12)):INDIRECT($AH$8&amp;"V"&amp;($C$1*$A2672+12))),"")</f>
        <v/>
      </c>
      <c r="Q2672" s="24" t="str">
        <f aca="false">IF(C2672&lt;&gt;"",IFERROR((M2672+N2672+O2672)/(M2672+N2672+O2672+P2672),0), "")</f>
        <v/>
      </c>
      <c r="R2672" s="25" t="str">
        <f aca="true">IF(C2672&lt;&gt;"",SUM(INDIRECT($AH$8&amp;"C"&amp;($C$1*$A2672+13)):INDIRECT($AH$8&amp;"V"&amp;($C$1*$A2672+13))), "")</f>
        <v/>
      </c>
      <c r="S2672" s="25" t="str">
        <f aca="false">IF(C2672&lt;&gt;"",IFERROR((M2672+N2672+O2672+P2672)/R2672, 0),"")</f>
        <v/>
      </c>
      <c r="T2672" s="25" t="str">
        <f aca="false">IF(C2672&lt;&gt;"",IFERROR((M2672+N2672+O2672)/R2672,0),"")</f>
        <v/>
      </c>
      <c r="U2672" s="25" t="str">
        <f aca="true">IF(C2672&lt;&gt;"",IF(INDIRECT($AH$8&amp;"B"&amp;($C$1*$A2672+14))= 1,1,0),"")</f>
        <v/>
      </c>
      <c r="V2672" s="25" t="str">
        <f aca="true">IF(C2672&lt;&gt;"",IF(INDIRECT($AH$8&amp;"B"&amp;($C$1*$A2672+15))= 1,1,0),"")</f>
        <v/>
      </c>
      <c r="W2672" s="25" t="str">
        <f aca="false">IF(C2672&lt;&gt;"",($M2672*1) + ($N2672*2) + ($O2672*3) + (IF(U2672 = 1, 10, 0)) + (IF(V2672 = 1, 20, 0)),"")</f>
        <v/>
      </c>
      <c r="X2672" s="27" t="str">
        <f aca="true">IF(C2672&lt;&gt;"",IF(INDIRECT($AH$8&amp;"B"&amp;($C$1*$A2672+16))= 1,1,0),"")</f>
        <v/>
      </c>
      <c r="Y2672" s="27" t="str">
        <f aca="true">IF(D2672&lt;&gt;"",IF(INDIRECT($AH$8&amp;"B"&amp;($C$1*$A2672+17))= 1,1,0),"")</f>
        <v/>
      </c>
      <c r="Z2672" s="27" t="str">
        <f aca="true">IF(E2672&lt;&gt;"",IF(INDIRECT($AH$8&amp;"B"&amp;($C$1*$A2672+18))= 1,1,0),"")</f>
        <v/>
      </c>
      <c r="AA2672" s="27" t="str">
        <f aca="true">IF(F2672&lt;&gt;"",IF(INDIRECT($AH$8&amp;"B"&amp;($C$1*$A2672+19))= 1,1,0),"")</f>
        <v/>
      </c>
      <c r="AB2672" s="27" t="str">
        <f aca="false">IF(C2672&lt;&gt;"",IF(X2672 = 1, 5, 0) + IF(Z2672 = 1, 25, 0) + IF(AA2672 = 1, 15, 0),"")</f>
        <v/>
      </c>
      <c r="AC2672" s="57" t="str">
        <f aca="false">IF(C2672&lt;&gt;"",L2672+W2672+AB2672,"")</f>
        <v/>
      </c>
    </row>
    <row r="2673" customFormat="false" ht="12.8" hidden="false" customHeight="false" outlineLevel="0" collapsed="false">
      <c r="A2673" s="11" t="n">
        <f aca="false">A2672+1</f>
        <v>170</v>
      </c>
      <c r="B2673" s="38" t="str">
        <f aca="true">IF(INDIRECT($AH$8&amp;"B"&amp;($C$1*$A2673+2))=0, "",INDIRECT($AH$8&amp;"B"&amp;($C$1*$A2673+2)))</f>
        <v/>
      </c>
      <c r="C2673" s="19" t="str">
        <f aca="true">IF(INDIRECT($AH$8&amp;"B"&amp;($C$1*$A2673+3)) = 0, "", INDIRECT($AH$8&amp;"B"&amp;($C$1*$A2673+3)))</f>
        <v/>
      </c>
      <c r="D2673" s="19" t="str">
        <f aca="true">IF(INDIRECT($AH$8&amp;"B"&amp;($C$1*$A2673+4)) = 0, "", INDIRECT($AH$8&amp;"B"&amp;($C$1*$A2673+4)))</f>
        <v/>
      </c>
      <c r="E2673" s="19" t="str">
        <f aca="true">IF(INDIRECT($AH$8&amp;"B"&amp;($C$1*$A2673+7)) = 0, "", INDIRECT($AH$8&amp;"B"&amp;($C$1*$A2673+7)))</f>
        <v/>
      </c>
      <c r="F2673" s="20" t="str">
        <f aca="true">IF(C2673 &lt;&gt; "",IF(INDIRECT($AH$8&amp;"B"&amp;($C$1*$A2673+8)) = 0, 0, 1), "")</f>
        <v/>
      </c>
      <c r="G2673" s="20" t="n">
        <f aca="true">INDIRECT($AH$8&amp;"B"&amp;($C$1*$A2673+9))</f>
        <v>0</v>
      </c>
      <c r="H2673" s="20" t="n">
        <f aca="true">INDIRECT($AH$8&amp;"B"&amp;($C$1*$A2673+10))</f>
        <v>0</v>
      </c>
      <c r="I2673" s="20" t="n">
        <f aca="true">INDIRECT($AH$8&amp;"B"&amp;($C$1*$A2673+11))</f>
        <v>0</v>
      </c>
      <c r="J2673" s="20" t="n">
        <f aca="true">INDIRECT($AH$8&amp;"B"&amp;($C$1*$A2673+12))</f>
        <v>0</v>
      </c>
      <c r="K2673" s="21" t="str">
        <f aca="false">IF(C2673&lt;&gt;"",IFERROR((G2673+H2673+I2673)/(G2673+H2673+I2673+J2673),0), "")</f>
        <v/>
      </c>
      <c r="L2673" s="20" t="str">
        <f aca="false">IF(C2673&lt;&gt;"",(G2673* 2) +(H2673* 4) + (I2673* 6) + IF(F2673 = 1, 5, 0), "")</f>
        <v/>
      </c>
      <c r="M2673" s="25" t="str">
        <f aca="true">IF(C2673&lt;&gt;"",SUM(INDIRECT($AH$8&amp;"C"&amp;($C$1*$A2673+9)):INDIRECT($AH$8&amp;"V"&amp;($C$1*$A2673+9))), "")</f>
        <v/>
      </c>
      <c r="N2673" s="25" t="str">
        <f aca="true">IF(C2673&lt;&gt;"",SUM(INDIRECT($AH$8&amp;"C"&amp;($C$1*$A2673+10)):INDIRECT($AH$8&amp;"V"&amp;($C$1*$A2673+10))), "")</f>
        <v/>
      </c>
      <c r="O2673" s="25" t="str">
        <f aca="true">IF(C2673&lt;&gt;"",SUM(INDIRECT($AH$8&amp;"C"&amp;($C$1*$A2673+11)):INDIRECT($AH$8&amp;"V"&amp;($C$1*$A2673+11))),"")</f>
        <v/>
      </c>
      <c r="P2673" s="25" t="str">
        <f aca="true">IF(C2673&lt;&gt;"",SUM(INDIRECT($AH$8&amp;"C"&amp;($C$1*$A2673+12)):INDIRECT($AH$8&amp;"V"&amp;($C$1*$A2673+12))),"")</f>
        <v/>
      </c>
      <c r="Q2673" s="24" t="str">
        <f aca="false">IF(C2673&lt;&gt;"",IFERROR((M2673+N2673+O2673)/(M2673+N2673+O2673+P2673),0), "")</f>
        <v/>
      </c>
      <c r="R2673" s="25" t="str">
        <f aca="true">IF(C2673&lt;&gt;"",SUM(INDIRECT($AH$8&amp;"C"&amp;($C$1*$A2673+13)):INDIRECT($AH$8&amp;"V"&amp;($C$1*$A2673+13))), "")</f>
        <v/>
      </c>
      <c r="S2673" s="25" t="str">
        <f aca="false">IF(C2673&lt;&gt;"",IFERROR((M2673+N2673+O2673+P2673)/R2673, 0),"")</f>
        <v/>
      </c>
      <c r="T2673" s="25" t="str">
        <f aca="false">IF(C2673&lt;&gt;"",IFERROR((M2673+N2673+O2673)/R2673,0),"")</f>
        <v/>
      </c>
      <c r="U2673" s="25" t="str">
        <f aca="true">IF(C2673&lt;&gt;"",IF(INDIRECT($AH$8&amp;"B"&amp;($C$1*$A2673+14))= 1,1,0),"")</f>
        <v/>
      </c>
      <c r="V2673" s="25" t="str">
        <f aca="true">IF(C2673&lt;&gt;"",IF(INDIRECT($AH$8&amp;"B"&amp;($C$1*$A2673+15))= 1,1,0),"")</f>
        <v/>
      </c>
      <c r="W2673" s="25" t="str">
        <f aca="false">IF(C2673&lt;&gt;"",($M2673*1) + ($N2673*2) + ($O2673*3) + (IF(U2673 = 1, 10, 0)) + (IF(V2673 = 1, 20, 0)),"")</f>
        <v/>
      </c>
      <c r="X2673" s="27" t="str">
        <f aca="true">IF(C2673&lt;&gt;"",IF(INDIRECT($AH$8&amp;"B"&amp;($C$1*$A2673+16))= 1,1,0),"")</f>
        <v/>
      </c>
      <c r="Y2673" s="27" t="str">
        <f aca="true">IF(D2673&lt;&gt;"",IF(INDIRECT($AH$8&amp;"B"&amp;($C$1*$A2673+17))= 1,1,0),"")</f>
        <v/>
      </c>
      <c r="Z2673" s="27" t="str">
        <f aca="true">IF(E2673&lt;&gt;"",IF(INDIRECT($AH$8&amp;"B"&amp;($C$1*$A2673+18))= 1,1,0),"")</f>
        <v/>
      </c>
      <c r="AA2673" s="27" t="str">
        <f aca="true">IF(F2673&lt;&gt;"",IF(INDIRECT($AH$8&amp;"B"&amp;($C$1*$A2673+19))= 1,1,0),"")</f>
        <v/>
      </c>
      <c r="AB2673" s="27" t="str">
        <f aca="false">IF(C2673&lt;&gt;"",IF(X2673 = 1, 5, 0) + IF(Z2673 = 1, 25, 0) + IF(AA2673 = 1, 15, 0),"")</f>
        <v/>
      </c>
      <c r="AC2673" s="57" t="str">
        <f aca="false">IF(C2673&lt;&gt;"",L2673+W2673+AB2673,"")</f>
        <v/>
      </c>
    </row>
    <row r="2674" customFormat="false" ht="12.8" hidden="false" customHeight="false" outlineLevel="0" collapsed="false">
      <c r="A2674" s="11" t="n">
        <f aca="false">A2673+1</f>
        <v>171</v>
      </c>
      <c r="B2674" s="38" t="str">
        <f aca="true">IF(INDIRECT($AH$8&amp;"B"&amp;($C$1*$A2674+2))=0, "",INDIRECT($AH$8&amp;"B"&amp;($C$1*$A2674+2)))</f>
        <v/>
      </c>
      <c r="C2674" s="19" t="str">
        <f aca="true">IF(INDIRECT($AH$8&amp;"B"&amp;($C$1*$A2674+3)) = 0, "", INDIRECT($AH$8&amp;"B"&amp;($C$1*$A2674+3)))</f>
        <v/>
      </c>
      <c r="D2674" s="19" t="str">
        <f aca="true">IF(INDIRECT($AH$8&amp;"B"&amp;($C$1*$A2674+4)) = 0, "", INDIRECT($AH$8&amp;"B"&amp;($C$1*$A2674+4)))</f>
        <v/>
      </c>
      <c r="E2674" s="19" t="str">
        <f aca="true">IF(INDIRECT($AH$8&amp;"B"&amp;($C$1*$A2674+7)) = 0, "", INDIRECT($AH$8&amp;"B"&amp;($C$1*$A2674+7)))</f>
        <v/>
      </c>
      <c r="F2674" s="20" t="str">
        <f aca="true">IF(C2674 &lt;&gt; "",IF(INDIRECT($AH$8&amp;"B"&amp;($C$1*$A2674+8)) = 0, 0, 1), "")</f>
        <v/>
      </c>
      <c r="G2674" s="20" t="n">
        <f aca="true">INDIRECT($AH$8&amp;"B"&amp;($C$1*$A2674+9))</f>
        <v>0</v>
      </c>
      <c r="H2674" s="20" t="n">
        <f aca="true">INDIRECT($AH$8&amp;"B"&amp;($C$1*$A2674+10))</f>
        <v>0</v>
      </c>
      <c r="I2674" s="20" t="n">
        <f aca="true">INDIRECT($AH$8&amp;"B"&amp;($C$1*$A2674+11))</f>
        <v>0</v>
      </c>
      <c r="J2674" s="20" t="n">
        <f aca="true">INDIRECT($AH$8&amp;"B"&amp;($C$1*$A2674+12))</f>
        <v>0</v>
      </c>
      <c r="K2674" s="21" t="str">
        <f aca="false">IF(C2674&lt;&gt;"",IFERROR((G2674+H2674+I2674)/(G2674+H2674+I2674+J2674),0), "")</f>
        <v/>
      </c>
      <c r="L2674" s="20" t="str">
        <f aca="false">IF(C2674&lt;&gt;"",(G2674* 2) +(H2674* 4) + (I2674* 6) + IF(F2674 = 1, 5, 0), "")</f>
        <v/>
      </c>
      <c r="M2674" s="25" t="str">
        <f aca="true">IF(C2674&lt;&gt;"",SUM(INDIRECT($AH$8&amp;"C"&amp;($C$1*$A2674+9)):INDIRECT($AH$8&amp;"V"&amp;($C$1*$A2674+9))), "")</f>
        <v/>
      </c>
      <c r="N2674" s="25" t="str">
        <f aca="true">IF(C2674&lt;&gt;"",SUM(INDIRECT($AH$8&amp;"C"&amp;($C$1*$A2674+10)):INDIRECT($AH$8&amp;"V"&amp;($C$1*$A2674+10))), "")</f>
        <v/>
      </c>
      <c r="O2674" s="25" t="str">
        <f aca="true">IF(C2674&lt;&gt;"",SUM(INDIRECT($AH$8&amp;"C"&amp;($C$1*$A2674+11)):INDIRECT($AH$8&amp;"V"&amp;($C$1*$A2674+11))),"")</f>
        <v/>
      </c>
      <c r="P2674" s="25" t="str">
        <f aca="true">IF(C2674&lt;&gt;"",SUM(INDIRECT($AH$8&amp;"C"&amp;($C$1*$A2674+12)):INDIRECT($AH$8&amp;"V"&amp;($C$1*$A2674+12))),"")</f>
        <v/>
      </c>
      <c r="Q2674" s="24" t="str">
        <f aca="false">IF(C2674&lt;&gt;"",IFERROR((M2674+N2674+O2674)/(M2674+N2674+O2674+P2674),0), "")</f>
        <v/>
      </c>
      <c r="R2674" s="25" t="str">
        <f aca="true">IF(C2674&lt;&gt;"",SUM(INDIRECT($AH$8&amp;"C"&amp;($C$1*$A2674+13)):INDIRECT($AH$8&amp;"V"&amp;($C$1*$A2674+13))), "")</f>
        <v/>
      </c>
      <c r="S2674" s="25" t="str">
        <f aca="false">IF(C2674&lt;&gt;"",IFERROR((M2674+N2674+O2674+P2674)/R2674, 0),"")</f>
        <v/>
      </c>
      <c r="T2674" s="25" t="str">
        <f aca="false">IF(C2674&lt;&gt;"",IFERROR((M2674+N2674+O2674)/R2674,0),"")</f>
        <v/>
      </c>
      <c r="U2674" s="25" t="str">
        <f aca="true">IF(C2674&lt;&gt;"",IF(INDIRECT($AH$8&amp;"B"&amp;($C$1*$A2674+14))= 1,1,0),"")</f>
        <v/>
      </c>
      <c r="V2674" s="25" t="str">
        <f aca="true">IF(C2674&lt;&gt;"",IF(INDIRECT($AH$8&amp;"B"&amp;($C$1*$A2674+15))= 1,1,0),"")</f>
        <v/>
      </c>
      <c r="W2674" s="25" t="str">
        <f aca="false">IF(C2674&lt;&gt;"",($M2674*1) + ($N2674*2) + ($O2674*3) + (IF(U2674 = 1, 10, 0)) + (IF(V2674 = 1, 20, 0)),"")</f>
        <v/>
      </c>
      <c r="X2674" s="27" t="str">
        <f aca="true">IF(C2674&lt;&gt;"",IF(INDIRECT($AH$8&amp;"B"&amp;($C$1*$A2674+16))= 1,1,0),"")</f>
        <v/>
      </c>
      <c r="Y2674" s="27" t="str">
        <f aca="true">IF(D2674&lt;&gt;"",IF(INDIRECT($AH$8&amp;"B"&amp;($C$1*$A2674+17))= 1,1,0),"")</f>
        <v/>
      </c>
      <c r="Z2674" s="27" t="str">
        <f aca="true">IF(E2674&lt;&gt;"",IF(INDIRECT($AH$8&amp;"B"&amp;($C$1*$A2674+18))= 1,1,0),"")</f>
        <v/>
      </c>
      <c r="AA2674" s="27" t="str">
        <f aca="true">IF(F2674&lt;&gt;"",IF(INDIRECT($AH$8&amp;"B"&amp;($C$1*$A2674+19))= 1,1,0),"")</f>
        <v/>
      </c>
      <c r="AB2674" s="27" t="str">
        <f aca="false">IF(C2674&lt;&gt;"",IF(X2674 = 1, 5, 0) + IF(Z2674 = 1, 25, 0) + IF(AA2674 = 1, 15, 0),"")</f>
        <v/>
      </c>
      <c r="AC2674" s="57" t="str">
        <f aca="false">IF(C2674&lt;&gt;"",L2674+W2674+AB2674,"")</f>
        <v/>
      </c>
    </row>
    <row r="2675" customFormat="false" ht="12.8" hidden="false" customHeight="false" outlineLevel="0" collapsed="false">
      <c r="A2675" s="11" t="n">
        <f aca="false">A2674+1</f>
        <v>172</v>
      </c>
      <c r="B2675" s="38" t="str">
        <f aca="true">IF(INDIRECT($AH$8&amp;"B"&amp;($C$1*$A2675+2))=0, "",INDIRECT($AH$8&amp;"B"&amp;($C$1*$A2675+2)))</f>
        <v/>
      </c>
      <c r="C2675" s="19" t="str">
        <f aca="true">IF(INDIRECT($AH$8&amp;"B"&amp;($C$1*$A2675+3)) = 0, "", INDIRECT($AH$8&amp;"B"&amp;($C$1*$A2675+3)))</f>
        <v/>
      </c>
      <c r="D2675" s="19" t="str">
        <f aca="true">IF(INDIRECT($AH$8&amp;"B"&amp;($C$1*$A2675+4)) = 0, "", INDIRECT($AH$8&amp;"B"&amp;($C$1*$A2675+4)))</f>
        <v/>
      </c>
      <c r="E2675" s="19" t="str">
        <f aca="true">IF(INDIRECT($AH$8&amp;"B"&amp;($C$1*$A2675+7)) = 0, "", INDIRECT($AH$8&amp;"B"&amp;($C$1*$A2675+7)))</f>
        <v/>
      </c>
      <c r="F2675" s="20" t="str">
        <f aca="true">IF(C2675 &lt;&gt; "",IF(INDIRECT($AH$8&amp;"B"&amp;($C$1*$A2675+8)) = 0, 0, 1), "")</f>
        <v/>
      </c>
      <c r="G2675" s="20" t="n">
        <f aca="true">INDIRECT($AH$8&amp;"B"&amp;($C$1*$A2675+9))</f>
        <v>0</v>
      </c>
      <c r="H2675" s="20" t="n">
        <f aca="true">INDIRECT($AH$8&amp;"B"&amp;($C$1*$A2675+10))</f>
        <v>0</v>
      </c>
      <c r="I2675" s="20" t="n">
        <f aca="true">INDIRECT($AH$8&amp;"B"&amp;($C$1*$A2675+11))</f>
        <v>0</v>
      </c>
      <c r="J2675" s="20" t="n">
        <f aca="true">INDIRECT($AH$8&amp;"B"&amp;($C$1*$A2675+12))</f>
        <v>0</v>
      </c>
      <c r="K2675" s="21" t="str">
        <f aca="false">IF(C2675&lt;&gt;"",IFERROR((G2675+H2675+I2675)/(G2675+H2675+I2675+J2675),0), "")</f>
        <v/>
      </c>
      <c r="L2675" s="20" t="str">
        <f aca="false">IF(C2675&lt;&gt;"",(G2675* 2) +(H2675* 4) + (I2675* 6) + IF(F2675 = 1, 5, 0), "")</f>
        <v/>
      </c>
      <c r="M2675" s="25" t="str">
        <f aca="true">IF(C2675&lt;&gt;"",SUM(INDIRECT($AH$8&amp;"C"&amp;($C$1*$A2675+9)):INDIRECT($AH$8&amp;"V"&amp;($C$1*$A2675+9))), "")</f>
        <v/>
      </c>
      <c r="N2675" s="25" t="str">
        <f aca="true">IF(C2675&lt;&gt;"",SUM(INDIRECT($AH$8&amp;"C"&amp;($C$1*$A2675+10)):INDIRECT($AH$8&amp;"V"&amp;($C$1*$A2675+10))), "")</f>
        <v/>
      </c>
      <c r="O2675" s="25" t="str">
        <f aca="true">IF(C2675&lt;&gt;"",SUM(INDIRECT($AH$8&amp;"C"&amp;($C$1*$A2675+11)):INDIRECT($AH$8&amp;"V"&amp;($C$1*$A2675+11))),"")</f>
        <v/>
      </c>
      <c r="P2675" s="25" t="str">
        <f aca="true">IF(C2675&lt;&gt;"",SUM(INDIRECT($AH$8&amp;"C"&amp;($C$1*$A2675+12)):INDIRECT($AH$8&amp;"V"&amp;($C$1*$A2675+12))),"")</f>
        <v/>
      </c>
      <c r="Q2675" s="24" t="str">
        <f aca="false">IF(C2675&lt;&gt;"",IFERROR((M2675+N2675+O2675)/(M2675+N2675+O2675+P2675),0), "")</f>
        <v/>
      </c>
      <c r="R2675" s="25" t="str">
        <f aca="true">IF(C2675&lt;&gt;"",SUM(INDIRECT($AH$8&amp;"C"&amp;($C$1*$A2675+13)):INDIRECT($AH$8&amp;"V"&amp;($C$1*$A2675+13))), "")</f>
        <v/>
      </c>
      <c r="S2675" s="25" t="str">
        <f aca="false">IF(C2675&lt;&gt;"",IFERROR((M2675+N2675+O2675+P2675)/R2675, 0),"")</f>
        <v/>
      </c>
      <c r="T2675" s="25" t="str">
        <f aca="false">IF(C2675&lt;&gt;"",IFERROR((M2675+N2675+O2675)/R2675,0),"")</f>
        <v/>
      </c>
      <c r="U2675" s="25" t="str">
        <f aca="true">IF(C2675&lt;&gt;"",IF(INDIRECT($AH$8&amp;"B"&amp;($C$1*$A2675+14))= 1,1,0),"")</f>
        <v/>
      </c>
      <c r="V2675" s="25" t="str">
        <f aca="true">IF(C2675&lt;&gt;"",IF(INDIRECT($AH$8&amp;"B"&amp;($C$1*$A2675+15))= 1,1,0),"")</f>
        <v/>
      </c>
      <c r="W2675" s="25" t="str">
        <f aca="false">IF(C2675&lt;&gt;"",($M2675*1) + ($N2675*2) + ($O2675*3) + (IF(U2675 = 1, 10, 0)) + (IF(V2675 = 1, 20, 0)),"")</f>
        <v/>
      </c>
      <c r="X2675" s="27" t="str">
        <f aca="true">IF(C2675&lt;&gt;"",IF(INDIRECT($AH$8&amp;"B"&amp;($C$1*$A2675+16))= 1,1,0),"")</f>
        <v/>
      </c>
      <c r="Y2675" s="27" t="str">
        <f aca="true">IF(D2675&lt;&gt;"",IF(INDIRECT($AH$8&amp;"B"&amp;($C$1*$A2675+17))= 1,1,0),"")</f>
        <v/>
      </c>
      <c r="Z2675" s="27" t="str">
        <f aca="true">IF(E2675&lt;&gt;"",IF(INDIRECT($AH$8&amp;"B"&amp;($C$1*$A2675+18))= 1,1,0),"")</f>
        <v/>
      </c>
      <c r="AA2675" s="27" t="str">
        <f aca="true">IF(F2675&lt;&gt;"",IF(INDIRECT($AH$8&amp;"B"&amp;($C$1*$A2675+19))= 1,1,0),"")</f>
        <v/>
      </c>
      <c r="AB2675" s="27" t="str">
        <f aca="false">IF(C2675&lt;&gt;"",IF(X2675 = 1, 5, 0) + IF(Z2675 = 1, 25, 0) + IF(AA2675 = 1, 15, 0),"")</f>
        <v/>
      </c>
      <c r="AC2675" s="57" t="str">
        <f aca="false">IF(C2675&lt;&gt;"",L2675+W2675+AB2675,"")</f>
        <v/>
      </c>
    </row>
    <row r="2676" customFormat="false" ht="12.8" hidden="false" customHeight="false" outlineLevel="0" collapsed="false">
      <c r="A2676" s="11" t="n">
        <f aca="false">A2675+1</f>
        <v>173</v>
      </c>
      <c r="B2676" s="38" t="str">
        <f aca="true">IF(INDIRECT($AH$8&amp;"B"&amp;($C$1*$A2676+2))=0, "",INDIRECT($AH$8&amp;"B"&amp;($C$1*$A2676+2)))</f>
        <v/>
      </c>
      <c r="C2676" s="19" t="str">
        <f aca="true">IF(INDIRECT($AH$8&amp;"B"&amp;($C$1*$A2676+3)) = 0, "", INDIRECT($AH$8&amp;"B"&amp;($C$1*$A2676+3)))</f>
        <v/>
      </c>
      <c r="D2676" s="19" t="str">
        <f aca="true">IF(INDIRECT($AH$8&amp;"B"&amp;($C$1*$A2676+4)) = 0, "", INDIRECT($AH$8&amp;"B"&amp;($C$1*$A2676+4)))</f>
        <v/>
      </c>
      <c r="E2676" s="19" t="str">
        <f aca="true">IF(INDIRECT($AH$8&amp;"B"&amp;($C$1*$A2676+7)) = 0, "", INDIRECT($AH$8&amp;"B"&amp;($C$1*$A2676+7)))</f>
        <v/>
      </c>
      <c r="F2676" s="20" t="str">
        <f aca="true">IF(C2676 &lt;&gt; "",IF(INDIRECT($AH$8&amp;"B"&amp;($C$1*$A2676+8)) = 0, 0, 1), "")</f>
        <v/>
      </c>
      <c r="G2676" s="20" t="n">
        <f aca="true">INDIRECT($AH$8&amp;"B"&amp;($C$1*$A2676+9))</f>
        <v>0</v>
      </c>
      <c r="H2676" s="20" t="n">
        <f aca="true">INDIRECT($AH$8&amp;"B"&amp;($C$1*$A2676+10))</f>
        <v>0</v>
      </c>
      <c r="I2676" s="20" t="n">
        <f aca="true">INDIRECT($AH$8&amp;"B"&amp;($C$1*$A2676+11))</f>
        <v>0</v>
      </c>
      <c r="J2676" s="20" t="n">
        <f aca="true">INDIRECT($AH$8&amp;"B"&amp;($C$1*$A2676+12))</f>
        <v>0</v>
      </c>
      <c r="K2676" s="21" t="str">
        <f aca="false">IF(C2676&lt;&gt;"",IFERROR((G2676+H2676+I2676)/(G2676+H2676+I2676+J2676),0), "")</f>
        <v/>
      </c>
      <c r="L2676" s="20" t="str">
        <f aca="false">IF(C2676&lt;&gt;"",(G2676* 2) +(H2676* 4) + (I2676* 6) + IF(F2676 = 1, 5, 0), "")</f>
        <v/>
      </c>
      <c r="M2676" s="25" t="str">
        <f aca="true">IF(C2676&lt;&gt;"",SUM(INDIRECT($AH$8&amp;"C"&amp;($C$1*$A2676+9)):INDIRECT($AH$8&amp;"V"&amp;($C$1*$A2676+9))), "")</f>
        <v/>
      </c>
      <c r="N2676" s="25" t="str">
        <f aca="true">IF(C2676&lt;&gt;"",SUM(INDIRECT($AH$8&amp;"C"&amp;($C$1*$A2676+10)):INDIRECT($AH$8&amp;"V"&amp;($C$1*$A2676+10))), "")</f>
        <v/>
      </c>
      <c r="O2676" s="25" t="str">
        <f aca="true">IF(C2676&lt;&gt;"",SUM(INDIRECT($AH$8&amp;"C"&amp;($C$1*$A2676+11)):INDIRECT($AH$8&amp;"V"&amp;($C$1*$A2676+11))),"")</f>
        <v/>
      </c>
      <c r="P2676" s="25" t="str">
        <f aca="true">IF(C2676&lt;&gt;"",SUM(INDIRECT($AH$8&amp;"C"&amp;($C$1*$A2676+12)):INDIRECT($AH$8&amp;"V"&amp;($C$1*$A2676+12))),"")</f>
        <v/>
      </c>
      <c r="Q2676" s="24" t="str">
        <f aca="false">IF(C2676&lt;&gt;"",IFERROR((M2676+N2676+O2676)/(M2676+N2676+O2676+P2676),0), "")</f>
        <v/>
      </c>
      <c r="R2676" s="25" t="str">
        <f aca="true">IF(C2676&lt;&gt;"",SUM(INDIRECT($AH$8&amp;"C"&amp;($C$1*$A2676+13)):INDIRECT($AH$8&amp;"V"&amp;($C$1*$A2676+13))), "")</f>
        <v/>
      </c>
      <c r="S2676" s="25" t="str">
        <f aca="false">IF(C2676&lt;&gt;"",IFERROR((M2676+N2676+O2676+P2676)/R2676, 0),"")</f>
        <v/>
      </c>
      <c r="T2676" s="25" t="str">
        <f aca="false">IF(C2676&lt;&gt;"",IFERROR((M2676+N2676+O2676)/R2676,0),"")</f>
        <v/>
      </c>
      <c r="U2676" s="25" t="str">
        <f aca="true">IF(C2676&lt;&gt;"",IF(INDIRECT($AH$8&amp;"B"&amp;($C$1*$A2676+14))= 1,1,0),"")</f>
        <v/>
      </c>
      <c r="V2676" s="25" t="str">
        <f aca="true">IF(C2676&lt;&gt;"",IF(INDIRECT($AH$8&amp;"B"&amp;($C$1*$A2676+15))= 1,1,0),"")</f>
        <v/>
      </c>
      <c r="W2676" s="25" t="str">
        <f aca="false">IF(C2676&lt;&gt;"",($M2676*1) + ($N2676*2) + ($O2676*3) + (IF(U2676 = 1, 10, 0)) + (IF(V2676 = 1, 20, 0)),"")</f>
        <v/>
      </c>
      <c r="X2676" s="27" t="str">
        <f aca="true">IF(C2676&lt;&gt;"",IF(INDIRECT($AH$8&amp;"B"&amp;($C$1*$A2676+16))= 1,1,0),"")</f>
        <v/>
      </c>
      <c r="Y2676" s="27" t="str">
        <f aca="true">IF(D2676&lt;&gt;"",IF(INDIRECT($AH$8&amp;"B"&amp;($C$1*$A2676+17))= 1,1,0),"")</f>
        <v/>
      </c>
      <c r="Z2676" s="27" t="str">
        <f aca="true">IF(E2676&lt;&gt;"",IF(INDIRECT($AH$8&amp;"B"&amp;($C$1*$A2676+18))= 1,1,0),"")</f>
        <v/>
      </c>
      <c r="AA2676" s="27" t="str">
        <f aca="true">IF(F2676&lt;&gt;"",IF(INDIRECT($AH$8&amp;"B"&amp;($C$1*$A2676+19))= 1,1,0),"")</f>
        <v/>
      </c>
      <c r="AB2676" s="27" t="str">
        <f aca="false">IF(C2676&lt;&gt;"",IF(X2676 = 1, 5, 0) + IF(Z2676 = 1, 25, 0) + IF(AA2676 = 1, 15, 0),"")</f>
        <v/>
      </c>
      <c r="AC2676" s="57" t="str">
        <f aca="false">IF(C2676&lt;&gt;"",L2676+W2676+AB2676,"")</f>
        <v/>
      </c>
    </row>
    <row r="2677" customFormat="false" ht="12.8" hidden="false" customHeight="false" outlineLevel="0" collapsed="false">
      <c r="A2677" s="11" t="n">
        <f aca="false">A2676+1</f>
        <v>174</v>
      </c>
      <c r="B2677" s="38" t="str">
        <f aca="true">IF(INDIRECT($AH$8&amp;"B"&amp;($C$1*$A2677+2))=0, "",INDIRECT($AH$8&amp;"B"&amp;($C$1*$A2677+2)))</f>
        <v/>
      </c>
      <c r="C2677" s="19" t="str">
        <f aca="true">IF(INDIRECT($AH$8&amp;"B"&amp;($C$1*$A2677+3)) = 0, "", INDIRECT($AH$8&amp;"B"&amp;($C$1*$A2677+3)))</f>
        <v/>
      </c>
      <c r="D2677" s="19" t="str">
        <f aca="true">IF(INDIRECT($AH$8&amp;"B"&amp;($C$1*$A2677+4)) = 0, "", INDIRECT($AH$8&amp;"B"&amp;($C$1*$A2677+4)))</f>
        <v/>
      </c>
      <c r="E2677" s="19" t="str">
        <f aca="true">IF(INDIRECT($AH$8&amp;"B"&amp;($C$1*$A2677+7)) = 0, "", INDIRECT($AH$8&amp;"B"&amp;($C$1*$A2677+7)))</f>
        <v/>
      </c>
      <c r="F2677" s="20" t="str">
        <f aca="true">IF(C2677 &lt;&gt; "",IF(INDIRECT($AH$8&amp;"B"&amp;($C$1*$A2677+8)) = 0, 0, 1), "")</f>
        <v/>
      </c>
      <c r="G2677" s="20" t="n">
        <f aca="true">INDIRECT($AH$8&amp;"B"&amp;($C$1*$A2677+9))</f>
        <v>0</v>
      </c>
      <c r="H2677" s="20" t="n">
        <f aca="true">INDIRECT($AH$8&amp;"B"&amp;($C$1*$A2677+10))</f>
        <v>0</v>
      </c>
      <c r="I2677" s="20" t="n">
        <f aca="true">INDIRECT($AH$8&amp;"B"&amp;($C$1*$A2677+11))</f>
        <v>0</v>
      </c>
      <c r="J2677" s="20" t="n">
        <f aca="true">INDIRECT($AH$8&amp;"B"&amp;($C$1*$A2677+12))</f>
        <v>0</v>
      </c>
      <c r="K2677" s="21" t="str">
        <f aca="false">IF(C2677&lt;&gt;"",IFERROR((G2677+H2677+I2677)/(G2677+H2677+I2677+J2677),0), "")</f>
        <v/>
      </c>
      <c r="L2677" s="20" t="str">
        <f aca="false">IF(C2677&lt;&gt;"",(G2677* 2) +(H2677* 4) + (I2677* 6) + IF(F2677 = 1, 5, 0), "")</f>
        <v/>
      </c>
      <c r="M2677" s="25" t="str">
        <f aca="true">IF(C2677&lt;&gt;"",SUM(INDIRECT($AH$8&amp;"C"&amp;($C$1*$A2677+9)):INDIRECT($AH$8&amp;"V"&amp;($C$1*$A2677+9))), "")</f>
        <v/>
      </c>
      <c r="N2677" s="25" t="str">
        <f aca="true">IF(C2677&lt;&gt;"",SUM(INDIRECT($AH$8&amp;"C"&amp;($C$1*$A2677+10)):INDIRECT($AH$8&amp;"V"&amp;($C$1*$A2677+10))), "")</f>
        <v/>
      </c>
      <c r="O2677" s="25" t="str">
        <f aca="true">IF(C2677&lt;&gt;"",SUM(INDIRECT($AH$8&amp;"C"&amp;($C$1*$A2677+11)):INDIRECT($AH$8&amp;"V"&amp;($C$1*$A2677+11))),"")</f>
        <v/>
      </c>
      <c r="P2677" s="25" t="str">
        <f aca="true">IF(C2677&lt;&gt;"",SUM(INDIRECT($AH$8&amp;"C"&amp;($C$1*$A2677+12)):INDIRECT($AH$8&amp;"V"&amp;($C$1*$A2677+12))),"")</f>
        <v/>
      </c>
      <c r="Q2677" s="24" t="str">
        <f aca="false">IF(C2677&lt;&gt;"",IFERROR((M2677+N2677+O2677)/(M2677+N2677+O2677+P2677),0), "")</f>
        <v/>
      </c>
      <c r="R2677" s="25" t="str">
        <f aca="true">IF(C2677&lt;&gt;"",SUM(INDIRECT($AH$8&amp;"C"&amp;($C$1*$A2677+13)):INDIRECT($AH$8&amp;"V"&amp;($C$1*$A2677+13))), "")</f>
        <v/>
      </c>
      <c r="S2677" s="25" t="str">
        <f aca="false">IF(C2677&lt;&gt;"",IFERROR((M2677+N2677+O2677+P2677)/R2677, 0),"")</f>
        <v/>
      </c>
      <c r="T2677" s="25" t="str">
        <f aca="false">IF(C2677&lt;&gt;"",IFERROR((M2677+N2677+O2677)/R2677,0),"")</f>
        <v/>
      </c>
      <c r="U2677" s="25" t="str">
        <f aca="true">IF(C2677&lt;&gt;"",IF(INDIRECT($AH$8&amp;"B"&amp;($C$1*$A2677+14))= 1,1,0),"")</f>
        <v/>
      </c>
      <c r="V2677" s="25" t="str">
        <f aca="true">IF(C2677&lt;&gt;"",IF(INDIRECT($AH$8&amp;"B"&amp;($C$1*$A2677+15))= 1,1,0),"")</f>
        <v/>
      </c>
      <c r="W2677" s="25" t="str">
        <f aca="false">IF(C2677&lt;&gt;"",($M2677*1) + ($N2677*2) + ($O2677*3) + (IF(U2677 = 1, 10, 0)) + (IF(V2677 = 1, 20, 0)),"")</f>
        <v/>
      </c>
      <c r="X2677" s="27" t="str">
        <f aca="true">IF(C2677&lt;&gt;"",IF(INDIRECT($AH$8&amp;"B"&amp;($C$1*$A2677+16))= 1,1,0),"")</f>
        <v/>
      </c>
      <c r="Y2677" s="27" t="str">
        <f aca="true">IF(D2677&lt;&gt;"",IF(INDIRECT($AH$8&amp;"B"&amp;($C$1*$A2677+17))= 1,1,0),"")</f>
        <v/>
      </c>
      <c r="Z2677" s="27" t="str">
        <f aca="true">IF(E2677&lt;&gt;"",IF(INDIRECT($AH$8&amp;"B"&amp;($C$1*$A2677+18))= 1,1,0),"")</f>
        <v/>
      </c>
      <c r="AA2677" s="27" t="str">
        <f aca="true">IF(F2677&lt;&gt;"",IF(INDIRECT($AH$8&amp;"B"&amp;($C$1*$A2677+19))= 1,1,0),"")</f>
        <v/>
      </c>
      <c r="AB2677" s="27" t="str">
        <f aca="false">IF(C2677&lt;&gt;"",IF(X2677 = 1, 5, 0) + IF(Z2677 = 1, 25, 0) + IF(AA2677 = 1, 15, 0),"")</f>
        <v/>
      </c>
      <c r="AC2677" s="57" t="str">
        <f aca="false">IF(C2677&lt;&gt;"",L2677+W2677+AB2677,"")</f>
        <v/>
      </c>
    </row>
    <row r="2678" customFormat="false" ht="12.8" hidden="false" customHeight="false" outlineLevel="0" collapsed="false">
      <c r="A2678" s="11" t="n">
        <f aca="false">A2677+1</f>
        <v>175</v>
      </c>
      <c r="B2678" s="38" t="str">
        <f aca="true">IF(INDIRECT($AH$8&amp;"B"&amp;($C$1*$A2678+2))=0, "",INDIRECT($AH$8&amp;"B"&amp;($C$1*$A2678+2)))</f>
        <v/>
      </c>
      <c r="C2678" s="19" t="str">
        <f aca="true">IF(INDIRECT($AH$8&amp;"B"&amp;($C$1*$A2678+3)) = 0, "", INDIRECT($AH$8&amp;"B"&amp;($C$1*$A2678+3)))</f>
        <v/>
      </c>
      <c r="D2678" s="19" t="str">
        <f aca="true">IF(INDIRECT($AH$8&amp;"B"&amp;($C$1*$A2678+4)) = 0, "", INDIRECT($AH$8&amp;"B"&amp;($C$1*$A2678+4)))</f>
        <v/>
      </c>
      <c r="E2678" s="19" t="str">
        <f aca="true">IF(INDIRECT($AH$8&amp;"B"&amp;($C$1*$A2678+7)) = 0, "", INDIRECT($AH$8&amp;"B"&amp;($C$1*$A2678+7)))</f>
        <v/>
      </c>
      <c r="F2678" s="20" t="str">
        <f aca="true">IF(C2678 &lt;&gt; "",IF(INDIRECT($AH$8&amp;"B"&amp;($C$1*$A2678+8)) = 0, 0, 1), "")</f>
        <v/>
      </c>
      <c r="G2678" s="20" t="n">
        <f aca="true">INDIRECT($AH$8&amp;"B"&amp;($C$1*$A2678+9))</f>
        <v>0</v>
      </c>
      <c r="H2678" s="20" t="n">
        <f aca="true">INDIRECT($AH$8&amp;"B"&amp;($C$1*$A2678+10))</f>
        <v>0</v>
      </c>
      <c r="I2678" s="20" t="n">
        <f aca="true">INDIRECT($AH$8&amp;"B"&amp;($C$1*$A2678+11))</f>
        <v>0</v>
      </c>
      <c r="J2678" s="20" t="n">
        <f aca="true">INDIRECT($AH$8&amp;"B"&amp;($C$1*$A2678+12))</f>
        <v>0</v>
      </c>
      <c r="K2678" s="21" t="str">
        <f aca="false">IF(C2678&lt;&gt;"",IFERROR((G2678+H2678+I2678)/(G2678+H2678+I2678+J2678),0), "")</f>
        <v/>
      </c>
      <c r="L2678" s="20" t="str">
        <f aca="false">IF(C2678&lt;&gt;"",(G2678* 2) +(H2678* 4) + (I2678* 6) + IF(F2678 = 1, 5, 0), "")</f>
        <v/>
      </c>
      <c r="M2678" s="25" t="str">
        <f aca="true">IF(C2678&lt;&gt;"",SUM(INDIRECT($AH$8&amp;"C"&amp;($C$1*$A2678+9)):INDIRECT($AH$8&amp;"V"&amp;($C$1*$A2678+9))), "")</f>
        <v/>
      </c>
      <c r="N2678" s="25" t="str">
        <f aca="true">IF(C2678&lt;&gt;"",SUM(INDIRECT($AH$8&amp;"C"&amp;($C$1*$A2678+10)):INDIRECT($AH$8&amp;"V"&amp;($C$1*$A2678+10))), "")</f>
        <v/>
      </c>
      <c r="O2678" s="25" t="str">
        <f aca="true">IF(C2678&lt;&gt;"",SUM(INDIRECT($AH$8&amp;"C"&amp;($C$1*$A2678+11)):INDIRECT($AH$8&amp;"V"&amp;($C$1*$A2678+11))),"")</f>
        <v/>
      </c>
      <c r="P2678" s="25" t="str">
        <f aca="true">IF(C2678&lt;&gt;"",SUM(INDIRECT($AH$8&amp;"C"&amp;($C$1*$A2678+12)):INDIRECT($AH$8&amp;"V"&amp;($C$1*$A2678+12))),"")</f>
        <v/>
      </c>
      <c r="Q2678" s="24" t="str">
        <f aca="false">IF(C2678&lt;&gt;"",IFERROR((M2678+N2678+O2678)/(M2678+N2678+O2678+P2678),0), "")</f>
        <v/>
      </c>
      <c r="R2678" s="25" t="str">
        <f aca="true">IF(C2678&lt;&gt;"",SUM(INDIRECT($AH$8&amp;"C"&amp;($C$1*$A2678+13)):INDIRECT($AH$8&amp;"V"&amp;($C$1*$A2678+13))), "")</f>
        <v/>
      </c>
      <c r="S2678" s="25" t="str">
        <f aca="false">IF(C2678&lt;&gt;"",IFERROR((M2678+N2678+O2678+P2678)/R2678, 0),"")</f>
        <v/>
      </c>
      <c r="T2678" s="25" t="str">
        <f aca="false">IF(C2678&lt;&gt;"",IFERROR((M2678+N2678+O2678)/R2678,0),"")</f>
        <v/>
      </c>
      <c r="U2678" s="25" t="str">
        <f aca="true">IF(C2678&lt;&gt;"",IF(INDIRECT($AH$8&amp;"B"&amp;($C$1*$A2678+14))= 1,1,0),"")</f>
        <v/>
      </c>
      <c r="V2678" s="25" t="str">
        <f aca="true">IF(C2678&lt;&gt;"",IF(INDIRECT($AH$8&amp;"B"&amp;($C$1*$A2678+15))= 1,1,0),"")</f>
        <v/>
      </c>
      <c r="W2678" s="25" t="str">
        <f aca="false">IF(C2678&lt;&gt;"",($M2678*1) + ($N2678*2) + ($O2678*3) + (IF(U2678 = 1, 10, 0)) + (IF(V2678 = 1, 20, 0)),"")</f>
        <v/>
      </c>
      <c r="X2678" s="27" t="str">
        <f aca="true">IF(C2678&lt;&gt;"",IF(INDIRECT($AH$8&amp;"B"&amp;($C$1*$A2678+16))= 1,1,0),"")</f>
        <v/>
      </c>
      <c r="Y2678" s="27" t="str">
        <f aca="true">IF(D2678&lt;&gt;"",IF(INDIRECT($AH$8&amp;"B"&amp;($C$1*$A2678+17))= 1,1,0),"")</f>
        <v/>
      </c>
      <c r="Z2678" s="27" t="str">
        <f aca="true">IF(E2678&lt;&gt;"",IF(INDIRECT($AH$8&amp;"B"&amp;($C$1*$A2678+18))= 1,1,0),"")</f>
        <v/>
      </c>
      <c r="AA2678" s="27" t="str">
        <f aca="true">IF(F2678&lt;&gt;"",IF(INDIRECT($AH$8&amp;"B"&amp;($C$1*$A2678+19))= 1,1,0),"")</f>
        <v/>
      </c>
      <c r="AB2678" s="27" t="str">
        <f aca="false">IF(C2678&lt;&gt;"",IF(X2678 = 1, 5, 0) + IF(Z2678 = 1, 25, 0) + IF(AA2678 = 1, 15, 0),"")</f>
        <v/>
      </c>
      <c r="AC2678" s="57" t="str">
        <f aca="false">IF(C2678&lt;&gt;"",L2678+W2678+AB2678,"")</f>
        <v/>
      </c>
    </row>
    <row r="2679" customFormat="false" ht="12.8" hidden="false" customHeight="false" outlineLevel="0" collapsed="false">
      <c r="A2679" s="11" t="n">
        <f aca="false">A2678+1</f>
        <v>176</v>
      </c>
      <c r="B2679" s="38" t="str">
        <f aca="true">IF(INDIRECT($AH$8&amp;"B"&amp;($C$1*$A2679+2))=0, "",INDIRECT($AH$8&amp;"B"&amp;($C$1*$A2679+2)))</f>
        <v/>
      </c>
      <c r="C2679" s="19" t="str">
        <f aca="true">IF(INDIRECT($AH$8&amp;"B"&amp;($C$1*$A2679+3)) = 0, "", INDIRECT($AH$8&amp;"B"&amp;($C$1*$A2679+3)))</f>
        <v/>
      </c>
      <c r="D2679" s="19" t="str">
        <f aca="true">IF(INDIRECT($AH$8&amp;"B"&amp;($C$1*$A2679+4)) = 0, "", INDIRECT($AH$8&amp;"B"&amp;($C$1*$A2679+4)))</f>
        <v/>
      </c>
      <c r="E2679" s="19" t="str">
        <f aca="true">IF(INDIRECT($AH$8&amp;"B"&amp;($C$1*$A2679+7)) = 0, "", INDIRECT($AH$8&amp;"B"&amp;($C$1*$A2679+7)))</f>
        <v/>
      </c>
      <c r="F2679" s="20" t="str">
        <f aca="true">IF(C2679 &lt;&gt; "",IF(INDIRECT($AH$8&amp;"B"&amp;($C$1*$A2679+8)) = 0, 0, 1), "")</f>
        <v/>
      </c>
      <c r="G2679" s="20" t="n">
        <f aca="true">INDIRECT($AH$8&amp;"B"&amp;($C$1*$A2679+9))</f>
        <v>0</v>
      </c>
      <c r="H2679" s="20" t="n">
        <f aca="true">INDIRECT($AH$8&amp;"B"&amp;($C$1*$A2679+10))</f>
        <v>0</v>
      </c>
      <c r="I2679" s="20" t="n">
        <f aca="true">INDIRECT($AH$8&amp;"B"&amp;($C$1*$A2679+11))</f>
        <v>0</v>
      </c>
      <c r="J2679" s="20" t="n">
        <f aca="true">INDIRECT($AH$8&amp;"B"&amp;($C$1*$A2679+12))</f>
        <v>0</v>
      </c>
      <c r="K2679" s="21" t="str">
        <f aca="false">IF(C2679&lt;&gt;"",IFERROR((G2679+H2679+I2679)/(G2679+H2679+I2679+J2679),0), "")</f>
        <v/>
      </c>
      <c r="L2679" s="20" t="str">
        <f aca="false">IF(C2679&lt;&gt;"",(G2679* 2) +(H2679* 4) + (I2679* 6) + IF(F2679 = 1, 5, 0), "")</f>
        <v/>
      </c>
      <c r="M2679" s="25" t="str">
        <f aca="true">IF(C2679&lt;&gt;"",SUM(INDIRECT($AH$8&amp;"C"&amp;($C$1*$A2679+9)):INDIRECT($AH$8&amp;"V"&amp;($C$1*$A2679+9))), "")</f>
        <v/>
      </c>
      <c r="N2679" s="25" t="str">
        <f aca="true">IF(C2679&lt;&gt;"",SUM(INDIRECT($AH$8&amp;"C"&amp;($C$1*$A2679+10)):INDIRECT($AH$8&amp;"V"&amp;($C$1*$A2679+10))), "")</f>
        <v/>
      </c>
      <c r="O2679" s="25" t="str">
        <f aca="true">IF(C2679&lt;&gt;"",SUM(INDIRECT($AH$8&amp;"C"&amp;($C$1*$A2679+11)):INDIRECT($AH$8&amp;"V"&amp;($C$1*$A2679+11))),"")</f>
        <v/>
      </c>
      <c r="P2679" s="25" t="str">
        <f aca="true">IF(C2679&lt;&gt;"",SUM(INDIRECT($AH$8&amp;"C"&amp;($C$1*$A2679+12)):INDIRECT($AH$8&amp;"V"&amp;($C$1*$A2679+12))),"")</f>
        <v/>
      </c>
      <c r="Q2679" s="24" t="str">
        <f aca="false">IF(C2679&lt;&gt;"",IFERROR((M2679+N2679+O2679)/(M2679+N2679+O2679+P2679),0), "")</f>
        <v/>
      </c>
      <c r="R2679" s="25" t="str">
        <f aca="true">IF(C2679&lt;&gt;"",SUM(INDIRECT($AH$8&amp;"C"&amp;($C$1*$A2679+13)):INDIRECT($AH$8&amp;"V"&amp;($C$1*$A2679+13))), "")</f>
        <v/>
      </c>
      <c r="S2679" s="25" t="str">
        <f aca="false">IF(C2679&lt;&gt;"",IFERROR((M2679+N2679+O2679+P2679)/R2679, 0),"")</f>
        <v/>
      </c>
      <c r="T2679" s="25" t="str">
        <f aca="false">IF(C2679&lt;&gt;"",IFERROR((M2679+N2679+O2679)/R2679,0),"")</f>
        <v/>
      </c>
      <c r="U2679" s="25" t="str">
        <f aca="true">IF(C2679&lt;&gt;"",IF(INDIRECT($AH$8&amp;"B"&amp;($C$1*$A2679+14))= 1,1,0),"")</f>
        <v/>
      </c>
      <c r="V2679" s="25" t="str">
        <f aca="true">IF(C2679&lt;&gt;"",IF(INDIRECT($AH$8&amp;"B"&amp;($C$1*$A2679+15))= 1,1,0),"")</f>
        <v/>
      </c>
      <c r="W2679" s="25" t="str">
        <f aca="false">IF(C2679&lt;&gt;"",($M2679*1) + ($N2679*2) + ($O2679*3) + (IF(U2679 = 1, 10, 0)) + (IF(V2679 = 1, 20, 0)),"")</f>
        <v/>
      </c>
      <c r="X2679" s="27" t="str">
        <f aca="true">IF(C2679&lt;&gt;"",IF(INDIRECT($AH$8&amp;"B"&amp;($C$1*$A2679+16))= 1,1,0),"")</f>
        <v/>
      </c>
      <c r="Y2679" s="27" t="str">
        <f aca="true">IF(D2679&lt;&gt;"",IF(INDIRECT($AH$8&amp;"B"&amp;($C$1*$A2679+17))= 1,1,0),"")</f>
        <v/>
      </c>
      <c r="Z2679" s="27" t="str">
        <f aca="true">IF(E2679&lt;&gt;"",IF(INDIRECT($AH$8&amp;"B"&amp;($C$1*$A2679+18))= 1,1,0),"")</f>
        <v/>
      </c>
      <c r="AA2679" s="27" t="str">
        <f aca="true">IF(F2679&lt;&gt;"",IF(INDIRECT($AH$8&amp;"B"&amp;($C$1*$A2679+19))= 1,1,0),"")</f>
        <v/>
      </c>
      <c r="AB2679" s="27" t="str">
        <f aca="false">IF(C2679&lt;&gt;"",IF(X2679 = 1, 5, 0) + IF(Z2679 = 1, 25, 0) + IF(AA2679 = 1, 15, 0),"")</f>
        <v/>
      </c>
      <c r="AC2679" s="57" t="str">
        <f aca="false">IF(C2679&lt;&gt;"",L2679+W2679+AB2679,"")</f>
        <v/>
      </c>
    </row>
    <row r="2680" customFormat="false" ht="12.8" hidden="false" customHeight="false" outlineLevel="0" collapsed="false">
      <c r="A2680" s="11" t="n">
        <f aca="false">A2679+1</f>
        <v>177</v>
      </c>
      <c r="B2680" s="38" t="str">
        <f aca="true">IF(INDIRECT($AH$8&amp;"B"&amp;($C$1*$A2680+2))=0, "",INDIRECT($AH$8&amp;"B"&amp;($C$1*$A2680+2)))</f>
        <v/>
      </c>
      <c r="C2680" s="19" t="str">
        <f aca="true">IF(INDIRECT($AH$8&amp;"B"&amp;($C$1*$A2680+3)) = 0, "", INDIRECT($AH$8&amp;"B"&amp;($C$1*$A2680+3)))</f>
        <v/>
      </c>
      <c r="D2680" s="19" t="str">
        <f aca="true">IF(INDIRECT($AH$8&amp;"B"&amp;($C$1*$A2680+4)) = 0, "", INDIRECT($AH$8&amp;"B"&amp;($C$1*$A2680+4)))</f>
        <v/>
      </c>
      <c r="E2680" s="19" t="str">
        <f aca="true">IF(INDIRECT($AH$8&amp;"B"&amp;($C$1*$A2680+7)) = 0, "", INDIRECT($AH$8&amp;"B"&amp;($C$1*$A2680+7)))</f>
        <v/>
      </c>
      <c r="F2680" s="20" t="str">
        <f aca="true">IF(C2680 &lt;&gt; "",IF(INDIRECT($AH$8&amp;"B"&amp;($C$1*$A2680+8)) = 0, 0, 1), "")</f>
        <v/>
      </c>
      <c r="G2680" s="20" t="n">
        <f aca="true">INDIRECT($AH$8&amp;"B"&amp;($C$1*$A2680+9))</f>
        <v>0</v>
      </c>
      <c r="H2680" s="20" t="n">
        <f aca="true">INDIRECT($AH$8&amp;"B"&amp;($C$1*$A2680+10))</f>
        <v>0</v>
      </c>
      <c r="I2680" s="20" t="n">
        <f aca="true">INDIRECT($AH$8&amp;"B"&amp;($C$1*$A2680+11))</f>
        <v>0</v>
      </c>
      <c r="J2680" s="20" t="n">
        <f aca="true">INDIRECT($AH$8&amp;"B"&amp;($C$1*$A2680+12))</f>
        <v>0</v>
      </c>
      <c r="K2680" s="21" t="str">
        <f aca="false">IF(C2680&lt;&gt;"",IFERROR((G2680+H2680+I2680)/(G2680+H2680+I2680+J2680),0), "")</f>
        <v/>
      </c>
      <c r="L2680" s="20" t="str">
        <f aca="false">IF(C2680&lt;&gt;"",(G2680* 2) +(H2680* 4) + (I2680* 6) + IF(F2680 = 1, 5, 0), "")</f>
        <v/>
      </c>
      <c r="M2680" s="25" t="str">
        <f aca="true">IF(C2680&lt;&gt;"",SUM(INDIRECT($AH$8&amp;"C"&amp;($C$1*$A2680+9)):INDIRECT($AH$8&amp;"V"&amp;($C$1*$A2680+9))), "")</f>
        <v/>
      </c>
      <c r="N2680" s="25" t="str">
        <f aca="true">IF(C2680&lt;&gt;"",SUM(INDIRECT($AH$8&amp;"C"&amp;($C$1*$A2680+10)):INDIRECT($AH$8&amp;"V"&amp;($C$1*$A2680+10))), "")</f>
        <v/>
      </c>
      <c r="O2680" s="25" t="str">
        <f aca="true">IF(C2680&lt;&gt;"",SUM(INDIRECT($AH$8&amp;"C"&amp;($C$1*$A2680+11)):INDIRECT($AH$8&amp;"V"&amp;($C$1*$A2680+11))),"")</f>
        <v/>
      </c>
      <c r="P2680" s="25" t="str">
        <f aca="true">IF(C2680&lt;&gt;"",SUM(INDIRECT($AH$8&amp;"C"&amp;($C$1*$A2680+12)):INDIRECT($AH$8&amp;"V"&amp;($C$1*$A2680+12))),"")</f>
        <v/>
      </c>
      <c r="Q2680" s="24" t="str">
        <f aca="false">IF(C2680&lt;&gt;"",IFERROR((M2680+N2680+O2680)/(M2680+N2680+O2680+P2680),0), "")</f>
        <v/>
      </c>
      <c r="R2680" s="25" t="str">
        <f aca="true">IF(C2680&lt;&gt;"",SUM(INDIRECT($AH$8&amp;"C"&amp;($C$1*$A2680+13)):INDIRECT($AH$8&amp;"V"&amp;($C$1*$A2680+13))), "")</f>
        <v/>
      </c>
      <c r="S2680" s="25" t="str">
        <f aca="false">IF(C2680&lt;&gt;"",IFERROR((M2680+N2680+O2680+P2680)/R2680, 0),"")</f>
        <v/>
      </c>
      <c r="T2680" s="25" t="str">
        <f aca="false">IF(C2680&lt;&gt;"",IFERROR((M2680+N2680+O2680)/R2680,0),"")</f>
        <v/>
      </c>
      <c r="U2680" s="25" t="str">
        <f aca="true">IF(C2680&lt;&gt;"",IF(INDIRECT($AH$8&amp;"B"&amp;($C$1*$A2680+14))= 1,1,0),"")</f>
        <v/>
      </c>
      <c r="V2680" s="25" t="str">
        <f aca="true">IF(C2680&lt;&gt;"",IF(INDIRECT($AH$8&amp;"B"&amp;($C$1*$A2680+15))= 1,1,0),"")</f>
        <v/>
      </c>
      <c r="W2680" s="25" t="str">
        <f aca="false">IF(C2680&lt;&gt;"",($M2680*1) + ($N2680*2) + ($O2680*3) + (IF(U2680 = 1, 10, 0)) + (IF(V2680 = 1, 20, 0)),"")</f>
        <v/>
      </c>
      <c r="X2680" s="27" t="str">
        <f aca="true">IF(C2680&lt;&gt;"",IF(INDIRECT($AH$8&amp;"B"&amp;($C$1*$A2680+16))= 1,1,0),"")</f>
        <v/>
      </c>
      <c r="Y2680" s="27" t="str">
        <f aca="true">IF(D2680&lt;&gt;"",IF(INDIRECT($AH$8&amp;"B"&amp;($C$1*$A2680+17))= 1,1,0),"")</f>
        <v/>
      </c>
      <c r="Z2680" s="27" t="str">
        <f aca="true">IF(E2680&lt;&gt;"",IF(INDIRECT($AH$8&amp;"B"&amp;($C$1*$A2680+18))= 1,1,0),"")</f>
        <v/>
      </c>
      <c r="AA2680" s="27" t="str">
        <f aca="true">IF(F2680&lt;&gt;"",IF(INDIRECT($AH$8&amp;"B"&amp;($C$1*$A2680+19))= 1,1,0),"")</f>
        <v/>
      </c>
      <c r="AB2680" s="27" t="str">
        <f aca="false">IF(C2680&lt;&gt;"",IF(X2680 = 1, 5, 0) + IF(Z2680 = 1, 25, 0) + IF(AA2680 = 1, 15, 0),"")</f>
        <v/>
      </c>
      <c r="AC2680" s="57" t="str">
        <f aca="false">IF(C2680&lt;&gt;"",L2680+W2680+AB2680,"")</f>
        <v/>
      </c>
    </row>
    <row r="2681" customFormat="false" ht="12.8" hidden="false" customHeight="false" outlineLevel="0" collapsed="false">
      <c r="A2681" s="11" t="n">
        <f aca="false">A2680+1</f>
        <v>178</v>
      </c>
      <c r="B2681" s="38" t="str">
        <f aca="true">IF(INDIRECT($AH$8&amp;"B"&amp;($C$1*$A2681+2))=0, "",INDIRECT($AH$8&amp;"B"&amp;($C$1*$A2681+2)))</f>
        <v/>
      </c>
      <c r="C2681" s="19" t="str">
        <f aca="true">IF(INDIRECT($AH$8&amp;"B"&amp;($C$1*$A2681+3)) = 0, "", INDIRECT($AH$8&amp;"B"&amp;($C$1*$A2681+3)))</f>
        <v/>
      </c>
      <c r="D2681" s="19" t="str">
        <f aca="true">IF(INDIRECT($AH$8&amp;"B"&amp;($C$1*$A2681+4)) = 0, "", INDIRECT($AH$8&amp;"B"&amp;($C$1*$A2681+4)))</f>
        <v/>
      </c>
      <c r="E2681" s="19" t="str">
        <f aca="true">IF(INDIRECT($AH$8&amp;"B"&amp;($C$1*$A2681+7)) = 0, "", INDIRECT($AH$8&amp;"B"&amp;($C$1*$A2681+7)))</f>
        <v/>
      </c>
      <c r="F2681" s="20" t="str">
        <f aca="true">IF(C2681 &lt;&gt; "",IF(INDIRECT($AH$8&amp;"B"&amp;($C$1*$A2681+8)) = 0, 0, 1), "")</f>
        <v/>
      </c>
      <c r="G2681" s="20" t="n">
        <f aca="true">INDIRECT($AH$8&amp;"B"&amp;($C$1*$A2681+9))</f>
        <v>0</v>
      </c>
      <c r="H2681" s="20" t="n">
        <f aca="true">INDIRECT($AH$8&amp;"B"&amp;($C$1*$A2681+10))</f>
        <v>0</v>
      </c>
      <c r="I2681" s="20" t="n">
        <f aca="true">INDIRECT($AH$8&amp;"B"&amp;($C$1*$A2681+11))</f>
        <v>0</v>
      </c>
      <c r="J2681" s="20" t="n">
        <f aca="true">INDIRECT($AH$8&amp;"B"&amp;($C$1*$A2681+12))</f>
        <v>0</v>
      </c>
      <c r="K2681" s="21" t="str">
        <f aca="false">IF(C2681&lt;&gt;"",IFERROR((G2681+H2681+I2681)/(G2681+H2681+I2681+J2681),0), "")</f>
        <v/>
      </c>
      <c r="L2681" s="20" t="str">
        <f aca="false">IF(C2681&lt;&gt;"",(G2681* 2) +(H2681* 4) + (I2681* 6) + IF(F2681 = 1, 5, 0), "")</f>
        <v/>
      </c>
      <c r="M2681" s="25" t="str">
        <f aca="true">IF(C2681&lt;&gt;"",SUM(INDIRECT($AH$8&amp;"C"&amp;($C$1*$A2681+9)):INDIRECT($AH$8&amp;"V"&amp;($C$1*$A2681+9))), "")</f>
        <v/>
      </c>
      <c r="N2681" s="25" t="str">
        <f aca="true">IF(C2681&lt;&gt;"",SUM(INDIRECT($AH$8&amp;"C"&amp;($C$1*$A2681+10)):INDIRECT($AH$8&amp;"V"&amp;($C$1*$A2681+10))), "")</f>
        <v/>
      </c>
      <c r="O2681" s="25" t="str">
        <f aca="true">IF(C2681&lt;&gt;"",SUM(INDIRECT($AH$8&amp;"C"&amp;($C$1*$A2681+11)):INDIRECT($AH$8&amp;"V"&amp;($C$1*$A2681+11))),"")</f>
        <v/>
      </c>
      <c r="P2681" s="25" t="str">
        <f aca="true">IF(C2681&lt;&gt;"",SUM(INDIRECT($AH$8&amp;"C"&amp;($C$1*$A2681+12)):INDIRECT($AH$8&amp;"V"&amp;($C$1*$A2681+12))),"")</f>
        <v/>
      </c>
      <c r="Q2681" s="24" t="str">
        <f aca="false">IF(C2681&lt;&gt;"",IFERROR((M2681+N2681+O2681)/(M2681+N2681+O2681+P2681),0), "")</f>
        <v/>
      </c>
      <c r="R2681" s="25" t="str">
        <f aca="true">IF(C2681&lt;&gt;"",SUM(INDIRECT($AH$8&amp;"C"&amp;($C$1*$A2681+13)):INDIRECT($AH$8&amp;"V"&amp;($C$1*$A2681+13))), "")</f>
        <v/>
      </c>
      <c r="S2681" s="25" t="str">
        <f aca="false">IF(C2681&lt;&gt;"",IFERROR((M2681+N2681+O2681+P2681)/R2681, 0),"")</f>
        <v/>
      </c>
      <c r="T2681" s="25" t="str">
        <f aca="false">IF(C2681&lt;&gt;"",IFERROR((M2681+N2681+O2681)/R2681,0),"")</f>
        <v/>
      </c>
      <c r="U2681" s="25" t="str">
        <f aca="true">IF(C2681&lt;&gt;"",IF(INDIRECT($AH$8&amp;"B"&amp;($C$1*$A2681+14))= 1,1,0),"")</f>
        <v/>
      </c>
      <c r="V2681" s="25" t="str">
        <f aca="true">IF(C2681&lt;&gt;"",IF(INDIRECT($AH$8&amp;"B"&amp;($C$1*$A2681+15))= 1,1,0),"")</f>
        <v/>
      </c>
      <c r="W2681" s="25" t="str">
        <f aca="false">IF(C2681&lt;&gt;"",($M2681*1) + ($N2681*2) + ($O2681*3) + (IF(U2681 = 1, 10, 0)) + (IF(V2681 = 1, 20, 0)),"")</f>
        <v/>
      </c>
      <c r="X2681" s="27" t="str">
        <f aca="true">IF(C2681&lt;&gt;"",IF(INDIRECT($AH$8&amp;"B"&amp;($C$1*$A2681+16))= 1,1,0),"")</f>
        <v/>
      </c>
      <c r="Y2681" s="27" t="str">
        <f aca="true">IF(D2681&lt;&gt;"",IF(INDIRECT($AH$8&amp;"B"&amp;($C$1*$A2681+17))= 1,1,0),"")</f>
        <v/>
      </c>
      <c r="Z2681" s="27" t="str">
        <f aca="true">IF(E2681&lt;&gt;"",IF(INDIRECT($AH$8&amp;"B"&amp;($C$1*$A2681+18))= 1,1,0),"")</f>
        <v/>
      </c>
      <c r="AA2681" s="27" t="str">
        <f aca="true">IF(F2681&lt;&gt;"",IF(INDIRECT($AH$8&amp;"B"&amp;($C$1*$A2681+19))= 1,1,0),"")</f>
        <v/>
      </c>
      <c r="AB2681" s="27" t="str">
        <f aca="false">IF(C2681&lt;&gt;"",IF(X2681 = 1, 5, 0) + IF(Z2681 = 1, 25, 0) + IF(AA2681 = 1, 15, 0),"")</f>
        <v/>
      </c>
      <c r="AC2681" s="57" t="str">
        <f aca="false">IF(C2681&lt;&gt;"",L2681+W2681+AB2681,"")</f>
        <v/>
      </c>
    </row>
    <row r="2682" customFormat="false" ht="12.8" hidden="false" customHeight="false" outlineLevel="0" collapsed="false">
      <c r="A2682" s="11" t="n">
        <f aca="false">A2681+1</f>
        <v>179</v>
      </c>
      <c r="B2682" s="38" t="str">
        <f aca="true">IF(INDIRECT($AH$8&amp;"B"&amp;($C$1*$A2682+2))=0, "",INDIRECT($AH$8&amp;"B"&amp;($C$1*$A2682+2)))</f>
        <v/>
      </c>
      <c r="C2682" s="19" t="str">
        <f aca="true">IF(INDIRECT($AH$8&amp;"B"&amp;($C$1*$A2682+3)) = 0, "", INDIRECT($AH$8&amp;"B"&amp;($C$1*$A2682+3)))</f>
        <v/>
      </c>
      <c r="D2682" s="19" t="str">
        <f aca="true">IF(INDIRECT($AH$8&amp;"B"&amp;($C$1*$A2682+4)) = 0, "", INDIRECT($AH$8&amp;"B"&amp;($C$1*$A2682+4)))</f>
        <v/>
      </c>
      <c r="E2682" s="19" t="str">
        <f aca="true">IF(INDIRECT($AH$8&amp;"B"&amp;($C$1*$A2682+7)) = 0, "", INDIRECT($AH$8&amp;"B"&amp;($C$1*$A2682+7)))</f>
        <v/>
      </c>
      <c r="F2682" s="20" t="str">
        <f aca="true">IF(C2682 &lt;&gt; "",IF(INDIRECT($AH$8&amp;"B"&amp;($C$1*$A2682+8)) = 0, 0, 1), "")</f>
        <v/>
      </c>
      <c r="G2682" s="20" t="n">
        <f aca="true">INDIRECT($AH$8&amp;"B"&amp;($C$1*$A2682+9))</f>
        <v>0</v>
      </c>
      <c r="H2682" s="20" t="n">
        <f aca="true">INDIRECT($AH$8&amp;"B"&amp;($C$1*$A2682+10))</f>
        <v>0</v>
      </c>
      <c r="I2682" s="20" t="n">
        <f aca="true">INDIRECT($AH$8&amp;"B"&amp;($C$1*$A2682+11))</f>
        <v>0</v>
      </c>
      <c r="J2682" s="20" t="n">
        <f aca="true">INDIRECT($AH$8&amp;"B"&amp;($C$1*$A2682+12))</f>
        <v>0</v>
      </c>
      <c r="K2682" s="21" t="str">
        <f aca="false">IF(C2682&lt;&gt;"",IFERROR((G2682+H2682+I2682)/(G2682+H2682+I2682+J2682),0), "")</f>
        <v/>
      </c>
      <c r="L2682" s="20" t="str">
        <f aca="false">IF(C2682&lt;&gt;"",(G2682* 2) +(H2682* 4) + (I2682* 6) + IF(F2682 = 1, 5, 0), "")</f>
        <v/>
      </c>
      <c r="M2682" s="25" t="str">
        <f aca="true">IF(C2682&lt;&gt;"",SUM(INDIRECT($AH$8&amp;"C"&amp;($C$1*$A2682+9)):INDIRECT($AH$8&amp;"V"&amp;($C$1*$A2682+9))), "")</f>
        <v/>
      </c>
      <c r="N2682" s="25" t="str">
        <f aca="true">IF(C2682&lt;&gt;"",SUM(INDIRECT($AH$8&amp;"C"&amp;($C$1*$A2682+10)):INDIRECT($AH$8&amp;"V"&amp;($C$1*$A2682+10))), "")</f>
        <v/>
      </c>
      <c r="O2682" s="25" t="str">
        <f aca="true">IF(C2682&lt;&gt;"",SUM(INDIRECT($AH$8&amp;"C"&amp;($C$1*$A2682+11)):INDIRECT($AH$8&amp;"V"&amp;($C$1*$A2682+11))),"")</f>
        <v/>
      </c>
      <c r="P2682" s="25" t="str">
        <f aca="true">IF(C2682&lt;&gt;"",SUM(INDIRECT($AH$8&amp;"C"&amp;($C$1*$A2682+12)):INDIRECT($AH$8&amp;"V"&amp;($C$1*$A2682+12))),"")</f>
        <v/>
      </c>
      <c r="Q2682" s="24" t="str">
        <f aca="false">IF(C2682&lt;&gt;"",IFERROR((M2682+N2682+O2682)/(M2682+N2682+O2682+P2682),0), "")</f>
        <v/>
      </c>
      <c r="R2682" s="25" t="str">
        <f aca="true">IF(C2682&lt;&gt;"",SUM(INDIRECT($AH$8&amp;"C"&amp;($C$1*$A2682+13)):INDIRECT($AH$8&amp;"V"&amp;($C$1*$A2682+13))), "")</f>
        <v/>
      </c>
      <c r="S2682" s="25" t="str">
        <f aca="false">IF(C2682&lt;&gt;"",IFERROR((M2682+N2682+O2682+P2682)/R2682, 0),"")</f>
        <v/>
      </c>
      <c r="T2682" s="25" t="str">
        <f aca="false">IF(C2682&lt;&gt;"",IFERROR((M2682+N2682+O2682)/R2682,0),"")</f>
        <v/>
      </c>
      <c r="U2682" s="25" t="str">
        <f aca="true">IF(C2682&lt;&gt;"",IF(INDIRECT($AH$8&amp;"B"&amp;($C$1*$A2682+14))= 1,1,0),"")</f>
        <v/>
      </c>
      <c r="V2682" s="25" t="str">
        <f aca="true">IF(C2682&lt;&gt;"",IF(INDIRECT($AH$8&amp;"B"&amp;($C$1*$A2682+15))= 1,1,0),"")</f>
        <v/>
      </c>
      <c r="W2682" s="25" t="str">
        <f aca="false">IF(C2682&lt;&gt;"",($M2682*1) + ($N2682*2) + ($O2682*3) + (IF(U2682 = 1, 10, 0)) + (IF(V2682 = 1, 20, 0)),"")</f>
        <v/>
      </c>
      <c r="X2682" s="27" t="str">
        <f aca="true">IF(C2682&lt;&gt;"",IF(INDIRECT($AH$8&amp;"B"&amp;($C$1*$A2682+16))= 1,1,0),"")</f>
        <v/>
      </c>
      <c r="Y2682" s="27" t="str">
        <f aca="true">IF(D2682&lt;&gt;"",IF(INDIRECT($AH$8&amp;"B"&amp;($C$1*$A2682+17))= 1,1,0),"")</f>
        <v/>
      </c>
      <c r="Z2682" s="27" t="str">
        <f aca="true">IF(E2682&lt;&gt;"",IF(INDIRECT($AH$8&amp;"B"&amp;($C$1*$A2682+18))= 1,1,0),"")</f>
        <v/>
      </c>
      <c r="AA2682" s="27" t="str">
        <f aca="true">IF(F2682&lt;&gt;"",IF(INDIRECT($AH$8&amp;"B"&amp;($C$1*$A2682+19))= 1,1,0),"")</f>
        <v/>
      </c>
      <c r="AB2682" s="27" t="str">
        <f aca="false">IF(C2682&lt;&gt;"",IF(X2682 = 1, 5, 0) + IF(Z2682 = 1, 25, 0) + IF(AA2682 = 1, 15, 0),"")</f>
        <v/>
      </c>
      <c r="AC2682" s="57" t="str">
        <f aca="false">IF(C2682&lt;&gt;"",L2682+W2682+AB2682,"")</f>
        <v/>
      </c>
    </row>
    <row r="2683" customFormat="false" ht="12.8" hidden="false" customHeight="false" outlineLevel="0" collapsed="false">
      <c r="A2683" s="11" t="n">
        <f aca="false">A2682+1</f>
        <v>180</v>
      </c>
      <c r="B2683" s="38" t="str">
        <f aca="true">IF(INDIRECT($AH$8&amp;"B"&amp;($C$1*$A2683+2))=0, "",INDIRECT($AH$8&amp;"B"&amp;($C$1*$A2683+2)))</f>
        <v/>
      </c>
      <c r="C2683" s="19" t="str">
        <f aca="true">IF(INDIRECT($AH$8&amp;"B"&amp;($C$1*$A2683+3)) = 0, "", INDIRECT($AH$8&amp;"B"&amp;($C$1*$A2683+3)))</f>
        <v/>
      </c>
      <c r="D2683" s="19" t="str">
        <f aca="true">IF(INDIRECT($AH$8&amp;"B"&amp;($C$1*$A2683+4)) = 0, "", INDIRECT($AH$8&amp;"B"&amp;($C$1*$A2683+4)))</f>
        <v/>
      </c>
      <c r="E2683" s="19" t="str">
        <f aca="true">IF(INDIRECT($AH$8&amp;"B"&amp;($C$1*$A2683+7)) = 0, "", INDIRECT($AH$8&amp;"B"&amp;($C$1*$A2683+7)))</f>
        <v/>
      </c>
      <c r="F2683" s="20" t="str">
        <f aca="true">IF(C2683 &lt;&gt; "",IF(INDIRECT($AH$8&amp;"B"&amp;($C$1*$A2683+8)) = 0, 0, 1), "")</f>
        <v/>
      </c>
      <c r="G2683" s="20" t="n">
        <f aca="true">INDIRECT($AH$8&amp;"B"&amp;($C$1*$A2683+9))</f>
        <v>0</v>
      </c>
      <c r="H2683" s="20" t="n">
        <f aca="true">INDIRECT($AH$8&amp;"B"&amp;($C$1*$A2683+10))</f>
        <v>0</v>
      </c>
      <c r="I2683" s="20" t="n">
        <f aca="true">INDIRECT($AH$8&amp;"B"&amp;($C$1*$A2683+11))</f>
        <v>0</v>
      </c>
      <c r="J2683" s="20" t="n">
        <f aca="true">INDIRECT($AH$8&amp;"B"&amp;($C$1*$A2683+12))</f>
        <v>0</v>
      </c>
      <c r="K2683" s="21" t="str">
        <f aca="false">IF(C2683&lt;&gt;"",IFERROR((G2683+H2683+I2683)/(G2683+H2683+I2683+J2683),0), "")</f>
        <v/>
      </c>
      <c r="L2683" s="20" t="str">
        <f aca="false">IF(C2683&lt;&gt;"",(G2683* 2) +(H2683* 4) + (I2683* 6) + IF(F2683 = 1, 5, 0), "")</f>
        <v/>
      </c>
      <c r="M2683" s="25" t="str">
        <f aca="true">IF(C2683&lt;&gt;"",SUM(INDIRECT($AH$8&amp;"C"&amp;($C$1*$A2683+9)):INDIRECT($AH$8&amp;"V"&amp;($C$1*$A2683+9))), "")</f>
        <v/>
      </c>
      <c r="N2683" s="25" t="str">
        <f aca="true">IF(C2683&lt;&gt;"",SUM(INDIRECT($AH$8&amp;"C"&amp;($C$1*$A2683+10)):INDIRECT($AH$8&amp;"V"&amp;($C$1*$A2683+10))), "")</f>
        <v/>
      </c>
      <c r="O2683" s="25" t="str">
        <f aca="true">IF(C2683&lt;&gt;"",SUM(INDIRECT($AH$8&amp;"C"&amp;($C$1*$A2683+11)):INDIRECT($AH$8&amp;"V"&amp;($C$1*$A2683+11))),"")</f>
        <v/>
      </c>
      <c r="P2683" s="25" t="str">
        <f aca="true">IF(C2683&lt;&gt;"",SUM(INDIRECT($AH$8&amp;"C"&amp;($C$1*$A2683+12)):INDIRECT($AH$8&amp;"V"&amp;($C$1*$A2683+12))),"")</f>
        <v/>
      </c>
      <c r="Q2683" s="24" t="str">
        <f aca="false">IF(C2683&lt;&gt;"",IFERROR((M2683+N2683+O2683)/(M2683+N2683+O2683+P2683),0), "")</f>
        <v/>
      </c>
      <c r="R2683" s="25" t="str">
        <f aca="true">IF(C2683&lt;&gt;"",SUM(INDIRECT($AH$8&amp;"C"&amp;($C$1*$A2683+13)):INDIRECT($AH$8&amp;"V"&amp;($C$1*$A2683+13))), "")</f>
        <v/>
      </c>
      <c r="S2683" s="25" t="str">
        <f aca="false">IF(C2683&lt;&gt;"",IFERROR((M2683+N2683+O2683+P2683)/R2683, 0),"")</f>
        <v/>
      </c>
      <c r="T2683" s="25" t="str">
        <f aca="false">IF(C2683&lt;&gt;"",IFERROR((M2683+N2683+O2683)/R2683,0),"")</f>
        <v/>
      </c>
      <c r="U2683" s="25" t="str">
        <f aca="true">IF(C2683&lt;&gt;"",IF(INDIRECT($AH$8&amp;"B"&amp;($C$1*$A2683+14))= 1,1,0),"")</f>
        <v/>
      </c>
      <c r="V2683" s="25" t="str">
        <f aca="true">IF(C2683&lt;&gt;"",IF(INDIRECT($AH$8&amp;"B"&amp;($C$1*$A2683+15))= 1,1,0),"")</f>
        <v/>
      </c>
      <c r="W2683" s="25" t="str">
        <f aca="false">IF(C2683&lt;&gt;"",($M2683*1) + ($N2683*2) + ($O2683*3) + (IF(U2683 = 1, 10, 0)) + (IF(V2683 = 1, 20, 0)),"")</f>
        <v/>
      </c>
      <c r="X2683" s="27" t="str">
        <f aca="true">IF(C2683&lt;&gt;"",IF(INDIRECT($AH$8&amp;"B"&amp;($C$1*$A2683+16))= 1,1,0),"")</f>
        <v/>
      </c>
      <c r="Y2683" s="27" t="str">
        <f aca="true">IF(D2683&lt;&gt;"",IF(INDIRECT($AH$8&amp;"B"&amp;($C$1*$A2683+17))= 1,1,0),"")</f>
        <v/>
      </c>
      <c r="Z2683" s="27" t="str">
        <f aca="true">IF(E2683&lt;&gt;"",IF(INDIRECT($AH$8&amp;"B"&amp;($C$1*$A2683+18))= 1,1,0),"")</f>
        <v/>
      </c>
      <c r="AA2683" s="27" t="str">
        <f aca="true">IF(F2683&lt;&gt;"",IF(INDIRECT($AH$8&amp;"B"&amp;($C$1*$A2683+19))= 1,1,0),"")</f>
        <v/>
      </c>
      <c r="AB2683" s="27" t="str">
        <f aca="false">IF(C2683&lt;&gt;"",IF(X2683 = 1, 5, 0) + IF(Z2683 = 1, 25, 0) + IF(AA2683 = 1, 15, 0),"")</f>
        <v/>
      </c>
      <c r="AC2683" s="57" t="str">
        <f aca="false">IF(C2683&lt;&gt;"",L2683+W2683+AB2683,"")</f>
        <v/>
      </c>
    </row>
    <row r="2684" customFormat="false" ht="12.8" hidden="false" customHeight="false" outlineLevel="0" collapsed="false">
      <c r="A2684" s="11" t="n">
        <f aca="false">A2683+1</f>
        <v>181</v>
      </c>
      <c r="B2684" s="38" t="str">
        <f aca="true">IF(INDIRECT($AH$8&amp;"B"&amp;($C$1*$A2684+2))=0, "",INDIRECT($AH$8&amp;"B"&amp;($C$1*$A2684+2)))</f>
        <v/>
      </c>
      <c r="C2684" s="19" t="str">
        <f aca="true">IF(INDIRECT($AH$8&amp;"B"&amp;($C$1*$A2684+3)) = 0, "", INDIRECT($AH$8&amp;"B"&amp;($C$1*$A2684+3)))</f>
        <v/>
      </c>
      <c r="D2684" s="19" t="str">
        <f aca="true">IF(INDIRECT($AH$8&amp;"B"&amp;($C$1*$A2684+4)) = 0, "", INDIRECT($AH$8&amp;"B"&amp;($C$1*$A2684+4)))</f>
        <v/>
      </c>
      <c r="E2684" s="19" t="str">
        <f aca="true">IF(INDIRECT($AH$8&amp;"B"&amp;($C$1*$A2684+7)) = 0, "", INDIRECT($AH$8&amp;"B"&amp;($C$1*$A2684+7)))</f>
        <v/>
      </c>
      <c r="F2684" s="20" t="str">
        <f aca="true">IF(C2684 &lt;&gt; "",IF(INDIRECT($AH$8&amp;"B"&amp;($C$1*$A2684+8)) = 0, 0, 1), "")</f>
        <v/>
      </c>
      <c r="G2684" s="20" t="n">
        <f aca="true">INDIRECT($AH$8&amp;"B"&amp;($C$1*$A2684+9))</f>
        <v>0</v>
      </c>
      <c r="H2684" s="20" t="n">
        <f aca="true">INDIRECT($AH$8&amp;"B"&amp;($C$1*$A2684+10))</f>
        <v>0</v>
      </c>
      <c r="I2684" s="20" t="n">
        <f aca="true">INDIRECT($AH$8&amp;"B"&amp;($C$1*$A2684+11))</f>
        <v>0</v>
      </c>
      <c r="J2684" s="20" t="n">
        <f aca="true">INDIRECT($AH$8&amp;"B"&amp;($C$1*$A2684+12))</f>
        <v>0</v>
      </c>
      <c r="K2684" s="21" t="str">
        <f aca="false">IF(C2684&lt;&gt;"",IFERROR((G2684+H2684+I2684)/(G2684+H2684+I2684+J2684),0), "")</f>
        <v/>
      </c>
      <c r="L2684" s="20" t="str">
        <f aca="false">IF(C2684&lt;&gt;"",(G2684* 2) +(H2684* 4) + (I2684* 6) + IF(F2684 = 1, 5, 0), "")</f>
        <v/>
      </c>
      <c r="M2684" s="25" t="str">
        <f aca="true">IF(C2684&lt;&gt;"",SUM(INDIRECT($AH$8&amp;"C"&amp;($C$1*$A2684+9)):INDIRECT($AH$8&amp;"V"&amp;($C$1*$A2684+9))), "")</f>
        <v/>
      </c>
      <c r="N2684" s="25" t="str">
        <f aca="true">IF(C2684&lt;&gt;"",SUM(INDIRECT($AH$8&amp;"C"&amp;($C$1*$A2684+10)):INDIRECT($AH$8&amp;"V"&amp;($C$1*$A2684+10))), "")</f>
        <v/>
      </c>
      <c r="O2684" s="25" t="str">
        <f aca="true">IF(C2684&lt;&gt;"",SUM(INDIRECT($AH$8&amp;"C"&amp;($C$1*$A2684+11)):INDIRECT($AH$8&amp;"V"&amp;($C$1*$A2684+11))),"")</f>
        <v/>
      </c>
      <c r="P2684" s="25" t="str">
        <f aca="true">IF(C2684&lt;&gt;"",SUM(INDIRECT($AH$8&amp;"C"&amp;($C$1*$A2684+12)):INDIRECT($AH$8&amp;"V"&amp;($C$1*$A2684+12))),"")</f>
        <v/>
      </c>
      <c r="Q2684" s="24" t="str">
        <f aca="false">IF(C2684&lt;&gt;"",IFERROR((M2684+N2684+O2684)/(M2684+N2684+O2684+P2684),0), "")</f>
        <v/>
      </c>
      <c r="R2684" s="25" t="str">
        <f aca="true">IF(C2684&lt;&gt;"",SUM(INDIRECT($AH$8&amp;"C"&amp;($C$1*$A2684+13)):INDIRECT($AH$8&amp;"V"&amp;($C$1*$A2684+13))), "")</f>
        <v/>
      </c>
      <c r="S2684" s="25" t="str">
        <f aca="false">IF(C2684&lt;&gt;"",IFERROR((M2684+N2684+O2684+P2684)/R2684, 0),"")</f>
        <v/>
      </c>
      <c r="T2684" s="25" t="str">
        <f aca="false">IF(C2684&lt;&gt;"",IFERROR((M2684+N2684+O2684)/R2684,0),"")</f>
        <v/>
      </c>
      <c r="U2684" s="25" t="str">
        <f aca="true">IF(C2684&lt;&gt;"",IF(INDIRECT($AH$8&amp;"B"&amp;($C$1*$A2684+14))= 1,1,0),"")</f>
        <v/>
      </c>
      <c r="V2684" s="25" t="str">
        <f aca="true">IF(C2684&lt;&gt;"",IF(INDIRECT($AH$8&amp;"B"&amp;($C$1*$A2684+15))= 1,1,0),"")</f>
        <v/>
      </c>
      <c r="W2684" s="25" t="str">
        <f aca="false">IF(C2684&lt;&gt;"",($M2684*1) + ($N2684*2) + ($O2684*3) + (IF(U2684 = 1, 10, 0)) + (IF(V2684 = 1, 20, 0)),"")</f>
        <v/>
      </c>
      <c r="X2684" s="27" t="str">
        <f aca="true">IF(C2684&lt;&gt;"",IF(INDIRECT($AH$8&amp;"B"&amp;($C$1*$A2684+16))= 1,1,0),"")</f>
        <v/>
      </c>
      <c r="Y2684" s="27" t="str">
        <f aca="true">IF(D2684&lt;&gt;"",IF(INDIRECT($AH$8&amp;"B"&amp;($C$1*$A2684+17))= 1,1,0),"")</f>
        <v/>
      </c>
      <c r="Z2684" s="27" t="str">
        <f aca="true">IF(E2684&lt;&gt;"",IF(INDIRECT($AH$8&amp;"B"&amp;($C$1*$A2684+18))= 1,1,0),"")</f>
        <v/>
      </c>
      <c r="AA2684" s="27" t="str">
        <f aca="true">IF(F2684&lt;&gt;"",IF(INDIRECT($AH$8&amp;"B"&amp;($C$1*$A2684+19))= 1,1,0),"")</f>
        <v/>
      </c>
      <c r="AB2684" s="27" t="str">
        <f aca="false">IF(C2684&lt;&gt;"",IF(X2684 = 1, 5, 0) + IF(Z2684 = 1, 25, 0) + IF(AA2684 = 1, 15, 0),"")</f>
        <v/>
      </c>
      <c r="AC2684" s="57" t="str">
        <f aca="false">IF(C2684&lt;&gt;"",L2684+W2684+AB2684,"")</f>
        <v/>
      </c>
    </row>
    <row r="2685" customFormat="false" ht="12.8" hidden="false" customHeight="false" outlineLevel="0" collapsed="false">
      <c r="A2685" s="11" t="n">
        <f aca="false">A2684+1</f>
        <v>182</v>
      </c>
      <c r="B2685" s="38" t="str">
        <f aca="true">IF(INDIRECT($AH$8&amp;"B"&amp;($C$1*$A2685+2))=0, "",INDIRECT($AH$8&amp;"B"&amp;($C$1*$A2685+2)))</f>
        <v/>
      </c>
      <c r="C2685" s="19" t="str">
        <f aca="true">IF(INDIRECT($AH$8&amp;"B"&amp;($C$1*$A2685+3)) = 0, "", INDIRECT($AH$8&amp;"B"&amp;($C$1*$A2685+3)))</f>
        <v/>
      </c>
      <c r="D2685" s="19" t="str">
        <f aca="true">IF(INDIRECT($AH$8&amp;"B"&amp;($C$1*$A2685+4)) = 0, "", INDIRECT($AH$8&amp;"B"&amp;($C$1*$A2685+4)))</f>
        <v/>
      </c>
      <c r="E2685" s="19" t="str">
        <f aca="true">IF(INDIRECT($AH$8&amp;"B"&amp;($C$1*$A2685+7)) = 0, "", INDIRECT($AH$8&amp;"B"&amp;($C$1*$A2685+7)))</f>
        <v/>
      </c>
      <c r="F2685" s="20" t="str">
        <f aca="true">IF(C2685 &lt;&gt; "",IF(INDIRECT($AH$8&amp;"B"&amp;($C$1*$A2685+8)) = 0, 0, 1), "")</f>
        <v/>
      </c>
      <c r="G2685" s="20" t="n">
        <f aca="true">INDIRECT($AH$8&amp;"B"&amp;($C$1*$A2685+9))</f>
        <v>0</v>
      </c>
      <c r="H2685" s="20" t="n">
        <f aca="true">INDIRECT($AH$8&amp;"B"&amp;($C$1*$A2685+10))</f>
        <v>0</v>
      </c>
      <c r="I2685" s="20" t="n">
        <f aca="true">INDIRECT($AH$8&amp;"B"&amp;($C$1*$A2685+11))</f>
        <v>0</v>
      </c>
      <c r="J2685" s="20" t="n">
        <f aca="true">INDIRECT($AH$8&amp;"B"&amp;($C$1*$A2685+12))</f>
        <v>0</v>
      </c>
      <c r="K2685" s="21" t="str">
        <f aca="false">IF(C2685&lt;&gt;"",IFERROR((G2685+H2685+I2685)/(G2685+H2685+I2685+J2685),0), "")</f>
        <v/>
      </c>
      <c r="L2685" s="20" t="str">
        <f aca="false">IF(C2685&lt;&gt;"",(G2685* 2) +(H2685* 4) + (I2685* 6) + IF(F2685 = 1, 5, 0), "")</f>
        <v/>
      </c>
      <c r="M2685" s="25" t="str">
        <f aca="true">IF(C2685&lt;&gt;"",SUM(INDIRECT($AH$8&amp;"C"&amp;($C$1*$A2685+9)):INDIRECT($AH$8&amp;"V"&amp;($C$1*$A2685+9))), "")</f>
        <v/>
      </c>
      <c r="N2685" s="25" t="str">
        <f aca="true">IF(C2685&lt;&gt;"",SUM(INDIRECT($AH$8&amp;"C"&amp;($C$1*$A2685+10)):INDIRECT($AH$8&amp;"V"&amp;($C$1*$A2685+10))), "")</f>
        <v/>
      </c>
      <c r="O2685" s="25" t="str">
        <f aca="true">IF(C2685&lt;&gt;"",SUM(INDIRECT($AH$8&amp;"C"&amp;($C$1*$A2685+11)):INDIRECT($AH$8&amp;"V"&amp;($C$1*$A2685+11))),"")</f>
        <v/>
      </c>
      <c r="P2685" s="25" t="str">
        <f aca="true">IF(C2685&lt;&gt;"",SUM(INDIRECT($AH$8&amp;"C"&amp;($C$1*$A2685+12)):INDIRECT($AH$8&amp;"V"&amp;($C$1*$A2685+12))),"")</f>
        <v/>
      </c>
      <c r="Q2685" s="24" t="str">
        <f aca="false">IF(C2685&lt;&gt;"",IFERROR((M2685+N2685+O2685)/(M2685+N2685+O2685+P2685),0), "")</f>
        <v/>
      </c>
      <c r="R2685" s="25" t="str">
        <f aca="true">IF(C2685&lt;&gt;"",SUM(INDIRECT($AH$8&amp;"C"&amp;($C$1*$A2685+13)):INDIRECT($AH$8&amp;"V"&amp;($C$1*$A2685+13))), "")</f>
        <v/>
      </c>
      <c r="S2685" s="25" t="str">
        <f aca="false">IF(C2685&lt;&gt;"",IFERROR((M2685+N2685+O2685+P2685)/R2685, 0),"")</f>
        <v/>
      </c>
      <c r="T2685" s="25" t="str">
        <f aca="false">IF(C2685&lt;&gt;"",IFERROR((M2685+N2685+O2685)/R2685,0),"")</f>
        <v/>
      </c>
      <c r="U2685" s="25" t="str">
        <f aca="true">IF(C2685&lt;&gt;"",IF(INDIRECT($AH$8&amp;"B"&amp;($C$1*$A2685+14))= 1,1,0),"")</f>
        <v/>
      </c>
      <c r="V2685" s="25" t="str">
        <f aca="true">IF(C2685&lt;&gt;"",IF(INDIRECT($AH$8&amp;"B"&amp;($C$1*$A2685+15))= 1,1,0),"")</f>
        <v/>
      </c>
      <c r="W2685" s="25" t="str">
        <f aca="false">IF(C2685&lt;&gt;"",($M2685*1) + ($N2685*2) + ($O2685*3) + (IF(U2685 = 1, 10, 0)) + (IF(V2685 = 1, 20, 0)),"")</f>
        <v/>
      </c>
      <c r="X2685" s="27" t="str">
        <f aca="true">IF(C2685&lt;&gt;"",IF(INDIRECT($AH$8&amp;"B"&amp;($C$1*$A2685+16))= 1,1,0),"")</f>
        <v/>
      </c>
      <c r="Y2685" s="27" t="str">
        <f aca="true">IF(D2685&lt;&gt;"",IF(INDIRECT($AH$8&amp;"B"&amp;($C$1*$A2685+17))= 1,1,0),"")</f>
        <v/>
      </c>
      <c r="Z2685" s="27" t="str">
        <f aca="true">IF(E2685&lt;&gt;"",IF(INDIRECT($AH$8&amp;"B"&amp;($C$1*$A2685+18))= 1,1,0),"")</f>
        <v/>
      </c>
      <c r="AA2685" s="27" t="str">
        <f aca="true">IF(F2685&lt;&gt;"",IF(INDIRECT($AH$8&amp;"B"&amp;($C$1*$A2685+19))= 1,1,0),"")</f>
        <v/>
      </c>
      <c r="AB2685" s="27" t="str">
        <f aca="false">IF(C2685&lt;&gt;"",IF(X2685 = 1, 5, 0) + IF(Z2685 = 1, 25, 0) + IF(AA2685 = 1, 15, 0),"")</f>
        <v/>
      </c>
      <c r="AC2685" s="57" t="str">
        <f aca="false">IF(C2685&lt;&gt;"",L2685+W2685+AB2685,"")</f>
        <v/>
      </c>
    </row>
    <row r="2686" customFormat="false" ht="12.8" hidden="false" customHeight="false" outlineLevel="0" collapsed="false">
      <c r="A2686" s="11" t="n">
        <f aca="false">A2685+1</f>
        <v>183</v>
      </c>
      <c r="B2686" s="38" t="str">
        <f aca="true">IF(INDIRECT($AH$8&amp;"B"&amp;($C$1*$A2686+2))=0, "",INDIRECT($AH$8&amp;"B"&amp;($C$1*$A2686+2)))</f>
        <v/>
      </c>
      <c r="C2686" s="19" t="str">
        <f aca="true">IF(INDIRECT($AH$8&amp;"B"&amp;($C$1*$A2686+3)) = 0, "", INDIRECT($AH$8&amp;"B"&amp;($C$1*$A2686+3)))</f>
        <v/>
      </c>
      <c r="D2686" s="19" t="str">
        <f aca="true">IF(INDIRECT($AH$8&amp;"B"&amp;($C$1*$A2686+4)) = 0, "", INDIRECT($AH$8&amp;"B"&amp;($C$1*$A2686+4)))</f>
        <v/>
      </c>
      <c r="E2686" s="19" t="str">
        <f aca="true">IF(INDIRECT($AH$8&amp;"B"&amp;($C$1*$A2686+7)) = 0, "", INDIRECT($AH$8&amp;"B"&amp;($C$1*$A2686+7)))</f>
        <v/>
      </c>
      <c r="F2686" s="20" t="str">
        <f aca="true">IF(C2686 &lt;&gt; "",IF(INDIRECT($AH$8&amp;"B"&amp;($C$1*$A2686+8)) = 0, 0, 1), "")</f>
        <v/>
      </c>
      <c r="G2686" s="20" t="n">
        <f aca="true">INDIRECT($AH$8&amp;"B"&amp;($C$1*$A2686+9))</f>
        <v>0</v>
      </c>
      <c r="H2686" s="20" t="n">
        <f aca="true">INDIRECT($AH$8&amp;"B"&amp;($C$1*$A2686+10))</f>
        <v>0</v>
      </c>
      <c r="I2686" s="20" t="n">
        <f aca="true">INDIRECT($AH$8&amp;"B"&amp;($C$1*$A2686+11))</f>
        <v>0</v>
      </c>
      <c r="J2686" s="20" t="n">
        <f aca="true">INDIRECT($AH$8&amp;"B"&amp;($C$1*$A2686+12))</f>
        <v>0</v>
      </c>
      <c r="K2686" s="21" t="str">
        <f aca="false">IF(C2686&lt;&gt;"",IFERROR((G2686+H2686+I2686)/(G2686+H2686+I2686+J2686),0), "")</f>
        <v/>
      </c>
      <c r="L2686" s="20" t="str">
        <f aca="false">IF(C2686&lt;&gt;"",(G2686* 2) +(H2686* 4) + (I2686* 6) + IF(F2686 = 1, 5, 0), "")</f>
        <v/>
      </c>
      <c r="M2686" s="25" t="str">
        <f aca="true">IF(C2686&lt;&gt;"",SUM(INDIRECT($AH$8&amp;"C"&amp;($C$1*$A2686+9)):INDIRECT($AH$8&amp;"V"&amp;($C$1*$A2686+9))), "")</f>
        <v/>
      </c>
      <c r="N2686" s="25" t="str">
        <f aca="true">IF(C2686&lt;&gt;"",SUM(INDIRECT($AH$8&amp;"C"&amp;($C$1*$A2686+10)):INDIRECT($AH$8&amp;"V"&amp;($C$1*$A2686+10))), "")</f>
        <v/>
      </c>
      <c r="O2686" s="25" t="str">
        <f aca="true">IF(C2686&lt;&gt;"",SUM(INDIRECT($AH$8&amp;"C"&amp;($C$1*$A2686+11)):INDIRECT($AH$8&amp;"V"&amp;($C$1*$A2686+11))),"")</f>
        <v/>
      </c>
      <c r="P2686" s="25" t="str">
        <f aca="true">IF(C2686&lt;&gt;"",SUM(INDIRECT($AH$8&amp;"C"&amp;($C$1*$A2686+12)):INDIRECT($AH$8&amp;"V"&amp;($C$1*$A2686+12))),"")</f>
        <v/>
      </c>
      <c r="Q2686" s="24" t="str">
        <f aca="false">IF(C2686&lt;&gt;"",IFERROR((M2686+N2686+O2686)/(M2686+N2686+O2686+P2686),0), "")</f>
        <v/>
      </c>
      <c r="R2686" s="25" t="str">
        <f aca="true">IF(C2686&lt;&gt;"",SUM(INDIRECT($AH$8&amp;"C"&amp;($C$1*$A2686+13)):INDIRECT($AH$8&amp;"V"&amp;($C$1*$A2686+13))), "")</f>
        <v/>
      </c>
      <c r="S2686" s="25" t="str">
        <f aca="false">IF(C2686&lt;&gt;"",IFERROR((M2686+N2686+O2686+P2686)/R2686, 0),"")</f>
        <v/>
      </c>
      <c r="T2686" s="25" t="str">
        <f aca="false">IF(C2686&lt;&gt;"",IFERROR((M2686+N2686+O2686)/R2686,0),"")</f>
        <v/>
      </c>
      <c r="U2686" s="25" t="str">
        <f aca="true">IF(C2686&lt;&gt;"",IF(INDIRECT($AH$8&amp;"B"&amp;($C$1*$A2686+14))= 1,1,0),"")</f>
        <v/>
      </c>
      <c r="V2686" s="25" t="str">
        <f aca="true">IF(C2686&lt;&gt;"",IF(INDIRECT($AH$8&amp;"B"&amp;($C$1*$A2686+15))= 1,1,0),"")</f>
        <v/>
      </c>
      <c r="W2686" s="25" t="str">
        <f aca="false">IF(C2686&lt;&gt;"",($M2686*1) + ($N2686*2) + ($O2686*3) + (IF(U2686 = 1, 10, 0)) + (IF(V2686 = 1, 20, 0)),"")</f>
        <v/>
      </c>
      <c r="X2686" s="27" t="str">
        <f aca="true">IF(C2686&lt;&gt;"",IF(INDIRECT($AH$8&amp;"B"&amp;($C$1*$A2686+16))= 1,1,0),"")</f>
        <v/>
      </c>
      <c r="Y2686" s="27" t="str">
        <f aca="true">IF(D2686&lt;&gt;"",IF(INDIRECT($AH$8&amp;"B"&amp;($C$1*$A2686+17))= 1,1,0),"")</f>
        <v/>
      </c>
      <c r="Z2686" s="27" t="str">
        <f aca="true">IF(E2686&lt;&gt;"",IF(INDIRECT($AH$8&amp;"B"&amp;($C$1*$A2686+18))= 1,1,0),"")</f>
        <v/>
      </c>
      <c r="AA2686" s="27" t="str">
        <f aca="true">IF(F2686&lt;&gt;"",IF(INDIRECT($AH$8&amp;"B"&amp;($C$1*$A2686+19))= 1,1,0),"")</f>
        <v/>
      </c>
      <c r="AB2686" s="27" t="str">
        <f aca="false">IF(C2686&lt;&gt;"",IF(X2686 = 1, 5, 0) + IF(Z2686 = 1, 25, 0) + IF(AA2686 = 1, 15, 0),"")</f>
        <v/>
      </c>
      <c r="AC2686" s="57" t="str">
        <f aca="false">IF(C2686&lt;&gt;"",L2686+W2686+AB2686,"")</f>
        <v/>
      </c>
    </row>
    <row r="2687" customFormat="false" ht="12.8" hidden="false" customHeight="false" outlineLevel="0" collapsed="false">
      <c r="A2687" s="11" t="n">
        <f aca="false">A2686+1</f>
        <v>184</v>
      </c>
      <c r="B2687" s="38" t="str">
        <f aca="true">IF(INDIRECT($AH$8&amp;"B"&amp;($C$1*$A2687+2))=0, "",INDIRECT($AH$8&amp;"B"&amp;($C$1*$A2687+2)))</f>
        <v/>
      </c>
      <c r="C2687" s="19" t="str">
        <f aca="true">IF(INDIRECT($AH$8&amp;"B"&amp;($C$1*$A2687+3)) = 0, "", INDIRECT($AH$8&amp;"B"&amp;($C$1*$A2687+3)))</f>
        <v/>
      </c>
      <c r="D2687" s="19" t="str">
        <f aca="true">IF(INDIRECT($AH$8&amp;"B"&amp;($C$1*$A2687+4)) = 0, "", INDIRECT($AH$8&amp;"B"&amp;($C$1*$A2687+4)))</f>
        <v/>
      </c>
      <c r="E2687" s="19" t="str">
        <f aca="true">IF(INDIRECT($AH$8&amp;"B"&amp;($C$1*$A2687+7)) = 0, "", INDIRECT($AH$8&amp;"B"&amp;($C$1*$A2687+7)))</f>
        <v/>
      </c>
      <c r="F2687" s="20" t="str">
        <f aca="true">IF(C2687 &lt;&gt; "",IF(INDIRECT($AH$8&amp;"B"&amp;($C$1*$A2687+8)) = 0, 0, 1), "")</f>
        <v/>
      </c>
      <c r="G2687" s="20" t="n">
        <f aca="true">INDIRECT($AH$8&amp;"B"&amp;($C$1*$A2687+9))</f>
        <v>0</v>
      </c>
      <c r="H2687" s="20" t="n">
        <f aca="true">INDIRECT($AH$8&amp;"B"&amp;($C$1*$A2687+10))</f>
        <v>0</v>
      </c>
      <c r="I2687" s="20" t="n">
        <f aca="true">INDIRECT($AH$8&amp;"B"&amp;($C$1*$A2687+11))</f>
        <v>0</v>
      </c>
      <c r="J2687" s="20" t="n">
        <f aca="true">INDIRECT($AH$8&amp;"B"&amp;($C$1*$A2687+12))</f>
        <v>0</v>
      </c>
      <c r="K2687" s="21" t="str">
        <f aca="false">IF(C2687&lt;&gt;"",IFERROR((G2687+H2687+I2687)/(G2687+H2687+I2687+J2687),0), "")</f>
        <v/>
      </c>
      <c r="L2687" s="20" t="str">
        <f aca="false">IF(C2687&lt;&gt;"",(G2687* 2) +(H2687* 4) + (I2687* 6) + IF(F2687 = 1, 5, 0), "")</f>
        <v/>
      </c>
      <c r="M2687" s="25" t="str">
        <f aca="true">IF(C2687&lt;&gt;"",SUM(INDIRECT($AH$8&amp;"C"&amp;($C$1*$A2687+9)):INDIRECT($AH$8&amp;"V"&amp;($C$1*$A2687+9))), "")</f>
        <v/>
      </c>
      <c r="N2687" s="25" t="str">
        <f aca="true">IF(C2687&lt;&gt;"",SUM(INDIRECT($AH$8&amp;"C"&amp;($C$1*$A2687+10)):INDIRECT($AH$8&amp;"V"&amp;($C$1*$A2687+10))), "")</f>
        <v/>
      </c>
      <c r="O2687" s="25" t="str">
        <f aca="true">IF(C2687&lt;&gt;"",SUM(INDIRECT($AH$8&amp;"C"&amp;($C$1*$A2687+11)):INDIRECT($AH$8&amp;"V"&amp;($C$1*$A2687+11))),"")</f>
        <v/>
      </c>
      <c r="P2687" s="25" t="str">
        <f aca="true">IF(C2687&lt;&gt;"",SUM(INDIRECT($AH$8&amp;"C"&amp;($C$1*$A2687+12)):INDIRECT($AH$8&amp;"V"&amp;($C$1*$A2687+12))),"")</f>
        <v/>
      </c>
      <c r="Q2687" s="24" t="str">
        <f aca="false">IF(C2687&lt;&gt;"",IFERROR((M2687+N2687+O2687)/(M2687+N2687+O2687+P2687),0), "")</f>
        <v/>
      </c>
      <c r="R2687" s="25" t="str">
        <f aca="true">IF(C2687&lt;&gt;"",SUM(INDIRECT($AH$8&amp;"C"&amp;($C$1*$A2687+13)):INDIRECT($AH$8&amp;"V"&amp;($C$1*$A2687+13))), "")</f>
        <v/>
      </c>
      <c r="S2687" s="25" t="str">
        <f aca="false">IF(C2687&lt;&gt;"",IFERROR((M2687+N2687+O2687+P2687)/R2687, 0),"")</f>
        <v/>
      </c>
      <c r="T2687" s="25" t="str">
        <f aca="false">IF(C2687&lt;&gt;"",IFERROR((M2687+N2687+O2687)/R2687,0),"")</f>
        <v/>
      </c>
      <c r="U2687" s="25" t="str">
        <f aca="true">IF(C2687&lt;&gt;"",IF(INDIRECT($AH$8&amp;"B"&amp;($C$1*$A2687+14))= 1,1,0),"")</f>
        <v/>
      </c>
      <c r="V2687" s="25" t="str">
        <f aca="true">IF(C2687&lt;&gt;"",IF(INDIRECT($AH$8&amp;"B"&amp;($C$1*$A2687+15))= 1,1,0),"")</f>
        <v/>
      </c>
      <c r="W2687" s="25" t="str">
        <f aca="false">IF(C2687&lt;&gt;"",($M2687*1) + ($N2687*2) + ($O2687*3) + (IF(U2687 = 1, 10, 0)) + (IF(V2687 = 1, 20, 0)),"")</f>
        <v/>
      </c>
      <c r="X2687" s="27" t="str">
        <f aca="true">IF(C2687&lt;&gt;"",IF(INDIRECT($AH$8&amp;"B"&amp;($C$1*$A2687+16))= 1,1,0),"")</f>
        <v/>
      </c>
      <c r="Y2687" s="27" t="str">
        <f aca="true">IF(D2687&lt;&gt;"",IF(INDIRECT($AH$8&amp;"B"&amp;($C$1*$A2687+17))= 1,1,0),"")</f>
        <v/>
      </c>
      <c r="Z2687" s="27" t="str">
        <f aca="true">IF(E2687&lt;&gt;"",IF(INDIRECT($AH$8&amp;"B"&amp;($C$1*$A2687+18))= 1,1,0),"")</f>
        <v/>
      </c>
      <c r="AA2687" s="27" t="str">
        <f aca="true">IF(F2687&lt;&gt;"",IF(INDIRECT($AH$8&amp;"B"&amp;($C$1*$A2687+19))= 1,1,0),"")</f>
        <v/>
      </c>
      <c r="AB2687" s="27" t="str">
        <f aca="false">IF(C2687&lt;&gt;"",IF(X2687 = 1, 5, 0) + IF(Z2687 = 1, 25, 0) + IF(AA2687 = 1, 15, 0),"")</f>
        <v/>
      </c>
      <c r="AC2687" s="57" t="str">
        <f aca="false">IF(C2687&lt;&gt;"",L2687+W2687+AB2687,"")</f>
        <v/>
      </c>
    </row>
    <row r="2688" customFormat="false" ht="12.8" hidden="false" customHeight="false" outlineLevel="0" collapsed="false">
      <c r="A2688" s="11" t="n">
        <f aca="false">A2687+1</f>
        <v>185</v>
      </c>
      <c r="B2688" s="38" t="str">
        <f aca="true">IF(INDIRECT($AH$8&amp;"B"&amp;($C$1*$A2688+2))=0, "",INDIRECT($AH$8&amp;"B"&amp;($C$1*$A2688+2)))</f>
        <v/>
      </c>
      <c r="C2688" s="19" t="str">
        <f aca="true">IF(INDIRECT($AH$8&amp;"B"&amp;($C$1*$A2688+3)) = 0, "", INDIRECT($AH$8&amp;"B"&amp;($C$1*$A2688+3)))</f>
        <v/>
      </c>
      <c r="D2688" s="19" t="str">
        <f aca="true">IF(INDIRECT($AH$8&amp;"B"&amp;($C$1*$A2688+4)) = 0, "", INDIRECT($AH$8&amp;"B"&amp;($C$1*$A2688+4)))</f>
        <v/>
      </c>
      <c r="E2688" s="19" t="str">
        <f aca="true">IF(INDIRECT($AH$8&amp;"B"&amp;($C$1*$A2688+7)) = 0, "", INDIRECT($AH$8&amp;"B"&amp;($C$1*$A2688+7)))</f>
        <v/>
      </c>
      <c r="F2688" s="20" t="str">
        <f aca="true">IF(C2688 &lt;&gt; "",IF(INDIRECT($AH$8&amp;"B"&amp;($C$1*$A2688+8)) = 0, 0, 1), "")</f>
        <v/>
      </c>
      <c r="G2688" s="20" t="n">
        <f aca="true">INDIRECT($AH$8&amp;"B"&amp;($C$1*$A2688+9))</f>
        <v>0</v>
      </c>
      <c r="H2688" s="20" t="n">
        <f aca="true">INDIRECT($AH$8&amp;"B"&amp;($C$1*$A2688+10))</f>
        <v>0</v>
      </c>
      <c r="I2688" s="20" t="n">
        <f aca="true">INDIRECT($AH$8&amp;"B"&amp;($C$1*$A2688+11))</f>
        <v>0</v>
      </c>
      <c r="J2688" s="20" t="n">
        <f aca="true">INDIRECT($AH$8&amp;"B"&amp;($C$1*$A2688+12))</f>
        <v>0</v>
      </c>
      <c r="K2688" s="21" t="str">
        <f aca="false">IF(C2688&lt;&gt;"",IFERROR((G2688+H2688+I2688)/(G2688+H2688+I2688+J2688),0), "")</f>
        <v/>
      </c>
      <c r="L2688" s="20" t="str">
        <f aca="false">IF(C2688&lt;&gt;"",(G2688* 2) +(H2688* 4) + (I2688* 6) + IF(F2688 = 1, 5, 0), "")</f>
        <v/>
      </c>
      <c r="M2688" s="25" t="str">
        <f aca="true">IF(C2688&lt;&gt;"",SUM(INDIRECT($AH$8&amp;"C"&amp;($C$1*$A2688+9)):INDIRECT($AH$8&amp;"V"&amp;($C$1*$A2688+9))), "")</f>
        <v/>
      </c>
      <c r="N2688" s="25" t="str">
        <f aca="true">IF(C2688&lt;&gt;"",SUM(INDIRECT($AH$8&amp;"C"&amp;($C$1*$A2688+10)):INDIRECT($AH$8&amp;"V"&amp;($C$1*$A2688+10))), "")</f>
        <v/>
      </c>
      <c r="O2688" s="25" t="str">
        <f aca="true">IF(C2688&lt;&gt;"",SUM(INDIRECT($AH$8&amp;"C"&amp;($C$1*$A2688+11)):INDIRECT($AH$8&amp;"V"&amp;($C$1*$A2688+11))),"")</f>
        <v/>
      </c>
      <c r="P2688" s="25" t="str">
        <f aca="true">IF(C2688&lt;&gt;"",SUM(INDIRECT($AH$8&amp;"C"&amp;($C$1*$A2688+12)):INDIRECT($AH$8&amp;"V"&amp;($C$1*$A2688+12))),"")</f>
        <v/>
      </c>
      <c r="Q2688" s="24" t="str">
        <f aca="false">IF(C2688&lt;&gt;"",IFERROR((M2688+N2688+O2688)/(M2688+N2688+O2688+P2688),0), "")</f>
        <v/>
      </c>
      <c r="R2688" s="25" t="str">
        <f aca="true">IF(C2688&lt;&gt;"",SUM(INDIRECT($AH$8&amp;"C"&amp;($C$1*$A2688+13)):INDIRECT($AH$8&amp;"V"&amp;($C$1*$A2688+13))), "")</f>
        <v/>
      </c>
      <c r="S2688" s="25" t="str">
        <f aca="false">IF(C2688&lt;&gt;"",IFERROR((M2688+N2688+O2688+P2688)/R2688, 0),"")</f>
        <v/>
      </c>
      <c r="T2688" s="25" t="str">
        <f aca="false">IF(C2688&lt;&gt;"",IFERROR((M2688+N2688+O2688)/R2688,0),"")</f>
        <v/>
      </c>
      <c r="U2688" s="25" t="str">
        <f aca="true">IF(C2688&lt;&gt;"",IF(INDIRECT($AH$8&amp;"B"&amp;($C$1*$A2688+14))= 1,1,0),"")</f>
        <v/>
      </c>
      <c r="V2688" s="25" t="str">
        <f aca="true">IF(C2688&lt;&gt;"",IF(INDIRECT($AH$8&amp;"B"&amp;($C$1*$A2688+15))= 1,1,0),"")</f>
        <v/>
      </c>
      <c r="W2688" s="25" t="str">
        <f aca="false">IF(C2688&lt;&gt;"",($M2688*1) + ($N2688*2) + ($O2688*3) + (IF(U2688 = 1, 10, 0)) + (IF(V2688 = 1, 20, 0)),"")</f>
        <v/>
      </c>
      <c r="X2688" s="27" t="str">
        <f aca="true">IF(C2688&lt;&gt;"",IF(INDIRECT($AH$8&amp;"B"&amp;($C$1*$A2688+16))= 1,1,0),"")</f>
        <v/>
      </c>
      <c r="Y2688" s="27" t="str">
        <f aca="true">IF(D2688&lt;&gt;"",IF(INDIRECT($AH$8&amp;"B"&amp;($C$1*$A2688+17))= 1,1,0),"")</f>
        <v/>
      </c>
      <c r="Z2688" s="27" t="str">
        <f aca="true">IF(E2688&lt;&gt;"",IF(INDIRECT($AH$8&amp;"B"&amp;($C$1*$A2688+18))= 1,1,0),"")</f>
        <v/>
      </c>
      <c r="AA2688" s="27" t="str">
        <f aca="true">IF(F2688&lt;&gt;"",IF(INDIRECT($AH$8&amp;"B"&amp;($C$1*$A2688+19))= 1,1,0),"")</f>
        <v/>
      </c>
      <c r="AB2688" s="27" t="str">
        <f aca="false">IF(C2688&lt;&gt;"",IF(X2688 = 1, 5, 0) + IF(Z2688 = 1, 25, 0) + IF(AA2688 = 1, 15, 0),"")</f>
        <v/>
      </c>
      <c r="AC2688" s="57" t="str">
        <f aca="false">IF(C2688&lt;&gt;"",L2688+W2688+AB2688,"")</f>
        <v/>
      </c>
    </row>
    <row r="2689" customFormat="false" ht="12.8" hidden="false" customHeight="false" outlineLevel="0" collapsed="false">
      <c r="A2689" s="11" t="n">
        <f aca="false">A2688+1</f>
        <v>186</v>
      </c>
      <c r="B2689" s="38" t="str">
        <f aca="true">IF(INDIRECT($AH$8&amp;"B"&amp;($C$1*$A2689+2))=0, "",INDIRECT($AH$8&amp;"B"&amp;($C$1*$A2689+2)))</f>
        <v/>
      </c>
      <c r="C2689" s="19" t="str">
        <f aca="true">IF(INDIRECT($AH$8&amp;"B"&amp;($C$1*$A2689+3)) = 0, "", INDIRECT($AH$8&amp;"B"&amp;($C$1*$A2689+3)))</f>
        <v/>
      </c>
      <c r="D2689" s="19" t="str">
        <f aca="true">IF(INDIRECT($AH$8&amp;"B"&amp;($C$1*$A2689+4)) = 0, "", INDIRECT($AH$8&amp;"B"&amp;($C$1*$A2689+4)))</f>
        <v/>
      </c>
      <c r="E2689" s="19" t="str">
        <f aca="true">IF(INDIRECT($AH$8&amp;"B"&amp;($C$1*$A2689+7)) = 0, "", INDIRECT($AH$8&amp;"B"&amp;($C$1*$A2689+7)))</f>
        <v/>
      </c>
      <c r="F2689" s="20" t="str">
        <f aca="true">IF(C2689 &lt;&gt; "",IF(INDIRECT($AH$8&amp;"B"&amp;($C$1*$A2689+8)) = 0, 0, 1), "")</f>
        <v/>
      </c>
      <c r="G2689" s="20" t="n">
        <f aca="true">INDIRECT($AH$8&amp;"B"&amp;($C$1*$A2689+9))</f>
        <v>0</v>
      </c>
      <c r="H2689" s="20" t="n">
        <f aca="true">INDIRECT($AH$8&amp;"B"&amp;($C$1*$A2689+10))</f>
        <v>0</v>
      </c>
      <c r="I2689" s="20" t="n">
        <f aca="true">INDIRECT($AH$8&amp;"B"&amp;($C$1*$A2689+11))</f>
        <v>0</v>
      </c>
      <c r="J2689" s="20" t="n">
        <f aca="true">INDIRECT($AH$8&amp;"B"&amp;($C$1*$A2689+12))</f>
        <v>0</v>
      </c>
      <c r="K2689" s="21" t="str">
        <f aca="false">IF(C2689&lt;&gt;"",IFERROR((G2689+H2689+I2689)/(G2689+H2689+I2689+J2689),0), "")</f>
        <v/>
      </c>
      <c r="L2689" s="20" t="str">
        <f aca="false">IF(C2689&lt;&gt;"",(G2689* 2) +(H2689* 4) + (I2689* 6) + IF(F2689 = 1, 5, 0), "")</f>
        <v/>
      </c>
      <c r="M2689" s="25" t="str">
        <f aca="true">IF(C2689&lt;&gt;"",SUM(INDIRECT($AH$8&amp;"C"&amp;($C$1*$A2689+9)):INDIRECT($AH$8&amp;"V"&amp;($C$1*$A2689+9))), "")</f>
        <v/>
      </c>
      <c r="N2689" s="25" t="str">
        <f aca="true">IF(C2689&lt;&gt;"",SUM(INDIRECT($AH$8&amp;"C"&amp;($C$1*$A2689+10)):INDIRECT($AH$8&amp;"V"&amp;($C$1*$A2689+10))), "")</f>
        <v/>
      </c>
      <c r="O2689" s="25" t="str">
        <f aca="true">IF(C2689&lt;&gt;"",SUM(INDIRECT($AH$8&amp;"C"&amp;($C$1*$A2689+11)):INDIRECT($AH$8&amp;"V"&amp;($C$1*$A2689+11))),"")</f>
        <v/>
      </c>
      <c r="P2689" s="25" t="str">
        <f aca="true">IF(C2689&lt;&gt;"",SUM(INDIRECT($AH$8&amp;"C"&amp;($C$1*$A2689+12)):INDIRECT($AH$8&amp;"V"&amp;($C$1*$A2689+12))),"")</f>
        <v/>
      </c>
      <c r="Q2689" s="24" t="str">
        <f aca="false">IF(C2689&lt;&gt;"",IFERROR((M2689+N2689+O2689)/(M2689+N2689+O2689+P2689),0), "")</f>
        <v/>
      </c>
      <c r="R2689" s="25" t="str">
        <f aca="true">IF(C2689&lt;&gt;"",SUM(INDIRECT($AH$8&amp;"C"&amp;($C$1*$A2689+13)):INDIRECT($AH$8&amp;"V"&amp;($C$1*$A2689+13))), "")</f>
        <v/>
      </c>
      <c r="S2689" s="25" t="str">
        <f aca="false">IF(C2689&lt;&gt;"",IFERROR((M2689+N2689+O2689+P2689)/R2689, 0),"")</f>
        <v/>
      </c>
      <c r="T2689" s="25" t="str">
        <f aca="false">IF(C2689&lt;&gt;"",IFERROR((M2689+N2689+O2689)/R2689,0),"")</f>
        <v/>
      </c>
      <c r="U2689" s="25" t="str">
        <f aca="true">IF(C2689&lt;&gt;"",IF(INDIRECT($AH$8&amp;"B"&amp;($C$1*$A2689+14))= 1,1,0),"")</f>
        <v/>
      </c>
      <c r="V2689" s="25" t="str">
        <f aca="true">IF(C2689&lt;&gt;"",IF(INDIRECT($AH$8&amp;"B"&amp;($C$1*$A2689+15))= 1,1,0),"")</f>
        <v/>
      </c>
      <c r="W2689" s="25" t="str">
        <f aca="false">IF(C2689&lt;&gt;"",($M2689*1) + ($N2689*2) + ($O2689*3) + (IF(U2689 = 1, 10, 0)) + (IF(V2689 = 1, 20, 0)),"")</f>
        <v/>
      </c>
      <c r="X2689" s="27" t="str">
        <f aca="true">IF(C2689&lt;&gt;"",IF(INDIRECT($AH$8&amp;"B"&amp;($C$1*$A2689+16))= 1,1,0),"")</f>
        <v/>
      </c>
      <c r="Y2689" s="27" t="str">
        <f aca="true">IF(D2689&lt;&gt;"",IF(INDIRECT($AH$8&amp;"B"&amp;($C$1*$A2689+17))= 1,1,0),"")</f>
        <v/>
      </c>
      <c r="Z2689" s="27" t="str">
        <f aca="true">IF(E2689&lt;&gt;"",IF(INDIRECT($AH$8&amp;"B"&amp;($C$1*$A2689+18))= 1,1,0),"")</f>
        <v/>
      </c>
      <c r="AA2689" s="27" t="str">
        <f aca="true">IF(F2689&lt;&gt;"",IF(INDIRECT($AH$8&amp;"B"&amp;($C$1*$A2689+19))= 1,1,0),"")</f>
        <v/>
      </c>
      <c r="AB2689" s="27" t="str">
        <f aca="false">IF(C2689&lt;&gt;"",IF(X2689 = 1, 5, 0) + IF(Z2689 = 1, 25, 0) + IF(AA2689 = 1, 15, 0),"")</f>
        <v/>
      </c>
      <c r="AC2689" s="57" t="str">
        <f aca="false">IF(C2689&lt;&gt;"",L2689+W2689+AB2689,"")</f>
        <v/>
      </c>
    </row>
    <row r="2690" customFormat="false" ht="12.8" hidden="false" customHeight="false" outlineLevel="0" collapsed="false">
      <c r="A2690" s="11" t="n">
        <f aca="false">A2689+1</f>
        <v>187</v>
      </c>
      <c r="B2690" s="38" t="str">
        <f aca="true">IF(INDIRECT($AH$8&amp;"B"&amp;($C$1*$A2690+2))=0, "",INDIRECT($AH$8&amp;"B"&amp;($C$1*$A2690+2)))</f>
        <v/>
      </c>
      <c r="C2690" s="19" t="str">
        <f aca="true">IF(INDIRECT($AH$8&amp;"B"&amp;($C$1*$A2690+3)) = 0, "", INDIRECT($AH$8&amp;"B"&amp;($C$1*$A2690+3)))</f>
        <v/>
      </c>
      <c r="D2690" s="19" t="str">
        <f aca="true">IF(INDIRECT($AH$8&amp;"B"&amp;($C$1*$A2690+4)) = 0, "", INDIRECT($AH$8&amp;"B"&amp;($C$1*$A2690+4)))</f>
        <v/>
      </c>
      <c r="E2690" s="19" t="str">
        <f aca="true">IF(INDIRECT($AH$8&amp;"B"&amp;($C$1*$A2690+7)) = 0, "", INDIRECT($AH$8&amp;"B"&amp;($C$1*$A2690+7)))</f>
        <v/>
      </c>
      <c r="F2690" s="20" t="str">
        <f aca="true">IF(C2690 &lt;&gt; "",IF(INDIRECT($AH$8&amp;"B"&amp;($C$1*$A2690+8)) = 0, 0, 1), "")</f>
        <v/>
      </c>
      <c r="G2690" s="20" t="n">
        <f aca="true">INDIRECT($AH$8&amp;"B"&amp;($C$1*$A2690+9))</f>
        <v>0</v>
      </c>
      <c r="H2690" s="20" t="n">
        <f aca="true">INDIRECT($AH$8&amp;"B"&amp;($C$1*$A2690+10))</f>
        <v>0</v>
      </c>
      <c r="I2690" s="20" t="n">
        <f aca="true">INDIRECT($AH$8&amp;"B"&amp;($C$1*$A2690+11))</f>
        <v>0</v>
      </c>
      <c r="J2690" s="20" t="n">
        <f aca="true">INDIRECT($AH$8&amp;"B"&amp;($C$1*$A2690+12))</f>
        <v>0</v>
      </c>
      <c r="K2690" s="21" t="str">
        <f aca="false">IF(C2690&lt;&gt;"",IFERROR((G2690+H2690+I2690)/(G2690+H2690+I2690+J2690),0), "")</f>
        <v/>
      </c>
      <c r="L2690" s="20" t="str">
        <f aca="false">IF(C2690&lt;&gt;"",(G2690* 2) +(H2690* 4) + (I2690* 6) + IF(F2690 = 1, 5, 0), "")</f>
        <v/>
      </c>
      <c r="M2690" s="25" t="str">
        <f aca="true">IF(C2690&lt;&gt;"",SUM(INDIRECT($AH$8&amp;"C"&amp;($C$1*$A2690+9)):INDIRECT($AH$8&amp;"V"&amp;($C$1*$A2690+9))), "")</f>
        <v/>
      </c>
      <c r="N2690" s="25" t="str">
        <f aca="true">IF(C2690&lt;&gt;"",SUM(INDIRECT($AH$8&amp;"C"&amp;($C$1*$A2690+10)):INDIRECT($AH$8&amp;"V"&amp;($C$1*$A2690+10))), "")</f>
        <v/>
      </c>
      <c r="O2690" s="25" t="str">
        <f aca="true">IF(C2690&lt;&gt;"",SUM(INDIRECT($AH$8&amp;"C"&amp;($C$1*$A2690+11)):INDIRECT($AH$8&amp;"V"&amp;($C$1*$A2690+11))),"")</f>
        <v/>
      </c>
      <c r="P2690" s="25" t="str">
        <f aca="true">IF(C2690&lt;&gt;"",SUM(INDIRECT($AH$8&amp;"C"&amp;($C$1*$A2690+12)):INDIRECT($AH$8&amp;"V"&amp;($C$1*$A2690+12))),"")</f>
        <v/>
      </c>
      <c r="Q2690" s="24" t="str">
        <f aca="false">IF(C2690&lt;&gt;"",IFERROR((M2690+N2690+O2690)/(M2690+N2690+O2690+P2690),0), "")</f>
        <v/>
      </c>
      <c r="R2690" s="25" t="str">
        <f aca="true">IF(C2690&lt;&gt;"",SUM(INDIRECT($AH$8&amp;"C"&amp;($C$1*$A2690+13)):INDIRECT($AH$8&amp;"V"&amp;($C$1*$A2690+13))), "")</f>
        <v/>
      </c>
      <c r="S2690" s="25" t="str">
        <f aca="false">IF(C2690&lt;&gt;"",IFERROR((M2690+N2690+O2690+P2690)/R2690, 0),"")</f>
        <v/>
      </c>
      <c r="T2690" s="25" t="str">
        <f aca="false">IF(C2690&lt;&gt;"",IFERROR((M2690+N2690+O2690)/R2690,0),"")</f>
        <v/>
      </c>
      <c r="U2690" s="25" t="str">
        <f aca="true">IF(C2690&lt;&gt;"",IF(INDIRECT($AH$8&amp;"B"&amp;($C$1*$A2690+14))= 1,1,0),"")</f>
        <v/>
      </c>
      <c r="V2690" s="25" t="str">
        <f aca="true">IF(C2690&lt;&gt;"",IF(INDIRECT($AH$8&amp;"B"&amp;($C$1*$A2690+15))= 1,1,0),"")</f>
        <v/>
      </c>
      <c r="W2690" s="25" t="str">
        <f aca="false">IF(C2690&lt;&gt;"",($M2690*1) + ($N2690*2) + ($O2690*3) + (IF(U2690 = 1, 10, 0)) + (IF(V2690 = 1, 20, 0)),"")</f>
        <v/>
      </c>
      <c r="X2690" s="27" t="str">
        <f aca="true">IF(C2690&lt;&gt;"",IF(INDIRECT($AH$8&amp;"B"&amp;($C$1*$A2690+16))= 1,1,0),"")</f>
        <v/>
      </c>
      <c r="Y2690" s="27" t="str">
        <f aca="true">IF(D2690&lt;&gt;"",IF(INDIRECT($AH$8&amp;"B"&amp;($C$1*$A2690+17))= 1,1,0),"")</f>
        <v/>
      </c>
      <c r="Z2690" s="27" t="str">
        <f aca="true">IF(E2690&lt;&gt;"",IF(INDIRECT($AH$8&amp;"B"&amp;($C$1*$A2690+18))= 1,1,0),"")</f>
        <v/>
      </c>
      <c r="AA2690" s="27" t="str">
        <f aca="true">IF(F2690&lt;&gt;"",IF(INDIRECT($AH$8&amp;"B"&amp;($C$1*$A2690+19))= 1,1,0),"")</f>
        <v/>
      </c>
      <c r="AB2690" s="27" t="str">
        <f aca="false">IF(C2690&lt;&gt;"",IF(X2690 = 1, 5, 0) + IF(Z2690 = 1, 25, 0) + IF(AA2690 = 1, 15, 0),"")</f>
        <v/>
      </c>
      <c r="AC2690" s="57" t="str">
        <f aca="false">IF(C2690&lt;&gt;"",L2690+W2690+AB2690,"")</f>
        <v/>
      </c>
    </row>
    <row r="2691" customFormat="false" ht="12.8" hidden="false" customHeight="false" outlineLevel="0" collapsed="false">
      <c r="A2691" s="11" t="n">
        <f aca="false">A2690+1</f>
        <v>188</v>
      </c>
      <c r="B2691" s="38" t="str">
        <f aca="true">IF(INDIRECT($AH$8&amp;"B"&amp;($C$1*$A2691+2))=0, "",INDIRECT($AH$8&amp;"B"&amp;($C$1*$A2691+2)))</f>
        <v/>
      </c>
      <c r="C2691" s="19" t="str">
        <f aca="true">IF(INDIRECT($AH$8&amp;"B"&amp;($C$1*$A2691+3)) = 0, "", INDIRECT($AH$8&amp;"B"&amp;($C$1*$A2691+3)))</f>
        <v/>
      </c>
      <c r="D2691" s="19" t="str">
        <f aca="true">IF(INDIRECT($AH$8&amp;"B"&amp;($C$1*$A2691+4)) = 0, "", INDIRECT($AH$8&amp;"B"&amp;($C$1*$A2691+4)))</f>
        <v/>
      </c>
      <c r="E2691" s="19" t="str">
        <f aca="true">IF(INDIRECT($AH$8&amp;"B"&amp;($C$1*$A2691+7)) = 0, "", INDIRECT($AH$8&amp;"B"&amp;($C$1*$A2691+7)))</f>
        <v/>
      </c>
      <c r="F2691" s="20" t="str">
        <f aca="true">IF(C2691 &lt;&gt; "",IF(INDIRECT($AH$8&amp;"B"&amp;($C$1*$A2691+8)) = 0, 0, 1), "")</f>
        <v/>
      </c>
      <c r="G2691" s="20" t="n">
        <f aca="true">INDIRECT($AH$8&amp;"B"&amp;($C$1*$A2691+9))</f>
        <v>0</v>
      </c>
      <c r="H2691" s="20" t="n">
        <f aca="true">INDIRECT($AH$8&amp;"B"&amp;($C$1*$A2691+10))</f>
        <v>0</v>
      </c>
      <c r="I2691" s="20" t="n">
        <f aca="true">INDIRECT($AH$8&amp;"B"&amp;($C$1*$A2691+11))</f>
        <v>0</v>
      </c>
      <c r="J2691" s="20" t="n">
        <f aca="true">INDIRECT($AH$8&amp;"B"&amp;($C$1*$A2691+12))</f>
        <v>0</v>
      </c>
      <c r="K2691" s="21" t="str">
        <f aca="false">IF(C2691&lt;&gt;"",IFERROR((G2691+H2691+I2691)/(G2691+H2691+I2691+J2691),0), "")</f>
        <v/>
      </c>
      <c r="L2691" s="20" t="str">
        <f aca="false">IF(C2691&lt;&gt;"",(G2691* 2) +(H2691* 4) + (I2691* 6) + IF(F2691 = 1, 5, 0), "")</f>
        <v/>
      </c>
      <c r="M2691" s="25" t="str">
        <f aca="true">IF(C2691&lt;&gt;"",SUM(INDIRECT($AH$8&amp;"C"&amp;($C$1*$A2691+9)):INDIRECT($AH$8&amp;"V"&amp;($C$1*$A2691+9))), "")</f>
        <v/>
      </c>
      <c r="N2691" s="25" t="str">
        <f aca="true">IF(C2691&lt;&gt;"",SUM(INDIRECT($AH$8&amp;"C"&amp;($C$1*$A2691+10)):INDIRECT($AH$8&amp;"V"&amp;($C$1*$A2691+10))), "")</f>
        <v/>
      </c>
      <c r="O2691" s="25" t="str">
        <f aca="true">IF(C2691&lt;&gt;"",SUM(INDIRECT($AH$8&amp;"C"&amp;($C$1*$A2691+11)):INDIRECT($AH$8&amp;"V"&amp;($C$1*$A2691+11))),"")</f>
        <v/>
      </c>
      <c r="P2691" s="25" t="str">
        <f aca="true">IF(C2691&lt;&gt;"",SUM(INDIRECT($AH$8&amp;"C"&amp;($C$1*$A2691+12)):INDIRECT($AH$8&amp;"V"&amp;($C$1*$A2691+12))),"")</f>
        <v/>
      </c>
      <c r="Q2691" s="24" t="str">
        <f aca="false">IF(C2691&lt;&gt;"",IFERROR((M2691+N2691+O2691)/(M2691+N2691+O2691+P2691),0), "")</f>
        <v/>
      </c>
      <c r="R2691" s="25" t="str">
        <f aca="true">IF(C2691&lt;&gt;"",SUM(INDIRECT($AH$8&amp;"C"&amp;($C$1*$A2691+13)):INDIRECT($AH$8&amp;"V"&amp;($C$1*$A2691+13))), "")</f>
        <v/>
      </c>
      <c r="S2691" s="25" t="str">
        <f aca="false">IF(C2691&lt;&gt;"",IFERROR((M2691+N2691+O2691+P2691)/R2691, 0),"")</f>
        <v/>
      </c>
      <c r="T2691" s="25" t="str">
        <f aca="false">IF(C2691&lt;&gt;"",IFERROR((M2691+N2691+O2691)/R2691,0),"")</f>
        <v/>
      </c>
      <c r="U2691" s="25" t="str">
        <f aca="true">IF(C2691&lt;&gt;"",IF(INDIRECT($AH$8&amp;"B"&amp;($C$1*$A2691+14))= 1,1,0),"")</f>
        <v/>
      </c>
      <c r="V2691" s="25" t="str">
        <f aca="true">IF(C2691&lt;&gt;"",IF(INDIRECT($AH$8&amp;"B"&amp;($C$1*$A2691+15))= 1,1,0),"")</f>
        <v/>
      </c>
      <c r="W2691" s="25" t="str">
        <f aca="false">IF(C2691&lt;&gt;"",($M2691*1) + ($N2691*2) + ($O2691*3) + (IF(U2691 = 1, 10, 0)) + (IF(V2691 = 1, 20, 0)),"")</f>
        <v/>
      </c>
      <c r="X2691" s="27" t="str">
        <f aca="true">IF(C2691&lt;&gt;"",IF(INDIRECT($AH$8&amp;"B"&amp;($C$1*$A2691+16))= 1,1,0),"")</f>
        <v/>
      </c>
      <c r="Y2691" s="27" t="str">
        <f aca="true">IF(D2691&lt;&gt;"",IF(INDIRECT($AH$8&amp;"B"&amp;($C$1*$A2691+17))= 1,1,0),"")</f>
        <v/>
      </c>
      <c r="Z2691" s="27" t="str">
        <f aca="true">IF(E2691&lt;&gt;"",IF(INDIRECT($AH$8&amp;"B"&amp;($C$1*$A2691+18))= 1,1,0),"")</f>
        <v/>
      </c>
      <c r="AA2691" s="27" t="str">
        <f aca="true">IF(F2691&lt;&gt;"",IF(INDIRECT($AH$8&amp;"B"&amp;($C$1*$A2691+19))= 1,1,0),"")</f>
        <v/>
      </c>
      <c r="AB2691" s="27" t="str">
        <f aca="false">IF(C2691&lt;&gt;"",IF(X2691 = 1, 5, 0) + IF(Z2691 = 1, 25, 0) + IF(AA2691 = 1, 15, 0),"")</f>
        <v/>
      </c>
      <c r="AC2691" s="57" t="str">
        <f aca="false">IF(C2691&lt;&gt;"",L2691+W2691+AB2691,"")</f>
        <v/>
      </c>
    </row>
    <row r="2692" customFormat="false" ht="12.8" hidden="false" customHeight="false" outlineLevel="0" collapsed="false">
      <c r="A2692" s="11" t="n">
        <f aca="false">A2691+1</f>
        <v>189</v>
      </c>
      <c r="B2692" s="38" t="str">
        <f aca="true">IF(INDIRECT($AH$8&amp;"B"&amp;($C$1*$A2692+2))=0, "",INDIRECT($AH$8&amp;"B"&amp;($C$1*$A2692+2)))</f>
        <v/>
      </c>
      <c r="C2692" s="19" t="str">
        <f aca="true">IF(INDIRECT($AH$8&amp;"B"&amp;($C$1*$A2692+3)) = 0, "", INDIRECT($AH$8&amp;"B"&amp;($C$1*$A2692+3)))</f>
        <v/>
      </c>
      <c r="D2692" s="19" t="str">
        <f aca="true">IF(INDIRECT($AH$8&amp;"B"&amp;($C$1*$A2692+4)) = 0, "", INDIRECT($AH$8&amp;"B"&amp;($C$1*$A2692+4)))</f>
        <v/>
      </c>
      <c r="E2692" s="19" t="str">
        <f aca="true">IF(INDIRECT($AH$8&amp;"B"&amp;($C$1*$A2692+7)) = 0, "", INDIRECT($AH$8&amp;"B"&amp;($C$1*$A2692+7)))</f>
        <v/>
      </c>
      <c r="F2692" s="20" t="str">
        <f aca="true">IF(C2692 &lt;&gt; "",IF(INDIRECT($AH$8&amp;"B"&amp;($C$1*$A2692+8)) = 0, 0, 1), "")</f>
        <v/>
      </c>
      <c r="G2692" s="20" t="n">
        <f aca="true">INDIRECT($AH$8&amp;"B"&amp;($C$1*$A2692+9))</f>
        <v>0</v>
      </c>
      <c r="H2692" s="20" t="n">
        <f aca="true">INDIRECT($AH$8&amp;"B"&amp;($C$1*$A2692+10))</f>
        <v>0</v>
      </c>
      <c r="I2692" s="20" t="n">
        <f aca="true">INDIRECT($AH$8&amp;"B"&amp;($C$1*$A2692+11))</f>
        <v>0</v>
      </c>
      <c r="J2692" s="20" t="n">
        <f aca="true">INDIRECT($AH$8&amp;"B"&amp;($C$1*$A2692+12))</f>
        <v>0</v>
      </c>
      <c r="K2692" s="21" t="str">
        <f aca="false">IF(C2692&lt;&gt;"",IFERROR((G2692+H2692+I2692)/(G2692+H2692+I2692+J2692),0), "")</f>
        <v/>
      </c>
      <c r="L2692" s="20" t="str">
        <f aca="false">IF(C2692&lt;&gt;"",(G2692* 2) +(H2692* 4) + (I2692* 6) + IF(F2692 = 1, 5, 0), "")</f>
        <v/>
      </c>
      <c r="M2692" s="25" t="str">
        <f aca="true">IF(C2692&lt;&gt;"",SUM(INDIRECT($AH$8&amp;"C"&amp;($C$1*$A2692+9)):INDIRECT($AH$8&amp;"V"&amp;($C$1*$A2692+9))), "")</f>
        <v/>
      </c>
      <c r="N2692" s="25" t="str">
        <f aca="true">IF(C2692&lt;&gt;"",SUM(INDIRECT($AH$8&amp;"C"&amp;($C$1*$A2692+10)):INDIRECT($AH$8&amp;"V"&amp;($C$1*$A2692+10))), "")</f>
        <v/>
      </c>
      <c r="O2692" s="25" t="str">
        <f aca="true">IF(C2692&lt;&gt;"",SUM(INDIRECT($AH$8&amp;"C"&amp;($C$1*$A2692+11)):INDIRECT($AH$8&amp;"V"&amp;($C$1*$A2692+11))),"")</f>
        <v/>
      </c>
      <c r="P2692" s="25" t="str">
        <f aca="true">IF(C2692&lt;&gt;"",SUM(INDIRECT($AH$8&amp;"C"&amp;($C$1*$A2692+12)):INDIRECT($AH$8&amp;"V"&amp;($C$1*$A2692+12))),"")</f>
        <v/>
      </c>
      <c r="Q2692" s="24" t="str">
        <f aca="false">IF(C2692&lt;&gt;"",IFERROR((M2692+N2692+O2692)/(M2692+N2692+O2692+P2692),0), "")</f>
        <v/>
      </c>
      <c r="R2692" s="25" t="str">
        <f aca="true">IF(C2692&lt;&gt;"",SUM(INDIRECT($AH$8&amp;"C"&amp;($C$1*$A2692+13)):INDIRECT($AH$8&amp;"V"&amp;($C$1*$A2692+13))), "")</f>
        <v/>
      </c>
      <c r="S2692" s="25" t="str">
        <f aca="false">IF(C2692&lt;&gt;"",IFERROR((M2692+N2692+O2692+P2692)/R2692, 0),"")</f>
        <v/>
      </c>
      <c r="T2692" s="25" t="str">
        <f aca="false">IF(C2692&lt;&gt;"",IFERROR((M2692+N2692+O2692)/R2692,0),"")</f>
        <v/>
      </c>
      <c r="U2692" s="25" t="str">
        <f aca="true">IF(C2692&lt;&gt;"",IF(INDIRECT($AH$8&amp;"B"&amp;($C$1*$A2692+14))= 1,1,0),"")</f>
        <v/>
      </c>
      <c r="V2692" s="25" t="str">
        <f aca="true">IF(C2692&lt;&gt;"",IF(INDIRECT($AH$8&amp;"B"&amp;($C$1*$A2692+15))= 1,1,0),"")</f>
        <v/>
      </c>
      <c r="W2692" s="25" t="str">
        <f aca="false">IF(C2692&lt;&gt;"",($M2692*1) + ($N2692*2) + ($O2692*3) + (IF(U2692 = 1, 10, 0)) + (IF(V2692 = 1, 20, 0)),"")</f>
        <v/>
      </c>
      <c r="X2692" s="27" t="str">
        <f aca="true">IF(C2692&lt;&gt;"",IF(INDIRECT($AH$8&amp;"B"&amp;($C$1*$A2692+16))= 1,1,0),"")</f>
        <v/>
      </c>
      <c r="Y2692" s="27" t="str">
        <f aca="true">IF(D2692&lt;&gt;"",IF(INDIRECT($AH$8&amp;"B"&amp;($C$1*$A2692+17))= 1,1,0),"")</f>
        <v/>
      </c>
      <c r="Z2692" s="27" t="str">
        <f aca="true">IF(E2692&lt;&gt;"",IF(INDIRECT($AH$8&amp;"B"&amp;($C$1*$A2692+18))= 1,1,0),"")</f>
        <v/>
      </c>
      <c r="AA2692" s="27" t="str">
        <f aca="true">IF(F2692&lt;&gt;"",IF(INDIRECT($AH$8&amp;"B"&amp;($C$1*$A2692+19))= 1,1,0),"")</f>
        <v/>
      </c>
      <c r="AB2692" s="27" t="str">
        <f aca="false">IF(C2692&lt;&gt;"",IF(X2692 = 1, 5, 0) + IF(Z2692 = 1, 25, 0) + IF(AA2692 = 1, 15, 0),"")</f>
        <v/>
      </c>
      <c r="AC2692" s="57" t="str">
        <f aca="false">IF(C2692&lt;&gt;"",L2692+W2692+AB2692,"")</f>
        <v/>
      </c>
    </row>
    <row r="2693" customFormat="false" ht="12.8" hidden="false" customHeight="false" outlineLevel="0" collapsed="false">
      <c r="A2693" s="11" t="n">
        <f aca="false">A2692+1</f>
        <v>190</v>
      </c>
      <c r="B2693" s="38" t="str">
        <f aca="true">IF(INDIRECT($AH$8&amp;"B"&amp;($C$1*$A2693+2))=0, "",INDIRECT($AH$8&amp;"B"&amp;($C$1*$A2693+2)))</f>
        <v/>
      </c>
      <c r="C2693" s="19" t="str">
        <f aca="true">IF(INDIRECT($AH$8&amp;"B"&amp;($C$1*$A2693+3)) = 0, "", INDIRECT($AH$8&amp;"B"&amp;($C$1*$A2693+3)))</f>
        <v/>
      </c>
      <c r="D2693" s="19" t="str">
        <f aca="true">IF(INDIRECT($AH$8&amp;"B"&amp;($C$1*$A2693+4)) = 0, "", INDIRECT($AH$8&amp;"B"&amp;($C$1*$A2693+4)))</f>
        <v/>
      </c>
      <c r="E2693" s="19" t="str">
        <f aca="true">IF(INDIRECT($AH$8&amp;"B"&amp;($C$1*$A2693+7)) = 0, "", INDIRECT($AH$8&amp;"B"&amp;($C$1*$A2693+7)))</f>
        <v/>
      </c>
      <c r="F2693" s="20" t="str">
        <f aca="true">IF(C2693 &lt;&gt; "",IF(INDIRECT($AH$8&amp;"B"&amp;($C$1*$A2693+8)) = 0, 0, 1), "")</f>
        <v/>
      </c>
      <c r="G2693" s="20" t="n">
        <f aca="true">INDIRECT($AH$8&amp;"B"&amp;($C$1*$A2693+9))</f>
        <v>0</v>
      </c>
      <c r="H2693" s="20" t="n">
        <f aca="true">INDIRECT($AH$8&amp;"B"&amp;($C$1*$A2693+10))</f>
        <v>0</v>
      </c>
      <c r="I2693" s="20" t="n">
        <f aca="true">INDIRECT($AH$8&amp;"B"&amp;($C$1*$A2693+11))</f>
        <v>0</v>
      </c>
      <c r="J2693" s="20" t="n">
        <f aca="true">INDIRECT($AH$8&amp;"B"&amp;($C$1*$A2693+12))</f>
        <v>0</v>
      </c>
      <c r="K2693" s="21" t="str">
        <f aca="false">IF(C2693&lt;&gt;"",IFERROR((G2693+H2693+I2693)/(G2693+H2693+I2693+J2693),0), "")</f>
        <v/>
      </c>
      <c r="L2693" s="20" t="str">
        <f aca="false">IF(C2693&lt;&gt;"",(G2693* 2) +(H2693* 4) + (I2693* 6) + IF(F2693 = 1, 5, 0), "")</f>
        <v/>
      </c>
      <c r="M2693" s="25" t="str">
        <f aca="true">IF(C2693&lt;&gt;"",SUM(INDIRECT($AH$8&amp;"C"&amp;($C$1*$A2693+9)):INDIRECT($AH$8&amp;"V"&amp;($C$1*$A2693+9))), "")</f>
        <v/>
      </c>
      <c r="N2693" s="25" t="str">
        <f aca="true">IF(C2693&lt;&gt;"",SUM(INDIRECT($AH$8&amp;"C"&amp;($C$1*$A2693+10)):INDIRECT($AH$8&amp;"V"&amp;($C$1*$A2693+10))), "")</f>
        <v/>
      </c>
      <c r="O2693" s="25" t="str">
        <f aca="true">IF(C2693&lt;&gt;"",SUM(INDIRECT($AH$8&amp;"C"&amp;($C$1*$A2693+11)):INDIRECT($AH$8&amp;"V"&amp;($C$1*$A2693+11))),"")</f>
        <v/>
      </c>
      <c r="P2693" s="25" t="str">
        <f aca="true">IF(C2693&lt;&gt;"",SUM(INDIRECT($AH$8&amp;"C"&amp;($C$1*$A2693+12)):INDIRECT($AH$8&amp;"V"&amp;($C$1*$A2693+12))),"")</f>
        <v/>
      </c>
      <c r="Q2693" s="24" t="str">
        <f aca="false">IF(C2693&lt;&gt;"",IFERROR((M2693+N2693+O2693)/(M2693+N2693+O2693+P2693),0), "")</f>
        <v/>
      </c>
      <c r="R2693" s="25" t="str">
        <f aca="true">IF(C2693&lt;&gt;"",SUM(INDIRECT($AH$8&amp;"C"&amp;($C$1*$A2693+13)):INDIRECT($AH$8&amp;"V"&amp;($C$1*$A2693+13))), "")</f>
        <v/>
      </c>
      <c r="S2693" s="25" t="str">
        <f aca="false">IF(C2693&lt;&gt;"",IFERROR((M2693+N2693+O2693+P2693)/R2693, 0),"")</f>
        <v/>
      </c>
      <c r="T2693" s="25" t="str">
        <f aca="false">IF(C2693&lt;&gt;"",IFERROR((M2693+N2693+O2693)/R2693,0),"")</f>
        <v/>
      </c>
      <c r="U2693" s="25" t="str">
        <f aca="true">IF(C2693&lt;&gt;"",IF(INDIRECT($AH$8&amp;"B"&amp;($C$1*$A2693+14))= 1,1,0),"")</f>
        <v/>
      </c>
      <c r="V2693" s="25" t="str">
        <f aca="true">IF(C2693&lt;&gt;"",IF(INDIRECT($AH$8&amp;"B"&amp;($C$1*$A2693+15))= 1,1,0),"")</f>
        <v/>
      </c>
      <c r="W2693" s="25" t="str">
        <f aca="false">IF(C2693&lt;&gt;"",($M2693*1) + ($N2693*2) + ($O2693*3) + (IF(U2693 = 1, 10, 0)) + (IF(V2693 = 1, 20, 0)),"")</f>
        <v/>
      </c>
      <c r="X2693" s="27" t="str">
        <f aca="true">IF(C2693&lt;&gt;"",IF(INDIRECT($AH$8&amp;"B"&amp;($C$1*$A2693+16))= 1,1,0),"")</f>
        <v/>
      </c>
      <c r="Y2693" s="27" t="str">
        <f aca="true">IF(D2693&lt;&gt;"",IF(INDIRECT($AH$8&amp;"B"&amp;($C$1*$A2693+17))= 1,1,0),"")</f>
        <v/>
      </c>
      <c r="Z2693" s="27" t="str">
        <f aca="true">IF(E2693&lt;&gt;"",IF(INDIRECT($AH$8&amp;"B"&amp;($C$1*$A2693+18))= 1,1,0),"")</f>
        <v/>
      </c>
      <c r="AA2693" s="27" t="str">
        <f aca="true">IF(F2693&lt;&gt;"",IF(INDIRECT($AH$8&amp;"B"&amp;($C$1*$A2693+19))= 1,1,0),"")</f>
        <v/>
      </c>
      <c r="AB2693" s="27" t="str">
        <f aca="false">IF(C2693&lt;&gt;"",IF(X2693 = 1, 5, 0) + IF(Z2693 = 1, 25, 0) + IF(AA2693 = 1, 15, 0),"")</f>
        <v/>
      </c>
      <c r="AC2693" s="57" t="str">
        <f aca="false">IF(C2693&lt;&gt;"",L2693+W2693+AB2693,"")</f>
        <v/>
      </c>
    </row>
    <row r="2694" customFormat="false" ht="12.8" hidden="false" customHeight="false" outlineLevel="0" collapsed="false">
      <c r="A2694" s="11" t="n">
        <f aca="false">A2693+1</f>
        <v>191</v>
      </c>
      <c r="B2694" s="38" t="str">
        <f aca="true">IF(INDIRECT($AH$8&amp;"B"&amp;($C$1*$A2694+2))=0, "",INDIRECT($AH$8&amp;"B"&amp;($C$1*$A2694+2)))</f>
        <v/>
      </c>
      <c r="C2694" s="19" t="str">
        <f aca="true">IF(INDIRECT($AH$8&amp;"B"&amp;($C$1*$A2694+3)) = 0, "", INDIRECT($AH$8&amp;"B"&amp;($C$1*$A2694+3)))</f>
        <v/>
      </c>
      <c r="D2694" s="19" t="str">
        <f aca="true">IF(INDIRECT($AH$8&amp;"B"&amp;($C$1*$A2694+4)) = 0, "", INDIRECT($AH$8&amp;"B"&amp;($C$1*$A2694+4)))</f>
        <v/>
      </c>
      <c r="E2694" s="19" t="str">
        <f aca="true">IF(INDIRECT($AH$8&amp;"B"&amp;($C$1*$A2694+7)) = 0, "", INDIRECT($AH$8&amp;"B"&amp;($C$1*$A2694+7)))</f>
        <v/>
      </c>
      <c r="F2694" s="20" t="str">
        <f aca="true">IF(C2694 &lt;&gt; "",IF(INDIRECT($AH$8&amp;"B"&amp;($C$1*$A2694+8)) = 0, 0, 1), "")</f>
        <v/>
      </c>
      <c r="G2694" s="20" t="n">
        <f aca="true">INDIRECT($AH$8&amp;"B"&amp;($C$1*$A2694+9))</f>
        <v>0</v>
      </c>
      <c r="H2694" s="20" t="n">
        <f aca="true">INDIRECT($AH$8&amp;"B"&amp;($C$1*$A2694+10))</f>
        <v>0</v>
      </c>
      <c r="I2694" s="20" t="n">
        <f aca="true">INDIRECT($AH$8&amp;"B"&amp;($C$1*$A2694+11))</f>
        <v>0</v>
      </c>
      <c r="J2694" s="20" t="n">
        <f aca="true">INDIRECT($AH$8&amp;"B"&amp;($C$1*$A2694+12))</f>
        <v>0</v>
      </c>
      <c r="K2694" s="21" t="str">
        <f aca="false">IF(C2694&lt;&gt;"",IFERROR((G2694+H2694+I2694)/(G2694+H2694+I2694+J2694),0), "")</f>
        <v/>
      </c>
      <c r="L2694" s="20" t="str">
        <f aca="false">IF(C2694&lt;&gt;"",(G2694* 2) +(H2694* 4) + (I2694* 6) + IF(F2694 = 1, 5, 0), "")</f>
        <v/>
      </c>
      <c r="M2694" s="25" t="str">
        <f aca="true">IF(C2694&lt;&gt;"",SUM(INDIRECT($AH$8&amp;"C"&amp;($C$1*$A2694+9)):INDIRECT($AH$8&amp;"V"&amp;($C$1*$A2694+9))), "")</f>
        <v/>
      </c>
      <c r="N2694" s="25" t="str">
        <f aca="true">IF(C2694&lt;&gt;"",SUM(INDIRECT($AH$8&amp;"C"&amp;($C$1*$A2694+10)):INDIRECT($AH$8&amp;"V"&amp;($C$1*$A2694+10))), "")</f>
        <v/>
      </c>
      <c r="O2694" s="25" t="str">
        <f aca="true">IF(C2694&lt;&gt;"",SUM(INDIRECT($AH$8&amp;"C"&amp;($C$1*$A2694+11)):INDIRECT($AH$8&amp;"V"&amp;($C$1*$A2694+11))),"")</f>
        <v/>
      </c>
      <c r="P2694" s="25" t="str">
        <f aca="true">IF(C2694&lt;&gt;"",SUM(INDIRECT($AH$8&amp;"C"&amp;($C$1*$A2694+12)):INDIRECT($AH$8&amp;"V"&amp;($C$1*$A2694+12))),"")</f>
        <v/>
      </c>
      <c r="Q2694" s="24" t="str">
        <f aca="false">IF(C2694&lt;&gt;"",IFERROR((M2694+N2694+O2694)/(M2694+N2694+O2694+P2694),0), "")</f>
        <v/>
      </c>
      <c r="R2694" s="25" t="str">
        <f aca="true">IF(C2694&lt;&gt;"",SUM(INDIRECT($AH$8&amp;"C"&amp;($C$1*$A2694+13)):INDIRECT($AH$8&amp;"V"&amp;($C$1*$A2694+13))), "")</f>
        <v/>
      </c>
      <c r="S2694" s="25" t="str">
        <f aca="false">IF(C2694&lt;&gt;"",IFERROR((M2694+N2694+O2694+P2694)/R2694, 0),"")</f>
        <v/>
      </c>
      <c r="T2694" s="25" t="str">
        <f aca="false">IF(C2694&lt;&gt;"",IFERROR((M2694+N2694+O2694)/R2694,0),"")</f>
        <v/>
      </c>
      <c r="U2694" s="25" t="str">
        <f aca="true">IF(C2694&lt;&gt;"",IF(INDIRECT($AH$8&amp;"B"&amp;($C$1*$A2694+14))= 1,1,0),"")</f>
        <v/>
      </c>
      <c r="V2694" s="25" t="str">
        <f aca="true">IF(C2694&lt;&gt;"",IF(INDIRECT($AH$8&amp;"B"&amp;($C$1*$A2694+15))= 1,1,0),"")</f>
        <v/>
      </c>
      <c r="W2694" s="25" t="str">
        <f aca="false">IF(C2694&lt;&gt;"",($M2694*1) + ($N2694*2) + ($O2694*3) + (IF(U2694 = 1, 10, 0)) + (IF(V2694 = 1, 20, 0)),"")</f>
        <v/>
      </c>
      <c r="X2694" s="27" t="str">
        <f aca="true">IF(C2694&lt;&gt;"",IF(INDIRECT($AH$8&amp;"B"&amp;($C$1*$A2694+16))= 1,1,0),"")</f>
        <v/>
      </c>
      <c r="Y2694" s="27" t="str">
        <f aca="true">IF(D2694&lt;&gt;"",IF(INDIRECT($AH$8&amp;"B"&amp;($C$1*$A2694+17))= 1,1,0),"")</f>
        <v/>
      </c>
      <c r="Z2694" s="27" t="str">
        <f aca="true">IF(E2694&lt;&gt;"",IF(INDIRECT($AH$8&amp;"B"&amp;($C$1*$A2694+18))= 1,1,0),"")</f>
        <v/>
      </c>
      <c r="AA2694" s="27" t="str">
        <f aca="true">IF(F2694&lt;&gt;"",IF(INDIRECT($AH$8&amp;"B"&amp;($C$1*$A2694+19))= 1,1,0),"")</f>
        <v/>
      </c>
      <c r="AB2694" s="27" t="str">
        <f aca="false">IF(C2694&lt;&gt;"",IF(X2694 = 1, 5, 0) + IF(Z2694 = 1, 25, 0) + IF(AA2694 = 1, 15, 0),"")</f>
        <v/>
      </c>
      <c r="AC2694" s="57" t="str">
        <f aca="false">IF(C2694&lt;&gt;"",L2694+W2694+AB2694,"")</f>
        <v/>
      </c>
    </row>
    <row r="2695" customFormat="false" ht="12.8" hidden="false" customHeight="false" outlineLevel="0" collapsed="false">
      <c r="A2695" s="11" t="n">
        <f aca="false">A2694+1</f>
        <v>192</v>
      </c>
      <c r="B2695" s="38" t="str">
        <f aca="true">IF(INDIRECT($AH$8&amp;"B"&amp;($C$1*$A2695+2))=0, "",INDIRECT($AH$8&amp;"B"&amp;($C$1*$A2695+2)))</f>
        <v/>
      </c>
      <c r="C2695" s="19" t="str">
        <f aca="true">IF(INDIRECT($AH$8&amp;"B"&amp;($C$1*$A2695+3)) = 0, "", INDIRECT($AH$8&amp;"B"&amp;($C$1*$A2695+3)))</f>
        <v/>
      </c>
      <c r="D2695" s="19" t="str">
        <f aca="true">IF(INDIRECT($AH$8&amp;"B"&amp;($C$1*$A2695+4)) = 0, "", INDIRECT($AH$8&amp;"B"&amp;($C$1*$A2695+4)))</f>
        <v/>
      </c>
      <c r="E2695" s="19" t="str">
        <f aca="true">IF(INDIRECT($AH$8&amp;"B"&amp;($C$1*$A2695+7)) = 0, "", INDIRECT($AH$8&amp;"B"&amp;($C$1*$A2695+7)))</f>
        <v/>
      </c>
      <c r="F2695" s="20" t="str">
        <f aca="true">IF(C2695 &lt;&gt; "",IF(INDIRECT($AH$8&amp;"B"&amp;($C$1*$A2695+8)) = 0, 0, 1), "")</f>
        <v/>
      </c>
      <c r="G2695" s="20" t="n">
        <f aca="true">INDIRECT($AH$8&amp;"B"&amp;($C$1*$A2695+9))</f>
        <v>0</v>
      </c>
      <c r="H2695" s="20" t="n">
        <f aca="true">INDIRECT($AH$8&amp;"B"&amp;($C$1*$A2695+10))</f>
        <v>0</v>
      </c>
      <c r="I2695" s="20" t="n">
        <f aca="true">INDIRECT($AH$8&amp;"B"&amp;($C$1*$A2695+11))</f>
        <v>0</v>
      </c>
      <c r="J2695" s="20" t="n">
        <f aca="true">INDIRECT($AH$8&amp;"B"&amp;($C$1*$A2695+12))</f>
        <v>0</v>
      </c>
      <c r="K2695" s="21" t="str">
        <f aca="false">IF(C2695&lt;&gt;"",IFERROR((G2695+H2695+I2695)/(G2695+H2695+I2695+J2695),0), "")</f>
        <v/>
      </c>
      <c r="L2695" s="20" t="str">
        <f aca="false">IF(C2695&lt;&gt;"",(G2695* 2) +(H2695* 4) + (I2695* 6) + IF(F2695 = 1, 5, 0), "")</f>
        <v/>
      </c>
      <c r="M2695" s="25" t="str">
        <f aca="true">IF(C2695&lt;&gt;"",SUM(INDIRECT($AH$8&amp;"C"&amp;($C$1*$A2695+9)):INDIRECT($AH$8&amp;"V"&amp;($C$1*$A2695+9))), "")</f>
        <v/>
      </c>
      <c r="N2695" s="25" t="str">
        <f aca="true">IF(C2695&lt;&gt;"",SUM(INDIRECT($AH$8&amp;"C"&amp;($C$1*$A2695+10)):INDIRECT($AH$8&amp;"V"&amp;($C$1*$A2695+10))), "")</f>
        <v/>
      </c>
      <c r="O2695" s="25" t="str">
        <f aca="true">IF(C2695&lt;&gt;"",SUM(INDIRECT($AH$8&amp;"C"&amp;($C$1*$A2695+11)):INDIRECT($AH$8&amp;"V"&amp;($C$1*$A2695+11))),"")</f>
        <v/>
      </c>
      <c r="P2695" s="25" t="str">
        <f aca="true">IF(C2695&lt;&gt;"",SUM(INDIRECT($AH$8&amp;"C"&amp;($C$1*$A2695+12)):INDIRECT($AH$8&amp;"V"&amp;($C$1*$A2695+12))),"")</f>
        <v/>
      </c>
      <c r="Q2695" s="24" t="str">
        <f aca="false">IF(C2695&lt;&gt;"",IFERROR((M2695+N2695+O2695)/(M2695+N2695+O2695+P2695),0), "")</f>
        <v/>
      </c>
      <c r="R2695" s="25" t="str">
        <f aca="true">IF(C2695&lt;&gt;"",SUM(INDIRECT($AH$8&amp;"C"&amp;($C$1*$A2695+13)):INDIRECT($AH$8&amp;"V"&amp;($C$1*$A2695+13))), "")</f>
        <v/>
      </c>
      <c r="S2695" s="25" t="str">
        <f aca="false">IF(C2695&lt;&gt;"",IFERROR((M2695+N2695+O2695+P2695)/R2695, 0),"")</f>
        <v/>
      </c>
      <c r="T2695" s="25" t="str">
        <f aca="false">IF(C2695&lt;&gt;"",IFERROR((M2695+N2695+O2695)/R2695,0),"")</f>
        <v/>
      </c>
      <c r="U2695" s="25" t="str">
        <f aca="true">IF(C2695&lt;&gt;"",IF(INDIRECT($AH$8&amp;"B"&amp;($C$1*$A2695+14))= 1,1,0),"")</f>
        <v/>
      </c>
      <c r="V2695" s="25" t="str">
        <f aca="true">IF(C2695&lt;&gt;"",IF(INDIRECT($AH$8&amp;"B"&amp;($C$1*$A2695+15))= 1,1,0),"")</f>
        <v/>
      </c>
      <c r="W2695" s="25" t="str">
        <f aca="false">IF(C2695&lt;&gt;"",($M2695*1) + ($N2695*2) + ($O2695*3) + (IF(U2695 = 1, 10, 0)) + (IF(V2695 = 1, 20, 0)),"")</f>
        <v/>
      </c>
      <c r="X2695" s="27" t="str">
        <f aca="true">IF(C2695&lt;&gt;"",IF(INDIRECT($AH$8&amp;"B"&amp;($C$1*$A2695+16))= 1,1,0),"")</f>
        <v/>
      </c>
      <c r="Y2695" s="27" t="str">
        <f aca="true">IF(D2695&lt;&gt;"",IF(INDIRECT($AH$8&amp;"B"&amp;($C$1*$A2695+17))= 1,1,0),"")</f>
        <v/>
      </c>
      <c r="Z2695" s="27" t="str">
        <f aca="true">IF(E2695&lt;&gt;"",IF(INDIRECT($AH$8&amp;"B"&amp;($C$1*$A2695+18))= 1,1,0),"")</f>
        <v/>
      </c>
      <c r="AA2695" s="27" t="str">
        <f aca="true">IF(F2695&lt;&gt;"",IF(INDIRECT($AH$8&amp;"B"&amp;($C$1*$A2695+19))= 1,1,0),"")</f>
        <v/>
      </c>
      <c r="AB2695" s="27" t="str">
        <f aca="false">IF(C2695&lt;&gt;"",IF(X2695 = 1, 5, 0) + IF(Z2695 = 1, 25, 0) + IF(AA2695 = 1, 15, 0),"")</f>
        <v/>
      </c>
      <c r="AC2695" s="57" t="str">
        <f aca="false">IF(C2695&lt;&gt;"",L2695+W2695+AB2695,"")</f>
        <v/>
      </c>
    </row>
    <row r="2696" customFormat="false" ht="12.8" hidden="false" customHeight="false" outlineLevel="0" collapsed="false">
      <c r="A2696" s="11" t="n">
        <f aca="false">A2695+1</f>
        <v>193</v>
      </c>
      <c r="B2696" s="38" t="str">
        <f aca="true">IF(INDIRECT($AH$8&amp;"B"&amp;($C$1*$A2696+2))=0, "",INDIRECT($AH$8&amp;"B"&amp;($C$1*$A2696+2)))</f>
        <v/>
      </c>
      <c r="C2696" s="19" t="str">
        <f aca="true">IF(INDIRECT($AH$8&amp;"B"&amp;($C$1*$A2696+3)) = 0, "", INDIRECT($AH$8&amp;"B"&amp;($C$1*$A2696+3)))</f>
        <v/>
      </c>
      <c r="D2696" s="19" t="str">
        <f aca="true">IF(INDIRECT($AH$8&amp;"B"&amp;($C$1*$A2696+4)) = 0, "", INDIRECT($AH$8&amp;"B"&amp;($C$1*$A2696+4)))</f>
        <v/>
      </c>
      <c r="E2696" s="19" t="str">
        <f aca="true">IF(INDIRECT($AH$8&amp;"B"&amp;($C$1*$A2696+7)) = 0, "", INDIRECT($AH$8&amp;"B"&amp;($C$1*$A2696+7)))</f>
        <v/>
      </c>
      <c r="F2696" s="20" t="str">
        <f aca="true">IF(C2696 &lt;&gt; "",IF(INDIRECT($AH$8&amp;"B"&amp;($C$1*$A2696+8)) = 0, 0, 1), "")</f>
        <v/>
      </c>
      <c r="G2696" s="20" t="n">
        <f aca="true">INDIRECT($AH$8&amp;"B"&amp;($C$1*$A2696+9))</f>
        <v>0</v>
      </c>
      <c r="H2696" s="20" t="n">
        <f aca="true">INDIRECT($AH$8&amp;"B"&amp;($C$1*$A2696+10))</f>
        <v>0</v>
      </c>
      <c r="I2696" s="20" t="n">
        <f aca="true">INDIRECT($AH$8&amp;"B"&amp;($C$1*$A2696+11))</f>
        <v>0</v>
      </c>
      <c r="J2696" s="20" t="n">
        <f aca="true">INDIRECT($AH$8&amp;"B"&amp;($C$1*$A2696+12))</f>
        <v>0</v>
      </c>
      <c r="K2696" s="21" t="str">
        <f aca="false">IF(C2696&lt;&gt;"",IFERROR((G2696+H2696+I2696)/(G2696+H2696+I2696+J2696),0), "")</f>
        <v/>
      </c>
      <c r="L2696" s="20" t="str">
        <f aca="false">IF(C2696&lt;&gt;"",(G2696* 2) +(H2696* 4) + (I2696* 6) + IF(F2696 = 1, 5, 0), "")</f>
        <v/>
      </c>
      <c r="M2696" s="25" t="str">
        <f aca="true">IF(C2696&lt;&gt;"",SUM(INDIRECT($AH$8&amp;"C"&amp;($C$1*$A2696+9)):INDIRECT($AH$8&amp;"V"&amp;($C$1*$A2696+9))), "")</f>
        <v/>
      </c>
      <c r="N2696" s="25" t="str">
        <f aca="true">IF(C2696&lt;&gt;"",SUM(INDIRECT($AH$8&amp;"C"&amp;($C$1*$A2696+10)):INDIRECT($AH$8&amp;"V"&amp;($C$1*$A2696+10))), "")</f>
        <v/>
      </c>
      <c r="O2696" s="25" t="str">
        <f aca="true">IF(C2696&lt;&gt;"",SUM(INDIRECT($AH$8&amp;"C"&amp;($C$1*$A2696+11)):INDIRECT($AH$8&amp;"V"&amp;($C$1*$A2696+11))),"")</f>
        <v/>
      </c>
      <c r="P2696" s="25" t="str">
        <f aca="true">IF(C2696&lt;&gt;"",SUM(INDIRECT($AH$8&amp;"C"&amp;($C$1*$A2696+12)):INDIRECT($AH$8&amp;"V"&amp;($C$1*$A2696+12))),"")</f>
        <v/>
      </c>
      <c r="Q2696" s="24" t="str">
        <f aca="false">IF(C2696&lt;&gt;"",IFERROR((M2696+N2696+O2696)/(M2696+N2696+O2696+P2696),0), "")</f>
        <v/>
      </c>
      <c r="R2696" s="25" t="str">
        <f aca="true">IF(C2696&lt;&gt;"",SUM(INDIRECT($AH$8&amp;"C"&amp;($C$1*$A2696+13)):INDIRECT($AH$8&amp;"V"&amp;($C$1*$A2696+13))), "")</f>
        <v/>
      </c>
      <c r="S2696" s="25" t="str">
        <f aca="false">IF(C2696&lt;&gt;"",IFERROR((M2696+N2696+O2696+P2696)/R2696, 0),"")</f>
        <v/>
      </c>
      <c r="T2696" s="25" t="str">
        <f aca="false">IF(C2696&lt;&gt;"",IFERROR((M2696+N2696+O2696)/R2696,0),"")</f>
        <v/>
      </c>
      <c r="U2696" s="25" t="str">
        <f aca="true">IF(C2696&lt;&gt;"",IF(INDIRECT($AH$8&amp;"B"&amp;($C$1*$A2696+14))= 1,1,0),"")</f>
        <v/>
      </c>
      <c r="V2696" s="25" t="str">
        <f aca="true">IF(C2696&lt;&gt;"",IF(INDIRECT($AH$8&amp;"B"&amp;($C$1*$A2696+15))= 1,1,0),"")</f>
        <v/>
      </c>
      <c r="W2696" s="25" t="str">
        <f aca="false">IF(C2696&lt;&gt;"",($M2696*1) + ($N2696*2) + ($O2696*3) + (IF(U2696 = 1, 10, 0)) + (IF(V2696 = 1, 20, 0)),"")</f>
        <v/>
      </c>
      <c r="X2696" s="27" t="str">
        <f aca="true">IF(C2696&lt;&gt;"",IF(INDIRECT($AH$8&amp;"B"&amp;($C$1*$A2696+16))= 1,1,0),"")</f>
        <v/>
      </c>
      <c r="Y2696" s="27" t="str">
        <f aca="true">IF(D2696&lt;&gt;"",IF(INDIRECT($AH$8&amp;"B"&amp;($C$1*$A2696+17))= 1,1,0),"")</f>
        <v/>
      </c>
      <c r="Z2696" s="27" t="str">
        <f aca="true">IF(E2696&lt;&gt;"",IF(INDIRECT($AH$8&amp;"B"&amp;($C$1*$A2696+18))= 1,1,0),"")</f>
        <v/>
      </c>
      <c r="AA2696" s="27" t="str">
        <f aca="true">IF(F2696&lt;&gt;"",IF(INDIRECT($AH$8&amp;"B"&amp;($C$1*$A2696+19))= 1,1,0),"")</f>
        <v/>
      </c>
      <c r="AB2696" s="27" t="str">
        <f aca="false">IF(C2696&lt;&gt;"",IF(X2696 = 1, 5, 0) + IF(Z2696 = 1, 25, 0) + IF(AA2696 = 1, 15, 0),"")</f>
        <v/>
      </c>
      <c r="AC2696" s="57" t="str">
        <f aca="false">IF(C2696&lt;&gt;"",L2696+W2696+AB2696,"")</f>
        <v/>
      </c>
    </row>
    <row r="2697" customFormat="false" ht="12.8" hidden="false" customHeight="false" outlineLevel="0" collapsed="false">
      <c r="A2697" s="11" t="n">
        <f aca="false">A2696+1</f>
        <v>194</v>
      </c>
      <c r="B2697" s="38" t="str">
        <f aca="true">IF(INDIRECT($AH$8&amp;"B"&amp;($C$1*$A2697+2))=0, "",INDIRECT($AH$8&amp;"B"&amp;($C$1*$A2697+2)))</f>
        <v/>
      </c>
      <c r="C2697" s="19" t="str">
        <f aca="true">IF(INDIRECT($AH$8&amp;"B"&amp;($C$1*$A2697+3)) = 0, "", INDIRECT($AH$8&amp;"B"&amp;($C$1*$A2697+3)))</f>
        <v/>
      </c>
      <c r="D2697" s="19" t="str">
        <f aca="true">IF(INDIRECT($AH$8&amp;"B"&amp;($C$1*$A2697+4)) = 0, "", INDIRECT($AH$8&amp;"B"&amp;($C$1*$A2697+4)))</f>
        <v/>
      </c>
      <c r="E2697" s="19" t="str">
        <f aca="true">IF(INDIRECT($AH$8&amp;"B"&amp;($C$1*$A2697+7)) = 0, "", INDIRECT($AH$8&amp;"B"&amp;($C$1*$A2697+7)))</f>
        <v/>
      </c>
      <c r="F2697" s="20" t="str">
        <f aca="true">IF(C2697 &lt;&gt; "",IF(INDIRECT($AH$8&amp;"B"&amp;($C$1*$A2697+8)) = 0, 0, 1), "")</f>
        <v/>
      </c>
      <c r="G2697" s="20" t="n">
        <f aca="true">INDIRECT($AH$8&amp;"B"&amp;($C$1*$A2697+9))</f>
        <v>0</v>
      </c>
      <c r="H2697" s="20" t="n">
        <f aca="true">INDIRECT($AH$8&amp;"B"&amp;($C$1*$A2697+10))</f>
        <v>0</v>
      </c>
      <c r="I2697" s="20" t="n">
        <f aca="true">INDIRECT($AH$8&amp;"B"&amp;($C$1*$A2697+11))</f>
        <v>0</v>
      </c>
      <c r="J2697" s="20" t="n">
        <f aca="true">INDIRECT($AH$8&amp;"B"&amp;($C$1*$A2697+12))</f>
        <v>0</v>
      </c>
      <c r="K2697" s="21" t="str">
        <f aca="false">IF(C2697&lt;&gt;"",IFERROR((G2697+H2697+I2697)/(G2697+H2697+I2697+J2697),0), "")</f>
        <v/>
      </c>
      <c r="L2697" s="20" t="str">
        <f aca="false">IF(C2697&lt;&gt;"",(G2697* 2) +(H2697* 4) + (I2697* 6) + IF(F2697 = 1, 5, 0), "")</f>
        <v/>
      </c>
      <c r="M2697" s="25" t="str">
        <f aca="true">IF(C2697&lt;&gt;"",SUM(INDIRECT($AH$8&amp;"C"&amp;($C$1*$A2697+9)):INDIRECT($AH$8&amp;"V"&amp;($C$1*$A2697+9))), "")</f>
        <v/>
      </c>
      <c r="N2697" s="25" t="str">
        <f aca="true">IF(C2697&lt;&gt;"",SUM(INDIRECT($AH$8&amp;"C"&amp;($C$1*$A2697+10)):INDIRECT($AH$8&amp;"V"&amp;($C$1*$A2697+10))), "")</f>
        <v/>
      </c>
      <c r="O2697" s="25" t="str">
        <f aca="true">IF(C2697&lt;&gt;"",SUM(INDIRECT($AH$8&amp;"C"&amp;($C$1*$A2697+11)):INDIRECT($AH$8&amp;"V"&amp;($C$1*$A2697+11))),"")</f>
        <v/>
      </c>
      <c r="P2697" s="25" t="str">
        <f aca="true">IF(C2697&lt;&gt;"",SUM(INDIRECT($AH$8&amp;"C"&amp;($C$1*$A2697+12)):INDIRECT($AH$8&amp;"V"&amp;($C$1*$A2697+12))),"")</f>
        <v/>
      </c>
      <c r="Q2697" s="24" t="str">
        <f aca="false">IF(C2697&lt;&gt;"",IFERROR((M2697+N2697+O2697)/(M2697+N2697+O2697+P2697),0), "")</f>
        <v/>
      </c>
      <c r="R2697" s="25" t="str">
        <f aca="true">IF(C2697&lt;&gt;"",SUM(INDIRECT($AH$8&amp;"C"&amp;($C$1*$A2697+13)):INDIRECT($AH$8&amp;"V"&amp;($C$1*$A2697+13))), "")</f>
        <v/>
      </c>
      <c r="S2697" s="25" t="str">
        <f aca="false">IF(C2697&lt;&gt;"",IFERROR((M2697+N2697+O2697+P2697)/R2697, 0),"")</f>
        <v/>
      </c>
      <c r="T2697" s="25" t="str">
        <f aca="false">IF(C2697&lt;&gt;"",IFERROR((M2697+N2697+O2697)/R2697,0),"")</f>
        <v/>
      </c>
      <c r="U2697" s="25" t="str">
        <f aca="true">IF(C2697&lt;&gt;"",IF(INDIRECT($AH$8&amp;"B"&amp;($C$1*$A2697+14))= 1,1,0),"")</f>
        <v/>
      </c>
      <c r="V2697" s="25" t="str">
        <f aca="true">IF(C2697&lt;&gt;"",IF(INDIRECT($AH$8&amp;"B"&amp;($C$1*$A2697+15))= 1,1,0),"")</f>
        <v/>
      </c>
      <c r="W2697" s="25" t="str">
        <f aca="false">IF(C2697&lt;&gt;"",($M2697*1) + ($N2697*2) + ($O2697*3) + (IF(U2697 = 1, 10, 0)) + (IF(V2697 = 1, 20, 0)),"")</f>
        <v/>
      </c>
      <c r="X2697" s="27" t="str">
        <f aca="true">IF(C2697&lt;&gt;"",IF(INDIRECT($AH$8&amp;"B"&amp;($C$1*$A2697+16))= 1,1,0),"")</f>
        <v/>
      </c>
      <c r="Y2697" s="27" t="str">
        <f aca="true">IF(D2697&lt;&gt;"",IF(INDIRECT($AH$8&amp;"B"&amp;($C$1*$A2697+17))= 1,1,0),"")</f>
        <v/>
      </c>
      <c r="Z2697" s="27" t="str">
        <f aca="true">IF(E2697&lt;&gt;"",IF(INDIRECT($AH$8&amp;"B"&amp;($C$1*$A2697+18))= 1,1,0),"")</f>
        <v/>
      </c>
      <c r="AA2697" s="27" t="str">
        <f aca="true">IF(F2697&lt;&gt;"",IF(INDIRECT($AH$8&amp;"B"&amp;($C$1*$A2697+19))= 1,1,0),"")</f>
        <v/>
      </c>
      <c r="AB2697" s="27" t="str">
        <f aca="false">IF(C2697&lt;&gt;"",IF(X2697 = 1, 5, 0) + IF(Z2697 = 1, 25, 0) + IF(AA2697 = 1, 15, 0),"")</f>
        <v/>
      </c>
      <c r="AC2697" s="57" t="str">
        <f aca="false">IF(C2697&lt;&gt;"",L2697+W2697+AB2697,"")</f>
        <v/>
      </c>
    </row>
    <row r="2698" customFormat="false" ht="12.8" hidden="false" customHeight="false" outlineLevel="0" collapsed="false">
      <c r="A2698" s="11" t="n">
        <f aca="false">A2697+1</f>
        <v>195</v>
      </c>
      <c r="B2698" s="38" t="str">
        <f aca="true">IF(INDIRECT($AH$8&amp;"B"&amp;($C$1*$A2698+2))=0, "",INDIRECT($AH$8&amp;"B"&amp;($C$1*$A2698+2)))</f>
        <v/>
      </c>
      <c r="C2698" s="19" t="str">
        <f aca="true">IF(INDIRECT($AH$8&amp;"B"&amp;($C$1*$A2698+3)) = 0, "", INDIRECT($AH$8&amp;"B"&amp;($C$1*$A2698+3)))</f>
        <v/>
      </c>
      <c r="D2698" s="19" t="str">
        <f aca="true">IF(INDIRECT($AH$8&amp;"B"&amp;($C$1*$A2698+4)) = 0, "", INDIRECT($AH$8&amp;"B"&amp;($C$1*$A2698+4)))</f>
        <v/>
      </c>
      <c r="E2698" s="19" t="str">
        <f aca="true">IF(INDIRECT($AH$8&amp;"B"&amp;($C$1*$A2698+7)) = 0, "", INDIRECT($AH$8&amp;"B"&amp;($C$1*$A2698+7)))</f>
        <v/>
      </c>
      <c r="F2698" s="20" t="str">
        <f aca="true">IF(C2698 &lt;&gt; "",IF(INDIRECT($AH$8&amp;"B"&amp;($C$1*$A2698+8)) = 0, 0, 1), "")</f>
        <v/>
      </c>
      <c r="G2698" s="20" t="n">
        <f aca="true">INDIRECT($AH$8&amp;"B"&amp;($C$1*$A2698+9))</f>
        <v>0</v>
      </c>
      <c r="H2698" s="20" t="n">
        <f aca="true">INDIRECT($AH$8&amp;"B"&amp;($C$1*$A2698+10))</f>
        <v>0</v>
      </c>
      <c r="I2698" s="20" t="n">
        <f aca="true">INDIRECT($AH$8&amp;"B"&amp;($C$1*$A2698+11))</f>
        <v>0</v>
      </c>
      <c r="J2698" s="20" t="n">
        <f aca="true">INDIRECT($AH$8&amp;"B"&amp;($C$1*$A2698+12))</f>
        <v>0</v>
      </c>
      <c r="K2698" s="21" t="str">
        <f aca="false">IF(C2698&lt;&gt;"",IFERROR((G2698+H2698+I2698)/(G2698+H2698+I2698+J2698),0), "")</f>
        <v/>
      </c>
      <c r="L2698" s="20" t="str">
        <f aca="false">IF(C2698&lt;&gt;"",(G2698* 2) +(H2698* 4) + (I2698* 6) + IF(F2698 = 1, 5, 0), "")</f>
        <v/>
      </c>
      <c r="M2698" s="25" t="str">
        <f aca="true">IF(C2698&lt;&gt;"",SUM(INDIRECT($AH$8&amp;"C"&amp;($C$1*$A2698+9)):INDIRECT($AH$8&amp;"V"&amp;($C$1*$A2698+9))), "")</f>
        <v/>
      </c>
      <c r="N2698" s="25" t="str">
        <f aca="true">IF(C2698&lt;&gt;"",SUM(INDIRECT($AH$8&amp;"C"&amp;($C$1*$A2698+10)):INDIRECT($AH$8&amp;"V"&amp;($C$1*$A2698+10))), "")</f>
        <v/>
      </c>
      <c r="O2698" s="25" t="str">
        <f aca="true">IF(C2698&lt;&gt;"",SUM(INDIRECT($AH$8&amp;"C"&amp;($C$1*$A2698+11)):INDIRECT($AH$8&amp;"V"&amp;($C$1*$A2698+11))),"")</f>
        <v/>
      </c>
      <c r="P2698" s="25" t="str">
        <f aca="true">IF(C2698&lt;&gt;"",SUM(INDIRECT($AH$8&amp;"C"&amp;($C$1*$A2698+12)):INDIRECT($AH$8&amp;"V"&amp;($C$1*$A2698+12))),"")</f>
        <v/>
      </c>
      <c r="Q2698" s="24" t="str">
        <f aca="false">IF(C2698&lt;&gt;"",IFERROR((M2698+N2698+O2698)/(M2698+N2698+O2698+P2698),0), "")</f>
        <v/>
      </c>
      <c r="R2698" s="25" t="str">
        <f aca="true">IF(C2698&lt;&gt;"",SUM(INDIRECT($AH$8&amp;"C"&amp;($C$1*$A2698+13)):INDIRECT($AH$8&amp;"V"&amp;($C$1*$A2698+13))), "")</f>
        <v/>
      </c>
      <c r="S2698" s="25" t="str">
        <f aca="false">IF(C2698&lt;&gt;"",IFERROR((M2698+N2698+O2698+P2698)/R2698, 0),"")</f>
        <v/>
      </c>
      <c r="T2698" s="25" t="str">
        <f aca="false">IF(C2698&lt;&gt;"",IFERROR((M2698+N2698+O2698)/R2698,0),"")</f>
        <v/>
      </c>
      <c r="U2698" s="25" t="str">
        <f aca="true">IF(C2698&lt;&gt;"",IF(INDIRECT($AH$8&amp;"B"&amp;($C$1*$A2698+14))= 1,1,0),"")</f>
        <v/>
      </c>
      <c r="V2698" s="25" t="str">
        <f aca="true">IF(C2698&lt;&gt;"",IF(INDIRECT($AH$8&amp;"B"&amp;($C$1*$A2698+15))= 1,1,0),"")</f>
        <v/>
      </c>
      <c r="W2698" s="25" t="str">
        <f aca="false">IF(C2698&lt;&gt;"",($M2698*1) + ($N2698*2) + ($O2698*3) + (IF(U2698 = 1, 10, 0)) + (IF(V2698 = 1, 20, 0)),"")</f>
        <v/>
      </c>
      <c r="X2698" s="27" t="str">
        <f aca="true">IF(C2698&lt;&gt;"",IF(INDIRECT($AH$8&amp;"B"&amp;($C$1*$A2698+16))= 1,1,0),"")</f>
        <v/>
      </c>
      <c r="Y2698" s="27" t="str">
        <f aca="true">IF(D2698&lt;&gt;"",IF(INDIRECT($AH$8&amp;"B"&amp;($C$1*$A2698+17))= 1,1,0),"")</f>
        <v/>
      </c>
      <c r="Z2698" s="27" t="str">
        <f aca="true">IF(E2698&lt;&gt;"",IF(INDIRECT($AH$8&amp;"B"&amp;($C$1*$A2698+18))= 1,1,0),"")</f>
        <v/>
      </c>
      <c r="AA2698" s="27" t="str">
        <f aca="true">IF(F2698&lt;&gt;"",IF(INDIRECT($AH$8&amp;"B"&amp;($C$1*$A2698+19))= 1,1,0),"")</f>
        <v/>
      </c>
      <c r="AB2698" s="27" t="str">
        <f aca="false">IF(C2698&lt;&gt;"",IF(X2698 = 1, 5, 0) + IF(Z2698 = 1, 25, 0) + IF(AA2698 = 1, 15, 0),"")</f>
        <v/>
      </c>
      <c r="AC2698" s="57" t="str">
        <f aca="false">IF(C2698&lt;&gt;"",L2698+W2698+AB2698,"")</f>
        <v/>
      </c>
    </row>
    <row r="2699" customFormat="false" ht="12.8" hidden="false" customHeight="false" outlineLevel="0" collapsed="false">
      <c r="A2699" s="11" t="n">
        <f aca="false">A2698+1</f>
        <v>196</v>
      </c>
      <c r="B2699" s="38" t="str">
        <f aca="true">IF(INDIRECT($AH$8&amp;"B"&amp;($C$1*$A2699+2))=0, "",INDIRECT($AH$8&amp;"B"&amp;($C$1*$A2699+2)))</f>
        <v/>
      </c>
      <c r="C2699" s="19" t="str">
        <f aca="true">IF(INDIRECT($AH$8&amp;"B"&amp;($C$1*$A2699+3)) = 0, "", INDIRECT($AH$8&amp;"B"&amp;($C$1*$A2699+3)))</f>
        <v/>
      </c>
      <c r="D2699" s="19" t="str">
        <f aca="true">IF(INDIRECT($AH$8&amp;"B"&amp;($C$1*$A2699+4)) = 0, "", INDIRECT($AH$8&amp;"B"&amp;($C$1*$A2699+4)))</f>
        <v/>
      </c>
      <c r="E2699" s="19" t="str">
        <f aca="true">IF(INDIRECT($AH$8&amp;"B"&amp;($C$1*$A2699+7)) = 0, "", INDIRECT($AH$8&amp;"B"&amp;($C$1*$A2699+7)))</f>
        <v/>
      </c>
      <c r="F2699" s="20" t="str">
        <f aca="true">IF(C2699 &lt;&gt; "",IF(INDIRECT($AH$8&amp;"B"&amp;($C$1*$A2699+8)) = 0, 0, 1), "")</f>
        <v/>
      </c>
      <c r="G2699" s="20" t="n">
        <f aca="true">INDIRECT($AH$8&amp;"B"&amp;($C$1*$A2699+9))</f>
        <v>0</v>
      </c>
      <c r="H2699" s="20" t="n">
        <f aca="true">INDIRECT($AH$8&amp;"B"&amp;($C$1*$A2699+10))</f>
        <v>0</v>
      </c>
      <c r="I2699" s="20" t="n">
        <f aca="true">INDIRECT($AH$8&amp;"B"&amp;($C$1*$A2699+11))</f>
        <v>0</v>
      </c>
      <c r="J2699" s="20" t="n">
        <f aca="true">INDIRECT($AH$8&amp;"B"&amp;($C$1*$A2699+12))</f>
        <v>0</v>
      </c>
      <c r="K2699" s="21" t="str">
        <f aca="false">IF(C2699&lt;&gt;"",IFERROR((G2699+H2699+I2699)/(G2699+H2699+I2699+J2699),0), "")</f>
        <v/>
      </c>
      <c r="L2699" s="20" t="str">
        <f aca="false">IF(C2699&lt;&gt;"",(G2699* 2) +(H2699* 4) + (I2699* 6) + IF(F2699 = 1, 5, 0), "")</f>
        <v/>
      </c>
      <c r="M2699" s="25" t="str">
        <f aca="true">IF(C2699&lt;&gt;"",SUM(INDIRECT($AH$8&amp;"C"&amp;($C$1*$A2699+9)):INDIRECT($AH$8&amp;"V"&amp;($C$1*$A2699+9))), "")</f>
        <v/>
      </c>
      <c r="N2699" s="25" t="str">
        <f aca="true">IF(C2699&lt;&gt;"",SUM(INDIRECT($AH$8&amp;"C"&amp;($C$1*$A2699+10)):INDIRECT($AH$8&amp;"V"&amp;($C$1*$A2699+10))), "")</f>
        <v/>
      </c>
      <c r="O2699" s="25" t="str">
        <f aca="true">IF(C2699&lt;&gt;"",SUM(INDIRECT($AH$8&amp;"C"&amp;($C$1*$A2699+11)):INDIRECT($AH$8&amp;"V"&amp;($C$1*$A2699+11))),"")</f>
        <v/>
      </c>
      <c r="P2699" s="25" t="str">
        <f aca="true">IF(C2699&lt;&gt;"",SUM(INDIRECT($AH$8&amp;"C"&amp;($C$1*$A2699+12)):INDIRECT($AH$8&amp;"V"&amp;($C$1*$A2699+12))),"")</f>
        <v/>
      </c>
      <c r="Q2699" s="24" t="str">
        <f aca="false">IF(C2699&lt;&gt;"",IFERROR((M2699+N2699+O2699)/(M2699+N2699+O2699+P2699),0), "")</f>
        <v/>
      </c>
      <c r="R2699" s="25" t="str">
        <f aca="true">IF(C2699&lt;&gt;"",SUM(INDIRECT($AH$8&amp;"C"&amp;($C$1*$A2699+13)):INDIRECT($AH$8&amp;"V"&amp;($C$1*$A2699+13))), "")</f>
        <v/>
      </c>
      <c r="S2699" s="25" t="str">
        <f aca="false">IF(C2699&lt;&gt;"",IFERROR((M2699+N2699+O2699+P2699)/R2699, 0),"")</f>
        <v/>
      </c>
      <c r="T2699" s="25" t="str">
        <f aca="false">IF(C2699&lt;&gt;"",IFERROR((M2699+N2699+O2699)/R2699,0),"")</f>
        <v/>
      </c>
      <c r="U2699" s="25" t="str">
        <f aca="true">IF(C2699&lt;&gt;"",IF(INDIRECT($AH$8&amp;"B"&amp;($C$1*$A2699+14))= 1,1,0),"")</f>
        <v/>
      </c>
      <c r="V2699" s="25" t="str">
        <f aca="true">IF(C2699&lt;&gt;"",IF(INDIRECT($AH$8&amp;"B"&amp;($C$1*$A2699+15))= 1,1,0),"")</f>
        <v/>
      </c>
      <c r="W2699" s="25" t="str">
        <f aca="false">IF(C2699&lt;&gt;"",($M2699*1) + ($N2699*2) + ($O2699*3) + (IF(U2699 = 1, 10, 0)) + (IF(V2699 = 1, 20, 0)),"")</f>
        <v/>
      </c>
      <c r="X2699" s="27" t="str">
        <f aca="true">IF(C2699&lt;&gt;"",IF(INDIRECT($AH$8&amp;"B"&amp;($C$1*$A2699+16))= 1,1,0),"")</f>
        <v/>
      </c>
      <c r="Y2699" s="27" t="str">
        <f aca="true">IF(D2699&lt;&gt;"",IF(INDIRECT($AH$8&amp;"B"&amp;($C$1*$A2699+17))= 1,1,0),"")</f>
        <v/>
      </c>
      <c r="Z2699" s="27" t="str">
        <f aca="true">IF(E2699&lt;&gt;"",IF(INDIRECT($AH$8&amp;"B"&amp;($C$1*$A2699+18))= 1,1,0),"")</f>
        <v/>
      </c>
      <c r="AA2699" s="27" t="str">
        <f aca="true">IF(F2699&lt;&gt;"",IF(INDIRECT($AH$8&amp;"B"&amp;($C$1*$A2699+19))= 1,1,0),"")</f>
        <v/>
      </c>
      <c r="AB2699" s="27" t="str">
        <f aca="false">IF(C2699&lt;&gt;"",IF(X2699 = 1, 5, 0) + IF(Z2699 = 1, 25, 0) + IF(AA2699 = 1, 15, 0),"")</f>
        <v/>
      </c>
      <c r="AC2699" s="57" t="str">
        <f aca="false">IF(C2699&lt;&gt;"",L2699+W2699+AB2699,"")</f>
        <v/>
      </c>
    </row>
    <row r="2700" customFormat="false" ht="12.8" hidden="false" customHeight="false" outlineLevel="0" collapsed="false">
      <c r="A2700" s="11" t="n">
        <f aca="false">A2699+1</f>
        <v>197</v>
      </c>
      <c r="B2700" s="38" t="str">
        <f aca="true">IF(INDIRECT($AH$8&amp;"B"&amp;($C$1*$A2700+2))=0, "",INDIRECT($AH$8&amp;"B"&amp;($C$1*$A2700+2)))</f>
        <v/>
      </c>
      <c r="C2700" s="19" t="str">
        <f aca="true">IF(INDIRECT($AH$8&amp;"B"&amp;($C$1*$A2700+3)) = 0, "", INDIRECT($AH$8&amp;"B"&amp;($C$1*$A2700+3)))</f>
        <v/>
      </c>
      <c r="D2700" s="19" t="str">
        <f aca="true">IF(INDIRECT($AH$8&amp;"B"&amp;($C$1*$A2700+4)) = 0, "", INDIRECT($AH$8&amp;"B"&amp;($C$1*$A2700+4)))</f>
        <v/>
      </c>
      <c r="E2700" s="19" t="str">
        <f aca="true">IF(INDIRECT($AH$8&amp;"B"&amp;($C$1*$A2700+7)) = 0, "", INDIRECT($AH$8&amp;"B"&amp;($C$1*$A2700+7)))</f>
        <v/>
      </c>
      <c r="F2700" s="20" t="str">
        <f aca="true">IF(C2700 &lt;&gt; "",IF(INDIRECT($AH$8&amp;"B"&amp;($C$1*$A2700+8)) = 0, 0, 1), "")</f>
        <v/>
      </c>
      <c r="G2700" s="20" t="n">
        <f aca="true">INDIRECT($AH$8&amp;"B"&amp;($C$1*$A2700+9))</f>
        <v>0</v>
      </c>
      <c r="H2700" s="20" t="n">
        <f aca="true">INDIRECT($AH$8&amp;"B"&amp;($C$1*$A2700+10))</f>
        <v>0</v>
      </c>
      <c r="I2700" s="20" t="n">
        <f aca="true">INDIRECT($AH$8&amp;"B"&amp;($C$1*$A2700+11))</f>
        <v>0</v>
      </c>
      <c r="J2700" s="20" t="n">
        <f aca="true">INDIRECT($AH$8&amp;"B"&amp;($C$1*$A2700+12))</f>
        <v>0</v>
      </c>
      <c r="K2700" s="21" t="str">
        <f aca="false">IF(C2700&lt;&gt;"",IFERROR((G2700+H2700+I2700)/(G2700+H2700+I2700+J2700),0), "")</f>
        <v/>
      </c>
      <c r="L2700" s="20" t="str">
        <f aca="false">IF(C2700&lt;&gt;"",(G2700* 2) +(H2700* 4) + (I2700* 6) + IF(F2700 = 1, 5, 0), "")</f>
        <v/>
      </c>
      <c r="M2700" s="25" t="str">
        <f aca="true">IF(C2700&lt;&gt;"",SUM(INDIRECT($AH$8&amp;"C"&amp;($C$1*$A2700+9)):INDIRECT($AH$8&amp;"V"&amp;($C$1*$A2700+9))), "")</f>
        <v/>
      </c>
      <c r="N2700" s="25" t="str">
        <f aca="true">IF(C2700&lt;&gt;"",SUM(INDIRECT($AH$8&amp;"C"&amp;($C$1*$A2700+10)):INDIRECT($AH$8&amp;"V"&amp;($C$1*$A2700+10))), "")</f>
        <v/>
      </c>
      <c r="O2700" s="25" t="str">
        <f aca="true">IF(C2700&lt;&gt;"",SUM(INDIRECT($AH$8&amp;"C"&amp;($C$1*$A2700+11)):INDIRECT($AH$8&amp;"V"&amp;($C$1*$A2700+11))),"")</f>
        <v/>
      </c>
      <c r="P2700" s="25" t="str">
        <f aca="true">IF(C2700&lt;&gt;"",SUM(INDIRECT($AH$8&amp;"C"&amp;($C$1*$A2700+12)):INDIRECT($AH$8&amp;"V"&amp;($C$1*$A2700+12))),"")</f>
        <v/>
      </c>
      <c r="Q2700" s="24" t="str">
        <f aca="false">IF(C2700&lt;&gt;"",IFERROR((M2700+N2700+O2700)/(M2700+N2700+O2700+P2700),0), "")</f>
        <v/>
      </c>
      <c r="R2700" s="25" t="str">
        <f aca="true">IF(C2700&lt;&gt;"",SUM(INDIRECT($AH$8&amp;"C"&amp;($C$1*$A2700+13)):INDIRECT($AH$8&amp;"V"&amp;($C$1*$A2700+13))), "")</f>
        <v/>
      </c>
      <c r="S2700" s="25" t="str">
        <f aca="false">IF(C2700&lt;&gt;"",IFERROR((M2700+N2700+O2700+P2700)/R2700, 0),"")</f>
        <v/>
      </c>
      <c r="T2700" s="25" t="str">
        <f aca="false">IF(C2700&lt;&gt;"",IFERROR((M2700+N2700+O2700)/R2700,0),"")</f>
        <v/>
      </c>
      <c r="U2700" s="25" t="str">
        <f aca="true">IF(C2700&lt;&gt;"",IF(INDIRECT($AH$8&amp;"B"&amp;($C$1*$A2700+14))= 1,1,0),"")</f>
        <v/>
      </c>
      <c r="V2700" s="25" t="str">
        <f aca="true">IF(C2700&lt;&gt;"",IF(INDIRECT($AH$8&amp;"B"&amp;($C$1*$A2700+15))= 1,1,0),"")</f>
        <v/>
      </c>
      <c r="W2700" s="25" t="str">
        <f aca="false">IF(C2700&lt;&gt;"",($M2700*1) + ($N2700*2) + ($O2700*3) + (IF(U2700 = 1, 10, 0)) + (IF(V2700 = 1, 20, 0)),"")</f>
        <v/>
      </c>
      <c r="X2700" s="27" t="str">
        <f aca="true">IF(C2700&lt;&gt;"",IF(INDIRECT($AH$8&amp;"B"&amp;($C$1*$A2700+16))= 1,1,0),"")</f>
        <v/>
      </c>
      <c r="Y2700" s="27" t="str">
        <f aca="true">IF(D2700&lt;&gt;"",IF(INDIRECT($AH$8&amp;"B"&amp;($C$1*$A2700+17))= 1,1,0),"")</f>
        <v/>
      </c>
      <c r="Z2700" s="27" t="str">
        <f aca="true">IF(E2700&lt;&gt;"",IF(INDIRECT($AH$8&amp;"B"&amp;($C$1*$A2700+18))= 1,1,0),"")</f>
        <v/>
      </c>
      <c r="AA2700" s="27" t="str">
        <f aca="true">IF(F2700&lt;&gt;"",IF(INDIRECT($AH$8&amp;"B"&amp;($C$1*$A2700+19))= 1,1,0),"")</f>
        <v/>
      </c>
      <c r="AB2700" s="27" t="str">
        <f aca="false">IF(C2700&lt;&gt;"",IF(X2700 = 1, 5, 0) + IF(Z2700 = 1, 25, 0) + IF(AA2700 = 1, 15, 0),"")</f>
        <v/>
      </c>
      <c r="AC2700" s="57" t="str">
        <f aca="false">IF(C2700&lt;&gt;"",L2700+W2700+AB2700,"")</f>
        <v/>
      </c>
    </row>
    <row r="2701" customFormat="false" ht="12.8" hidden="false" customHeight="false" outlineLevel="0" collapsed="false">
      <c r="A2701" s="11" t="n">
        <f aca="false">A2700+1</f>
        <v>198</v>
      </c>
      <c r="B2701" s="38" t="str">
        <f aca="true">IF(INDIRECT($AH$8&amp;"B"&amp;($C$1*$A2701+2))=0, "",INDIRECT($AH$8&amp;"B"&amp;($C$1*$A2701+2)))</f>
        <v/>
      </c>
      <c r="C2701" s="19" t="str">
        <f aca="true">IF(INDIRECT($AH$8&amp;"B"&amp;($C$1*$A2701+3)) = 0, "", INDIRECT($AH$8&amp;"B"&amp;($C$1*$A2701+3)))</f>
        <v/>
      </c>
      <c r="D2701" s="19" t="str">
        <f aca="true">IF(INDIRECT($AH$8&amp;"B"&amp;($C$1*$A2701+4)) = 0, "", INDIRECT($AH$8&amp;"B"&amp;($C$1*$A2701+4)))</f>
        <v/>
      </c>
      <c r="E2701" s="19" t="str">
        <f aca="true">IF(INDIRECT($AH$8&amp;"B"&amp;($C$1*$A2701+7)) = 0, "", INDIRECT($AH$8&amp;"B"&amp;($C$1*$A2701+7)))</f>
        <v/>
      </c>
      <c r="F2701" s="20" t="str">
        <f aca="true">IF(C2701 &lt;&gt; "",IF(INDIRECT($AH$8&amp;"B"&amp;($C$1*$A2701+8)) = 0, 0, 1), "")</f>
        <v/>
      </c>
      <c r="G2701" s="20" t="n">
        <f aca="true">INDIRECT($AH$8&amp;"B"&amp;($C$1*$A2701+9))</f>
        <v>0</v>
      </c>
      <c r="H2701" s="20" t="n">
        <f aca="true">INDIRECT($AH$8&amp;"B"&amp;($C$1*$A2701+10))</f>
        <v>0</v>
      </c>
      <c r="I2701" s="20" t="n">
        <f aca="true">INDIRECT($AH$8&amp;"B"&amp;($C$1*$A2701+11))</f>
        <v>0</v>
      </c>
      <c r="J2701" s="20" t="n">
        <f aca="true">INDIRECT($AH$8&amp;"B"&amp;($C$1*$A2701+12))</f>
        <v>0</v>
      </c>
      <c r="K2701" s="21" t="str">
        <f aca="false">IF(C2701&lt;&gt;"",IFERROR((G2701+H2701+I2701)/(G2701+H2701+I2701+J2701),0), "")</f>
        <v/>
      </c>
      <c r="L2701" s="20" t="str">
        <f aca="false">IF(C2701&lt;&gt;"",(G2701* 2) +(H2701* 4) + (I2701* 6) + IF(F2701 = 1, 5, 0), "")</f>
        <v/>
      </c>
      <c r="M2701" s="25" t="str">
        <f aca="true">IF(C2701&lt;&gt;"",SUM(INDIRECT($AH$8&amp;"C"&amp;($C$1*$A2701+9)):INDIRECT($AH$8&amp;"V"&amp;($C$1*$A2701+9))), "")</f>
        <v/>
      </c>
      <c r="N2701" s="25" t="str">
        <f aca="true">IF(C2701&lt;&gt;"",SUM(INDIRECT($AH$8&amp;"C"&amp;($C$1*$A2701+10)):INDIRECT($AH$8&amp;"V"&amp;($C$1*$A2701+10))), "")</f>
        <v/>
      </c>
      <c r="O2701" s="25" t="str">
        <f aca="true">IF(C2701&lt;&gt;"",SUM(INDIRECT($AH$8&amp;"C"&amp;($C$1*$A2701+11)):INDIRECT($AH$8&amp;"V"&amp;($C$1*$A2701+11))),"")</f>
        <v/>
      </c>
      <c r="P2701" s="25" t="str">
        <f aca="true">IF(C2701&lt;&gt;"",SUM(INDIRECT($AH$8&amp;"C"&amp;($C$1*$A2701+12)):INDIRECT($AH$8&amp;"V"&amp;($C$1*$A2701+12))),"")</f>
        <v/>
      </c>
      <c r="Q2701" s="24" t="str">
        <f aca="false">IF(C2701&lt;&gt;"",IFERROR((M2701+N2701+O2701)/(M2701+N2701+O2701+P2701),0), "")</f>
        <v/>
      </c>
      <c r="R2701" s="25" t="str">
        <f aca="true">IF(C2701&lt;&gt;"",SUM(INDIRECT($AH$8&amp;"C"&amp;($C$1*$A2701+13)):INDIRECT($AH$8&amp;"V"&amp;($C$1*$A2701+13))), "")</f>
        <v/>
      </c>
      <c r="S2701" s="25" t="str">
        <f aca="false">IF(C2701&lt;&gt;"",IFERROR((M2701+N2701+O2701+P2701)/R2701, 0),"")</f>
        <v/>
      </c>
      <c r="T2701" s="25" t="str">
        <f aca="false">IF(C2701&lt;&gt;"",IFERROR((M2701+N2701+O2701)/R2701,0),"")</f>
        <v/>
      </c>
      <c r="U2701" s="25" t="str">
        <f aca="true">IF(C2701&lt;&gt;"",IF(INDIRECT($AH$8&amp;"B"&amp;($C$1*$A2701+14))= 1,1,0),"")</f>
        <v/>
      </c>
      <c r="V2701" s="25" t="str">
        <f aca="true">IF(C2701&lt;&gt;"",IF(INDIRECT($AH$8&amp;"B"&amp;($C$1*$A2701+15))= 1,1,0),"")</f>
        <v/>
      </c>
      <c r="W2701" s="25" t="str">
        <f aca="false">IF(C2701&lt;&gt;"",($M2701*1) + ($N2701*2) + ($O2701*3) + (IF(U2701 = 1, 10, 0)) + (IF(V2701 = 1, 20, 0)),"")</f>
        <v/>
      </c>
      <c r="X2701" s="27" t="str">
        <f aca="true">IF(C2701&lt;&gt;"",IF(INDIRECT($AH$8&amp;"B"&amp;($C$1*$A2701+16))= 1,1,0),"")</f>
        <v/>
      </c>
      <c r="Y2701" s="27" t="str">
        <f aca="true">IF(D2701&lt;&gt;"",IF(INDIRECT($AH$8&amp;"B"&amp;($C$1*$A2701+17))= 1,1,0),"")</f>
        <v/>
      </c>
      <c r="Z2701" s="27" t="str">
        <f aca="true">IF(E2701&lt;&gt;"",IF(INDIRECT($AH$8&amp;"B"&amp;($C$1*$A2701+18))= 1,1,0),"")</f>
        <v/>
      </c>
      <c r="AA2701" s="27" t="str">
        <f aca="true">IF(F2701&lt;&gt;"",IF(INDIRECT($AH$8&amp;"B"&amp;($C$1*$A2701+19))= 1,1,0),"")</f>
        <v/>
      </c>
      <c r="AB2701" s="27" t="str">
        <f aca="false">IF(C2701&lt;&gt;"",IF(X2701 = 1, 5, 0) + IF(Z2701 = 1, 25, 0) + IF(AA2701 = 1, 15, 0),"")</f>
        <v/>
      </c>
      <c r="AC2701" s="57" t="str">
        <f aca="false">IF(C2701&lt;&gt;"",L2701+W2701+AB2701,"")</f>
        <v/>
      </c>
    </row>
    <row r="2702" customFormat="false" ht="12.8" hidden="false" customHeight="false" outlineLevel="0" collapsed="false">
      <c r="A2702" s="11" t="n">
        <f aca="false">A2701+1</f>
        <v>199</v>
      </c>
      <c r="B2702" s="38" t="str">
        <f aca="true">IF(INDIRECT($AH$8&amp;"B"&amp;($C$1*$A2702+2))=0, "",INDIRECT($AH$8&amp;"B"&amp;($C$1*$A2702+2)))</f>
        <v/>
      </c>
      <c r="C2702" s="19" t="str">
        <f aca="true">IF(INDIRECT($AH$8&amp;"B"&amp;($C$1*$A2702+3)) = 0, "", INDIRECT($AH$8&amp;"B"&amp;($C$1*$A2702+3)))</f>
        <v/>
      </c>
      <c r="D2702" s="19" t="str">
        <f aca="true">IF(INDIRECT($AH$8&amp;"B"&amp;($C$1*$A2702+4)) = 0, "", INDIRECT($AH$8&amp;"B"&amp;($C$1*$A2702+4)))</f>
        <v/>
      </c>
      <c r="E2702" s="19" t="str">
        <f aca="true">IF(INDIRECT($AH$8&amp;"B"&amp;($C$1*$A2702+7)) = 0, "", INDIRECT($AH$8&amp;"B"&amp;($C$1*$A2702+7)))</f>
        <v/>
      </c>
      <c r="F2702" s="20" t="str">
        <f aca="true">IF(C2702 &lt;&gt; "",IF(INDIRECT($AH$8&amp;"B"&amp;($C$1*$A2702+8)) = 0, 0, 1), "")</f>
        <v/>
      </c>
      <c r="G2702" s="20" t="n">
        <f aca="true">INDIRECT($AH$8&amp;"B"&amp;($C$1*$A2702+9))</f>
        <v>0</v>
      </c>
      <c r="H2702" s="20" t="n">
        <f aca="true">INDIRECT($AH$8&amp;"B"&amp;($C$1*$A2702+10))</f>
        <v>0</v>
      </c>
      <c r="I2702" s="20" t="n">
        <f aca="true">INDIRECT($AH$8&amp;"B"&amp;($C$1*$A2702+11))</f>
        <v>0</v>
      </c>
      <c r="J2702" s="20" t="n">
        <f aca="true">INDIRECT($AH$8&amp;"B"&amp;($C$1*$A2702+12))</f>
        <v>0</v>
      </c>
      <c r="K2702" s="21" t="str">
        <f aca="false">IF(C2702&lt;&gt;"",IFERROR((G2702+H2702+I2702)/(G2702+H2702+I2702+J2702),0), "")</f>
        <v/>
      </c>
      <c r="L2702" s="20" t="str">
        <f aca="false">IF(C2702&lt;&gt;"",(G2702* 2) +(H2702* 4) + (I2702* 6) + IF(F2702 = 1, 5, 0), "")</f>
        <v/>
      </c>
      <c r="M2702" s="25" t="str">
        <f aca="true">IF(C2702&lt;&gt;"",SUM(INDIRECT($AH$8&amp;"C"&amp;($C$1*$A2702+9)):INDIRECT($AH$8&amp;"V"&amp;($C$1*$A2702+9))), "")</f>
        <v/>
      </c>
      <c r="N2702" s="25" t="str">
        <f aca="true">IF(C2702&lt;&gt;"",SUM(INDIRECT($AH$8&amp;"C"&amp;($C$1*$A2702+10)):INDIRECT($AH$8&amp;"V"&amp;($C$1*$A2702+10))), "")</f>
        <v/>
      </c>
      <c r="O2702" s="25" t="str">
        <f aca="true">IF(C2702&lt;&gt;"",SUM(INDIRECT($AH$8&amp;"C"&amp;($C$1*$A2702+11)):INDIRECT($AH$8&amp;"V"&amp;($C$1*$A2702+11))),"")</f>
        <v/>
      </c>
      <c r="P2702" s="25" t="str">
        <f aca="true">IF(C2702&lt;&gt;"",SUM(INDIRECT($AH$8&amp;"C"&amp;($C$1*$A2702+12)):INDIRECT($AH$8&amp;"V"&amp;($C$1*$A2702+12))),"")</f>
        <v/>
      </c>
      <c r="Q2702" s="24" t="str">
        <f aca="false">IF(C2702&lt;&gt;"",IFERROR((M2702+N2702+O2702)/(M2702+N2702+O2702+P2702),0), "")</f>
        <v/>
      </c>
      <c r="R2702" s="25" t="str">
        <f aca="true">IF(C2702&lt;&gt;"",SUM(INDIRECT($AH$8&amp;"C"&amp;($C$1*$A2702+13)):INDIRECT($AH$8&amp;"V"&amp;($C$1*$A2702+13))), "")</f>
        <v/>
      </c>
      <c r="S2702" s="25" t="str">
        <f aca="false">IF(C2702&lt;&gt;"",IFERROR((M2702+N2702+O2702+P2702)/R2702, 0),"")</f>
        <v/>
      </c>
      <c r="T2702" s="25" t="str">
        <f aca="false">IF(C2702&lt;&gt;"",IFERROR((M2702+N2702+O2702)/R2702,0),"")</f>
        <v/>
      </c>
      <c r="U2702" s="25" t="str">
        <f aca="true">IF(C2702&lt;&gt;"",IF(INDIRECT($AH$8&amp;"B"&amp;($C$1*$A2702+14))= 1,1,0),"")</f>
        <v/>
      </c>
      <c r="V2702" s="25" t="str">
        <f aca="true">IF(C2702&lt;&gt;"",IF(INDIRECT($AH$8&amp;"B"&amp;($C$1*$A2702+15))= 1,1,0),"")</f>
        <v/>
      </c>
      <c r="W2702" s="25" t="str">
        <f aca="false">IF(C2702&lt;&gt;"",($M2702*1) + ($N2702*2) + ($O2702*3) + (IF(U2702 = 1, 10, 0)) + (IF(V2702 = 1, 20, 0)),"")</f>
        <v/>
      </c>
      <c r="X2702" s="27" t="str">
        <f aca="true">IF(C2702&lt;&gt;"",IF(INDIRECT($AH$8&amp;"B"&amp;($C$1*$A2702+16))= 1,1,0),"")</f>
        <v/>
      </c>
      <c r="Y2702" s="27" t="str">
        <f aca="true">IF(D2702&lt;&gt;"",IF(INDIRECT($AH$8&amp;"B"&amp;($C$1*$A2702+17))= 1,1,0),"")</f>
        <v/>
      </c>
      <c r="Z2702" s="27" t="str">
        <f aca="true">IF(E2702&lt;&gt;"",IF(INDIRECT($AH$8&amp;"B"&amp;($C$1*$A2702+18))= 1,1,0),"")</f>
        <v/>
      </c>
      <c r="AA2702" s="27" t="str">
        <f aca="true">IF(F2702&lt;&gt;"",IF(INDIRECT($AH$8&amp;"B"&amp;($C$1*$A2702+19))= 1,1,0),"")</f>
        <v/>
      </c>
      <c r="AB2702" s="27" t="str">
        <f aca="false">IF(C2702&lt;&gt;"",IF(X2702 = 1, 5, 0) + IF(Z2702 = 1, 25, 0) + IF(AA2702 = 1, 15, 0),"")</f>
        <v/>
      </c>
      <c r="AC2702" s="57" t="str">
        <f aca="false">IF(C2702&lt;&gt;"",L2702+W2702+AB2702,"")</f>
        <v/>
      </c>
    </row>
    <row r="2703" customFormat="false" ht="12.8" hidden="false" customHeight="false" outlineLevel="0" collapsed="false">
      <c r="A2703" s="11" t="n">
        <f aca="false">A2702+1</f>
        <v>200</v>
      </c>
      <c r="B2703" s="38" t="str">
        <f aca="true">IF(INDIRECT($AH$8&amp;"B"&amp;($C$1*$A2703+2))=0, "",INDIRECT($AH$8&amp;"B"&amp;($C$1*$A2703+2)))</f>
        <v/>
      </c>
      <c r="C2703" s="19" t="str">
        <f aca="true">IF(INDIRECT($AH$8&amp;"B"&amp;($C$1*$A2703+3)) = 0, "", INDIRECT($AH$8&amp;"B"&amp;($C$1*$A2703+3)))</f>
        <v/>
      </c>
      <c r="D2703" s="19" t="str">
        <f aca="true">IF(INDIRECT($AH$8&amp;"B"&amp;($C$1*$A2703+4)) = 0, "", INDIRECT($AH$8&amp;"B"&amp;($C$1*$A2703+4)))</f>
        <v/>
      </c>
      <c r="E2703" s="19" t="str">
        <f aca="true">IF(INDIRECT($AH$8&amp;"B"&amp;($C$1*$A2703+7)) = 0, "", INDIRECT($AH$8&amp;"B"&amp;($C$1*$A2703+7)))</f>
        <v/>
      </c>
      <c r="F2703" s="20" t="str">
        <f aca="true">IF(C2703 &lt;&gt; "",IF(INDIRECT($AH$8&amp;"B"&amp;($C$1*$A2703+8)) = 0, 0, 1), "")</f>
        <v/>
      </c>
      <c r="G2703" s="20" t="n">
        <f aca="true">INDIRECT($AH$8&amp;"B"&amp;($C$1*$A2703+9))</f>
        <v>0</v>
      </c>
      <c r="H2703" s="20" t="n">
        <f aca="true">INDIRECT($AH$8&amp;"B"&amp;($C$1*$A2703+10))</f>
        <v>0</v>
      </c>
      <c r="I2703" s="20" t="n">
        <f aca="true">INDIRECT($AH$8&amp;"B"&amp;($C$1*$A2703+11))</f>
        <v>0</v>
      </c>
      <c r="J2703" s="20" t="n">
        <f aca="true">INDIRECT($AH$8&amp;"B"&amp;($C$1*$A2703+12))</f>
        <v>0</v>
      </c>
      <c r="K2703" s="21" t="str">
        <f aca="false">IF(C2703&lt;&gt;"",IFERROR((G2703+H2703+I2703)/(G2703+H2703+I2703+J2703),0), "")</f>
        <v/>
      </c>
      <c r="L2703" s="20" t="str">
        <f aca="false">IF(C2703&lt;&gt;"",(G2703* 2) +(H2703* 4) + (I2703* 6) + IF(F2703 = 1, 5, 0), "")</f>
        <v/>
      </c>
      <c r="M2703" s="25" t="str">
        <f aca="true">IF(C2703&lt;&gt;"",SUM(INDIRECT($AH$8&amp;"C"&amp;($C$1*$A2703+9)):INDIRECT($AH$8&amp;"V"&amp;($C$1*$A2703+9))), "")</f>
        <v/>
      </c>
      <c r="N2703" s="25" t="str">
        <f aca="true">IF(C2703&lt;&gt;"",SUM(INDIRECT($AH$8&amp;"C"&amp;($C$1*$A2703+10)):INDIRECT($AH$8&amp;"V"&amp;($C$1*$A2703+10))), "")</f>
        <v/>
      </c>
      <c r="O2703" s="25" t="str">
        <f aca="true">IF(C2703&lt;&gt;"",SUM(INDIRECT($AH$8&amp;"C"&amp;($C$1*$A2703+11)):INDIRECT($AH$8&amp;"V"&amp;($C$1*$A2703+11))),"")</f>
        <v/>
      </c>
      <c r="P2703" s="25" t="str">
        <f aca="true">IF(C2703&lt;&gt;"",SUM(INDIRECT($AH$8&amp;"C"&amp;($C$1*$A2703+12)):INDIRECT($AH$8&amp;"V"&amp;($C$1*$A2703+12))),"")</f>
        <v/>
      </c>
      <c r="Q2703" s="24" t="str">
        <f aca="false">IF(C2703&lt;&gt;"",IFERROR((M2703+N2703+O2703)/(M2703+N2703+O2703+P2703),0), "")</f>
        <v/>
      </c>
      <c r="R2703" s="25" t="str">
        <f aca="true">IF(C2703&lt;&gt;"",SUM(INDIRECT($AH$8&amp;"C"&amp;($C$1*$A2703+13)):INDIRECT($AH$8&amp;"V"&amp;($C$1*$A2703+13))), "")</f>
        <v/>
      </c>
      <c r="S2703" s="25" t="str">
        <f aca="false">IF(C2703&lt;&gt;"",IFERROR((M2703+N2703+O2703+P2703)/R2703, 0),"")</f>
        <v/>
      </c>
      <c r="T2703" s="25" t="str">
        <f aca="false">IF(C2703&lt;&gt;"",IFERROR((M2703+N2703+O2703)/R2703,0),"")</f>
        <v/>
      </c>
      <c r="U2703" s="25" t="str">
        <f aca="true">IF(C2703&lt;&gt;"",IF(INDIRECT($AH$8&amp;"B"&amp;($C$1*$A2703+14))= 1,1,0),"")</f>
        <v/>
      </c>
      <c r="V2703" s="25" t="str">
        <f aca="true">IF(C2703&lt;&gt;"",IF(INDIRECT($AH$8&amp;"B"&amp;($C$1*$A2703+15))= 1,1,0),"")</f>
        <v/>
      </c>
      <c r="W2703" s="25" t="str">
        <f aca="false">IF(C2703&lt;&gt;"",($M2703*1) + ($N2703*2) + ($O2703*3) + (IF(U2703 = 1, 10, 0)) + (IF(V2703 = 1, 20, 0)),"")</f>
        <v/>
      </c>
      <c r="X2703" s="27" t="str">
        <f aca="true">IF(C2703&lt;&gt;"",IF(INDIRECT($AH$8&amp;"B"&amp;($C$1*$A2703+16))= 1,1,0),"")</f>
        <v/>
      </c>
      <c r="Y2703" s="27" t="str">
        <f aca="true">IF(D2703&lt;&gt;"",IF(INDIRECT($AH$8&amp;"B"&amp;($C$1*$A2703+17))= 1,1,0),"")</f>
        <v/>
      </c>
      <c r="Z2703" s="27" t="str">
        <f aca="true">IF(E2703&lt;&gt;"",IF(INDIRECT($AH$8&amp;"B"&amp;($C$1*$A2703+18))= 1,1,0),"")</f>
        <v/>
      </c>
      <c r="AA2703" s="27" t="str">
        <f aca="true">IF(F2703&lt;&gt;"",IF(INDIRECT($AH$8&amp;"B"&amp;($C$1*$A2703+19))= 1,1,0),"")</f>
        <v/>
      </c>
      <c r="AB2703" s="27" t="str">
        <f aca="false">IF(C2703&lt;&gt;"",IF(X2703 = 1, 5, 0) + IF(Z2703 = 1, 25, 0) + IF(AA2703 = 1, 15, 0),"")</f>
        <v/>
      </c>
      <c r="AC2703" s="57" t="str">
        <f aca="false">IF(C2703&lt;&gt;"",L2703+W2703+AB2703,"")</f>
        <v/>
      </c>
    </row>
    <row r="2704" customFormat="false" ht="12.8" hidden="false" customHeight="false" outlineLevel="0" collapsed="false">
      <c r="A2704" s="11" t="n">
        <f aca="false">A2703+1</f>
        <v>201</v>
      </c>
      <c r="B2704" s="38" t="str">
        <f aca="true">IF(INDIRECT($AH$8&amp;"B"&amp;($C$1*$A2704+2))=0, "",INDIRECT($AH$8&amp;"B"&amp;($C$1*$A2704+2)))</f>
        <v/>
      </c>
      <c r="C2704" s="19" t="str">
        <f aca="true">IF(INDIRECT($AH$8&amp;"B"&amp;($C$1*$A2704+3)) = 0, "", INDIRECT($AH$8&amp;"B"&amp;($C$1*$A2704+3)))</f>
        <v/>
      </c>
      <c r="D2704" s="19" t="str">
        <f aca="true">IF(INDIRECT($AH$8&amp;"B"&amp;($C$1*$A2704+4)) = 0, "", INDIRECT($AH$8&amp;"B"&amp;($C$1*$A2704+4)))</f>
        <v/>
      </c>
      <c r="E2704" s="19" t="str">
        <f aca="true">IF(INDIRECT($AH$8&amp;"B"&amp;($C$1*$A2704+7)) = 0, "", INDIRECT($AH$8&amp;"B"&amp;($C$1*$A2704+7)))</f>
        <v/>
      </c>
      <c r="F2704" s="20" t="str">
        <f aca="true">IF(C2704 &lt;&gt; "",IF(INDIRECT($AH$8&amp;"B"&amp;($C$1*$A2704+8)) = 0, 0, 1), "")</f>
        <v/>
      </c>
      <c r="G2704" s="20" t="n">
        <f aca="true">INDIRECT($AH$8&amp;"B"&amp;($C$1*$A2704+9))</f>
        <v>0</v>
      </c>
      <c r="H2704" s="20" t="n">
        <f aca="true">INDIRECT($AH$8&amp;"B"&amp;($C$1*$A2704+10))</f>
        <v>0</v>
      </c>
      <c r="I2704" s="20" t="n">
        <f aca="true">INDIRECT($AH$8&amp;"B"&amp;($C$1*$A2704+11))</f>
        <v>0</v>
      </c>
      <c r="J2704" s="20" t="n">
        <f aca="true">INDIRECT($AH$8&amp;"B"&amp;($C$1*$A2704+12))</f>
        <v>0</v>
      </c>
      <c r="K2704" s="21" t="str">
        <f aca="false">IF(C2704&lt;&gt;"",IFERROR((G2704+H2704+I2704)/(G2704+H2704+I2704+J2704),0), "")</f>
        <v/>
      </c>
      <c r="L2704" s="20" t="str">
        <f aca="false">IF(C2704&lt;&gt;"",(G2704* 2) +(H2704* 4) + (I2704* 6) + IF(F2704 = 1, 5, 0), "")</f>
        <v/>
      </c>
      <c r="M2704" s="25" t="str">
        <f aca="true">IF(C2704&lt;&gt;"",SUM(INDIRECT($AH$8&amp;"C"&amp;($C$1*$A2704+9)):INDIRECT($AH$8&amp;"V"&amp;($C$1*$A2704+9))), "")</f>
        <v/>
      </c>
      <c r="N2704" s="25" t="str">
        <f aca="true">IF(C2704&lt;&gt;"",SUM(INDIRECT($AH$8&amp;"C"&amp;($C$1*$A2704+10)):INDIRECT($AH$8&amp;"V"&amp;($C$1*$A2704+10))), "")</f>
        <v/>
      </c>
      <c r="O2704" s="25" t="str">
        <f aca="true">IF(C2704&lt;&gt;"",SUM(INDIRECT($AH$8&amp;"C"&amp;($C$1*$A2704+11)):INDIRECT($AH$8&amp;"V"&amp;($C$1*$A2704+11))),"")</f>
        <v/>
      </c>
      <c r="P2704" s="25" t="str">
        <f aca="true">IF(C2704&lt;&gt;"",SUM(INDIRECT($AH$8&amp;"C"&amp;($C$1*$A2704+12)):INDIRECT($AH$8&amp;"V"&amp;($C$1*$A2704+12))),"")</f>
        <v/>
      </c>
      <c r="Q2704" s="24" t="str">
        <f aca="false">IF(C2704&lt;&gt;"",IFERROR((M2704+N2704+O2704)/(M2704+N2704+O2704+P2704),0), "")</f>
        <v/>
      </c>
      <c r="R2704" s="25" t="str">
        <f aca="true">IF(C2704&lt;&gt;"",SUM(INDIRECT($AH$8&amp;"C"&amp;($C$1*$A2704+13)):INDIRECT($AH$8&amp;"V"&amp;($C$1*$A2704+13))), "")</f>
        <v/>
      </c>
      <c r="S2704" s="25" t="str">
        <f aca="false">IF(C2704&lt;&gt;"",IFERROR((M2704+N2704+O2704+P2704)/R2704, 0),"")</f>
        <v/>
      </c>
      <c r="T2704" s="25" t="str">
        <f aca="false">IF(C2704&lt;&gt;"",IFERROR((M2704+N2704+O2704)/R2704,0),"")</f>
        <v/>
      </c>
      <c r="U2704" s="25" t="str">
        <f aca="true">IF(C2704&lt;&gt;"",IF(INDIRECT($AH$8&amp;"B"&amp;($C$1*$A2704+14))= 1,1,0),"")</f>
        <v/>
      </c>
      <c r="V2704" s="25" t="str">
        <f aca="true">IF(C2704&lt;&gt;"",IF(INDIRECT($AH$8&amp;"B"&amp;($C$1*$A2704+15))= 1,1,0),"")</f>
        <v/>
      </c>
      <c r="W2704" s="25" t="str">
        <f aca="false">IF(C2704&lt;&gt;"",($M2704*1) + ($N2704*2) + ($O2704*3) + (IF(U2704 = 1, 10, 0)) + (IF(V2704 = 1, 20, 0)),"")</f>
        <v/>
      </c>
      <c r="X2704" s="27" t="str">
        <f aca="true">IF(C2704&lt;&gt;"",IF(INDIRECT($AH$8&amp;"B"&amp;($C$1*$A2704+16))= 1,1,0),"")</f>
        <v/>
      </c>
      <c r="Y2704" s="27" t="str">
        <f aca="true">IF(D2704&lt;&gt;"",IF(INDIRECT($AH$8&amp;"B"&amp;($C$1*$A2704+17))= 1,1,0),"")</f>
        <v/>
      </c>
      <c r="Z2704" s="27" t="str">
        <f aca="true">IF(E2704&lt;&gt;"",IF(INDIRECT($AH$8&amp;"B"&amp;($C$1*$A2704+18))= 1,1,0),"")</f>
        <v/>
      </c>
      <c r="AA2704" s="27" t="str">
        <f aca="true">IF(F2704&lt;&gt;"",IF(INDIRECT($AH$8&amp;"B"&amp;($C$1*$A2704+19))= 1,1,0),"")</f>
        <v/>
      </c>
      <c r="AB2704" s="27" t="str">
        <f aca="false">IF(C2704&lt;&gt;"",IF(X2704 = 1, 5, 0) + IF(Z2704 = 1, 25, 0) + IF(AA2704 = 1, 15, 0),"")</f>
        <v/>
      </c>
      <c r="AC2704" s="57" t="str">
        <f aca="false">IF(C2704&lt;&gt;"",L2704+W2704+AB2704,"")</f>
        <v/>
      </c>
    </row>
    <row r="2705" customFormat="false" ht="12.8" hidden="false" customHeight="false" outlineLevel="0" collapsed="false">
      <c r="A2705" s="11" t="n">
        <f aca="false">A2704+1</f>
        <v>202</v>
      </c>
      <c r="B2705" s="38" t="str">
        <f aca="true">IF(INDIRECT($AH$8&amp;"B"&amp;($C$1*$A2705+2))=0, "",INDIRECT($AH$8&amp;"B"&amp;($C$1*$A2705+2)))</f>
        <v/>
      </c>
      <c r="C2705" s="19" t="str">
        <f aca="true">IF(INDIRECT($AH$8&amp;"B"&amp;($C$1*$A2705+3)) = 0, "", INDIRECT($AH$8&amp;"B"&amp;($C$1*$A2705+3)))</f>
        <v/>
      </c>
      <c r="D2705" s="19" t="str">
        <f aca="true">IF(INDIRECT($AH$8&amp;"B"&amp;($C$1*$A2705+4)) = 0, "", INDIRECT($AH$8&amp;"B"&amp;($C$1*$A2705+4)))</f>
        <v/>
      </c>
      <c r="E2705" s="19" t="str">
        <f aca="true">IF(INDIRECT($AH$8&amp;"B"&amp;($C$1*$A2705+7)) = 0, "", INDIRECT($AH$8&amp;"B"&amp;($C$1*$A2705+7)))</f>
        <v/>
      </c>
      <c r="F2705" s="20" t="str">
        <f aca="true">IF(C2705 &lt;&gt; "",IF(INDIRECT($AH$8&amp;"B"&amp;($C$1*$A2705+8)) = 0, 0, 1), "")</f>
        <v/>
      </c>
      <c r="G2705" s="20" t="n">
        <f aca="true">INDIRECT($AH$8&amp;"B"&amp;($C$1*$A2705+9))</f>
        <v>0</v>
      </c>
      <c r="H2705" s="20" t="n">
        <f aca="true">INDIRECT($AH$8&amp;"B"&amp;($C$1*$A2705+10))</f>
        <v>0</v>
      </c>
      <c r="I2705" s="20" t="n">
        <f aca="true">INDIRECT($AH$8&amp;"B"&amp;($C$1*$A2705+11))</f>
        <v>0</v>
      </c>
      <c r="J2705" s="20" t="n">
        <f aca="true">INDIRECT($AH$8&amp;"B"&amp;($C$1*$A2705+12))</f>
        <v>0</v>
      </c>
      <c r="K2705" s="21" t="str">
        <f aca="false">IF(C2705&lt;&gt;"",IFERROR((G2705+H2705+I2705)/(G2705+H2705+I2705+J2705),0), "")</f>
        <v/>
      </c>
      <c r="L2705" s="20" t="str">
        <f aca="false">IF(C2705&lt;&gt;"",(G2705* 2) +(H2705* 4) + (I2705* 6) + IF(F2705 = 1, 5, 0), "")</f>
        <v/>
      </c>
      <c r="M2705" s="25" t="str">
        <f aca="true">IF(C2705&lt;&gt;"",SUM(INDIRECT($AH$8&amp;"C"&amp;($C$1*$A2705+9)):INDIRECT($AH$8&amp;"V"&amp;($C$1*$A2705+9))), "")</f>
        <v/>
      </c>
      <c r="N2705" s="25" t="str">
        <f aca="true">IF(C2705&lt;&gt;"",SUM(INDIRECT($AH$8&amp;"C"&amp;($C$1*$A2705+10)):INDIRECT($AH$8&amp;"V"&amp;($C$1*$A2705+10))), "")</f>
        <v/>
      </c>
      <c r="O2705" s="25" t="str">
        <f aca="true">IF(C2705&lt;&gt;"",SUM(INDIRECT($AH$8&amp;"C"&amp;($C$1*$A2705+11)):INDIRECT($AH$8&amp;"V"&amp;($C$1*$A2705+11))),"")</f>
        <v/>
      </c>
      <c r="P2705" s="25" t="str">
        <f aca="true">IF(C2705&lt;&gt;"",SUM(INDIRECT($AH$8&amp;"C"&amp;($C$1*$A2705+12)):INDIRECT($AH$8&amp;"V"&amp;($C$1*$A2705+12))),"")</f>
        <v/>
      </c>
      <c r="Q2705" s="24" t="str">
        <f aca="false">IF(C2705&lt;&gt;"",IFERROR((M2705+N2705+O2705)/(M2705+N2705+O2705+P2705),0), "")</f>
        <v/>
      </c>
      <c r="R2705" s="25" t="str">
        <f aca="true">IF(C2705&lt;&gt;"",SUM(INDIRECT($AH$8&amp;"C"&amp;($C$1*$A2705+13)):INDIRECT($AH$8&amp;"V"&amp;($C$1*$A2705+13))), "")</f>
        <v/>
      </c>
      <c r="S2705" s="25" t="str">
        <f aca="false">IF(C2705&lt;&gt;"",IFERROR((M2705+N2705+O2705+P2705)/R2705, 0),"")</f>
        <v/>
      </c>
      <c r="T2705" s="25" t="str">
        <f aca="false">IF(C2705&lt;&gt;"",IFERROR((M2705+N2705+O2705)/R2705,0),"")</f>
        <v/>
      </c>
      <c r="U2705" s="25" t="str">
        <f aca="true">IF(C2705&lt;&gt;"",IF(INDIRECT($AH$8&amp;"B"&amp;($C$1*$A2705+14))= 1,1,0),"")</f>
        <v/>
      </c>
      <c r="V2705" s="25" t="str">
        <f aca="true">IF(C2705&lt;&gt;"",IF(INDIRECT($AH$8&amp;"B"&amp;($C$1*$A2705+15))= 1,1,0),"")</f>
        <v/>
      </c>
      <c r="W2705" s="25" t="str">
        <f aca="false">IF(C2705&lt;&gt;"",($M2705*1) + ($N2705*2) + ($O2705*3) + (IF(U2705 = 1, 10, 0)) + (IF(V2705 = 1, 20, 0)),"")</f>
        <v/>
      </c>
      <c r="X2705" s="27" t="str">
        <f aca="true">IF(C2705&lt;&gt;"",IF(INDIRECT($AH$8&amp;"B"&amp;($C$1*$A2705+16))= 1,1,0),"")</f>
        <v/>
      </c>
      <c r="Y2705" s="27" t="str">
        <f aca="true">IF(D2705&lt;&gt;"",IF(INDIRECT($AH$8&amp;"B"&amp;($C$1*$A2705+17))= 1,1,0),"")</f>
        <v/>
      </c>
      <c r="Z2705" s="27" t="str">
        <f aca="true">IF(E2705&lt;&gt;"",IF(INDIRECT($AH$8&amp;"B"&amp;($C$1*$A2705+18))= 1,1,0),"")</f>
        <v/>
      </c>
      <c r="AA2705" s="27" t="str">
        <f aca="true">IF(F2705&lt;&gt;"",IF(INDIRECT($AH$8&amp;"B"&amp;($C$1*$A2705+19))= 1,1,0),"")</f>
        <v/>
      </c>
      <c r="AB2705" s="27" t="str">
        <f aca="false">IF(C2705&lt;&gt;"",IF(X2705 = 1, 5, 0) + IF(Z2705 = 1, 25, 0) + IF(AA2705 = 1, 15, 0),"")</f>
        <v/>
      </c>
      <c r="AC2705" s="57" t="str">
        <f aca="false">IF(C2705&lt;&gt;"",L2705+W2705+AB2705,"")</f>
        <v/>
      </c>
    </row>
    <row r="2706" customFormat="false" ht="12.8" hidden="false" customHeight="false" outlineLevel="0" collapsed="false">
      <c r="A2706" s="11" t="n">
        <f aca="false">A2705+1</f>
        <v>203</v>
      </c>
      <c r="B2706" s="38" t="str">
        <f aca="true">IF(INDIRECT($AH$8&amp;"B"&amp;($C$1*$A2706+2))=0, "",INDIRECT($AH$8&amp;"B"&amp;($C$1*$A2706+2)))</f>
        <v/>
      </c>
      <c r="C2706" s="19" t="str">
        <f aca="true">IF(INDIRECT($AH$8&amp;"B"&amp;($C$1*$A2706+3)) = 0, "", INDIRECT($AH$8&amp;"B"&amp;($C$1*$A2706+3)))</f>
        <v/>
      </c>
      <c r="D2706" s="19" t="str">
        <f aca="true">IF(INDIRECT($AH$8&amp;"B"&amp;($C$1*$A2706+4)) = 0, "", INDIRECT($AH$8&amp;"B"&amp;($C$1*$A2706+4)))</f>
        <v/>
      </c>
      <c r="E2706" s="19" t="str">
        <f aca="true">IF(INDIRECT($AH$8&amp;"B"&amp;($C$1*$A2706+7)) = 0, "", INDIRECT($AH$8&amp;"B"&amp;($C$1*$A2706+7)))</f>
        <v/>
      </c>
      <c r="F2706" s="20" t="str">
        <f aca="true">IF(C2706 &lt;&gt; "",IF(INDIRECT($AH$8&amp;"B"&amp;($C$1*$A2706+8)) = 0, 0, 1), "")</f>
        <v/>
      </c>
      <c r="G2706" s="20" t="n">
        <f aca="true">INDIRECT($AH$8&amp;"B"&amp;($C$1*$A2706+9))</f>
        <v>0</v>
      </c>
      <c r="H2706" s="20" t="n">
        <f aca="true">INDIRECT($AH$8&amp;"B"&amp;($C$1*$A2706+10))</f>
        <v>0</v>
      </c>
      <c r="I2706" s="20" t="n">
        <f aca="true">INDIRECT($AH$8&amp;"B"&amp;($C$1*$A2706+11))</f>
        <v>0</v>
      </c>
      <c r="J2706" s="20" t="n">
        <f aca="true">INDIRECT($AH$8&amp;"B"&amp;($C$1*$A2706+12))</f>
        <v>0</v>
      </c>
      <c r="K2706" s="21" t="str">
        <f aca="false">IF(C2706&lt;&gt;"",IFERROR((G2706+H2706+I2706)/(G2706+H2706+I2706+J2706),0), "")</f>
        <v/>
      </c>
      <c r="L2706" s="20" t="str">
        <f aca="false">IF(C2706&lt;&gt;"",(G2706* 2) +(H2706* 4) + (I2706* 6) + IF(F2706 = 1, 5, 0), "")</f>
        <v/>
      </c>
      <c r="M2706" s="25" t="str">
        <f aca="true">IF(C2706&lt;&gt;"",SUM(INDIRECT($AH$8&amp;"C"&amp;($C$1*$A2706+9)):INDIRECT($AH$8&amp;"V"&amp;($C$1*$A2706+9))), "")</f>
        <v/>
      </c>
      <c r="N2706" s="25" t="str">
        <f aca="true">IF(C2706&lt;&gt;"",SUM(INDIRECT($AH$8&amp;"C"&amp;($C$1*$A2706+10)):INDIRECT($AH$8&amp;"V"&amp;($C$1*$A2706+10))), "")</f>
        <v/>
      </c>
      <c r="O2706" s="25" t="str">
        <f aca="true">IF(C2706&lt;&gt;"",SUM(INDIRECT($AH$8&amp;"C"&amp;($C$1*$A2706+11)):INDIRECT($AH$8&amp;"V"&amp;($C$1*$A2706+11))),"")</f>
        <v/>
      </c>
      <c r="P2706" s="25" t="str">
        <f aca="true">IF(C2706&lt;&gt;"",SUM(INDIRECT($AH$8&amp;"C"&amp;($C$1*$A2706+12)):INDIRECT($AH$8&amp;"V"&amp;($C$1*$A2706+12))),"")</f>
        <v/>
      </c>
      <c r="Q2706" s="24" t="str">
        <f aca="false">IF(C2706&lt;&gt;"",IFERROR((M2706+N2706+O2706)/(M2706+N2706+O2706+P2706),0), "")</f>
        <v/>
      </c>
      <c r="R2706" s="25" t="str">
        <f aca="true">IF(C2706&lt;&gt;"",SUM(INDIRECT($AH$8&amp;"C"&amp;($C$1*$A2706+13)):INDIRECT($AH$8&amp;"V"&amp;($C$1*$A2706+13))), "")</f>
        <v/>
      </c>
      <c r="S2706" s="25" t="str">
        <f aca="false">IF(C2706&lt;&gt;"",IFERROR((M2706+N2706+O2706+P2706)/R2706, 0),"")</f>
        <v/>
      </c>
      <c r="T2706" s="25" t="str">
        <f aca="false">IF(C2706&lt;&gt;"",IFERROR((M2706+N2706+O2706)/R2706,0),"")</f>
        <v/>
      </c>
      <c r="U2706" s="25" t="str">
        <f aca="true">IF(C2706&lt;&gt;"",IF(INDIRECT($AH$8&amp;"B"&amp;($C$1*$A2706+14))= 1,1,0),"")</f>
        <v/>
      </c>
      <c r="V2706" s="25" t="str">
        <f aca="true">IF(C2706&lt;&gt;"",IF(INDIRECT($AH$8&amp;"B"&amp;($C$1*$A2706+15))= 1,1,0),"")</f>
        <v/>
      </c>
      <c r="W2706" s="25" t="str">
        <f aca="false">IF(C2706&lt;&gt;"",($M2706*1) + ($N2706*2) + ($O2706*3) + (IF(U2706 = 1, 10, 0)) + (IF(V2706 = 1, 20, 0)),"")</f>
        <v/>
      </c>
      <c r="X2706" s="27" t="str">
        <f aca="true">IF(C2706&lt;&gt;"",IF(INDIRECT($AH$8&amp;"B"&amp;($C$1*$A2706+16))= 1,1,0),"")</f>
        <v/>
      </c>
      <c r="Y2706" s="27" t="str">
        <f aca="true">IF(D2706&lt;&gt;"",IF(INDIRECT($AH$8&amp;"B"&amp;($C$1*$A2706+17))= 1,1,0),"")</f>
        <v/>
      </c>
      <c r="Z2706" s="27" t="str">
        <f aca="true">IF(E2706&lt;&gt;"",IF(INDIRECT($AH$8&amp;"B"&amp;($C$1*$A2706+18))= 1,1,0),"")</f>
        <v/>
      </c>
      <c r="AA2706" s="27" t="str">
        <f aca="true">IF(F2706&lt;&gt;"",IF(INDIRECT($AH$8&amp;"B"&amp;($C$1*$A2706+19))= 1,1,0),"")</f>
        <v/>
      </c>
      <c r="AB2706" s="27" t="str">
        <f aca="false">IF(C2706&lt;&gt;"",IF(X2706 = 1, 5, 0) + IF(Z2706 = 1, 25, 0) + IF(AA2706 = 1, 15, 0),"")</f>
        <v/>
      </c>
      <c r="AC2706" s="57" t="str">
        <f aca="false">IF(C2706&lt;&gt;"",L2706+W2706+AB2706,"")</f>
        <v/>
      </c>
    </row>
    <row r="2707" customFormat="false" ht="12.8" hidden="false" customHeight="false" outlineLevel="0" collapsed="false">
      <c r="A2707" s="11" t="n">
        <f aca="false">A2706+1</f>
        <v>204</v>
      </c>
      <c r="B2707" s="38" t="str">
        <f aca="true">IF(INDIRECT($AH$8&amp;"B"&amp;($C$1*$A2707+2))=0, "",INDIRECT($AH$8&amp;"B"&amp;($C$1*$A2707+2)))</f>
        <v/>
      </c>
      <c r="C2707" s="19" t="str">
        <f aca="true">IF(INDIRECT($AH$8&amp;"B"&amp;($C$1*$A2707+3)) = 0, "", INDIRECT($AH$8&amp;"B"&amp;($C$1*$A2707+3)))</f>
        <v/>
      </c>
      <c r="D2707" s="19" t="str">
        <f aca="true">IF(INDIRECT($AH$8&amp;"B"&amp;($C$1*$A2707+4)) = 0, "", INDIRECT($AH$8&amp;"B"&amp;($C$1*$A2707+4)))</f>
        <v/>
      </c>
      <c r="E2707" s="19" t="str">
        <f aca="true">IF(INDIRECT($AH$8&amp;"B"&amp;($C$1*$A2707+7)) = 0, "", INDIRECT($AH$8&amp;"B"&amp;($C$1*$A2707+7)))</f>
        <v/>
      </c>
      <c r="F2707" s="20" t="str">
        <f aca="true">IF(C2707 &lt;&gt; "",IF(INDIRECT($AH$8&amp;"B"&amp;($C$1*$A2707+8)) = 0, 0, 1), "")</f>
        <v/>
      </c>
      <c r="G2707" s="20" t="n">
        <f aca="true">INDIRECT($AH$8&amp;"B"&amp;($C$1*$A2707+9))</f>
        <v>0</v>
      </c>
      <c r="H2707" s="20" t="n">
        <f aca="true">INDIRECT($AH$8&amp;"B"&amp;($C$1*$A2707+10))</f>
        <v>0</v>
      </c>
      <c r="I2707" s="20" t="n">
        <f aca="true">INDIRECT($AH$8&amp;"B"&amp;($C$1*$A2707+11))</f>
        <v>0</v>
      </c>
      <c r="J2707" s="20" t="n">
        <f aca="true">INDIRECT($AH$8&amp;"B"&amp;($C$1*$A2707+12))</f>
        <v>0</v>
      </c>
      <c r="K2707" s="21" t="str">
        <f aca="false">IF(C2707&lt;&gt;"",IFERROR((G2707+H2707+I2707)/(G2707+H2707+I2707+J2707),0), "")</f>
        <v/>
      </c>
      <c r="L2707" s="20" t="str">
        <f aca="false">IF(C2707&lt;&gt;"",(G2707* 2) +(H2707* 4) + (I2707* 6) + IF(F2707 = 1, 5, 0), "")</f>
        <v/>
      </c>
      <c r="M2707" s="25" t="str">
        <f aca="true">IF(C2707&lt;&gt;"",SUM(INDIRECT($AH$8&amp;"C"&amp;($C$1*$A2707+9)):INDIRECT($AH$8&amp;"V"&amp;($C$1*$A2707+9))), "")</f>
        <v/>
      </c>
      <c r="N2707" s="25" t="str">
        <f aca="true">IF(C2707&lt;&gt;"",SUM(INDIRECT($AH$8&amp;"C"&amp;($C$1*$A2707+10)):INDIRECT($AH$8&amp;"V"&amp;($C$1*$A2707+10))), "")</f>
        <v/>
      </c>
      <c r="O2707" s="25" t="str">
        <f aca="true">IF(C2707&lt;&gt;"",SUM(INDIRECT($AH$8&amp;"C"&amp;($C$1*$A2707+11)):INDIRECT($AH$8&amp;"V"&amp;($C$1*$A2707+11))),"")</f>
        <v/>
      </c>
      <c r="P2707" s="25" t="str">
        <f aca="true">IF(C2707&lt;&gt;"",SUM(INDIRECT($AH$8&amp;"C"&amp;($C$1*$A2707+12)):INDIRECT($AH$8&amp;"V"&amp;($C$1*$A2707+12))),"")</f>
        <v/>
      </c>
      <c r="Q2707" s="24" t="str">
        <f aca="false">IF(C2707&lt;&gt;"",IFERROR((M2707+N2707+O2707)/(M2707+N2707+O2707+P2707),0), "")</f>
        <v/>
      </c>
      <c r="R2707" s="25" t="str">
        <f aca="true">IF(C2707&lt;&gt;"",SUM(INDIRECT($AH$8&amp;"C"&amp;($C$1*$A2707+13)):INDIRECT($AH$8&amp;"V"&amp;($C$1*$A2707+13))), "")</f>
        <v/>
      </c>
      <c r="S2707" s="25" t="str">
        <f aca="false">IF(C2707&lt;&gt;"",IFERROR((M2707+N2707+O2707+P2707)/R2707, 0),"")</f>
        <v/>
      </c>
      <c r="T2707" s="25" t="str">
        <f aca="false">IF(C2707&lt;&gt;"",IFERROR((M2707+N2707+O2707)/R2707,0),"")</f>
        <v/>
      </c>
      <c r="U2707" s="25" t="str">
        <f aca="true">IF(C2707&lt;&gt;"",IF(INDIRECT($AH$8&amp;"B"&amp;($C$1*$A2707+14))= 1,1,0),"")</f>
        <v/>
      </c>
      <c r="V2707" s="25" t="str">
        <f aca="true">IF(C2707&lt;&gt;"",IF(INDIRECT($AH$8&amp;"B"&amp;($C$1*$A2707+15))= 1,1,0),"")</f>
        <v/>
      </c>
      <c r="W2707" s="25" t="str">
        <f aca="false">IF(C2707&lt;&gt;"",($M2707*1) + ($N2707*2) + ($O2707*3) + (IF(U2707 = 1, 10, 0)) + (IF(V2707 = 1, 20, 0)),"")</f>
        <v/>
      </c>
      <c r="X2707" s="27" t="str">
        <f aca="true">IF(C2707&lt;&gt;"",IF(INDIRECT($AH$8&amp;"B"&amp;($C$1*$A2707+16))= 1,1,0),"")</f>
        <v/>
      </c>
      <c r="Y2707" s="27" t="str">
        <f aca="true">IF(D2707&lt;&gt;"",IF(INDIRECT($AH$8&amp;"B"&amp;($C$1*$A2707+17))= 1,1,0),"")</f>
        <v/>
      </c>
      <c r="Z2707" s="27" t="str">
        <f aca="true">IF(E2707&lt;&gt;"",IF(INDIRECT($AH$8&amp;"B"&amp;($C$1*$A2707+18))= 1,1,0),"")</f>
        <v/>
      </c>
      <c r="AA2707" s="27" t="str">
        <f aca="true">IF(F2707&lt;&gt;"",IF(INDIRECT($AH$8&amp;"B"&amp;($C$1*$A2707+19))= 1,1,0),"")</f>
        <v/>
      </c>
      <c r="AB2707" s="27" t="str">
        <f aca="false">IF(C2707&lt;&gt;"",IF(X2707 = 1, 5, 0) + IF(Z2707 = 1, 25, 0) + IF(AA2707 = 1, 15, 0),"")</f>
        <v/>
      </c>
      <c r="AC2707" s="57" t="str">
        <f aca="false">IF(C2707&lt;&gt;"",L2707+W2707+AB2707,"")</f>
        <v/>
      </c>
    </row>
    <row r="2708" customFormat="false" ht="12.8" hidden="false" customHeight="false" outlineLevel="0" collapsed="false">
      <c r="A2708" s="11" t="n">
        <f aca="false">A2707+1</f>
        <v>205</v>
      </c>
      <c r="B2708" s="38" t="str">
        <f aca="true">IF(INDIRECT($AH$8&amp;"B"&amp;($C$1*$A2708+2))=0, "",INDIRECT($AH$8&amp;"B"&amp;($C$1*$A2708+2)))</f>
        <v/>
      </c>
      <c r="C2708" s="19" t="str">
        <f aca="true">IF(INDIRECT($AH$8&amp;"B"&amp;($C$1*$A2708+3)) = 0, "", INDIRECT($AH$8&amp;"B"&amp;($C$1*$A2708+3)))</f>
        <v/>
      </c>
      <c r="D2708" s="19" t="str">
        <f aca="true">IF(INDIRECT($AH$8&amp;"B"&amp;($C$1*$A2708+4)) = 0, "", INDIRECT($AH$8&amp;"B"&amp;($C$1*$A2708+4)))</f>
        <v/>
      </c>
      <c r="E2708" s="19" t="str">
        <f aca="true">IF(INDIRECT($AH$8&amp;"B"&amp;($C$1*$A2708+7)) = 0, "", INDIRECT($AH$8&amp;"B"&amp;($C$1*$A2708+7)))</f>
        <v/>
      </c>
      <c r="F2708" s="20" t="str">
        <f aca="true">IF(C2708 &lt;&gt; "",IF(INDIRECT($AH$8&amp;"B"&amp;($C$1*$A2708+8)) = 0, 0, 1), "")</f>
        <v/>
      </c>
      <c r="G2708" s="20" t="n">
        <f aca="true">INDIRECT($AH$8&amp;"B"&amp;($C$1*$A2708+9))</f>
        <v>0</v>
      </c>
      <c r="H2708" s="20" t="n">
        <f aca="true">INDIRECT($AH$8&amp;"B"&amp;($C$1*$A2708+10))</f>
        <v>0</v>
      </c>
      <c r="I2708" s="20" t="n">
        <f aca="true">INDIRECT($AH$8&amp;"B"&amp;($C$1*$A2708+11))</f>
        <v>0</v>
      </c>
      <c r="J2708" s="20" t="n">
        <f aca="true">INDIRECT($AH$8&amp;"B"&amp;($C$1*$A2708+12))</f>
        <v>0</v>
      </c>
      <c r="K2708" s="21" t="str">
        <f aca="false">IF(C2708&lt;&gt;"",IFERROR((G2708+H2708+I2708)/(G2708+H2708+I2708+J2708),0), "")</f>
        <v/>
      </c>
      <c r="L2708" s="20" t="str">
        <f aca="false">IF(C2708&lt;&gt;"",(G2708* 2) +(H2708* 4) + (I2708* 6) + IF(F2708 = 1, 5, 0), "")</f>
        <v/>
      </c>
      <c r="M2708" s="25" t="str">
        <f aca="true">IF(C2708&lt;&gt;"",SUM(INDIRECT($AH$8&amp;"C"&amp;($C$1*$A2708+9)):INDIRECT($AH$8&amp;"V"&amp;($C$1*$A2708+9))), "")</f>
        <v/>
      </c>
      <c r="N2708" s="25" t="str">
        <f aca="true">IF(C2708&lt;&gt;"",SUM(INDIRECT($AH$8&amp;"C"&amp;($C$1*$A2708+10)):INDIRECT($AH$8&amp;"V"&amp;($C$1*$A2708+10))), "")</f>
        <v/>
      </c>
      <c r="O2708" s="25" t="str">
        <f aca="true">IF(C2708&lt;&gt;"",SUM(INDIRECT($AH$8&amp;"C"&amp;($C$1*$A2708+11)):INDIRECT($AH$8&amp;"V"&amp;($C$1*$A2708+11))),"")</f>
        <v/>
      </c>
      <c r="P2708" s="25" t="str">
        <f aca="true">IF(C2708&lt;&gt;"",SUM(INDIRECT($AH$8&amp;"C"&amp;($C$1*$A2708+12)):INDIRECT($AH$8&amp;"V"&amp;($C$1*$A2708+12))),"")</f>
        <v/>
      </c>
      <c r="Q2708" s="24" t="str">
        <f aca="false">IF(C2708&lt;&gt;"",IFERROR((M2708+N2708+O2708)/(M2708+N2708+O2708+P2708),0), "")</f>
        <v/>
      </c>
      <c r="R2708" s="25" t="str">
        <f aca="true">IF(C2708&lt;&gt;"",SUM(INDIRECT($AH$8&amp;"C"&amp;($C$1*$A2708+13)):INDIRECT($AH$8&amp;"V"&amp;($C$1*$A2708+13))), "")</f>
        <v/>
      </c>
      <c r="S2708" s="25" t="str">
        <f aca="false">IF(C2708&lt;&gt;"",IFERROR((M2708+N2708+O2708+P2708)/R2708, 0),"")</f>
        <v/>
      </c>
      <c r="T2708" s="25" t="str">
        <f aca="false">IF(C2708&lt;&gt;"",IFERROR((M2708+N2708+O2708)/R2708,0),"")</f>
        <v/>
      </c>
      <c r="U2708" s="25" t="str">
        <f aca="true">IF(C2708&lt;&gt;"",IF(INDIRECT($AH$8&amp;"B"&amp;($C$1*$A2708+14))= 1,1,0),"")</f>
        <v/>
      </c>
      <c r="V2708" s="25" t="str">
        <f aca="true">IF(C2708&lt;&gt;"",IF(INDIRECT($AH$8&amp;"B"&amp;($C$1*$A2708+15))= 1,1,0),"")</f>
        <v/>
      </c>
      <c r="W2708" s="25" t="str">
        <f aca="false">IF(C2708&lt;&gt;"",($M2708*1) + ($N2708*2) + ($O2708*3) + (IF(U2708 = 1, 10, 0)) + (IF(V2708 = 1, 20, 0)),"")</f>
        <v/>
      </c>
      <c r="X2708" s="27" t="str">
        <f aca="true">IF(C2708&lt;&gt;"",IF(INDIRECT($AH$8&amp;"B"&amp;($C$1*$A2708+16))= 1,1,0),"")</f>
        <v/>
      </c>
      <c r="Y2708" s="27" t="str">
        <f aca="true">IF(D2708&lt;&gt;"",IF(INDIRECT($AH$8&amp;"B"&amp;($C$1*$A2708+17))= 1,1,0),"")</f>
        <v/>
      </c>
      <c r="Z2708" s="27" t="str">
        <f aca="true">IF(E2708&lt;&gt;"",IF(INDIRECT($AH$8&amp;"B"&amp;($C$1*$A2708+18))= 1,1,0),"")</f>
        <v/>
      </c>
      <c r="AA2708" s="27" t="str">
        <f aca="true">IF(F2708&lt;&gt;"",IF(INDIRECT($AH$8&amp;"B"&amp;($C$1*$A2708+19))= 1,1,0),"")</f>
        <v/>
      </c>
      <c r="AB2708" s="27" t="str">
        <f aca="false">IF(C2708&lt;&gt;"",IF(X2708 = 1, 5, 0) + IF(Z2708 = 1, 25, 0) + IF(AA2708 = 1, 15, 0),"")</f>
        <v/>
      </c>
      <c r="AC2708" s="57" t="str">
        <f aca="false">IF(C2708&lt;&gt;"",L2708+W2708+AB2708,"")</f>
        <v/>
      </c>
    </row>
    <row r="2709" customFormat="false" ht="12.8" hidden="false" customHeight="false" outlineLevel="0" collapsed="false">
      <c r="A2709" s="11" t="n">
        <f aca="false">A2708+1</f>
        <v>206</v>
      </c>
      <c r="B2709" s="38" t="str">
        <f aca="true">IF(INDIRECT($AH$8&amp;"B"&amp;($C$1*$A2709+2))=0, "",INDIRECT($AH$8&amp;"B"&amp;($C$1*$A2709+2)))</f>
        <v/>
      </c>
      <c r="C2709" s="19" t="str">
        <f aca="true">IF(INDIRECT($AH$8&amp;"B"&amp;($C$1*$A2709+3)) = 0, "", INDIRECT($AH$8&amp;"B"&amp;($C$1*$A2709+3)))</f>
        <v/>
      </c>
      <c r="D2709" s="19" t="str">
        <f aca="true">IF(INDIRECT($AH$8&amp;"B"&amp;($C$1*$A2709+4)) = 0, "", INDIRECT($AH$8&amp;"B"&amp;($C$1*$A2709+4)))</f>
        <v/>
      </c>
      <c r="E2709" s="19" t="str">
        <f aca="true">IF(INDIRECT($AH$8&amp;"B"&amp;($C$1*$A2709+7)) = 0, "", INDIRECT($AH$8&amp;"B"&amp;($C$1*$A2709+7)))</f>
        <v/>
      </c>
      <c r="F2709" s="20" t="str">
        <f aca="true">IF(C2709 &lt;&gt; "",IF(INDIRECT($AH$8&amp;"B"&amp;($C$1*$A2709+8)) = 0, 0, 1), "")</f>
        <v/>
      </c>
      <c r="G2709" s="20" t="n">
        <f aca="true">INDIRECT($AH$8&amp;"B"&amp;($C$1*$A2709+9))</f>
        <v>0</v>
      </c>
      <c r="H2709" s="20" t="n">
        <f aca="true">INDIRECT($AH$8&amp;"B"&amp;($C$1*$A2709+10))</f>
        <v>0</v>
      </c>
      <c r="I2709" s="20" t="n">
        <f aca="true">INDIRECT($AH$8&amp;"B"&amp;($C$1*$A2709+11))</f>
        <v>0</v>
      </c>
      <c r="J2709" s="20" t="n">
        <f aca="true">INDIRECT($AH$8&amp;"B"&amp;($C$1*$A2709+12))</f>
        <v>0</v>
      </c>
      <c r="K2709" s="21" t="str">
        <f aca="false">IF(C2709&lt;&gt;"",IFERROR((G2709+H2709+I2709)/(G2709+H2709+I2709+J2709),0), "")</f>
        <v/>
      </c>
      <c r="L2709" s="20" t="str">
        <f aca="false">IF(C2709&lt;&gt;"",(G2709* 2) +(H2709* 4) + (I2709* 6) + IF(F2709 = 1, 5, 0), "")</f>
        <v/>
      </c>
      <c r="M2709" s="25" t="str">
        <f aca="true">IF(C2709&lt;&gt;"",SUM(INDIRECT($AH$8&amp;"C"&amp;($C$1*$A2709+9)):INDIRECT($AH$8&amp;"V"&amp;($C$1*$A2709+9))), "")</f>
        <v/>
      </c>
      <c r="N2709" s="25" t="str">
        <f aca="true">IF(C2709&lt;&gt;"",SUM(INDIRECT($AH$8&amp;"C"&amp;($C$1*$A2709+10)):INDIRECT($AH$8&amp;"V"&amp;($C$1*$A2709+10))), "")</f>
        <v/>
      </c>
      <c r="O2709" s="25" t="str">
        <f aca="true">IF(C2709&lt;&gt;"",SUM(INDIRECT($AH$8&amp;"C"&amp;($C$1*$A2709+11)):INDIRECT($AH$8&amp;"V"&amp;($C$1*$A2709+11))),"")</f>
        <v/>
      </c>
      <c r="P2709" s="25" t="str">
        <f aca="true">IF(C2709&lt;&gt;"",SUM(INDIRECT($AH$8&amp;"C"&amp;($C$1*$A2709+12)):INDIRECT($AH$8&amp;"V"&amp;($C$1*$A2709+12))),"")</f>
        <v/>
      </c>
      <c r="Q2709" s="24" t="str">
        <f aca="false">IF(C2709&lt;&gt;"",IFERROR((M2709+N2709+O2709)/(M2709+N2709+O2709+P2709),0), "")</f>
        <v/>
      </c>
      <c r="R2709" s="25" t="str">
        <f aca="true">IF(C2709&lt;&gt;"",SUM(INDIRECT($AH$8&amp;"C"&amp;($C$1*$A2709+13)):INDIRECT($AH$8&amp;"V"&amp;($C$1*$A2709+13))), "")</f>
        <v/>
      </c>
      <c r="S2709" s="25" t="str">
        <f aca="false">IF(C2709&lt;&gt;"",IFERROR((M2709+N2709+O2709+P2709)/R2709, 0),"")</f>
        <v/>
      </c>
      <c r="T2709" s="25" t="str">
        <f aca="false">IF(C2709&lt;&gt;"",IFERROR((M2709+N2709+O2709)/R2709,0),"")</f>
        <v/>
      </c>
      <c r="U2709" s="25" t="str">
        <f aca="true">IF(C2709&lt;&gt;"",IF(INDIRECT($AH$8&amp;"B"&amp;($C$1*$A2709+14))= 1,1,0),"")</f>
        <v/>
      </c>
      <c r="V2709" s="25" t="str">
        <f aca="true">IF(C2709&lt;&gt;"",IF(INDIRECT($AH$8&amp;"B"&amp;($C$1*$A2709+15))= 1,1,0),"")</f>
        <v/>
      </c>
      <c r="W2709" s="25" t="str">
        <f aca="false">IF(C2709&lt;&gt;"",($M2709*1) + ($N2709*2) + ($O2709*3) + (IF(U2709 = 1, 10, 0)) + (IF(V2709 = 1, 20, 0)),"")</f>
        <v/>
      </c>
      <c r="X2709" s="27" t="str">
        <f aca="true">IF(C2709&lt;&gt;"",IF(INDIRECT($AH$8&amp;"B"&amp;($C$1*$A2709+16))= 1,1,0),"")</f>
        <v/>
      </c>
      <c r="Y2709" s="27" t="str">
        <f aca="true">IF(D2709&lt;&gt;"",IF(INDIRECT($AH$8&amp;"B"&amp;($C$1*$A2709+17))= 1,1,0),"")</f>
        <v/>
      </c>
      <c r="Z2709" s="27" t="str">
        <f aca="true">IF(E2709&lt;&gt;"",IF(INDIRECT($AH$8&amp;"B"&amp;($C$1*$A2709+18))= 1,1,0),"")</f>
        <v/>
      </c>
      <c r="AA2709" s="27" t="str">
        <f aca="true">IF(F2709&lt;&gt;"",IF(INDIRECT($AH$8&amp;"B"&amp;($C$1*$A2709+19))= 1,1,0),"")</f>
        <v/>
      </c>
      <c r="AB2709" s="27" t="str">
        <f aca="false">IF(C2709&lt;&gt;"",IF(X2709 = 1, 5, 0) + IF(Z2709 = 1, 25, 0) + IF(AA2709 = 1, 15, 0),"")</f>
        <v/>
      </c>
      <c r="AC2709" s="57" t="str">
        <f aca="false">IF(C2709&lt;&gt;"",L2709+W2709+AB2709,"")</f>
        <v/>
      </c>
    </row>
    <row r="2710" customFormat="false" ht="12.8" hidden="false" customHeight="false" outlineLevel="0" collapsed="false">
      <c r="A2710" s="11" t="n">
        <f aca="false">A2709+1</f>
        <v>207</v>
      </c>
      <c r="B2710" s="38" t="str">
        <f aca="true">IF(INDIRECT($AH$8&amp;"B"&amp;($C$1*$A2710+2))=0, "",INDIRECT($AH$8&amp;"B"&amp;($C$1*$A2710+2)))</f>
        <v/>
      </c>
      <c r="C2710" s="19" t="str">
        <f aca="true">IF(INDIRECT($AH$8&amp;"B"&amp;($C$1*$A2710+3)) = 0, "", INDIRECT($AH$8&amp;"B"&amp;($C$1*$A2710+3)))</f>
        <v/>
      </c>
      <c r="D2710" s="19" t="str">
        <f aca="true">IF(INDIRECT($AH$8&amp;"B"&amp;($C$1*$A2710+4)) = 0, "", INDIRECT($AH$8&amp;"B"&amp;($C$1*$A2710+4)))</f>
        <v/>
      </c>
      <c r="E2710" s="19" t="str">
        <f aca="true">IF(INDIRECT($AH$8&amp;"B"&amp;($C$1*$A2710+7)) = 0, "", INDIRECT($AH$8&amp;"B"&amp;($C$1*$A2710+7)))</f>
        <v/>
      </c>
      <c r="F2710" s="20" t="str">
        <f aca="true">IF(C2710 &lt;&gt; "",IF(INDIRECT($AH$8&amp;"B"&amp;($C$1*$A2710+8)) = 0, 0, 1), "")</f>
        <v/>
      </c>
      <c r="G2710" s="20" t="n">
        <f aca="true">INDIRECT($AH$8&amp;"B"&amp;($C$1*$A2710+9))</f>
        <v>0</v>
      </c>
      <c r="H2710" s="20" t="n">
        <f aca="true">INDIRECT($AH$8&amp;"B"&amp;($C$1*$A2710+10))</f>
        <v>0</v>
      </c>
      <c r="I2710" s="20" t="n">
        <f aca="true">INDIRECT($AH$8&amp;"B"&amp;($C$1*$A2710+11))</f>
        <v>0</v>
      </c>
      <c r="J2710" s="20" t="n">
        <f aca="true">INDIRECT($AH$8&amp;"B"&amp;($C$1*$A2710+12))</f>
        <v>0</v>
      </c>
      <c r="K2710" s="21" t="str">
        <f aca="false">IF(C2710&lt;&gt;"",IFERROR((G2710+H2710+I2710)/(G2710+H2710+I2710+J2710),0), "")</f>
        <v/>
      </c>
      <c r="L2710" s="20" t="str">
        <f aca="false">IF(C2710&lt;&gt;"",(G2710* 2) +(H2710* 4) + (I2710* 6) + IF(F2710 = 1, 5, 0), "")</f>
        <v/>
      </c>
      <c r="M2710" s="25" t="str">
        <f aca="true">IF(C2710&lt;&gt;"",SUM(INDIRECT($AH$8&amp;"C"&amp;($C$1*$A2710+9)):INDIRECT($AH$8&amp;"V"&amp;($C$1*$A2710+9))), "")</f>
        <v/>
      </c>
      <c r="N2710" s="25" t="str">
        <f aca="true">IF(C2710&lt;&gt;"",SUM(INDIRECT($AH$8&amp;"C"&amp;($C$1*$A2710+10)):INDIRECT($AH$8&amp;"V"&amp;($C$1*$A2710+10))), "")</f>
        <v/>
      </c>
      <c r="O2710" s="25" t="str">
        <f aca="true">IF(C2710&lt;&gt;"",SUM(INDIRECT($AH$8&amp;"C"&amp;($C$1*$A2710+11)):INDIRECT($AH$8&amp;"V"&amp;($C$1*$A2710+11))),"")</f>
        <v/>
      </c>
      <c r="P2710" s="25" t="str">
        <f aca="true">IF(C2710&lt;&gt;"",SUM(INDIRECT($AH$8&amp;"C"&amp;($C$1*$A2710+12)):INDIRECT($AH$8&amp;"V"&amp;($C$1*$A2710+12))),"")</f>
        <v/>
      </c>
      <c r="Q2710" s="24" t="str">
        <f aca="false">IF(C2710&lt;&gt;"",IFERROR((M2710+N2710+O2710)/(M2710+N2710+O2710+P2710),0), "")</f>
        <v/>
      </c>
      <c r="R2710" s="25" t="str">
        <f aca="true">IF(C2710&lt;&gt;"",SUM(INDIRECT($AH$8&amp;"C"&amp;($C$1*$A2710+13)):INDIRECT($AH$8&amp;"V"&amp;($C$1*$A2710+13))), "")</f>
        <v/>
      </c>
      <c r="S2710" s="25" t="str">
        <f aca="false">IF(C2710&lt;&gt;"",IFERROR((M2710+N2710+O2710+P2710)/R2710, 0),"")</f>
        <v/>
      </c>
      <c r="T2710" s="25" t="str">
        <f aca="false">IF(C2710&lt;&gt;"",IFERROR((M2710+N2710+O2710)/R2710,0),"")</f>
        <v/>
      </c>
      <c r="U2710" s="25" t="str">
        <f aca="true">IF(C2710&lt;&gt;"",IF(INDIRECT($AH$8&amp;"B"&amp;($C$1*$A2710+14))= 1,1,0),"")</f>
        <v/>
      </c>
      <c r="V2710" s="25" t="str">
        <f aca="true">IF(C2710&lt;&gt;"",IF(INDIRECT($AH$8&amp;"B"&amp;($C$1*$A2710+15))= 1,1,0),"")</f>
        <v/>
      </c>
      <c r="W2710" s="25" t="str">
        <f aca="false">IF(C2710&lt;&gt;"",($M2710*1) + ($N2710*2) + ($O2710*3) + (IF(U2710 = 1, 10, 0)) + (IF(V2710 = 1, 20, 0)),"")</f>
        <v/>
      </c>
      <c r="X2710" s="27" t="str">
        <f aca="true">IF(C2710&lt;&gt;"",IF(INDIRECT($AH$8&amp;"B"&amp;($C$1*$A2710+16))= 1,1,0),"")</f>
        <v/>
      </c>
      <c r="Y2710" s="27" t="str">
        <f aca="true">IF(D2710&lt;&gt;"",IF(INDIRECT($AH$8&amp;"B"&amp;($C$1*$A2710+17))= 1,1,0),"")</f>
        <v/>
      </c>
      <c r="Z2710" s="27" t="str">
        <f aca="true">IF(E2710&lt;&gt;"",IF(INDIRECT($AH$8&amp;"B"&amp;($C$1*$A2710+18))= 1,1,0),"")</f>
        <v/>
      </c>
      <c r="AA2710" s="27" t="str">
        <f aca="true">IF(F2710&lt;&gt;"",IF(INDIRECT($AH$8&amp;"B"&amp;($C$1*$A2710+19))= 1,1,0),"")</f>
        <v/>
      </c>
      <c r="AB2710" s="27" t="str">
        <f aca="false">IF(C2710&lt;&gt;"",IF(X2710 = 1, 5, 0) + IF(Z2710 = 1, 25, 0) + IF(AA2710 = 1, 15, 0),"")</f>
        <v/>
      </c>
      <c r="AC2710" s="57" t="str">
        <f aca="false">IF(C2710&lt;&gt;"",L2710+W2710+AB2710,"")</f>
        <v/>
      </c>
    </row>
    <row r="2711" customFormat="false" ht="12.8" hidden="false" customHeight="false" outlineLevel="0" collapsed="false">
      <c r="A2711" s="11" t="n">
        <f aca="false">A2710+1</f>
        <v>208</v>
      </c>
      <c r="B2711" s="38" t="str">
        <f aca="true">IF(INDIRECT($AH$8&amp;"B"&amp;($C$1*$A2711+2))=0, "",INDIRECT($AH$8&amp;"B"&amp;($C$1*$A2711+2)))</f>
        <v/>
      </c>
      <c r="C2711" s="19" t="str">
        <f aca="true">IF(INDIRECT($AH$8&amp;"B"&amp;($C$1*$A2711+3)) = 0, "", INDIRECT($AH$8&amp;"B"&amp;($C$1*$A2711+3)))</f>
        <v/>
      </c>
      <c r="D2711" s="19" t="str">
        <f aca="true">IF(INDIRECT($AH$8&amp;"B"&amp;($C$1*$A2711+4)) = 0, "", INDIRECT($AH$8&amp;"B"&amp;($C$1*$A2711+4)))</f>
        <v/>
      </c>
      <c r="E2711" s="19" t="str">
        <f aca="true">IF(INDIRECT($AH$8&amp;"B"&amp;($C$1*$A2711+7)) = 0, "", INDIRECT($AH$8&amp;"B"&amp;($C$1*$A2711+7)))</f>
        <v/>
      </c>
      <c r="F2711" s="20" t="str">
        <f aca="true">IF(C2711 &lt;&gt; "",IF(INDIRECT($AH$8&amp;"B"&amp;($C$1*$A2711+8)) = 0, 0, 1), "")</f>
        <v/>
      </c>
      <c r="G2711" s="20" t="n">
        <f aca="true">INDIRECT($AH$8&amp;"B"&amp;($C$1*$A2711+9))</f>
        <v>0</v>
      </c>
      <c r="H2711" s="20" t="n">
        <f aca="true">INDIRECT($AH$8&amp;"B"&amp;($C$1*$A2711+10))</f>
        <v>0</v>
      </c>
      <c r="I2711" s="20" t="n">
        <f aca="true">INDIRECT($AH$8&amp;"B"&amp;($C$1*$A2711+11))</f>
        <v>0</v>
      </c>
      <c r="J2711" s="20" t="n">
        <f aca="true">INDIRECT($AH$8&amp;"B"&amp;($C$1*$A2711+12))</f>
        <v>0</v>
      </c>
      <c r="K2711" s="21" t="str">
        <f aca="false">IF(C2711&lt;&gt;"",IFERROR((G2711+H2711+I2711)/(G2711+H2711+I2711+J2711),0), "")</f>
        <v/>
      </c>
      <c r="L2711" s="20" t="str">
        <f aca="false">IF(C2711&lt;&gt;"",(G2711* 2) +(H2711* 4) + (I2711* 6) + IF(F2711 = 1, 5, 0), "")</f>
        <v/>
      </c>
      <c r="M2711" s="25" t="str">
        <f aca="true">IF(C2711&lt;&gt;"",SUM(INDIRECT($AH$8&amp;"C"&amp;($C$1*$A2711+9)):INDIRECT($AH$8&amp;"V"&amp;($C$1*$A2711+9))), "")</f>
        <v/>
      </c>
      <c r="N2711" s="25" t="str">
        <f aca="true">IF(C2711&lt;&gt;"",SUM(INDIRECT($AH$8&amp;"C"&amp;($C$1*$A2711+10)):INDIRECT($AH$8&amp;"V"&amp;($C$1*$A2711+10))), "")</f>
        <v/>
      </c>
      <c r="O2711" s="25" t="str">
        <f aca="true">IF(C2711&lt;&gt;"",SUM(INDIRECT($AH$8&amp;"C"&amp;($C$1*$A2711+11)):INDIRECT($AH$8&amp;"V"&amp;($C$1*$A2711+11))),"")</f>
        <v/>
      </c>
      <c r="P2711" s="25" t="str">
        <f aca="true">IF(C2711&lt;&gt;"",SUM(INDIRECT($AH$8&amp;"C"&amp;($C$1*$A2711+12)):INDIRECT($AH$8&amp;"V"&amp;($C$1*$A2711+12))),"")</f>
        <v/>
      </c>
      <c r="Q2711" s="24" t="str">
        <f aca="false">IF(C2711&lt;&gt;"",IFERROR((M2711+N2711+O2711)/(M2711+N2711+O2711+P2711),0), "")</f>
        <v/>
      </c>
      <c r="R2711" s="25" t="str">
        <f aca="true">IF(C2711&lt;&gt;"",SUM(INDIRECT($AH$8&amp;"C"&amp;($C$1*$A2711+13)):INDIRECT($AH$8&amp;"V"&amp;($C$1*$A2711+13))), "")</f>
        <v/>
      </c>
      <c r="S2711" s="25" t="str">
        <f aca="false">IF(C2711&lt;&gt;"",IFERROR((M2711+N2711+O2711+P2711)/R2711, 0),"")</f>
        <v/>
      </c>
      <c r="T2711" s="25" t="str">
        <f aca="false">IF(C2711&lt;&gt;"",IFERROR((M2711+N2711+O2711)/R2711,0),"")</f>
        <v/>
      </c>
      <c r="U2711" s="25" t="str">
        <f aca="true">IF(C2711&lt;&gt;"",IF(INDIRECT($AH$8&amp;"B"&amp;($C$1*$A2711+14))= 1,1,0),"")</f>
        <v/>
      </c>
      <c r="V2711" s="25" t="str">
        <f aca="true">IF(C2711&lt;&gt;"",IF(INDIRECT($AH$8&amp;"B"&amp;($C$1*$A2711+15))= 1,1,0),"")</f>
        <v/>
      </c>
      <c r="W2711" s="25" t="str">
        <f aca="false">IF(C2711&lt;&gt;"",($M2711*1) + ($N2711*2) + ($O2711*3) + (IF(U2711 = 1, 10, 0)) + (IF(V2711 = 1, 20, 0)),"")</f>
        <v/>
      </c>
      <c r="X2711" s="27" t="str">
        <f aca="true">IF(C2711&lt;&gt;"",IF(INDIRECT($AH$8&amp;"B"&amp;($C$1*$A2711+16))= 1,1,0),"")</f>
        <v/>
      </c>
      <c r="Y2711" s="27" t="str">
        <f aca="true">IF(D2711&lt;&gt;"",IF(INDIRECT($AH$8&amp;"B"&amp;($C$1*$A2711+17))= 1,1,0),"")</f>
        <v/>
      </c>
      <c r="Z2711" s="27" t="str">
        <f aca="true">IF(E2711&lt;&gt;"",IF(INDIRECT($AH$8&amp;"B"&amp;($C$1*$A2711+18))= 1,1,0),"")</f>
        <v/>
      </c>
      <c r="AA2711" s="27" t="str">
        <f aca="true">IF(F2711&lt;&gt;"",IF(INDIRECT($AH$8&amp;"B"&amp;($C$1*$A2711+19))= 1,1,0),"")</f>
        <v/>
      </c>
      <c r="AB2711" s="27" t="str">
        <f aca="false">IF(C2711&lt;&gt;"",IF(X2711 = 1, 5, 0) + IF(Z2711 = 1, 25, 0) + IF(AA2711 = 1, 15, 0),"")</f>
        <v/>
      </c>
      <c r="AC2711" s="57" t="str">
        <f aca="false">IF(C2711&lt;&gt;"",L2711+W2711+AB2711,"")</f>
        <v/>
      </c>
    </row>
    <row r="2712" customFormat="false" ht="12.8" hidden="false" customHeight="false" outlineLevel="0" collapsed="false">
      <c r="A2712" s="11" t="n">
        <f aca="false">A2711+1</f>
        <v>209</v>
      </c>
      <c r="B2712" s="38" t="str">
        <f aca="true">IF(INDIRECT($AH$8&amp;"B"&amp;($C$1*$A2712+2))=0, "",INDIRECT($AH$8&amp;"B"&amp;($C$1*$A2712+2)))</f>
        <v/>
      </c>
      <c r="C2712" s="19" t="str">
        <f aca="true">IF(INDIRECT($AH$8&amp;"B"&amp;($C$1*$A2712+3)) = 0, "", INDIRECT($AH$8&amp;"B"&amp;($C$1*$A2712+3)))</f>
        <v/>
      </c>
      <c r="D2712" s="19" t="str">
        <f aca="true">IF(INDIRECT($AH$8&amp;"B"&amp;($C$1*$A2712+4)) = 0, "", INDIRECT($AH$8&amp;"B"&amp;($C$1*$A2712+4)))</f>
        <v/>
      </c>
      <c r="E2712" s="19" t="str">
        <f aca="true">IF(INDIRECT($AH$8&amp;"B"&amp;($C$1*$A2712+7)) = 0, "", INDIRECT($AH$8&amp;"B"&amp;($C$1*$A2712+7)))</f>
        <v/>
      </c>
      <c r="F2712" s="20" t="str">
        <f aca="true">IF(C2712 &lt;&gt; "",IF(INDIRECT($AH$8&amp;"B"&amp;($C$1*$A2712+8)) = 0, 0, 1), "")</f>
        <v/>
      </c>
      <c r="G2712" s="20" t="n">
        <f aca="true">INDIRECT($AH$8&amp;"B"&amp;($C$1*$A2712+9))</f>
        <v>0</v>
      </c>
      <c r="H2712" s="20" t="n">
        <f aca="true">INDIRECT($AH$8&amp;"B"&amp;($C$1*$A2712+10))</f>
        <v>0</v>
      </c>
      <c r="I2712" s="20" t="n">
        <f aca="true">INDIRECT($AH$8&amp;"B"&amp;($C$1*$A2712+11))</f>
        <v>0</v>
      </c>
      <c r="J2712" s="20" t="n">
        <f aca="true">INDIRECT($AH$8&amp;"B"&amp;($C$1*$A2712+12))</f>
        <v>0</v>
      </c>
      <c r="K2712" s="21" t="str">
        <f aca="false">IF(C2712&lt;&gt;"",IFERROR((G2712+H2712+I2712)/(G2712+H2712+I2712+J2712),0), "")</f>
        <v/>
      </c>
      <c r="L2712" s="20" t="str">
        <f aca="false">IF(C2712&lt;&gt;"",(G2712* 2) +(H2712* 4) + (I2712* 6) + IF(F2712 = 1, 5, 0), "")</f>
        <v/>
      </c>
      <c r="M2712" s="25" t="str">
        <f aca="true">IF(C2712&lt;&gt;"",SUM(INDIRECT($AH$8&amp;"C"&amp;($C$1*$A2712+9)):INDIRECT($AH$8&amp;"V"&amp;($C$1*$A2712+9))), "")</f>
        <v/>
      </c>
      <c r="N2712" s="25" t="str">
        <f aca="true">IF(C2712&lt;&gt;"",SUM(INDIRECT($AH$8&amp;"C"&amp;($C$1*$A2712+10)):INDIRECT($AH$8&amp;"V"&amp;($C$1*$A2712+10))), "")</f>
        <v/>
      </c>
      <c r="O2712" s="25" t="str">
        <f aca="true">IF(C2712&lt;&gt;"",SUM(INDIRECT($AH$8&amp;"C"&amp;($C$1*$A2712+11)):INDIRECT($AH$8&amp;"V"&amp;($C$1*$A2712+11))),"")</f>
        <v/>
      </c>
      <c r="P2712" s="25" t="str">
        <f aca="true">IF(C2712&lt;&gt;"",SUM(INDIRECT($AH$8&amp;"C"&amp;($C$1*$A2712+12)):INDIRECT($AH$8&amp;"V"&amp;($C$1*$A2712+12))),"")</f>
        <v/>
      </c>
      <c r="Q2712" s="24" t="str">
        <f aca="false">IF(C2712&lt;&gt;"",IFERROR((M2712+N2712+O2712)/(M2712+N2712+O2712+P2712),0), "")</f>
        <v/>
      </c>
      <c r="R2712" s="25" t="str">
        <f aca="true">IF(C2712&lt;&gt;"",SUM(INDIRECT($AH$8&amp;"C"&amp;($C$1*$A2712+13)):INDIRECT($AH$8&amp;"V"&amp;($C$1*$A2712+13))), "")</f>
        <v/>
      </c>
      <c r="S2712" s="25" t="str">
        <f aca="false">IF(C2712&lt;&gt;"",IFERROR((M2712+N2712+O2712+P2712)/R2712, 0),"")</f>
        <v/>
      </c>
      <c r="T2712" s="25" t="str">
        <f aca="false">IF(C2712&lt;&gt;"",IFERROR((M2712+N2712+O2712)/R2712,0),"")</f>
        <v/>
      </c>
      <c r="U2712" s="25" t="str">
        <f aca="true">IF(C2712&lt;&gt;"",IF(INDIRECT($AH$8&amp;"B"&amp;($C$1*$A2712+14))= 1,1,0),"")</f>
        <v/>
      </c>
      <c r="V2712" s="25" t="str">
        <f aca="true">IF(C2712&lt;&gt;"",IF(INDIRECT($AH$8&amp;"B"&amp;($C$1*$A2712+15))= 1,1,0),"")</f>
        <v/>
      </c>
      <c r="W2712" s="25" t="str">
        <f aca="false">IF(C2712&lt;&gt;"",($M2712*1) + ($N2712*2) + ($O2712*3) + (IF(U2712 = 1, 10, 0)) + (IF(V2712 = 1, 20, 0)),"")</f>
        <v/>
      </c>
      <c r="X2712" s="27" t="str">
        <f aca="true">IF(C2712&lt;&gt;"",IF(INDIRECT($AH$8&amp;"B"&amp;($C$1*$A2712+16))= 1,1,0),"")</f>
        <v/>
      </c>
      <c r="Y2712" s="27" t="str">
        <f aca="true">IF(D2712&lt;&gt;"",IF(INDIRECT($AH$8&amp;"B"&amp;($C$1*$A2712+17))= 1,1,0),"")</f>
        <v/>
      </c>
      <c r="Z2712" s="27" t="str">
        <f aca="true">IF(E2712&lt;&gt;"",IF(INDIRECT($AH$8&amp;"B"&amp;($C$1*$A2712+18))= 1,1,0),"")</f>
        <v/>
      </c>
      <c r="AA2712" s="27" t="str">
        <f aca="true">IF(F2712&lt;&gt;"",IF(INDIRECT($AH$8&amp;"B"&amp;($C$1*$A2712+19))= 1,1,0),"")</f>
        <v/>
      </c>
      <c r="AB2712" s="27" t="str">
        <f aca="false">IF(C2712&lt;&gt;"",IF(X2712 = 1, 5, 0) + IF(Z2712 = 1, 25, 0) + IF(AA2712 = 1, 15, 0),"")</f>
        <v/>
      </c>
      <c r="AC2712" s="57" t="str">
        <f aca="false">IF(C2712&lt;&gt;"",L2712+W2712+AB2712,"")</f>
        <v/>
      </c>
    </row>
    <row r="2713" customFormat="false" ht="12.8" hidden="false" customHeight="false" outlineLevel="0" collapsed="false">
      <c r="A2713" s="11" t="n">
        <f aca="false">A2712+1</f>
        <v>210</v>
      </c>
      <c r="B2713" s="38" t="str">
        <f aca="true">IF(INDIRECT($AH$8&amp;"B"&amp;($C$1*$A2713+2))=0, "",INDIRECT($AH$8&amp;"B"&amp;($C$1*$A2713+2)))</f>
        <v/>
      </c>
      <c r="C2713" s="19" t="str">
        <f aca="true">IF(INDIRECT($AH$8&amp;"B"&amp;($C$1*$A2713+3)) = 0, "", INDIRECT($AH$8&amp;"B"&amp;($C$1*$A2713+3)))</f>
        <v/>
      </c>
      <c r="D2713" s="19" t="str">
        <f aca="true">IF(INDIRECT($AH$8&amp;"B"&amp;($C$1*$A2713+4)) = 0, "", INDIRECT($AH$8&amp;"B"&amp;($C$1*$A2713+4)))</f>
        <v/>
      </c>
      <c r="E2713" s="19" t="str">
        <f aca="true">IF(INDIRECT($AH$8&amp;"B"&amp;($C$1*$A2713+7)) = 0, "", INDIRECT($AH$8&amp;"B"&amp;($C$1*$A2713+7)))</f>
        <v/>
      </c>
      <c r="F2713" s="20" t="str">
        <f aca="true">IF(C2713 &lt;&gt; "",IF(INDIRECT($AH$8&amp;"B"&amp;($C$1*$A2713+8)) = 0, 0, 1), "")</f>
        <v/>
      </c>
      <c r="G2713" s="20" t="n">
        <f aca="true">INDIRECT($AH$8&amp;"B"&amp;($C$1*$A2713+9))</f>
        <v>0</v>
      </c>
      <c r="H2713" s="20" t="n">
        <f aca="true">INDIRECT($AH$8&amp;"B"&amp;($C$1*$A2713+10))</f>
        <v>0</v>
      </c>
      <c r="I2713" s="20" t="n">
        <f aca="true">INDIRECT($AH$8&amp;"B"&amp;($C$1*$A2713+11))</f>
        <v>0</v>
      </c>
      <c r="J2713" s="20" t="n">
        <f aca="true">INDIRECT($AH$8&amp;"B"&amp;($C$1*$A2713+12))</f>
        <v>0</v>
      </c>
      <c r="K2713" s="21" t="str">
        <f aca="false">IF(C2713&lt;&gt;"",IFERROR((G2713+H2713+I2713)/(G2713+H2713+I2713+J2713),0), "")</f>
        <v/>
      </c>
      <c r="L2713" s="20" t="str">
        <f aca="false">IF(C2713&lt;&gt;"",(G2713* 2) +(H2713* 4) + (I2713* 6) + IF(F2713 = 1, 5, 0), "")</f>
        <v/>
      </c>
      <c r="M2713" s="25" t="str">
        <f aca="true">IF(C2713&lt;&gt;"",SUM(INDIRECT($AH$8&amp;"C"&amp;($C$1*$A2713+9)):INDIRECT($AH$8&amp;"V"&amp;($C$1*$A2713+9))), "")</f>
        <v/>
      </c>
      <c r="N2713" s="25" t="str">
        <f aca="true">IF(C2713&lt;&gt;"",SUM(INDIRECT($AH$8&amp;"C"&amp;($C$1*$A2713+10)):INDIRECT($AH$8&amp;"V"&amp;($C$1*$A2713+10))), "")</f>
        <v/>
      </c>
      <c r="O2713" s="25" t="str">
        <f aca="true">IF(C2713&lt;&gt;"",SUM(INDIRECT($AH$8&amp;"C"&amp;($C$1*$A2713+11)):INDIRECT($AH$8&amp;"V"&amp;($C$1*$A2713+11))),"")</f>
        <v/>
      </c>
      <c r="P2713" s="25" t="str">
        <f aca="true">IF(C2713&lt;&gt;"",SUM(INDIRECT($AH$8&amp;"C"&amp;($C$1*$A2713+12)):INDIRECT($AH$8&amp;"V"&amp;($C$1*$A2713+12))),"")</f>
        <v/>
      </c>
      <c r="Q2713" s="24" t="str">
        <f aca="false">IF(C2713&lt;&gt;"",IFERROR((M2713+N2713+O2713)/(M2713+N2713+O2713+P2713),0), "")</f>
        <v/>
      </c>
      <c r="R2713" s="25" t="str">
        <f aca="true">IF(C2713&lt;&gt;"",SUM(INDIRECT($AH$8&amp;"C"&amp;($C$1*$A2713+13)):INDIRECT($AH$8&amp;"V"&amp;($C$1*$A2713+13))), "")</f>
        <v/>
      </c>
      <c r="S2713" s="25" t="str">
        <f aca="false">IF(C2713&lt;&gt;"",IFERROR((M2713+N2713+O2713+P2713)/R2713, 0),"")</f>
        <v/>
      </c>
      <c r="T2713" s="25" t="str">
        <f aca="false">IF(C2713&lt;&gt;"",IFERROR((M2713+N2713+O2713)/R2713,0),"")</f>
        <v/>
      </c>
      <c r="U2713" s="25" t="str">
        <f aca="true">IF(C2713&lt;&gt;"",IF(INDIRECT($AH$8&amp;"B"&amp;($C$1*$A2713+14))= 1,1,0),"")</f>
        <v/>
      </c>
      <c r="V2713" s="25" t="str">
        <f aca="true">IF(C2713&lt;&gt;"",IF(INDIRECT($AH$8&amp;"B"&amp;($C$1*$A2713+15))= 1,1,0),"")</f>
        <v/>
      </c>
      <c r="W2713" s="25" t="str">
        <f aca="false">IF(C2713&lt;&gt;"",($M2713*1) + ($N2713*2) + ($O2713*3) + (IF(U2713 = 1, 10, 0)) + (IF(V2713 = 1, 20, 0)),"")</f>
        <v/>
      </c>
      <c r="X2713" s="27" t="str">
        <f aca="true">IF(C2713&lt;&gt;"",IF(INDIRECT($AH$8&amp;"B"&amp;($C$1*$A2713+16))= 1,1,0),"")</f>
        <v/>
      </c>
      <c r="Y2713" s="27" t="str">
        <f aca="true">IF(D2713&lt;&gt;"",IF(INDIRECT($AH$8&amp;"B"&amp;($C$1*$A2713+17))= 1,1,0),"")</f>
        <v/>
      </c>
      <c r="Z2713" s="27" t="str">
        <f aca="true">IF(E2713&lt;&gt;"",IF(INDIRECT($AH$8&amp;"B"&amp;($C$1*$A2713+18))= 1,1,0),"")</f>
        <v/>
      </c>
      <c r="AA2713" s="27" t="str">
        <f aca="true">IF(F2713&lt;&gt;"",IF(INDIRECT($AH$8&amp;"B"&amp;($C$1*$A2713+19))= 1,1,0),"")</f>
        <v/>
      </c>
      <c r="AB2713" s="27" t="str">
        <f aca="false">IF(C2713&lt;&gt;"",IF(X2713 = 1, 5, 0) + IF(Z2713 = 1, 25, 0) + IF(AA2713 = 1, 15, 0),"")</f>
        <v/>
      </c>
      <c r="AC2713" s="57" t="str">
        <f aca="false">IF(C2713&lt;&gt;"",L2713+W2713+AB2713,"")</f>
        <v/>
      </c>
    </row>
    <row r="2714" customFormat="false" ht="12.8" hidden="false" customHeight="false" outlineLevel="0" collapsed="false">
      <c r="A2714" s="11" t="n">
        <f aca="false">A2713+1</f>
        <v>211</v>
      </c>
      <c r="B2714" s="38" t="str">
        <f aca="true">IF(INDIRECT($AH$8&amp;"B"&amp;($C$1*$A2714+2))=0, "",INDIRECT($AH$8&amp;"B"&amp;($C$1*$A2714+2)))</f>
        <v/>
      </c>
      <c r="C2714" s="19" t="str">
        <f aca="true">IF(INDIRECT($AH$8&amp;"B"&amp;($C$1*$A2714+3)) = 0, "", INDIRECT($AH$8&amp;"B"&amp;($C$1*$A2714+3)))</f>
        <v/>
      </c>
      <c r="D2714" s="19" t="str">
        <f aca="true">IF(INDIRECT($AH$8&amp;"B"&amp;($C$1*$A2714+4)) = 0, "", INDIRECT($AH$8&amp;"B"&amp;($C$1*$A2714+4)))</f>
        <v/>
      </c>
      <c r="E2714" s="19" t="str">
        <f aca="true">IF(INDIRECT($AH$8&amp;"B"&amp;($C$1*$A2714+7)) = 0, "", INDIRECT($AH$8&amp;"B"&amp;($C$1*$A2714+7)))</f>
        <v/>
      </c>
      <c r="F2714" s="20" t="str">
        <f aca="true">IF(C2714 &lt;&gt; "",IF(INDIRECT($AH$8&amp;"B"&amp;($C$1*$A2714+8)) = 0, 0, 1), "")</f>
        <v/>
      </c>
      <c r="G2714" s="20" t="n">
        <f aca="true">INDIRECT($AH$8&amp;"B"&amp;($C$1*$A2714+9))</f>
        <v>0</v>
      </c>
      <c r="H2714" s="20" t="n">
        <f aca="true">INDIRECT($AH$8&amp;"B"&amp;($C$1*$A2714+10))</f>
        <v>0</v>
      </c>
      <c r="I2714" s="20" t="n">
        <f aca="true">INDIRECT($AH$8&amp;"B"&amp;($C$1*$A2714+11))</f>
        <v>0</v>
      </c>
      <c r="J2714" s="20" t="n">
        <f aca="true">INDIRECT($AH$8&amp;"B"&amp;($C$1*$A2714+12))</f>
        <v>0</v>
      </c>
      <c r="K2714" s="21" t="str">
        <f aca="false">IF(C2714&lt;&gt;"",IFERROR((G2714+H2714+I2714)/(G2714+H2714+I2714+J2714),0), "")</f>
        <v/>
      </c>
      <c r="L2714" s="20" t="str">
        <f aca="false">IF(C2714&lt;&gt;"",(G2714* 2) +(H2714* 4) + (I2714* 6) + IF(F2714 = 1, 5, 0), "")</f>
        <v/>
      </c>
      <c r="M2714" s="25" t="str">
        <f aca="true">IF(C2714&lt;&gt;"",SUM(INDIRECT($AH$8&amp;"C"&amp;($C$1*$A2714+9)):INDIRECT($AH$8&amp;"V"&amp;($C$1*$A2714+9))), "")</f>
        <v/>
      </c>
      <c r="N2714" s="25" t="str">
        <f aca="true">IF(C2714&lt;&gt;"",SUM(INDIRECT($AH$8&amp;"C"&amp;($C$1*$A2714+10)):INDIRECT($AH$8&amp;"V"&amp;($C$1*$A2714+10))), "")</f>
        <v/>
      </c>
      <c r="O2714" s="25" t="str">
        <f aca="true">IF(C2714&lt;&gt;"",SUM(INDIRECT($AH$8&amp;"C"&amp;($C$1*$A2714+11)):INDIRECT($AH$8&amp;"V"&amp;($C$1*$A2714+11))),"")</f>
        <v/>
      </c>
      <c r="P2714" s="25" t="str">
        <f aca="true">IF(C2714&lt;&gt;"",SUM(INDIRECT($AH$8&amp;"C"&amp;($C$1*$A2714+12)):INDIRECT($AH$8&amp;"V"&amp;($C$1*$A2714+12))),"")</f>
        <v/>
      </c>
      <c r="Q2714" s="24" t="str">
        <f aca="false">IF(C2714&lt;&gt;"",IFERROR((M2714+N2714+O2714)/(M2714+N2714+O2714+P2714),0), "")</f>
        <v/>
      </c>
      <c r="R2714" s="25" t="str">
        <f aca="true">IF(C2714&lt;&gt;"",SUM(INDIRECT($AH$8&amp;"C"&amp;($C$1*$A2714+13)):INDIRECT($AH$8&amp;"V"&amp;($C$1*$A2714+13))), "")</f>
        <v/>
      </c>
      <c r="S2714" s="25" t="str">
        <f aca="false">IF(C2714&lt;&gt;"",IFERROR((M2714+N2714+O2714+P2714)/R2714, 0),"")</f>
        <v/>
      </c>
      <c r="T2714" s="25" t="str">
        <f aca="false">IF(C2714&lt;&gt;"",IFERROR((M2714+N2714+O2714)/R2714,0),"")</f>
        <v/>
      </c>
      <c r="U2714" s="25" t="str">
        <f aca="true">IF(C2714&lt;&gt;"",IF(INDIRECT($AH$8&amp;"B"&amp;($C$1*$A2714+14))= 1,1,0),"")</f>
        <v/>
      </c>
      <c r="V2714" s="25" t="str">
        <f aca="true">IF(C2714&lt;&gt;"",IF(INDIRECT($AH$8&amp;"B"&amp;($C$1*$A2714+15))= 1,1,0),"")</f>
        <v/>
      </c>
      <c r="W2714" s="25" t="str">
        <f aca="false">IF(C2714&lt;&gt;"",($M2714*1) + ($N2714*2) + ($O2714*3) + (IF(U2714 = 1, 10, 0)) + (IF(V2714 = 1, 20, 0)),"")</f>
        <v/>
      </c>
      <c r="X2714" s="27" t="str">
        <f aca="true">IF(C2714&lt;&gt;"",IF(INDIRECT($AH$8&amp;"B"&amp;($C$1*$A2714+16))= 1,1,0),"")</f>
        <v/>
      </c>
      <c r="Y2714" s="27" t="str">
        <f aca="true">IF(D2714&lt;&gt;"",IF(INDIRECT($AH$8&amp;"B"&amp;($C$1*$A2714+17))= 1,1,0),"")</f>
        <v/>
      </c>
      <c r="Z2714" s="27" t="str">
        <f aca="true">IF(E2714&lt;&gt;"",IF(INDIRECT($AH$8&amp;"B"&amp;($C$1*$A2714+18))= 1,1,0),"")</f>
        <v/>
      </c>
      <c r="AA2714" s="27" t="str">
        <f aca="true">IF(F2714&lt;&gt;"",IF(INDIRECT($AH$8&amp;"B"&amp;($C$1*$A2714+19))= 1,1,0),"")</f>
        <v/>
      </c>
      <c r="AB2714" s="27" t="str">
        <f aca="false">IF(C2714&lt;&gt;"",IF(X2714 = 1, 5, 0) + IF(Z2714 = 1, 25, 0) + IF(AA2714 = 1, 15, 0),"")</f>
        <v/>
      </c>
      <c r="AC2714" s="57" t="str">
        <f aca="false">IF(C2714&lt;&gt;"",L2714+W2714+AB2714,"")</f>
        <v/>
      </c>
    </row>
    <row r="2715" customFormat="false" ht="12.8" hidden="false" customHeight="false" outlineLevel="0" collapsed="false">
      <c r="A2715" s="11" t="n">
        <f aca="false">A2714+1</f>
        <v>212</v>
      </c>
      <c r="B2715" s="38" t="str">
        <f aca="true">IF(INDIRECT($AH$8&amp;"B"&amp;($C$1*$A2715+2))=0, "",INDIRECT($AH$8&amp;"B"&amp;($C$1*$A2715+2)))</f>
        <v/>
      </c>
      <c r="C2715" s="19" t="str">
        <f aca="true">IF(INDIRECT($AH$8&amp;"B"&amp;($C$1*$A2715+3)) = 0, "", INDIRECT($AH$8&amp;"B"&amp;($C$1*$A2715+3)))</f>
        <v/>
      </c>
      <c r="D2715" s="19" t="str">
        <f aca="true">IF(INDIRECT($AH$8&amp;"B"&amp;($C$1*$A2715+4)) = 0, "", INDIRECT($AH$8&amp;"B"&amp;($C$1*$A2715+4)))</f>
        <v/>
      </c>
      <c r="E2715" s="19" t="str">
        <f aca="true">IF(INDIRECT($AH$8&amp;"B"&amp;($C$1*$A2715+7)) = 0, "", INDIRECT($AH$8&amp;"B"&amp;($C$1*$A2715+7)))</f>
        <v/>
      </c>
      <c r="F2715" s="20" t="str">
        <f aca="true">IF(C2715 &lt;&gt; "",IF(INDIRECT($AH$8&amp;"B"&amp;($C$1*$A2715+8)) = 0, 0, 1), "")</f>
        <v/>
      </c>
      <c r="G2715" s="20" t="n">
        <f aca="true">INDIRECT($AH$8&amp;"B"&amp;($C$1*$A2715+9))</f>
        <v>0</v>
      </c>
      <c r="H2715" s="20" t="n">
        <f aca="true">INDIRECT($AH$8&amp;"B"&amp;($C$1*$A2715+10))</f>
        <v>0</v>
      </c>
      <c r="I2715" s="20" t="n">
        <f aca="true">INDIRECT($AH$8&amp;"B"&amp;($C$1*$A2715+11))</f>
        <v>0</v>
      </c>
      <c r="J2715" s="20" t="n">
        <f aca="true">INDIRECT($AH$8&amp;"B"&amp;($C$1*$A2715+12))</f>
        <v>0</v>
      </c>
      <c r="K2715" s="21" t="str">
        <f aca="false">IF(C2715&lt;&gt;"",IFERROR((G2715+H2715+I2715)/(G2715+H2715+I2715+J2715),0), "")</f>
        <v/>
      </c>
      <c r="L2715" s="20" t="str">
        <f aca="false">IF(C2715&lt;&gt;"",(G2715* 2) +(H2715* 4) + (I2715* 6) + IF(F2715 = 1, 5, 0), "")</f>
        <v/>
      </c>
      <c r="M2715" s="25" t="str">
        <f aca="true">IF(C2715&lt;&gt;"",SUM(INDIRECT($AH$8&amp;"C"&amp;($C$1*$A2715+9)):INDIRECT($AH$8&amp;"V"&amp;($C$1*$A2715+9))), "")</f>
        <v/>
      </c>
      <c r="N2715" s="25" t="str">
        <f aca="true">IF(C2715&lt;&gt;"",SUM(INDIRECT($AH$8&amp;"C"&amp;($C$1*$A2715+10)):INDIRECT($AH$8&amp;"V"&amp;($C$1*$A2715+10))), "")</f>
        <v/>
      </c>
      <c r="O2715" s="25" t="str">
        <f aca="true">IF(C2715&lt;&gt;"",SUM(INDIRECT($AH$8&amp;"C"&amp;($C$1*$A2715+11)):INDIRECT($AH$8&amp;"V"&amp;($C$1*$A2715+11))),"")</f>
        <v/>
      </c>
      <c r="P2715" s="25" t="str">
        <f aca="true">IF(C2715&lt;&gt;"",SUM(INDIRECT($AH$8&amp;"C"&amp;($C$1*$A2715+12)):INDIRECT($AH$8&amp;"V"&amp;($C$1*$A2715+12))),"")</f>
        <v/>
      </c>
      <c r="Q2715" s="24" t="str">
        <f aca="false">IF(C2715&lt;&gt;"",IFERROR((M2715+N2715+O2715)/(M2715+N2715+O2715+P2715),0), "")</f>
        <v/>
      </c>
      <c r="R2715" s="25" t="str">
        <f aca="true">IF(C2715&lt;&gt;"",SUM(INDIRECT($AH$8&amp;"C"&amp;($C$1*$A2715+13)):INDIRECT($AH$8&amp;"V"&amp;($C$1*$A2715+13))), "")</f>
        <v/>
      </c>
      <c r="S2715" s="25" t="str">
        <f aca="false">IF(C2715&lt;&gt;"",IFERROR((M2715+N2715+O2715+P2715)/R2715, 0),"")</f>
        <v/>
      </c>
      <c r="T2715" s="25" t="str">
        <f aca="false">IF(C2715&lt;&gt;"",IFERROR((M2715+N2715+O2715)/R2715,0),"")</f>
        <v/>
      </c>
      <c r="U2715" s="25" t="str">
        <f aca="true">IF(C2715&lt;&gt;"",IF(INDIRECT($AH$8&amp;"B"&amp;($C$1*$A2715+14))= 1,1,0),"")</f>
        <v/>
      </c>
      <c r="V2715" s="25" t="str">
        <f aca="true">IF(C2715&lt;&gt;"",IF(INDIRECT($AH$8&amp;"B"&amp;($C$1*$A2715+15))= 1,1,0),"")</f>
        <v/>
      </c>
      <c r="W2715" s="25" t="str">
        <f aca="false">IF(C2715&lt;&gt;"",($M2715*1) + ($N2715*2) + ($O2715*3) + (IF(U2715 = 1, 10, 0)) + (IF(V2715 = 1, 20, 0)),"")</f>
        <v/>
      </c>
      <c r="X2715" s="27" t="str">
        <f aca="true">IF(C2715&lt;&gt;"",IF(INDIRECT($AH$8&amp;"B"&amp;($C$1*$A2715+16))= 1,1,0),"")</f>
        <v/>
      </c>
      <c r="Y2715" s="27" t="str">
        <f aca="true">IF(D2715&lt;&gt;"",IF(INDIRECT($AH$8&amp;"B"&amp;($C$1*$A2715+17))= 1,1,0),"")</f>
        <v/>
      </c>
      <c r="Z2715" s="27" t="str">
        <f aca="true">IF(E2715&lt;&gt;"",IF(INDIRECT($AH$8&amp;"B"&amp;($C$1*$A2715+18))= 1,1,0),"")</f>
        <v/>
      </c>
      <c r="AA2715" s="27" t="str">
        <f aca="true">IF(F2715&lt;&gt;"",IF(INDIRECT($AH$8&amp;"B"&amp;($C$1*$A2715+19))= 1,1,0),"")</f>
        <v/>
      </c>
      <c r="AB2715" s="27" t="str">
        <f aca="false">IF(C2715&lt;&gt;"",IF(X2715 = 1, 5, 0) + IF(Z2715 = 1, 25, 0) + IF(AA2715 = 1, 15, 0),"")</f>
        <v/>
      </c>
      <c r="AC2715" s="57" t="str">
        <f aca="false">IF(C2715&lt;&gt;"",L2715+W2715+AB2715,"")</f>
        <v/>
      </c>
    </row>
    <row r="2716" customFormat="false" ht="12.8" hidden="false" customHeight="false" outlineLevel="0" collapsed="false">
      <c r="A2716" s="11" t="n">
        <f aca="false">A2715+1</f>
        <v>213</v>
      </c>
      <c r="B2716" s="38" t="str">
        <f aca="true">IF(INDIRECT($AH$8&amp;"B"&amp;($C$1*$A2716+2))=0, "",INDIRECT($AH$8&amp;"B"&amp;($C$1*$A2716+2)))</f>
        <v/>
      </c>
      <c r="C2716" s="19" t="str">
        <f aca="true">IF(INDIRECT($AH$8&amp;"B"&amp;($C$1*$A2716+3)) = 0, "", INDIRECT($AH$8&amp;"B"&amp;($C$1*$A2716+3)))</f>
        <v/>
      </c>
      <c r="D2716" s="19" t="str">
        <f aca="true">IF(INDIRECT($AH$8&amp;"B"&amp;($C$1*$A2716+4)) = 0, "", INDIRECT($AH$8&amp;"B"&amp;($C$1*$A2716+4)))</f>
        <v/>
      </c>
      <c r="E2716" s="19" t="str">
        <f aca="true">IF(INDIRECT($AH$8&amp;"B"&amp;($C$1*$A2716+7)) = 0, "", INDIRECT($AH$8&amp;"B"&amp;($C$1*$A2716+7)))</f>
        <v/>
      </c>
      <c r="F2716" s="20" t="str">
        <f aca="true">IF(C2716 &lt;&gt; "",IF(INDIRECT($AH$8&amp;"B"&amp;($C$1*$A2716+8)) = 0, 0, 1), "")</f>
        <v/>
      </c>
      <c r="G2716" s="20" t="n">
        <f aca="true">INDIRECT($AH$8&amp;"B"&amp;($C$1*$A2716+9))</f>
        <v>0</v>
      </c>
      <c r="H2716" s="20" t="n">
        <f aca="true">INDIRECT($AH$8&amp;"B"&amp;($C$1*$A2716+10))</f>
        <v>0</v>
      </c>
      <c r="I2716" s="20" t="n">
        <f aca="true">INDIRECT($AH$8&amp;"B"&amp;($C$1*$A2716+11))</f>
        <v>0</v>
      </c>
      <c r="J2716" s="20" t="n">
        <f aca="true">INDIRECT($AH$8&amp;"B"&amp;($C$1*$A2716+12))</f>
        <v>0</v>
      </c>
      <c r="K2716" s="21" t="str">
        <f aca="false">IF(C2716&lt;&gt;"",IFERROR((G2716+H2716+I2716)/(G2716+H2716+I2716+J2716),0), "")</f>
        <v/>
      </c>
      <c r="L2716" s="20" t="str">
        <f aca="false">IF(C2716&lt;&gt;"",(G2716* 2) +(H2716* 4) + (I2716* 6) + IF(F2716 = 1, 5, 0), "")</f>
        <v/>
      </c>
      <c r="M2716" s="25" t="str">
        <f aca="true">IF(C2716&lt;&gt;"",SUM(INDIRECT($AH$8&amp;"C"&amp;($C$1*$A2716+9)):INDIRECT($AH$8&amp;"V"&amp;($C$1*$A2716+9))), "")</f>
        <v/>
      </c>
      <c r="N2716" s="25" t="str">
        <f aca="true">IF(C2716&lt;&gt;"",SUM(INDIRECT($AH$8&amp;"C"&amp;($C$1*$A2716+10)):INDIRECT($AH$8&amp;"V"&amp;($C$1*$A2716+10))), "")</f>
        <v/>
      </c>
      <c r="O2716" s="25" t="str">
        <f aca="true">IF(C2716&lt;&gt;"",SUM(INDIRECT($AH$8&amp;"C"&amp;($C$1*$A2716+11)):INDIRECT($AH$8&amp;"V"&amp;($C$1*$A2716+11))),"")</f>
        <v/>
      </c>
      <c r="P2716" s="25" t="str">
        <f aca="true">IF(C2716&lt;&gt;"",SUM(INDIRECT($AH$8&amp;"C"&amp;($C$1*$A2716+12)):INDIRECT($AH$8&amp;"V"&amp;($C$1*$A2716+12))),"")</f>
        <v/>
      </c>
      <c r="Q2716" s="24" t="str">
        <f aca="false">IF(C2716&lt;&gt;"",IFERROR((M2716+N2716+O2716)/(M2716+N2716+O2716+P2716),0), "")</f>
        <v/>
      </c>
      <c r="R2716" s="25" t="str">
        <f aca="true">IF(C2716&lt;&gt;"",SUM(INDIRECT($AH$8&amp;"C"&amp;($C$1*$A2716+13)):INDIRECT($AH$8&amp;"V"&amp;($C$1*$A2716+13))), "")</f>
        <v/>
      </c>
      <c r="S2716" s="25" t="str">
        <f aca="false">IF(C2716&lt;&gt;"",IFERROR((M2716+N2716+O2716+P2716)/R2716, 0),"")</f>
        <v/>
      </c>
      <c r="T2716" s="25" t="str">
        <f aca="false">IF(C2716&lt;&gt;"",IFERROR((M2716+N2716+O2716)/R2716,0),"")</f>
        <v/>
      </c>
      <c r="U2716" s="25" t="str">
        <f aca="true">IF(C2716&lt;&gt;"",IF(INDIRECT($AH$8&amp;"B"&amp;($C$1*$A2716+14))= 1,1,0),"")</f>
        <v/>
      </c>
      <c r="V2716" s="25" t="str">
        <f aca="true">IF(C2716&lt;&gt;"",IF(INDIRECT($AH$8&amp;"B"&amp;($C$1*$A2716+15))= 1,1,0),"")</f>
        <v/>
      </c>
      <c r="W2716" s="25" t="str">
        <f aca="false">IF(C2716&lt;&gt;"",($M2716*1) + ($N2716*2) + ($O2716*3) + (IF(U2716 = 1, 10, 0)) + (IF(V2716 = 1, 20, 0)),"")</f>
        <v/>
      </c>
      <c r="X2716" s="27" t="str">
        <f aca="true">IF(C2716&lt;&gt;"",IF(INDIRECT($AH$8&amp;"B"&amp;($C$1*$A2716+16))= 1,1,0),"")</f>
        <v/>
      </c>
      <c r="Y2716" s="27" t="str">
        <f aca="true">IF(D2716&lt;&gt;"",IF(INDIRECT($AH$8&amp;"B"&amp;($C$1*$A2716+17))= 1,1,0),"")</f>
        <v/>
      </c>
      <c r="Z2716" s="27" t="str">
        <f aca="true">IF(E2716&lt;&gt;"",IF(INDIRECT($AH$8&amp;"B"&amp;($C$1*$A2716+18))= 1,1,0),"")</f>
        <v/>
      </c>
      <c r="AA2716" s="27" t="str">
        <f aca="true">IF(F2716&lt;&gt;"",IF(INDIRECT($AH$8&amp;"B"&amp;($C$1*$A2716+19))= 1,1,0),"")</f>
        <v/>
      </c>
      <c r="AB2716" s="27" t="str">
        <f aca="false">IF(C2716&lt;&gt;"",IF(X2716 = 1, 5, 0) + IF(Z2716 = 1, 25, 0) + IF(AA2716 = 1, 15, 0),"")</f>
        <v/>
      </c>
      <c r="AC2716" s="57" t="str">
        <f aca="false">IF(C2716&lt;&gt;"",L2716+W2716+AB2716,"")</f>
        <v/>
      </c>
    </row>
    <row r="2717" customFormat="false" ht="12.8" hidden="false" customHeight="false" outlineLevel="0" collapsed="false">
      <c r="A2717" s="11" t="n">
        <f aca="false">A2716+1</f>
        <v>214</v>
      </c>
      <c r="B2717" s="38" t="str">
        <f aca="true">IF(INDIRECT($AH$8&amp;"B"&amp;($C$1*$A2717+2))=0, "",INDIRECT($AH$8&amp;"B"&amp;($C$1*$A2717+2)))</f>
        <v/>
      </c>
      <c r="C2717" s="19" t="str">
        <f aca="true">IF(INDIRECT($AH$8&amp;"B"&amp;($C$1*$A2717+3)) = 0, "", INDIRECT($AH$8&amp;"B"&amp;($C$1*$A2717+3)))</f>
        <v/>
      </c>
      <c r="D2717" s="19" t="str">
        <f aca="true">IF(INDIRECT($AH$8&amp;"B"&amp;($C$1*$A2717+4)) = 0, "", INDIRECT($AH$8&amp;"B"&amp;($C$1*$A2717+4)))</f>
        <v/>
      </c>
      <c r="E2717" s="19" t="str">
        <f aca="true">IF(INDIRECT($AH$8&amp;"B"&amp;($C$1*$A2717+7)) = 0, "", INDIRECT($AH$8&amp;"B"&amp;($C$1*$A2717+7)))</f>
        <v/>
      </c>
      <c r="F2717" s="20" t="str">
        <f aca="true">IF(C2717 &lt;&gt; "",IF(INDIRECT($AH$8&amp;"B"&amp;($C$1*$A2717+8)) = 0, 0, 1), "")</f>
        <v/>
      </c>
      <c r="G2717" s="20" t="n">
        <f aca="true">INDIRECT($AH$8&amp;"B"&amp;($C$1*$A2717+9))</f>
        <v>0</v>
      </c>
      <c r="H2717" s="20" t="n">
        <f aca="true">INDIRECT($AH$8&amp;"B"&amp;($C$1*$A2717+10))</f>
        <v>0</v>
      </c>
      <c r="I2717" s="20" t="n">
        <f aca="true">INDIRECT($AH$8&amp;"B"&amp;($C$1*$A2717+11))</f>
        <v>0</v>
      </c>
      <c r="J2717" s="20" t="n">
        <f aca="true">INDIRECT($AH$8&amp;"B"&amp;($C$1*$A2717+12))</f>
        <v>0</v>
      </c>
      <c r="K2717" s="21" t="str">
        <f aca="false">IF(C2717&lt;&gt;"",IFERROR((G2717+H2717+I2717)/(G2717+H2717+I2717+J2717),0), "")</f>
        <v/>
      </c>
      <c r="L2717" s="20" t="str">
        <f aca="false">IF(C2717&lt;&gt;"",(G2717* 2) +(H2717* 4) + (I2717* 6) + IF(F2717 = 1, 5, 0), "")</f>
        <v/>
      </c>
      <c r="M2717" s="25" t="str">
        <f aca="true">IF(C2717&lt;&gt;"",SUM(INDIRECT($AH$8&amp;"C"&amp;($C$1*$A2717+9)):INDIRECT($AH$8&amp;"V"&amp;($C$1*$A2717+9))), "")</f>
        <v/>
      </c>
      <c r="N2717" s="25" t="str">
        <f aca="true">IF(C2717&lt;&gt;"",SUM(INDIRECT($AH$8&amp;"C"&amp;($C$1*$A2717+10)):INDIRECT($AH$8&amp;"V"&amp;($C$1*$A2717+10))), "")</f>
        <v/>
      </c>
      <c r="O2717" s="25" t="str">
        <f aca="true">IF(C2717&lt;&gt;"",SUM(INDIRECT($AH$8&amp;"C"&amp;($C$1*$A2717+11)):INDIRECT($AH$8&amp;"V"&amp;($C$1*$A2717+11))),"")</f>
        <v/>
      </c>
      <c r="P2717" s="25" t="str">
        <f aca="true">IF(C2717&lt;&gt;"",SUM(INDIRECT($AH$8&amp;"C"&amp;($C$1*$A2717+12)):INDIRECT($AH$8&amp;"V"&amp;($C$1*$A2717+12))),"")</f>
        <v/>
      </c>
      <c r="Q2717" s="24" t="str">
        <f aca="false">IF(C2717&lt;&gt;"",IFERROR((M2717+N2717+O2717)/(M2717+N2717+O2717+P2717),0), "")</f>
        <v/>
      </c>
      <c r="R2717" s="25" t="str">
        <f aca="true">IF(C2717&lt;&gt;"",SUM(INDIRECT($AH$8&amp;"C"&amp;($C$1*$A2717+13)):INDIRECT($AH$8&amp;"V"&amp;($C$1*$A2717+13))), "")</f>
        <v/>
      </c>
      <c r="S2717" s="25" t="str">
        <f aca="false">IF(C2717&lt;&gt;"",IFERROR((M2717+N2717+O2717+P2717)/R2717, 0),"")</f>
        <v/>
      </c>
      <c r="T2717" s="25" t="str">
        <f aca="false">IF(C2717&lt;&gt;"",IFERROR((M2717+N2717+O2717)/R2717,0),"")</f>
        <v/>
      </c>
      <c r="U2717" s="25" t="str">
        <f aca="true">IF(C2717&lt;&gt;"",IF(INDIRECT($AH$8&amp;"B"&amp;($C$1*$A2717+14))= 1,1,0),"")</f>
        <v/>
      </c>
      <c r="V2717" s="25" t="str">
        <f aca="true">IF(C2717&lt;&gt;"",IF(INDIRECT($AH$8&amp;"B"&amp;($C$1*$A2717+15))= 1,1,0),"")</f>
        <v/>
      </c>
      <c r="W2717" s="25" t="str">
        <f aca="false">IF(C2717&lt;&gt;"",($M2717*1) + ($N2717*2) + ($O2717*3) + (IF(U2717 = 1, 10, 0)) + (IF(V2717 = 1, 20, 0)),"")</f>
        <v/>
      </c>
      <c r="X2717" s="27" t="str">
        <f aca="true">IF(C2717&lt;&gt;"",IF(INDIRECT($AH$8&amp;"B"&amp;($C$1*$A2717+16))= 1,1,0),"")</f>
        <v/>
      </c>
      <c r="Y2717" s="27" t="str">
        <f aca="true">IF(D2717&lt;&gt;"",IF(INDIRECT($AH$8&amp;"B"&amp;($C$1*$A2717+17))= 1,1,0),"")</f>
        <v/>
      </c>
      <c r="Z2717" s="27" t="str">
        <f aca="true">IF(E2717&lt;&gt;"",IF(INDIRECT($AH$8&amp;"B"&amp;($C$1*$A2717+18))= 1,1,0),"")</f>
        <v/>
      </c>
      <c r="AA2717" s="27" t="str">
        <f aca="true">IF(F2717&lt;&gt;"",IF(INDIRECT($AH$8&amp;"B"&amp;($C$1*$A2717+19))= 1,1,0),"")</f>
        <v/>
      </c>
      <c r="AB2717" s="27" t="str">
        <f aca="false">IF(C2717&lt;&gt;"",IF(X2717 = 1, 5, 0) + IF(Z2717 = 1, 25, 0) + IF(AA2717 = 1, 15, 0),"")</f>
        <v/>
      </c>
      <c r="AC2717" s="57" t="str">
        <f aca="false">IF(C2717&lt;&gt;"",L2717+W2717+AB2717,"")</f>
        <v/>
      </c>
    </row>
    <row r="2718" customFormat="false" ht="12.8" hidden="false" customHeight="false" outlineLevel="0" collapsed="false">
      <c r="A2718" s="11" t="n">
        <f aca="false">A2717+1</f>
        <v>215</v>
      </c>
      <c r="B2718" s="38" t="str">
        <f aca="true">IF(INDIRECT($AH$8&amp;"B"&amp;($C$1*$A2718+2))=0, "",INDIRECT($AH$8&amp;"B"&amp;($C$1*$A2718+2)))</f>
        <v/>
      </c>
      <c r="C2718" s="19" t="str">
        <f aca="true">IF(INDIRECT($AH$8&amp;"B"&amp;($C$1*$A2718+3)) = 0, "", INDIRECT($AH$8&amp;"B"&amp;($C$1*$A2718+3)))</f>
        <v/>
      </c>
      <c r="D2718" s="19" t="str">
        <f aca="true">IF(INDIRECT($AH$8&amp;"B"&amp;($C$1*$A2718+4)) = 0, "", INDIRECT($AH$8&amp;"B"&amp;($C$1*$A2718+4)))</f>
        <v/>
      </c>
      <c r="E2718" s="19" t="str">
        <f aca="true">IF(INDIRECT($AH$8&amp;"B"&amp;($C$1*$A2718+7)) = 0, "", INDIRECT($AH$8&amp;"B"&amp;($C$1*$A2718+7)))</f>
        <v/>
      </c>
      <c r="F2718" s="20" t="str">
        <f aca="true">IF(C2718 &lt;&gt; "",IF(INDIRECT($AH$8&amp;"B"&amp;($C$1*$A2718+8)) = 0, 0, 1), "")</f>
        <v/>
      </c>
      <c r="G2718" s="20" t="n">
        <f aca="true">INDIRECT($AH$8&amp;"B"&amp;($C$1*$A2718+9))</f>
        <v>0</v>
      </c>
      <c r="H2718" s="20" t="n">
        <f aca="true">INDIRECT($AH$8&amp;"B"&amp;($C$1*$A2718+10))</f>
        <v>0</v>
      </c>
      <c r="I2718" s="20" t="n">
        <f aca="true">INDIRECT($AH$8&amp;"B"&amp;($C$1*$A2718+11))</f>
        <v>0</v>
      </c>
      <c r="J2718" s="20" t="n">
        <f aca="true">INDIRECT($AH$8&amp;"B"&amp;($C$1*$A2718+12))</f>
        <v>0</v>
      </c>
      <c r="K2718" s="21" t="str">
        <f aca="false">IF(C2718&lt;&gt;"",IFERROR((G2718+H2718+I2718)/(G2718+H2718+I2718+J2718),0), "")</f>
        <v/>
      </c>
      <c r="L2718" s="20" t="str">
        <f aca="false">IF(C2718&lt;&gt;"",(G2718* 2) +(H2718* 4) + (I2718* 6) + IF(F2718 = 1, 5, 0), "")</f>
        <v/>
      </c>
      <c r="M2718" s="25" t="str">
        <f aca="true">IF(C2718&lt;&gt;"",SUM(INDIRECT($AH$8&amp;"C"&amp;($C$1*$A2718+9)):INDIRECT($AH$8&amp;"V"&amp;($C$1*$A2718+9))), "")</f>
        <v/>
      </c>
      <c r="N2718" s="25" t="str">
        <f aca="true">IF(C2718&lt;&gt;"",SUM(INDIRECT($AH$8&amp;"C"&amp;($C$1*$A2718+10)):INDIRECT($AH$8&amp;"V"&amp;($C$1*$A2718+10))), "")</f>
        <v/>
      </c>
      <c r="O2718" s="25" t="str">
        <f aca="true">IF(C2718&lt;&gt;"",SUM(INDIRECT($AH$8&amp;"C"&amp;($C$1*$A2718+11)):INDIRECT($AH$8&amp;"V"&amp;($C$1*$A2718+11))),"")</f>
        <v/>
      </c>
      <c r="P2718" s="25" t="str">
        <f aca="true">IF(C2718&lt;&gt;"",SUM(INDIRECT($AH$8&amp;"C"&amp;($C$1*$A2718+12)):INDIRECT($AH$8&amp;"V"&amp;($C$1*$A2718+12))),"")</f>
        <v/>
      </c>
      <c r="Q2718" s="24" t="str">
        <f aca="false">IF(C2718&lt;&gt;"",IFERROR((M2718+N2718+O2718)/(M2718+N2718+O2718+P2718),0), "")</f>
        <v/>
      </c>
      <c r="R2718" s="25" t="str">
        <f aca="true">IF(C2718&lt;&gt;"",SUM(INDIRECT($AH$8&amp;"C"&amp;($C$1*$A2718+13)):INDIRECT($AH$8&amp;"V"&amp;($C$1*$A2718+13))), "")</f>
        <v/>
      </c>
      <c r="S2718" s="25" t="str">
        <f aca="false">IF(C2718&lt;&gt;"",IFERROR((M2718+N2718+O2718+P2718)/R2718, 0),"")</f>
        <v/>
      </c>
      <c r="T2718" s="25" t="str">
        <f aca="false">IF(C2718&lt;&gt;"",IFERROR((M2718+N2718+O2718)/R2718,0),"")</f>
        <v/>
      </c>
      <c r="U2718" s="25" t="str">
        <f aca="true">IF(C2718&lt;&gt;"",IF(INDIRECT($AH$8&amp;"B"&amp;($C$1*$A2718+14))= 1,1,0),"")</f>
        <v/>
      </c>
      <c r="V2718" s="25" t="str">
        <f aca="true">IF(C2718&lt;&gt;"",IF(INDIRECT($AH$8&amp;"B"&amp;($C$1*$A2718+15))= 1,1,0),"")</f>
        <v/>
      </c>
      <c r="W2718" s="25" t="str">
        <f aca="false">IF(C2718&lt;&gt;"",($M2718*1) + ($N2718*2) + ($O2718*3) + (IF(U2718 = 1, 10, 0)) + (IF(V2718 = 1, 20, 0)),"")</f>
        <v/>
      </c>
      <c r="X2718" s="27" t="str">
        <f aca="true">IF(C2718&lt;&gt;"",IF(INDIRECT($AH$8&amp;"B"&amp;($C$1*$A2718+16))= 1,1,0),"")</f>
        <v/>
      </c>
      <c r="Y2718" s="27" t="str">
        <f aca="true">IF(D2718&lt;&gt;"",IF(INDIRECT($AH$8&amp;"B"&amp;($C$1*$A2718+17))= 1,1,0),"")</f>
        <v/>
      </c>
      <c r="Z2718" s="27" t="str">
        <f aca="true">IF(E2718&lt;&gt;"",IF(INDIRECT($AH$8&amp;"B"&amp;($C$1*$A2718+18))= 1,1,0),"")</f>
        <v/>
      </c>
      <c r="AA2718" s="27" t="str">
        <f aca="true">IF(F2718&lt;&gt;"",IF(INDIRECT($AH$8&amp;"B"&amp;($C$1*$A2718+19))= 1,1,0),"")</f>
        <v/>
      </c>
      <c r="AB2718" s="27" t="str">
        <f aca="false">IF(C2718&lt;&gt;"",IF(X2718 = 1, 5, 0) + IF(Z2718 = 1, 25, 0) + IF(AA2718 = 1, 15, 0),"")</f>
        <v/>
      </c>
      <c r="AC2718" s="57" t="str">
        <f aca="false">IF(C2718&lt;&gt;"",L2718+W2718+AB2718,"")</f>
        <v/>
      </c>
    </row>
    <row r="2719" customFormat="false" ht="12.8" hidden="false" customHeight="false" outlineLevel="0" collapsed="false">
      <c r="A2719" s="11" t="n">
        <f aca="false">A2718+1</f>
        <v>216</v>
      </c>
      <c r="B2719" s="38" t="str">
        <f aca="true">IF(INDIRECT($AH$8&amp;"B"&amp;($C$1*$A2719+2))=0, "",INDIRECT($AH$8&amp;"B"&amp;($C$1*$A2719+2)))</f>
        <v/>
      </c>
      <c r="C2719" s="19" t="str">
        <f aca="true">IF(INDIRECT($AH$8&amp;"B"&amp;($C$1*$A2719+3)) = 0, "", INDIRECT($AH$8&amp;"B"&amp;($C$1*$A2719+3)))</f>
        <v/>
      </c>
      <c r="D2719" s="19" t="str">
        <f aca="true">IF(INDIRECT($AH$8&amp;"B"&amp;($C$1*$A2719+4)) = 0, "", INDIRECT($AH$8&amp;"B"&amp;($C$1*$A2719+4)))</f>
        <v/>
      </c>
      <c r="E2719" s="19" t="str">
        <f aca="true">IF(INDIRECT($AH$8&amp;"B"&amp;($C$1*$A2719+7)) = 0, "", INDIRECT($AH$8&amp;"B"&amp;($C$1*$A2719+7)))</f>
        <v/>
      </c>
      <c r="F2719" s="20" t="str">
        <f aca="true">IF(C2719 &lt;&gt; "",IF(INDIRECT($AH$8&amp;"B"&amp;($C$1*$A2719+8)) = 0, 0, 1), "")</f>
        <v/>
      </c>
      <c r="G2719" s="20" t="n">
        <f aca="true">INDIRECT($AH$8&amp;"B"&amp;($C$1*$A2719+9))</f>
        <v>0</v>
      </c>
      <c r="H2719" s="20" t="n">
        <f aca="true">INDIRECT($AH$8&amp;"B"&amp;($C$1*$A2719+10))</f>
        <v>0</v>
      </c>
      <c r="I2719" s="20" t="n">
        <f aca="true">INDIRECT($AH$8&amp;"B"&amp;($C$1*$A2719+11))</f>
        <v>0</v>
      </c>
      <c r="J2719" s="20" t="n">
        <f aca="true">INDIRECT($AH$8&amp;"B"&amp;($C$1*$A2719+12))</f>
        <v>0</v>
      </c>
      <c r="K2719" s="21" t="str">
        <f aca="false">IF(C2719&lt;&gt;"",IFERROR((G2719+H2719+I2719)/(G2719+H2719+I2719+J2719),0), "")</f>
        <v/>
      </c>
      <c r="L2719" s="20" t="str">
        <f aca="false">IF(C2719&lt;&gt;"",(G2719* 2) +(H2719* 4) + (I2719* 6) + IF(F2719 = 1, 5, 0), "")</f>
        <v/>
      </c>
      <c r="M2719" s="25" t="str">
        <f aca="true">IF(C2719&lt;&gt;"",SUM(INDIRECT($AH$8&amp;"C"&amp;($C$1*$A2719+9)):INDIRECT($AH$8&amp;"V"&amp;($C$1*$A2719+9))), "")</f>
        <v/>
      </c>
      <c r="N2719" s="25" t="str">
        <f aca="true">IF(C2719&lt;&gt;"",SUM(INDIRECT($AH$8&amp;"C"&amp;($C$1*$A2719+10)):INDIRECT($AH$8&amp;"V"&amp;($C$1*$A2719+10))), "")</f>
        <v/>
      </c>
      <c r="O2719" s="25" t="str">
        <f aca="true">IF(C2719&lt;&gt;"",SUM(INDIRECT($AH$8&amp;"C"&amp;($C$1*$A2719+11)):INDIRECT($AH$8&amp;"V"&amp;($C$1*$A2719+11))),"")</f>
        <v/>
      </c>
      <c r="P2719" s="25" t="str">
        <f aca="true">IF(C2719&lt;&gt;"",SUM(INDIRECT($AH$8&amp;"C"&amp;($C$1*$A2719+12)):INDIRECT($AH$8&amp;"V"&amp;($C$1*$A2719+12))),"")</f>
        <v/>
      </c>
      <c r="Q2719" s="24" t="str">
        <f aca="false">IF(C2719&lt;&gt;"",IFERROR((M2719+N2719+O2719)/(M2719+N2719+O2719+P2719),0), "")</f>
        <v/>
      </c>
      <c r="R2719" s="25" t="str">
        <f aca="true">IF(C2719&lt;&gt;"",SUM(INDIRECT($AH$8&amp;"C"&amp;($C$1*$A2719+13)):INDIRECT($AH$8&amp;"V"&amp;($C$1*$A2719+13))), "")</f>
        <v/>
      </c>
      <c r="S2719" s="25" t="str">
        <f aca="false">IF(C2719&lt;&gt;"",IFERROR((M2719+N2719+O2719+P2719)/R2719, 0),"")</f>
        <v/>
      </c>
      <c r="T2719" s="25" t="str">
        <f aca="false">IF(C2719&lt;&gt;"",IFERROR((M2719+N2719+O2719)/R2719,0),"")</f>
        <v/>
      </c>
      <c r="U2719" s="25" t="str">
        <f aca="true">IF(C2719&lt;&gt;"",IF(INDIRECT($AH$8&amp;"B"&amp;($C$1*$A2719+14))= 1,1,0),"")</f>
        <v/>
      </c>
      <c r="V2719" s="25" t="str">
        <f aca="true">IF(C2719&lt;&gt;"",IF(INDIRECT($AH$8&amp;"B"&amp;($C$1*$A2719+15))= 1,1,0),"")</f>
        <v/>
      </c>
      <c r="W2719" s="25" t="str">
        <f aca="false">IF(C2719&lt;&gt;"",($M2719*1) + ($N2719*2) + ($O2719*3) + (IF(U2719 = 1, 10, 0)) + (IF(V2719 = 1, 20, 0)),"")</f>
        <v/>
      </c>
      <c r="X2719" s="27" t="str">
        <f aca="true">IF(C2719&lt;&gt;"",IF(INDIRECT($AH$8&amp;"B"&amp;($C$1*$A2719+16))= 1,1,0),"")</f>
        <v/>
      </c>
      <c r="Y2719" s="27" t="str">
        <f aca="true">IF(D2719&lt;&gt;"",IF(INDIRECT($AH$8&amp;"B"&amp;($C$1*$A2719+17))= 1,1,0),"")</f>
        <v/>
      </c>
      <c r="Z2719" s="27" t="str">
        <f aca="true">IF(E2719&lt;&gt;"",IF(INDIRECT($AH$8&amp;"B"&amp;($C$1*$A2719+18))= 1,1,0),"")</f>
        <v/>
      </c>
      <c r="AA2719" s="27" t="str">
        <f aca="true">IF(F2719&lt;&gt;"",IF(INDIRECT($AH$8&amp;"B"&amp;($C$1*$A2719+19))= 1,1,0),"")</f>
        <v/>
      </c>
      <c r="AB2719" s="27" t="str">
        <f aca="false">IF(C2719&lt;&gt;"",IF(X2719 = 1, 5, 0) + IF(Z2719 = 1, 25, 0) + IF(AA2719 = 1, 15, 0),"")</f>
        <v/>
      </c>
      <c r="AC2719" s="57" t="str">
        <f aca="false">IF(C2719&lt;&gt;"",L2719+W2719+AB2719,"")</f>
        <v/>
      </c>
    </row>
    <row r="2720" customFormat="false" ht="12.8" hidden="false" customHeight="false" outlineLevel="0" collapsed="false">
      <c r="A2720" s="11" t="n">
        <f aca="false">A2719+1</f>
        <v>217</v>
      </c>
      <c r="B2720" s="38" t="str">
        <f aca="true">IF(INDIRECT($AH$8&amp;"B"&amp;($C$1*$A2720+2))=0, "",INDIRECT($AH$8&amp;"B"&amp;($C$1*$A2720+2)))</f>
        <v/>
      </c>
      <c r="C2720" s="19" t="str">
        <f aca="true">IF(INDIRECT($AH$8&amp;"B"&amp;($C$1*$A2720+3)) = 0, "", INDIRECT($AH$8&amp;"B"&amp;($C$1*$A2720+3)))</f>
        <v/>
      </c>
      <c r="D2720" s="19" t="str">
        <f aca="true">IF(INDIRECT($AH$8&amp;"B"&amp;($C$1*$A2720+4)) = 0, "", INDIRECT($AH$8&amp;"B"&amp;($C$1*$A2720+4)))</f>
        <v/>
      </c>
      <c r="E2720" s="19" t="str">
        <f aca="true">IF(INDIRECT($AH$8&amp;"B"&amp;($C$1*$A2720+7)) = 0, "", INDIRECT($AH$8&amp;"B"&amp;($C$1*$A2720+7)))</f>
        <v/>
      </c>
      <c r="F2720" s="20" t="str">
        <f aca="true">IF(C2720 &lt;&gt; "",IF(INDIRECT($AH$8&amp;"B"&amp;($C$1*$A2720+8)) = 0, 0, 1), "")</f>
        <v/>
      </c>
      <c r="G2720" s="20" t="n">
        <f aca="true">INDIRECT($AH$8&amp;"B"&amp;($C$1*$A2720+9))</f>
        <v>0</v>
      </c>
      <c r="H2720" s="20" t="n">
        <f aca="true">INDIRECT($AH$8&amp;"B"&amp;($C$1*$A2720+10))</f>
        <v>0</v>
      </c>
      <c r="I2720" s="20" t="n">
        <f aca="true">INDIRECT($AH$8&amp;"B"&amp;($C$1*$A2720+11))</f>
        <v>0</v>
      </c>
      <c r="J2720" s="20" t="n">
        <f aca="true">INDIRECT($AH$8&amp;"B"&amp;($C$1*$A2720+12))</f>
        <v>0</v>
      </c>
      <c r="K2720" s="21" t="str">
        <f aca="false">IF(C2720&lt;&gt;"",IFERROR((G2720+H2720+I2720)/(G2720+H2720+I2720+J2720),0), "")</f>
        <v/>
      </c>
      <c r="L2720" s="20" t="str">
        <f aca="false">IF(C2720&lt;&gt;"",(G2720* 2) +(H2720* 4) + (I2720* 6) + IF(F2720 = 1, 5, 0), "")</f>
        <v/>
      </c>
      <c r="M2720" s="25" t="str">
        <f aca="true">IF(C2720&lt;&gt;"",SUM(INDIRECT($AH$8&amp;"C"&amp;($C$1*$A2720+9)):INDIRECT($AH$8&amp;"V"&amp;($C$1*$A2720+9))), "")</f>
        <v/>
      </c>
      <c r="N2720" s="25" t="str">
        <f aca="true">IF(C2720&lt;&gt;"",SUM(INDIRECT($AH$8&amp;"C"&amp;($C$1*$A2720+10)):INDIRECT($AH$8&amp;"V"&amp;($C$1*$A2720+10))), "")</f>
        <v/>
      </c>
      <c r="O2720" s="25" t="str">
        <f aca="true">IF(C2720&lt;&gt;"",SUM(INDIRECT($AH$8&amp;"C"&amp;($C$1*$A2720+11)):INDIRECT($AH$8&amp;"V"&amp;($C$1*$A2720+11))),"")</f>
        <v/>
      </c>
      <c r="P2720" s="25" t="str">
        <f aca="true">IF(C2720&lt;&gt;"",SUM(INDIRECT($AH$8&amp;"C"&amp;($C$1*$A2720+12)):INDIRECT($AH$8&amp;"V"&amp;($C$1*$A2720+12))),"")</f>
        <v/>
      </c>
      <c r="Q2720" s="24" t="str">
        <f aca="false">IF(C2720&lt;&gt;"",IFERROR((M2720+N2720+O2720)/(M2720+N2720+O2720+P2720),0), "")</f>
        <v/>
      </c>
      <c r="R2720" s="25" t="str">
        <f aca="true">IF(C2720&lt;&gt;"",SUM(INDIRECT($AH$8&amp;"C"&amp;($C$1*$A2720+13)):INDIRECT($AH$8&amp;"V"&amp;($C$1*$A2720+13))), "")</f>
        <v/>
      </c>
      <c r="S2720" s="25" t="str">
        <f aca="false">IF(C2720&lt;&gt;"",IFERROR((M2720+N2720+O2720+P2720)/R2720, 0),"")</f>
        <v/>
      </c>
      <c r="T2720" s="25" t="str">
        <f aca="false">IF(C2720&lt;&gt;"",IFERROR((M2720+N2720+O2720)/R2720,0),"")</f>
        <v/>
      </c>
      <c r="U2720" s="25" t="str">
        <f aca="true">IF(C2720&lt;&gt;"",IF(INDIRECT($AH$8&amp;"B"&amp;($C$1*$A2720+14))= 1,1,0),"")</f>
        <v/>
      </c>
      <c r="V2720" s="25" t="str">
        <f aca="true">IF(C2720&lt;&gt;"",IF(INDIRECT($AH$8&amp;"B"&amp;($C$1*$A2720+15))= 1,1,0),"")</f>
        <v/>
      </c>
      <c r="W2720" s="25" t="str">
        <f aca="false">IF(C2720&lt;&gt;"",($M2720*1) + ($N2720*2) + ($O2720*3) + (IF(U2720 = 1, 10, 0)) + (IF(V2720 = 1, 20, 0)),"")</f>
        <v/>
      </c>
      <c r="X2720" s="27" t="str">
        <f aca="true">IF(C2720&lt;&gt;"",IF(INDIRECT($AH$8&amp;"B"&amp;($C$1*$A2720+16))= 1,1,0),"")</f>
        <v/>
      </c>
      <c r="Y2720" s="27" t="str">
        <f aca="true">IF(D2720&lt;&gt;"",IF(INDIRECT($AH$8&amp;"B"&amp;($C$1*$A2720+17))= 1,1,0),"")</f>
        <v/>
      </c>
      <c r="Z2720" s="27" t="str">
        <f aca="true">IF(E2720&lt;&gt;"",IF(INDIRECT($AH$8&amp;"B"&amp;($C$1*$A2720+18))= 1,1,0),"")</f>
        <v/>
      </c>
      <c r="AA2720" s="27" t="str">
        <f aca="true">IF(F2720&lt;&gt;"",IF(INDIRECT($AH$8&amp;"B"&amp;($C$1*$A2720+19))= 1,1,0),"")</f>
        <v/>
      </c>
      <c r="AB2720" s="27" t="str">
        <f aca="false">IF(C2720&lt;&gt;"",IF(X2720 = 1, 5, 0) + IF(Z2720 = 1, 25, 0) + IF(AA2720 = 1, 15, 0),"")</f>
        <v/>
      </c>
      <c r="AC2720" s="57" t="str">
        <f aca="false">IF(C2720&lt;&gt;"",L2720+W2720+AB2720,"")</f>
        <v/>
      </c>
    </row>
    <row r="2721" customFormat="false" ht="12.8" hidden="false" customHeight="false" outlineLevel="0" collapsed="false">
      <c r="A2721" s="11" t="n">
        <f aca="false">A2720+1</f>
        <v>218</v>
      </c>
      <c r="B2721" s="38" t="str">
        <f aca="true">IF(INDIRECT($AH$8&amp;"B"&amp;($C$1*$A2721+2))=0, "",INDIRECT($AH$8&amp;"B"&amp;($C$1*$A2721+2)))</f>
        <v/>
      </c>
      <c r="C2721" s="19" t="str">
        <f aca="true">IF(INDIRECT($AH$8&amp;"B"&amp;($C$1*$A2721+3)) = 0, "", INDIRECT($AH$8&amp;"B"&amp;($C$1*$A2721+3)))</f>
        <v/>
      </c>
      <c r="D2721" s="19" t="str">
        <f aca="true">IF(INDIRECT($AH$8&amp;"B"&amp;($C$1*$A2721+4)) = 0, "", INDIRECT($AH$8&amp;"B"&amp;($C$1*$A2721+4)))</f>
        <v/>
      </c>
      <c r="E2721" s="19" t="str">
        <f aca="true">IF(INDIRECT($AH$8&amp;"B"&amp;($C$1*$A2721+7)) = 0, "", INDIRECT($AH$8&amp;"B"&amp;($C$1*$A2721+7)))</f>
        <v/>
      </c>
      <c r="F2721" s="20" t="str">
        <f aca="true">IF(C2721 &lt;&gt; "",IF(INDIRECT($AH$8&amp;"B"&amp;($C$1*$A2721+8)) = 0, 0, 1), "")</f>
        <v/>
      </c>
      <c r="G2721" s="20" t="n">
        <f aca="true">INDIRECT($AH$8&amp;"B"&amp;($C$1*$A2721+9))</f>
        <v>0</v>
      </c>
      <c r="H2721" s="20" t="n">
        <f aca="true">INDIRECT($AH$8&amp;"B"&amp;($C$1*$A2721+10))</f>
        <v>0</v>
      </c>
      <c r="I2721" s="20" t="n">
        <f aca="true">INDIRECT($AH$8&amp;"B"&amp;($C$1*$A2721+11))</f>
        <v>0</v>
      </c>
      <c r="J2721" s="20" t="n">
        <f aca="true">INDIRECT($AH$8&amp;"B"&amp;($C$1*$A2721+12))</f>
        <v>0</v>
      </c>
      <c r="K2721" s="21" t="str">
        <f aca="false">IF(C2721&lt;&gt;"",IFERROR((G2721+H2721+I2721)/(G2721+H2721+I2721+J2721),0), "")</f>
        <v/>
      </c>
      <c r="L2721" s="20" t="str">
        <f aca="false">IF(C2721&lt;&gt;"",(G2721* 2) +(H2721* 4) + (I2721* 6) + IF(F2721 = 1, 5, 0), "")</f>
        <v/>
      </c>
      <c r="M2721" s="25" t="str">
        <f aca="true">IF(C2721&lt;&gt;"",SUM(INDIRECT($AH$8&amp;"C"&amp;($C$1*$A2721+9)):INDIRECT($AH$8&amp;"V"&amp;($C$1*$A2721+9))), "")</f>
        <v/>
      </c>
      <c r="N2721" s="25" t="str">
        <f aca="true">IF(C2721&lt;&gt;"",SUM(INDIRECT($AH$8&amp;"C"&amp;($C$1*$A2721+10)):INDIRECT($AH$8&amp;"V"&amp;($C$1*$A2721+10))), "")</f>
        <v/>
      </c>
      <c r="O2721" s="25" t="str">
        <f aca="true">IF(C2721&lt;&gt;"",SUM(INDIRECT($AH$8&amp;"C"&amp;($C$1*$A2721+11)):INDIRECT($AH$8&amp;"V"&amp;($C$1*$A2721+11))),"")</f>
        <v/>
      </c>
      <c r="P2721" s="25" t="str">
        <f aca="true">IF(C2721&lt;&gt;"",SUM(INDIRECT($AH$8&amp;"C"&amp;($C$1*$A2721+12)):INDIRECT($AH$8&amp;"V"&amp;($C$1*$A2721+12))),"")</f>
        <v/>
      </c>
      <c r="Q2721" s="24" t="str">
        <f aca="false">IF(C2721&lt;&gt;"",IFERROR((M2721+N2721+O2721)/(M2721+N2721+O2721+P2721),0), "")</f>
        <v/>
      </c>
      <c r="R2721" s="25" t="str">
        <f aca="true">IF(C2721&lt;&gt;"",SUM(INDIRECT($AH$8&amp;"C"&amp;($C$1*$A2721+13)):INDIRECT($AH$8&amp;"V"&amp;($C$1*$A2721+13))), "")</f>
        <v/>
      </c>
      <c r="S2721" s="25" t="str">
        <f aca="false">IF(C2721&lt;&gt;"",IFERROR((M2721+N2721+O2721+P2721)/R2721, 0),"")</f>
        <v/>
      </c>
      <c r="T2721" s="25" t="str">
        <f aca="false">IF(C2721&lt;&gt;"",IFERROR((M2721+N2721+O2721)/R2721,0),"")</f>
        <v/>
      </c>
      <c r="U2721" s="25" t="str">
        <f aca="true">IF(C2721&lt;&gt;"",IF(INDIRECT($AH$8&amp;"B"&amp;($C$1*$A2721+14))= 1,1,0),"")</f>
        <v/>
      </c>
      <c r="V2721" s="25" t="str">
        <f aca="true">IF(C2721&lt;&gt;"",IF(INDIRECT($AH$8&amp;"B"&amp;($C$1*$A2721+15))= 1,1,0),"")</f>
        <v/>
      </c>
      <c r="W2721" s="25" t="str">
        <f aca="false">IF(C2721&lt;&gt;"",($M2721*1) + ($N2721*2) + ($O2721*3) + (IF(U2721 = 1, 10, 0)) + (IF(V2721 = 1, 20, 0)),"")</f>
        <v/>
      </c>
      <c r="X2721" s="27" t="str">
        <f aca="true">IF(C2721&lt;&gt;"",IF(INDIRECT($AH$8&amp;"B"&amp;($C$1*$A2721+16))= 1,1,0),"")</f>
        <v/>
      </c>
      <c r="Y2721" s="27" t="str">
        <f aca="true">IF(D2721&lt;&gt;"",IF(INDIRECT($AH$8&amp;"B"&amp;($C$1*$A2721+17))= 1,1,0),"")</f>
        <v/>
      </c>
      <c r="Z2721" s="27" t="str">
        <f aca="true">IF(E2721&lt;&gt;"",IF(INDIRECT($AH$8&amp;"B"&amp;($C$1*$A2721+18))= 1,1,0),"")</f>
        <v/>
      </c>
      <c r="AA2721" s="27" t="str">
        <f aca="true">IF(F2721&lt;&gt;"",IF(INDIRECT($AH$8&amp;"B"&amp;($C$1*$A2721+19))= 1,1,0),"")</f>
        <v/>
      </c>
      <c r="AB2721" s="27" t="str">
        <f aca="false">IF(C2721&lt;&gt;"",IF(X2721 = 1, 5, 0) + IF(Z2721 = 1, 25, 0) + IF(AA2721 = 1, 15, 0),"")</f>
        <v/>
      </c>
      <c r="AC2721" s="57" t="str">
        <f aca="false">IF(C2721&lt;&gt;"",L2721+W2721+AB2721,"")</f>
        <v/>
      </c>
    </row>
    <row r="2722" customFormat="false" ht="12.8" hidden="false" customHeight="false" outlineLevel="0" collapsed="false">
      <c r="A2722" s="11" t="n">
        <f aca="false">A2721+1</f>
        <v>219</v>
      </c>
      <c r="B2722" s="38" t="str">
        <f aca="true">IF(INDIRECT($AH$8&amp;"B"&amp;($C$1*$A2722+2))=0, "",INDIRECT($AH$8&amp;"B"&amp;($C$1*$A2722+2)))</f>
        <v/>
      </c>
      <c r="C2722" s="19" t="str">
        <f aca="true">IF(INDIRECT($AH$8&amp;"B"&amp;($C$1*$A2722+3)) = 0, "", INDIRECT($AH$8&amp;"B"&amp;($C$1*$A2722+3)))</f>
        <v/>
      </c>
      <c r="D2722" s="19" t="str">
        <f aca="true">IF(INDIRECT($AH$8&amp;"B"&amp;($C$1*$A2722+4)) = 0, "", INDIRECT($AH$8&amp;"B"&amp;($C$1*$A2722+4)))</f>
        <v/>
      </c>
      <c r="E2722" s="19" t="str">
        <f aca="true">IF(INDIRECT($AH$8&amp;"B"&amp;($C$1*$A2722+7)) = 0, "", INDIRECT($AH$8&amp;"B"&amp;($C$1*$A2722+7)))</f>
        <v/>
      </c>
      <c r="F2722" s="20" t="str">
        <f aca="true">IF(C2722 &lt;&gt; "",IF(INDIRECT($AH$8&amp;"B"&amp;($C$1*$A2722+8)) = 0, 0, 1), "")</f>
        <v/>
      </c>
      <c r="G2722" s="20" t="n">
        <f aca="true">INDIRECT($AH$8&amp;"B"&amp;($C$1*$A2722+9))</f>
        <v>0</v>
      </c>
      <c r="H2722" s="20" t="n">
        <f aca="true">INDIRECT($AH$8&amp;"B"&amp;($C$1*$A2722+10))</f>
        <v>0</v>
      </c>
      <c r="I2722" s="20" t="n">
        <f aca="true">INDIRECT($AH$8&amp;"B"&amp;($C$1*$A2722+11))</f>
        <v>0</v>
      </c>
      <c r="J2722" s="20" t="n">
        <f aca="true">INDIRECT($AH$8&amp;"B"&amp;($C$1*$A2722+12))</f>
        <v>0</v>
      </c>
      <c r="K2722" s="21" t="str">
        <f aca="false">IF(C2722&lt;&gt;"",IFERROR((G2722+H2722+I2722)/(G2722+H2722+I2722+J2722),0), "")</f>
        <v/>
      </c>
      <c r="L2722" s="20" t="str">
        <f aca="false">IF(C2722&lt;&gt;"",(G2722* 2) +(H2722* 4) + (I2722* 6) + IF(F2722 = 1, 5, 0), "")</f>
        <v/>
      </c>
      <c r="M2722" s="25" t="str">
        <f aca="true">IF(C2722&lt;&gt;"",SUM(INDIRECT($AH$8&amp;"C"&amp;($C$1*$A2722+9)):INDIRECT($AH$8&amp;"V"&amp;($C$1*$A2722+9))), "")</f>
        <v/>
      </c>
      <c r="N2722" s="25" t="str">
        <f aca="true">IF(C2722&lt;&gt;"",SUM(INDIRECT($AH$8&amp;"C"&amp;($C$1*$A2722+10)):INDIRECT($AH$8&amp;"V"&amp;($C$1*$A2722+10))), "")</f>
        <v/>
      </c>
      <c r="O2722" s="25" t="str">
        <f aca="true">IF(C2722&lt;&gt;"",SUM(INDIRECT($AH$8&amp;"C"&amp;($C$1*$A2722+11)):INDIRECT($AH$8&amp;"V"&amp;($C$1*$A2722+11))),"")</f>
        <v/>
      </c>
      <c r="P2722" s="25" t="str">
        <f aca="true">IF(C2722&lt;&gt;"",SUM(INDIRECT($AH$8&amp;"C"&amp;($C$1*$A2722+12)):INDIRECT($AH$8&amp;"V"&amp;($C$1*$A2722+12))),"")</f>
        <v/>
      </c>
      <c r="Q2722" s="24" t="str">
        <f aca="false">IF(C2722&lt;&gt;"",IFERROR((M2722+N2722+O2722)/(M2722+N2722+O2722+P2722),0), "")</f>
        <v/>
      </c>
      <c r="R2722" s="25" t="str">
        <f aca="true">IF(C2722&lt;&gt;"",SUM(INDIRECT($AH$8&amp;"C"&amp;($C$1*$A2722+13)):INDIRECT($AH$8&amp;"V"&amp;($C$1*$A2722+13))), "")</f>
        <v/>
      </c>
      <c r="S2722" s="25" t="str">
        <f aca="false">IF(C2722&lt;&gt;"",IFERROR((M2722+N2722+O2722+P2722)/R2722, 0),"")</f>
        <v/>
      </c>
      <c r="T2722" s="25" t="str">
        <f aca="false">IF(C2722&lt;&gt;"",IFERROR((M2722+N2722+O2722)/R2722,0),"")</f>
        <v/>
      </c>
      <c r="U2722" s="25" t="str">
        <f aca="true">IF(C2722&lt;&gt;"",IF(INDIRECT($AH$8&amp;"B"&amp;($C$1*$A2722+14))= 1,1,0),"")</f>
        <v/>
      </c>
      <c r="V2722" s="25" t="str">
        <f aca="true">IF(C2722&lt;&gt;"",IF(INDIRECT($AH$8&amp;"B"&amp;($C$1*$A2722+15))= 1,1,0),"")</f>
        <v/>
      </c>
      <c r="W2722" s="25" t="str">
        <f aca="false">IF(C2722&lt;&gt;"",($M2722*1) + ($N2722*2) + ($O2722*3) + (IF(U2722 = 1, 10, 0)) + (IF(V2722 = 1, 20, 0)),"")</f>
        <v/>
      </c>
      <c r="X2722" s="27" t="str">
        <f aca="true">IF(C2722&lt;&gt;"",IF(INDIRECT($AH$8&amp;"B"&amp;($C$1*$A2722+16))= 1,1,0),"")</f>
        <v/>
      </c>
      <c r="Y2722" s="27" t="str">
        <f aca="true">IF(D2722&lt;&gt;"",IF(INDIRECT($AH$8&amp;"B"&amp;($C$1*$A2722+17))= 1,1,0),"")</f>
        <v/>
      </c>
      <c r="Z2722" s="27" t="str">
        <f aca="true">IF(E2722&lt;&gt;"",IF(INDIRECT($AH$8&amp;"B"&amp;($C$1*$A2722+18))= 1,1,0),"")</f>
        <v/>
      </c>
      <c r="AA2722" s="27" t="str">
        <f aca="true">IF(F2722&lt;&gt;"",IF(INDIRECT($AH$8&amp;"B"&amp;($C$1*$A2722+19))= 1,1,0),"")</f>
        <v/>
      </c>
      <c r="AB2722" s="27" t="str">
        <f aca="false">IF(C2722&lt;&gt;"",IF(X2722 = 1, 5, 0) + IF(Z2722 = 1, 25, 0) + IF(AA2722 = 1, 15, 0),"")</f>
        <v/>
      </c>
      <c r="AC2722" s="57" t="str">
        <f aca="false">IF(C2722&lt;&gt;"",L2722+W2722+AB2722,"")</f>
        <v/>
      </c>
    </row>
    <row r="2723" customFormat="false" ht="12.8" hidden="false" customHeight="false" outlineLevel="0" collapsed="false">
      <c r="A2723" s="11" t="n">
        <f aca="false">A2722+1</f>
        <v>220</v>
      </c>
      <c r="B2723" s="38" t="str">
        <f aca="true">IF(INDIRECT($AH$8&amp;"B"&amp;($C$1*$A2723+2))=0, "",INDIRECT($AH$8&amp;"B"&amp;($C$1*$A2723+2)))</f>
        <v/>
      </c>
      <c r="C2723" s="19" t="str">
        <f aca="true">IF(INDIRECT($AH$8&amp;"B"&amp;($C$1*$A2723+3)) = 0, "", INDIRECT($AH$8&amp;"B"&amp;($C$1*$A2723+3)))</f>
        <v/>
      </c>
      <c r="D2723" s="19" t="str">
        <f aca="true">IF(INDIRECT($AH$8&amp;"B"&amp;($C$1*$A2723+4)) = 0, "", INDIRECT($AH$8&amp;"B"&amp;($C$1*$A2723+4)))</f>
        <v/>
      </c>
      <c r="E2723" s="19" t="str">
        <f aca="true">IF(INDIRECT($AH$8&amp;"B"&amp;($C$1*$A2723+7)) = 0, "", INDIRECT($AH$8&amp;"B"&amp;($C$1*$A2723+7)))</f>
        <v/>
      </c>
      <c r="F2723" s="20" t="str">
        <f aca="true">IF(C2723 &lt;&gt; "",IF(INDIRECT($AH$8&amp;"B"&amp;($C$1*$A2723+8)) = 0, 0, 1), "")</f>
        <v/>
      </c>
      <c r="G2723" s="20" t="n">
        <f aca="true">INDIRECT($AH$8&amp;"B"&amp;($C$1*$A2723+9))</f>
        <v>0</v>
      </c>
      <c r="H2723" s="20" t="n">
        <f aca="true">INDIRECT($AH$8&amp;"B"&amp;($C$1*$A2723+10))</f>
        <v>0</v>
      </c>
      <c r="I2723" s="20" t="n">
        <f aca="true">INDIRECT($AH$8&amp;"B"&amp;($C$1*$A2723+11))</f>
        <v>0</v>
      </c>
      <c r="J2723" s="20" t="n">
        <f aca="true">INDIRECT($AH$8&amp;"B"&amp;($C$1*$A2723+12))</f>
        <v>0</v>
      </c>
      <c r="K2723" s="21" t="str">
        <f aca="false">IF(C2723&lt;&gt;"",IFERROR((G2723+H2723+I2723)/(G2723+H2723+I2723+J2723),0), "")</f>
        <v/>
      </c>
      <c r="L2723" s="20" t="str">
        <f aca="false">IF(C2723&lt;&gt;"",(G2723* 2) +(H2723* 4) + (I2723* 6) + IF(F2723 = 1, 5, 0), "")</f>
        <v/>
      </c>
      <c r="M2723" s="25" t="str">
        <f aca="true">IF(C2723&lt;&gt;"",SUM(INDIRECT($AH$8&amp;"C"&amp;($C$1*$A2723+9)):INDIRECT($AH$8&amp;"V"&amp;($C$1*$A2723+9))), "")</f>
        <v/>
      </c>
      <c r="N2723" s="25" t="str">
        <f aca="true">IF(C2723&lt;&gt;"",SUM(INDIRECT($AH$8&amp;"C"&amp;($C$1*$A2723+10)):INDIRECT($AH$8&amp;"V"&amp;($C$1*$A2723+10))), "")</f>
        <v/>
      </c>
      <c r="O2723" s="25" t="str">
        <f aca="true">IF(C2723&lt;&gt;"",SUM(INDIRECT($AH$8&amp;"C"&amp;($C$1*$A2723+11)):INDIRECT($AH$8&amp;"V"&amp;($C$1*$A2723+11))),"")</f>
        <v/>
      </c>
      <c r="P2723" s="25" t="str">
        <f aca="true">IF(C2723&lt;&gt;"",SUM(INDIRECT($AH$8&amp;"C"&amp;($C$1*$A2723+12)):INDIRECT($AH$8&amp;"V"&amp;($C$1*$A2723+12))),"")</f>
        <v/>
      </c>
      <c r="Q2723" s="24" t="str">
        <f aca="false">IF(C2723&lt;&gt;"",IFERROR((M2723+N2723+O2723)/(M2723+N2723+O2723+P2723),0), "")</f>
        <v/>
      </c>
      <c r="R2723" s="25" t="str">
        <f aca="true">IF(C2723&lt;&gt;"",SUM(INDIRECT($AH$8&amp;"C"&amp;($C$1*$A2723+13)):INDIRECT($AH$8&amp;"V"&amp;($C$1*$A2723+13))), "")</f>
        <v/>
      </c>
      <c r="S2723" s="25" t="str">
        <f aca="false">IF(C2723&lt;&gt;"",IFERROR((M2723+N2723+O2723+P2723)/R2723, 0),"")</f>
        <v/>
      </c>
      <c r="T2723" s="25" t="str">
        <f aca="false">IF(C2723&lt;&gt;"",IFERROR((M2723+N2723+O2723)/R2723,0),"")</f>
        <v/>
      </c>
      <c r="U2723" s="25" t="str">
        <f aca="true">IF(C2723&lt;&gt;"",IF(INDIRECT($AH$8&amp;"B"&amp;($C$1*$A2723+14))= 1,1,0),"")</f>
        <v/>
      </c>
      <c r="V2723" s="25" t="str">
        <f aca="true">IF(C2723&lt;&gt;"",IF(INDIRECT($AH$8&amp;"B"&amp;($C$1*$A2723+15))= 1,1,0),"")</f>
        <v/>
      </c>
      <c r="W2723" s="25" t="str">
        <f aca="false">IF(C2723&lt;&gt;"",($M2723*1) + ($N2723*2) + ($O2723*3) + (IF(U2723 = 1, 10, 0)) + (IF(V2723 = 1, 20, 0)),"")</f>
        <v/>
      </c>
      <c r="X2723" s="27" t="str">
        <f aca="true">IF(C2723&lt;&gt;"",IF(INDIRECT($AH$8&amp;"B"&amp;($C$1*$A2723+16))= 1,1,0),"")</f>
        <v/>
      </c>
      <c r="Y2723" s="27" t="str">
        <f aca="true">IF(D2723&lt;&gt;"",IF(INDIRECT($AH$8&amp;"B"&amp;($C$1*$A2723+17))= 1,1,0),"")</f>
        <v/>
      </c>
      <c r="Z2723" s="27" t="str">
        <f aca="true">IF(E2723&lt;&gt;"",IF(INDIRECT($AH$8&amp;"B"&amp;($C$1*$A2723+18))= 1,1,0),"")</f>
        <v/>
      </c>
      <c r="AA2723" s="27" t="str">
        <f aca="true">IF(F2723&lt;&gt;"",IF(INDIRECT($AH$8&amp;"B"&amp;($C$1*$A2723+19))= 1,1,0),"")</f>
        <v/>
      </c>
      <c r="AB2723" s="27" t="str">
        <f aca="false">IF(C2723&lt;&gt;"",IF(X2723 = 1, 5, 0) + IF(Z2723 = 1, 25, 0) + IF(AA2723 = 1, 15, 0),"")</f>
        <v/>
      </c>
      <c r="AC2723" s="57" t="str">
        <f aca="false">IF(C2723&lt;&gt;"",L2723+W2723+AB2723,"")</f>
        <v/>
      </c>
    </row>
    <row r="2724" customFormat="false" ht="12.8" hidden="false" customHeight="false" outlineLevel="0" collapsed="false">
      <c r="A2724" s="11" t="n">
        <f aca="false">A2723+1</f>
        <v>221</v>
      </c>
      <c r="B2724" s="38" t="str">
        <f aca="true">IF(INDIRECT($AH$8&amp;"B"&amp;($C$1*$A2724+2))=0, "",INDIRECT($AH$8&amp;"B"&amp;($C$1*$A2724+2)))</f>
        <v/>
      </c>
      <c r="C2724" s="19" t="str">
        <f aca="true">IF(INDIRECT($AH$8&amp;"B"&amp;($C$1*$A2724+3)) = 0, "", INDIRECT($AH$8&amp;"B"&amp;($C$1*$A2724+3)))</f>
        <v/>
      </c>
      <c r="D2724" s="19" t="str">
        <f aca="true">IF(INDIRECT($AH$8&amp;"B"&amp;($C$1*$A2724+4)) = 0, "", INDIRECT($AH$8&amp;"B"&amp;($C$1*$A2724+4)))</f>
        <v/>
      </c>
      <c r="E2724" s="19" t="str">
        <f aca="true">IF(INDIRECT($AH$8&amp;"B"&amp;($C$1*$A2724+7)) = 0, "", INDIRECT($AH$8&amp;"B"&amp;($C$1*$A2724+7)))</f>
        <v/>
      </c>
      <c r="F2724" s="20" t="str">
        <f aca="true">IF(C2724 &lt;&gt; "",IF(INDIRECT($AH$8&amp;"B"&amp;($C$1*$A2724+8)) = 0, 0, 1), "")</f>
        <v/>
      </c>
      <c r="G2724" s="20" t="n">
        <f aca="true">INDIRECT($AH$8&amp;"B"&amp;($C$1*$A2724+9))</f>
        <v>0</v>
      </c>
      <c r="H2724" s="20" t="n">
        <f aca="true">INDIRECT($AH$8&amp;"B"&amp;($C$1*$A2724+10))</f>
        <v>0</v>
      </c>
      <c r="I2724" s="20" t="n">
        <f aca="true">INDIRECT($AH$8&amp;"B"&amp;($C$1*$A2724+11))</f>
        <v>0</v>
      </c>
      <c r="J2724" s="20" t="n">
        <f aca="true">INDIRECT($AH$8&amp;"B"&amp;($C$1*$A2724+12))</f>
        <v>0</v>
      </c>
      <c r="K2724" s="21" t="str">
        <f aca="false">IF(C2724&lt;&gt;"",IFERROR((G2724+H2724+I2724)/(G2724+H2724+I2724+J2724),0), "")</f>
        <v/>
      </c>
      <c r="L2724" s="20" t="str">
        <f aca="false">IF(C2724&lt;&gt;"",(G2724* 2) +(H2724* 4) + (I2724* 6) + IF(F2724 = 1, 5, 0), "")</f>
        <v/>
      </c>
      <c r="M2724" s="25" t="str">
        <f aca="true">IF(C2724&lt;&gt;"",SUM(INDIRECT($AH$8&amp;"C"&amp;($C$1*$A2724+9)):INDIRECT($AH$8&amp;"V"&amp;($C$1*$A2724+9))), "")</f>
        <v/>
      </c>
      <c r="N2724" s="25" t="str">
        <f aca="true">IF(C2724&lt;&gt;"",SUM(INDIRECT($AH$8&amp;"C"&amp;($C$1*$A2724+10)):INDIRECT($AH$8&amp;"V"&amp;($C$1*$A2724+10))), "")</f>
        <v/>
      </c>
      <c r="O2724" s="25" t="str">
        <f aca="true">IF(C2724&lt;&gt;"",SUM(INDIRECT($AH$8&amp;"C"&amp;($C$1*$A2724+11)):INDIRECT($AH$8&amp;"V"&amp;($C$1*$A2724+11))),"")</f>
        <v/>
      </c>
      <c r="P2724" s="25" t="str">
        <f aca="true">IF(C2724&lt;&gt;"",SUM(INDIRECT($AH$8&amp;"C"&amp;($C$1*$A2724+12)):INDIRECT($AH$8&amp;"V"&amp;($C$1*$A2724+12))),"")</f>
        <v/>
      </c>
      <c r="Q2724" s="24" t="str">
        <f aca="false">IF(C2724&lt;&gt;"",IFERROR((M2724+N2724+O2724)/(M2724+N2724+O2724+P2724),0), "")</f>
        <v/>
      </c>
      <c r="R2724" s="25" t="str">
        <f aca="true">IF(C2724&lt;&gt;"",SUM(INDIRECT($AH$8&amp;"C"&amp;($C$1*$A2724+13)):INDIRECT($AH$8&amp;"V"&amp;($C$1*$A2724+13))), "")</f>
        <v/>
      </c>
      <c r="S2724" s="25" t="str">
        <f aca="false">IF(C2724&lt;&gt;"",IFERROR((M2724+N2724+O2724+P2724)/R2724, 0),"")</f>
        <v/>
      </c>
      <c r="T2724" s="25" t="str">
        <f aca="false">IF(C2724&lt;&gt;"",IFERROR((M2724+N2724+O2724)/R2724,0),"")</f>
        <v/>
      </c>
      <c r="U2724" s="25" t="str">
        <f aca="true">IF(C2724&lt;&gt;"",IF(INDIRECT($AH$8&amp;"B"&amp;($C$1*$A2724+14))= 1,1,0),"")</f>
        <v/>
      </c>
      <c r="V2724" s="25" t="str">
        <f aca="true">IF(C2724&lt;&gt;"",IF(INDIRECT($AH$8&amp;"B"&amp;($C$1*$A2724+15))= 1,1,0),"")</f>
        <v/>
      </c>
      <c r="W2724" s="25" t="str">
        <f aca="false">IF(C2724&lt;&gt;"",($M2724*1) + ($N2724*2) + ($O2724*3) + (IF(U2724 = 1, 10, 0)) + (IF(V2724 = 1, 20, 0)),"")</f>
        <v/>
      </c>
      <c r="X2724" s="27" t="str">
        <f aca="true">IF(C2724&lt;&gt;"",IF(INDIRECT($AH$8&amp;"B"&amp;($C$1*$A2724+16))= 1,1,0),"")</f>
        <v/>
      </c>
      <c r="Y2724" s="27" t="str">
        <f aca="true">IF(D2724&lt;&gt;"",IF(INDIRECT($AH$8&amp;"B"&amp;($C$1*$A2724+17))= 1,1,0),"")</f>
        <v/>
      </c>
      <c r="Z2724" s="27" t="str">
        <f aca="true">IF(E2724&lt;&gt;"",IF(INDIRECT($AH$8&amp;"B"&amp;($C$1*$A2724+18))= 1,1,0),"")</f>
        <v/>
      </c>
      <c r="AA2724" s="27" t="str">
        <f aca="true">IF(F2724&lt;&gt;"",IF(INDIRECT($AH$8&amp;"B"&amp;($C$1*$A2724+19))= 1,1,0),"")</f>
        <v/>
      </c>
      <c r="AB2724" s="27" t="str">
        <f aca="false">IF(C2724&lt;&gt;"",IF(X2724 = 1, 5, 0) + IF(Z2724 = 1, 25, 0) + IF(AA2724 = 1, 15, 0),"")</f>
        <v/>
      </c>
      <c r="AC2724" s="57" t="str">
        <f aca="false">IF(C2724&lt;&gt;"",L2724+W2724+AB2724,"")</f>
        <v/>
      </c>
    </row>
    <row r="2725" customFormat="false" ht="12.8" hidden="false" customHeight="false" outlineLevel="0" collapsed="false">
      <c r="A2725" s="11" t="n">
        <f aca="false">A2724+1</f>
        <v>222</v>
      </c>
      <c r="B2725" s="38" t="str">
        <f aca="true">IF(INDIRECT($AH$8&amp;"B"&amp;($C$1*$A2725+2))=0, "",INDIRECT($AH$8&amp;"B"&amp;($C$1*$A2725+2)))</f>
        <v/>
      </c>
      <c r="C2725" s="19" t="str">
        <f aca="true">IF(INDIRECT($AH$8&amp;"B"&amp;($C$1*$A2725+3)) = 0, "", INDIRECT($AH$8&amp;"B"&amp;($C$1*$A2725+3)))</f>
        <v/>
      </c>
      <c r="D2725" s="19" t="str">
        <f aca="true">IF(INDIRECT($AH$8&amp;"B"&amp;($C$1*$A2725+4)) = 0, "", INDIRECT($AH$8&amp;"B"&amp;($C$1*$A2725+4)))</f>
        <v/>
      </c>
      <c r="E2725" s="19" t="str">
        <f aca="true">IF(INDIRECT($AH$8&amp;"B"&amp;($C$1*$A2725+7)) = 0, "", INDIRECT($AH$8&amp;"B"&amp;($C$1*$A2725+7)))</f>
        <v/>
      </c>
      <c r="F2725" s="20" t="str">
        <f aca="true">IF(C2725 &lt;&gt; "",IF(INDIRECT($AH$8&amp;"B"&amp;($C$1*$A2725+8)) = 0, 0, 1), "")</f>
        <v/>
      </c>
      <c r="G2725" s="20" t="n">
        <f aca="true">INDIRECT($AH$8&amp;"B"&amp;($C$1*$A2725+9))</f>
        <v>0</v>
      </c>
      <c r="H2725" s="20" t="n">
        <f aca="true">INDIRECT($AH$8&amp;"B"&amp;($C$1*$A2725+10))</f>
        <v>0</v>
      </c>
      <c r="I2725" s="20" t="n">
        <f aca="true">INDIRECT($AH$8&amp;"B"&amp;($C$1*$A2725+11))</f>
        <v>0</v>
      </c>
      <c r="J2725" s="20" t="n">
        <f aca="true">INDIRECT($AH$8&amp;"B"&amp;($C$1*$A2725+12))</f>
        <v>0</v>
      </c>
      <c r="K2725" s="21" t="str">
        <f aca="false">IF(C2725&lt;&gt;"",IFERROR((G2725+H2725+I2725)/(G2725+H2725+I2725+J2725),0), "")</f>
        <v/>
      </c>
      <c r="L2725" s="20" t="str">
        <f aca="false">IF(C2725&lt;&gt;"",(G2725* 2) +(H2725* 4) + (I2725* 6) + IF(F2725 = 1, 5, 0), "")</f>
        <v/>
      </c>
      <c r="M2725" s="25" t="str">
        <f aca="true">IF(C2725&lt;&gt;"",SUM(INDIRECT($AH$8&amp;"C"&amp;($C$1*$A2725+9)):INDIRECT($AH$8&amp;"V"&amp;($C$1*$A2725+9))), "")</f>
        <v/>
      </c>
      <c r="N2725" s="25" t="str">
        <f aca="true">IF(C2725&lt;&gt;"",SUM(INDIRECT($AH$8&amp;"C"&amp;($C$1*$A2725+10)):INDIRECT($AH$8&amp;"V"&amp;($C$1*$A2725+10))), "")</f>
        <v/>
      </c>
      <c r="O2725" s="25" t="str">
        <f aca="true">IF(C2725&lt;&gt;"",SUM(INDIRECT($AH$8&amp;"C"&amp;($C$1*$A2725+11)):INDIRECT($AH$8&amp;"V"&amp;($C$1*$A2725+11))),"")</f>
        <v/>
      </c>
      <c r="P2725" s="25" t="str">
        <f aca="true">IF(C2725&lt;&gt;"",SUM(INDIRECT($AH$8&amp;"C"&amp;($C$1*$A2725+12)):INDIRECT($AH$8&amp;"V"&amp;($C$1*$A2725+12))),"")</f>
        <v/>
      </c>
      <c r="Q2725" s="24" t="str">
        <f aca="false">IF(C2725&lt;&gt;"",IFERROR((M2725+N2725+O2725)/(M2725+N2725+O2725+P2725),0), "")</f>
        <v/>
      </c>
      <c r="R2725" s="25" t="str">
        <f aca="true">IF(C2725&lt;&gt;"",SUM(INDIRECT($AH$8&amp;"C"&amp;($C$1*$A2725+13)):INDIRECT($AH$8&amp;"V"&amp;($C$1*$A2725+13))), "")</f>
        <v/>
      </c>
      <c r="S2725" s="25" t="str">
        <f aca="false">IF(C2725&lt;&gt;"",IFERROR((M2725+N2725+O2725+P2725)/R2725, 0),"")</f>
        <v/>
      </c>
      <c r="T2725" s="25" t="str">
        <f aca="false">IF(C2725&lt;&gt;"",IFERROR((M2725+N2725+O2725)/R2725,0),"")</f>
        <v/>
      </c>
      <c r="U2725" s="25" t="str">
        <f aca="true">IF(C2725&lt;&gt;"",IF(INDIRECT($AH$8&amp;"B"&amp;($C$1*$A2725+14))= 1,1,0),"")</f>
        <v/>
      </c>
      <c r="V2725" s="25" t="str">
        <f aca="true">IF(C2725&lt;&gt;"",IF(INDIRECT($AH$8&amp;"B"&amp;($C$1*$A2725+15))= 1,1,0),"")</f>
        <v/>
      </c>
      <c r="W2725" s="25" t="str">
        <f aca="false">IF(C2725&lt;&gt;"",($M2725*1) + ($N2725*2) + ($O2725*3) + (IF(U2725 = 1, 10, 0)) + (IF(V2725 = 1, 20, 0)),"")</f>
        <v/>
      </c>
      <c r="X2725" s="27" t="str">
        <f aca="true">IF(C2725&lt;&gt;"",IF(INDIRECT($AH$8&amp;"B"&amp;($C$1*$A2725+16))= 1,1,0),"")</f>
        <v/>
      </c>
      <c r="Y2725" s="27" t="str">
        <f aca="true">IF(D2725&lt;&gt;"",IF(INDIRECT($AH$8&amp;"B"&amp;($C$1*$A2725+17))= 1,1,0),"")</f>
        <v/>
      </c>
      <c r="Z2725" s="27" t="str">
        <f aca="true">IF(E2725&lt;&gt;"",IF(INDIRECT($AH$8&amp;"B"&amp;($C$1*$A2725+18))= 1,1,0),"")</f>
        <v/>
      </c>
      <c r="AA2725" s="27" t="str">
        <f aca="true">IF(F2725&lt;&gt;"",IF(INDIRECT($AH$8&amp;"B"&amp;($C$1*$A2725+19))= 1,1,0),"")</f>
        <v/>
      </c>
      <c r="AB2725" s="27" t="str">
        <f aca="false">IF(C2725&lt;&gt;"",IF(X2725 = 1, 5, 0) + IF(Z2725 = 1, 25, 0) + IF(AA2725 = 1, 15, 0),"")</f>
        <v/>
      </c>
      <c r="AC2725" s="57" t="str">
        <f aca="false">IF(C2725&lt;&gt;"",L2725+W2725+AB2725,"")</f>
        <v/>
      </c>
    </row>
    <row r="2726" customFormat="false" ht="12.8" hidden="false" customHeight="false" outlineLevel="0" collapsed="false">
      <c r="A2726" s="11" t="n">
        <f aca="false">A2725+1</f>
        <v>223</v>
      </c>
      <c r="B2726" s="38" t="str">
        <f aca="true">IF(INDIRECT($AH$8&amp;"B"&amp;($C$1*$A2726+2))=0, "",INDIRECT($AH$8&amp;"B"&amp;($C$1*$A2726+2)))</f>
        <v/>
      </c>
      <c r="C2726" s="19" t="str">
        <f aca="true">IF(INDIRECT($AH$8&amp;"B"&amp;($C$1*$A2726+3)) = 0, "", INDIRECT($AH$8&amp;"B"&amp;($C$1*$A2726+3)))</f>
        <v/>
      </c>
      <c r="D2726" s="19" t="str">
        <f aca="true">IF(INDIRECT($AH$8&amp;"B"&amp;($C$1*$A2726+4)) = 0, "", INDIRECT($AH$8&amp;"B"&amp;($C$1*$A2726+4)))</f>
        <v/>
      </c>
      <c r="E2726" s="19" t="str">
        <f aca="true">IF(INDIRECT($AH$8&amp;"B"&amp;($C$1*$A2726+7)) = 0, "", INDIRECT($AH$8&amp;"B"&amp;($C$1*$A2726+7)))</f>
        <v/>
      </c>
      <c r="F2726" s="20" t="str">
        <f aca="true">IF(C2726 &lt;&gt; "",IF(INDIRECT($AH$8&amp;"B"&amp;($C$1*$A2726+8)) = 0, 0, 1), "")</f>
        <v/>
      </c>
      <c r="G2726" s="20" t="n">
        <f aca="true">INDIRECT($AH$8&amp;"B"&amp;($C$1*$A2726+9))</f>
        <v>0</v>
      </c>
      <c r="H2726" s="20" t="n">
        <f aca="true">INDIRECT($AH$8&amp;"B"&amp;($C$1*$A2726+10))</f>
        <v>0</v>
      </c>
      <c r="I2726" s="20" t="n">
        <f aca="true">INDIRECT($AH$8&amp;"B"&amp;($C$1*$A2726+11))</f>
        <v>0</v>
      </c>
      <c r="J2726" s="20" t="n">
        <f aca="true">INDIRECT($AH$8&amp;"B"&amp;($C$1*$A2726+12))</f>
        <v>0</v>
      </c>
      <c r="K2726" s="21" t="str">
        <f aca="false">IF(C2726&lt;&gt;"",IFERROR((G2726+H2726+I2726)/(G2726+H2726+I2726+J2726),0), "")</f>
        <v/>
      </c>
      <c r="L2726" s="20" t="str">
        <f aca="false">IF(C2726&lt;&gt;"",(G2726* 2) +(H2726* 4) + (I2726* 6) + IF(F2726 = 1, 5, 0), "")</f>
        <v/>
      </c>
      <c r="M2726" s="25" t="str">
        <f aca="true">IF(C2726&lt;&gt;"",SUM(INDIRECT($AH$8&amp;"C"&amp;($C$1*$A2726+9)):INDIRECT($AH$8&amp;"V"&amp;($C$1*$A2726+9))), "")</f>
        <v/>
      </c>
      <c r="N2726" s="25" t="str">
        <f aca="true">IF(C2726&lt;&gt;"",SUM(INDIRECT($AH$8&amp;"C"&amp;($C$1*$A2726+10)):INDIRECT($AH$8&amp;"V"&amp;($C$1*$A2726+10))), "")</f>
        <v/>
      </c>
      <c r="O2726" s="25" t="str">
        <f aca="true">IF(C2726&lt;&gt;"",SUM(INDIRECT($AH$8&amp;"C"&amp;($C$1*$A2726+11)):INDIRECT($AH$8&amp;"V"&amp;($C$1*$A2726+11))),"")</f>
        <v/>
      </c>
      <c r="P2726" s="25" t="str">
        <f aca="true">IF(C2726&lt;&gt;"",SUM(INDIRECT($AH$8&amp;"C"&amp;($C$1*$A2726+12)):INDIRECT($AH$8&amp;"V"&amp;($C$1*$A2726+12))),"")</f>
        <v/>
      </c>
      <c r="Q2726" s="24" t="str">
        <f aca="false">IF(C2726&lt;&gt;"",IFERROR((M2726+N2726+O2726)/(M2726+N2726+O2726+P2726),0), "")</f>
        <v/>
      </c>
      <c r="R2726" s="25" t="str">
        <f aca="true">IF(C2726&lt;&gt;"",SUM(INDIRECT($AH$8&amp;"C"&amp;($C$1*$A2726+13)):INDIRECT($AH$8&amp;"V"&amp;($C$1*$A2726+13))), "")</f>
        <v/>
      </c>
      <c r="S2726" s="25" t="str">
        <f aca="false">IF(C2726&lt;&gt;"",IFERROR((M2726+N2726+O2726+P2726)/R2726, 0),"")</f>
        <v/>
      </c>
      <c r="T2726" s="25" t="str">
        <f aca="false">IF(C2726&lt;&gt;"",IFERROR((M2726+N2726+O2726)/R2726,0),"")</f>
        <v/>
      </c>
      <c r="U2726" s="25" t="str">
        <f aca="true">IF(C2726&lt;&gt;"",IF(INDIRECT($AH$8&amp;"B"&amp;($C$1*$A2726+14))= 1,1,0),"")</f>
        <v/>
      </c>
      <c r="V2726" s="25" t="str">
        <f aca="true">IF(C2726&lt;&gt;"",IF(INDIRECT($AH$8&amp;"B"&amp;($C$1*$A2726+15))= 1,1,0),"")</f>
        <v/>
      </c>
      <c r="W2726" s="25" t="str">
        <f aca="false">IF(C2726&lt;&gt;"",($M2726*1) + ($N2726*2) + ($O2726*3) + (IF(U2726 = 1, 10, 0)) + (IF(V2726 = 1, 20, 0)),"")</f>
        <v/>
      </c>
      <c r="X2726" s="27" t="str">
        <f aca="true">IF(C2726&lt;&gt;"",IF(INDIRECT($AH$8&amp;"B"&amp;($C$1*$A2726+16))= 1,1,0),"")</f>
        <v/>
      </c>
      <c r="Y2726" s="27" t="str">
        <f aca="true">IF(D2726&lt;&gt;"",IF(INDIRECT($AH$8&amp;"B"&amp;($C$1*$A2726+17))= 1,1,0),"")</f>
        <v/>
      </c>
      <c r="Z2726" s="27" t="str">
        <f aca="true">IF(E2726&lt;&gt;"",IF(INDIRECT($AH$8&amp;"B"&amp;($C$1*$A2726+18))= 1,1,0),"")</f>
        <v/>
      </c>
      <c r="AA2726" s="27" t="str">
        <f aca="true">IF(F2726&lt;&gt;"",IF(INDIRECT($AH$8&amp;"B"&amp;($C$1*$A2726+19))= 1,1,0),"")</f>
        <v/>
      </c>
      <c r="AB2726" s="27" t="str">
        <f aca="false">IF(C2726&lt;&gt;"",IF(X2726 = 1, 5, 0) + IF(Z2726 = 1, 25, 0) + IF(AA2726 = 1, 15, 0),"")</f>
        <v/>
      </c>
      <c r="AC2726" s="57" t="str">
        <f aca="false">IF(C2726&lt;&gt;"",L2726+W2726+AB2726,"")</f>
        <v/>
      </c>
    </row>
    <row r="2727" customFormat="false" ht="12.8" hidden="false" customHeight="false" outlineLevel="0" collapsed="false">
      <c r="A2727" s="11" t="n">
        <f aca="false">A2726+1</f>
        <v>224</v>
      </c>
      <c r="B2727" s="38" t="str">
        <f aca="true">IF(INDIRECT($AH$8&amp;"B"&amp;($C$1*$A2727+2))=0, "",INDIRECT($AH$8&amp;"B"&amp;($C$1*$A2727+2)))</f>
        <v/>
      </c>
      <c r="C2727" s="19" t="str">
        <f aca="true">IF(INDIRECT($AH$8&amp;"B"&amp;($C$1*$A2727+3)) = 0, "", INDIRECT($AH$8&amp;"B"&amp;($C$1*$A2727+3)))</f>
        <v/>
      </c>
      <c r="D2727" s="19" t="str">
        <f aca="true">IF(INDIRECT($AH$8&amp;"B"&amp;($C$1*$A2727+4)) = 0, "", INDIRECT($AH$8&amp;"B"&amp;($C$1*$A2727+4)))</f>
        <v/>
      </c>
      <c r="E2727" s="19" t="str">
        <f aca="true">IF(INDIRECT($AH$8&amp;"B"&amp;($C$1*$A2727+7)) = 0, "", INDIRECT($AH$8&amp;"B"&amp;($C$1*$A2727+7)))</f>
        <v/>
      </c>
      <c r="F2727" s="20" t="str">
        <f aca="true">IF(C2727 &lt;&gt; "",IF(INDIRECT($AH$8&amp;"B"&amp;($C$1*$A2727+8)) = 0, 0, 1), "")</f>
        <v/>
      </c>
      <c r="G2727" s="20" t="n">
        <f aca="true">INDIRECT($AH$8&amp;"B"&amp;($C$1*$A2727+9))</f>
        <v>0</v>
      </c>
      <c r="H2727" s="20" t="n">
        <f aca="true">INDIRECT($AH$8&amp;"B"&amp;($C$1*$A2727+10))</f>
        <v>0</v>
      </c>
      <c r="I2727" s="20" t="n">
        <f aca="true">INDIRECT($AH$8&amp;"B"&amp;($C$1*$A2727+11))</f>
        <v>0</v>
      </c>
      <c r="J2727" s="20" t="n">
        <f aca="true">INDIRECT($AH$8&amp;"B"&amp;($C$1*$A2727+12))</f>
        <v>0</v>
      </c>
      <c r="K2727" s="21" t="str">
        <f aca="false">IF(C2727&lt;&gt;"",IFERROR((G2727+H2727+I2727)/(G2727+H2727+I2727+J2727),0), "")</f>
        <v/>
      </c>
      <c r="L2727" s="20" t="str">
        <f aca="false">IF(C2727&lt;&gt;"",(G2727* 2) +(H2727* 4) + (I2727* 6) + IF(F2727 = 1, 5, 0), "")</f>
        <v/>
      </c>
      <c r="M2727" s="25" t="str">
        <f aca="true">IF(C2727&lt;&gt;"",SUM(INDIRECT($AH$8&amp;"C"&amp;($C$1*$A2727+9)):INDIRECT($AH$8&amp;"V"&amp;($C$1*$A2727+9))), "")</f>
        <v/>
      </c>
      <c r="N2727" s="25" t="str">
        <f aca="true">IF(C2727&lt;&gt;"",SUM(INDIRECT($AH$8&amp;"C"&amp;($C$1*$A2727+10)):INDIRECT($AH$8&amp;"V"&amp;($C$1*$A2727+10))), "")</f>
        <v/>
      </c>
      <c r="O2727" s="25" t="str">
        <f aca="true">IF(C2727&lt;&gt;"",SUM(INDIRECT($AH$8&amp;"C"&amp;($C$1*$A2727+11)):INDIRECT($AH$8&amp;"V"&amp;($C$1*$A2727+11))),"")</f>
        <v/>
      </c>
      <c r="P2727" s="25" t="str">
        <f aca="true">IF(C2727&lt;&gt;"",SUM(INDIRECT($AH$8&amp;"C"&amp;($C$1*$A2727+12)):INDIRECT($AH$8&amp;"V"&amp;($C$1*$A2727+12))),"")</f>
        <v/>
      </c>
      <c r="Q2727" s="24" t="str">
        <f aca="false">IF(C2727&lt;&gt;"",IFERROR((M2727+N2727+O2727)/(M2727+N2727+O2727+P2727),0), "")</f>
        <v/>
      </c>
      <c r="R2727" s="25" t="str">
        <f aca="true">IF(C2727&lt;&gt;"",SUM(INDIRECT($AH$8&amp;"C"&amp;($C$1*$A2727+13)):INDIRECT($AH$8&amp;"V"&amp;($C$1*$A2727+13))), "")</f>
        <v/>
      </c>
      <c r="S2727" s="25" t="str">
        <f aca="false">IF(C2727&lt;&gt;"",IFERROR((M2727+N2727+O2727+P2727)/R2727, 0),"")</f>
        <v/>
      </c>
      <c r="T2727" s="25" t="str">
        <f aca="false">IF(C2727&lt;&gt;"",IFERROR((M2727+N2727+O2727)/R2727,0),"")</f>
        <v/>
      </c>
      <c r="U2727" s="25" t="str">
        <f aca="true">IF(C2727&lt;&gt;"",IF(INDIRECT($AH$8&amp;"B"&amp;($C$1*$A2727+14))= 1,1,0),"")</f>
        <v/>
      </c>
      <c r="V2727" s="25" t="str">
        <f aca="true">IF(C2727&lt;&gt;"",IF(INDIRECT($AH$8&amp;"B"&amp;($C$1*$A2727+15))= 1,1,0),"")</f>
        <v/>
      </c>
      <c r="W2727" s="25" t="str">
        <f aca="false">IF(C2727&lt;&gt;"",($M2727*1) + ($N2727*2) + ($O2727*3) + (IF(U2727 = 1, 10, 0)) + (IF(V2727 = 1, 20, 0)),"")</f>
        <v/>
      </c>
      <c r="X2727" s="27" t="str">
        <f aca="true">IF(C2727&lt;&gt;"",IF(INDIRECT($AH$8&amp;"B"&amp;($C$1*$A2727+16))= 1,1,0),"")</f>
        <v/>
      </c>
      <c r="Y2727" s="27" t="str">
        <f aca="true">IF(D2727&lt;&gt;"",IF(INDIRECT($AH$8&amp;"B"&amp;($C$1*$A2727+17))= 1,1,0),"")</f>
        <v/>
      </c>
      <c r="Z2727" s="27" t="str">
        <f aca="true">IF(E2727&lt;&gt;"",IF(INDIRECT($AH$8&amp;"B"&amp;($C$1*$A2727+18))= 1,1,0),"")</f>
        <v/>
      </c>
      <c r="AA2727" s="27" t="str">
        <f aca="true">IF(F2727&lt;&gt;"",IF(INDIRECT($AH$8&amp;"B"&amp;($C$1*$A2727+19))= 1,1,0),"")</f>
        <v/>
      </c>
      <c r="AB2727" s="27" t="str">
        <f aca="false">IF(C2727&lt;&gt;"",IF(X2727 = 1, 5, 0) + IF(Z2727 = 1, 25, 0) + IF(AA2727 = 1, 15, 0),"")</f>
        <v/>
      </c>
      <c r="AC2727" s="57" t="str">
        <f aca="false">IF(C2727&lt;&gt;"",L2727+W2727+AB2727,"")</f>
        <v/>
      </c>
    </row>
    <row r="2728" customFormat="false" ht="12.8" hidden="false" customHeight="false" outlineLevel="0" collapsed="false">
      <c r="A2728" s="11" t="n">
        <f aca="false">A2727+1</f>
        <v>225</v>
      </c>
      <c r="B2728" s="38" t="str">
        <f aca="true">IF(INDIRECT($AH$8&amp;"B"&amp;($C$1*$A2728+2))=0, "",INDIRECT($AH$8&amp;"B"&amp;($C$1*$A2728+2)))</f>
        <v/>
      </c>
      <c r="C2728" s="19" t="str">
        <f aca="true">IF(INDIRECT($AH$8&amp;"B"&amp;($C$1*$A2728+3)) = 0, "", INDIRECT($AH$8&amp;"B"&amp;($C$1*$A2728+3)))</f>
        <v/>
      </c>
      <c r="D2728" s="19" t="str">
        <f aca="true">IF(INDIRECT($AH$8&amp;"B"&amp;($C$1*$A2728+4)) = 0, "", INDIRECT($AH$8&amp;"B"&amp;($C$1*$A2728+4)))</f>
        <v/>
      </c>
      <c r="E2728" s="19" t="str">
        <f aca="true">IF(INDIRECT($AH$8&amp;"B"&amp;($C$1*$A2728+7)) = 0, "", INDIRECT($AH$8&amp;"B"&amp;($C$1*$A2728+7)))</f>
        <v/>
      </c>
      <c r="F2728" s="20" t="str">
        <f aca="true">IF(C2728 &lt;&gt; "",IF(INDIRECT($AH$8&amp;"B"&amp;($C$1*$A2728+8)) = 0, 0, 1), "")</f>
        <v/>
      </c>
      <c r="G2728" s="20" t="n">
        <f aca="true">INDIRECT($AH$8&amp;"B"&amp;($C$1*$A2728+9))</f>
        <v>0</v>
      </c>
      <c r="H2728" s="20" t="n">
        <f aca="true">INDIRECT($AH$8&amp;"B"&amp;($C$1*$A2728+10))</f>
        <v>0</v>
      </c>
      <c r="I2728" s="20" t="n">
        <f aca="true">INDIRECT($AH$8&amp;"B"&amp;($C$1*$A2728+11))</f>
        <v>0</v>
      </c>
      <c r="J2728" s="20" t="n">
        <f aca="true">INDIRECT($AH$8&amp;"B"&amp;($C$1*$A2728+12))</f>
        <v>0</v>
      </c>
      <c r="K2728" s="21" t="str">
        <f aca="false">IF(C2728&lt;&gt;"",IFERROR((G2728+H2728+I2728)/(G2728+H2728+I2728+J2728),0), "")</f>
        <v/>
      </c>
      <c r="L2728" s="20" t="str">
        <f aca="false">IF(C2728&lt;&gt;"",(G2728* 2) +(H2728* 4) + (I2728* 6) + IF(F2728 = 1, 5, 0), "")</f>
        <v/>
      </c>
      <c r="M2728" s="25" t="str">
        <f aca="true">IF(C2728&lt;&gt;"",SUM(INDIRECT($AH$8&amp;"C"&amp;($C$1*$A2728+9)):INDIRECT($AH$8&amp;"V"&amp;($C$1*$A2728+9))), "")</f>
        <v/>
      </c>
      <c r="N2728" s="25" t="str">
        <f aca="true">IF(C2728&lt;&gt;"",SUM(INDIRECT($AH$8&amp;"C"&amp;($C$1*$A2728+10)):INDIRECT($AH$8&amp;"V"&amp;($C$1*$A2728+10))), "")</f>
        <v/>
      </c>
      <c r="O2728" s="25" t="str">
        <f aca="true">IF(C2728&lt;&gt;"",SUM(INDIRECT($AH$8&amp;"C"&amp;($C$1*$A2728+11)):INDIRECT($AH$8&amp;"V"&amp;($C$1*$A2728+11))),"")</f>
        <v/>
      </c>
      <c r="P2728" s="25" t="str">
        <f aca="true">IF(C2728&lt;&gt;"",SUM(INDIRECT($AH$8&amp;"C"&amp;($C$1*$A2728+12)):INDIRECT($AH$8&amp;"V"&amp;($C$1*$A2728+12))),"")</f>
        <v/>
      </c>
      <c r="Q2728" s="24" t="str">
        <f aca="false">IF(C2728&lt;&gt;"",IFERROR((M2728+N2728+O2728)/(M2728+N2728+O2728+P2728),0), "")</f>
        <v/>
      </c>
      <c r="R2728" s="25" t="str">
        <f aca="true">IF(C2728&lt;&gt;"",SUM(INDIRECT($AH$8&amp;"C"&amp;($C$1*$A2728+13)):INDIRECT($AH$8&amp;"V"&amp;($C$1*$A2728+13))), "")</f>
        <v/>
      </c>
      <c r="S2728" s="25" t="str">
        <f aca="false">IF(C2728&lt;&gt;"",IFERROR((M2728+N2728+O2728+P2728)/R2728, 0),"")</f>
        <v/>
      </c>
      <c r="T2728" s="25" t="str">
        <f aca="false">IF(C2728&lt;&gt;"",IFERROR((M2728+N2728+O2728)/R2728,0),"")</f>
        <v/>
      </c>
      <c r="U2728" s="25" t="str">
        <f aca="true">IF(C2728&lt;&gt;"",IF(INDIRECT($AH$8&amp;"B"&amp;($C$1*$A2728+14))= 1,1,0),"")</f>
        <v/>
      </c>
      <c r="V2728" s="25" t="str">
        <f aca="true">IF(C2728&lt;&gt;"",IF(INDIRECT($AH$8&amp;"B"&amp;($C$1*$A2728+15))= 1,1,0),"")</f>
        <v/>
      </c>
      <c r="W2728" s="25" t="str">
        <f aca="false">IF(C2728&lt;&gt;"",($M2728*1) + ($N2728*2) + ($O2728*3) + (IF(U2728 = 1, 10, 0)) + (IF(V2728 = 1, 20, 0)),"")</f>
        <v/>
      </c>
      <c r="X2728" s="27" t="str">
        <f aca="true">IF(C2728&lt;&gt;"",IF(INDIRECT($AH$8&amp;"B"&amp;($C$1*$A2728+16))= 1,1,0),"")</f>
        <v/>
      </c>
      <c r="Y2728" s="27" t="str">
        <f aca="true">IF(D2728&lt;&gt;"",IF(INDIRECT($AH$8&amp;"B"&amp;($C$1*$A2728+17))= 1,1,0),"")</f>
        <v/>
      </c>
      <c r="Z2728" s="27" t="str">
        <f aca="true">IF(E2728&lt;&gt;"",IF(INDIRECT($AH$8&amp;"B"&amp;($C$1*$A2728+18))= 1,1,0),"")</f>
        <v/>
      </c>
      <c r="AA2728" s="27" t="str">
        <f aca="true">IF(F2728&lt;&gt;"",IF(INDIRECT($AH$8&amp;"B"&amp;($C$1*$A2728+19))= 1,1,0),"")</f>
        <v/>
      </c>
      <c r="AB2728" s="27" t="str">
        <f aca="false">IF(C2728&lt;&gt;"",IF(X2728 = 1, 5, 0) + IF(Z2728 = 1, 25, 0) + IF(AA2728 = 1, 15, 0),"")</f>
        <v/>
      </c>
      <c r="AC2728" s="57" t="str">
        <f aca="false">IF(C2728&lt;&gt;"",L2728+W2728+AB2728,"")</f>
        <v/>
      </c>
    </row>
    <row r="2729" customFormat="false" ht="12.8" hidden="false" customHeight="false" outlineLevel="0" collapsed="false">
      <c r="A2729" s="11" t="n">
        <f aca="false">A2728+1</f>
        <v>226</v>
      </c>
      <c r="B2729" s="38" t="str">
        <f aca="true">IF(INDIRECT($AH$8&amp;"B"&amp;($C$1*$A2729+2))=0, "",INDIRECT($AH$8&amp;"B"&amp;($C$1*$A2729+2)))</f>
        <v/>
      </c>
      <c r="C2729" s="19" t="str">
        <f aca="true">IF(INDIRECT($AH$8&amp;"B"&amp;($C$1*$A2729+3)) = 0, "", INDIRECT($AH$8&amp;"B"&amp;($C$1*$A2729+3)))</f>
        <v/>
      </c>
      <c r="D2729" s="19" t="str">
        <f aca="true">IF(INDIRECT($AH$8&amp;"B"&amp;($C$1*$A2729+4)) = 0, "", INDIRECT($AH$8&amp;"B"&amp;($C$1*$A2729+4)))</f>
        <v/>
      </c>
      <c r="E2729" s="19" t="str">
        <f aca="true">IF(INDIRECT($AH$8&amp;"B"&amp;($C$1*$A2729+7)) = 0, "", INDIRECT($AH$8&amp;"B"&amp;($C$1*$A2729+7)))</f>
        <v/>
      </c>
      <c r="F2729" s="20" t="str">
        <f aca="true">IF(C2729 &lt;&gt; "",IF(INDIRECT($AH$8&amp;"B"&amp;($C$1*$A2729+8)) = 0, 0, 1), "")</f>
        <v/>
      </c>
      <c r="G2729" s="20" t="n">
        <f aca="true">INDIRECT($AH$8&amp;"B"&amp;($C$1*$A2729+9))</f>
        <v>0</v>
      </c>
      <c r="H2729" s="20" t="n">
        <f aca="true">INDIRECT($AH$8&amp;"B"&amp;($C$1*$A2729+10))</f>
        <v>0</v>
      </c>
      <c r="I2729" s="20" t="n">
        <f aca="true">INDIRECT($AH$8&amp;"B"&amp;($C$1*$A2729+11))</f>
        <v>0</v>
      </c>
      <c r="J2729" s="20" t="n">
        <f aca="true">INDIRECT($AH$8&amp;"B"&amp;($C$1*$A2729+12))</f>
        <v>0</v>
      </c>
      <c r="K2729" s="21" t="str">
        <f aca="false">IF(C2729&lt;&gt;"",IFERROR((G2729+H2729+I2729)/(G2729+H2729+I2729+J2729),0), "")</f>
        <v/>
      </c>
      <c r="L2729" s="20" t="str">
        <f aca="false">IF(C2729&lt;&gt;"",(G2729* 2) +(H2729* 4) + (I2729* 6) + IF(F2729 = 1, 5, 0), "")</f>
        <v/>
      </c>
      <c r="M2729" s="25" t="str">
        <f aca="true">IF(C2729&lt;&gt;"",SUM(INDIRECT($AH$8&amp;"C"&amp;($C$1*$A2729+9)):INDIRECT($AH$8&amp;"V"&amp;($C$1*$A2729+9))), "")</f>
        <v/>
      </c>
      <c r="N2729" s="25" t="str">
        <f aca="true">IF(C2729&lt;&gt;"",SUM(INDIRECT($AH$8&amp;"C"&amp;($C$1*$A2729+10)):INDIRECT($AH$8&amp;"V"&amp;($C$1*$A2729+10))), "")</f>
        <v/>
      </c>
      <c r="O2729" s="25" t="str">
        <f aca="true">IF(C2729&lt;&gt;"",SUM(INDIRECT($AH$8&amp;"C"&amp;($C$1*$A2729+11)):INDIRECT($AH$8&amp;"V"&amp;($C$1*$A2729+11))),"")</f>
        <v/>
      </c>
      <c r="P2729" s="25" t="str">
        <f aca="true">IF(C2729&lt;&gt;"",SUM(INDIRECT($AH$8&amp;"C"&amp;($C$1*$A2729+12)):INDIRECT($AH$8&amp;"V"&amp;($C$1*$A2729+12))),"")</f>
        <v/>
      </c>
      <c r="Q2729" s="24" t="str">
        <f aca="false">IF(C2729&lt;&gt;"",IFERROR((M2729+N2729+O2729)/(M2729+N2729+O2729+P2729),0), "")</f>
        <v/>
      </c>
      <c r="R2729" s="25" t="str">
        <f aca="true">IF(C2729&lt;&gt;"",SUM(INDIRECT($AH$8&amp;"C"&amp;($C$1*$A2729+13)):INDIRECT($AH$8&amp;"V"&amp;($C$1*$A2729+13))), "")</f>
        <v/>
      </c>
      <c r="S2729" s="25" t="str">
        <f aca="false">IF(C2729&lt;&gt;"",IFERROR((M2729+N2729+O2729+P2729)/R2729, 0),"")</f>
        <v/>
      </c>
      <c r="T2729" s="25" t="str">
        <f aca="false">IF(C2729&lt;&gt;"",IFERROR((M2729+N2729+O2729)/R2729,0),"")</f>
        <v/>
      </c>
      <c r="U2729" s="25" t="str">
        <f aca="true">IF(C2729&lt;&gt;"",IF(INDIRECT($AH$8&amp;"B"&amp;($C$1*$A2729+14))= 1,1,0),"")</f>
        <v/>
      </c>
      <c r="V2729" s="25" t="str">
        <f aca="true">IF(C2729&lt;&gt;"",IF(INDIRECT($AH$8&amp;"B"&amp;($C$1*$A2729+15))= 1,1,0),"")</f>
        <v/>
      </c>
      <c r="W2729" s="25" t="str">
        <f aca="false">IF(C2729&lt;&gt;"",($M2729*1) + ($N2729*2) + ($O2729*3) + (IF(U2729 = 1, 10, 0)) + (IF(V2729 = 1, 20, 0)),"")</f>
        <v/>
      </c>
      <c r="X2729" s="27" t="str">
        <f aca="true">IF(C2729&lt;&gt;"",IF(INDIRECT($AH$8&amp;"B"&amp;($C$1*$A2729+16))= 1,1,0),"")</f>
        <v/>
      </c>
      <c r="Y2729" s="27" t="str">
        <f aca="true">IF(D2729&lt;&gt;"",IF(INDIRECT($AH$8&amp;"B"&amp;($C$1*$A2729+17))= 1,1,0),"")</f>
        <v/>
      </c>
      <c r="Z2729" s="27" t="str">
        <f aca="true">IF(E2729&lt;&gt;"",IF(INDIRECT($AH$8&amp;"B"&amp;($C$1*$A2729+18))= 1,1,0),"")</f>
        <v/>
      </c>
      <c r="AA2729" s="27" t="str">
        <f aca="true">IF(F2729&lt;&gt;"",IF(INDIRECT($AH$8&amp;"B"&amp;($C$1*$A2729+19))= 1,1,0),"")</f>
        <v/>
      </c>
      <c r="AB2729" s="27" t="str">
        <f aca="false">IF(C2729&lt;&gt;"",IF(X2729 = 1, 5, 0) + IF(Z2729 = 1, 25, 0) + IF(AA2729 = 1, 15, 0),"")</f>
        <v/>
      </c>
      <c r="AC2729" s="57" t="str">
        <f aca="false">IF(C2729&lt;&gt;"",L2729+W2729+AB2729,"")</f>
        <v/>
      </c>
    </row>
    <row r="2730" customFormat="false" ht="12.8" hidden="false" customHeight="false" outlineLevel="0" collapsed="false">
      <c r="A2730" s="11" t="n">
        <f aca="false">A2729+1</f>
        <v>227</v>
      </c>
      <c r="B2730" s="38" t="str">
        <f aca="true">IF(INDIRECT($AH$8&amp;"B"&amp;($C$1*$A2730+2))=0, "",INDIRECT($AH$8&amp;"B"&amp;($C$1*$A2730+2)))</f>
        <v/>
      </c>
      <c r="C2730" s="19" t="str">
        <f aca="true">IF(INDIRECT($AH$8&amp;"B"&amp;($C$1*$A2730+3)) = 0, "", INDIRECT($AH$8&amp;"B"&amp;($C$1*$A2730+3)))</f>
        <v/>
      </c>
      <c r="D2730" s="19" t="str">
        <f aca="true">IF(INDIRECT($AH$8&amp;"B"&amp;($C$1*$A2730+4)) = 0, "", INDIRECT($AH$8&amp;"B"&amp;($C$1*$A2730+4)))</f>
        <v/>
      </c>
      <c r="E2730" s="19" t="str">
        <f aca="true">IF(INDIRECT($AH$8&amp;"B"&amp;($C$1*$A2730+7)) = 0, "", INDIRECT($AH$8&amp;"B"&amp;($C$1*$A2730+7)))</f>
        <v/>
      </c>
      <c r="F2730" s="20" t="str">
        <f aca="true">IF(C2730 &lt;&gt; "",IF(INDIRECT($AH$8&amp;"B"&amp;($C$1*$A2730+8)) = 0, 0, 1), "")</f>
        <v/>
      </c>
      <c r="G2730" s="20" t="n">
        <f aca="true">INDIRECT($AH$8&amp;"B"&amp;($C$1*$A2730+9))</f>
        <v>0</v>
      </c>
      <c r="H2730" s="20" t="n">
        <f aca="true">INDIRECT($AH$8&amp;"B"&amp;($C$1*$A2730+10))</f>
        <v>0</v>
      </c>
      <c r="I2730" s="20" t="n">
        <f aca="true">INDIRECT($AH$8&amp;"B"&amp;($C$1*$A2730+11))</f>
        <v>0</v>
      </c>
      <c r="J2730" s="20" t="n">
        <f aca="true">INDIRECT($AH$8&amp;"B"&amp;($C$1*$A2730+12))</f>
        <v>0</v>
      </c>
      <c r="K2730" s="21" t="str">
        <f aca="false">IF(C2730&lt;&gt;"",IFERROR((G2730+H2730+I2730)/(G2730+H2730+I2730+J2730),0), "")</f>
        <v/>
      </c>
      <c r="L2730" s="20" t="str">
        <f aca="false">IF(C2730&lt;&gt;"",(G2730* 2) +(H2730* 4) + (I2730* 6) + IF(F2730 = 1, 5, 0), "")</f>
        <v/>
      </c>
      <c r="M2730" s="25" t="str">
        <f aca="true">IF(C2730&lt;&gt;"",SUM(INDIRECT($AH$8&amp;"C"&amp;($C$1*$A2730+9)):INDIRECT($AH$8&amp;"V"&amp;($C$1*$A2730+9))), "")</f>
        <v/>
      </c>
      <c r="N2730" s="25" t="str">
        <f aca="true">IF(C2730&lt;&gt;"",SUM(INDIRECT($AH$8&amp;"C"&amp;($C$1*$A2730+10)):INDIRECT($AH$8&amp;"V"&amp;($C$1*$A2730+10))), "")</f>
        <v/>
      </c>
      <c r="O2730" s="25" t="str">
        <f aca="true">IF(C2730&lt;&gt;"",SUM(INDIRECT($AH$8&amp;"C"&amp;($C$1*$A2730+11)):INDIRECT($AH$8&amp;"V"&amp;($C$1*$A2730+11))),"")</f>
        <v/>
      </c>
      <c r="P2730" s="25" t="str">
        <f aca="true">IF(C2730&lt;&gt;"",SUM(INDIRECT($AH$8&amp;"C"&amp;($C$1*$A2730+12)):INDIRECT($AH$8&amp;"V"&amp;($C$1*$A2730+12))),"")</f>
        <v/>
      </c>
      <c r="Q2730" s="24" t="str">
        <f aca="false">IF(C2730&lt;&gt;"",IFERROR((M2730+N2730+O2730)/(M2730+N2730+O2730+P2730),0), "")</f>
        <v/>
      </c>
      <c r="R2730" s="25" t="str">
        <f aca="true">IF(C2730&lt;&gt;"",SUM(INDIRECT($AH$8&amp;"C"&amp;($C$1*$A2730+13)):INDIRECT($AH$8&amp;"V"&amp;($C$1*$A2730+13))), "")</f>
        <v/>
      </c>
      <c r="S2730" s="25" t="str">
        <f aca="false">IF(C2730&lt;&gt;"",IFERROR((M2730+N2730+O2730+P2730)/R2730, 0),"")</f>
        <v/>
      </c>
      <c r="T2730" s="25" t="str">
        <f aca="false">IF(C2730&lt;&gt;"",IFERROR((M2730+N2730+O2730)/R2730,0),"")</f>
        <v/>
      </c>
      <c r="U2730" s="25" t="str">
        <f aca="true">IF(C2730&lt;&gt;"",IF(INDIRECT($AH$8&amp;"B"&amp;($C$1*$A2730+14))= 1,1,0),"")</f>
        <v/>
      </c>
      <c r="V2730" s="25" t="str">
        <f aca="true">IF(C2730&lt;&gt;"",IF(INDIRECT($AH$8&amp;"B"&amp;($C$1*$A2730+15))= 1,1,0),"")</f>
        <v/>
      </c>
      <c r="W2730" s="25" t="str">
        <f aca="false">IF(C2730&lt;&gt;"",($M2730*1) + ($N2730*2) + ($O2730*3) + (IF(U2730 = 1, 10, 0)) + (IF(V2730 = 1, 20, 0)),"")</f>
        <v/>
      </c>
      <c r="X2730" s="27" t="str">
        <f aca="true">IF(C2730&lt;&gt;"",IF(INDIRECT($AH$8&amp;"B"&amp;($C$1*$A2730+16))= 1,1,0),"")</f>
        <v/>
      </c>
      <c r="Y2730" s="27" t="str">
        <f aca="true">IF(D2730&lt;&gt;"",IF(INDIRECT($AH$8&amp;"B"&amp;($C$1*$A2730+17))= 1,1,0),"")</f>
        <v/>
      </c>
      <c r="Z2730" s="27" t="str">
        <f aca="true">IF(E2730&lt;&gt;"",IF(INDIRECT($AH$8&amp;"B"&amp;($C$1*$A2730+18))= 1,1,0),"")</f>
        <v/>
      </c>
      <c r="AA2730" s="27" t="str">
        <f aca="true">IF(F2730&lt;&gt;"",IF(INDIRECT($AH$8&amp;"B"&amp;($C$1*$A2730+19))= 1,1,0),"")</f>
        <v/>
      </c>
      <c r="AB2730" s="27" t="str">
        <f aca="false">IF(C2730&lt;&gt;"",IF(X2730 = 1, 5, 0) + IF(Z2730 = 1, 25, 0) + IF(AA2730 = 1, 15, 0),"")</f>
        <v/>
      </c>
      <c r="AC2730" s="57" t="str">
        <f aca="false">IF(C2730&lt;&gt;"",L2730+W2730+AB2730,"")</f>
        <v/>
      </c>
    </row>
    <row r="2731" customFormat="false" ht="12.8" hidden="false" customHeight="false" outlineLevel="0" collapsed="false">
      <c r="A2731" s="11" t="n">
        <f aca="false">A2730+1</f>
        <v>228</v>
      </c>
      <c r="B2731" s="38" t="str">
        <f aca="true">IF(INDIRECT($AH$8&amp;"B"&amp;($C$1*$A2731+2))=0, "",INDIRECT($AH$8&amp;"B"&amp;($C$1*$A2731+2)))</f>
        <v/>
      </c>
      <c r="C2731" s="19" t="str">
        <f aca="true">IF(INDIRECT($AH$8&amp;"B"&amp;($C$1*$A2731+3)) = 0, "", INDIRECT($AH$8&amp;"B"&amp;($C$1*$A2731+3)))</f>
        <v/>
      </c>
      <c r="D2731" s="19" t="str">
        <f aca="true">IF(INDIRECT($AH$8&amp;"B"&amp;($C$1*$A2731+4)) = 0, "", INDIRECT($AH$8&amp;"B"&amp;($C$1*$A2731+4)))</f>
        <v/>
      </c>
      <c r="E2731" s="19" t="str">
        <f aca="true">IF(INDIRECT($AH$8&amp;"B"&amp;($C$1*$A2731+7)) = 0, "", INDIRECT($AH$8&amp;"B"&amp;($C$1*$A2731+7)))</f>
        <v/>
      </c>
      <c r="F2731" s="20" t="str">
        <f aca="true">IF(C2731 &lt;&gt; "",IF(INDIRECT($AH$8&amp;"B"&amp;($C$1*$A2731+8)) = 0, 0, 1), "")</f>
        <v/>
      </c>
      <c r="G2731" s="20" t="n">
        <f aca="true">INDIRECT($AH$8&amp;"B"&amp;($C$1*$A2731+9))</f>
        <v>0</v>
      </c>
      <c r="H2731" s="20" t="n">
        <f aca="true">INDIRECT($AH$8&amp;"B"&amp;($C$1*$A2731+10))</f>
        <v>0</v>
      </c>
      <c r="I2731" s="20" t="n">
        <f aca="true">INDIRECT($AH$8&amp;"B"&amp;($C$1*$A2731+11))</f>
        <v>0</v>
      </c>
      <c r="J2731" s="20" t="n">
        <f aca="true">INDIRECT($AH$8&amp;"B"&amp;($C$1*$A2731+12))</f>
        <v>0</v>
      </c>
      <c r="K2731" s="21" t="str">
        <f aca="false">IF(C2731&lt;&gt;"",IFERROR((G2731+H2731+I2731)/(G2731+H2731+I2731+J2731),0), "")</f>
        <v/>
      </c>
      <c r="L2731" s="20" t="str">
        <f aca="false">IF(C2731&lt;&gt;"",(G2731* 2) +(H2731* 4) + (I2731* 6) + IF(F2731 = 1, 5, 0), "")</f>
        <v/>
      </c>
      <c r="M2731" s="25" t="str">
        <f aca="true">IF(C2731&lt;&gt;"",SUM(INDIRECT($AH$8&amp;"C"&amp;($C$1*$A2731+9)):INDIRECT($AH$8&amp;"V"&amp;($C$1*$A2731+9))), "")</f>
        <v/>
      </c>
      <c r="N2731" s="25" t="str">
        <f aca="true">IF(C2731&lt;&gt;"",SUM(INDIRECT($AH$8&amp;"C"&amp;($C$1*$A2731+10)):INDIRECT($AH$8&amp;"V"&amp;($C$1*$A2731+10))), "")</f>
        <v/>
      </c>
      <c r="O2731" s="25" t="str">
        <f aca="true">IF(C2731&lt;&gt;"",SUM(INDIRECT($AH$8&amp;"C"&amp;($C$1*$A2731+11)):INDIRECT($AH$8&amp;"V"&amp;($C$1*$A2731+11))),"")</f>
        <v/>
      </c>
      <c r="P2731" s="25" t="str">
        <f aca="true">IF(C2731&lt;&gt;"",SUM(INDIRECT($AH$8&amp;"C"&amp;($C$1*$A2731+12)):INDIRECT($AH$8&amp;"V"&amp;($C$1*$A2731+12))),"")</f>
        <v/>
      </c>
      <c r="Q2731" s="24" t="str">
        <f aca="false">IF(C2731&lt;&gt;"",IFERROR((M2731+N2731+O2731)/(M2731+N2731+O2731+P2731),0), "")</f>
        <v/>
      </c>
      <c r="R2731" s="25" t="str">
        <f aca="true">IF(C2731&lt;&gt;"",SUM(INDIRECT($AH$8&amp;"C"&amp;($C$1*$A2731+13)):INDIRECT($AH$8&amp;"V"&amp;($C$1*$A2731+13))), "")</f>
        <v/>
      </c>
      <c r="S2731" s="25" t="str">
        <f aca="false">IF(C2731&lt;&gt;"",IFERROR((M2731+N2731+O2731+P2731)/R2731, 0),"")</f>
        <v/>
      </c>
      <c r="T2731" s="25" t="str">
        <f aca="false">IF(C2731&lt;&gt;"",IFERROR((M2731+N2731+O2731)/R2731,0),"")</f>
        <v/>
      </c>
      <c r="U2731" s="25" t="str">
        <f aca="true">IF(C2731&lt;&gt;"",IF(INDIRECT($AH$8&amp;"B"&amp;($C$1*$A2731+14))= 1,1,0),"")</f>
        <v/>
      </c>
      <c r="V2731" s="25" t="str">
        <f aca="true">IF(C2731&lt;&gt;"",IF(INDIRECT($AH$8&amp;"B"&amp;($C$1*$A2731+15))= 1,1,0),"")</f>
        <v/>
      </c>
      <c r="W2731" s="25" t="str">
        <f aca="false">IF(C2731&lt;&gt;"",($M2731*1) + ($N2731*2) + ($O2731*3) + (IF(U2731 = 1, 10, 0)) + (IF(V2731 = 1, 20, 0)),"")</f>
        <v/>
      </c>
      <c r="X2731" s="27" t="str">
        <f aca="true">IF(C2731&lt;&gt;"",IF(INDIRECT($AH$8&amp;"B"&amp;($C$1*$A2731+16))= 1,1,0),"")</f>
        <v/>
      </c>
      <c r="Y2731" s="27" t="str">
        <f aca="true">IF(D2731&lt;&gt;"",IF(INDIRECT($AH$8&amp;"B"&amp;($C$1*$A2731+17))= 1,1,0),"")</f>
        <v/>
      </c>
      <c r="Z2731" s="27" t="str">
        <f aca="true">IF(E2731&lt;&gt;"",IF(INDIRECT($AH$8&amp;"B"&amp;($C$1*$A2731+18))= 1,1,0),"")</f>
        <v/>
      </c>
      <c r="AA2731" s="27" t="str">
        <f aca="true">IF(F2731&lt;&gt;"",IF(INDIRECT($AH$8&amp;"B"&amp;($C$1*$A2731+19))= 1,1,0),"")</f>
        <v/>
      </c>
      <c r="AB2731" s="27" t="str">
        <f aca="false">IF(C2731&lt;&gt;"",IF(X2731 = 1, 5, 0) + IF(Z2731 = 1, 25, 0) + IF(AA2731 = 1, 15, 0),"")</f>
        <v/>
      </c>
      <c r="AC2731" s="57" t="str">
        <f aca="false">IF(C2731&lt;&gt;"",L2731+W2731+AB2731,"")</f>
        <v/>
      </c>
    </row>
    <row r="2732" customFormat="false" ht="12.8" hidden="false" customHeight="false" outlineLevel="0" collapsed="false">
      <c r="A2732" s="11" t="n">
        <f aca="false">A2731+1</f>
        <v>229</v>
      </c>
      <c r="B2732" s="38" t="str">
        <f aca="true">IF(INDIRECT($AH$8&amp;"B"&amp;($C$1*$A2732+2))=0, "",INDIRECT($AH$8&amp;"B"&amp;($C$1*$A2732+2)))</f>
        <v/>
      </c>
      <c r="C2732" s="19" t="str">
        <f aca="true">IF(INDIRECT($AH$8&amp;"B"&amp;($C$1*$A2732+3)) = 0, "", INDIRECT($AH$8&amp;"B"&amp;($C$1*$A2732+3)))</f>
        <v/>
      </c>
      <c r="D2732" s="19" t="str">
        <f aca="true">IF(INDIRECT($AH$8&amp;"B"&amp;($C$1*$A2732+4)) = 0, "", INDIRECT($AH$8&amp;"B"&amp;($C$1*$A2732+4)))</f>
        <v/>
      </c>
      <c r="E2732" s="19" t="str">
        <f aca="true">IF(INDIRECT($AH$8&amp;"B"&amp;($C$1*$A2732+7)) = 0, "", INDIRECT($AH$8&amp;"B"&amp;($C$1*$A2732+7)))</f>
        <v/>
      </c>
      <c r="F2732" s="20" t="str">
        <f aca="true">IF(C2732 &lt;&gt; "",IF(INDIRECT($AH$8&amp;"B"&amp;($C$1*$A2732+8)) = 0, 0, 1), "")</f>
        <v/>
      </c>
      <c r="G2732" s="20" t="n">
        <f aca="true">INDIRECT($AH$8&amp;"B"&amp;($C$1*$A2732+9))</f>
        <v>0</v>
      </c>
      <c r="H2732" s="20" t="n">
        <f aca="true">INDIRECT($AH$8&amp;"B"&amp;($C$1*$A2732+10))</f>
        <v>0</v>
      </c>
      <c r="I2732" s="20" t="n">
        <f aca="true">INDIRECT($AH$8&amp;"B"&amp;($C$1*$A2732+11))</f>
        <v>0</v>
      </c>
      <c r="J2732" s="20" t="n">
        <f aca="true">INDIRECT($AH$8&amp;"B"&amp;($C$1*$A2732+12))</f>
        <v>0</v>
      </c>
      <c r="K2732" s="21" t="str">
        <f aca="false">IF(C2732&lt;&gt;"",IFERROR((G2732+H2732+I2732)/(G2732+H2732+I2732+J2732),0), "")</f>
        <v/>
      </c>
      <c r="L2732" s="20" t="str">
        <f aca="false">IF(C2732&lt;&gt;"",(G2732* 2) +(H2732* 4) + (I2732* 6) + IF(F2732 = 1, 5, 0), "")</f>
        <v/>
      </c>
      <c r="M2732" s="25" t="str">
        <f aca="true">IF(C2732&lt;&gt;"",SUM(INDIRECT($AH$8&amp;"C"&amp;($C$1*$A2732+9)):INDIRECT($AH$8&amp;"V"&amp;($C$1*$A2732+9))), "")</f>
        <v/>
      </c>
      <c r="N2732" s="25" t="str">
        <f aca="true">IF(C2732&lt;&gt;"",SUM(INDIRECT($AH$8&amp;"C"&amp;($C$1*$A2732+10)):INDIRECT($AH$8&amp;"V"&amp;($C$1*$A2732+10))), "")</f>
        <v/>
      </c>
      <c r="O2732" s="25" t="str">
        <f aca="true">IF(C2732&lt;&gt;"",SUM(INDIRECT($AH$8&amp;"C"&amp;($C$1*$A2732+11)):INDIRECT($AH$8&amp;"V"&amp;($C$1*$A2732+11))),"")</f>
        <v/>
      </c>
      <c r="P2732" s="25" t="str">
        <f aca="true">IF(C2732&lt;&gt;"",SUM(INDIRECT($AH$8&amp;"C"&amp;($C$1*$A2732+12)):INDIRECT($AH$8&amp;"V"&amp;($C$1*$A2732+12))),"")</f>
        <v/>
      </c>
      <c r="Q2732" s="24" t="str">
        <f aca="false">IF(C2732&lt;&gt;"",IFERROR((M2732+N2732+O2732)/(M2732+N2732+O2732+P2732),0), "")</f>
        <v/>
      </c>
      <c r="R2732" s="25" t="str">
        <f aca="true">IF(C2732&lt;&gt;"",SUM(INDIRECT($AH$8&amp;"C"&amp;($C$1*$A2732+13)):INDIRECT($AH$8&amp;"V"&amp;($C$1*$A2732+13))), "")</f>
        <v/>
      </c>
      <c r="S2732" s="25" t="str">
        <f aca="false">IF(C2732&lt;&gt;"",IFERROR((M2732+N2732+O2732+P2732)/R2732, 0),"")</f>
        <v/>
      </c>
      <c r="T2732" s="25" t="str">
        <f aca="false">IF(C2732&lt;&gt;"",IFERROR((M2732+N2732+O2732)/R2732,0),"")</f>
        <v/>
      </c>
      <c r="U2732" s="25" t="str">
        <f aca="true">IF(C2732&lt;&gt;"",IF(INDIRECT($AH$8&amp;"B"&amp;($C$1*$A2732+14))= 1,1,0),"")</f>
        <v/>
      </c>
      <c r="V2732" s="25" t="str">
        <f aca="true">IF(C2732&lt;&gt;"",IF(INDIRECT($AH$8&amp;"B"&amp;($C$1*$A2732+15))= 1,1,0),"")</f>
        <v/>
      </c>
      <c r="W2732" s="25" t="str">
        <f aca="false">IF(C2732&lt;&gt;"",($M2732*1) + ($N2732*2) + ($O2732*3) + (IF(U2732 = 1, 10, 0)) + (IF(V2732 = 1, 20, 0)),"")</f>
        <v/>
      </c>
      <c r="X2732" s="27" t="str">
        <f aca="true">IF(C2732&lt;&gt;"",IF(INDIRECT($AH$8&amp;"B"&amp;($C$1*$A2732+16))= 1,1,0),"")</f>
        <v/>
      </c>
      <c r="Y2732" s="27" t="str">
        <f aca="true">IF(D2732&lt;&gt;"",IF(INDIRECT($AH$8&amp;"B"&amp;($C$1*$A2732+17))= 1,1,0),"")</f>
        <v/>
      </c>
      <c r="Z2732" s="27" t="str">
        <f aca="true">IF(E2732&lt;&gt;"",IF(INDIRECT($AH$8&amp;"B"&amp;($C$1*$A2732+18))= 1,1,0),"")</f>
        <v/>
      </c>
      <c r="AA2732" s="27" t="str">
        <f aca="true">IF(F2732&lt;&gt;"",IF(INDIRECT($AH$8&amp;"B"&amp;($C$1*$A2732+19))= 1,1,0),"")</f>
        <v/>
      </c>
      <c r="AB2732" s="27" t="str">
        <f aca="false">IF(C2732&lt;&gt;"",IF(X2732 = 1, 5, 0) + IF(Z2732 = 1, 25, 0) + IF(AA2732 = 1, 15, 0),"")</f>
        <v/>
      </c>
      <c r="AC2732" s="57" t="str">
        <f aca="false">IF(C2732&lt;&gt;"",L2732+W2732+AB2732,"")</f>
        <v/>
      </c>
    </row>
    <row r="2733" customFormat="false" ht="12.8" hidden="false" customHeight="false" outlineLevel="0" collapsed="false">
      <c r="A2733" s="11" t="n">
        <f aca="false">A2732+1</f>
        <v>230</v>
      </c>
      <c r="B2733" s="38" t="str">
        <f aca="true">IF(INDIRECT($AH$8&amp;"B"&amp;($C$1*$A2733+2))=0, "",INDIRECT($AH$8&amp;"B"&amp;($C$1*$A2733+2)))</f>
        <v/>
      </c>
      <c r="C2733" s="19" t="str">
        <f aca="true">IF(INDIRECT($AH$8&amp;"B"&amp;($C$1*$A2733+3)) = 0, "", INDIRECT($AH$8&amp;"B"&amp;($C$1*$A2733+3)))</f>
        <v/>
      </c>
      <c r="D2733" s="19" t="str">
        <f aca="true">IF(INDIRECT($AH$8&amp;"B"&amp;($C$1*$A2733+4)) = 0, "", INDIRECT($AH$8&amp;"B"&amp;($C$1*$A2733+4)))</f>
        <v/>
      </c>
      <c r="E2733" s="19" t="str">
        <f aca="true">IF(INDIRECT($AH$8&amp;"B"&amp;($C$1*$A2733+7)) = 0, "", INDIRECT($AH$8&amp;"B"&amp;($C$1*$A2733+7)))</f>
        <v/>
      </c>
      <c r="F2733" s="20" t="str">
        <f aca="true">IF(C2733 &lt;&gt; "",IF(INDIRECT($AH$8&amp;"B"&amp;($C$1*$A2733+8)) = 0, 0, 1), "")</f>
        <v/>
      </c>
      <c r="G2733" s="20" t="n">
        <f aca="true">INDIRECT($AH$8&amp;"B"&amp;($C$1*$A2733+9))</f>
        <v>0</v>
      </c>
      <c r="H2733" s="20" t="n">
        <f aca="true">INDIRECT($AH$8&amp;"B"&amp;($C$1*$A2733+10))</f>
        <v>0</v>
      </c>
      <c r="I2733" s="20" t="n">
        <f aca="true">INDIRECT($AH$8&amp;"B"&amp;($C$1*$A2733+11))</f>
        <v>0</v>
      </c>
      <c r="J2733" s="20" t="n">
        <f aca="true">INDIRECT($AH$8&amp;"B"&amp;($C$1*$A2733+12))</f>
        <v>0</v>
      </c>
      <c r="K2733" s="21" t="str">
        <f aca="false">IF(C2733&lt;&gt;"",IFERROR((G2733+H2733+I2733)/(G2733+H2733+I2733+J2733),0), "")</f>
        <v/>
      </c>
      <c r="L2733" s="20" t="str">
        <f aca="false">IF(C2733&lt;&gt;"",(G2733* 2) +(H2733* 4) + (I2733* 6) + IF(F2733 = 1, 5, 0), "")</f>
        <v/>
      </c>
      <c r="M2733" s="25" t="str">
        <f aca="true">IF(C2733&lt;&gt;"",SUM(INDIRECT($AH$8&amp;"C"&amp;($C$1*$A2733+9)):INDIRECT($AH$8&amp;"V"&amp;($C$1*$A2733+9))), "")</f>
        <v/>
      </c>
      <c r="N2733" s="25" t="str">
        <f aca="true">IF(C2733&lt;&gt;"",SUM(INDIRECT($AH$8&amp;"C"&amp;($C$1*$A2733+10)):INDIRECT($AH$8&amp;"V"&amp;($C$1*$A2733+10))), "")</f>
        <v/>
      </c>
      <c r="O2733" s="25" t="str">
        <f aca="true">IF(C2733&lt;&gt;"",SUM(INDIRECT($AH$8&amp;"C"&amp;($C$1*$A2733+11)):INDIRECT($AH$8&amp;"V"&amp;($C$1*$A2733+11))),"")</f>
        <v/>
      </c>
      <c r="P2733" s="25" t="str">
        <f aca="true">IF(C2733&lt;&gt;"",SUM(INDIRECT($AH$8&amp;"C"&amp;($C$1*$A2733+12)):INDIRECT($AH$8&amp;"V"&amp;($C$1*$A2733+12))),"")</f>
        <v/>
      </c>
      <c r="Q2733" s="24" t="str">
        <f aca="false">IF(C2733&lt;&gt;"",IFERROR((M2733+N2733+O2733)/(M2733+N2733+O2733+P2733),0), "")</f>
        <v/>
      </c>
      <c r="R2733" s="25" t="str">
        <f aca="true">IF(C2733&lt;&gt;"",SUM(INDIRECT($AH$8&amp;"C"&amp;($C$1*$A2733+13)):INDIRECT($AH$8&amp;"V"&amp;($C$1*$A2733+13))), "")</f>
        <v/>
      </c>
      <c r="S2733" s="25" t="str">
        <f aca="false">IF(C2733&lt;&gt;"",IFERROR((M2733+N2733+O2733+P2733)/R2733, 0),"")</f>
        <v/>
      </c>
      <c r="T2733" s="25" t="str">
        <f aca="false">IF(C2733&lt;&gt;"",IFERROR((M2733+N2733+O2733)/R2733,0),"")</f>
        <v/>
      </c>
      <c r="U2733" s="25" t="str">
        <f aca="true">IF(C2733&lt;&gt;"",IF(INDIRECT($AH$8&amp;"B"&amp;($C$1*$A2733+14))= 1,1,0),"")</f>
        <v/>
      </c>
      <c r="V2733" s="25" t="str">
        <f aca="true">IF(C2733&lt;&gt;"",IF(INDIRECT($AH$8&amp;"B"&amp;($C$1*$A2733+15))= 1,1,0),"")</f>
        <v/>
      </c>
      <c r="W2733" s="25" t="str">
        <f aca="false">IF(C2733&lt;&gt;"",($M2733*1) + ($N2733*2) + ($O2733*3) + (IF(U2733 = 1, 10, 0)) + (IF(V2733 = 1, 20, 0)),"")</f>
        <v/>
      </c>
      <c r="X2733" s="27" t="str">
        <f aca="true">IF(C2733&lt;&gt;"",IF(INDIRECT($AH$8&amp;"B"&amp;($C$1*$A2733+16))= 1,1,0),"")</f>
        <v/>
      </c>
      <c r="Y2733" s="27" t="str">
        <f aca="true">IF(D2733&lt;&gt;"",IF(INDIRECT($AH$8&amp;"B"&amp;($C$1*$A2733+17))= 1,1,0),"")</f>
        <v/>
      </c>
      <c r="Z2733" s="27" t="str">
        <f aca="true">IF(E2733&lt;&gt;"",IF(INDIRECT($AH$8&amp;"B"&amp;($C$1*$A2733+18))= 1,1,0),"")</f>
        <v/>
      </c>
      <c r="AA2733" s="27" t="str">
        <f aca="true">IF(F2733&lt;&gt;"",IF(INDIRECT($AH$8&amp;"B"&amp;($C$1*$A2733+19))= 1,1,0),"")</f>
        <v/>
      </c>
      <c r="AB2733" s="27" t="str">
        <f aca="false">IF(C2733&lt;&gt;"",IF(X2733 = 1, 5, 0) + IF(Z2733 = 1, 25, 0) + IF(AA2733 = 1, 15, 0),"")</f>
        <v/>
      </c>
      <c r="AC2733" s="57" t="str">
        <f aca="false">IF(C2733&lt;&gt;"",L2733+W2733+AB2733,"")</f>
        <v/>
      </c>
    </row>
    <row r="2734" customFormat="false" ht="12.8" hidden="false" customHeight="false" outlineLevel="0" collapsed="false">
      <c r="A2734" s="11" t="n">
        <f aca="false">A2733+1</f>
        <v>231</v>
      </c>
      <c r="B2734" s="38" t="str">
        <f aca="true">IF(INDIRECT($AH$8&amp;"B"&amp;($C$1*$A2734+2))=0, "",INDIRECT($AH$8&amp;"B"&amp;($C$1*$A2734+2)))</f>
        <v/>
      </c>
      <c r="C2734" s="19" t="str">
        <f aca="true">IF(INDIRECT($AH$8&amp;"B"&amp;($C$1*$A2734+3)) = 0, "", INDIRECT($AH$8&amp;"B"&amp;($C$1*$A2734+3)))</f>
        <v/>
      </c>
      <c r="D2734" s="19" t="str">
        <f aca="true">IF(INDIRECT($AH$8&amp;"B"&amp;($C$1*$A2734+4)) = 0, "", INDIRECT($AH$8&amp;"B"&amp;($C$1*$A2734+4)))</f>
        <v/>
      </c>
      <c r="E2734" s="19" t="str">
        <f aca="true">IF(INDIRECT($AH$8&amp;"B"&amp;($C$1*$A2734+7)) = 0, "", INDIRECT($AH$8&amp;"B"&amp;($C$1*$A2734+7)))</f>
        <v/>
      </c>
      <c r="F2734" s="20" t="str">
        <f aca="true">IF(C2734 &lt;&gt; "",IF(INDIRECT($AH$8&amp;"B"&amp;($C$1*$A2734+8)) = 0, 0, 1), "")</f>
        <v/>
      </c>
      <c r="G2734" s="20" t="n">
        <f aca="true">INDIRECT($AH$8&amp;"B"&amp;($C$1*$A2734+9))</f>
        <v>0</v>
      </c>
      <c r="H2734" s="20" t="n">
        <f aca="true">INDIRECT($AH$8&amp;"B"&amp;($C$1*$A2734+10))</f>
        <v>0</v>
      </c>
      <c r="I2734" s="20" t="n">
        <f aca="true">INDIRECT($AH$8&amp;"B"&amp;($C$1*$A2734+11))</f>
        <v>0</v>
      </c>
      <c r="J2734" s="20" t="n">
        <f aca="true">INDIRECT($AH$8&amp;"B"&amp;($C$1*$A2734+12))</f>
        <v>0</v>
      </c>
      <c r="K2734" s="21" t="str">
        <f aca="false">IF(C2734&lt;&gt;"",IFERROR((G2734+H2734+I2734)/(G2734+H2734+I2734+J2734),0), "")</f>
        <v/>
      </c>
      <c r="L2734" s="20" t="str">
        <f aca="false">IF(C2734&lt;&gt;"",(G2734* 2) +(H2734* 4) + (I2734* 6) + IF(F2734 = 1, 5, 0), "")</f>
        <v/>
      </c>
      <c r="M2734" s="25" t="str">
        <f aca="true">IF(C2734&lt;&gt;"",SUM(INDIRECT($AH$8&amp;"C"&amp;($C$1*$A2734+9)):INDIRECT($AH$8&amp;"V"&amp;($C$1*$A2734+9))), "")</f>
        <v/>
      </c>
      <c r="N2734" s="25" t="str">
        <f aca="true">IF(C2734&lt;&gt;"",SUM(INDIRECT($AH$8&amp;"C"&amp;($C$1*$A2734+10)):INDIRECT($AH$8&amp;"V"&amp;($C$1*$A2734+10))), "")</f>
        <v/>
      </c>
      <c r="O2734" s="25" t="str">
        <f aca="true">IF(C2734&lt;&gt;"",SUM(INDIRECT($AH$8&amp;"C"&amp;($C$1*$A2734+11)):INDIRECT($AH$8&amp;"V"&amp;($C$1*$A2734+11))),"")</f>
        <v/>
      </c>
      <c r="P2734" s="25" t="str">
        <f aca="true">IF(C2734&lt;&gt;"",SUM(INDIRECT($AH$8&amp;"C"&amp;($C$1*$A2734+12)):INDIRECT($AH$8&amp;"V"&amp;($C$1*$A2734+12))),"")</f>
        <v/>
      </c>
      <c r="Q2734" s="24" t="str">
        <f aca="false">IF(C2734&lt;&gt;"",IFERROR((M2734+N2734+O2734)/(M2734+N2734+O2734+P2734),0), "")</f>
        <v/>
      </c>
      <c r="R2734" s="25" t="str">
        <f aca="true">IF(C2734&lt;&gt;"",SUM(INDIRECT($AH$8&amp;"C"&amp;($C$1*$A2734+13)):INDIRECT($AH$8&amp;"V"&amp;($C$1*$A2734+13))), "")</f>
        <v/>
      </c>
      <c r="S2734" s="25" t="str">
        <f aca="false">IF(C2734&lt;&gt;"",IFERROR((M2734+N2734+O2734+P2734)/R2734, 0),"")</f>
        <v/>
      </c>
      <c r="T2734" s="25" t="str">
        <f aca="false">IF(C2734&lt;&gt;"",IFERROR((M2734+N2734+O2734)/R2734,0),"")</f>
        <v/>
      </c>
      <c r="U2734" s="25" t="str">
        <f aca="true">IF(C2734&lt;&gt;"",IF(INDIRECT($AH$8&amp;"B"&amp;($C$1*$A2734+14))= 1,1,0),"")</f>
        <v/>
      </c>
      <c r="V2734" s="25" t="str">
        <f aca="true">IF(C2734&lt;&gt;"",IF(INDIRECT($AH$8&amp;"B"&amp;($C$1*$A2734+15))= 1,1,0),"")</f>
        <v/>
      </c>
      <c r="W2734" s="25" t="str">
        <f aca="false">IF(C2734&lt;&gt;"",($M2734*1) + ($N2734*2) + ($O2734*3) + (IF(U2734 = 1, 10, 0)) + (IF(V2734 = 1, 20, 0)),"")</f>
        <v/>
      </c>
      <c r="X2734" s="27" t="str">
        <f aca="true">IF(C2734&lt;&gt;"",IF(INDIRECT($AH$8&amp;"B"&amp;($C$1*$A2734+16))= 1,1,0),"")</f>
        <v/>
      </c>
      <c r="Y2734" s="27" t="str">
        <f aca="true">IF(D2734&lt;&gt;"",IF(INDIRECT($AH$8&amp;"B"&amp;($C$1*$A2734+17))= 1,1,0),"")</f>
        <v/>
      </c>
      <c r="Z2734" s="27" t="str">
        <f aca="true">IF(E2734&lt;&gt;"",IF(INDIRECT($AH$8&amp;"B"&amp;($C$1*$A2734+18))= 1,1,0),"")</f>
        <v/>
      </c>
      <c r="AA2734" s="27" t="str">
        <f aca="true">IF(F2734&lt;&gt;"",IF(INDIRECT($AH$8&amp;"B"&amp;($C$1*$A2734+19))= 1,1,0),"")</f>
        <v/>
      </c>
      <c r="AB2734" s="27" t="str">
        <f aca="false">IF(C2734&lt;&gt;"",IF(X2734 = 1, 5, 0) + IF(Z2734 = 1, 25, 0) + IF(AA2734 = 1, 15, 0),"")</f>
        <v/>
      </c>
      <c r="AC2734" s="57" t="str">
        <f aca="false">IF(C2734&lt;&gt;"",L2734+W2734+AB2734,"")</f>
        <v/>
      </c>
    </row>
    <row r="2735" customFormat="false" ht="12.8" hidden="false" customHeight="false" outlineLevel="0" collapsed="false">
      <c r="A2735" s="11" t="n">
        <f aca="false">A2734+1</f>
        <v>232</v>
      </c>
      <c r="B2735" s="38" t="str">
        <f aca="true">IF(INDIRECT($AH$8&amp;"B"&amp;($C$1*$A2735+2))=0, "",INDIRECT($AH$8&amp;"B"&amp;($C$1*$A2735+2)))</f>
        <v/>
      </c>
      <c r="C2735" s="19" t="str">
        <f aca="true">IF(INDIRECT($AH$8&amp;"B"&amp;($C$1*$A2735+3)) = 0, "", INDIRECT($AH$8&amp;"B"&amp;($C$1*$A2735+3)))</f>
        <v/>
      </c>
      <c r="D2735" s="19" t="str">
        <f aca="true">IF(INDIRECT($AH$8&amp;"B"&amp;($C$1*$A2735+4)) = 0, "", INDIRECT($AH$8&amp;"B"&amp;($C$1*$A2735+4)))</f>
        <v/>
      </c>
      <c r="E2735" s="19" t="str">
        <f aca="true">IF(INDIRECT($AH$8&amp;"B"&amp;($C$1*$A2735+7)) = 0, "", INDIRECT($AH$8&amp;"B"&amp;($C$1*$A2735+7)))</f>
        <v/>
      </c>
      <c r="F2735" s="20" t="str">
        <f aca="true">IF(C2735 &lt;&gt; "",IF(INDIRECT($AH$8&amp;"B"&amp;($C$1*$A2735+8)) = 0, 0, 1), "")</f>
        <v/>
      </c>
      <c r="G2735" s="20" t="n">
        <f aca="true">INDIRECT($AH$8&amp;"B"&amp;($C$1*$A2735+9))</f>
        <v>0</v>
      </c>
      <c r="H2735" s="20" t="n">
        <f aca="true">INDIRECT($AH$8&amp;"B"&amp;($C$1*$A2735+10))</f>
        <v>0</v>
      </c>
      <c r="I2735" s="20" t="n">
        <f aca="true">INDIRECT($AH$8&amp;"B"&amp;($C$1*$A2735+11))</f>
        <v>0</v>
      </c>
      <c r="J2735" s="20" t="n">
        <f aca="true">INDIRECT($AH$8&amp;"B"&amp;($C$1*$A2735+12))</f>
        <v>0</v>
      </c>
      <c r="K2735" s="21" t="str">
        <f aca="false">IF(C2735&lt;&gt;"",IFERROR((G2735+H2735+I2735)/(G2735+H2735+I2735+J2735),0), "")</f>
        <v/>
      </c>
      <c r="L2735" s="20" t="str">
        <f aca="false">IF(C2735&lt;&gt;"",(G2735* 2) +(H2735* 4) + (I2735* 6) + IF(F2735 = 1, 5, 0), "")</f>
        <v/>
      </c>
      <c r="M2735" s="25" t="str">
        <f aca="true">IF(C2735&lt;&gt;"",SUM(INDIRECT($AH$8&amp;"C"&amp;($C$1*$A2735+9)):INDIRECT($AH$8&amp;"V"&amp;($C$1*$A2735+9))), "")</f>
        <v/>
      </c>
      <c r="N2735" s="25" t="str">
        <f aca="true">IF(C2735&lt;&gt;"",SUM(INDIRECT($AH$8&amp;"C"&amp;($C$1*$A2735+10)):INDIRECT($AH$8&amp;"V"&amp;($C$1*$A2735+10))), "")</f>
        <v/>
      </c>
      <c r="O2735" s="25" t="str">
        <f aca="true">IF(C2735&lt;&gt;"",SUM(INDIRECT($AH$8&amp;"C"&amp;($C$1*$A2735+11)):INDIRECT($AH$8&amp;"V"&amp;($C$1*$A2735+11))),"")</f>
        <v/>
      </c>
      <c r="P2735" s="25" t="str">
        <f aca="true">IF(C2735&lt;&gt;"",SUM(INDIRECT($AH$8&amp;"C"&amp;($C$1*$A2735+12)):INDIRECT($AH$8&amp;"V"&amp;($C$1*$A2735+12))),"")</f>
        <v/>
      </c>
      <c r="Q2735" s="24" t="str">
        <f aca="false">IF(C2735&lt;&gt;"",IFERROR((M2735+N2735+O2735)/(M2735+N2735+O2735+P2735),0), "")</f>
        <v/>
      </c>
      <c r="R2735" s="25" t="str">
        <f aca="true">IF(C2735&lt;&gt;"",SUM(INDIRECT($AH$8&amp;"C"&amp;($C$1*$A2735+13)):INDIRECT($AH$8&amp;"V"&amp;($C$1*$A2735+13))), "")</f>
        <v/>
      </c>
      <c r="S2735" s="25" t="str">
        <f aca="false">IF(C2735&lt;&gt;"",IFERROR((M2735+N2735+O2735+P2735)/R2735, 0),"")</f>
        <v/>
      </c>
      <c r="T2735" s="25" t="str">
        <f aca="false">IF(C2735&lt;&gt;"",IFERROR((M2735+N2735+O2735)/R2735,0),"")</f>
        <v/>
      </c>
      <c r="U2735" s="25" t="str">
        <f aca="true">IF(C2735&lt;&gt;"",IF(INDIRECT($AH$8&amp;"B"&amp;($C$1*$A2735+14))= 1,1,0),"")</f>
        <v/>
      </c>
      <c r="V2735" s="25" t="str">
        <f aca="true">IF(C2735&lt;&gt;"",IF(INDIRECT($AH$8&amp;"B"&amp;($C$1*$A2735+15))= 1,1,0),"")</f>
        <v/>
      </c>
      <c r="W2735" s="25" t="str">
        <f aca="false">IF(C2735&lt;&gt;"",($M2735*1) + ($N2735*2) + ($O2735*3) + (IF(U2735 = 1, 10, 0)) + (IF(V2735 = 1, 20, 0)),"")</f>
        <v/>
      </c>
      <c r="X2735" s="27" t="str">
        <f aca="true">IF(C2735&lt;&gt;"",IF(INDIRECT($AH$8&amp;"B"&amp;($C$1*$A2735+16))= 1,1,0),"")</f>
        <v/>
      </c>
      <c r="Y2735" s="27" t="str">
        <f aca="true">IF(D2735&lt;&gt;"",IF(INDIRECT($AH$8&amp;"B"&amp;($C$1*$A2735+17))= 1,1,0),"")</f>
        <v/>
      </c>
      <c r="Z2735" s="27" t="str">
        <f aca="true">IF(E2735&lt;&gt;"",IF(INDIRECT($AH$8&amp;"B"&amp;($C$1*$A2735+18))= 1,1,0),"")</f>
        <v/>
      </c>
      <c r="AA2735" s="27" t="str">
        <f aca="true">IF(F2735&lt;&gt;"",IF(INDIRECT($AH$8&amp;"B"&amp;($C$1*$A2735+19))= 1,1,0),"")</f>
        <v/>
      </c>
      <c r="AB2735" s="27" t="str">
        <f aca="false">IF(C2735&lt;&gt;"",IF(X2735 = 1, 5, 0) + IF(Z2735 = 1, 25, 0) + IF(AA2735 = 1, 15, 0),"")</f>
        <v/>
      </c>
      <c r="AC2735" s="57" t="str">
        <f aca="false">IF(C2735&lt;&gt;"",L2735+W2735+AB2735,"")</f>
        <v/>
      </c>
    </row>
    <row r="2736" customFormat="false" ht="12.8" hidden="false" customHeight="false" outlineLevel="0" collapsed="false">
      <c r="A2736" s="11" t="n">
        <f aca="false">A2735+1</f>
        <v>233</v>
      </c>
      <c r="B2736" s="38" t="str">
        <f aca="true">IF(INDIRECT($AH$8&amp;"B"&amp;($C$1*$A2736+2))=0, "",INDIRECT($AH$8&amp;"B"&amp;($C$1*$A2736+2)))</f>
        <v/>
      </c>
      <c r="C2736" s="19" t="str">
        <f aca="true">IF(INDIRECT($AH$8&amp;"B"&amp;($C$1*$A2736+3)) = 0, "", INDIRECT($AH$8&amp;"B"&amp;($C$1*$A2736+3)))</f>
        <v/>
      </c>
      <c r="D2736" s="19" t="str">
        <f aca="true">IF(INDIRECT($AH$8&amp;"B"&amp;($C$1*$A2736+4)) = 0, "", INDIRECT($AH$8&amp;"B"&amp;($C$1*$A2736+4)))</f>
        <v/>
      </c>
      <c r="E2736" s="19" t="str">
        <f aca="true">IF(INDIRECT($AH$8&amp;"B"&amp;($C$1*$A2736+7)) = 0, "", INDIRECT($AH$8&amp;"B"&amp;($C$1*$A2736+7)))</f>
        <v/>
      </c>
      <c r="F2736" s="20" t="str">
        <f aca="true">IF(C2736 &lt;&gt; "",IF(INDIRECT($AH$8&amp;"B"&amp;($C$1*$A2736+8)) = 0, 0, 1), "")</f>
        <v/>
      </c>
      <c r="G2736" s="20" t="n">
        <f aca="true">INDIRECT($AH$8&amp;"B"&amp;($C$1*$A2736+9))</f>
        <v>0</v>
      </c>
      <c r="H2736" s="20" t="n">
        <f aca="true">INDIRECT($AH$8&amp;"B"&amp;($C$1*$A2736+10))</f>
        <v>0</v>
      </c>
      <c r="I2736" s="20" t="n">
        <f aca="true">INDIRECT($AH$8&amp;"B"&amp;($C$1*$A2736+11))</f>
        <v>0</v>
      </c>
      <c r="J2736" s="20" t="n">
        <f aca="true">INDIRECT($AH$8&amp;"B"&amp;($C$1*$A2736+12))</f>
        <v>0</v>
      </c>
      <c r="K2736" s="21" t="str">
        <f aca="false">IF(C2736&lt;&gt;"",IFERROR((G2736+H2736+I2736)/(G2736+H2736+I2736+J2736),0), "")</f>
        <v/>
      </c>
      <c r="L2736" s="20" t="str">
        <f aca="false">IF(C2736&lt;&gt;"",(G2736* 2) +(H2736* 4) + (I2736* 6) + IF(F2736 = 1, 5, 0), "")</f>
        <v/>
      </c>
      <c r="M2736" s="25" t="str">
        <f aca="true">IF(C2736&lt;&gt;"",SUM(INDIRECT($AH$8&amp;"C"&amp;($C$1*$A2736+9)):INDIRECT($AH$8&amp;"V"&amp;($C$1*$A2736+9))), "")</f>
        <v/>
      </c>
      <c r="N2736" s="25" t="str">
        <f aca="true">IF(C2736&lt;&gt;"",SUM(INDIRECT($AH$8&amp;"C"&amp;($C$1*$A2736+10)):INDIRECT($AH$8&amp;"V"&amp;($C$1*$A2736+10))), "")</f>
        <v/>
      </c>
      <c r="O2736" s="25" t="str">
        <f aca="true">IF(C2736&lt;&gt;"",SUM(INDIRECT($AH$8&amp;"C"&amp;($C$1*$A2736+11)):INDIRECT($AH$8&amp;"V"&amp;($C$1*$A2736+11))),"")</f>
        <v/>
      </c>
      <c r="P2736" s="25" t="str">
        <f aca="true">IF(C2736&lt;&gt;"",SUM(INDIRECT($AH$8&amp;"C"&amp;($C$1*$A2736+12)):INDIRECT($AH$8&amp;"V"&amp;($C$1*$A2736+12))),"")</f>
        <v/>
      </c>
      <c r="Q2736" s="24" t="str">
        <f aca="false">IF(C2736&lt;&gt;"",IFERROR((M2736+N2736+O2736)/(M2736+N2736+O2736+P2736),0), "")</f>
        <v/>
      </c>
      <c r="R2736" s="25" t="str">
        <f aca="true">IF(C2736&lt;&gt;"",SUM(INDIRECT($AH$8&amp;"C"&amp;($C$1*$A2736+13)):INDIRECT($AH$8&amp;"V"&amp;($C$1*$A2736+13))), "")</f>
        <v/>
      </c>
      <c r="S2736" s="25" t="str">
        <f aca="false">IF(C2736&lt;&gt;"",IFERROR((M2736+N2736+O2736+P2736)/R2736, 0),"")</f>
        <v/>
      </c>
      <c r="T2736" s="25" t="str">
        <f aca="false">IF(C2736&lt;&gt;"",IFERROR((M2736+N2736+O2736)/R2736,0),"")</f>
        <v/>
      </c>
      <c r="U2736" s="25" t="str">
        <f aca="true">IF(C2736&lt;&gt;"",IF(INDIRECT($AH$8&amp;"B"&amp;($C$1*$A2736+14))= 1,1,0),"")</f>
        <v/>
      </c>
      <c r="V2736" s="25" t="str">
        <f aca="true">IF(C2736&lt;&gt;"",IF(INDIRECT($AH$8&amp;"B"&amp;($C$1*$A2736+15))= 1,1,0),"")</f>
        <v/>
      </c>
      <c r="W2736" s="25" t="str">
        <f aca="false">IF(C2736&lt;&gt;"",($M2736*1) + ($N2736*2) + ($O2736*3) + (IF(U2736 = 1, 10, 0)) + (IF(V2736 = 1, 20, 0)),"")</f>
        <v/>
      </c>
      <c r="X2736" s="27" t="str">
        <f aca="true">IF(C2736&lt;&gt;"",IF(INDIRECT($AH$8&amp;"B"&amp;($C$1*$A2736+16))= 1,1,0),"")</f>
        <v/>
      </c>
      <c r="Y2736" s="27" t="str">
        <f aca="true">IF(D2736&lt;&gt;"",IF(INDIRECT($AH$8&amp;"B"&amp;($C$1*$A2736+17))= 1,1,0),"")</f>
        <v/>
      </c>
      <c r="Z2736" s="27" t="str">
        <f aca="true">IF(E2736&lt;&gt;"",IF(INDIRECT($AH$8&amp;"B"&amp;($C$1*$A2736+18))= 1,1,0),"")</f>
        <v/>
      </c>
      <c r="AA2736" s="27" t="str">
        <f aca="true">IF(F2736&lt;&gt;"",IF(INDIRECT($AH$8&amp;"B"&amp;($C$1*$A2736+19))= 1,1,0),"")</f>
        <v/>
      </c>
      <c r="AB2736" s="27" t="str">
        <f aca="false">IF(C2736&lt;&gt;"",IF(X2736 = 1, 5, 0) + IF(Z2736 = 1, 25, 0) + IF(AA2736 = 1, 15, 0),"")</f>
        <v/>
      </c>
      <c r="AC2736" s="57" t="str">
        <f aca="false">IF(C2736&lt;&gt;"",L2736+W2736+AB2736,"")</f>
        <v/>
      </c>
    </row>
    <row r="2737" customFormat="false" ht="12.8" hidden="false" customHeight="false" outlineLevel="0" collapsed="false">
      <c r="A2737" s="11" t="n">
        <f aca="false">A2736+1</f>
        <v>234</v>
      </c>
      <c r="B2737" s="38" t="str">
        <f aca="true">IF(INDIRECT($AH$8&amp;"B"&amp;($C$1*$A2737+2))=0, "",INDIRECT($AH$8&amp;"B"&amp;($C$1*$A2737+2)))</f>
        <v/>
      </c>
      <c r="C2737" s="19" t="str">
        <f aca="true">IF(INDIRECT($AH$8&amp;"B"&amp;($C$1*$A2737+3)) = 0, "", INDIRECT($AH$8&amp;"B"&amp;($C$1*$A2737+3)))</f>
        <v/>
      </c>
      <c r="D2737" s="19" t="str">
        <f aca="true">IF(INDIRECT($AH$8&amp;"B"&amp;($C$1*$A2737+4)) = 0, "", INDIRECT($AH$8&amp;"B"&amp;($C$1*$A2737+4)))</f>
        <v/>
      </c>
      <c r="E2737" s="19" t="str">
        <f aca="true">IF(INDIRECT($AH$8&amp;"B"&amp;($C$1*$A2737+7)) = 0, "", INDIRECT($AH$8&amp;"B"&amp;($C$1*$A2737+7)))</f>
        <v/>
      </c>
      <c r="F2737" s="20" t="str">
        <f aca="true">IF(C2737 &lt;&gt; "",IF(INDIRECT($AH$8&amp;"B"&amp;($C$1*$A2737+8)) = 0, 0, 1), "")</f>
        <v/>
      </c>
      <c r="G2737" s="20" t="n">
        <f aca="true">INDIRECT($AH$8&amp;"B"&amp;($C$1*$A2737+9))</f>
        <v>0</v>
      </c>
      <c r="H2737" s="20" t="n">
        <f aca="true">INDIRECT($AH$8&amp;"B"&amp;($C$1*$A2737+10))</f>
        <v>0</v>
      </c>
      <c r="I2737" s="20" t="n">
        <f aca="true">INDIRECT($AH$8&amp;"B"&amp;($C$1*$A2737+11))</f>
        <v>0</v>
      </c>
      <c r="J2737" s="20" t="n">
        <f aca="true">INDIRECT($AH$8&amp;"B"&amp;($C$1*$A2737+12))</f>
        <v>0</v>
      </c>
      <c r="K2737" s="21" t="str">
        <f aca="false">IF(C2737&lt;&gt;"",IFERROR((G2737+H2737+I2737)/(G2737+H2737+I2737+J2737),0), "")</f>
        <v/>
      </c>
      <c r="L2737" s="20" t="str">
        <f aca="false">IF(C2737&lt;&gt;"",(G2737* 2) +(H2737* 4) + (I2737* 6) + IF(F2737 = 1, 5, 0), "")</f>
        <v/>
      </c>
      <c r="M2737" s="25" t="str">
        <f aca="true">IF(C2737&lt;&gt;"",SUM(INDIRECT($AH$8&amp;"C"&amp;($C$1*$A2737+9)):INDIRECT($AH$8&amp;"V"&amp;($C$1*$A2737+9))), "")</f>
        <v/>
      </c>
      <c r="N2737" s="25" t="str">
        <f aca="true">IF(C2737&lt;&gt;"",SUM(INDIRECT($AH$8&amp;"C"&amp;($C$1*$A2737+10)):INDIRECT($AH$8&amp;"V"&amp;($C$1*$A2737+10))), "")</f>
        <v/>
      </c>
      <c r="O2737" s="25" t="str">
        <f aca="true">IF(C2737&lt;&gt;"",SUM(INDIRECT($AH$8&amp;"C"&amp;($C$1*$A2737+11)):INDIRECT($AH$8&amp;"V"&amp;($C$1*$A2737+11))),"")</f>
        <v/>
      </c>
      <c r="P2737" s="25" t="str">
        <f aca="true">IF(C2737&lt;&gt;"",SUM(INDIRECT($AH$8&amp;"C"&amp;($C$1*$A2737+12)):INDIRECT($AH$8&amp;"V"&amp;($C$1*$A2737+12))),"")</f>
        <v/>
      </c>
      <c r="Q2737" s="24" t="str">
        <f aca="false">IF(C2737&lt;&gt;"",IFERROR((M2737+N2737+O2737)/(M2737+N2737+O2737+P2737),0), "")</f>
        <v/>
      </c>
      <c r="R2737" s="25" t="str">
        <f aca="true">IF(C2737&lt;&gt;"",SUM(INDIRECT($AH$8&amp;"C"&amp;($C$1*$A2737+13)):INDIRECT($AH$8&amp;"V"&amp;($C$1*$A2737+13))), "")</f>
        <v/>
      </c>
      <c r="S2737" s="25" t="str">
        <f aca="false">IF(C2737&lt;&gt;"",IFERROR((M2737+N2737+O2737+P2737)/R2737, 0),"")</f>
        <v/>
      </c>
      <c r="T2737" s="25" t="str">
        <f aca="false">IF(C2737&lt;&gt;"",IFERROR((M2737+N2737+O2737)/R2737,0),"")</f>
        <v/>
      </c>
      <c r="U2737" s="25" t="str">
        <f aca="true">IF(C2737&lt;&gt;"",IF(INDIRECT($AH$8&amp;"B"&amp;($C$1*$A2737+14))= 1,1,0),"")</f>
        <v/>
      </c>
      <c r="V2737" s="25" t="str">
        <f aca="true">IF(C2737&lt;&gt;"",IF(INDIRECT($AH$8&amp;"B"&amp;($C$1*$A2737+15))= 1,1,0),"")</f>
        <v/>
      </c>
      <c r="W2737" s="25" t="str">
        <f aca="false">IF(C2737&lt;&gt;"",($M2737*1) + ($N2737*2) + ($O2737*3) + (IF(U2737 = 1, 10, 0)) + (IF(V2737 = 1, 20, 0)),"")</f>
        <v/>
      </c>
      <c r="X2737" s="27" t="str">
        <f aca="true">IF(C2737&lt;&gt;"",IF(INDIRECT($AH$8&amp;"B"&amp;($C$1*$A2737+16))= 1,1,0),"")</f>
        <v/>
      </c>
      <c r="Y2737" s="27" t="str">
        <f aca="true">IF(D2737&lt;&gt;"",IF(INDIRECT($AH$8&amp;"B"&amp;($C$1*$A2737+17))= 1,1,0),"")</f>
        <v/>
      </c>
      <c r="Z2737" s="27" t="str">
        <f aca="true">IF(E2737&lt;&gt;"",IF(INDIRECT($AH$8&amp;"B"&amp;($C$1*$A2737+18))= 1,1,0),"")</f>
        <v/>
      </c>
      <c r="AA2737" s="27" t="str">
        <f aca="true">IF(F2737&lt;&gt;"",IF(INDIRECT($AH$8&amp;"B"&amp;($C$1*$A2737+19))= 1,1,0),"")</f>
        <v/>
      </c>
      <c r="AB2737" s="27" t="str">
        <f aca="false">IF(C2737&lt;&gt;"",IF(X2737 = 1, 5, 0) + IF(Z2737 = 1, 25, 0) + IF(AA2737 = 1, 15, 0),"")</f>
        <v/>
      </c>
      <c r="AC2737" s="57" t="str">
        <f aca="false">IF(C2737&lt;&gt;"",L2737+W2737+AB2737,"")</f>
        <v/>
      </c>
    </row>
    <row r="2738" customFormat="false" ht="12.8" hidden="false" customHeight="false" outlineLevel="0" collapsed="false">
      <c r="A2738" s="11" t="n">
        <f aca="false">A2737+1</f>
        <v>235</v>
      </c>
      <c r="B2738" s="38" t="str">
        <f aca="true">IF(INDIRECT($AH$8&amp;"B"&amp;($C$1*$A2738+2))=0, "",INDIRECT($AH$8&amp;"B"&amp;($C$1*$A2738+2)))</f>
        <v/>
      </c>
      <c r="C2738" s="19" t="str">
        <f aca="true">IF(INDIRECT($AH$8&amp;"B"&amp;($C$1*$A2738+3)) = 0, "", INDIRECT($AH$8&amp;"B"&amp;($C$1*$A2738+3)))</f>
        <v/>
      </c>
      <c r="D2738" s="19" t="str">
        <f aca="true">IF(INDIRECT($AH$8&amp;"B"&amp;($C$1*$A2738+4)) = 0, "", INDIRECT($AH$8&amp;"B"&amp;($C$1*$A2738+4)))</f>
        <v/>
      </c>
      <c r="E2738" s="19" t="str">
        <f aca="true">IF(INDIRECT($AH$8&amp;"B"&amp;($C$1*$A2738+7)) = 0, "", INDIRECT($AH$8&amp;"B"&amp;($C$1*$A2738+7)))</f>
        <v/>
      </c>
      <c r="F2738" s="20" t="str">
        <f aca="true">IF(C2738 &lt;&gt; "",IF(INDIRECT($AH$8&amp;"B"&amp;($C$1*$A2738+8)) = 0, 0, 1), "")</f>
        <v/>
      </c>
      <c r="G2738" s="20" t="n">
        <f aca="true">INDIRECT($AH$8&amp;"B"&amp;($C$1*$A2738+9))</f>
        <v>0</v>
      </c>
      <c r="H2738" s="20" t="n">
        <f aca="true">INDIRECT($AH$8&amp;"B"&amp;($C$1*$A2738+10))</f>
        <v>0</v>
      </c>
      <c r="I2738" s="20" t="n">
        <f aca="true">INDIRECT($AH$8&amp;"B"&amp;($C$1*$A2738+11))</f>
        <v>0</v>
      </c>
      <c r="J2738" s="20" t="n">
        <f aca="true">INDIRECT($AH$8&amp;"B"&amp;($C$1*$A2738+12))</f>
        <v>0</v>
      </c>
      <c r="K2738" s="21" t="str">
        <f aca="false">IF(C2738&lt;&gt;"",IFERROR((G2738+H2738+I2738)/(G2738+H2738+I2738+J2738),0), "")</f>
        <v/>
      </c>
      <c r="L2738" s="20" t="str">
        <f aca="false">IF(C2738&lt;&gt;"",(G2738* 2) +(H2738* 4) + (I2738* 6) + IF(F2738 = 1, 5, 0), "")</f>
        <v/>
      </c>
      <c r="M2738" s="25" t="str">
        <f aca="true">IF(C2738&lt;&gt;"",SUM(INDIRECT($AH$8&amp;"C"&amp;($C$1*$A2738+9)):INDIRECT($AH$8&amp;"V"&amp;($C$1*$A2738+9))), "")</f>
        <v/>
      </c>
      <c r="N2738" s="25" t="str">
        <f aca="true">IF(C2738&lt;&gt;"",SUM(INDIRECT($AH$8&amp;"C"&amp;($C$1*$A2738+10)):INDIRECT($AH$8&amp;"V"&amp;($C$1*$A2738+10))), "")</f>
        <v/>
      </c>
      <c r="O2738" s="25" t="str">
        <f aca="true">IF(C2738&lt;&gt;"",SUM(INDIRECT($AH$8&amp;"C"&amp;($C$1*$A2738+11)):INDIRECT($AH$8&amp;"V"&amp;($C$1*$A2738+11))),"")</f>
        <v/>
      </c>
      <c r="P2738" s="25" t="str">
        <f aca="true">IF(C2738&lt;&gt;"",SUM(INDIRECT($AH$8&amp;"C"&amp;($C$1*$A2738+12)):INDIRECT($AH$8&amp;"V"&amp;($C$1*$A2738+12))),"")</f>
        <v/>
      </c>
      <c r="Q2738" s="24" t="str">
        <f aca="false">IF(C2738&lt;&gt;"",IFERROR((M2738+N2738+O2738)/(M2738+N2738+O2738+P2738),0), "")</f>
        <v/>
      </c>
      <c r="R2738" s="25" t="str">
        <f aca="true">IF(C2738&lt;&gt;"",SUM(INDIRECT($AH$8&amp;"C"&amp;($C$1*$A2738+13)):INDIRECT($AH$8&amp;"V"&amp;($C$1*$A2738+13))), "")</f>
        <v/>
      </c>
      <c r="S2738" s="25" t="str">
        <f aca="false">IF(C2738&lt;&gt;"",IFERROR((M2738+N2738+O2738+P2738)/R2738, 0),"")</f>
        <v/>
      </c>
      <c r="T2738" s="25" t="str">
        <f aca="false">IF(C2738&lt;&gt;"",IFERROR((M2738+N2738+O2738)/R2738,0),"")</f>
        <v/>
      </c>
      <c r="U2738" s="25" t="str">
        <f aca="true">IF(C2738&lt;&gt;"",IF(INDIRECT($AH$8&amp;"B"&amp;($C$1*$A2738+14))= 1,1,0),"")</f>
        <v/>
      </c>
      <c r="V2738" s="25" t="str">
        <f aca="true">IF(C2738&lt;&gt;"",IF(INDIRECT($AH$8&amp;"B"&amp;($C$1*$A2738+15))= 1,1,0),"")</f>
        <v/>
      </c>
      <c r="W2738" s="25" t="str">
        <f aca="false">IF(C2738&lt;&gt;"",($M2738*1) + ($N2738*2) + ($O2738*3) + (IF(U2738 = 1, 10, 0)) + (IF(V2738 = 1, 20, 0)),"")</f>
        <v/>
      </c>
      <c r="X2738" s="27" t="str">
        <f aca="true">IF(C2738&lt;&gt;"",IF(INDIRECT($AH$8&amp;"B"&amp;($C$1*$A2738+16))= 1,1,0),"")</f>
        <v/>
      </c>
      <c r="Y2738" s="27" t="str">
        <f aca="true">IF(D2738&lt;&gt;"",IF(INDIRECT($AH$8&amp;"B"&amp;($C$1*$A2738+17))= 1,1,0),"")</f>
        <v/>
      </c>
      <c r="Z2738" s="27" t="str">
        <f aca="true">IF(E2738&lt;&gt;"",IF(INDIRECT($AH$8&amp;"B"&amp;($C$1*$A2738+18))= 1,1,0),"")</f>
        <v/>
      </c>
      <c r="AA2738" s="27" t="str">
        <f aca="true">IF(F2738&lt;&gt;"",IF(INDIRECT($AH$8&amp;"B"&amp;($C$1*$A2738+19))= 1,1,0),"")</f>
        <v/>
      </c>
      <c r="AB2738" s="27" t="str">
        <f aca="false">IF(C2738&lt;&gt;"",IF(X2738 = 1, 5, 0) + IF(Z2738 = 1, 25, 0) + IF(AA2738 = 1, 15, 0),"")</f>
        <v/>
      </c>
      <c r="AC2738" s="57" t="str">
        <f aca="false">IF(C2738&lt;&gt;"",L2738+W2738+AB2738,"")</f>
        <v/>
      </c>
    </row>
    <row r="2739" customFormat="false" ht="12.8" hidden="false" customHeight="false" outlineLevel="0" collapsed="false">
      <c r="A2739" s="11" t="n">
        <f aca="false">A2738+1</f>
        <v>236</v>
      </c>
      <c r="B2739" s="38" t="str">
        <f aca="true">IF(INDIRECT($AH$8&amp;"B"&amp;($C$1*$A2739+2))=0, "",INDIRECT($AH$8&amp;"B"&amp;($C$1*$A2739+2)))</f>
        <v/>
      </c>
      <c r="C2739" s="19" t="str">
        <f aca="true">IF(INDIRECT($AH$8&amp;"B"&amp;($C$1*$A2739+3)) = 0, "", INDIRECT($AH$8&amp;"B"&amp;($C$1*$A2739+3)))</f>
        <v/>
      </c>
      <c r="D2739" s="19" t="str">
        <f aca="true">IF(INDIRECT($AH$8&amp;"B"&amp;($C$1*$A2739+4)) = 0, "", INDIRECT($AH$8&amp;"B"&amp;($C$1*$A2739+4)))</f>
        <v/>
      </c>
      <c r="E2739" s="19" t="str">
        <f aca="true">IF(INDIRECT($AH$8&amp;"B"&amp;($C$1*$A2739+7)) = 0, "", INDIRECT($AH$8&amp;"B"&amp;($C$1*$A2739+7)))</f>
        <v/>
      </c>
      <c r="F2739" s="20" t="str">
        <f aca="true">IF(C2739 &lt;&gt; "",IF(INDIRECT($AH$8&amp;"B"&amp;($C$1*$A2739+8)) = 0, 0, 1), "")</f>
        <v/>
      </c>
      <c r="G2739" s="20" t="n">
        <f aca="true">INDIRECT($AH$8&amp;"B"&amp;($C$1*$A2739+9))</f>
        <v>0</v>
      </c>
      <c r="H2739" s="20" t="n">
        <f aca="true">INDIRECT($AH$8&amp;"B"&amp;($C$1*$A2739+10))</f>
        <v>0</v>
      </c>
      <c r="I2739" s="20" t="n">
        <f aca="true">INDIRECT($AH$8&amp;"B"&amp;($C$1*$A2739+11))</f>
        <v>0</v>
      </c>
      <c r="J2739" s="20" t="n">
        <f aca="true">INDIRECT($AH$8&amp;"B"&amp;($C$1*$A2739+12))</f>
        <v>0</v>
      </c>
      <c r="K2739" s="21" t="str">
        <f aca="false">IF(C2739&lt;&gt;"",IFERROR((G2739+H2739+I2739)/(G2739+H2739+I2739+J2739),0), "")</f>
        <v/>
      </c>
      <c r="L2739" s="20" t="str">
        <f aca="false">IF(C2739&lt;&gt;"",(G2739* 2) +(H2739* 4) + (I2739* 6) + IF(F2739 = 1, 5, 0), "")</f>
        <v/>
      </c>
      <c r="M2739" s="25" t="str">
        <f aca="true">IF(C2739&lt;&gt;"",SUM(INDIRECT($AH$8&amp;"C"&amp;($C$1*$A2739+9)):INDIRECT($AH$8&amp;"V"&amp;($C$1*$A2739+9))), "")</f>
        <v/>
      </c>
      <c r="N2739" s="25" t="str">
        <f aca="true">IF(C2739&lt;&gt;"",SUM(INDIRECT($AH$8&amp;"C"&amp;($C$1*$A2739+10)):INDIRECT($AH$8&amp;"V"&amp;($C$1*$A2739+10))), "")</f>
        <v/>
      </c>
      <c r="O2739" s="25" t="str">
        <f aca="true">IF(C2739&lt;&gt;"",SUM(INDIRECT($AH$8&amp;"C"&amp;($C$1*$A2739+11)):INDIRECT($AH$8&amp;"V"&amp;($C$1*$A2739+11))),"")</f>
        <v/>
      </c>
      <c r="P2739" s="25" t="str">
        <f aca="true">IF(C2739&lt;&gt;"",SUM(INDIRECT($AH$8&amp;"C"&amp;($C$1*$A2739+12)):INDIRECT($AH$8&amp;"V"&amp;($C$1*$A2739+12))),"")</f>
        <v/>
      </c>
      <c r="Q2739" s="24" t="str">
        <f aca="false">IF(C2739&lt;&gt;"",IFERROR((M2739+N2739+O2739)/(M2739+N2739+O2739+P2739),0), "")</f>
        <v/>
      </c>
      <c r="R2739" s="25" t="str">
        <f aca="true">IF(C2739&lt;&gt;"",SUM(INDIRECT($AH$8&amp;"C"&amp;($C$1*$A2739+13)):INDIRECT($AH$8&amp;"V"&amp;($C$1*$A2739+13))), "")</f>
        <v/>
      </c>
      <c r="S2739" s="25" t="str">
        <f aca="false">IF(C2739&lt;&gt;"",IFERROR((M2739+N2739+O2739+P2739)/R2739, 0),"")</f>
        <v/>
      </c>
      <c r="T2739" s="25" t="str">
        <f aca="false">IF(C2739&lt;&gt;"",IFERROR((M2739+N2739+O2739)/R2739,0),"")</f>
        <v/>
      </c>
      <c r="U2739" s="25" t="str">
        <f aca="true">IF(C2739&lt;&gt;"",IF(INDIRECT($AH$8&amp;"B"&amp;($C$1*$A2739+14))= 1,1,0),"")</f>
        <v/>
      </c>
      <c r="V2739" s="25" t="str">
        <f aca="true">IF(C2739&lt;&gt;"",IF(INDIRECT($AH$8&amp;"B"&amp;($C$1*$A2739+15))= 1,1,0),"")</f>
        <v/>
      </c>
      <c r="W2739" s="25" t="str">
        <f aca="false">IF(C2739&lt;&gt;"",($M2739*1) + ($N2739*2) + ($O2739*3) + (IF(U2739 = 1, 10, 0)) + (IF(V2739 = 1, 20, 0)),"")</f>
        <v/>
      </c>
      <c r="X2739" s="27" t="str">
        <f aca="true">IF(C2739&lt;&gt;"",IF(INDIRECT($AH$8&amp;"B"&amp;($C$1*$A2739+16))= 1,1,0),"")</f>
        <v/>
      </c>
      <c r="Y2739" s="27" t="str">
        <f aca="true">IF(D2739&lt;&gt;"",IF(INDIRECT($AH$8&amp;"B"&amp;($C$1*$A2739+17))= 1,1,0),"")</f>
        <v/>
      </c>
      <c r="Z2739" s="27" t="str">
        <f aca="true">IF(E2739&lt;&gt;"",IF(INDIRECT($AH$8&amp;"B"&amp;($C$1*$A2739+18))= 1,1,0),"")</f>
        <v/>
      </c>
      <c r="AA2739" s="27" t="str">
        <f aca="true">IF(F2739&lt;&gt;"",IF(INDIRECT($AH$8&amp;"B"&amp;($C$1*$A2739+19))= 1,1,0),"")</f>
        <v/>
      </c>
      <c r="AB2739" s="27" t="str">
        <f aca="false">IF(C2739&lt;&gt;"",IF(X2739 = 1, 5, 0) + IF(Z2739 = 1, 25, 0) + IF(AA2739 = 1, 15, 0),"")</f>
        <v/>
      </c>
      <c r="AC2739" s="57" t="str">
        <f aca="false">IF(C2739&lt;&gt;"",L2739+W2739+AB2739,"")</f>
        <v/>
      </c>
    </row>
    <row r="2740" customFormat="false" ht="12.8" hidden="false" customHeight="false" outlineLevel="0" collapsed="false">
      <c r="A2740" s="11" t="n">
        <f aca="false">A2739+1</f>
        <v>237</v>
      </c>
      <c r="B2740" s="38" t="str">
        <f aca="true">IF(INDIRECT($AH$8&amp;"B"&amp;($C$1*$A2740+2))=0, "",INDIRECT($AH$8&amp;"B"&amp;($C$1*$A2740+2)))</f>
        <v/>
      </c>
      <c r="C2740" s="19" t="str">
        <f aca="true">IF(INDIRECT($AH$8&amp;"B"&amp;($C$1*$A2740+3)) = 0, "", INDIRECT($AH$8&amp;"B"&amp;($C$1*$A2740+3)))</f>
        <v/>
      </c>
      <c r="D2740" s="19" t="str">
        <f aca="true">IF(INDIRECT($AH$8&amp;"B"&amp;($C$1*$A2740+4)) = 0, "", INDIRECT($AH$8&amp;"B"&amp;($C$1*$A2740+4)))</f>
        <v/>
      </c>
      <c r="E2740" s="19" t="str">
        <f aca="true">IF(INDIRECT($AH$8&amp;"B"&amp;($C$1*$A2740+7)) = 0, "", INDIRECT($AH$8&amp;"B"&amp;($C$1*$A2740+7)))</f>
        <v/>
      </c>
      <c r="F2740" s="20" t="str">
        <f aca="true">IF(C2740 &lt;&gt; "",IF(INDIRECT($AH$8&amp;"B"&amp;($C$1*$A2740+8)) = 0, 0, 1), "")</f>
        <v/>
      </c>
      <c r="G2740" s="20" t="n">
        <f aca="true">INDIRECT($AH$8&amp;"B"&amp;($C$1*$A2740+9))</f>
        <v>0</v>
      </c>
      <c r="H2740" s="20" t="n">
        <f aca="true">INDIRECT($AH$8&amp;"B"&amp;($C$1*$A2740+10))</f>
        <v>0</v>
      </c>
      <c r="I2740" s="20" t="n">
        <f aca="true">INDIRECT($AH$8&amp;"B"&amp;($C$1*$A2740+11))</f>
        <v>0</v>
      </c>
      <c r="J2740" s="20" t="n">
        <f aca="true">INDIRECT($AH$8&amp;"B"&amp;($C$1*$A2740+12))</f>
        <v>0</v>
      </c>
      <c r="K2740" s="21" t="str">
        <f aca="false">IF(C2740&lt;&gt;"",IFERROR((G2740+H2740+I2740)/(G2740+H2740+I2740+J2740),0), "")</f>
        <v/>
      </c>
      <c r="L2740" s="20" t="str">
        <f aca="false">IF(C2740&lt;&gt;"",(G2740* 2) +(H2740* 4) + (I2740* 6) + IF(F2740 = 1, 5, 0), "")</f>
        <v/>
      </c>
      <c r="M2740" s="25" t="str">
        <f aca="true">IF(C2740&lt;&gt;"",SUM(INDIRECT($AH$8&amp;"C"&amp;($C$1*$A2740+9)):INDIRECT($AH$8&amp;"V"&amp;($C$1*$A2740+9))), "")</f>
        <v/>
      </c>
      <c r="N2740" s="25" t="str">
        <f aca="true">IF(C2740&lt;&gt;"",SUM(INDIRECT($AH$8&amp;"C"&amp;($C$1*$A2740+10)):INDIRECT($AH$8&amp;"V"&amp;($C$1*$A2740+10))), "")</f>
        <v/>
      </c>
      <c r="O2740" s="25" t="str">
        <f aca="true">IF(C2740&lt;&gt;"",SUM(INDIRECT($AH$8&amp;"C"&amp;($C$1*$A2740+11)):INDIRECT($AH$8&amp;"V"&amp;($C$1*$A2740+11))),"")</f>
        <v/>
      </c>
      <c r="P2740" s="25" t="str">
        <f aca="true">IF(C2740&lt;&gt;"",SUM(INDIRECT($AH$8&amp;"C"&amp;($C$1*$A2740+12)):INDIRECT($AH$8&amp;"V"&amp;($C$1*$A2740+12))),"")</f>
        <v/>
      </c>
      <c r="Q2740" s="24" t="str">
        <f aca="false">IF(C2740&lt;&gt;"",IFERROR((M2740+N2740+O2740)/(M2740+N2740+O2740+P2740),0), "")</f>
        <v/>
      </c>
      <c r="R2740" s="25" t="str">
        <f aca="true">IF(C2740&lt;&gt;"",SUM(INDIRECT($AH$8&amp;"C"&amp;($C$1*$A2740+13)):INDIRECT($AH$8&amp;"V"&amp;($C$1*$A2740+13))), "")</f>
        <v/>
      </c>
      <c r="S2740" s="25" t="str">
        <f aca="false">IF(C2740&lt;&gt;"",IFERROR((M2740+N2740+O2740+P2740)/R2740, 0),"")</f>
        <v/>
      </c>
      <c r="T2740" s="25" t="str">
        <f aca="false">IF(C2740&lt;&gt;"",IFERROR((M2740+N2740+O2740)/R2740,0),"")</f>
        <v/>
      </c>
      <c r="U2740" s="25" t="str">
        <f aca="true">IF(C2740&lt;&gt;"",IF(INDIRECT($AH$8&amp;"B"&amp;($C$1*$A2740+14))= 1,1,0),"")</f>
        <v/>
      </c>
      <c r="V2740" s="25" t="str">
        <f aca="true">IF(C2740&lt;&gt;"",IF(INDIRECT($AH$8&amp;"B"&amp;($C$1*$A2740+15))= 1,1,0),"")</f>
        <v/>
      </c>
      <c r="W2740" s="25" t="str">
        <f aca="false">IF(C2740&lt;&gt;"",($M2740*1) + ($N2740*2) + ($O2740*3) + (IF(U2740 = 1, 10, 0)) + (IF(V2740 = 1, 20, 0)),"")</f>
        <v/>
      </c>
      <c r="X2740" s="27" t="str">
        <f aca="true">IF(C2740&lt;&gt;"",IF(INDIRECT($AH$8&amp;"B"&amp;($C$1*$A2740+16))= 1,1,0),"")</f>
        <v/>
      </c>
      <c r="Y2740" s="27" t="str">
        <f aca="true">IF(D2740&lt;&gt;"",IF(INDIRECT($AH$8&amp;"B"&amp;($C$1*$A2740+17))= 1,1,0),"")</f>
        <v/>
      </c>
      <c r="Z2740" s="27" t="str">
        <f aca="true">IF(E2740&lt;&gt;"",IF(INDIRECT($AH$8&amp;"B"&amp;($C$1*$A2740+18))= 1,1,0),"")</f>
        <v/>
      </c>
      <c r="AA2740" s="27" t="str">
        <f aca="true">IF(F2740&lt;&gt;"",IF(INDIRECT($AH$8&amp;"B"&amp;($C$1*$A2740+19))= 1,1,0),"")</f>
        <v/>
      </c>
      <c r="AB2740" s="27" t="str">
        <f aca="false">IF(C2740&lt;&gt;"",IF(X2740 = 1, 5, 0) + IF(Z2740 = 1, 25, 0) + IF(AA2740 = 1, 15, 0),"")</f>
        <v/>
      </c>
      <c r="AC2740" s="57" t="str">
        <f aca="false">IF(C2740&lt;&gt;"",L2740+W2740+AB2740,"")</f>
        <v/>
      </c>
    </row>
    <row r="2741" customFormat="false" ht="12.8" hidden="false" customHeight="false" outlineLevel="0" collapsed="false">
      <c r="A2741" s="11" t="n">
        <f aca="false">A2740+1</f>
        <v>238</v>
      </c>
      <c r="B2741" s="38" t="str">
        <f aca="true">IF(INDIRECT($AH$8&amp;"B"&amp;($C$1*$A2741+2))=0, "",INDIRECT($AH$8&amp;"B"&amp;($C$1*$A2741+2)))</f>
        <v/>
      </c>
      <c r="C2741" s="19" t="str">
        <f aca="true">IF(INDIRECT($AH$8&amp;"B"&amp;($C$1*$A2741+3)) = 0, "", INDIRECT($AH$8&amp;"B"&amp;($C$1*$A2741+3)))</f>
        <v/>
      </c>
      <c r="D2741" s="19" t="str">
        <f aca="true">IF(INDIRECT($AH$8&amp;"B"&amp;($C$1*$A2741+4)) = 0, "", INDIRECT($AH$8&amp;"B"&amp;($C$1*$A2741+4)))</f>
        <v/>
      </c>
      <c r="E2741" s="19" t="str">
        <f aca="true">IF(INDIRECT($AH$8&amp;"B"&amp;($C$1*$A2741+7)) = 0, "", INDIRECT($AH$8&amp;"B"&amp;($C$1*$A2741+7)))</f>
        <v/>
      </c>
      <c r="F2741" s="20" t="str">
        <f aca="true">IF(C2741 &lt;&gt; "",IF(INDIRECT($AH$8&amp;"B"&amp;($C$1*$A2741+8)) = 0, 0, 1), "")</f>
        <v/>
      </c>
      <c r="G2741" s="20" t="n">
        <f aca="true">INDIRECT($AH$8&amp;"B"&amp;($C$1*$A2741+9))</f>
        <v>0</v>
      </c>
      <c r="H2741" s="20" t="n">
        <f aca="true">INDIRECT($AH$8&amp;"B"&amp;($C$1*$A2741+10))</f>
        <v>0</v>
      </c>
      <c r="I2741" s="20" t="n">
        <f aca="true">INDIRECT($AH$8&amp;"B"&amp;($C$1*$A2741+11))</f>
        <v>0</v>
      </c>
      <c r="J2741" s="20" t="n">
        <f aca="true">INDIRECT($AH$8&amp;"B"&amp;($C$1*$A2741+12))</f>
        <v>0</v>
      </c>
      <c r="K2741" s="21" t="str">
        <f aca="false">IF(C2741&lt;&gt;"",IFERROR((G2741+H2741+I2741)/(G2741+H2741+I2741+J2741),0), "")</f>
        <v/>
      </c>
      <c r="L2741" s="20" t="str">
        <f aca="false">IF(C2741&lt;&gt;"",(G2741* 2) +(H2741* 4) + (I2741* 6) + IF(F2741 = 1, 5, 0), "")</f>
        <v/>
      </c>
      <c r="M2741" s="25" t="str">
        <f aca="true">IF(C2741&lt;&gt;"",SUM(INDIRECT($AH$8&amp;"C"&amp;($C$1*$A2741+9)):INDIRECT($AH$8&amp;"V"&amp;($C$1*$A2741+9))), "")</f>
        <v/>
      </c>
      <c r="N2741" s="25" t="str">
        <f aca="true">IF(C2741&lt;&gt;"",SUM(INDIRECT($AH$8&amp;"C"&amp;($C$1*$A2741+10)):INDIRECT($AH$8&amp;"V"&amp;($C$1*$A2741+10))), "")</f>
        <v/>
      </c>
      <c r="O2741" s="25" t="str">
        <f aca="true">IF(C2741&lt;&gt;"",SUM(INDIRECT($AH$8&amp;"C"&amp;($C$1*$A2741+11)):INDIRECT($AH$8&amp;"V"&amp;($C$1*$A2741+11))),"")</f>
        <v/>
      </c>
      <c r="P2741" s="25" t="str">
        <f aca="true">IF(C2741&lt;&gt;"",SUM(INDIRECT($AH$8&amp;"C"&amp;($C$1*$A2741+12)):INDIRECT($AH$8&amp;"V"&amp;($C$1*$A2741+12))),"")</f>
        <v/>
      </c>
      <c r="Q2741" s="24" t="str">
        <f aca="false">IF(C2741&lt;&gt;"",IFERROR((M2741+N2741+O2741)/(M2741+N2741+O2741+P2741),0), "")</f>
        <v/>
      </c>
      <c r="R2741" s="25" t="str">
        <f aca="true">IF(C2741&lt;&gt;"",SUM(INDIRECT($AH$8&amp;"C"&amp;($C$1*$A2741+13)):INDIRECT($AH$8&amp;"V"&amp;($C$1*$A2741+13))), "")</f>
        <v/>
      </c>
      <c r="S2741" s="25" t="str">
        <f aca="false">IF(C2741&lt;&gt;"",IFERROR((M2741+N2741+O2741+P2741)/R2741, 0),"")</f>
        <v/>
      </c>
      <c r="T2741" s="25" t="str">
        <f aca="false">IF(C2741&lt;&gt;"",IFERROR((M2741+N2741+O2741)/R2741,0),"")</f>
        <v/>
      </c>
      <c r="U2741" s="25" t="str">
        <f aca="true">IF(C2741&lt;&gt;"",IF(INDIRECT($AH$8&amp;"B"&amp;($C$1*$A2741+14))= 1,1,0),"")</f>
        <v/>
      </c>
      <c r="V2741" s="25" t="str">
        <f aca="true">IF(C2741&lt;&gt;"",IF(INDIRECT($AH$8&amp;"B"&amp;($C$1*$A2741+15))= 1,1,0),"")</f>
        <v/>
      </c>
      <c r="W2741" s="25" t="str">
        <f aca="false">IF(C2741&lt;&gt;"",($M2741*1) + ($N2741*2) + ($O2741*3) + (IF(U2741 = 1, 10, 0)) + (IF(V2741 = 1, 20, 0)),"")</f>
        <v/>
      </c>
      <c r="X2741" s="27" t="str">
        <f aca="true">IF(C2741&lt;&gt;"",IF(INDIRECT($AH$8&amp;"B"&amp;($C$1*$A2741+16))= 1,1,0),"")</f>
        <v/>
      </c>
      <c r="Y2741" s="27" t="str">
        <f aca="true">IF(D2741&lt;&gt;"",IF(INDIRECT($AH$8&amp;"B"&amp;($C$1*$A2741+17))= 1,1,0),"")</f>
        <v/>
      </c>
      <c r="Z2741" s="27" t="str">
        <f aca="true">IF(E2741&lt;&gt;"",IF(INDIRECT($AH$8&amp;"B"&amp;($C$1*$A2741+18))= 1,1,0),"")</f>
        <v/>
      </c>
      <c r="AA2741" s="27" t="str">
        <f aca="true">IF(F2741&lt;&gt;"",IF(INDIRECT($AH$8&amp;"B"&amp;($C$1*$A2741+19))= 1,1,0),"")</f>
        <v/>
      </c>
      <c r="AB2741" s="27" t="str">
        <f aca="false">IF(C2741&lt;&gt;"",IF(X2741 = 1, 5, 0) + IF(Z2741 = 1, 25, 0) + IF(AA2741 = 1, 15, 0),"")</f>
        <v/>
      </c>
      <c r="AC2741" s="57" t="str">
        <f aca="false">IF(C2741&lt;&gt;"",L2741+W2741+AB2741,"")</f>
        <v/>
      </c>
    </row>
    <row r="2742" customFormat="false" ht="12.8" hidden="false" customHeight="false" outlineLevel="0" collapsed="false">
      <c r="A2742" s="11" t="n">
        <f aca="false">A2741+1</f>
        <v>239</v>
      </c>
      <c r="B2742" s="38" t="str">
        <f aca="true">IF(INDIRECT($AH$8&amp;"B"&amp;($C$1*$A2742+2))=0, "",INDIRECT($AH$8&amp;"B"&amp;($C$1*$A2742+2)))</f>
        <v/>
      </c>
      <c r="C2742" s="19" t="str">
        <f aca="true">IF(INDIRECT($AH$8&amp;"B"&amp;($C$1*$A2742+3)) = 0, "", INDIRECT($AH$8&amp;"B"&amp;($C$1*$A2742+3)))</f>
        <v/>
      </c>
      <c r="D2742" s="19" t="str">
        <f aca="true">IF(INDIRECT($AH$8&amp;"B"&amp;($C$1*$A2742+4)) = 0, "", INDIRECT($AH$8&amp;"B"&amp;($C$1*$A2742+4)))</f>
        <v/>
      </c>
      <c r="E2742" s="19" t="str">
        <f aca="true">IF(INDIRECT($AH$8&amp;"B"&amp;($C$1*$A2742+7)) = 0, "", INDIRECT($AH$8&amp;"B"&amp;($C$1*$A2742+7)))</f>
        <v/>
      </c>
      <c r="F2742" s="20" t="str">
        <f aca="true">IF(C2742 &lt;&gt; "",IF(INDIRECT($AH$8&amp;"B"&amp;($C$1*$A2742+8)) = 0, 0, 1), "")</f>
        <v/>
      </c>
      <c r="G2742" s="20" t="n">
        <f aca="true">INDIRECT($AH$8&amp;"B"&amp;($C$1*$A2742+9))</f>
        <v>0</v>
      </c>
      <c r="H2742" s="20" t="n">
        <f aca="true">INDIRECT($AH$8&amp;"B"&amp;($C$1*$A2742+10))</f>
        <v>0</v>
      </c>
      <c r="I2742" s="20" t="n">
        <f aca="true">INDIRECT($AH$8&amp;"B"&amp;($C$1*$A2742+11))</f>
        <v>0</v>
      </c>
      <c r="J2742" s="20" t="n">
        <f aca="true">INDIRECT($AH$8&amp;"B"&amp;($C$1*$A2742+12))</f>
        <v>0</v>
      </c>
      <c r="K2742" s="21" t="str">
        <f aca="false">IF(C2742&lt;&gt;"",IFERROR((G2742+H2742+I2742)/(G2742+H2742+I2742+J2742),0), "")</f>
        <v/>
      </c>
      <c r="L2742" s="20" t="str">
        <f aca="false">IF(C2742&lt;&gt;"",(G2742* 2) +(H2742* 4) + (I2742* 6) + IF(F2742 = 1, 5, 0), "")</f>
        <v/>
      </c>
      <c r="M2742" s="25" t="str">
        <f aca="true">IF(C2742&lt;&gt;"",SUM(INDIRECT($AH$8&amp;"C"&amp;($C$1*$A2742+9)):INDIRECT($AH$8&amp;"V"&amp;($C$1*$A2742+9))), "")</f>
        <v/>
      </c>
      <c r="N2742" s="25" t="str">
        <f aca="true">IF(C2742&lt;&gt;"",SUM(INDIRECT($AH$8&amp;"C"&amp;($C$1*$A2742+10)):INDIRECT($AH$8&amp;"V"&amp;($C$1*$A2742+10))), "")</f>
        <v/>
      </c>
      <c r="O2742" s="25" t="str">
        <f aca="true">IF(C2742&lt;&gt;"",SUM(INDIRECT($AH$8&amp;"C"&amp;($C$1*$A2742+11)):INDIRECT($AH$8&amp;"V"&amp;($C$1*$A2742+11))),"")</f>
        <v/>
      </c>
      <c r="P2742" s="25" t="str">
        <f aca="true">IF(C2742&lt;&gt;"",SUM(INDIRECT($AH$8&amp;"C"&amp;($C$1*$A2742+12)):INDIRECT($AH$8&amp;"V"&amp;($C$1*$A2742+12))),"")</f>
        <v/>
      </c>
      <c r="Q2742" s="24" t="str">
        <f aca="false">IF(C2742&lt;&gt;"",IFERROR((M2742+N2742+O2742)/(M2742+N2742+O2742+P2742),0), "")</f>
        <v/>
      </c>
      <c r="R2742" s="25" t="str">
        <f aca="true">IF(C2742&lt;&gt;"",SUM(INDIRECT($AH$8&amp;"C"&amp;($C$1*$A2742+13)):INDIRECT($AH$8&amp;"V"&amp;($C$1*$A2742+13))), "")</f>
        <v/>
      </c>
      <c r="S2742" s="25" t="str">
        <f aca="false">IF(C2742&lt;&gt;"",IFERROR((M2742+N2742+O2742+P2742)/R2742, 0),"")</f>
        <v/>
      </c>
      <c r="T2742" s="25" t="str">
        <f aca="false">IF(C2742&lt;&gt;"",IFERROR((M2742+N2742+O2742)/R2742,0),"")</f>
        <v/>
      </c>
      <c r="U2742" s="25" t="str">
        <f aca="true">IF(C2742&lt;&gt;"",IF(INDIRECT($AH$8&amp;"B"&amp;($C$1*$A2742+14))= 1,1,0),"")</f>
        <v/>
      </c>
      <c r="V2742" s="25" t="str">
        <f aca="true">IF(C2742&lt;&gt;"",IF(INDIRECT($AH$8&amp;"B"&amp;($C$1*$A2742+15))= 1,1,0),"")</f>
        <v/>
      </c>
      <c r="W2742" s="25" t="str">
        <f aca="false">IF(C2742&lt;&gt;"",($M2742*1) + ($N2742*2) + ($O2742*3) + (IF(U2742 = 1, 10, 0)) + (IF(V2742 = 1, 20, 0)),"")</f>
        <v/>
      </c>
      <c r="X2742" s="27" t="str">
        <f aca="true">IF(C2742&lt;&gt;"",IF(INDIRECT($AH$8&amp;"B"&amp;($C$1*$A2742+16))= 1,1,0),"")</f>
        <v/>
      </c>
      <c r="Y2742" s="27" t="str">
        <f aca="true">IF(D2742&lt;&gt;"",IF(INDIRECT($AH$8&amp;"B"&amp;($C$1*$A2742+17))= 1,1,0),"")</f>
        <v/>
      </c>
      <c r="Z2742" s="27" t="str">
        <f aca="true">IF(E2742&lt;&gt;"",IF(INDIRECT($AH$8&amp;"B"&amp;($C$1*$A2742+18))= 1,1,0),"")</f>
        <v/>
      </c>
      <c r="AA2742" s="27" t="str">
        <f aca="true">IF(F2742&lt;&gt;"",IF(INDIRECT($AH$8&amp;"B"&amp;($C$1*$A2742+19))= 1,1,0),"")</f>
        <v/>
      </c>
      <c r="AB2742" s="27" t="str">
        <f aca="false">IF(C2742&lt;&gt;"",IF(X2742 = 1, 5, 0) + IF(Z2742 = 1, 25, 0) + IF(AA2742 = 1, 15, 0),"")</f>
        <v/>
      </c>
      <c r="AC2742" s="57" t="str">
        <f aca="false">IF(C2742&lt;&gt;"",L2742+W2742+AB2742,"")</f>
        <v/>
      </c>
    </row>
    <row r="2743" customFormat="false" ht="12.8" hidden="false" customHeight="false" outlineLevel="0" collapsed="false">
      <c r="A2743" s="11" t="n">
        <f aca="false">A2742+1</f>
        <v>240</v>
      </c>
      <c r="B2743" s="38" t="str">
        <f aca="true">IF(INDIRECT($AH$8&amp;"B"&amp;($C$1*$A2743+2))=0, "",INDIRECT($AH$8&amp;"B"&amp;($C$1*$A2743+2)))</f>
        <v/>
      </c>
      <c r="C2743" s="19" t="str">
        <f aca="true">IF(INDIRECT($AH$8&amp;"B"&amp;($C$1*$A2743+3)) = 0, "", INDIRECT($AH$8&amp;"B"&amp;($C$1*$A2743+3)))</f>
        <v/>
      </c>
      <c r="D2743" s="19" t="str">
        <f aca="true">IF(INDIRECT($AH$8&amp;"B"&amp;($C$1*$A2743+4)) = 0, "", INDIRECT($AH$8&amp;"B"&amp;($C$1*$A2743+4)))</f>
        <v/>
      </c>
      <c r="E2743" s="19" t="str">
        <f aca="true">IF(INDIRECT($AH$8&amp;"B"&amp;($C$1*$A2743+7)) = 0, "", INDIRECT($AH$8&amp;"B"&amp;($C$1*$A2743+7)))</f>
        <v/>
      </c>
      <c r="F2743" s="20" t="str">
        <f aca="true">IF(C2743 &lt;&gt; "",IF(INDIRECT($AH$8&amp;"B"&amp;($C$1*$A2743+8)) = 0, 0, 1), "")</f>
        <v/>
      </c>
      <c r="G2743" s="20" t="n">
        <f aca="true">INDIRECT($AH$8&amp;"B"&amp;($C$1*$A2743+9))</f>
        <v>0</v>
      </c>
      <c r="H2743" s="20" t="n">
        <f aca="true">INDIRECT($AH$8&amp;"B"&amp;($C$1*$A2743+10))</f>
        <v>0</v>
      </c>
      <c r="I2743" s="20" t="n">
        <f aca="true">INDIRECT($AH$8&amp;"B"&amp;($C$1*$A2743+11))</f>
        <v>0</v>
      </c>
      <c r="J2743" s="20" t="n">
        <f aca="true">INDIRECT($AH$8&amp;"B"&amp;($C$1*$A2743+12))</f>
        <v>0</v>
      </c>
      <c r="K2743" s="21" t="str">
        <f aca="false">IF(C2743&lt;&gt;"",IFERROR((G2743+H2743+I2743)/(G2743+H2743+I2743+J2743),0), "")</f>
        <v/>
      </c>
      <c r="L2743" s="20" t="str">
        <f aca="false">IF(C2743&lt;&gt;"",(G2743* 2) +(H2743* 4) + (I2743* 6) + IF(F2743 = 1, 5, 0), "")</f>
        <v/>
      </c>
      <c r="M2743" s="25" t="str">
        <f aca="true">IF(C2743&lt;&gt;"",SUM(INDIRECT($AH$8&amp;"C"&amp;($C$1*$A2743+9)):INDIRECT($AH$8&amp;"V"&amp;($C$1*$A2743+9))), "")</f>
        <v/>
      </c>
      <c r="N2743" s="25" t="str">
        <f aca="true">IF(C2743&lt;&gt;"",SUM(INDIRECT($AH$8&amp;"C"&amp;($C$1*$A2743+10)):INDIRECT($AH$8&amp;"V"&amp;($C$1*$A2743+10))), "")</f>
        <v/>
      </c>
      <c r="O2743" s="25" t="str">
        <f aca="true">IF(C2743&lt;&gt;"",SUM(INDIRECT($AH$8&amp;"C"&amp;($C$1*$A2743+11)):INDIRECT($AH$8&amp;"V"&amp;($C$1*$A2743+11))),"")</f>
        <v/>
      </c>
      <c r="P2743" s="25" t="str">
        <f aca="true">IF(C2743&lt;&gt;"",SUM(INDIRECT($AH$8&amp;"C"&amp;($C$1*$A2743+12)):INDIRECT($AH$8&amp;"V"&amp;($C$1*$A2743+12))),"")</f>
        <v/>
      </c>
      <c r="Q2743" s="24" t="str">
        <f aca="false">IF(C2743&lt;&gt;"",IFERROR((M2743+N2743+O2743)/(M2743+N2743+O2743+P2743),0), "")</f>
        <v/>
      </c>
      <c r="R2743" s="25" t="str">
        <f aca="true">IF(C2743&lt;&gt;"",SUM(INDIRECT($AH$8&amp;"C"&amp;($C$1*$A2743+13)):INDIRECT($AH$8&amp;"V"&amp;($C$1*$A2743+13))), "")</f>
        <v/>
      </c>
      <c r="S2743" s="25" t="str">
        <f aca="false">IF(C2743&lt;&gt;"",IFERROR((M2743+N2743+O2743+P2743)/R2743, 0),"")</f>
        <v/>
      </c>
      <c r="T2743" s="25" t="str">
        <f aca="false">IF(C2743&lt;&gt;"",IFERROR((M2743+N2743+O2743)/R2743,0),"")</f>
        <v/>
      </c>
      <c r="U2743" s="25" t="str">
        <f aca="true">IF(C2743&lt;&gt;"",IF(INDIRECT($AH$8&amp;"B"&amp;($C$1*$A2743+14))= 1,1,0),"")</f>
        <v/>
      </c>
      <c r="V2743" s="25" t="str">
        <f aca="true">IF(C2743&lt;&gt;"",IF(INDIRECT($AH$8&amp;"B"&amp;($C$1*$A2743+15))= 1,1,0),"")</f>
        <v/>
      </c>
      <c r="W2743" s="25" t="str">
        <f aca="false">IF(C2743&lt;&gt;"",($M2743*1) + ($N2743*2) + ($O2743*3) + (IF(U2743 = 1, 10, 0)) + (IF(V2743 = 1, 20, 0)),"")</f>
        <v/>
      </c>
      <c r="X2743" s="27" t="str">
        <f aca="true">IF(C2743&lt;&gt;"",IF(INDIRECT($AH$8&amp;"B"&amp;($C$1*$A2743+16))= 1,1,0),"")</f>
        <v/>
      </c>
      <c r="Y2743" s="27" t="str">
        <f aca="true">IF(D2743&lt;&gt;"",IF(INDIRECT($AH$8&amp;"B"&amp;($C$1*$A2743+17))= 1,1,0),"")</f>
        <v/>
      </c>
      <c r="Z2743" s="27" t="str">
        <f aca="true">IF(E2743&lt;&gt;"",IF(INDIRECT($AH$8&amp;"B"&amp;($C$1*$A2743+18))= 1,1,0),"")</f>
        <v/>
      </c>
      <c r="AA2743" s="27" t="str">
        <f aca="true">IF(F2743&lt;&gt;"",IF(INDIRECT($AH$8&amp;"B"&amp;($C$1*$A2743+19))= 1,1,0),"")</f>
        <v/>
      </c>
      <c r="AB2743" s="27" t="str">
        <f aca="false">IF(C2743&lt;&gt;"",IF(X2743 = 1, 5, 0) + IF(Z2743 = 1, 25, 0) + IF(AA2743 = 1, 15, 0),"")</f>
        <v/>
      </c>
      <c r="AC2743" s="57" t="str">
        <f aca="false">IF(C2743&lt;&gt;"",L2743+W2743+AB2743,"")</f>
        <v/>
      </c>
    </row>
    <row r="2744" customFormat="false" ht="12.8" hidden="false" customHeight="false" outlineLevel="0" collapsed="false">
      <c r="A2744" s="11" t="n">
        <f aca="false">A2743+1</f>
        <v>241</v>
      </c>
      <c r="B2744" s="38" t="str">
        <f aca="true">IF(INDIRECT($AH$8&amp;"B"&amp;($C$1*$A2744+2))=0, "",INDIRECT($AH$8&amp;"B"&amp;($C$1*$A2744+2)))</f>
        <v/>
      </c>
      <c r="C2744" s="19" t="str">
        <f aca="true">IF(INDIRECT($AH$8&amp;"B"&amp;($C$1*$A2744+3)) = 0, "", INDIRECT($AH$8&amp;"B"&amp;($C$1*$A2744+3)))</f>
        <v/>
      </c>
      <c r="D2744" s="19" t="str">
        <f aca="true">IF(INDIRECT($AH$8&amp;"B"&amp;($C$1*$A2744+4)) = 0, "", INDIRECT($AH$8&amp;"B"&amp;($C$1*$A2744+4)))</f>
        <v/>
      </c>
      <c r="E2744" s="19" t="str">
        <f aca="true">IF(INDIRECT($AH$8&amp;"B"&amp;($C$1*$A2744+7)) = 0, "", INDIRECT($AH$8&amp;"B"&amp;($C$1*$A2744+7)))</f>
        <v/>
      </c>
      <c r="F2744" s="20" t="str">
        <f aca="true">IF(C2744 &lt;&gt; "",IF(INDIRECT($AH$8&amp;"B"&amp;($C$1*$A2744+8)) = 0, 0, 1), "")</f>
        <v/>
      </c>
      <c r="G2744" s="20" t="n">
        <f aca="true">INDIRECT($AH$8&amp;"B"&amp;($C$1*$A2744+9))</f>
        <v>0</v>
      </c>
      <c r="H2744" s="20" t="n">
        <f aca="true">INDIRECT($AH$8&amp;"B"&amp;($C$1*$A2744+10))</f>
        <v>0</v>
      </c>
      <c r="I2744" s="20" t="n">
        <f aca="true">INDIRECT($AH$8&amp;"B"&amp;($C$1*$A2744+11))</f>
        <v>0</v>
      </c>
      <c r="J2744" s="20" t="n">
        <f aca="true">INDIRECT($AH$8&amp;"B"&amp;($C$1*$A2744+12))</f>
        <v>0</v>
      </c>
      <c r="K2744" s="21" t="str">
        <f aca="false">IF(C2744&lt;&gt;"",IFERROR((G2744+H2744+I2744)/(G2744+H2744+I2744+J2744),0), "")</f>
        <v/>
      </c>
      <c r="L2744" s="20" t="str">
        <f aca="false">IF(C2744&lt;&gt;"",(G2744* 2) +(H2744* 4) + (I2744* 6) + IF(F2744 = 1, 5, 0), "")</f>
        <v/>
      </c>
      <c r="M2744" s="25" t="str">
        <f aca="true">IF(C2744&lt;&gt;"",SUM(INDIRECT($AH$8&amp;"C"&amp;($C$1*$A2744+9)):INDIRECT($AH$8&amp;"V"&amp;($C$1*$A2744+9))), "")</f>
        <v/>
      </c>
      <c r="N2744" s="25" t="str">
        <f aca="true">IF(C2744&lt;&gt;"",SUM(INDIRECT($AH$8&amp;"C"&amp;($C$1*$A2744+10)):INDIRECT($AH$8&amp;"V"&amp;($C$1*$A2744+10))), "")</f>
        <v/>
      </c>
      <c r="O2744" s="25" t="str">
        <f aca="true">IF(C2744&lt;&gt;"",SUM(INDIRECT($AH$8&amp;"C"&amp;($C$1*$A2744+11)):INDIRECT($AH$8&amp;"V"&amp;($C$1*$A2744+11))),"")</f>
        <v/>
      </c>
      <c r="P2744" s="25" t="str">
        <f aca="true">IF(C2744&lt;&gt;"",SUM(INDIRECT($AH$8&amp;"C"&amp;($C$1*$A2744+12)):INDIRECT($AH$8&amp;"V"&amp;($C$1*$A2744+12))),"")</f>
        <v/>
      </c>
      <c r="Q2744" s="24" t="str">
        <f aca="false">IF(C2744&lt;&gt;"",IFERROR((M2744+N2744+O2744)/(M2744+N2744+O2744+P2744),0), "")</f>
        <v/>
      </c>
      <c r="R2744" s="25" t="str">
        <f aca="true">IF(C2744&lt;&gt;"",SUM(INDIRECT($AH$8&amp;"C"&amp;($C$1*$A2744+13)):INDIRECT($AH$8&amp;"V"&amp;($C$1*$A2744+13))), "")</f>
        <v/>
      </c>
      <c r="S2744" s="25" t="str">
        <f aca="false">IF(C2744&lt;&gt;"",IFERROR((M2744+N2744+O2744+P2744)/R2744, 0),"")</f>
        <v/>
      </c>
      <c r="T2744" s="25" t="str">
        <f aca="false">IF(C2744&lt;&gt;"",IFERROR((M2744+N2744+O2744)/R2744,0),"")</f>
        <v/>
      </c>
      <c r="U2744" s="25" t="str">
        <f aca="true">IF(C2744&lt;&gt;"",IF(INDIRECT($AH$8&amp;"B"&amp;($C$1*$A2744+14))= 1,1,0),"")</f>
        <v/>
      </c>
      <c r="V2744" s="25" t="str">
        <f aca="true">IF(C2744&lt;&gt;"",IF(INDIRECT($AH$8&amp;"B"&amp;($C$1*$A2744+15))= 1,1,0),"")</f>
        <v/>
      </c>
      <c r="W2744" s="25" t="str">
        <f aca="false">IF(C2744&lt;&gt;"",($M2744*1) + ($N2744*2) + ($O2744*3) + (IF(U2744 = 1, 10, 0)) + (IF(V2744 = 1, 20, 0)),"")</f>
        <v/>
      </c>
      <c r="X2744" s="27" t="str">
        <f aca="true">IF(C2744&lt;&gt;"",IF(INDIRECT($AH$8&amp;"B"&amp;($C$1*$A2744+16))= 1,1,0),"")</f>
        <v/>
      </c>
      <c r="Y2744" s="27" t="str">
        <f aca="true">IF(D2744&lt;&gt;"",IF(INDIRECT($AH$8&amp;"B"&amp;($C$1*$A2744+17))= 1,1,0),"")</f>
        <v/>
      </c>
      <c r="Z2744" s="27" t="str">
        <f aca="true">IF(E2744&lt;&gt;"",IF(INDIRECT($AH$8&amp;"B"&amp;($C$1*$A2744+18))= 1,1,0),"")</f>
        <v/>
      </c>
      <c r="AA2744" s="27" t="str">
        <f aca="true">IF(F2744&lt;&gt;"",IF(INDIRECT($AH$8&amp;"B"&amp;($C$1*$A2744+19))= 1,1,0),"")</f>
        <v/>
      </c>
      <c r="AB2744" s="27" t="str">
        <f aca="false">IF(C2744&lt;&gt;"",IF(X2744 = 1, 5, 0) + IF(Z2744 = 1, 25, 0) + IF(AA2744 = 1, 15, 0),"")</f>
        <v/>
      </c>
      <c r="AC2744" s="57" t="str">
        <f aca="false">IF(C2744&lt;&gt;"",L2744+W2744+AB2744,"")</f>
        <v/>
      </c>
    </row>
    <row r="2745" customFormat="false" ht="12.8" hidden="false" customHeight="false" outlineLevel="0" collapsed="false">
      <c r="A2745" s="11" t="n">
        <f aca="false">A2744+1</f>
        <v>242</v>
      </c>
      <c r="B2745" s="38" t="str">
        <f aca="true">IF(INDIRECT($AH$8&amp;"B"&amp;($C$1*$A2745+2))=0, "",INDIRECT($AH$8&amp;"B"&amp;($C$1*$A2745+2)))</f>
        <v/>
      </c>
      <c r="C2745" s="19" t="str">
        <f aca="true">IF(INDIRECT($AH$8&amp;"B"&amp;($C$1*$A2745+3)) = 0, "", INDIRECT($AH$8&amp;"B"&amp;($C$1*$A2745+3)))</f>
        <v/>
      </c>
      <c r="D2745" s="19" t="str">
        <f aca="true">IF(INDIRECT($AH$8&amp;"B"&amp;($C$1*$A2745+4)) = 0, "", INDIRECT($AH$8&amp;"B"&amp;($C$1*$A2745+4)))</f>
        <v/>
      </c>
      <c r="E2745" s="19" t="str">
        <f aca="true">IF(INDIRECT($AH$8&amp;"B"&amp;($C$1*$A2745+7)) = 0, "", INDIRECT($AH$8&amp;"B"&amp;($C$1*$A2745+7)))</f>
        <v/>
      </c>
      <c r="F2745" s="20" t="str">
        <f aca="true">IF(C2745 &lt;&gt; "",IF(INDIRECT($AH$8&amp;"B"&amp;($C$1*$A2745+8)) = 0, 0, 1), "")</f>
        <v/>
      </c>
      <c r="G2745" s="20" t="n">
        <f aca="true">INDIRECT($AH$8&amp;"B"&amp;($C$1*$A2745+9))</f>
        <v>0</v>
      </c>
      <c r="H2745" s="20" t="n">
        <f aca="true">INDIRECT($AH$8&amp;"B"&amp;($C$1*$A2745+10))</f>
        <v>0</v>
      </c>
      <c r="I2745" s="20" t="n">
        <f aca="true">INDIRECT($AH$8&amp;"B"&amp;($C$1*$A2745+11))</f>
        <v>0</v>
      </c>
      <c r="J2745" s="20" t="n">
        <f aca="true">INDIRECT($AH$8&amp;"B"&amp;($C$1*$A2745+12))</f>
        <v>0</v>
      </c>
      <c r="K2745" s="21" t="str">
        <f aca="false">IF(C2745&lt;&gt;"",IFERROR((G2745+H2745+I2745)/(G2745+H2745+I2745+J2745),0), "")</f>
        <v/>
      </c>
      <c r="L2745" s="20" t="str">
        <f aca="false">IF(C2745&lt;&gt;"",(G2745* 2) +(H2745* 4) + (I2745* 6) + IF(F2745 = 1, 5, 0), "")</f>
        <v/>
      </c>
      <c r="M2745" s="25" t="str">
        <f aca="true">IF(C2745&lt;&gt;"",SUM(INDIRECT($AH$8&amp;"C"&amp;($C$1*$A2745+9)):INDIRECT($AH$8&amp;"V"&amp;($C$1*$A2745+9))), "")</f>
        <v/>
      </c>
      <c r="N2745" s="25" t="str">
        <f aca="true">IF(C2745&lt;&gt;"",SUM(INDIRECT($AH$8&amp;"C"&amp;($C$1*$A2745+10)):INDIRECT($AH$8&amp;"V"&amp;($C$1*$A2745+10))), "")</f>
        <v/>
      </c>
      <c r="O2745" s="25" t="str">
        <f aca="true">IF(C2745&lt;&gt;"",SUM(INDIRECT($AH$8&amp;"C"&amp;($C$1*$A2745+11)):INDIRECT($AH$8&amp;"V"&amp;($C$1*$A2745+11))),"")</f>
        <v/>
      </c>
      <c r="P2745" s="25" t="str">
        <f aca="true">IF(C2745&lt;&gt;"",SUM(INDIRECT($AH$8&amp;"C"&amp;($C$1*$A2745+12)):INDIRECT($AH$8&amp;"V"&amp;($C$1*$A2745+12))),"")</f>
        <v/>
      </c>
      <c r="Q2745" s="24" t="str">
        <f aca="false">IF(C2745&lt;&gt;"",IFERROR((M2745+N2745+O2745)/(M2745+N2745+O2745+P2745),0), "")</f>
        <v/>
      </c>
      <c r="R2745" s="25" t="str">
        <f aca="true">IF(C2745&lt;&gt;"",SUM(INDIRECT($AH$8&amp;"C"&amp;($C$1*$A2745+13)):INDIRECT($AH$8&amp;"V"&amp;($C$1*$A2745+13))), "")</f>
        <v/>
      </c>
      <c r="S2745" s="25" t="str">
        <f aca="false">IF(C2745&lt;&gt;"",IFERROR((M2745+N2745+O2745+P2745)/R2745, 0),"")</f>
        <v/>
      </c>
      <c r="T2745" s="25" t="str">
        <f aca="false">IF(C2745&lt;&gt;"",IFERROR((M2745+N2745+O2745)/R2745,0),"")</f>
        <v/>
      </c>
      <c r="U2745" s="25" t="str">
        <f aca="true">IF(C2745&lt;&gt;"",IF(INDIRECT($AH$8&amp;"B"&amp;($C$1*$A2745+14))= 1,1,0),"")</f>
        <v/>
      </c>
      <c r="V2745" s="25" t="str">
        <f aca="true">IF(C2745&lt;&gt;"",IF(INDIRECT($AH$8&amp;"B"&amp;($C$1*$A2745+15))= 1,1,0),"")</f>
        <v/>
      </c>
      <c r="W2745" s="25" t="str">
        <f aca="false">IF(C2745&lt;&gt;"",($M2745*1) + ($N2745*2) + ($O2745*3) + (IF(U2745 = 1, 10, 0)) + (IF(V2745 = 1, 20, 0)),"")</f>
        <v/>
      </c>
      <c r="X2745" s="27" t="str">
        <f aca="true">IF(C2745&lt;&gt;"",IF(INDIRECT($AH$8&amp;"B"&amp;($C$1*$A2745+16))= 1,1,0),"")</f>
        <v/>
      </c>
      <c r="Y2745" s="27" t="str">
        <f aca="true">IF(D2745&lt;&gt;"",IF(INDIRECT($AH$8&amp;"B"&amp;($C$1*$A2745+17))= 1,1,0),"")</f>
        <v/>
      </c>
      <c r="Z2745" s="27" t="str">
        <f aca="true">IF(E2745&lt;&gt;"",IF(INDIRECT($AH$8&amp;"B"&amp;($C$1*$A2745+18))= 1,1,0),"")</f>
        <v/>
      </c>
      <c r="AA2745" s="27" t="str">
        <f aca="true">IF(F2745&lt;&gt;"",IF(INDIRECT($AH$8&amp;"B"&amp;($C$1*$A2745+19))= 1,1,0),"")</f>
        <v/>
      </c>
      <c r="AB2745" s="27" t="str">
        <f aca="false">IF(C2745&lt;&gt;"",IF(X2745 = 1, 5, 0) + IF(Z2745 = 1, 25, 0) + IF(AA2745 = 1, 15, 0),"")</f>
        <v/>
      </c>
      <c r="AC2745" s="57" t="str">
        <f aca="false">IF(C2745&lt;&gt;"",L2745+W2745+AB2745,"")</f>
        <v/>
      </c>
    </row>
    <row r="2746" customFormat="false" ht="12.8" hidden="false" customHeight="false" outlineLevel="0" collapsed="false">
      <c r="A2746" s="11" t="n">
        <f aca="false">A2745+1</f>
        <v>243</v>
      </c>
      <c r="B2746" s="38" t="str">
        <f aca="true">IF(INDIRECT($AH$8&amp;"B"&amp;($C$1*$A2746+2))=0, "",INDIRECT($AH$8&amp;"B"&amp;($C$1*$A2746+2)))</f>
        <v/>
      </c>
      <c r="C2746" s="19" t="str">
        <f aca="true">IF(INDIRECT($AH$8&amp;"B"&amp;($C$1*$A2746+3)) = 0, "", INDIRECT($AH$8&amp;"B"&amp;($C$1*$A2746+3)))</f>
        <v/>
      </c>
      <c r="D2746" s="19" t="str">
        <f aca="true">IF(INDIRECT($AH$8&amp;"B"&amp;($C$1*$A2746+4)) = 0, "", INDIRECT($AH$8&amp;"B"&amp;($C$1*$A2746+4)))</f>
        <v/>
      </c>
      <c r="E2746" s="19" t="str">
        <f aca="true">IF(INDIRECT($AH$8&amp;"B"&amp;($C$1*$A2746+7)) = 0, "", INDIRECT($AH$8&amp;"B"&amp;($C$1*$A2746+7)))</f>
        <v/>
      </c>
      <c r="F2746" s="20" t="str">
        <f aca="true">IF(C2746 &lt;&gt; "",IF(INDIRECT($AH$8&amp;"B"&amp;($C$1*$A2746+8)) = 0, 0, 1), "")</f>
        <v/>
      </c>
      <c r="G2746" s="20" t="n">
        <f aca="true">INDIRECT($AH$8&amp;"B"&amp;($C$1*$A2746+9))</f>
        <v>0</v>
      </c>
      <c r="H2746" s="20" t="n">
        <f aca="true">INDIRECT($AH$8&amp;"B"&amp;($C$1*$A2746+10))</f>
        <v>0</v>
      </c>
      <c r="I2746" s="20" t="n">
        <f aca="true">INDIRECT($AH$8&amp;"B"&amp;($C$1*$A2746+11))</f>
        <v>0</v>
      </c>
      <c r="J2746" s="20" t="n">
        <f aca="true">INDIRECT($AH$8&amp;"B"&amp;($C$1*$A2746+12))</f>
        <v>0</v>
      </c>
      <c r="K2746" s="21" t="str">
        <f aca="false">IF(C2746&lt;&gt;"",IFERROR((G2746+H2746+I2746)/(G2746+H2746+I2746+J2746),0), "")</f>
        <v/>
      </c>
      <c r="L2746" s="20" t="str">
        <f aca="false">IF(C2746&lt;&gt;"",(G2746* 2) +(H2746* 4) + (I2746* 6) + IF(F2746 = 1, 5, 0), "")</f>
        <v/>
      </c>
      <c r="M2746" s="25" t="str">
        <f aca="true">IF(C2746&lt;&gt;"",SUM(INDIRECT($AH$8&amp;"C"&amp;($C$1*$A2746+9)):INDIRECT($AH$8&amp;"V"&amp;($C$1*$A2746+9))), "")</f>
        <v/>
      </c>
      <c r="N2746" s="25" t="str">
        <f aca="true">IF(C2746&lt;&gt;"",SUM(INDIRECT($AH$8&amp;"C"&amp;($C$1*$A2746+10)):INDIRECT($AH$8&amp;"V"&amp;($C$1*$A2746+10))), "")</f>
        <v/>
      </c>
      <c r="O2746" s="25" t="str">
        <f aca="true">IF(C2746&lt;&gt;"",SUM(INDIRECT($AH$8&amp;"C"&amp;($C$1*$A2746+11)):INDIRECT($AH$8&amp;"V"&amp;($C$1*$A2746+11))),"")</f>
        <v/>
      </c>
      <c r="P2746" s="25" t="str">
        <f aca="true">IF(C2746&lt;&gt;"",SUM(INDIRECT($AH$8&amp;"C"&amp;($C$1*$A2746+12)):INDIRECT($AH$8&amp;"V"&amp;($C$1*$A2746+12))),"")</f>
        <v/>
      </c>
      <c r="Q2746" s="24" t="str">
        <f aca="false">IF(C2746&lt;&gt;"",IFERROR((M2746+N2746+O2746)/(M2746+N2746+O2746+P2746),0), "")</f>
        <v/>
      </c>
      <c r="R2746" s="25" t="str">
        <f aca="true">IF(C2746&lt;&gt;"",SUM(INDIRECT($AH$8&amp;"C"&amp;($C$1*$A2746+13)):INDIRECT($AH$8&amp;"V"&amp;($C$1*$A2746+13))), "")</f>
        <v/>
      </c>
      <c r="S2746" s="25" t="str">
        <f aca="false">IF(C2746&lt;&gt;"",IFERROR((M2746+N2746+O2746+P2746)/R2746, 0),"")</f>
        <v/>
      </c>
      <c r="T2746" s="25" t="str">
        <f aca="false">IF(C2746&lt;&gt;"",IFERROR((M2746+N2746+O2746)/R2746,0),"")</f>
        <v/>
      </c>
      <c r="U2746" s="25" t="str">
        <f aca="true">IF(C2746&lt;&gt;"",IF(INDIRECT($AH$8&amp;"B"&amp;($C$1*$A2746+14))= 1,1,0),"")</f>
        <v/>
      </c>
      <c r="V2746" s="25" t="str">
        <f aca="true">IF(C2746&lt;&gt;"",IF(INDIRECT($AH$8&amp;"B"&amp;($C$1*$A2746+15))= 1,1,0),"")</f>
        <v/>
      </c>
      <c r="W2746" s="25" t="str">
        <f aca="false">IF(C2746&lt;&gt;"",($M2746*1) + ($N2746*2) + ($O2746*3) + (IF(U2746 = 1, 10, 0)) + (IF(V2746 = 1, 20, 0)),"")</f>
        <v/>
      </c>
      <c r="X2746" s="27" t="str">
        <f aca="true">IF(C2746&lt;&gt;"",IF(INDIRECT($AH$8&amp;"B"&amp;($C$1*$A2746+16))= 1,1,0),"")</f>
        <v/>
      </c>
      <c r="Y2746" s="27" t="str">
        <f aca="true">IF(D2746&lt;&gt;"",IF(INDIRECT($AH$8&amp;"B"&amp;($C$1*$A2746+17))= 1,1,0),"")</f>
        <v/>
      </c>
      <c r="Z2746" s="27" t="str">
        <f aca="true">IF(E2746&lt;&gt;"",IF(INDIRECT($AH$8&amp;"B"&amp;($C$1*$A2746+18))= 1,1,0),"")</f>
        <v/>
      </c>
      <c r="AA2746" s="27" t="str">
        <f aca="true">IF(F2746&lt;&gt;"",IF(INDIRECT($AH$8&amp;"B"&amp;($C$1*$A2746+19))= 1,1,0),"")</f>
        <v/>
      </c>
      <c r="AB2746" s="27" t="str">
        <f aca="false">IF(C2746&lt;&gt;"",IF(X2746 = 1, 5, 0) + IF(Z2746 = 1, 25, 0) + IF(AA2746 = 1, 15, 0),"")</f>
        <v/>
      </c>
      <c r="AC2746" s="57" t="str">
        <f aca="false">IF(C2746&lt;&gt;"",L2746+W2746+AB2746,"")</f>
        <v/>
      </c>
    </row>
    <row r="2747" customFormat="false" ht="12.8" hidden="false" customHeight="false" outlineLevel="0" collapsed="false">
      <c r="A2747" s="11" t="n">
        <f aca="false">A2746+1</f>
        <v>244</v>
      </c>
      <c r="B2747" s="38" t="str">
        <f aca="true">IF(INDIRECT($AH$8&amp;"B"&amp;($C$1*$A2747+2))=0, "",INDIRECT($AH$8&amp;"B"&amp;($C$1*$A2747+2)))</f>
        <v/>
      </c>
      <c r="C2747" s="19" t="str">
        <f aca="true">IF(INDIRECT($AH$8&amp;"B"&amp;($C$1*$A2747+3)) = 0, "", INDIRECT($AH$8&amp;"B"&amp;($C$1*$A2747+3)))</f>
        <v/>
      </c>
      <c r="D2747" s="19" t="str">
        <f aca="true">IF(INDIRECT($AH$8&amp;"B"&amp;($C$1*$A2747+4)) = 0, "", INDIRECT($AH$8&amp;"B"&amp;($C$1*$A2747+4)))</f>
        <v/>
      </c>
      <c r="E2747" s="19" t="str">
        <f aca="true">IF(INDIRECT($AH$8&amp;"B"&amp;($C$1*$A2747+7)) = 0, "", INDIRECT($AH$8&amp;"B"&amp;($C$1*$A2747+7)))</f>
        <v/>
      </c>
      <c r="F2747" s="20" t="str">
        <f aca="true">IF(C2747 &lt;&gt; "",IF(INDIRECT($AH$8&amp;"B"&amp;($C$1*$A2747+8)) = 0, 0, 1), "")</f>
        <v/>
      </c>
      <c r="G2747" s="20" t="n">
        <f aca="true">INDIRECT($AH$8&amp;"B"&amp;($C$1*$A2747+9))</f>
        <v>0</v>
      </c>
      <c r="H2747" s="20" t="n">
        <f aca="true">INDIRECT($AH$8&amp;"B"&amp;($C$1*$A2747+10))</f>
        <v>0</v>
      </c>
      <c r="I2747" s="20" t="n">
        <f aca="true">INDIRECT($AH$8&amp;"B"&amp;($C$1*$A2747+11))</f>
        <v>0</v>
      </c>
      <c r="J2747" s="20" t="n">
        <f aca="true">INDIRECT($AH$8&amp;"B"&amp;($C$1*$A2747+12))</f>
        <v>0</v>
      </c>
      <c r="K2747" s="21" t="str">
        <f aca="false">IF(C2747&lt;&gt;"",IFERROR((G2747+H2747+I2747)/(G2747+H2747+I2747+J2747),0), "")</f>
        <v/>
      </c>
      <c r="L2747" s="20" t="str">
        <f aca="false">IF(C2747&lt;&gt;"",(G2747* 2) +(H2747* 4) + (I2747* 6) + IF(F2747 = 1, 5, 0), "")</f>
        <v/>
      </c>
      <c r="M2747" s="25" t="str">
        <f aca="true">IF(C2747&lt;&gt;"",SUM(INDIRECT($AH$8&amp;"C"&amp;($C$1*$A2747+9)):INDIRECT($AH$8&amp;"V"&amp;($C$1*$A2747+9))), "")</f>
        <v/>
      </c>
      <c r="N2747" s="25" t="str">
        <f aca="true">IF(C2747&lt;&gt;"",SUM(INDIRECT($AH$8&amp;"C"&amp;($C$1*$A2747+10)):INDIRECT($AH$8&amp;"V"&amp;($C$1*$A2747+10))), "")</f>
        <v/>
      </c>
      <c r="O2747" s="25" t="str">
        <f aca="true">IF(C2747&lt;&gt;"",SUM(INDIRECT($AH$8&amp;"C"&amp;($C$1*$A2747+11)):INDIRECT($AH$8&amp;"V"&amp;($C$1*$A2747+11))),"")</f>
        <v/>
      </c>
      <c r="P2747" s="25" t="str">
        <f aca="true">IF(C2747&lt;&gt;"",SUM(INDIRECT($AH$8&amp;"C"&amp;($C$1*$A2747+12)):INDIRECT($AH$8&amp;"V"&amp;($C$1*$A2747+12))),"")</f>
        <v/>
      </c>
      <c r="Q2747" s="24" t="str">
        <f aca="false">IF(C2747&lt;&gt;"",IFERROR((M2747+N2747+O2747)/(M2747+N2747+O2747+P2747),0), "")</f>
        <v/>
      </c>
      <c r="R2747" s="25" t="str">
        <f aca="true">IF(C2747&lt;&gt;"",SUM(INDIRECT($AH$8&amp;"C"&amp;($C$1*$A2747+13)):INDIRECT($AH$8&amp;"V"&amp;($C$1*$A2747+13))), "")</f>
        <v/>
      </c>
      <c r="S2747" s="25" t="str">
        <f aca="false">IF(C2747&lt;&gt;"",IFERROR((M2747+N2747+O2747+P2747)/R2747, 0),"")</f>
        <v/>
      </c>
      <c r="T2747" s="25" t="str">
        <f aca="false">IF(C2747&lt;&gt;"",IFERROR((M2747+N2747+O2747)/R2747,0),"")</f>
        <v/>
      </c>
      <c r="U2747" s="25" t="str">
        <f aca="true">IF(C2747&lt;&gt;"",IF(INDIRECT($AH$8&amp;"B"&amp;($C$1*$A2747+14))= 1,1,0),"")</f>
        <v/>
      </c>
      <c r="V2747" s="25" t="str">
        <f aca="true">IF(C2747&lt;&gt;"",IF(INDIRECT($AH$8&amp;"B"&amp;($C$1*$A2747+15))= 1,1,0),"")</f>
        <v/>
      </c>
      <c r="W2747" s="25" t="str">
        <f aca="false">IF(C2747&lt;&gt;"",($M2747*1) + ($N2747*2) + ($O2747*3) + (IF(U2747 = 1, 10, 0)) + (IF(V2747 = 1, 20, 0)),"")</f>
        <v/>
      </c>
      <c r="X2747" s="27" t="str">
        <f aca="true">IF(C2747&lt;&gt;"",IF(INDIRECT($AH$8&amp;"B"&amp;($C$1*$A2747+16))= 1,1,0),"")</f>
        <v/>
      </c>
      <c r="Y2747" s="27" t="str">
        <f aca="true">IF(D2747&lt;&gt;"",IF(INDIRECT($AH$8&amp;"B"&amp;($C$1*$A2747+17))= 1,1,0),"")</f>
        <v/>
      </c>
      <c r="Z2747" s="27" t="str">
        <f aca="true">IF(E2747&lt;&gt;"",IF(INDIRECT($AH$8&amp;"B"&amp;($C$1*$A2747+18))= 1,1,0),"")</f>
        <v/>
      </c>
      <c r="AA2747" s="27" t="str">
        <f aca="true">IF(F2747&lt;&gt;"",IF(INDIRECT($AH$8&amp;"B"&amp;($C$1*$A2747+19))= 1,1,0),"")</f>
        <v/>
      </c>
      <c r="AB2747" s="27" t="str">
        <f aca="false">IF(C2747&lt;&gt;"",IF(X2747 = 1, 5, 0) + IF(Z2747 = 1, 25, 0) + IF(AA2747 = 1, 15, 0),"")</f>
        <v/>
      </c>
      <c r="AC2747" s="57" t="str">
        <f aca="false">IF(C2747&lt;&gt;"",L2747+W2747+AB2747,"")</f>
        <v/>
      </c>
    </row>
    <row r="2748" customFormat="false" ht="12.8" hidden="false" customHeight="false" outlineLevel="0" collapsed="false">
      <c r="A2748" s="11" t="n">
        <f aca="false">A2747+1</f>
        <v>245</v>
      </c>
      <c r="B2748" s="38" t="str">
        <f aca="true">IF(INDIRECT($AH$8&amp;"B"&amp;($C$1*$A2748+2))=0, "",INDIRECT($AH$8&amp;"B"&amp;($C$1*$A2748+2)))</f>
        <v/>
      </c>
      <c r="C2748" s="19" t="str">
        <f aca="true">IF(INDIRECT($AH$8&amp;"B"&amp;($C$1*$A2748+3)) = 0, "", INDIRECT($AH$8&amp;"B"&amp;($C$1*$A2748+3)))</f>
        <v/>
      </c>
      <c r="D2748" s="19" t="str">
        <f aca="true">IF(INDIRECT($AH$8&amp;"B"&amp;($C$1*$A2748+4)) = 0, "", INDIRECT($AH$8&amp;"B"&amp;($C$1*$A2748+4)))</f>
        <v/>
      </c>
      <c r="E2748" s="19" t="str">
        <f aca="true">IF(INDIRECT($AH$8&amp;"B"&amp;($C$1*$A2748+7)) = 0, "", INDIRECT($AH$8&amp;"B"&amp;($C$1*$A2748+7)))</f>
        <v/>
      </c>
      <c r="F2748" s="20" t="str">
        <f aca="true">IF(C2748 &lt;&gt; "",IF(INDIRECT($AH$8&amp;"B"&amp;($C$1*$A2748+8)) = 0, 0, 1), "")</f>
        <v/>
      </c>
      <c r="G2748" s="20" t="n">
        <f aca="true">INDIRECT($AH$8&amp;"B"&amp;($C$1*$A2748+9))</f>
        <v>0</v>
      </c>
      <c r="H2748" s="20" t="n">
        <f aca="true">INDIRECT($AH$8&amp;"B"&amp;($C$1*$A2748+10))</f>
        <v>0</v>
      </c>
      <c r="I2748" s="20" t="n">
        <f aca="true">INDIRECT($AH$8&amp;"B"&amp;($C$1*$A2748+11))</f>
        <v>0</v>
      </c>
      <c r="J2748" s="20" t="n">
        <f aca="true">INDIRECT($AH$8&amp;"B"&amp;($C$1*$A2748+12))</f>
        <v>0</v>
      </c>
      <c r="K2748" s="21" t="str">
        <f aca="false">IF(C2748&lt;&gt;"",IFERROR((G2748+H2748+I2748)/(G2748+H2748+I2748+J2748),0), "")</f>
        <v/>
      </c>
      <c r="L2748" s="20" t="str">
        <f aca="false">IF(C2748&lt;&gt;"",(G2748* 2) +(H2748* 4) + (I2748* 6) + IF(F2748 = 1, 5, 0), "")</f>
        <v/>
      </c>
      <c r="M2748" s="25" t="str">
        <f aca="true">IF(C2748&lt;&gt;"",SUM(INDIRECT($AH$8&amp;"C"&amp;($C$1*$A2748+9)):INDIRECT($AH$8&amp;"V"&amp;($C$1*$A2748+9))), "")</f>
        <v/>
      </c>
      <c r="N2748" s="25" t="str">
        <f aca="true">IF(C2748&lt;&gt;"",SUM(INDIRECT($AH$8&amp;"C"&amp;($C$1*$A2748+10)):INDIRECT($AH$8&amp;"V"&amp;($C$1*$A2748+10))), "")</f>
        <v/>
      </c>
      <c r="O2748" s="25" t="str">
        <f aca="true">IF(C2748&lt;&gt;"",SUM(INDIRECT($AH$8&amp;"C"&amp;($C$1*$A2748+11)):INDIRECT($AH$8&amp;"V"&amp;($C$1*$A2748+11))),"")</f>
        <v/>
      </c>
      <c r="P2748" s="25" t="str">
        <f aca="true">IF(C2748&lt;&gt;"",SUM(INDIRECT($AH$8&amp;"C"&amp;($C$1*$A2748+12)):INDIRECT($AH$8&amp;"V"&amp;($C$1*$A2748+12))),"")</f>
        <v/>
      </c>
      <c r="Q2748" s="24" t="str">
        <f aca="false">IF(C2748&lt;&gt;"",IFERROR((M2748+N2748+O2748)/(M2748+N2748+O2748+P2748),0), "")</f>
        <v/>
      </c>
      <c r="R2748" s="25" t="str">
        <f aca="true">IF(C2748&lt;&gt;"",SUM(INDIRECT($AH$8&amp;"C"&amp;($C$1*$A2748+13)):INDIRECT($AH$8&amp;"V"&amp;($C$1*$A2748+13))), "")</f>
        <v/>
      </c>
      <c r="S2748" s="25" t="str">
        <f aca="false">IF(C2748&lt;&gt;"",IFERROR((M2748+N2748+O2748+P2748)/R2748, 0),"")</f>
        <v/>
      </c>
      <c r="T2748" s="25" t="str">
        <f aca="false">IF(C2748&lt;&gt;"",IFERROR((M2748+N2748+O2748)/R2748,0),"")</f>
        <v/>
      </c>
      <c r="U2748" s="25" t="str">
        <f aca="true">IF(C2748&lt;&gt;"",IF(INDIRECT($AH$8&amp;"B"&amp;($C$1*$A2748+14))= 1,1,0),"")</f>
        <v/>
      </c>
      <c r="V2748" s="25" t="str">
        <f aca="true">IF(C2748&lt;&gt;"",IF(INDIRECT($AH$8&amp;"B"&amp;($C$1*$A2748+15))= 1,1,0),"")</f>
        <v/>
      </c>
      <c r="W2748" s="25" t="str">
        <f aca="false">IF(C2748&lt;&gt;"",($M2748*1) + ($N2748*2) + ($O2748*3) + (IF(U2748 = 1, 10, 0)) + (IF(V2748 = 1, 20, 0)),"")</f>
        <v/>
      </c>
      <c r="X2748" s="27" t="str">
        <f aca="true">IF(C2748&lt;&gt;"",IF(INDIRECT($AH$8&amp;"B"&amp;($C$1*$A2748+16))= 1,1,0),"")</f>
        <v/>
      </c>
      <c r="Y2748" s="27" t="str">
        <f aca="true">IF(D2748&lt;&gt;"",IF(INDIRECT($AH$8&amp;"B"&amp;($C$1*$A2748+17))= 1,1,0),"")</f>
        <v/>
      </c>
      <c r="Z2748" s="27" t="str">
        <f aca="true">IF(E2748&lt;&gt;"",IF(INDIRECT($AH$8&amp;"B"&amp;($C$1*$A2748+18))= 1,1,0),"")</f>
        <v/>
      </c>
      <c r="AA2748" s="27" t="str">
        <f aca="true">IF(F2748&lt;&gt;"",IF(INDIRECT($AH$8&amp;"B"&amp;($C$1*$A2748+19))= 1,1,0),"")</f>
        <v/>
      </c>
      <c r="AB2748" s="27" t="str">
        <f aca="false">IF(C2748&lt;&gt;"",IF(X2748 = 1, 5, 0) + IF(Z2748 = 1, 25, 0) + IF(AA2748 = 1, 15, 0),"")</f>
        <v/>
      </c>
      <c r="AC2748" s="57" t="str">
        <f aca="false">IF(C2748&lt;&gt;"",L2748+W2748+AB2748,"")</f>
        <v/>
      </c>
    </row>
    <row r="2749" customFormat="false" ht="12.8" hidden="false" customHeight="false" outlineLevel="0" collapsed="false">
      <c r="A2749" s="11" t="n">
        <f aca="false">A2748+1</f>
        <v>246</v>
      </c>
      <c r="B2749" s="38" t="str">
        <f aca="true">IF(INDIRECT($AH$8&amp;"B"&amp;($C$1*$A2749+2))=0, "",INDIRECT($AH$8&amp;"B"&amp;($C$1*$A2749+2)))</f>
        <v/>
      </c>
      <c r="C2749" s="19" t="str">
        <f aca="true">IF(INDIRECT($AH$8&amp;"B"&amp;($C$1*$A2749+3)) = 0, "", INDIRECT($AH$8&amp;"B"&amp;($C$1*$A2749+3)))</f>
        <v/>
      </c>
      <c r="D2749" s="19" t="str">
        <f aca="true">IF(INDIRECT($AH$8&amp;"B"&amp;($C$1*$A2749+4)) = 0, "", INDIRECT($AH$8&amp;"B"&amp;($C$1*$A2749+4)))</f>
        <v/>
      </c>
      <c r="E2749" s="19" t="str">
        <f aca="true">IF(INDIRECT($AH$8&amp;"B"&amp;($C$1*$A2749+7)) = 0, "", INDIRECT($AH$8&amp;"B"&amp;($C$1*$A2749+7)))</f>
        <v/>
      </c>
      <c r="F2749" s="20" t="str">
        <f aca="true">IF(C2749 &lt;&gt; "",IF(INDIRECT($AH$8&amp;"B"&amp;($C$1*$A2749+8)) = 0, 0, 1), "")</f>
        <v/>
      </c>
      <c r="G2749" s="20" t="n">
        <f aca="true">INDIRECT($AH$8&amp;"B"&amp;($C$1*$A2749+9))</f>
        <v>0</v>
      </c>
      <c r="H2749" s="20" t="n">
        <f aca="true">INDIRECT($AH$8&amp;"B"&amp;($C$1*$A2749+10))</f>
        <v>0</v>
      </c>
      <c r="I2749" s="20" t="n">
        <f aca="true">INDIRECT($AH$8&amp;"B"&amp;($C$1*$A2749+11))</f>
        <v>0</v>
      </c>
      <c r="J2749" s="20" t="n">
        <f aca="true">INDIRECT($AH$8&amp;"B"&amp;($C$1*$A2749+12))</f>
        <v>0</v>
      </c>
      <c r="K2749" s="21" t="str">
        <f aca="false">IF(C2749&lt;&gt;"",IFERROR((G2749+H2749+I2749)/(G2749+H2749+I2749+J2749),0), "")</f>
        <v/>
      </c>
      <c r="L2749" s="20" t="str">
        <f aca="false">IF(C2749&lt;&gt;"",(G2749* 2) +(H2749* 4) + (I2749* 6) + IF(F2749 = 1, 5, 0), "")</f>
        <v/>
      </c>
      <c r="M2749" s="25" t="str">
        <f aca="true">IF(C2749&lt;&gt;"",SUM(INDIRECT($AH$8&amp;"C"&amp;($C$1*$A2749+9)):INDIRECT($AH$8&amp;"V"&amp;($C$1*$A2749+9))), "")</f>
        <v/>
      </c>
      <c r="N2749" s="25" t="str">
        <f aca="true">IF(C2749&lt;&gt;"",SUM(INDIRECT($AH$8&amp;"C"&amp;($C$1*$A2749+10)):INDIRECT($AH$8&amp;"V"&amp;($C$1*$A2749+10))), "")</f>
        <v/>
      </c>
      <c r="O2749" s="25" t="str">
        <f aca="true">IF(C2749&lt;&gt;"",SUM(INDIRECT($AH$8&amp;"C"&amp;($C$1*$A2749+11)):INDIRECT($AH$8&amp;"V"&amp;($C$1*$A2749+11))),"")</f>
        <v/>
      </c>
      <c r="P2749" s="25" t="str">
        <f aca="true">IF(C2749&lt;&gt;"",SUM(INDIRECT($AH$8&amp;"C"&amp;($C$1*$A2749+12)):INDIRECT($AH$8&amp;"V"&amp;($C$1*$A2749+12))),"")</f>
        <v/>
      </c>
      <c r="Q2749" s="24" t="str">
        <f aca="false">IF(C2749&lt;&gt;"",IFERROR((M2749+N2749+O2749)/(M2749+N2749+O2749+P2749),0), "")</f>
        <v/>
      </c>
      <c r="R2749" s="25" t="str">
        <f aca="true">IF(C2749&lt;&gt;"",SUM(INDIRECT($AH$8&amp;"C"&amp;($C$1*$A2749+13)):INDIRECT($AH$8&amp;"V"&amp;($C$1*$A2749+13))), "")</f>
        <v/>
      </c>
      <c r="S2749" s="25" t="str">
        <f aca="false">IF(C2749&lt;&gt;"",IFERROR((M2749+N2749+O2749+P2749)/R2749, 0),"")</f>
        <v/>
      </c>
      <c r="T2749" s="25" t="str">
        <f aca="false">IF(C2749&lt;&gt;"",IFERROR((M2749+N2749+O2749)/R2749,0),"")</f>
        <v/>
      </c>
      <c r="U2749" s="25" t="str">
        <f aca="true">IF(C2749&lt;&gt;"",IF(INDIRECT($AH$8&amp;"B"&amp;($C$1*$A2749+14))= 1,1,0),"")</f>
        <v/>
      </c>
      <c r="V2749" s="25" t="str">
        <f aca="true">IF(C2749&lt;&gt;"",IF(INDIRECT($AH$8&amp;"B"&amp;($C$1*$A2749+15))= 1,1,0),"")</f>
        <v/>
      </c>
      <c r="W2749" s="25" t="str">
        <f aca="false">IF(C2749&lt;&gt;"",($M2749*1) + ($N2749*2) + ($O2749*3) + (IF(U2749 = 1, 10, 0)) + (IF(V2749 = 1, 20, 0)),"")</f>
        <v/>
      </c>
      <c r="X2749" s="27" t="str">
        <f aca="true">IF(C2749&lt;&gt;"",IF(INDIRECT($AH$8&amp;"B"&amp;($C$1*$A2749+16))= 1,1,0),"")</f>
        <v/>
      </c>
      <c r="Y2749" s="27" t="str">
        <f aca="true">IF(D2749&lt;&gt;"",IF(INDIRECT($AH$8&amp;"B"&amp;($C$1*$A2749+17))= 1,1,0),"")</f>
        <v/>
      </c>
      <c r="Z2749" s="27" t="str">
        <f aca="true">IF(E2749&lt;&gt;"",IF(INDIRECT($AH$8&amp;"B"&amp;($C$1*$A2749+18))= 1,1,0),"")</f>
        <v/>
      </c>
      <c r="AA2749" s="27" t="str">
        <f aca="true">IF(F2749&lt;&gt;"",IF(INDIRECT($AH$8&amp;"B"&amp;($C$1*$A2749+19))= 1,1,0),"")</f>
        <v/>
      </c>
      <c r="AB2749" s="27" t="str">
        <f aca="false">IF(C2749&lt;&gt;"",IF(X2749 = 1, 5, 0) + IF(Z2749 = 1, 25, 0) + IF(AA2749 = 1, 15, 0),"")</f>
        <v/>
      </c>
      <c r="AC2749" s="57" t="str">
        <f aca="false">IF(C2749&lt;&gt;"",L2749+W2749+AB2749,"")</f>
        <v/>
      </c>
    </row>
    <row r="2750" customFormat="false" ht="12.8" hidden="false" customHeight="false" outlineLevel="0" collapsed="false">
      <c r="A2750" s="11" t="n">
        <f aca="false">A2749+1</f>
        <v>247</v>
      </c>
      <c r="B2750" s="38" t="str">
        <f aca="true">IF(INDIRECT($AH$8&amp;"B"&amp;($C$1*$A2750+2))=0, "",INDIRECT($AH$8&amp;"B"&amp;($C$1*$A2750+2)))</f>
        <v/>
      </c>
      <c r="C2750" s="19" t="str">
        <f aca="true">IF(INDIRECT($AH$8&amp;"B"&amp;($C$1*$A2750+3)) = 0, "", INDIRECT($AH$8&amp;"B"&amp;($C$1*$A2750+3)))</f>
        <v/>
      </c>
      <c r="D2750" s="19" t="str">
        <f aca="true">IF(INDIRECT($AH$8&amp;"B"&amp;($C$1*$A2750+4)) = 0, "", INDIRECT($AH$8&amp;"B"&amp;($C$1*$A2750+4)))</f>
        <v/>
      </c>
      <c r="E2750" s="19" t="str">
        <f aca="true">IF(INDIRECT($AH$8&amp;"B"&amp;($C$1*$A2750+7)) = 0, "", INDIRECT($AH$8&amp;"B"&amp;($C$1*$A2750+7)))</f>
        <v/>
      </c>
      <c r="F2750" s="20" t="str">
        <f aca="true">IF(C2750 &lt;&gt; "",IF(INDIRECT($AH$8&amp;"B"&amp;($C$1*$A2750+8)) = 0, 0, 1), "")</f>
        <v/>
      </c>
      <c r="G2750" s="20" t="n">
        <f aca="true">INDIRECT($AH$8&amp;"B"&amp;($C$1*$A2750+9))</f>
        <v>0</v>
      </c>
      <c r="H2750" s="20" t="n">
        <f aca="true">INDIRECT($AH$8&amp;"B"&amp;($C$1*$A2750+10))</f>
        <v>0</v>
      </c>
      <c r="I2750" s="20" t="n">
        <f aca="true">INDIRECT($AH$8&amp;"B"&amp;($C$1*$A2750+11))</f>
        <v>0</v>
      </c>
      <c r="J2750" s="20" t="n">
        <f aca="true">INDIRECT($AH$8&amp;"B"&amp;($C$1*$A2750+12))</f>
        <v>0</v>
      </c>
      <c r="K2750" s="21" t="str">
        <f aca="false">IF(C2750&lt;&gt;"",IFERROR((G2750+H2750+I2750)/(G2750+H2750+I2750+J2750),0), "")</f>
        <v/>
      </c>
      <c r="L2750" s="20" t="str">
        <f aca="false">IF(C2750&lt;&gt;"",(G2750* 2) +(H2750* 4) + (I2750* 6) + IF(F2750 = 1, 5, 0), "")</f>
        <v/>
      </c>
      <c r="M2750" s="25" t="str">
        <f aca="true">IF(C2750&lt;&gt;"",SUM(INDIRECT($AH$8&amp;"C"&amp;($C$1*$A2750+9)):INDIRECT($AH$8&amp;"V"&amp;($C$1*$A2750+9))), "")</f>
        <v/>
      </c>
      <c r="N2750" s="25" t="str">
        <f aca="true">IF(C2750&lt;&gt;"",SUM(INDIRECT($AH$8&amp;"C"&amp;($C$1*$A2750+10)):INDIRECT($AH$8&amp;"V"&amp;($C$1*$A2750+10))), "")</f>
        <v/>
      </c>
      <c r="O2750" s="25" t="str">
        <f aca="true">IF(C2750&lt;&gt;"",SUM(INDIRECT($AH$8&amp;"C"&amp;($C$1*$A2750+11)):INDIRECT($AH$8&amp;"V"&amp;($C$1*$A2750+11))),"")</f>
        <v/>
      </c>
      <c r="P2750" s="25" t="str">
        <f aca="true">IF(C2750&lt;&gt;"",SUM(INDIRECT($AH$8&amp;"C"&amp;($C$1*$A2750+12)):INDIRECT($AH$8&amp;"V"&amp;($C$1*$A2750+12))),"")</f>
        <v/>
      </c>
      <c r="Q2750" s="24" t="str">
        <f aca="false">IF(C2750&lt;&gt;"",IFERROR((M2750+N2750+O2750)/(M2750+N2750+O2750+P2750),0), "")</f>
        <v/>
      </c>
      <c r="R2750" s="25" t="str">
        <f aca="true">IF(C2750&lt;&gt;"",SUM(INDIRECT($AH$8&amp;"C"&amp;($C$1*$A2750+13)):INDIRECT($AH$8&amp;"V"&amp;($C$1*$A2750+13))), "")</f>
        <v/>
      </c>
      <c r="S2750" s="25" t="str">
        <f aca="false">IF(C2750&lt;&gt;"",IFERROR((M2750+N2750+O2750+P2750)/R2750, 0),"")</f>
        <v/>
      </c>
      <c r="T2750" s="25" t="str">
        <f aca="false">IF(C2750&lt;&gt;"",IFERROR((M2750+N2750+O2750)/R2750,0),"")</f>
        <v/>
      </c>
      <c r="U2750" s="25" t="str">
        <f aca="true">IF(C2750&lt;&gt;"",IF(INDIRECT($AH$8&amp;"B"&amp;($C$1*$A2750+14))= 1,1,0),"")</f>
        <v/>
      </c>
      <c r="V2750" s="25" t="str">
        <f aca="true">IF(C2750&lt;&gt;"",IF(INDIRECT($AH$8&amp;"B"&amp;($C$1*$A2750+15))= 1,1,0),"")</f>
        <v/>
      </c>
      <c r="W2750" s="25" t="str">
        <f aca="false">IF(C2750&lt;&gt;"",($M2750*1) + ($N2750*2) + ($O2750*3) + (IF(U2750 = 1, 10, 0)) + (IF(V2750 = 1, 20, 0)),"")</f>
        <v/>
      </c>
      <c r="X2750" s="27" t="str">
        <f aca="true">IF(C2750&lt;&gt;"",IF(INDIRECT($AH$8&amp;"B"&amp;($C$1*$A2750+16))= 1,1,0),"")</f>
        <v/>
      </c>
      <c r="Y2750" s="27" t="str">
        <f aca="true">IF(D2750&lt;&gt;"",IF(INDIRECT($AH$8&amp;"B"&amp;($C$1*$A2750+17))= 1,1,0),"")</f>
        <v/>
      </c>
      <c r="Z2750" s="27" t="str">
        <f aca="true">IF(E2750&lt;&gt;"",IF(INDIRECT($AH$8&amp;"B"&amp;($C$1*$A2750+18))= 1,1,0),"")</f>
        <v/>
      </c>
      <c r="AA2750" s="27" t="str">
        <f aca="true">IF(F2750&lt;&gt;"",IF(INDIRECT($AH$8&amp;"B"&amp;($C$1*$A2750+19))= 1,1,0),"")</f>
        <v/>
      </c>
      <c r="AB2750" s="27" t="str">
        <f aca="false">IF(C2750&lt;&gt;"",IF(X2750 = 1, 5, 0) + IF(Z2750 = 1, 25, 0) + IF(AA2750 = 1, 15, 0),"")</f>
        <v/>
      </c>
      <c r="AC2750" s="57" t="str">
        <f aca="false">IF(C2750&lt;&gt;"",L2750+W2750+AB2750,"")</f>
        <v/>
      </c>
    </row>
    <row r="2751" customFormat="false" ht="12.8" hidden="false" customHeight="false" outlineLevel="0" collapsed="false">
      <c r="A2751" s="11" t="n">
        <f aca="false">A2750+1</f>
        <v>248</v>
      </c>
      <c r="B2751" s="38" t="str">
        <f aca="true">IF(INDIRECT($AH$8&amp;"B"&amp;($C$1*$A2751+2))=0, "",INDIRECT($AH$8&amp;"B"&amp;($C$1*$A2751+2)))</f>
        <v/>
      </c>
      <c r="C2751" s="19" t="str">
        <f aca="true">IF(INDIRECT($AH$8&amp;"B"&amp;($C$1*$A2751+3)) = 0, "", INDIRECT($AH$8&amp;"B"&amp;($C$1*$A2751+3)))</f>
        <v/>
      </c>
      <c r="D2751" s="19" t="str">
        <f aca="true">IF(INDIRECT($AH$8&amp;"B"&amp;($C$1*$A2751+4)) = 0, "", INDIRECT($AH$8&amp;"B"&amp;($C$1*$A2751+4)))</f>
        <v/>
      </c>
      <c r="E2751" s="19" t="str">
        <f aca="true">IF(INDIRECT($AH$8&amp;"B"&amp;($C$1*$A2751+7)) = 0, "", INDIRECT($AH$8&amp;"B"&amp;($C$1*$A2751+7)))</f>
        <v/>
      </c>
      <c r="F2751" s="20" t="str">
        <f aca="true">IF(C2751 &lt;&gt; "",IF(INDIRECT($AH$8&amp;"B"&amp;($C$1*$A2751+8)) = 0, 0, 1), "")</f>
        <v/>
      </c>
      <c r="G2751" s="20" t="n">
        <f aca="true">INDIRECT($AH$8&amp;"B"&amp;($C$1*$A2751+9))</f>
        <v>0</v>
      </c>
      <c r="H2751" s="20" t="n">
        <f aca="true">INDIRECT($AH$8&amp;"B"&amp;($C$1*$A2751+10))</f>
        <v>0</v>
      </c>
      <c r="I2751" s="20" t="n">
        <f aca="true">INDIRECT($AH$8&amp;"B"&amp;($C$1*$A2751+11))</f>
        <v>0</v>
      </c>
      <c r="J2751" s="20" t="n">
        <f aca="true">INDIRECT($AH$8&amp;"B"&amp;($C$1*$A2751+12))</f>
        <v>0</v>
      </c>
      <c r="K2751" s="21" t="str">
        <f aca="false">IF(C2751&lt;&gt;"",IFERROR((G2751+H2751+I2751)/(G2751+H2751+I2751+J2751),0), "")</f>
        <v/>
      </c>
      <c r="L2751" s="20" t="str">
        <f aca="false">IF(C2751&lt;&gt;"",(G2751* 2) +(H2751* 4) + (I2751* 6) + IF(F2751 = 1, 5, 0), "")</f>
        <v/>
      </c>
      <c r="M2751" s="25" t="str">
        <f aca="true">IF(C2751&lt;&gt;"",SUM(INDIRECT($AH$8&amp;"C"&amp;($C$1*$A2751+9)):INDIRECT($AH$8&amp;"V"&amp;($C$1*$A2751+9))), "")</f>
        <v/>
      </c>
      <c r="N2751" s="25" t="str">
        <f aca="true">IF(C2751&lt;&gt;"",SUM(INDIRECT($AH$8&amp;"C"&amp;($C$1*$A2751+10)):INDIRECT($AH$8&amp;"V"&amp;($C$1*$A2751+10))), "")</f>
        <v/>
      </c>
      <c r="O2751" s="25" t="str">
        <f aca="true">IF(C2751&lt;&gt;"",SUM(INDIRECT($AH$8&amp;"C"&amp;($C$1*$A2751+11)):INDIRECT($AH$8&amp;"V"&amp;($C$1*$A2751+11))),"")</f>
        <v/>
      </c>
      <c r="P2751" s="25" t="str">
        <f aca="true">IF(C2751&lt;&gt;"",SUM(INDIRECT($AH$8&amp;"C"&amp;($C$1*$A2751+12)):INDIRECT($AH$8&amp;"V"&amp;($C$1*$A2751+12))),"")</f>
        <v/>
      </c>
      <c r="Q2751" s="24" t="str">
        <f aca="false">IF(C2751&lt;&gt;"",IFERROR((M2751+N2751+O2751)/(M2751+N2751+O2751+P2751),0), "")</f>
        <v/>
      </c>
      <c r="R2751" s="25" t="str">
        <f aca="true">IF(C2751&lt;&gt;"",SUM(INDIRECT($AH$8&amp;"C"&amp;($C$1*$A2751+13)):INDIRECT($AH$8&amp;"V"&amp;($C$1*$A2751+13))), "")</f>
        <v/>
      </c>
      <c r="S2751" s="25" t="str">
        <f aca="false">IF(C2751&lt;&gt;"",IFERROR((M2751+N2751+O2751+P2751)/R2751, 0),"")</f>
        <v/>
      </c>
      <c r="T2751" s="25" t="str">
        <f aca="false">IF(C2751&lt;&gt;"",IFERROR((M2751+N2751+O2751)/R2751,0),"")</f>
        <v/>
      </c>
      <c r="U2751" s="25" t="str">
        <f aca="true">IF(C2751&lt;&gt;"",IF(INDIRECT($AH$8&amp;"B"&amp;($C$1*$A2751+14))= 1,1,0),"")</f>
        <v/>
      </c>
      <c r="V2751" s="25" t="str">
        <f aca="true">IF(C2751&lt;&gt;"",IF(INDIRECT($AH$8&amp;"B"&amp;($C$1*$A2751+15))= 1,1,0),"")</f>
        <v/>
      </c>
      <c r="W2751" s="25" t="str">
        <f aca="false">IF(C2751&lt;&gt;"",($M2751*1) + ($N2751*2) + ($O2751*3) + (IF(U2751 = 1, 10, 0)) + (IF(V2751 = 1, 20, 0)),"")</f>
        <v/>
      </c>
      <c r="X2751" s="27" t="str">
        <f aca="true">IF(C2751&lt;&gt;"",IF(INDIRECT($AH$8&amp;"B"&amp;($C$1*$A2751+16))= 1,1,0),"")</f>
        <v/>
      </c>
      <c r="Y2751" s="27" t="str">
        <f aca="true">IF(D2751&lt;&gt;"",IF(INDIRECT($AH$8&amp;"B"&amp;($C$1*$A2751+17))= 1,1,0),"")</f>
        <v/>
      </c>
      <c r="Z2751" s="27" t="str">
        <f aca="true">IF(E2751&lt;&gt;"",IF(INDIRECT($AH$8&amp;"B"&amp;($C$1*$A2751+18))= 1,1,0),"")</f>
        <v/>
      </c>
      <c r="AA2751" s="27" t="str">
        <f aca="true">IF(F2751&lt;&gt;"",IF(INDIRECT($AH$8&amp;"B"&amp;($C$1*$A2751+19))= 1,1,0),"")</f>
        <v/>
      </c>
      <c r="AB2751" s="27" t="str">
        <f aca="false">IF(C2751&lt;&gt;"",IF(X2751 = 1, 5, 0) + IF(Z2751 = 1, 25, 0) + IF(AA2751 = 1, 15, 0),"")</f>
        <v/>
      </c>
      <c r="AC2751" s="57" t="str">
        <f aca="false">IF(C2751&lt;&gt;"",L2751+W2751+AB2751,"")</f>
        <v/>
      </c>
    </row>
    <row r="2752" customFormat="false" ht="12.8" hidden="false" customHeight="false" outlineLevel="0" collapsed="false">
      <c r="A2752" s="11" t="n">
        <f aca="false">A2751+1</f>
        <v>249</v>
      </c>
      <c r="B2752" s="38" t="str">
        <f aca="true">IF(INDIRECT($AH$8&amp;"B"&amp;($C$1*$A2752+2))=0, "",INDIRECT($AH$8&amp;"B"&amp;($C$1*$A2752+2)))</f>
        <v/>
      </c>
      <c r="C2752" s="19" t="str">
        <f aca="true">IF(INDIRECT($AH$8&amp;"B"&amp;($C$1*$A2752+3)) = 0, "", INDIRECT($AH$8&amp;"B"&amp;($C$1*$A2752+3)))</f>
        <v/>
      </c>
      <c r="D2752" s="19" t="str">
        <f aca="true">IF(INDIRECT($AH$8&amp;"B"&amp;($C$1*$A2752+4)) = 0, "", INDIRECT($AH$8&amp;"B"&amp;($C$1*$A2752+4)))</f>
        <v/>
      </c>
      <c r="E2752" s="19" t="str">
        <f aca="true">IF(INDIRECT($AH$8&amp;"B"&amp;($C$1*$A2752+7)) = 0, "", INDIRECT($AH$8&amp;"B"&amp;($C$1*$A2752+7)))</f>
        <v/>
      </c>
      <c r="F2752" s="20" t="str">
        <f aca="true">IF(C2752 &lt;&gt; "",IF(INDIRECT($AH$8&amp;"B"&amp;($C$1*$A2752+8)) = 0, 0, 1), "")</f>
        <v/>
      </c>
      <c r="G2752" s="20" t="n">
        <f aca="true">INDIRECT($AH$8&amp;"B"&amp;($C$1*$A2752+9))</f>
        <v>0</v>
      </c>
      <c r="H2752" s="20" t="n">
        <f aca="true">INDIRECT($AH$8&amp;"B"&amp;($C$1*$A2752+10))</f>
        <v>0</v>
      </c>
      <c r="I2752" s="20" t="n">
        <f aca="true">INDIRECT($AH$8&amp;"B"&amp;($C$1*$A2752+11))</f>
        <v>0</v>
      </c>
      <c r="J2752" s="20" t="n">
        <f aca="true">INDIRECT($AH$8&amp;"B"&amp;($C$1*$A2752+12))</f>
        <v>0</v>
      </c>
      <c r="K2752" s="21" t="str">
        <f aca="false">IF(C2752&lt;&gt;"",IFERROR((G2752+H2752+I2752)/(G2752+H2752+I2752+J2752),0), "")</f>
        <v/>
      </c>
      <c r="L2752" s="20" t="str">
        <f aca="false">IF(C2752&lt;&gt;"",(G2752* 2) +(H2752* 4) + (I2752* 6) + IF(F2752 = 1, 5, 0), "")</f>
        <v/>
      </c>
      <c r="M2752" s="25" t="str">
        <f aca="true">IF(C2752&lt;&gt;"",SUM(INDIRECT($AH$8&amp;"C"&amp;($C$1*$A2752+9)):INDIRECT($AH$8&amp;"V"&amp;($C$1*$A2752+9))), "")</f>
        <v/>
      </c>
      <c r="N2752" s="25" t="str">
        <f aca="true">IF(C2752&lt;&gt;"",SUM(INDIRECT($AH$8&amp;"C"&amp;($C$1*$A2752+10)):INDIRECT($AH$8&amp;"V"&amp;($C$1*$A2752+10))), "")</f>
        <v/>
      </c>
      <c r="O2752" s="25" t="str">
        <f aca="true">IF(C2752&lt;&gt;"",SUM(INDIRECT($AH$8&amp;"C"&amp;($C$1*$A2752+11)):INDIRECT($AH$8&amp;"V"&amp;($C$1*$A2752+11))),"")</f>
        <v/>
      </c>
      <c r="P2752" s="25" t="str">
        <f aca="true">IF(C2752&lt;&gt;"",SUM(INDIRECT($AH$8&amp;"C"&amp;($C$1*$A2752+12)):INDIRECT($AH$8&amp;"V"&amp;($C$1*$A2752+12))),"")</f>
        <v/>
      </c>
      <c r="Q2752" s="24" t="str">
        <f aca="false">IF(C2752&lt;&gt;"",IFERROR((M2752+N2752+O2752)/(M2752+N2752+O2752+P2752),0), "")</f>
        <v/>
      </c>
      <c r="R2752" s="25" t="str">
        <f aca="true">IF(C2752&lt;&gt;"",SUM(INDIRECT($AH$8&amp;"C"&amp;($C$1*$A2752+13)):INDIRECT($AH$8&amp;"V"&amp;($C$1*$A2752+13))), "")</f>
        <v/>
      </c>
      <c r="S2752" s="25" t="str">
        <f aca="false">IF(C2752&lt;&gt;"",IFERROR((M2752+N2752+O2752+P2752)/R2752, 0),"")</f>
        <v/>
      </c>
      <c r="T2752" s="25" t="str">
        <f aca="false">IF(C2752&lt;&gt;"",IFERROR((M2752+N2752+O2752)/R2752,0),"")</f>
        <v/>
      </c>
      <c r="U2752" s="25" t="str">
        <f aca="true">IF(C2752&lt;&gt;"",IF(INDIRECT($AH$8&amp;"B"&amp;($C$1*$A2752+14))= 1,1,0),"")</f>
        <v/>
      </c>
      <c r="V2752" s="25" t="str">
        <f aca="true">IF(C2752&lt;&gt;"",IF(INDIRECT($AH$8&amp;"B"&amp;($C$1*$A2752+15))= 1,1,0),"")</f>
        <v/>
      </c>
      <c r="W2752" s="25" t="str">
        <f aca="false">IF(C2752&lt;&gt;"",($M2752*1) + ($N2752*2) + ($O2752*3) + (IF(U2752 = 1, 10, 0)) + (IF(V2752 = 1, 20, 0)),"")</f>
        <v/>
      </c>
      <c r="X2752" s="27" t="str">
        <f aca="true">IF(C2752&lt;&gt;"",IF(INDIRECT($AH$8&amp;"B"&amp;($C$1*$A2752+16))= 1,1,0),"")</f>
        <v/>
      </c>
      <c r="Y2752" s="27" t="str">
        <f aca="true">IF(D2752&lt;&gt;"",IF(INDIRECT($AH$8&amp;"B"&amp;($C$1*$A2752+17))= 1,1,0),"")</f>
        <v/>
      </c>
      <c r="Z2752" s="27" t="str">
        <f aca="true">IF(E2752&lt;&gt;"",IF(INDIRECT($AH$8&amp;"B"&amp;($C$1*$A2752+18))= 1,1,0),"")</f>
        <v/>
      </c>
      <c r="AA2752" s="27" t="str">
        <f aca="true">IF(F2752&lt;&gt;"",IF(INDIRECT($AH$8&amp;"B"&amp;($C$1*$A2752+19))= 1,1,0),"")</f>
        <v/>
      </c>
      <c r="AB2752" s="27" t="str">
        <f aca="false">IF(C2752&lt;&gt;"",IF(X2752 = 1, 5, 0) + IF(Z2752 = 1, 25, 0) + IF(AA2752 = 1, 15, 0),"")</f>
        <v/>
      </c>
      <c r="AC2752" s="57" t="str">
        <f aca="false">IF(C2752&lt;&gt;"",L2752+W2752+AB2752,"")</f>
        <v/>
      </c>
    </row>
    <row r="2753" customFormat="false" ht="12.8" hidden="false" customHeight="false" outlineLevel="0" collapsed="false">
      <c r="A2753" s="11" t="n">
        <f aca="false">A2752+1</f>
        <v>250</v>
      </c>
      <c r="B2753" s="38" t="str">
        <f aca="true">IF(INDIRECT($AH$8&amp;"B"&amp;($C$1*$A2753+2))=0, "",INDIRECT($AH$8&amp;"B"&amp;($C$1*$A2753+2)))</f>
        <v/>
      </c>
      <c r="C2753" s="19" t="str">
        <f aca="true">IF(INDIRECT($AH$8&amp;"B"&amp;($C$1*$A2753+3)) = 0, "", INDIRECT($AH$8&amp;"B"&amp;($C$1*$A2753+3)))</f>
        <v/>
      </c>
      <c r="D2753" s="19" t="str">
        <f aca="true">IF(INDIRECT($AH$8&amp;"B"&amp;($C$1*$A2753+4)) = 0, "", INDIRECT($AH$8&amp;"B"&amp;($C$1*$A2753+4)))</f>
        <v/>
      </c>
      <c r="E2753" s="19" t="str">
        <f aca="true">IF(INDIRECT($AH$8&amp;"B"&amp;($C$1*$A2753+7)) = 0, "", INDIRECT($AH$8&amp;"B"&amp;($C$1*$A2753+7)))</f>
        <v/>
      </c>
      <c r="F2753" s="20" t="str">
        <f aca="true">IF(C2753 &lt;&gt; "",IF(INDIRECT($AH$8&amp;"B"&amp;($C$1*$A2753+8)) = 0, 0, 1), "")</f>
        <v/>
      </c>
      <c r="G2753" s="20" t="n">
        <f aca="true">INDIRECT($AH$8&amp;"B"&amp;($C$1*$A2753+9))</f>
        <v>0</v>
      </c>
      <c r="H2753" s="20" t="n">
        <f aca="true">INDIRECT($AH$8&amp;"B"&amp;($C$1*$A2753+10))</f>
        <v>0</v>
      </c>
      <c r="I2753" s="20" t="n">
        <f aca="true">INDIRECT($AH$8&amp;"B"&amp;($C$1*$A2753+11))</f>
        <v>0</v>
      </c>
      <c r="J2753" s="20" t="n">
        <f aca="true">INDIRECT($AH$8&amp;"B"&amp;($C$1*$A2753+12))</f>
        <v>0</v>
      </c>
      <c r="K2753" s="21" t="str">
        <f aca="false">IF(C2753&lt;&gt;"",IFERROR((G2753+H2753+I2753)/(G2753+H2753+I2753+J2753),0), "")</f>
        <v/>
      </c>
      <c r="L2753" s="20" t="str">
        <f aca="false">IF(C2753&lt;&gt;"",(G2753* 2) +(H2753* 4) + (I2753* 6) + IF(F2753 = 1, 5, 0), "")</f>
        <v/>
      </c>
      <c r="M2753" s="25" t="str">
        <f aca="true">IF(C2753&lt;&gt;"",SUM(INDIRECT($AH$8&amp;"C"&amp;($C$1*$A2753+9)):INDIRECT($AH$8&amp;"V"&amp;($C$1*$A2753+9))), "")</f>
        <v/>
      </c>
      <c r="N2753" s="25" t="str">
        <f aca="true">IF(C2753&lt;&gt;"",SUM(INDIRECT($AH$8&amp;"C"&amp;($C$1*$A2753+10)):INDIRECT($AH$8&amp;"V"&amp;($C$1*$A2753+10))), "")</f>
        <v/>
      </c>
      <c r="O2753" s="25" t="str">
        <f aca="true">IF(C2753&lt;&gt;"",SUM(INDIRECT($AH$8&amp;"C"&amp;($C$1*$A2753+11)):INDIRECT($AH$8&amp;"V"&amp;($C$1*$A2753+11))),"")</f>
        <v/>
      </c>
      <c r="P2753" s="25" t="str">
        <f aca="true">IF(C2753&lt;&gt;"",SUM(INDIRECT($AH$8&amp;"C"&amp;($C$1*$A2753+12)):INDIRECT($AH$8&amp;"V"&amp;($C$1*$A2753+12))),"")</f>
        <v/>
      </c>
      <c r="Q2753" s="24" t="str">
        <f aca="false">IF(C2753&lt;&gt;"",IFERROR((M2753+N2753+O2753)/(M2753+N2753+O2753+P2753),0), "")</f>
        <v/>
      </c>
      <c r="R2753" s="25" t="str">
        <f aca="true">IF(C2753&lt;&gt;"",SUM(INDIRECT($AH$8&amp;"C"&amp;($C$1*$A2753+13)):INDIRECT($AH$8&amp;"V"&amp;($C$1*$A2753+13))), "")</f>
        <v/>
      </c>
      <c r="S2753" s="25" t="str">
        <f aca="false">IF(C2753&lt;&gt;"",IFERROR((M2753+N2753+O2753+P2753)/R2753, 0),"")</f>
        <v/>
      </c>
      <c r="T2753" s="25" t="str">
        <f aca="false">IF(C2753&lt;&gt;"",IFERROR((M2753+N2753+O2753)/R2753,0),"")</f>
        <v/>
      </c>
      <c r="U2753" s="25" t="str">
        <f aca="true">IF(C2753&lt;&gt;"",IF(INDIRECT($AH$8&amp;"B"&amp;($C$1*$A2753+14))= 1,1,0),"")</f>
        <v/>
      </c>
      <c r="V2753" s="25" t="str">
        <f aca="true">IF(C2753&lt;&gt;"",IF(INDIRECT($AH$8&amp;"B"&amp;($C$1*$A2753+15))= 1,1,0),"")</f>
        <v/>
      </c>
      <c r="W2753" s="25" t="str">
        <f aca="false">IF(C2753&lt;&gt;"",($M2753*1) + ($N2753*2) + ($O2753*3) + (IF(U2753 = 1, 10, 0)) + (IF(V2753 = 1, 20, 0)),"")</f>
        <v/>
      </c>
      <c r="X2753" s="27" t="str">
        <f aca="true">IF(C2753&lt;&gt;"",IF(INDIRECT($AH$8&amp;"B"&amp;($C$1*$A2753+16))= 1,1,0),"")</f>
        <v/>
      </c>
      <c r="Y2753" s="27" t="str">
        <f aca="true">IF(D2753&lt;&gt;"",IF(INDIRECT($AH$8&amp;"B"&amp;($C$1*$A2753+17))= 1,1,0),"")</f>
        <v/>
      </c>
      <c r="Z2753" s="27" t="str">
        <f aca="true">IF(E2753&lt;&gt;"",IF(INDIRECT($AH$8&amp;"B"&amp;($C$1*$A2753+18))= 1,1,0),"")</f>
        <v/>
      </c>
      <c r="AA2753" s="27" t="str">
        <f aca="true">IF(F2753&lt;&gt;"",IF(INDIRECT($AH$8&amp;"B"&amp;($C$1*$A2753+19))= 1,1,0),"")</f>
        <v/>
      </c>
      <c r="AB2753" s="27" t="str">
        <f aca="false">IF(C2753&lt;&gt;"",IF(X2753 = 1, 5, 0) + IF(Z2753 = 1, 25, 0) + IF(AA2753 = 1, 15, 0),"")</f>
        <v/>
      </c>
      <c r="AC2753" s="57" t="str">
        <f aca="false">IF(C2753&lt;&gt;"",L2753+W2753+AB2753,"")</f>
        <v/>
      </c>
    </row>
    <row r="2754" customFormat="false" ht="12.8" hidden="false" customHeight="false" outlineLevel="0" collapsed="false">
      <c r="A2754" s="11" t="n">
        <f aca="false">A2753+1</f>
        <v>251</v>
      </c>
      <c r="B2754" s="38" t="str">
        <f aca="true">IF(INDIRECT($AH$8&amp;"B"&amp;($C$1*$A2754+2))=0, "",INDIRECT($AH$8&amp;"B"&amp;($C$1*$A2754+2)))</f>
        <v/>
      </c>
      <c r="C2754" s="19" t="str">
        <f aca="true">IF(INDIRECT($AH$8&amp;"B"&amp;($C$1*$A2754+3)) = 0, "", INDIRECT($AH$8&amp;"B"&amp;($C$1*$A2754+3)))</f>
        <v/>
      </c>
      <c r="D2754" s="19" t="str">
        <f aca="true">IF(INDIRECT($AH$8&amp;"B"&amp;($C$1*$A2754+4)) = 0, "", INDIRECT($AH$8&amp;"B"&amp;($C$1*$A2754+4)))</f>
        <v/>
      </c>
      <c r="E2754" s="19" t="str">
        <f aca="true">IF(INDIRECT($AH$8&amp;"B"&amp;($C$1*$A2754+7)) = 0, "", INDIRECT($AH$8&amp;"B"&amp;($C$1*$A2754+7)))</f>
        <v/>
      </c>
      <c r="F2754" s="20" t="str">
        <f aca="true">IF(C2754 &lt;&gt; "",IF(INDIRECT($AH$8&amp;"B"&amp;($C$1*$A2754+8)) = 0, 0, 1), "")</f>
        <v/>
      </c>
      <c r="G2754" s="20" t="n">
        <f aca="true">INDIRECT($AH$8&amp;"B"&amp;($C$1*$A2754+9))</f>
        <v>0</v>
      </c>
      <c r="H2754" s="20" t="n">
        <f aca="true">INDIRECT($AH$8&amp;"B"&amp;($C$1*$A2754+10))</f>
        <v>0</v>
      </c>
      <c r="I2754" s="20" t="n">
        <f aca="true">INDIRECT($AH$8&amp;"B"&amp;($C$1*$A2754+11))</f>
        <v>0</v>
      </c>
      <c r="J2754" s="20" t="n">
        <f aca="true">INDIRECT($AH$8&amp;"B"&amp;($C$1*$A2754+12))</f>
        <v>0</v>
      </c>
      <c r="K2754" s="21" t="str">
        <f aca="false">IF(C2754&lt;&gt;"",IFERROR((G2754+H2754+I2754)/(G2754+H2754+I2754+J2754),0), "")</f>
        <v/>
      </c>
      <c r="L2754" s="20" t="str">
        <f aca="false">IF(C2754&lt;&gt;"",(G2754* 2) +(H2754* 4) + (I2754* 6) + IF(F2754 = 1, 5, 0), "")</f>
        <v/>
      </c>
      <c r="M2754" s="25" t="str">
        <f aca="true">IF(C2754&lt;&gt;"",SUM(INDIRECT($AH$8&amp;"C"&amp;($C$1*$A2754+9)):INDIRECT($AH$8&amp;"V"&amp;($C$1*$A2754+9))), "")</f>
        <v/>
      </c>
      <c r="N2754" s="25" t="str">
        <f aca="true">IF(C2754&lt;&gt;"",SUM(INDIRECT($AH$8&amp;"C"&amp;($C$1*$A2754+10)):INDIRECT($AH$8&amp;"V"&amp;($C$1*$A2754+10))), "")</f>
        <v/>
      </c>
      <c r="O2754" s="25" t="str">
        <f aca="true">IF(C2754&lt;&gt;"",SUM(INDIRECT($AH$8&amp;"C"&amp;($C$1*$A2754+11)):INDIRECT($AH$8&amp;"V"&amp;($C$1*$A2754+11))),"")</f>
        <v/>
      </c>
      <c r="P2754" s="25" t="str">
        <f aca="true">IF(C2754&lt;&gt;"",SUM(INDIRECT($AH$8&amp;"C"&amp;($C$1*$A2754+12)):INDIRECT($AH$8&amp;"V"&amp;($C$1*$A2754+12))),"")</f>
        <v/>
      </c>
      <c r="Q2754" s="24" t="str">
        <f aca="false">IF(C2754&lt;&gt;"",IFERROR((M2754+N2754+O2754)/(M2754+N2754+O2754+P2754),0), "")</f>
        <v/>
      </c>
      <c r="R2754" s="25" t="str">
        <f aca="true">IF(C2754&lt;&gt;"",SUM(INDIRECT($AH$8&amp;"C"&amp;($C$1*$A2754+13)):INDIRECT($AH$8&amp;"V"&amp;($C$1*$A2754+13))), "")</f>
        <v/>
      </c>
      <c r="S2754" s="25" t="str">
        <f aca="false">IF(C2754&lt;&gt;"",IFERROR((M2754+N2754+O2754+P2754)/R2754, 0),"")</f>
        <v/>
      </c>
      <c r="T2754" s="25" t="str">
        <f aca="false">IF(C2754&lt;&gt;"",IFERROR((M2754+N2754+O2754)/R2754,0),"")</f>
        <v/>
      </c>
      <c r="U2754" s="25" t="str">
        <f aca="true">IF(C2754&lt;&gt;"",IF(INDIRECT($AH$8&amp;"B"&amp;($C$1*$A2754+14))= 1,1,0),"")</f>
        <v/>
      </c>
      <c r="V2754" s="25" t="str">
        <f aca="true">IF(C2754&lt;&gt;"",IF(INDIRECT($AH$8&amp;"B"&amp;($C$1*$A2754+15))= 1,1,0),"")</f>
        <v/>
      </c>
      <c r="W2754" s="25" t="str">
        <f aca="false">IF(C2754&lt;&gt;"",($M2754*1) + ($N2754*2) + ($O2754*3) + (IF(U2754 = 1, 10, 0)) + (IF(V2754 = 1, 20, 0)),"")</f>
        <v/>
      </c>
      <c r="X2754" s="27" t="str">
        <f aca="true">IF(C2754&lt;&gt;"",IF(INDIRECT($AH$8&amp;"B"&amp;($C$1*$A2754+16))= 1,1,0),"")</f>
        <v/>
      </c>
      <c r="Y2754" s="27" t="str">
        <f aca="true">IF(D2754&lt;&gt;"",IF(INDIRECT($AH$8&amp;"B"&amp;($C$1*$A2754+17))= 1,1,0),"")</f>
        <v/>
      </c>
      <c r="Z2754" s="27" t="str">
        <f aca="true">IF(E2754&lt;&gt;"",IF(INDIRECT($AH$8&amp;"B"&amp;($C$1*$A2754+18))= 1,1,0),"")</f>
        <v/>
      </c>
      <c r="AA2754" s="27" t="str">
        <f aca="true">IF(F2754&lt;&gt;"",IF(INDIRECT($AH$8&amp;"B"&amp;($C$1*$A2754+19))= 1,1,0),"")</f>
        <v/>
      </c>
      <c r="AB2754" s="27" t="str">
        <f aca="false">IF(C2754&lt;&gt;"",IF(X2754 = 1, 5, 0) + IF(Z2754 = 1, 25, 0) + IF(AA2754 = 1, 15, 0),"")</f>
        <v/>
      </c>
      <c r="AC2754" s="57" t="str">
        <f aca="false">IF(C2754&lt;&gt;"",L2754+W2754+AB2754,"")</f>
        <v/>
      </c>
    </row>
    <row r="2755" customFormat="false" ht="12.8" hidden="false" customHeight="false" outlineLevel="0" collapsed="false">
      <c r="A2755" s="11" t="n">
        <f aca="false">A2754+1</f>
        <v>252</v>
      </c>
      <c r="B2755" s="38" t="str">
        <f aca="true">IF(INDIRECT($AH$8&amp;"B"&amp;($C$1*$A2755+2))=0, "",INDIRECT($AH$8&amp;"B"&amp;($C$1*$A2755+2)))</f>
        <v/>
      </c>
      <c r="C2755" s="19" t="str">
        <f aca="true">IF(INDIRECT($AH$8&amp;"B"&amp;($C$1*$A2755+3)) = 0, "", INDIRECT($AH$8&amp;"B"&amp;($C$1*$A2755+3)))</f>
        <v/>
      </c>
      <c r="D2755" s="19" t="str">
        <f aca="true">IF(INDIRECT($AH$8&amp;"B"&amp;($C$1*$A2755+4)) = 0, "", INDIRECT($AH$8&amp;"B"&amp;($C$1*$A2755+4)))</f>
        <v/>
      </c>
      <c r="E2755" s="19" t="str">
        <f aca="true">IF(INDIRECT($AH$8&amp;"B"&amp;($C$1*$A2755+7)) = 0, "", INDIRECT($AH$8&amp;"B"&amp;($C$1*$A2755+7)))</f>
        <v/>
      </c>
      <c r="F2755" s="20" t="str">
        <f aca="true">IF(C2755 &lt;&gt; "",IF(INDIRECT($AH$8&amp;"B"&amp;($C$1*$A2755+8)) = 0, 0, 1), "")</f>
        <v/>
      </c>
      <c r="G2755" s="20" t="n">
        <f aca="true">INDIRECT($AH$8&amp;"B"&amp;($C$1*$A2755+9))</f>
        <v>0</v>
      </c>
      <c r="H2755" s="20" t="n">
        <f aca="true">INDIRECT($AH$8&amp;"B"&amp;($C$1*$A2755+10))</f>
        <v>0</v>
      </c>
      <c r="I2755" s="20" t="n">
        <f aca="true">INDIRECT($AH$8&amp;"B"&amp;($C$1*$A2755+11))</f>
        <v>0</v>
      </c>
      <c r="J2755" s="20" t="n">
        <f aca="true">INDIRECT($AH$8&amp;"B"&amp;($C$1*$A2755+12))</f>
        <v>0</v>
      </c>
      <c r="K2755" s="21" t="str">
        <f aca="false">IF(C2755&lt;&gt;"",IFERROR((G2755+H2755+I2755)/(G2755+H2755+I2755+J2755),0), "")</f>
        <v/>
      </c>
      <c r="L2755" s="20" t="str">
        <f aca="false">IF(C2755&lt;&gt;"",(G2755* 2) +(H2755* 4) + (I2755* 6) + IF(F2755 = 1, 5, 0), "")</f>
        <v/>
      </c>
      <c r="M2755" s="25" t="str">
        <f aca="true">IF(C2755&lt;&gt;"",SUM(INDIRECT($AH$8&amp;"C"&amp;($C$1*$A2755+9)):INDIRECT($AH$8&amp;"V"&amp;($C$1*$A2755+9))), "")</f>
        <v/>
      </c>
      <c r="N2755" s="25" t="str">
        <f aca="true">IF(C2755&lt;&gt;"",SUM(INDIRECT($AH$8&amp;"C"&amp;($C$1*$A2755+10)):INDIRECT($AH$8&amp;"V"&amp;($C$1*$A2755+10))), "")</f>
        <v/>
      </c>
      <c r="O2755" s="25" t="str">
        <f aca="true">IF(C2755&lt;&gt;"",SUM(INDIRECT($AH$8&amp;"C"&amp;($C$1*$A2755+11)):INDIRECT($AH$8&amp;"V"&amp;($C$1*$A2755+11))),"")</f>
        <v/>
      </c>
      <c r="P2755" s="25" t="str">
        <f aca="true">IF(C2755&lt;&gt;"",SUM(INDIRECT($AH$8&amp;"C"&amp;($C$1*$A2755+12)):INDIRECT($AH$8&amp;"V"&amp;($C$1*$A2755+12))),"")</f>
        <v/>
      </c>
      <c r="Q2755" s="24" t="str">
        <f aca="false">IF(C2755&lt;&gt;"",IFERROR((M2755+N2755+O2755)/(M2755+N2755+O2755+P2755),0), "")</f>
        <v/>
      </c>
      <c r="R2755" s="25" t="str">
        <f aca="true">IF(C2755&lt;&gt;"",SUM(INDIRECT($AH$8&amp;"C"&amp;($C$1*$A2755+13)):INDIRECT($AH$8&amp;"V"&amp;($C$1*$A2755+13))), "")</f>
        <v/>
      </c>
      <c r="S2755" s="25" t="str">
        <f aca="false">IF(C2755&lt;&gt;"",IFERROR((M2755+N2755+O2755+P2755)/R2755, 0),"")</f>
        <v/>
      </c>
      <c r="T2755" s="25" t="str">
        <f aca="false">IF(C2755&lt;&gt;"",IFERROR((M2755+N2755+O2755)/R2755,0),"")</f>
        <v/>
      </c>
      <c r="U2755" s="25" t="str">
        <f aca="true">IF(C2755&lt;&gt;"",IF(INDIRECT($AH$8&amp;"B"&amp;($C$1*$A2755+14))= 1,1,0),"")</f>
        <v/>
      </c>
      <c r="V2755" s="25" t="str">
        <f aca="true">IF(C2755&lt;&gt;"",IF(INDIRECT($AH$8&amp;"B"&amp;($C$1*$A2755+15))= 1,1,0),"")</f>
        <v/>
      </c>
      <c r="W2755" s="25" t="str">
        <f aca="false">IF(C2755&lt;&gt;"",($M2755*1) + ($N2755*2) + ($O2755*3) + (IF(U2755 = 1, 10, 0)) + (IF(V2755 = 1, 20, 0)),"")</f>
        <v/>
      </c>
      <c r="X2755" s="27" t="str">
        <f aca="true">IF(C2755&lt;&gt;"",IF(INDIRECT($AH$8&amp;"B"&amp;($C$1*$A2755+16))= 1,1,0),"")</f>
        <v/>
      </c>
      <c r="Y2755" s="27" t="str">
        <f aca="true">IF(D2755&lt;&gt;"",IF(INDIRECT($AH$8&amp;"B"&amp;($C$1*$A2755+17))= 1,1,0),"")</f>
        <v/>
      </c>
      <c r="Z2755" s="27" t="str">
        <f aca="true">IF(E2755&lt;&gt;"",IF(INDIRECT($AH$8&amp;"B"&amp;($C$1*$A2755+18))= 1,1,0),"")</f>
        <v/>
      </c>
      <c r="AA2755" s="27" t="str">
        <f aca="true">IF(F2755&lt;&gt;"",IF(INDIRECT($AH$8&amp;"B"&amp;($C$1*$A2755+19))= 1,1,0),"")</f>
        <v/>
      </c>
      <c r="AB2755" s="27" t="str">
        <f aca="false">IF(C2755&lt;&gt;"",IF(X2755 = 1, 5, 0) + IF(Z2755 = 1, 25, 0) + IF(AA2755 = 1, 15, 0),"")</f>
        <v/>
      </c>
      <c r="AC2755" s="57" t="str">
        <f aca="false">IF(C2755&lt;&gt;"",L2755+W2755+AB2755,"")</f>
        <v/>
      </c>
    </row>
    <row r="2756" customFormat="false" ht="12.8" hidden="false" customHeight="false" outlineLevel="0" collapsed="false">
      <c r="A2756" s="11" t="n">
        <f aca="false">A2755+1</f>
        <v>253</v>
      </c>
      <c r="B2756" s="38" t="str">
        <f aca="true">IF(INDIRECT($AH$8&amp;"B"&amp;($C$1*$A2756+2))=0, "",INDIRECT($AH$8&amp;"B"&amp;($C$1*$A2756+2)))</f>
        <v/>
      </c>
      <c r="C2756" s="19" t="str">
        <f aca="true">IF(INDIRECT($AH$8&amp;"B"&amp;($C$1*$A2756+3)) = 0, "", INDIRECT($AH$8&amp;"B"&amp;($C$1*$A2756+3)))</f>
        <v/>
      </c>
      <c r="D2756" s="19" t="str">
        <f aca="true">IF(INDIRECT($AH$8&amp;"B"&amp;($C$1*$A2756+4)) = 0, "", INDIRECT($AH$8&amp;"B"&amp;($C$1*$A2756+4)))</f>
        <v/>
      </c>
      <c r="E2756" s="19" t="str">
        <f aca="true">IF(INDIRECT($AH$8&amp;"B"&amp;($C$1*$A2756+7)) = 0, "", INDIRECT($AH$8&amp;"B"&amp;($C$1*$A2756+7)))</f>
        <v/>
      </c>
      <c r="F2756" s="20" t="str">
        <f aca="true">IF(C2756 &lt;&gt; "",IF(INDIRECT($AH$8&amp;"B"&amp;($C$1*$A2756+8)) = 0, 0, 1), "")</f>
        <v/>
      </c>
      <c r="G2756" s="20" t="n">
        <f aca="true">INDIRECT($AH$8&amp;"B"&amp;($C$1*$A2756+9))</f>
        <v>0</v>
      </c>
      <c r="H2756" s="20" t="n">
        <f aca="true">INDIRECT($AH$8&amp;"B"&amp;($C$1*$A2756+10))</f>
        <v>0</v>
      </c>
      <c r="I2756" s="20" t="n">
        <f aca="true">INDIRECT($AH$8&amp;"B"&amp;($C$1*$A2756+11))</f>
        <v>0</v>
      </c>
      <c r="J2756" s="20" t="n">
        <f aca="true">INDIRECT($AH$8&amp;"B"&amp;($C$1*$A2756+12))</f>
        <v>0</v>
      </c>
      <c r="K2756" s="21" t="str">
        <f aca="false">IF(C2756&lt;&gt;"",IFERROR((G2756+H2756+I2756)/(G2756+H2756+I2756+J2756),0), "")</f>
        <v/>
      </c>
      <c r="L2756" s="20" t="str">
        <f aca="false">IF(C2756&lt;&gt;"",(G2756* 2) +(H2756* 4) + (I2756* 6) + IF(F2756 = 1, 5, 0), "")</f>
        <v/>
      </c>
      <c r="M2756" s="25" t="str">
        <f aca="true">IF(C2756&lt;&gt;"",SUM(INDIRECT($AH$8&amp;"C"&amp;($C$1*$A2756+9)):INDIRECT($AH$8&amp;"V"&amp;($C$1*$A2756+9))), "")</f>
        <v/>
      </c>
      <c r="N2756" s="25" t="str">
        <f aca="true">IF(C2756&lt;&gt;"",SUM(INDIRECT($AH$8&amp;"C"&amp;($C$1*$A2756+10)):INDIRECT($AH$8&amp;"V"&amp;($C$1*$A2756+10))), "")</f>
        <v/>
      </c>
      <c r="O2756" s="25" t="str">
        <f aca="true">IF(C2756&lt;&gt;"",SUM(INDIRECT($AH$8&amp;"C"&amp;($C$1*$A2756+11)):INDIRECT($AH$8&amp;"V"&amp;($C$1*$A2756+11))),"")</f>
        <v/>
      </c>
      <c r="P2756" s="25" t="str">
        <f aca="true">IF(C2756&lt;&gt;"",SUM(INDIRECT($AH$8&amp;"C"&amp;($C$1*$A2756+12)):INDIRECT($AH$8&amp;"V"&amp;($C$1*$A2756+12))),"")</f>
        <v/>
      </c>
      <c r="Q2756" s="24" t="str">
        <f aca="false">IF(C2756&lt;&gt;"",IFERROR((M2756+N2756+O2756)/(M2756+N2756+O2756+P2756),0), "")</f>
        <v/>
      </c>
      <c r="R2756" s="25" t="str">
        <f aca="true">IF(C2756&lt;&gt;"",SUM(INDIRECT($AH$8&amp;"C"&amp;($C$1*$A2756+13)):INDIRECT($AH$8&amp;"V"&amp;($C$1*$A2756+13))), "")</f>
        <v/>
      </c>
      <c r="S2756" s="25" t="str">
        <f aca="false">IF(C2756&lt;&gt;"",IFERROR((M2756+N2756+O2756+P2756)/R2756, 0),"")</f>
        <v/>
      </c>
      <c r="T2756" s="25" t="str">
        <f aca="false">IF(C2756&lt;&gt;"",IFERROR((M2756+N2756+O2756)/R2756,0),"")</f>
        <v/>
      </c>
      <c r="U2756" s="25" t="str">
        <f aca="true">IF(C2756&lt;&gt;"",IF(INDIRECT($AH$8&amp;"B"&amp;($C$1*$A2756+14))= 1,1,0),"")</f>
        <v/>
      </c>
      <c r="V2756" s="25" t="str">
        <f aca="true">IF(C2756&lt;&gt;"",IF(INDIRECT($AH$8&amp;"B"&amp;($C$1*$A2756+15))= 1,1,0),"")</f>
        <v/>
      </c>
      <c r="W2756" s="25" t="str">
        <f aca="false">IF(C2756&lt;&gt;"",($M2756*1) + ($N2756*2) + ($O2756*3) + (IF(U2756 = 1, 10, 0)) + (IF(V2756 = 1, 20, 0)),"")</f>
        <v/>
      </c>
      <c r="X2756" s="27" t="str">
        <f aca="true">IF(C2756&lt;&gt;"",IF(INDIRECT($AH$8&amp;"B"&amp;($C$1*$A2756+16))= 1,1,0),"")</f>
        <v/>
      </c>
      <c r="Y2756" s="27" t="str">
        <f aca="true">IF(D2756&lt;&gt;"",IF(INDIRECT($AH$8&amp;"B"&amp;($C$1*$A2756+17))= 1,1,0),"")</f>
        <v/>
      </c>
      <c r="Z2756" s="27" t="str">
        <f aca="true">IF(E2756&lt;&gt;"",IF(INDIRECT($AH$8&amp;"B"&amp;($C$1*$A2756+18))= 1,1,0),"")</f>
        <v/>
      </c>
      <c r="AA2756" s="27" t="str">
        <f aca="true">IF(F2756&lt;&gt;"",IF(INDIRECT($AH$8&amp;"B"&amp;($C$1*$A2756+19))= 1,1,0),"")</f>
        <v/>
      </c>
      <c r="AB2756" s="27" t="str">
        <f aca="false">IF(C2756&lt;&gt;"",IF(X2756 = 1, 5, 0) + IF(Z2756 = 1, 25, 0) + IF(AA2756 = 1, 15, 0),"")</f>
        <v/>
      </c>
      <c r="AC2756" s="57" t="str">
        <f aca="false">IF(C2756&lt;&gt;"",L2756+W2756+AB2756,"")</f>
        <v/>
      </c>
    </row>
    <row r="2757" customFormat="false" ht="12.8" hidden="false" customHeight="false" outlineLevel="0" collapsed="false">
      <c r="A2757" s="11" t="n">
        <f aca="false">A2756+1</f>
        <v>254</v>
      </c>
      <c r="B2757" s="38" t="str">
        <f aca="true">IF(INDIRECT($AH$8&amp;"B"&amp;($C$1*$A2757+2))=0, "",INDIRECT($AH$8&amp;"B"&amp;($C$1*$A2757+2)))</f>
        <v/>
      </c>
      <c r="C2757" s="19" t="str">
        <f aca="true">IF(INDIRECT($AH$8&amp;"B"&amp;($C$1*$A2757+3)) = 0, "", INDIRECT($AH$8&amp;"B"&amp;($C$1*$A2757+3)))</f>
        <v/>
      </c>
      <c r="D2757" s="19" t="str">
        <f aca="true">IF(INDIRECT($AH$8&amp;"B"&amp;($C$1*$A2757+4)) = 0, "", INDIRECT($AH$8&amp;"B"&amp;($C$1*$A2757+4)))</f>
        <v/>
      </c>
      <c r="E2757" s="19" t="str">
        <f aca="true">IF(INDIRECT($AH$8&amp;"B"&amp;($C$1*$A2757+7)) = 0, "", INDIRECT($AH$8&amp;"B"&amp;($C$1*$A2757+7)))</f>
        <v/>
      </c>
      <c r="F2757" s="20" t="str">
        <f aca="true">IF(C2757 &lt;&gt; "",IF(INDIRECT($AH$8&amp;"B"&amp;($C$1*$A2757+8)) = 0, 0, 1), "")</f>
        <v/>
      </c>
      <c r="G2757" s="20" t="n">
        <f aca="true">INDIRECT($AH$8&amp;"B"&amp;($C$1*$A2757+9))</f>
        <v>0</v>
      </c>
      <c r="H2757" s="20" t="n">
        <f aca="true">INDIRECT($AH$8&amp;"B"&amp;($C$1*$A2757+10))</f>
        <v>0</v>
      </c>
      <c r="I2757" s="20" t="n">
        <f aca="true">INDIRECT($AH$8&amp;"B"&amp;($C$1*$A2757+11))</f>
        <v>0</v>
      </c>
      <c r="J2757" s="20" t="n">
        <f aca="true">INDIRECT($AH$8&amp;"B"&amp;($C$1*$A2757+12))</f>
        <v>0</v>
      </c>
      <c r="K2757" s="21" t="str">
        <f aca="false">IF(C2757&lt;&gt;"",IFERROR((G2757+H2757+I2757)/(G2757+H2757+I2757+J2757),0), "")</f>
        <v/>
      </c>
      <c r="L2757" s="20" t="str">
        <f aca="false">IF(C2757&lt;&gt;"",(G2757* 2) +(H2757* 4) + (I2757* 6) + IF(F2757 = 1, 5, 0), "")</f>
        <v/>
      </c>
      <c r="M2757" s="25" t="str">
        <f aca="true">IF(C2757&lt;&gt;"",SUM(INDIRECT($AH$8&amp;"C"&amp;($C$1*$A2757+9)):INDIRECT($AH$8&amp;"V"&amp;($C$1*$A2757+9))), "")</f>
        <v/>
      </c>
      <c r="N2757" s="25" t="str">
        <f aca="true">IF(C2757&lt;&gt;"",SUM(INDIRECT($AH$8&amp;"C"&amp;($C$1*$A2757+10)):INDIRECT($AH$8&amp;"V"&amp;($C$1*$A2757+10))), "")</f>
        <v/>
      </c>
      <c r="O2757" s="25" t="str">
        <f aca="true">IF(C2757&lt;&gt;"",SUM(INDIRECT($AH$8&amp;"C"&amp;($C$1*$A2757+11)):INDIRECT($AH$8&amp;"V"&amp;($C$1*$A2757+11))),"")</f>
        <v/>
      </c>
      <c r="P2757" s="25" t="str">
        <f aca="true">IF(C2757&lt;&gt;"",SUM(INDIRECT($AH$8&amp;"C"&amp;($C$1*$A2757+12)):INDIRECT($AH$8&amp;"V"&amp;($C$1*$A2757+12))),"")</f>
        <v/>
      </c>
      <c r="Q2757" s="24" t="str">
        <f aca="false">IF(C2757&lt;&gt;"",IFERROR((M2757+N2757+O2757)/(M2757+N2757+O2757+P2757),0), "")</f>
        <v/>
      </c>
      <c r="R2757" s="25" t="str">
        <f aca="true">IF(C2757&lt;&gt;"",SUM(INDIRECT($AH$8&amp;"C"&amp;($C$1*$A2757+13)):INDIRECT($AH$8&amp;"V"&amp;($C$1*$A2757+13))), "")</f>
        <v/>
      </c>
      <c r="S2757" s="25" t="str">
        <f aca="false">IF(C2757&lt;&gt;"",IFERROR((M2757+N2757+O2757+P2757)/R2757, 0),"")</f>
        <v/>
      </c>
      <c r="T2757" s="25" t="str">
        <f aca="false">IF(C2757&lt;&gt;"",IFERROR((M2757+N2757+O2757)/R2757,0),"")</f>
        <v/>
      </c>
      <c r="U2757" s="25" t="str">
        <f aca="true">IF(C2757&lt;&gt;"",IF(INDIRECT($AH$8&amp;"B"&amp;($C$1*$A2757+14))= 1,1,0),"")</f>
        <v/>
      </c>
      <c r="V2757" s="25" t="str">
        <f aca="true">IF(C2757&lt;&gt;"",IF(INDIRECT($AH$8&amp;"B"&amp;($C$1*$A2757+15))= 1,1,0),"")</f>
        <v/>
      </c>
      <c r="W2757" s="25" t="str">
        <f aca="false">IF(C2757&lt;&gt;"",($M2757*1) + ($N2757*2) + ($O2757*3) + (IF(U2757 = 1, 10, 0)) + (IF(V2757 = 1, 20, 0)),"")</f>
        <v/>
      </c>
      <c r="X2757" s="27" t="str">
        <f aca="true">IF(C2757&lt;&gt;"",IF(INDIRECT($AH$8&amp;"B"&amp;($C$1*$A2757+16))= 1,1,0),"")</f>
        <v/>
      </c>
      <c r="Y2757" s="27" t="str">
        <f aca="true">IF(D2757&lt;&gt;"",IF(INDIRECT($AH$8&amp;"B"&amp;($C$1*$A2757+17))= 1,1,0),"")</f>
        <v/>
      </c>
      <c r="Z2757" s="27" t="str">
        <f aca="true">IF(E2757&lt;&gt;"",IF(INDIRECT($AH$8&amp;"B"&amp;($C$1*$A2757+18))= 1,1,0),"")</f>
        <v/>
      </c>
      <c r="AA2757" s="27" t="str">
        <f aca="true">IF(F2757&lt;&gt;"",IF(INDIRECT($AH$8&amp;"B"&amp;($C$1*$A2757+19))= 1,1,0),"")</f>
        <v/>
      </c>
      <c r="AB2757" s="27" t="str">
        <f aca="false">IF(C2757&lt;&gt;"",IF(X2757 = 1, 5, 0) + IF(Z2757 = 1, 25, 0) + IF(AA2757 = 1, 15, 0),"")</f>
        <v/>
      </c>
      <c r="AC2757" s="57" t="str">
        <f aca="false">IF(C2757&lt;&gt;"",L2757+W2757+AB2757,"")</f>
        <v/>
      </c>
    </row>
    <row r="2758" customFormat="false" ht="12.8" hidden="false" customHeight="false" outlineLevel="0" collapsed="false">
      <c r="A2758" s="11" t="n">
        <f aca="false">A2757+1</f>
        <v>255</v>
      </c>
      <c r="B2758" s="38" t="str">
        <f aca="true">IF(INDIRECT($AH$8&amp;"B"&amp;($C$1*$A2758+2))=0, "",INDIRECT($AH$8&amp;"B"&amp;($C$1*$A2758+2)))</f>
        <v/>
      </c>
      <c r="C2758" s="19" t="str">
        <f aca="true">IF(INDIRECT($AH$8&amp;"B"&amp;($C$1*$A2758+3)) = 0, "", INDIRECT($AH$8&amp;"B"&amp;($C$1*$A2758+3)))</f>
        <v/>
      </c>
      <c r="D2758" s="19" t="str">
        <f aca="true">IF(INDIRECT($AH$8&amp;"B"&amp;($C$1*$A2758+4)) = 0, "", INDIRECT($AH$8&amp;"B"&amp;($C$1*$A2758+4)))</f>
        <v/>
      </c>
      <c r="E2758" s="19" t="str">
        <f aca="true">IF(INDIRECT($AH$8&amp;"B"&amp;($C$1*$A2758+7)) = 0, "", INDIRECT($AH$8&amp;"B"&amp;($C$1*$A2758+7)))</f>
        <v/>
      </c>
      <c r="F2758" s="20" t="str">
        <f aca="true">IF(C2758 &lt;&gt; "",IF(INDIRECT($AH$8&amp;"B"&amp;($C$1*$A2758+8)) = 0, 0, 1), "")</f>
        <v/>
      </c>
      <c r="G2758" s="20" t="n">
        <f aca="true">INDIRECT($AH$8&amp;"B"&amp;($C$1*$A2758+9))</f>
        <v>0</v>
      </c>
      <c r="H2758" s="20" t="n">
        <f aca="true">INDIRECT($AH$8&amp;"B"&amp;($C$1*$A2758+10))</f>
        <v>0</v>
      </c>
      <c r="I2758" s="20" t="n">
        <f aca="true">INDIRECT($AH$8&amp;"B"&amp;($C$1*$A2758+11))</f>
        <v>0</v>
      </c>
      <c r="J2758" s="20" t="n">
        <f aca="true">INDIRECT($AH$8&amp;"B"&amp;($C$1*$A2758+12))</f>
        <v>0</v>
      </c>
      <c r="K2758" s="21" t="str">
        <f aca="false">IF(C2758&lt;&gt;"",IFERROR((G2758+H2758+I2758)/(G2758+H2758+I2758+J2758),0), "")</f>
        <v/>
      </c>
      <c r="L2758" s="20" t="str">
        <f aca="false">IF(C2758&lt;&gt;"",(G2758* 2) +(H2758* 4) + (I2758* 6) + IF(F2758 = 1, 5, 0), "")</f>
        <v/>
      </c>
      <c r="M2758" s="25" t="str">
        <f aca="true">IF(C2758&lt;&gt;"",SUM(INDIRECT($AH$8&amp;"C"&amp;($C$1*$A2758+9)):INDIRECT($AH$8&amp;"V"&amp;($C$1*$A2758+9))), "")</f>
        <v/>
      </c>
      <c r="N2758" s="25" t="str">
        <f aca="true">IF(C2758&lt;&gt;"",SUM(INDIRECT($AH$8&amp;"C"&amp;($C$1*$A2758+10)):INDIRECT($AH$8&amp;"V"&amp;($C$1*$A2758+10))), "")</f>
        <v/>
      </c>
      <c r="O2758" s="25" t="str">
        <f aca="true">IF(C2758&lt;&gt;"",SUM(INDIRECT($AH$8&amp;"C"&amp;($C$1*$A2758+11)):INDIRECT($AH$8&amp;"V"&amp;($C$1*$A2758+11))),"")</f>
        <v/>
      </c>
      <c r="P2758" s="25" t="str">
        <f aca="true">IF(C2758&lt;&gt;"",SUM(INDIRECT($AH$8&amp;"C"&amp;($C$1*$A2758+12)):INDIRECT($AH$8&amp;"V"&amp;($C$1*$A2758+12))),"")</f>
        <v/>
      </c>
      <c r="Q2758" s="24" t="str">
        <f aca="false">IF(C2758&lt;&gt;"",IFERROR((M2758+N2758+O2758)/(M2758+N2758+O2758+P2758),0), "")</f>
        <v/>
      </c>
      <c r="R2758" s="25" t="str">
        <f aca="true">IF(C2758&lt;&gt;"",SUM(INDIRECT($AH$8&amp;"C"&amp;($C$1*$A2758+13)):INDIRECT($AH$8&amp;"V"&amp;($C$1*$A2758+13))), "")</f>
        <v/>
      </c>
      <c r="S2758" s="25" t="str">
        <f aca="false">IF(C2758&lt;&gt;"",IFERROR((M2758+N2758+O2758+P2758)/R2758, 0),"")</f>
        <v/>
      </c>
      <c r="T2758" s="25" t="str">
        <f aca="false">IF(C2758&lt;&gt;"",IFERROR((M2758+N2758+O2758)/R2758,0),"")</f>
        <v/>
      </c>
      <c r="U2758" s="25" t="str">
        <f aca="true">IF(C2758&lt;&gt;"",IF(INDIRECT($AH$8&amp;"B"&amp;($C$1*$A2758+14))= 1,1,0),"")</f>
        <v/>
      </c>
      <c r="V2758" s="25" t="str">
        <f aca="true">IF(C2758&lt;&gt;"",IF(INDIRECT($AH$8&amp;"B"&amp;($C$1*$A2758+15))= 1,1,0),"")</f>
        <v/>
      </c>
      <c r="W2758" s="25" t="str">
        <f aca="false">IF(C2758&lt;&gt;"",($M2758*1) + ($N2758*2) + ($O2758*3) + (IF(U2758 = 1, 10, 0)) + (IF(V2758 = 1, 20, 0)),"")</f>
        <v/>
      </c>
      <c r="X2758" s="27" t="str">
        <f aca="true">IF(C2758&lt;&gt;"",IF(INDIRECT($AH$8&amp;"B"&amp;($C$1*$A2758+16))= 1,1,0),"")</f>
        <v/>
      </c>
      <c r="Y2758" s="27" t="str">
        <f aca="true">IF(D2758&lt;&gt;"",IF(INDIRECT($AH$8&amp;"B"&amp;($C$1*$A2758+17))= 1,1,0),"")</f>
        <v/>
      </c>
      <c r="Z2758" s="27" t="str">
        <f aca="true">IF(E2758&lt;&gt;"",IF(INDIRECT($AH$8&amp;"B"&amp;($C$1*$A2758+18))= 1,1,0),"")</f>
        <v/>
      </c>
      <c r="AA2758" s="27" t="str">
        <f aca="true">IF(F2758&lt;&gt;"",IF(INDIRECT($AH$8&amp;"B"&amp;($C$1*$A2758+19))= 1,1,0),"")</f>
        <v/>
      </c>
      <c r="AB2758" s="27" t="str">
        <f aca="false">IF(C2758&lt;&gt;"",IF(X2758 = 1, 5, 0) + IF(Z2758 = 1, 25, 0) + IF(AA2758 = 1, 15, 0),"")</f>
        <v/>
      </c>
      <c r="AC2758" s="57" t="str">
        <f aca="false">IF(C2758&lt;&gt;"",L2758+W2758+AB2758,"")</f>
        <v/>
      </c>
    </row>
    <row r="2759" customFormat="false" ht="12.8" hidden="false" customHeight="false" outlineLevel="0" collapsed="false">
      <c r="A2759" s="11" t="n">
        <f aca="false">A2758+1</f>
        <v>256</v>
      </c>
      <c r="B2759" s="38" t="str">
        <f aca="true">IF(INDIRECT($AH$8&amp;"B"&amp;($C$1*$A2759+2))=0, "",INDIRECT($AH$8&amp;"B"&amp;($C$1*$A2759+2)))</f>
        <v/>
      </c>
      <c r="C2759" s="19" t="str">
        <f aca="true">IF(INDIRECT($AH$8&amp;"B"&amp;($C$1*$A2759+3)) = 0, "", INDIRECT($AH$8&amp;"B"&amp;($C$1*$A2759+3)))</f>
        <v/>
      </c>
      <c r="D2759" s="19" t="str">
        <f aca="true">IF(INDIRECT($AH$8&amp;"B"&amp;($C$1*$A2759+4)) = 0, "", INDIRECT($AH$8&amp;"B"&amp;($C$1*$A2759+4)))</f>
        <v/>
      </c>
      <c r="E2759" s="19" t="str">
        <f aca="true">IF(INDIRECT($AH$8&amp;"B"&amp;($C$1*$A2759+7)) = 0, "", INDIRECT($AH$8&amp;"B"&amp;($C$1*$A2759+7)))</f>
        <v/>
      </c>
      <c r="F2759" s="20" t="str">
        <f aca="true">IF(C2759 &lt;&gt; "",IF(INDIRECT($AH$8&amp;"B"&amp;($C$1*$A2759+8)) = 0, 0, 1), "")</f>
        <v/>
      </c>
      <c r="G2759" s="20" t="n">
        <f aca="true">INDIRECT($AH$8&amp;"B"&amp;($C$1*$A2759+9))</f>
        <v>0</v>
      </c>
      <c r="H2759" s="20" t="n">
        <f aca="true">INDIRECT($AH$8&amp;"B"&amp;($C$1*$A2759+10))</f>
        <v>0</v>
      </c>
      <c r="I2759" s="20" t="n">
        <f aca="true">INDIRECT($AH$8&amp;"B"&amp;($C$1*$A2759+11))</f>
        <v>0</v>
      </c>
      <c r="J2759" s="20" t="n">
        <f aca="true">INDIRECT($AH$8&amp;"B"&amp;($C$1*$A2759+12))</f>
        <v>0</v>
      </c>
      <c r="K2759" s="21" t="str">
        <f aca="false">IF(C2759&lt;&gt;"",IFERROR((G2759+H2759+I2759)/(G2759+H2759+I2759+J2759),0), "")</f>
        <v/>
      </c>
      <c r="L2759" s="20" t="str">
        <f aca="false">IF(C2759&lt;&gt;"",(G2759* 2) +(H2759* 4) + (I2759* 6) + IF(F2759 = 1, 5, 0), "")</f>
        <v/>
      </c>
      <c r="M2759" s="25" t="str">
        <f aca="true">IF(C2759&lt;&gt;"",SUM(INDIRECT($AH$8&amp;"C"&amp;($C$1*$A2759+9)):INDIRECT($AH$8&amp;"V"&amp;($C$1*$A2759+9))), "")</f>
        <v/>
      </c>
      <c r="N2759" s="25" t="str">
        <f aca="true">IF(C2759&lt;&gt;"",SUM(INDIRECT($AH$8&amp;"C"&amp;($C$1*$A2759+10)):INDIRECT($AH$8&amp;"V"&amp;($C$1*$A2759+10))), "")</f>
        <v/>
      </c>
      <c r="O2759" s="25" t="str">
        <f aca="true">IF(C2759&lt;&gt;"",SUM(INDIRECT($AH$8&amp;"C"&amp;($C$1*$A2759+11)):INDIRECT($AH$8&amp;"V"&amp;($C$1*$A2759+11))),"")</f>
        <v/>
      </c>
      <c r="P2759" s="25" t="str">
        <f aca="true">IF(C2759&lt;&gt;"",SUM(INDIRECT($AH$8&amp;"C"&amp;($C$1*$A2759+12)):INDIRECT($AH$8&amp;"V"&amp;($C$1*$A2759+12))),"")</f>
        <v/>
      </c>
      <c r="Q2759" s="24" t="str">
        <f aca="false">IF(C2759&lt;&gt;"",IFERROR((M2759+N2759+O2759)/(M2759+N2759+O2759+P2759),0), "")</f>
        <v/>
      </c>
      <c r="R2759" s="25" t="str">
        <f aca="true">IF(C2759&lt;&gt;"",SUM(INDIRECT($AH$8&amp;"C"&amp;($C$1*$A2759+13)):INDIRECT($AH$8&amp;"V"&amp;($C$1*$A2759+13))), "")</f>
        <v/>
      </c>
      <c r="S2759" s="25" t="str">
        <f aca="false">IF(C2759&lt;&gt;"",IFERROR((M2759+N2759+O2759+P2759)/R2759, 0),"")</f>
        <v/>
      </c>
      <c r="T2759" s="25" t="str">
        <f aca="false">IF(C2759&lt;&gt;"",IFERROR((M2759+N2759+O2759)/R2759,0),"")</f>
        <v/>
      </c>
      <c r="U2759" s="25" t="str">
        <f aca="true">IF(C2759&lt;&gt;"",IF(INDIRECT($AH$8&amp;"B"&amp;($C$1*$A2759+14))= 1,1,0),"")</f>
        <v/>
      </c>
      <c r="V2759" s="25" t="str">
        <f aca="true">IF(C2759&lt;&gt;"",IF(INDIRECT($AH$8&amp;"B"&amp;($C$1*$A2759+15))= 1,1,0),"")</f>
        <v/>
      </c>
      <c r="W2759" s="25" t="str">
        <f aca="false">IF(C2759&lt;&gt;"",($M2759*1) + ($N2759*2) + ($O2759*3) + (IF(U2759 = 1, 10, 0)) + (IF(V2759 = 1, 20, 0)),"")</f>
        <v/>
      </c>
      <c r="X2759" s="27" t="str">
        <f aca="true">IF(C2759&lt;&gt;"",IF(INDIRECT($AH$8&amp;"B"&amp;($C$1*$A2759+16))= 1,1,0),"")</f>
        <v/>
      </c>
      <c r="Y2759" s="27" t="str">
        <f aca="true">IF(D2759&lt;&gt;"",IF(INDIRECT($AH$8&amp;"B"&amp;($C$1*$A2759+17))= 1,1,0),"")</f>
        <v/>
      </c>
      <c r="Z2759" s="27" t="str">
        <f aca="true">IF(E2759&lt;&gt;"",IF(INDIRECT($AH$8&amp;"B"&amp;($C$1*$A2759+18))= 1,1,0),"")</f>
        <v/>
      </c>
      <c r="AA2759" s="27" t="str">
        <f aca="true">IF(F2759&lt;&gt;"",IF(INDIRECT($AH$8&amp;"B"&amp;($C$1*$A2759+19))= 1,1,0),"")</f>
        <v/>
      </c>
      <c r="AB2759" s="27" t="str">
        <f aca="false">IF(C2759&lt;&gt;"",IF(X2759 = 1, 5, 0) + IF(Z2759 = 1, 25, 0) + IF(AA2759 = 1, 15, 0),"")</f>
        <v/>
      </c>
      <c r="AC2759" s="57" t="str">
        <f aca="false">IF(C2759&lt;&gt;"",L2759+W2759+AB2759,"")</f>
        <v/>
      </c>
    </row>
    <row r="2760" customFormat="false" ht="12.8" hidden="false" customHeight="false" outlineLevel="0" collapsed="false">
      <c r="A2760" s="11" t="n">
        <f aca="false">A2759+1</f>
        <v>257</v>
      </c>
      <c r="B2760" s="38" t="str">
        <f aca="true">IF(INDIRECT($AH$8&amp;"B"&amp;($C$1*$A2760+2))=0, "",INDIRECT($AH$8&amp;"B"&amp;($C$1*$A2760+2)))</f>
        <v/>
      </c>
      <c r="C2760" s="19" t="str">
        <f aca="true">IF(INDIRECT($AH$8&amp;"B"&amp;($C$1*$A2760+3)) = 0, "", INDIRECT($AH$8&amp;"B"&amp;($C$1*$A2760+3)))</f>
        <v/>
      </c>
      <c r="D2760" s="19" t="str">
        <f aca="true">IF(INDIRECT($AH$8&amp;"B"&amp;($C$1*$A2760+4)) = 0, "", INDIRECT($AH$8&amp;"B"&amp;($C$1*$A2760+4)))</f>
        <v/>
      </c>
      <c r="E2760" s="19" t="str">
        <f aca="true">IF(INDIRECT($AH$8&amp;"B"&amp;($C$1*$A2760+7)) = 0, "", INDIRECT($AH$8&amp;"B"&amp;($C$1*$A2760+7)))</f>
        <v/>
      </c>
      <c r="F2760" s="20" t="str">
        <f aca="true">IF(C2760 &lt;&gt; "",IF(INDIRECT($AH$8&amp;"B"&amp;($C$1*$A2760+8)) = 0, 0, 1), "")</f>
        <v/>
      </c>
      <c r="G2760" s="20" t="n">
        <f aca="true">INDIRECT($AH$8&amp;"B"&amp;($C$1*$A2760+9))</f>
        <v>0</v>
      </c>
      <c r="H2760" s="20" t="n">
        <f aca="true">INDIRECT($AH$8&amp;"B"&amp;($C$1*$A2760+10))</f>
        <v>0</v>
      </c>
      <c r="I2760" s="20" t="n">
        <f aca="true">INDIRECT($AH$8&amp;"B"&amp;($C$1*$A2760+11))</f>
        <v>0</v>
      </c>
      <c r="J2760" s="20" t="n">
        <f aca="true">INDIRECT($AH$8&amp;"B"&amp;($C$1*$A2760+12))</f>
        <v>0</v>
      </c>
      <c r="K2760" s="21" t="str">
        <f aca="false">IF(C2760&lt;&gt;"",IFERROR((G2760+H2760+I2760)/(G2760+H2760+I2760+J2760),0), "")</f>
        <v/>
      </c>
      <c r="L2760" s="20" t="str">
        <f aca="false">IF(C2760&lt;&gt;"",(G2760* 2) +(H2760* 4) + (I2760* 6) + IF(F2760 = 1, 5, 0), "")</f>
        <v/>
      </c>
      <c r="M2760" s="25" t="str">
        <f aca="true">IF(C2760&lt;&gt;"",SUM(INDIRECT($AH$8&amp;"C"&amp;($C$1*$A2760+9)):INDIRECT($AH$8&amp;"V"&amp;($C$1*$A2760+9))), "")</f>
        <v/>
      </c>
      <c r="N2760" s="25" t="str">
        <f aca="true">IF(C2760&lt;&gt;"",SUM(INDIRECT($AH$8&amp;"C"&amp;($C$1*$A2760+10)):INDIRECT($AH$8&amp;"V"&amp;($C$1*$A2760+10))), "")</f>
        <v/>
      </c>
      <c r="O2760" s="25" t="str">
        <f aca="true">IF(C2760&lt;&gt;"",SUM(INDIRECT($AH$8&amp;"C"&amp;($C$1*$A2760+11)):INDIRECT($AH$8&amp;"V"&amp;($C$1*$A2760+11))),"")</f>
        <v/>
      </c>
      <c r="P2760" s="25" t="str">
        <f aca="true">IF(C2760&lt;&gt;"",SUM(INDIRECT($AH$8&amp;"C"&amp;($C$1*$A2760+12)):INDIRECT($AH$8&amp;"V"&amp;($C$1*$A2760+12))),"")</f>
        <v/>
      </c>
      <c r="Q2760" s="24" t="str">
        <f aca="false">IF(C2760&lt;&gt;"",IFERROR((M2760+N2760+O2760)/(M2760+N2760+O2760+P2760),0), "")</f>
        <v/>
      </c>
      <c r="R2760" s="25" t="str">
        <f aca="true">IF(C2760&lt;&gt;"",SUM(INDIRECT($AH$8&amp;"C"&amp;($C$1*$A2760+13)):INDIRECT($AH$8&amp;"V"&amp;($C$1*$A2760+13))), "")</f>
        <v/>
      </c>
      <c r="S2760" s="25" t="str">
        <f aca="false">IF(C2760&lt;&gt;"",IFERROR((M2760+N2760+O2760+P2760)/R2760, 0),"")</f>
        <v/>
      </c>
      <c r="T2760" s="25" t="str">
        <f aca="false">IF(C2760&lt;&gt;"",IFERROR((M2760+N2760+O2760)/R2760,0),"")</f>
        <v/>
      </c>
      <c r="U2760" s="25" t="str">
        <f aca="true">IF(C2760&lt;&gt;"",IF(INDIRECT($AH$8&amp;"B"&amp;($C$1*$A2760+14))= 1,1,0),"")</f>
        <v/>
      </c>
      <c r="V2760" s="25" t="str">
        <f aca="true">IF(C2760&lt;&gt;"",IF(INDIRECT($AH$8&amp;"B"&amp;($C$1*$A2760+15))= 1,1,0),"")</f>
        <v/>
      </c>
      <c r="W2760" s="25" t="str">
        <f aca="false">IF(C2760&lt;&gt;"",($M2760*1) + ($N2760*2) + ($O2760*3) + (IF(U2760 = 1, 10, 0)) + (IF(V2760 = 1, 20, 0)),"")</f>
        <v/>
      </c>
      <c r="X2760" s="27" t="str">
        <f aca="true">IF(C2760&lt;&gt;"",IF(INDIRECT($AH$8&amp;"B"&amp;($C$1*$A2760+16))= 1,1,0),"")</f>
        <v/>
      </c>
      <c r="Y2760" s="27" t="str">
        <f aca="true">IF(D2760&lt;&gt;"",IF(INDIRECT($AH$8&amp;"B"&amp;($C$1*$A2760+17))= 1,1,0),"")</f>
        <v/>
      </c>
      <c r="Z2760" s="27" t="str">
        <f aca="true">IF(E2760&lt;&gt;"",IF(INDIRECT($AH$8&amp;"B"&amp;($C$1*$A2760+18))= 1,1,0),"")</f>
        <v/>
      </c>
      <c r="AA2760" s="27" t="str">
        <f aca="true">IF(F2760&lt;&gt;"",IF(INDIRECT($AH$8&amp;"B"&amp;($C$1*$A2760+19))= 1,1,0),"")</f>
        <v/>
      </c>
      <c r="AB2760" s="27" t="str">
        <f aca="false">IF(C2760&lt;&gt;"",IF(X2760 = 1, 5, 0) + IF(Z2760 = 1, 25, 0) + IF(AA2760 = 1, 15, 0),"")</f>
        <v/>
      </c>
      <c r="AC2760" s="57" t="str">
        <f aca="false">IF(C2760&lt;&gt;"",L2760+W2760+AB2760,"")</f>
        <v/>
      </c>
    </row>
    <row r="2761" customFormat="false" ht="12.8" hidden="false" customHeight="false" outlineLevel="0" collapsed="false">
      <c r="A2761" s="11" t="n">
        <f aca="false">A2760+1</f>
        <v>258</v>
      </c>
      <c r="B2761" s="38" t="str">
        <f aca="true">IF(INDIRECT($AH$8&amp;"B"&amp;($C$1*$A2761+2))=0, "",INDIRECT($AH$8&amp;"B"&amp;($C$1*$A2761+2)))</f>
        <v/>
      </c>
      <c r="C2761" s="19" t="str">
        <f aca="true">IF(INDIRECT($AH$8&amp;"B"&amp;($C$1*$A2761+3)) = 0, "", INDIRECT($AH$8&amp;"B"&amp;($C$1*$A2761+3)))</f>
        <v/>
      </c>
      <c r="D2761" s="19" t="str">
        <f aca="true">IF(INDIRECT($AH$8&amp;"B"&amp;($C$1*$A2761+4)) = 0, "", INDIRECT($AH$8&amp;"B"&amp;($C$1*$A2761+4)))</f>
        <v/>
      </c>
      <c r="E2761" s="19" t="str">
        <f aca="true">IF(INDIRECT($AH$8&amp;"B"&amp;($C$1*$A2761+7)) = 0, "", INDIRECT($AH$8&amp;"B"&amp;($C$1*$A2761+7)))</f>
        <v/>
      </c>
      <c r="F2761" s="20" t="str">
        <f aca="true">IF(C2761 &lt;&gt; "",IF(INDIRECT($AH$8&amp;"B"&amp;($C$1*$A2761+8)) = 0, 0, 1), "")</f>
        <v/>
      </c>
      <c r="G2761" s="20" t="n">
        <f aca="true">INDIRECT($AH$8&amp;"B"&amp;($C$1*$A2761+9))</f>
        <v>0</v>
      </c>
      <c r="H2761" s="20" t="n">
        <f aca="true">INDIRECT($AH$8&amp;"B"&amp;($C$1*$A2761+10))</f>
        <v>0</v>
      </c>
      <c r="I2761" s="20" t="n">
        <f aca="true">INDIRECT($AH$8&amp;"B"&amp;($C$1*$A2761+11))</f>
        <v>0</v>
      </c>
      <c r="J2761" s="20" t="n">
        <f aca="true">INDIRECT($AH$8&amp;"B"&amp;($C$1*$A2761+12))</f>
        <v>0</v>
      </c>
      <c r="K2761" s="21" t="str">
        <f aca="false">IF(C2761&lt;&gt;"",IFERROR((G2761+H2761+I2761)/(G2761+H2761+I2761+J2761),0), "")</f>
        <v/>
      </c>
      <c r="L2761" s="20" t="str">
        <f aca="false">IF(C2761&lt;&gt;"",(G2761* 2) +(H2761* 4) + (I2761* 6) + IF(F2761 = 1, 5, 0), "")</f>
        <v/>
      </c>
      <c r="M2761" s="25" t="str">
        <f aca="true">IF(C2761&lt;&gt;"",SUM(INDIRECT($AH$8&amp;"C"&amp;($C$1*$A2761+9)):INDIRECT($AH$8&amp;"V"&amp;($C$1*$A2761+9))), "")</f>
        <v/>
      </c>
      <c r="N2761" s="25" t="str">
        <f aca="true">IF(C2761&lt;&gt;"",SUM(INDIRECT($AH$8&amp;"C"&amp;($C$1*$A2761+10)):INDIRECT($AH$8&amp;"V"&amp;($C$1*$A2761+10))), "")</f>
        <v/>
      </c>
      <c r="O2761" s="25" t="str">
        <f aca="true">IF(C2761&lt;&gt;"",SUM(INDIRECT($AH$8&amp;"C"&amp;($C$1*$A2761+11)):INDIRECT($AH$8&amp;"V"&amp;($C$1*$A2761+11))),"")</f>
        <v/>
      </c>
      <c r="P2761" s="25" t="str">
        <f aca="true">IF(C2761&lt;&gt;"",SUM(INDIRECT($AH$8&amp;"C"&amp;($C$1*$A2761+12)):INDIRECT($AH$8&amp;"V"&amp;($C$1*$A2761+12))),"")</f>
        <v/>
      </c>
      <c r="Q2761" s="24" t="str">
        <f aca="false">IF(C2761&lt;&gt;"",IFERROR((M2761+N2761+O2761)/(M2761+N2761+O2761+P2761),0), "")</f>
        <v/>
      </c>
      <c r="R2761" s="25" t="str">
        <f aca="true">IF(C2761&lt;&gt;"",SUM(INDIRECT($AH$8&amp;"C"&amp;($C$1*$A2761+13)):INDIRECT($AH$8&amp;"V"&amp;($C$1*$A2761+13))), "")</f>
        <v/>
      </c>
      <c r="S2761" s="25" t="str">
        <f aca="false">IF(C2761&lt;&gt;"",IFERROR((M2761+N2761+O2761+P2761)/R2761, 0),"")</f>
        <v/>
      </c>
      <c r="T2761" s="25" t="str">
        <f aca="false">IF(C2761&lt;&gt;"",IFERROR((M2761+N2761+O2761)/R2761,0),"")</f>
        <v/>
      </c>
      <c r="U2761" s="25" t="str">
        <f aca="true">IF(C2761&lt;&gt;"",IF(INDIRECT($AH$8&amp;"B"&amp;($C$1*$A2761+14))= 1,1,0),"")</f>
        <v/>
      </c>
      <c r="V2761" s="25" t="str">
        <f aca="true">IF(C2761&lt;&gt;"",IF(INDIRECT($AH$8&amp;"B"&amp;($C$1*$A2761+15))= 1,1,0),"")</f>
        <v/>
      </c>
      <c r="W2761" s="25" t="str">
        <f aca="false">IF(C2761&lt;&gt;"",($M2761*1) + ($N2761*2) + ($O2761*3) + (IF(U2761 = 1, 10, 0)) + (IF(V2761 = 1, 20, 0)),"")</f>
        <v/>
      </c>
      <c r="X2761" s="27" t="str">
        <f aca="true">IF(C2761&lt;&gt;"",IF(INDIRECT($AH$8&amp;"B"&amp;($C$1*$A2761+16))= 1,1,0),"")</f>
        <v/>
      </c>
      <c r="Y2761" s="27" t="str">
        <f aca="true">IF(D2761&lt;&gt;"",IF(INDIRECT($AH$8&amp;"B"&amp;($C$1*$A2761+17))= 1,1,0),"")</f>
        <v/>
      </c>
      <c r="Z2761" s="27" t="str">
        <f aca="true">IF(E2761&lt;&gt;"",IF(INDIRECT($AH$8&amp;"B"&amp;($C$1*$A2761+18))= 1,1,0),"")</f>
        <v/>
      </c>
      <c r="AA2761" s="27" t="str">
        <f aca="true">IF(F2761&lt;&gt;"",IF(INDIRECT($AH$8&amp;"B"&amp;($C$1*$A2761+19))= 1,1,0),"")</f>
        <v/>
      </c>
      <c r="AB2761" s="27" t="str">
        <f aca="false">IF(C2761&lt;&gt;"",IF(X2761 = 1, 5, 0) + IF(Z2761 = 1, 25, 0) + IF(AA2761 = 1, 15, 0),"")</f>
        <v/>
      </c>
      <c r="AC2761" s="57" t="str">
        <f aca="false">IF(C2761&lt;&gt;"",L2761+W2761+AB2761,"")</f>
        <v/>
      </c>
    </row>
    <row r="2762" customFormat="false" ht="12.8" hidden="false" customHeight="false" outlineLevel="0" collapsed="false">
      <c r="A2762" s="11" t="n">
        <f aca="false">A2761+1</f>
        <v>259</v>
      </c>
      <c r="B2762" s="38" t="str">
        <f aca="true">IF(INDIRECT($AH$8&amp;"B"&amp;($C$1*$A2762+2))=0, "",INDIRECT($AH$8&amp;"B"&amp;($C$1*$A2762+2)))</f>
        <v/>
      </c>
      <c r="C2762" s="19" t="str">
        <f aca="true">IF(INDIRECT($AH$8&amp;"B"&amp;($C$1*$A2762+3)) = 0, "", INDIRECT($AH$8&amp;"B"&amp;($C$1*$A2762+3)))</f>
        <v/>
      </c>
      <c r="D2762" s="19" t="str">
        <f aca="true">IF(INDIRECT($AH$8&amp;"B"&amp;($C$1*$A2762+4)) = 0, "", INDIRECT($AH$8&amp;"B"&amp;($C$1*$A2762+4)))</f>
        <v/>
      </c>
      <c r="E2762" s="19" t="str">
        <f aca="true">IF(INDIRECT($AH$8&amp;"B"&amp;($C$1*$A2762+7)) = 0, "", INDIRECT($AH$8&amp;"B"&amp;($C$1*$A2762+7)))</f>
        <v/>
      </c>
      <c r="F2762" s="20" t="str">
        <f aca="true">IF(C2762 &lt;&gt; "",IF(INDIRECT($AH$8&amp;"B"&amp;($C$1*$A2762+8)) = 0, 0, 1), "")</f>
        <v/>
      </c>
      <c r="G2762" s="20" t="n">
        <f aca="true">INDIRECT($AH$8&amp;"B"&amp;($C$1*$A2762+9))</f>
        <v>0</v>
      </c>
      <c r="H2762" s="20" t="n">
        <f aca="true">INDIRECT($AH$8&amp;"B"&amp;($C$1*$A2762+10))</f>
        <v>0</v>
      </c>
      <c r="I2762" s="20" t="n">
        <f aca="true">INDIRECT($AH$8&amp;"B"&amp;($C$1*$A2762+11))</f>
        <v>0</v>
      </c>
      <c r="J2762" s="20" t="n">
        <f aca="true">INDIRECT($AH$8&amp;"B"&amp;($C$1*$A2762+12))</f>
        <v>0</v>
      </c>
      <c r="K2762" s="21" t="str">
        <f aca="false">IF(C2762&lt;&gt;"",IFERROR((G2762+H2762+I2762)/(G2762+H2762+I2762+J2762),0), "")</f>
        <v/>
      </c>
      <c r="L2762" s="20" t="str">
        <f aca="false">IF(C2762&lt;&gt;"",(G2762* 2) +(H2762* 4) + (I2762* 6) + IF(F2762 = 1, 5, 0), "")</f>
        <v/>
      </c>
      <c r="M2762" s="25" t="str">
        <f aca="true">IF(C2762&lt;&gt;"",SUM(INDIRECT($AH$8&amp;"C"&amp;($C$1*$A2762+9)):INDIRECT($AH$8&amp;"V"&amp;($C$1*$A2762+9))), "")</f>
        <v/>
      </c>
      <c r="N2762" s="25" t="str">
        <f aca="true">IF(C2762&lt;&gt;"",SUM(INDIRECT($AH$8&amp;"C"&amp;($C$1*$A2762+10)):INDIRECT($AH$8&amp;"V"&amp;($C$1*$A2762+10))), "")</f>
        <v/>
      </c>
      <c r="O2762" s="25" t="str">
        <f aca="true">IF(C2762&lt;&gt;"",SUM(INDIRECT($AH$8&amp;"C"&amp;($C$1*$A2762+11)):INDIRECT($AH$8&amp;"V"&amp;($C$1*$A2762+11))),"")</f>
        <v/>
      </c>
      <c r="P2762" s="25" t="str">
        <f aca="true">IF(C2762&lt;&gt;"",SUM(INDIRECT($AH$8&amp;"C"&amp;($C$1*$A2762+12)):INDIRECT($AH$8&amp;"V"&amp;($C$1*$A2762+12))),"")</f>
        <v/>
      </c>
      <c r="Q2762" s="24" t="str">
        <f aca="false">IF(C2762&lt;&gt;"",IFERROR((M2762+N2762+O2762)/(M2762+N2762+O2762+P2762),0), "")</f>
        <v/>
      </c>
      <c r="R2762" s="25" t="str">
        <f aca="true">IF(C2762&lt;&gt;"",SUM(INDIRECT($AH$8&amp;"C"&amp;($C$1*$A2762+13)):INDIRECT($AH$8&amp;"V"&amp;($C$1*$A2762+13))), "")</f>
        <v/>
      </c>
      <c r="S2762" s="25" t="str">
        <f aca="false">IF(C2762&lt;&gt;"",IFERROR((M2762+N2762+O2762+P2762)/R2762, 0),"")</f>
        <v/>
      </c>
      <c r="T2762" s="25" t="str">
        <f aca="false">IF(C2762&lt;&gt;"",IFERROR((M2762+N2762+O2762)/R2762,0),"")</f>
        <v/>
      </c>
      <c r="U2762" s="25" t="str">
        <f aca="true">IF(C2762&lt;&gt;"",IF(INDIRECT($AH$8&amp;"B"&amp;($C$1*$A2762+14))= 1,1,0),"")</f>
        <v/>
      </c>
      <c r="V2762" s="25" t="str">
        <f aca="true">IF(C2762&lt;&gt;"",IF(INDIRECT($AH$8&amp;"B"&amp;($C$1*$A2762+15))= 1,1,0),"")</f>
        <v/>
      </c>
      <c r="W2762" s="25" t="str">
        <f aca="false">IF(C2762&lt;&gt;"",($M2762*1) + ($N2762*2) + ($O2762*3) + (IF(U2762 = 1, 10, 0)) + (IF(V2762 = 1, 20, 0)),"")</f>
        <v/>
      </c>
      <c r="X2762" s="27" t="str">
        <f aca="true">IF(C2762&lt;&gt;"",IF(INDIRECT($AH$8&amp;"B"&amp;($C$1*$A2762+16))= 1,1,0),"")</f>
        <v/>
      </c>
      <c r="Y2762" s="27" t="str">
        <f aca="true">IF(D2762&lt;&gt;"",IF(INDIRECT($AH$8&amp;"B"&amp;($C$1*$A2762+17))= 1,1,0),"")</f>
        <v/>
      </c>
      <c r="Z2762" s="27" t="str">
        <f aca="true">IF(E2762&lt;&gt;"",IF(INDIRECT($AH$8&amp;"B"&amp;($C$1*$A2762+18))= 1,1,0),"")</f>
        <v/>
      </c>
      <c r="AA2762" s="27" t="str">
        <f aca="true">IF(F2762&lt;&gt;"",IF(INDIRECT($AH$8&amp;"B"&amp;($C$1*$A2762+19))= 1,1,0),"")</f>
        <v/>
      </c>
      <c r="AB2762" s="27" t="str">
        <f aca="false">IF(C2762&lt;&gt;"",IF(X2762 = 1, 5, 0) + IF(Z2762 = 1, 25, 0) + IF(AA2762 = 1, 15, 0),"")</f>
        <v/>
      </c>
      <c r="AC2762" s="57" t="str">
        <f aca="false">IF(C2762&lt;&gt;"",L2762+W2762+AB2762,"")</f>
        <v/>
      </c>
    </row>
    <row r="2763" customFormat="false" ht="12.8" hidden="false" customHeight="false" outlineLevel="0" collapsed="false">
      <c r="A2763" s="11" t="n">
        <f aca="false">A2762+1</f>
        <v>260</v>
      </c>
      <c r="B2763" s="38" t="str">
        <f aca="true">IF(INDIRECT($AH$8&amp;"B"&amp;($C$1*$A2763+2))=0, "",INDIRECT($AH$8&amp;"B"&amp;($C$1*$A2763+2)))</f>
        <v/>
      </c>
      <c r="C2763" s="19" t="str">
        <f aca="true">IF(INDIRECT($AH$8&amp;"B"&amp;($C$1*$A2763+3)) = 0, "", INDIRECT($AH$8&amp;"B"&amp;($C$1*$A2763+3)))</f>
        <v/>
      </c>
      <c r="D2763" s="19" t="str">
        <f aca="true">IF(INDIRECT($AH$8&amp;"B"&amp;($C$1*$A2763+4)) = 0, "", INDIRECT($AH$8&amp;"B"&amp;($C$1*$A2763+4)))</f>
        <v/>
      </c>
      <c r="E2763" s="19" t="str">
        <f aca="true">IF(INDIRECT($AH$8&amp;"B"&amp;($C$1*$A2763+7)) = 0, "", INDIRECT($AH$8&amp;"B"&amp;($C$1*$A2763+7)))</f>
        <v/>
      </c>
      <c r="F2763" s="20" t="str">
        <f aca="true">IF(C2763 &lt;&gt; "",IF(INDIRECT($AH$8&amp;"B"&amp;($C$1*$A2763+8)) = 0, 0, 1), "")</f>
        <v/>
      </c>
      <c r="G2763" s="20" t="n">
        <f aca="true">INDIRECT($AH$8&amp;"B"&amp;($C$1*$A2763+9))</f>
        <v>0</v>
      </c>
      <c r="H2763" s="20" t="n">
        <f aca="true">INDIRECT($AH$8&amp;"B"&amp;($C$1*$A2763+10))</f>
        <v>0</v>
      </c>
      <c r="I2763" s="20" t="n">
        <f aca="true">INDIRECT($AH$8&amp;"B"&amp;($C$1*$A2763+11))</f>
        <v>0</v>
      </c>
      <c r="J2763" s="20" t="n">
        <f aca="true">INDIRECT($AH$8&amp;"B"&amp;($C$1*$A2763+12))</f>
        <v>0</v>
      </c>
      <c r="K2763" s="21" t="str">
        <f aca="false">IF(C2763&lt;&gt;"",IFERROR((G2763+H2763+I2763)/(G2763+H2763+I2763+J2763),0), "")</f>
        <v/>
      </c>
      <c r="L2763" s="20" t="str">
        <f aca="false">IF(C2763&lt;&gt;"",(G2763* 2) +(H2763* 4) + (I2763* 6) + IF(F2763 = 1, 5, 0), "")</f>
        <v/>
      </c>
      <c r="M2763" s="25" t="str">
        <f aca="true">IF(C2763&lt;&gt;"",SUM(INDIRECT($AH$8&amp;"C"&amp;($C$1*$A2763+9)):INDIRECT($AH$8&amp;"V"&amp;($C$1*$A2763+9))), "")</f>
        <v/>
      </c>
      <c r="N2763" s="25" t="str">
        <f aca="true">IF(C2763&lt;&gt;"",SUM(INDIRECT($AH$8&amp;"C"&amp;($C$1*$A2763+10)):INDIRECT($AH$8&amp;"V"&amp;($C$1*$A2763+10))), "")</f>
        <v/>
      </c>
      <c r="O2763" s="25" t="str">
        <f aca="true">IF(C2763&lt;&gt;"",SUM(INDIRECT($AH$8&amp;"C"&amp;($C$1*$A2763+11)):INDIRECT($AH$8&amp;"V"&amp;($C$1*$A2763+11))),"")</f>
        <v/>
      </c>
      <c r="P2763" s="25" t="str">
        <f aca="true">IF(C2763&lt;&gt;"",SUM(INDIRECT($AH$8&amp;"C"&amp;($C$1*$A2763+12)):INDIRECT($AH$8&amp;"V"&amp;($C$1*$A2763+12))),"")</f>
        <v/>
      </c>
      <c r="Q2763" s="24" t="str">
        <f aca="false">IF(C2763&lt;&gt;"",IFERROR((M2763+N2763+O2763)/(M2763+N2763+O2763+P2763),0), "")</f>
        <v/>
      </c>
      <c r="R2763" s="25" t="str">
        <f aca="true">IF(C2763&lt;&gt;"",SUM(INDIRECT($AH$8&amp;"C"&amp;($C$1*$A2763+13)):INDIRECT($AH$8&amp;"V"&amp;($C$1*$A2763+13))), "")</f>
        <v/>
      </c>
      <c r="S2763" s="25" t="str">
        <f aca="false">IF(C2763&lt;&gt;"",IFERROR((M2763+N2763+O2763+P2763)/R2763, 0),"")</f>
        <v/>
      </c>
      <c r="T2763" s="25" t="str">
        <f aca="false">IF(C2763&lt;&gt;"",IFERROR((M2763+N2763+O2763)/R2763,0),"")</f>
        <v/>
      </c>
      <c r="U2763" s="25" t="str">
        <f aca="true">IF(C2763&lt;&gt;"",IF(INDIRECT($AH$8&amp;"B"&amp;($C$1*$A2763+14))= 1,1,0),"")</f>
        <v/>
      </c>
      <c r="V2763" s="25" t="str">
        <f aca="true">IF(C2763&lt;&gt;"",IF(INDIRECT($AH$8&amp;"B"&amp;($C$1*$A2763+15))= 1,1,0),"")</f>
        <v/>
      </c>
      <c r="W2763" s="25" t="str">
        <f aca="false">IF(C2763&lt;&gt;"",($M2763*1) + ($N2763*2) + ($O2763*3) + (IF(U2763 = 1, 10, 0)) + (IF(V2763 = 1, 20, 0)),"")</f>
        <v/>
      </c>
      <c r="X2763" s="27" t="str">
        <f aca="true">IF(C2763&lt;&gt;"",IF(INDIRECT($AH$8&amp;"B"&amp;($C$1*$A2763+16))= 1,1,0),"")</f>
        <v/>
      </c>
      <c r="Y2763" s="27" t="str">
        <f aca="true">IF(D2763&lt;&gt;"",IF(INDIRECT($AH$8&amp;"B"&amp;($C$1*$A2763+17))= 1,1,0),"")</f>
        <v/>
      </c>
      <c r="Z2763" s="27" t="str">
        <f aca="true">IF(E2763&lt;&gt;"",IF(INDIRECT($AH$8&amp;"B"&amp;($C$1*$A2763+18))= 1,1,0),"")</f>
        <v/>
      </c>
      <c r="AA2763" s="27" t="str">
        <f aca="true">IF(F2763&lt;&gt;"",IF(INDIRECT($AH$8&amp;"B"&amp;($C$1*$A2763+19))= 1,1,0),"")</f>
        <v/>
      </c>
      <c r="AB2763" s="27" t="str">
        <f aca="false">IF(C2763&lt;&gt;"",IF(X2763 = 1, 5, 0) + IF(Z2763 = 1, 25, 0) + IF(AA2763 = 1, 15, 0),"")</f>
        <v/>
      </c>
      <c r="AC2763" s="57" t="str">
        <f aca="false">IF(C2763&lt;&gt;"",L2763+W2763+AB2763,"")</f>
        <v/>
      </c>
    </row>
    <row r="2764" customFormat="false" ht="12.8" hidden="false" customHeight="false" outlineLevel="0" collapsed="false">
      <c r="A2764" s="11" t="n">
        <f aca="false">A2763+1</f>
        <v>261</v>
      </c>
      <c r="B2764" s="38" t="str">
        <f aca="true">IF(INDIRECT($AH$8&amp;"B"&amp;($C$1*$A2764+2))=0, "",INDIRECT($AH$8&amp;"B"&amp;($C$1*$A2764+2)))</f>
        <v/>
      </c>
      <c r="C2764" s="19" t="str">
        <f aca="true">IF(INDIRECT($AH$8&amp;"B"&amp;($C$1*$A2764+3)) = 0, "", INDIRECT($AH$8&amp;"B"&amp;($C$1*$A2764+3)))</f>
        <v/>
      </c>
      <c r="D2764" s="19" t="str">
        <f aca="true">IF(INDIRECT($AH$8&amp;"B"&amp;($C$1*$A2764+4)) = 0, "", INDIRECT($AH$8&amp;"B"&amp;($C$1*$A2764+4)))</f>
        <v/>
      </c>
      <c r="E2764" s="19" t="str">
        <f aca="true">IF(INDIRECT($AH$8&amp;"B"&amp;($C$1*$A2764+7)) = 0, "", INDIRECT($AH$8&amp;"B"&amp;($C$1*$A2764+7)))</f>
        <v/>
      </c>
      <c r="F2764" s="20" t="str">
        <f aca="true">IF(C2764 &lt;&gt; "",IF(INDIRECT($AH$8&amp;"B"&amp;($C$1*$A2764+8)) = 0, 0, 1), "")</f>
        <v/>
      </c>
      <c r="G2764" s="20" t="n">
        <f aca="true">INDIRECT($AH$8&amp;"B"&amp;($C$1*$A2764+9))</f>
        <v>0</v>
      </c>
      <c r="H2764" s="20" t="n">
        <f aca="true">INDIRECT($AH$8&amp;"B"&amp;($C$1*$A2764+10))</f>
        <v>0</v>
      </c>
      <c r="I2764" s="20" t="n">
        <f aca="true">INDIRECT($AH$8&amp;"B"&amp;($C$1*$A2764+11))</f>
        <v>0</v>
      </c>
      <c r="J2764" s="20" t="n">
        <f aca="true">INDIRECT($AH$8&amp;"B"&amp;($C$1*$A2764+12))</f>
        <v>0</v>
      </c>
      <c r="K2764" s="21" t="str">
        <f aca="false">IF(C2764&lt;&gt;"",IFERROR((G2764+H2764+I2764)/(G2764+H2764+I2764+J2764),0), "")</f>
        <v/>
      </c>
      <c r="L2764" s="20" t="str">
        <f aca="false">IF(C2764&lt;&gt;"",(G2764* 2) +(H2764* 4) + (I2764* 6) + IF(F2764 = 1, 5, 0), "")</f>
        <v/>
      </c>
      <c r="M2764" s="25" t="str">
        <f aca="true">IF(C2764&lt;&gt;"",SUM(INDIRECT($AH$8&amp;"C"&amp;($C$1*$A2764+9)):INDIRECT($AH$8&amp;"V"&amp;($C$1*$A2764+9))), "")</f>
        <v/>
      </c>
      <c r="N2764" s="25" t="str">
        <f aca="true">IF(C2764&lt;&gt;"",SUM(INDIRECT($AH$8&amp;"C"&amp;($C$1*$A2764+10)):INDIRECT($AH$8&amp;"V"&amp;($C$1*$A2764+10))), "")</f>
        <v/>
      </c>
      <c r="O2764" s="25" t="str">
        <f aca="true">IF(C2764&lt;&gt;"",SUM(INDIRECT($AH$8&amp;"C"&amp;($C$1*$A2764+11)):INDIRECT($AH$8&amp;"V"&amp;($C$1*$A2764+11))),"")</f>
        <v/>
      </c>
      <c r="P2764" s="25" t="str">
        <f aca="true">IF(C2764&lt;&gt;"",SUM(INDIRECT($AH$8&amp;"C"&amp;($C$1*$A2764+12)):INDIRECT($AH$8&amp;"V"&amp;($C$1*$A2764+12))),"")</f>
        <v/>
      </c>
      <c r="Q2764" s="24" t="str">
        <f aca="false">IF(C2764&lt;&gt;"",IFERROR((M2764+N2764+O2764)/(M2764+N2764+O2764+P2764),0), "")</f>
        <v/>
      </c>
      <c r="R2764" s="25" t="str">
        <f aca="true">IF(C2764&lt;&gt;"",SUM(INDIRECT($AH$8&amp;"C"&amp;($C$1*$A2764+13)):INDIRECT($AH$8&amp;"V"&amp;($C$1*$A2764+13))), "")</f>
        <v/>
      </c>
      <c r="S2764" s="25" t="str">
        <f aca="false">IF(C2764&lt;&gt;"",IFERROR((M2764+N2764+O2764+P2764)/R2764, 0),"")</f>
        <v/>
      </c>
      <c r="T2764" s="25" t="str">
        <f aca="false">IF(C2764&lt;&gt;"",IFERROR((M2764+N2764+O2764)/R2764,0),"")</f>
        <v/>
      </c>
      <c r="U2764" s="25" t="str">
        <f aca="true">IF(C2764&lt;&gt;"",IF(INDIRECT($AH$8&amp;"B"&amp;($C$1*$A2764+14))= 1,1,0),"")</f>
        <v/>
      </c>
      <c r="V2764" s="25" t="str">
        <f aca="true">IF(C2764&lt;&gt;"",IF(INDIRECT($AH$8&amp;"B"&amp;($C$1*$A2764+15))= 1,1,0),"")</f>
        <v/>
      </c>
      <c r="W2764" s="25" t="str">
        <f aca="false">IF(C2764&lt;&gt;"",($M2764*1) + ($N2764*2) + ($O2764*3) + (IF(U2764 = 1, 10, 0)) + (IF(V2764 = 1, 20, 0)),"")</f>
        <v/>
      </c>
      <c r="X2764" s="27" t="str">
        <f aca="true">IF(C2764&lt;&gt;"",IF(INDIRECT($AH$8&amp;"B"&amp;($C$1*$A2764+16))= 1,1,0),"")</f>
        <v/>
      </c>
      <c r="Y2764" s="27" t="str">
        <f aca="true">IF(D2764&lt;&gt;"",IF(INDIRECT($AH$8&amp;"B"&amp;($C$1*$A2764+17))= 1,1,0),"")</f>
        <v/>
      </c>
      <c r="Z2764" s="27" t="str">
        <f aca="true">IF(E2764&lt;&gt;"",IF(INDIRECT($AH$8&amp;"B"&amp;($C$1*$A2764+18))= 1,1,0),"")</f>
        <v/>
      </c>
      <c r="AA2764" s="27" t="str">
        <f aca="true">IF(F2764&lt;&gt;"",IF(INDIRECT($AH$8&amp;"B"&amp;($C$1*$A2764+19))= 1,1,0),"")</f>
        <v/>
      </c>
      <c r="AB2764" s="27" t="str">
        <f aca="false">IF(C2764&lt;&gt;"",IF(X2764 = 1, 5, 0) + IF(Z2764 = 1, 25, 0) + IF(AA2764 = 1, 15, 0),"")</f>
        <v/>
      </c>
      <c r="AC2764" s="57" t="str">
        <f aca="false">IF(C2764&lt;&gt;"",L2764+W2764+AB2764,"")</f>
        <v/>
      </c>
    </row>
    <row r="2765" customFormat="false" ht="12.8" hidden="false" customHeight="false" outlineLevel="0" collapsed="false">
      <c r="A2765" s="11" t="n">
        <f aca="false">A2764+1</f>
        <v>262</v>
      </c>
      <c r="B2765" s="38" t="str">
        <f aca="true">IF(INDIRECT($AH$8&amp;"B"&amp;($C$1*$A2765+2))=0, "",INDIRECT($AH$8&amp;"B"&amp;($C$1*$A2765+2)))</f>
        <v/>
      </c>
      <c r="C2765" s="19" t="str">
        <f aca="true">IF(INDIRECT($AH$8&amp;"B"&amp;($C$1*$A2765+3)) = 0, "", INDIRECT($AH$8&amp;"B"&amp;($C$1*$A2765+3)))</f>
        <v/>
      </c>
      <c r="D2765" s="19" t="str">
        <f aca="true">IF(INDIRECT($AH$8&amp;"B"&amp;($C$1*$A2765+4)) = 0, "", INDIRECT($AH$8&amp;"B"&amp;($C$1*$A2765+4)))</f>
        <v/>
      </c>
      <c r="E2765" s="19" t="str">
        <f aca="true">IF(INDIRECT($AH$8&amp;"B"&amp;($C$1*$A2765+7)) = 0, "", INDIRECT($AH$8&amp;"B"&amp;($C$1*$A2765+7)))</f>
        <v/>
      </c>
      <c r="F2765" s="20" t="str">
        <f aca="true">IF(C2765 &lt;&gt; "",IF(INDIRECT($AH$8&amp;"B"&amp;($C$1*$A2765+8)) = 0, 0, 1), "")</f>
        <v/>
      </c>
      <c r="G2765" s="20" t="n">
        <f aca="true">INDIRECT($AH$8&amp;"B"&amp;($C$1*$A2765+9))</f>
        <v>0</v>
      </c>
      <c r="H2765" s="20" t="n">
        <f aca="true">INDIRECT($AH$8&amp;"B"&amp;($C$1*$A2765+10))</f>
        <v>0</v>
      </c>
      <c r="I2765" s="20" t="n">
        <f aca="true">INDIRECT($AH$8&amp;"B"&amp;($C$1*$A2765+11))</f>
        <v>0</v>
      </c>
      <c r="J2765" s="20" t="n">
        <f aca="true">INDIRECT($AH$8&amp;"B"&amp;($C$1*$A2765+12))</f>
        <v>0</v>
      </c>
      <c r="K2765" s="21" t="str">
        <f aca="false">IF(C2765&lt;&gt;"",IFERROR((G2765+H2765+I2765)/(G2765+H2765+I2765+J2765),0), "")</f>
        <v/>
      </c>
      <c r="L2765" s="20" t="str">
        <f aca="false">IF(C2765&lt;&gt;"",(G2765* 2) +(H2765* 4) + (I2765* 6) + IF(F2765 = 1, 5, 0), "")</f>
        <v/>
      </c>
      <c r="M2765" s="25" t="str">
        <f aca="true">IF(C2765&lt;&gt;"",SUM(INDIRECT($AH$8&amp;"C"&amp;($C$1*$A2765+9)):INDIRECT($AH$8&amp;"V"&amp;($C$1*$A2765+9))), "")</f>
        <v/>
      </c>
      <c r="N2765" s="25" t="str">
        <f aca="true">IF(C2765&lt;&gt;"",SUM(INDIRECT($AH$8&amp;"C"&amp;($C$1*$A2765+10)):INDIRECT($AH$8&amp;"V"&amp;($C$1*$A2765+10))), "")</f>
        <v/>
      </c>
      <c r="O2765" s="25" t="str">
        <f aca="true">IF(C2765&lt;&gt;"",SUM(INDIRECT($AH$8&amp;"C"&amp;($C$1*$A2765+11)):INDIRECT($AH$8&amp;"V"&amp;($C$1*$A2765+11))),"")</f>
        <v/>
      </c>
      <c r="P2765" s="25" t="str">
        <f aca="true">IF(C2765&lt;&gt;"",SUM(INDIRECT($AH$8&amp;"C"&amp;($C$1*$A2765+12)):INDIRECT($AH$8&amp;"V"&amp;($C$1*$A2765+12))),"")</f>
        <v/>
      </c>
      <c r="Q2765" s="24" t="str">
        <f aca="false">IF(C2765&lt;&gt;"",IFERROR((M2765+N2765+O2765)/(M2765+N2765+O2765+P2765),0), "")</f>
        <v/>
      </c>
      <c r="R2765" s="25" t="str">
        <f aca="true">IF(C2765&lt;&gt;"",SUM(INDIRECT($AH$8&amp;"C"&amp;($C$1*$A2765+13)):INDIRECT($AH$8&amp;"V"&amp;($C$1*$A2765+13))), "")</f>
        <v/>
      </c>
      <c r="S2765" s="25" t="str">
        <f aca="false">IF(C2765&lt;&gt;"",IFERROR((M2765+N2765+O2765+P2765)/R2765, 0),"")</f>
        <v/>
      </c>
      <c r="T2765" s="25" t="str">
        <f aca="false">IF(C2765&lt;&gt;"",IFERROR((M2765+N2765+O2765)/R2765,0),"")</f>
        <v/>
      </c>
      <c r="U2765" s="25" t="str">
        <f aca="true">IF(C2765&lt;&gt;"",IF(INDIRECT($AH$8&amp;"B"&amp;($C$1*$A2765+14))= 1,1,0),"")</f>
        <v/>
      </c>
      <c r="V2765" s="25" t="str">
        <f aca="true">IF(C2765&lt;&gt;"",IF(INDIRECT($AH$8&amp;"B"&amp;($C$1*$A2765+15))= 1,1,0),"")</f>
        <v/>
      </c>
      <c r="W2765" s="25" t="str">
        <f aca="false">IF(C2765&lt;&gt;"",($M2765*1) + ($N2765*2) + ($O2765*3) + (IF(U2765 = 1, 10, 0)) + (IF(V2765 = 1, 20, 0)),"")</f>
        <v/>
      </c>
      <c r="X2765" s="27" t="str">
        <f aca="true">IF(C2765&lt;&gt;"",IF(INDIRECT($AH$8&amp;"B"&amp;($C$1*$A2765+16))= 1,1,0),"")</f>
        <v/>
      </c>
      <c r="Y2765" s="27" t="str">
        <f aca="true">IF(D2765&lt;&gt;"",IF(INDIRECT($AH$8&amp;"B"&amp;($C$1*$A2765+17))= 1,1,0),"")</f>
        <v/>
      </c>
      <c r="Z2765" s="27" t="str">
        <f aca="true">IF(E2765&lt;&gt;"",IF(INDIRECT($AH$8&amp;"B"&amp;($C$1*$A2765+18))= 1,1,0),"")</f>
        <v/>
      </c>
      <c r="AA2765" s="27" t="str">
        <f aca="true">IF(F2765&lt;&gt;"",IF(INDIRECT($AH$8&amp;"B"&amp;($C$1*$A2765+19))= 1,1,0),"")</f>
        <v/>
      </c>
      <c r="AB2765" s="27" t="str">
        <f aca="false">IF(C2765&lt;&gt;"",IF(X2765 = 1, 5, 0) + IF(Z2765 = 1, 25, 0) + IF(AA2765 = 1, 15, 0),"")</f>
        <v/>
      </c>
      <c r="AC2765" s="57" t="str">
        <f aca="false">IF(C2765&lt;&gt;"",L2765+W2765+AB2765,"")</f>
        <v/>
      </c>
    </row>
    <row r="2766" customFormat="false" ht="12.8" hidden="false" customHeight="false" outlineLevel="0" collapsed="false">
      <c r="A2766" s="11" t="n">
        <f aca="false">A2765+1</f>
        <v>263</v>
      </c>
      <c r="B2766" s="38" t="str">
        <f aca="true">IF(INDIRECT($AH$8&amp;"B"&amp;($C$1*$A2766+2))=0, "",INDIRECT($AH$8&amp;"B"&amp;($C$1*$A2766+2)))</f>
        <v/>
      </c>
      <c r="C2766" s="19" t="str">
        <f aca="true">IF(INDIRECT($AH$8&amp;"B"&amp;($C$1*$A2766+3)) = 0, "", INDIRECT($AH$8&amp;"B"&amp;($C$1*$A2766+3)))</f>
        <v/>
      </c>
      <c r="D2766" s="19" t="str">
        <f aca="true">IF(INDIRECT($AH$8&amp;"B"&amp;($C$1*$A2766+4)) = 0, "", INDIRECT($AH$8&amp;"B"&amp;($C$1*$A2766+4)))</f>
        <v/>
      </c>
      <c r="E2766" s="19" t="str">
        <f aca="true">IF(INDIRECT($AH$8&amp;"B"&amp;($C$1*$A2766+7)) = 0, "", INDIRECT($AH$8&amp;"B"&amp;($C$1*$A2766+7)))</f>
        <v/>
      </c>
      <c r="F2766" s="20" t="str">
        <f aca="true">IF(C2766 &lt;&gt; "",IF(INDIRECT($AH$8&amp;"B"&amp;($C$1*$A2766+8)) = 0, 0, 1), "")</f>
        <v/>
      </c>
      <c r="G2766" s="20" t="n">
        <f aca="true">INDIRECT($AH$8&amp;"B"&amp;($C$1*$A2766+9))</f>
        <v>0</v>
      </c>
      <c r="H2766" s="20" t="n">
        <f aca="true">INDIRECT($AH$8&amp;"B"&amp;($C$1*$A2766+10))</f>
        <v>0</v>
      </c>
      <c r="I2766" s="20" t="n">
        <f aca="true">INDIRECT($AH$8&amp;"B"&amp;($C$1*$A2766+11))</f>
        <v>0</v>
      </c>
      <c r="J2766" s="20" t="n">
        <f aca="true">INDIRECT($AH$8&amp;"B"&amp;($C$1*$A2766+12))</f>
        <v>0</v>
      </c>
      <c r="K2766" s="21" t="str">
        <f aca="false">IF(C2766&lt;&gt;"",IFERROR((G2766+H2766+I2766)/(G2766+H2766+I2766+J2766),0), "")</f>
        <v/>
      </c>
      <c r="L2766" s="20" t="str">
        <f aca="false">IF(C2766&lt;&gt;"",(G2766* 2) +(H2766* 4) + (I2766* 6) + IF(F2766 = 1, 5, 0), "")</f>
        <v/>
      </c>
      <c r="M2766" s="25" t="str">
        <f aca="true">IF(C2766&lt;&gt;"",SUM(INDIRECT($AH$8&amp;"C"&amp;($C$1*$A2766+9)):INDIRECT($AH$8&amp;"V"&amp;($C$1*$A2766+9))), "")</f>
        <v/>
      </c>
      <c r="N2766" s="25" t="str">
        <f aca="true">IF(C2766&lt;&gt;"",SUM(INDIRECT($AH$8&amp;"C"&amp;($C$1*$A2766+10)):INDIRECT($AH$8&amp;"V"&amp;($C$1*$A2766+10))), "")</f>
        <v/>
      </c>
      <c r="O2766" s="25" t="str">
        <f aca="true">IF(C2766&lt;&gt;"",SUM(INDIRECT($AH$8&amp;"C"&amp;($C$1*$A2766+11)):INDIRECT($AH$8&amp;"V"&amp;($C$1*$A2766+11))),"")</f>
        <v/>
      </c>
      <c r="P2766" s="25" t="str">
        <f aca="true">IF(C2766&lt;&gt;"",SUM(INDIRECT($AH$8&amp;"C"&amp;($C$1*$A2766+12)):INDIRECT($AH$8&amp;"V"&amp;($C$1*$A2766+12))),"")</f>
        <v/>
      </c>
      <c r="Q2766" s="24" t="str">
        <f aca="false">IF(C2766&lt;&gt;"",IFERROR((M2766+N2766+O2766)/(M2766+N2766+O2766+P2766),0), "")</f>
        <v/>
      </c>
      <c r="R2766" s="25" t="str">
        <f aca="true">IF(C2766&lt;&gt;"",SUM(INDIRECT($AH$8&amp;"C"&amp;($C$1*$A2766+13)):INDIRECT($AH$8&amp;"V"&amp;($C$1*$A2766+13))), "")</f>
        <v/>
      </c>
      <c r="S2766" s="25" t="str">
        <f aca="false">IF(C2766&lt;&gt;"",IFERROR((M2766+N2766+O2766+P2766)/R2766, 0),"")</f>
        <v/>
      </c>
      <c r="T2766" s="25" t="str">
        <f aca="false">IF(C2766&lt;&gt;"",IFERROR((M2766+N2766+O2766)/R2766,0),"")</f>
        <v/>
      </c>
      <c r="U2766" s="25" t="str">
        <f aca="true">IF(C2766&lt;&gt;"",IF(INDIRECT($AH$8&amp;"B"&amp;($C$1*$A2766+14))= 1,1,0),"")</f>
        <v/>
      </c>
      <c r="V2766" s="25" t="str">
        <f aca="true">IF(C2766&lt;&gt;"",IF(INDIRECT($AH$8&amp;"B"&amp;($C$1*$A2766+15))= 1,1,0),"")</f>
        <v/>
      </c>
      <c r="W2766" s="25" t="str">
        <f aca="false">IF(C2766&lt;&gt;"",($M2766*1) + ($N2766*2) + ($O2766*3) + (IF(U2766 = 1, 10, 0)) + (IF(V2766 = 1, 20, 0)),"")</f>
        <v/>
      </c>
      <c r="X2766" s="27" t="str">
        <f aca="true">IF(C2766&lt;&gt;"",IF(INDIRECT($AH$8&amp;"B"&amp;($C$1*$A2766+16))= 1,1,0),"")</f>
        <v/>
      </c>
      <c r="Y2766" s="27" t="str">
        <f aca="true">IF(D2766&lt;&gt;"",IF(INDIRECT($AH$8&amp;"B"&amp;($C$1*$A2766+17))= 1,1,0),"")</f>
        <v/>
      </c>
      <c r="Z2766" s="27" t="str">
        <f aca="true">IF(E2766&lt;&gt;"",IF(INDIRECT($AH$8&amp;"B"&amp;($C$1*$A2766+18))= 1,1,0),"")</f>
        <v/>
      </c>
      <c r="AA2766" s="27" t="str">
        <f aca="true">IF(F2766&lt;&gt;"",IF(INDIRECT($AH$8&amp;"B"&amp;($C$1*$A2766+19))= 1,1,0),"")</f>
        <v/>
      </c>
      <c r="AB2766" s="27" t="str">
        <f aca="false">IF(C2766&lt;&gt;"",IF(X2766 = 1, 5, 0) + IF(Z2766 = 1, 25, 0) + IF(AA2766 = 1, 15, 0),"")</f>
        <v/>
      </c>
      <c r="AC2766" s="57" t="str">
        <f aca="false">IF(C2766&lt;&gt;"",L2766+W2766+AB2766,"")</f>
        <v/>
      </c>
    </row>
    <row r="2767" customFormat="false" ht="12.8" hidden="false" customHeight="false" outlineLevel="0" collapsed="false">
      <c r="A2767" s="11" t="n">
        <f aca="false">A2766+1</f>
        <v>264</v>
      </c>
      <c r="B2767" s="38" t="str">
        <f aca="true">IF(INDIRECT($AH$8&amp;"B"&amp;($C$1*$A2767+2))=0, "",INDIRECT($AH$8&amp;"B"&amp;($C$1*$A2767+2)))</f>
        <v/>
      </c>
      <c r="C2767" s="19" t="str">
        <f aca="true">IF(INDIRECT($AH$8&amp;"B"&amp;($C$1*$A2767+3)) = 0, "", INDIRECT($AH$8&amp;"B"&amp;($C$1*$A2767+3)))</f>
        <v/>
      </c>
      <c r="D2767" s="19" t="str">
        <f aca="true">IF(INDIRECT($AH$8&amp;"B"&amp;($C$1*$A2767+4)) = 0, "", INDIRECT($AH$8&amp;"B"&amp;($C$1*$A2767+4)))</f>
        <v/>
      </c>
      <c r="E2767" s="19" t="str">
        <f aca="true">IF(INDIRECT($AH$8&amp;"B"&amp;($C$1*$A2767+7)) = 0, "", INDIRECT($AH$8&amp;"B"&amp;($C$1*$A2767+7)))</f>
        <v/>
      </c>
      <c r="F2767" s="20" t="str">
        <f aca="true">IF(C2767 &lt;&gt; "",IF(INDIRECT($AH$8&amp;"B"&amp;($C$1*$A2767+8)) = 0, 0, 1), "")</f>
        <v/>
      </c>
      <c r="G2767" s="20" t="n">
        <f aca="true">INDIRECT($AH$8&amp;"B"&amp;($C$1*$A2767+9))</f>
        <v>0</v>
      </c>
      <c r="H2767" s="20" t="n">
        <f aca="true">INDIRECT($AH$8&amp;"B"&amp;($C$1*$A2767+10))</f>
        <v>0</v>
      </c>
      <c r="I2767" s="20" t="n">
        <f aca="true">INDIRECT($AH$8&amp;"B"&amp;($C$1*$A2767+11))</f>
        <v>0</v>
      </c>
      <c r="J2767" s="20" t="n">
        <f aca="true">INDIRECT($AH$8&amp;"B"&amp;($C$1*$A2767+12))</f>
        <v>0</v>
      </c>
      <c r="K2767" s="21" t="str">
        <f aca="false">IF(C2767&lt;&gt;"",IFERROR((G2767+H2767+I2767)/(G2767+H2767+I2767+J2767),0), "")</f>
        <v/>
      </c>
      <c r="L2767" s="20" t="str">
        <f aca="false">IF(C2767&lt;&gt;"",(G2767* 2) +(H2767* 4) + (I2767* 6) + IF(F2767 = 1, 5, 0), "")</f>
        <v/>
      </c>
      <c r="M2767" s="25" t="str">
        <f aca="true">IF(C2767&lt;&gt;"",SUM(INDIRECT($AH$8&amp;"C"&amp;($C$1*$A2767+9)):INDIRECT($AH$8&amp;"V"&amp;($C$1*$A2767+9))), "")</f>
        <v/>
      </c>
      <c r="N2767" s="25" t="str">
        <f aca="true">IF(C2767&lt;&gt;"",SUM(INDIRECT($AH$8&amp;"C"&amp;($C$1*$A2767+10)):INDIRECT($AH$8&amp;"V"&amp;($C$1*$A2767+10))), "")</f>
        <v/>
      </c>
      <c r="O2767" s="25" t="str">
        <f aca="true">IF(C2767&lt;&gt;"",SUM(INDIRECT($AH$8&amp;"C"&amp;($C$1*$A2767+11)):INDIRECT($AH$8&amp;"V"&amp;($C$1*$A2767+11))),"")</f>
        <v/>
      </c>
      <c r="P2767" s="25" t="str">
        <f aca="true">IF(C2767&lt;&gt;"",SUM(INDIRECT($AH$8&amp;"C"&amp;($C$1*$A2767+12)):INDIRECT($AH$8&amp;"V"&amp;($C$1*$A2767+12))),"")</f>
        <v/>
      </c>
      <c r="Q2767" s="24" t="str">
        <f aca="false">IF(C2767&lt;&gt;"",IFERROR((M2767+N2767+O2767)/(M2767+N2767+O2767+P2767),0), "")</f>
        <v/>
      </c>
      <c r="R2767" s="25" t="str">
        <f aca="true">IF(C2767&lt;&gt;"",SUM(INDIRECT($AH$8&amp;"C"&amp;($C$1*$A2767+13)):INDIRECT($AH$8&amp;"V"&amp;($C$1*$A2767+13))), "")</f>
        <v/>
      </c>
      <c r="S2767" s="25" t="str">
        <f aca="false">IF(C2767&lt;&gt;"",IFERROR((M2767+N2767+O2767+P2767)/R2767, 0),"")</f>
        <v/>
      </c>
      <c r="T2767" s="25" t="str">
        <f aca="false">IF(C2767&lt;&gt;"",IFERROR((M2767+N2767+O2767)/R2767,0),"")</f>
        <v/>
      </c>
      <c r="U2767" s="25" t="str">
        <f aca="true">IF(C2767&lt;&gt;"",IF(INDIRECT($AH$8&amp;"B"&amp;($C$1*$A2767+14))= 1,1,0),"")</f>
        <v/>
      </c>
      <c r="V2767" s="25" t="str">
        <f aca="true">IF(C2767&lt;&gt;"",IF(INDIRECT($AH$8&amp;"B"&amp;($C$1*$A2767+15))= 1,1,0),"")</f>
        <v/>
      </c>
      <c r="W2767" s="25" t="str">
        <f aca="false">IF(C2767&lt;&gt;"",($M2767*1) + ($N2767*2) + ($O2767*3) + (IF(U2767 = 1, 10, 0)) + (IF(V2767 = 1, 20, 0)),"")</f>
        <v/>
      </c>
      <c r="X2767" s="27" t="str">
        <f aca="true">IF(C2767&lt;&gt;"",IF(INDIRECT($AH$8&amp;"B"&amp;($C$1*$A2767+16))= 1,1,0),"")</f>
        <v/>
      </c>
      <c r="Y2767" s="27" t="str">
        <f aca="true">IF(D2767&lt;&gt;"",IF(INDIRECT($AH$8&amp;"B"&amp;($C$1*$A2767+17))= 1,1,0),"")</f>
        <v/>
      </c>
      <c r="Z2767" s="27" t="str">
        <f aca="true">IF(E2767&lt;&gt;"",IF(INDIRECT($AH$8&amp;"B"&amp;($C$1*$A2767+18))= 1,1,0),"")</f>
        <v/>
      </c>
      <c r="AA2767" s="27" t="str">
        <f aca="true">IF(F2767&lt;&gt;"",IF(INDIRECT($AH$8&amp;"B"&amp;($C$1*$A2767+19))= 1,1,0),"")</f>
        <v/>
      </c>
      <c r="AB2767" s="27" t="str">
        <f aca="false">IF(C2767&lt;&gt;"",IF(X2767 = 1, 5, 0) + IF(Z2767 = 1, 25, 0) + IF(AA2767 = 1, 15, 0),"")</f>
        <v/>
      </c>
      <c r="AC2767" s="57" t="str">
        <f aca="false">IF(C2767&lt;&gt;"",L2767+W2767+AB2767,"")</f>
        <v/>
      </c>
    </row>
    <row r="2768" customFormat="false" ht="12.8" hidden="false" customHeight="false" outlineLevel="0" collapsed="false">
      <c r="A2768" s="11" t="n">
        <f aca="false">A2767+1</f>
        <v>265</v>
      </c>
      <c r="B2768" s="38" t="str">
        <f aca="true">IF(INDIRECT($AH$8&amp;"B"&amp;($C$1*$A2768+2))=0, "",INDIRECT($AH$8&amp;"B"&amp;($C$1*$A2768+2)))</f>
        <v/>
      </c>
      <c r="C2768" s="19" t="str">
        <f aca="true">IF(INDIRECT($AH$8&amp;"B"&amp;($C$1*$A2768+3)) = 0, "", INDIRECT($AH$8&amp;"B"&amp;($C$1*$A2768+3)))</f>
        <v/>
      </c>
      <c r="D2768" s="19" t="str">
        <f aca="true">IF(INDIRECT($AH$8&amp;"B"&amp;($C$1*$A2768+4)) = 0, "", INDIRECT($AH$8&amp;"B"&amp;($C$1*$A2768+4)))</f>
        <v/>
      </c>
      <c r="E2768" s="19" t="str">
        <f aca="true">IF(INDIRECT($AH$8&amp;"B"&amp;($C$1*$A2768+7)) = 0, "", INDIRECT($AH$8&amp;"B"&amp;($C$1*$A2768+7)))</f>
        <v/>
      </c>
      <c r="F2768" s="20" t="str">
        <f aca="true">IF(C2768 &lt;&gt; "",IF(INDIRECT($AH$8&amp;"B"&amp;($C$1*$A2768+8)) = 0, 0, 1), "")</f>
        <v/>
      </c>
      <c r="G2768" s="20" t="n">
        <f aca="true">INDIRECT($AH$8&amp;"B"&amp;($C$1*$A2768+9))</f>
        <v>0</v>
      </c>
      <c r="H2768" s="20" t="n">
        <f aca="true">INDIRECT($AH$8&amp;"B"&amp;($C$1*$A2768+10))</f>
        <v>0</v>
      </c>
      <c r="I2768" s="20" t="n">
        <f aca="true">INDIRECT($AH$8&amp;"B"&amp;($C$1*$A2768+11))</f>
        <v>0</v>
      </c>
      <c r="J2768" s="20" t="n">
        <f aca="true">INDIRECT($AH$8&amp;"B"&amp;($C$1*$A2768+12))</f>
        <v>0</v>
      </c>
      <c r="K2768" s="21" t="str">
        <f aca="false">IF(C2768&lt;&gt;"",IFERROR((G2768+H2768+I2768)/(G2768+H2768+I2768+J2768),0), "")</f>
        <v/>
      </c>
      <c r="L2768" s="20" t="str">
        <f aca="false">IF(C2768&lt;&gt;"",(G2768* 2) +(H2768* 4) + (I2768* 6) + IF(F2768 = 1, 5, 0), "")</f>
        <v/>
      </c>
      <c r="M2768" s="25" t="str">
        <f aca="true">IF(C2768&lt;&gt;"",SUM(INDIRECT($AH$8&amp;"C"&amp;($C$1*$A2768+9)):INDIRECT($AH$8&amp;"V"&amp;($C$1*$A2768+9))), "")</f>
        <v/>
      </c>
      <c r="N2768" s="25" t="str">
        <f aca="true">IF(C2768&lt;&gt;"",SUM(INDIRECT($AH$8&amp;"C"&amp;($C$1*$A2768+10)):INDIRECT($AH$8&amp;"V"&amp;($C$1*$A2768+10))), "")</f>
        <v/>
      </c>
      <c r="O2768" s="25" t="str">
        <f aca="true">IF(C2768&lt;&gt;"",SUM(INDIRECT($AH$8&amp;"C"&amp;($C$1*$A2768+11)):INDIRECT($AH$8&amp;"V"&amp;($C$1*$A2768+11))),"")</f>
        <v/>
      </c>
      <c r="P2768" s="25" t="str">
        <f aca="true">IF(C2768&lt;&gt;"",SUM(INDIRECT($AH$8&amp;"C"&amp;($C$1*$A2768+12)):INDIRECT($AH$8&amp;"V"&amp;($C$1*$A2768+12))),"")</f>
        <v/>
      </c>
      <c r="Q2768" s="24" t="str">
        <f aca="false">IF(C2768&lt;&gt;"",IFERROR((M2768+N2768+O2768)/(M2768+N2768+O2768+P2768),0), "")</f>
        <v/>
      </c>
      <c r="R2768" s="25" t="str">
        <f aca="true">IF(C2768&lt;&gt;"",SUM(INDIRECT($AH$8&amp;"C"&amp;($C$1*$A2768+13)):INDIRECT($AH$8&amp;"V"&amp;($C$1*$A2768+13))), "")</f>
        <v/>
      </c>
      <c r="S2768" s="25" t="str">
        <f aca="false">IF(C2768&lt;&gt;"",IFERROR((M2768+N2768+O2768+P2768)/R2768, 0),"")</f>
        <v/>
      </c>
      <c r="T2768" s="25" t="str">
        <f aca="false">IF(C2768&lt;&gt;"",IFERROR((M2768+N2768+O2768)/R2768,0),"")</f>
        <v/>
      </c>
      <c r="U2768" s="25" t="str">
        <f aca="true">IF(C2768&lt;&gt;"",IF(INDIRECT($AH$8&amp;"B"&amp;($C$1*$A2768+14))= 1,1,0),"")</f>
        <v/>
      </c>
      <c r="V2768" s="25" t="str">
        <f aca="true">IF(C2768&lt;&gt;"",IF(INDIRECT($AH$8&amp;"B"&amp;($C$1*$A2768+15))= 1,1,0),"")</f>
        <v/>
      </c>
      <c r="W2768" s="25" t="str">
        <f aca="false">IF(C2768&lt;&gt;"",($M2768*1) + ($N2768*2) + ($O2768*3) + (IF(U2768 = 1, 10, 0)) + (IF(V2768 = 1, 20, 0)),"")</f>
        <v/>
      </c>
      <c r="X2768" s="27" t="str">
        <f aca="true">IF(C2768&lt;&gt;"",IF(INDIRECT($AH$8&amp;"B"&amp;($C$1*$A2768+16))= 1,1,0),"")</f>
        <v/>
      </c>
      <c r="Y2768" s="27" t="str">
        <f aca="true">IF(D2768&lt;&gt;"",IF(INDIRECT($AH$8&amp;"B"&amp;($C$1*$A2768+17))= 1,1,0),"")</f>
        <v/>
      </c>
      <c r="Z2768" s="27" t="str">
        <f aca="true">IF(E2768&lt;&gt;"",IF(INDIRECT($AH$8&amp;"B"&amp;($C$1*$A2768+18))= 1,1,0),"")</f>
        <v/>
      </c>
      <c r="AA2768" s="27" t="str">
        <f aca="true">IF(F2768&lt;&gt;"",IF(INDIRECT($AH$8&amp;"B"&amp;($C$1*$A2768+19))= 1,1,0),"")</f>
        <v/>
      </c>
      <c r="AB2768" s="27" t="str">
        <f aca="false">IF(C2768&lt;&gt;"",IF(X2768 = 1, 5, 0) + IF(Z2768 = 1, 25, 0) + IF(AA2768 = 1, 15, 0),"")</f>
        <v/>
      </c>
      <c r="AC2768" s="57" t="str">
        <f aca="false">IF(C2768&lt;&gt;"",L2768+W2768+AB2768,"")</f>
        <v/>
      </c>
    </row>
    <row r="2769" customFormat="false" ht="12.8" hidden="false" customHeight="false" outlineLevel="0" collapsed="false">
      <c r="A2769" s="11" t="n">
        <f aca="false">A2768+1</f>
        <v>266</v>
      </c>
      <c r="B2769" s="38" t="str">
        <f aca="true">IF(INDIRECT($AH$8&amp;"B"&amp;($C$1*$A2769+2))=0, "",INDIRECT($AH$8&amp;"B"&amp;($C$1*$A2769+2)))</f>
        <v/>
      </c>
      <c r="C2769" s="19" t="str">
        <f aca="true">IF(INDIRECT($AH$8&amp;"B"&amp;($C$1*$A2769+3)) = 0, "", INDIRECT($AH$8&amp;"B"&amp;($C$1*$A2769+3)))</f>
        <v/>
      </c>
      <c r="D2769" s="19" t="str">
        <f aca="true">IF(INDIRECT($AH$8&amp;"B"&amp;($C$1*$A2769+4)) = 0, "", INDIRECT($AH$8&amp;"B"&amp;($C$1*$A2769+4)))</f>
        <v/>
      </c>
      <c r="E2769" s="19" t="str">
        <f aca="true">IF(INDIRECT($AH$8&amp;"B"&amp;($C$1*$A2769+7)) = 0, "", INDIRECT($AH$8&amp;"B"&amp;($C$1*$A2769+7)))</f>
        <v/>
      </c>
      <c r="F2769" s="20" t="str">
        <f aca="true">IF(C2769 &lt;&gt; "",IF(INDIRECT($AH$8&amp;"B"&amp;($C$1*$A2769+8)) = 0, 0, 1), "")</f>
        <v/>
      </c>
      <c r="G2769" s="20" t="n">
        <f aca="true">INDIRECT($AH$8&amp;"B"&amp;($C$1*$A2769+9))</f>
        <v>0</v>
      </c>
      <c r="H2769" s="20" t="n">
        <f aca="true">INDIRECT($AH$8&amp;"B"&amp;($C$1*$A2769+10))</f>
        <v>0</v>
      </c>
      <c r="I2769" s="20" t="n">
        <f aca="true">INDIRECT($AH$8&amp;"B"&amp;($C$1*$A2769+11))</f>
        <v>0</v>
      </c>
      <c r="J2769" s="20" t="n">
        <f aca="true">INDIRECT($AH$8&amp;"B"&amp;($C$1*$A2769+12))</f>
        <v>0</v>
      </c>
      <c r="K2769" s="21" t="str">
        <f aca="false">IF(C2769&lt;&gt;"",IFERROR((G2769+H2769+I2769)/(G2769+H2769+I2769+J2769),0), "")</f>
        <v/>
      </c>
      <c r="L2769" s="20" t="str">
        <f aca="false">IF(C2769&lt;&gt;"",(G2769* 2) +(H2769* 4) + (I2769* 6) + IF(F2769 = 1, 5, 0), "")</f>
        <v/>
      </c>
      <c r="M2769" s="25" t="str">
        <f aca="true">IF(C2769&lt;&gt;"",SUM(INDIRECT($AH$8&amp;"C"&amp;($C$1*$A2769+9)):INDIRECT($AH$8&amp;"V"&amp;($C$1*$A2769+9))), "")</f>
        <v/>
      </c>
      <c r="N2769" s="25" t="str">
        <f aca="true">IF(C2769&lt;&gt;"",SUM(INDIRECT($AH$8&amp;"C"&amp;($C$1*$A2769+10)):INDIRECT($AH$8&amp;"V"&amp;($C$1*$A2769+10))), "")</f>
        <v/>
      </c>
      <c r="O2769" s="25" t="str">
        <f aca="true">IF(C2769&lt;&gt;"",SUM(INDIRECT($AH$8&amp;"C"&amp;($C$1*$A2769+11)):INDIRECT($AH$8&amp;"V"&amp;($C$1*$A2769+11))),"")</f>
        <v/>
      </c>
      <c r="P2769" s="25" t="str">
        <f aca="true">IF(C2769&lt;&gt;"",SUM(INDIRECT($AH$8&amp;"C"&amp;($C$1*$A2769+12)):INDIRECT($AH$8&amp;"V"&amp;($C$1*$A2769+12))),"")</f>
        <v/>
      </c>
      <c r="Q2769" s="24" t="str">
        <f aca="false">IF(C2769&lt;&gt;"",IFERROR((M2769+N2769+O2769)/(M2769+N2769+O2769+P2769),0), "")</f>
        <v/>
      </c>
      <c r="R2769" s="25" t="str">
        <f aca="true">IF(C2769&lt;&gt;"",SUM(INDIRECT($AH$8&amp;"C"&amp;($C$1*$A2769+13)):INDIRECT($AH$8&amp;"V"&amp;($C$1*$A2769+13))), "")</f>
        <v/>
      </c>
      <c r="S2769" s="25" t="str">
        <f aca="false">IF(C2769&lt;&gt;"",IFERROR((M2769+N2769+O2769+P2769)/R2769, 0),"")</f>
        <v/>
      </c>
      <c r="T2769" s="25" t="str">
        <f aca="false">IF(C2769&lt;&gt;"",IFERROR((M2769+N2769+O2769)/R2769,0),"")</f>
        <v/>
      </c>
      <c r="U2769" s="25" t="str">
        <f aca="true">IF(C2769&lt;&gt;"",IF(INDIRECT($AH$8&amp;"B"&amp;($C$1*$A2769+14))= 1,1,0),"")</f>
        <v/>
      </c>
      <c r="V2769" s="25" t="str">
        <f aca="true">IF(C2769&lt;&gt;"",IF(INDIRECT($AH$8&amp;"B"&amp;($C$1*$A2769+15))= 1,1,0),"")</f>
        <v/>
      </c>
      <c r="W2769" s="25" t="str">
        <f aca="false">IF(C2769&lt;&gt;"",($M2769*1) + ($N2769*2) + ($O2769*3) + (IF(U2769 = 1, 10, 0)) + (IF(V2769 = 1, 20, 0)),"")</f>
        <v/>
      </c>
      <c r="X2769" s="27" t="str">
        <f aca="true">IF(C2769&lt;&gt;"",IF(INDIRECT($AH$8&amp;"B"&amp;($C$1*$A2769+16))= 1,1,0),"")</f>
        <v/>
      </c>
      <c r="Y2769" s="27" t="str">
        <f aca="true">IF(D2769&lt;&gt;"",IF(INDIRECT($AH$8&amp;"B"&amp;($C$1*$A2769+17))= 1,1,0),"")</f>
        <v/>
      </c>
      <c r="Z2769" s="27" t="str">
        <f aca="true">IF(E2769&lt;&gt;"",IF(INDIRECT($AH$8&amp;"B"&amp;($C$1*$A2769+18))= 1,1,0),"")</f>
        <v/>
      </c>
      <c r="AA2769" s="27" t="str">
        <f aca="true">IF(F2769&lt;&gt;"",IF(INDIRECT($AH$8&amp;"B"&amp;($C$1*$A2769+19))= 1,1,0),"")</f>
        <v/>
      </c>
      <c r="AB2769" s="27" t="str">
        <f aca="false">IF(C2769&lt;&gt;"",IF(X2769 = 1, 5, 0) + IF(Z2769 = 1, 25, 0) + IF(AA2769 = 1, 15, 0),"")</f>
        <v/>
      </c>
      <c r="AC2769" s="57" t="str">
        <f aca="false">IF(C2769&lt;&gt;"",L2769+W2769+AB2769,"")</f>
        <v/>
      </c>
    </row>
    <row r="2770" customFormat="false" ht="12.8" hidden="false" customHeight="false" outlineLevel="0" collapsed="false">
      <c r="A2770" s="11" t="n">
        <f aca="false">A2769+1</f>
        <v>267</v>
      </c>
      <c r="B2770" s="38" t="str">
        <f aca="true">IF(INDIRECT($AH$8&amp;"B"&amp;($C$1*$A2770+2))=0, "",INDIRECT($AH$8&amp;"B"&amp;($C$1*$A2770+2)))</f>
        <v/>
      </c>
      <c r="C2770" s="19" t="str">
        <f aca="true">IF(INDIRECT($AH$8&amp;"B"&amp;($C$1*$A2770+3)) = 0, "", INDIRECT($AH$8&amp;"B"&amp;($C$1*$A2770+3)))</f>
        <v/>
      </c>
      <c r="D2770" s="19" t="str">
        <f aca="true">IF(INDIRECT($AH$8&amp;"B"&amp;($C$1*$A2770+4)) = 0, "", INDIRECT($AH$8&amp;"B"&amp;($C$1*$A2770+4)))</f>
        <v/>
      </c>
      <c r="E2770" s="19" t="str">
        <f aca="true">IF(INDIRECT($AH$8&amp;"B"&amp;($C$1*$A2770+7)) = 0, "", INDIRECT($AH$8&amp;"B"&amp;($C$1*$A2770+7)))</f>
        <v/>
      </c>
      <c r="F2770" s="20" t="str">
        <f aca="true">IF(C2770 &lt;&gt; "",IF(INDIRECT($AH$8&amp;"B"&amp;($C$1*$A2770+8)) = 0, 0, 1), "")</f>
        <v/>
      </c>
      <c r="G2770" s="20" t="n">
        <f aca="true">INDIRECT($AH$8&amp;"B"&amp;($C$1*$A2770+9))</f>
        <v>0</v>
      </c>
      <c r="H2770" s="20" t="n">
        <f aca="true">INDIRECT($AH$8&amp;"B"&amp;($C$1*$A2770+10))</f>
        <v>0</v>
      </c>
      <c r="I2770" s="20" t="n">
        <f aca="true">INDIRECT($AH$8&amp;"B"&amp;($C$1*$A2770+11))</f>
        <v>0</v>
      </c>
      <c r="J2770" s="20" t="n">
        <f aca="true">INDIRECT($AH$8&amp;"B"&amp;($C$1*$A2770+12))</f>
        <v>0</v>
      </c>
      <c r="K2770" s="21" t="str">
        <f aca="false">IF(C2770&lt;&gt;"",IFERROR((G2770+H2770+I2770)/(G2770+H2770+I2770+J2770),0), "")</f>
        <v/>
      </c>
      <c r="L2770" s="20" t="str">
        <f aca="false">IF(C2770&lt;&gt;"",(G2770* 2) +(H2770* 4) + (I2770* 6) + IF(F2770 = 1, 5, 0), "")</f>
        <v/>
      </c>
      <c r="M2770" s="25" t="str">
        <f aca="true">IF(C2770&lt;&gt;"",SUM(INDIRECT($AH$8&amp;"C"&amp;($C$1*$A2770+9)):INDIRECT($AH$8&amp;"V"&amp;($C$1*$A2770+9))), "")</f>
        <v/>
      </c>
      <c r="N2770" s="25" t="str">
        <f aca="true">IF(C2770&lt;&gt;"",SUM(INDIRECT($AH$8&amp;"C"&amp;($C$1*$A2770+10)):INDIRECT($AH$8&amp;"V"&amp;($C$1*$A2770+10))), "")</f>
        <v/>
      </c>
      <c r="O2770" s="25" t="str">
        <f aca="true">IF(C2770&lt;&gt;"",SUM(INDIRECT($AH$8&amp;"C"&amp;($C$1*$A2770+11)):INDIRECT($AH$8&amp;"V"&amp;($C$1*$A2770+11))),"")</f>
        <v/>
      </c>
      <c r="P2770" s="25" t="str">
        <f aca="true">IF(C2770&lt;&gt;"",SUM(INDIRECT($AH$8&amp;"C"&amp;($C$1*$A2770+12)):INDIRECT($AH$8&amp;"V"&amp;($C$1*$A2770+12))),"")</f>
        <v/>
      </c>
      <c r="Q2770" s="24" t="str">
        <f aca="false">IF(C2770&lt;&gt;"",IFERROR((M2770+N2770+O2770)/(M2770+N2770+O2770+P2770),0), "")</f>
        <v/>
      </c>
      <c r="R2770" s="25" t="str">
        <f aca="true">IF(C2770&lt;&gt;"",SUM(INDIRECT($AH$8&amp;"C"&amp;($C$1*$A2770+13)):INDIRECT($AH$8&amp;"V"&amp;($C$1*$A2770+13))), "")</f>
        <v/>
      </c>
      <c r="S2770" s="25" t="str">
        <f aca="false">IF(C2770&lt;&gt;"",IFERROR((M2770+N2770+O2770+P2770)/R2770, 0),"")</f>
        <v/>
      </c>
      <c r="T2770" s="25" t="str">
        <f aca="false">IF(C2770&lt;&gt;"",IFERROR((M2770+N2770+O2770)/R2770,0),"")</f>
        <v/>
      </c>
      <c r="U2770" s="25" t="str">
        <f aca="true">IF(C2770&lt;&gt;"",IF(INDIRECT($AH$8&amp;"B"&amp;($C$1*$A2770+14))= 1,1,0),"")</f>
        <v/>
      </c>
      <c r="V2770" s="25" t="str">
        <f aca="true">IF(C2770&lt;&gt;"",IF(INDIRECT($AH$8&amp;"B"&amp;($C$1*$A2770+15))= 1,1,0),"")</f>
        <v/>
      </c>
      <c r="W2770" s="25" t="str">
        <f aca="false">IF(C2770&lt;&gt;"",($M2770*1) + ($N2770*2) + ($O2770*3) + (IF(U2770 = 1, 10, 0)) + (IF(V2770 = 1, 20, 0)),"")</f>
        <v/>
      </c>
      <c r="X2770" s="27" t="str">
        <f aca="true">IF(C2770&lt;&gt;"",IF(INDIRECT($AH$8&amp;"B"&amp;($C$1*$A2770+16))= 1,1,0),"")</f>
        <v/>
      </c>
      <c r="Y2770" s="27" t="str">
        <f aca="true">IF(D2770&lt;&gt;"",IF(INDIRECT($AH$8&amp;"B"&amp;($C$1*$A2770+17))= 1,1,0),"")</f>
        <v/>
      </c>
      <c r="Z2770" s="27" t="str">
        <f aca="true">IF(E2770&lt;&gt;"",IF(INDIRECT($AH$8&amp;"B"&amp;($C$1*$A2770+18))= 1,1,0),"")</f>
        <v/>
      </c>
      <c r="AA2770" s="27" t="str">
        <f aca="true">IF(F2770&lt;&gt;"",IF(INDIRECT($AH$8&amp;"B"&amp;($C$1*$A2770+19))= 1,1,0),"")</f>
        <v/>
      </c>
      <c r="AB2770" s="27" t="str">
        <f aca="false">IF(C2770&lt;&gt;"",IF(X2770 = 1, 5, 0) + IF(Z2770 = 1, 25, 0) + IF(AA2770 = 1, 15, 0),"")</f>
        <v/>
      </c>
      <c r="AC2770" s="57" t="str">
        <f aca="false">IF(C2770&lt;&gt;"",L2770+W2770+AB2770,"")</f>
        <v/>
      </c>
    </row>
    <row r="2771" customFormat="false" ht="12.8" hidden="false" customHeight="false" outlineLevel="0" collapsed="false">
      <c r="A2771" s="11" t="n">
        <f aca="false">A2770+1</f>
        <v>268</v>
      </c>
      <c r="B2771" s="38" t="str">
        <f aca="true">IF(INDIRECT($AH$8&amp;"B"&amp;($C$1*$A2771+2))=0, "",INDIRECT($AH$8&amp;"B"&amp;($C$1*$A2771+2)))</f>
        <v/>
      </c>
      <c r="C2771" s="19" t="str">
        <f aca="true">IF(INDIRECT($AH$8&amp;"B"&amp;($C$1*$A2771+3)) = 0, "", INDIRECT($AH$8&amp;"B"&amp;($C$1*$A2771+3)))</f>
        <v/>
      </c>
      <c r="D2771" s="19" t="str">
        <f aca="true">IF(INDIRECT($AH$8&amp;"B"&amp;($C$1*$A2771+4)) = 0, "", INDIRECT($AH$8&amp;"B"&amp;($C$1*$A2771+4)))</f>
        <v/>
      </c>
      <c r="E2771" s="19" t="str">
        <f aca="true">IF(INDIRECT($AH$8&amp;"B"&amp;($C$1*$A2771+7)) = 0, "", INDIRECT($AH$8&amp;"B"&amp;($C$1*$A2771+7)))</f>
        <v/>
      </c>
      <c r="F2771" s="20" t="str">
        <f aca="true">IF(C2771 &lt;&gt; "",IF(INDIRECT($AH$8&amp;"B"&amp;($C$1*$A2771+8)) = 0, 0, 1), "")</f>
        <v/>
      </c>
      <c r="G2771" s="20" t="n">
        <f aca="true">INDIRECT($AH$8&amp;"B"&amp;($C$1*$A2771+9))</f>
        <v>0</v>
      </c>
      <c r="H2771" s="20" t="n">
        <f aca="true">INDIRECT($AH$8&amp;"B"&amp;($C$1*$A2771+10))</f>
        <v>0</v>
      </c>
      <c r="I2771" s="20" t="n">
        <f aca="true">INDIRECT($AH$8&amp;"B"&amp;($C$1*$A2771+11))</f>
        <v>0</v>
      </c>
      <c r="J2771" s="20" t="n">
        <f aca="true">INDIRECT($AH$8&amp;"B"&amp;($C$1*$A2771+12))</f>
        <v>0</v>
      </c>
      <c r="K2771" s="21" t="str">
        <f aca="false">IF(C2771&lt;&gt;"",IFERROR((G2771+H2771+I2771)/(G2771+H2771+I2771+J2771),0), "")</f>
        <v/>
      </c>
      <c r="L2771" s="20" t="str">
        <f aca="false">IF(C2771&lt;&gt;"",(G2771* 2) +(H2771* 4) + (I2771* 6) + IF(F2771 = 1, 5, 0), "")</f>
        <v/>
      </c>
      <c r="M2771" s="25" t="str">
        <f aca="true">IF(C2771&lt;&gt;"",SUM(INDIRECT($AH$8&amp;"C"&amp;($C$1*$A2771+9)):INDIRECT($AH$8&amp;"V"&amp;($C$1*$A2771+9))), "")</f>
        <v/>
      </c>
      <c r="N2771" s="25" t="str">
        <f aca="true">IF(C2771&lt;&gt;"",SUM(INDIRECT($AH$8&amp;"C"&amp;($C$1*$A2771+10)):INDIRECT($AH$8&amp;"V"&amp;($C$1*$A2771+10))), "")</f>
        <v/>
      </c>
      <c r="O2771" s="25" t="str">
        <f aca="true">IF(C2771&lt;&gt;"",SUM(INDIRECT($AH$8&amp;"C"&amp;($C$1*$A2771+11)):INDIRECT($AH$8&amp;"V"&amp;($C$1*$A2771+11))),"")</f>
        <v/>
      </c>
      <c r="P2771" s="25" t="str">
        <f aca="true">IF(C2771&lt;&gt;"",SUM(INDIRECT($AH$8&amp;"C"&amp;($C$1*$A2771+12)):INDIRECT($AH$8&amp;"V"&amp;($C$1*$A2771+12))),"")</f>
        <v/>
      </c>
      <c r="Q2771" s="24" t="str">
        <f aca="false">IF(C2771&lt;&gt;"",IFERROR((M2771+N2771+O2771)/(M2771+N2771+O2771+P2771),0), "")</f>
        <v/>
      </c>
      <c r="R2771" s="25" t="str">
        <f aca="true">IF(C2771&lt;&gt;"",SUM(INDIRECT($AH$8&amp;"C"&amp;($C$1*$A2771+13)):INDIRECT($AH$8&amp;"V"&amp;($C$1*$A2771+13))), "")</f>
        <v/>
      </c>
      <c r="S2771" s="25" t="str">
        <f aca="false">IF(C2771&lt;&gt;"",IFERROR((M2771+N2771+O2771+P2771)/R2771, 0),"")</f>
        <v/>
      </c>
      <c r="T2771" s="25" t="str">
        <f aca="false">IF(C2771&lt;&gt;"",IFERROR((M2771+N2771+O2771)/R2771,0),"")</f>
        <v/>
      </c>
      <c r="U2771" s="25" t="str">
        <f aca="true">IF(C2771&lt;&gt;"",IF(INDIRECT($AH$8&amp;"B"&amp;($C$1*$A2771+14))= 1,1,0),"")</f>
        <v/>
      </c>
      <c r="V2771" s="25" t="str">
        <f aca="true">IF(C2771&lt;&gt;"",IF(INDIRECT($AH$8&amp;"B"&amp;($C$1*$A2771+15))= 1,1,0),"")</f>
        <v/>
      </c>
      <c r="W2771" s="25" t="str">
        <f aca="false">IF(C2771&lt;&gt;"",($M2771*1) + ($N2771*2) + ($O2771*3) + (IF(U2771 = 1, 10, 0)) + (IF(V2771 = 1, 20, 0)),"")</f>
        <v/>
      </c>
      <c r="X2771" s="27" t="str">
        <f aca="true">IF(C2771&lt;&gt;"",IF(INDIRECT($AH$8&amp;"B"&amp;($C$1*$A2771+16))= 1,1,0),"")</f>
        <v/>
      </c>
      <c r="Y2771" s="27" t="str">
        <f aca="true">IF(D2771&lt;&gt;"",IF(INDIRECT($AH$8&amp;"B"&amp;($C$1*$A2771+17))= 1,1,0),"")</f>
        <v/>
      </c>
      <c r="Z2771" s="27" t="str">
        <f aca="true">IF(E2771&lt;&gt;"",IF(INDIRECT($AH$8&amp;"B"&amp;($C$1*$A2771+18))= 1,1,0),"")</f>
        <v/>
      </c>
      <c r="AA2771" s="27" t="str">
        <f aca="true">IF(F2771&lt;&gt;"",IF(INDIRECT($AH$8&amp;"B"&amp;($C$1*$A2771+19))= 1,1,0),"")</f>
        <v/>
      </c>
      <c r="AB2771" s="27" t="str">
        <f aca="false">IF(C2771&lt;&gt;"",IF(X2771 = 1, 5, 0) + IF(Z2771 = 1, 25, 0) + IF(AA2771 = 1, 15, 0),"")</f>
        <v/>
      </c>
      <c r="AC2771" s="57" t="str">
        <f aca="false">IF(C2771&lt;&gt;"",L2771+W2771+AB2771,"")</f>
        <v/>
      </c>
    </row>
    <row r="2772" customFormat="false" ht="12.8" hidden="false" customHeight="false" outlineLevel="0" collapsed="false">
      <c r="A2772" s="11" t="n">
        <f aca="false">A2771+1</f>
        <v>269</v>
      </c>
      <c r="B2772" s="38" t="str">
        <f aca="true">IF(INDIRECT($AH$8&amp;"B"&amp;($C$1*$A2772+2))=0, "",INDIRECT($AH$8&amp;"B"&amp;($C$1*$A2772+2)))</f>
        <v/>
      </c>
      <c r="C2772" s="19" t="str">
        <f aca="true">IF(INDIRECT($AH$8&amp;"B"&amp;($C$1*$A2772+3)) = 0, "", INDIRECT($AH$8&amp;"B"&amp;($C$1*$A2772+3)))</f>
        <v/>
      </c>
      <c r="D2772" s="19" t="str">
        <f aca="true">IF(INDIRECT($AH$8&amp;"B"&amp;($C$1*$A2772+4)) = 0, "", INDIRECT($AH$8&amp;"B"&amp;($C$1*$A2772+4)))</f>
        <v/>
      </c>
      <c r="E2772" s="19" t="str">
        <f aca="true">IF(INDIRECT($AH$8&amp;"B"&amp;($C$1*$A2772+7)) = 0, "", INDIRECT($AH$8&amp;"B"&amp;($C$1*$A2772+7)))</f>
        <v/>
      </c>
      <c r="F2772" s="20" t="str">
        <f aca="true">IF(C2772 &lt;&gt; "",IF(INDIRECT($AH$8&amp;"B"&amp;($C$1*$A2772+8)) = 0, 0, 1), "")</f>
        <v/>
      </c>
      <c r="G2772" s="20" t="n">
        <f aca="true">INDIRECT($AH$8&amp;"B"&amp;($C$1*$A2772+9))</f>
        <v>0</v>
      </c>
      <c r="H2772" s="20" t="n">
        <f aca="true">INDIRECT($AH$8&amp;"B"&amp;($C$1*$A2772+10))</f>
        <v>0</v>
      </c>
      <c r="I2772" s="20" t="n">
        <f aca="true">INDIRECT($AH$8&amp;"B"&amp;($C$1*$A2772+11))</f>
        <v>0</v>
      </c>
      <c r="J2772" s="20" t="n">
        <f aca="true">INDIRECT($AH$8&amp;"B"&amp;($C$1*$A2772+12))</f>
        <v>0</v>
      </c>
      <c r="K2772" s="21" t="str">
        <f aca="false">IF(C2772&lt;&gt;"",IFERROR((G2772+H2772+I2772)/(G2772+H2772+I2772+J2772),0), "")</f>
        <v/>
      </c>
      <c r="L2772" s="20" t="str">
        <f aca="false">IF(C2772&lt;&gt;"",(G2772* 2) +(H2772* 4) + (I2772* 6) + IF(F2772 = 1, 5, 0), "")</f>
        <v/>
      </c>
      <c r="M2772" s="25" t="str">
        <f aca="true">IF(C2772&lt;&gt;"",SUM(INDIRECT($AH$8&amp;"C"&amp;($C$1*$A2772+9)):INDIRECT($AH$8&amp;"V"&amp;($C$1*$A2772+9))), "")</f>
        <v/>
      </c>
      <c r="N2772" s="25" t="str">
        <f aca="true">IF(C2772&lt;&gt;"",SUM(INDIRECT($AH$8&amp;"C"&amp;($C$1*$A2772+10)):INDIRECT($AH$8&amp;"V"&amp;($C$1*$A2772+10))), "")</f>
        <v/>
      </c>
      <c r="O2772" s="25" t="str">
        <f aca="true">IF(C2772&lt;&gt;"",SUM(INDIRECT($AH$8&amp;"C"&amp;($C$1*$A2772+11)):INDIRECT($AH$8&amp;"V"&amp;($C$1*$A2772+11))),"")</f>
        <v/>
      </c>
      <c r="P2772" s="25" t="str">
        <f aca="true">IF(C2772&lt;&gt;"",SUM(INDIRECT($AH$8&amp;"C"&amp;($C$1*$A2772+12)):INDIRECT($AH$8&amp;"V"&amp;($C$1*$A2772+12))),"")</f>
        <v/>
      </c>
      <c r="Q2772" s="24" t="str">
        <f aca="false">IF(C2772&lt;&gt;"",IFERROR((M2772+N2772+O2772)/(M2772+N2772+O2772+P2772),0), "")</f>
        <v/>
      </c>
      <c r="R2772" s="25" t="str">
        <f aca="true">IF(C2772&lt;&gt;"",SUM(INDIRECT($AH$8&amp;"C"&amp;($C$1*$A2772+13)):INDIRECT($AH$8&amp;"V"&amp;($C$1*$A2772+13))), "")</f>
        <v/>
      </c>
      <c r="S2772" s="25" t="str">
        <f aca="false">IF(C2772&lt;&gt;"",IFERROR((M2772+N2772+O2772+P2772)/R2772, 0),"")</f>
        <v/>
      </c>
      <c r="T2772" s="25" t="str">
        <f aca="false">IF(C2772&lt;&gt;"",IFERROR((M2772+N2772+O2772)/R2772,0),"")</f>
        <v/>
      </c>
      <c r="U2772" s="25" t="str">
        <f aca="true">IF(C2772&lt;&gt;"",IF(INDIRECT($AH$8&amp;"B"&amp;($C$1*$A2772+14))= 1,1,0),"")</f>
        <v/>
      </c>
      <c r="V2772" s="25" t="str">
        <f aca="true">IF(C2772&lt;&gt;"",IF(INDIRECT($AH$8&amp;"B"&amp;($C$1*$A2772+15))= 1,1,0),"")</f>
        <v/>
      </c>
      <c r="W2772" s="25" t="str">
        <f aca="false">IF(C2772&lt;&gt;"",($M2772*1) + ($N2772*2) + ($O2772*3) + (IF(U2772 = 1, 10, 0)) + (IF(V2772 = 1, 20, 0)),"")</f>
        <v/>
      </c>
      <c r="X2772" s="27" t="str">
        <f aca="true">IF(C2772&lt;&gt;"",IF(INDIRECT($AH$8&amp;"B"&amp;($C$1*$A2772+16))= 1,1,0),"")</f>
        <v/>
      </c>
      <c r="Y2772" s="27" t="str">
        <f aca="true">IF(D2772&lt;&gt;"",IF(INDIRECT($AH$8&amp;"B"&amp;($C$1*$A2772+17))= 1,1,0),"")</f>
        <v/>
      </c>
      <c r="Z2772" s="27" t="str">
        <f aca="true">IF(E2772&lt;&gt;"",IF(INDIRECT($AH$8&amp;"B"&amp;($C$1*$A2772+18))= 1,1,0),"")</f>
        <v/>
      </c>
      <c r="AA2772" s="27" t="str">
        <f aca="true">IF(F2772&lt;&gt;"",IF(INDIRECT($AH$8&amp;"B"&amp;($C$1*$A2772+19))= 1,1,0),"")</f>
        <v/>
      </c>
      <c r="AB2772" s="27" t="str">
        <f aca="false">IF(C2772&lt;&gt;"",IF(X2772 = 1, 5, 0) + IF(Z2772 = 1, 25, 0) + IF(AA2772 = 1, 15, 0),"")</f>
        <v/>
      </c>
      <c r="AC2772" s="57" t="str">
        <f aca="false">IF(C2772&lt;&gt;"",L2772+W2772+AB2772,"")</f>
        <v/>
      </c>
    </row>
    <row r="2773" customFormat="false" ht="12.8" hidden="false" customHeight="false" outlineLevel="0" collapsed="false">
      <c r="A2773" s="11" t="n">
        <f aca="false">A2772+1</f>
        <v>270</v>
      </c>
      <c r="B2773" s="38" t="str">
        <f aca="true">IF(INDIRECT($AH$8&amp;"B"&amp;($C$1*$A2773+2))=0, "",INDIRECT($AH$8&amp;"B"&amp;($C$1*$A2773+2)))</f>
        <v/>
      </c>
      <c r="C2773" s="19" t="str">
        <f aca="true">IF(INDIRECT($AH$8&amp;"B"&amp;($C$1*$A2773+3)) = 0, "", INDIRECT($AH$8&amp;"B"&amp;($C$1*$A2773+3)))</f>
        <v/>
      </c>
      <c r="D2773" s="19" t="str">
        <f aca="true">IF(INDIRECT($AH$8&amp;"B"&amp;($C$1*$A2773+4)) = 0, "", INDIRECT($AH$8&amp;"B"&amp;($C$1*$A2773+4)))</f>
        <v/>
      </c>
      <c r="E2773" s="19" t="str">
        <f aca="true">IF(INDIRECT($AH$8&amp;"B"&amp;($C$1*$A2773+7)) = 0, "", INDIRECT($AH$8&amp;"B"&amp;($C$1*$A2773+7)))</f>
        <v/>
      </c>
      <c r="F2773" s="20" t="str">
        <f aca="true">IF(C2773 &lt;&gt; "",IF(INDIRECT($AH$8&amp;"B"&amp;($C$1*$A2773+8)) = 0, 0, 1), "")</f>
        <v/>
      </c>
      <c r="G2773" s="20" t="n">
        <f aca="true">INDIRECT($AH$8&amp;"B"&amp;($C$1*$A2773+9))</f>
        <v>0</v>
      </c>
      <c r="H2773" s="20" t="n">
        <f aca="true">INDIRECT($AH$8&amp;"B"&amp;($C$1*$A2773+10))</f>
        <v>0</v>
      </c>
      <c r="I2773" s="20" t="n">
        <f aca="true">INDIRECT($AH$8&amp;"B"&amp;($C$1*$A2773+11))</f>
        <v>0</v>
      </c>
      <c r="J2773" s="20" t="n">
        <f aca="true">INDIRECT($AH$8&amp;"B"&amp;($C$1*$A2773+12))</f>
        <v>0</v>
      </c>
      <c r="K2773" s="21" t="str">
        <f aca="false">IF(C2773&lt;&gt;"",IFERROR((G2773+H2773+I2773)/(G2773+H2773+I2773+J2773),0), "")</f>
        <v/>
      </c>
      <c r="L2773" s="20" t="str">
        <f aca="false">IF(C2773&lt;&gt;"",(G2773* 2) +(H2773* 4) + (I2773* 6) + IF(F2773 = 1, 5, 0), "")</f>
        <v/>
      </c>
      <c r="M2773" s="25" t="str">
        <f aca="true">IF(C2773&lt;&gt;"",SUM(INDIRECT($AH$8&amp;"C"&amp;($C$1*$A2773+9)):INDIRECT($AH$8&amp;"V"&amp;($C$1*$A2773+9))), "")</f>
        <v/>
      </c>
      <c r="N2773" s="25" t="str">
        <f aca="true">IF(C2773&lt;&gt;"",SUM(INDIRECT($AH$8&amp;"C"&amp;($C$1*$A2773+10)):INDIRECT($AH$8&amp;"V"&amp;($C$1*$A2773+10))), "")</f>
        <v/>
      </c>
      <c r="O2773" s="25" t="str">
        <f aca="true">IF(C2773&lt;&gt;"",SUM(INDIRECT($AH$8&amp;"C"&amp;($C$1*$A2773+11)):INDIRECT($AH$8&amp;"V"&amp;($C$1*$A2773+11))),"")</f>
        <v/>
      </c>
      <c r="P2773" s="25" t="str">
        <f aca="true">IF(C2773&lt;&gt;"",SUM(INDIRECT($AH$8&amp;"C"&amp;($C$1*$A2773+12)):INDIRECT($AH$8&amp;"V"&amp;($C$1*$A2773+12))),"")</f>
        <v/>
      </c>
      <c r="Q2773" s="24" t="str">
        <f aca="false">IF(C2773&lt;&gt;"",IFERROR((M2773+N2773+O2773)/(M2773+N2773+O2773+P2773),0), "")</f>
        <v/>
      </c>
      <c r="R2773" s="25" t="str">
        <f aca="true">IF(C2773&lt;&gt;"",SUM(INDIRECT($AH$8&amp;"C"&amp;($C$1*$A2773+13)):INDIRECT($AH$8&amp;"V"&amp;($C$1*$A2773+13))), "")</f>
        <v/>
      </c>
      <c r="S2773" s="25" t="str">
        <f aca="false">IF(C2773&lt;&gt;"",IFERROR((M2773+N2773+O2773+P2773)/R2773, 0),"")</f>
        <v/>
      </c>
      <c r="T2773" s="25" t="str">
        <f aca="false">IF(C2773&lt;&gt;"",IFERROR((M2773+N2773+O2773)/R2773,0),"")</f>
        <v/>
      </c>
      <c r="U2773" s="25" t="str">
        <f aca="true">IF(C2773&lt;&gt;"",IF(INDIRECT($AH$8&amp;"B"&amp;($C$1*$A2773+14))= 1,1,0),"")</f>
        <v/>
      </c>
      <c r="V2773" s="25" t="str">
        <f aca="true">IF(C2773&lt;&gt;"",IF(INDIRECT($AH$8&amp;"B"&amp;($C$1*$A2773+15))= 1,1,0),"")</f>
        <v/>
      </c>
      <c r="W2773" s="25" t="str">
        <f aca="false">IF(C2773&lt;&gt;"",($M2773*1) + ($N2773*2) + ($O2773*3) + (IF(U2773 = 1, 10, 0)) + (IF(V2773 = 1, 20, 0)),"")</f>
        <v/>
      </c>
      <c r="X2773" s="27" t="str">
        <f aca="true">IF(C2773&lt;&gt;"",IF(INDIRECT($AH$8&amp;"B"&amp;($C$1*$A2773+16))= 1,1,0),"")</f>
        <v/>
      </c>
      <c r="Y2773" s="27" t="str">
        <f aca="true">IF(D2773&lt;&gt;"",IF(INDIRECT($AH$8&amp;"B"&amp;($C$1*$A2773+17))= 1,1,0),"")</f>
        <v/>
      </c>
      <c r="Z2773" s="27" t="str">
        <f aca="true">IF(E2773&lt;&gt;"",IF(INDIRECT($AH$8&amp;"B"&amp;($C$1*$A2773+18))= 1,1,0),"")</f>
        <v/>
      </c>
      <c r="AA2773" s="27" t="str">
        <f aca="true">IF(F2773&lt;&gt;"",IF(INDIRECT($AH$8&amp;"B"&amp;($C$1*$A2773+19))= 1,1,0),"")</f>
        <v/>
      </c>
      <c r="AB2773" s="27" t="str">
        <f aca="false">IF(C2773&lt;&gt;"",IF(X2773 = 1, 5, 0) + IF(Z2773 = 1, 25, 0) + IF(AA2773 = 1, 15, 0),"")</f>
        <v/>
      </c>
      <c r="AC2773" s="57" t="str">
        <f aca="false">IF(C2773&lt;&gt;"",L2773+W2773+AB2773,"")</f>
        <v/>
      </c>
    </row>
    <row r="2774" customFormat="false" ht="12.8" hidden="false" customHeight="false" outlineLevel="0" collapsed="false">
      <c r="A2774" s="11" t="n">
        <f aca="false">A2773+1</f>
        <v>271</v>
      </c>
      <c r="B2774" s="38" t="str">
        <f aca="true">IF(INDIRECT($AH$8&amp;"B"&amp;($C$1*$A2774+2))=0, "",INDIRECT($AH$8&amp;"B"&amp;($C$1*$A2774+2)))</f>
        <v/>
      </c>
      <c r="C2774" s="19" t="str">
        <f aca="true">IF(INDIRECT($AH$8&amp;"B"&amp;($C$1*$A2774+3)) = 0, "", INDIRECT($AH$8&amp;"B"&amp;($C$1*$A2774+3)))</f>
        <v/>
      </c>
      <c r="D2774" s="19" t="str">
        <f aca="true">IF(INDIRECT($AH$8&amp;"B"&amp;($C$1*$A2774+4)) = 0, "", INDIRECT($AH$8&amp;"B"&amp;($C$1*$A2774+4)))</f>
        <v/>
      </c>
      <c r="E2774" s="19" t="str">
        <f aca="true">IF(INDIRECT($AH$8&amp;"B"&amp;($C$1*$A2774+7)) = 0, "", INDIRECT($AH$8&amp;"B"&amp;($C$1*$A2774+7)))</f>
        <v/>
      </c>
      <c r="F2774" s="20" t="str">
        <f aca="true">IF(C2774 &lt;&gt; "",IF(INDIRECT($AH$8&amp;"B"&amp;($C$1*$A2774+8)) = 0, 0, 1), "")</f>
        <v/>
      </c>
      <c r="G2774" s="20" t="n">
        <f aca="true">INDIRECT($AH$8&amp;"B"&amp;($C$1*$A2774+9))</f>
        <v>0</v>
      </c>
      <c r="H2774" s="20" t="n">
        <f aca="true">INDIRECT($AH$8&amp;"B"&amp;($C$1*$A2774+10))</f>
        <v>0</v>
      </c>
      <c r="I2774" s="20" t="n">
        <f aca="true">INDIRECT($AH$8&amp;"B"&amp;($C$1*$A2774+11))</f>
        <v>0</v>
      </c>
      <c r="J2774" s="20" t="n">
        <f aca="true">INDIRECT($AH$8&amp;"B"&amp;($C$1*$A2774+12))</f>
        <v>0</v>
      </c>
      <c r="K2774" s="21" t="str">
        <f aca="false">IF(C2774&lt;&gt;"",IFERROR((G2774+H2774+I2774)/(G2774+H2774+I2774+J2774),0), "")</f>
        <v/>
      </c>
      <c r="L2774" s="20" t="str">
        <f aca="false">IF(C2774&lt;&gt;"",(G2774* 2) +(H2774* 4) + (I2774* 6) + IF(F2774 = 1, 5, 0), "")</f>
        <v/>
      </c>
      <c r="M2774" s="25" t="str">
        <f aca="true">IF(C2774&lt;&gt;"",SUM(INDIRECT($AH$8&amp;"C"&amp;($C$1*$A2774+9)):INDIRECT($AH$8&amp;"V"&amp;($C$1*$A2774+9))), "")</f>
        <v/>
      </c>
      <c r="N2774" s="25" t="str">
        <f aca="true">IF(C2774&lt;&gt;"",SUM(INDIRECT($AH$8&amp;"C"&amp;($C$1*$A2774+10)):INDIRECT($AH$8&amp;"V"&amp;($C$1*$A2774+10))), "")</f>
        <v/>
      </c>
      <c r="O2774" s="25" t="str">
        <f aca="true">IF(C2774&lt;&gt;"",SUM(INDIRECT($AH$8&amp;"C"&amp;($C$1*$A2774+11)):INDIRECT($AH$8&amp;"V"&amp;($C$1*$A2774+11))),"")</f>
        <v/>
      </c>
      <c r="P2774" s="25" t="str">
        <f aca="true">IF(C2774&lt;&gt;"",SUM(INDIRECT($AH$8&amp;"C"&amp;($C$1*$A2774+12)):INDIRECT($AH$8&amp;"V"&amp;($C$1*$A2774+12))),"")</f>
        <v/>
      </c>
      <c r="Q2774" s="24" t="str">
        <f aca="false">IF(C2774&lt;&gt;"",IFERROR((M2774+N2774+O2774)/(M2774+N2774+O2774+P2774),0), "")</f>
        <v/>
      </c>
      <c r="R2774" s="25" t="str">
        <f aca="true">IF(C2774&lt;&gt;"",SUM(INDIRECT($AH$8&amp;"C"&amp;($C$1*$A2774+13)):INDIRECT($AH$8&amp;"V"&amp;($C$1*$A2774+13))), "")</f>
        <v/>
      </c>
      <c r="S2774" s="25" t="str">
        <f aca="false">IF(C2774&lt;&gt;"",IFERROR((M2774+N2774+O2774+P2774)/R2774, 0),"")</f>
        <v/>
      </c>
      <c r="T2774" s="25" t="str">
        <f aca="false">IF(C2774&lt;&gt;"",IFERROR((M2774+N2774+O2774)/R2774,0),"")</f>
        <v/>
      </c>
      <c r="U2774" s="25" t="str">
        <f aca="true">IF(C2774&lt;&gt;"",IF(INDIRECT($AH$8&amp;"B"&amp;($C$1*$A2774+14))= 1,1,0),"")</f>
        <v/>
      </c>
      <c r="V2774" s="25" t="str">
        <f aca="true">IF(C2774&lt;&gt;"",IF(INDIRECT($AH$8&amp;"B"&amp;($C$1*$A2774+15))= 1,1,0),"")</f>
        <v/>
      </c>
      <c r="W2774" s="25" t="str">
        <f aca="false">IF(C2774&lt;&gt;"",($M2774*1) + ($N2774*2) + ($O2774*3) + (IF(U2774 = 1, 10, 0)) + (IF(V2774 = 1, 20, 0)),"")</f>
        <v/>
      </c>
      <c r="X2774" s="27" t="str">
        <f aca="true">IF(C2774&lt;&gt;"",IF(INDIRECT($AH$8&amp;"B"&amp;($C$1*$A2774+16))= 1,1,0),"")</f>
        <v/>
      </c>
      <c r="Y2774" s="27" t="str">
        <f aca="true">IF(D2774&lt;&gt;"",IF(INDIRECT($AH$8&amp;"B"&amp;($C$1*$A2774+17))= 1,1,0),"")</f>
        <v/>
      </c>
      <c r="Z2774" s="27" t="str">
        <f aca="true">IF(E2774&lt;&gt;"",IF(INDIRECT($AH$8&amp;"B"&amp;($C$1*$A2774+18))= 1,1,0),"")</f>
        <v/>
      </c>
      <c r="AA2774" s="27" t="str">
        <f aca="true">IF(F2774&lt;&gt;"",IF(INDIRECT($AH$8&amp;"B"&amp;($C$1*$A2774+19))= 1,1,0),"")</f>
        <v/>
      </c>
      <c r="AB2774" s="27" t="str">
        <f aca="false">IF(C2774&lt;&gt;"",IF(X2774 = 1, 5, 0) + IF(Z2774 = 1, 25, 0) + IF(AA2774 = 1, 15, 0),"")</f>
        <v/>
      </c>
      <c r="AC2774" s="57" t="str">
        <f aca="false">IF(C2774&lt;&gt;"",L2774+W2774+AB2774,"")</f>
        <v/>
      </c>
    </row>
    <row r="2775" customFormat="false" ht="12.8" hidden="false" customHeight="false" outlineLevel="0" collapsed="false">
      <c r="A2775" s="11" t="n">
        <f aca="false">A2774+1</f>
        <v>272</v>
      </c>
      <c r="B2775" s="38" t="str">
        <f aca="true">IF(INDIRECT($AH$8&amp;"B"&amp;($C$1*$A2775+2))=0, "",INDIRECT($AH$8&amp;"B"&amp;($C$1*$A2775+2)))</f>
        <v/>
      </c>
      <c r="C2775" s="19" t="str">
        <f aca="true">IF(INDIRECT($AH$8&amp;"B"&amp;($C$1*$A2775+3)) = 0, "", INDIRECT($AH$8&amp;"B"&amp;($C$1*$A2775+3)))</f>
        <v/>
      </c>
      <c r="D2775" s="19" t="str">
        <f aca="true">IF(INDIRECT($AH$8&amp;"B"&amp;($C$1*$A2775+4)) = 0, "", INDIRECT($AH$8&amp;"B"&amp;($C$1*$A2775+4)))</f>
        <v/>
      </c>
      <c r="E2775" s="19" t="str">
        <f aca="true">IF(INDIRECT($AH$8&amp;"B"&amp;($C$1*$A2775+7)) = 0, "", INDIRECT($AH$8&amp;"B"&amp;($C$1*$A2775+7)))</f>
        <v/>
      </c>
      <c r="F2775" s="20" t="str">
        <f aca="true">IF(C2775 &lt;&gt; "",IF(INDIRECT($AH$8&amp;"B"&amp;($C$1*$A2775+8)) = 0, 0, 1), "")</f>
        <v/>
      </c>
      <c r="G2775" s="20" t="n">
        <f aca="true">INDIRECT($AH$8&amp;"B"&amp;($C$1*$A2775+9))</f>
        <v>0</v>
      </c>
      <c r="H2775" s="20" t="n">
        <f aca="true">INDIRECT($AH$8&amp;"B"&amp;($C$1*$A2775+10))</f>
        <v>0</v>
      </c>
      <c r="I2775" s="20" t="n">
        <f aca="true">INDIRECT($AH$8&amp;"B"&amp;($C$1*$A2775+11))</f>
        <v>0</v>
      </c>
      <c r="J2775" s="20" t="n">
        <f aca="true">INDIRECT($AH$8&amp;"B"&amp;($C$1*$A2775+12))</f>
        <v>0</v>
      </c>
      <c r="K2775" s="21" t="str">
        <f aca="false">IF(C2775&lt;&gt;"",IFERROR((G2775+H2775+I2775)/(G2775+H2775+I2775+J2775),0), "")</f>
        <v/>
      </c>
      <c r="L2775" s="20" t="str">
        <f aca="false">IF(C2775&lt;&gt;"",(G2775* 2) +(H2775* 4) + (I2775* 6) + IF(F2775 = 1, 5, 0), "")</f>
        <v/>
      </c>
      <c r="M2775" s="25" t="str">
        <f aca="true">IF(C2775&lt;&gt;"",SUM(INDIRECT($AH$8&amp;"C"&amp;($C$1*$A2775+9)):INDIRECT($AH$8&amp;"V"&amp;($C$1*$A2775+9))), "")</f>
        <v/>
      </c>
      <c r="N2775" s="25" t="str">
        <f aca="true">IF(C2775&lt;&gt;"",SUM(INDIRECT($AH$8&amp;"C"&amp;($C$1*$A2775+10)):INDIRECT($AH$8&amp;"V"&amp;($C$1*$A2775+10))), "")</f>
        <v/>
      </c>
      <c r="O2775" s="25" t="str">
        <f aca="true">IF(C2775&lt;&gt;"",SUM(INDIRECT($AH$8&amp;"C"&amp;($C$1*$A2775+11)):INDIRECT($AH$8&amp;"V"&amp;($C$1*$A2775+11))),"")</f>
        <v/>
      </c>
      <c r="P2775" s="25" t="str">
        <f aca="true">IF(C2775&lt;&gt;"",SUM(INDIRECT($AH$8&amp;"C"&amp;($C$1*$A2775+12)):INDIRECT($AH$8&amp;"V"&amp;($C$1*$A2775+12))),"")</f>
        <v/>
      </c>
      <c r="Q2775" s="24" t="str">
        <f aca="false">IF(C2775&lt;&gt;"",IFERROR((M2775+N2775+O2775)/(M2775+N2775+O2775+P2775),0), "")</f>
        <v/>
      </c>
      <c r="R2775" s="25" t="str">
        <f aca="true">IF(C2775&lt;&gt;"",SUM(INDIRECT($AH$8&amp;"C"&amp;($C$1*$A2775+13)):INDIRECT($AH$8&amp;"V"&amp;($C$1*$A2775+13))), "")</f>
        <v/>
      </c>
      <c r="S2775" s="25" t="str">
        <f aca="false">IF(C2775&lt;&gt;"",IFERROR((M2775+N2775+O2775+P2775)/R2775, 0),"")</f>
        <v/>
      </c>
      <c r="T2775" s="25" t="str">
        <f aca="false">IF(C2775&lt;&gt;"",IFERROR((M2775+N2775+O2775)/R2775,0),"")</f>
        <v/>
      </c>
      <c r="U2775" s="25" t="str">
        <f aca="true">IF(C2775&lt;&gt;"",IF(INDIRECT($AH$8&amp;"B"&amp;($C$1*$A2775+14))= 1,1,0),"")</f>
        <v/>
      </c>
      <c r="V2775" s="25" t="str">
        <f aca="true">IF(C2775&lt;&gt;"",IF(INDIRECT($AH$8&amp;"B"&amp;($C$1*$A2775+15))= 1,1,0),"")</f>
        <v/>
      </c>
      <c r="W2775" s="25" t="str">
        <f aca="false">IF(C2775&lt;&gt;"",($M2775*1) + ($N2775*2) + ($O2775*3) + (IF(U2775 = 1, 10, 0)) + (IF(V2775 = 1, 20, 0)),"")</f>
        <v/>
      </c>
      <c r="X2775" s="27" t="str">
        <f aca="true">IF(C2775&lt;&gt;"",IF(INDIRECT($AH$8&amp;"B"&amp;($C$1*$A2775+16))= 1,1,0),"")</f>
        <v/>
      </c>
      <c r="Y2775" s="27" t="str">
        <f aca="true">IF(D2775&lt;&gt;"",IF(INDIRECT($AH$8&amp;"B"&amp;($C$1*$A2775+17))= 1,1,0),"")</f>
        <v/>
      </c>
      <c r="Z2775" s="27" t="str">
        <f aca="true">IF(E2775&lt;&gt;"",IF(INDIRECT($AH$8&amp;"B"&amp;($C$1*$A2775+18))= 1,1,0),"")</f>
        <v/>
      </c>
      <c r="AA2775" s="27" t="str">
        <f aca="true">IF(F2775&lt;&gt;"",IF(INDIRECT($AH$8&amp;"B"&amp;($C$1*$A2775+19))= 1,1,0),"")</f>
        <v/>
      </c>
      <c r="AB2775" s="27" t="str">
        <f aca="false">IF(C2775&lt;&gt;"",IF(X2775 = 1, 5, 0) + IF(Z2775 = 1, 25, 0) + IF(AA2775 = 1, 15, 0),"")</f>
        <v/>
      </c>
      <c r="AC2775" s="57" t="str">
        <f aca="false">IF(C2775&lt;&gt;"",L2775+W2775+AB2775,"")</f>
        <v/>
      </c>
    </row>
    <row r="2776" customFormat="false" ht="12.8" hidden="false" customHeight="false" outlineLevel="0" collapsed="false">
      <c r="A2776" s="11" t="n">
        <f aca="false">A2775+1</f>
        <v>273</v>
      </c>
      <c r="B2776" s="38" t="str">
        <f aca="true">IF(INDIRECT($AH$8&amp;"B"&amp;($C$1*$A2776+2))=0, "",INDIRECT($AH$8&amp;"B"&amp;($C$1*$A2776+2)))</f>
        <v/>
      </c>
      <c r="C2776" s="19" t="str">
        <f aca="true">IF(INDIRECT($AH$8&amp;"B"&amp;($C$1*$A2776+3)) = 0, "", INDIRECT($AH$8&amp;"B"&amp;($C$1*$A2776+3)))</f>
        <v/>
      </c>
      <c r="D2776" s="19" t="str">
        <f aca="true">IF(INDIRECT($AH$8&amp;"B"&amp;($C$1*$A2776+4)) = 0, "", INDIRECT($AH$8&amp;"B"&amp;($C$1*$A2776+4)))</f>
        <v/>
      </c>
      <c r="E2776" s="19" t="str">
        <f aca="true">IF(INDIRECT($AH$8&amp;"B"&amp;($C$1*$A2776+7)) = 0, "", INDIRECT($AH$8&amp;"B"&amp;($C$1*$A2776+7)))</f>
        <v/>
      </c>
      <c r="F2776" s="20" t="str">
        <f aca="true">IF(C2776 &lt;&gt; "",IF(INDIRECT($AH$8&amp;"B"&amp;($C$1*$A2776+8)) = 0, 0, 1), "")</f>
        <v/>
      </c>
      <c r="G2776" s="20" t="n">
        <f aca="true">INDIRECT($AH$8&amp;"B"&amp;($C$1*$A2776+9))</f>
        <v>0</v>
      </c>
      <c r="H2776" s="20" t="n">
        <f aca="true">INDIRECT($AH$8&amp;"B"&amp;($C$1*$A2776+10))</f>
        <v>0</v>
      </c>
      <c r="I2776" s="20" t="n">
        <f aca="true">INDIRECT($AH$8&amp;"B"&amp;($C$1*$A2776+11))</f>
        <v>0</v>
      </c>
      <c r="J2776" s="20" t="n">
        <f aca="true">INDIRECT($AH$8&amp;"B"&amp;($C$1*$A2776+12))</f>
        <v>0</v>
      </c>
      <c r="K2776" s="21" t="str">
        <f aca="false">IF(C2776&lt;&gt;"",IFERROR((G2776+H2776+I2776)/(G2776+H2776+I2776+J2776),0), "")</f>
        <v/>
      </c>
      <c r="L2776" s="20" t="str">
        <f aca="false">IF(C2776&lt;&gt;"",(G2776* 2) +(H2776* 4) + (I2776* 6) + IF(F2776 = 1, 5, 0), "")</f>
        <v/>
      </c>
      <c r="M2776" s="25" t="str">
        <f aca="true">IF(C2776&lt;&gt;"",SUM(INDIRECT($AH$8&amp;"C"&amp;($C$1*$A2776+9)):INDIRECT($AH$8&amp;"V"&amp;($C$1*$A2776+9))), "")</f>
        <v/>
      </c>
      <c r="N2776" s="25" t="str">
        <f aca="true">IF(C2776&lt;&gt;"",SUM(INDIRECT($AH$8&amp;"C"&amp;($C$1*$A2776+10)):INDIRECT($AH$8&amp;"V"&amp;($C$1*$A2776+10))), "")</f>
        <v/>
      </c>
      <c r="O2776" s="25" t="str">
        <f aca="true">IF(C2776&lt;&gt;"",SUM(INDIRECT($AH$8&amp;"C"&amp;($C$1*$A2776+11)):INDIRECT($AH$8&amp;"V"&amp;($C$1*$A2776+11))),"")</f>
        <v/>
      </c>
      <c r="P2776" s="25" t="str">
        <f aca="true">IF(C2776&lt;&gt;"",SUM(INDIRECT($AH$8&amp;"C"&amp;($C$1*$A2776+12)):INDIRECT($AH$8&amp;"V"&amp;($C$1*$A2776+12))),"")</f>
        <v/>
      </c>
      <c r="Q2776" s="24" t="str">
        <f aca="false">IF(C2776&lt;&gt;"",IFERROR((M2776+N2776+O2776)/(M2776+N2776+O2776+P2776),0), "")</f>
        <v/>
      </c>
      <c r="R2776" s="25" t="str">
        <f aca="true">IF(C2776&lt;&gt;"",SUM(INDIRECT($AH$8&amp;"C"&amp;($C$1*$A2776+13)):INDIRECT($AH$8&amp;"V"&amp;($C$1*$A2776+13))), "")</f>
        <v/>
      </c>
      <c r="S2776" s="25" t="str">
        <f aca="false">IF(C2776&lt;&gt;"",IFERROR((M2776+N2776+O2776+P2776)/R2776, 0),"")</f>
        <v/>
      </c>
      <c r="T2776" s="25" t="str">
        <f aca="false">IF(C2776&lt;&gt;"",IFERROR((M2776+N2776+O2776)/R2776,0),"")</f>
        <v/>
      </c>
      <c r="U2776" s="25" t="str">
        <f aca="true">IF(C2776&lt;&gt;"",IF(INDIRECT($AH$8&amp;"B"&amp;($C$1*$A2776+14))= 1,1,0),"")</f>
        <v/>
      </c>
      <c r="V2776" s="25" t="str">
        <f aca="true">IF(C2776&lt;&gt;"",IF(INDIRECT($AH$8&amp;"B"&amp;($C$1*$A2776+15))= 1,1,0),"")</f>
        <v/>
      </c>
      <c r="W2776" s="25" t="str">
        <f aca="false">IF(C2776&lt;&gt;"",($M2776*1) + ($N2776*2) + ($O2776*3) + (IF(U2776 = 1, 10, 0)) + (IF(V2776 = 1, 20, 0)),"")</f>
        <v/>
      </c>
      <c r="X2776" s="27" t="str">
        <f aca="true">IF(C2776&lt;&gt;"",IF(INDIRECT($AH$8&amp;"B"&amp;($C$1*$A2776+16))= 1,1,0),"")</f>
        <v/>
      </c>
      <c r="Y2776" s="27" t="str">
        <f aca="true">IF(D2776&lt;&gt;"",IF(INDIRECT($AH$8&amp;"B"&amp;($C$1*$A2776+17))= 1,1,0),"")</f>
        <v/>
      </c>
      <c r="Z2776" s="27" t="str">
        <f aca="true">IF(E2776&lt;&gt;"",IF(INDIRECT($AH$8&amp;"B"&amp;($C$1*$A2776+18))= 1,1,0),"")</f>
        <v/>
      </c>
      <c r="AA2776" s="27" t="str">
        <f aca="true">IF(F2776&lt;&gt;"",IF(INDIRECT($AH$8&amp;"B"&amp;($C$1*$A2776+19))= 1,1,0),"")</f>
        <v/>
      </c>
      <c r="AB2776" s="27" t="str">
        <f aca="false">IF(C2776&lt;&gt;"",IF(X2776 = 1, 5, 0) + IF(Z2776 = 1, 25, 0) + IF(AA2776 = 1, 15, 0),"")</f>
        <v/>
      </c>
      <c r="AC2776" s="57" t="str">
        <f aca="false">IF(C2776&lt;&gt;"",L2776+W2776+AB2776,"")</f>
        <v/>
      </c>
    </row>
    <row r="2777" customFormat="false" ht="12.8" hidden="false" customHeight="false" outlineLevel="0" collapsed="false">
      <c r="A2777" s="11" t="n">
        <f aca="false">A2776+1</f>
        <v>274</v>
      </c>
      <c r="B2777" s="38" t="str">
        <f aca="true">IF(INDIRECT($AH$8&amp;"B"&amp;($C$1*$A2777+2))=0, "",INDIRECT($AH$8&amp;"B"&amp;($C$1*$A2777+2)))</f>
        <v/>
      </c>
      <c r="C2777" s="19" t="str">
        <f aca="true">IF(INDIRECT($AH$8&amp;"B"&amp;($C$1*$A2777+3)) = 0, "", INDIRECT($AH$8&amp;"B"&amp;($C$1*$A2777+3)))</f>
        <v/>
      </c>
      <c r="D2777" s="19" t="str">
        <f aca="true">IF(INDIRECT($AH$8&amp;"B"&amp;($C$1*$A2777+4)) = 0, "", INDIRECT($AH$8&amp;"B"&amp;($C$1*$A2777+4)))</f>
        <v/>
      </c>
      <c r="E2777" s="19" t="str">
        <f aca="true">IF(INDIRECT($AH$8&amp;"B"&amp;($C$1*$A2777+7)) = 0, "", INDIRECT($AH$8&amp;"B"&amp;($C$1*$A2777+7)))</f>
        <v/>
      </c>
      <c r="F2777" s="20" t="str">
        <f aca="true">IF(C2777 &lt;&gt; "",IF(INDIRECT($AH$8&amp;"B"&amp;($C$1*$A2777+8)) = 0, 0, 1), "")</f>
        <v/>
      </c>
      <c r="G2777" s="20" t="n">
        <f aca="true">INDIRECT($AH$8&amp;"B"&amp;($C$1*$A2777+9))</f>
        <v>0</v>
      </c>
      <c r="H2777" s="20" t="n">
        <f aca="true">INDIRECT($AH$8&amp;"B"&amp;($C$1*$A2777+10))</f>
        <v>0</v>
      </c>
      <c r="I2777" s="20" t="n">
        <f aca="true">INDIRECT($AH$8&amp;"B"&amp;($C$1*$A2777+11))</f>
        <v>0</v>
      </c>
      <c r="J2777" s="20" t="n">
        <f aca="true">INDIRECT($AH$8&amp;"B"&amp;($C$1*$A2777+12))</f>
        <v>0</v>
      </c>
      <c r="K2777" s="21" t="str">
        <f aca="false">IF(C2777&lt;&gt;"",IFERROR((G2777+H2777+I2777)/(G2777+H2777+I2777+J2777),0), "")</f>
        <v/>
      </c>
      <c r="L2777" s="20" t="str">
        <f aca="false">IF(C2777&lt;&gt;"",(G2777* 2) +(H2777* 4) + (I2777* 6) + IF(F2777 = 1, 5, 0), "")</f>
        <v/>
      </c>
      <c r="M2777" s="25" t="str">
        <f aca="true">IF(C2777&lt;&gt;"",SUM(INDIRECT($AH$8&amp;"C"&amp;($C$1*$A2777+9)):INDIRECT($AH$8&amp;"V"&amp;($C$1*$A2777+9))), "")</f>
        <v/>
      </c>
      <c r="N2777" s="25" t="str">
        <f aca="true">IF(C2777&lt;&gt;"",SUM(INDIRECT($AH$8&amp;"C"&amp;($C$1*$A2777+10)):INDIRECT($AH$8&amp;"V"&amp;($C$1*$A2777+10))), "")</f>
        <v/>
      </c>
      <c r="O2777" s="25" t="str">
        <f aca="true">IF(C2777&lt;&gt;"",SUM(INDIRECT($AH$8&amp;"C"&amp;($C$1*$A2777+11)):INDIRECT($AH$8&amp;"V"&amp;($C$1*$A2777+11))),"")</f>
        <v/>
      </c>
      <c r="P2777" s="25" t="str">
        <f aca="true">IF(C2777&lt;&gt;"",SUM(INDIRECT($AH$8&amp;"C"&amp;($C$1*$A2777+12)):INDIRECT($AH$8&amp;"V"&amp;($C$1*$A2777+12))),"")</f>
        <v/>
      </c>
      <c r="Q2777" s="24" t="str">
        <f aca="false">IF(C2777&lt;&gt;"",IFERROR((M2777+N2777+O2777)/(M2777+N2777+O2777+P2777),0), "")</f>
        <v/>
      </c>
      <c r="R2777" s="25" t="str">
        <f aca="true">IF(C2777&lt;&gt;"",SUM(INDIRECT($AH$8&amp;"C"&amp;($C$1*$A2777+13)):INDIRECT($AH$8&amp;"V"&amp;($C$1*$A2777+13))), "")</f>
        <v/>
      </c>
      <c r="S2777" s="25" t="str">
        <f aca="false">IF(C2777&lt;&gt;"",IFERROR((M2777+N2777+O2777+P2777)/R2777, 0),"")</f>
        <v/>
      </c>
      <c r="T2777" s="25" t="str">
        <f aca="false">IF(C2777&lt;&gt;"",IFERROR((M2777+N2777+O2777)/R2777,0),"")</f>
        <v/>
      </c>
      <c r="U2777" s="25" t="str">
        <f aca="true">IF(C2777&lt;&gt;"",IF(INDIRECT($AH$8&amp;"B"&amp;($C$1*$A2777+14))= 1,1,0),"")</f>
        <v/>
      </c>
      <c r="V2777" s="25" t="str">
        <f aca="true">IF(C2777&lt;&gt;"",IF(INDIRECT($AH$8&amp;"B"&amp;($C$1*$A2777+15))= 1,1,0),"")</f>
        <v/>
      </c>
      <c r="W2777" s="25" t="str">
        <f aca="false">IF(C2777&lt;&gt;"",($M2777*1) + ($N2777*2) + ($O2777*3) + (IF(U2777 = 1, 10, 0)) + (IF(V2777 = 1, 20, 0)),"")</f>
        <v/>
      </c>
      <c r="X2777" s="27" t="str">
        <f aca="true">IF(C2777&lt;&gt;"",IF(INDIRECT($AH$8&amp;"B"&amp;($C$1*$A2777+16))= 1,1,0),"")</f>
        <v/>
      </c>
      <c r="Y2777" s="27" t="str">
        <f aca="true">IF(D2777&lt;&gt;"",IF(INDIRECT($AH$8&amp;"B"&amp;($C$1*$A2777+17))= 1,1,0),"")</f>
        <v/>
      </c>
      <c r="Z2777" s="27" t="str">
        <f aca="true">IF(E2777&lt;&gt;"",IF(INDIRECT($AH$8&amp;"B"&amp;($C$1*$A2777+18))= 1,1,0),"")</f>
        <v/>
      </c>
      <c r="AA2777" s="27" t="str">
        <f aca="true">IF(F2777&lt;&gt;"",IF(INDIRECT($AH$8&amp;"B"&amp;($C$1*$A2777+19))= 1,1,0),"")</f>
        <v/>
      </c>
      <c r="AB2777" s="27" t="str">
        <f aca="false">IF(C2777&lt;&gt;"",IF(X2777 = 1, 5, 0) + IF(Z2777 = 1, 25, 0) + IF(AA2777 = 1, 15, 0),"")</f>
        <v/>
      </c>
      <c r="AC2777" s="57" t="str">
        <f aca="false">IF(C2777&lt;&gt;"",L2777+W2777+AB2777,"")</f>
        <v/>
      </c>
    </row>
    <row r="2778" customFormat="false" ht="12.8" hidden="false" customHeight="false" outlineLevel="0" collapsed="false">
      <c r="A2778" s="11" t="n">
        <f aca="false">A2777+1</f>
        <v>275</v>
      </c>
      <c r="B2778" s="38" t="str">
        <f aca="true">IF(INDIRECT($AH$8&amp;"B"&amp;($C$1*$A2778+2))=0, "",INDIRECT($AH$8&amp;"B"&amp;($C$1*$A2778+2)))</f>
        <v/>
      </c>
      <c r="C2778" s="19" t="str">
        <f aca="true">IF(INDIRECT($AH$8&amp;"B"&amp;($C$1*$A2778+3)) = 0, "", INDIRECT($AH$8&amp;"B"&amp;($C$1*$A2778+3)))</f>
        <v/>
      </c>
      <c r="D2778" s="19" t="str">
        <f aca="true">IF(INDIRECT($AH$8&amp;"B"&amp;($C$1*$A2778+4)) = 0, "", INDIRECT($AH$8&amp;"B"&amp;($C$1*$A2778+4)))</f>
        <v/>
      </c>
      <c r="E2778" s="19" t="str">
        <f aca="true">IF(INDIRECT($AH$8&amp;"B"&amp;($C$1*$A2778+7)) = 0, "", INDIRECT($AH$8&amp;"B"&amp;($C$1*$A2778+7)))</f>
        <v/>
      </c>
      <c r="F2778" s="20" t="str">
        <f aca="true">IF(C2778 &lt;&gt; "",IF(INDIRECT($AH$8&amp;"B"&amp;($C$1*$A2778+8)) = 0, 0, 1), "")</f>
        <v/>
      </c>
      <c r="G2778" s="20" t="n">
        <f aca="true">INDIRECT($AH$8&amp;"B"&amp;($C$1*$A2778+9))</f>
        <v>0</v>
      </c>
      <c r="H2778" s="20" t="n">
        <f aca="true">INDIRECT($AH$8&amp;"B"&amp;($C$1*$A2778+10))</f>
        <v>0</v>
      </c>
      <c r="I2778" s="20" t="n">
        <f aca="true">INDIRECT($AH$8&amp;"B"&amp;($C$1*$A2778+11))</f>
        <v>0</v>
      </c>
      <c r="J2778" s="20" t="n">
        <f aca="true">INDIRECT($AH$8&amp;"B"&amp;($C$1*$A2778+12))</f>
        <v>0</v>
      </c>
      <c r="K2778" s="21" t="str">
        <f aca="false">IF(C2778&lt;&gt;"",IFERROR((G2778+H2778+I2778)/(G2778+H2778+I2778+J2778),0), "")</f>
        <v/>
      </c>
      <c r="L2778" s="20" t="str">
        <f aca="false">IF(C2778&lt;&gt;"",(G2778* 2) +(H2778* 4) + (I2778* 6) + IF(F2778 = 1, 5, 0), "")</f>
        <v/>
      </c>
      <c r="M2778" s="25" t="str">
        <f aca="true">IF(C2778&lt;&gt;"",SUM(INDIRECT($AH$8&amp;"C"&amp;($C$1*$A2778+9)):INDIRECT($AH$8&amp;"V"&amp;($C$1*$A2778+9))), "")</f>
        <v/>
      </c>
      <c r="N2778" s="25" t="str">
        <f aca="true">IF(C2778&lt;&gt;"",SUM(INDIRECT($AH$8&amp;"C"&amp;($C$1*$A2778+10)):INDIRECT($AH$8&amp;"V"&amp;($C$1*$A2778+10))), "")</f>
        <v/>
      </c>
      <c r="O2778" s="25" t="str">
        <f aca="true">IF(C2778&lt;&gt;"",SUM(INDIRECT($AH$8&amp;"C"&amp;($C$1*$A2778+11)):INDIRECT($AH$8&amp;"V"&amp;($C$1*$A2778+11))),"")</f>
        <v/>
      </c>
      <c r="P2778" s="25" t="str">
        <f aca="true">IF(C2778&lt;&gt;"",SUM(INDIRECT($AH$8&amp;"C"&amp;($C$1*$A2778+12)):INDIRECT($AH$8&amp;"V"&amp;($C$1*$A2778+12))),"")</f>
        <v/>
      </c>
      <c r="Q2778" s="24" t="str">
        <f aca="false">IF(C2778&lt;&gt;"",IFERROR((M2778+N2778+O2778)/(M2778+N2778+O2778+P2778),0), "")</f>
        <v/>
      </c>
      <c r="R2778" s="25" t="str">
        <f aca="true">IF(C2778&lt;&gt;"",SUM(INDIRECT($AH$8&amp;"C"&amp;($C$1*$A2778+13)):INDIRECT($AH$8&amp;"V"&amp;($C$1*$A2778+13))), "")</f>
        <v/>
      </c>
      <c r="S2778" s="25" t="str">
        <f aca="false">IF(C2778&lt;&gt;"",IFERROR((M2778+N2778+O2778+P2778)/R2778, 0),"")</f>
        <v/>
      </c>
      <c r="T2778" s="25" t="str">
        <f aca="false">IF(C2778&lt;&gt;"",IFERROR((M2778+N2778+O2778)/R2778,0),"")</f>
        <v/>
      </c>
      <c r="U2778" s="25" t="str">
        <f aca="true">IF(C2778&lt;&gt;"",IF(INDIRECT($AH$8&amp;"B"&amp;($C$1*$A2778+14))= 1,1,0),"")</f>
        <v/>
      </c>
      <c r="V2778" s="25" t="str">
        <f aca="true">IF(C2778&lt;&gt;"",IF(INDIRECT($AH$8&amp;"B"&amp;($C$1*$A2778+15))= 1,1,0),"")</f>
        <v/>
      </c>
      <c r="W2778" s="25" t="str">
        <f aca="false">IF(C2778&lt;&gt;"",($M2778*1) + ($N2778*2) + ($O2778*3) + (IF(U2778 = 1, 10, 0)) + (IF(V2778 = 1, 20, 0)),"")</f>
        <v/>
      </c>
      <c r="X2778" s="27" t="str">
        <f aca="true">IF(C2778&lt;&gt;"",IF(INDIRECT($AH$8&amp;"B"&amp;($C$1*$A2778+16))= 1,1,0),"")</f>
        <v/>
      </c>
      <c r="Y2778" s="27" t="str">
        <f aca="true">IF(D2778&lt;&gt;"",IF(INDIRECT($AH$8&amp;"B"&amp;($C$1*$A2778+17))= 1,1,0),"")</f>
        <v/>
      </c>
      <c r="Z2778" s="27" t="str">
        <f aca="true">IF(E2778&lt;&gt;"",IF(INDIRECT($AH$8&amp;"B"&amp;($C$1*$A2778+18))= 1,1,0),"")</f>
        <v/>
      </c>
      <c r="AA2778" s="27" t="str">
        <f aca="true">IF(F2778&lt;&gt;"",IF(INDIRECT($AH$8&amp;"B"&amp;($C$1*$A2778+19))= 1,1,0),"")</f>
        <v/>
      </c>
      <c r="AB2778" s="27" t="str">
        <f aca="false">IF(C2778&lt;&gt;"",IF(X2778 = 1, 5, 0) + IF(Z2778 = 1, 25, 0) + IF(AA2778 = 1, 15, 0),"")</f>
        <v/>
      </c>
      <c r="AC2778" s="57" t="str">
        <f aca="false">IF(C2778&lt;&gt;"",L2778+W2778+AB2778,"")</f>
        <v/>
      </c>
    </row>
    <row r="2779" customFormat="false" ht="12.8" hidden="false" customHeight="false" outlineLevel="0" collapsed="false">
      <c r="A2779" s="11" t="n">
        <f aca="false">A2778+1</f>
        <v>276</v>
      </c>
      <c r="B2779" s="38" t="str">
        <f aca="true">IF(INDIRECT($AH$8&amp;"B"&amp;($C$1*$A2779+2))=0, "",INDIRECT($AH$8&amp;"B"&amp;($C$1*$A2779+2)))</f>
        <v/>
      </c>
      <c r="C2779" s="19" t="str">
        <f aca="true">IF(INDIRECT($AH$8&amp;"B"&amp;($C$1*$A2779+3)) = 0, "", INDIRECT($AH$8&amp;"B"&amp;($C$1*$A2779+3)))</f>
        <v/>
      </c>
      <c r="D2779" s="19" t="str">
        <f aca="true">IF(INDIRECT($AH$8&amp;"B"&amp;($C$1*$A2779+4)) = 0, "", INDIRECT($AH$8&amp;"B"&amp;($C$1*$A2779+4)))</f>
        <v/>
      </c>
      <c r="E2779" s="19" t="str">
        <f aca="true">IF(INDIRECT($AH$8&amp;"B"&amp;($C$1*$A2779+7)) = 0, "", INDIRECT($AH$8&amp;"B"&amp;($C$1*$A2779+7)))</f>
        <v/>
      </c>
      <c r="F2779" s="20" t="str">
        <f aca="true">IF(C2779 &lt;&gt; "",IF(INDIRECT($AH$8&amp;"B"&amp;($C$1*$A2779+8)) = 0, 0, 1), "")</f>
        <v/>
      </c>
      <c r="G2779" s="20" t="n">
        <f aca="true">INDIRECT($AH$8&amp;"B"&amp;($C$1*$A2779+9))</f>
        <v>0</v>
      </c>
      <c r="H2779" s="20" t="n">
        <f aca="true">INDIRECT($AH$8&amp;"B"&amp;($C$1*$A2779+10))</f>
        <v>0</v>
      </c>
      <c r="I2779" s="20" t="n">
        <f aca="true">INDIRECT($AH$8&amp;"B"&amp;($C$1*$A2779+11))</f>
        <v>0</v>
      </c>
      <c r="J2779" s="20" t="n">
        <f aca="true">INDIRECT($AH$8&amp;"B"&amp;($C$1*$A2779+12))</f>
        <v>0</v>
      </c>
      <c r="K2779" s="21" t="str">
        <f aca="false">IF(C2779&lt;&gt;"",IFERROR((G2779+H2779+I2779)/(G2779+H2779+I2779+J2779),0), "")</f>
        <v/>
      </c>
      <c r="L2779" s="20" t="str">
        <f aca="false">IF(C2779&lt;&gt;"",(G2779* 2) +(H2779* 4) + (I2779* 6) + IF(F2779 = 1, 5, 0), "")</f>
        <v/>
      </c>
      <c r="M2779" s="25" t="str">
        <f aca="true">IF(C2779&lt;&gt;"",SUM(INDIRECT($AH$8&amp;"C"&amp;($C$1*$A2779+9)):INDIRECT($AH$8&amp;"V"&amp;($C$1*$A2779+9))), "")</f>
        <v/>
      </c>
      <c r="N2779" s="25" t="str">
        <f aca="true">IF(C2779&lt;&gt;"",SUM(INDIRECT($AH$8&amp;"C"&amp;($C$1*$A2779+10)):INDIRECT($AH$8&amp;"V"&amp;($C$1*$A2779+10))), "")</f>
        <v/>
      </c>
      <c r="O2779" s="25" t="str">
        <f aca="true">IF(C2779&lt;&gt;"",SUM(INDIRECT($AH$8&amp;"C"&amp;($C$1*$A2779+11)):INDIRECT($AH$8&amp;"V"&amp;($C$1*$A2779+11))),"")</f>
        <v/>
      </c>
      <c r="P2779" s="25" t="str">
        <f aca="true">IF(C2779&lt;&gt;"",SUM(INDIRECT($AH$8&amp;"C"&amp;($C$1*$A2779+12)):INDIRECT($AH$8&amp;"V"&amp;($C$1*$A2779+12))),"")</f>
        <v/>
      </c>
      <c r="Q2779" s="24" t="str">
        <f aca="false">IF(C2779&lt;&gt;"",IFERROR((M2779+N2779+O2779)/(M2779+N2779+O2779+P2779),0), "")</f>
        <v/>
      </c>
      <c r="R2779" s="25" t="str">
        <f aca="true">IF(C2779&lt;&gt;"",SUM(INDIRECT($AH$8&amp;"C"&amp;($C$1*$A2779+13)):INDIRECT($AH$8&amp;"V"&amp;($C$1*$A2779+13))), "")</f>
        <v/>
      </c>
      <c r="S2779" s="25" t="str">
        <f aca="false">IF(C2779&lt;&gt;"",IFERROR((M2779+N2779+O2779+P2779)/R2779, 0),"")</f>
        <v/>
      </c>
      <c r="T2779" s="25" t="str">
        <f aca="false">IF(C2779&lt;&gt;"",IFERROR((M2779+N2779+O2779)/R2779,0),"")</f>
        <v/>
      </c>
      <c r="U2779" s="25" t="str">
        <f aca="true">IF(C2779&lt;&gt;"",IF(INDIRECT($AH$8&amp;"B"&amp;($C$1*$A2779+14))= 1,1,0),"")</f>
        <v/>
      </c>
      <c r="V2779" s="25" t="str">
        <f aca="true">IF(C2779&lt;&gt;"",IF(INDIRECT($AH$8&amp;"B"&amp;($C$1*$A2779+15))= 1,1,0),"")</f>
        <v/>
      </c>
      <c r="W2779" s="25" t="str">
        <f aca="false">IF(C2779&lt;&gt;"",($M2779*1) + ($N2779*2) + ($O2779*3) + (IF(U2779 = 1, 10, 0)) + (IF(V2779 = 1, 20, 0)),"")</f>
        <v/>
      </c>
      <c r="X2779" s="27" t="str">
        <f aca="true">IF(C2779&lt;&gt;"",IF(INDIRECT($AH$8&amp;"B"&amp;($C$1*$A2779+16))= 1,1,0),"")</f>
        <v/>
      </c>
      <c r="Y2779" s="27" t="str">
        <f aca="true">IF(D2779&lt;&gt;"",IF(INDIRECT($AH$8&amp;"B"&amp;($C$1*$A2779+17))= 1,1,0),"")</f>
        <v/>
      </c>
      <c r="Z2779" s="27" t="str">
        <f aca="true">IF(E2779&lt;&gt;"",IF(INDIRECT($AH$8&amp;"B"&amp;($C$1*$A2779+18))= 1,1,0),"")</f>
        <v/>
      </c>
      <c r="AA2779" s="27" t="str">
        <f aca="true">IF(F2779&lt;&gt;"",IF(INDIRECT($AH$8&amp;"B"&amp;($C$1*$A2779+19))= 1,1,0),"")</f>
        <v/>
      </c>
      <c r="AB2779" s="27" t="str">
        <f aca="false">IF(C2779&lt;&gt;"",IF(X2779 = 1, 5, 0) + IF(Z2779 = 1, 25, 0) + IF(AA2779 = 1, 15, 0),"")</f>
        <v/>
      </c>
      <c r="AC2779" s="57" t="str">
        <f aca="false">IF(C2779&lt;&gt;"",L2779+W2779+AB2779,"")</f>
        <v/>
      </c>
    </row>
    <row r="2780" customFormat="false" ht="12.8" hidden="false" customHeight="false" outlineLevel="0" collapsed="false">
      <c r="A2780" s="11" t="n">
        <f aca="false">A2779+1</f>
        <v>277</v>
      </c>
      <c r="B2780" s="38" t="str">
        <f aca="true">IF(INDIRECT($AH$8&amp;"B"&amp;($C$1*$A2780+2))=0, "",INDIRECT($AH$8&amp;"B"&amp;($C$1*$A2780+2)))</f>
        <v/>
      </c>
      <c r="C2780" s="19" t="str">
        <f aca="true">IF(INDIRECT($AH$8&amp;"B"&amp;($C$1*$A2780+3)) = 0, "", INDIRECT($AH$8&amp;"B"&amp;($C$1*$A2780+3)))</f>
        <v/>
      </c>
      <c r="D2780" s="19" t="str">
        <f aca="true">IF(INDIRECT($AH$8&amp;"B"&amp;($C$1*$A2780+4)) = 0, "", INDIRECT($AH$8&amp;"B"&amp;($C$1*$A2780+4)))</f>
        <v/>
      </c>
      <c r="E2780" s="19" t="str">
        <f aca="true">IF(INDIRECT($AH$8&amp;"B"&amp;($C$1*$A2780+7)) = 0, "", INDIRECT($AH$8&amp;"B"&amp;($C$1*$A2780+7)))</f>
        <v/>
      </c>
      <c r="F2780" s="20" t="str">
        <f aca="true">IF(C2780 &lt;&gt; "",IF(INDIRECT($AH$8&amp;"B"&amp;($C$1*$A2780+8)) = 0, 0, 1), "")</f>
        <v/>
      </c>
      <c r="G2780" s="20" t="n">
        <f aca="true">INDIRECT($AH$8&amp;"B"&amp;($C$1*$A2780+9))</f>
        <v>0</v>
      </c>
      <c r="H2780" s="20" t="n">
        <f aca="true">INDIRECT($AH$8&amp;"B"&amp;($C$1*$A2780+10))</f>
        <v>0</v>
      </c>
      <c r="I2780" s="20" t="n">
        <f aca="true">INDIRECT($AH$8&amp;"B"&amp;($C$1*$A2780+11))</f>
        <v>0</v>
      </c>
      <c r="J2780" s="20" t="n">
        <f aca="true">INDIRECT($AH$8&amp;"B"&amp;($C$1*$A2780+12))</f>
        <v>0</v>
      </c>
      <c r="K2780" s="21" t="str">
        <f aca="false">IF(C2780&lt;&gt;"",IFERROR((G2780+H2780+I2780)/(G2780+H2780+I2780+J2780),0), "")</f>
        <v/>
      </c>
      <c r="L2780" s="20" t="str">
        <f aca="false">IF(C2780&lt;&gt;"",(G2780* 2) +(H2780* 4) + (I2780* 6) + IF(F2780 = 1, 5, 0), "")</f>
        <v/>
      </c>
      <c r="M2780" s="25" t="str">
        <f aca="true">IF(C2780&lt;&gt;"",SUM(INDIRECT($AH$8&amp;"C"&amp;($C$1*$A2780+9)):INDIRECT($AH$8&amp;"V"&amp;($C$1*$A2780+9))), "")</f>
        <v/>
      </c>
      <c r="N2780" s="25" t="str">
        <f aca="true">IF(C2780&lt;&gt;"",SUM(INDIRECT($AH$8&amp;"C"&amp;($C$1*$A2780+10)):INDIRECT($AH$8&amp;"V"&amp;($C$1*$A2780+10))), "")</f>
        <v/>
      </c>
      <c r="O2780" s="25" t="str">
        <f aca="true">IF(C2780&lt;&gt;"",SUM(INDIRECT($AH$8&amp;"C"&amp;($C$1*$A2780+11)):INDIRECT($AH$8&amp;"V"&amp;($C$1*$A2780+11))),"")</f>
        <v/>
      </c>
      <c r="P2780" s="25" t="str">
        <f aca="true">IF(C2780&lt;&gt;"",SUM(INDIRECT($AH$8&amp;"C"&amp;($C$1*$A2780+12)):INDIRECT($AH$8&amp;"V"&amp;($C$1*$A2780+12))),"")</f>
        <v/>
      </c>
      <c r="Q2780" s="24" t="str">
        <f aca="false">IF(C2780&lt;&gt;"",IFERROR((M2780+N2780+O2780)/(M2780+N2780+O2780+P2780),0), "")</f>
        <v/>
      </c>
      <c r="R2780" s="25" t="str">
        <f aca="true">IF(C2780&lt;&gt;"",SUM(INDIRECT($AH$8&amp;"C"&amp;($C$1*$A2780+13)):INDIRECT($AH$8&amp;"V"&amp;($C$1*$A2780+13))), "")</f>
        <v/>
      </c>
      <c r="S2780" s="25" t="str">
        <f aca="false">IF(C2780&lt;&gt;"",IFERROR((M2780+N2780+O2780+P2780)/R2780, 0),"")</f>
        <v/>
      </c>
      <c r="T2780" s="25" t="str">
        <f aca="false">IF(C2780&lt;&gt;"",IFERROR((M2780+N2780+O2780)/R2780,0),"")</f>
        <v/>
      </c>
      <c r="U2780" s="25" t="str">
        <f aca="true">IF(C2780&lt;&gt;"",IF(INDIRECT($AH$8&amp;"B"&amp;($C$1*$A2780+14))= 1,1,0),"")</f>
        <v/>
      </c>
      <c r="V2780" s="25" t="str">
        <f aca="true">IF(C2780&lt;&gt;"",IF(INDIRECT($AH$8&amp;"B"&amp;($C$1*$A2780+15))= 1,1,0),"")</f>
        <v/>
      </c>
      <c r="W2780" s="25" t="str">
        <f aca="false">IF(C2780&lt;&gt;"",($M2780*1) + ($N2780*2) + ($O2780*3) + (IF(U2780 = 1, 10, 0)) + (IF(V2780 = 1, 20, 0)),"")</f>
        <v/>
      </c>
      <c r="X2780" s="27" t="str">
        <f aca="true">IF(C2780&lt;&gt;"",IF(INDIRECT($AH$8&amp;"B"&amp;($C$1*$A2780+16))= 1,1,0),"")</f>
        <v/>
      </c>
      <c r="Y2780" s="27" t="str">
        <f aca="true">IF(D2780&lt;&gt;"",IF(INDIRECT($AH$8&amp;"B"&amp;($C$1*$A2780+17))= 1,1,0),"")</f>
        <v/>
      </c>
      <c r="Z2780" s="27" t="str">
        <f aca="true">IF(E2780&lt;&gt;"",IF(INDIRECT($AH$8&amp;"B"&amp;($C$1*$A2780+18))= 1,1,0),"")</f>
        <v/>
      </c>
      <c r="AA2780" s="27" t="str">
        <f aca="true">IF(F2780&lt;&gt;"",IF(INDIRECT($AH$8&amp;"B"&amp;($C$1*$A2780+19))= 1,1,0),"")</f>
        <v/>
      </c>
      <c r="AB2780" s="27" t="str">
        <f aca="false">IF(C2780&lt;&gt;"",IF(X2780 = 1, 5, 0) + IF(Z2780 = 1, 25, 0) + IF(AA2780 = 1, 15, 0),"")</f>
        <v/>
      </c>
      <c r="AC2780" s="57" t="str">
        <f aca="false">IF(C2780&lt;&gt;"",L2780+W2780+AB2780,"")</f>
        <v/>
      </c>
    </row>
    <row r="2781" customFormat="false" ht="12.8" hidden="false" customHeight="false" outlineLevel="0" collapsed="false">
      <c r="A2781" s="11" t="n">
        <f aca="false">A2780+1</f>
        <v>278</v>
      </c>
      <c r="B2781" s="38" t="str">
        <f aca="true">IF(INDIRECT($AH$8&amp;"B"&amp;($C$1*$A2781+2))=0, "",INDIRECT($AH$8&amp;"B"&amp;($C$1*$A2781+2)))</f>
        <v/>
      </c>
      <c r="C2781" s="19" t="str">
        <f aca="true">IF(INDIRECT($AH$8&amp;"B"&amp;($C$1*$A2781+3)) = 0, "", INDIRECT($AH$8&amp;"B"&amp;($C$1*$A2781+3)))</f>
        <v/>
      </c>
      <c r="D2781" s="19" t="str">
        <f aca="true">IF(INDIRECT($AH$8&amp;"B"&amp;($C$1*$A2781+4)) = 0, "", INDIRECT($AH$8&amp;"B"&amp;($C$1*$A2781+4)))</f>
        <v/>
      </c>
      <c r="E2781" s="19" t="str">
        <f aca="true">IF(INDIRECT($AH$8&amp;"B"&amp;($C$1*$A2781+7)) = 0, "", INDIRECT($AH$8&amp;"B"&amp;($C$1*$A2781+7)))</f>
        <v/>
      </c>
      <c r="F2781" s="20" t="str">
        <f aca="true">IF(C2781 &lt;&gt; "",IF(INDIRECT($AH$8&amp;"B"&amp;($C$1*$A2781+8)) = 0, 0, 1), "")</f>
        <v/>
      </c>
      <c r="G2781" s="20" t="n">
        <f aca="true">INDIRECT($AH$8&amp;"B"&amp;($C$1*$A2781+9))</f>
        <v>0</v>
      </c>
      <c r="H2781" s="20" t="n">
        <f aca="true">INDIRECT($AH$8&amp;"B"&amp;($C$1*$A2781+10))</f>
        <v>0</v>
      </c>
      <c r="I2781" s="20" t="n">
        <f aca="true">INDIRECT($AH$8&amp;"B"&amp;($C$1*$A2781+11))</f>
        <v>0</v>
      </c>
      <c r="J2781" s="20" t="n">
        <f aca="true">INDIRECT($AH$8&amp;"B"&amp;($C$1*$A2781+12))</f>
        <v>0</v>
      </c>
      <c r="K2781" s="21" t="str">
        <f aca="false">IF(C2781&lt;&gt;"",IFERROR((G2781+H2781+I2781)/(G2781+H2781+I2781+J2781),0), "")</f>
        <v/>
      </c>
      <c r="L2781" s="20" t="str">
        <f aca="false">IF(C2781&lt;&gt;"",(G2781* 2) +(H2781* 4) + (I2781* 6) + IF(F2781 = 1, 5, 0), "")</f>
        <v/>
      </c>
      <c r="M2781" s="25" t="str">
        <f aca="true">IF(C2781&lt;&gt;"",SUM(INDIRECT($AH$8&amp;"C"&amp;($C$1*$A2781+9)):INDIRECT($AH$8&amp;"V"&amp;($C$1*$A2781+9))), "")</f>
        <v/>
      </c>
      <c r="N2781" s="25" t="str">
        <f aca="true">IF(C2781&lt;&gt;"",SUM(INDIRECT($AH$8&amp;"C"&amp;($C$1*$A2781+10)):INDIRECT($AH$8&amp;"V"&amp;($C$1*$A2781+10))), "")</f>
        <v/>
      </c>
      <c r="O2781" s="25" t="str">
        <f aca="true">IF(C2781&lt;&gt;"",SUM(INDIRECT($AH$8&amp;"C"&amp;($C$1*$A2781+11)):INDIRECT($AH$8&amp;"V"&amp;($C$1*$A2781+11))),"")</f>
        <v/>
      </c>
      <c r="P2781" s="25" t="str">
        <f aca="true">IF(C2781&lt;&gt;"",SUM(INDIRECT($AH$8&amp;"C"&amp;($C$1*$A2781+12)):INDIRECT($AH$8&amp;"V"&amp;($C$1*$A2781+12))),"")</f>
        <v/>
      </c>
      <c r="Q2781" s="24" t="str">
        <f aca="false">IF(C2781&lt;&gt;"",IFERROR((M2781+N2781+O2781)/(M2781+N2781+O2781+P2781),0), "")</f>
        <v/>
      </c>
      <c r="R2781" s="25" t="str">
        <f aca="true">IF(C2781&lt;&gt;"",SUM(INDIRECT($AH$8&amp;"C"&amp;($C$1*$A2781+13)):INDIRECT($AH$8&amp;"V"&amp;($C$1*$A2781+13))), "")</f>
        <v/>
      </c>
      <c r="S2781" s="25" t="str">
        <f aca="false">IF(C2781&lt;&gt;"",IFERROR((M2781+N2781+O2781+P2781)/R2781, 0),"")</f>
        <v/>
      </c>
      <c r="T2781" s="25" t="str">
        <f aca="false">IF(C2781&lt;&gt;"",IFERROR((M2781+N2781+O2781)/R2781,0),"")</f>
        <v/>
      </c>
      <c r="U2781" s="25" t="str">
        <f aca="true">IF(C2781&lt;&gt;"",IF(INDIRECT($AH$8&amp;"B"&amp;($C$1*$A2781+14))= 1,1,0),"")</f>
        <v/>
      </c>
      <c r="V2781" s="25" t="str">
        <f aca="true">IF(C2781&lt;&gt;"",IF(INDIRECT($AH$8&amp;"B"&amp;($C$1*$A2781+15))= 1,1,0),"")</f>
        <v/>
      </c>
      <c r="W2781" s="25" t="str">
        <f aca="false">IF(C2781&lt;&gt;"",($M2781*1) + ($N2781*2) + ($O2781*3) + (IF(U2781 = 1, 10, 0)) + (IF(V2781 = 1, 20, 0)),"")</f>
        <v/>
      </c>
      <c r="X2781" s="27" t="str">
        <f aca="true">IF(C2781&lt;&gt;"",IF(INDIRECT($AH$8&amp;"B"&amp;($C$1*$A2781+16))= 1,1,0),"")</f>
        <v/>
      </c>
      <c r="Y2781" s="27" t="str">
        <f aca="true">IF(D2781&lt;&gt;"",IF(INDIRECT($AH$8&amp;"B"&amp;($C$1*$A2781+17))= 1,1,0),"")</f>
        <v/>
      </c>
      <c r="Z2781" s="27" t="str">
        <f aca="true">IF(E2781&lt;&gt;"",IF(INDIRECT($AH$8&amp;"B"&amp;($C$1*$A2781+18))= 1,1,0),"")</f>
        <v/>
      </c>
      <c r="AA2781" s="27" t="str">
        <f aca="true">IF(F2781&lt;&gt;"",IF(INDIRECT($AH$8&amp;"B"&amp;($C$1*$A2781+19))= 1,1,0),"")</f>
        <v/>
      </c>
      <c r="AB2781" s="27" t="str">
        <f aca="false">IF(C2781&lt;&gt;"",IF(X2781 = 1, 5, 0) + IF(Z2781 = 1, 25, 0) + IF(AA2781 = 1, 15, 0),"")</f>
        <v/>
      </c>
      <c r="AC2781" s="57" t="str">
        <f aca="false">IF(C2781&lt;&gt;"",L2781+W2781+AB2781,"")</f>
        <v/>
      </c>
    </row>
    <row r="2782" customFormat="false" ht="12.8" hidden="false" customHeight="false" outlineLevel="0" collapsed="false">
      <c r="A2782" s="11" t="n">
        <f aca="false">A2781+1</f>
        <v>279</v>
      </c>
      <c r="B2782" s="38" t="str">
        <f aca="true">IF(INDIRECT($AH$8&amp;"B"&amp;($C$1*$A2782+2))=0, "",INDIRECT($AH$8&amp;"B"&amp;($C$1*$A2782+2)))</f>
        <v/>
      </c>
      <c r="C2782" s="19" t="str">
        <f aca="true">IF(INDIRECT($AH$8&amp;"B"&amp;($C$1*$A2782+3)) = 0, "", INDIRECT($AH$8&amp;"B"&amp;($C$1*$A2782+3)))</f>
        <v/>
      </c>
      <c r="D2782" s="19" t="str">
        <f aca="true">IF(INDIRECT($AH$8&amp;"B"&amp;($C$1*$A2782+4)) = 0, "", INDIRECT($AH$8&amp;"B"&amp;($C$1*$A2782+4)))</f>
        <v/>
      </c>
      <c r="E2782" s="19" t="str">
        <f aca="true">IF(INDIRECT($AH$8&amp;"B"&amp;($C$1*$A2782+7)) = 0, "", INDIRECT($AH$8&amp;"B"&amp;($C$1*$A2782+7)))</f>
        <v/>
      </c>
      <c r="F2782" s="20" t="str">
        <f aca="true">IF(C2782 &lt;&gt; "",IF(INDIRECT($AH$8&amp;"B"&amp;($C$1*$A2782+8)) = 0, 0, 1), "")</f>
        <v/>
      </c>
      <c r="G2782" s="20" t="n">
        <f aca="true">INDIRECT($AH$8&amp;"B"&amp;($C$1*$A2782+9))</f>
        <v>0</v>
      </c>
      <c r="H2782" s="20" t="n">
        <f aca="true">INDIRECT($AH$8&amp;"B"&amp;($C$1*$A2782+10))</f>
        <v>0</v>
      </c>
      <c r="I2782" s="20" t="n">
        <f aca="true">INDIRECT($AH$8&amp;"B"&amp;($C$1*$A2782+11))</f>
        <v>0</v>
      </c>
      <c r="J2782" s="20" t="n">
        <f aca="true">INDIRECT($AH$8&amp;"B"&amp;($C$1*$A2782+12))</f>
        <v>0</v>
      </c>
      <c r="K2782" s="21" t="str">
        <f aca="false">IF(C2782&lt;&gt;"",IFERROR((G2782+H2782+I2782)/(G2782+H2782+I2782+J2782),0), "")</f>
        <v/>
      </c>
      <c r="L2782" s="20" t="str">
        <f aca="false">IF(C2782&lt;&gt;"",(G2782* 2) +(H2782* 4) + (I2782* 6) + IF(F2782 = 1, 5, 0), "")</f>
        <v/>
      </c>
      <c r="M2782" s="25" t="str">
        <f aca="true">IF(C2782&lt;&gt;"",SUM(INDIRECT($AH$8&amp;"C"&amp;($C$1*$A2782+9)):INDIRECT($AH$8&amp;"V"&amp;($C$1*$A2782+9))), "")</f>
        <v/>
      </c>
      <c r="N2782" s="25" t="str">
        <f aca="true">IF(C2782&lt;&gt;"",SUM(INDIRECT($AH$8&amp;"C"&amp;($C$1*$A2782+10)):INDIRECT($AH$8&amp;"V"&amp;($C$1*$A2782+10))), "")</f>
        <v/>
      </c>
      <c r="O2782" s="25" t="str">
        <f aca="true">IF(C2782&lt;&gt;"",SUM(INDIRECT($AH$8&amp;"C"&amp;($C$1*$A2782+11)):INDIRECT($AH$8&amp;"V"&amp;($C$1*$A2782+11))),"")</f>
        <v/>
      </c>
      <c r="P2782" s="25" t="str">
        <f aca="true">IF(C2782&lt;&gt;"",SUM(INDIRECT($AH$8&amp;"C"&amp;($C$1*$A2782+12)):INDIRECT($AH$8&amp;"V"&amp;($C$1*$A2782+12))),"")</f>
        <v/>
      </c>
      <c r="Q2782" s="24" t="str">
        <f aca="false">IF(C2782&lt;&gt;"",IFERROR((M2782+N2782+O2782)/(M2782+N2782+O2782+P2782),0), "")</f>
        <v/>
      </c>
      <c r="R2782" s="25" t="str">
        <f aca="true">IF(C2782&lt;&gt;"",SUM(INDIRECT($AH$8&amp;"C"&amp;($C$1*$A2782+13)):INDIRECT($AH$8&amp;"V"&amp;($C$1*$A2782+13))), "")</f>
        <v/>
      </c>
      <c r="S2782" s="25" t="str">
        <f aca="false">IF(C2782&lt;&gt;"",IFERROR((M2782+N2782+O2782+P2782)/R2782, 0),"")</f>
        <v/>
      </c>
      <c r="T2782" s="25" t="str">
        <f aca="false">IF(C2782&lt;&gt;"",IFERROR((M2782+N2782+O2782)/R2782,0),"")</f>
        <v/>
      </c>
      <c r="U2782" s="25" t="str">
        <f aca="true">IF(C2782&lt;&gt;"",IF(INDIRECT($AH$8&amp;"B"&amp;($C$1*$A2782+14))= 1,1,0),"")</f>
        <v/>
      </c>
      <c r="V2782" s="25" t="str">
        <f aca="true">IF(C2782&lt;&gt;"",IF(INDIRECT($AH$8&amp;"B"&amp;($C$1*$A2782+15))= 1,1,0),"")</f>
        <v/>
      </c>
      <c r="W2782" s="25" t="str">
        <f aca="false">IF(C2782&lt;&gt;"",($M2782*1) + ($N2782*2) + ($O2782*3) + (IF(U2782 = 1, 10, 0)) + (IF(V2782 = 1, 20, 0)),"")</f>
        <v/>
      </c>
      <c r="X2782" s="27" t="str">
        <f aca="true">IF(C2782&lt;&gt;"",IF(INDIRECT($AH$8&amp;"B"&amp;($C$1*$A2782+16))= 1,1,0),"")</f>
        <v/>
      </c>
      <c r="Y2782" s="27" t="str">
        <f aca="true">IF(D2782&lt;&gt;"",IF(INDIRECT($AH$8&amp;"B"&amp;($C$1*$A2782+17))= 1,1,0),"")</f>
        <v/>
      </c>
      <c r="Z2782" s="27" t="str">
        <f aca="true">IF(E2782&lt;&gt;"",IF(INDIRECT($AH$8&amp;"B"&amp;($C$1*$A2782+18))= 1,1,0),"")</f>
        <v/>
      </c>
      <c r="AA2782" s="27" t="str">
        <f aca="true">IF(F2782&lt;&gt;"",IF(INDIRECT($AH$8&amp;"B"&amp;($C$1*$A2782+19))= 1,1,0),"")</f>
        <v/>
      </c>
      <c r="AB2782" s="27" t="str">
        <f aca="false">IF(C2782&lt;&gt;"",IF(X2782 = 1, 5, 0) + IF(Z2782 = 1, 25, 0) + IF(AA2782 = 1, 15, 0),"")</f>
        <v/>
      </c>
      <c r="AC2782" s="57" t="str">
        <f aca="false">IF(C2782&lt;&gt;"",L2782+W2782+AB2782,"")</f>
        <v/>
      </c>
    </row>
    <row r="2783" customFormat="false" ht="12.8" hidden="false" customHeight="false" outlineLevel="0" collapsed="false">
      <c r="A2783" s="11" t="n">
        <f aca="false">A2782+1</f>
        <v>280</v>
      </c>
      <c r="B2783" s="38" t="str">
        <f aca="true">IF(INDIRECT($AH$8&amp;"B"&amp;($C$1*$A2783+2))=0, "",INDIRECT($AH$8&amp;"B"&amp;($C$1*$A2783+2)))</f>
        <v/>
      </c>
      <c r="C2783" s="19" t="str">
        <f aca="true">IF(INDIRECT($AH$8&amp;"B"&amp;($C$1*$A2783+3)) = 0, "", INDIRECT($AH$8&amp;"B"&amp;($C$1*$A2783+3)))</f>
        <v/>
      </c>
      <c r="D2783" s="19" t="str">
        <f aca="true">IF(INDIRECT($AH$8&amp;"B"&amp;($C$1*$A2783+4)) = 0, "", INDIRECT($AH$8&amp;"B"&amp;($C$1*$A2783+4)))</f>
        <v/>
      </c>
      <c r="E2783" s="19" t="str">
        <f aca="true">IF(INDIRECT($AH$8&amp;"B"&amp;($C$1*$A2783+7)) = 0, "", INDIRECT($AH$8&amp;"B"&amp;($C$1*$A2783+7)))</f>
        <v/>
      </c>
      <c r="F2783" s="20" t="str">
        <f aca="true">IF(C2783 &lt;&gt; "",IF(INDIRECT($AH$8&amp;"B"&amp;($C$1*$A2783+8)) = 0, 0, 1), "")</f>
        <v/>
      </c>
      <c r="G2783" s="20" t="n">
        <f aca="true">INDIRECT($AH$8&amp;"B"&amp;($C$1*$A2783+9))</f>
        <v>0</v>
      </c>
      <c r="H2783" s="20" t="n">
        <f aca="true">INDIRECT($AH$8&amp;"B"&amp;($C$1*$A2783+10))</f>
        <v>0</v>
      </c>
      <c r="I2783" s="20" t="n">
        <f aca="true">INDIRECT($AH$8&amp;"B"&amp;($C$1*$A2783+11))</f>
        <v>0</v>
      </c>
      <c r="J2783" s="20" t="n">
        <f aca="true">INDIRECT($AH$8&amp;"B"&amp;($C$1*$A2783+12))</f>
        <v>0</v>
      </c>
      <c r="K2783" s="21" t="str">
        <f aca="false">IF(C2783&lt;&gt;"",IFERROR((G2783+H2783+I2783)/(G2783+H2783+I2783+J2783),0), "")</f>
        <v/>
      </c>
      <c r="L2783" s="20" t="str">
        <f aca="false">IF(C2783&lt;&gt;"",(G2783* 2) +(H2783* 4) + (I2783* 6) + IF(F2783 = 1, 5, 0), "")</f>
        <v/>
      </c>
      <c r="M2783" s="25" t="str">
        <f aca="true">IF(C2783&lt;&gt;"",SUM(INDIRECT($AH$8&amp;"C"&amp;($C$1*$A2783+9)):INDIRECT($AH$8&amp;"V"&amp;($C$1*$A2783+9))), "")</f>
        <v/>
      </c>
      <c r="N2783" s="25" t="str">
        <f aca="true">IF(C2783&lt;&gt;"",SUM(INDIRECT($AH$8&amp;"C"&amp;($C$1*$A2783+10)):INDIRECT($AH$8&amp;"V"&amp;($C$1*$A2783+10))), "")</f>
        <v/>
      </c>
      <c r="O2783" s="25" t="str">
        <f aca="true">IF(C2783&lt;&gt;"",SUM(INDIRECT($AH$8&amp;"C"&amp;($C$1*$A2783+11)):INDIRECT($AH$8&amp;"V"&amp;($C$1*$A2783+11))),"")</f>
        <v/>
      </c>
      <c r="P2783" s="25" t="str">
        <f aca="true">IF(C2783&lt;&gt;"",SUM(INDIRECT($AH$8&amp;"C"&amp;($C$1*$A2783+12)):INDIRECT($AH$8&amp;"V"&amp;($C$1*$A2783+12))),"")</f>
        <v/>
      </c>
      <c r="Q2783" s="24" t="str">
        <f aca="false">IF(C2783&lt;&gt;"",IFERROR((M2783+N2783+O2783)/(M2783+N2783+O2783+P2783),0), "")</f>
        <v/>
      </c>
      <c r="R2783" s="25" t="str">
        <f aca="true">IF(C2783&lt;&gt;"",SUM(INDIRECT($AH$8&amp;"C"&amp;($C$1*$A2783+13)):INDIRECT($AH$8&amp;"V"&amp;($C$1*$A2783+13))), "")</f>
        <v/>
      </c>
      <c r="S2783" s="25" t="str">
        <f aca="false">IF(C2783&lt;&gt;"",IFERROR((M2783+N2783+O2783+P2783)/R2783, 0),"")</f>
        <v/>
      </c>
      <c r="T2783" s="25" t="str">
        <f aca="false">IF(C2783&lt;&gt;"",IFERROR((M2783+N2783+O2783)/R2783,0),"")</f>
        <v/>
      </c>
      <c r="U2783" s="25" t="str">
        <f aca="true">IF(C2783&lt;&gt;"",IF(INDIRECT($AH$8&amp;"B"&amp;($C$1*$A2783+14))= 1,1,0),"")</f>
        <v/>
      </c>
      <c r="V2783" s="25" t="str">
        <f aca="true">IF(C2783&lt;&gt;"",IF(INDIRECT($AH$8&amp;"B"&amp;($C$1*$A2783+15))= 1,1,0),"")</f>
        <v/>
      </c>
      <c r="W2783" s="25" t="str">
        <f aca="false">IF(C2783&lt;&gt;"",($M2783*1) + ($N2783*2) + ($O2783*3) + (IF(U2783 = 1, 10, 0)) + (IF(V2783 = 1, 20, 0)),"")</f>
        <v/>
      </c>
      <c r="X2783" s="27" t="str">
        <f aca="true">IF(C2783&lt;&gt;"",IF(INDIRECT($AH$8&amp;"B"&amp;($C$1*$A2783+16))= 1,1,0),"")</f>
        <v/>
      </c>
      <c r="Y2783" s="27" t="str">
        <f aca="true">IF(D2783&lt;&gt;"",IF(INDIRECT($AH$8&amp;"B"&amp;($C$1*$A2783+17))= 1,1,0),"")</f>
        <v/>
      </c>
      <c r="Z2783" s="27" t="str">
        <f aca="true">IF(E2783&lt;&gt;"",IF(INDIRECT($AH$8&amp;"B"&amp;($C$1*$A2783+18))= 1,1,0),"")</f>
        <v/>
      </c>
      <c r="AA2783" s="27" t="str">
        <f aca="true">IF(F2783&lt;&gt;"",IF(INDIRECT($AH$8&amp;"B"&amp;($C$1*$A2783+19))= 1,1,0),"")</f>
        <v/>
      </c>
      <c r="AB2783" s="27" t="str">
        <f aca="false">IF(C2783&lt;&gt;"",IF(X2783 = 1, 5, 0) + IF(Z2783 = 1, 25, 0) + IF(AA2783 = 1, 15, 0),"")</f>
        <v/>
      </c>
      <c r="AC2783" s="57" t="str">
        <f aca="false">IF(C2783&lt;&gt;"",L2783+W2783+AB2783,"")</f>
        <v/>
      </c>
    </row>
    <row r="2784" customFormat="false" ht="12.8" hidden="false" customHeight="false" outlineLevel="0" collapsed="false">
      <c r="A2784" s="11" t="n">
        <f aca="false">A2783+1</f>
        <v>281</v>
      </c>
      <c r="B2784" s="38" t="str">
        <f aca="true">IF(INDIRECT($AH$8&amp;"B"&amp;($C$1*$A2784+2))=0, "",INDIRECT($AH$8&amp;"B"&amp;($C$1*$A2784+2)))</f>
        <v/>
      </c>
      <c r="C2784" s="19" t="str">
        <f aca="true">IF(INDIRECT($AH$8&amp;"B"&amp;($C$1*$A2784+3)) = 0, "", INDIRECT($AH$8&amp;"B"&amp;($C$1*$A2784+3)))</f>
        <v/>
      </c>
      <c r="D2784" s="19" t="str">
        <f aca="true">IF(INDIRECT($AH$8&amp;"B"&amp;($C$1*$A2784+4)) = 0, "", INDIRECT($AH$8&amp;"B"&amp;($C$1*$A2784+4)))</f>
        <v/>
      </c>
      <c r="E2784" s="19" t="str">
        <f aca="true">IF(INDIRECT($AH$8&amp;"B"&amp;($C$1*$A2784+7)) = 0, "", INDIRECT($AH$8&amp;"B"&amp;($C$1*$A2784+7)))</f>
        <v/>
      </c>
      <c r="F2784" s="20" t="str">
        <f aca="true">IF(C2784 &lt;&gt; "",IF(INDIRECT($AH$8&amp;"B"&amp;($C$1*$A2784+8)) = 0, 0, 1), "")</f>
        <v/>
      </c>
      <c r="G2784" s="20" t="n">
        <f aca="true">INDIRECT($AH$8&amp;"B"&amp;($C$1*$A2784+9))</f>
        <v>0</v>
      </c>
      <c r="H2784" s="20" t="n">
        <f aca="true">INDIRECT($AH$8&amp;"B"&amp;($C$1*$A2784+10))</f>
        <v>0</v>
      </c>
      <c r="I2784" s="20" t="n">
        <f aca="true">INDIRECT($AH$8&amp;"B"&amp;($C$1*$A2784+11))</f>
        <v>0</v>
      </c>
      <c r="J2784" s="20" t="n">
        <f aca="true">INDIRECT($AH$8&amp;"B"&amp;($C$1*$A2784+12))</f>
        <v>0</v>
      </c>
      <c r="K2784" s="21" t="str">
        <f aca="false">IF(C2784&lt;&gt;"",IFERROR((G2784+H2784+I2784)/(G2784+H2784+I2784+J2784),0), "")</f>
        <v/>
      </c>
      <c r="L2784" s="20" t="str">
        <f aca="false">IF(C2784&lt;&gt;"",(G2784* 2) +(H2784* 4) + (I2784* 6) + IF(F2784 = 1, 5, 0), "")</f>
        <v/>
      </c>
      <c r="M2784" s="25" t="str">
        <f aca="true">IF(C2784&lt;&gt;"",SUM(INDIRECT($AH$8&amp;"C"&amp;($C$1*$A2784+9)):INDIRECT($AH$8&amp;"V"&amp;($C$1*$A2784+9))), "")</f>
        <v/>
      </c>
      <c r="N2784" s="25" t="str">
        <f aca="true">IF(C2784&lt;&gt;"",SUM(INDIRECT($AH$8&amp;"C"&amp;($C$1*$A2784+10)):INDIRECT($AH$8&amp;"V"&amp;($C$1*$A2784+10))), "")</f>
        <v/>
      </c>
      <c r="O2784" s="25" t="str">
        <f aca="true">IF(C2784&lt;&gt;"",SUM(INDIRECT($AH$8&amp;"C"&amp;($C$1*$A2784+11)):INDIRECT($AH$8&amp;"V"&amp;($C$1*$A2784+11))),"")</f>
        <v/>
      </c>
      <c r="P2784" s="25" t="str">
        <f aca="true">IF(C2784&lt;&gt;"",SUM(INDIRECT($AH$8&amp;"C"&amp;($C$1*$A2784+12)):INDIRECT($AH$8&amp;"V"&amp;($C$1*$A2784+12))),"")</f>
        <v/>
      </c>
      <c r="Q2784" s="24" t="str">
        <f aca="false">IF(C2784&lt;&gt;"",IFERROR((M2784+N2784+O2784)/(M2784+N2784+O2784+P2784),0), "")</f>
        <v/>
      </c>
      <c r="R2784" s="25" t="str">
        <f aca="true">IF(C2784&lt;&gt;"",SUM(INDIRECT($AH$8&amp;"C"&amp;($C$1*$A2784+13)):INDIRECT($AH$8&amp;"V"&amp;($C$1*$A2784+13))), "")</f>
        <v/>
      </c>
      <c r="S2784" s="25" t="str">
        <f aca="false">IF(C2784&lt;&gt;"",IFERROR((M2784+N2784+O2784+P2784)/R2784, 0),"")</f>
        <v/>
      </c>
      <c r="T2784" s="25" t="str">
        <f aca="false">IF(C2784&lt;&gt;"",IFERROR((M2784+N2784+O2784)/R2784,0),"")</f>
        <v/>
      </c>
      <c r="U2784" s="25" t="str">
        <f aca="true">IF(C2784&lt;&gt;"",IF(INDIRECT($AH$8&amp;"B"&amp;($C$1*$A2784+14))= 1,1,0),"")</f>
        <v/>
      </c>
      <c r="V2784" s="25" t="str">
        <f aca="true">IF(C2784&lt;&gt;"",IF(INDIRECT($AH$8&amp;"B"&amp;($C$1*$A2784+15))= 1,1,0),"")</f>
        <v/>
      </c>
      <c r="W2784" s="25" t="str">
        <f aca="false">IF(C2784&lt;&gt;"",($M2784*1) + ($N2784*2) + ($O2784*3) + (IF(U2784 = 1, 10, 0)) + (IF(V2784 = 1, 20, 0)),"")</f>
        <v/>
      </c>
      <c r="X2784" s="27" t="str">
        <f aca="true">IF(C2784&lt;&gt;"",IF(INDIRECT($AH$8&amp;"B"&amp;($C$1*$A2784+16))= 1,1,0),"")</f>
        <v/>
      </c>
      <c r="Y2784" s="27" t="str">
        <f aca="true">IF(D2784&lt;&gt;"",IF(INDIRECT($AH$8&amp;"B"&amp;($C$1*$A2784+17))= 1,1,0),"")</f>
        <v/>
      </c>
      <c r="Z2784" s="27" t="str">
        <f aca="true">IF(E2784&lt;&gt;"",IF(INDIRECT($AH$8&amp;"B"&amp;($C$1*$A2784+18))= 1,1,0),"")</f>
        <v/>
      </c>
      <c r="AA2784" s="27" t="str">
        <f aca="true">IF(F2784&lt;&gt;"",IF(INDIRECT($AH$8&amp;"B"&amp;($C$1*$A2784+19))= 1,1,0),"")</f>
        <v/>
      </c>
      <c r="AB2784" s="27" t="str">
        <f aca="false">IF(C2784&lt;&gt;"",IF(X2784 = 1, 5, 0) + IF(Z2784 = 1, 25, 0) + IF(AA2784 = 1, 15, 0),"")</f>
        <v/>
      </c>
      <c r="AC2784" s="57" t="str">
        <f aca="false">IF(C2784&lt;&gt;"",L2784+W2784+AB2784,"")</f>
        <v/>
      </c>
    </row>
    <row r="2785" customFormat="false" ht="12.8" hidden="false" customHeight="false" outlineLevel="0" collapsed="false">
      <c r="A2785" s="11" t="n">
        <f aca="false">A2784+1</f>
        <v>282</v>
      </c>
      <c r="B2785" s="38" t="str">
        <f aca="true">IF(INDIRECT($AH$8&amp;"B"&amp;($C$1*$A2785+2))=0, "",INDIRECT($AH$8&amp;"B"&amp;($C$1*$A2785+2)))</f>
        <v/>
      </c>
      <c r="C2785" s="19" t="str">
        <f aca="true">IF(INDIRECT($AH$8&amp;"B"&amp;($C$1*$A2785+3)) = 0, "", INDIRECT($AH$8&amp;"B"&amp;($C$1*$A2785+3)))</f>
        <v/>
      </c>
      <c r="D2785" s="19" t="str">
        <f aca="true">IF(INDIRECT($AH$8&amp;"B"&amp;($C$1*$A2785+4)) = 0, "", INDIRECT($AH$8&amp;"B"&amp;($C$1*$A2785+4)))</f>
        <v/>
      </c>
      <c r="E2785" s="19" t="str">
        <f aca="true">IF(INDIRECT($AH$8&amp;"B"&amp;($C$1*$A2785+7)) = 0, "", INDIRECT($AH$8&amp;"B"&amp;($C$1*$A2785+7)))</f>
        <v/>
      </c>
      <c r="F2785" s="20" t="str">
        <f aca="true">IF(C2785 &lt;&gt; "",IF(INDIRECT($AH$8&amp;"B"&amp;($C$1*$A2785+8)) = 0, 0, 1), "")</f>
        <v/>
      </c>
      <c r="G2785" s="20" t="n">
        <f aca="true">INDIRECT($AH$8&amp;"B"&amp;($C$1*$A2785+9))</f>
        <v>0</v>
      </c>
      <c r="H2785" s="20" t="n">
        <f aca="true">INDIRECT($AH$8&amp;"B"&amp;($C$1*$A2785+10))</f>
        <v>0</v>
      </c>
      <c r="I2785" s="20" t="n">
        <f aca="true">INDIRECT($AH$8&amp;"B"&amp;($C$1*$A2785+11))</f>
        <v>0</v>
      </c>
      <c r="J2785" s="20" t="n">
        <f aca="true">INDIRECT($AH$8&amp;"B"&amp;($C$1*$A2785+12))</f>
        <v>0</v>
      </c>
      <c r="K2785" s="21" t="str">
        <f aca="false">IF(C2785&lt;&gt;"",IFERROR((G2785+H2785+I2785)/(G2785+H2785+I2785+J2785),0), "")</f>
        <v/>
      </c>
      <c r="L2785" s="20" t="str">
        <f aca="false">IF(C2785&lt;&gt;"",(G2785* 2) +(H2785* 4) + (I2785* 6) + IF(F2785 = 1, 5, 0), "")</f>
        <v/>
      </c>
      <c r="M2785" s="25" t="str">
        <f aca="true">IF(C2785&lt;&gt;"",SUM(INDIRECT($AH$8&amp;"C"&amp;($C$1*$A2785+9)):INDIRECT($AH$8&amp;"V"&amp;($C$1*$A2785+9))), "")</f>
        <v/>
      </c>
      <c r="N2785" s="25" t="str">
        <f aca="true">IF(C2785&lt;&gt;"",SUM(INDIRECT($AH$8&amp;"C"&amp;($C$1*$A2785+10)):INDIRECT($AH$8&amp;"V"&amp;($C$1*$A2785+10))), "")</f>
        <v/>
      </c>
      <c r="O2785" s="25" t="str">
        <f aca="true">IF(C2785&lt;&gt;"",SUM(INDIRECT($AH$8&amp;"C"&amp;($C$1*$A2785+11)):INDIRECT($AH$8&amp;"V"&amp;($C$1*$A2785+11))),"")</f>
        <v/>
      </c>
      <c r="P2785" s="25" t="str">
        <f aca="true">IF(C2785&lt;&gt;"",SUM(INDIRECT($AH$8&amp;"C"&amp;($C$1*$A2785+12)):INDIRECT($AH$8&amp;"V"&amp;($C$1*$A2785+12))),"")</f>
        <v/>
      </c>
      <c r="Q2785" s="24" t="str">
        <f aca="false">IF(C2785&lt;&gt;"",IFERROR((M2785+N2785+O2785)/(M2785+N2785+O2785+P2785),0), "")</f>
        <v/>
      </c>
      <c r="R2785" s="25" t="str">
        <f aca="true">IF(C2785&lt;&gt;"",SUM(INDIRECT($AH$8&amp;"C"&amp;($C$1*$A2785+13)):INDIRECT($AH$8&amp;"V"&amp;($C$1*$A2785+13))), "")</f>
        <v/>
      </c>
      <c r="S2785" s="25" t="str">
        <f aca="false">IF(C2785&lt;&gt;"",IFERROR((M2785+N2785+O2785+P2785)/R2785, 0),"")</f>
        <v/>
      </c>
      <c r="T2785" s="25" t="str">
        <f aca="false">IF(C2785&lt;&gt;"",IFERROR((M2785+N2785+O2785)/R2785,0),"")</f>
        <v/>
      </c>
      <c r="U2785" s="25" t="str">
        <f aca="true">IF(C2785&lt;&gt;"",IF(INDIRECT($AH$8&amp;"B"&amp;($C$1*$A2785+14))= 1,1,0),"")</f>
        <v/>
      </c>
      <c r="V2785" s="25" t="str">
        <f aca="true">IF(C2785&lt;&gt;"",IF(INDIRECT($AH$8&amp;"B"&amp;($C$1*$A2785+15))= 1,1,0),"")</f>
        <v/>
      </c>
      <c r="W2785" s="25" t="str">
        <f aca="false">IF(C2785&lt;&gt;"",($M2785*1) + ($N2785*2) + ($O2785*3) + (IF(U2785 = 1, 10, 0)) + (IF(V2785 = 1, 20, 0)),"")</f>
        <v/>
      </c>
      <c r="X2785" s="27" t="str">
        <f aca="true">IF(C2785&lt;&gt;"",IF(INDIRECT($AH$8&amp;"B"&amp;($C$1*$A2785+16))= 1,1,0),"")</f>
        <v/>
      </c>
      <c r="Y2785" s="27" t="str">
        <f aca="true">IF(D2785&lt;&gt;"",IF(INDIRECT($AH$8&amp;"B"&amp;($C$1*$A2785+17))= 1,1,0),"")</f>
        <v/>
      </c>
      <c r="Z2785" s="27" t="str">
        <f aca="true">IF(E2785&lt;&gt;"",IF(INDIRECT($AH$8&amp;"B"&amp;($C$1*$A2785+18))= 1,1,0),"")</f>
        <v/>
      </c>
      <c r="AA2785" s="27" t="str">
        <f aca="true">IF(F2785&lt;&gt;"",IF(INDIRECT($AH$8&amp;"B"&amp;($C$1*$A2785+19))= 1,1,0),"")</f>
        <v/>
      </c>
      <c r="AB2785" s="27" t="str">
        <f aca="false">IF(C2785&lt;&gt;"",IF(X2785 = 1, 5, 0) + IF(Z2785 = 1, 25, 0) + IF(AA2785 = 1, 15, 0),"")</f>
        <v/>
      </c>
      <c r="AC2785" s="57" t="str">
        <f aca="false">IF(C2785&lt;&gt;"",L2785+W2785+AB2785,"")</f>
        <v/>
      </c>
    </row>
    <row r="2786" customFormat="false" ht="12.8" hidden="false" customHeight="false" outlineLevel="0" collapsed="false">
      <c r="A2786" s="11" t="n">
        <f aca="false">A2785+1</f>
        <v>283</v>
      </c>
      <c r="B2786" s="38" t="str">
        <f aca="true">IF(INDIRECT($AH$8&amp;"B"&amp;($C$1*$A2786+2))=0, "",INDIRECT($AH$8&amp;"B"&amp;($C$1*$A2786+2)))</f>
        <v/>
      </c>
      <c r="C2786" s="19" t="str">
        <f aca="true">IF(INDIRECT($AH$8&amp;"B"&amp;($C$1*$A2786+3)) = 0, "", INDIRECT($AH$8&amp;"B"&amp;($C$1*$A2786+3)))</f>
        <v/>
      </c>
      <c r="D2786" s="19" t="str">
        <f aca="true">IF(INDIRECT($AH$8&amp;"B"&amp;($C$1*$A2786+4)) = 0, "", INDIRECT($AH$8&amp;"B"&amp;($C$1*$A2786+4)))</f>
        <v/>
      </c>
      <c r="E2786" s="19" t="str">
        <f aca="true">IF(INDIRECT($AH$8&amp;"B"&amp;($C$1*$A2786+7)) = 0, "", INDIRECT($AH$8&amp;"B"&amp;($C$1*$A2786+7)))</f>
        <v/>
      </c>
      <c r="F2786" s="20" t="str">
        <f aca="true">IF(C2786 &lt;&gt; "",IF(INDIRECT($AH$8&amp;"B"&amp;($C$1*$A2786+8)) = 0, 0, 1), "")</f>
        <v/>
      </c>
      <c r="G2786" s="20" t="n">
        <f aca="true">INDIRECT($AH$8&amp;"B"&amp;($C$1*$A2786+9))</f>
        <v>0</v>
      </c>
      <c r="H2786" s="20" t="n">
        <f aca="true">INDIRECT($AH$8&amp;"B"&amp;($C$1*$A2786+10))</f>
        <v>0</v>
      </c>
      <c r="I2786" s="20" t="n">
        <f aca="true">INDIRECT($AH$8&amp;"B"&amp;($C$1*$A2786+11))</f>
        <v>0</v>
      </c>
      <c r="J2786" s="20" t="n">
        <f aca="true">INDIRECT($AH$8&amp;"B"&amp;($C$1*$A2786+12))</f>
        <v>0</v>
      </c>
      <c r="K2786" s="21" t="str">
        <f aca="false">IF(C2786&lt;&gt;"",IFERROR((G2786+H2786+I2786)/(G2786+H2786+I2786+J2786),0), "")</f>
        <v/>
      </c>
      <c r="L2786" s="20" t="str">
        <f aca="false">IF(C2786&lt;&gt;"",(G2786* 2) +(H2786* 4) + (I2786* 6) + IF(F2786 = 1, 5, 0), "")</f>
        <v/>
      </c>
      <c r="M2786" s="25" t="str">
        <f aca="true">IF(C2786&lt;&gt;"",SUM(INDIRECT($AH$8&amp;"C"&amp;($C$1*$A2786+9)):INDIRECT($AH$8&amp;"V"&amp;($C$1*$A2786+9))), "")</f>
        <v/>
      </c>
      <c r="N2786" s="25" t="str">
        <f aca="true">IF(C2786&lt;&gt;"",SUM(INDIRECT($AH$8&amp;"C"&amp;($C$1*$A2786+10)):INDIRECT($AH$8&amp;"V"&amp;($C$1*$A2786+10))), "")</f>
        <v/>
      </c>
      <c r="O2786" s="25" t="str">
        <f aca="true">IF(C2786&lt;&gt;"",SUM(INDIRECT($AH$8&amp;"C"&amp;($C$1*$A2786+11)):INDIRECT($AH$8&amp;"V"&amp;($C$1*$A2786+11))),"")</f>
        <v/>
      </c>
      <c r="P2786" s="25" t="str">
        <f aca="true">IF(C2786&lt;&gt;"",SUM(INDIRECT($AH$8&amp;"C"&amp;($C$1*$A2786+12)):INDIRECT($AH$8&amp;"V"&amp;($C$1*$A2786+12))),"")</f>
        <v/>
      </c>
      <c r="Q2786" s="24" t="str">
        <f aca="false">IF(C2786&lt;&gt;"",IFERROR((M2786+N2786+O2786)/(M2786+N2786+O2786+P2786),0), "")</f>
        <v/>
      </c>
      <c r="R2786" s="25" t="str">
        <f aca="true">IF(C2786&lt;&gt;"",SUM(INDIRECT($AH$8&amp;"C"&amp;($C$1*$A2786+13)):INDIRECT($AH$8&amp;"V"&amp;($C$1*$A2786+13))), "")</f>
        <v/>
      </c>
      <c r="S2786" s="25" t="str">
        <f aca="false">IF(C2786&lt;&gt;"",IFERROR((M2786+N2786+O2786+P2786)/R2786, 0),"")</f>
        <v/>
      </c>
      <c r="T2786" s="25" t="str">
        <f aca="false">IF(C2786&lt;&gt;"",IFERROR((M2786+N2786+O2786)/R2786,0),"")</f>
        <v/>
      </c>
      <c r="U2786" s="25" t="str">
        <f aca="true">IF(C2786&lt;&gt;"",IF(INDIRECT($AH$8&amp;"B"&amp;($C$1*$A2786+14))= 1,1,0),"")</f>
        <v/>
      </c>
      <c r="V2786" s="25" t="str">
        <f aca="true">IF(C2786&lt;&gt;"",IF(INDIRECT($AH$8&amp;"B"&amp;($C$1*$A2786+15))= 1,1,0),"")</f>
        <v/>
      </c>
      <c r="W2786" s="25" t="str">
        <f aca="false">IF(C2786&lt;&gt;"",($M2786*1) + ($N2786*2) + ($O2786*3) + (IF(U2786 = 1, 10, 0)) + (IF(V2786 = 1, 20, 0)),"")</f>
        <v/>
      </c>
      <c r="X2786" s="27" t="str">
        <f aca="true">IF(C2786&lt;&gt;"",IF(INDIRECT($AH$8&amp;"B"&amp;($C$1*$A2786+16))= 1,1,0),"")</f>
        <v/>
      </c>
      <c r="Y2786" s="27" t="str">
        <f aca="true">IF(D2786&lt;&gt;"",IF(INDIRECT($AH$8&amp;"B"&amp;($C$1*$A2786+17))= 1,1,0),"")</f>
        <v/>
      </c>
      <c r="Z2786" s="27" t="str">
        <f aca="true">IF(E2786&lt;&gt;"",IF(INDIRECT($AH$8&amp;"B"&amp;($C$1*$A2786+18))= 1,1,0),"")</f>
        <v/>
      </c>
      <c r="AA2786" s="27" t="str">
        <f aca="true">IF(F2786&lt;&gt;"",IF(INDIRECT($AH$8&amp;"B"&amp;($C$1*$A2786+19))= 1,1,0),"")</f>
        <v/>
      </c>
      <c r="AB2786" s="27" t="str">
        <f aca="false">IF(C2786&lt;&gt;"",IF(X2786 = 1, 5, 0) + IF(Z2786 = 1, 25, 0) + IF(AA2786 = 1, 15, 0),"")</f>
        <v/>
      </c>
      <c r="AC2786" s="57" t="str">
        <f aca="false">IF(C2786&lt;&gt;"",L2786+W2786+AB2786,"")</f>
        <v/>
      </c>
    </row>
    <row r="2787" customFormat="false" ht="12.8" hidden="false" customHeight="false" outlineLevel="0" collapsed="false">
      <c r="A2787" s="11" t="n">
        <f aca="false">A2786+1</f>
        <v>284</v>
      </c>
      <c r="B2787" s="38" t="str">
        <f aca="true">IF(INDIRECT($AH$8&amp;"B"&amp;($C$1*$A2787+2))=0, "",INDIRECT($AH$8&amp;"B"&amp;($C$1*$A2787+2)))</f>
        <v/>
      </c>
      <c r="C2787" s="19" t="str">
        <f aca="true">IF(INDIRECT($AH$8&amp;"B"&amp;($C$1*$A2787+3)) = 0, "", INDIRECT($AH$8&amp;"B"&amp;($C$1*$A2787+3)))</f>
        <v/>
      </c>
      <c r="D2787" s="19" t="str">
        <f aca="true">IF(INDIRECT($AH$8&amp;"B"&amp;($C$1*$A2787+4)) = 0, "", INDIRECT($AH$8&amp;"B"&amp;($C$1*$A2787+4)))</f>
        <v/>
      </c>
      <c r="E2787" s="19" t="str">
        <f aca="true">IF(INDIRECT($AH$8&amp;"B"&amp;($C$1*$A2787+7)) = 0, "", INDIRECT($AH$8&amp;"B"&amp;($C$1*$A2787+7)))</f>
        <v/>
      </c>
      <c r="F2787" s="20" t="str">
        <f aca="true">IF(C2787 &lt;&gt; "",IF(INDIRECT($AH$8&amp;"B"&amp;($C$1*$A2787+8)) = 0, 0, 1), "")</f>
        <v/>
      </c>
      <c r="G2787" s="20" t="n">
        <f aca="true">INDIRECT($AH$8&amp;"B"&amp;($C$1*$A2787+9))</f>
        <v>0</v>
      </c>
      <c r="H2787" s="20" t="n">
        <f aca="true">INDIRECT($AH$8&amp;"B"&amp;($C$1*$A2787+10))</f>
        <v>0</v>
      </c>
      <c r="I2787" s="20" t="n">
        <f aca="true">INDIRECT($AH$8&amp;"B"&amp;($C$1*$A2787+11))</f>
        <v>0</v>
      </c>
      <c r="J2787" s="20" t="n">
        <f aca="true">INDIRECT($AH$8&amp;"B"&amp;($C$1*$A2787+12))</f>
        <v>0</v>
      </c>
      <c r="K2787" s="21" t="str">
        <f aca="false">IF(C2787&lt;&gt;"",IFERROR((G2787+H2787+I2787)/(G2787+H2787+I2787+J2787),0), "")</f>
        <v/>
      </c>
      <c r="L2787" s="20" t="str">
        <f aca="false">IF(C2787&lt;&gt;"",(G2787* 2) +(H2787* 4) + (I2787* 6) + IF(F2787 = 1, 5, 0), "")</f>
        <v/>
      </c>
      <c r="M2787" s="25" t="str">
        <f aca="true">IF(C2787&lt;&gt;"",SUM(INDIRECT($AH$8&amp;"C"&amp;($C$1*$A2787+9)):INDIRECT($AH$8&amp;"V"&amp;($C$1*$A2787+9))), "")</f>
        <v/>
      </c>
      <c r="N2787" s="25" t="str">
        <f aca="true">IF(C2787&lt;&gt;"",SUM(INDIRECT($AH$8&amp;"C"&amp;($C$1*$A2787+10)):INDIRECT($AH$8&amp;"V"&amp;($C$1*$A2787+10))), "")</f>
        <v/>
      </c>
      <c r="O2787" s="25" t="str">
        <f aca="true">IF(C2787&lt;&gt;"",SUM(INDIRECT($AH$8&amp;"C"&amp;($C$1*$A2787+11)):INDIRECT($AH$8&amp;"V"&amp;($C$1*$A2787+11))),"")</f>
        <v/>
      </c>
      <c r="P2787" s="25" t="str">
        <f aca="true">IF(C2787&lt;&gt;"",SUM(INDIRECT($AH$8&amp;"C"&amp;($C$1*$A2787+12)):INDIRECT($AH$8&amp;"V"&amp;($C$1*$A2787+12))),"")</f>
        <v/>
      </c>
      <c r="Q2787" s="24" t="str">
        <f aca="false">IF(C2787&lt;&gt;"",IFERROR((M2787+N2787+O2787)/(M2787+N2787+O2787+P2787),0), "")</f>
        <v/>
      </c>
      <c r="R2787" s="25" t="str">
        <f aca="true">IF(C2787&lt;&gt;"",SUM(INDIRECT($AH$8&amp;"C"&amp;($C$1*$A2787+13)):INDIRECT($AH$8&amp;"V"&amp;($C$1*$A2787+13))), "")</f>
        <v/>
      </c>
      <c r="S2787" s="25" t="str">
        <f aca="false">IF(C2787&lt;&gt;"",IFERROR((M2787+N2787+O2787+P2787)/R2787, 0),"")</f>
        <v/>
      </c>
      <c r="T2787" s="25" t="str">
        <f aca="false">IF(C2787&lt;&gt;"",IFERROR((M2787+N2787+O2787)/R2787,0),"")</f>
        <v/>
      </c>
      <c r="U2787" s="25" t="str">
        <f aca="true">IF(C2787&lt;&gt;"",IF(INDIRECT($AH$8&amp;"B"&amp;($C$1*$A2787+14))= 1,1,0),"")</f>
        <v/>
      </c>
      <c r="V2787" s="25" t="str">
        <f aca="true">IF(C2787&lt;&gt;"",IF(INDIRECT($AH$8&amp;"B"&amp;($C$1*$A2787+15))= 1,1,0),"")</f>
        <v/>
      </c>
      <c r="W2787" s="25" t="str">
        <f aca="false">IF(C2787&lt;&gt;"",($M2787*1) + ($N2787*2) + ($O2787*3) + (IF(U2787 = 1, 10, 0)) + (IF(V2787 = 1, 20, 0)),"")</f>
        <v/>
      </c>
      <c r="X2787" s="27" t="str">
        <f aca="true">IF(C2787&lt;&gt;"",IF(INDIRECT($AH$8&amp;"B"&amp;($C$1*$A2787+16))= 1,1,0),"")</f>
        <v/>
      </c>
      <c r="Y2787" s="27" t="str">
        <f aca="true">IF(D2787&lt;&gt;"",IF(INDIRECT($AH$8&amp;"B"&amp;($C$1*$A2787+17))= 1,1,0),"")</f>
        <v/>
      </c>
      <c r="Z2787" s="27" t="str">
        <f aca="true">IF(E2787&lt;&gt;"",IF(INDIRECT($AH$8&amp;"B"&amp;($C$1*$A2787+18))= 1,1,0),"")</f>
        <v/>
      </c>
      <c r="AA2787" s="27" t="str">
        <f aca="true">IF(F2787&lt;&gt;"",IF(INDIRECT($AH$8&amp;"B"&amp;($C$1*$A2787+19))= 1,1,0),"")</f>
        <v/>
      </c>
      <c r="AB2787" s="27" t="str">
        <f aca="false">IF(C2787&lt;&gt;"",IF(X2787 = 1, 5, 0) + IF(Z2787 = 1, 25, 0) + IF(AA2787 = 1, 15, 0),"")</f>
        <v/>
      </c>
      <c r="AC2787" s="57" t="str">
        <f aca="false">IF(C2787&lt;&gt;"",L2787+W2787+AB2787,"")</f>
        <v/>
      </c>
    </row>
    <row r="2788" customFormat="false" ht="12.8" hidden="false" customHeight="false" outlineLevel="0" collapsed="false">
      <c r="A2788" s="11" t="n">
        <f aca="false">A2787+1</f>
        <v>285</v>
      </c>
      <c r="B2788" s="38" t="str">
        <f aca="true">IF(INDIRECT($AH$8&amp;"B"&amp;($C$1*$A2788+2))=0, "",INDIRECT($AH$8&amp;"B"&amp;($C$1*$A2788+2)))</f>
        <v/>
      </c>
      <c r="C2788" s="19" t="str">
        <f aca="true">IF(INDIRECT($AH$8&amp;"B"&amp;($C$1*$A2788+3)) = 0, "", INDIRECT($AH$8&amp;"B"&amp;($C$1*$A2788+3)))</f>
        <v/>
      </c>
      <c r="D2788" s="19" t="str">
        <f aca="true">IF(INDIRECT($AH$8&amp;"B"&amp;($C$1*$A2788+4)) = 0, "", INDIRECT($AH$8&amp;"B"&amp;($C$1*$A2788+4)))</f>
        <v/>
      </c>
      <c r="E2788" s="19" t="str">
        <f aca="true">IF(INDIRECT($AH$8&amp;"B"&amp;($C$1*$A2788+7)) = 0, "", INDIRECT($AH$8&amp;"B"&amp;($C$1*$A2788+7)))</f>
        <v/>
      </c>
      <c r="F2788" s="20" t="str">
        <f aca="true">IF(C2788 &lt;&gt; "",IF(INDIRECT($AH$8&amp;"B"&amp;($C$1*$A2788+8)) = 0, 0, 1), "")</f>
        <v/>
      </c>
      <c r="G2788" s="20" t="n">
        <f aca="true">INDIRECT($AH$8&amp;"B"&amp;($C$1*$A2788+9))</f>
        <v>0</v>
      </c>
      <c r="H2788" s="20" t="n">
        <f aca="true">INDIRECT($AH$8&amp;"B"&amp;($C$1*$A2788+10))</f>
        <v>0</v>
      </c>
      <c r="I2788" s="20" t="n">
        <f aca="true">INDIRECT($AH$8&amp;"B"&amp;($C$1*$A2788+11))</f>
        <v>0</v>
      </c>
      <c r="J2788" s="20" t="n">
        <f aca="true">INDIRECT($AH$8&amp;"B"&amp;($C$1*$A2788+12))</f>
        <v>0</v>
      </c>
      <c r="K2788" s="21" t="str">
        <f aca="false">IF(C2788&lt;&gt;"",IFERROR((G2788+H2788+I2788)/(G2788+H2788+I2788+J2788),0), "")</f>
        <v/>
      </c>
      <c r="L2788" s="20" t="str">
        <f aca="false">IF(C2788&lt;&gt;"",(G2788* 2) +(H2788* 4) + (I2788* 6) + IF(F2788 = 1, 5, 0), "")</f>
        <v/>
      </c>
      <c r="M2788" s="25" t="str">
        <f aca="true">IF(C2788&lt;&gt;"",SUM(INDIRECT($AH$8&amp;"C"&amp;($C$1*$A2788+9)):INDIRECT($AH$8&amp;"V"&amp;($C$1*$A2788+9))), "")</f>
        <v/>
      </c>
      <c r="N2788" s="25" t="str">
        <f aca="true">IF(C2788&lt;&gt;"",SUM(INDIRECT($AH$8&amp;"C"&amp;($C$1*$A2788+10)):INDIRECT($AH$8&amp;"V"&amp;($C$1*$A2788+10))), "")</f>
        <v/>
      </c>
      <c r="O2788" s="25" t="str">
        <f aca="true">IF(C2788&lt;&gt;"",SUM(INDIRECT($AH$8&amp;"C"&amp;($C$1*$A2788+11)):INDIRECT($AH$8&amp;"V"&amp;($C$1*$A2788+11))),"")</f>
        <v/>
      </c>
      <c r="P2788" s="25" t="str">
        <f aca="true">IF(C2788&lt;&gt;"",SUM(INDIRECT($AH$8&amp;"C"&amp;($C$1*$A2788+12)):INDIRECT($AH$8&amp;"V"&amp;($C$1*$A2788+12))),"")</f>
        <v/>
      </c>
      <c r="Q2788" s="24" t="str">
        <f aca="false">IF(C2788&lt;&gt;"",IFERROR((M2788+N2788+O2788)/(M2788+N2788+O2788+P2788),0), "")</f>
        <v/>
      </c>
      <c r="R2788" s="25" t="str">
        <f aca="true">IF(C2788&lt;&gt;"",SUM(INDIRECT($AH$8&amp;"C"&amp;($C$1*$A2788+13)):INDIRECT($AH$8&amp;"V"&amp;($C$1*$A2788+13))), "")</f>
        <v/>
      </c>
      <c r="S2788" s="25" t="str">
        <f aca="false">IF(C2788&lt;&gt;"",IFERROR((M2788+N2788+O2788+P2788)/R2788, 0),"")</f>
        <v/>
      </c>
      <c r="T2788" s="25" t="str">
        <f aca="false">IF(C2788&lt;&gt;"",IFERROR((M2788+N2788+O2788)/R2788,0),"")</f>
        <v/>
      </c>
      <c r="U2788" s="25" t="str">
        <f aca="true">IF(C2788&lt;&gt;"",IF(INDIRECT($AH$8&amp;"B"&amp;($C$1*$A2788+14))= 1,1,0),"")</f>
        <v/>
      </c>
      <c r="V2788" s="25" t="str">
        <f aca="true">IF(C2788&lt;&gt;"",IF(INDIRECT($AH$8&amp;"B"&amp;($C$1*$A2788+15))= 1,1,0),"")</f>
        <v/>
      </c>
      <c r="W2788" s="25" t="str">
        <f aca="false">IF(C2788&lt;&gt;"",($M2788*1) + ($N2788*2) + ($O2788*3) + (IF(U2788 = 1, 10, 0)) + (IF(V2788 = 1, 20, 0)),"")</f>
        <v/>
      </c>
      <c r="X2788" s="27" t="str">
        <f aca="true">IF(C2788&lt;&gt;"",IF(INDIRECT($AH$8&amp;"B"&amp;($C$1*$A2788+16))= 1,1,0),"")</f>
        <v/>
      </c>
      <c r="Y2788" s="27" t="str">
        <f aca="true">IF(D2788&lt;&gt;"",IF(INDIRECT($AH$8&amp;"B"&amp;($C$1*$A2788+17))= 1,1,0),"")</f>
        <v/>
      </c>
      <c r="Z2788" s="27" t="str">
        <f aca="true">IF(E2788&lt;&gt;"",IF(INDIRECT($AH$8&amp;"B"&amp;($C$1*$A2788+18))= 1,1,0),"")</f>
        <v/>
      </c>
      <c r="AA2788" s="27" t="str">
        <f aca="true">IF(F2788&lt;&gt;"",IF(INDIRECT($AH$8&amp;"B"&amp;($C$1*$A2788+19))= 1,1,0),"")</f>
        <v/>
      </c>
      <c r="AB2788" s="27" t="str">
        <f aca="false">IF(C2788&lt;&gt;"",IF(X2788 = 1, 5, 0) + IF(Z2788 = 1, 25, 0) + IF(AA2788 = 1, 15, 0),"")</f>
        <v/>
      </c>
      <c r="AC2788" s="57" t="str">
        <f aca="false">IF(C2788&lt;&gt;"",L2788+W2788+AB2788,"")</f>
        <v/>
      </c>
    </row>
    <row r="2789" customFormat="false" ht="12.8" hidden="false" customHeight="false" outlineLevel="0" collapsed="false">
      <c r="A2789" s="11" t="n">
        <f aca="false">A2788+1</f>
        <v>286</v>
      </c>
      <c r="B2789" s="38" t="str">
        <f aca="true">IF(INDIRECT($AH$8&amp;"B"&amp;($C$1*$A2789+2))=0, "",INDIRECT($AH$8&amp;"B"&amp;($C$1*$A2789+2)))</f>
        <v/>
      </c>
      <c r="C2789" s="19" t="str">
        <f aca="true">IF(INDIRECT($AH$8&amp;"B"&amp;($C$1*$A2789+3)) = 0, "", INDIRECT($AH$8&amp;"B"&amp;($C$1*$A2789+3)))</f>
        <v/>
      </c>
      <c r="D2789" s="19" t="str">
        <f aca="true">IF(INDIRECT($AH$8&amp;"B"&amp;($C$1*$A2789+4)) = 0, "", INDIRECT($AH$8&amp;"B"&amp;($C$1*$A2789+4)))</f>
        <v/>
      </c>
      <c r="E2789" s="19" t="str">
        <f aca="true">IF(INDIRECT($AH$8&amp;"B"&amp;($C$1*$A2789+7)) = 0, "", INDIRECT($AH$8&amp;"B"&amp;($C$1*$A2789+7)))</f>
        <v/>
      </c>
      <c r="F2789" s="20" t="str">
        <f aca="true">IF(C2789 &lt;&gt; "",IF(INDIRECT($AH$8&amp;"B"&amp;($C$1*$A2789+8)) = 0, 0, 1), "")</f>
        <v/>
      </c>
      <c r="G2789" s="20" t="n">
        <f aca="true">INDIRECT($AH$8&amp;"B"&amp;($C$1*$A2789+9))</f>
        <v>0</v>
      </c>
      <c r="H2789" s="20" t="n">
        <f aca="true">INDIRECT($AH$8&amp;"B"&amp;($C$1*$A2789+10))</f>
        <v>0</v>
      </c>
      <c r="I2789" s="20" t="n">
        <f aca="true">INDIRECT($AH$8&amp;"B"&amp;($C$1*$A2789+11))</f>
        <v>0</v>
      </c>
      <c r="J2789" s="20" t="n">
        <f aca="true">INDIRECT($AH$8&amp;"B"&amp;($C$1*$A2789+12))</f>
        <v>0</v>
      </c>
      <c r="K2789" s="21" t="str">
        <f aca="false">IF(C2789&lt;&gt;"",IFERROR((G2789+H2789+I2789)/(G2789+H2789+I2789+J2789),0), "")</f>
        <v/>
      </c>
      <c r="L2789" s="20" t="str">
        <f aca="false">IF(C2789&lt;&gt;"",(G2789* 2) +(H2789* 4) + (I2789* 6) + IF(F2789 = 1, 5, 0), "")</f>
        <v/>
      </c>
      <c r="M2789" s="25" t="str">
        <f aca="true">IF(C2789&lt;&gt;"",SUM(INDIRECT($AH$8&amp;"C"&amp;($C$1*$A2789+9)):INDIRECT($AH$8&amp;"V"&amp;($C$1*$A2789+9))), "")</f>
        <v/>
      </c>
      <c r="N2789" s="25" t="str">
        <f aca="true">IF(C2789&lt;&gt;"",SUM(INDIRECT($AH$8&amp;"C"&amp;($C$1*$A2789+10)):INDIRECT($AH$8&amp;"V"&amp;($C$1*$A2789+10))), "")</f>
        <v/>
      </c>
      <c r="O2789" s="25" t="str">
        <f aca="true">IF(C2789&lt;&gt;"",SUM(INDIRECT($AH$8&amp;"C"&amp;($C$1*$A2789+11)):INDIRECT($AH$8&amp;"V"&amp;($C$1*$A2789+11))),"")</f>
        <v/>
      </c>
      <c r="P2789" s="25" t="str">
        <f aca="true">IF(C2789&lt;&gt;"",SUM(INDIRECT($AH$8&amp;"C"&amp;($C$1*$A2789+12)):INDIRECT($AH$8&amp;"V"&amp;($C$1*$A2789+12))),"")</f>
        <v/>
      </c>
      <c r="Q2789" s="24" t="str">
        <f aca="false">IF(C2789&lt;&gt;"",IFERROR((M2789+N2789+O2789)/(M2789+N2789+O2789+P2789),0), "")</f>
        <v/>
      </c>
      <c r="R2789" s="25" t="str">
        <f aca="true">IF(C2789&lt;&gt;"",SUM(INDIRECT($AH$8&amp;"C"&amp;($C$1*$A2789+13)):INDIRECT($AH$8&amp;"V"&amp;($C$1*$A2789+13))), "")</f>
        <v/>
      </c>
      <c r="S2789" s="25" t="str">
        <f aca="false">IF(C2789&lt;&gt;"",IFERROR((M2789+N2789+O2789+P2789)/R2789, 0),"")</f>
        <v/>
      </c>
      <c r="T2789" s="25" t="str">
        <f aca="false">IF(C2789&lt;&gt;"",IFERROR((M2789+N2789+O2789)/R2789,0),"")</f>
        <v/>
      </c>
      <c r="U2789" s="25" t="str">
        <f aca="true">IF(C2789&lt;&gt;"",IF(INDIRECT($AH$8&amp;"B"&amp;($C$1*$A2789+14))= 1,1,0),"")</f>
        <v/>
      </c>
      <c r="V2789" s="25" t="str">
        <f aca="true">IF(C2789&lt;&gt;"",IF(INDIRECT($AH$8&amp;"B"&amp;($C$1*$A2789+15))= 1,1,0),"")</f>
        <v/>
      </c>
      <c r="W2789" s="25" t="str">
        <f aca="false">IF(C2789&lt;&gt;"",($M2789*1) + ($N2789*2) + ($O2789*3) + (IF(U2789 = 1, 10, 0)) + (IF(V2789 = 1, 20, 0)),"")</f>
        <v/>
      </c>
      <c r="X2789" s="27" t="str">
        <f aca="true">IF(C2789&lt;&gt;"",IF(INDIRECT($AH$8&amp;"B"&amp;($C$1*$A2789+16))= 1,1,0),"")</f>
        <v/>
      </c>
      <c r="Y2789" s="27" t="str">
        <f aca="true">IF(D2789&lt;&gt;"",IF(INDIRECT($AH$8&amp;"B"&amp;($C$1*$A2789+17))= 1,1,0),"")</f>
        <v/>
      </c>
      <c r="Z2789" s="27" t="str">
        <f aca="true">IF(E2789&lt;&gt;"",IF(INDIRECT($AH$8&amp;"B"&amp;($C$1*$A2789+18))= 1,1,0),"")</f>
        <v/>
      </c>
      <c r="AA2789" s="27" t="str">
        <f aca="true">IF(F2789&lt;&gt;"",IF(INDIRECT($AH$8&amp;"B"&amp;($C$1*$A2789+19))= 1,1,0),"")</f>
        <v/>
      </c>
      <c r="AB2789" s="27" t="str">
        <f aca="false">IF(C2789&lt;&gt;"",IF(X2789 = 1, 5, 0) + IF(Z2789 = 1, 25, 0) + IF(AA2789 = 1, 15, 0),"")</f>
        <v/>
      </c>
      <c r="AC2789" s="57" t="str">
        <f aca="false">IF(C2789&lt;&gt;"",L2789+W2789+AB2789,"")</f>
        <v/>
      </c>
    </row>
    <row r="2790" customFormat="false" ht="12.8" hidden="false" customHeight="false" outlineLevel="0" collapsed="false">
      <c r="A2790" s="11" t="n">
        <f aca="false">A2789+1</f>
        <v>287</v>
      </c>
      <c r="B2790" s="38" t="str">
        <f aca="true">IF(INDIRECT($AH$8&amp;"B"&amp;($C$1*$A2790+2))=0, "",INDIRECT($AH$8&amp;"B"&amp;($C$1*$A2790+2)))</f>
        <v/>
      </c>
      <c r="C2790" s="19" t="str">
        <f aca="true">IF(INDIRECT($AH$8&amp;"B"&amp;($C$1*$A2790+3)) = 0, "", INDIRECT($AH$8&amp;"B"&amp;($C$1*$A2790+3)))</f>
        <v/>
      </c>
      <c r="D2790" s="19" t="str">
        <f aca="true">IF(INDIRECT($AH$8&amp;"B"&amp;($C$1*$A2790+4)) = 0, "", INDIRECT($AH$8&amp;"B"&amp;($C$1*$A2790+4)))</f>
        <v/>
      </c>
      <c r="E2790" s="19" t="str">
        <f aca="true">IF(INDIRECT($AH$8&amp;"B"&amp;($C$1*$A2790+7)) = 0, "", INDIRECT($AH$8&amp;"B"&amp;($C$1*$A2790+7)))</f>
        <v/>
      </c>
      <c r="F2790" s="20" t="str">
        <f aca="true">IF(C2790 &lt;&gt; "",IF(INDIRECT($AH$8&amp;"B"&amp;($C$1*$A2790+8)) = 0, 0, 1), "")</f>
        <v/>
      </c>
      <c r="G2790" s="20" t="n">
        <f aca="true">INDIRECT($AH$8&amp;"B"&amp;($C$1*$A2790+9))</f>
        <v>0</v>
      </c>
      <c r="H2790" s="20" t="n">
        <f aca="true">INDIRECT($AH$8&amp;"B"&amp;($C$1*$A2790+10))</f>
        <v>0</v>
      </c>
      <c r="I2790" s="20" t="n">
        <f aca="true">INDIRECT($AH$8&amp;"B"&amp;($C$1*$A2790+11))</f>
        <v>0</v>
      </c>
      <c r="J2790" s="20" t="n">
        <f aca="true">INDIRECT($AH$8&amp;"B"&amp;($C$1*$A2790+12))</f>
        <v>0</v>
      </c>
      <c r="K2790" s="21" t="str">
        <f aca="false">IF(C2790&lt;&gt;"",IFERROR((G2790+H2790+I2790)/(G2790+H2790+I2790+J2790),0), "")</f>
        <v/>
      </c>
      <c r="L2790" s="20" t="str">
        <f aca="false">IF(C2790&lt;&gt;"",(G2790* 2) +(H2790* 4) + (I2790* 6) + IF(F2790 = 1, 5, 0), "")</f>
        <v/>
      </c>
      <c r="M2790" s="25" t="str">
        <f aca="true">IF(C2790&lt;&gt;"",SUM(INDIRECT($AH$8&amp;"C"&amp;($C$1*$A2790+9)):INDIRECT($AH$8&amp;"V"&amp;($C$1*$A2790+9))), "")</f>
        <v/>
      </c>
      <c r="N2790" s="25" t="str">
        <f aca="true">IF(C2790&lt;&gt;"",SUM(INDIRECT($AH$8&amp;"C"&amp;($C$1*$A2790+10)):INDIRECT($AH$8&amp;"V"&amp;($C$1*$A2790+10))), "")</f>
        <v/>
      </c>
      <c r="O2790" s="25" t="str">
        <f aca="true">IF(C2790&lt;&gt;"",SUM(INDIRECT($AH$8&amp;"C"&amp;($C$1*$A2790+11)):INDIRECT($AH$8&amp;"V"&amp;($C$1*$A2790+11))),"")</f>
        <v/>
      </c>
      <c r="P2790" s="25" t="str">
        <f aca="true">IF(C2790&lt;&gt;"",SUM(INDIRECT($AH$8&amp;"C"&amp;($C$1*$A2790+12)):INDIRECT($AH$8&amp;"V"&amp;($C$1*$A2790+12))),"")</f>
        <v/>
      </c>
      <c r="Q2790" s="24" t="str">
        <f aca="false">IF(C2790&lt;&gt;"",IFERROR((M2790+N2790+O2790)/(M2790+N2790+O2790+P2790),0), "")</f>
        <v/>
      </c>
      <c r="R2790" s="25" t="str">
        <f aca="true">IF(C2790&lt;&gt;"",SUM(INDIRECT($AH$8&amp;"C"&amp;($C$1*$A2790+13)):INDIRECT($AH$8&amp;"V"&amp;($C$1*$A2790+13))), "")</f>
        <v/>
      </c>
      <c r="S2790" s="25" t="str">
        <f aca="false">IF(C2790&lt;&gt;"",IFERROR((M2790+N2790+O2790+P2790)/R2790, 0),"")</f>
        <v/>
      </c>
      <c r="T2790" s="25" t="str">
        <f aca="false">IF(C2790&lt;&gt;"",IFERROR((M2790+N2790+O2790)/R2790,0),"")</f>
        <v/>
      </c>
      <c r="U2790" s="25" t="str">
        <f aca="true">IF(C2790&lt;&gt;"",IF(INDIRECT($AH$8&amp;"B"&amp;($C$1*$A2790+14))= 1,1,0),"")</f>
        <v/>
      </c>
      <c r="V2790" s="25" t="str">
        <f aca="true">IF(C2790&lt;&gt;"",IF(INDIRECT($AH$8&amp;"B"&amp;($C$1*$A2790+15))= 1,1,0),"")</f>
        <v/>
      </c>
      <c r="W2790" s="25" t="str">
        <f aca="false">IF(C2790&lt;&gt;"",($M2790*1) + ($N2790*2) + ($O2790*3) + (IF(U2790 = 1, 10, 0)) + (IF(V2790 = 1, 20, 0)),"")</f>
        <v/>
      </c>
      <c r="X2790" s="27" t="str">
        <f aca="true">IF(C2790&lt;&gt;"",IF(INDIRECT($AH$8&amp;"B"&amp;($C$1*$A2790+16))= 1,1,0),"")</f>
        <v/>
      </c>
      <c r="Y2790" s="27" t="str">
        <f aca="true">IF(D2790&lt;&gt;"",IF(INDIRECT($AH$8&amp;"B"&amp;($C$1*$A2790+17))= 1,1,0),"")</f>
        <v/>
      </c>
      <c r="Z2790" s="27" t="str">
        <f aca="true">IF(E2790&lt;&gt;"",IF(INDIRECT($AH$8&amp;"B"&amp;($C$1*$A2790+18))= 1,1,0),"")</f>
        <v/>
      </c>
      <c r="AA2790" s="27" t="str">
        <f aca="true">IF(F2790&lt;&gt;"",IF(INDIRECT($AH$8&amp;"B"&amp;($C$1*$A2790+19))= 1,1,0),"")</f>
        <v/>
      </c>
      <c r="AB2790" s="27" t="str">
        <f aca="false">IF(C2790&lt;&gt;"",IF(X2790 = 1, 5, 0) + IF(Z2790 = 1, 25, 0) + IF(AA2790 = 1, 15, 0),"")</f>
        <v/>
      </c>
      <c r="AC2790" s="57" t="str">
        <f aca="false">IF(C2790&lt;&gt;"",L2790+W2790+AB2790,"")</f>
        <v/>
      </c>
    </row>
    <row r="2791" customFormat="false" ht="12.8" hidden="false" customHeight="false" outlineLevel="0" collapsed="false">
      <c r="A2791" s="11" t="n">
        <f aca="false">A2790+1</f>
        <v>288</v>
      </c>
      <c r="B2791" s="38" t="str">
        <f aca="true">IF(INDIRECT($AH$8&amp;"B"&amp;($C$1*$A2791+2))=0, "",INDIRECT($AH$8&amp;"B"&amp;($C$1*$A2791+2)))</f>
        <v/>
      </c>
      <c r="C2791" s="19" t="str">
        <f aca="true">IF(INDIRECT($AH$8&amp;"B"&amp;($C$1*$A2791+3)) = 0, "", INDIRECT($AH$8&amp;"B"&amp;($C$1*$A2791+3)))</f>
        <v/>
      </c>
      <c r="D2791" s="19" t="str">
        <f aca="true">IF(INDIRECT($AH$8&amp;"B"&amp;($C$1*$A2791+4)) = 0, "", INDIRECT($AH$8&amp;"B"&amp;($C$1*$A2791+4)))</f>
        <v/>
      </c>
      <c r="E2791" s="19" t="str">
        <f aca="true">IF(INDIRECT($AH$8&amp;"B"&amp;($C$1*$A2791+7)) = 0, "", INDIRECT($AH$8&amp;"B"&amp;($C$1*$A2791+7)))</f>
        <v/>
      </c>
      <c r="F2791" s="20" t="str">
        <f aca="true">IF(C2791 &lt;&gt; "",IF(INDIRECT($AH$8&amp;"B"&amp;($C$1*$A2791+8)) = 0, 0, 1), "")</f>
        <v/>
      </c>
      <c r="G2791" s="20" t="n">
        <f aca="true">INDIRECT($AH$8&amp;"B"&amp;($C$1*$A2791+9))</f>
        <v>0</v>
      </c>
      <c r="H2791" s="20" t="n">
        <f aca="true">INDIRECT($AH$8&amp;"B"&amp;($C$1*$A2791+10))</f>
        <v>0</v>
      </c>
      <c r="I2791" s="20" t="n">
        <f aca="true">INDIRECT($AH$8&amp;"B"&amp;($C$1*$A2791+11))</f>
        <v>0</v>
      </c>
      <c r="J2791" s="20" t="n">
        <f aca="true">INDIRECT($AH$8&amp;"B"&amp;($C$1*$A2791+12))</f>
        <v>0</v>
      </c>
      <c r="K2791" s="21" t="str">
        <f aca="false">IF(C2791&lt;&gt;"",IFERROR((G2791+H2791+I2791)/(G2791+H2791+I2791+J2791),0), "")</f>
        <v/>
      </c>
      <c r="L2791" s="20" t="str">
        <f aca="false">IF(C2791&lt;&gt;"",(G2791* 2) +(H2791* 4) + (I2791* 6) + IF(F2791 = 1, 5, 0), "")</f>
        <v/>
      </c>
      <c r="M2791" s="25" t="str">
        <f aca="true">IF(C2791&lt;&gt;"",SUM(INDIRECT($AH$8&amp;"C"&amp;($C$1*$A2791+9)):INDIRECT($AH$8&amp;"V"&amp;($C$1*$A2791+9))), "")</f>
        <v/>
      </c>
      <c r="N2791" s="25" t="str">
        <f aca="true">IF(C2791&lt;&gt;"",SUM(INDIRECT($AH$8&amp;"C"&amp;($C$1*$A2791+10)):INDIRECT($AH$8&amp;"V"&amp;($C$1*$A2791+10))), "")</f>
        <v/>
      </c>
      <c r="O2791" s="25" t="str">
        <f aca="true">IF(C2791&lt;&gt;"",SUM(INDIRECT($AH$8&amp;"C"&amp;($C$1*$A2791+11)):INDIRECT($AH$8&amp;"V"&amp;($C$1*$A2791+11))),"")</f>
        <v/>
      </c>
      <c r="P2791" s="25" t="str">
        <f aca="true">IF(C2791&lt;&gt;"",SUM(INDIRECT($AH$8&amp;"C"&amp;($C$1*$A2791+12)):INDIRECT($AH$8&amp;"V"&amp;($C$1*$A2791+12))),"")</f>
        <v/>
      </c>
      <c r="Q2791" s="24" t="str">
        <f aca="false">IF(C2791&lt;&gt;"",IFERROR((M2791+N2791+O2791)/(M2791+N2791+O2791+P2791),0), "")</f>
        <v/>
      </c>
      <c r="R2791" s="25" t="str">
        <f aca="true">IF(C2791&lt;&gt;"",SUM(INDIRECT($AH$8&amp;"C"&amp;($C$1*$A2791+13)):INDIRECT($AH$8&amp;"V"&amp;($C$1*$A2791+13))), "")</f>
        <v/>
      </c>
      <c r="S2791" s="25" t="str">
        <f aca="false">IF(C2791&lt;&gt;"",IFERROR((M2791+N2791+O2791+P2791)/R2791, 0),"")</f>
        <v/>
      </c>
      <c r="T2791" s="25" t="str">
        <f aca="false">IF(C2791&lt;&gt;"",IFERROR((M2791+N2791+O2791)/R2791,0),"")</f>
        <v/>
      </c>
      <c r="U2791" s="25" t="str">
        <f aca="true">IF(C2791&lt;&gt;"",IF(INDIRECT($AH$8&amp;"B"&amp;($C$1*$A2791+14))= 1,1,0),"")</f>
        <v/>
      </c>
      <c r="V2791" s="25" t="str">
        <f aca="true">IF(C2791&lt;&gt;"",IF(INDIRECT($AH$8&amp;"B"&amp;($C$1*$A2791+15))= 1,1,0),"")</f>
        <v/>
      </c>
      <c r="W2791" s="25" t="str">
        <f aca="false">IF(C2791&lt;&gt;"",($M2791*1) + ($N2791*2) + ($O2791*3) + (IF(U2791 = 1, 10, 0)) + (IF(V2791 = 1, 20, 0)),"")</f>
        <v/>
      </c>
      <c r="X2791" s="27" t="str">
        <f aca="true">IF(C2791&lt;&gt;"",IF(INDIRECT($AH$8&amp;"B"&amp;($C$1*$A2791+16))= 1,1,0),"")</f>
        <v/>
      </c>
      <c r="Y2791" s="27" t="str">
        <f aca="true">IF(D2791&lt;&gt;"",IF(INDIRECT($AH$8&amp;"B"&amp;($C$1*$A2791+17))= 1,1,0),"")</f>
        <v/>
      </c>
      <c r="Z2791" s="27" t="str">
        <f aca="true">IF(E2791&lt;&gt;"",IF(INDIRECT($AH$8&amp;"B"&amp;($C$1*$A2791+18))= 1,1,0),"")</f>
        <v/>
      </c>
      <c r="AA2791" s="27" t="str">
        <f aca="true">IF(F2791&lt;&gt;"",IF(INDIRECT($AH$8&amp;"B"&amp;($C$1*$A2791+19))= 1,1,0),"")</f>
        <v/>
      </c>
      <c r="AB2791" s="27" t="str">
        <f aca="false">IF(C2791&lt;&gt;"",IF(X2791 = 1, 5, 0) + IF(Z2791 = 1, 25, 0) + IF(AA2791 = 1, 15, 0),"")</f>
        <v/>
      </c>
      <c r="AC2791" s="57" t="str">
        <f aca="false">IF(C2791&lt;&gt;"",L2791+W2791+AB2791,"")</f>
        <v/>
      </c>
    </row>
    <row r="2792" customFormat="false" ht="12.8" hidden="false" customHeight="false" outlineLevel="0" collapsed="false">
      <c r="A2792" s="11" t="n">
        <f aca="false">A2791+1</f>
        <v>289</v>
      </c>
      <c r="B2792" s="38" t="str">
        <f aca="true">IF(INDIRECT($AH$8&amp;"B"&amp;($C$1*$A2792+2))=0, "",INDIRECT($AH$8&amp;"B"&amp;($C$1*$A2792+2)))</f>
        <v/>
      </c>
      <c r="C2792" s="19" t="str">
        <f aca="true">IF(INDIRECT($AH$8&amp;"B"&amp;($C$1*$A2792+3)) = 0, "", INDIRECT($AH$8&amp;"B"&amp;($C$1*$A2792+3)))</f>
        <v/>
      </c>
      <c r="D2792" s="19" t="str">
        <f aca="true">IF(INDIRECT($AH$8&amp;"B"&amp;($C$1*$A2792+4)) = 0, "", INDIRECT($AH$8&amp;"B"&amp;($C$1*$A2792+4)))</f>
        <v/>
      </c>
      <c r="E2792" s="19" t="str">
        <f aca="true">IF(INDIRECT($AH$8&amp;"B"&amp;($C$1*$A2792+7)) = 0, "", INDIRECT($AH$8&amp;"B"&amp;($C$1*$A2792+7)))</f>
        <v/>
      </c>
      <c r="F2792" s="20" t="str">
        <f aca="true">IF(C2792 &lt;&gt; "",IF(INDIRECT($AH$8&amp;"B"&amp;($C$1*$A2792+8)) = 0, 0, 1), "")</f>
        <v/>
      </c>
      <c r="G2792" s="20" t="n">
        <f aca="true">INDIRECT($AH$8&amp;"B"&amp;($C$1*$A2792+9))</f>
        <v>0</v>
      </c>
      <c r="H2792" s="20" t="n">
        <f aca="true">INDIRECT($AH$8&amp;"B"&amp;($C$1*$A2792+10))</f>
        <v>0</v>
      </c>
      <c r="I2792" s="20" t="n">
        <f aca="true">INDIRECT($AH$8&amp;"B"&amp;($C$1*$A2792+11))</f>
        <v>0</v>
      </c>
      <c r="J2792" s="20" t="n">
        <f aca="true">INDIRECT($AH$8&amp;"B"&amp;($C$1*$A2792+12))</f>
        <v>0</v>
      </c>
      <c r="K2792" s="21" t="str">
        <f aca="false">IF(C2792&lt;&gt;"",IFERROR((G2792+H2792+I2792)/(G2792+H2792+I2792+J2792),0), "")</f>
        <v/>
      </c>
      <c r="L2792" s="20" t="str">
        <f aca="false">IF(C2792&lt;&gt;"",(G2792* 2) +(H2792* 4) + (I2792* 6) + IF(F2792 = 1, 5, 0), "")</f>
        <v/>
      </c>
      <c r="M2792" s="25" t="str">
        <f aca="true">IF(C2792&lt;&gt;"",SUM(INDIRECT($AH$8&amp;"C"&amp;($C$1*$A2792+9)):INDIRECT($AH$8&amp;"V"&amp;($C$1*$A2792+9))), "")</f>
        <v/>
      </c>
      <c r="N2792" s="25" t="str">
        <f aca="true">IF(C2792&lt;&gt;"",SUM(INDIRECT($AH$8&amp;"C"&amp;($C$1*$A2792+10)):INDIRECT($AH$8&amp;"V"&amp;($C$1*$A2792+10))), "")</f>
        <v/>
      </c>
      <c r="O2792" s="25" t="str">
        <f aca="true">IF(C2792&lt;&gt;"",SUM(INDIRECT($AH$8&amp;"C"&amp;($C$1*$A2792+11)):INDIRECT($AH$8&amp;"V"&amp;($C$1*$A2792+11))),"")</f>
        <v/>
      </c>
      <c r="P2792" s="25" t="str">
        <f aca="true">IF(C2792&lt;&gt;"",SUM(INDIRECT($AH$8&amp;"C"&amp;($C$1*$A2792+12)):INDIRECT($AH$8&amp;"V"&amp;($C$1*$A2792+12))),"")</f>
        <v/>
      </c>
      <c r="Q2792" s="24" t="str">
        <f aca="false">IF(C2792&lt;&gt;"",IFERROR((M2792+N2792+O2792)/(M2792+N2792+O2792+P2792),0), "")</f>
        <v/>
      </c>
      <c r="R2792" s="25" t="str">
        <f aca="true">IF(C2792&lt;&gt;"",SUM(INDIRECT($AH$8&amp;"C"&amp;($C$1*$A2792+13)):INDIRECT($AH$8&amp;"V"&amp;($C$1*$A2792+13))), "")</f>
        <v/>
      </c>
      <c r="S2792" s="25" t="str">
        <f aca="false">IF(C2792&lt;&gt;"",IFERROR((M2792+N2792+O2792+P2792)/R2792, 0),"")</f>
        <v/>
      </c>
      <c r="T2792" s="25" t="str">
        <f aca="false">IF(C2792&lt;&gt;"",IFERROR((M2792+N2792+O2792)/R2792,0),"")</f>
        <v/>
      </c>
      <c r="U2792" s="25" t="str">
        <f aca="true">IF(C2792&lt;&gt;"",IF(INDIRECT($AH$8&amp;"B"&amp;($C$1*$A2792+14))= 1,1,0),"")</f>
        <v/>
      </c>
      <c r="V2792" s="25" t="str">
        <f aca="true">IF(C2792&lt;&gt;"",IF(INDIRECT($AH$8&amp;"B"&amp;($C$1*$A2792+15))= 1,1,0),"")</f>
        <v/>
      </c>
      <c r="W2792" s="25" t="str">
        <f aca="false">IF(C2792&lt;&gt;"",($M2792*1) + ($N2792*2) + ($O2792*3) + (IF(U2792 = 1, 10, 0)) + (IF(V2792 = 1, 20, 0)),"")</f>
        <v/>
      </c>
      <c r="X2792" s="27" t="str">
        <f aca="true">IF(C2792&lt;&gt;"",IF(INDIRECT($AH$8&amp;"B"&amp;($C$1*$A2792+16))= 1,1,0),"")</f>
        <v/>
      </c>
      <c r="Y2792" s="27" t="str">
        <f aca="true">IF(D2792&lt;&gt;"",IF(INDIRECT($AH$8&amp;"B"&amp;($C$1*$A2792+17))= 1,1,0),"")</f>
        <v/>
      </c>
      <c r="Z2792" s="27" t="str">
        <f aca="true">IF(E2792&lt;&gt;"",IF(INDIRECT($AH$8&amp;"B"&amp;($C$1*$A2792+18))= 1,1,0),"")</f>
        <v/>
      </c>
      <c r="AA2792" s="27" t="str">
        <f aca="true">IF(F2792&lt;&gt;"",IF(INDIRECT($AH$8&amp;"B"&amp;($C$1*$A2792+19))= 1,1,0),"")</f>
        <v/>
      </c>
      <c r="AB2792" s="27" t="str">
        <f aca="false">IF(C2792&lt;&gt;"",IF(X2792 = 1, 5, 0) + IF(Z2792 = 1, 25, 0) + IF(AA2792 = 1, 15, 0),"")</f>
        <v/>
      </c>
      <c r="AC2792" s="57" t="str">
        <f aca="false">IF(C2792&lt;&gt;"",L2792+W2792+AB2792,"")</f>
        <v/>
      </c>
    </row>
    <row r="2793" customFormat="false" ht="12.8" hidden="false" customHeight="false" outlineLevel="0" collapsed="false">
      <c r="A2793" s="11" t="n">
        <f aca="false">A2792+1</f>
        <v>290</v>
      </c>
      <c r="B2793" s="38" t="str">
        <f aca="true">IF(INDIRECT($AH$8&amp;"B"&amp;($C$1*$A2793+2))=0, "",INDIRECT($AH$8&amp;"B"&amp;($C$1*$A2793+2)))</f>
        <v/>
      </c>
      <c r="C2793" s="19" t="str">
        <f aca="true">IF(INDIRECT($AH$8&amp;"B"&amp;($C$1*$A2793+3)) = 0, "", INDIRECT($AH$8&amp;"B"&amp;($C$1*$A2793+3)))</f>
        <v/>
      </c>
      <c r="D2793" s="19" t="str">
        <f aca="true">IF(INDIRECT($AH$8&amp;"B"&amp;($C$1*$A2793+4)) = 0, "", INDIRECT($AH$8&amp;"B"&amp;($C$1*$A2793+4)))</f>
        <v/>
      </c>
      <c r="E2793" s="19" t="str">
        <f aca="true">IF(INDIRECT($AH$8&amp;"B"&amp;($C$1*$A2793+7)) = 0, "", INDIRECT($AH$8&amp;"B"&amp;($C$1*$A2793+7)))</f>
        <v/>
      </c>
      <c r="F2793" s="20" t="str">
        <f aca="true">IF(C2793 &lt;&gt; "",IF(INDIRECT($AH$8&amp;"B"&amp;($C$1*$A2793+8)) = 0, 0, 1), "")</f>
        <v/>
      </c>
      <c r="G2793" s="20" t="n">
        <f aca="true">INDIRECT($AH$8&amp;"B"&amp;($C$1*$A2793+9))</f>
        <v>0</v>
      </c>
      <c r="H2793" s="20" t="n">
        <f aca="true">INDIRECT($AH$8&amp;"B"&amp;($C$1*$A2793+10))</f>
        <v>0</v>
      </c>
      <c r="I2793" s="20" t="n">
        <f aca="true">INDIRECT($AH$8&amp;"B"&amp;($C$1*$A2793+11))</f>
        <v>0</v>
      </c>
      <c r="J2793" s="20" t="n">
        <f aca="true">INDIRECT($AH$8&amp;"B"&amp;($C$1*$A2793+12))</f>
        <v>0</v>
      </c>
      <c r="K2793" s="21" t="str">
        <f aca="false">IF(C2793&lt;&gt;"",IFERROR((G2793+H2793+I2793)/(G2793+H2793+I2793+J2793),0), "")</f>
        <v/>
      </c>
      <c r="L2793" s="20" t="str">
        <f aca="false">IF(C2793&lt;&gt;"",(G2793* 2) +(H2793* 4) + (I2793* 6) + IF(F2793 = 1, 5, 0), "")</f>
        <v/>
      </c>
      <c r="M2793" s="25" t="str">
        <f aca="true">IF(C2793&lt;&gt;"",SUM(INDIRECT($AH$8&amp;"C"&amp;($C$1*$A2793+9)):INDIRECT($AH$8&amp;"V"&amp;($C$1*$A2793+9))), "")</f>
        <v/>
      </c>
      <c r="N2793" s="25" t="str">
        <f aca="true">IF(C2793&lt;&gt;"",SUM(INDIRECT($AH$8&amp;"C"&amp;($C$1*$A2793+10)):INDIRECT($AH$8&amp;"V"&amp;($C$1*$A2793+10))), "")</f>
        <v/>
      </c>
      <c r="O2793" s="25" t="str">
        <f aca="true">IF(C2793&lt;&gt;"",SUM(INDIRECT($AH$8&amp;"C"&amp;($C$1*$A2793+11)):INDIRECT($AH$8&amp;"V"&amp;($C$1*$A2793+11))),"")</f>
        <v/>
      </c>
      <c r="P2793" s="25" t="str">
        <f aca="true">IF(C2793&lt;&gt;"",SUM(INDIRECT($AH$8&amp;"C"&amp;($C$1*$A2793+12)):INDIRECT($AH$8&amp;"V"&amp;($C$1*$A2793+12))),"")</f>
        <v/>
      </c>
      <c r="Q2793" s="24" t="str">
        <f aca="false">IF(C2793&lt;&gt;"",IFERROR((M2793+N2793+O2793)/(M2793+N2793+O2793+P2793),0), "")</f>
        <v/>
      </c>
      <c r="R2793" s="25" t="str">
        <f aca="true">IF(C2793&lt;&gt;"",SUM(INDIRECT($AH$8&amp;"C"&amp;($C$1*$A2793+13)):INDIRECT($AH$8&amp;"V"&amp;($C$1*$A2793+13))), "")</f>
        <v/>
      </c>
      <c r="S2793" s="25" t="str">
        <f aca="false">IF(C2793&lt;&gt;"",IFERROR((M2793+N2793+O2793+P2793)/R2793, 0),"")</f>
        <v/>
      </c>
      <c r="T2793" s="25" t="str">
        <f aca="false">IF(C2793&lt;&gt;"",IFERROR((M2793+N2793+O2793)/R2793,0),"")</f>
        <v/>
      </c>
      <c r="U2793" s="25" t="str">
        <f aca="true">IF(C2793&lt;&gt;"",IF(INDIRECT($AH$8&amp;"B"&amp;($C$1*$A2793+14))= 1,1,0),"")</f>
        <v/>
      </c>
      <c r="V2793" s="25" t="str">
        <f aca="true">IF(C2793&lt;&gt;"",IF(INDIRECT($AH$8&amp;"B"&amp;($C$1*$A2793+15))= 1,1,0),"")</f>
        <v/>
      </c>
      <c r="W2793" s="25" t="str">
        <f aca="false">IF(C2793&lt;&gt;"",($M2793*1) + ($N2793*2) + ($O2793*3) + (IF(U2793 = 1, 10, 0)) + (IF(V2793 = 1, 20, 0)),"")</f>
        <v/>
      </c>
      <c r="X2793" s="27" t="str">
        <f aca="true">IF(C2793&lt;&gt;"",IF(INDIRECT($AH$8&amp;"B"&amp;($C$1*$A2793+16))= 1,1,0),"")</f>
        <v/>
      </c>
      <c r="Y2793" s="27" t="str">
        <f aca="true">IF(D2793&lt;&gt;"",IF(INDIRECT($AH$8&amp;"B"&amp;($C$1*$A2793+17))= 1,1,0),"")</f>
        <v/>
      </c>
      <c r="Z2793" s="27" t="str">
        <f aca="true">IF(E2793&lt;&gt;"",IF(INDIRECT($AH$8&amp;"B"&amp;($C$1*$A2793+18))= 1,1,0),"")</f>
        <v/>
      </c>
      <c r="AA2793" s="27" t="str">
        <f aca="true">IF(F2793&lt;&gt;"",IF(INDIRECT($AH$8&amp;"B"&amp;($C$1*$A2793+19))= 1,1,0),"")</f>
        <v/>
      </c>
      <c r="AB2793" s="27" t="str">
        <f aca="false">IF(C2793&lt;&gt;"",IF(X2793 = 1, 5, 0) + IF(Z2793 = 1, 25, 0) + IF(AA2793 = 1, 15, 0),"")</f>
        <v/>
      </c>
      <c r="AC2793" s="57" t="str">
        <f aca="false">IF(C2793&lt;&gt;"",L2793+W2793+AB2793,"")</f>
        <v/>
      </c>
    </row>
    <row r="2794" customFormat="false" ht="12.8" hidden="false" customHeight="false" outlineLevel="0" collapsed="false">
      <c r="A2794" s="11" t="n">
        <f aca="false">A2793+1</f>
        <v>291</v>
      </c>
      <c r="B2794" s="38" t="str">
        <f aca="true">IF(INDIRECT($AH$8&amp;"B"&amp;($C$1*$A2794+2))=0, "",INDIRECT($AH$8&amp;"B"&amp;($C$1*$A2794+2)))</f>
        <v/>
      </c>
      <c r="C2794" s="19" t="str">
        <f aca="true">IF(INDIRECT($AH$8&amp;"B"&amp;($C$1*$A2794+3)) = 0, "", INDIRECT($AH$8&amp;"B"&amp;($C$1*$A2794+3)))</f>
        <v/>
      </c>
      <c r="D2794" s="19" t="str">
        <f aca="true">IF(INDIRECT($AH$8&amp;"B"&amp;($C$1*$A2794+4)) = 0, "", INDIRECT($AH$8&amp;"B"&amp;($C$1*$A2794+4)))</f>
        <v/>
      </c>
      <c r="E2794" s="19" t="str">
        <f aca="true">IF(INDIRECT($AH$8&amp;"B"&amp;($C$1*$A2794+7)) = 0, "", INDIRECT($AH$8&amp;"B"&amp;($C$1*$A2794+7)))</f>
        <v/>
      </c>
      <c r="F2794" s="20" t="str">
        <f aca="true">IF(C2794 &lt;&gt; "",IF(INDIRECT($AH$8&amp;"B"&amp;($C$1*$A2794+8)) = 0, 0, 1), "")</f>
        <v/>
      </c>
      <c r="G2794" s="20" t="n">
        <f aca="true">INDIRECT($AH$8&amp;"B"&amp;($C$1*$A2794+9))</f>
        <v>0</v>
      </c>
      <c r="H2794" s="20" t="n">
        <f aca="true">INDIRECT($AH$8&amp;"B"&amp;($C$1*$A2794+10))</f>
        <v>0</v>
      </c>
      <c r="I2794" s="20" t="n">
        <f aca="true">INDIRECT($AH$8&amp;"B"&amp;($C$1*$A2794+11))</f>
        <v>0</v>
      </c>
      <c r="J2794" s="20" t="n">
        <f aca="true">INDIRECT($AH$8&amp;"B"&amp;($C$1*$A2794+12))</f>
        <v>0</v>
      </c>
      <c r="K2794" s="21" t="str">
        <f aca="false">IF(C2794&lt;&gt;"",IFERROR((G2794+H2794+I2794)/(G2794+H2794+I2794+J2794),0), "")</f>
        <v/>
      </c>
      <c r="L2794" s="20" t="str">
        <f aca="false">IF(C2794&lt;&gt;"",(G2794* 2) +(H2794* 4) + (I2794* 6) + IF(F2794 = 1, 5, 0), "")</f>
        <v/>
      </c>
      <c r="M2794" s="25" t="str">
        <f aca="true">IF(C2794&lt;&gt;"",SUM(INDIRECT($AH$8&amp;"C"&amp;($C$1*$A2794+9)):INDIRECT($AH$8&amp;"V"&amp;($C$1*$A2794+9))), "")</f>
        <v/>
      </c>
      <c r="N2794" s="25" t="str">
        <f aca="true">IF(C2794&lt;&gt;"",SUM(INDIRECT($AH$8&amp;"C"&amp;($C$1*$A2794+10)):INDIRECT($AH$8&amp;"V"&amp;($C$1*$A2794+10))), "")</f>
        <v/>
      </c>
      <c r="O2794" s="25" t="str">
        <f aca="true">IF(C2794&lt;&gt;"",SUM(INDIRECT($AH$8&amp;"C"&amp;($C$1*$A2794+11)):INDIRECT($AH$8&amp;"V"&amp;($C$1*$A2794+11))),"")</f>
        <v/>
      </c>
      <c r="P2794" s="25" t="str">
        <f aca="true">IF(C2794&lt;&gt;"",SUM(INDIRECT($AH$8&amp;"C"&amp;($C$1*$A2794+12)):INDIRECT($AH$8&amp;"V"&amp;($C$1*$A2794+12))),"")</f>
        <v/>
      </c>
      <c r="Q2794" s="24" t="str">
        <f aca="false">IF(C2794&lt;&gt;"",IFERROR((M2794+N2794+O2794)/(M2794+N2794+O2794+P2794),0), "")</f>
        <v/>
      </c>
      <c r="R2794" s="25" t="str">
        <f aca="true">IF(C2794&lt;&gt;"",SUM(INDIRECT($AH$8&amp;"C"&amp;($C$1*$A2794+13)):INDIRECT($AH$8&amp;"V"&amp;($C$1*$A2794+13))), "")</f>
        <v/>
      </c>
      <c r="S2794" s="25" t="str">
        <f aca="false">IF(C2794&lt;&gt;"",IFERROR((M2794+N2794+O2794+P2794)/R2794, 0),"")</f>
        <v/>
      </c>
      <c r="T2794" s="25" t="str">
        <f aca="false">IF(C2794&lt;&gt;"",IFERROR((M2794+N2794+O2794)/R2794,0),"")</f>
        <v/>
      </c>
      <c r="U2794" s="25" t="str">
        <f aca="true">IF(C2794&lt;&gt;"",IF(INDIRECT($AH$8&amp;"B"&amp;($C$1*$A2794+14))= 1,1,0),"")</f>
        <v/>
      </c>
      <c r="V2794" s="25" t="str">
        <f aca="true">IF(C2794&lt;&gt;"",IF(INDIRECT($AH$8&amp;"B"&amp;($C$1*$A2794+15))= 1,1,0),"")</f>
        <v/>
      </c>
      <c r="W2794" s="25" t="str">
        <f aca="false">IF(C2794&lt;&gt;"",($M2794*1) + ($N2794*2) + ($O2794*3) + (IF(U2794 = 1, 10, 0)) + (IF(V2794 = 1, 20, 0)),"")</f>
        <v/>
      </c>
      <c r="X2794" s="27" t="str">
        <f aca="true">IF(C2794&lt;&gt;"",IF(INDIRECT($AH$8&amp;"B"&amp;($C$1*$A2794+16))= 1,1,0),"")</f>
        <v/>
      </c>
      <c r="Y2794" s="27" t="str">
        <f aca="true">IF(D2794&lt;&gt;"",IF(INDIRECT($AH$8&amp;"B"&amp;($C$1*$A2794+17))= 1,1,0),"")</f>
        <v/>
      </c>
      <c r="Z2794" s="27" t="str">
        <f aca="true">IF(E2794&lt;&gt;"",IF(INDIRECT($AH$8&amp;"B"&amp;($C$1*$A2794+18))= 1,1,0),"")</f>
        <v/>
      </c>
      <c r="AA2794" s="27" t="str">
        <f aca="true">IF(F2794&lt;&gt;"",IF(INDIRECT($AH$8&amp;"B"&amp;($C$1*$A2794+19))= 1,1,0),"")</f>
        <v/>
      </c>
      <c r="AB2794" s="27" t="str">
        <f aca="false">IF(C2794&lt;&gt;"",IF(X2794 = 1, 5, 0) + IF(Z2794 = 1, 25, 0) + IF(AA2794 = 1, 15, 0),"")</f>
        <v/>
      </c>
      <c r="AC2794" s="57" t="str">
        <f aca="false">IF(C2794&lt;&gt;"",L2794+W2794+AB2794,"")</f>
        <v/>
      </c>
    </row>
    <row r="2795" customFormat="false" ht="12.8" hidden="false" customHeight="false" outlineLevel="0" collapsed="false">
      <c r="A2795" s="11" t="n">
        <f aca="false">A2794+1</f>
        <v>292</v>
      </c>
      <c r="B2795" s="38" t="str">
        <f aca="true">IF(INDIRECT($AH$8&amp;"B"&amp;($C$1*$A2795+2))=0, "",INDIRECT($AH$8&amp;"B"&amp;($C$1*$A2795+2)))</f>
        <v/>
      </c>
      <c r="C2795" s="19" t="str">
        <f aca="true">IF(INDIRECT($AH$8&amp;"B"&amp;($C$1*$A2795+3)) = 0, "", INDIRECT($AH$8&amp;"B"&amp;($C$1*$A2795+3)))</f>
        <v/>
      </c>
      <c r="D2795" s="19" t="str">
        <f aca="true">IF(INDIRECT($AH$8&amp;"B"&amp;($C$1*$A2795+4)) = 0, "", INDIRECT($AH$8&amp;"B"&amp;($C$1*$A2795+4)))</f>
        <v/>
      </c>
      <c r="E2795" s="19" t="str">
        <f aca="true">IF(INDIRECT($AH$8&amp;"B"&amp;($C$1*$A2795+7)) = 0, "", INDIRECT($AH$8&amp;"B"&amp;($C$1*$A2795+7)))</f>
        <v/>
      </c>
      <c r="F2795" s="20" t="str">
        <f aca="true">IF(C2795 &lt;&gt; "",IF(INDIRECT($AH$8&amp;"B"&amp;($C$1*$A2795+8)) = 0, 0, 1), "")</f>
        <v/>
      </c>
      <c r="G2795" s="20" t="n">
        <f aca="true">INDIRECT($AH$8&amp;"B"&amp;($C$1*$A2795+9))</f>
        <v>0</v>
      </c>
      <c r="H2795" s="20" t="n">
        <f aca="true">INDIRECT($AH$8&amp;"B"&amp;($C$1*$A2795+10))</f>
        <v>0</v>
      </c>
      <c r="I2795" s="20" t="n">
        <f aca="true">INDIRECT($AH$8&amp;"B"&amp;($C$1*$A2795+11))</f>
        <v>0</v>
      </c>
      <c r="J2795" s="20" t="n">
        <f aca="true">INDIRECT($AH$8&amp;"B"&amp;($C$1*$A2795+12))</f>
        <v>0</v>
      </c>
      <c r="K2795" s="21" t="str">
        <f aca="false">IF(C2795&lt;&gt;"",IFERROR((G2795+H2795+I2795)/(G2795+H2795+I2795+J2795),0), "")</f>
        <v/>
      </c>
      <c r="L2795" s="20" t="str">
        <f aca="false">IF(C2795&lt;&gt;"",(G2795* 2) +(H2795* 4) + (I2795* 6) + IF(F2795 = 1, 5, 0), "")</f>
        <v/>
      </c>
      <c r="M2795" s="25" t="str">
        <f aca="true">IF(C2795&lt;&gt;"",SUM(INDIRECT($AH$8&amp;"C"&amp;($C$1*$A2795+9)):INDIRECT($AH$8&amp;"V"&amp;($C$1*$A2795+9))), "")</f>
        <v/>
      </c>
      <c r="N2795" s="25" t="str">
        <f aca="true">IF(C2795&lt;&gt;"",SUM(INDIRECT($AH$8&amp;"C"&amp;($C$1*$A2795+10)):INDIRECT($AH$8&amp;"V"&amp;($C$1*$A2795+10))), "")</f>
        <v/>
      </c>
      <c r="O2795" s="25" t="str">
        <f aca="true">IF(C2795&lt;&gt;"",SUM(INDIRECT($AH$8&amp;"C"&amp;($C$1*$A2795+11)):INDIRECT($AH$8&amp;"V"&amp;($C$1*$A2795+11))),"")</f>
        <v/>
      </c>
      <c r="P2795" s="25" t="str">
        <f aca="true">IF(C2795&lt;&gt;"",SUM(INDIRECT($AH$8&amp;"C"&amp;($C$1*$A2795+12)):INDIRECT($AH$8&amp;"V"&amp;($C$1*$A2795+12))),"")</f>
        <v/>
      </c>
      <c r="Q2795" s="24" t="str">
        <f aca="false">IF(C2795&lt;&gt;"",IFERROR((M2795+N2795+O2795)/(M2795+N2795+O2795+P2795),0), "")</f>
        <v/>
      </c>
      <c r="R2795" s="25" t="str">
        <f aca="true">IF(C2795&lt;&gt;"",SUM(INDIRECT($AH$8&amp;"C"&amp;($C$1*$A2795+13)):INDIRECT($AH$8&amp;"V"&amp;($C$1*$A2795+13))), "")</f>
        <v/>
      </c>
      <c r="S2795" s="25" t="str">
        <f aca="false">IF(C2795&lt;&gt;"",IFERROR((M2795+N2795+O2795+P2795)/R2795, 0),"")</f>
        <v/>
      </c>
      <c r="T2795" s="25" t="str">
        <f aca="false">IF(C2795&lt;&gt;"",IFERROR((M2795+N2795+O2795)/R2795,0),"")</f>
        <v/>
      </c>
      <c r="U2795" s="25" t="str">
        <f aca="true">IF(C2795&lt;&gt;"",IF(INDIRECT($AH$8&amp;"B"&amp;($C$1*$A2795+14))= 1,1,0),"")</f>
        <v/>
      </c>
      <c r="V2795" s="25" t="str">
        <f aca="true">IF(C2795&lt;&gt;"",IF(INDIRECT($AH$8&amp;"B"&amp;($C$1*$A2795+15))= 1,1,0),"")</f>
        <v/>
      </c>
      <c r="W2795" s="25" t="str">
        <f aca="false">IF(C2795&lt;&gt;"",($M2795*1) + ($N2795*2) + ($O2795*3) + (IF(U2795 = 1, 10, 0)) + (IF(V2795 = 1, 20, 0)),"")</f>
        <v/>
      </c>
      <c r="X2795" s="27" t="str">
        <f aca="true">IF(C2795&lt;&gt;"",IF(INDIRECT($AH$8&amp;"B"&amp;($C$1*$A2795+16))= 1,1,0),"")</f>
        <v/>
      </c>
      <c r="Y2795" s="27" t="str">
        <f aca="true">IF(D2795&lt;&gt;"",IF(INDIRECT($AH$8&amp;"B"&amp;($C$1*$A2795+17))= 1,1,0),"")</f>
        <v/>
      </c>
      <c r="Z2795" s="27" t="str">
        <f aca="true">IF(E2795&lt;&gt;"",IF(INDIRECT($AH$8&amp;"B"&amp;($C$1*$A2795+18))= 1,1,0),"")</f>
        <v/>
      </c>
      <c r="AA2795" s="27" t="str">
        <f aca="true">IF(F2795&lt;&gt;"",IF(INDIRECT($AH$8&amp;"B"&amp;($C$1*$A2795+19))= 1,1,0),"")</f>
        <v/>
      </c>
      <c r="AB2795" s="27" t="str">
        <f aca="false">IF(C2795&lt;&gt;"",IF(X2795 = 1, 5, 0) + IF(Z2795 = 1, 25, 0) + IF(AA2795 = 1, 15, 0),"")</f>
        <v/>
      </c>
      <c r="AC2795" s="57" t="str">
        <f aca="false">IF(C2795&lt;&gt;"",L2795+W2795+AB2795,"")</f>
        <v/>
      </c>
    </row>
    <row r="2796" customFormat="false" ht="12.8" hidden="false" customHeight="false" outlineLevel="0" collapsed="false">
      <c r="A2796" s="11" t="n">
        <f aca="false">A2795+1</f>
        <v>293</v>
      </c>
      <c r="B2796" s="38" t="str">
        <f aca="true">IF(INDIRECT($AH$8&amp;"B"&amp;($C$1*$A2796+2))=0, "",INDIRECT($AH$8&amp;"B"&amp;($C$1*$A2796+2)))</f>
        <v/>
      </c>
      <c r="C2796" s="19" t="str">
        <f aca="true">IF(INDIRECT($AH$8&amp;"B"&amp;($C$1*$A2796+3)) = 0, "", INDIRECT($AH$8&amp;"B"&amp;($C$1*$A2796+3)))</f>
        <v/>
      </c>
      <c r="D2796" s="19" t="str">
        <f aca="true">IF(INDIRECT($AH$8&amp;"B"&amp;($C$1*$A2796+4)) = 0, "", INDIRECT($AH$8&amp;"B"&amp;($C$1*$A2796+4)))</f>
        <v/>
      </c>
      <c r="E2796" s="19" t="str">
        <f aca="true">IF(INDIRECT($AH$8&amp;"B"&amp;($C$1*$A2796+7)) = 0, "", INDIRECT($AH$8&amp;"B"&amp;($C$1*$A2796+7)))</f>
        <v/>
      </c>
      <c r="F2796" s="20" t="str">
        <f aca="true">IF(C2796 &lt;&gt; "",IF(INDIRECT($AH$8&amp;"B"&amp;($C$1*$A2796+8)) = 0, 0, 1), "")</f>
        <v/>
      </c>
      <c r="G2796" s="20" t="n">
        <f aca="true">INDIRECT($AH$8&amp;"B"&amp;($C$1*$A2796+9))</f>
        <v>0</v>
      </c>
      <c r="H2796" s="20" t="n">
        <f aca="true">INDIRECT($AH$8&amp;"B"&amp;($C$1*$A2796+10))</f>
        <v>0</v>
      </c>
      <c r="I2796" s="20" t="n">
        <f aca="true">INDIRECT($AH$8&amp;"B"&amp;($C$1*$A2796+11))</f>
        <v>0</v>
      </c>
      <c r="J2796" s="20" t="n">
        <f aca="true">INDIRECT($AH$8&amp;"B"&amp;($C$1*$A2796+12))</f>
        <v>0</v>
      </c>
      <c r="K2796" s="21" t="str">
        <f aca="false">IF(C2796&lt;&gt;"",IFERROR((G2796+H2796+I2796)/(G2796+H2796+I2796+J2796),0), "")</f>
        <v/>
      </c>
      <c r="L2796" s="20" t="str">
        <f aca="false">IF(C2796&lt;&gt;"",(G2796* 2) +(H2796* 4) + (I2796* 6) + IF(F2796 = 1, 5, 0), "")</f>
        <v/>
      </c>
      <c r="M2796" s="25" t="str">
        <f aca="true">IF(C2796&lt;&gt;"",SUM(INDIRECT($AH$8&amp;"C"&amp;($C$1*$A2796+9)):INDIRECT($AH$8&amp;"V"&amp;($C$1*$A2796+9))), "")</f>
        <v/>
      </c>
      <c r="N2796" s="25" t="str">
        <f aca="true">IF(C2796&lt;&gt;"",SUM(INDIRECT($AH$8&amp;"C"&amp;($C$1*$A2796+10)):INDIRECT($AH$8&amp;"V"&amp;($C$1*$A2796+10))), "")</f>
        <v/>
      </c>
      <c r="O2796" s="25" t="str">
        <f aca="true">IF(C2796&lt;&gt;"",SUM(INDIRECT($AH$8&amp;"C"&amp;($C$1*$A2796+11)):INDIRECT($AH$8&amp;"V"&amp;($C$1*$A2796+11))),"")</f>
        <v/>
      </c>
      <c r="P2796" s="25" t="str">
        <f aca="true">IF(C2796&lt;&gt;"",SUM(INDIRECT($AH$8&amp;"C"&amp;($C$1*$A2796+12)):INDIRECT($AH$8&amp;"V"&amp;($C$1*$A2796+12))),"")</f>
        <v/>
      </c>
      <c r="Q2796" s="24" t="str">
        <f aca="false">IF(C2796&lt;&gt;"",IFERROR((M2796+N2796+O2796)/(M2796+N2796+O2796+P2796),0), "")</f>
        <v/>
      </c>
      <c r="R2796" s="25" t="str">
        <f aca="true">IF(C2796&lt;&gt;"",SUM(INDIRECT($AH$8&amp;"C"&amp;($C$1*$A2796+13)):INDIRECT($AH$8&amp;"V"&amp;($C$1*$A2796+13))), "")</f>
        <v/>
      </c>
      <c r="S2796" s="25" t="str">
        <f aca="false">IF(C2796&lt;&gt;"",IFERROR((M2796+N2796+O2796+P2796)/R2796, 0),"")</f>
        <v/>
      </c>
      <c r="T2796" s="25" t="str">
        <f aca="false">IF(C2796&lt;&gt;"",IFERROR((M2796+N2796+O2796)/R2796,0),"")</f>
        <v/>
      </c>
      <c r="U2796" s="25" t="str">
        <f aca="true">IF(C2796&lt;&gt;"",IF(INDIRECT($AH$8&amp;"B"&amp;($C$1*$A2796+14))= 1,1,0),"")</f>
        <v/>
      </c>
      <c r="V2796" s="25" t="str">
        <f aca="true">IF(C2796&lt;&gt;"",IF(INDIRECT($AH$8&amp;"B"&amp;($C$1*$A2796+15))= 1,1,0),"")</f>
        <v/>
      </c>
      <c r="W2796" s="25" t="str">
        <f aca="false">IF(C2796&lt;&gt;"",($M2796*1) + ($N2796*2) + ($O2796*3) + (IF(U2796 = 1, 10, 0)) + (IF(V2796 = 1, 20, 0)),"")</f>
        <v/>
      </c>
      <c r="X2796" s="27" t="str">
        <f aca="true">IF(C2796&lt;&gt;"",IF(INDIRECT($AH$8&amp;"B"&amp;($C$1*$A2796+16))= 1,1,0),"")</f>
        <v/>
      </c>
      <c r="Y2796" s="27" t="str">
        <f aca="true">IF(D2796&lt;&gt;"",IF(INDIRECT($AH$8&amp;"B"&amp;($C$1*$A2796+17))= 1,1,0),"")</f>
        <v/>
      </c>
      <c r="Z2796" s="27" t="str">
        <f aca="true">IF(E2796&lt;&gt;"",IF(INDIRECT($AH$8&amp;"B"&amp;($C$1*$A2796+18))= 1,1,0),"")</f>
        <v/>
      </c>
      <c r="AA2796" s="27" t="str">
        <f aca="true">IF(F2796&lt;&gt;"",IF(INDIRECT($AH$8&amp;"B"&amp;($C$1*$A2796+19))= 1,1,0),"")</f>
        <v/>
      </c>
      <c r="AB2796" s="27" t="str">
        <f aca="false">IF(C2796&lt;&gt;"",IF(X2796 = 1, 5, 0) + IF(Z2796 = 1, 25, 0) + IF(AA2796 = 1, 15, 0),"")</f>
        <v/>
      </c>
      <c r="AC2796" s="57" t="str">
        <f aca="false">IF(C2796&lt;&gt;"",L2796+W2796+AB2796,"")</f>
        <v/>
      </c>
    </row>
    <row r="2797" customFormat="false" ht="12.8" hidden="false" customHeight="false" outlineLevel="0" collapsed="false">
      <c r="A2797" s="11" t="n">
        <f aca="false">A2796+1</f>
        <v>294</v>
      </c>
      <c r="B2797" s="38" t="str">
        <f aca="true">IF(INDIRECT($AH$8&amp;"B"&amp;($C$1*$A2797+2))=0, "",INDIRECT($AH$8&amp;"B"&amp;($C$1*$A2797+2)))</f>
        <v/>
      </c>
      <c r="C2797" s="19" t="str">
        <f aca="true">IF(INDIRECT($AH$8&amp;"B"&amp;($C$1*$A2797+3)) = 0, "", INDIRECT($AH$8&amp;"B"&amp;($C$1*$A2797+3)))</f>
        <v/>
      </c>
      <c r="D2797" s="19" t="str">
        <f aca="true">IF(INDIRECT($AH$8&amp;"B"&amp;($C$1*$A2797+4)) = 0, "", INDIRECT($AH$8&amp;"B"&amp;($C$1*$A2797+4)))</f>
        <v/>
      </c>
      <c r="E2797" s="19" t="str">
        <f aca="true">IF(INDIRECT($AH$8&amp;"B"&amp;($C$1*$A2797+7)) = 0, "", INDIRECT($AH$8&amp;"B"&amp;($C$1*$A2797+7)))</f>
        <v/>
      </c>
      <c r="F2797" s="20" t="str">
        <f aca="true">IF(C2797 &lt;&gt; "",IF(INDIRECT($AH$8&amp;"B"&amp;($C$1*$A2797+8)) = 0, 0, 1), "")</f>
        <v/>
      </c>
      <c r="G2797" s="20" t="n">
        <f aca="true">INDIRECT($AH$8&amp;"B"&amp;($C$1*$A2797+9))</f>
        <v>0</v>
      </c>
      <c r="H2797" s="20" t="n">
        <f aca="true">INDIRECT($AH$8&amp;"B"&amp;($C$1*$A2797+10))</f>
        <v>0</v>
      </c>
      <c r="I2797" s="20" t="n">
        <f aca="true">INDIRECT($AH$8&amp;"B"&amp;($C$1*$A2797+11))</f>
        <v>0</v>
      </c>
      <c r="J2797" s="20" t="n">
        <f aca="true">INDIRECT($AH$8&amp;"B"&amp;($C$1*$A2797+12))</f>
        <v>0</v>
      </c>
      <c r="K2797" s="21" t="str">
        <f aca="false">IF(C2797&lt;&gt;"",IFERROR((G2797+H2797+I2797)/(G2797+H2797+I2797+J2797),0), "")</f>
        <v/>
      </c>
      <c r="L2797" s="20" t="str">
        <f aca="false">IF(C2797&lt;&gt;"",(G2797* 2) +(H2797* 4) + (I2797* 6) + IF(F2797 = 1, 5, 0), "")</f>
        <v/>
      </c>
      <c r="M2797" s="25" t="str">
        <f aca="true">IF(C2797&lt;&gt;"",SUM(INDIRECT($AH$8&amp;"C"&amp;($C$1*$A2797+9)):INDIRECT($AH$8&amp;"V"&amp;($C$1*$A2797+9))), "")</f>
        <v/>
      </c>
      <c r="N2797" s="25" t="str">
        <f aca="true">IF(C2797&lt;&gt;"",SUM(INDIRECT($AH$8&amp;"C"&amp;($C$1*$A2797+10)):INDIRECT($AH$8&amp;"V"&amp;($C$1*$A2797+10))), "")</f>
        <v/>
      </c>
      <c r="O2797" s="25" t="str">
        <f aca="true">IF(C2797&lt;&gt;"",SUM(INDIRECT($AH$8&amp;"C"&amp;($C$1*$A2797+11)):INDIRECT($AH$8&amp;"V"&amp;($C$1*$A2797+11))),"")</f>
        <v/>
      </c>
      <c r="P2797" s="25" t="str">
        <f aca="true">IF(C2797&lt;&gt;"",SUM(INDIRECT($AH$8&amp;"C"&amp;($C$1*$A2797+12)):INDIRECT($AH$8&amp;"V"&amp;($C$1*$A2797+12))),"")</f>
        <v/>
      </c>
      <c r="Q2797" s="24" t="str">
        <f aca="false">IF(C2797&lt;&gt;"",IFERROR((M2797+N2797+O2797)/(M2797+N2797+O2797+P2797),0), "")</f>
        <v/>
      </c>
      <c r="R2797" s="25" t="str">
        <f aca="true">IF(C2797&lt;&gt;"",SUM(INDIRECT($AH$8&amp;"C"&amp;($C$1*$A2797+13)):INDIRECT($AH$8&amp;"V"&amp;($C$1*$A2797+13))), "")</f>
        <v/>
      </c>
      <c r="S2797" s="25" t="str">
        <f aca="false">IF(C2797&lt;&gt;"",IFERROR((M2797+N2797+O2797+P2797)/R2797, 0),"")</f>
        <v/>
      </c>
      <c r="T2797" s="25" t="str">
        <f aca="false">IF(C2797&lt;&gt;"",IFERROR((M2797+N2797+O2797)/R2797,0),"")</f>
        <v/>
      </c>
      <c r="U2797" s="25" t="str">
        <f aca="true">IF(C2797&lt;&gt;"",IF(INDIRECT($AH$8&amp;"B"&amp;($C$1*$A2797+14))= 1,1,0),"")</f>
        <v/>
      </c>
      <c r="V2797" s="25" t="str">
        <f aca="true">IF(C2797&lt;&gt;"",IF(INDIRECT($AH$8&amp;"B"&amp;($C$1*$A2797+15))= 1,1,0),"")</f>
        <v/>
      </c>
      <c r="W2797" s="25" t="str">
        <f aca="false">IF(C2797&lt;&gt;"",($M2797*1) + ($N2797*2) + ($O2797*3) + (IF(U2797 = 1, 10, 0)) + (IF(V2797 = 1, 20, 0)),"")</f>
        <v/>
      </c>
      <c r="X2797" s="27" t="str">
        <f aca="true">IF(C2797&lt;&gt;"",IF(INDIRECT($AH$8&amp;"B"&amp;($C$1*$A2797+16))= 1,1,0),"")</f>
        <v/>
      </c>
      <c r="Y2797" s="27" t="str">
        <f aca="true">IF(D2797&lt;&gt;"",IF(INDIRECT($AH$8&amp;"B"&amp;($C$1*$A2797+17))= 1,1,0),"")</f>
        <v/>
      </c>
      <c r="Z2797" s="27" t="str">
        <f aca="true">IF(E2797&lt;&gt;"",IF(INDIRECT($AH$8&amp;"B"&amp;($C$1*$A2797+18))= 1,1,0),"")</f>
        <v/>
      </c>
      <c r="AA2797" s="27" t="str">
        <f aca="true">IF(F2797&lt;&gt;"",IF(INDIRECT($AH$8&amp;"B"&amp;($C$1*$A2797+19))= 1,1,0),"")</f>
        <v/>
      </c>
      <c r="AB2797" s="27" t="str">
        <f aca="false">IF(C2797&lt;&gt;"",IF(X2797 = 1, 5, 0) + IF(Z2797 = 1, 25, 0) + IF(AA2797 = 1, 15, 0),"")</f>
        <v/>
      </c>
      <c r="AC2797" s="57" t="str">
        <f aca="false">IF(C2797&lt;&gt;"",L2797+W2797+AB2797,"")</f>
        <v/>
      </c>
    </row>
    <row r="2798" customFormat="false" ht="12.8" hidden="false" customHeight="false" outlineLevel="0" collapsed="false">
      <c r="A2798" s="11" t="n">
        <f aca="false">A2797+1</f>
        <v>295</v>
      </c>
      <c r="B2798" s="38" t="str">
        <f aca="true">IF(INDIRECT($AH$8&amp;"B"&amp;($C$1*$A2798+2))=0, "",INDIRECT($AH$8&amp;"B"&amp;($C$1*$A2798+2)))</f>
        <v/>
      </c>
      <c r="C2798" s="19" t="str">
        <f aca="true">IF(INDIRECT($AH$8&amp;"B"&amp;($C$1*$A2798+3)) = 0, "", INDIRECT($AH$8&amp;"B"&amp;($C$1*$A2798+3)))</f>
        <v/>
      </c>
      <c r="D2798" s="19" t="str">
        <f aca="true">IF(INDIRECT($AH$8&amp;"B"&amp;($C$1*$A2798+4)) = 0, "", INDIRECT($AH$8&amp;"B"&amp;($C$1*$A2798+4)))</f>
        <v/>
      </c>
      <c r="E2798" s="19" t="str">
        <f aca="true">IF(INDIRECT($AH$8&amp;"B"&amp;($C$1*$A2798+7)) = 0, "", INDIRECT($AH$8&amp;"B"&amp;($C$1*$A2798+7)))</f>
        <v/>
      </c>
      <c r="F2798" s="20" t="str">
        <f aca="true">IF(C2798 &lt;&gt; "",IF(INDIRECT($AH$8&amp;"B"&amp;($C$1*$A2798+8)) = 0, 0, 1), "")</f>
        <v/>
      </c>
      <c r="G2798" s="20" t="n">
        <f aca="true">INDIRECT($AH$8&amp;"B"&amp;($C$1*$A2798+9))</f>
        <v>0</v>
      </c>
      <c r="H2798" s="20" t="n">
        <f aca="true">INDIRECT($AH$8&amp;"B"&amp;($C$1*$A2798+10))</f>
        <v>0</v>
      </c>
      <c r="I2798" s="20" t="n">
        <f aca="true">INDIRECT($AH$8&amp;"B"&amp;($C$1*$A2798+11))</f>
        <v>0</v>
      </c>
      <c r="J2798" s="20" t="n">
        <f aca="true">INDIRECT($AH$8&amp;"B"&amp;($C$1*$A2798+12))</f>
        <v>0</v>
      </c>
      <c r="K2798" s="21" t="str">
        <f aca="false">IF(C2798&lt;&gt;"",IFERROR((G2798+H2798+I2798)/(G2798+H2798+I2798+J2798),0), "")</f>
        <v/>
      </c>
      <c r="L2798" s="20" t="str">
        <f aca="false">IF(C2798&lt;&gt;"",(G2798* 2) +(H2798* 4) + (I2798* 6) + IF(F2798 = 1, 5, 0), "")</f>
        <v/>
      </c>
      <c r="M2798" s="25" t="str">
        <f aca="true">IF(C2798&lt;&gt;"",SUM(INDIRECT($AH$8&amp;"C"&amp;($C$1*$A2798+9)):INDIRECT($AH$8&amp;"V"&amp;($C$1*$A2798+9))), "")</f>
        <v/>
      </c>
      <c r="N2798" s="25" t="str">
        <f aca="true">IF(C2798&lt;&gt;"",SUM(INDIRECT($AH$8&amp;"C"&amp;($C$1*$A2798+10)):INDIRECT($AH$8&amp;"V"&amp;($C$1*$A2798+10))), "")</f>
        <v/>
      </c>
      <c r="O2798" s="25" t="str">
        <f aca="true">IF(C2798&lt;&gt;"",SUM(INDIRECT($AH$8&amp;"C"&amp;($C$1*$A2798+11)):INDIRECT($AH$8&amp;"V"&amp;($C$1*$A2798+11))),"")</f>
        <v/>
      </c>
      <c r="P2798" s="25" t="str">
        <f aca="true">IF(C2798&lt;&gt;"",SUM(INDIRECT($AH$8&amp;"C"&amp;($C$1*$A2798+12)):INDIRECT($AH$8&amp;"V"&amp;($C$1*$A2798+12))),"")</f>
        <v/>
      </c>
      <c r="Q2798" s="24" t="str">
        <f aca="false">IF(C2798&lt;&gt;"",IFERROR((M2798+N2798+O2798)/(M2798+N2798+O2798+P2798),0), "")</f>
        <v/>
      </c>
      <c r="R2798" s="25" t="str">
        <f aca="true">IF(C2798&lt;&gt;"",SUM(INDIRECT($AH$8&amp;"C"&amp;($C$1*$A2798+13)):INDIRECT($AH$8&amp;"V"&amp;($C$1*$A2798+13))), "")</f>
        <v/>
      </c>
      <c r="S2798" s="25" t="str">
        <f aca="false">IF(C2798&lt;&gt;"",IFERROR((M2798+N2798+O2798+P2798)/R2798, 0),"")</f>
        <v/>
      </c>
      <c r="T2798" s="25" t="str">
        <f aca="false">IF(C2798&lt;&gt;"",IFERROR((M2798+N2798+O2798)/R2798,0),"")</f>
        <v/>
      </c>
      <c r="U2798" s="25" t="str">
        <f aca="true">IF(C2798&lt;&gt;"",IF(INDIRECT($AH$8&amp;"B"&amp;($C$1*$A2798+14))= 1,1,0),"")</f>
        <v/>
      </c>
      <c r="V2798" s="25" t="str">
        <f aca="true">IF(C2798&lt;&gt;"",IF(INDIRECT($AH$8&amp;"B"&amp;($C$1*$A2798+15))= 1,1,0),"")</f>
        <v/>
      </c>
      <c r="W2798" s="25" t="str">
        <f aca="false">IF(C2798&lt;&gt;"",($M2798*1) + ($N2798*2) + ($O2798*3) + (IF(U2798 = 1, 10, 0)) + (IF(V2798 = 1, 20, 0)),"")</f>
        <v/>
      </c>
      <c r="X2798" s="27" t="str">
        <f aca="true">IF(C2798&lt;&gt;"",IF(INDIRECT($AH$8&amp;"B"&amp;($C$1*$A2798+16))= 1,1,0),"")</f>
        <v/>
      </c>
      <c r="Y2798" s="27" t="str">
        <f aca="true">IF(D2798&lt;&gt;"",IF(INDIRECT($AH$8&amp;"B"&amp;($C$1*$A2798+17))= 1,1,0),"")</f>
        <v/>
      </c>
      <c r="Z2798" s="27" t="str">
        <f aca="true">IF(E2798&lt;&gt;"",IF(INDIRECT($AH$8&amp;"B"&amp;($C$1*$A2798+18))= 1,1,0),"")</f>
        <v/>
      </c>
      <c r="AA2798" s="27" t="str">
        <f aca="true">IF(F2798&lt;&gt;"",IF(INDIRECT($AH$8&amp;"B"&amp;($C$1*$A2798+19))= 1,1,0),"")</f>
        <v/>
      </c>
      <c r="AB2798" s="27" t="str">
        <f aca="false">IF(C2798&lt;&gt;"",IF(X2798 = 1, 5, 0) + IF(Z2798 = 1, 25, 0) + IF(AA2798 = 1, 15, 0),"")</f>
        <v/>
      </c>
      <c r="AC2798" s="57" t="str">
        <f aca="false">IF(C2798&lt;&gt;"",L2798+W2798+AB2798,"")</f>
        <v/>
      </c>
    </row>
    <row r="2799" customFormat="false" ht="12.8" hidden="false" customHeight="false" outlineLevel="0" collapsed="false">
      <c r="A2799" s="11" t="n">
        <f aca="false">A2798+1</f>
        <v>296</v>
      </c>
      <c r="B2799" s="38" t="str">
        <f aca="true">IF(INDIRECT($AH$8&amp;"B"&amp;($C$1*$A2799+2))=0, "",INDIRECT($AH$8&amp;"B"&amp;($C$1*$A2799+2)))</f>
        <v/>
      </c>
      <c r="C2799" s="19" t="str">
        <f aca="true">IF(INDIRECT($AH$8&amp;"B"&amp;($C$1*$A2799+3)) = 0, "", INDIRECT($AH$8&amp;"B"&amp;($C$1*$A2799+3)))</f>
        <v/>
      </c>
      <c r="D2799" s="19" t="str">
        <f aca="true">IF(INDIRECT($AH$8&amp;"B"&amp;($C$1*$A2799+4)) = 0, "", INDIRECT($AH$8&amp;"B"&amp;($C$1*$A2799+4)))</f>
        <v/>
      </c>
      <c r="E2799" s="19" t="str">
        <f aca="true">IF(INDIRECT($AH$8&amp;"B"&amp;($C$1*$A2799+7)) = 0, "", INDIRECT($AH$8&amp;"B"&amp;($C$1*$A2799+7)))</f>
        <v/>
      </c>
      <c r="F2799" s="20" t="str">
        <f aca="true">IF(C2799 &lt;&gt; "",IF(INDIRECT($AH$8&amp;"B"&amp;($C$1*$A2799+8)) = 0, 0, 1), "")</f>
        <v/>
      </c>
      <c r="G2799" s="20" t="n">
        <f aca="true">INDIRECT($AH$8&amp;"B"&amp;($C$1*$A2799+9))</f>
        <v>0</v>
      </c>
      <c r="H2799" s="20" t="n">
        <f aca="true">INDIRECT($AH$8&amp;"B"&amp;($C$1*$A2799+10))</f>
        <v>0</v>
      </c>
      <c r="I2799" s="20" t="n">
        <f aca="true">INDIRECT($AH$8&amp;"B"&amp;($C$1*$A2799+11))</f>
        <v>0</v>
      </c>
      <c r="J2799" s="20" t="n">
        <f aca="true">INDIRECT($AH$8&amp;"B"&amp;($C$1*$A2799+12))</f>
        <v>0</v>
      </c>
      <c r="K2799" s="21" t="str">
        <f aca="false">IF(C2799&lt;&gt;"",IFERROR((G2799+H2799+I2799)/(G2799+H2799+I2799+J2799),0), "")</f>
        <v/>
      </c>
      <c r="L2799" s="20" t="str">
        <f aca="false">IF(C2799&lt;&gt;"",(G2799* 2) +(H2799* 4) + (I2799* 6) + IF(F2799 = 1, 5, 0), "")</f>
        <v/>
      </c>
      <c r="M2799" s="25" t="str">
        <f aca="true">IF(C2799&lt;&gt;"",SUM(INDIRECT($AH$8&amp;"C"&amp;($C$1*$A2799+9)):INDIRECT($AH$8&amp;"V"&amp;($C$1*$A2799+9))), "")</f>
        <v/>
      </c>
      <c r="N2799" s="25" t="str">
        <f aca="true">IF(C2799&lt;&gt;"",SUM(INDIRECT($AH$8&amp;"C"&amp;($C$1*$A2799+10)):INDIRECT($AH$8&amp;"V"&amp;($C$1*$A2799+10))), "")</f>
        <v/>
      </c>
      <c r="O2799" s="25" t="str">
        <f aca="true">IF(C2799&lt;&gt;"",SUM(INDIRECT($AH$8&amp;"C"&amp;($C$1*$A2799+11)):INDIRECT($AH$8&amp;"V"&amp;($C$1*$A2799+11))),"")</f>
        <v/>
      </c>
      <c r="P2799" s="25" t="str">
        <f aca="true">IF(C2799&lt;&gt;"",SUM(INDIRECT($AH$8&amp;"C"&amp;($C$1*$A2799+12)):INDIRECT($AH$8&amp;"V"&amp;($C$1*$A2799+12))),"")</f>
        <v/>
      </c>
      <c r="Q2799" s="24" t="str">
        <f aca="false">IF(C2799&lt;&gt;"",IFERROR((M2799+N2799+O2799)/(M2799+N2799+O2799+P2799),0), "")</f>
        <v/>
      </c>
      <c r="R2799" s="25" t="str">
        <f aca="true">IF(C2799&lt;&gt;"",SUM(INDIRECT($AH$8&amp;"C"&amp;($C$1*$A2799+13)):INDIRECT($AH$8&amp;"V"&amp;($C$1*$A2799+13))), "")</f>
        <v/>
      </c>
      <c r="S2799" s="25" t="str">
        <f aca="false">IF(C2799&lt;&gt;"",IFERROR((M2799+N2799+O2799+P2799)/R2799, 0),"")</f>
        <v/>
      </c>
      <c r="T2799" s="25" t="str">
        <f aca="false">IF(C2799&lt;&gt;"",IFERROR((M2799+N2799+O2799)/R2799,0),"")</f>
        <v/>
      </c>
      <c r="U2799" s="25" t="str">
        <f aca="true">IF(C2799&lt;&gt;"",IF(INDIRECT($AH$8&amp;"B"&amp;($C$1*$A2799+14))= 1,1,0),"")</f>
        <v/>
      </c>
      <c r="V2799" s="25" t="str">
        <f aca="true">IF(C2799&lt;&gt;"",IF(INDIRECT($AH$8&amp;"B"&amp;($C$1*$A2799+15))= 1,1,0),"")</f>
        <v/>
      </c>
      <c r="W2799" s="25" t="str">
        <f aca="false">IF(C2799&lt;&gt;"",($M2799*1) + ($N2799*2) + ($O2799*3) + (IF(U2799 = 1, 10, 0)) + (IF(V2799 = 1, 20, 0)),"")</f>
        <v/>
      </c>
      <c r="X2799" s="27" t="str">
        <f aca="true">IF(C2799&lt;&gt;"",IF(INDIRECT($AH$8&amp;"B"&amp;($C$1*$A2799+16))= 1,1,0),"")</f>
        <v/>
      </c>
      <c r="Y2799" s="27" t="str">
        <f aca="true">IF(D2799&lt;&gt;"",IF(INDIRECT($AH$8&amp;"B"&amp;($C$1*$A2799+17))= 1,1,0),"")</f>
        <v/>
      </c>
      <c r="Z2799" s="27" t="str">
        <f aca="true">IF(E2799&lt;&gt;"",IF(INDIRECT($AH$8&amp;"B"&amp;($C$1*$A2799+18))= 1,1,0),"")</f>
        <v/>
      </c>
      <c r="AA2799" s="27" t="str">
        <f aca="true">IF(F2799&lt;&gt;"",IF(INDIRECT($AH$8&amp;"B"&amp;($C$1*$A2799+19))= 1,1,0),"")</f>
        <v/>
      </c>
      <c r="AB2799" s="27" t="str">
        <f aca="false">IF(C2799&lt;&gt;"",IF(X2799 = 1, 5, 0) + IF(Z2799 = 1, 25, 0) + IF(AA2799 = 1, 15, 0),"")</f>
        <v/>
      </c>
      <c r="AC2799" s="57" t="str">
        <f aca="false">IF(C2799&lt;&gt;"",L2799+W2799+AB2799,"")</f>
        <v/>
      </c>
    </row>
    <row r="2800" customFormat="false" ht="12.8" hidden="false" customHeight="false" outlineLevel="0" collapsed="false">
      <c r="A2800" s="11" t="n">
        <f aca="false">A2799+1</f>
        <v>297</v>
      </c>
      <c r="B2800" s="38" t="str">
        <f aca="true">IF(INDIRECT($AH$8&amp;"B"&amp;($C$1*$A2800+2))=0, "",INDIRECT($AH$8&amp;"B"&amp;($C$1*$A2800+2)))</f>
        <v/>
      </c>
      <c r="C2800" s="19" t="str">
        <f aca="true">IF(INDIRECT($AH$8&amp;"B"&amp;($C$1*$A2800+3)) = 0, "", INDIRECT($AH$8&amp;"B"&amp;($C$1*$A2800+3)))</f>
        <v/>
      </c>
      <c r="D2800" s="19" t="str">
        <f aca="true">IF(INDIRECT($AH$8&amp;"B"&amp;($C$1*$A2800+4)) = 0, "", INDIRECT($AH$8&amp;"B"&amp;($C$1*$A2800+4)))</f>
        <v/>
      </c>
      <c r="E2800" s="19" t="str">
        <f aca="true">IF(INDIRECT($AH$8&amp;"B"&amp;($C$1*$A2800+7)) = 0, "", INDIRECT($AH$8&amp;"B"&amp;($C$1*$A2800+7)))</f>
        <v/>
      </c>
      <c r="F2800" s="20" t="str">
        <f aca="true">IF(C2800 &lt;&gt; "",IF(INDIRECT($AH$8&amp;"B"&amp;($C$1*$A2800+8)) = 0, 0, 1), "")</f>
        <v/>
      </c>
      <c r="G2800" s="20" t="n">
        <f aca="true">INDIRECT($AH$8&amp;"B"&amp;($C$1*$A2800+9))</f>
        <v>0</v>
      </c>
      <c r="H2800" s="20" t="n">
        <f aca="true">INDIRECT($AH$8&amp;"B"&amp;($C$1*$A2800+10))</f>
        <v>0</v>
      </c>
      <c r="I2800" s="20" t="n">
        <f aca="true">INDIRECT($AH$8&amp;"B"&amp;($C$1*$A2800+11))</f>
        <v>0</v>
      </c>
      <c r="J2800" s="20" t="n">
        <f aca="true">INDIRECT($AH$8&amp;"B"&amp;($C$1*$A2800+12))</f>
        <v>0</v>
      </c>
      <c r="K2800" s="21" t="str">
        <f aca="false">IF(C2800&lt;&gt;"",IFERROR((G2800+H2800+I2800)/(G2800+H2800+I2800+J2800),0), "")</f>
        <v/>
      </c>
      <c r="L2800" s="20" t="str">
        <f aca="false">IF(C2800&lt;&gt;"",(G2800* 2) +(H2800* 4) + (I2800* 6) + IF(F2800 = 1, 5, 0), "")</f>
        <v/>
      </c>
      <c r="M2800" s="25" t="str">
        <f aca="true">IF(C2800&lt;&gt;"",SUM(INDIRECT($AH$8&amp;"C"&amp;($C$1*$A2800+9)):INDIRECT($AH$8&amp;"V"&amp;($C$1*$A2800+9))), "")</f>
        <v/>
      </c>
      <c r="N2800" s="25" t="str">
        <f aca="true">IF(C2800&lt;&gt;"",SUM(INDIRECT($AH$8&amp;"C"&amp;($C$1*$A2800+10)):INDIRECT($AH$8&amp;"V"&amp;($C$1*$A2800+10))), "")</f>
        <v/>
      </c>
      <c r="O2800" s="25" t="str">
        <f aca="true">IF(C2800&lt;&gt;"",SUM(INDIRECT($AH$8&amp;"C"&amp;($C$1*$A2800+11)):INDIRECT($AH$8&amp;"V"&amp;($C$1*$A2800+11))),"")</f>
        <v/>
      </c>
      <c r="P2800" s="25" t="str">
        <f aca="true">IF(C2800&lt;&gt;"",SUM(INDIRECT($AH$8&amp;"C"&amp;($C$1*$A2800+12)):INDIRECT($AH$8&amp;"V"&amp;($C$1*$A2800+12))),"")</f>
        <v/>
      </c>
      <c r="Q2800" s="24" t="str">
        <f aca="false">IF(C2800&lt;&gt;"",IFERROR((M2800+N2800+O2800)/(M2800+N2800+O2800+P2800),0), "")</f>
        <v/>
      </c>
      <c r="R2800" s="25" t="str">
        <f aca="true">IF(C2800&lt;&gt;"",SUM(INDIRECT($AH$8&amp;"C"&amp;($C$1*$A2800+13)):INDIRECT($AH$8&amp;"V"&amp;($C$1*$A2800+13))), "")</f>
        <v/>
      </c>
      <c r="S2800" s="25" t="str">
        <f aca="false">IF(C2800&lt;&gt;"",IFERROR((M2800+N2800+O2800+P2800)/R2800, 0),"")</f>
        <v/>
      </c>
      <c r="T2800" s="25" t="str">
        <f aca="false">IF(C2800&lt;&gt;"",IFERROR((M2800+N2800+O2800)/R2800,0),"")</f>
        <v/>
      </c>
      <c r="U2800" s="25" t="str">
        <f aca="true">IF(C2800&lt;&gt;"",IF(INDIRECT($AH$8&amp;"B"&amp;($C$1*$A2800+14))= 1,1,0),"")</f>
        <v/>
      </c>
      <c r="V2800" s="25" t="str">
        <f aca="true">IF(C2800&lt;&gt;"",IF(INDIRECT($AH$8&amp;"B"&amp;($C$1*$A2800+15))= 1,1,0),"")</f>
        <v/>
      </c>
      <c r="W2800" s="25" t="str">
        <f aca="false">IF(C2800&lt;&gt;"",($M2800*1) + ($N2800*2) + ($O2800*3) + (IF(U2800 = 1, 10, 0)) + (IF(V2800 = 1, 20, 0)),"")</f>
        <v/>
      </c>
      <c r="X2800" s="27" t="str">
        <f aca="true">IF(C2800&lt;&gt;"",IF(INDIRECT($AH$8&amp;"B"&amp;($C$1*$A2800+16))= 1,1,0),"")</f>
        <v/>
      </c>
      <c r="Y2800" s="27" t="str">
        <f aca="true">IF(D2800&lt;&gt;"",IF(INDIRECT($AH$8&amp;"B"&amp;($C$1*$A2800+17))= 1,1,0),"")</f>
        <v/>
      </c>
      <c r="Z2800" s="27" t="str">
        <f aca="true">IF(E2800&lt;&gt;"",IF(INDIRECT($AH$8&amp;"B"&amp;($C$1*$A2800+18))= 1,1,0),"")</f>
        <v/>
      </c>
      <c r="AA2800" s="27" t="str">
        <f aca="true">IF(F2800&lt;&gt;"",IF(INDIRECT($AH$8&amp;"B"&amp;($C$1*$A2800+19))= 1,1,0),"")</f>
        <v/>
      </c>
      <c r="AB2800" s="27" t="str">
        <f aca="false">IF(C2800&lt;&gt;"",IF(X2800 = 1, 5, 0) + IF(Z2800 = 1, 25, 0) + IF(AA2800 = 1, 15, 0),"")</f>
        <v/>
      </c>
      <c r="AC2800" s="57" t="str">
        <f aca="false">IF(C2800&lt;&gt;"",L2800+W2800+AB2800,"")</f>
        <v/>
      </c>
    </row>
    <row r="2801" customFormat="false" ht="12.8" hidden="false" customHeight="false" outlineLevel="0" collapsed="false">
      <c r="A2801" s="11" t="n">
        <f aca="false">A2800+1</f>
        <v>298</v>
      </c>
      <c r="B2801" s="38" t="str">
        <f aca="true">IF(INDIRECT($AH$8&amp;"B"&amp;($C$1*$A2801+2))=0, "",INDIRECT($AH$8&amp;"B"&amp;($C$1*$A2801+2)))</f>
        <v/>
      </c>
      <c r="C2801" s="19" t="str">
        <f aca="true">IF(INDIRECT($AH$8&amp;"B"&amp;($C$1*$A2801+3)) = 0, "", INDIRECT($AH$8&amp;"B"&amp;($C$1*$A2801+3)))</f>
        <v/>
      </c>
      <c r="D2801" s="19" t="str">
        <f aca="true">IF(INDIRECT($AH$8&amp;"B"&amp;($C$1*$A2801+4)) = 0, "", INDIRECT($AH$8&amp;"B"&amp;($C$1*$A2801+4)))</f>
        <v/>
      </c>
      <c r="E2801" s="19" t="str">
        <f aca="true">IF(INDIRECT($AH$8&amp;"B"&amp;($C$1*$A2801+7)) = 0, "", INDIRECT($AH$8&amp;"B"&amp;($C$1*$A2801+7)))</f>
        <v/>
      </c>
      <c r="F2801" s="20" t="str">
        <f aca="true">IF(C2801 &lt;&gt; "",IF(INDIRECT($AH$8&amp;"B"&amp;($C$1*$A2801+8)) = 0, 0, 1), "")</f>
        <v/>
      </c>
      <c r="G2801" s="20" t="n">
        <f aca="true">INDIRECT($AH$8&amp;"B"&amp;($C$1*$A2801+9))</f>
        <v>0</v>
      </c>
      <c r="H2801" s="20" t="n">
        <f aca="true">INDIRECT($AH$8&amp;"B"&amp;($C$1*$A2801+10))</f>
        <v>0</v>
      </c>
      <c r="I2801" s="20" t="n">
        <f aca="true">INDIRECT($AH$8&amp;"B"&amp;($C$1*$A2801+11))</f>
        <v>0</v>
      </c>
      <c r="J2801" s="20" t="n">
        <f aca="true">INDIRECT($AH$8&amp;"B"&amp;($C$1*$A2801+12))</f>
        <v>0</v>
      </c>
      <c r="K2801" s="21" t="str">
        <f aca="false">IF(C2801&lt;&gt;"",IFERROR((G2801+H2801+I2801)/(G2801+H2801+I2801+J2801),0), "")</f>
        <v/>
      </c>
      <c r="L2801" s="20" t="str">
        <f aca="false">IF(C2801&lt;&gt;"",(G2801* 2) +(H2801* 4) + (I2801* 6) + IF(F2801 = 1, 5, 0), "")</f>
        <v/>
      </c>
      <c r="M2801" s="25" t="str">
        <f aca="true">IF(C2801&lt;&gt;"",SUM(INDIRECT($AH$8&amp;"C"&amp;($C$1*$A2801+9)):INDIRECT($AH$8&amp;"V"&amp;($C$1*$A2801+9))), "")</f>
        <v/>
      </c>
      <c r="N2801" s="25" t="str">
        <f aca="true">IF(C2801&lt;&gt;"",SUM(INDIRECT($AH$8&amp;"C"&amp;($C$1*$A2801+10)):INDIRECT($AH$8&amp;"V"&amp;($C$1*$A2801+10))), "")</f>
        <v/>
      </c>
      <c r="O2801" s="25" t="str">
        <f aca="true">IF(C2801&lt;&gt;"",SUM(INDIRECT($AH$8&amp;"C"&amp;($C$1*$A2801+11)):INDIRECT($AH$8&amp;"V"&amp;($C$1*$A2801+11))),"")</f>
        <v/>
      </c>
      <c r="P2801" s="25" t="str">
        <f aca="true">IF(C2801&lt;&gt;"",SUM(INDIRECT($AH$8&amp;"C"&amp;($C$1*$A2801+12)):INDIRECT($AH$8&amp;"V"&amp;($C$1*$A2801+12))),"")</f>
        <v/>
      </c>
      <c r="Q2801" s="24" t="str">
        <f aca="false">IF(C2801&lt;&gt;"",IFERROR((M2801+N2801+O2801)/(M2801+N2801+O2801+P2801),0), "")</f>
        <v/>
      </c>
      <c r="R2801" s="25" t="str">
        <f aca="true">IF(C2801&lt;&gt;"",SUM(INDIRECT($AH$8&amp;"C"&amp;($C$1*$A2801+13)):INDIRECT($AH$8&amp;"V"&amp;($C$1*$A2801+13))), "")</f>
        <v/>
      </c>
      <c r="S2801" s="25" t="str">
        <f aca="false">IF(C2801&lt;&gt;"",IFERROR((M2801+N2801+O2801+P2801)/R2801, 0),"")</f>
        <v/>
      </c>
      <c r="T2801" s="25" t="str">
        <f aca="false">IF(C2801&lt;&gt;"",IFERROR((M2801+N2801+O2801)/R2801,0),"")</f>
        <v/>
      </c>
      <c r="U2801" s="25" t="str">
        <f aca="true">IF(C2801&lt;&gt;"",IF(INDIRECT($AH$8&amp;"B"&amp;($C$1*$A2801+14))= 1,1,0),"")</f>
        <v/>
      </c>
      <c r="V2801" s="25" t="str">
        <f aca="true">IF(C2801&lt;&gt;"",IF(INDIRECT($AH$8&amp;"B"&amp;($C$1*$A2801+15))= 1,1,0),"")</f>
        <v/>
      </c>
      <c r="W2801" s="25" t="str">
        <f aca="false">IF(C2801&lt;&gt;"",($M2801*1) + ($N2801*2) + ($O2801*3) + (IF(U2801 = 1, 10, 0)) + (IF(V2801 = 1, 20, 0)),"")</f>
        <v/>
      </c>
      <c r="X2801" s="27" t="str">
        <f aca="true">IF(C2801&lt;&gt;"",IF(INDIRECT($AH$8&amp;"B"&amp;($C$1*$A2801+16))= 1,1,0),"")</f>
        <v/>
      </c>
      <c r="Y2801" s="27" t="str">
        <f aca="true">IF(D2801&lt;&gt;"",IF(INDIRECT($AH$8&amp;"B"&amp;($C$1*$A2801+17))= 1,1,0),"")</f>
        <v/>
      </c>
      <c r="Z2801" s="27" t="str">
        <f aca="true">IF(E2801&lt;&gt;"",IF(INDIRECT($AH$8&amp;"B"&amp;($C$1*$A2801+18))= 1,1,0),"")</f>
        <v/>
      </c>
      <c r="AA2801" s="27" t="str">
        <f aca="true">IF(F2801&lt;&gt;"",IF(INDIRECT($AH$8&amp;"B"&amp;($C$1*$A2801+19))= 1,1,0),"")</f>
        <v/>
      </c>
      <c r="AB2801" s="27" t="str">
        <f aca="false">IF(C2801&lt;&gt;"",IF(X2801 = 1, 5, 0) + IF(Z2801 = 1, 25, 0) + IF(AA2801 = 1, 15, 0),"")</f>
        <v/>
      </c>
      <c r="AC2801" s="57" t="str">
        <f aca="false">IF(C2801&lt;&gt;"",L2801+W2801+AB2801,"")</f>
        <v/>
      </c>
    </row>
    <row r="2802" customFormat="false" ht="12.8" hidden="false" customHeight="false" outlineLevel="0" collapsed="false">
      <c r="A2802" s="11" t="n">
        <f aca="false">A2801+1</f>
        <v>299</v>
      </c>
      <c r="B2802" s="38" t="str">
        <f aca="true">IF(INDIRECT($AH$8&amp;"B"&amp;($C$1*$A2802+2))=0, "",INDIRECT($AH$8&amp;"B"&amp;($C$1*$A2802+2)))</f>
        <v/>
      </c>
      <c r="C2802" s="19" t="str">
        <f aca="true">IF(INDIRECT($AH$8&amp;"B"&amp;($C$1*$A2802+3)) = 0, "", INDIRECT($AH$8&amp;"B"&amp;($C$1*$A2802+3)))</f>
        <v/>
      </c>
      <c r="D2802" s="19" t="str">
        <f aca="true">IF(INDIRECT($AH$8&amp;"B"&amp;($C$1*$A2802+4)) = 0, "", INDIRECT($AH$8&amp;"B"&amp;($C$1*$A2802+4)))</f>
        <v/>
      </c>
      <c r="E2802" s="19" t="str">
        <f aca="true">IF(INDIRECT($AH$8&amp;"B"&amp;($C$1*$A2802+7)) = 0, "", INDIRECT($AH$8&amp;"B"&amp;($C$1*$A2802+7)))</f>
        <v/>
      </c>
      <c r="F2802" s="20" t="str">
        <f aca="true">IF(C2802 &lt;&gt; "",IF(INDIRECT($AH$8&amp;"B"&amp;($C$1*$A2802+8)) = 0, 0, 1), "")</f>
        <v/>
      </c>
      <c r="G2802" s="20" t="n">
        <f aca="true">INDIRECT($AH$8&amp;"B"&amp;($C$1*$A2802+9))</f>
        <v>0</v>
      </c>
      <c r="H2802" s="20" t="n">
        <f aca="true">INDIRECT($AH$8&amp;"B"&amp;($C$1*$A2802+10))</f>
        <v>0</v>
      </c>
      <c r="I2802" s="20" t="n">
        <f aca="true">INDIRECT($AH$8&amp;"B"&amp;($C$1*$A2802+11))</f>
        <v>0</v>
      </c>
      <c r="J2802" s="20" t="n">
        <f aca="true">INDIRECT($AH$8&amp;"B"&amp;($C$1*$A2802+12))</f>
        <v>0</v>
      </c>
      <c r="K2802" s="21" t="str">
        <f aca="false">IF(C2802&lt;&gt;"",IFERROR((G2802+H2802+I2802)/(G2802+H2802+I2802+J2802),0), "")</f>
        <v/>
      </c>
      <c r="L2802" s="20" t="str">
        <f aca="false">IF(C2802&lt;&gt;"",(G2802* 2) +(H2802* 4) + (I2802* 6) + IF(F2802 = 1, 5, 0), "")</f>
        <v/>
      </c>
      <c r="M2802" s="25" t="str">
        <f aca="true">IF(C2802&lt;&gt;"",SUM(INDIRECT($AH$8&amp;"C"&amp;($C$1*$A2802+9)):INDIRECT($AH$8&amp;"V"&amp;($C$1*$A2802+9))), "")</f>
        <v/>
      </c>
      <c r="N2802" s="25" t="str">
        <f aca="true">IF(C2802&lt;&gt;"",SUM(INDIRECT($AH$8&amp;"C"&amp;($C$1*$A2802+10)):INDIRECT($AH$8&amp;"V"&amp;($C$1*$A2802+10))), "")</f>
        <v/>
      </c>
      <c r="O2802" s="25" t="str">
        <f aca="true">IF(C2802&lt;&gt;"",SUM(INDIRECT($AH$8&amp;"C"&amp;($C$1*$A2802+11)):INDIRECT($AH$8&amp;"V"&amp;($C$1*$A2802+11))),"")</f>
        <v/>
      </c>
      <c r="P2802" s="25" t="str">
        <f aca="true">IF(C2802&lt;&gt;"",SUM(INDIRECT($AH$8&amp;"C"&amp;($C$1*$A2802+12)):INDIRECT($AH$8&amp;"V"&amp;($C$1*$A2802+12))),"")</f>
        <v/>
      </c>
      <c r="Q2802" s="24" t="str">
        <f aca="false">IF(C2802&lt;&gt;"",IFERROR((M2802+N2802+O2802)/(M2802+N2802+O2802+P2802),0), "")</f>
        <v/>
      </c>
      <c r="R2802" s="25" t="str">
        <f aca="true">IF(C2802&lt;&gt;"",SUM(INDIRECT($AH$8&amp;"C"&amp;($C$1*$A2802+13)):INDIRECT($AH$8&amp;"V"&amp;($C$1*$A2802+13))), "")</f>
        <v/>
      </c>
      <c r="S2802" s="25" t="str">
        <f aca="false">IF(C2802&lt;&gt;"",IFERROR((M2802+N2802+O2802+P2802)/R2802, 0),"")</f>
        <v/>
      </c>
      <c r="T2802" s="25" t="str">
        <f aca="false">IF(C2802&lt;&gt;"",IFERROR((M2802+N2802+O2802)/R2802,0),"")</f>
        <v/>
      </c>
      <c r="U2802" s="25" t="str">
        <f aca="true">IF(C2802&lt;&gt;"",IF(INDIRECT($AH$8&amp;"B"&amp;($C$1*$A2802+14))= 1,1,0),"")</f>
        <v/>
      </c>
      <c r="V2802" s="25" t="str">
        <f aca="true">IF(C2802&lt;&gt;"",IF(INDIRECT($AH$8&amp;"B"&amp;($C$1*$A2802+15))= 1,1,0),"")</f>
        <v/>
      </c>
      <c r="W2802" s="25" t="str">
        <f aca="false">IF(C2802&lt;&gt;"",($M2802*1) + ($N2802*2) + ($O2802*3) + (IF(U2802 = 1, 10, 0)) + (IF(V2802 = 1, 20, 0)),"")</f>
        <v/>
      </c>
      <c r="X2802" s="27" t="str">
        <f aca="true">IF(C2802&lt;&gt;"",IF(INDIRECT($AH$8&amp;"B"&amp;($C$1*$A2802+16))= 1,1,0),"")</f>
        <v/>
      </c>
      <c r="Y2802" s="27" t="str">
        <f aca="true">IF(D2802&lt;&gt;"",IF(INDIRECT($AH$8&amp;"B"&amp;($C$1*$A2802+17))= 1,1,0),"")</f>
        <v/>
      </c>
      <c r="Z2802" s="27" t="str">
        <f aca="true">IF(E2802&lt;&gt;"",IF(INDIRECT($AH$8&amp;"B"&amp;($C$1*$A2802+18))= 1,1,0),"")</f>
        <v/>
      </c>
      <c r="AA2802" s="27" t="str">
        <f aca="true">IF(F2802&lt;&gt;"",IF(INDIRECT($AH$8&amp;"B"&amp;($C$1*$A2802+19))= 1,1,0),"")</f>
        <v/>
      </c>
      <c r="AB2802" s="27" t="str">
        <f aca="false">IF(C2802&lt;&gt;"",IF(X2802 = 1, 5, 0) + IF(Z2802 = 1, 25, 0) + IF(AA2802 = 1, 15, 0),"")</f>
        <v/>
      </c>
      <c r="AC2802" s="57" t="str">
        <f aca="false">IF(C2802&lt;&gt;"",L2802+W2802+AB2802,"")</f>
        <v/>
      </c>
    </row>
    <row r="2803" customFormat="false" ht="12.8" hidden="false" customHeight="false" outlineLevel="0" collapsed="false">
      <c r="A2803" s="11" t="n">
        <f aca="false">A2802+1</f>
        <v>300</v>
      </c>
      <c r="B2803" s="38" t="str">
        <f aca="true">IF(INDIRECT($AH$8&amp;"B"&amp;($C$1*$A2803+2))=0, "",INDIRECT($AH$8&amp;"B"&amp;($C$1*$A2803+2)))</f>
        <v/>
      </c>
      <c r="C2803" s="19" t="str">
        <f aca="true">IF(INDIRECT($AH$8&amp;"B"&amp;($C$1*$A2803+3)) = 0, "", INDIRECT($AH$8&amp;"B"&amp;($C$1*$A2803+3)))</f>
        <v/>
      </c>
      <c r="D2803" s="19" t="str">
        <f aca="true">IF(INDIRECT($AH$8&amp;"B"&amp;($C$1*$A2803+4)) = 0, "", INDIRECT($AH$8&amp;"B"&amp;($C$1*$A2803+4)))</f>
        <v/>
      </c>
      <c r="E2803" s="19" t="str">
        <f aca="true">IF(INDIRECT($AH$8&amp;"B"&amp;($C$1*$A2803+7)) = 0, "", INDIRECT($AH$8&amp;"B"&amp;($C$1*$A2803+7)))</f>
        <v/>
      </c>
      <c r="F2803" s="20" t="str">
        <f aca="true">IF(C2803 &lt;&gt; "",IF(INDIRECT($AH$8&amp;"B"&amp;($C$1*$A2803+8)) = 0, 0, 1), "")</f>
        <v/>
      </c>
      <c r="G2803" s="20" t="n">
        <f aca="true">INDIRECT($AH$8&amp;"B"&amp;($C$1*$A2803+9))</f>
        <v>0</v>
      </c>
      <c r="H2803" s="20" t="n">
        <f aca="true">INDIRECT($AH$8&amp;"B"&amp;($C$1*$A2803+10))</f>
        <v>0</v>
      </c>
      <c r="I2803" s="20" t="n">
        <f aca="true">INDIRECT($AH$8&amp;"B"&amp;($C$1*$A2803+11))</f>
        <v>0</v>
      </c>
      <c r="J2803" s="20" t="n">
        <f aca="true">INDIRECT($AH$8&amp;"B"&amp;($C$1*$A2803+12))</f>
        <v>0</v>
      </c>
      <c r="K2803" s="21" t="str">
        <f aca="false">IF(C2803&lt;&gt;"",IFERROR((G2803+H2803+I2803)/(G2803+H2803+I2803+J2803),0), "")</f>
        <v/>
      </c>
      <c r="L2803" s="20" t="str">
        <f aca="false">IF(C2803&lt;&gt;"",(G2803* 2) +(H2803* 4) + (I2803* 6) + IF(F2803 = 1, 5, 0), "")</f>
        <v/>
      </c>
      <c r="M2803" s="25" t="str">
        <f aca="true">IF(C2803&lt;&gt;"",SUM(INDIRECT($AH$8&amp;"C"&amp;($C$1*$A2803+9)):INDIRECT($AH$8&amp;"V"&amp;($C$1*$A2803+9))), "")</f>
        <v/>
      </c>
      <c r="N2803" s="25" t="str">
        <f aca="true">IF(C2803&lt;&gt;"",SUM(INDIRECT($AH$8&amp;"C"&amp;($C$1*$A2803+10)):INDIRECT($AH$8&amp;"V"&amp;($C$1*$A2803+10))), "")</f>
        <v/>
      </c>
      <c r="O2803" s="25" t="str">
        <f aca="true">IF(C2803&lt;&gt;"",SUM(INDIRECT($AH$8&amp;"C"&amp;($C$1*$A2803+11)):INDIRECT($AH$8&amp;"V"&amp;($C$1*$A2803+11))),"")</f>
        <v/>
      </c>
      <c r="P2803" s="25" t="str">
        <f aca="true">IF(C2803&lt;&gt;"",SUM(INDIRECT($AH$8&amp;"C"&amp;($C$1*$A2803+12)):INDIRECT($AH$8&amp;"V"&amp;($C$1*$A2803+12))),"")</f>
        <v/>
      </c>
      <c r="Q2803" s="24" t="str">
        <f aca="false">IF(C2803&lt;&gt;"",IFERROR((M2803+N2803+O2803)/(M2803+N2803+O2803+P2803),0), "")</f>
        <v/>
      </c>
      <c r="R2803" s="25" t="str">
        <f aca="true">IF(C2803&lt;&gt;"",SUM(INDIRECT($AH$8&amp;"C"&amp;($C$1*$A2803+13)):INDIRECT($AH$8&amp;"V"&amp;($C$1*$A2803+13))), "")</f>
        <v/>
      </c>
      <c r="S2803" s="25" t="str">
        <f aca="false">IF(C2803&lt;&gt;"",IFERROR((M2803+N2803+O2803+P2803)/R2803, 0),"")</f>
        <v/>
      </c>
      <c r="T2803" s="25" t="str">
        <f aca="false">IF(C2803&lt;&gt;"",IFERROR((M2803+N2803+O2803)/R2803,0),"")</f>
        <v/>
      </c>
      <c r="U2803" s="25" t="str">
        <f aca="true">IF(C2803&lt;&gt;"",IF(INDIRECT($AH$8&amp;"B"&amp;($C$1*$A2803+14))= 1,1,0),"")</f>
        <v/>
      </c>
      <c r="V2803" s="25" t="str">
        <f aca="true">IF(C2803&lt;&gt;"",IF(INDIRECT($AH$8&amp;"B"&amp;($C$1*$A2803+15))= 1,1,0),"")</f>
        <v/>
      </c>
      <c r="W2803" s="25" t="str">
        <f aca="false">IF(C2803&lt;&gt;"",($M2803*1) + ($N2803*2) + ($O2803*3) + (IF(U2803 = 1, 10, 0)) + (IF(V2803 = 1, 20, 0)),"")</f>
        <v/>
      </c>
      <c r="X2803" s="27" t="str">
        <f aca="true">IF(C2803&lt;&gt;"",IF(INDIRECT($AH$8&amp;"B"&amp;($C$1*$A2803+16))= 1,1,0),"")</f>
        <v/>
      </c>
      <c r="Y2803" s="27" t="str">
        <f aca="true">IF(D2803&lt;&gt;"",IF(INDIRECT($AH$8&amp;"B"&amp;($C$1*$A2803+17))= 1,1,0),"")</f>
        <v/>
      </c>
      <c r="Z2803" s="27" t="str">
        <f aca="true">IF(E2803&lt;&gt;"",IF(INDIRECT($AH$8&amp;"B"&amp;($C$1*$A2803+18))= 1,1,0),"")</f>
        <v/>
      </c>
      <c r="AA2803" s="27" t="str">
        <f aca="true">IF(F2803&lt;&gt;"",IF(INDIRECT($AH$8&amp;"B"&amp;($C$1*$A2803+19))= 1,1,0),"")</f>
        <v/>
      </c>
      <c r="AB2803" s="27" t="str">
        <f aca="false">IF(C2803&lt;&gt;"",IF(X2803 = 1, 5, 0) + IF(Z2803 = 1, 25, 0) + IF(AA2803 = 1, 15, 0),"")</f>
        <v/>
      </c>
      <c r="AC2803" s="57" t="str">
        <f aca="false">IF(C2803&lt;&gt;"",L2803+W2803+AB2803,"")</f>
        <v/>
      </c>
    </row>
    <row r="2804" customFormat="false" ht="12.8" hidden="false" customHeight="false" outlineLevel="0" collapsed="false">
      <c r="A2804" s="11" t="n">
        <f aca="false">A2803+1</f>
        <v>301</v>
      </c>
      <c r="B2804" s="38" t="str">
        <f aca="true">IF(INDIRECT($AH$8&amp;"B"&amp;($C$1*$A2804+2))=0, "",INDIRECT($AH$8&amp;"B"&amp;($C$1*$A2804+2)))</f>
        <v/>
      </c>
      <c r="C2804" s="19" t="str">
        <f aca="true">IF(INDIRECT($AH$8&amp;"B"&amp;($C$1*$A2804+3)) = 0, "", INDIRECT($AH$8&amp;"B"&amp;($C$1*$A2804+3)))</f>
        <v/>
      </c>
      <c r="D2804" s="19" t="str">
        <f aca="true">IF(INDIRECT($AH$8&amp;"B"&amp;($C$1*$A2804+4)) = 0, "", INDIRECT($AH$8&amp;"B"&amp;($C$1*$A2804+4)))</f>
        <v/>
      </c>
      <c r="E2804" s="19" t="str">
        <f aca="true">IF(INDIRECT($AH$8&amp;"B"&amp;($C$1*$A2804+7)) = 0, "", INDIRECT($AH$8&amp;"B"&amp;($C$1*$A2804+7)))</f>
        <v/>
      </c>
      <c r="F2804" s="20" t="str">
        <f aca="true">IF(C2804 &lt;&gt; "",IF(INDIRECT($AH$8&amp;"B"&amp;($C$1*$A2804+8)) = 0, 0, 1), "")</f>
        <v/>
      </c>
      <c r="G2804" s="20" t="n">
        <f aca="true">INDIRECT($AH$8&amp;"B"&amp;($C$1*$A2804+9))</f>
        <v>0</v>
      </c>
      <c r="H2804" s="20" t="n">
        <f aca="true">INDIRECT($AH$8&amp;"B"&amp;($C$1*$A2804+10))</f>
        <v>0</v>
      </c>
      <c r="I2804" s="20" t="n">
        <f aca="true">INDIRECT($AH$8&amp;"B"&amp;($C$1*$A2804+11))</f>
        <v>0</v>
      </c>
      <c r="J2804" s="20" t="n">
        <f aca="true">INDIRECT($AH$8&amp;"B"&amp;($C$1*$A2804+12))</f>
        <v>0</v>
      </c>
      <c r="K2804" s="21" t="str">
        <f aca="false">IF(C2804&lt;&gt;"",IFERROR((G2804+H2804+I2804)/(G2804+H2804+I2804+J2804),0), "")</f>
        <v/>
      </c>
      <c r="L2804" s="20" t="str">
        <f aca="false">IF(C2804&lt;&gt;"",(G2804* 2) +(H2804* 4) + (I2804* 6) + IF(F2804 = 1, 5, 0), "")</f>
        <v/>
      </c>
      <c r="M2804" s="25" t="str">
        <f aca="true">IF(C2804&lt;&gt;"",SUM(INDIRECT($AH$8&amp;"C"&amp;($C$1*$A2804+9)):INDIRECT($AH$8&amp;"V"&amp;($C$1*$A2804+9))), "")</f>
        <v/>
      </c>
      <c r="N2804" s="25" t="str">
        <f aca="true">IF(C2804&lt;&gt;"",SUM(INDIRECT($AH$8&amp;"C"&amp;($C$1*$A2804+10)):INDIRECT($AH$8&amp;"V"&amp;($C$1*$A2804+10))), "")</f>
        <v/>
      </c>
      <c r="O2804" s="25" t="str">
        <f aca="true">IF(C2804&lt;&gt;"",SUM(INDIRECT($AH$8&amp;"C"&amp;($C$1*$A2804+11)):INDIRECT($AH$8&amp;"V"&amp;($C$1*$A2804+11))),"")</f>
        <v/>
      </c>
      <c r="P2804" s="25" t="str">
        <f aca="true">IF(C2804&lt;&gt;"",SUM(INDIRECT($AH$8&amp;"C"&amp;($C$1*$A2804+12)):INDIRECT($AH$8&amp;"V"&amp;($C$1*$A2804+12))),"")</f>
        <v/>
      </c>
      <c r="Q2804" s="24" t="str">
        <f aca="false">IF(C2804&lt;&gt;"",IFERROR((M2804+N2804+O2804)/(M2804+N2804+O2804+P2804),0), "")</f>
        <v/>
      </c>
      <c r="R2804" s="25" t="str">
        <f aca="true">IF(C2804&lt;&gt;"",SUM(INDIRECT($AH$8&amp;"C"&amp;($C$1*$A2804+13)):INDIRECT($AH$8&amp;"V"&amp;($C$1*$A2804+13))), "")</f>
        <v/>
      </c>
      <c r="S2804" s="25" t="str">
        <f aca="false">IF(C2804&lt;&gt;"",IFERROR((M2804+N2804+O2804+P2804)/R2804, 0),"")</f>
        <v/>
      </c>
      <c r="T2804" s="25" t="str">
        <f aca="false">IF(C2804&lt;&gt;"",IFERROR((M2804+N2804+O2804)/R2804,0),"")</f>
        <v/>
      </c>
      <c r="U2804" s="25" t="str">
        <f aca="true">IF(C2804&lt;&gt;"",IF(INDIRECT($AH$8&amp;"B"&amp;($C$1*$A2804+14))= 1,1,0),"")</f>
        <v/>
      </c>
      <c r="V2804" s="25" t="str">
        <f aca="true">IF(C2804&lt;&gt;"",IF(INDIRECT($AH$8&amp;"B"&amp;($C$1*$A2804+15))= 1,1,0),"")</f>
        <v/>
      </c>
      <c r="W2804" s="25" t="str">
        <f aca="false">IF(C2804&lt;&gt;"",($M2804*1) + ($N2804*2) + ($O2804*3) + (IF(U2804 = 1, 10, 0)) + (IF(V2804 = 1, 20, 0)),"")</f>
        <v/>
      </c>
      <c r="X2804" s="27" t="str">
        <f aca="true">IF(C2804&lt;&gt;"",IF(INDIRECT($AH$8&amp;"B"&amp;($C$1*$A2804+16))= 1,1,0),"")</f>
        <v/>
      </c>
      <c r="Y2804" s="27" t="str">
        <f aca="true">IF(D2804&lt;&gt;"",IF(INDIRECT($AH$8&amp;"B"&amp;($C$1*$A2804+17))= 1,1,0),"")</f>
        <v/>
      </c>
      <c r="Z2804" s="27" t="str">
        <f aca="true">IF(E2804&lt;&gt;"",IF(INDIRECT($AH$8&amp;"B"&amp;($C$1*$A2804+18))= 1,1,0),"")</f>
        <v/>
      </c>
      <c r="AA2804" s="27" t="str">
        <f aca="true">IF(F2804&lt;&gt;"",IF(INDIRECT($AH$8&amp;"B"&amp;($C$1*$A2804+19))= 1,1,0),"")</f>
        <v/>
      </c>
      <c r="AB2804" s="27" t="str">
        <f aca="false">IF(C2804&lt;&gt;"",IF(X2804 = 1, 5, 0) + IF(Z2804 = 1, 25, 0) + IF(AA2804 = 1, 15, 0),"")</f>
        <v/>
      </c>
      <c r="AC2804" s="57" t="str">
        <f aca="false">IF(C2804&lt;&gt;"",L2804+W2804+AB2804,"")</f>
        <v/>
      </c>
    </row>
    <row r="2805" customFormat="false" ht="12.8" hidden="false" customHeight="false" outlineLevel="0" collapsed="false">
      <c r="A2805" s="11" t="n">
        <f aca="false">A2804+1</f>
        <v>302</v>
      </c>
      <c r="B2805" s="38" t="str">
        <f aca="true">IF(INDIRECT($AH$8&amp;"B"&amp;($C$1*$A2805+2))=0, "",INDIRECT($AH$8&amp;"B"&amp;($C$1*$A2805+2)))</f>
        <v/>
      </c>
      <c r="C2805" s="19" t="str">
        <f aca="true">IF(INDIRECT($AH$8&amp;"B"&amp;($C$1*$A2805+3)) = 0, "", INDIRECT($AH$8&amp;"B"&amp;($C$1*$A2805+3)))</f>
        <v/>
      </c>
      <c r="D2805" s="19" t="str">
        <f aca="true">IF(INDIRECT($AH$8&amp;"B"&amp;($C$1*$A2805+4)) = 0, "", INDIRECT($AH$8&amp;"B"&amp;($C$1*$A2805+4)))</f>
        <v/>
      </c>
      <c r="E2805" s="19" t="str">
        <f aca="true">IF(INDIRECT($AH$8&amp;"B"&amp;($C$1*$A2805+7)) = 0, "", INDIRECT($AH$8&amp;"B"&amp;($C$1*$A2805+7)))</f>
        <v/>
      </c>
      <c r="F2805" s="20" t="str">
        <f aca="true">IF(C2805 &lt;&gt; "",IF(INDIRECT($AH$8&amp;"B"&amp;($C$1*$A2805+8)) = 0, 0, 1), "")</f>
        <v/>
      </c>
      <c r="G2805" s="20" t="n">
        <f aca="true">INDIRECT($AH$8&amp;"B"&amp;($C$1*$A2805+9))</f>
        <v>0</v>
      </c>
      <c r="H2805" s="20" t="n">
        <f aca="true">INDIRECT($AH$8&amp;"B"&amp;($C$1*$A2805+10))</f>
        <v>0</v>
      </c>
      <c r="I2805" s="20" t="n">
        <f aca="true">INDIRECT($AH$8&amp;"B"&amp;($C$1*$A2805+11))</f>
        <v>0</v>
      </c>
      <c r="J2805" s="20" t="n">
        <f aca="true">INDIRECT($AH$8&amp;"B"&amp;($C$1*$A2805+12))</f>
        <v>0</v>
      </c>
      <c r="K2805" s="21" t="str">
        <f aca="false">IF(C2805&lt;&gt;"",IFERROR((G2805+H2805+I2805)/(G2805+H2805+I2805+J2805),0), "")</f>
        <v/>
      </c>
      <c r="L2805" s="20" t="str">
        <f aca="false">IF(C2805&lt;&gt;"",(G2805* 2) +(H2805* 4) + (I2805* 6) + IF(F2805 = 1, 5, 0), "")</f>
        <v/>
      </c>
      <c r="M2805" s="25" t="str">
        <f aca="true">IF(C2805&lt;&gt;"",SUM(INDIRECT($AH$8&amp;"C"&amp;($C$1*$A2805+9)):INDIRECT($AH$8&amp;"V"&amp;($C$1*$A2805+9))), "")</f>
        <v/>
      </c>
      <c r="N2805" s="25" t="str">
        <f aca="true">IF(C2805&lt;&gt;"",SUM(INDIRECT($AH$8&amp;"C"&amp;($C$1*$A2805+10)):INDIRECT($AH$8&amp;"V"&amp;($C$1*$A2805+10))), "")</f>
        <v/>
      </c>
      <c r="O2805" s="25" t="str">
        <f aca="true">IF(C2805&lt;&gt;"",SUM(INDIRECT($AH$8&amp;"C"&amp;($C$1*$A2805+11)):INDIRECT($AH$8&amp;"V"&amp;($C$1*$A2805+11))),"")</f>
        <v/>
      </c>
      <c r="P2805" s="25" t="str">
        <f aca="true">IF(C2805&lt;&gt;"",SUM(INDIRECT($AH$8&amp;"C"&amp;($C$1*$A2805+12)):INDIRECT($AH$8&amp;"V"&amp;($C$1*$A2805+12))),"")</f>
        <v/>
      </c>
      <c r="Q2805" s="24" t="str">
        <f aca="false">IF(C2805&lt;&gt;"",IFERROR((M2805+N2805+O2805)/(M2805+N2805+O2805+P2805),0), "")</f>
        <v/>
      </c>
      <c r="R2805" s="25" t="str">
        <f aca="true">IF(C2805&lt;&gt;"",SUM(INDIRECT($AH$8&amp;"C"&amp;($C$1*$A2805+13)):INDIRECT($AH$8&amp;"V"&amp;($C$1*$A2805+13))), "")</f>
        <v/>
      </c>
      <c r="S2805" s="25" t="str">
        <f aca="false">IF(C2805&lt;&gt;"",IFERROR((M2805+N2805+O2805+P2805)/R2805, 0),"")</f>
        <v/>
      </c>
      <c r="T2805" s="25" t="str">
        <f aca="false">IF(C2805&lt;&gt;"",IFERROR((M2805+N2805+O2805)/R2805,0),"")</f>
        <v/>
      </c>
      <c r="U2805" s="25" t="str">
        <f aca="true">IF(C2805&lt;&gt;"",IF(INDIRECT($AH$8&amp;"B"&amp;($C$1*$A2805+14))= 1,1,0),"")</f>
        <v/>
      </c>
      <c r="V2805" s="25" t="str">
        <f aca="true">IF(C2805&lt;&gt;"",IF(INDIRECT($AH$8&amp;"B"&amp;($C$1*$A2805+15))= 1,1,0),"")</f>
        <v/>
      </c>
      <c r="W2805" s="25" t="str">
        <f aca="false">IF(C2805&lt;&gt;"",($M2805*1) + ($N2805*2) + ($O2805*3) + (IF(U2805 = 1, 10, 0)) + (IF(V2805 = 1, 20, 0)),"")</f>
        <v/>
      </c>
      <c r="X2805" s="27" t="str">
        <f aca="true">IF(C2805&lt;&gt;"",IF(INDIRECT($AH$8&amp;"B"&amp;($C$1*$A2805+16))= 1,1,0),"")</f>
        <v/>
      </c>
      <c r="Y2805" s="27" t="str">
        <f aca="true">IF(D2805&lt;&gt;"",IF(INDIRECT($AH$8&amp;"B"&amp;($C$1*$A2805+17))= 1,1,0),"")</f>
        <v/>
      </c>
      <c r="Z2805" s="27" t="str">
        <f aca="true">IF(E2805&lt;&gt;"",IF(INDIRECT($AH$8&amp;"B"&amp;($C$1*$A2805+18))= 1,1,0),"")</f>
        <v/>
      </c>
      <c r="AA2805" s="27" t="str">
        <f aca="true">IF(F2805&lt;&gt;"",IF(INDIRECT($AH$8&amp;"B"&amp;($C$1*$A2805+19))= 1,1,0),"")</f>
        <v/>
      </c>
      <c r="AB2805" s="27" t="str">
        <f aca="false">IF(C2805&lt;&gt;"",IF(X2805 = 1, 5, 0) + IF(Z2805 = 1, 25, 0) + IF(AA2805 = 1, 15, 0),"")</f>
        <v/>
      </c>
      <c r="AC2805" s="57" t="str">
        <f aca="false">IF(C2805&lt;&gt;"",L2805+W2805+AB2805,"")</f>
        <v/>
      </c>
    </row>
    <row r="2806" customFormat="false" ht="12.8" hidden="false" customHeight="false" outlineLevel="0" collapsed="false">
      <c r="A2806" s="11" t="n">
        <f aca="false">A2805+1</f>
        <v>303</v>
      </c>
      <c r="B2806" s="38" t="str">
        <f aca="true">IF(INDIRECT($AH$8&amp;"B"&amp;($C$1*$A2806+2))=0, "",INDIRECT($AH$8&amp;"B"&amp;($C$1*$A2806+2)))</f>
        <v/>
      </c>
      <c r="C2806" s="19" t="str">
        <f aca="true">IF(INDIRECT($AH$8&amp;"B"&amp;($C$1*$A2806+3)) = 0, "", INDIRECT($AH$8&amp;"B"&amp;($C$1*$A2806+3)))</f>
        <v/>
      </c>
      <c r="D2806" s="19" t="str">
        <f aca="true">IF(INDIRECT($AH$8&amp;"B"&amp;($C$1*$A2806+4)) = 0, "", INDIRECT($AH$8&amp;"B"&amp;($C$1*$A2806+4)))</f>
        <v/>
      </c>
      <c r="E2806" s="19" t="str">
        <f aca="true">IF(INDIRECT($AH$8&amp;"B"&amp;($C$1*$A2806+7)) = 0, "", INDIRECT($AH$8&amp;"B"&amp;($C$1*$A2806+7)))</f>
        <v/>
      </c>
      <c r="F2806" s="20" t="str">
        <f aca="true">IF(C2806 &lt;&gt; "",IF(INDIRECT($AH$8&amp;"B"&amp;($C$1*$A2806+8)) = 0, 0, 1), "")</f>
        <v/>
      </c>
      <c r="G2806" s="20" t="n">
        <f aca="true">INDIRECT($AH$8&amp;"B"&amp;($C$1*$A2806+9))</f>
        <v>0</v>
      </c>
      <c r="H2806" s="20" t="n">
        <f aca="true">INDIRECT($AH$8&amp;"B"&amp;($C$1*$A2806+10))</f>
        <v>0</v>
      </c>
      <c r="I2806" s="20" t="n">
        <f aca="true">INDIRECT($AH$8&amp;"B"&amp;($C$1*$A2806+11))</f>
        <v>0</v>
      </c>
      <c r="J2806" s="20" t="n">
        <f aca="true">INDIRECT($AH$8&amp;"B"&amp;($C$1*$A2806+12))</f>
        <v>0</v>
      </c>
      <c r="K2806" s="21" t="str">
        <f aca="false">IF(C2806&lt;&gt;"",IFERROR((G2806+H2806+I2806)/(G2806+H2806+I2806+J2806),0), "")</f>
        <v/>
      </c>
      <c r="L2806" s="20" t="str">
        <f aca="false">IF(C2806&lt;&gt;"",(G2806* 2) +(H2806* 4) + (I2806* 6) + IF(F2806 = 1, 5, 0), "")</f>
        <v/>
      </c>
      <c r="M2806" s="25" t="str">
        <f aca="true">IF(C2806&lt;&gt;"",SUM(INDIRECT($AH$8&amp;"C"&amp;($C$1*$A2806+9)):INDIRECT($AH$8&amp;"V"&amp;($C$1*$A2806+9))), "")</f>
        <v/>
      </c>
      <c r="N2806" s="25" t="str">
        <f aca="true">IF(C2806&lt;&gt;"",SUM(INDIRECT($AH$8&amp;"C"&amp;($C$1*$A2806+10)):INDIRECT($AH$8&amp;"V"&amp;($C$1*$A2806+10))), "")</f>
        <v/>
      </c>
      <c r="O2806" s="25" t="str">
        <f aca="true">IF(C2806&lt;&gt;"",SUM(INDIRECT($AH$8&amp;"C"&amp;($C$1*$A2806+11)):INDIRECT($AH$8&amp;"V"&amp;($C$1*$A2806+11))),"")</f>
        <v/>
      </c>
      <c r="P2806" s="25" t="str">
        <f aca="true">IF(C2806&lt;&gt;"",SUM(INDIRECT($AH$8&amp;"C"&amp;($C$1*$A2806+12)):INDIRECT($AH$8&amp;"V"&amp;($C$1*$A2806+12))),"")</f>
        <v/>
      </c>
      <c r="Q2806" s="24" t="str">
        <f aca="false">IF(C2806&lt;&gt;"",IFERROR((M2806+N2806+O2806)/(M2806+N2806+O2806+P2806),0), "")</f>
        <v/>
      </c>
      <c r="R2806" s="25" t="str">
        <f aca="true">IF(C2806&lt;&gt;"",SUM(INDIRECT($AH$8&amp;"C"&amp;($C$1*$A2806+13)):INDIRECT($AH$8&amp;"V"&amp;($C$1*$A2806+13))), "")</f>
        <v/>
      </c>
      <c r="S2806" s="25" t="str">
        <f aca="false">IF(C2806&lt;&gt;"",IFERROR((M2806+N2806+O2806+P2806)/R2806, 0),"")</f>
        <v/>
      </c>
      <c r="T2806" s="25" t="str">
        <f aca="false">IF(C2806&lt;&gt;"",IFERROR((M2806+N2806+O2806)/R2806,0),"")</f>
        <v/>
      </c>
      <c r="U2806" s="25" t="str">
        <f aca="true">IF(C2806&lt;&gt;"",IF(INDIRECT($AH$8&amp;"B"&amp;($C$1*$A2806+14))= 1,1,0),"")</f>
        <v/>
      </c>
      <c r="V2806" s="25" t="str">
        <f aca="true">IF(C2806&lt;&gt;"",IF(INDIRECT($AH$8&amp;"B"&amp;($C$1*$A2806+15))= 1,1,0),"")</f>
        <v/>
      </c>
      <c r="W2806" s="25" t="str">
        <f aca="false">IF(C2806&lt;&gt;"",($M2806*1) + ($N2806*2) + ($O2806*3) + (IF(U2806 = 1, 10, 0)) + (IF(V2806 = 1, 20, 0)),"")</f>
        <v/>
      </c>
      <c r="X2806" s="27" t="str">
        <f aca="true">IF(C2806&lt;&gt;"",IF(INDIRECT($AH$8&amp;"B"&amp;($C$1*$A2806+16))= 1,1,0),"")</f>
        <v/>
      </c>
      <c r="Y2806" s="27" t="str">
        <f aca="true">IF(D2806&lt;&gt;"",IF(INDIRECT($AH$8&amp;"B"&amp;($C$1*$A2806+17))= 1,1,0),"")</f>
        <v/>
      </c>
      <c r="Z2806" s="27" t="str">
        <f aca="true">IF(E2806&lt;&gt;"",IF(INDIRECT($AH$8&amp;"B"&amp;($C$1*$A2806+18))= 1,1,0),"")</f>
        <v/>
      </c>
      <c r="AA2806" s="27" t="str">
        <f aca="true">IF(F2806&lt;&gt;"",IF(INDIRECT($AH$8&amp;"B"&amp;($C$1*$A2806+19))= 1,1,0),"")</f>
        <v/>
      </c>
      <c r="AB2806" s="27" t="str">
        <f aca="false">IF(C2806&lt;&gt;"",IF(X2806 = 1, 5, 0) + IF(Z2806 = 1, 25, 0) + IF(AA2806 = 1, 15, 0),"")</f>
        <v/>
      </c>
      <c r="AC2806" s="57" t="str">
        <f aca="false">IF(C2806&lt;&gt;"",L2806+W2806+AB2806,"")</f>
        <v/>
      </c>
    </row>
    <row r="2807" customFormat="false" ht="12.8" hidden="false" customHeight="false" outlineLevel="0" collapsed="false">
      <c r="A2807" s="11" t="n">
        <f aca="false">A2806+1</f>
        <v>304</v>
      </c>
      <c r="B2807" s="38" t="str">
        <f aca="true">IF(INDIRECT($AH$8&amp;"B"&amp;($C$1*$A2807+2))=0, "",INDIRECT($AH$8&amp;"B"&amp;($C$1*$A2807+2)))</f>
        <v/>
      </c>
      <c r="C2807" s="19" t="str">
        <f aca="true">IF(INDIRECT($AH$8&amp;"B"&amp;($C$1*$A2807+3)) = 0, "", INDIRECT($AH$8&amp;"B"&amp;($C$1*$A2807+3)))</f>
        <v/>
      </c>
      <c r="D2807" s="19" t="str">
        <f aca="true">IF(INDIRECT($AH$8&amp;"B"&amp;($C$1*$A2807+4)) = 0, "", INDIRECT($AH$8&amp;"B"&amp;($C$1*$A2807+4)))</f>
        <v/>
      </c>
      <c r="E2807" s="19" t="str">
        <f aca="true">IF(INDIRECT($AH$8&amp;"B"&amp;($C$1*$A2807+7)) = 0, "", INDIRECT($AH$8&amp;"B"&amp;($C$1*$A2807+7)))</f>
        <v/>
      </c>
      <c r="F2807" s="20" t="str">
        <f aca="true">IF(C2807 &lt;&gt; "",IF(INDIRECT($AH$8&amp;"B"&amp;($C$1*$A2807+8)) = 0, 0, 1), "")</f>
        <v/>
      </c>
      <c r="G2807" s="20" t="n">
        <f aca="true">INDIRECT($AH$8&amp;"B"&amp;($C$1*$A2807+9))</f>
        <v>0</v>
      </c>
      <c r="H2807" s="20" t="n">
        <f aca="true">INDIRECT($AH$8&amp;"B"&amp;($C$1*$A2807+10))</f>
        <v>0</v>
      </c>
      <c r="I2807" s="20" t="n">
        <f aca="true">INDIRECT($AH$8&amp;"B"&amp;($C$1*$A2807+11))</f>
        <v>0</v>
      </c>
      <c r="J2807" s="20" t="n">
        <f aca="true">INDIRECT($AH$8&amp;"B"&amp;($C$1*$A2807+12))</f>
        <v>0</v>
      </c>
      <c r="K2807" s="21" t="str">
        <f aca="false">IF(C2807&lt;&gt;"",IFERROR((G2807+H2807+I2807)/(G2807+H2807+I2807+J2807),0), "")</f>
        <v/>
      </c>
      <c r="L2807" s="20" t="str">
        <f aca="false">IF(C2807&lt;&gt;"",(G2807* 2) +(H2807* 4) + (I2807* 6) + IF(F2807 = 1, 5, 0), "")</f>
        <v/>
      </c>
      <c r="M2807" s="25" t="str">
        <f aca="true">IF(C2807&lt;&gt;"",SUM(INDIRECT($AH$8&amp;"C"&amp;($C$1*$A2807+9)):INDIRECT($AH$8&amp;"V"&amp;($C$1*$A2807+9))), "")</f>
        <v/>
      </c>
      <c r="N2807" s="25" t="str">
        <f aca="true">IF(C2807&lt;&gt;"",SUM(INDIRECT($AH$8&amp;"C"&amp;($C$1*$A2807+10)):INDIRECT($AH$8&amp;"V"&amp;($C$1*$A2807+10))), "")</f>
        <v/>
      </c>
      <c r="O2807" s="25" t="str">
        <f aca="true">IF(C2807&lt;&gt;"",SUM(INDIRECT($AH$8&amp;"C"&amp;($C$1*$A2807+11)):INDIRECT($AH$8&amp;"V"&amp;($C$1*$A2807+11))),"")</f>
        <v/>
      </c>
      <c r="P2807" s="25" t="str">
        <f aca="true">IF(C2807&lt;&gt;"",SUM(INDIRECT($AH$8&amp;"C"&amp;($C$1*$A2807+12)):INDIRECT($AH$8&amp;"V"&amp;($C$1*$A2807+12))),"")</f>
        <v/>
      </c>
      <c r="Q2807" s="24" t="str">
        <f aca="false">IF(C2807&lt;&gt;"",IFERROR((M2807+N2807+O2807)/(M2807+N2807+O2807+P2807),0), "")</f>
        <v/>
      </c>
      <c r="R2807" s="25" t="str">
        <f aca="true">IF(C2807&lt;&gt;"",SUM(INDIRECT($AH$8&amp;"C"&amp;($C$1*$A2807+13)):INDIRECT($AH$8&amp;"V"&amp;($C$1*$A2807+13))), "")</f>
        <v/>
      </c>
      <c r="S2807" s="25" t="str">
        <f aca="false">IF(C2807&lt;&gt;"",IFERROR((M2807+N2807+O2807+P2807)/R2807, 0),"")</f>
        <v/>
      </c>
      <c r="T2807" s="25" t="str">
        <f aca="false">IF(C2807&lt;&gt;"",IFERROR((M2807+N2807+O2807)/R2807,0),"")</f>
        <v/>
      </c>
      <c r="U2807" s="25" t="str">
        <f aca="true">IF(C2807&lt;&gt;"",IF(INDIRECT($AH$8&amp;"B"&amp;($C$1*$A2807+14))= 1,1,0),"")</f>
        <v/>
      </c>
      <c r="V2807" s="25" t="str">
        <f aca="true">IF(C2807&lt;&gt;"",IF(INDIRECT($AH$8&amp;"B"&amp;($C$1*$A2807+15))= 1,1,0),"")</f>
        <v/>
      </c>
      <c r="W2807" s="25" t="str">
        <f aca="false">IF(C2807&lt;&gt;"",($M2807*1) + ($N2807*2) + ($O2807*3) + (IF(U2807 = 1, 10, 0)) + (IF(V2807 = 1, 20, 0)),"")</f>
        <v/>
      </c>
      <c r="X2807" s="27" t="str">
        <f aca="true">IF(C2807&lt;&gt;"",IF(INDIRECT($AH$8&amp;"B"&amp;($C$1*$A2807+16))= 1,1,0),"")</f>
        <v/>
      </c>
      <c r="Y2807" s="27" t="str">
        <f aca="true">IF(D2807&lt;&gt;"",IF(INDIRECT($AH$8&amp;"B"&amp;($C$1*$A2807+17))= 1,1,0),"")</f>
        <v/>
      </c>
      <c r="Z2807" s="27" t="str">
        <f aca="true">IF(E2807&lt;&gt;"",IF(INDIRECT($AH$8&amp;"B"&amp;($C$1*$A2807+18))= 1,1,0),"")</f>
        <v/>
      </c>
      <c r="AA2807" s="27" t="str">
        <f aca="true">IF(F2807&lt;&gt;"",IF(INDIRECT($AH$8&amp;"B"&amp;($C$1*$A2807+19))= 1,1,0),"")</f>
        <v/>
      </c>
      <c r="AB2807" s="27" t="str">
        <f aca="false">IF(C2807&lt;&gt;"",IF(X2807 = 1, 5, 0) + IF(Z2807 = 1, 25, 0) + IF(AA2807 = 1, 15, 0),"")</f>
        <v/>
      </c>
      <c r="AC2807" s="57" t="str">
        <f aca="false">IF(C2807&lt;&gt;"",L2807+W2807+AB2807,"")</f>
        <v/>
      </c>
    </row>
    <row r="2808" customFormat="false" ht="12.8" hidden="false" customHeight="false" outlineLevel="0" collapsed="false">
      <c r="A2808" s="11" t="n">
        <f aca="false">A2807+1</f>
        <v>305</v>
      </c>
      <c r="B2808" s="38" t="str">
        <f aca="true">IF(INDIRECT($AH$8&amp;"B"&amp;($C$1*$A2808+2))=0, "",INDIRECT($AH$8&amp;"B"&amp;($C$1*$A2808+2)))</f>
        <v/>
      </c>
      <c r="C2808" s="19" t="str">
        <f aca="true">IF(INDIRECT($AH$8&amp;"B"&amp;($C$1*$A2808+3)) = 0, "", INDIRECT($AH$8&amp;"B"&amp;($C$1*$A2808+3)))</f>
        <v/>
      </c>
      <c r="D2808" s="19" t="str">
        <f aca="true">IF(INDIRECT($AH$8&amp;"B"&amp;($C$1*$A2808+4)) = 0, "", INDIRECT($AH$8&amp;"B"&amp;($C$1*$A2808+4)))</f>
        <v/>
      </c>
      <c r="E2808" s="19" t="str">
        <f aca="true">IF(INDIRECT($AH$8&amp;"B"&amp;($C$1*$A2808+7)) = 0, "", INDIRECT($AH$8&amp;"B"&amp;($C$1*$A2808+7)))</f>
        <v/>
      </c>
      <c r="F2808" s="20" t="str">
        <f aca="true">IF(C2808 &lt;&gt; "",IF(INDIRECT($AH$8&amp;"B"&amp;($C$1*$A2808+8)) = 0, 0, 1), "")</f>
        <v/>
      </c>
      <c r="G2808" s="20" t="n">
        <f aca="true">INDIRECT($AH$8&amp;"B"&amp;($C$1*$A2808+9))</f>
        <v>0</v>
      </c>
      <c r="H2808" s="20" t="n">
        <f aca="true">INDIRECT($AH$8&amp;"B"&amp;($C$1*$A2808+10))</f>
        <v>0</v>
      </c>
      <c r="I2808" s="20" t="n">
        <f aca="true">INDIRECT($AH$8&amp;"B"&amp;($C$1*$A2808+11))</f>
        <v>0</v>
      </c>
      <c r="J2808" s="20" t="n">
        <f aca="true">INDIRECT($AH$8&amp;"B"&amp;($C$1*$A2808+12))</f>
        <v>0</v>
      </c>
      <c r="K2808" s="21" t="str">
        <f aca="false">IF(C2808&lt;&gt;"",IFERROR((G2808+H2808+I2808)/(G2808+H2808+I2808+J2808),0), "")</f>
        <v/>
      </c>
      <c r="L2808" s="20" t="str">
        <f aca="false">IF(C2808&lt;&gt;"",(G2808* 2) +(H2808* 4) + (I2808* 6) + IF(F2808 = 1, 5, 0), "")</f>
        <v/>
      </c>
      <c r="M2808" s="25" t="str">
        <f aca="true">IF(C2808&lt;&gt;"",SUM(INDIRECT($AH$8&amp;"C"&amp;($C$1*$A2808+9)):INDIRECT($AH$8&amp;"V"&amp;($C$1*$A2808+9))), "")</f>
        <v/>
      </c>
      <c r="N2808" s="25" t="str">
        <f aca="true">IF(C2808&lt;&gt;"",SUM(INDIRECT($AH$8&amp;"C"&amp;($C$1*$A2808+10)):INDIRECT($AH$8&amp;"V"&amp;($C$1*$A2808+10))), "")</f>
        <v/>
      </c>
      <c r="O2808" s="25" t="str">
        <f aca="true">IF(C2808&lt;&gt;"",SUM(INDIRECT($AH$8&amp;"C"&amp;($C$1*$A2808+11)):INDIRECT($AH$8&amp;"V"&amp;($C$1*$A2808+11))),"")</f>
        <v/>
      </c>
      <c r="P2808" s="25" t="str">
        <f aca="true">IF(C2808&lt;&gt;"",SUM(INDIRECT($AH$8&amp;"C"&amp;($C$1*$A2808+12)):INDIRECT($AH$8&amp;"V"&amp;($C$1*$A2808+12))),"")</f>
        <v/>
      </c>
      <c r="Q2808" s="24" t="str">
        <f aca="false">IF(C2808&lt;&gt;"",IFERROR((M2808+N2808+O2808)/(M2808+N2808+O2808+P2808),0), "")</f>
        <v/>
      </c>
      <c r="R2808" s="25" t="str">
        <f aca="true">IF(C2808&lt;&gt;"",SUM(INDIRECT($AH$8&amp;"C"&amp;($C$1*$A2808+13)):INDIRECT($AH$8&amp;"V"&amp;($C$1*$A2808+13))), "")</f>
        <v/>
      </c>
      <c r="S2808" s="25" t="str">
        <f aca="false">IF(C2808&lt;&gt;"",IFERROR((M2808+N2808+O2808+P2808)/R2808, 0),"")</f>
        <v/>
      </c>
      <c r="T2808" s="25" t="str">
        <f aca="false">IF(C2808&lt;&gt;"",IFERROR((M2808+N2808+O2808)/R2808,0),"")</f>
        <v/>
      </c>
      <c r="U2808" s="25" t="str">
        <f aca="true">IF(C2808&lt;&gt;"",IF(INDIRECT($AH$8&amp;"B"&amp;($C$1*$A2808+14))= 1,1,0),"")</f>
        <v/>
      </c>
      <c r="V2808" s="25" t="str">
        <f aca="true">IF(C2808&lt;&gt;"",IF(INDIRECT($AH$8&amp;"B"&amp;($C$1*$A2808+15))= 1,1,0),"")</f>
        <v/>
      </c>
      <c r="W2808" s="25" t="str">
        <f aca="false">IF(C2808&lt;&gt;"",($M2808*1) + ($N2808*2) + ($O2808*3) + (IF(U2808 = 1, 10, 0)) + (IF(V2808 = 1, 20, 0)),"")</f>
        <v/>
      </c>
      <c r="X2808" s="27" t="str">
        <f aca="true">IF(C2808&lt;&gt;"",IF(INDIRECT($AH$8&amp;"B"&amp;($C$1*$A2808+16))= 1,1,0),"")</f>
        <v/>
      </c>
      <c r="Y2808" s="27" t="str">
        <f aca="true">IF(D2808&lt;&gt;"",IF(INDIRECT($AH$8&amp;"B"&amp;($C$1*$A2808+17))= 1,1,0),"")</f>
        <v/>
      </c>
      <c r="Z2808" s="27" t="str">
        <f aca="true">IF(E2808&lt;&gt;"",IF(INDIRECT($AH$8&amp;"B"&amp;($C$1*$A2808+18))= 1,1,0),"")</f>
        <v/>
      </c>
      <c r="AA2808" s="27" t="str">
        <f aca="true">IF(F2808&lt;&gt;"",IF(INDIRECT($AH$8&amp;"B"&amp;($C$1*$A2808+19))= 1,1,0),"")</f>
        <v/>
      </c>
      <c r="AB2808" s="27" t="str">
        <f aca="false">IF(C2808&lt;&gt;"",IF(X2808 = 1, 5, 0) + IF(Z2808 = 1, 25, 0) + IF(AA2808 = 1, 15, 0),"")</f>
        <v/>
      </c>
      <c r="AC2808" s="57" t="str">
        <f aca="false">IF(C2808&lt;&gt;"",L2808+W2808+AB2808,"")</f>
        <v/>
      </c>
    </row>
    <row r="2809" customFormat="false" ht="12.8" hidden="false" customHeight="false" outlineLevel="0" collapsed="false">
      <c r="A2809" s="11" t="n">
        <f aca="false">A2808+1</f>
        <v>306</v>
      </c>
      <c r="B2809" s="38" t="str">
        <f aca="true">IF(INDIRECT($AH$8&amp;"B"&amp;($C$1*$A2809+2))=0, "",INDIRECT($AH$8&amp;"B"&amp;($C$1*$A2809+2)))</f>
        <v/>
      </c>
      <c r="C2809" s="19" t="str">
        <f aca="true">IF(INDIRECT($AH$8&amp;"B"&amp;($C$1*$A2809+3)) = 0, "", INDIRECT($AH$8&amp;"B"&amp;($C$1*$A2809+3)))</f>
        <v/>
      </c>
      <c r="D2809" s="19" t="str">
        <f aca="true">IF(INDIRECT($AH$8&amp;"B"&amp;($C$1*$A2809+4)) = 0, "", INDIRECT($AH$8&amp;"B"&amp;($C$1*$A2809+4)))</f>
        <v/>
      </c>
      <c r="E2809" s="19" t="str">
        <f aca="true">IF(INDIRECT($AH$8&amp;"B"&amp;($C$1*$A2809+7)) = 0, "", INDIRECT($AH$8&amp;"B"&amp;($C$1*$A2809+7)))</f>
        <v/>
      </c>
      <c r="F2809" s="20" t="str">
        <f aca="true">IF(C2809 &lt;&gt; "",IF(INDIRECT($AH$8&amp;"B"&amp;($C$1*$A2809+8)) = 0, 0, 1), "")</f>
        <v/>
      </c>
      <c r="G2809" s="20" t="n">
        <f aca="true">INDIRECT($AH$8&amp;"B"&amp;($C$1*$A2809+9))</f>
        <v>0</v>
      </c>
      <c r="H2809" s="20" t="n">
        <f aca="true">INDIRECT($AH$8&amp;"B"&amp;($C$1*$A2809+10))</f>
        <v>0</v>
      </c>
      <c r="I2809" s="20" t="n">
        <f aca="true">INDIRECT($AH$8&amp;"B"&amp;($C$1*$A2809+11))</f>
        <v>0</v>
      </c>
      <c r="J2809" s="20" t="n">
        <f aca="true">INDIRECT($AH$8&amp;"B"&amp;($C$1*$A2809+12))</f>
        <v>0</v>
      </c>
      <c r="K2809" s="21" t="str">
        <f aca="false">IF(C2809&lt;&gt;"",IFERROR((G2809+H2809+I2809)/(G2809+H2809+I2809+J2809),0), "")</f>
        <v/>
      </c>
      <c r="L2809" s="20" t="str">
        <f aca="false">IF(C2809&lt;&gt;"",(G2809* 2) +(H2809* 4) + (I2809* 6) + IF(F2809 = 1, 5, 0), "")</f>
        <v/>
      </c>
      <c r="M2809" s="25" t="str">
        <f aca="true">IF(C2809&lt;&gt;"",SUM(INDIRECT($AH$8&amp;"C"&amp;($C$1*$A2809+9)):INDIRECT($AH$8&amp;"V"&amp;($C$1*$A2809+9))), "")</f>
        <v/>
      </c>
      <c r="N2809" s="25" t="str">
        <f aca="true">IF(C2809&lt;&gt;"",SUM(INDIRECT($AH$8&amp;"C"&amp;($C$1*$A2809+10)):INDIRECT($AH$8&amp;"V"&amp;($C$1*$A2809+10))), "")</f>
        <v/>
      </c>
      <c r="O2809" s="25" t="str">
        <f aca="true">IF(C2809&lt;&gt;"",SUM(INDIRECT($AH$8&amp;"C"&amp;($C$1*$A2809+11)):INDIRECT($AH$8&amp;"V"&amp;($C$1*$A2809+11))),"")</f>
        <v/>
      </c>
      <c r="P2809" s="25" t="str">
        <f aca="true">IF(C2809&lt;&gt;"",SUM(INDIRECT($AH$8&amp;"C"&amp;($C$1*$A2809+12)):INDIRECT($AH$8&amp;"V"&amp;($C$1*$A2809+12))),"")</f>
        <v/>
      </c>
      <c r="Q2809" s="24" t="str">
        <f aca="false">IF(C2809&lt;&gt;"",IFERROR((M2809+N2809+O2809)/(M2809+N2809+O2809+P2809),0), "")</f>
        <v/>
      </c>
      <c r="R2809" s="25" t="str">
        <f aca="true">IF(C2809&lt;&gt;"",SUM(INDIRECT($AH$8&amp;"C"&amp;($C$1*$A2809+13)):INDIRECT($AH$8&amp;"V"&amp;($C$1*$A2809+13))), "")</f>
        <v/>
      </c>
      <c r="S2809" s="25" t="str">
        <f aca="false">IF(C2809&lt;&gt;"",IFERROR((M2809+N2809+O2809+P2809)/R2809, 0),"")</f>
        <v/>
      </c>
      <c r="T2809" s="25" t="str">
        <f aca="false">IF(C2809&lt;&gt;"",IFERROR((M2809+N2809+O2809)/R2809,0),"")</f>
        <v/>
      </c>
      <c r="U2809" s="25" t="str">
        <f aca="true">IF(C2809&lt;&gt;"",IF(INDIRECT($AH$8&amp;"B"&amp;($C$1*$A2809+14))= 1,1,0),"")</f>
        <v/>
      </c>
      <c r="V2809" s="25" t="str">
        <f aca="true">IF(C2809&lt;&gt;"",IF(INDIRECT($AH$8&amp;"B"&amp;($C$1*$A2809+15))= 1,1,0),"")</f>
        <v/>
      </c>
      <c r="W2809" s="25" t="str">
        <f aca="false">IF(C2809&lt;&gt;"",($M2809*1) + ($N2809*2) + ($O2809*3) + (IF(U2809 = 1, 10, 0)) + (IF(V2809 = 1, 20, 0)),"")</f>
        <v/>
      </c>
      <c r="X2809" s="27" t="str">
        <f aca="true">IF(C2809&lt;&gt;"",IF(INDIRECT($AH$8&amp;"B"&amp;($C$1*$A2809+16))= 1,1,0),"")</f>
        <v/>
      </c>
      <c r="Y2809" s="27" t="str">
        <f aca="true">IF(D2809&lt;&gt;"",IF(INDIRECT($AH$8&amp;"B"&amp;($C$1*$A2809+17))= 1,1,0),"")</f>
        <v/>
      </c>
      <c r="Z2809" s="27" t="str">
        <f aca="true">IF(E2809&lt;&gt;"",IF(INDIRECT($AH$8&amp;"B"&amp;($C$1*$A2809+18))= 1,1,0),"")</f>
        <v/>
      </c>
      <c r="AA2809" s="27" t="str">
        <f aca="true">IF(F2809&lt;&gt;"",IF(INDIRECT($AH$8&amp;"B"&amp;($C$1*$A2809+19))= 1,1,0),"")</f>
        <v/>
      </c>
      <c r="AB2809" s="27" t="str">
        <f aca="false">IF(C2809&lt;&gt;"",IF(X2809 = 1, 5, 0) + IF(Z2809 = 1, 25, 0) + IF(AA2809 = 1, 15, 0),"")</f>
        <v/>
      </c>
      <c r="AC2809" s="57" t="str">
        <f aca="false">IF(C2809&lt;&gt;"",L2809+W2809+AB2809,"")</f>
        <v/>
      </c>
    </row>
    <row r="2810" customFormat="false" ht="12.8" hidden="false" customHeight="false" outlineLevel="0" collapsed="false">
      <c r="A2810" s="11" t="n">
        <f aca="false">A2809+1</f>
        <v>307</v>
      </c>
      <c r="B2810" s="38" t="str">
        <f aca="true">IF(INDIRECT($AH$8&amp;"B"&amp;($C$1*$A2810+2))=0, "",INDIRECT($AH$8&amp;"B"&amp;($C$1*$A2810+2)))</f>
        <v/>
      </c>
      <c r="C2810" s="19" t="str">
        <f aca="true">IF(INDIRECT($AH$8&amp;"B"&amp;($C$1*$A2810+3)) = 0, "", INDIRECT($AH$8&amp;"B"&amp;($C$1*$A2810+3)))</f>
        <v/>
      </c>
      <c r="D2810" s="19" t="str">
        <f aca="true">IF(INDIRECT($AH$8&amp;"B"&amp;($C$1*$A2810+4)) = 0, "", INDIRECT($AH$8&amp;"B"&amp;($C$1*$A2810+4)))</f>
        <v/>
      </c>
      <c r="E2810" s="19" t="str">
        <f aca="true">IF(INDIRECT($AH$8&amp;"B"&amp;($C$1*$A2810+7)) = 0, "", INDIRECT($AH$8&amp;"B"&amp;($C$1*$A2810+7)))</f>
        <v/>
      </c>
      <c r="F2810" s="20" t="str">
        <f aca="true">IF(C2810 &lt;&gt; "",IF(INDIRECT($AH$8&amp;"B"&amp;($C$1*$A2810+8)) = 0, 0, 1), "")</f>
        <v/>
      </c>
      <c r="G2810" s="20" t="n">
        <f aca="true">INDIRECT($AH$8&amp;"B"&amp;($C$1*$A2810+9))</f>
        <v>0</v>
      </c>
      <c r="H2810" s="20" t="n">
        <f aca="true">INDIRECT($AH$8&amp;"B"&amp;($C$1*$A2810+10))</f>
        <v>0</v>
      </c>
      <c r="I2810" s="20" t="n">
        <f aca="true">INDIRECT($AH$8&amp;"B"&amp;($C$1*$A2810+11))</f>
        <v>0</v>
      </c>
      <c r="J2810" s="20" t="n">
        <f aca="true">INDIRECT($AH$8&amp;"B"&amp;($C$1*$A2810+12))</f>
        <v>0</v>
      </c>
      <c r="K2810" s="21" t="str">
        <f aca="false">IF(C2810&lt;&gt;"",IFERROR((G2810+H2810+I2810)/(G2810+H2810+I2810+J2810),0), "")</f>
        <v/>
      </c>
      <c r="L2810" s="20" t="str">
        <f aca="false">IF(C2810&lt;&gt;"",(G2810* 2) +(H2810* 4) + (I2810* 6) + IF(F2810 = 1, 5, 0), "")</f>
        <v/>
      </c>
      <c r="M2810" s="25" t="str">
        <f aca="true">IF(C2810&lt;&gt;"",SUM(INDIRECT($AH$8&amp;"C"&amp;($C$1*$A2810+9)):INDIRECT($AH$8&amp;"V"&amp;($C$1*$A2810+9))), "")</f>
        <v/>
      </c>
      <c r="N2810" s="25" t="str">
        <f aca="true">IF(C2810&lt;&gt;"",SUM(INDIRECT($AH$8&amp;"C"&amp;($C$1*$A2810+10)):INDIRECT($AH$8&amp;"V"&amp;($C$1*$A2810+10))), "")</f>
        <v/>
      </c>
      <c r="O2810" s="25" t="str">
        <f aca="true">IF(C2810&lt;&gt;"",SUM(INDIRECT($AH$8&amp;"C"&amp;($C$1*$A2810+11)):INDIRECT($AH$8&amp;"V"&amp;($C$1*$A2810+11))),"")</f>
        <v/>
      </c>
      <c r="P2810" s="25" t="str">
        <f aca="true">IF(C2810&lt;&gt;"",SUM(INDIRECT($AH$8&amp;"C"&amp;($C$1*$A2810+12)):INDIRECT($AH$8&amp;"V"&amp;($C$1*$A2810+12))),"")</f>
        <v/>
      </c>
      <c r="Q2810" s="24" t="str">
        <f aca="false">IF(C2810&lt;&gt;"",IFERROR((M2810+N2810+O2810)/(M2810+N2810+O2810+P2810),0), "")</f>
        <v/>
      </c>
      <c r="R2810" s="25" t="str">
        <f aca="true">IF(C2810&lt;&gt;"",SUM(INDIRECT($AH$8&amp;"C"&amp;($C$1*$A2810+13)):INDIRECT($AH$8&amp;"V"&amp;($C$1*$A2810+13))), "")</f>
        <v/>
      </c>
      <c r="S2810" s="25" t="str">
        <f aca="false">IF(C2810&lt;&gt;"",IFERROR((M2810+N2810+O2810+P2810)/R2810, 0),"")</f>
        <v/>
      </c>
      <c r="T2810" s="25" t="str">
        <f aca="false">IF(C2810&lt;&gt;"",IFERROR((M2810+N2810+O2810)/R2810,0),"")</f>
        <v/>
      </c>
      <c r="U2810" s="25" t="str">
        <f aca="true">IF(C2810&lt;&gt;"",IF(INDIRECT($AH$8&amp;"B"&amp;($C$1*$A2810+14))= 1,1,0),"")</f>
        <v/>
      </c>
      <c r="V2810" s="25" t="str">
        <f aca="true">IF(C2810&lt;&gt;"",IF(INDIRECT($AH$8&amp;"B"&amp;($C$1*$A2810+15))= 1,1,0),"")</f>
        <v/>
      </c>
      <c r="W2810" s="25" t="str">
        <f aca="false">IF(C2810&lt;&gt;"",($M2810*1) + ($N2810*2) + ($O2810*3) + (IF(U2810 = 1, 10, 0)) + (IF(V2810 = 1, 20, 0)),"")</f>
        <v/>
      </c>
      <c r="X2810" s="27" t="str">
        <f aca="true">IF(C2810&lt;&gt;"",IF(INDIRECT($AH$8&amp;"B"&amp;($C$1*$A2810+16))= 1,1,0),"")</f>
        <v/>
      </c>
      <c r="Y2810" s="27" t="str">
        <f aca="true">IF(D2810&lt;&gt;"",IF(INDIRECT($AH$8&amp;"B"&amp;($C$1*$A2810+17))= 1,1,0),"")</f>
        <v/>
      </c>
      <c r="Z2810" s="27" t="str">
        <f aca="true">IF(E2810&lt;&gt;"",IF(INDIRECT($AH$8&amp;"B"&amp;($C$1*$A2810+18))= 1,1,0),"")</f>
        <v/>
      </c>
      <c r="AA2810" s="27" t="str">
        <f aca="true">IF(F2810&lt;&gt;"",IF(INDIRECT($AH$8&amp;"B"&amp;($C$1*$A2810+19))= 1,1,0),"")</f>
        <v/>
      </c>
      <c r="AB2810" s="27" t="str">
        <f aca="false">IF(C2810&lt;&gt;"",IF(X2810 = 1, 5, 0) + IF(Z2810 = 1, 25, 0) + IF(AA2810 = 1, 15, 0),"")</f>
        <v/>
      </c>
      <c r="AC2810" s="57" t="str">
        <f aca="false">IF(C2810&lt;&gt;"",L2810+W2810+AB2810,"")</f>
        <v/>
      </c>
    </row>
    <row r="2811" customFormat="false" ht="12.8" hidden="false" customHeight="false" outlineLevel="0" collapsed="false">
      <c r="A2811" s="11" t="n">
        <f aca="false">A2810+1</f>
        <v>308</v>
      </c>
      <c r="B2811" s="38" t="str">
        <f aca="true">IF(INDIRECT($AH$8&amp;"B"&amp;($C$1*$A2811+2))=0, "",INDIRECT($AH$8&amp;"B"&amp;($C$1*$A2811+2)))</f>
        <v/>
      </c>
      <c r="C2811" s="19" t="str">
        <f aca="true">IF(INDIRECT($AH$8&amp;"B"&amp;($C$1*$A2811+3)) = 0, "", INDIRECT($AH$8&amp;"B"&amp;($C$1*$A2811+3)))</f>
        <v/>
      </c>
      <c r="D2811" s="19" t="str">
        <f aca="true">IF(INDIRECT($AH$8&amp;"B"&amp;($C$1*$A2811+4)) = 0, "", INDIRECT($AH$8&amp;"B"&amp;($C$1*$A2811+4)))</f>
        <v/>
      </c>
      <c r="E2811" s="19" t="str">
        <f aca="true">IF(INDIRECT($AH$8&amp;"B"&amp;($C$1*$A2811+7)) = 0, "", INDIRECT($AH$8&amp;"B"&amp;($C$1*$A2811+7)))</f>
        <v/>
      </c>
      <c r="F2811" s="20" t="str">
        <f aca="true">IF(C2811 &lt;&gt; "",IF(INDIRECT($AH$8&amp;"B"&amp;($C$1*$A2811+8)) = 0, 0, 1), "")</f>
        <v/>
      </c>
      <c r="G2811" s="20" t="n">
        <f aca="true">INDIRECT($AH$8&amp;"B"&amp;($C$1*$A2811+9))</f>
        <v>0</v>
      </c>
      <c r="H2811" s="20" t="n">
        <f aca="true">INDIRECT($AH$8&amp;"B"&amp;($C$1*$A2811+10))</f>
        <v>0</v>
      </c>
      <c r="I2811" s="20" t="n">
        <f aca="true">INDIRECT($AH$8&amp;"B"&amp;($C$1*$A2811+11))</f>
        <v>0</v>
      </c>
      <c r="J2811" s="20" t="n">
        <f aca="true">INDIRECT($AH$8&amp;"B"&amp;($C$1*$A2811+12))</f>
        <v>0</v>
      </c>
      <c r="K2811" s="21" t="str">
        <f aca="false">IF(C2811&lt;&gt;"",IFERROR((G2811+H2811+I2811)/(G2811+H2811+I2811+J2811),0), "")</f>
        <v/>
      </c>
      <c r="L2811" s="20" t="str">
        <f aca="false">IF(C2811&lt;&gt;"",(G2811* 2) +(H2811* 4) + (I2811* 6) + IF(F2811 = 1, 5, 0), "")</f>
        <v/>
      </c>
      <c r="M2811" s="25" t="str">
        <f aca="true">IF(C2811&lt;&gt;"",SUM(INDIRECT($AH$8&amp;"C"&amp;($C$1*$A2811+9)):INDIRECT($AH$8&amp;"V"&amp;($C$1*$A2811+9))), "")</f>
        <v/>
      </c>
      <c r="N2811" s="25" t="str">
        <f aca="true">IF(C2811&lt;&gt;"",SUM(INDIRECT($AH$8&amp;"C"&amp;($C$1*$A2811+10)):INDIRECT($AH$8&amp;"V"&amp;($C$1*$A2811+10))), "")</f>
        <v/>
      </c>
      <c r="O2811" s="25" t="str">
        <f aca="true">IF(C2811&lt;&gt;"",SUM(INDIRECT($AH$8&amp;"C"&amp;($C$1*$A2811+11)):INDIRECT($AH$8&amp;"V"&amp;($C$1*$A2811+11))),"")</f>
        <v/>
      </c>
      <c r="P2811" s="25" t="str">
        <f aca="true">IF(C2811&lt;&gt;"",SUM(INDIRECT($AH$8&amp;"C"&amp;($C$1*$A2811+12)):INDIRECT($AH$8&amp;"V"&amp;($C$1*$A2811+12))),"")</f>
        <v/>
      </c>
      <c r="Q2811" s="24" t="str">
        <f aca="false">IF(C2811&lt;&gt;"",IFERROR((M2811+N2811+O2811)/(M2811+N2811+O2811+P2811),0), "")</f>
        <v/>
      </c>
      <c r="R2811" s="25" t="str">
        <f aca="true">IF(C2811&lt;&gt;"",SUM(INDIRECT($AH$8&amp;"C"&amp;($C$1*$A2811+13)):INDIRECT($AH$8&amp;"V"&amp;($C$1*$A2811+13))), "")</f>
        <v/>
      </c>
      <c r="S2811" s="25" t="str">
        <f aca="false">IF(C2811&lt;&gt;"",IFERROR((M2811+N2811+O2811+P2811)/R2811, 0),"")</f>
        <v/>
      </c>
      <c r="T2811" s="25" t="str">
        <f aca="false">IF(C2811&lt;&gt;"",IFERROR((M2811+N2811+O2811)/R2811,0),"")</f>
        <v/>
      </c>
      <c r="U2811" s="25" t="str">
        <f aca="true">IF(C2811&lt;&gt;"",IF(INDIRECT($AH$8&amp;"B"&amp;($C$1*$A2811+14))= 1,1,0),"")</f>
        <v/>
      </c>
      <c r="V2811" s="25" t="str">
        <f aca="true">IF(C2811&lt;&gt;"",IF(INDIRECT($AH$8&amp;"B"&amp;($C$1*$A2811+15))= 1,1,0),"")</f>
        <v/>
      </c>
      <c r="W2811" s="25" t="str">
        <f aca="false">IF(C2811&lt;&gt;"",($M2811*1) + ($N2811*2) + ($O2811*3) + (IF(U2811 = 1, 10, 0)) + (IF(V2811 = 1, 20, 0)),"")</f>
        <v/>
      </c>
      <c r="X2811" s="27" t="str">
        <f aca="true">IF(C2811&lt;&gt;"",IF(INDIRECT($AH$8&amp;"B"&amp;($C$1*$A2811+16))= 1,1,0),"")</f>
        <v/>
      </c>
      <c r="Y2811" s="27" t="str">
        <f aca="true">IF(D2811&lt;&gt;"",IF(INDIRECT($AH$8&amp;"B"&amp;($C$1*$A2811+17))= 1,1,0),"")</f>
        <v/>
      </c>
      <c r="Z2811" s="27" t="str">
        <f aca="true">IF(E2811&lt;&gt;"",IF(INDIRECT($AH$8&amp;"B"&amp;($C$1*$A2811+18))= 1,1,0),"")</f>
        <v/>
      </c>
      <c r="AA2811" s="27" t="str">
        <f aca="true">IF(F2811&lt;&gt;"",IF(INDIRECT($AH$8&amp;"B"&amp;($C$1*$A2811+19))= 1,1,0),"")</f>
        <v/>
      </c>
      <c r="AB2811" s="27" t="str">
        <f aca="false">IF(C2811&lt;&gt;"",IF(X2811 = 1, 5, 0) + IF(Z2811 = 1, 25, 0) + IF(AA2811 = 1, 15, 0),"")</f>
        <v/>
      </c>
      <c r="AC2811" s="57" t="str">
        <f aca="false">IF(C2811&lt;&gt;"",L2811+W2811+AB2811,"")</f>
        <v/>
      </c>
    </row>
    <row r="2812" customFormat="false" ht="12.8" hidden="false" customHeight="false" outlineLevel="0" collapsed="false">
      <c r="A2812" s="11" t="n">
        <f aca="false">A2811+1</f>
        <v>309</v>
      </c>
      <c r="B2812" s="38" t="str">
        <f aca="true">IF(INDIRECT($AH$8&amp;"B"&amp;($C$1*$A2812+2))=0, "",INDIRECT($AH$8&amp;"B"&amp;($C$1*$A2812+2)))</f>
        <v/>
      </c>
      <c r="C2812" s="19" t="str">
        <f aca="true">IF(INDIRECT($AH$8&amp;"B"&amp;($C$1*$A2812+3)) = 0, "", INDIRECT($AH$8&amp;"B"&amp;($C$1*$A2812+3)))</f>
        <v/>
      </c>
      <c r="D2812" s="19" t="str">
        <f aca="true">IF(INDIRECT($AH$8&amp;"B"&amp;($C$1*$A2812+4)) = 0, "", INDIRECT($AH$8&amp;"B"&amp;($C$1*$A2812+4)))</f>
        <v/>
      </c>
      <c r="E2812" s="19" t="str">
        <f aca="true">IF(INDIRECT($AH$8&amp;"B"&amp;($C$1*$A2812+7)) = 0, "", INDIRECT($AH$8&amp;"B"&amp;($C$1*$A2812+7)))</f>
        <v/>
      </c>
      <c r="F2812" s="20" t="str">
        <f aca="true">IF(C2812 &lt;&gt; "",IF(INDIRECT($AH$8&amp;"B"&amp;($C$1*$A2812+8)) = 0, 0, 1), "")</f>
        <v/>
      </c>
      <c r="G2812" s="20" t="n">
        <f aca="true">INDIRECT($AH$8&amp;"B"&amp;($C$1*$A2812+9))</f>
        <v>0</v>
      </c>
      <c r="H2812" s="20" t="n">
        <f aca="true">INDIRECT($AH$8&amp;"B"&amp;($C$1*$A2812+10))</f>
        <v>0</v>
      </c>
      <c r="I2812" s="20" t="n">
        <f aca="true">INDIRECT($AH$8&amp;"B"&amp;($C$1*$A2812+11))</f>
        <v>0</v>
      </c>
      <c r="J2812" s="20" t="n">
        <f aca="true">INDIRECT($AH$8&amp;"B"&amp;($C$1*$A2812+12))</f>
        <v>0</v>
      </c>
      <c r="K2812" s="21" t="str">
        <f aca="false">IF(C2812&lt;&gt;"",IFERROR((G2812+H2812+I2812)/(G2812+H2812+I2812+J2812),0), "")</f>
        <v/>
      </c>
      <c r="L2812" s="20" t="str">
        <f aca="false">IF(C2812&lt;&gt;"",(G2812* 2) +(H2812* 4) + (I2812* 6) + IF(F2812 = 1, 5, 0), "")</f>
        <v/>
      </c>
      <c r="M2812" s="25" t="str">
        <f aca="true">IF(C2812&lt;&gt;"",SUM(INDIRECT($AH$8&amp;"C"&amp;($C$1*$A2812+9)):INDIRECT($AH$8&amp;"V"&amp;($C$1*$A2812+9))), "")</f>
        <v/>
      </c>
      <c r="N2812" s="25" t="str">
        <f aca="true">IF(C2812&lt;&gt;"",SUM(INDIRECT($AH$8&amp;"C"&amp;($C$1*$A2812+10)):INDIRECT($AH$8&amp;"V"&amp;($C$1*$A2812+10))), "")</f>
        <v/>
      </c>
      <c r="O2812" s="25" t="str">
        <f aca="true">IF(C2812&lt;&gt;"",SUM(INDIRECT($AH$8&amp;"C"&amp;($C$1*$A2812+11)):INDIRECT($AH$8&amp;"V"&amp;($C$1*$A2812+11))),"")</f>
        <v/>
      </c>
      <c r="P2812" s="25" t="str">
        <f aca="true">IF(C2812&lt;&gt;"",SUM(INDIRECT($AH$8&amp;"C"&amp;($C$1*$A2812+12)):INDIRECT($AH$8&amp;"V"&amp;($C$1*$A2812+12))),"")</f>
        <v/>
      </c>
      <c r="Q2812" s="24" t="str">
        <f aca="false">IF(C2812&lt;&gt;"",IFERROR((M2812+N2812+O2812)/(M2812+N2812+O2812+P2812),0), "")</f>
        <v/>
      </c>
      <c r="R2812" s="25" t="str">
        <f aca="true">IF(C2812&lt;&gt;"",SUM(INDIRECT($AH$8&amp;"C"&amp;($C$1*$A2812+13)):INDIRECT($AH$8&amp;"V"&amp;($C$1*$A2812+13))), "")</f>
        <v/>
      </c>
      <c r="S2812" s="25" t="str">
        <f aca="false">IF(C2812&lt;&gt;"",IFERROR((M2812+N2812+O2812+P2812)/R2812, 0),"")</f>
        <v/>
      </c>
      <c r="T2812" s="25" t="str">
        <f aca="false">IF(C2812&lt;&gt;"",IFERROR((M2812+N2812+O2812)/R2812,0),"")</f>
        <v/>
      </c>
      <c r="U2812" s="25" t="str">
        <f aca="true">IF(C2812&lt;&gt;"",IF(INDIRECT($AH$8&amp;"B"&amp;($C$1*$A2812+14))= 1,1,0),"")</f>
        <v/>
      </c>
      <c r="V2812" s="25" t="str">
        <f aca="true">IF(C2812&lt;&gt;"",IF(INDIRECT($AH$8&amp;"B"&amp;($C$1*$A2812+15))= 1,1,0),"")</f>
        <v/>
      </c>
      <c r="W2812" s="25" t="str">
        <f aca="false">IF(C2812&lt;&gt;"",($M2812*1) + ($N2812*2) + ($O2812*3) + (IF(U2812 = 1, 10, 0)) + (IF(V2812 = 1, 20, 0)),"")</f>
        <v/>
      </c>
      <c r="X2812" s="27" t="str">
        <f aca="true">IF(C2812&lt;&gt;"",IF(INDIRECT($AH$8&amp;"B"&amp;($C$1*$A2812+16))= 1,1,0),"")</f>
        <v/>
      </c>
      <c r="Y2812" s="27" t="str">
        <f aca="true">IF(D2812&lt;&gt;"",IF(INDIRECT($AH$8&amp;"B"&amp;($C$1*$A2812+17))= 1,1,0),"")</f>
        <v/>
      </c>
      <c r="Z2812" s="27" t="str">
        <f aca="true">IF(E2812&lt;&gt;"",IF(INDIRECT($AH$8&amp;"B"&amp;($C$1*$A2812+18))= 1,1,0),"")</f>
        <v/>
      </c>
      <c r="AA2812" s="27" t="str">
        <f aca="true">IF(F2812&lt;&gt;"",IF(INDIRECT($AH$8&amp;"B"&amp;($C$1*$A2812+19))= 1,1,0),"")</f>
        <v/>
      </c>
      <c r="AB2812" s="27" t="str">
        <f aca="false">IF(C2812&lt;&gt;"",IF(X2812 = 1, 5, 0) + IF(Z2812 = 1, 25, 0) + IF(AA2812 = 1, 15, 0),"")</f>
        <v/>
      </c>
      <c r="AC2812" s="57" t="str">
        <f aca="false">IF(C2812&lt;&gt;"",L2812+W2812+AB2812,"")</f>
        <v/>
      </c>
    </row>
    <row r="2813" customFormat="false" ht="12.8" hidden="false" customHeight="false" outlineLevel="0" collapsed="false">
      <c r="A2813" s="11" t="n">
        <f aca="false">A2812+1</f>
        <v>310</v>
      </c>
      <c r="B2813" s="38" t="str">
        <f aca="true">IF(INDIRECT($AH$8&amp;"B"&amp;($C$1*$A2813+2))=0, "",INDIRECT($AH$8&amp;"B"&amp;($C$1*$A2813+2)))</f>
        <v/>
      </c>
      <c r="C2813" s="19" t="str">
        <f aca="true">IF(INDIRECT($AH$8&amp;"B"&amp;($C$1*$A2813+3)) = 0, "", INDIRECT($AH$8&amp;"B"&amp;($C$1*$A2813+3)))</f>
        <v/>
      </c>
      <c r="D2813" s="19" t="str">
        <f aca="true">IF(INDIRECT($AH$8&amp;"B"&amp;($C$1*$A2813+4)) = 0, "", INDIRECT($AH$8&amp;"B"&amp;($C$1*$A2813+4)))</f>
        <v/>
      </c>
      <c r="E2813" s="19" t="str">
        <f aca="true">IF(INDIRECT($AH$8&amp;"B"&amp;($C$1*$A2813+7)) = 0, "", INDIRECT($AH$8&amp;"B"&amp;($C$1*$A2813+7)))</f>
        <v/>
      </c>
      <c r="F2813" s="20" t="str">
        <f aca="true">IF(C2813 &lt;&gt; "",IF(INDIRECT($AH$8&amp;"B"&amp;($C$1*$A2813+8)) = 0, 0, 1), "")</f>
        <v/>
      </c>
      <c r="G2813" s="20" t="n">
        <f aca="true">INDIRECT($AH$8&amp;"B"&amp;($C$1*$A2813+9))</f>
        <v>0</v>
      </c>
      <c r="H2813" s="20" t="n">
        <f aca="true">INDIRECT($AH$8&amp;"B"&amp;($C$1*$A2813+10))</f>
        <v>0</v>
      </c>
      <c r="I2813" s="20" t="n">
        <f aca="true">INDIRECT($AH$8&amp;"B"&amp;($C$1*$A2813+11))</f>
        <v>0</v>
      </c>
      <c r="J2813" s="20" t="n">
        <f aca="true">INDIRECT($AH$8&amp;"B"&amp;($C$1*$A2813+12))</f>
        <v>0</v>
      </c>
      <c r="K2813" s="21" t="str">
        <f aca="false">IF(C2813&lt;&gt;"",IFERROR((G2813+H2813+I2813)/(G2813+H2813+I2813+J2813),0), "")</f>
        <v/>
      </c>
      <c r="L2813" s="20" t="str">
        <f aca="false">IF(C2813&lt;&gt;"",(G2813* 2) +(H2813* 4) + (I2813* 6) + IF(F2813 = 1, 5, 0), "")</f>
        <v/>
      </c>
      <c r="M2813" s="25" t="str">
        <f aca="true">IF(C2813&lt;&gt;"",SUM(INDIRECT($AH$8&amp;"C"&amp;($C$1*$A2813+9)):INDIRECT($AH$8&amp;"V"&amp;($C$1*$A2813+9))), "")</f>
        <v/>
      </c>
      <c r="N2813" s="25" t="str">
        <f aca="true">IF(C2813&lt;&gt;"",SUM(INDIRECT($AH$8&amp;"C"&amp;($C$1*$A2813+10)):INDIRECT($AH$8&amp;"V"&amp;($C$1*$A2813+10))), "")</f>
        <v/>
      </c>
      <c r="O2813" s="25" t="str">
        <f aca="true">IF(C2813&lt;&gt;"",SUM(INDIRECT($AH$8&amp;"C"&amp;($C$1*$A2813+11)):INDIRECT($AH$8&amp;"V"&amp;($C$1*$A2813+11))),"")</f>
        <v/>
      </c>
      <c r="P2813" s="25" t="str">
        <f aca="true">IF(C2813&lt;&gt;"",SUM(INDIRECT($AH$8&amp;"C"&amp;($C$1*$A2813+12)):INDIRECT($AH$8&amp;"V"&amp;($C$1*$A2813+12))),"")</f>
        <v/>
      </c>
      <c r="Q2813" s="24" t="str">
        <f aca="false">IF(C2813&lt;&gt;"",IFERROR((M2813+N2813+O2813)/(M2813+N2813+O2813+P2813),0), "")</f>
        <v/>
      </c>
      <c r="R2813" s="25" t="str">
        <f aca="true">IF(C2813&lt;&gt;"",SUM(INDIRECT($AH$8&amp;"C"&amp;($C$1*$A2813+13)):INDIRECT($AH$8&amp;"V"&amp;($C$1*$A2813+13))), "")</f>
        <v/>
      </c>
      <c r="S2813" s="25" t="str">
        <f aca="false">IF(C2813&lt;&gt;"",IFERROR((M2813+N2813+O2813+P2813)/R2813, 0),"")</f>
        <v/>
      </c>
      <c r="T2813" s="25" t="str">
        <f aca="false">IF(C2813&lt;&gt;"",IFERROR((M2813+N2813+O2813)/R2813,0),"")</f>
        <v/>
      </c>
      <c r="U2813" s="25" t="str">
        <f aca="true">IF(C2813&lt;&gt;"",IF(INDIRECT($AH$8&amp;"B"&amp;($C$1*$A2813+14))= 1,1,0),"")</f>
        <v/>
      </c>
      <c r="V2813" s="25" t="str">
        <f aca="true">IF(C2813&lt;&gt;"",IF(INDIRECT($AH$8&amp;"B"&amp;($C$1*$A2813+15))= 1,1,0),"")</f>
        <v/>
      </c>
      <c r="W2813" s="25" t="str">
        <f aca="false">IF(C2813&lt;&gt;"",($M2813*1) + ($N2813*2) + ($O2813*3) + (IF(U2813 = 1, 10, 0)) + (IF(V2813 = 1, 20, 0)),"")</f>
        <v/>
      </c>
      <c r="X2813" s="27" t="str">
        <f aca="true">IF(C2813&lt;&gt;"",IF(INDIRECT($AH$8&amp;"B"&amp;($C$1*$A2813+16))= 1,1,0),"")</f>
        <v/>
      </c>
      <c r="Y2813" s="27" t="str">
        <f aca="true">IF(D2813&lt;&gt;"",IF(INDIRECT($AH$8&amp;"B"&amp;($C$1*$A2813+17))= 1,1,0),"")</f>
        <v/>
      </c>
      <c r="Z2813" s="27" t="str">
        <f aca="true">IF(E2813&lt;&gt;"",IF(INDIRECT($AH$8&amp;"B"&amp;($C$1*$A2813+18))= 1,1,0),"")</f>
        <v/>
      </c>
      <c r="AA2813" s="27" t="str">
        <f aca="true">IF(F2813&lt;&gt;"",IF(INDIRECT($AH$8&amp;"B"&amp;($C$1*$A2813+19))= 1,1,0),"")</f>
        <v/>
      </c>
      <c r="AB2813" s="27" t="str">
        <f aca="false">IF(C2813&lt;&gt;"",IF(X2813 = 1, 5, 0) + IF(Z2813 = 1, 25, 0) + IF(AA2813 = 1, 15, 0),"")</f>
        <v/>
      </c>
      <c r="AC2813" s="57" t="str">
        <f aca="false">IF(C2813&lt;&gt;"",L2813+W2813+AB2813,"")</f>
        <v/>
      </c>
    </row>
    <row r="2814" customFormat="false" ht="12.8" hidden="false" customHeight="false" outlineLevel="0" collapsed="false">
      <c r="A2814" s="11" t="n">
        <f aca="false">A2813+1</f>
        <v>311</v>
      </c>
      <c r="B2814" s="38" t="str">
        <f aca="true">IF(INDIRECT($AH$8&amp;"B"&amp;($C$1*$A2814+2))=0, "",INDIRECT($AH$8&amp;"B"&amp;($C$1*$A2814+2)))</f>
        <v/>
      </c>
      <c r="C2814" s="19" t="str">
        <f aca="true">IF(INDIRECT($AH$8&amp;"B"&amp;($C$1*$A2814+3)) = 0, "", INDIRECT($AH$8&amp;"B"&amp;($C$1*$A2814+3)))</f>
        <v/>
      </c>
      <c r="D2814" s="19" t="str">
        <f aca="true">IF(INDIRECT($AH$8&amp;"B"&amp;($C$1*$A2814+4)) = 0, "", INDIRECT($AH$8&amp;"B"&amp;($C$1*$A2814+4)))</f>
        <v/>
      </c>
      <c r="E2814" s="19" t="str">
        <f aca="true">IF(INDIRECT($AH$8&amp;"B"&amp;($C$1*$A2814+7)) = 0, "", INDIRECT($AH$8&amp;"B"&amp;($C$1*$A2814+7)))</f>
        <v/>
      </c>
      <c r="F2814" s="20" t="str">
        <f aca="true">IF(C2814 &lt;&gt; "",IF(INDIRECT($AH$8&amp;"B"&amp;($C$1*$A2814+8)) = 0, 0, 1), "")</f>
        <v/>
      </c>
      <c r="G2814" s="20" t="n">
        <f aca="true">INDIRECT($AH$8&amp;"B"&amp;($C$1*$A2814+9))</f>
        <v>0</v>
      </c>
      <c r="H2814" s="20" t="n">
        <f aca="true">INDIRECT($AH$8&amp;"B"&amp;($C$1*$A2814+10))</f>
        <v>0</v>
      </c>
      <c r="I2814" s="20" t="n">
        <f aca="true">INDIRECT($AH$8&amp;"B"&amp;($C$1*$A2814+11))</f>
        <v>0</v>
      </c>
      <c r="J2814" s="20" t="n">
        <f aca="true">INDIRECT($AH$8&amp;"B"&amp;($C$1*$A2814+12))</f>
        <v>0</v>
      </c>
      <c r="K2814" s="21" t="str">
        <f aca="false">IF(C2814&lt;&gt;"",IFERROR((G2814+H2814+I2814)/(G2814+H2814+I2814+J2814),0), "")</f>
        <v/>
      </c>
      <c r="L2814" s="20" t="str">
        <f aca="false">IF(C2814&lt;&gt;"",(G2814* 2) +(H2814* 4) + (I2814* 6) + IF(F2814 = 1, 5, 0), "")</f>
        <v/>
      </c>
      <c r="M2814" s="25" t="str">
        <f aca="true">IF(C2814&lt;&gt;"",SUM(INDIRECT($AH$8&amp;"C"&amp;($C$1*$A2814+9)):INDIRECT($AH$8&amp;"V"&amp;($C$1*$A2814+9))), "")</f>
        <v/>
      </c>
      <c r="N2814" s="25" t="str">
        <f aca="true">IF(C2814&lt;&gt;"",SUM(INDIRECT($AH$8&amp;"C"&amp;($C$1*$A2814+10)):INDIRECT($AH$8&amp;"V"&amp;($C$1*$A2814+10))), "")</f>
        <v/>
      </c>
      <c r="O2814" s="25" t="str">
        <f aca="true">IF(C2814&lt;&gt;"",SUM(INDIRECT($AH$8&amp;"C"&amp;($C$1*$A2814+11)):INDIRECT($AH$8&amp;"V"&amp;($C$1*$A2814+11))),"")</f>
        <v/>
      </c>
      <c r="P2814" s="25" t="str">
        <f aca="true">IF(C2814&lt;&gt;"",SUM(INDIRECT($AH$8&amp;"C"&amp;($C$1*$A2814+12)):INDIRECT($AH$8&amp;"V"&amp;($C$1*$A2814+12))),"")</f>
        <v/>
      </c>
      <c r="Q2814" s="24" t="str">
        <f aca="false">IF(C2814&lt;&gt;"",IFERROR((M2814+N2814+O2814)/(M2814+N2814+O2814+P2814),0), "")</f>
        <v/>
      </c>
      <c r="R2814" s="25" t="str">
        <f aca="true">IF(C2814&lt;&gt;"",SUM(INDIRECT($AH$8&amp;"C"&amp;($C$1*$A2814+13)):INDIRECT($AH$8&amp;"V"&amp;($C$1*$A2814+13))), "")</f>
        <v/>
      </c>
      <c r="S2814" s="25" t="str">
        <f aca="false">IF(C2814&lt;&gt;"",IFERROR((M2814+N2814+O2814+P2814)/R2814, 0),"")</f>
        <v/>
      </c>
      <c r="T2814" s="25" t="str">
        <f aca="false">IF(C2814&lt;&gt;"",IFERROR((M2814+N2814+O2814)/R2814,0),"")</f>
        <v/>
      </c>
      <c r="U2814" s="25" t="str">
        <f aca="true">IF(C2814&lt;&gt;"",IF(INDIRECT($AH$8&amp;"B"&amp;($C$1*$A2814+14))= 1,1,0),"")</f>
        <v/>
      </c>
      <c r="V2814" s="25" t="str">
        <f aca="true">IF(C2814&lt;&gt;"",IF(INDIRECT($AH$8&amp;"B"&amp;($C$1*$A2814+15))= 1,1,0),"")</f>
        <v/>
      </c>
      <c r="W2814" s="25" t="str">
        <f aca="false">IF(C2814&lt;&gt;"",($M2814*1) + ($N2814*2) + ($O2814*3) + (IF(U2814 = 1, 10, 0)) + (IF(V2814 = 1, 20, 0)),"")</f>
        <v/>
      </c>
      <c r="X2814" s="27" t="str">
        <f aca="true">IF(C2814&lt;&gt;"",IF(INDIRECT($AH$8&amp;"B"&amp;($C$1*$A2814+16))= 1,1,0),"")</f>
        <v/>
      </c>
      <c r="Y2814" s="27" t="str">
        <f aca="true">IF(D2814&lt;&gt;"",IF(INDIRECT($AH$8&amp;"B"&amp;($C$1*$A2814+17))= 1,1,0),"")</f>
        <v/>
      </c>
      <c r="Z2814" s="27" t="str">
        <f aca="true">IF(E2814&lt;&gt;"",IF(INDIRECT($AH$8&amp;"B"&amp;($C$1*$A2814+18))= 1,1,0),"")</f>
        <v/>
      </c>
      <c r="AA2814" s="27" t="str">
        <f aca="true">IF(F2814&lt;&gt;"",IF(INDIRECT($AH$8&amp;"B"&amp;($C$1*$A2814+19))= 1,1,0),"")</f>
        <v/>
      </c>
      <c r="AB2814" s="27" t="str">
        <f aca="false">IF(C2814&lt;&gt;"",IF(X2814 = 1, 5, 0) + IF(Z2814 = 1, 25, 0) + IF(AA2814 = 1, 15, 0),"")</f>
        <v/>
      </c>
      <c r="AC2814" s="57" t="str">
        <f aca="false">IF(C2814&lt;&gt;"",L2814+W2814+AB2814,"")</f>
        <v/>
      </c>
    </row>
    <row r="2815" customFormat="false" ht="12.8" hidden="false" customHeight="false" outlineLevel="0" collapsed="false">
      <c r="A2815" s="11" t="n">
        <f aca="false">A2814+1</f>
        <v>312</v>
      </c>
      <c r="B2815" s="38" t="str">
        <f aca="true">IF(INDIRECT($AH$8&amp;"B"&amp;($C$1*$A2815+2))=0, "",INDIRECT($AH$8&amp;"B"&amp;($C$1*$A2815+2)))</f>
        <v/>
      </c>
      <c r="C2815" s="19" t="str">
        <f aca="true">IF(INDIRECT($AH$8&amp;"B"&amp;($C$1*$A2815+3)) = 0, "", INDIRECT($AH$8&amp;"B"&amp;($C$1*$A2815+3)))</f>
        <v/>
      </c>
      <c r="D2815" s="19" t="str">
        <f aca="true">IF(INDIRECT($AH$8&amp;"B"&amp;($C$1*$A2815+4)) = 0, "", INDIRECT($AH$8&amp;"B"&amp;($C$1*$A2815+4)))</f>
        <v/>
      </c>
      <c r="E2815" s="19" t="str">
        <f aca="true">IF(INDIRECT($AH$8&amp;"B"&amp;($C$1*$A2815+7)) = 0, "", INDIRECT($AH$8&amp;"B"&amp;($C$1*$A2815+7)))</f>
        <v/>
      </c>
      <c r="F2815" s="20" t="str">
        <f aca="true">IF(C2815 &lt;&gt; "",IF(INDIRECT($AH$8&amp;"B"&amp;($C$1*$A2815+8)) = 0, 0, 1), "")</f>
        <v/>
      </c>
      <c r="G2815" s="20" t="n">
        <f aca="true">INDIRECT($AH$8&amp;"B"&amp;($C$1*$A2815+9))</f>
        <v>0</v>
      </c>
      <c r="H2815" s="20" t="n">
        <f aca="true">INDIRECT($AH$8&amp;"B"&amp;($C$1*$A2815+10))</f>
        <v>0</v>
      </c>
      <c r="I2815" s="20" t="n">
        <f aca="true">INDIRECT($AH$8&amp;"B"&amp;($C$1*$A2815+11))</f>
        <v>0</v>
      </c>
      <c r="J2815" s="20" t="n">
        <f aca="true">INDIRECT($AH$8&amp;"B"&amp;($C$1*$A2815+12))</f>
        <v>0</v>
      </c>
      <c r="K2815" s="21" t="str">
        <f aca="false">IF(C2815&lt;&gt;"",IFERROR((G2815+H2815+I2815)/(G2815+H2815+I2815+J2815),0), "")</f>
        <v/>
      </c>
      <c r="L2815" s="20" t="str">
        <f aca="false">IF(C2815&lt;&gt;"",(G2815* 2) +(H2815* 4) + (I2815* 6) + IF(F2815 = 1, 5, 0), "")</f>
        <v/>
      </c>
      <c r="M2815" s="25" t="str">
        <f aca="true">IF(C2815&lt;&gt;"",SUM(INDIRECT($AH$8&amp;"C"&amp;($C$1*$A2815+9)):INDIRECT($AH$8&amp;"V"&amp;($C$1*$A2815+9))), "")</f>
        <v/>
      </c>
      <c r="N2815" s="25" t="str">
        <f aca="true">IF(C2815&lt;&gt;"",SUM(INDIRECT($AH$8&amp;"C"&amp;($C$1*$A2815+10)):INDIRECT($AH$8&amp;"V"&amp;($C$1*$A2815+10))), "")</f>
        <v/>
      </c>
      <c r="O2815" s="25" t="str">
        <f aca="true">IF(C2815&lt;&gt;"",SUM(INDIRECT($AH$8&amp;"C"&amp;($C$1*$A2815+11)):INDIRECT($AH$8&amp;"V"&amp;($C$1*$A2815+11))),"")</f>
        <v/>
      </c>
      <c r="P2815" s="25" t="str">
        <f aca="true">IF(C2815&lt;&gt;"",SUM(INDIRECT($AH$8&amp;"C"&amp;($C$1*$A2815+12)):INDIRECT($AH$8&amp;"V"&amp;($C$1*$A2815+12))),"")</f>
        <v/>
      </c>
      <c r="Q2815" s="24" t="str">
        <f aca="false">IF(C2815&lt;&gt;"",IFERROR((M2815+N2815+O2815)/(M2815+N2815+O2815+P2815),0), "")</f>
        <v/>
      </c>
      <c r="R2815" s="25" t="str">
        <f aca="true">IF(C2815&lt;&gt;"",SUM(INDIRECT($AH$8&amp;"C"&amp;($C$1*$A2815+13)):INDIRECT($AH$8&amp;"V"&amp;($C$1*$A2815+13))), "")</f>
        <v/>
      </c>
      <c r="S2815" s="25" t="str">
        <f aca="false">IF(C2815&lt;&gt;"",IFERROR((M2815+N2815+O2815+P2815)/R2815, 0),"")</f>
        <v/>
      </c>
      <c r="T2815" s="25" t="str">
        <f aca="false">IF(C2815&lt;&gt;"",IFERROR((M2815+N2815+O2815)/R2815,0),"")</f>
        <v/>
      </c>
      <c r="U2815" s="25" t="str">
        <f aca="true">IF(C2815&lt;&gt;"",IF(INDIRECT($AH$8&amp;"B"&amp;($C$1*$A2815+14))= 1,1,0),"")</f>
        <v/>
      </c>
      <c r="V2815" s="25" t="str">
        <f aca="true">IF(C2815&lt;&gt;"",IF(INDIRECT($AH$8&amp;"B"&amp;($C$1*$A2815+15))= 1,1,0),"")</f>
        <v/>
      </c>
      <c r="W2815" s="25" t="str">
        <f aca="false">IF(C2815&lt;&gt;"",($M2815*1) + ($N2815*2) + ($O2815*3) + (IF(U2815 = 1, 10, 0)) + (IF(V2815 = 1, 20, 0)),"")</f>
        <v/>
      </c>
      <c r="X2815" s="27" t="str">
        <f aca="true">IF(C2815&lt;&gt;"",IF(INDIRECT($AH$8&amp;"B"&amp;($C$1*$A2815+16))= 1,1,0),"")</f>
        <v/>
      </c>
      <c r="Y2815" s="27" t="str">
        <f aca="true">IF(D2815&lt;&gt;"",IF(INDIRECT($AH$8&amp;"B"&amp;($C$1*$A2815+17))= 1,1,0),"")</f>
        <v/>
      </c>
      <c r="Z2815" s="27" t="str">
        <f aca="true">IF(E2815&lt;&gt;"",IF(INDIRECT($AH$8&amp;"B"&amp;($C$1*$A2815+18))= 1,1,0),"")</f>
        <v/>
      </c>
      <c r="AA2815" s="27" t="str">
        <f aca="true">IF(F2815&lt;&gt;"",IF(INDIRECT($AH$8&amp;"B"&amp;($C$1*$A2815+19))= 1,1,0),"")</f>
        <v/>
      </c>
      <c r="AB2815" s="27" t="str">
        <f aca="false">IF(C2815&lt;&gt;"",IF(X2815 = 1, 5, 0) + IF(Z2815 = 1, 25, 0) + IF(AA2815 = 1, 15, 0),"")</f>
        <v/>
      </c>
      <c r="AC2815" s="57" t="str">
        <f aca="false">IF(C2815&lt;&gt;"",L2815+W2815+AB2815,"")</f>
        <v/>
      </c>
    </row>
    <row r="2816" customFormat="false" ht="12.8" hidden="false" customHeight="false" outlineLevel="0" collapsed="false">
      <c r="A2816" s="11" t="n">
        <f aca="false">A2815+1</f>
        <v>313</v>
      </c>
      <c r="B2816" s="38" t="str">
        <f aca="true">IF(INDIRECT($AH$8&amp;"B"&amp;($C$1*$A2816+2))=0, "",INDIRECT($AH$8&amp;"B"&amp;($C$1*$A2816+2)))</f>
        <v/>
      </c>
      <c r="C2816" s="19" t="str">
        <f aca="true">IF(INDIRECT($AH$8&amp;"B"&amp;($C$1*$A2816+3)) = 0, "", INDIRECT($AH$8&amp;"B"&amp;($C$1*$A2816+3)))</f>
        <v/>
      </c>
      <c r="D2816" s="19" t="str">
        <f aca="true">IF(INDIRECT($AH$8&amp;"B"&amp;($C$1*$A2816+4)) = 0, "", INDIRECT($AH$8&amp;"B"&amp;($C$1*$A2816+4)))</f>
        <v/>
      </c>
      <c r="E2816" s="19" t="str">
        <f aca="true">IF(INDIRECT($AH$8&amp;"B"&amp;($C$1*$A2816+7)) = 0, "", INDIRECT($AH$8&amp;"B"&amp;($C$1*$A2816+7)))</f>
        <v/>
      </c>
      <c r="F2816" s="20" t="str">
        <f aca="true">IF(C2816 &lt;&gt; "",IF(INDIRECT($AH$8&amp;"B"&amp;($C$1*$A2816+8)) = 0, 0, 1), "")</f>
        <v/>
      </c>
      <c r="G2816" s="20" t="n">
        <f aca="true">INDIRECT($AH$8&amp;"B"&amp;($C$1*$A2816+9))</f>
        <v>0</v>
      </c>
      <c r="H2816" s="20" t="n">
        <f aca="true">INDIRECT($AH$8&amp;"B"&amp;($C$1*$A2816+10))</f>
        <v>0</v>
      </c>
      <c r="I2816" s="20" t="n">
        <f aca="true">INDIRECT($AH$8&amp;"B"&amp;($C$1*$A2816+11))</f>
        <v>0</v>
      </c>
      <c r="J2816" s="20" t="n">
        <f aca="true">INDIRECT($AH$8&amp;"B"&amp;($C$1*$A2816+12))</f>
        <v>0</v>
      </c>
      <c r="K2816" s="21" t="str">
        <f aca="false">IF(C2816&lt;&gt;"",IFERROR((G2816+H2816+I2816)/(G2816+H2816+I2816+J2816),0), "")</f>
        <v/>
      </c>
      <c r="L2816" s="20" t="str">
        <f aca="false">IF(C2816&lt;&gt;"",(G2816* 2) +(H2816* 4) + (I2816* 6) + IF(F2816 = 1, 5, 0), "")</f>
        <v/>
      </c>
      <c r="M2816" s="25" t="str">
        <f aca="true">IF(C2816&lt;&gt;"",SUM(INDIRECT($AH$8&amp;"C"&amp;($C$1*$A2816+9)):INDIRECT($AH$8&amp;"V"&amp;($C$1*$A2816+9))), "")</f>
        <v/>
      </c>
      <c r="N2816" s="25" t="str">
        <f aca="true">IF(C2816&lt;&gt;"",SUM(INDIRECT($AH$8&amp;"C"&amp;($C$1*$A2816+10)):INDIRECT($AH$8&amp;"V"&amp;($C$1*$A2816+10))), "")</f>
        <v/>
      </c>
      <c r="O2816" s="25" t="str">
        <f aca="true">IF(C2816&lt;&gt;"",SUM(INDIRECT($AH$8&amp;"C"&amp;($C$1*$A2816+11)):INDIRECT($AH$8&amp;"V"&amp;($C$1*$A2816+11))),"")</f>
        <v/>
      </c>
      <c r="P2816" s="25" t="str">
        <f aca="true">IF(C2816&lt;&gt;"",SUM(INDIRECT($AH$8&amp;"C"&amp;($C$1*$A2816+12)):INDIRECT($AH$8&amp;"V"&amp;($C$1*$A2816+12))),"")</f>
        <v/>
      </c>
      <c r="Q2816" s="24" t="str">
        <f aca="false">IF(C2816&lt;&gt;"",IFERROR((M2816+N2816+O2816)/(M2816+N2816+O2816+P2816),0), "")</f>
        <v/>
      </c>
      <c r="R2816" s="25" t="str">
        <f aca="true">IF(C2816&lt;&gt;"",SUM(INDIRECT($AH$8&amp;"C"&amp;($C$1*$A2816+13)):INDIRECT($AH$8&amp;"V"&amp;($C$1*$A2816+13))), "")</f>
        <v/>
      </c>
      <c r="S2816" s="25" t="str">
        <f aca="false">IF(C2816&lt;&gt;"",IFERROR((M2816+N2816+O2816+P2816)/R2816, 0),"")</f>
        <v/>
      </c>
      <c r="T2816" s="25" t="str">
        <f aca="false">IF(C2816&lt;&gt;"",IFERROR((M2816+N2816+O2816)/R2816,0),"")</f>
        <v/>
      </c>
      <c r="U2816" s="25" t="str">
        <f aca="true">IF(C2816&lt;&gt;"",IF(INDIRECT($AH$8&amp;"B"&amp;($C$1*$A2816+14))= 1,1,0),"")</f>
        <v/>
      </c>
      <c r="V2816" s="25" t="str">
        <f aca="true">IF(C2816&lt;&gt;"",IF(INDIRECT($AH$8&amp;"B"&amp;($C$1*$A2816+15))= 1,1,0),"")</f>
        <v/>
      </c>
      <c r="W2816" s="25" t="str">
        <f aca="false">IF(C2816&lt;&gt;"",($M2816*1) + ($N2816*2) + ($O2816*3) + (IF(U2816 = 1, 10, 0)) + (IF(V2816 = 1, 20, 0)),"")</f>
        <v/>
      </c>
      <c r="X2816" s="27" t="str">
        <f aca="true">IF(C2816&lt;&gt;"",IF(INDIRECT($AH$8&amp;"B"&amp;($C$1*$A2816+16))= 1,1,0),"")</f>
        <v/>
      </c>
      <c r="Y2816" s="27" t="str">
        <f aca="true">IF(D2816&lt;&gt;"",IF(INDIRECT($AH$8&amp;"B"&amp;($C$1*$A2816+17))= 1,1,0),"")</f>
        <v/>
      </c>
      <c r="Z2816" s="27" t="str">
        <f aca="true">IF(E2816&lt;&gt;"",IF(INDIRECT($AH$8&amp;"B"&amp;($C$1*$A2816+18))= 1,1,0),"")</f>
        <v/>
      </c>
      <c r="AA2816" s="27" t="str">
        <f aca="true">IF(F2816&lt;&gt;"",IF(INDIRECT($AH$8&amp;"B"&amp;($C$1*$A2816+19))= 1,1,0),"")</f>
        <v/>
      </c>
      <c r="AB2816" s="27" t="str">
        <f aca="false">IF(C2816&lt;&gt;"",IF(X2816 = 1, 5, 0) + IF(Z2816 = 1, 25, 0) + IF(AA2816 = 1, 15, 0),"")</f>
        <v/>
      </c>
      <c r="AC2816" s="57" t="str">
        <f aca="false">IF(C2816&lt;&gt;"",L2816+W2816+AB2816,"")</f>
        <v/>
      </c>
    </row>
    <row r="2817" customFormat="false" ht="12.8" hidden="false" customHeight="false" outlineLevel="0" collapsed="false">
      <c r="A2817" s="11" t="n">
        <f aca="false">A2816+1</f>
        <v>314</v>
      </c>
      <c r="B2817" s="38" t="str">
        <f aca="true">IF(INDIRECT($AH$8&amp;"B"&amp;($C$1*$A2817+2))=0, "",INDIRECT($AH$8&amp;"B"&amp;($C$1*$A2817+2)))</f>
        <v/>
      </c>
      <c r="C2817" s="19" t="str">
        <f aca="true">IF(INDIRECT($AH$8&amp;"B"&amp;($C$1*$A2817+3)) = 0, "", INDIRECT($AH$8&amp;"B"&amp;($C$1*$A2817+3)))</f>
        <v/>
      </c>
      <c r="D2817" s="19" t="str">
        <f aca="true">IF(INDIRECT($AH$8&amp;"B"&amp;($C$1*$A2817+4)) = 0, "", INDIRECT($AH$8&amp;"B"&amp;($C$1*$A2817+4)))</f>
        <v/>
      </c>
      <c r="E2817" s="19" t="str">
        <f aca="true">IF(INDIRECT($AH$8&amp;"B"&amp;($C$1*$A2817+7)) = 0, "", INDIRECT($AH$8&amp;"B"&amp;($C$1*$A2817+7)))</f>
        <v/>
      </c>
      <c r="F2817" s="20" t="str">
        <f aca="true">IF(C2817 &lt;&gt; "",IF(INDIRECT($AH$8&amp;"B"&amp;($C$1*$A2817+8)) = 0, 0, 1), "")</f>
        <v/>
      </c>
      <c r="G2817" s="20" t="n">
        <f aca="true">INDIRECT($AH$8&amp;"B"&amp;($C$1*$A2817+9))</f>
        <v>0</v>
      </c>
      <c r="H2817" s="20" t="n">
        <f aca="true">INDIRECT($AH$8&amp;"B"&amp;($C$1*$A2817+10))</f>
        <v>0</v>
      </c>
      <c r="I2817" s="20" t="n">
        <f aca="true">INDIRECT($AH$8&amp;"B"&amp;($C$1*$A2817+11))</f>
        <v>0</v>
      </c>
      <c r="J2817" s="20" t="n">
        <f aca="true">INDIRECT($AH$8&amp;"B"&amp;($C$1*$A2817+12))</f>
        <v>0</v>
      </c>
      <c r="K2817" s="21" t="str">
        <f aca="false">IF(C2817&lt;&gt;"",IFERROR((G2817+H2817+I2817)/(G2817+H2817+I2817+J2817),0), "")</f>
        <v/>
      </c>
      <c r="L2817" s="20" t="str">
        <f aca="false">IF(C2817&lt;&gt;"",(G2817* 2) +(H2817* 4) + (I2817* 6) + IF(F2817 = 1, 5, 0), "")</f>
        <v/>
      </c>
      <c r="M2817" s="25" t="str">
        <f aca="true">IF(C2817&lt;&gt;"",SUM(INDIRECT($AH$8&amp;"C"&amp;($C$1*$A2817+9)):INDIRECT($AH$8&amp;"V"&amp;($C$1*$A2817+9))), "")</f>
        <v/>
      </c>
      <c r="N2817" s="25" t="str">
        <f aca="true">IF(C2817&lt;&gt;"",SUM(INDIRECT($AH$8&amp;"C"&amp;($C$1*$A2817+10)):INDIRECT($AH$8&amp;"V"&amp;($C$1*$A2817+10))), "")</f>
        <v/>
      </c>
      <c r="O2817" s="25" t="str">
        <f aca="true">IF(C2817&lt;&gt;"",SUM(INDIRECT($AH$8&amp;"C"&amp;($C$1*$A2817+11)):INDIRECT($AH$8&amp;"V"&amp;($C$1*$A2817+11))),"")</f>
        <v/>
      </c>
      <c r="P2817" s="25" t="str">
        <f aca="true">IF(C2817&lt;&gt;"",SUM(INDIRECT($AH$8&amp;"C"&amp;($C$1*$A2817+12)):INDIRECT($AH$8&amp;"V"&amp;($C$1*$A2817+12))),"")</f>
        <v/>
      </c>
      <c r="Q2817" s="24" t="str">
        <f aca="false">IF(C2817&lt;&gt;"",IFERROR((M2817+N2817+O2817)/(M2817+N2817+O2817+P2817),0), "")</f>
        <v/>
      </c>
      <c r="R2817" s="25" t="str">
        <f aca="true">IF(C2817&lt;&gt;"",SUM(INDIRECT($AH$8&amp;"C"&amp;($C$1*$A2817+13)):INDIRECT($AH$8&amp;"V"&amp;($C$1*$A2817+13))), "")</f>
        <v/>
      </c>
      <c r="S2817" s="25" t="str">
        <f aca="false">IF(C2817&lt;&gt;"",IFERROR((M2817+N2817+O2817+P2817)/R2817, 0),"")</f>
        <v/>
      </c>
      <c r="T2817" s="25" t="str">
        <f aca="false">IF(C2817&lt;&gt;"",IFERROR((M2817+N2817+O2817)/R2817,0),"")</f>
        <v/>
      </c>
      <c r="U2817" s="25" t="str">
        <f aca="true">IF(C2817&lt;&gt;"",IF(INDIRECT($AH$8&amp;"B"&amp;($C$1*$A2817+14))= 1,1,0),"")</f>
        <v/>
      </c>
      <c r="V2817" s="25" t="str">
        <f aca="true">IF(C2817&lt;&gt;"",IF(INDIRECT($AH$8&amp;"B"&amp;($C$1*$A2817+15))= 1,1,0),"")</f>
        <v/>
      </c>
      <c r="W2817" s="25" t="str">
        <f aca="false">IF(C2817&lt;&gt;"",($M2817*1) + ($N2817*2) + ($O2817*3) + (IF(U2817 = 1, 10, 0)) + (IF(V2817 = 1, 20, 0)),"")</f>
        <v/>
      </c>
      <c r="X2817" s="27" t="str">
        <f aca="true">IF(C2817&lt;&gt;"",IF(INDIRECT($AH$8&amp;"B"&amp;($C$1*$A2817+16))= 1,1,0),"")</f>
        <v/>
      </c>
      <c r="Y2817" s="27" t="str">
        <f aca="true">IF(D2817&lt;&gt;"",IF(INDIRECT($AH$8&amp;"B"&amp;($C$1*$A2817+17))= 1,1,0),"")</f>
        <v/>
      </c>
      <c r="Z2817" s="27" t="str">
        <f aca="true">IF(E2817&lt;&gt;"",IF(INDIRECT($AH$8&amp;"B"&amp;($C$1*$A2817+18))= 1,1,0),"")</f>
        <v/>
      </c>
      <c r="AA2817" s="27" t="str">
        <f aca="true">IF(F2817&lt;&gt;"",IF(INDIRECT($AH$8&amp;"B"&amp;($C$1*$A2817+19))= 1,1,0),"")</f>
        <v/>
      </c>
      <c r="AB2817" s="27" t="str">
        <f aca="false">IF(C2817&lt;&gt;"",IF(X2817 = 1, 5, 0) + IF(Z2817 = 1, 25, 0) + IF(AA2817 = 1, 15, 0),"")</f>
        <v/>
      </c>
      <c r="AC2817" s="57" t="str">
        <f aca="false">IF(C2817&lt;&gt;"",L2817+W2817+AB2817,"")</f>
        <v/>
      </c>
    </row>
    <row r="2818" customFormat="false" ht="12.8" hidden="false" customHeight="false" outlineLevel="0" collapsed="false">
      <c r="A2818" s="11" t="n">
        <f aca="false">A2817+1</f>
        <v>315</v>
      </c>
      <c r="B2818" s="38" t="str">
        <f aca="true">IF(INDIRECT($AH$8&amp;"B"&amp;($C$1*$A2818+2))=0, "",INDIRECT($AH$8&amp;"B"&amp;($C$1*$A2818+2)))</f>
        <v/>
      </c>
      <c r="C2818" s="19" t="str">
        <f aca="true">IF(INDIRECT($AH$8&amp;"B"&amp;($C$1*$A2818+3)) = 0, "", INDIRECT($AH$8&amp;"B"&amp;($C$1*$A2818+3)))</f>
        <v/>
      </c>
      <c r="D2818" s="19" t="str">
        <f aca="true">IF(INDIRECT($AH$8&amp;"B"&amp;($C$1*$A2818+4)) = 0, "", INDIRECT($AH$8&amp;"B"&amp;($C$1*$A2818+4)))</f>
        <v/>
      </c>
      <c r="E2818" s="19" t="str">
        <f aca="true">IF(INDIRECT($AH$8&amp;"B"&amp;($C$1*$A2818+7)) = 0, "", INDIRECT($AH$8&amp;"B"&amp;($C$1*$A2818+7)))</f>
        <v/>
      </c>
      <c r="F2818" s="20" t="str">
        <f aca="true">IF(C2818 &lt;&gt; "",IF(INDIRECT($AH$8&amp;"B"&amp;($C$1*$A2818+8)) = 0, 0, 1), "")</f>
        <v/>
      </c>
      <c r="G2818" s="20" t="n">
        <f aca="true">INDIRECT($AH$8&amp;"B"&amp;($C$1*$A2818+9))</f>
        <v>0</v>
      </c>
      <c r="H2818" s="20" t="n">
        <f aca="true">INDIRECT($AH$8&amp;"B"&amp;($C$1*$A2818+10))</f>
        <v>0</v>
      </c>
      <c r="I2818" s="20" t="n">
        <f aca="true">INDIRECT($AH$8&amp;"B"&amp;($C$1*$A2818+11))</f>
        <v>0</v>
      </c>
      <c r="J2818" s="20" t="n">
        <f aca="true">INDIRECT($AH$8&amp;"B"&amp;($C$1*$A2818+12))</f>
        <v>0</v>
      </c>
      <c r="K2818" s="21" t="str">
        <f aca="false">IF(C2818&lt;&gt;"",IFERROR((G2818+H2818+I2818)/(G2818+H2818+I2818+J2818),0), "")</f>
        <v/>
      </c>
      <c r="L2818" s="20" t="str">
        <f aca="false">IF(C2818&lt;&gt;"",(G2818* 2) +(H2818* 4) + (I2818* 6) + IF(F2818 = 1, 5, 0), "")</f>
        <v/>
      </c>
      <c r="M2818" s="25" t="str">
        <f aca="true">IF(C2818&lt;&gt;"",SUM(INDIRECT($AH$8&amp;"C"&amp;($C$1*$A2818+9)):INDIRECT($AH$8&amp;"V"&amp;($C$1*$A2818+9))), "")</f>
        <v/>
      </c>
      <c r="N2818" s="25" t="str">
        <f aca="true">IF(C2818&lt;&gt;"",SUM(INDIRECT($AH$8&amp;"C"&amp;($C$1*$A2818+10)):INDIRECT($AH$8&amp;"V"&amp;($C$1*$A2818+10))), "")</f>
        <v/>
      </c>
      <c r="O2818" s="25" t="str">
        <f aca="true">IF(C2818&lt;&gt;"",SUM(INDIRECT($AH$8&amp;"C"&amp;($C$1*$A2818+11)):INDIRECT($AH$8&amp;"V"&amp;($C$1*$A2818+11))),"")</f>
        <v/>
      </c>
      <c r="P2818" s="25" t="str">
        <f aca="true">IF(C2818&lt;&gt;"",SUM(INDIRECT($AH$8&amp;"C"&amp;($C$1*$A2818+12)):INDIRECT($AH$8&amp;"V"&amp;($C$1*$A2818+12))),"")</f>
        <v/>
      </c>
      <c r="Q2818" s="24" t="str">
        <f aca="false">IF(C2818&lt;&gt;"",IFERROR((M2818+N2818+O2818)/(M2818+N2818+O2818+P2818),0), "")</f>
        <v/>
      </c>
      <c r="R2818" s="25" t="str">
        <f aca="true">IF(C2818&lt;&gt;"",SUM(INDIRECT($AH$8&amp;"C"&amp;($C$1*$A2818+13)):INDIRECT($AH$8&amp;"V"&amp;($C$1*$A2818+13))), "")</f>
        <v/>
      </c>
      <c r="S2818" s="25" t="str">
        <f aca="false">IF(C2818&lt;&gt;"",IFERROR((M2818+N2818+O2818+P2818)/R2818, 0),"")</f>
        <v/>
      </c>
      <c r="T2818" s="25" t="str">
        <f aca="false">IF(C2818&lt;&gt;"",IFERROR((M2818+N2818+O2818)/R2818,0),"")</f>
        <v/>
      </c>
      <c r="U2818" s="25" t="str">
        <f aca="true">IF(C2818&lt;&gt;"",IF(INDIRECT($AH$8&amp;"B"&amp;($C$1*$A2818+14))= 1,1,0),"")</f>
        <v/>
      </c>
      <c r="V2818" s="25" t="str">
        <f aca="true">IF(C2818&lt;&gt;"",IF(INDIRECT($AH$8&amp;"B"&amp;($C$1*$A2818+15))= 1,1,0),"")</f>
        <v/>
      </c>
      <c r="W2818" s="25" t="str">
        <f aca="false">IF(C2818&lt;&gt;"",($M2818*1) + ($N2818*2) + ($O2818*3) + (IF(U2818 = 1, 10, 0)) + (IF(V2818 = 1, 20, 0)),"")</f>
        <v/>
      </c>
      <c r="X2818" s="27" t="str">
        <f aca="true">IF(C2818&lt;&gt;"",IF(INDIRECT($AH$8&amp;"B"&amp;($C$1*$A2818+16))= 1,1,0),"")</f>
        <v/>
      </c>
      <c r="Y2818" s="27" t="str">
        <f aca="true">IF(D2818&lt;&gt;"",IF(INDIRECT($AH$8&amp;"B"&amp;($C$1*$A2818+17))= 1,1,0),"")</f>
        <v/>
      </c>
      <c r="Z2818" s="27" t="str">
        <f aca="true">IF(E2818&lt;&gt;"",IF(INDIRECT($AH$8&amp;"B"&amp;($C$1*$A2818+18))= 1,1,0),"")</f>
        <v/>
      </c>
      <c r="AA2818" s="27" t="str">
        <f aca="true">IF(F2818&lt;&gt;"",IF(INDIRECT($AH$8&amp;"B"&amp;($C$1*$A2818+19))= 1,1,0),"")</f>
        <v/>
      </c>
      <c r="AB2818" s="27" t="str">
        <f aca="false">IF(C2818&lt;&gt;"",IF(X2818 = 1, 5, 0) + IF(Z2818 = 1, 25, 0) + IF(AA2818 = 1, 15, 0),"")</f>
        <v/>
      </c>
      <c r="AC2818" s="57" t="str">
        <f aca="false">IF(C2818&lt;&gt;"",L2818+W2818+AB2818,"")</f>
        <v/>
      </c>
    </row>
    <row r="2819" customFormat="false" ht="12.8" hidden="false" customHeight="false" outlineLevel="0" collapsed="false">
      <c r="A2819" s="11" t="n">
        <f aca="false">A2818+1</f>
        <v>316</v>
      </c>
      <c r="B2819" s="38" t="str">
        <f aca="true">IF(INDIRECT($AH$8&amp;"B"&amp;($C$1*$A2819+2))=0, "",INDIRECT($AH$8&amp;"B"&amp;($C$1*$A2819+2)))</f>
        <v/>
      </c>
      <c r="C2819" s="19" t="str">
        <f aca="true">IF(INDIRECT($AH$8&amp;"B"&amp;($C$1*$A2819+3)) = 0, "", INDIRECT($AH$8&amp;"B"&amp;($C$1*$A2819+3)))</f>
        <v/>
      </c>
      <c r="D2819" s="19" t="str">
        <f aca="true">IF(INDIRECT($AH$8&amp;"B"&amp;($C$1*$A2819+4)) = 0, "", INDIRECT($AH$8&amp;"B"&amp;($C$1*$A2819+4)))</f>
        <v/>
      </c>
      <c r="E2819" s="19" t="str">
        <f aca="true">IF(INDIRECT($AH$8&amp;"B"&amp;($C$1*$A2819+7)) = 0, "", INDIRECT($AH$8&amp;"B"&amp;($C$1*$A2819+7)))</f>
        <v/>
      </c>
      <c r="F2819" s="20" t="str">
        <f aca="true">IF(C2819 &lt;&gt; "",IF(INDIRECT($AH$8&amp;"B"&amp;($C$1*$A2819+8)) = 0, 0, 1), "")</f>
        <v/>
      </c>
      <c r="G2819" s="20" t="n">
        <f aca="true">INDIRECT($AH$8&amp;"B"&amp;($C$1*$A2819+9))</f>
        <v>0</v>
      </c>
      <c r="H2819" s="20" t="n">
        <f aca="true">INDIRECT($AH$8&amp;"B"&amp;($C$1*$A2819+10))</f>
        <v>0</v>
      </c>
      <c r="I2819" s="20" t="n">
        <f aca="true">INDIRECT($AH$8&amp;"B"&amp;($C$1*$A2819+11))</f>
        <v>0</v>
      </c>
      <c r="J2819" s="20" t="n">
        <f aca="true">INDIRECT($AH$8&amp;"B"&amp;($C$1*$A2819+12))</f>
        <v>0</v>
      </c>
      <c r="K2819" s="21" t="str">
        <f aca="false">IF(C2819&lt;&gt;"",IFERROR((G2819+H2819+I2819)/(G2819+H2819+I2819+J2819),0), "")</f>
        <v/>
      </c>
      <c r="L2819" s="20" t="str">
        <f aca="false">IF(C2819&lt;&gt;"",(G2819* 2) +(H2819* 4) + (I2819* 6) + IF(F2819 = 1, 5, 0), "")</f>
        <v/>
      </c>
      <c r="M2819" s="25" t="str">
        <f aca="true">IF(C2819&lt;&gt;"",SUM(INDIRECT($AH$8&amp;"C"&amp;($C$1*$A2819+9)):INDIRECT($AH$8&amp;"V"&amp;($C$1*$A2819+9))), "")</f>
        <v/>
      </c>
      <c r="N2819" s="25" t="str">
        <f aca="true">IF(C2819&lt;&gt;"",SUM(INDIRECT($AH$8&amp;"C"&amp;($C$1*$A2819+10)):INDIRECT($AH$8&amp;"V"&amp;($C$1*$A2819+10))), "")</f>
        <v/>
      </c>
      <c r="O2819" s="25" t="str">
        <f aca="true">IF(C2819&lt;&gt;"",SUM(INDIRECT($AH$8&amp;"C"&amp;($C$1*$A2819+11)):INDIRECT($AH$8&amp;"V"&amp;($C$1*$A2819+11))),"")</f>
        <v/>
      </c>
      <c r="P2819" s="25" t="str">
        <f aca="true">IF(C2819&lt;&gt;"",SUM(INDIRECT($AH$8&amp;"C"&amp;($C$1*$A2819+12)):INDIRECT($AH$8&amp;"V"&amp;($C$1*$A2819+12))),"")</f>
        <v/>
      </c>
      <c r="Q2819" s="24" t="str">
        <f aca="false">IF(C2819&lt;&gt;"",IFERROR((M2819+N2819+O2819)/(M2819+N2819+O2819+P2819),0), "")</f>
        <v/>
      </c>
      <c r="R2819" s="25" t="str">
        <f aca="true">IF(C2819&lt;&gt;"",SUM(INDIRECT($AH$8&amp;"C"&amp;($C$1*$A2819+13)):INDIRECT($AH$8&amp;"V"&amp;($C$1*$A2819+13))), "")</f>
        <v/>
      </c>
      <c r="S2819" s="25" t="str">
        <f aca="false">IF(C2819&lt;&gt;"",IFERROR((M2819+N2819+O2819+P2819)/R2819, 0),"")</f>
        <v/>
      </c>
      <c r="T2819" s="25" t="str">
        <f aca="false">IF(C2819&lt;&gt;"",IFERROR((M2819+N2819+O2819)/R2819,0),"")</f>
        <v/>
      </c>
      <c r="U2819" s="25" t="str">
        <f aca="true">IF(C2819&lt;&gt;"",IF(INDIRECT($AH$8&amp;"B"&amp;($C$1*$A2819+14))= 1,1,0),"")</f>
        <v/>
      </c>
      <c r="V2819" s="25" t="str">
        <f aca="true">IF(C2819&lt;&gt;"",IF(INDIRECT($AH$8&amp;"B"&amp;($C$1*$A2819+15))= 1,1,0),"")</f>
        <v/>
      </c>
      <c r="W2819" s="25" t="str">
        <f aca="false">IF(C2819&lt;&gt;"",($M2819*1) + ($N2819*2) + ($O2819*3) + (IF(U2819 = 1, 10, 0)) + (IF(V2819 = 1, 20, 0)),"")</f>
        <v/>
      </c>
      <c r="X2819" s="27" t="str">
        <f aca="true">IF(C2819&lt;&gt;"",IF(INDIRECT($AH$8&amp;"B"&amp;($C$1*$A2819+16))= 1,1,0),"")</f>
        <v/>
      </c>
      <c r="Y2819" s="27" t="str">
        <f aca="true">IF(D2819&lt;&gt;"",IF(INDIRECT($AH$8&amp;"B"&amp;($C$1*$A2819+17))= 1,1,0),"")</f>
        <v/>
      </c>
      <c r="Z2819" s="27" t="str">
        <f aca="true">IF(E2819&lt;&gt;"",IF(INDIRECT($AH$8&amp;"B"&amp;($C$1*$A2819+18))= 1,1,0),"")</f>
        <v/>
      </c>
      <c r="AA2819" s="27" t="str">
        <f aca="true">IF(F2819&lt;&gt;"",IF(INDIRECT($AH$8&amp;"B"&amp;($C$1*$A2819+19))= 1,1,0),"")</f>
        <v/>
      </c>
      <c r="AB2819" s="27" t="str">
        <f aca="false">IF(C2819&lt;&gt;"",IF(X2819 = 1, 5, 0) + IF(Z2819 = 1, 25, 0) + IF(AA2819 = 1, 15, 0),"")</f>
        <v/>
      </c>
      <c r="AC2819" s="57" t="str">
        <f aca="false">IF(C2819&lt;&gt;"",L2819+W2819+AB2819,"")</f>
        <v/>
      </c>
    </row>
    <row r="2820" customFormat="false" ht="12.8" hidden="false" customHeight="false" outlineLevel="0" collapsed="false">
      <c r="A2820" s="11" t="n">
        <f aca="false">A2819+1</f>
        <v>317</v>
      </c>
      <c r="B2820" s="38" t="str">
        <f aca="true">IF(INDIRECT($AH$8&amp;"B"&amp;($C$1*$A2820+2))=0, "",INDIRECT($AH$8&amp;"B"&amp;($C$1*$A2820+2)))</f>
        <v/>
      </c>
      <c r="C2820" s="19" t="str">
        <f aca="true">IF(INDIRECT($AH$8&amp;"B"&amp;($C$1*$A2820+3)) = 0, "", INDIRECT($AH$8&amp;"B"&amp;($C$1*$A2820+3)))</f>
        <v/>
      </c>
      <c r="D2820" s="19" t="str">
        <f aca="true">IF(INDIRECT($AH$8&amp;"B"&amp;($C$1*$A2820+4)) = 0, "", INDIRECT($AH$8&amp;"B"&amp;($C$1*$A2820+4)))</f>
        <v/>
      </c>
      <c r="E2820" s="19" t="str">
        <f aca="true">IF(INDIRECT($AH$8&amp;"B"&amp;($C$1*$A2820+7)) = 0, "", INDIRECT($AH$8&amp;"B"&amp;($C$1*$A2820+7)))</f>
        <v/>
      </c>
      <c r="F2820" s="20" t="str">
        <f aca="true">IF(C2820 &lt;&gt; "",IF(INDIRECT($AH$8&amp;"B"&amp;($C$1*$A2820+8)) = 0, 0, 1), "")</f>
        <v/>
      </c>
      <c r="G2820" s="20" t="n">
        <f aca="true">INDIRECT($AH$8&amp;"B"&amp;($C$1*$A2820+9))</f>
        <v>0</v>
      </c>
      <c r="H2820" s="20" t="n">
        <f aca="true">INDIRECT($AH$8&amp;"B"&amp;($C$1*$A2820+10))</f>
        <v>0</v>
      </c>
      <c r="I2820" s="20" t="n">
        <f aca="true">INDIRECT($AH$8&amp;"B"&amp;($C$1*$A2820+11))</f>
        <v>0</v>
      </c>
      <c r="J2820" s="20" t="n">
        <f aca="true">INDIRECT($AH$8&amp;"B"&amp;($C$1*$A2820+12))</f>
        <v>0</v>
      </c>
      <c r="K2820" s="21" t="str">
        <f aca="false">IF(C2820&lt;&gt;"",IFERROR((G2820+H2820+I2820)/(G2820+H2820+I2820+J2820),0), "")</f>
        <v/>
      </c>
      <c r="L2820" s="20" t="str">
        <f aca="false">IF(C2820&lt;&gt;"",(G2820* 2) +(H2820* 4) + (I2820* 6) + IF(F2820 = 1, 5, 0), "")</f>
        <v/>
      </c>
      <c r="M2820" s="25" t="str">
        <f aca="true">IF(C2820&lt;&gt;"",SUM(INDIRECT($AH$8&amp;"C"&amp;($C$1*$A2820+9)):INDIRECT($AH$8&amp;"V"&amp;($C$1*$A2820+9))), "")</f>
        <v/>
      </c>
      <c r="N2820" s="25" t="str">
        <f aca="true">IF(C2820&lt;&gt;"",SUM(INDIRECT($AH$8&amp;"C"&amp;($C$1*$A2820+10)):INDIRECT($AH$8&amp;"V"&amp;($C$1*$A2820+10))), "")</f>
        <v/>
      </c>
      <c r="O2820" s="25" t="str">
        <f aca="true">IF(C2820&lt;&gt;"",SUM(INDIRECT($AH$8&amp;"C"&amp;($C$1*$A2820+11)):INDIRECT($AH$8&amp;"V"&amp;($C$1*$A2820+11))),"")</f>
        <v/>
      </c>
      <c r="P2820" s="25" t="str">
        <f aca="true">IF(C2820&lt;&gt;"",SUM(INDIRECT($AH$8&amp;"C"&amp;($C$1*$A2820+12)):INDIRECT($AH$8&amp;"V"&amp;($C$1*$A2820+12))),"")</f>
        <v/>
      </c>
      <c r="Q2820" s="24" t="str">
        <f aca="false">IF(C2820&lt;&gt;"",IFERROR((M2820+N2820+O2820)/(M2820+N2820+O2820+P2820),0), "")</f>
        <v/>
      </c>
      <c r="R2820" s="25" t="str">
        <f aca="true">IF(C2820&lt;&gt;"",SUM(INDIRECT($AH$8&amp;"C"&amp;($C$1*$A2820+13)):INDIRECT($AH$8&amp;"V"&amp;($C$1*$A2820+13))), "")</f>
        <v/>
      </c>
      <c r="S2820" s="25" t="str">
        <f aca="false">IF(C2820&lt;&gt;"",IFERROR((M2820+N2820+O2820+P2820)/R2820, 0),"")</f>
        <v/>
      </c>
      <c r="T2820" s="25" t="str">
        <f aca="false">IF(C2820&lt;&gt;"",IFERROR((M2820+N2820+O2820)/R2820,0),"")</f>
        <v/>
      </c>
      <c r="U2820" s="25" t="str">
        <f aca="true">IF(C2820&lt;&gt;"",IF(INDIRECT($AH$8&amp;"B"&amp;($C$1*$A2820+14))= 1,1,0),"")</f>
        <v/>
      </c>
      <c r="V2820" s="25" t="str">
        <f aca="true">IF(C2820&lt;&gt;"",IF(INDIRECT($AH$8&amp;"B"&amp;($C$1*$A2820+15))= 1,1,0),"")</f>
        <v/>
      </c>
      <c r="W2820" s="25" t="str">
        <f aca="false">IF(C2820&lt;&gt;"",($M2820*1) + ($N2820*2) + ($O2820*3) + (IF(U2820 = 1, 10, 0)) + (IF(V2820 = 1, 20, 0)),"")</f>
        <v/>
      </c>
      <c r="X2820" s="27" t="str">
        <f aca="true">IF(C2820&lt;&gt;"",IF(INDIRECT($AH$8&amp;"B"&amp;($C$1*$A2820+16))= 1,1,0),"")</f>
        <v/>
      </c>
      <c r="Y2820" s="27" t="str">
        <f aca="true">IF(D2820&lt;&gt;"",IF(INDIRECT($AH$8&amp;"B"&amp;($C$1*$A2820+17))= 1,1,0),"")</f>
        <v/>
      </c>
      <c r="Z2820" s="27" t="str">
        <f aca="true">IF(E2820&lt;&gt;"",IF(INDIRECT($AH$8&amp;"B"&amp;($C$1*$A2820+18))= 1,1,0),"")</f>
        <v/>
      </c>
      <c r="AA2820" s="27" t="str">
        <f aca="true">IF(F2820&lt;&gt;"",IF(INDIRECT($AH$8&amp;"B"&amp;($C$1*$A2820+19))= 1,1,0),"")</f>
        <v/>
      </c>
      <c r="AB2820" s="27" t="str">
        <f aca="false">IF(C2820&lt;&gt;"",IF(X2820 = 1, 5, 0) + IF(Z2820 = 1, 25, 0) + IF(AA2820 = 1, 15, 0),"")</f>
        <v/>
      </c>
      <c r="AC2820" s="57" t="str">
        <f aca="false">IF(C2820&lt;&gt;"",L2820+W2820+AB2820,"")</f>
        <v/>
      </c>
    </row>
    <row r="2821" customFormat="false" ht="12.8" hidden="false" customHeight="false" outlineLevel="0" collapsed="false">
      <c r="A2821" s="11" t="n">
        <f aca="false">A2820+1</f>
        <v>318</v>
      </c>
      <c r="B2821" s="38" t="str">
        <f aca="true">IF(INDIRECT($AH$8&amp;"B"&amp;($C$1*$A2821+2))=0, "",INDIRECT($AH$8&amp;"B"&amp;($C$1*$A2821+2)))</f>
        <v/>
      </c>
      <c r="C2821" s="19" t="str">
        <f aca="true">IF(INDIRECT($AH$8&amp;"B"&amp;($C$1*$A2821+3)) = 0, "", INDIRECT($AH$8&amp;"B"&amp;($C$1*$A2821+3)))</f>
        <v/>
      </c>
      <c r="D2821" s="19" t="str">
        <f aca="true">IF(INDIRECT($AH$8&amp;"B"&amp;($C$1*$A2821+4)) = 0, "", INDIRECT($AH$8&amp;"B"&amp;($C$1*$A2821+4)))</f>
        <v/>
      </c>
      <c r="E2821" s="19" t="str">
        <f aca="true">IF(INDIRECT($AH$8&amp;"B"&amp;($C$1*$A2821+7)) = 0, "", INDIRECT($AH$8&amp;"B"&amp;($C$1*$A2821+7)))</f>
        <v/>
      </c>
      <c r="F2821" s="20" t="str">
        <f aca="true">IF(C2821 &lt;&gt; "",IF(INDIRECT($AH$8&amp;"B"&amp;($C$1*$A2821+8)) = 0, 0, 1), "")</f>
        <v/>
      </c>
      <c r="G2821" s="20" t="n">
        <f aca="true">INDIRECT($AH$8&amp;"B"&amp;($C$1*$A2821+9))</f>
        <v>0</v>
      </c>
      <c r="H2821" s="20" t="n">
        <f aca="true">INDIRECT($AH$8&amp;"B"&amp;($C$1*$A2821+10))</f>
        <v>0</v>
      </c>
      <c r="I2821" s="20" t="n">
        <f aca="true">INDIRECT($AH$8&amp;"B"&amp;($C$1*$A2821+11))</f>
        <v>0</v>
      </c>
      <c r="J2821" s="20" t="n">
        <f aca="true">INDIRECT($AH$8&amp;"B"&amp;($C$1*$A2821+12))</f>
        <v>0</v>
      </c>
      <c r="K2821" s="21" t="str">
        <f aca="false">IF(C2821&lt;&gt;"",IFERROR((G2821+H2821+I2821)/(G2821+H2821+I2821+J2821),0), "")</f>
        <v/>
      </c>
      <c r="L2821" s="20" t="str">
        <f aca="false">IF(C2821&lt;&gt;"",(G2821* 2) +(H2821* 4) + (I2821* 6) + IF(F2821 = 1, 5, 0), "")</f>
        <v/>
      </c>
      <c r="M2821" s="25" t="str">
        <f aca="true">IF(C2821&lt;&gt;"",SUM(INDIRECT($AH$8&amp;"C"&amp;($C$1*$A2821+9)):INDIRECT($AH$8&amp;"V"&amp;($C$1*$A2821+9))), "")</f>
        <v/>
      </c>
      <c r="N2821" s="25" t="str">
        <f aca="true">IF(C2821&lt;&gt;"",SUM(INDIRECT($AH$8&amp;"C"&amp;($C$1*$A2821+10)):INDIRECT($AH$8&amp;"V"&amp;($C$1*$A2821+10))), "")</f>
        <v/>
      </c>
      <c r="O2821" s="25" t="str">
        <f aca="true">IF(C2821&lt;&gt;"",SUM(INDIRECT($AH$8&amp;"C"&amp;($C$1*$A2821+11)):INDIRECT($AH$8&amp;"V"&amp;($C$1*$A2821+11))),"")</f>
        <v/>
      </c>
      <c r="P2821" s="25" t="str">
        <f aca="true">IF(C2821&lt;&gt;"",SUM(INDIRECT($AH$8&amp;"C"&amp;($C$1*$A2821+12)):INDIRECT($AH$8&amp;"V"&amp;($C$1*$A2821+12))),"")</f>
        <v/>
      </c>
      <c r="Q2821" s="24" t="str">
        <f aca="false">IF(C2821&lt;&gt;"",IFERROR((M2821+N2821+O2821)/(M2821+N2821+O2821+P2821),0), "")</f>
        <v/>
      </c>
      <c r="R2821" s="25" t="str">
        <f aca="true">IF(C2821&lt;&gt;"",SUM(INDIRECT($AH$8&amp;"C"&amp;($C$1*$A2821+13)):INDIRECT($AH$8&amp;"V"&amp;($C$1*$A2821+13))), "")</f>
        <v/>
      </c>
      <c r="S2821" s="25" t="str">
        <f aca="false">IF(C2821&lt;&gt;"",IFERROR((M2821+N2821+O2821+P2821)/R2821, 0),"")</f>
        <v/>
      </c>
      <c r="T2821" s="25" t="str">
        <f aca="false">IF(C2821&lt;&gt;"",IFERROR((M2821+N2821+O2821)/R2821,0),"")</f>
        <v/>
      </c>
      <c r="U2821" s="25" t="str">
        <f aca="true">IF(C2821&lt;&gt;"",IF(INDIRECT($AH$8&amp;"B"&amp;($C$1*$A2821+14))= 1,1,0),"")</f>
        <v/>
      </c>
      <c r="V2821" s="25" t="str">
        <f aca="true">IF(C2821&lt;&gt;"",IF(INDIRECT($AH$8&amp;"B"&amp;($C$1*$A2821+15))= 1,1,0),"")</f>
        <v/>
      </c>
      <c r="W2821" s="25" t="str">
        <f aca="false">IF(C2821&lt;&gt;"",($M2821*1) + ($N2821*2) + ($O2821*3) + (IF(U2821 = 1, 10, 0)) + (IF(V2821 = 1, 20, 0)),"")</f>
        <v/>
      </c>
      <c r="X2821" s="27" t="str">
        <f aca="true">IF(C2821&lt;&gt;"",IF(INDIRECT($AH$8&amp;"B"&amp;($C$1*$A2821+16))= 1,1,0),"")</f>
        <v/>
      </c>
      <c r="Y2821" s="27" t="str">
        <f aca="true">IF(D2821&lt;&gt;"",IF(INDIRECT($AH$8&amp;"B"&amp;($C$1*$A2821+17))= 1,1,0),"")</f>
        <v/>
      </c>
      <c r="Z2821" s="27" t="str">
        <f aca="true">IF(E2821&lt;&gt;"",IF(INDIRECT($AH$8&amp;"B"&amp;($C$1*$A2821+18))= 1,1,0),"")</f>
        <v/>
      </c>
      <c r="AA2821" s="27" t="str">
        <f aca="true">IF(F2821&lt;&gt;"",IF(INDIRECT($AH$8&amp;"B"&amp;($C$1*$A2821+19))= 1,1,0),"")</f>
        <v/>
      </c>
      <c r="AB2821" s="27" t="str">
        <f aca="false">IF(C2821&lt;&gt;"",IF(X2821 = 1, 5, 0) + IF(Z2821 = 1, 25, 0) + IF(AA2821 = 1, 15, 0),"")</f>
        <v/>
      </c>
      <c r="AC2821" s="57" t="str">
        <f aca="false">IF(C2821&lt;&gt;"",L2821+W2821+AB2821,"")</f>
        <v/>
      </c>
    </row>
    <row r="2822" customFormat="false" ht="12.8" hidden="false" customHeight="false" outlineLevel="0" collapsed="false">
      <c r="A2822" s="11" t="n">
        <f aca="false">A2821+1</f>
        <v>319</v>
      </c>
      <c r="B2822" s="38" t="str">
        <f aca="true">IF(INDIRECT($AH$8&amp;"B"&amp;($C$1*$A2822+2))=0, "",INDIRECT($AH$8&amp;"B"&amp;($C$1*$A2822+2)))</f>
        <v/>
      </c>
      <c r="C2822" s="19" t="str">
        <f aca="true">IF(INDIRECT($AH$8&amp;"B"&amp;($C$1*$A2822+3)) = 0, "", INDIRECT($AH$8&amp;"B"&amp;($C$1*$A2822+3)))</f>
        <v/>
      </c>
      <c r="D2822" s="19" t="str">
        <f aca="true">IF(INDIRECT($AH$8&amp;"B"&amp;($C$1*$A2822+4)) = 0, "", INDIRECT($AH$8&amp;"B"&amp;($C$1*$A2822+4)))</f>
        <v/>
      </c>
      <c r="E2822" s="19" t="str">
        <f aca="true">IF(INDIRECT($AH$8&amp;"B"&amp;($C$1*$A2822+7)) = 0, "", INDIRECT($AH$8&amp;"B"&amp;($C$1*$A2822+7)))</f>
        <v/>
      </c>
      <c r="F2822" s="20" t="str">
        <f aca="true">IF(C2822 &lt;&gt; "",IF(INDIRECT($AH$8&amp;"B"&amp;($C$1*$A2822+8)) = 0, 0, 1), "")</f>
        <v/>
      </c>
      <c r="G2822" s="20" t="n">
        <f aca="true">INDIRECT($AH$8&amp;"B"&amp;($C$1*$A2822+9))</f>
        <v>0</v>
      </c>
      <c r="H2822" s="20" t="n">
        <f aca="true">INDIRECT($AH$8&amp;"B"&amp;($C$1*$A2822+10))</f>
        <v>0</v>
      </c>
      <c r="I2822" s="20" t="n">
        <f aca="true">INDIRECT($AH$8&amp;"B"&amp;($C$1*$A2822+11))</f>
        <v>0</v>
      </c>
      <c r="J2822" s="20" t="n">
        <f aca="true">INDIRECT($AH$8&amp;"B"&amp;($C$1*$A2822+12))</f>
        <v>0</v>
      </c>
      <c r="K2822" s="21" t="str">
        <f aca="false">IF(C2822&lt;&gt;"",IFERROR((G2822+H2822+I2822)/(G2822+H2822+I2822+J2822),0), "")</f>
        <v/>
      </c>
      <c r="L2822" s="20" t="str">
        <f aca="false">IF(C2822&lt;&gt;"",(G2822* 2) +(H2822* 4) + (I2822* 6) + IF(F2822 = 1, 5, 0), "")</f>
        <v/>
      </c>
      <c r="M2822" s="25" t="str">
        <f aca="true">IF(C2822&lt;&gt;"",SUM(INDIRECT($AH$8&amp;"C"&amp;($C$1*$A2822+9)):INDIRECT($AH$8&amp;"V"&amp;($C$1*$A2822+9))), "")</f>
        <v/>
      </c>
      <c r="N2822" s="25" t="str">
        <f aca="true">IF(C2822&lt;&gt;"",SUM(INDIRECT($AH$8&amp;"C"&amp;($C$1*$A2822+10)):INDIRECT($AH$8&amp;"V"&amp;($C$1*$A2822+10))), "")</f>
        <v/>
      </c>
      <c r="O2822" s="25" t="str">
        <f aca="true">IF(C2822&lt;&gt;"",SUM(INDIRECT($AH$8&amp;"C"&amp;($C$1*$A2822+11)):INDIRECT($AH$8&amp;"V"&amp;($C$1*$A2822+11))),"")</f>
        <v/>
      </c>
      <c r="P2822" s="25" t="str">
        <f aca="true">IF(C2822&lt;&gt;"",SUM(INDIRECT($AH$8&amp;"C"&amp;($C$1*$A2822+12)):INDIRECT($AH$8&amp;"V"&amp;($C$1*$A2822+12))),"")</f>
        <v/>
      </c>
      <c r="Q2822" s="24" t="str">
        <f aca="false">IF(C2822&lt;&gt;"",IFERROR((M2822+N2822+O2822)/(M2822+N2822+O2822+P2822),0), "")</f>
        <v/>
      </c>
      <c r="R2822" s="25" t="str">
        <f aca="true">IF(C2822&lt;&gt;"",SUM(INDIRECT($AH$8&amp;"C"&amp;($C$1*$A2822+13)):INDIRECT($AH$8&amp;"V"&amp;($C$1*$A2822+13))), "")</f>
        <v/>
      </c>
      <c r="S2822" s="25" t="str">
        <f aca="false">IF(C2822&lt;&gt;"",IFERROR((M2822+N2822+O2822+P2822)/R2822, 0),"")</f>
        <v/>
      </c>
      <c r="T2822" s="25" t="str">
        <f aca="false">IF(C2822&lt;&gt;"",IFERROR((M2822+N2822+O2822)/R2822,0),"")</f>
        <v/>
      </c>
      <c r="U2822" s="25" t="str">
        <f aca="true">IF(C2822&lt;&gt;"",IF(INDIRECT($AH$8&amp;"B"&amp;($C$1*$A2822+14))= 1,1,0),"")</f>
        <v/>
      </c>
      <c r="V2822" s="25" t="str">
        <f aca="true">IF(C2822&lt;&gt;"",IF(INDIRECT($AH$8&amp;"B"&amp;($C$1*$A2822+15))= 1,1,0),"")</f>
        <v/>
      </c>
      <c r="W2822" s="25" t="str">
        <f aca="false">IF(C2822&lt;&gt;"",($M2822*1) + ($N2822*2) + ($O2822*3) + (IF(U2822 = 1, 10, 0)) + (IF(V2822 = 1, 20, 0)),"")</f>
        <v/>
      </c>
      <c r="X2822" s="27" t="str">
        <f aca="true">IF(C2822&lt;&gt;"",IF(INDIRECT($AH$8&amp;"B"&amp;($C$1*$A2822+16))= 1,1,0),"")</f>
        <v/>
      </c>
      <c r="Y2822" s="27" t="str">
        <f aca="true">IF(D2822&lt;&gt;"",IF(INDIRECT($AH$8&amp;"B"&amp;($C$1*$A2822+17))= 1,1,0),"")</f>
        <v/>
      </c>
      <c r="Z2822" s="27" t="str">
        <f aca="true">IF(E2822&lt;&gt;"",IF(INDIRECT($AH$8&amp;"B"&amp;($C$1*$A2822+18))= 1,1,0),"")</f>
        <v/>
      </c>
      <c r="AA2822" s="27" t="str">
        <f aca="true">IF(F2822&lt;&gt;"",IF(INDIRECT($AH$8&amp;"B"&amp;($C$1*$A2822+19))= 1,1,0),"")</f>
        <v/>
      </c>
      <c r="AB2822" s="27" t="str">
        <f aca="false">IF(C2822&lt;&gt;"",IF(X2822 = 1, 5, 0) + IF(Z2822 = 1, 25, 0) + IF(AA2822 = 1, 15, 0),"")</f>
        <v/>
      </c>
      <c r="AC2822" s="57" t="str">
        <f aca="false">IF(C2822&lt;&gt;"",L2822+W2822+AB2822,"")</f>
        <v/>
      </c>
    </row>
    <row r="2823" customFormat="false" ht="12.8" hidden="false" customHeight="false" outlineLevel="0" collapsed="false">
      <c r="A2823" s="11" t="n">
        <f aca="false">A2822+1</f>
        <v>320</v>
      </c>
      <c r="B2823" s="38" t="str">
        <f aca="true">IF(INDIRECT($AH$8&amp;"B"&amp;($C$1*$A2823+2))=0, "",INDIRECT($AH$8&amp;"B"&amp;($C$1*$A2823+2)))</f>
        <v/>
      </c>
      <c r="C2823" s="19" t="str">
        <f aca="true">IF(INDIRECT($AH$8&amp;"B"&amp;($C$1*$A2823+3)) = 0, "", INDIRECT($AH$8&amp;"B"&amp;($C$1*$A2823+3)))</f>
        <v/>
      </c>
      <c r="D2823" s="19" t="str">
        <f aca="true">IF(INDIRECT($AH$8&amp;"B"&amp;($C$1*$A2823+4)) = 0, "", INDIRECT($AH$8&amp;"B"&amp;($C$1*$A2823+4)))</f>
        <v/>
      </c>
      <c r="E2823" s="19" t="str">
        <f aca="true">IF(INDIRECT($AH$8&amp;"B"&amp;($C$1*$A2823+7)) = 0, "", INDIRECT($AH$8&amp;"B"&amp;($C$1*$A2823+7)))</f>
        <v/>
      </c>
      <c r="F2823" s="20" t="str">
        <f aca="true">IF(C2823 &lt;&gt; "",IF(INDIRECT($AH$8&amp;"B"&amp;($C$1*$A2823+8)) = 0, 0, 1), "")</f>
        <v/>
      </c>
      <c r="G2823" s="20" t="n">
        <f aca="true">INDIRECT($AH$8&amp;"B"&amp;($C$1*$A2823+9))</f>
        <v>0</v>
      </c>
      <c r="H2823" s="20" t="n">
        <f aca="true">INDIRECT($AH$8&amp;"B"&amp;($C$1*$A2823+10))</f>
        <v>0</v>
      </c>
      <c r="I2823" s="20" t="n">
        <f aca="true">INDIRECT($AH$8&amp;"B"&amp;($C$1*$A2823+11))</f>
        <v>0</v>
      </c>
      <c r="J2823" s="20" t="n">
        <f aca="true">INDIRECT($AH$8&amp;"B"&amp;($C$1*$A2823+12))</f>
        <v>0</v>
      </c>
      <c r="K2823" s="21" t="str">
        <f aca="false">IF(C2823&lt;&gt;"",IFERROR((G2823+H2823+I2823)/(G2823+H2823+I2823+J2823),0), "")</f>
        <v/>
      </c>
      <c r="L2823" s="20" t="str">
        <f aca="false">IF(C2823&lt;&gt;"",(G2823* 2) +(H2823* 4) + (I2823* 6) + IF(F2823 = 1, 5, 0), "")</f>
        <v/>
      </c>
      <c r="M2823" s="25" t="str">
        <f aca="true">IF(C2823&lt;&gt;"",SUM(INDIRECT($AH$8&amp;"C"&amp;($C$1*$A2823+9)):INDIRECT($AH$8&amp;"V"&amp;($C$1*$A2823+9))), "")</f>
        <v/>
      </c>
      <c r="N2823" s="25" t="str">
        <f aca="true">IF(C2823&lt;&gt;"",SUM(INDIRECT($AH$8&amp;"C"&amp;($C$1*$A2823+10)):INDIRECT($AH$8&amp;"V"&amp;($C$1*$A2823+10))), "")</f>
        <v/>
      </c>
      <c r="O2823" s="25" t="str">
        <f aca="true">IF(C2823&lt;&gt;"",SUM(INDIRECT($AH$8&amp;"C"&amp;($C$1*$A2823+11)):INDIRECT($AH$8&amp;"V"&amp;($C$1*$A2823+11))),"")</f>
        <v/>
      </c>
      <c r="P2823" s="25" t="str">
        <f aca="true">IF(C2823&lt;&gt;"",SUM(INDIRECT($AH$8&amp;"C"&amp;($C$1*$A2823+12)):INDIRECT($AH$8&amp;"V"&amp;($C$1*$A2823+12))),"")</f>
        <v/>
      </c>
      <c r="Q2823" s="24" t="str">
        <f aca="false">IF(C2823&lt;&gt;"",IFERROR((M2823+N2823+O2823)/(M2823+N2823+O2823+P2823),0), "")</f>
        <v/>
      </c>
      <c r="R2823" s="25" t="str">
        <f aca="true">IF(C2823&lt;&gt;"",SUM(INDIRECT($AH$8&amp;"C"&amp;($C$1*$A2823+13)):INDIRECT($AH$8&amp;"V"&amp;($C$1*$A2823+13))), "")</f>
        <v/>
      </c>
      <c r="S2823" s="25" t="str">
        <f aca="false">IF(C2823&lt;&gt;"",IFERROR((M2823+N2823+O2823+P2823)/R2823, 0),"")</f>
        <v/>
      </c>
      <c r="T2823" s="25" t="str">
        <f aca="false">IF(C2823&lt;&gt;"",IFERROR((M2823+N2823+O2823)/R2823,0),"")</f>
        <v/>
      </c>
      <c r="U2823" s="25" t="str">
        <f aca="true">IF(C2823&lt;&gt;"",IF(INDIRECT($AH$8&amp;"B"&amp;($C$1*$A2823+14))= 1,1,0),"")</f>
        <v/>
      </c>
      <c r="V2823" s="25" t="str">
        <f aca="true">IF(C2823&lt;&gt;"",IF(INDIRECT($AH$8&amp;"B"&amp;($C$1*$A2823+15))= 1,1,0),"")</f>
        <v/>
      </c>
      <c r="W2823" s="25" t="str">
        <f aca="false">IF(C2823&lt;&gt;"",($M2823*1) + ($N2823*2) + ($O2823*3) + (IF(U2823 = 1, 10, 0)) + (IF(V2823 = 1, 20, 0)),"")</f>
        <v/>
      </c>
      <c r="X2823" s="27" t="str">
        <f aca="true">IF(C2823&lt;&gt;"",IF(INDIRECT($AH$8&amp;"B"&amp;($C$1*$A2823+16))= 1,1,0),"")</f>
        <v/>
      </c>
      <c r="Y2823" s="27" t="str">
        <f aca="true">IF(D2823&lt;&gt;"",IF(INDIRECT($AH$8&amp;"B"&amp;($C$1*$A2823+17))= 1,1,0),"")</f>
        <v/>
      </c>
      <c r="Z2823" s="27" t="str">
        <f aca="true">IF(E2823&lt;&gt;"",IF(INDIRECT($AH$8&amp;"B"&amp;($C$1*$A2823+18))= 1,1,0),"")</f>
        <v/>
      </c>
      <c r="AA2823" s="27" t="str">
        <f aca="true">IF(F2823&lt;&gt;"",IF(INDIRECT($AH$8&amp;"B"&amp;($C$1*$A2823+19))= 1,1,0),"")</f>
        <v/>
      </c>
      <c r="AB2823" s="27" t="str">
        <f aca="false">IF(C2823&lt;&gt;"",IF(X2823 = 1, 5, 0) + IF(Z2823 = 1, 25, 0) + IF(AA2823 = 1, 15, 0),"")</f>
        <v/>
      </c>
      <c r="AC2823" s="57" t="str">
        <f aca="false">IF(C2823&lt;&gt;"",L2823+W2823+AB2823,"")</f>
        <v/>
      </c>
    </row>
    <row r="2824" customFormat="false" ht="12.8" hidden="false" customHeight="false" outlineLevel="0" collapsed="false">
      <c r="A2824" s="11" t="n">
        <f aca="false">A2823+1</f>
        <v>321</v>
      </c>
      <c r="B2824" s="38" t="str">
        <f aca="true">IF(INDIRECT($AH$8&amp;"B"&amp;($C$1*$A2824+2))=0, "",INDIRECT($AH$8&amp;"B"&amp;($C$1*$A2824+2)))</f>
        <v/>
      </c>
      <c r="C2824" s="19" t="str">
        <f aca="true">IF(INDIRECT($AH$8&amp;"B"&amp;($C$1*$A2824+3)) = 0, "", INDIRECT($AH$8&amp;"B"&amp;($C$1*$A2824+3)))</f>
        <v/>
      </c>
      <c r="D2824" s="19" t="str">
        <f aca="true">IF(INDIRECT($AH$8&amp;"B"&amp;($C$1*$A2824+4)) = 0, "", INDIRECT($AH$8&amp;"B"&amp;($C$1*$A2824+4)))</f>
        <v/>
      </c>
      <c r="E2824" s="19" t="str">
        <f aca="true">IF(INDIRECT($AH$8&amp;"B"&amp;($C$1*$A2824+7)) = 0, "", INDIRECT($AH$8&amp;"B"&amp;($C$1*$A2824+7)))</f>
        <v/>
      </c>
      <c r="F2824" s="20" t="str">
        <f aca="true">IF(C2824 &lt;&gt; "",IF(INDIRECT($AH$8&amp;"B"&amp;($C$1*$A2824+8)) = 0, 0, 1), "")</f>
        <v/>
      </c>
      <c r="G2824" s="20" t="n">
        <f aca="true">INDIRECT($AH$8&amp;"B"&amp;($C$1*$A2824+9))</f>
        <v>0</v>
      </c>
      <c r="H2824" s="20" t="n">
        <f aca="true">INDIRECT($AH$8&amp;"B"&amp;($C$1*$A2824+10))</f>
        <v>0</v>
      </c>
      <c r="I2824" s="20" t="n">
        <f aca="true">INDIRECT($AH$8&amp;"B"&amp;($C$1*$A2824+11))</f>
        <v>0</v>
      </c>
      <c r="J2824" s="20" t="n">
        <f aca="true">INDIRECT($AH$8&amp;"B"&amp;($C$1*$A2824+12))</f>
        <v>0</v>
      </c>
      <c r="K2824" s="21" t="str">
        <f aca="false">IF(C2824&lt;&gt;"",IFERROR((G2824+H2824+I2824)/(G2824+H2824+I2824+J2824),0), "")</f>
        <v/>
      </c>
      <c r="L2824" s="20" t="str">
        <f aca="false">IF(C2824&lt;&gt;"",(G2824* 2) +(H2824* 4) + (I2824* 6) + IF(F2824 = 1, 5, 0), "")</f>
        <v/>
      </c>
      <c r="M2824" s="25" t="str">
        <f aca="true">IF(C2824&lt;&gt;"",SUM(INDIRECT($AH$8&amp;"C"&amp;($C$1*$A2824+9)):INDIRECT($AH$8&amp;"V"&amp;($C$1*$A2824+9))), "")</f>
        <v/>
      </c>
      <c r="N2824" s="25" t="str">
        <f aca="true">IF(C2824&lt;&gt;"",SUM(INDIRECT($AH$8&amp;"C"&amp;($C$1*$A2824+10)):INDIRECT($AH$8&amp;"V"&amp;($C$1*$A2824+10))), "")</f>
        <v/>
      </c>
      <c r="O2824" s="25" t="str">
        <f aca="true">IF(C2824&lt;&gt;"",SUM(INDIRECT($AH$8&amp;"C"&amp;($C$1*$A2824+11)):INDIRECT($AH$8&amp;"V"&amp;($C$1*$A2824+11))),"")</f>
        <v/>
      </c>
      <c r="P2824" s="25" t="str">
        <f aca="true">IF(C2824&lt;&gt;"",SUM(INDIRECT($AH$8&amp;"C"&amp;($C$1*$A2824+12)):INDIRECT($AH$8&amp;"V"&amp;($C$1*$A2824+12))),"")</f>
        <v/>
      </c>
      <c r="Q2824" s="24" t="str">
        <f aca="false">IF(C2824&lt;&gt;"",IFERROR((M2824+N2824+O2824)/(M2824+N2824+O2824+P2824),0), "")</f>
        <v/>
      </c>
      <c r="R2824" s="25" t="str">
        <f aca="true">IF(C2824&lt;&gt;"",SUM(INDIRECT($AH$8&amp;"C"&amp;($C$1*$A2824+13)):INDIRECT($AH$8&amp;"V"&amp;($C$1*$A2824+13))), "")</f>
        <v/>
      </c>
      <c r="S2824" s="25" t="str">
        <f aca="false">IF(C2824&lt;&gt;"",IFERROR((M2824+N2824+O2824+P2824)/R2824, 0),"")</f>
        <v/>
      </c>
      <c r="T2824" s="25" t="str">
        <f aca="false">IF(C2824&lt;&gt;"",IFERROR((M2824+N2824+O2824)/R2824,0),"")</f>
        <v/>
      </c>
      <c r="U2824" s="25" t="str">
        <f aca="true">IF(C2824&lt;&gt;"",IF(INDIRECT($AH$8&amp;"B"&amp;($C$1*$A2824+14))= 1,1,0),"")</f>
        <v/>
      </c>
      <c r="V2824" s="25" t="str">
        <f aca="true">IF(C2824&lt;&gt;"",IF(INDIRECT($AH$8&amp;"B"&amp;($C$1*$A2824+15))= 1,1,0),"")</f>
        <v/>
      </c>
      <c r="W2824" s="25" t="str">
        <f aca="false">IF(C2824&lt;&gt;"",($M2824*1) + ($N2824*2) + ($O2824*3) + (IF(U2824 = 1, 10, 0)) + (IF(V2824 = 1, 20, 0)),"")</f>
        <v/>
      </c>
      <c r="X2824" s="27" t="str">
        <f aca="true">IF(C2824&lt;&gt;"",IF(INDIRECT($AH$8&amp;"B"&amp;($C$1*$A2824+16))= 1,1,0),"")</f>
        <v/>
      </c>
      <c r="Y2824" s="27" t="str">
        <f aca="true">IF(D2824&lt;&gt;"",IF(INDIRECT($AH$8&amp;"B"&amp;($C$1*$A2824+17))= 1,1,0),"")</f>
        <v/>
      </c>
      <c r="Z2824" s="27" t="str">
        <f aca="true">IF(E2824&lt;&gt;"",IF(INDIRECT($AH$8&amp;"B"&amp;($C$1*$A2824+18))= 1,1,0),"")</f>
        <v/>
      </c>
      <c r="AA2824" s="27" t="str">
        <f aca="true">IF(F2824&lt;&gt;"",IF(INDIRECT($AH$8&amp;"B"&amp;($C$1*$A2824+19))= 1,1,0),"")</f>
        <v/>
      </c>
      <c r="AB2824" s="27" t="str">
        <f aca="false">IF(C2824&lt;&gt;"",IF(X2824 = 1, 5, 0) + IF(Z2824 = 1, 25, 0) + IF(AA2824 = 1, 15, 0),"")</f>
        <v/>
      </c>
      <c r="AC2824" s="57" t="str">
        <f aca="false">IF(C2824&lt;&gt;"",L2824+W2824+AB2824,"")</f>
        <v/>
      </c>
    </row>
    <row r="2825" customFormat="false" ht="12.8" hidden="false" customHeight="false" outlineLevel="0" collapsed="false">
      <c r="A2825" s="11" t="n">
        <f aca="false">A2824+1</f>
        <v>322</v>
      </c>
      <c r="B2825" s="38" t="str">
        <f aca="true">IF(INDIRECT($AH$8&amp;"B"&amp;($C$1*$A2825+2))=0, "",INDIRECT($AH$8&amp;"B"&amp;($C$1*$A2825+2)))</f>
        <v/>
      </c>
      <c r="C2825" s="19" t="str">
        <f aca="true">IF(INDIRECT($AH$8&amp;"B"&amp;($C$1*$A2825+3)) = 0, "", INDIRECT($AH$8&amp;"B"&amp;($C$1*$A2825+3)))</f>
        <v/>
      </c>
      <c r="D2825" s="19" t="str">
        <f aca="true">IF(INDIRECT($AH$8&amp;"B"&amp;($C$1*$A2825+4)) = 0, "", INDIRECT($AH$8&amp;"B"&amp;($C$1*$A2825+4)))</f>
        <v/>
      </c>
      <c r="E2825" s="19" t="str">
        <f aca="true">IF(INDIRECT($AH$8&amp;"B"&amp;($C$1*$A2825+7)) = 0, "", INDIRECT($AH$8&amp;"B"&amp;($C$1*$A2825+7)))</f>
        <v/>
      </c>
      <c r="F2825" s="20" t="str">
        <f aca="true">IF(C2825 &lt;&gt; "",IF(INDIRECT($AH$8&amp;"B"&amp;($C$1*$A2825+8)) = 0, 0, 1), "")</f>
        <v/>
      </c>
      <c r="G2825" s="20" t="n">
        <f aca="true">INDIRECT($AH$8&amp;"B"&amp;($C$1*$A2825+9))</f>
        <v>0</v>
      </c>
      <c r="H2825" s="20" t="n">
        <f aca="true">INDIRECT($AH$8&amp;"B"&amp;($C$1*$A2825+10))</f>
        <v>0</v>
      </c>
      <c r="I2825" s="20" t="n">
        <f aca="true">INDIRECT($AH$8&amp;"B"&amp;($C$1*$A2825+11))</f>
        <v>0</v>
      </c>
      <c r="J2825" s="20" t="n">
        <f aca="true">INDIRECT($AH$8&amp;"B"&amp;($C$1*$A2825+12))</f>
        <v>0</v>
      </c>
      <c r="K2825" s="21" t="str">
        <f aca="false">IF(C2825&lt;&gt;"",IFERROR((G2825+H2825+I2825)/(G2825+H2825+I2825+J2825),0), "")</f>
        <v/>
      </c>
      <c r="L2825" s="20" t="str">
        <f aca="false">IF(C2825&lt;&gt;"",(G2825* 2) +(H2825* 4) + (I2825* 6) + IF(F2825 = 1, 5, 0), "")</f>
        <v/>
      </c>
      <c r="M2825" s="25" t="str">
        <f aca="true">IF(C2825&lt;&gt;"",SUM(INDIRECT($AH$8&amp;"C"&amp;($C$1*$A2825+9)):INDIRECT($AH$8&amp;"V"&amp;($C$1*$A2825+9))), "")</f>
        <v/>
      </c>
      <c r="N2825" s="25" t="str">
        <f aca="true">IF(C2825&lt;&gt;"",SUM(INDIRECT($AH$8&amp;"C"&amp;($C$1*$A2825+10)):INDIRECT($AH$8&amp;"V"&amp;($C$1*$A2825+10))), "")</f>
        <v/>
      </c>
      <c r="O2825" s="25" t="str">
        <f aca="true">IF(C2825&lt;&gt;"",SUM(INDIRECT($AH$8&amp;"C"&amp;($C$1*$A2825+11)):INDIRECT($AH$8&amp;"V"&amp;($C$1*$A2825+11))),"")</f>
        <v/>
      </c>
      <c r="P2825" s="25" t="str">
        <f aca="true">IF(C2825&lt;&gt;"",SUM(INDIRECT($AH$8&amp;"C"&amp;($C$1*$A2825+12)):INDIRECT($AH$8&amp;"V"&amp;($C$1*$A2825+12))),"")</f>
        <v/>
      </c>
      <c r="Q2825" s="24" t="str">
        <f aca="false">IF(C2825&lt;&gt;"",IFERROR((M2825+N2825+O2825)/(M2825+N2825+O2825+P2825),0), "")</f>
        <v/>
      </c>
      <c r="R2825" s="25" t="str">
        <f aca="true">IF(C2825&lt;&gt;"",SUM(INDIRECT($AH$8&amp;"C"&amp;($C$1*$A2825+13)):INDIRECT($AH$8&amp;"V"&amp;($C$1*$A2825+13))), "")</f>
        <v/>
      </c>
      <c r="S2825" s="25" t="str">
        <f aca="false">IF(C2825&lt;&gt;"",IFERROR((M2825+N2825+O2825+P2825)/R2825, 0),"")</f>
        <v/>
      </c>
      <c r="T2825" s="25" t="str">
        <f aca="false">IF(C2825&lt;&gt;"",IFERROR((M2825+N2825+O2825)/R2825,0),"")</f>
        <v/>
      </c>
      <c r="U2825" s="25" t="str">
        <f aca="true">IF(C2825&lt;&gt;"",IF(INDIRECT($AH$8&amp;"B"&amp;($C$1*$A2825+14))= 1,1,0),"")</f>
        <v/>
      </c>
      <c r="V2825" s="25" t="str">
        <f aca="true">IF(C2825&lt;&gt;"",IF(INDIRECT($AH$8&amp;"B"&amp;($C$1*$A2825+15))= 1,1,0),"")</f>
        <v/>
      </c>
      <c r="W2825" s="25" t="str">
        <f aca="false">IF(C2825&lt;&gt;"",($M2825*1) + ($N2825*2) + ($O2825*3) + (IF(U2825 = 1, 10, 0)) + (IF(V2825 = 1, 20, 0)),"")</f>
        <v/>
      </c>
      <c r="X2825" s="27" t="str">
        <f aca="true">IF(C2825&lt;&gt;"",IF(INDIRECT($AH$8&amp;"B"&amp;($C$1*$A2825+16))= 1,1,0),"")</f>
        <v/>
      </c>
      <c r="Y2825" s="27" t="str">
        <f aca="true">IF(D2825&lt;&gt;"",IF(INDIRECT($AH$8&amp;"B"&amp;($C$1*$A2825+17))= 1,1,0),"")</f>
        <v/>
      </c>
      <c r="Z2825" s="27" t="str">
        <f aca="true">IF(E2825&lt;&gt;"",IF(INDIRECT($AH$8&amp;"B"&amp;($C$1*$A2825+18))= 1,1,0),"")</f>
        <v/>
      </c>
      <c r="AA2825" s="27" t="str">
        <f aca="true">IF(F2825&lt;&gt;"",IF(INDIRECT($AH$8&amp;"B"&amp;($C$1*$A2825+19))= 1,1,0),"")</f>
        <v/>
      </c>
      <c r="AB2825" s="27" t="str">
        <f aca="false">IF(C2825&lt;&gt;"",IF(X2825 = 1, 5, 0) + IF(Z2825 = 1, 25, 0) + IF(AA2825 = 1, 15, 0),"")</f>
        <v/>
      </c>
      <c r="AC2825" s="57" t="str">
        <f aca="false">IF(C2825&lt;&gt;"",L2825+W2825+AB2825,"")</f>
        <v/>
      </c>
    </row>
    <row r="2826" customFormat="false" ht="12.8" hidden="false" customHeight="false" outlineLevel="0" collapsed="false">
      <c r="A2826" s="11" t="n">
        <f aca="false">A2825+1</f>
        <v>323</v>
      </c>
      <c r="B2826" s="38" t="str">
        <f aca="true">IF(INDIRECT($AH$8&amp;"B"&amp;($C$1*$A2826+2))=0, "",INDIRECT($AH$8&amp;"B"&amp;($C$1*$A2826+2)))</f>
        <v/>
      </c>
      <c r="C2826" s="19" t="str">
        <f aca="true">IF(INDIRECT($AH$8&amp;"B"&amp;($C$1*$A2826+3)) = 0, "", INDIRECT($AH$8&amp;"B"&amp;($C$1*$A2826+3)))</f>
        <v/>
      </c>
      <c r="D2826" s="19" t="str">
        <f aca="true">IF(INDIRECT($AH$8&amp;"B"&amp;($C$1*$A2826+4)) = 0, "", INDIRECT($AH$8&amp;"B"&amp;($C$1*$A2826+4)))</f>
        <v/>
      </c>
      <c r="E2826" s="19" t="str">
        <f aca="true">IF(INDIRECT($AH$8&amp;"B"&amp;($C$1*$A2826+7)) = 0, "", INDIRECT($AH$8&amp;"B"&amp;($C$1*$A2826+7)))</f>
        <v/>
      </c>
      <c r="F2826" s="20" t="str">
        <f aca="true">IF(C2826 &lt;&gt; "",IF(INDIRECT($AH$8&amp;"B"&amp;($C$1*$A2826+8)) = 0, 0, 1), "")</f>
        <v/>
      </c>
      <c r="G2826" s="20" t="n">
        <f aca="true">INDIRECT($AH$8&amp;"B"&amp;($C$1*$A2826+9))</f>
        <v>0</v>
      </c>
      <c r="H2826" s="20" t="n">
        <f aca="true">INDIRECT($AH$8&amp;"B"&amp;($C$1*$A2826+10))</f>
        <v>0</v>
      </c>
      <c r="I2826" s="20" t="n">
        <f aca="true">INDIRECT($AH$8&amp;"B"&amp;($C$1*$A2826+11))</f>
        <v>0</v>
      </c>
      <c r="J2826" s="20" t="n">
        <f aca="true">INDIRECT($AH$8&amp;"B"&amp;($C$1*$A2826+12))</f>
        <v>0</v>
      </c>
      <c r="K2826" s="21" t="str">
        <f aca="false">IF(C2826&lt;&gt;"",IFERROR((G2826+H2826+I2826)/(G2826+H2826+I2826+J2826),0), "")</f>
        <v/>
      </c>
      <c r="L2826" s="20" t="str">
        <f aca="false">IF(C2826&lt;&gt;"",(G2826* 2) +(H2826* 4) + (I2826* 6) + IF(F2826 = 1, 5, 0), "")</f>
        <v/>
      </c>
      <c r="M2826" s="25" t="str">
        <f aca="true">IF(C2826&lt;&gt;"",SUM(INDIRECT($AH$8&amp;"C"&amp;($C$1*$A2826+9)):INDIRECT($AH$8&amp;"V"&amp;($C$1*$A2826+9))), "")</f>
        <v/>
      </c>
      <c r="N2826" s="25" t="str">
        <f aca="true">IF(C2826&lt;&gt;"",SUM(INDIRECT($AH$8&amp;"C"&amp;($C$1*$A2826+10)):INDIRECT($AH$8&amp;"V"&amp;($C$1*$A2826+10))), "")</f>
        <v/>
      </c>
      <c r="O2826" s="25" t="str">
        <f aca="true">IF(C2826&lt;&gt;"",SUM(INDIRECT($AH$8&amp;"C"&amp;($C$1*$A2826+11)):INDIRECT($AH$8&amp;"V"&amp;($C$1*$A2826+11))),"")</f>
        <v/>
      </c>
      <c r="P2826" s="25" t="str">
        <f aca="true">IF(C2826&lt;&gt;"",SUM(INDIRECT($AH$8&amp;"C"&amp;($C$1*$A2826+12)):INDIRECT($AH$8&amp;"V"&amp;($C$1*$A2826+12))),"")</f>
        <v/>
      </c>
      <c r="Q2826" s="24" t="str">
        <f aca="false">IF(C2826&lt;&gt;"",IFERROR((M2826+N2826+O2826)/(M2826+N2826+O2826+P2826),0), "")</f>
        <v/>
      </c>
      <c r="R2826" s="25" t="str">
        <f aca="true">IF(C2826&lt;&gt;"",SUM(INDIRECT($AH$8&amp;"C"&amp;($C$1*$A2826+13)):INDIRECT($AH$8&amp;"V"&amp;($C$1*$A2826+13))), "")</f>
        <v/>
      </c>
      <c r="S2826" s="25" t="str">
        <f aca="false">IF(C2826&lt;&gt;"",IFERROR((M2826+N2826+O2826+P2826)/R2826, 0),"")</f>
        <v/>
      </c>
      <c r="T2826" s="25" t="str">
        <f aca="false">IF(C2826&lt;&gt;"",IFERROR((M2826+N2826+O2826)/R2826,0),"")</f>
        <v/>
      </c>
      <c r="U2826" s="25" t="str">
        <f aca="true">IF(C2826&lt;&gt;"",IF(INDIRECT($AH$8&amp;"B"&amp;($C$1*$A2826+14))= 1,1,0),"")</f>
        <v/>
      </c>
      <c r="V2826" s="25" t="str">
        <f aca="true">IF(C2826&lt;&gt;"",IF(INDIRECT($AH$8&amp;"B"&amp;($C$1*$A2826+15))= 1,1,0),"")</f>
        <v/>
      </c>
      <c r="W2826" s="25" t="str">
        <f aca="false">IF(C2826&lt;&gt;"",($M2826*1) + ($N2826*2) + ($O2826*3) + (IF(U2826 = 1, 10, 0)) + (IF(V2826 = 1, 20, 0)),"")</f>
        <v/>
      </c>
      <c r="X2826" s="27" t="str">
        <f aca="true">IF(C2826&lt;&gt;"",IF(INDIRECT($AH$8&amp;"B"&amp;($C$1*$A2826+16))= 1,1,0),"")</f>
        <v/>
      </c>
      <c r="Y2826" s="27" t="str">
        <f aca="true">IF(D2826&lt;&gt;"",IF(INDIRECT($AH$8&amp;"B"&amp;($C$1*$A2826+17))= 1,1,0),"")</f>
        <v/>
      </c>
      <c r="Z2826" s="27" t="str">
        <f aca="true">IF(E2826&lt;&gt;"",IF(INDIRECT($AH$8&amp;"B"&amp;($C$1*$A2826+18))= 1,1,0),"")</f>
        <v/>
      </c>
      <c r="AA2826" s="27" t="str">
        <f aca="true">IF(F2826&lt;&gt;"",IF(INDIRECT($AH$8&amp;"B"&amp;($C$1*$A2826+19))= 1,1,0),"")</f>
        <v/>
      </c>
      <c r="AB2826" s="27" t="str">
        <f aca="false">IF(C2826&lt;&gt;"",IF(X2826 = 1, 5, 0) + IF(Z2826 = 1, 25, 0) + IF(AA2826 = 1, 15, 0),"")</f>
        <v/>
      </c>
      <c r="AC2826" s="57" t="str">
        <f aca="false">IF(C2826&lt;&gt;"",L2826+W2826+AB2826,"")</f>
        <v/>
      </c>
    </row>
    <row r="2827" customFormat="false" ht="12.8" hidden="false" customHeight="false" outlineLevel="0" collapsed="false">
      <c r="A2827" s="11" t="n">
        <f aca="false">A2826+1</f>
        <v>324</v>
      </c>
      <c r="B2827" s="38" t="str">
        <f aca="true">IF(INDIRECT($AH$8&amp;"B"&amp;($C$1*$A2827+2))=0, "",INDIRECT($AH$8&amp;"B"&amp;($C$1*$A2827+2)))</f>
        <v/>
      </c>
      <c r="C2827" s="19" t="str">
        <f aca="true">IF(INDIRECT($AH$8&amp;"B"&amp;($C$1*$A2827+3)) = 0, "", INDIRECT($AH$8&amp;"B"&amp;($C$1*$A2827+3)))</f>
        <v/>
      </c>
      <c r="D2827" s="19" t="str">
        <f aca="true">IF(INDIRECT($AH$8&amp;"B"&amp;($C$1*$A2827+4)) = 0, "", INDIRECT($AH$8&amp;"B"&amp;($C$1*$A2827+4)))</f>
        <v/>
      </c>
      <c r="E2827" s="19" t="str">
        <f aca="true">IF(INDIRECT($AH$8&amp;"B"&amp;($C$1*$A2827+7)) = 0, "", INDIRECT($AH$8&amp;"B"&amp;($C$1*$A2827+7)))</f>
        <v/>
      </c>
      <c r="F2827" s="20" t="str">
        <f aca="true">IF(C2827 &lt;&gt; "",IF(INDIRECT($AH$8&amp;"B"&amp;($C$1*$A2827+8)) = 0, 0, 1), "")</f>
        <v/>
      </c>
      <c r="G2827" s="20" t="n">
        <f aca="true">INDIRECT($AH$8&amp;"B"&amp;($C$1*$A2827+9))</f>
        <v>0</v>
      </c>
      <c r="H2827" s="20" t="n">
        <f aca="true">INDIRECT($AH$8&amp;"B"&amp;($C$1*$A2827+10))</f>
        <v>0</v>
      </c>
      <c r="I2827" s="20" t="n">
        <f aca="true">INDIRECT($AH$8&amp;"B"&amp;($C$1*$A2827+11))</f>
        <v>0</v>
      </c>
      <c r="J2827" s="20" t="n">
        <f aca="true">INDIRECT($AH$8&amp;"B"&amp;($C$1*$A2827+12))</f>
        <v>0</v>
      </c>
      <c r="K2827" s="21" t="str">
        <f aca="false">IF(C2827&lt;&gt;"",IFERROR((G2827+H2827+I2827)/(G2827+H2827+I2827+J2827),0), "")</f>
        <v/>
      </c>
      <c r="L2827" s="20" t="str">
        <f aca="false">IF(C2827&lt;&gt;"",(G2827* 2) +(H2827* 4) + (I2827* 6) + IF(F2827 = 1, 5, 0), "")</f>
        <v/>
      </c>
      <c r="M2827" s="25" t="str">
        <f aca="true">IF(C2827&lt;&gt;"",SUM(INDIRECT($AH$8&amp;"C"&amp;($C$1*$A2827+9)):INDIRECT($AH$8&amp;"V"&amp;($C$1*$A2827+9))), "")</f>
        <v/>
      </c>
      <c r="N2827" s="25" t="str">
        <f aca="true">IF(C2827&lt;&gt;"",SUM(INDIRECT($AH$8&amp;"C"&amp;($C$1*$A2827+10)):INDIRECT($AH$8&amp;"V"&amp;($C$1*$A2827+10))), "")</f>
        <v/>
      </c>
      <c r="O2827" s="25" t="str">
        <f aca="true">IF(C2827&lt;&gt;"",SUM(INDIRECT($AH$8&amp;"C"&amp;($C$1*$A2827+11)):INDIRECT($AH$8&amp;"V"&amp;($C$1*$A2827+11))),"")</f>
        <v/>
      </c>
      <c r="P2827" s="25" t="str">
        <f aca="true">IF(C2827&lt;&gt;"",SUM(INDIRECT($AH$8&amp;"C"&amp;($C$1*$A2827+12)):INDIRECT($AH$8&amp;"V"&amp;($C$1*$A2827+12))),"")</f>
        <v/>
      </c>
      <c r="Q2827" s="24" t="str">
        <f aca="false">IF(C2827&lt;&gt;"",IFERROR((M2827+N2827+O2827)/(M2827+N2827+O2827+P2827),0), "")</f>
        <v/>
      </c>
      <c r="R2827" s="25" t="str">
        <f aca="true">IF(C2827&lt;&gt;"",SUM(INDIRECT($AH$8&amp;"C"&amp;($C$1*$A2827+13)):INDIRECT($AH$8&amp;"V"&amp;($C$1*$A2827+13))), "")</f>
        <v/>
      </c>
      <c r="S2827" s="25" t="str">
        <f aca="false">IF(C2827&lt;&gt;"",IFERROR((M2827+N2827+O2827+P2827)/R2827, 0),"")</f>
        <v/>
      </c>
      <c r="T2827" s="25" t="str">
        <f aca="false">IF(C2827&lt;&gt;"",IFERROR((M2827+N2827+O2827)/R2827,0),"")</f>
        <v/>
      </c>
      <c r="U2827" s="25" t="str">
        <f aca="true">IF(C2827&lt;&gt;"",IF(INDIRECT($AH$8&amp;"B"&amp;($C$1*$A2827+14))= 1,1,0),"")</f>
        <v/>
      </c>
      <c r="V2827" s="25" t="str">
        <f aca="true">IF(C2827&lt;&gt;"",IF(INDIRECT($AH$8&amp;"B"&amp;($C$1*$A2827+15))= 1,1,0),"")</f>
        <v/>
      </c>
      <c r="W2827" s="25" t="str">
        <f aca="false">IF(C2827&lt;&gt;"",($M2827*1) + ($N2827*2) + ($O2827*3) + (IF(U2827 = 1, 10, 0)) + (IF(V2827 = 1, 20, 0)),"")</f>
        <v/>
      </c>
      <c r="X2827" s="27" t="str">
        <f aca="true">IF(C2827&lt;&gt;"",IF(INDIRECT($AH$8&amp;"B"&amp;($C$1*$A2827+16))= 1,1,0),"")</f>
        <v/>
      </c>
      <c r="Y2827" s="27" t="str">
        <f aca="true">IF(D2827&lt;&gt;"",IF(INDIRECT($AH$8&amp;"B"&amp;($C$1*$A2827+17))= 1,1,0),"")</f>
        <v/>
      </c>
      <c r="Z2827" s="27" t="str">
        <f aca="true">IF(E2827&lt;&gt;"",IF(INDIRECT($AH$8&amp;"B"&amp;($C$1*$A2827+18))= 1,1,0),"")</f>
        <v/>
      </c>
      <c r="AA2827" s="27" t="str">
        <f aca="true">IF(F2827&lt;&gt;"",IF(INDIRECT($AH$8&amp;"B"&amp;($C$1*$A2827+19))= 1,1,0),"")</f>
        <v/>
      </c>
      <c r="AB2827" s="27" t="str">
        <f aca="false">IF(C2827&lt;&gt;"",IF(X2827 = 1, 5, 0) + IF(Z2827 = 1, 25, 0) + IF(AA2827 = 1, 15, 0),"")</f>
        <v/>
      </c>
      <c r="AC2827" s="57" t="str">
        <f aca="false">IF(C2827&lt;&gt;"",L2827+W2827+AB2827,"")</f>
        <v/>
      </c>
    </row>
    <row r="2828" customFormat="false" ht="12.8" hidden="false" customHeight="false" outlineLevel="0" collapsed="false">
      <c r="A2828" s="11" t="n">
        <f aca="false">A2827+1</f>
        <v>325</v>
      </c>
      <c r="B2828" s="38" t="str">
        <f aca="true">IF(INDIRECT($AH$8&amp;"B"&amp;($C$1*$A2828+2))=0, "",INDIRECT($AH$8&amp;"B"&amp;($C$1*$A2828+2)))</f>
        <v/>
      </c>
      <c r="C2828" s="19" t="str">
        <f aca="true">IF(INDIRECT($AH$8&amp;"B"&amp;($C$1*$A2828+3)) = 0, "", INDIRECT($AH$8&amp;"B"&amp;($C$1*$A2828+3)))</f>
        <v/>
      </c>
      <c r="D2828" s="19" t="str">
        <f aca="true">IF(INDIRECT($AH$8&amp;"B"&amp;($C$1*$A2828+4)) = 0, "", INDIRECT($AH$8&amp;"B"&amp;($C$1*$A2828+4)))</f>
        <v/>
      </c>
      <c r="E2828" s="19" t="str">
        <f aca="true">IF(INDIRECT($AH$8&amp;"B"&amp;($C$1*$A2828+7)) = 0, "", INDIRECT($AH$8&amp;"B"&amp;($C$1*$A2828+7)))</f>
        <v/>
      </c>
      <c r="F2828" s="20" t="str">
        <f aca="true">IF(C2828 &lt;&gt; "",IF(INDIRECT($AH$8&amp;"B"&amp;($C$1*$A2828+8)) = 0, 0, 1), "")</f>
        <v/>
      </c>
      <c r="G2828" s="20" t="n">
        <f aca="true">INDIRECT($AH$8&amp;"B"&amp;($C$1*$A2828+9))</f>
        <v>0</v>
      </c>
      <c r="H2828" s="20" t="n">
        <f aca="true">INDIRECT($AH$8&amp;"B"&amp;($C$1*$A2828+10))</f>
        <v>0</v>
      </c>
      <c r="I2828" s="20" t="n">
        <f aca="true">INDIRECT($AH$8&amp;"B"&amp;($C$1*$A2828+11))</f>
        <v>0</v>
      </c>
      <c r="J2828" s="20" t="n">
        <f aca="true">INDIRECT($AH$8&amp;"B"&amp;($C$1*$A2828+12))</f>
        <v>0</v>
      </c>
      <c r="K2828" s="21" t="str">
        <f aca="false">IF(C2828&lt;&gt;"",IFERROR((G2828+H2828+I2828)/(G2828+H2828+I2828+J2828),0), "")</f>
        <v/>
      </c>
      <c r="L2828" s="20" t="str">
        <f aca="false">IF(C2828&lt;&gt;"",(G2828* 2) +(H2828* 4) + (I2828* 6) + IF(F2828 = 1, 5, 0), "")</f>
        <v/>
      </c>
      <c r="M2828" s="25" t="str">
        <f aca="true">IF(C2828&lt;&gt;"",SUM(INDIRECT($AH$8&amp;"C"&amp;($C$1*$A2828+9)):INDIRECT($AH$8&amp;"V"&amp;($C$1*$A2828+9))), "")</f>
        <v/>
      </c>
      <c r="N2828" s="25" t="str">
        <f aca="true">IF(C2828&lt;&gt;"",SUM(INDIRECT($AH$8&amp;"C"&amp;($C$1*$A2828+10)):INDIRECT($AH$8&amp;"V"&amp;($C$1*$A2828+10))), "")</f>
        <v/>
      </c>
      <c r="O2828" s="25" t="str">
        <f aca="true">IF(C2828&lt;&gt;"",SUM(INDIRECT($AH$8&amp;"C"&amp;($C$1*$A2828+11)):INDIRECT($AH$8&amp;"V"&amp;($C$1*$A2828+11))),"")</f>
        <v/>
      </c>
      <c r="P2828" s="25" t="str">
        <f aca="true">IF(C2828&lt;&gt;"",SUM(INDIRECT($AH$8&amp;"C"&amp;($C$1*$A2828+12)):INDIRECT($AH$8&amp;"V"&amp;($C$1*$A2828+12))),"")</f>
        <v/>
      </c>
      <c r="Q2828" s="24" t="str">
        <f aca="false">IF(C2828&lt;&gt;"",IFERROR((M2828+N2828+O2828)/(M2828+N2828+O2828+P2828),0), "")</f>
        <v/>
      </c>
      <c r="R2828" s="25" t="str">
        <f aca="true">IF(C2828&lt;&gt;"",SUM(INDIRECT($AH$8&amp;"C"&amp;($C$1*$A2828+13)):INDIRECT($AH$8&amp;"V"&amp;($C$1*$A2828+13))), "")</f>
        <v/>
      </c>
      <c r="S2828" s="25" t="str">
        <f aca="false">IF(C2828&lt;&gt;"",IFERROR((M2828+N2828+O2828+P2828)/R2828, 0),"")</f>
        <v/>
      </c>
      <c r="T2828" s="25" t="str">
        <f aca="false">IF(C2828&lt;&gt;"",IFERROR((M2828+N2828+O2828)/R2828,0),"")</f>
        <v/>
      </c>
      <c r="U2828" s="25" t="str">
        <f aca="true">IF(C2828&lt;&gt;"",IF(INDIRECT($AH$8&amp;"B"&amp;($C$1*$A2828+14))= 1,1,0),"")</f>
        <v/>
      </c>
      <c r="V2828" s="25" t="str">
        <f aca="true">IF(C2828&lt;&gt;"",IF(INDIRECT($AH$8&amp;"B"&amp;($C$1*$A2828+15))= 1,1,0),"")</f>
        <v/>
      </c>
      <c r="W2828" s="25" t="str">
        <f aca="false">IF(C2828&lt;&gt;"",($M2828*1) + ($N2828*2) + ($O2828*3) + (IF(U2828 = 1, 10, 0)) + (IF(V2828 = 1, 20, 0)),"")</f>
        <v/>
      </c>
      <c r="X2828" s="27" t="str">
        <f aca="true">IF(C2828&lt;&gt;"",IF(INDIRECT($AH$8&amp;"B"&amp;($C$1*$A2828+16))= 1,1,0),"")</f>
        <v/>
      </c>
      <c r="Y2828" s="27" t="str">
        <f aca="true">IF(D2828&lt;&gt;"",IF(INDIRECT($AH$8&amp;"B"&amp;($C$1*$A2828+17))= 1,1,0),"")</f>
        <v/>
      </c>
      <c r="Z2828" s="27" t="str">
        <f aca="true">IF(E2828&lt;&gt;"",IF(INDIRECT($AH$8&amp;"B"&amp;($C$1*$A2828+18))= 1,1,0),"")</f>
        <v/>
      </c>
      <c r="AA2828" s="27" t="str">
        <f aca="true">IF(F2828&lt;&gt;"",IF(INDIRECT($AH$8&amp;"B"&amp;($C$1*$A2828+19))= 1,1,0),"")</f>
        <v/>
      </c>
      <c r="AB2828" s="27" t="str">
        <f aca="false">IF(C2828&lt;&gt;"",IF(X2828 = 1, 5, 0) + IF(Z2828 = 1, 25, 0) + IF(AA2828 = 1, 15, 0),"")</f>
        <v/>
      </c>
      <c r="AC2828" s="57" t="str">
        <f aca="false">IF(C2828&lt;&gt;"",L2828+W2828+AB2828,"")</f>
        <v/>
      </c>
    </row>
    <row r="2829" customFormat="false" ht="12.8" hidden="false" customHeight="false" outlineLevel="0" collapsed="false">
      <c r="A2829" s="11" t="n">
        <f aca="false">A2828+1</f>
        <v>326</v>
      </c>
      <c r="B2829" s="38" t="str">
        <f aca="true">IF(INDIRECT($AH$8&amp;"B"&amp;($C$1*$A2829+2))=0, "",INDIRECT($AH$8&amp;"B"&amp;($C$1*$A2829+2)))</f>
        <v/>
      </c>
      <c r="C2829" s="19" t="str">
        <f aca="true">IF(INDIRECT($AH$8&amp;"B"&amp;($C$1*$A2829+3)) = 0, "", INDIRECT($AH$8&amp;"B"&amp;($C$1*$A2829+3)))</f>
        <v/>
      </c>
      <c r="D2829" s="19" t="str">
        <f aca="true">IF(INDIRECT($AH$8&amp;"B"&amp;($C$1*$A2829+4)) = 0, "", INDIRECT($AH$8&amp;"B"&amp;($C$1*$A2829+4)))</f>
        <v/>
      </c>
      <c r="E2829" s="19" t="str">
        <f aca="true">IF(INDIRECT($AH$8&amp;"B"&amp;($C$1*$A2829+7)) = 0, "", INDIRECT($AH$8&amp;"B"&amp;($C$1*$A2829+7)))</f>
        <v/>
      </c>
      <c r="F2829" s="20" t="str">
        <f aca="true">IF(C2829 &lt;&gt; "",IF(INDIRECT($AH$8&amp;"B"&amp;($C$1*$A2829+8)) = 0, 0, 1), "")</f>
        <v/>
      </c>
      <c r="G2829" s="20" t="n">
        <f aca="true">INDIRECT($AH$8&amp;"B"&amp;($C$1*$A2829+9))</f>
        <v>0</v>
      </c>
      <c r="H2829" s="20" t="n">
        <f aca="true">INDIRECT($AH$8&amp;"B"&amp;($C$1*$A2829+10))</f>
        <v>0</v>
      </c>
      <c r="I2829" s="20" t="n">
        <f aca="true">INDIRECT($AH$8&amp;"B"&amp;($C$1*$A2829+11))</f>
        <v>0</v>
      </c>
      <c r="J2829" s="20" t="n">
        <f aca="true">INDIRECT($AH$8&amp;"B"&amp;($C$1*$A2829+12))</f>
        <v>0</v>
      </c>
      <c r="K2829" s="21" t="str">
        <f aca="false">IF(C2829&lt;&gt;"",IFERROR((G2829+H2829+I2829)/(G2829+H2829+I2829+J2829),0), "")</f>
        <v/>
      </c>
      <c r="L2829" s="20" t="str">
        <f aca="false">IF(C2829&lt;&gt;"",(G2829* 2) +(H2829* 4) + (I2829* 6) + IF(F2829 = 1, 5, 0), "")</f>
        <v/>
      </c>
      <c r="M2829" s="25" t="str">
        <f aca="true">IF(C2829&lt;&gt;"",SUM(INDIRECT($AH$8&amp;"C"&amp;($C$1*$A2829+9)):INDIRECT($AH$8&amp;"V"&amp;($C$1*$A2829+9))), "")</f>
        <v/>
      </c>
      <c r="N2829" s="25" t="str">
        <f aca="true">IF(C2829&lt;&gt;"",SUM(INDIRECT($AH$8&amp;"C"&amp;($C$1*$A2829+10)):INDIRECT($AH$8&amp;"V"&amp;($C$1*$A2829+10))), "")</f>
        <v/>
      </c>
      <c r="O2829" s="25" t="str">
        <f aca="true">IF(C2829&lt;&gt;"",SUM(INDIRECT($AH$8&amp;"C"&amp;($C$1*$A2829+11)):INDIRECT($AH$8&amp;"V"&amp;($C$1*$A2829+11))),"")</f>
        <v/>
      </c>
      <c r="P2829" s="25" t="str">
        <f aca="true">IF(C2829&lt;&gt;"",SUM(INDIRECT($AH$8&amp;"C"&amp;($C$1*$A2829+12)):INDIRECT($AH$8&amp;"V"&amp;($C$1*$A2829+12))),"")</f>
        <v/>
      </c>
      <c r="Q2829" s="24" t="str">
        <f aca="false">IF(C2829&lt;&gt;"",IFERROR((M2829+N2829+O2829)/(M2829+N2829+O2829+P2829),0), "")</f>
        <v/>
      </c>
      <c r="R2829" s="25" t="str">
        <f aca="true">IF(C2829&lt;&gt;"",SUM(INDIRECT($AH$8&amp;"C"&amp;($C$1*$A2829+13)):INDIRECT($AH$8&amp;"V"&amp;($C$1*$A2829+13))), "")</f>
        <v/>
      </c>
      <c r="S2829" s="25" t="str">
        <f aca="false">IF(C2829&lt;&gt;"",IFERROR((M2829+N2829+O2829+P2829)/R2829, 0),"")</f>
        <v/>
      </c>
      <c r="T2829" s="25" t="str">
        <f aca="false">IF(C2829&lt;&gt;"",IFERROR((M2829+N2829+O2829)/R2829,0),"")</f>
        <v/>
      </c>
      <c r="U2829" s="25" t="str">
        <f aca="true">IF(C2829&lt;&gt;"",IF(INDIRECT($AH$8&amp;"B"&amp;($C$1*$A2829+14))= 1,1,0),"")</f>
        <v/>
      </c>
      <c r="V2829" s="25" t="str">
        <f aca="true">IF(C2829&lt;&gt;"",IF(INDIRECT($AH$8&amp;"B"&amp;($C$1*$A2829+15))= 1,1,0),"")</f>
        <v/>
      </c>
      <c r="W2829" s="25" t="str">
        <f aca="false">IF(C2829&lt;&gt;"",($M2829*1) + ($N2829*2) + ($O2829*3) + (IF(U2829 = 1, 10, 0)) + (IF(V2829 = 1, 20, 0)),"")</f>
        <v/>
      </c>
      <c r="X2829" s="27" t="str">
        <f aca="true">IF(C2829&lt;&gt;"",IF(INDIRECT($AH$8&amp;"B"&amp;($C$1*$A2829+16))= 1,1,0),"")</f>
        <v/>
      </c>
      <c r="Y2829" s="27" t="str">
        <f aca="true">IF(D2829&lt;&gt;"",IF(INDIRECT($AH$8&amp;"B"&amp;($C$1*$A2829+17))= 1,1,0),"")</f>
        <v/>
      </c>
      <c r="Z2829" s="27" t="str">
        <f aca="true">IF(E2829&lt;&gt;"",IF(INDIRECT($AH$8&amp;"B"&amp;($C$1*$A2829+18))= 1,1,0),"")</f>
        <v/>
      </c>
      <c r="AA2829" s="27" t="str">
        <f aca="true">IF(F2829&lt;&gt;"",IF(INDIRECT($AH$8&amp;"B"&amp;($C$1*$A2829+19))= 1,1,0),"")</f>
        <v/>
      </c>
      <c r="AB2829" s="27" t="str">
        <f aca="false">IF(C2829&lt;&gt;"",IF(X2829 = 1, 5, 0) + IF(Z2829 = 1, 25, 0) + IF(AA2829 = 1, 15, 0),"")</f>
        <v/>
      </c>
      <c r="AC2829" s="57" t="str">
        <f aca="false">IF(C2829&lt;&gt;"",L2829+W2829+AB2829,"")</f>
        <v/>
      </c>
    </row>
    <row r="2830" customFormat="false" ht="12.8" hidden="false" customHeight="false" outlineLevel="0" collapsed="false">
      <c r="A2830" s="11" t="n">
        <f aca="false">A2829+1</f>
        <v>327</v>
      </c>
      <c r="B2830" s="38" t="str">
        <f aca="true">IF(INDIRECT($AH$8&amp;"B"&amp;($C$1*$A2830+2))=0, "",INDIRECT($AH$8&amp;"B"&amp;($C$1*$A2830+2)))</f>
        <v/>
      </c>
      <c r="C2830" s="19" t="str">
        <f aca="true">IF(INDIRECT($AH$8&amp;"B"&amp;($C$1*$A2830+3)) = 0, "", INDIRECT($AH$8&amp;"B"&amp;($C$1*$A2830+3)))</f>
        <v/>
      </c>
      <c r="D2830" s="19" t="str">
        <f aca="true">IF(INDIRECT($AH$8&amp;"B"&amp;($C$1*$A2830+4)) = 0, "", INDIRECT($AH$8&amp;"B"&amp;($C$1*$A2830+4)))</f>
        <v/>
      </c>
      <c r="E2830" s="19" t="str">
        <f aca="true">IF(INDIRECT($AH$8&amp;"B"&amp;($C$1*$A2830+7)) = 0, "", INDIRECT($AH$8&amp;"B"&amp;($C$1*$A2830+7)))</f>
        <v/>
      </c>
      <c r="F2830" s="20" t="str">
        <f aca="true">IF(C2830 &lt;&gt; "",IF(INDIRECT($AH$8&amp;"B"&amp;($C$1*$A2830+8)) = 0, 0, 1), "")</f>
        <v/>
      </c>
      <c r="G2830" s="20" t="n">
        <f aca="true">INDIRECT($AH$8&amp;"B"&amp;($C$1*$A2830+9))</f>
        <v>0</v>
      </c>
      <c r="H2830" s="20" t="n">
        <f aca="true">INDIRECT($AH$8&amp;"B"&amp;($C$1*$A2830+10))</f>
        <v>0</v>
      </c>
      <c r="I2830" s="20" t="n">
        <f aca="true">INDIRECT($AH$8&amp;"B"&amp;($C$1*$A2830+11))</f>
        <v>0</v>
      </c>
      <c r="J2830" s="20" t="n">
        <f aca="true">INDIRECT($AH$8&amp;"B"&amp;($C$1*$A2830+12))</f>
        <v>0</v>
      </c>
      <c r="K2830" s="21" t="str">
        <f aca="false">IF(C2830&lt;&gt;"",IFERROR((G2830+H2830+I2830)/(G2830+H2830+I2830+J2830),0), "")</f>
        <v/>
      </c>
      <c r="L2830" s="20" t="str">
        <f aca="false">IF(C2830&lt;&gt;"",(G2830* 2) +(H2830* 4) + (I2830* 6) + IF(F2830 = 1, 5, 0), "")</f>
        <v/>
      </c>
      <c r="M2830" s="25" t="str">
        <f aca="true">IF(C2830&lt;&gt;"",SUM(INDIRECT($AH$8&amp;"C"&amp;($C$1*$A2830+9)):INDIRECT($AH$8&amp;"V"&amp;($C$1*$A2830+9))), "")</f>
        <v/>
      </c>
      <c r="N2830" s="25" t="str">
        <f aca="true">IF(C2830&lt;&gt;"",SUM(INDIRECT($AH$8&amp;"C"&amp;($C$1*$A2830+10)):INDIRECT($AH$8&amp;"V"&amp;($C$1*$A2830+10))), "")</f>
        <v/>
      </c>
      <c r="O2830" s="25" t="str">
        <f aca="true">IF(C2830&lt;&gt;"",SUM(INDIRECT($AH$8&amp;"C"&amp;($C$1*$A2830+11)):INDIRECT($AH$8&amp;"V"&amp;($C$1*$A2830+11))),"")</f>
        <v/>
      </c>
      <c r="P2830" s="25" t="str">
        <f aca="true">IF(C2830&lt;&gt;"",SUM(INDIRECT($AH$8&amp;"C"&amp;($C$1*$A2830+12)):INDIRECT($AH$8&amp;"V"&amp;($C$1*$A2830+12))),"")</f>
        <v/>
      </c>
      <c r="Q2830" s="24" t="str">
        <f aca="false">IF(C2830&lt;&gt;"",IFERROR((M2830+N2830+O2830)/(M2830+N2830+O2830+P2830),0), "")</f>
        <v/>
      </c>
      <c r="R2830" s="25" t="str">
        <f aca="true">IF(C2830&lt;&gt;"",SUM(INDIRECT($AH$8&amp;"C"&amp;($C$1*$A2830+13)):INDIRECT($AH$8&amp;"V"&amp;($C$1*$A2830+13))), "")</f>
        <v/>
      </c>
      <c r="S2830" s="25" t="str">
        <f aca="false">IF(C2830&lt;&gt;"",IFERROR((M2830+N2830+O2830+P2830)/R2830, 0),"")</f>
        <v/>
      </c>
      <c r="T2830" s="25" t="str">
        <f aca="false">IF(C2830&lt;&gt;"",IFERROR((M2830+N2830+O2830)/R2830,0),"")</f>
        <v/>
      </c>
      <c r="U2830" s="25" t="str">
        <f aca="true">IF(C2830&lt;&gt;"",IF(INDIRECT($AH$8&amp;"B"&amp;($C$1*$A2830+14))= 1,1,0),"")</f>
        <v/>
      </c>
      <c r="V2830" s="25" t="str">
        <f aca="true">IF(C2830&lt;&gt;"",IF(INDIRECT($AH$8&amp;"B"&amp;($C$1*$A2830+15))= 1,1,0),"")</f>
        <v/>
      </c>
      <c r="W2830" s="25" t="str">
        <f aca="false">IF(C2830&lt;&gt;"",($M2830*1) + ($N2830*2) + ($O2830*3) + (IF(U2830 = 1, 10, 0)) + (IF(V2830 = 1, 20, 0)),"")</f>
        <v/>
      </c>
      <c r="X2830" s="27" t="str">
        <f aca="true">IF(C2830&lt;&gt;"",IF(INDIRECT($AH$8&amp;"B"&amp;($C$1*$A2830+16))= 1,1,0),"")</f>
        <v/>
      </c>
      <c r="Y2830" s="27" t="str">
        <f aca="true">IF(D2830&lt;&gt;"",IF(INDIRECT($AH$8&amp;"B"&amp;($C$1*$A2830+17))= 1,1,0),"")</f>
        <v/>
      </c>
      <c r="Z2830" s="27" t="str">
        <f aca="true">IF(E2830&lt;&gt;"",IF(INDIRECT($AH$8&amp;"B"&amp;($C$1*$A2830+18))= 1,1,0),"")</f>
        <v/>
      </c>
      <c r="AA2830" s="27" t="str">
        <f aca="true">IF(F2830&lt;&gt;"",IF(INDIRECT($AH$8&amp;"B"&amp;($C$1*$A2830+19))= 1,1,0),"")</f>
        <v/>
      </c>
      <c r="AB2830" s="27" t="str">
        <f aca="false">IF(C2830&lt;&gt;"",IF(X2830 = 1, 5, 0) + IF(Z2830 = 1, 25, 0) + IF(AA2830 = 1, 15, 0),"")</f>
        <v/>
      </c>
      <c r="AC2830" s="57" t="str">
        <f aca="false">IF(C2830&lt;&gt;"",L2830+W2830+AB2830,"")</f>
        <v/>
      </c>
    </row>
    <row r="2831" customFormat="false" ht="12.8" hidden="false" customHeight="false" outlineLevel="0" collapsed="false">
      <c r="A2831" s="11" t="n">
        <f aca="false">A2830+1</f>
        <v>328</v>
      </c>
      <c r="B2831" s="38" t="str">
        <f aca="true">IF(INDIRECT($AH$8&amp;"B"&amp;($C$1*$A2831+2))=0, "",INDIRECT($AH$8&amp;"B"&amp;($C$1*$A2831+2)))</f>
        <v/>
      </c>
      <c r="C2831" s="19" t="str">
        <f aca="true">IF(INDIRECT($AH$8&amp;"B"&amp;($C$1*$A2831+3)) = 0, "", INDIRECT($AH$8&amp;"B"&amp;($C$1*$A2831+3)))</f>
        <v/>
      </c>
      <c r="D2831" s="19" t="str">
        <f aca="true">IF(INDIRECT($AH$8&amp;"B"&amp;($C$1*$A2831+4)) = 0, "", INDIRECT($AH$8&amp;"B"&amp;($C$1*$A2831+4)))</f>
        <v/>
      </c>
      <c r="E2831" s="19" t="str">
        <f aca="true">IF(INDIRECT($AH$8&amp;"B"&amp;($C$1*$A2831+7)) = 0, "", INDIRECT($AH$8&amp;"B"&amp;($C$1*$A2831+7)))</f>
        <v/>
      </c>
      <c r="F2831" s="20" t="str">
        <f aca="true">IF(C2831 &lt;&gt; "",IF(INDIRECT($AH$8&amp;"B"&amp;($C$1*$A2831+8)) = 0, 0, 1), "")</f>
        <v/>
      </c>
      <c r="G2831" s="20" t="n">
        <f aca="true">INDIRECT($AH$8&amp;"B"&amp;($C$1*$A2831+9))</f>
        <v>0</v>
      </c>
      <c r="H2831" s="20" t="n">
        <f aca="true">INDIRECT($AH$8&amp;"B"&amp;($C$1*$A2831+10))</f>
        <v>0</v>
      </c>
      <c r="I2831" s="20" t="n">
        <f aca="true">INDIRECT($AH$8&amp;"B"&amp;($C$1*$A2831+11))</f>
        <v>0</v>
      </c>
      <c r="J2831" s="20" t="n">
        <f aca="true">INDIRECT($AH$8&amp;"B"&amp;($C$1*$A2831+12))</f>
        <v>0</v>
      </c>
      <c r="K2831" s="21" t="str">
        <f aca="false">IF(C2831&lt;&gt;"",IFERROR((G2831+H2831+I2831)/(G2831+H2831+I2831+J2831),0), "")</f>
        <v/>
      </c>
      <c r="L2831" s="20" t="str">
        <f aca="false">IF(C2831&lt;&gt;"",(G2831* 2) +(H2831* 4) + (I2831* 6) + IF(F2831 = 1, 5, 0), "")</f>
        <v/>
      </c>
      <c r="M2831" s="25" t="str">
        <f aca="true">IF(C2831&lt;&gt;"",SUM(INDIRECT($AH$8&amp;"C"&amp;($C$1*$A2831+9)):INDIRECT($AH$8&amp;"V"&amp;($C$1*$A2831+9))), "")</f>
        <v/>
      </c>
      <c r="N2831" s="25" t="str">
        <f aca="true">IF(C2831&lt;&gt;"",SUM(INDIRECT($AH$8&amp;"C"&amp;($C$1*$A2831+10)):INDIRECT($AH$8&amp;"V"&amp;($C$1*$A2831+10))), "")</f>
        <v/>
      </c>
      <c r="O2831" s="25" t="str">
        <f aca="true">IF(C2831&lt;&gt;"",SUM(INDIRECT($AH$8&amp;"C"&amp;($C$1*$A2831+11)):INDIRECT($AH$8&amp;"V"&amp;($C$1*$A2831+11))),"")</f>
        <v/>
      </c>
      <c r="P2831" s="25" t="str">
        <f aca="true">IF(C2831&lt;&gt;"",SUM(INDIRECT($AH$8&amp;"C"&amp;($C$1*$A2831+12)):INDIRECT($AH$8&amp;"V"&amp;($C$1*$A2831+12))),"")</f>
        <v/>
      </c>
      <c r="Q2831" s="24" t="str">
        <f aca="false">IF(C2831&lt;&gt;"",IFERROR((M2831+N2831+O2831)/(M2831+N2831+O2831+P2831),0), "")</f>
        <v/>
      </c>
      <c r="R2831" s="25" t="str">
        <f aca="true">IF(C2831&lt;&gt;"",SUM(INDIRECT($AH$8&amp;"C"&amp;($C$1*$A2831+13)):INDIRECT($AH$8&amp;"V"&amp;($C$1*$A2831+13))), "")</f>
        <v/>
      </c>
      <c r="S2831" s="25" t="str">
        <f aca="false">IF(C2831&lt;&gt;"",IFERROR((M2831+N2831+O2831+P2831)/R2831, 0),"")</f>
        <v/>
      </c>
      <c r="T2831" s="25" t="str">
        <f aca="false">IF(C2831&lt;&gt;"",IFERROR((M2831+N2831+O2831)/R2831,0),"")</f>
        <v/>
      </c>
      <c r="U2831" s="25" t="str">
        <f aca="true">IF(C2831&lt;&gt;"",IF(INDIRECT($AH$8&amp;"B"&amp;($C$1*$A2831+14))= 1,1,0),"")</f>
        <v/>
      </c>
      <c r="V2831" s="25" t="str">
        <f aca="true">IF(C2831&lt;&gt;"",IF(INDIRECT($AH$8&amp;"B"&amp;($C$1*$A2831+15))= 1,1,0),"")</f>
        <v/>
      </c>
      <c r="W2831" s="25" t="str">
        <f aca="false">IF(C2831&lt;&gt;"",($M2831*1) + ($N2831*2) + ($O2831*3) + (IF(U2831 = 1, 10, 0)) + (IF(V2831 = 1, 20, 0)),"")</f>
        <v/>
      </c>
      <c r="X2831" s="27" t="str">
        <f aca="true">IF(C2831&lt;&gt;"",IF(INDIRECT($AH$8&amp;"B"&amp;($C$1*$A2831+16))= 1,1,0),"")</f>
        <v/>
      </c>
      <c r="Y2831" s="27" t="str">
        <f aca="true">IF(D2831&lt;&gt;"",IF(INDIRECT($AH$8&amp;"B"&amp;($C$1*$A2831+17))= 1,1,0),"")</f>
        <v/>
      </c>
      <c r="Z2831" s="27" t="str">
        <f aca="true">IF(E2831&lt;&gt;"",IF(INDIRECT($AH$8&amp;"B"&amp;($C$1*$A2831+18))= 1,1,0),"")</f>
        <v/>
      </c>
      <c r="AA2831" s="27" t="str">
        <f aca="true">IF(F2831&lt;&gt;"",IF(INDIRECT($AH$8&amp;"B"&amp;($C$1*$A2831+19))= 1,1,0),"")</f>
        <v/>
      </c>
      <c r="AB2831" s="27" t="str">
        <f aca="false">IF(C2831&lt;&gt;"",IF(X2831 = 1, 5, 0) + IF(Z2831 = 1, 25, 0) + IF(AA2831 = 1, 15, 0),"")</f>
        <v/>
      </c>
      <c r="AC2831" s="57" t="str">
        <f aca="false">IF(C2831&lt;&gt;"",L2831+W2831+AB2831,"")</f>
        <v/>
      </c>
    </row>
    <row r="2832" customFormat="false" ht="12.8" hidden="false" customHeight="false" outlineLevel="0" collapsed="false">
      <c r="A2832" s="11" t="n">
        <f aca="false">A2831+1</f>
        <v>329</v>
      </c>
      <c r="B2832" s="38" t="str">
        <f aca="true">IF(INDIRECT($AH$8&amp;"B"&amp;($C$1*$A2832+2))=0, "",INDIRECT($AH$8&amp;"B"&amp;($C$1*$A2832+2)))</f>
        <v/>
      </c>
      <c r="C2832" s="19" t="str">
        <f aca="true">IF(INDIRECT($AH$8&amp;"B"&amp;($C$1*$A2832+3)) = 0, "", INDIRECT($AH$8&amp;"B"&amp;($C$1*$A2832+3)))</f>
        <v/>
      </c>
      <c r="D2832" s="19" t="str">
        <f aca="true">IF(INDIRECT($AH$8&amp;"B"&amp;($C$1*$A2832+4)) = 0, "", INDIRECT($AH$8&amp;"B"&amp;($C$1*$A2832+4)))</f>
        <v/>
      </c>
      <c r="E2832" s="19" t="str">
        <f aca="true">IF(INDIRECT($AH$8&amp;"B"&amp;($C$1*$A2832+7)) = 0, "", INDIRECT($AH$8&amp;"B"&amp;($C$1*$A2832+7)))</f>
        <v/>
      </c>
      <c r="F2832" s="20" t="str">
        <f aca="true">IF(C2832 &lt;&gt; "",IF(INDIRECT($AH$8&amp;"B"&amp;($C$1*$A2832+8)) = 0, 0, 1), "")</f>
        <v/>
      </c>
      <c r="G2832" s="20" t="n">
        <f aca="true">INDIRECT($AH$8&amp;"B"&amp;($C$1*$A2832+9))</f>
        <v>0</v>
      </c>
      <c r="H2832" s="20" t="n">
        <f aca="true">INDIRECT($AH$8&amp;"B"&amp;($C$1*$A2832+10))</f>
        <v>0</v>
      </c>
      <c r="I2832" s="20" t="n">
        <f aca="true">INDIRECT($AH$8&amp;"B"&amp;($C$1*$A2832+11))</f>
        <v>0</v>
      </c>
      <c r="J2832" s="20" t="n">
        <f aca="true">INDIRECT($AH$8&amp;"B"&amp;($C$1*$A2832+12))</f>
        <v>0</v>
      </c>
      <c r="K2832" s="21" t="str">
        <f aca="false">IF(C2832&lt;&gt;"",IFERROR((G2832+H2832+I2832)/(G2832+H2832+I2832+J2832),0), "")</f>
        <v/>
      </c>
      <c r="L2832" s="20" t="str">
        <f aca="false">IF(C2832&lt;&gt;"",(G2832* 2) +(H2832* 4) + (I2832* 6) + IF(F2832 = 1, 5, 0), "")</f>
        <v/>
      </c>
      <c r="M2832" s="25" t="str">
        <f aca="true">IF(C2832&lt;&gt;"",SUM(INDIRECT($AH$8&amp;"C"&amp;($C$1*$A2832+9)):INDIRECT($AH$8&amp;"V"&amp;($C$1*$A2832+9))), "")</f>
        <v/>
      </c>
      <c r="N2832" s="25" t="str">
        <f aca="true">IF(C2832&lt;&gt;"",SUM(INDIRECT($AH$8&amp;"C"&amp;($C$1*$A2832+10)):INDIRECT($AH$8&amp;"V"&amp;($C$1*$A2832+10))), "")</f>
        <v/>
      </c>
      <c r="O2832" s="25" t="str">
        <f aca="true">IF(C2832&lt;&gt;"",SUM(INDIRECT($AH$8&amp;"C"&amp;($C$1*$A2832+11)):INDIRECT($AH$8&amp;"V"&amp;($C$1*$A2832+11))),"")</f>
        <v/>
      </c>
      <c r="P2832" s="25" t="str">
        <f aca="true">IF(C2832&lt;&gt;"",SUM(INDIRECT($AH$8&amp;"C"&amp;($C$1*$A2832+12)):INDIRECT($AH$8&amp;"V"&amp;($C$1*$A2832+12))),"")</f>
        <v/>
      </c>
      <c r="Q2832" s="24" t="str">
        <f aca="false">IF(C2832&lt;&gt;"",IFERROR((M2832+N2832+O2832)/(M2832+N2832+O2832+P2832),0), "")</f>
        <v/>
      </c>
      <c r="R2832" s="25" t="str">
        <f aca="true">IF(C2832&lt;&gt;"",SUM(INDIRECT($AH$8&amp;"C"&amp;($C$1*$A2832+13)):INDIRECT($AH$8&amp;"V"&amp;($C$1*$A2832+13))), "")</f>
        <v/>
      </c>
      <c r="S2832" s="25" t="str">
        <f aca="false">IF(C2832&lt;&gt;"",IFERROR((M2832+N2832+O2832+P2832)/R2832, 0),"")</f>
        <v/>
      </c>
      <c r="T2832" s="25" t="str">
        <f aca="false">IF(C2832&lt;&gt;"",IFERROR((M2832+N2832+O2832)/R2832,0),"")</f>
        <v/>
      </c>
      <c r="U2832" s="25" t="str">
        <f aca="true">IF(C2832&lt;&gt;"",IF(INDIRECT($AH$8&amp;"B"&amp;($C$1*$A2832+14))= 1,1,0),"")</f>
        <v/>
      </c>
      <c r="V2832" s="25" t="str">
        <f aca="true">IF(C2832&lt;&gt;"",IF(INDIRECT($AH$8&amp;"B"&amp;($C$1*$A2832+15))= 1,1,0),"")</f>
        <v/>
      </c>
      <c r="W2832" s="25" t="str">
        <f aca="false">IF(C2832&lt;&gt;"",($M2832*1) + ($N2832*2) + ($O2832*3) + (IF(U2832 = 1, 10, 0)) + (IF(V2832 = 1, 20, 0)),"")</f>
        <v/>
      </c>
      <c r="X2832" s="27" t="str">
        <f aca="true">IF(C2832&lt;&gt;"",IF(INDIRECT($AH$8&amp;"B"&amp;($C$1*$A2832+16))= 1,1,0),"")</f>
        <v/>
      </c>
      <c r="Y2832" s="27" t="str">
        <f aca="true">IF(D2832&lt;&gt;"",IF(INDIRECT($AH$8&amp;"B"&amp;($C$1*$A2832+17))= 1,1,0),"")</f>
        <v/>
      </c>
      <c r="Z2832" s="27" t="str">
        <f aca="true">IF(E2832&lt;&gt;"",IF(INDIRECT($AH$8&amp;"B"&amp;($C$1*$A2832+18))= 1,1,0),"")</f>
        <v/>
      </c>
      <c r="AA2832" s="27" t="str">
        <f aca="true">IF(F2832&lt;&gt;"",IF(INDIRECT($AH$8&amp;"B"&amp;($C$1*$A2832+19))= 1,1,0),"")</f>
        <v/>
      </c>
      <c r="AB2832" s="27" t="str">
        <f aca="false">IF(C2832&lt;&gt;"",IF(X2832 = 1, 5, 0) + IF(Z2832 = 1, 25, 0) + IF(AA2832 = 1, 15, 0),"")</f>
        <v/>
      </c>
      <c r="AC2832" s="57" t="str">
        <f aca="false">IF(C2832&lt;&gt;"",L2832+W2832+AB2832,"")</f>
        <v/>
      </c>
    </row>
    <row r="2833" customFormat="false" ht="12.8" hidden="false" customHeight="false" outlineLevel="0" collapsed="false">
      <c r="A2833" s="11" t="n">
        <f aca="false">A2832+1</f>
        <v>330</v>
      </c>
      <c r="B2833" s="38" t="str">
        <f aca="true">IF(INDIRECT($AH$8&amp;"B"&amp;($C$1*$A2833+2))=0, "",INDIRECT($AH$8&amp;"B"&amp;($C$1*$A2833+2)))</f>
        <v/>
      </c>
      <c r="C2833" s="19" t="str">
        <f aca="true">IF(INDIRECT($AH$8&amp;"B"&amp;($C$1*$A2833+3)) = 0, "", INDIRECT($AH$8&amp;"B"&amp;($C$1*$A2833+3)))</f>
        <v/>
      </c>
      <c r="D2833" s="19" t="str">
        <f aca="true">IF(INDIRECT($AH$8&amp;"B"&amp;($C$1*$A2833+4)) = 0, "", INDIRECT($AH$8&amp;"B"&amp;($C$1*$A2833+4)))</f>
        <v/>
      </c>
      <c r="E2833" s="19" t="str">
        <f aca="true">IF(INDIRECT($AH$8&amp;"B"&amp;($C$1*$A2833+7)) = 0, "", INDIRECT($AH$8&amp;"B"&amp;($C$1*$A2833+7)))</f>
        <v/>
      </c>
      <c r="F2833" s="20" t="str">
        <f aca="true">IF(C2833 &lt;&gt; "",IF(INDIRECT($AH$8&amp;"B"&amp;($C$1*$A2833+8)) = 0, 0, 1), "")</f>
        <v/>
      </c>
      <c r="G2833" s="20" t="n">
        <f aca="true">INDIRECT($AH$8&amp;"B"&amp;($C$1*$A2833+9))</f>
        <v>0</v>
      </c>
      <c r="H2833" s="20" t="n">
        <f aca="true">INDIRECT($AH$8&amp;"B"&amp;($C$1*$A2833+10))</f>
        <v>0</v>
      </c>
      <c r="I2833" s="20" t="n">
        <f aca="true">INDIRECT($AH$8&amp;"B"&amp;($C$1*$A2833+11))</f>
        <v>0</v>
      </c>
      <c r="J2833" s="20" t="n">
        <f aca="true">INDIRECT($AH$8&amp;"B"&amp;($C$1*$A2833+12))</f>
        <v>0</v>
      </c>
      <c r="K2833" s="21" t="str">
        <f aca="false">IF(C2833&lt;&gt;"",IFERROR((G2833+H2833+I2833)/(G2833+H2833+I2833+J2833),0), "")</f>
        <v/>
      </c>
      <c r="L2833" s="20" t="str">
        <f aca="false">IF(C2833&lt;&gt;"",(G2833* 2) +(H2833* 4) + (I2833* 6) + IF(F2833 = 1, 5, 0), "")</f>
        <v/>
      </c>
      <c r="M2833" s="25" t="str">
        <f aca="true">IF(C2833&lt;&gt;"",SUM(INDIRECT($AH$8&amp;"C"&amp;($C$1*$A2833+9)):INDIRECT($AH$8&amp;"V"&amp;($C$1*$A2833+9))), "")</f>
        <v/>
      </c>
      <c r="N2833" s="25" t="str">
        <f aca="true">IF(C2833&lt;&gt;"",SUM(INDIRECT($AH$8&amp;"C"&amp;($C$1*$A2833+10)):INDIRECT($AH$8&amp;"V"&amp;($C$1*$A2833+10))), "")</f>
        <v/>
      </c>
      <c r="O2833" s="25" t="str">
        <f aca="true">IF(C2833&lt;&gt;"",SUM(INDIRECT($AH$8&amp;"C"&amp;($C$1*$A2833+11)):INDIRECT($AH$8&amp;"V"&amp;($C$1*$A2833+11))),"")</f>
        <v/>
      </c>
      <c r="P2833" s="25" t="str">
        <f aca="true">IF(C2833&lt;&gt;"",SUM(INDIRECT($AH$8&amp;"C"&amp;($C$1*$A2833+12)):INDIRECT($AH$8&amp;"V"&amp;($C$1*$A2833+12))),"")</f>
        <v/>
      </c>
      <c r="Q2833" s="24" t="str">
        <f aca="false">IF(C2833&lt;&gt;"",IFERROR((M2833+N2833+O2833)/(M2833+N2833+O2833+P2833),0), "")</f>
        <v/>
      </c>
      <c r="R2833" s="25" t="str">
        <f aca="true">IF(C2833&lt;&gt;"",SUM(INDIRECT($AH$8&amp;"C"&amp;($C$1*$A2833+13)):INDIRECT($AH$8&amp;"V"&amp;($C$1*$A2833+13))), "")</f>
        <v/>
      </c>
      <c r="S2833" s="25" t="str">
        <f aca="false">IF(C2833&lt;&gt;"",IFERROR((M2833+N2833+O2833+P2833)/R2833, 0),"")</f>
        <v/>
      </c>
      <c r="T2833" s="25" t="str">
        <f aca="false">IF(C2833&lt;&gt;"",IFERROR((M2833+N2833+O2833)/R2833,0),"")</f>
        <v/>
      </c>
      <c r="U2833" s="25" t="str">
        <f aca="true">IF(C2833&lt;&gt;"",IF(INDIRECT($AH$8&amp;"B"&amp;($C$1*$A2833+14))= 1,1,0),"")</f>
        <v/>
      </c>
      <c r="V2833" s="25" t="str">
        <f aca="true">IF(C2833&lt;&gt;"",IF(INDIRECT($AH$8&amp;"B"&amp;($C$1*$A2833+15))= 1,1,0),"")</f>
        <v/>
      </c>
      <c r="W2833" s="25" t="str">
        <f aca="false">IF(C2833&lt;&gt;"",($M2833*1) + ($N2833*2) + ($O2833*3) + (IF(U2833 = 1, 10, 0)) + (IF(V2833 = 1, 20, 0)),"")</f>
        <v/>
      </c>
      <c r="X2833" s="27" t="str">
        <f aca="true">IF(C2833&lt;&gt;"",IF(INDIRECT($AH$8&amp;"B"&amp;($C$1*$A2833+16))= 1,1,0),"")</f>
        <v/>
      </c>
      <c r="Y2833" s="27" t="str">
        <f aca="true">IF(D2833&lt;&gt;"",IF(INDIRECT($AH$8&amp;"B"&amp;($C$1*$A2833+17))= 1,1,0),"")</f>
        <v/>
      </c>
      <c r="Z2833" s="27" t="str">
        <f aca="true">IF(E2833&lt;&gt;"",IF(INDIRECT($AH$8&amp;"B"&amp;($C$1*$A2833+18))= 1,1,0),"")</f>
        <v/>
      </c>
      <c r="AA2833" s="27" t="str">
        <f aca="true">IF(F2833&lt;&gt;"",IF(INDIRECT($AH$8&amp;"B"&amp;($C$1*$A2833+19))= 1,1,0),"")</f>
        <v/>
      </c>
      <c r="AB2833" s="27" t="str">
        <f aca="false">IF(C2833&lt;&gt;"",IF(X2833 = 1, 5, 0) + IF(Z2833 = 1, 25, 0) + IF(AA2833 = 1, 15, 0),"")</f>
        <v/>
      </c>
      <c r="AC2833" s="57" t="str">
        <f aca="false">IF(C2833&lt;&gt;"",L2833+W2833+AB2833,"")</f>
        <v/>
      </c>
    </row>
    <row r="2834" customFormat="false" ht="12.8" hidden="false" customHeight="false" outlineLevel="0" collapsed="false">
      <c r="A2834" s="11" t="n">
        <f aca="false">A2833+1</f>
        <v>331</v>
      </c>
      <c r="B2834" s="38" t="str">
        <f aca="true">IF(INDIRECT($AH$8&amp;"B"&amp;($C$1*$A2834+2))=0, "",INDIRECT($AH$8&amp;"B"&amp;($C$1*$A2834+2)))</f>
        <v/>
      </c>
      <c r="C2834" s="19" t="str">
        <f aca="true">IF(INDIRECT($AH$8&amp;"B"&amp;($C$1*$A2834+3)) = 0, "", INDIRECT($AH$8&amp;"B"&amp;($C$1*$A2834+3)))</f>
        <v/>
      </c>
      <c r="D2834" s="19" t="str">
        <f aca="true">IF(INDIRECT($AH$8&amp;"B"&amp;($C$1*$A2834+4)) = 0, "", INDIRECT($AH$8&amp;"B"&amp;($C$1*$A2834+4)))</f>
        <v/>
      </c>
      <c r="E2834" s="19" t="str">
        <f aca="true">IF(INDIRECT($AH$8&amp;"B"&amp;($C$1*$A2834+7)) = 0, "", INDIRECT($AH$8&amp;"B"&amp;($C$1*$A2834+7)))</f>
        <v/>
      </c>
      <c r="F2834" s="20" t="str">
        <f aca="true">IF(C2834 &lt;&gt; "",IF(INDIRECT($AH$8&amp;"B"&amp;($C$1*$A2834+8)) = 0, 0, 1), "")</f>
        <v/>
      </c>
      <c r="G2834" s="20" t="n">
        <f aca="true">INDIRECT($AH$8&amp;"B"&amp;($C$1*$A2834+9))</f>
        <v>0</v>
      </c>
      <c r="H2834" s="20" t="n">
        <f aca="true">INDIRECT($AH$8&amp;"B"&amp;($C$1*$A2834+10))</f>
        <v>0</v>
      </c>
      <c r="I2834" s="20" t="n">
        <f aca="true">INDIRECT($AH$8&amp;"B"&amp;($C$1*$A2834+11))</f>
        <v>0</v>
      </c>
      <c r="J2834" s="20" t="n">
        <f aca="true">INDIRECT($AH$8&amp;"B"&amp;($C$1*$A2834+12))</f>
        <v>0</v>
      </c>
      <c r="K2834" s="21" t="str">
        <f aca="false">IF(C2834&lt;&gt;"",IFERROR((G2834+H2834+I2834)/(G2834+H2834+I2834+J2834),0), "")</f>
        <v/>
      </c>
      <c r="L2834" s="20" t="str">
        <f aca="false">IF(C2834&lt;&gt;"",(G2834* 2) +(H2834* 4) + (I2834* 6) + IF(F2834 = 1, 5, 0), "")</f>
        <v/>
      </c>
      <c r="M2834" s="25" t="str">
        <f aca="true">IF(C2834&lt;&gt;"",SUM(INDIRECT($AH$8&amp;"C"&amp;($C$1*$A2834+9)):INDIRECT($AH$8&amp;"V"&amp;($C$1*$A2834+9))), "")</f>
        <v/>
      </c>
      <c r="N2834" s="25" t="str">
        <f aca="true">IF(C2834&lt;&gt;"",SUM(INDIRECT($AH$8&amp;"C"&amp;($C$1*$A2834+10)):INDIRECT($AH$8&amp;"V"&amp;($C$1*$A2834+10))), "")</f>
        <v/>
      </c>
      <c r="O2834" s="25" t="str">
        <f aca="true">IF(C2834&lt;&gt;"",SUM(INDIRECT($AH$8&amp;"C"&amp;($C$1*$A2834+11)):INDIRECT($AH$8&amp;"V"&amp;($C$1*$A2834+11))),"")</f>
        <v/>
      </c>
      <c r="P2834" s="25" t="str">
        <f aca="true">IF(C2834&lt;&gt;"",SUM(INDIRECT($AH$8&amp;"C"&amp;($C$1*$A2834+12)):INDIRECT($AH$8&amp;"V"&amp;($C$1*$A2834+12))),"")</f>
        <v/>
      </c>
      <c r="Q2834" s="24" t="str">
        <f aca="false">IF(C2834&lt;&gt;"",IFERROR((M2834+N2834+O2834)/(M2834+N2834+O2834+P2834),0), "")</f>
        <v/>
      </c>
      <c r="R2834" s="25" t="str">
        <f aca="true">IF(C2834&lt;&gt;"",SUM(INDIRECT($AH$8&amp;"C"&amp;($C$1*$A2834+13)):INDIRECT($AH$8&amp;"V"&amp;($C$1*$A2834+13))), "")</f>
        <v/>
      </c>
      <c r="S2834" s="25" t="str">
        <f aca="false">IF(C2834&lt;&gt;"",IFERROR((M2834+N2834+O2834+P2834)/R2834, 0),"")</f>
        <v/>
      </c>
      <c r="T2834" s="25" t="str">
        <f aca="false">IF(C2834&lt;&gt;"",IFERROR((M2834+N2834+O2834)/R2834,0),"")</f>
        <v/>
      </c>
      <c r="U2834" s="25" t="str">
        <f aca="true">IF(C2834&lt;&gt;"",IF(INDIRECT($AH$8&amp;"B"&amp;($C$1*$A2834+14))= 1,1,0),"")</f>
        <v/>
      </c>
      <c r="V2834" s="25" t="str">
        <f aca="true">IF(C2834&lt;&gt;"",IF(INDIRECT($AH$8&amp;"B"&amp;($C$1*$A2834+15))= 1,1,0),"")</f>
        <v/>
      </c>
      <c r="W2834" s="25" t="str">
        <f aca="false">IF(C2834&lt;&gt;"",($M2834*1) + ($N2834*2) + ($O2834*3) + (IF(U2834 = 1, 10, 0)) + (IF(V2834 = 1, 20, 0)),"")</f>
        <v/>
      </c>
      <c r="X2834" s="27" t="str">
        <f aca="true">IF(C2834&lt;&gt;"",IF(INDIRECT($AH$8&amp;"B"&amp;($C$1*$A2834+16))= 1,1,0),"")</f>
        <v/>
      </c>
      <c r="Y2834" s="27" t="str">
        <f aca="true">IF(D2834&lt;&gt;"",IF(INDIRECT($AH$8&amp;"B"&amp;($C$1*$A2834+17))= 1,1,0),"")</f>
        <v/>
      </c>
      <c r="Z2834" s="27" t="str">
        <f aca="true">IF(E2834&lt;&gt;"",IF(INDIRECT($AH$8&amp;"B"&amp;($C$1*$A2834+18))= 1,1,0),"")</f>
        <v/>
      </c>
      <c r="AA2834" s="27" t="str">
        <f aca="true">IF(F2834&lt;&gt;"",IF(INDIRECT($AH$8&amp;"B"&amp;($C$1*$A2834+19))= 1,1,0),"")</f>
        <v/>
      </c>
      <c r="AB2834" s="27" t="str">
        <f aca="false">IF(C2834&lt;&gt;"",IF(X2834 = 1, 5, 0) + IF(Z2834 = 1, 25, 0) + IF(AA2834 = 1, 15, 0),"")</f>
        <v/>
      </c>
      <c r="AC2834" s="57" t="str">
        <f aca="false">IF(C2834&lt;&gt;"",L2834+W2834+AB2834,"")</f>
        <v/>
      </c>
    </row>
    <row r="2835" customFormat="false" ht="12.8" hidden="false" customHeight="false" outlineLevel="0" collapsed="false">
      <c r="A2835" s="11" t="n">
        <f aca="false">A2834+1</f>
        <v>332</v>
      </c>
      <c r="B2835" s="38" t="str">
        <f aca="true">IF(INDIRECT($AH$8&amp;"B"&amp;($C$1*$A2835+2))=0, "",INDIRECT($AH$8&amp;"B"&amp;($C$1*$A2835+2)))</f>
        <v/>
      </c>
      <c r="C2835" s="19" t="str">
        <f aca="true">IF(INDIRECT($AH$8&amp;"B"&amp;($C$1*$A2835+3)) = 0, "", INDIRECT($AH$8&amp;"B"&amp;($C$1*$A2835+3)))</f>
        <v/>
      </c>
      <c r="D2835" s="19" t="str">
        <f aca="true">IF(INDIRECT($AH$8&amp;"B"&amp;($C$1*$A2835+4)) = 0, "", INDIRECT($AH$8&amp;"B"&amp;($C$1*$A2835+4)))</f>
        <v/>
      </c>
      <c r="E2835" s="19" t="str">
        <f aca="true">IF(INDIRECT($AH$8&amp;"B"&amp;($C$1*$A2835+7)) = 0, "", INDIRECT($AH$8&amp;"B"&amp;($C$1*$A2835+7)))</f>
        <v/>
      </c>
      <c r="F2835" s="20" t="str">
        <f aca="true">IF(C2835 &lt;&gt; "",IF(INDIRECT($AH$8&amp;"B"&amp;($C$1*$A2835+8)) = 0, 0, 1), "")</f>
        <v/>
      </c>
      <c r="G2835" s="20" t="n">
        <f aca="true">INDIRECT($AH$8&amp;"B"&amp;($C$1*$A2835+9))</f>
        <v>0</v>
      </c>
      <c r="H2835" s="20" t="n">
        <f aca="true">INDIRECT($AH$8&amp;"B"&amp;($C$1*$A2835+10))</f>
        <v>0</v>
      </c>
      <c r="I2835" s="20" t="n">
        <f aca="true">INDIRECT($AH$8&amp;"B"&amp;($C$1*$A2835+11))</f>
        <v>0</v>
      </c>
      <c r="J2835" s="20" t="n">
        <f aca="true">INDIRECT($AH$8&amp;"B"&amp;($C$1*$A2835+12))</f>
        <v>0</v>
      </c>
      <c r="K2835" s="21" t="str">
        <f aca="false">IF(C2835&lt;&gt;"",IFERROR((G2835+H2835+I2835)/(G2835+H2835+I2835+J2835),0), "")</f>
        <v/>
      </c>
      <c r="L2835" s="20" t="str">
        <f aca="false">IF(C2835&lt;&gt;"",(G2835* 2) +(H2835* 4) + (I2835* 6) + IF(F2835 = 1, 5, 0), "")</f>
        <v/>
      </c>
      <c r="M2835" s="25" t="str">
        <f aca="true">IF(C2835&lt;&gt;"",SUM(INDIRECT($AH$8&amp;"C"&amp;($C$1*$A2835+9)):INDIRECT($AH$8&amp;"V"&amp;($C$1*$A2835+9))), "")</f>
        <v/>
      </c>
      <c r="N2835" s="25" t="str">
        <f aca="true">IF(C2835&lt;&gt;"",SUM(INDIRECT($AH$8&amp;"C"&amp;($C$1*$A2835+10)):INDIRECT($AH$8&amp;"V"&amp;($C$1*$A2835+10))), "")</f>
        <v/>
      </c>
      <c r="O2835" s="25" t="str">
        <f aca="true">IF(C2835&lt;&gt;"",SUM(INDIRECT($AH$8&amp;"C"&amp;($C$1*$A2835+11)):INDIRECT($AH$8&amp;"V"&amp;($C$1*$A2835+11))),"")</f>
        <v/>
      </c>
      <c r="P2835" s="25" t="str">
        <f aca="true">IF(C2835&lt;&gt;"",SUM(INDIRECT($AH$8&amp;"C"&amp;($C$1*$A2835+12)):INDIRECT($AH$8&amp;"V"&amp;($C$1*$A2835+12))),"")</f>
        <v/>
      </c>
      <c r="Q2835" s="24" t="str">
        <f aca="false">IF(C2835&lt;&gt;"",IFERROR((M2835+N2835+O2835)/(M2835+N2835+O2835+P2835),0), "")</f>
        <v/>
      </c>
      <c r="R2835" s="25" t="str">
        <f aca="true">IF(C2835&lt;&gt;"",SUM(INDIRECT($AH$8&amp;"C"&amp;($C$1*$A2835+13)):INDIRECT($AH$8&amp;"V"&amp;($C$1*$A2835+13))), "")</f>
        <v/>
      </c>
      <c r="S2835" s="25" t="str">
        <f aca="false">IF(C2835&lt;&gt;"",IFERROR((M2835+N2835+O2835+P2835)/R2835, 0),"")</f>
        <v/>
      </c>
      <c r="T2835" s="25" t="str">
        <f aca="false">IF(C2835&lt;&gt;"",IFERROR((M2835+N2835+O2835)/R2835,0),"")</f>
        <v/>
      </c>
      <c r="U2835" s="25" t="str">
        <f aca="true">IF(C2835&lt;&gt;"",IF(INDIRECT($AH$8&amp;"B"&amp;($C$1*$A2835+14))= 1,1,0),"")</f>
        <v/>
      </c>
      <c r="V2835" s="25" t="str">
        <f aca="true">IF(C2835&lt;&gt;"",IF(INDIRECT($AH$8&amp;"B"&amp;($C$1*$A2835+15))= 1,1,0),"")</f>
        <v/>
      </c>
      <c r="W2835" s="25" t="str">
        <f aca="false">IF(C2835&lt;&gt;"",($M2835*1) + ($N2835*2) + ($O2835*3) + (IF(U2835 = 1, 10, 0)) + (IF(V2835 = 1, 20, 0)),"")</f>
        <v/>
      </c>
      <c r="X2835" s="27" t="str">
        <f aca="true">IF(C2835&lt;&gt;"",IF(INDIRECT($AH$8&amp;"B"&amp;($C$1*$A2835+16))= 1,1,0),"")</f>
        <v/>
      </c>
      <c r="Y2835" s="27" t="str">
        <f aca="true">IF(D2835&lt;&gt;"",IF(INDIRECT($AH$8&amp;"B"&amp;($C$1*$A2835+17))= 1,1,0),"")</f>
        <v/>
      </c>
      <c r="Z2835" s="27" t="str">
        <f aca="true">IF(E2835&lt;&gt;"",IF(INDIRECT($AH$8&amp;"B"&amp;($C$1*$A2835+18))= 1,1,0),"")</f>
        <v/>
      </c>
      <c r="AA2835" s="27" t="str">
        <f aca="true">IF(F2835&lt;&gt;"",IF(INDIRECT($AH$8&amp;"B"&amp;($C$1*$A2835+19))= 1,1,0),"")</f>
        <v/>
      </c>
      <c r="AB2835" s="27" t="str">
        <f aca="false">IF(C2835&lt;&gt;"",IF(X2835 = 1, 5, 0) + IF(Z2835 = 1, 25, 0) + IF(AA2835 = 1, 15, 0),"")</f>
        <v/>
      </c>
      <c r="AC2835" s="57" t="str">
        <f aca="false">IF(C2835&lt;&gt;"",L2835+W2835+AB2835,"")</f>
        <v/>
      </c>
    </row>
    <row r="2836" customFormat="false" ht="12.8" hidden="false" customHeight="false" outlineLevel="0" collapsed="false">
      <c r="A2836" s="11" t="n">
        <f aca="false">A2835+1</f>
        <v>333</v>
      </c>
      <c r="B2836" s="38" t="str">
        <f aca="true">IF(INDIRECT($AH$8&amp;"B"&amp;($C$1*$A2836+2))=0, "",INDIRECT($AH$8&amp;"B"&amp;($C$1*$A2836+2)))</f>
        <v/>
      </c>
      <c r="C2836" s="19" t="str">
        <f aca="true">IF(INDIRECT($AH$8&amp;"B"&amp;($C$1*$A2836+3)) = 0, "", INDIRECT($AH$8&amp;"B"&amp;($C$1*$A2836+3)))</f>
        <v/>
      </c>
      <c r="D2836" s="19" t="str">
        <f aca="true">IF(INDIRECT($AH$8&amp;"B"&amp;($C$1*$A2836+4)) = 0, "", INDIRECT($AH$8&amp;"B"&amp;($C$1*$A2836+4)))</f>
        <v/>
      </c>
      <c r="E2836" s="19" t="str">
        <f aca="true">IF(INDIRECT($AH$8&amp;"B"&amp;($C$1*$A2836+7)) = 0, "", INDIRECT($AH$8&amp;"B"&amp;($C$1*$A2836+7)))</f>
        <v/>
      </c>
      <c r="F2836" s="20" t="str">
        <f aca="true">IF(C2836 &lt;&gt; "",IF(INDIRECT($AH$8&amp;"B"&amp;($C$1*$A2836+8)) = 0, 0, 1), "")</f>
        <v/>
      </c>
      <c r="G2836" s="20" t="n">
        <f aca="true">INDIRECT($AH$8&amp;"B"&amp;($C$1*$A2836+9))</f>
        <v>0</v>
      </c>
      <c r="H2836" s="20" t="n">
        <f aca="true">INDIRECT($AH$8&amp;"B"&amp;($C$1*$A2836+10))</f>
        <v>0</v>
      </c>
      <c r="I2836" s="20" t="n">
        <f aca="true">INDIRECT($AH$8&amp;"B"&amp;($C$1*$A2836+11))</f>
        <v>0</v>
      </c>
      <c r="J2836" s="20" t="n">
        <f aca="true">INDIRECT($AH$8&amp;"B"&amp;($C$1*$A2836+12))</f>
        <v>0</v>
      </c>
      <c r="K2836" s="21" t="str">
        <f aca="false">IF(C2836&lt;&gt;"",IFERROR((G2836+H2836+I2836)/(G2836+H2836+I2836+J2836),0), "")</f>
        <v/>
      </c>
      <c r="L2836" s="20" t="str">
        <f aca="false">IF(C2836&lt;&gt;"",(G2836* 2) +(H2836* 4) + (I2836* 6) + IF(F2836 = 1, 5, 0), "")</f>
        <v/>
      </c>
      <c r="M2836" s="25" t="str">
        <f aca="true">IF(C2836&lt;&gt;"",SUM(INDIRECT($AH$8&amp;"C"&amp;($C$1*$A2836+9)):INDIRECT($AH$8&amp;"V"&amp;($C$1*$A2836+9))), "")</f>
        <v/>
      </c>
      <c r="N2836" s="25" t="str">
        <f aca="true">IF(C2836&lt;&gt;"",SUM(INDIRECT($AH$8&amp;"C"&amp;($C$1*$A2836+10)):INDIRECT($AH$8&amp;"V"&amp;($C$1*$A2836+10))), "")</f>
        <v/>
      </c>
      <c r="O2836" s="25" t="str">
        <f aca="true">IF(C2836&lt;&gt;"",SUM(INDIRECT($AH$8&amp;"C"&amp;($C$1*$A2836+11)):INDIRECT($AH$8&amp;"V"&amp;($C$1*$A2836+11))),"")</f>
        <v/>
      </c>
      <c r="P2836" s="25" t="str">
        <f aca="true">IF(C2836&lt;&gt;"",SUM(INDIRECT($AH$8&amp;"C"&amp;($C$1*$A2836+12)):INDIRECT($AH$8&amp;"V"&amp;($C$1*$A2836+12))),"")</f>
        <v/>
      </c>
      <c r="Q2836" s="24" t="str">
        <f aca="false">IF(C2836&lt;&gt;"",IFERROR((M2836+N2836+O2836)/(M2836+N2836+O2836+P2836),0), "")</f>
        <v/>
      </c>
      <c r="R2836" s="25" t="str">
        <f aca="true">IF(C2836&lt;&gt;"",SUM(INDIRECT($AH$8&amp;"C"&amp;($C$1*$A2836+13)):INDIRECT($AH$8&amp;"V"&amp;($C$1*$A2836+13))), "")</f>
        <v/>
      </c>
      <c r="S2836" s="25" t="str">
        <f aca="false">IF(C2836&lt;&gt;"",IFERROR((M2836+N2836+O2836+P2836)/R2836, 0),"")</f>
        <v/>
      </c>
      <c r="T2836" s="25" t="str">
        <f aca="false">IF(C2836&lt;&gt;"",IFERROR((M2836+N2836+O2836)/R2836,0),"")</f>
        <v/>
      </c>
      <c r="U2836" s="25" t="str">
        <f aca="true">IF(C2836&lt;&gt;"",IF(INDIRECT($AH$8&amp;"B"&amp;($C$1*$A2836+14))= 1,1,0),"")</f>
        <v/>
      </c>
      <c r="V2836" s="25" t="str">
        <f aca="true">IF(C2836&lt;&gt;"",IF(INDIRECT($AH$8&amp;"B"&amp;($C$1*$A2836+15))= 1,1,0),"")</f>
        <v/>
      </c>
      <c r="W2836" s="25" t="str">
        <f aca="false">IF(C2836&lt;&gt;"",($M2836*1) + ($N2836*2) + ($O2836*3) + (IF(U2836 = 1, 10, 0)) + (IF(V2836 = 1, 20, 0)),"")</f>
        <v/>
      </c>
      <c r="X2836" s="27" t="str">
        <f aca="true">IF(C2836&lt;&gt;"",IF(INDIRECT($AH$8&amp;"B"&amp;($C$1*$A2836+16))= 1,1,0),"")</f>
        <v/>
      </c>
      <c r="Y2836" s="27" t="str">
        <f aca="true">IF(D2836&lt;&gt;"",IF(INDIRECT($AH$8&amp;"B"&amp;($C$1*$A2836+17))= 1,1,0),"")</f>
        <v/>
      </c>
      <c r="Z2836" s="27" t="str">
        <f aca="true">IF(E2836&lt;&gt;"",IF(INDIRECT($AH$8&amp;"B"&amp;($C$1*$A2836+18))= 1,1,0),"")</f>
        <v/>
      </c>
      <c r="AA2836" s="27" t="str">
        <f aca="true">IF(F2836&lt;&gt;"",IF(INDIRECT($AH$8&amp;"B"&amp;($C$1*$A2836+19))= 1,1,0),"")</f>
        <v/>
      </c>
      <c r="AB2836" s="27" t="str">
        <f aca="false">IF(C2836&lt;&gt;"",IF(X2836 = 1, 5, 0) + IF(Z2836 = 1, 25, 0) + IF(AA2836 = 1, 15, 0),"")</f>
        <v/>
      </c>
      <c r="AC2836" s="57" t="str">
        <f aca="false">IF(C2836&lt;&gt;"",L2836+W2836+AB2836,"")</f>
        <v/>
      </c>
    </row>
    <row r="2837" customFormat="false" ht="12.8" hidden="false" customHeight="false" outlineLevel="0" collapsed="false">
      <c r="A2837" s="11" t="n">
        <f aca="false">A2836+1</f>
        <v>334</v>
      </c>
      <c r="B2837" s="38" t="str">
        <f aca="true">IF(INDIRECT($AH$8&amp;"B"&amp;($C$1*$A2837+2))=0, "",INDIRECT($AH$8&amp;"B"&amp;($C$1*$A2837+2)))</f>
        <v/>
      </c>
      <c r="C2837" s="19" t="str">
        <f aca="true">IF(INDIRECT($AH$8&amp;"B"&amp;($C$1*$A2837+3)) = 0, "", INDIRECT($AH$8&amp;"B"&amp;($C$1*$A2837+3)))</f>
        <v/>
      </c>
      <c r="D2837" s="19" t="str">
        <f aca="true">IF(INDIRECT($AH$8&amp;"B"&amp;($C$1*$A2837+4)) = 0, "", INDIRECT($AH$8&amp;"B"&amp;($C$1*$A2837+4)))</f>
        <v/>
      </c>
      <c r="E2837" s="19" t="str">
        <f aca="true">IF(INDIRECT($AH$8&amp;"B"&amp;($C$1*$A2837+7)) = 0, "", INDIRECT($AH$8&amp;"B"&amp;($C$1*$A2837+7)))</f>
        <v/>
      </c>
      <c r="F2837" s="20" t="str">
        <f aca="true">IF(C2837 &lt;&gt; "",IF(INDIRECT($AH$8&amp;"B"&amp;($C$1*$A2837+8)) = 0, 0, 1), "")</f>
        <v/>
      </c>
      <c r="G2837" s="20" t="n">
        <f aca="true">INDIRECT($AH$8&amp;"B"&amp;($C$1*$A2837+9))</f>
        <v>0</v>
      </c>
      <c r="H2837" s="20" t="n">
        <f aca="true">INDIRECT($AH$8&amp;"B"&amp;($C$1*$A2837+10))</f>
        <v>0</v>
      </c>
      <c r="I2837" s="20" t="n">
        <f aca="true">INDIRECT($AH$8&amp;"B"&amp;($C$1*$A2837+11))</f>
        <v>0</v>
      </c>
      <c r="J2837" s="20" t="n">
        <f aca="true">INDIRECT($AH$8&amp;"B"&amp;($C$1*$A2837+12))</f>
        <v>0</v>
      </c>
      <c r="K2837" s="21" t="str">
        <f aca="false">IF(C2837&lt;&gt;"",IFERROR((G2837+H2837+I2837)/(G2837+H2837+I2837+J2837),0), "")</f>
        <v/>
      </c>
      <c r="L2837" s="20" t="str">
        <f aca="false">IF(C2837&lt;&gt;"",(G2837* 2) +(H2837* 4) + (I2837* 6) + IF(F2837 = 1, 5, 0), "")</f>
        <v/>
      </c>
      <c r="M2837" s="25" t="str">
        <f aca="true">IF(C2837&lt;&gt;"",SUM(INDIRECT($AH$8&amp;"C"&amp;($C$1*$A2837+9)):INDIRECT($AH$8&amp;"V"&amp;($C$1*$A2837+9))), "")</f>
        <v/>
      </c>
      <c r="N2837" s="25" t="str">
        <f aca="true">IF(C2837&lt;&gt;"",SUM(INDIRECT($AH$8&amp;"C"&amp;($C$1*$A2837+10)):INDIRECT($AH$8&amp;"V"&amp;($C$1*$A2837+10))), "")</f>
        <v/>
      </c>
      <c r="O2837" s="25" t="str">
        <f aca="true">IF(C2837&lt;&gt;"",SUM(INDIRECT($AH$8&amp;"C"&amp;($C$1*$A2837+11)):INDIRECT($AH$8&amp;"V"&amp;($C$1*$A2837+11))),"")</f>
        <v/>
      </c>
      <c r="P2837" s="25" t="str">
        <f aca="true">IF(C2837&lt;&gt;"",SUM(INDIRECT($AH$8&amp;"C"&amp;($C$1*$A2837+12)):INDIRECT($AH$8&amp;"V"&amp;($C$1*$A2837+12))),"")</f>
        <v/>
      </c>
      <c r="Q2837" s="24" t="str">
        <f aca="false">IF(C2837&lt;&gt;"",IFERROR((M2837+N2837+O2837)/(M2837+N2837+O2837+P2837),0), "")</f>
        <v/>
      </c>
      <c r="R2837" s="25" t="str">
        <f aca="true">IF(C2837&lt;&gt;"",SUM(INDIRECT($AH$8&amp;"C"&amp;($C$1*$A2837+13)):INDIRECT($AH$8&amp;"V"&amp;($C$1*$A2837+13))), "")</f>
        <v/>
      </c>
      <c r="S2837" s="25" t="str">
        <f aca="false">IF(C2837&lt;&gt;"",IFERROR((M2837+N2837+O2837+P2837)/R2837, 0),"")</f>
        <v/>
      </c>
      <c r="T2837" s="25" t="str">
        <f aca="false">IF(C2837&lt;&gt;"",IFERROR((M2837+N2837+O2837)/R2837,0),"")</f>
        <v/>
      </c>
      <c r="U2837" s="25" t="str">
        <f aca="true">IF(C2837&lt;&gt;"",IF(INDIRECT($AH$8&amp;"B"&amp;($C$1*$A2837+14))= 1,1,0),"")</f>
        <v/>
      </c>
      <c r="V2837" s="25" t="str">
        <f aca="true">IF(C2837&lt;&gt;"",IF(INDIRECT($AH$8&amp;"B"&amp;($C$1*$A2837+15))= 1,1,0),"")</f>
        <v/>
      </c>
      <c r="W2837" s="25" t="str">
        <f aca="false">IF(C2837&lt;&gt;"",($M2837*1) + ($N2837*2) + ($O2837*3) + (IF(U2837 = 1, 10, 0)) + (IF(V2837 = 1, 20, 0)),"")</f>
        <v/>
      </c>
      <c r="X2837" s="27" t="str">
        <f aca="true">IF(C2837&lt;&gt;"",IF(INDIRECT($AH$8&amp;"B"&amp;($C$1*$A2837+16))= 1,1,0),"")</f>
        <v/>
      </c>
      <c r="Y2837" s="27" t="str">
        <f aca="true">IF(D2837&lt;&gt;"",IF(INDIRECT($AH$8&amp;"B"&amp;($C$1*$A2837+17))= 1,1,0),"")</f>
        <v/>
      </c>
      <c r="Z2837" s="27" t="str">
        <f aca="true">IF(E2837&lt;&gt;"",IF(INDIRECT($AH$8&amp;"B"&amp;($C$1*$A2837+18))= 1,1,0),"")</f>
        <v/>
      </c>
      <c r="AA2837" s="27" t="str">
        <f aca="true">IF(F2837&lt;&gt;"",IF(INDIRECT($AH$8&amp;"B"&amp;($C$1*$A2837+19))= 1,1,0),"")</f>
        <v/>
      </c>
      <c r="AB2837" s="27" t="str">
        <f aca="false">IF(C2837&lt;&gt;"",IF(X2837 = 1, 5, 0) + IF(Z2837 = 1, 25, 0) + IF(AA2837 = 1, 15, 0),"")</f>
        <v/>
      </c>
      <c r="AC2837" s="57" t="str">
        <f aca="false">IF(C2837&lt;&gt;"",L2837+W2837+AB2837,"")</f>
        <v/>
      </c>
    </row>
    <row r="2838" customFormat="false" ht="12.8" hidden="false" customHeight="false" outlineLevel="0" collapsed="false">
      <c r="A2838" s="11" t="n">
        <f aca="false">A2837+1</f>
        <v>335</v>
      </c>
      <c r="B2838" s="38" t="str">
        <f aca="true">IF(INDIRECT($AH$8&amp;"B"&amp;($C$1*$A2838+2))=0, "",INDIRECT($AH$8&amp;"B"&amp;($C$1*$A2838+2)))</f>
        <v/>
      </c>
      <c r="C2838" s="19" t="str">
        <f aca="true">IF(INDIRECT($AH$8&amp;"B"&amp;($C$1*$A2838+3)) = 0, "", INDIRECT($AH$8&amp;"B"&amp;($C$1*$A2838+3)))</f>
        <v/>
      </c>
      <c r="D2838" s="19" t="str">
        <f aca="true">IF(INDIRECT($AH$8&amp;"B"&amp;($C$1*$A2838+4)) = 0, "", INDIRECT($AH$8&amp;"B"&amp;($C$1*$A2838+4)))</f>
        <v/>
      </c>
      <c r="E2838" s="19" t="str">
        <f aca="true">IF(INDIRECT($AH$8&amp;"B"&amp;($C$1*$A2838+7)) = 0, "", INDIRECT($AH$8&amp;"B"&amp;($C$1*$A2838+7)))</f>
        <v/>
      </c>
      <c r="F2838" s="20" t="str">
        <f aca="true">IF(C2838 &lt;&gt; "",IF(INDIRECT($AH$8&amp;"B"&amp;($C$1*$A2838+8)) = 0, 0, 1), "")</f>
        <v/>
      </c>
      <c r="G2838" s="20" t="n">
        <f aca="true">INDIRECT($AH$8&amp;"B"&amp;($C$1*$A2838+9))</f>
        <v>0</v>
      </c>
      <c r="H2838" s="20" t="n">
        <f aca="true">INDIRECT($AH$8&amp;"B"&amp;($C$1*$A2838+10))</f>
        <v>0</v>
      </c>
      <c r="I2838" s="20" t="n">
        <f aca="true">INDIRECT($AH$8&amp;"B"&amp;($C$1*$A2838+11))</f>
        <v>0</v>
      </c>
      <c r="J2838" s="20" t="n">
        <f aca="true">INDIRECT($AH$8&amp;"B"&amp;($C$1*$A2838+12))</f>
        <v>0</v>
      </c>
      <c r="K2838" s="21" t="str">
        <f aca="false">IF(C2838&lt;&gt;"",IFERROR((G2838+H2838+I2838)/(G2838+H2838+I2838+J2838),0), "")</f>
        <v/>
      </c>
      <c r="L2838" s="20" t="str">
        <f aca="false">IF(C2838&lt;&gt;"",(G2838* 2) +(H2838* 4) + (I2838* 6) + IF(F2838 = 1, 5, 0), "")</f>
        <v/>
      </c>
      <c r="M2838" s="25" t="str">
        <f aca="true">IF(C2838&lt;&gt;"",SUM(INDIRECT($AH$8&amp;"C"&amp;($C$1*$A2838+9)):INDIRECT($AH$8&amp;"V"&amp;($C$1*$A2838+9))), "")</f>
        <v/>
      </c>
      <c r="N2838" s="25" t="str">
        <f aca="true">IF(C2838&lt;&gt;"",SUM(INDIRECT($AH$8&amp;"C"&amp;($C$1*$A2838+10)):INDIRECT($AH$8&amp;"V"&amp;($C$1*$A2838+10))), "")</f>
        <v/>
      </c>
      <c r="O2838" s="25" t="str">
        <f aca="true">IF(C2838&lt;&gt;"",SUM(INDIRECT($AH$8&amp;"C"&amp;($C$1*$A2838+11)):INDIRECT($AH$8&amp;"V"&amp;($C$1*$A2838+11))),"")</f>
        <v/>
      </c>
      <c r="P2838" s="25" t="str">
        <f aca="true">IF(C2838&lt;&gt;"",SUM(INDIRECT($AH$8&amp;"C"&amp;($C$1*$A2838+12)):INDIRECT($AH$8&amp;"V"&amp;($C$1*$A2838+12))),"")</f>
        <v/>
      </c>
      <c r="Q2838" s="24" t="str">
        <f aca="false">IF(C2838&lt;&gt;"",IFERROR((M2838+N2838+O2838)/(M2838+N2838+O2838+P2838),0), "")</f>
        <v/>
      </c>
      <c r="R2838" s="25" t="str">
        <f aca="true">IF(C2838&lt;&gt;"",SUM(INDIRECT($AH$8&amp;"C"&amp;($C$1*$A2838+13)):INDIRECT($AH$8&amp;"V"&amp;($C$1*$A2838+13))), "")</f>
        <v/>
      </c>
      <c r="S2838" s="25" t="str">
        <f aca="false">IF(C2838&lt;&gt;"",IFERROR((M2838+N2838+O2838+P2838)/R2838, 0),"")</f>
        <v/>
      </c>
      <c r="T2838" s="25" t="str">
        <f aca="false">IF(C2838&lt;&gt;"",IFERROR((M2838+N2838+O2838)/R2838,0),"")</f>
        <v/>
      </c>
      <c r="U2838" s="25" t="str">
        <f aca="true">IF(C2838&lt;&gt;"",IF(INDIRECT($AH$8&amp;"B"&amp;($C$1*$A2838+14))= 1,1,0),"")</f>
        <v/>
      </c>
      <c r="V2838" s="25" t="str">
        <f aca="true">IF(C2838&lt;&gt;"",IF(INDIRECT($AH$8&amp;"B"&amp;($C$1*$A2838+15))= 1,1,0),"")</f>
        <v/>
      </c>
      <c r="W2838" s="25" t="str">
        <f aca="false">IF(C2838&lt;&gt;"",($M2838*1) + ($N2838*2) + ($O2838*3) + (IF(U2838 = 1, 10, 0)) + (IF(V2838 = 1, 20, 0)),"")</f>
        <v/>
      </c>
      <c r="X2838" s="27" t="str">
        <f aca="true">IF(C2838&lt;&gt;"",IF(INDIRECT($AH$8&amp;"B"&amp;($C$1*$A2838+16))= 1,1,0),"")</f>
        <v/>
      </c>
      <c r="Y2838" s="27" t="str">
        <f aca="true">IF(D2838&lt;&gt;"",IF(INDIRECT($AH$8&amp;"B"&amp;($C$1*$A2838+17))= 1,1,0),"")</f>
        <v/>
      </c>
      <c r="Z2838" s="27" t="str">
        <f aca="true">IF(E2838&lt;&gt;"",IF(INDIRECT($AH$8&amp;"B"&amp;($C$1*$A2838+18))= 1,1,0),"")</f>
        <v/>
      </c>
      <c r="AA2838" s="27" t="str">
        <f aca="true">IF(F2838&lt;&gt;"",IF(INDIRECT($AH$8&amp;"B"&amp;($C$1*$A2838+19))= 1,1,0),"")</f>
        <v/>
      </c>
      <c r="AB2838" s="27" t="str">
        <f aca="false">IF(C2838&lt;&gt;"",IF(X2838 = 1, 5, 0) + IF(Z2838 = 1, 25, 0) + IF(AA2838 = 1, 15, 0),"")</f>
        <v/>
      </c>
      <c r="AC2838" s="57" t="str">
        <f aca="false">IF(C2838&lt;&gt;"",L2838+W2838+AB2838,"")</f>
        <v/>
      </c>
    </row>
    <row r="2839" customFormat="false" ht="12.8" hidden="false" customHeight="false" outlineLevel="0" collapsed="false">
      <c r="A2839" s="11" t="n">
        <f aca="false">A2838+1</f>
        <v>336</v>
      </c>
      <c r="B2839" s="38" t="str">
        <f aca="true">IF(INDIRECT($AH$8&amp;"B"&amp;($C$1*$A2839+2))=0, "",INDIRECT($AH$8&amp;"B"&amp;($C$1*$A2839+2)))</f>
        <v/>
      </c>
      <c r="C2839" s="19" t="str">
        <f aca="true">IF(INDIRECT($AH$8&amp;"B"&amp;($C$1*$A2839+3)) = 0, "", INDIRECT($AH$8&amp;"B"&amp;($C$1*$A2839+3)))</f>
        <v/>
      </c>
      <c r="D2839" s="19" t="str">
        <f aca="true">IF(INDIRECT($AH$8&amp;"B"&amp;($C$1*$A2839+4)) = 0, "", INDIRECT($AH$8&amp;"B"&amp;($C$1*$A2839+4)))</f>
        <v/>
      </c>
      <c r="E2839" s="19" t="str">
        <f aca="true">IF(INDIRECT($AH$8&amp;"B"&amp;($C$1*$A2839+7)) = 0, "", INDIRECT($AH$8&amp;"B"&amp;($C$1*$A2839+7)))</f>
        <v/>
      </c>
      <c r="F2839" s="20" t="str">
        <f aca="true">IF(C2839 &lt;&gt; "",IF(INDIRECT($AH$8&amp;"B"&amp;($C$1*$A2839+8)) = 0, 0, 1), "")</f>
        <v/>
      </c>
      <c r="G2839" s="20" t="n">
        <f aca="true">INDIRECT($AH$8&amp;"B"&amp;($C$1*$A2839+9))</f>
        <v>0</v>
      </c>
      <c r="H2839" s="20" t="n">
        <f aca="true">INDIRECT($AH$8&amp;"B"&amp;($C$1*$A2839+10))</f>
        <v>0</v>
      </c>
      <c r="I2839" s="20" t="n">
        <f aca="true">INDIRECT($AH$8&amp;"B"&amp;($C$1*$A2839+11))</f>
        <v>0</v>
      </c>
      <c r="J2839" s="20" t="n">
        <f aca="true">INDIRECT($AH$8&amp;"B"&amp;($C$1*$A2839+12))</f>
        <v>0</v>
      </c>
      <c r="K2839" s="21" t="str">
        <f aca="false">IF(C2839&lt;&gt;"",IFERROR((G2839+H2839+I2839)/(G2839+H2839+I2839+J2839),0), "")</f>
        <v/>
      </c>
      <c r="L2839" s="20" t="str">
        <f aca="false">IF(C2839&lt;&gt;"",(G2839* 2) +(H2839* 4) + (I2839* 6) + IF(F2839 = 1, 5, 0), "")</f>
        <v/>
      </c>
      <c r="M2839" s="25" t="str">
        <f aca="true">IF(C2839&lt;&gt;"",SUM(INDIRECT($AH$8&amp;"C"&amp;($C$1*$A2839+9)):INDIRECT($AH$8&amp;"V"&amp;($C$1*$A2839+9))), "")</f>
        <v/>
      </c>
      <c r="N2839" s="25" t="str">
        <f aca="true">IF(C2839&lt;&gt;"",SUM(INDIRECT($AH$8&amp;"C"&amp;($C$1*$A2839+10)):INDIRECT($AH$8&amp;"V"&amp;($C$1*$A2839+10))), "")</f>
        <v/>
      </c>
      <c r="O2839" s="25" t="str">
        <f aca="true">IF(C2839&lt;&gt;"",SUM(INDIRECT($AH$8&amp;"C"&amp;($C$1*$A2839+11)):INDIRECT($AH$8&amp;"V"&amp;($C$1*$A2839+11))),"")</f>
        <v/>
      </c>
      <c r="P2839" s="25" t="str">
        <f aca="true">IF(C2839&lt;&gt;"",SUM(INDIRECT($AH$8&amp;"C"&amp;($C$1*$A2839+12)):INDIRECT($AH$8&amp;"V"&amp;($C$1*$A2839+12))),"")</f>
        <v/>
      </c>
      <c r="Q2839" s="24" t="str">
        <f aca="false">IF(C2839&lt;&gt;"",IFERROR((M2839+N2839+O2839)/(M2839+N2839+O2839+P2839),0), "")</f>
        <v/>
      </c>
      <c r="R2839" s="25" t="str">
        <f aca="true">IF(C2839&lt;&gt;"",SUM(INDIRECT($AH$8&amp;"C"&amp;($C$1*$A2839+13)):INDIRECT($AH$8&amp;"V"&amp;($C$1*$A2839+13))), "")</f>
        <v/>
      </c>
      <c r="S2839" s="25" t="str">
        <f aca="false">IF(C2839&lt;&gt;"",IFERROR((M2839+N2839+O2839+P2839)/R2839, 0),"")</f>
        <v/>
      </c>
      <c r="T2839" s="25" t="str">
        <f aca="false">IF(C2839&lt;&gt;"",IFERROR((M2839+N2839+O2839)/R2839,0),"")</f>
        <v/>
      </c>
      <c r="U2839" s="25" t="str">
        <f aca="true">IF(C2839&lt;&gt;"",IF(INDIRECT($AH$8&amp;"B"&amp;($C$1*$A2839+14))= 1,1,0),"")</f>
        <v/>
      </c>
      <c r="V2839" s="25" t="str">
        <f aca="true">IF(C2839&lt;&gt;"",IF(INDIRECT($AH$8&amp;"B"&amp;($C$1*$A2839+15))= 1,1,0),"")</f>
        <v/>
      </c>
      <c r="W2839" s="25" t="str">
        <f aca="false">IF(C2839&lt;&gt;"",($M2839*1) + ($N2839*2) + ($O2839*3) + (IF(U2839 = 1, 10, 0)) + (IF(V2839 = 1, 20, 0)),"")</f>
        <v/>
      </c>
      <c r="X2839" s="27" t="str">
        <f aca="true">IF(C2839&lt;&gt;"",IF(INDIRECT($AH$8&amp;"B"&amp;($C$1*$A2839+16))= 1,1,0),"")</f>
        <v/>
      </c>
      <c r="Y2839" s="27" t="str">
        <f aca="true">IF(D2839&lt;&gt;"",IF(INDIRECT($AH$8&amp;"B"&amp;($C$1*$A2839+17))= 1,1,0),"")</f>
        <v/>
      </c>
      <c r="Z2839" s="27" t="str">
        <f aca="true">IF(E2839&lt;&gt;"",IF(INDIRECT($AH$8&amp;"B"&amp;($C$1*$A2839+18))= 1,1,0),"")</f>
        <v/>
      </c>
      <c r="AA2839" s="27" t="str">
        <f aca="true">IF(F2839&lt;&gt;"",IF(INDIRECT($AH$8&amp;"B"&amp;($C$1*$A2839+19))= 1,1,0),"")</f>
        <v/>
      </c>
      <c r="AB2839" s="27" t="str">
        <f aca="false">IF(C2839&lt;&gt;"",IF(X2839 = 1, 5, 0) + IF(Z2839 = 1, 25, 0) + IF(AA2839 = 1, 15, 0),"")</f>
        <v/>
      </c>
      <c r="AC2839" s="57" t="str">
        <f aca="false">IF(C2839&lt;&gt;"",L2839+W2839+AB2839,"")</f>
        <v/>
      </c>
    </row>
    <row r="2840" customFormat="false" ht="12.8" hidden="false" customHeight="false" outlineLevel="0" collapsed="false">
      <c r="A2840" s="11" t="n">
        <f aca="false">A2839+1</f>
        <v>337</v>
      </c>
      <c r="B2840" s="38" t="str">
        <f aca="true">IF(INDIRECT($AH$8&amp;"B"&amp;($C$1*$A2840+2))=0, "",INDIRECT($AH$8&amp;"B"&amp;($C$1*$A2840+2)))</f>
        <v/>
      </c>
      <c r="C2840" s="19" t="str">
        <f aca="true">IF(INDIRECT($AH$8&amp;"B"&amp;($C$1*$A2840+3)) = 0, "", INDIRECT($AH$8&amp;"B"&amp;($C$1*$A2840+3)))</f>
        <v/>
      </c>
      <c r="D2840" s="19" t="str">
        <f aca="true">IF(INDIRECT($AH$8&amp;"B"&amp;($C$1*$A2840+4)) = 0, "", INDIRECT($AH$8&amp;"B"&amp;($C$1*$A2840+4)))</f>
        <v/>
      </c>
      <c r="E2840" s="19" t="str">
        <f aca="true">IF(INDIRECT($AH$8&amp;"B"&amp;($C$1*$A2840+7)) = 0, "", INDIRECT($AH$8&amp;"B"&amp;($C$1*$A2840+7)))</f>
        <v/>
      </c>
      <c r="F2840" s="20" t="str">
        <f aca="true">IF(C2840 &lt;&gt; "",IF(INDIRECT($AH$8&amp;"B"&amp;($C$1*$A2840+8)) = 0, 0, 1), "")</f>
        <v/>
      </c>
      <c r="G2840" s="20" t="n">
        <f aca="true">INDIRECT($AH$8&amp;"B"&amp;($C$1*$A2840+9))</f>
        <v>0</v>
      </c>
      <c r="H2840" s="20" t="n">
        <f aca="true">INDIRECT($AH$8&amp;"B"&amp;($C$1*$A2840+10))</f>
        <v>0</v>
      </c>
      <c r="I2840" s="20" t="n">
        <f aca="true">INDIRECT($AH$8&amp;"B"&amp;($C$1*$A2840+11))</f>
        <v>0</v>
      </c>
      <c r="J2840" s="20" t="n">
        <f aca="true">INDIRECT($AH$8&amp;"B"&amp;($C$1*$A2840+12))</f>
        <v>0</v>
      </c>
      <c r="K2840" s="21" t="str">
        <f aca="false">IF(C2840&lt;&gt;"",IFERROR((G2840+H2840+I2840)/(G2840+H2840+I2840+J2840),0), "")</f>
        <v/>
      </c>
      <c r="L2840" s="20" t="str">
        <f aca="false">IF(C2840&lt;&gt;"",(G2840* 2) +(H2840* 4) + (I2840* 6) + IF(F2840 = 1, 5, 0), "")</f>
        <v/>
      </c>
      <c r="M2840" s="25" t="str">
        <f aca="true">IF(C2840&lt;&gt;"",SUM(INDIRECT($AH$8&amp;"C"&amp;($C$1*$A2840+9)):INDIRECT($AH$8&amp;"V"&amp;($C$1*$A2840+9))), "")</f>
        <v/>
      </c>
      <c r="N2840" s="25" t="str">
        <f aca="true">IF(C2840&lt;&gt;"",SUM(INDIRECT($AH$8&amp;"C"&amp;($C$1*$A2840+10)):INDIRECT($AH$8&amp;"V"&amp;($C$1*$A2840+10))), "")</f>
        <v/>
      </c>
      <c r="O2840" s="25" t="str">
        <f aca="true">IF(C2840&lt;&gt;"",SUM(INDIRECT($AH$8&amp;"C"&amp;($C$1*$A2840+11)):INDIRECT($AH$8&amp;"V"&amp;($C$1*$A2840+11))),"")</f>
        <v/>
      </c>
      <c r="P2840" s="25" t="str">
        <f aca="true">IF(C2840&lt;&gt;"",SUM(INDIRECT($AH$8&amp;"C"&amp;($C$1*$A2840+12)):INDIRECT($AH$8&amp;"V"&amp;($C$1*$A2840+12))),"")</f>
        <v/>
      </c>
      <c r="Q2840" s="24" t="str">
        <f aca="false">IF(C2840&lt;&gt;"",IFERROR((M2840+N2840+O2840)/(M2840+N2840+O2840+P2840),0), "")</f>
        <v/>
      </c>
      <c r="R2840" s="25" t="str">
        <f aca="true">IF(C2840&lt;&gt;"",SUM(INDIRECT($AH$8&amp;"C"&amp;($C$1*$A2840+13)):INDIRECT($AH$8&amp;"V"&amp;($C$1*$A2840+13))), "")</f>
        <v/>
      </c>
      <c r="S2840" s="25" t="str">
        <f aca="false">IF(C2840&lt;&gt;"",IFERROR((M2840+N2840+O2840+P2840)/R2840, 0),"")</f>
        <v/>
      </c>
      <c r="T2840" s="25" t="str">
        <f aca="false">IF(C2840&lt;&gt;"",IFERROR((M2840+N2840+O2840)/R2840,0),"")</f>
        <v/>
      </c>
      <c r="U2840" s="25" t="str">
        <f aca="true">IF(C2840&lt;&gt;"",IF(INDIRECT($AH$8&amp;"B"&amp;($C$1*$A2840+14))= 1,1,0),"")</f>
        <v/>
      </c>
      <c r="V2840" s="25" t="str">
        <f aca="true">IF(C2840&lt;&gt;"",IF(INDIRECT($AH$8&amp;"B"&amp;($C$1*$A2840+15))= 1,1,0),"")</f>
        <v/>
      </c>
      <c r="W2840" s="25" t="str">
        <f aca="false">IF(C2840&lt;&gt;"",($M2840*1) + ($N2840*2) + ($O2840*3) + (IF(U2840 = 1, 10, 0)) + (IF(V2840 = 1, 20, 0)),"")</f>
        <v/>
      </c>
      <c r="X2840" s="27" t="str">
        <f aca="true">IF(C2840&lt;&gt;"",IF(INDIRECT($AH$8&amp;"B"&amp;($C$1*$A2840+16))= 1,1,0),"")</f>
        <v/>
      </c>
      <c r="Y2840" s="27" t="str">
        <f aca="true">IF(D2840&lt;&gt;"",IF(INDIRECT($AH$8&amp;"B"&amp;($C$1*$A2840+17))= 1,1,0),"")</f>
        <v/>
      </c>
      <c r="Z2840" s="27" t="str">
        <f aca="true">IF(E2840&lt;&gt;"",IF(INDIRECT($AH$8&amp;"B"&amp;($C$1*$A2840+18))= 1,1,0),"")</f>
        <v/>
      </c>
      <c r="AA2840" s="27" t="str">
        <f aca="true">IF(F2840&lt;&gt;"",IF(INDIRECT($AH$8&amp;"B"&amp;($C$1*$A2840+19))= 1,1,0),"")</f>
        <v/>
      </c>
      <c r="AB2840" s="27" t="str">
        <f aca="false">IF(C2840&lt;&gt;"",IF(X2840 = 1, 5, 0) + IF(Z2840 = 1, 25, 0) + IF(AA2840 = 1, 15, 0),"")</f>
        <v/>
      </c>
      <c r="AC2840" s="57" t="str">
        <f aca="false">IF(C2840&lt;&gt;"",L2840+W2840+AB2840,"")</f>
        <v/>
      </c>
    </row>
    <row r="2841" customFormat="false" ht="12.8" hidden="false" customHeight="false" outlineLevel="0" collapsed="false">
      <c r="A2841" s="11" t="n">
        <f aca="false">A2840+1</f>
        <v>338</v>
      </c>
      <c r="B2841" s="38" t="str">
        <f aca="true">IF(INDIRECT($AH$8&amp;"B"&amp;($C$1*$A2841+2))=0, "",INDIRECT($AH$8&amp;"B"&amp;($C$1*$A2841+2)))</f>
        <v/>
      </c>
      <c r="C2841" s="19" t="str">
        <f aca="true">IF(INDIRECT($AH$8&amp;"B"&amp;($C$1*$A2841+3)) = 0, "", INDIRECT($AH$8&amp;"B"&amp;($C$1*$A2841+3)))</f>
        <v/>
      </c>
      <c r="D2841" s="19" t="str">
        <f aca="true">IF(INDIRECT($AH$8&amp;"B"&amp;($C$1*$A2841+4)) = 0, "", INDIRECT($AH$8&amp;"B"&amp;($C$1*$A2841+4)))</f>
        <v/>
      </c>
      <c r="E2841" s="19" t="str">
        <f aca="true">IF(INDIRECT($AH$8&amp;"B"&amp;($C$1*$A2841+7)) = 0, "", INDIRECT($AH$8&amp;"B"&amp;($C$1*$A2841+7)))</f>
        <v/>
      </c>
      <c r="F2841" s="20" t="str">
        <f aca="true">IF(C2841 &lt;&gt; "",IF(INDIRECT($AH$8&amp;"B"&amp;($C$1*$A2841+8)) = 0, 0, 1), "")</f>
        <v/>
      </c>
      <c r="G2841" s="20" t="n">
        <f aca="true">INDIRECT($AH$8&amp;"B"&amp;($C$1*$A2841+9))</f>
        <v>0</v>
      </c>
      <c r="H2841" s="20" t="n">
        <f aca="true">INDIRECT($AH$8&amp;"B"&amp;($C$1*$A2841+10))</f>
        <v>0</v>
      </c>
      <c r="I2841" s="20" t="n">
        <f aca="true">INDIRECT($AH$8&amp;"B"&amp;($C$1*$A2841+11))</f>
        <v>0</v>
      </c>
      <c r="J2841" s="20" t="n">
        <f aca="true">INDIRECT($AH$8&amp;"B"&amp;($C$1*$A2841+12))</f>
        <v>0</v>
      </c>
      <c r="K2841" s="21" t="str">
        <f aca="false">IF(C2841&lt;&gt;"",IFERROR((G2841+H2841+I2841)/(G2841+H2841+I2841+J2841),0), "")</f>
        <v/>
      </c>
      <c r="L2841" s="20" t="str">
        <f aca="false">IF(C2841&lt;&gt;"",(G2841* 2) +(H2841* 4) + (I2841* 6) + IF(F2841 = 1, 5, 0), "")</f>
        <v/>
      </c>
      <c r="M2841" s="25" t="str">
        <f aca="true">IF(C2841&lt;&gt;"",SUM(INDIRECT($AH$8&amp;"C"&amp;($C$1*$A2841+9)):INDIRECT($AH$8&amp;"V"&amp;($C$1*$A2841+9))), "")</f>
        <v/>
      </c>
      <c r="N2841" s="25" t="str">
        <f aca="true">IF(C2841&lt;&gt;"",SUM(INDIRECT($AH$8&amp;"C"&amp;($C$1*$A2841+10)):INDIRECT($AH$8&amp;"V"&amp;($C$1*$A2841+10))), "")</f>
        <v/>
      </c>
      <c r="O2841" s="25" t="str">
        <f aca="true">IF(C2841&lt;&gt;"",SUM(INDIRECT($AH$8&amp;"C"&amp;($C$1*$A2841+11)):INDIRECT($AH$8&amp;"V"&amp;($C$1*$A2841+11))),"")</f>
        <v/>
      </c>
      <c r="P2841" s="25" t="str">
        <f aca="true">IF(C2841&lt;&gt;"",SUM(INDIRECT($AH$8&amp;"C"&amp;($C$1*$A2841+12)):INDIRECT($AH$8&amp;"V"&amp;($C$1*$A2841+12))),"")</f>
        <v/>
      </c>
      <c r="Q2841" s="24" t="str">
        <f aca="false">IF(C2841&lt;&gt;"",IFERROR((M2841+N2841+O2841)/(M2841+N2841+O2841+P2841),0), "")</f>
        <v/>
      </c>
      <c r="R2841" s="25" t="str">
        <f aca="true">IF(C2841&lt;&gt;"",SUM(INDIRECT($AH$8&amp;"C"&amp;($C$1*$A2841+13)):INDIRECT($AH$8&amp;"V"&amp;($C$1*$A2841+13))), "")</f>
        <v/>
      </c>
      <c r="S2841" s="25" t="str">
        <f aca="false">IF(C2841&lt;&gt;"",IFERROR((M2841+N2841+O2841+P2841)/R2841, 0),"")</f>
        <v/>
      </c>
      <c r="T2841" s="25" t="str">
        <f aca="false">IF(C2841&lt;&gt;"",IFERROR((M2841+N2841+O2841)/R2841,0),"")</f>
        <v/>
      </c>
      <c r="U2841" s="25" t="str">
        <f aca="true">IF(C2841&lt;&gt;"",IF(INDIRECT($AH$8&amp;"B"&amp;($C$1*$A2841+14))= 1,1,0),"")</f>
        <v/>
      </c>
      <c r="V2841" s="25" t="str">
        <f aca="true">IF(C2841&lt;&gt;"",IF(INDIRECT($AH$8&amp;"B"&amp;($C$1*$A2841+15))= 1,1,0),"")</f>
        <v/>
      </c>
      <c r="W2841" s="25" t="str">
        <f aca="false">IF(C2841&lt;&gt;"",($M2841*1) + ($N2841*2) + ($O2841*3) + (IF(U2841 = 1, 10, 0)) + (IF(V2841 = 1, 20, 0)),"")</f>
        <v/>
      </c>
      <c r="X2841" s="27" t="str">
        <f aca="true">IF(C2841&lt;&gt;"",IF(INDIRECT($AH$8&amp;"B"&amp;($C$1*$A2841+16))= 1,1,0),"")</f>
        <v/>
      </c>
      <c r="Y2841" s="27" t="str">
        <f aca="true">IF(D2841&lt;&gt;"",IF(INDIRECT($AH$8&amp;"B"&amp;($C$1*$A2841+17))= 1,1,0),"")</f>
        <v/>
      </c>
      <c r="Z2841" s="27" t="str">
        <f aca="true">IF(E2841&lt;&gt;"",IF(INDIRECT($AH$8&amp;"B"&amp;($C$1*$A2841+18))= 1,1,0),"")</f>
        <v/>
      </c>
      <c r="AA2841" s="27" t="str">
        <f aca="true">IF(F2841&lt;&gt;"",IF(INDIRECT($AH$8&amp;"B"&amp;($C$1*$A2841+19))= 1,1,0),"")</f>
        <v/>
      </c>
      <c r="AB2841" s="27" t="str">
        <f aca="false">IF(C2841&lt;&gt;"",IF(X2841 = 1, 5, 0) + IF(Z2841 = 1, 25, 0) + IF(AA2841 = 1, 15, 0),"")</f>
        <v/>
      </c>
      <c r="AC2841" s="57" t="str">
        <f aca="false">IF(C2841&lt;&gt;"",L2841+W2841+AB2841,"")</f>
        <v/>
      </c>
    </row>
    <row r="2842" customFormat="false" ht="12.8" hidden="false" customHeight="false" outlineLevel="0" collapsed="false">
      <c r="A2842" s="11" t="n">
        <f aca="false">A2841+1</f>
        <v>339</v>
      </c>
      <c r="B2842" s="38" t="str">
        <f aca="true">IF(INDIRECT($AH$8&amp;"B"&amp;($C$1*$A2842+2))=0, "",INDIRECT($AH$8&amp;"B"&amp;($C$1*$A2842+2)))</f>
        <v/>
      </c>
      <c r="C2842" s="19" t="str">
        <f aca="true">IF(INDIRECT($AH$8&amp;"B"&amp;($C$1*$A2842+3)) = 0, "", INDIRECT($AH$8&amp;"B"&amp;($C$1*$A2842+3)))</f>
        <v/>
      </c>
      <c r="D2842" s="19" t="str">
        <f aca="true">IF(INDIRECT($AH$8&amp;"B"&amp;($C$1*$A2842+4)) = 0, "", INDIRECT($AH$8&amp;"B"&amp;($C$1*$A2842+4)))</f>
        <v/>
      </c>
      <c r="E2842" s="19" t="str">
        <f aca="true">IF(INDIRECT($AH$8&amp;"B"&amp;($C$1*$A2842+7)) = 0, "", INDIRECT($AH$8&amp;"B"&amp;($C$1*$A2842+7)))</f>
        <v/>
      </c>
      <c r="F2842" s="20" t="str">
        <f aca="true">IF(C2842 &lt;&gt; "",IF(INDIRECT($AH$8&amp;"B"&amp;($C$1*$A2842+8)) = 0, 0, 1), "")</f>
        <v/>
      </c>
      <c r="G2842" s="20" t="n">
        <f aca="true">INDIRECT($AH$8&amp;"B"&amp;($C$1*$A2842+9))</f>
        <v>0</v>
      </c>
      <c r="H2842" s="20" t="n">
        <f aca="true">INDIRECT($AH$8&amp;"B"&amp;($C$1*$A2842+10))</f>
        <v>0</v>
      </c>
      <c r="I2842" s="20" t="n">
        <f aca="true">INDIRECT($AH$8&amp;"B"&amp;($C$1*$A2842+11))</f>
        <v>0</v>
      </c>
      <c r="J2842" s="20" t="n">
        <f aca="true">INDIRECT($AH$8&amp;"B"&amp;($C$1*$A2842+12))</f>
        <v>0</v>
      </c>
      <c r="K2842" s="21" t="str">
        <f aca="false">IF(C2842&lt;&gt;"",IFERROR((G2842+H2842+I2842)/(G2842+H2842+I2842+J2842),0), "")</f>
        <v/>
      </c>
      <c r="L2842" s="20" t="str">
        <f aca="false">IF(C2842&lt;&gt;"",(G2842* 2) +(H2842* 4) + (I2842* 6) + IF(F2842 = 1, 5, 0), "")</f>
        <v/>
      </c>
      <c r="M2842" s="25" t="str">
        <f aca="true">IF(C2842&lt;&gt;"",SUM(INDIRECT($AH$8&amp;"C"&amp;($C$1*$A2842+9)):INDIRECT($AH$8&amp;"V"&amp;($C$1*$A2842+9))), "")</f>
        <v/>
      </c>
      <c r="N2842" s="25" t="str">
        <f aca="true">IF(C2842&lt;&gt;"",SUM(INDIRECT($AH$8&amp;"C"&amp;($C$1*$A2842+10)):INDIRECT($AH$8&amp;"V"&amp;($C$1*$A2842+10))), "")</f>
        <v/>
      </c>
      <c r="O2842" s="25" t="str">
        <f aca="true">IF(C2842&lt;&gt;"",SUM(INDIRECT($AH$8&amp;"C"&amp;($C$1*$A2842+11)):INDIRECT($AH$8&amp;"V"&amp;($C$1*$A2842+11))),"")</f>
        <v/>
      </c>
      <c r="P2842" s="25" t="str">
        <f aca="true">IF(C2842&lt;&gt;"",SUM(INDIRECT($AH$8&amp;"C"&amp;($C$1*$A2842+12)):INDIRECT($AH$8&amp;"V"&amp;($C$1*$A2842+12))),"")</f>
        <v/>
      </c>
      <c r="Q2842" s="24" t="str">
        <f aca="false">IF(C2842&lt;&gt;"",IFERROR((M2842+N2842+O2842)/(M2842+N2842+O2842+P2842),0), "")</f>
        <v/>
      </c>
      <c r="R2842" s="25" t="str">
        <f aca="true">IF(C2842&lt;&gt;"",SUM(INDIRECT($AH$8&amp;"C"&amp;($C$1*$A2842+13)):INDIRECT($AH$8&amp;"V"&amp;($C$1*$A2842+13))), "")</f>
        <v/>
      </c>
      <c r="S2842" s="25" t="str">
        <f aca="false">IF(C2842&lt;&gt;"",IFERROR((M2842+N2842+O2842+P2842)/R2842, 0),"")</f>
        <v/>
      </c>
      <c r="T2842" s="25" t="str">
        <f aca="false">IF(C2842&lt;&gt;"",IFERROR((M2842+N2842+O2842)/R2842,0),"")</f>
        <v/>
      </c>
      <c r="U2842" s="25" t="str">
        <f aca="true">IF(C2842&lt;&gt;"",IF(INDIRECT($AH$8&amp;"B"&amp;($C$1*$A2842+14))= 1,1,0),"")</f>
        <v/>
      </c>
      <c r="V2842" s="25" t="str">
        <f aca="true">IF(C2842&lt;&gt;"",IF(INDIRECT($AH$8&amp;"B"&amp;($C$1*$A2842+15))= 1,1,0),"")</f>
        <v/>
      </c>
      <c r="W2842" s="25" t="str">
        <f aca="false">IF(C2842&lt;&gt;"",($M2842*1) + ($N2842*2) + ($O2842*3) + (IF(U2842 = 1, 10, 0)) + (IF(V2842 = 1, 20, 0)),"")</f>
        <v/>
      </c>
      <c r="X2842" s="27" t="str">
        <f aca="true">IF(C2842&lt;&gt;"",IF(INDIRECT($AH$8&amp;"B"&amp;($C$1*$A2842+16))= 1,1,0),"")</f>
        <v/>
      </c>
      <c r="Y2842" s="27" t="str">
        <f aca="true">IF(D2842&lt;&gt;"",IF(INDIRECT($AH$8&amp;"B"&amp;($C$1*$A2842+17))= 1,1,0),"")</f>
        <v/>
      </c>
      <c r="Z2842" s="27" t="str">
        <f aca="true">IF(E2842&lt;&gt;"",IF(INDIRECT($AH$8&amp;"B"&amp;($C$1*$A2842+18))= 1,1,0),"")</f>
        <v/>
      </c>
      <c r="AA2842" s="27" t="str">
        <f aca="true">IF(F2842&lt;&gt;"",IF(INDIRECT($AH$8&amp;"B"&amp;($C$1*$A2842+19))= 1,1,0),"")</f>
        <v/>
      </c>
      <c r="AB2842" s="27" t="str">
        <f aca="false">IF(C2842&lt;&gt;"",IF(X2842 = 1, 5, 0) + IF(Z2842 = 1, 25, 0) + IF(AA2842 = 1, 15, 0),"")</f>
        <v/>
      </c>
      <c r="AC2842" s="57" t="str">
        <f aca="false">IF(C2842&lt;&gt;"",L2842+W2842+AB2842,"")</f>
        <v/>
      </c>
    </row>
    <row r="2843" customFormat="false" ht="12.8" hidden="false" customHeight="false" outlineLevel="0" collapsed="false">
      <c r="A2843" s="11" t="n">
        <f aca="false">A2842+1</f>
        <v>340</v>
      </c>
      <c r="B2843" s="38" t="str">
        <f aca="true">IF(INDIRECT($AH$8&amp;"B"&amp;($C$1*$A2843+2))=0, "",INDIRECT($AH$8&amp;"B"&amp;($C$1*$A2843+2)))</f>
        <v/>
      </c>
      <c r="C2843" s="19" t="str">
        <f aca="true">IF(INDIRECT($AH$8&amp;"B"&amp;($C$1*$A2843+3)) = 0, "", INDIRECT($AH$8&amp;"B"&amp;($C$1*$A2843+3)))</f>
        <v/>
      </c>
      <c r="D2843" s="19" t="str">
        <f aca="true">IF(INDIRECT($AH$8&amp;"B"&amp;($C$1*$A2843+4)) = 0, "", INDIRECT($AH$8&amp;"B"&amp;($C$1*$A2843+4)))</f>
        <v/>
      </c>
      <c r="E2843" s="19" t="str">
        <f aca="true">IF(INDIRECT($AH$8&amp;"B"&amp;($C$1*$A2843+7)) = 0, "", INDIRECT($AH$8&amp;"B"&amp;($C$1*$A2843+7)))</f>
        <v/>
      </c>
      <c r="F2843" s="20" t="str">
        <f aca="true">IF(C2843 &lt;&gt; "",IF(INDIRECT($AH$8&amp;"B"&amp;($C$1*$A2843+8)) = 0, 0, 1), "")</f>
        <v/>
      </c>
      <c r="G2843" s="20" t="n">
        <f aca="true">INDIRECT($AH$8&amp;"B"&amp;($C$1*$A2843+9))</f>
        <v>0</v>
      </c>
      <c r="H2843" s="20" t="n">
        <f aca="true">INDIRECT($AH$8&amp;"B"&amp;($C$1*$A2843+10))</f>
        <v>0</v>
      </c>
      <c r="I2843" s="20" t="n">
        <f aca="true">INDIRECT($AH$8&amp;"B"&amp;($C$1*$A2843+11))</f>
        <v>0</v>
      </c>
      <c r="J2843" s="20" t="n">
        <f aca="true">INDIRECT($AH$8&amp;"B"&amp;($C$1*$A2843+12))</f>
        <v>0</v>
      </c>
      <c r="K2843" s="21" t="str">
        <f aca="false">IF(C2843&lt;&gt;"",IFERROR((G2843+H2843+I2843)/(G2843+H2843+I2843+J2843),0), "")</f>
        <v/>
      </c>
      <c r="L2843" s="20" t="str">
        <f aca="false">IF(C2843&lt;&gt;"",(G2843* 2) +(H2843* 4) + (I2843* 6) + IF(F2843 = 1, 5, 0), "")</f>
        <v/>
      </c>
      <c r="M2843" s="25" t="str">
        <f aca="true">IF(C2843&lt;&gt;"",SUM(INDIRECT($AH$8&amp;"C"&amp;($C$1*$A2843+9)):INDIRECT($AH$8&amp;"V"&amp;($C$1*$A2843+9))), "")</f>
        <v/>
      </c>
      <c r="N2843" s="25" t="str">
        <f aca="true">IF(C2843&lt;&gt;"",SUM(INDIRECT($AH$8&amp;"C"&amp;($C$1*$A2843+10)):INDIRECT($AH$8&amp;"V"&amp;($C$1*$A2843+10))), "")</f>
        <v/>
      </c>
      <c r="O2843" s="25" t="str">
        <f aca="true">IF(C2843&lt;&gt;"",SUM(INDIRECT($AH$8&amp;"C"&amp;($C$1*$A2843+11)):INDIRECT($AH$8&amp;"V"&amp;($C$1*$A2843+11))),"")</f>
        <v/>
      </c>
      <c r="P2843" s="25" t="str">
        <f aca="true">IF(C2843&lt;&gt;"",SUM(INDIRECT($AH$8&amp;"C"&amp;($C$1*$A2843+12)):INDIRECT($AH$8&amp;"V"&amp;($C$1*$A2843+12))),"")</f>
        <v/>
      </c>
      <c r="Q2843" s="24" t="str">
        <f aca="false">IF(C2843&lt;&gt;"",IFERROR((M2843+N2843+O2843)/(M2843+N2843+O2843+P2843),0), "")</f>
        <v/>
      </c>
      <c r="R2843" s="25" t="str">
        <f aca="true">IF(C2843&lt;&gt;"",SUM(INDIRECT($AH$8&amp;"C"&amp;($C$1*$A2843+13)):INDIRECT($AH$8&amp;"V"&amp;($C$1*$A2843+13))), "")</f>
        <v/>
      </c>
      <c r="S2843" s="25" t="str">
        <f aca="false">IF(C2843&lt;&gt;"",IFERROR((M2843+N2843+O2843+P2843)/R2843, 0),"")</f>
        <v/>
      </c>
      <c r="T2843" s="25" t="str">
        <f aca="false">IF(C2843&lt;&gt;"",IFERROR((M2843+N2843+O2843)/R2843,0),"")</f>
        <v/>
      </c>
      <c r="U2843" s="25" t="str">
        <f aca="true">IF(C2843&lt;&gt;"",IF(INDIRECT($AH$8&amp;"B"&amp;($C$1*$A2843+14))= 1,1,0),"")</f>
        <v/>
      </c>
      <c r="V2843" s="25" t="str">
        <f aca="true">IF(C2843&lt;&gt;"",IF(INDIRECT($AH$8&amp;"B"&amp;($C$1*$A2843+15))= 1,1,0),"")</f>
        <v/>
      </c>
      <c r="W2843" s="25" t="str">
        <f aca="false">IF(C2843&lt;&gt;"",($M2843*1) + ($N2843*2) + ($O2843*3) + (IF(U2843 = 1, 10, 0)) + (IF(V2843 = 1, 20, 0)),"")</f>
        <v/>
      </c>
      <c r="X2843" s="27" t="str">
        <f aca="true">IF(C2843&lt;&gt;"",IF(INDIRECT($AH$8&amp;"B"&amp;($C$1*$A2843+16))= 1,1,0),"")</f>
        <v/>
      </c>
      <c r="Y2843" s="27" t="str">
        <f aca="true">IF(D2843&lt;&gt;"",IF(INDIRECT($AH$8&amp;"B"&amp;($C$1*$A2843+17))= 1,1,0),"")</f>
        <v/>
      </c>
      <c r="Z2843" s="27" t="str">
        <f aca="true">IF(E2843&lt;&gt;"",IF(INDIRECT($AH$8&amp;"B"&amp;($C$1*$A2843+18))= 1,1,0),"")</f>
        <v/>
      </c>
      <c r="AA2843" s="27" t="str">
        <f aca="true">IF(F2843&lt;&gt;"",IF(INDIRECT($AH$8&amp;"B"&amp;($C$1*$A2843+19))= 1,1,0),"")</f>
        <v/>
      </c>
      <c r="AB2843" s="27" t="str">
        <f aca="false">IF(C2843&lt;&gt;"",IF(X2843 = 1, 5, 0) + IF(Z2843 = 1, 25, 0) + IF(AA2843 = 1, 15, 0),"")</f>
        <v/>
      </c>
      <c r="AC2843" s="57" t="str">
        <f aca="false">IF(C2843&lt;&gt;"",L2843+W2843+AB2843,"")</f>
        <v/>
      </c>
    </row>
    <row r="2844" customFormat="false" ht="12.8" hidden="false" customHeight="false" outlineLevel="0" collapsed="false">
      <c r="A2844" s="11" t="n">
        <f aca="false">A2843+1</f>
        <v>341</v>
      </c>
      <c r="B2844" s="38" t="str">
        <f aca="true">IF(INDIRECT($AH$8&amp;"B"&amp;($C$1*$A2844+2))=0, "",INDIRECT($AH$8&amp;"B"&amp;($C$1*$A2844+2)))</f>
        <v/>
      </c>
      <c r="C2844" s="19" t="str">
        <f aca="true">IF(INDIRECT($AH$8&amp;"B"&amp;($C$1*$A2844+3)) = 0, "", INDIRECT($AH$8&amp;"B"&amp;($C$1*$A2844+3)))</f>
        <v/>
      </c>
      <c r="D2844" s="19" t="str">
        <f aca="true">IF(INDIRECT($AH$8&amp;"B"&amp;($C$1*$A2844+4)) = 0, "", INDIRECT($AH$8&amp;"B"&amp;($C$1*$A2844+4)))</f>
        <v/>
      </c>
      <c r="E2844" s="19" t="str">
        <f aca="true">IF(INDIRECT($AH$8&amp;"B"&amp;($C$1*$A2844+7)) = 0, "", INDIRECT($AH$8&amp;"B"&amp;($C$1*$A2844+7)))</f>
        <v/>
      </c>
      <c r="F2844" s="20" t="str">
        <f aca="true">IF(C2844 &lt;&gt; "",IF(INDIRECT($AH$8&amp;"B"&amp;($C$1*$A2844+8)) = 0, 0, 1), "")</f>
        <v/>
      </c>
      <c r="G2844" s="20" t="n">
        <f aca="true">INDIRECT($AH$8&amp;"B"&amp;($C$1*$A2844+9))</f>
        <v>0</v>
      </c>
      <c r="H2844" s="20" t="n">
        <f aca="true">INDIRECT($AH$8&amp;"B"&amp;($C$1*$A2844+10))</f>
        <v>0</v>
      </c>
      <c r="I2844" s="20" t="n">
        <f aca="true">INDIRECT($AH$8&amp;"B"&amp;($C$1*$A2844+11))</f>
        <v>0</v>
      </c>
      <c r="J2844" s="20" t="n">
        <f aca="true">INDIRECT($AH$8&amp;"B"&amp;($C$1*$A2844+12))</f>
        <v>0</v>
      </c>
      <c r="K2844" s="21" t="str">
        <f aca="false">IF(C2844&lt;&gt;"",IFERROR((G2844+H2844+I2844)/(G2844+H2844+I2844+J2844),0), "")</f>
        <v/>
      </c>
      <c r="L2844" s="20" t="str">
        <f aca="false">IF(C2844&lt;&gt;"",(G2844* 2) +(H2844* 4) + (I2844* 6) + IF(F2844 = 1, 5, 0), "")</f>
        <v/>
      </c>
      <c r="M2844" s="25" t="str">
        <f aca="true">IF(C2844&lt;&gt;"",SUM(INDIRECT($AH$8&amp;"C"&amp;($C$1*$A2844+9)):INDIRECT($AH$8&amp;"V"&amp;($C$1*$A2844+9))), "")</f>
        <v/>
      </c>
      <c r="N2844" s="25" t="str">
        <f aca="true">IF(C2844&lt;&gt;"",SUM(INDIRECT($AH$8&amp;"C"&amp;($C$1*$A2844+10)):INDIRECT($AH$8&amp;"V"&amp;($C$1*$A2844+10))), "")</f>
        <v/>
      </c>
      <c r="O2844" s="25" t="str">
        <f aca="true">IF(C2844&lt;&gt;"",SUM(INDIRECT($AH$8&amp;"C"&amp;($C$1*$A2844+11)):INDIRECT($AH$8&amp;"V"&amp;($C$1*$A2844+11))),"")</f>
        <v/>
      </c>
      <c r="P2844" s="25" t="str">
        <f aca="true">IF(C2844&lt;&gt;"",SUM(INDIRECT($AH$8&amp;"C"&amp;($C$1*$A2844+12)):INDIRECT($AH$8&amp;"V"&amp;($C$1*$A2844+12))),"")</f>
        <v/>
      </c>
      <c r="Q2844" s="24" t="str">
        <f aca="false">IF(C2844&lt;&gt;"",IFERROR((M2844+N2844+O2844)/(M2844+N2844+O2844+P2844),0), "")</f>
        <v/>
      </c>
      <c r="R2844" s="25" t="str">
        <f aca="true">IF(C2844&lt;&gt;"",SUM(INDIRECT($AH$8&amp;"C"&amp;($C$1*$A2844+13)):INDIRECT($AH$8&amp;"V"&amp;($C$1*$A2844+13))), "")</f>
        <v/>
      </c>
      <c r="S2844" s="25" t="str">
        <f aca="false">IF(C2844&lt;&gt;"",IFERROR((M2844+N2844+O2844+P2844)/R2844, 0),"")</f>
        <v/>
      </c>
      <c r="T2844" s="25" t="str">
        <f aca="false">IF(C2844&lt;&gt;"",IFERROR((M2844+N2844+O2844)/R2844,0),"")</f>
        <v/>
      </c>
      <c r="U2844" s="25" t="str">
        <f aca="true">IF(C2844&lt;&gt;"",IF(INDIRECT($AH$8&amp;"B"&amp;($C$1*$A2844+14))= 1,1,0),"")</f>
        <v/>
      </c>
      <c r="V2844" s="25" t="str">
        <f aca="true">IF(C2844&lt;&gt;"",IF(INDIRECT($AH$8&amp;"B"&amp;($C$1*$A2844+15))= 1,1,0),"")</f>
        <v/>
      </c>
      <c r="W2844" s="25" t="str">
        <f aca="false">IF(C2844&lt;&gt;"",($M2844*1) + ($N2844*2) + ($O2844*3) + (IF(U2844 = 1, 10, 0)) + (IF(V2844 = 1, 20, 0)),"")</f>
        <v/>
      </c>
      <c r="X2844" s="27" t="str">
        <f aca="true">IF(C2844&lt;&gt;"",IF(INDIRECT($AH$8&amp;"B"&amp;($C$1*$A2844+16))= 1,1,0),"")</f>
        <v/>
      </c>
      <c r="Y2844" s="27" t="str">
        <f aca="true">IF(D2844&lt;&gt;"",IF(INDIRECT($AH$8&amp;"B"&amp;($C$1*$A2844+17))= 1,1,0),"")</f>
        <v/>
      </c>
      <c r="Z2844" s="27" t="str">
        <f aca="true">IF(E2844&lt;&gt;"",IF(INDIRECT($AH$8&amp;"B"&amp;($C$1*$A2844+18))= 1,1,0),"")</f>
        <v/>
      </c>
      <c r="AA2844" s="27" t="str">
        <f aca="true">IF(F2844&lt;&gt;"",IF(INDIRECT($AH$8&amp;"B"&amp;($C$1*$A2844+19))= 1,1,0),"")</f>
        <v/>
      </c>
      <c r="AB2844" s="27" t="str">
        <f aca="false">IF(C2844&lt;&gt;"",IF(X2844 = 1, 5, 0) + IF(Z2844 = 1, 25, 0) + IF(AA2844 = 1, 15, 0),"")</f>
        <v/>
      </c>
      <c r="AC2844" s="57" t="str">
        <f aca="false">IF(C2844&lt;&gt;"",L2844+W2844+AB2844,"")</f>
        <v/>
      </c>
    </row>
    <row r="2845" customFormat="false" ht="12.8" hidden="false" customHeight="false" outlineLevel="0" collapsed="false">
      <c r="A2845" s="11" t="n">
        <f aca="false">A2844+1</f>
        <v>342</v>
      </c>
      <c r="B2845" s="38" t="str">
        <f aca="true">IF(INDIRECT($AH$8&amp;"B"&amp;($C$1*$A2845+2))=0, "",INDIRECT($AH$8&amp;"B"&amp;($C$1*$A2845+2)))</f>
        <v/>
      </c>
      <c r="C2845" s="19" t="str">
        <f aca="true">IF(INDIRECT($AH$8&amp;"B"&amp;($C$1*$A2845+3)) = 0, "", INDIRECT($AH$8&amp;"B"&amp;($C$1*$A2845+3)))</f>
        <v/>
      </c>
      <c r="D2845" s="19" t="str">
        <f aca="true">IF(INDIRECT($AH$8&amp;"B"&amp;($C$1*$A2845+4)) = 0, "", INDIRECT($AH$8&amp;"B"&amp;($C$1*$A2845+4)))</f>
        <v/>
      </c>
      <c r="E2845" s="19" t="str">
        <f aca="true">IF(INDIRECT($AH$8&amp;"B"&amp;($C$1*$A2845+7)) = 0, "", INDIRECT($AH$8&amp;"B"&amp;($C$1*$A2845+7)))</f>
        <v/>
      </c>
      <c r="F2845" s="20" t="str">
        <f aca="true">IF(C2845 &lt;&gt; "",IF(INDIRECT($AH$8&amp;"B"&amp;($C$1*$A2845+8)) = 0, 0, 1), "")</f>
        <v/>
      </c>
      <c r="G2845" s="20" t="n">
        <f aca="true">INDIRECT($AH$8&amp;"B"&amp;($C$1*$A2845+9))</f>
        <v>0</v>
      </c>
      <c r="H2845" s="20" t="n">
        <f aca="true">INDIRECT($AH$8&amp;"B"&amp;($C$1*$A2845+10))</f>
        <v>0</v>
      </c>
      <c r="I2845" s="20" t="n">
        <f aca="true">INDIRECT($AH$8&amp;"B"&amp;($C$1*$A2845+11))</f>
        <v>0</v>
      </c>
      <c r="J2845" s="20" t="n">
        <f aca="true">INDIRECT($AH$8&amp;"B"&amp;($C$1*$A2845+12))</f>
        <v>0</v>
      </c>
      <c r="K2845" s="21" t="str">
        <f aca="false">IF(C2845&lt;&gt;"",IFERROR((G2845+H2845+I2845)/(G2845+H2845+I2845+J2845),0), "")</f>
        <v/>
      </c>
      <c r="L2845" s="20" t="str">
        <f aca="false">IF(C2845&lt;&gt;"",(G2845* 2) +(H2845* 4) + (I2845* 6) + IF(F2845 = 1, 5, 0), "")</f>
        <v/>
      </c>
      <c r="M2845" s="25" t="str">
        <f aca="true">IF(C2845&lt;&gt;"",SUM(INDIRECT($AH$8&amp;"C"&amp;($C$1*$A2845+9)):INDIRECT($AH$8&amp;"V"&amp;($C$1*$A2845+9))), "")</f>
        <v/>
      </c>
      <c r="N2845" s="25" t="str">
        <f aca="true">IF(C2845&lt;&gt;"",SUM(INDIRECT($AH$8&amp;"C"&amp;($C$1*$A2845+10)):INDIRECT($AH$8&amp;"V"&amp;($C$1*$A2845+10))), "")</f>
        <v/>
      </c>
      <c r="O2845" s="25" t="str">
        <f aca="true">IF(C2845&lt;&gt;"",SUM(INDIRECT($AH$8&amp;"C"&amp;($C$1*$A2845+11)):INDIRECT($AH$8&amp;"V"&amp;($C$1*$A2845+11))),"")</f>
        <v/>
      </c>
      <c r="P2845" s="25" t="str">
        <f aca="true">IF(C2845&lt;&gt;"",SUM(INDIRECT($AH$8&amp;"C"&amp;($C$1*$A2845+12)):INDIRECT($AH$8&amp;"V"&amp;($C$1*$A2845+12))),"")</f>
        <v/>
      </c>
      <c r="Q2845" s="24" t="str">
        <f aca="false">IF(C2845&lt;&gt;"",IFERROR((M2845+N2845+O2845)/(M2845+N2845+O2845+P2845),0), "")</f>
        <v/>
      </c>
      <c r="R2845" s="25" t="str">
        <f aca="true">IF(C2845&lt;&gt;"",SUM(INDIRECT($AH$8&amp;"C"&amp;($C$1*$A2845+13)):INDIRECT($AH$8&amp;"V"&amp;($C$1*$A2845+13))), "")</f>
        <v/>
      </c>
      <c r="S2845" s="25" t="str">
        <f aca="false">IF(C2845&lt;&gt;"",IFERROR((M2845+N2845+O2845+P2845)/R2845, 0),"")</f>
        <v/>
      </c>
      <c r="T2845" s="25" t="str">
        <f aca="false">IF(C2845&lt;&gt;"",IFERROR((M2845+N2845+O2845)/R2845,0),"")</f>
        <v/>
      </c>
      <c r="U2845" s="25" t="str">
        <f aca="true">IF(C2845&lt;&gt;"",IF(INDIRECT($AH$8&amp;"B"&amp;($C$1*$A2845+14))= 1,1,0),"")</f>
        <v/>
      </c>
      <c r="V2845" s="25" t="str">
        <f aca="true">IF(C2845&lt;&gt;"",IF(INDIRECT($AH$8&amp;"B"&amp;($C$1*$A2845+15))= 1,1,0),"")</f>
        <v/>
      </c>
      <c r="W2845" s="25" t="str">
        <f aca="false">IF(C2845&lt;&gt;"",($M2845*1) + ($N2845*2) + ($O2845*3) + (IF(U2845 = 1, 10, 0)) + (IF(V2845 = 1, 20, 0)),"")</f>
        <v/>
      </c>
      <c r="X2845" s="27" t="str">
        <f aca="true">IF(C2845&lt;&gt;"",IF(INDIRECT($AH$8&amp;"B"&amp;($C$1*$A2845+16))= 1,1,0),"")</f>
        <v/>
      </c>
      <c r="Y2845" s="27" t="str">
        <f aca="true">IF(D2845&lt;&gt;"",IF(INDIRECT($AH$8&amp;"B"&amp;($C$1*$A2845+17))= 1,1,0),"")</f>
        <v/>
      </c>
      <c r="Z2845" s="27" t="str">
        <f aca="true">IF(E2845&lt;&gt;"",IF(INDIRECT($AH$8&amp;"B"&amp;($C$1*$A2845+18))= 1,1,0),"")</f>
        <v/>
      </c>
      <c r="AA2845" s="27" t="str">
        <f aca="true">IF(F2845&lt;&gt;"",IF(INDIRECT($AH$8&amp;"B"&amp;($C$1*$A2845+19))= 1,1,0),"")</f>
        <v/>
      </c>
      <c r="AB2845" s="27" t="str">
        <f aca="false">IF(C2845&lt;&gt;"",IF(X2845 = 1, 5, 0) + IF(Z2845 = 1, 25, 0) + IF(AA2845 = 1, 15, 0),"")</f>
        <v/>
      </c>
      <c r="AC2845" s="57" t="str">
        <f aca="false">IF(C2845&lt;&gt;"",L2845+W2845+AB2845,"")</f>
        <v/>
      </c>
    </row>
    <row r="2846" customFormat="false" ht="12.8" hidden="false" customHeight="false" outlineLevel="0" collapsed="false">
      <c r="A2846" s="11" t="n">
        <f aca="false">A2845+1</f>
        <v>343</v>
      </c>
      <c r="B2846" s="38" t="str">
        <f aca="true">IF(INDIRECT($AH$8&amp;"B"&amp;($C$1*$A2846+2))=0, "",INDIRECT($AH$8&amp;"B"&amp;($C$1*$A2846+2)))</f>
        <v/>
      </c>
      <c r="C2846" s="19" t="str">
        <f aca="true">IF(INDIRECT($AH$8&amp;"B"&amp;($C$1*$A2846+3)) = 0, "", INDIRECT($AH$8&amp;"B"&amp;($C$1*$A2846+3)))</f>
        <v/>
      </c>
      <c r="D2846" s="19" t="str">
        <f aca="true">IF(INDIRECT($AH$8&amp;"B"&amp;($C$1*$A2846+4)) = 0, "", INDIRECT($AH$8&amp;"B"&amp;($C$1*$A2846+4)))</f>
        <v/>
      </c>
      <c r="E2846" s="19" t="str">
        <f aca="true">IF(INDIRECT($AH$8&amp;"B"&amp;($C$1*$A2846+7)) = 0, "", INDIRECT($AH$8&amp;"B"&amp;($C$1*$A2846+7)))</f>
        <v/>
      </c>
      <c r="F2846" s="20" t="str">
        <f aca="true">IF(C2846 &lt;&gt; "",IF(INDIRECT($AH$8&amp;"B"&amp;($C$1*$A2846+8)) = 0, 0, 1), "")</f>
        <v/>
      </c>
      <c r="G2846" s="20" t="n">
        <f aca="true">INDIRECT($AH$8&amp;"B"&amp;($C$1*$A2846+9))</f>
        <v>0</v>
      </c>
      <c r="H2846" s="20" t="n">
        <f aca="true">INDIRECT($AH$8&amp;"B"&amp;($C$1*$A2846+10))</f>
        <v>0</v>
      </c>
      <c r="I2846" s="20" t="n">
        <f aca="true">INDIRECT($AH$8&amp;"B"&amp;($C$1*$A2846+11))</f>
        <v>0</v>
      </c>
      <c r="J2846" s="20" t="n">
        <f aca="true">INDIRECT($AH$8&amp;"B"&amp;($C$1*$A2846+12))</f>
        <v>0</v>
      </c>
      <c r="K2846" s="21" t="str">
        <f aca="false">IF(C2846&lt;&gt;"",IFERROR((G2846+H2846+I2846)/(G2846+H2846+I2846+J2846),0), "")</f>
        <v/>
      </c>
      <c r="L2846" s="20" t="str">
        <f aca="false">IF(C2846&lt;&gt;"",(G2846* 2) +(H2846* 4) + (I2846* 6) + IF(F2846 = 1, 5, 0), "")</f>
        <v/>
      </c>
      <c r="M2846" s="25" t="str">
        <f aca="true">IF(C2846&lt;&gt;"",SUM(INDIRECT($AH$8&amp;"C"&amp;($C$1*$A2846+9)):INDIRECT($AH$8&amp;"V"&amp;($C$1*$A2846+9))), "")</f>
        <v/>
      </c>
      <c r="N2846" s="25" t="str">
        <f aca="true">IF(C2846&lt;&gt;"",SUM(INDIRECT($AH$8&amp;"C"&amp;($C$1*$A2846+10)):INDIRECT($AH$8&amp;"V"&amp;($C$1*$A2846+10))), "")</f>
        <v/>
      </c>
      <c r="O2846" s="25" t="str">
        <f aca="true">IF(C2846&lt;&gt;"",SUM(INDIRECT($AH$8&amp;"C"&amp;($C$1*$A2846+11)):INDIRECT($AH$8&amp;"V"&amp;($C$1*$A2846+11))),"")</f>
        <v/>
      </c>
      <c r="P2846" s="25" t="str">
        <f aca="true">IF(C2846&lt;&gt;"",SUM(INDIRECT($AH$8&amp;"C"&amp;($C$1*$A2846+12)):INDIRECT($AH$8&amp;"V"&amp;($C$1*$A2846+12))),"")</f>
        <v/>
      </c>
      <c r="Q2846" s="24" t="str">
        <f aca="false">IF(C2846&lt;&gt;"",IFERROR((M2846+N2846+O2846)/(M2846+N2846+O2846+P2846),0), "")</f>
        <v/>
      </c>
      <c r="R2846" s="25" t="str">
        <f aca="true">IF(C2846&lt;&gt;"",SUM(INDIRECT($AH$8&amp;"C"&amp;($C$1*$A2846+13)):INDIRECT($AH$8&amp;"V"&amp;($C$1*$A2846+13))), "")</f>
        <v/>
      </c>
      <c r="S2846" s="25" t="str">
        <f aca="false">IF(C2846&lt;&gt;"",IFERROR((M2846+N2846+O2846+P2846)/R2846, 0),"")</f>
        <v/>
      </c>
      <c r="T2846" s="25" t="str">
        <f aca="false">IF(C2846&lt;&gt;"",IFERROR((M2846+N2846+O2846)/R2846,0),"")</f>
        <v/>
      </c>
      <c r="U2846" s="25" t="str">
        <f aca="true">IF(C2846&lt;&gt;"",IF(INDIRECT($AH$8&amp;"B"&amp;($C$1*$A2846+14))= 1,1,0),"")</f>
        <v/>
      </c>
      <c r="V2846" s="25" t="str">
        <f aca="true">IF(C2846&lt;&gt;"",IF(INDIRECT($AH$8&amp;"B"&amp;($C$1*$A2846+15))= 1,1,0),"")</f>
        <v/>
      </c>
      <c r="W2846" s="25" t="str">
        <f aca="false">IF(C2846&lt;&gt;"",($M2846*1) + ($N2846*2) + ($O2846*3) + (IF(U2846 = 1, 10, 0)) + (IF(V2846 = 1, 20, 0)),"")</f>
        <v/>
      </c>
      <c r="X2846" s="27" t="str">
        <f aca="true">IF(C2846&lt;&gt;"",IF(INDIRECT($AH$8&amp;"B"&amp;($C$1*$A2846+16))= 1,1,0),"")</f>
        <v/>
      </c>
      <c r="Y2846" s="27" t="str">
        <f aca="true">IF(D2846&lt;&gt;"",IF(INDIRECT($AH$8&amp;"B"&amp;($C$1*$A2846+17))= 1,1,0),"")</f>
        <v/>
      </c>
      <c r="Z2846" s="27" t="str">
        <f aca="true">IF(E2846&lt;&gt;"",IF(INDIRECT($AH$8&amp;"B"&amp;($C$1*$A2846+18))= 1,1,0),"")</f>
        <v/>
      </c>
      <c r="AA2846" s="27" t="str">
        <f aca="true">IF(F2846&lt;&gt;"",IF(INDIRECT($AH$8&amp;"B"&amp;($C$1*$A2846+19))= 1,1,0),"")</f>
        <v/>
      </c>
      <c r="AB2846" s="27" t="str">
        <f aca="false">IF(C2846&lt;&gt;"",IF(X2846 = 1, 5, 0) + IF(Z2846 = 1, 25, 0) + IF(AA2846 = 1, 15, 0),"")</f>
        <v/>
      </c>
      <c r="AC2846" s="57" t="str">
        <f aca="false">IF(C2846&lt;&gt;"",L2846+W2846+AB2846,"")</f>
        <v/>
      </c>
    </row>
    <row r="2847" customFormat="false" ht="12.8" hidden="false" customHeight="false" outlineLevel="0" collapsed="false">
      <c r="A2847" s="11" t="n">
        <f aca="false">A2846+1</f>
        <v>344</v>
      </c>
      <c r="B2847" s="38" t="str">
        <f aca="true">IF(INDIRECT($AH$8&amp;"B"&amp;($C$1*$A2847+2))=0, "",INDIRECT($AH$8&amp;"B"&amp;($C$1*$A2847+2)))</f>
        <v/>
      </c>
      <c r="C2847" s="19" t="str">
        <f aca="true">IF(INDIRECT($AH$8&amp;"B"&amp;($C$1*$A2847+3)) = 0, "", INDIRECT($AH$8&amp;"B"&amp;($C$1*$A2847+3)))</f>
        <v/>
      </c>
      <c r="D2847" s="19" t="str">
        <f aca="true">IF(INDIRECT($AH$8&amp;"B"&amp;($C$1*$A2847+4)) = 0, "", INDIRECT($AH$8&amp;"B"&amp;($C$1*$A2847+4)))</f>
        <v/>
      </c>
      <c r="E2847" s="19" t="str">
        <f aca="true">IF(INDIRECT($AH$8&amp;"B"&amp;($C$1*$A2847+7)) = 0, "", INDIRECT($AH$8&amp;"B"&amp;($C$1*$A2847+7)))</f>
        <v/>
      </c>
      <c r="F2847" s="20" t="str">
        <f aca="true">IF(C2847 &lt;&gt; "",IF(INDIRECT($AH$8&amp;"B"&amp;($C$1*$A2847+8)) = 0, 0, 1), "")</f>
        <v/>
      </c>
      <c r="G2847" s="20" t="n">
        <f aca="true">INDIRECT($AH$8&amp;"B"&amp;($C$1*$A2847+9))</f>
        <v>0</v>
      </c>
      <c r="H2847" s="20" t="n">
        <f aca="true">INDIRECT($AH$8&amp;"B"&amp;($C$1*$A2847+10))</f>
        <v>0</v>
      </c>
      <c r="I2847" s="20" t="n">
        <f aca="true">INDIRECT($AH$8&amp;"B"&amp;($C$1*$A2847+11))</f>
        <v>0</v>
      </c>
      <c r="J2847" s="20" t="n">
        <f aca="true">INDIRECT($AH$8&amp;"B"&amp;($C$1*$A2847+12))</f>
        <v>0</v>
      </c>
      <c r="K2847" s="21" t="str">
        <f aca="false">IF(C2847&lt;&gt;"",IFERROR((G2847+H2847+I2847)/(G2847+H2847+I2847+J2847),0), "")</f>
        <v/>
      </c>
      <c r="L2847" s="20" t="str">
        <f aca="false">IF(C2847&lt;&gt;"",(G2847* 2) +(H2847* 4) + (I2847* 6) + IF(F2847 = 1, 5, 0), "")</f>
        <v/>
      </c>
      <c r="M2847" s="25" t="str">
        <f aca="true">IF(C2847&lt;&gt;"",SUM(INDIRECT($AH$8&amp;"C"&amp;($C$1*$A2847+9)):INDIRECT($AH$8&amp;"V"&amp;($C$1*$A2847+9))), "")</f>
        <v/>
      </c>
      <c r="N2847" s="25" t="str">
        <f aca="true">IF(C2847&lt;&gt;"",SUM(INDIRECT($AH$8&amp;"C"&amp;($C$1*$A2847+10)):INDIRECT($AH$8&amp;"V"&amp;($C$1*$A2847+10))), "")</f>
        <v/>
      </c>
      <c r="O2847" s="25" t="str">
        <f aca="true">IF(C2847&lt;&gt;"",SUM(INDIRECT($AH$8&amp;"C"&amp;($C$1*$A2847+11)):INDIRECT($AH$8&amp;"V"&amp;($C$1*$A2847+11))),"")</f>
        <v/>
      </c>
      <c r="P2847" s="25" t="str">
        <f aca="true">IF(C2847&lt;&gt;"",SUM(INDIRECT($AH$8&amp;"C"&amp;($C$1*$A2847+12)):INDIRECT($AH$8&amp;"V"&amp;($C$1*$A2847+12))),"")</f>
        <v/>
      </c>
      <c r="Q2847" s="24" t="str">
        <f aca="false">IF(C2847&lt;&gt;"",IFERROR((M2847+N2847+O2847)/(M2847+N2847+O2847+P2847),0), "")</f>
        <v/>
      </c>
      <c r="R2847" s="25" t="str">
        <f aca="true">IF(C2847&lt;&gt;"",SUM(INDIRECT($AH$8&amp;"C"&amp;($C$1*$A2847+13)):INDIRECT($AH$8&amp;"V"&amp;($C$1*$A2847+13))), "")</f>
        <v/>
      </c>
      <c r="S2847" s="25" t="str">
        <f aca="false">IF(C2847&lt;&gt;"",IFERROR((M2847+N2847+O2847+P2847)/R2847, 0),"")</f>
        <v/>
      </c>
      <c r="T2847" s="25" t="str">
        <f aca="false">IF(C2847&lt;&gt;"",IFERROR((M2847+N2847+O2847)/R2847,0),"")</f>
        <v/>
      </c>
      <c r="U2847" s="25" t="str">
        <f aca="true">IF(C2847&lt;&gt;"",IF(INDIRECT($AH$8&amp;"B"&amp;($C$1*$A2847+14))= 1,1,0),"")</f>
        <v/>
      </c>
      <c r="V2847" s="25" t="str">
        <f aca="true">IF(C2847&lt;&gt;"",IF(INDIRECT($AH$8&amp;"B"&amp;($C$1*$A2847+15))= 1,1,0),"")</f>
        <v/>
      </c>
      <c r="W2847" s="25" t="str">
        <f aca="false">IF(C2847&lt;&gt;"",($M2847*1) + ($N2847*2) + ($O2847*3) + (IF(U2847 = 1, 10, 0)) + (IF(V2847 = 1, 20, 0)),"")</f>
        <v/>
      </c>
      <c r="X2847" s="27" t="str">
        <f aca="true">IF(C2847&lt;&gt;"",IF(INDIRECT($AH$8&amp;"B"&amp;($C$1*$A2847+16))= 1,1,0),"")</f>
        <v/>
      </c>
      <c r="Y2847" s="27" t="str">
        <f aca="true">IF(D2847&lt;&gt;"",IF(INDIRECT($AH$8&amp;"B"&amp;($C$1*$A2847+17))= 1,1,0),"")</f>
        <v/>
      </c>
      <c r="Z2847" s="27" t="str">
        <f aca="true">IF(E2847&lt;&gt;"",IF(INDIRECT($AH$8&amp;"B"&amp;($C$1*$A2847+18))= 1,1,0),"")</f>
        <v/>
      </c>
      <c r="AA2847" s="27" t="str">
        <f aca="true">IF(F2847&lt;&gt;"",IF(INDIRECT($AH$8&amp;"B"&amp;($C$1*$A2847+19))= 1,1,0),"")</f>
        <v/>
      </c>
      <c r="AB2847" s="27" t="str">
        <f aca="false">IF(C2847&lt;&gt;"",IF(X2847 = 1, 5, 0) + IF(Z2847 = 1, 25, 0) + IF(AA2847 = 1, 15, 0),"")</f>
        <v/>
      </c>
      <c r="AC2847" s="57" t="str">
        <f aca="false">IF(C2847&lt;&gt;"",L2847+W2847+AB2847,"")</f>
        <v/>
      </c>
    </row>
    <row r="2848" customFormat="false" ht="12.8" hidden="false" customHeight="false" outlineLevel="0" collapsed="false">
      <c r="A2848" s="11" t="n">
        <f aca="false">A2847+1</f>
        <v>345</v>
      </c>
      <c r="B2848" s="38" t="str">
        <f aca="true">IF(INDIRECT($AH$8&amp;"B"&amp;($C$1*$A2848+2))=0, "",INDIRECT($AH$8&amp;"B"&amp;($C$1*$A2848+2)))</f>
        <v/>
      </c>
      <c r="C2848" s="19" t="str">
        <f aca="true">IF(INDIRECT($AH$8&amp;"B"&amp;($C$1*$A2848+3)) = 0, "", INDIRECT($AH$8&amp;"B"&amp;($C$1*$A2848+3)))</f>
        <v/>
      </c>
      <c r="D2848" s="19" t="str">
        <f aca="true">IF(INDIRECT($AH$8&amp;"B"&amp;($C$1*$A2848+4)) = 0, "", INDIRECT($AH$8&amp;"B"&amp;($C$1*$A2848+4)))</f>
        <v/>
      </c>
      <c r="E2848" s="19" t="str">
        <f aca="true">IF(INDIRECT($AH$8&amp;"B"&amp;($C$1*$A2848+7)) = 0, "", INDIRECT($AH$8&amp;"B"&amp;($C$1*$A2848+7)))</f>
        <v/>
      </c>
      <c r="F2848" s="20" t="str">
        <f aca="true">IF(C2848 &lt;&gt; "",IF(INDIRECT($AH$8&amp;"B"&amp;($C$1*$A2848+8)) = 0, 0, 1), "")</f>
        <v/>
      </c>
      <c r="G2848" s="20" t="n">
        <f aca="true">INDIRECT($AH$8&amp;"B"&amp;($C$1*$A2848+9))</f>
        <v>0</v>
      </c>
      <c r="H2848" s="20" t="n">
        <f aca="true">INDIRECT($AH$8&amp;"B"&amp;($C$1*$A2848+10))</f>
        <v>0</v>
      </c>
      <c r="I2848" s="20" t="n">
        <f aca="true">INDIRECT($AH$8&amp;"B"&amp;($C$1*$A2848+11))</f>
        <v>0</v>
      </c>
      <c r="J2848" s="20" t="n">
        <f aca="true">INDIRECT($AH$8&amp;"B"&amp;($C$1*$A2848+12))</f>
        <v>0</v>
      </c>
      <c r="K2848" s="21" t="str">
        <f aca="false">IF(C2848&lt;&gt;"",IFERROR((G2848+H2848+I2848)/(G2848+H2848+I2848+J2848),0), "")</f>
        <v/>
      </c>
      <c r="L2848" s="20" t="str">
        <f aca="false">IF(C2848&lt;&gt;"",(G2848* 2) +(H2848* 4) + (I2848* 6) + IF(F2848 = 1, 5, 0), "")</f>
        <v/>
      </c>
      <c r="M2848" s="25" t="str">
        <f aca="true">IF(C2848&lt;&gt;"",SUM(INDIRECT($AH$8&amp;"C"&amp;($C$1*$A2848+9)):INDIRECT($AH$8&amp;"V"&amp;($C$1*$A2848+9))), "")</f>
        <v/>
      </c>
      <c r="N2848" s="25" t="str">
        <f aca="true">IF(C2848&lt;&gt;"",SUM(INDIRECT($AH$8&amp;"C"&amp;($C$1*$A2848+10)):INDIRECT($AH$8&amp;"V"&amp;($C$1*$A2848+10))), "")</f>
        <v/>
      </c>
      <c r="O2848" s="25" t="str">
        <f aca="true">IF(C2848&lt;&gt;"",SUM(INDIRECT($AH$8&amp;"C"&amp;($C$1*$A2848+11)):INDIRECT($AH$8&amp;"V"&amp;($C$1*$A2848+11))),"")</f>
        <v/>
      </c>
      <c r="P2848" s="25" t="str">
        <f aca="true">IF(C2848&lt;&gt;"",SUM(INDIRECT($AH$8&amp;"C"&amp;($C$1*$A2848+12)):INDIRECT($AH$8&amp;"V"&amp;($C$1*$A2848+12))),"")</f>
        <v/>
      </c>
      <c r="Q2848" s="24" t="str">
        <f aca="false">IF(C2848&lt;&gt;"",IFERROR((M2848+N2848+O2848)/(M2848+N2848+O2848+P2848),0), "")</f>
        <v/>
      </c>
      <c r="R2848" s="25" t="str">
        <f aca="true">IF(C2848&lt;&gt;"",SUM(INDIRECT($AH$8&amp;"C"&amp;($C$1*$A2848+13)):INDIRECT($AH$8&amp;"V"&amp;($C$1*$A2848+13))), "")</f>
        <v/>
      </c>
      <c r="S2848" s="25" t="str">
        <f aca="false">IF(C2848&lt;&gt;"",IFERROR((M2848+N2848+O2848+P2848)/R2848, 0),"")</f>
        <v/>
      </c>
      <c r="T2848" s="25" t="str">
        <f aca="false">IF(C2848&lt;&gt;"",IFERROR((M2848+N2848+O2848)/R2848,0),"")</f>
        <v/>
      </c>
      <c r="U2848" s="25" t="str">
        <f aca="true">IF(C2848&lt;&gt;"",IF(INDIRECT($AH$8&amp;"B"&amp;($C$1*$A2848+14))= 1,1,0),"")</f>
        <v/>
      </c>
      <c r="V2848" s="25" t="str">
        <f aca="true">IF(C2848&lt;&gt;"",IF(INDIRECT($AH$8&amp;"B"&amp;($C$1*$A2848+15))= 1,1,0),"")</f>
        <v/>
      </c>
      <c r="W2848" s="25" t="str">
        <f aca="false">IF(C2848&lt;&gt;"",($M2848*1) + ($N2848*2) + ($O2848*3) + (IF(U2848 = 1, 10, 0)) + (IF(V2848 = 1, 20, 0)),"")</f>
        <v/>
      </c>
      <c r="X2848" s="27" t="str">
        <f aca="true">IF(C2848&lt;&gt;"",IF(INDIRECT($AH$8&amp;"B"&amp;($C$1*$A2848+16))= 1,1,0),"")</f>
        <v/>
      </c>
      <c r="Y2848" s="27" t="str">
        <f aca="true">IF(D2848&lt;&gt;"",IF(INDIRECT($AH$8&amp;"B"&amp;($C$1*$A2848+17))= 1,1,0),"")</f>
        <v/>
      </c>
      <c r="Z2848" s="27" t="str">
        <f aca="true">IF(E2848&lt;&gt;"",IF(INDIRECT($AH$8&amp;"B"&amp;($C$1*$A2848+18))= 1,1,0),"")</f>
        <v/>
      </c>
      <c r="AA2848" s="27" t="str">
        <f aca="true">IF(F2848&lt;&gt;"",IF(INDIRECT($AH$8&amp;"B"&amp;($C$1*$A2848+19))= 1,1,0),"")</f>
        <v/>
      </c>
      <c r="AB2848" s="27" t="str">
        <f aca="false">IF(C2848&lt;&gt;"",IF(X2848 = 1, 5, 0) + IF(Z2848 = 1, 25, 0) + IF(AA2848 = 1, 15, 0),"")</f>
        <v/>
      </c>
      <c r="AC2848" s="57" t="str">
        <f aca="false">IF(C2848&lt;&gt;"",L2848+W2848+AB2848,"")</f>
        <v/>
      </c>
    </row>
    <row r="2849" customFormat="false" ht="12.8" hidden="false" customHeight="false" outlineLevel="0" collapsed="false">
      <c r="A2849" s="11" t="n">
        <f aca="false">A2848+1</f>
        <v>346</v>
      </c>
      <c r="B2849" s="38" t="str">
        <f aca="true">IF(INDIRECT($AH$8&amp;"B"&amp;($C$1*$A2849+2))=0, "",INDIRECT($AH$8&amp;"B"&amp;($C$1*$A2849+2)))</f>
        <v/>
      </c>
      <c r="C2849" s="19" t="str">
        <f aca="true">IF(INDIRECT($AH$8&amp;"B"&amp;($C$1*$A2849+3)) = 0, "", INDIRECT($AH$8&amp;"B"&amp;($C$1*$A2849+3)))</f>
        <v/>
      </c>
      <c r="D2849" s="19" t="str">
        <f aca="true">IF(INDIRECT($AH$8&amp;"B"&amp;($C$1*$A2849+4)) = 0, "", INDIRECT($AH$8&amp;"B"&amp;($C$1*$A2849+4)))</f>
        <v/>
      </c>
      <c r="E2849" s="19" t="str">
        <f aca="true">IF(INDIRECT($AH$8&amp;"B"&amp;($C$1*$A2849+7)) = 0, "", INDIRECT($AH$8&amp;"B"&amp;($C$1*$A2849+7)))</f>
        <v/>
      </c>
      <c r="F2849" s="20" t="str">
        <f aca="true">IF(C2849 &lt;&gt; "",IF(INDIRECT($AH$8&amp;"B"&amp;($C$1*$A2849+8)) = 0, 0, 1), "")</f>
        <v/>
      </c>
      <c r="G2849" s="20" t="n">
        <f aca="true">INDIRECT($AH$8&amp;"B"&amp;($C$1*$A2849+9))</f>
        <v>0</v>
      </c>
      <c r="H2849" s="20" t="n">
        <f aca="true">INDIRECT($AH$8&amp;"B"&amp;($C$1*$A2849+10))</f>
        <v>0</v>
      </c>
      <c r="I2849" s="20" t="n">
        <f aca="true">INDIRECT($AH$8&amp;"B"&amp;($C$1*$A2849+11))</f>
        <v>0</v>
      </c>
      <c r="J2849" s="20" t="n">
        <f aca="true">INDIRECT($AH$8&amp;"B"&amp;($C$1*$A2849+12))</f>
        <v>0</v>
      </c>
      <c r="K2849" s="21" t="str">
        <f aca="false">IF(C2849&lt;&gt;"",IFERROR((G2849+H2849+I2849)/(G2849+H2849+I2849+J2849),0), "")</f>
        <v/>
      </c>
      <c r="L2849" s="20" t="str">
        <f aca="false">IF(C2849&lt;&gt;"",(G2849* 2) +(H2849* 4) + (I2849* 6) + IF(F2849 = 1, 5, 0), "")</f>
        <v/>
      </c>
      <c r="M2849" s="25" t="str">
        <f aca="true">IF(C2849&lt;&gt;"",SUM(INDIRECT($AH$8&amp;"C"&amp;($C$1*$A2849+9)):INDIRECT($AH$8&amp;"V"&amp;($C$1*$A2849+9))), "")</f>
        <v/>
      </c>
      <c r="N2849" s="25" t="str">
        <f aca="true">IF(C2849&lt;&gt;"",SUM(INDIRECT($AH$8&amp;"C"&amp;($C$1*$A2849+10)):INDIRECT($AH$8&amp;"V"&amp;($C$1*$A2849+10))), "")</f>
        <v/>
      </c>
      <c r="O2849" s="25" t="str">
        <f aca="true">IF(C2849&lt;&gt;"",SUM(INDIRECT($AH$8&amp;"C"&amp;($C$1*$A2849+11)):INDIRECT($AH$8&amp;"V"&amp;($C$1*$A2849+11))),"")</f>
        <v/>
      </c>
      <c r="P2849" s="25" t="str">
        <f aca="true">IF(C2849&lt;&gt;"",SUM(INDIRECT($AH$8&amp;"C"&amp;($C$1*$A2849+12)):INDIRECT($AH$8&amp;"V"&amp;($C$1*$A2849+12))),"")</f>
        <v/>
      </c>
      <c r="Q2849" s="24" t="str">
        <f aca="false">IF(C2849&lt;&gt;"",IFERROR((M2849+N2849+O2849)/(M2849+N2849+O2849+P2849),0), "")</f>
        <v/>
      </c>
      <c r="R2849" s="25" t="str">
        <f aca="true">IF(C2849&lt;&gt;"",SUM(INDIRECT($AH$8&amp;"C"&amp;($C$1*$A2849+13)):INDIRECT($AH$8&amp;"V"&amp;($C$1*$A2849+13))), "")</f>
        <v/>
      </c>
      <c r="S2849" s="25" t="str">
        <f aca="false">IF(C2849&lt;&gt;"",IFERROR((M2849+N2849+O2849+P2849)/R2849, 0),"")</f>
        <v/>
      </c>
      <c r="T2849" s="25" t="str">
        <f aca="false">IF(C2849&lt;&gt;"",IFERROR((M2849+N2849+O2849)/R2849,0),"")</f>
        <v/>
      </c>
      <c r="U2849" s="25" t="str">
        <f aca="true">IF(C2849&lt;&gt;"",IF(INDIRECT($AH$8&amp;"B"&amp;($C$1*$A2849+14))= 1,1,0),"")</f>
        <v/>
      </c>
      <c r="V2849" s="25" t="str">
        <f aca="true">IF(C2849&lt;&gt;"",IF(INDIRECT($AH$8&amp;"B"&amp;($C$1*$A2849+15))= 1,1,0),"")</f>
        <v/>
      </c>
      <c r="W2849" s="25" t="str">
        <f aca="false">IF(C2849&lt;&gt;"",($M2849*1) + ($N2849*2) + ($O2849*3) + (IF(U2849 = 1, 10, 0)) + (IF(V2849 = 1, 20, 0)),"")</f>
        <v/>
      </c>
      <c r="X2849" s="27" t="str">
        <f aca="true">IF(C2849&lt;&gt;"",IF(INDIRECT($AH$8&amp;"B"&amp;($C$1*$A2849+16))= 1,1,0),"")</f>
        <v/>
      </c>
      <c r="Y2849" s="27" t="str">
        <f aca="true">IF(D2849&lt;&gt;"",IF(INDIRECT($AH$8&amp;"B"&amp;($C$1*$A2849+17))= 1,1,0),"")</f>
        <v/>
      </c>
      <c r="Z2849" s="27" t="str">
        <f aca="true">IF(E2849&lt;&gt;"",IF(INDIRECT($AH$8&amp;"B"&amp;($C$1*$A2849+18))= 1,1,0),"")</f>
        <v/>
      </c>
      <c r="AA2849" s="27" t="str">
        <f aca="true">IF(F2849&lt;&gt;"",IF(INDIRECT($AH$8&amp;"B"&amp;($C$1*$A2849+19))= 1,1,0),"")</f>
        <v/>
      </c>
      <c r="AB2849" s="27" t="str">
        <f aca="false">IF(C2849&lt;&gt;"",IF(X2849 = 1, 5, 0) + IF(Z2849 = 1, 25, 0) + IF(AA2849 = 1, 15, 0),"")</f>
        <v/>
      </c>
      <c r="AC2849" s="57" t="str">
        <f aca="false">IF(C2849&lt;&gt;"",L2849+W2849+AB2849,"")</f>
        <v/>
      </c>
    </row>
    <row r="2850" customFormat="false" ht="12.8" hidden="false" customHeight="false" outlineLevel="0" collapsed="false">
      <c r="A2850" s="11" t="n">
        <f aca="false">A2849+1</f>
        <v>347</v>
      </c>
      <c r="B2850" s="38" t="str">
        <f aca="true">IF(INDIRECT($AH$8&amp;"B"&amp;($C$1*$A2850+2))=0, "",INDIRECT($AH$8&amp;"B"&amp;($C$1*$A2850+2)))</f>
        <v/>
      </c>
      <c r="C2850" s="19" t="str">
        <f aca="true">IF(INDIRECT($AH$8&amp;"B"&amp;($C$1*$A2850+3)) = 0, "", INDIRECT($AH$8&amp;"B"&amp;($C$1*$A2850+3)))</f>
        <v/>
      </c>
      <c r="D2850" s="19" t="str">
        <f aca="true">IF(INDIRECT($AH$8&amp;"B"&amp;($C$1*$A2850+4)) = 0, "", INDIRECT($AH$8&amp;"B"&amp;($C$1*$A2850+4)))</f>
        <v/>
      </c>
      <c r="E2850" s="19" t="str">
        <f aca="true">IF(INDIRECT($AH$8&amp;"B"&amp;($C$1*$A2850+7)) = 0, "", INDIRECT($AH$8&amp;"B"&amp;($C$1*$A2850+7)))</f>
        <v/>
      </c>
      <c r="F2850" s="20" t="str">
        <f aca="true">IF(C2850 &lt;&gt; "",IF(INDIRECT($AH$8&amp;"B"&amp;($C$1*$A2850+8)) = 0, 0, 1), "")</f>
        <v/>
      </c>
      <c r="G2850" s="20" t="n">
        <f aca="true">INDIRECT($AH$8&amp;"B"&amp;($C$1*$A2850+9))</f>
        <v>0</v>
      </c>
      <c r="H2850" s="20" t="n">
        <f aca="true">INDIRECT($AH$8&amp;"B"&amp;($C$1*$A2850+10))</f>
        <v>0</v>
      </c>
      <c r="I2850" s="20" t="n">
        <f aca="true">INDIRECT($AH$8&amp;"B"&amp;($C$1*$A2850+11))</f>
        <v>0</v>
      </c>
      <c r="J2850" s="20" t="n">
        <f aca="true">INDIRECT($AH$8&amp;"B"&amp;($C$1*$A2850+12))</f>
        <v>0</v>
      </c>
      <c r="K2850" s="21" t="str">
        <f aca="false">IF(C2850&lt;&gt;"",IFERROR((G2850+H2850+I2850)/(G2850+H2850+I2850+J2850),0), "")</f>
        <v/>
      </c>
      <c r="L2850" s="20" t="str">
        <f aca="false">IF(C2850&lt;&gt;"",(G2850* 2) +(H2850* 4) + (I2850* 6) + IF(F2850 = 1, 5, 0), "")</f>
        <v/>
      </c>
      <c r="M2850" s="25" t="str">
        <f aca="true">IF(C2850&lt;&gt;"",SUM(INDIRECT($AH$8&amp;"C"&amp;($C$1*$A2850+9)):INDIRECT($AH$8&amp;"V"&amp;($C$1*$A2850+9))), "")</f>
        <v/>
      </c>
      <c r="N2850" s="25" t="str">
        <f aca="true">IF(C2850&lt;&gt;"",SUM(INDIRECT($AH$8&amp;"C"&amp;($C$1*$A2850+10)):INDIRECT($AH$8&amp;"V"&amp;($C$1*$A2850+10))), "")</f>
        <v/>
      </c>
      <c r="O2850" s="25" t="str">
        <f aca="true">IF(C2850&lt;&gt;"",SUM(INDIRECT($AH$8&amp;"C"&amp;($C$1*$A2850+11)):INDIRECT($AH$8&amp;"V"&amp;($C$1*$A2850+11))),"")</f>
        <v/>
      </c>
      <c r="P2850" s="25" t="str">
        <f aca="true">IF(C2850&lt;&gt;"",SUM(INDIRECT($AH$8&amp;"C"&amp;($C$1*$A2850+12)):INDIRECT($AH$8&amp;"V"&amp;($C$1*$A2850+12))),"")</f>
        <v/>
      </c>
      <c r="Q2850" s="24" t="str">
        <f aca="false">IF(C2850&lt;&gt;"",IFERROR((M2850+N2850+O2850)/(M2850+N2850+O2850+P2850),0), "")</f>
        <v/>
      </c>
      <c r="R2850" s="25" t="str">
        <f aca="true">IF(C2850&lt;&gt;"",SUM(INDIRECT($AH$8&amp;"C"&amp;($C$1*$A2850+13)):INDIRECT($AH$8&amp;"V"&amp;($C$1*$A2850+13))), "")</f>
        <v/>
      </c>
      <c r="S2850" s="25" t="str">
        <f aca="false">IF(C2850&lt;&gt;"",IFERROR((M2850+N2850+O2850+P2850)/R2850, 0),"")</f>
        <v/>
      </c>
      <c r="T2850" s="25" t="str">
        <f aca="false">IF(C2850&lt;&gt;"",IFERROR((M2850+N2850+O2850)/R2850,0),"")</f>
        <v/>
      </c>
      <c r="U2850" s="25" t="str">
        <f aca="true">IF(C2850&lt;&gt;"",IF(INDIRECT($AH$8&amp;"B"&amp;($C$1*$A2850+14))= 1,1,0),"")</f>
        <v/>
      </c>
      <c r="V2850" s="25" t="str">
        <f aca="true">IF(C2850&lt;&gt;"",IF(INDIRECT($AH$8&amp;"B"&amp;($C$1*$A2850+15))= 1,1,0),"")</f>
        <v/>
      </c>
      <c r="W2850" s="25" t="str">
        <f aca="false">IF(C2850&lt;&gt;"",($M2850*1) + ($N2850*2) + ($O2850*3) + (IF(U2850 = 1, 10, 0)) + (IF(V2850 = 1, 20, 0)),"")</f>
        <v/>
      </c>
      <c r="X2850" s="27" t="str">
        <f aca="true">IF(C2850&lt;&gt;"",IF(INDIRECT($AH$8&amp;"B"&amp;($C$1*$A2850+16))= 1,1,0),"")</f>
        <v/>
      </c>
      <c r="Y2850" s="27" t="str">
        <f aca="true">IF(D2850&lt;&gt;"",IF(INDIRECT($AH$8&amp;"B"&amp;($C$1*$A2850+17))= 1,1,0),"")</f>
        <v/>
      </c>
      <c r="Z2850" s="27" t="str">
        <f aca="true">IF(E2850&lt;&gt;"",IF(INDIRECT($AH$8&amp;"B"&amp;($C$1*$A2850+18))= 1,1,0),"")</f>
        <v/>
      </c>
      <c r="AA2850" s="27" t="str">
        <f aca="true">IF(F2850&lt;&gt;"",IF(INDIRECT($AH$8&amp;"B"&amp;($C$1*$A2850+19))= 1,1,0),"")</f>
        <v/>
      </c>
      <c r="AB2850" s="27" t="str">
        <f aca="false">IF(C2850&lt;&gt;"",IF(X2850 = 1, 5, 0) + IF(Z2850 = 1, 25, 0) + IF(AA2850 = 1, 15, 0),"")</f>
        <v/>
      </c>
      <c r="AC2850" s="57" t="str">
        <f aca="false">IF(C2850&lt;&gt;"",L2850+W2850+AB2850,"")</f>
        <v/>
      </c>
    </row>
    <row r="2851" customFormat="false" ht="12.8" hidden="false" customHeight="false" outlineLevel="0" collapsed="false">
      <c r="A2851" s="11" t="n">
        <f aca="false">A2850+1</f>
        <v>348</v>
      </c>
      <c r="B2851" s="38" t="str">
        <f aca="true">IF(INDIRECT($AH$8&amp;"B"&amp;($C$1*$A2851+2))=0, "",INDIRECT($AH$8&amp;"B"&amp;($C$1*$A2851+2)))</f>
        <v/>
      </c>
      <c r="C2851" s="19" t="str">
        <f aca="true">IF(INDIRECT($AH$8&amp;"B"&amp;($C$1*$A2851+3)) = 0, "", INDIRECT($AH$8&amp;"B"&amp;($C$1*$A2851+3)))</f>
        <v/>
      </c>
      <c r="D2851" s="19" t="str">
        <f aca="true">IF(INDIRECT($AH$8&amp;"B"&amp;($C$1*$A2851+4)) = 0, "", INDIRECT($AH$8&amp;"B"&amp;($C$1*$A2851+4)))</f>
        <v/>
      </c>
      <c r="E2851" s="19" t="str">
        <f aca="true">IF(INDIRECT($AH$8&amp;"B"&amp;($C$1*$A2851+7)) = 0, "", INDIRECT($AH$8&amp;"B"&amp;($C$1*$A2851+7)))</f>
        <v/>
      </c>
      <c r="F2851" s="20" t="str">
        <f aca="true">IF(C2851 &lt;&gt; "",IF(INDIRECT($AH$8&amp;"B"&amp;($C$1*$A2851+8)) = 0, 0, 1), "")</f>
        <v/>
      </c>
      <c r="G2851" s="20" t="n">
        <f aca="true">INDIRECT($AH$8&amp;"B"&amp;($C$1*$A2851+9))</f>
        <v>0</v>
      </c>
      <c r="H2851" s="20" t="n">
        <f aca="true">INDIRECT($AH$8&amp;"B"&amp;($C$1*$A2851+10))</f>
        <v>0</v>
      </c>
      <c r="I2851" s="20" t="n">
        <f aca="true">INDIRECT($AH$8&amp;"B"&amp;($C$1*$A2851+11))</f>
        <v>0</v>
      </c>
      <c r="J2851" s="20" t="n">
        <f aca="true">INDIRECT($AH$8&amp;"B"&amp;($C$1*$A2851+12))</f>
        <v>0</v>
      </c>
      <c r="K2851" s="21" t="str">
        <f aca="false">IF(C2851&lt;&gt;"",IFERROR((G2851+H2851+I2851)/(G2851+H2851+I2851+J2851),0), "")</f>
        <v/>
      </c>
      <c r="L2851" s="20" t="str">
        <f aca="false">IF(C2851&lt;&gt;"",(G2851* 2) +(H2851* 4) + (I2851* 6) + IF(F2851 = 1, 5, 0), "")</f>
        <v/>
      </c>
      <c r="M2851" s="25" t="str">
        <f aca="true">IF(C2851&lt;&gt;"",SUM(INDIRECT($AH$8&amp;"C"&amp;($C$1*$A2851+9)):INDIRECT($AH$8&amp;"V"&amp;($C$1*$A2851+9))), "")</f>
        <v/>
      </c>
      <c r="N2851" s="25" t="str">
        <f aca="true">IF(C2851&lt;&gt;"",SUM(INDIRECT($AH$8&amp;"C"&amp;($C$1*$A2851+10)):INDIRECT($AH$8&amp;"V"&amp;($C$1*$A2851+10))), "")</f>
        <v/>
      </c>
      <c r="O2851" s="25" t="str">
        <f aca="true">IF(C2851&lt;&gt;"",SUM(INDIRECT($AH$8&amp;"C"&amp;($C$1*$A2851+11)):INDIRECT($AH$8&amp;"V"&amp;($C$1*$A2851+11))),"")</f>
        <v/>
      </c>
      <c r="P2851" s="25" t="str">
        <f aca="true">IF(C2851&lt;&gt;"",SUM(INDIRECT($AH$8&amp;"C"&amp;($C$1*$A2851+12)):INDIRECT($AH$8&amp;"V"&amp;($C$1*$A2851+12))),"")</f>
        <v/>
      </c>
      <c r="Q2851" s="24" t="str">
        <f aca="false">IF(C2851&lt;&gt;"",IFERROR((M2851+N2851+O2851)/(M2851+N2851+O2851+P2851),0), "")</f>
        <v/>
      </c>
      <c r="R2851" s="25" t="str">
        <f aca="true">IF(C2851&lt;&gt;"",SUM(INDIRECT($AH$8&amp;"C"&amp;($C$1*$A2851+13)):INDIRECT($AH$8&amp;"V"&amp;($C$1*$A2851+13))), "")</f>
        <v/>
      </c>
      <c r="S2851" s="25" t="str">
        <f aca="false">IF(C2851&lt;&gt;"",IFERROR((M2851+N2851+O2851+P2851)/R2851, 0),"")</f>
        <v/>
      </c>
      <c r="T2851" s="25" t="str">
        <f aca="false">IF(C2851&lt;&gt;"",IFERROR((M2851+N2851+O2851)/R2851,0),"")</f>
        <v/>
      </c>
      <c r="U2851" s="25" t="str">
        <f aca="true">IF(C2851&lt;&gt;"",IF(INDIRECT($AH$8&amp;"B"&amp;($C$1*$A2851+14))= 1,1,0),"")</f>
        <v/>
      </c>
      <c r="V2851" s="25" t="str">
        <f aca="true">IF(C2851&lt;&gt;"",IF(INDIRECT($AH$8&amp;"B"&amp;($C$1*$A2851+15))= 1,1,0),"")</f>
        <v/>
      </c>
      <c r="W2851" s="25" t="str">
        <f aca="false">IF(C2851&lt;&gt;"",($M2851*1) + ($N2851*2) + ($O2851*3) + (IF(U2851 = 1, 10, 0)) + (IF(V2851 = 1, 20, 0)),"")</f>
        <v/>
      </c>
      <c r="X2851" s="27" t="str">
        <f aca="true">IF(C2851&lt;&gt;"",IF(INDIRECT($AH$8&amp;"B"&amp;($C$1*$A2851+16))= 1,1,0),"")</f>
        <v/>
      </c>
      <c r="Y2851" s="27" t="str">
        <f aca="true">IF(D2851&lt;&gt;"",IF(INDIRECT($AH$8&amp;"B"&amp;($C$1*$A2851+17))= 1,1,0),"")</f>
        <v/>
      </c>
      <c r="Z2851" s="27" t="str">
        <f aca="true">IF(E2851&lt;&gt;"",IF(INDIRECT($AH$8&amp;"B"&amp;($C$1*$A2851+18))= 1,1,0),"")</f>
        <v/>
      </c>
      <c r="AA2851" s="27" t="str">
        <f aca="true">IF(F2851&lt;&gt;"",IF(INDIRECT($AH$8&amp;"B"&amp;($C$1*$A2851+19))= 1,1,0),"")</f>
        <v/>
      </c>
      <c r="AB2851" s="27" t="str">
        <f aca="false">IF(C2851&lt;&gt;"",IF(X2851 = 1, 5, 0) + IF(Z2851 = 1, 25, 0) + IF(AA2851 = 1, 15, 0),"")</f>
        <v/>
      </c>
      <c r="AC2851" s="57" t="str">
        <f aca="false">IF(C2851&lt;&gt;"",L2851+W2851+AB2851,"")</f>
        <v/>
      </c>
    </row>
    <row r="2852" customFormat="false" ht="12.8" hidden="false" customHeight="false" outlineLevel="0" collapsed="false">
      <c r="A2852" s="11" t="n">
        <f aca="false">A2851+1</f>
        <v>349</v>
      </c>
      <c r="B2852" s="38" t="str">
        <f aca="true">IF(INDIRECT($AH$8&amp;"B"&amp;($C$1*$A2852+2))=0, "",INDIRECT($AH$8&amp;"B"&amp;($C$1*$A2852+2)))</f>
        <v/>
      </c>
      <c r="C2852" s="19" t="str">
        <f aca="true">IF(INDIRECT($AH$8&amp;"B"&amp;($C$1*$A2852+3)) = 0, "", INDIRECT($AH$8&amp;"B"&amp;($C$1*$A2852+3)))</f>
        <v/>
      </c>
      <c r="D2852" s="19" t="str">
        <f aca="true">IF(INDIRECT($AH$8&amp;"B"&amp;($C$1*$A2852+4)) = 0, "", INDIRECT($AH$8&amp;"B"&amp;($C$1*$A2852+4)))</f>
        <v/>
      </c>
      <c r="E2852" s="19" t="str">
        <f aca="true">IF(INDIRECT($AH$8&amp;"B"&amp;($C$1*$A2852+7)) = 0, "", INDIRECT($AH$8&amp;"B"&amp;($C$1*$A2852+7)))</f>
        <v/>
      </c>
      <c r="F2852" s="20" t="str">
        <f aca="true">IF(C2852 &lt;&gt; "",IF(INDIRECT($AH$8&amp;"B"&amp;($C$1*$A2852+8)) = 0, 0, 1), "")</f>
        <v/>
      </c>
      <c r="G2852" s="20" t="n">
        <f aca="true">INDIRECT($AH$8&amp;"B"&amp;($C$1*$A2852+9))</f>
        <v>0</v>
      </c>
      <c r="H2852" s="20" t="n">
        <f aca="true">INDIRECT($AH$8&amp;"B"&amp;($C$1*$A2852+10))</f>
        <v>0</v>
      </c>
      <c r="I2852" s="20" t="n">
        <f aca="true">INDIRECT($AH$8&amp;"B"&amp;($C$1*$A2852+11))</f>
        <v>0</v>
      </c>
      <c r="J2852" s="20" t="n">
        <f aca="true">INDIRECT($AH$8&amp;"B"&amp;($C$1*$A2852+12))</f>
        <v>0</v>
      </c>
      <c r="K2852" s="21" t="str">
        <f aca="false">IF(C2852&lt;&gt;"",IFERROR((G2852+H2852+I2852)/(G2852+H2852+I2852+J2852),0), "")</f>
        <v/>
      </c>
      <c r="L2852" s="20" t="str">
        <f aca="false">IF(C2852&lt;&gt;"",(G2852* 2) +(H2852* 4) + (I2852* 6) + IF(F2852 = 1, 5, 0), "")</f>
        <v/>
      </c>
      <c r="M2852" s="25" t="str">
        <f aca="true">IF(C2852&lt;&gt;"",SUM(INDIRECT($AH$8&amp;"C"&amp;($C$1*$A2852+9)):INDIRECT($AH$8&amp;"V"&amp;($C$1*$A2852+9))), "")</f>
        <v/>
      </c>
      <c r="N2852" s="25" t="str">
        <f aca="true">IF(C2852&lt;&gt;"",SUM(INDIRECT($AH$8&amp;"C"&amp;($C$1*$A2852+10)):INDIRECT($AH$8&amp;"V"&amp;($C$1*$A2852+10))), "")</f>
        <v/>
      </c>
      <c r="O2852" s="25" t="str">
        <f aca="true">IF(C2852&lt;&gt;"",SUM(INDIRECT($AH$8&amp;"C"&amp;($C$1*$A2852+11)):INDIRECT($AH$8&amp;"V"&amp;($C$1*$A2852+11))),"")</f>
        <v/>
      </c>
      <c r="P2852" s="25" t="str">
        <f aca="true">IF(C2852&lt;&gt;"",SUM(INDIRECT($AH$8&amp;"C"&amp;($C$1*$A2852+12)):INDIRECT($AH$8&amp;"V"&amp;($C$1*$A2852+12))),"")</f>
        <v/>
      </c>
      <c r="Q2852" s="24" t="str">
        <f aca="false">IF(C2852&lt;&gt;"",IFERROR((M2852+N2852+O2852)/(M2852+N2852+O2852+P2852),0), "")</f>
        <v/>
      </c>
      <c r="R2852" s="25" t="str">
        <f aca="true">IF(C2852&lt;&gt;"",SUM(INDIRECT($AH$8&amp;"C"&amp;($C$1*$A2852+13)):INDIRECT($AH$8&amp;"V"&amp;($C$1*$A2852+13))), "")</f>
        <v/>
      </c>
      <c r="S2852" s="25" t="str">
        <f aca="false">IF(C2852&lt;&gt;"",IFERROR((M2852+N2852+O2852+P2852)/R2852, 0),"")</f>
        <v/>
      </c>
      <c r="T2852" s="25" t="str">
        <f aca="false">IF(C2852&lt;&gt;"",IFERROR((M2852+N2852+O2852)/R2852,0),"")</f>
        <v/>
      </c>
      <c r="U2852" s="25" t="str">
        <f aca="true">IF(C2852&lt;&gt;"",IF(INDIRECT($AH$8&amp;"B"&amp;($C$1*$A2852+14))= 1,1,0),"")</f>
        <v/>
      </c>
      <c r="V2852" s="25" t="str">
        <f aca="true">IF(C2852&lt;&gt;"",IF(INDIRECT($AH$8&amp;"B"&amp;($C$1*$A2852+15))= 1,1,0),"")</f>
        <v/>
      </c>
      <c r="W2852" s="25" t="str">
        <f aca="false">IF(C2852&lt;&gt;"",($M2852*1) + ($N2852*2) + ($O2852*3) + (IF(U2852 = 1, 10, 0)) + (IF(V2852 = 1, 20, 0)),"")</f>
        <v/>
      </c>
      <c r="X2852" s="27" t="str">
        <f aca="true">IF(C2852&lt;&gt;"",IF(INDIRECT($AH$8&amp;"B"&amp;($C$1*$A2852+16))= 1,1,0),"")</f>
        <v/>
      </c>
      <c r="Y2852" s="27" t="str">
        <f aca="true">IF(D2852&lt;&gt;"",IF(INDIRECT($AH$8&amp;"B"&amp;($C$1*$A2852+17))= 1,1,0),"")</f>
        <v/>
      </c>
      <c r="Z2852" s="27" t="str">
        <f aca="true">IF(E2852&lt;&gt;"",IF(INDIRECT($AH$8&amp;"B"&amp;($C$1*$A2852+18))= 1,1,0),"")</f>
        <v/>
      </c>
      <c r="AA2852" s="27" t="str">
        <f aca="true">IF(F2852&lt;&gt;"",IF(INDIRECT($AH$8&amp;"B"&amp;($C$1*$A2852+19))= 1,1,0),"")</f>
        <v/>
      </c>
      <c r="AB2852" s="27" t="str">
        <f aca="false">IF(C2852&lt;&gt;"",IF(X2852 = 1, 5, 0) + IF(Z2852 = 1, 25, 0) + IF(AA2852 = 1, 15, 0),"")</f>
        <v/>
      </c>
      <c r="AC2852" s="57" t="str">
        <f aca="false">IF(C2852&lt;&gt;"",L2852+W2852+AB2852,"")</f>
        <v/>
      </c>
    </row>
    <row r="2853" customFormat="false" ht="12.8" hidden="false" customHeight="false" outlineLevel="0" collapsed="false">
      <c r="A2853" s="11" t="n">
        <f aca="false">A2852+1</f>
        <v>350</v>
      </c>
      <c r="B2853" s="38" t="str">
        <f aca="true">IF(INDIRECT($AH$8&amp;"B"&amp;($C$1*$A2853+2))=0, "",INDIRECT($AH$8&amp;"B"&amp;($C$1*$A2853+2)))</f>
        <v/>
      </c>
      <c r="C2853" s="19" t="str">
        <f aca="true">IF(INDIRECT($AH$8&amp;"B"&amp;($C$1*$A2853+3)) = 0, "", INDIRECT($AH$8&amp;"B"&amp;($C$1*$A2853+3)))</f>
        <v/>
      </c>
      <c r="D2853" s="19" t="str">
        <f aca="true">IF(INDIRECT($AH$8&amp;"B"&amp;($C$1*$A2853+4)) = 0, "", INDIRECT($AH$8&amp;"B"&amp;($C$1*$A2853+4)))</f>
        <v/>
      </c>
      <c r="E2853" s="19" t="str">
        <f aca="true">IF(INDIRECT($AH$8&amp;"B"&amp;($C$1*$A2853+7)) = 0, "", INDIRECT($AH$8&amp;"B"&amp;($C$1*$A2853+7)))</f>
        <v/>
      </c>
      <c r="F2853" s="20" t="str">
        <f aca="true">IF(C2853 &lt;&gt; "",IF(INDIRECT($AH$8&amp;"B"&amp;($C$1*$A2853+8)) = 0, 0, 1), "")</f>
        <v/>
      </c>
      <c r="G2853" s="20" t="n">
        <f aca="true">INDIRECT($AH$8&amp;"B"&amp;($C$1*$A2853+9))</f>
        <v>0</v>
      </c>
      <c r="H2853" s="20" t="n">
        <f aca="true">INDIRECT($AH$8&amp;"B"&amp;($C$1*$A2853+10))</f>
        <v>0</v>
      </c>
      <c r="I2853" s="20" t="n">
        <f aca="true">INDIRECT($AH$8&amp;"B"&amp;($C$1*$A2853+11))</f>
        <v>0</v>
      </c>
      <c r="J2853" s="20" t="n">
        <f aca="true">INDIRECT($AH$8&amp;"B"&amp;($C$1*$A2853+12))</f>
        <v>0</v>
      </c>
      <c r="K2853" s="21" t="str">
        <f aca="false">IF(C2853&lt;&gt;"",IFERROR((G2853+H2853+I2853)/(G2853+H2853+I2853+J2853),0), "")</f>
        <v/>
      </c>
      <c r="L2853" s="20" t="str">
        <f aca="false">IF(C2853&lt;&gt;"",(G2853* 2) +(H2853* 4) + (I2853* 6) + IF(F2853 = 1, 5, 0), "")</f>
        <v/>
      </c>
      <c r="M2853" s="25" t="str">
        <f aca="true">IF(C2853&lt;&gt;"",SUM(INDIRECT($AH$8&amp;"C"&amp;($C$1*$A2853+9)):INDIRECT($AH$8&amp;"V"&amp;($C$1*$A2853+9))), "")</f>
        <v/>
      </c>
      <c r="N2853" s="25" t="str">
        <f aca="true">IF(C2853&lt;&gt;"",SUM(INDIRECT($AH$8&amp;"C"&amp;($C$1*$A2853+10)):INDIRECT($AH$8&amp;"V"&amp;($C$1*$A2853+10))), "")</f>
        <v/>
      </c>
      <c r="O2853" s="25" t="str">
        <f aca="true">IF(C2853&lt;&gt;"",SUM(INDIRECT($AH$8&amp;"C"&amp;($C$1*$A2853+11)):INDIRECT($AH$8&amp;"V"&amp;($C$1*$A2853+11))),"")</f>
        <v/>
      </c>
      <c r="P2853" s="25" t="str">
        <f aca="true">IF(C2853&lt;&gt;"",SUM(INDIRECT($AH$8&amp;"C"&amp;($C$1*$A2853+12)):INDIRECT($AH$8&amp;"V"&amp;($C$1*$A2853+12))),"")</f>
        <v/>
      </c>
      <c r="Q2853" s="24" t="str">
        <f aca="false">IF(C2853&lt;&gt;"",IFERROR((M2853+N2853+O2853)/(M2853+N2853+O2853+P2853),0), "")</f>
        <v/>
      </c>
      <c r="R2853" s="25" t="str">
        <f aca="true">IF(C2853&lt;&gt;"",SUM(INDIRECT($AH$8&amp;"C"&amp;($C$1*$A2853+13)):INDIRECT($AH$8&amp;"V"&amp;($C$1*$A2853+13))), "")</f>
        <v/>
      </c>
      <c r="S2853" s="25" t="str">
        <f aca="false">IF(C2853&lt;&gt;"",IFERROR((M2853+N2853+O2853+P2853)/R2853, 0),"")</f>
        <v/>
      </c>
      <c r="T2853" s="25" t="str">
        <f aca="false">IF(C2853&lt;&gt;"",IFERROR((M2853+N2853+O2853)/R2853,0),"")</f>
        <v/>
      </c>
      <c r="U2853" s="25" t="str">
        <f aca="true">IF(C2853&lt;&gt;"",IF(INDIRECT($AH$8&amp;"B"&amp;($C$1*$A2853+14))= 1,1,0),"")</f>
        <v/>
      </c>
      <c r="V2853" s="25" t="str">
        <f aca="true">IF(C2853&lt;&gt;"",IF(INDIRECT($AH$8&amp;"B"&amp;($C$1*$A2853+15))= 1,1,0),"")</f>
        <v/>
      </c>
      <c r="W2853" s="25" t="str">
        <f aca="false">IF(C2853&lt;&gt;"",($M2853*1) + ($N2853*2) + ($O2853*3) + (IF(U2853 = 1, 10, 0)) + (IF(V2853 = 1, 20, 0)),"")</f>
        <v/>
      </c>
      <c r="X2853" s="27" t="str">
        <f aca="true">IF(C2853&lt;&gt;"",IF(INDIRECT($AH$8&amp;"B"&amp;($C$1*$A2853+16))= 1,1,0),"")</f>
        <v/>
      </c>
      <c r="Y2853" s="27" t="str">
        <f aca="true">IF(D2853&lt;&gt;"",IF(INDIRECT($AH$8&amp;"B"&amp;($C$1*$A2853+17))= 1,1,0),"")</f>
        <v/>
      </c>
      <c r="Z2853" s="27" t="str">
        <f aca="true">IF(E2853&lt;&gt;"",IF(INDIRECT($AH$8&amp;"B"&amp;($C$1*$A2853+18))= 1,1,0),"")</f>
        <v/>
      </c>
      <c r="AA2853" s="27" t="str">
        <f aca="true">IF(F2853&lt;&gt;"",IF(INDIRECT($AH$8&amp;"B"&amp;($C$1*$A2853+19))= 1,1,0),"")</f>
        <v/>
      </c>
      <c r="AB2853" s="27" t="str">
        <f aca="false">IF(C2853&lt;&gt;"",IF(X2853 = 1, 5, 0) + IF(Z2853 = 1, 25, 0) + IF(AA2853 = 1, 15, 0),"")</f>
        <v/>
      </c>
      <c r="AC2853" s="57" t="str">
        <f aca="false">IF(C2853&lt;&gt;"",L2853+W2853+AB2853,"")</f>
        <v/>
      </c>
    </row>
    <row r="2854" customFormat="false" ht="12.8" hidden="false" customHeight="false" outlineLevel="0" collapsed="false">
      <c r="A2854" s="11" t="n">
        <f aca="false">A2853+1</f>
        <v>351</v>
      </c>
      <c r="B2854" s="38" t="str">
        <f aca="true">IF(INDIRECT($AH$8&amp;"B"&amp;($C$1*$A2854+2))=0, "",INDIRECT($AH$8&amp;"B"&amp;($C$1*$A2854+2)))</f>
        <v/>
      </c>
      <c r="C2854" s="19" t="str">
        <f aca="true">IF(INDIRECT($AH$8&amp;"B"&amp;($C$1*$A2854+3)) = 0, "", INDIRECT($AH$8&amp;"B"&amp;($C$1*$A2854+3)))</f>
        <v/>
      </c>
      <c r="D2854" s="19" t="str">
        <f aca="true">IF(INDIRECT($AH$8&amp;"B"&amp;($C$1*$A2854+4)) = 0, "", INDIRECT($AH$8&amp;"B"&amp;($C$1*$A2854+4)))</f>
        <v/>
      </c>
      <c r="E2854" s="19" t="str">
        <f aca="true">IF(INDIRECT($AH$8&amp;"B"&amp;($C$1*$A2854+7)) = 0, "", INDIRECT($AH$8&amp;"B"&amp;($C$1*$A2854+7)))</f>
        <v/>
      </c>
      <c r="F2854" s="20" t="str">
        <f aca="true">IF(C2854 &lt;&gt; "",IF(INDIRECT($AH$8&amp;"B"&amp;($C$1*$A2854+8)) = 0, 0, 1), "")</f>
        <v/>
      </c>
      <c r="G2854" s="20" t="n">
        <f aca="true">INDIRECT($AH$8&amp;"B"&amp;($C$1*$A2854+9))</f>
        <v>0</v>
      </c>
      <c r="H2854" s="20" t="n">
        <f aca="true">INDIRECT($AH$8&amp;"B"&amp;($C$1*$A2854+10))</f>
        <v>0</v>
      </c>
      <c r="I2854" s="20" t="n">
        <f aca="true">INDIRECT($AH$8&amp;"B"&amp;($C$1*$A2854+11))</f>
        <v>0</v>
      </c>
      <c r="J2854" s="20" t="n">
        <f aca="true">INDIRECT($AH$8&amp;"B"&amp;($C$1*$A2854+12))</f>
        <v>0</v>
      </c>
      <c r="K2854" s="21" t="str">
        <f aca="false">IF(C2854&lt;&gt;"",IFERROR((G2854+H2854+I2854)/(G2854+H2854+I2854+J2854),0), "")</f>
        <v/>
      </c>
      <c r="L2854" s="20" t="str">
        <f aca="false">IF(C2854&lt;&gt;"",(G2854* 2) +(H2854* 4) + (I2854* 6) + IF(F2854 = 1, 5, 0), "")</f>
        <v/>
      </c>
      <c r="M2854" s="25" t="str">
        <f aca="true">IF(C2854&lt;&gt;"",SUM(INDIRECT($AH$8&amp;"C"&amp;($C$1*$A2854+9)):INDIRECT($AH$8&amp;"V"&amp;($C$1*$A2854+9))), "")</f>
        <v/>
      </c>
      <c r="N2854" s="25" t="str">
        <f aca="true">IF(C2854&lt;&gt;"",SUM(INDIRECT($AH$8&amp;"C"&amp;($C$1*$A2854+10)):INDIRECT($AH$8&amp;"V"&amp;($C$1*$A2854+10))), "")</f>
        <v/>
      </c>
      <c r="O2854" s="25" t="str">
        <f aca="true">IF(C2854&lt;&gt;"",SUM(INDIRECT($AH$8&amp;"C"&amp;($C$1*$A2854+11)):INDIRECT($AH$8&amp;"V"&amp;($C$1*$A2854+11))),"")</f>
        <v/>
      </c>
      <c r="P2854" s="25" t="str">
        <f aca="true">IF(C2854&lt;&gt;"",SUM(INDIRECT($AH$8&amp;"C"&amp;($C$1*$A2854+12)):INDIRECT($AH$8&amp;"V"&amp;($C$1*$A2854+12))),"")</f>
        <v/>
      </c>
      <c r="Q2854" s="24" t="str">
        <f aca="false">IF(C2854&lt;&gt;"",IFERROR((M2854+N2854+O2854)/(M2854+N2854+O2854+P2854),0), "")</f>
        <v/>
      </c>
      <c r="R2854" s="25" t="str">
        <f aca="true">IF(C2854&lt;&gt;"",SUM(INDIRECT($AH$8&amp;"C"&amp;($C$1*$A2854+13)):INDIRECT($AH$8&amp;"V"&amp;($C$1*$A2854+13))), "")</f>
        <v/>
      </c>
      <c r="S2854" s="25" t="str">
        <f aca="false">IF(C2854&lt;&gt;"",IFERROR((M2854+N2854+O2854+P2854)/R2854, 0),"")</f>
        <v/>
      </c>
      <c r="T2854" s="25" t="str">
        <f aca="false">IF(C2854&lt;&gt;"",IFERROR((M2854+N2854+O2854)/R2854,0),"")</f>
        <v/>
      </c>
      <c r="U2854" s="25" t="str">
        <f aca="true">IF(C2854&lt;&gt;"",IF(INDIRECT($AH$8&amp;"B"&amp;($C$1*$A2854+14))= 1,1,0),"")</f>
        <v/>
      </c>
      <c r="V2854" s="25" t="str">
        <f aca="true">IF(C2854&lt;&gt;"",IF(INDIRECT($AH$8&amp;"B"&amp;($C$1*$A2854+15))= 1,1,0),"")</f>
        <v/>
      </c>
      <c r="W2854" s="25" t="str">
        <f aca="false">IF(C2854&lt;&gt;"",($M2854*1) + ($N2854*2) + ($O2854*3) + (IF(U2854 = 1, 10, 0)) + (IF(V2854 = 1, 20, 0)),"")</f>
        <v/>
      </c>
      <c r="X2854" s="27" t="str">
        <f aca="true">IF(C2854&lt;&gt;"",IF(INDIRECT($AH$8&amp;"B"&amp;($C$1*$A2854+16))= 1,1,0),"")</f>
        <v/>
      </c>
      <c r="Y2854" s="27" t="str">
        <f aca="true">IF(D2854&lt;&gt;"",IF(INDIRECT($AH$8&amp;"B"&amp;($C$1*$A2854+17))= 1,1,0),"")</f>
        <v/>
      </c>
      <c r="Z2854" s="27" t="str">
        <f aca="true">IF(E2854&lt;&gt;"",IF(INDIRECT($AH$8&amp;"B"&amp;($C$1*$A2854+18))= 1,1,0),"")</f>
        <v/>
      </c>
      <c r="AA2854" s="27" t="str">
        <f aca="true">IF(F2854&lt;&gt;"",IF(INDIRECT($AH$8&amp;"B"&amp;($C$1*$A2854+19))= 1,1,0),"")</f>
        <v/>
      </c>
      <c r="AB2854" s="27" t="str">
        <f aca="false">IF(C2854&lt;&gt;"",IF(X2854 = 1, 5, 0) + IF(Z2854 = 1, 25, 0) + IF(AA2854 = 1, 15, 0),"")</f>
        <v/>
      </c>
      <c r="AC2854" s="57" t="str">
        <f aca="false">IF(C2854&lt;&gt;"",L2854+W2854+AB2854,"")</f>
        <v/>
      </c>
    </row>
    <row r="2855" customFormat="false" ht="12.8" hidden="false" customHeight="false" outlineLevel="0" collapsed="false">
      <c r="A2855" s="11" t="n">
        <f aca="false">A2854+1</f>
        <v>352</v>
      </c>
      <c r="B2855" s="38" t="str">
        <f aca="true">IF(INDIRECT($AH$8&amp;"B"&amp;($C$1*$A2855+2))=0, "",INDIRECT($AH$8&amp;"B"&amp;($C$1*$A2855+2)))</f>
        <v/>
      </c>
      <c r="C2855" s="19" t="str">
        <f aca="true">IF(INDIRECT($AH$8&amp;"B"&amp;($C$1*$A2855+3)) = 0, "", INDIRECT($AH$8&amp;"B"&amp;($C$1*$A2855+3)))</f>
        <v/>
      </c>
      <c r="D2855" s="19" t="str">
        <f aca="true">IF(INDIRECT($AH$8&amp;"B"&amp;($C$1*$A2855+4)) = 0, "", INDIRECT($AH$8&amp;"B"&amp;($C$1*$A2855+4)))</f>
        <v/>
      </c>
      <c r="E2855" s="19" t="str">
        <f aca="true">IF(INDIRECT($AH$8&amp;"B"&amp;($C$1*$A2855+7)) = 0, "", INDIRECT($AH$8&amp;"B"&amp;($C$1*$A2855+7)))</f>
        <v/>
      </c>
      <c r="F2855" s="20" t="str">
        <f aca="true">IF(C2855 &lt;&gt; "",IF(INDIRECT($AH$8&amp;"B"&amp;($C$1*$A2855+8)) = 0, 0, 1), "")</f>
        <v/>
      </c>
      <c r="G2855" s="20" t="n">
        <f aca="true">INDIRECT($AH$8&amp;"B"&amp;($C$1*$A2855+9))</f>
        <v>0</v>
      </c>
      <c r="H2855" s="20" t="n">
        <f aca="true">INDIRECT($AH$8&amp;"B"&amp;($C$1*$A2855+10))</f>
        <v>0</v>
      </c>
      <c r="I2855" s="20" t="n">
        <f aca="true">INDIRECT($AH$8&amp;"B"&amp;($C$1*$A2855+11))</f>
        <v>0</v>
      </c>
      <c r="J2855" s="20" t="n">
        <f aca="true">INDIRECT($AH$8&amp;"B"&amp;($C$1*$A2855+12))</f>
        <v>0</v>
      </c>
      <c r="K2855" s="21" t="str">
        <f aca="false">IF(C2855&lt;&gt;"",IFERROR((G2855+H2855+I2855)/(G2855+H2855+I2855+J2855),0), "")</f>
        <v/>
      </c>
      <c r="L2855" s="20" t="str">
        <f aca="false">IF(C2855&lt;&gt;"",(G2855* 2) +(H2855* 4) + (I2855* 6) + IF(F2855 = 1, 5, 0), "")</f>
        <v/>
      </c>
      <c r="M2855" s="25" t="str">
        <f aca="true">IF(C2855&lt;&gt;"",SUM(INDIRECT($AH$8&amp;"C"&amp;($C$1*$A2855+9)):INDIRECT($AH$8&amp;"V"&amp;($C$1*$A2855+9))), "")</f>
        <v/>
      </c>
      <c r="N2855" s="25" t="str">
        <f aca="true">IF(C2855&lt;&gt;"",SUM(INDIRECT($AH$8&amp;"C"&amp;($C$1*$A2855+10)):INDIRECT($AH$8&amp;"V"&amp;($C$1*$A2855+10))), "")</f>
        <v/>
      </c>
      <c r="O2855" s="25" t="str">
        <f aca="true">IF(C2855&lt;&gt;"",SUM(INDIRECT($AH$8&amp;"C"&amp;($C$1*$A2855+11)):INDIRECT($AH$8&amp;"V"&amp;($C$1*$A2855+11))),"")</f>
        <v/>
      </c>
      <c r="P2855" s="25" t="str">
        <f aca="true">IF(C2855&lt;&gt;"",SUM(INDIRECT($AH$8&amp;"C"&amp;($C$1*$A2855+12)):INDIRECT($AH$8&amp;"V"&amp;($C$1*$A2855+12))),"")</f>
        <v/>
      </c>
      <c r="Q2855" s="24" t="str">
        <f aca="false">IF(C2855&lt;&gt;"",IFERROR((M2855+N2855+O2855)/(M2855+N2855+O2855+P2855),0), "")</f>
        <v/>
      </c>
      <c r="R2855" s="25" t="str">
        <f aca="true">IF(C2855&lt;&gt;"",SUM(INDIRECT($AH$8&amp;"C"&amp;($C$1*$A2855+13)):INDIRECT($AH$8&amp;"V"&amp;($C$1*$A2855+13))), "")</f>
        <v/>
      </c>
      <c r="S2855" s="25" t="str">
        <f aca="false">IF(C2855&lt;&gt;"",IFERROR((M2855+N2855+O2855+P2855)/R2855, 0),"")</f>
        <v/>
      </c>
      <c r="T2855" s="25" t="str">
        <f aca="false">IF(C2855&lt;&gt;"",IFERROR((M2855+N2855+O2855)/R2855,0),"")</f>
        <v/>
      </c>
      <c r="U2855" s="25" t="str">
        <f aca="true">IF(C2855&lt;&gt;"",IF(INDIRECT($AH$8&amp;"B"&amp;($C$1*$A2855+14))= 1,1,0),"")</f>
        <v/>
      </c>
      <c r="V2855" s="25" t="str">
        <f aca="true">IF(C2855&lt;&gt;"",IF(INDIRECT($AH$8&amp;"B"&amp;($C$1*$A2855+15))= 1,1,0),"")</f>
        <v/>
      </c>
      <c r="W2855" s="25" t="str">
        <f aca="false">IF(C2855&lt;&gt;"",($M2855*1) + ($N2855*2) + ($O2855*3) + (IF(U2855 = 1, 10, 0)) + (IF(V2855 = 1, 20, 0)),"")</f>
        <v/>
      </c>
      <c r="X2855" s="27" t="str">
        <f aca="true">IF(C2855&lt;&gt;"",IF(INDIRECT($AH$8&amp;"B"&amp;($C$1*$A2855+16))= 1,1,0),"")</f>
        <v/>
      </c>
      <c r="Y2855" s="27" t="str">
        <f aca="true">IF(D2855&lt;&gt;"",IF(INDIRECT($AH$8&amp;"B"&amp;($C$1*$A2855+17))= 1,1,0),"")</f>
        <v/>
      </c>
      <c r="Z2855" s="27" t="str">
        <f aca="true">IF(E2855&lt;&gt;"",IF(INDIRECT($AH$8&amp;"B"&amp;($C$1*$A2855+18))= 1,1,0),"")</f>
        <v/>
      </c>
      <c r="AA2855" s="27" t="str">
        <f aca="true">IF(F2855&lt;&gt;"",IF(INDIRECT($AH$8&amp;"B"&amp;($C$1*$A2855+19))= 1,1,0),"")</f>
        <v/>
      </c>
      <c r="AB2855" s="27" t="str">
        <f aca="false">IF(C2855&lt;&gt;"",IF(X2855 = 1, 5, 0) + IF(Z2855 = 1, 25, 0) + IF(AA2855 = 1, 15, 0),"")</f>
        <v/>
      </c>
      <c r="AC2855" s="57" t="str">
        <f aca="false">IF(C2855&lt;&gt;"",L2855+W2855+AB2855,"")</f>
        <v/>
      </c>
    </row>
    <row r="2856" customFormat="false" ht="12.8" hidden="false" customHeight="false" outlineLevel="0" collapsed="false">
      <c r="A2856" s="11" t="n">
        <f aca="false">A2855+1</f>
        <v>353</v>
      </c>
      <c r="B2856" s="38" t="str">
        <f aca="true">IF(INDIRECT($AH$8&amp;"B"&amp;($C$1*$A2856+2))=0, "",INDIRECT($AH$8&amp;"B"&amp;($C$1*$A2856+2)))</f>
        <v/>
      </c>
      <c r="C2856" s="19" t="str">
        <f aca="true">IF(INDIRECT($AH$8&amp;"B"&amp;($C$1*$A2856+3)) = 0, "", INDIRECT($AH$8&amp;"B"&amp;($C$1*$A2856+3)))</f>
        <v/>
      </c>
      <c r="D2856" s="19" t="str">
        <f aca="true">IF(INDIRECT($AH$8&amp;"B"&amp;($C$1*$A2856+4)) = 0, "", INDIRECT($AH$8&amp;"B"&amp;($C$1*$A2856+4)))</f>
        <v/>
      </c>
      <c r="E2856" s="19" t="str">
        <f aca="true">IF(INDIRECT($AH$8&amp;"B"&amp;($C$1*$A2856+7)) = 0, "", INDIRECT($AH$8&amp;"B"&amp;($C$1*$A2856+7)))</f>
        <v/>
      </c>
      <c r="F2856" s="20" t="str">
        <f aca="true">IF(C2856 &lt;&gt; "",IF(INDIRECT($AH$8&amp;"B"&amp;($C$1*$A2856+8)) = 0, 0, 1), "")</f>
        <v/>
      </c>
      <c r="G2856" s="20" t="n">
        <f aca="true">INDIRECT($AH$8&amp;"B"&amp;($C$1*$A2856+9))</f>
        <v>0</v>
      </c>
      <c r="H2856" s="20" t="n">
        <f aca="true">INDIRECT($AH$8&amp;"B"&amp;($C$1*$A2856+10))</f>
        <v>0</v>
      </c>
      <c r="I2856" s="20" t="n">
        <f aca="true">INDIRECT($AH$8&amp;"B"&amp;($C$1*$A2856+11))</f>
        <v>0</v>
      </c>
      <c r="J2856" s="20" t="n">
        <f aca="true">INDIRECT($AH$8&amp;"B"&amp;($C$1*$A2856+12))</f>
        <v>0</v>
      </c>
      <c r="K2856" s="21" t="str">
        <f aca="false">IF(C2856&lt;&gt;"",IFERROR((G2856+H2856+I2856)/(G2856+H2856+I2856+J2856),0), "")</f>
        <v/>
      </c>
      <c r="L2856" s="20" t="str">
        <f aca="false">IF(C2856&lt;&gt;"",(G2856* 2) +(H2856* 4) + (I2856* 6) + IF(F2856 = 1, 5, 0), "")</f>
        <v/>
      </c>
      <c r="M2856" s="25" t="str">
        <f aca="true">IF(C2856&lt;&gt;"",SUM(INDIRECT($AH$8&amp;"C"&amp;($C$1*$A2856+9)):INDIRECT($AH$8&amp;"V"&amp;($C$1*$A2856+9))), "")</f>
        <v/>
      </c>
      <c r="N2856" s="25" t="str">
        <f aca="true">IF(C2856&lt;&gt;"",SUM(INDIRECT($AH$8&amp;"C"&amp;($C$1*$A2856+10)):INDIRECT($AH$8&amp;"V"&amp;($C$1*$A2856+10))), "")</f>
        <v/>
      </c>
      <c r="O2856" s="25" t="str">
        <f aca="true">IF(C2856&lt;&gt;"",SUM(INDIRECT($AH$8&amp;"C"&amp;($C$1*$A2856+11)):INDIRECT($AH$8&amp;"V"&amp;($C$1*$A2856+11))),"")</f>
        <v/>
      </c>
      <c r="P2856" s="25" t="str">
        <f aca="true">IF(C2856&lt;&gt;"",SUM(INDIRECT($AH$8&amp;"C"&amp;($C$1*$A2856+12)):INDIRECT($AH$8&amp;"V"&amp;($C$1*$A2856+12))),"")</f>
        <v/>
      </c>
      <c r="Q2856" s="24" t="str">
        <f aca="false">IF(C2856&lt;&gt;"",IFERROR((M2856+N2856+O2856)/(M2856+N2856+O2856+P2856),0), "")</f>
        <v/>
      </c>
      <c r="R2856" s="25" t="str">
        <f aca="true">IF(C2856&lt;&gt;"",SUM(INDIRECT($AH$8&amp;"C"&amp;($C$1*$A2856+13)):INDIRECT($AH$8&amp;"V"&amp;($C$1*$A2856+13))), "")</f>
        <v/>
      </c>
      <c r="S2856" s="25" t="str">
        <f aca="false">IF(C2856&lt;&gt;"",IFERROR((M2856+N2856+O2856+P2856)/R2856, 0),"")</f>
        <v/>
      </c>
      <c r="T2856" s="25" t="str">
        <f aca="false">IF(C2856&lt;&gt;"",IFERROR((M2856+N2856+O2856)/R2856,0),"")</f>
        <v/>
      </c>
      <c r="U2856" s="25" t="str">
        <f aca="true">IF(C2856&lt;&gt;"",IF(INDIRECT($AH$8&amp;"B"&amp;($C$1*$A2856+14))= 1,1,0),"")</f>
        <v/>
      </c>
      <c r="V2856" s="25" t="str">
        <f aca="true">IF(C2856&lt;&gt;"",IF(INDIRECT($AH$8&amp;"B"&amp;($C$1*$A2856+15))= 1,1,0),"")</f>
        <v/>
      </c>
      <c r="W2856" s="25" t="str">
        <f aca="false">IF(C2856&lt;&gt;"",($M2856*1) + ($N2856*2) + ($O2856*3) + (IF(U2856 = 1, 10, 0)) + (IF(V2856 = 1, 20, 0)),"")</f>
        <v/>
      </c>
      <c r="X2856" s="27" t="str">
        <f aca="true">IF(C2856&lt;&gt;"",IF(INDIRECT($AH$8&amp;"B"&amp;($C$1*$A2856+16))= 1,1,0),"")</f>
        <v/>
      </c>
      <c r="Y2856" s="27" t="str">
        <f aca="true">IF(D2856&lt;&gt;"",IF(INDIRECT($AH$8&amp;"B"&amp;($C$1*$A2856+17))= 1,1,0),"")</f>
        <v/>
      </c>
      <c r="Z2856" s="27" t="str">
        <f aca="true">IF(E2856&lt;&gt;"",IF(INDIRECT($AH$8&amp;"B"&amp;($C$1*$A2856+18))= 1,1,0),"")</f>
        <v/>
      </c>
      <c r="AA2856" s="27" t="str">
        <f aca="true">IF(F2856&lt;&gt;"",IF(INDIRECT($AH$8&amp;"B"&amp;($C$1*$A2856+19))= 1,1,0),"")</f>
        <v/>
      </c>
      <c r="AB2856" s="27" t="str">
        <f aca="false">IF(C2856&lt;&gt;"",IF(X2856 = 1, 5, 0) + IF(Z2856 = 1, 25, 0) + IF(AA2856 = 1, 15, 0),"")</f>
        <v/>
      </c>
      <c r="AC2856" s="57" t="str">
        <f aca="false">IF(C2856&lt;&gt;"",L2856+W2856+AB2856,"")</f>
        <v/>
      </c>
    </row>
    <row r="2857" customFormat="false" ht="12.8" hidden="false" customHeight="false" outlineLevel="0" collapsed="false">
      <c r="A2857" s="11" t="n">
        <f aca="false">A2856+1</f>
        <v>354</v>
      </c>
      <c r="B2857" s="38" t="str">
        <f aca="true">IF(INDIRECT($AH$8&amp;"B"&amp;($C$1*$A2857+2))=0, "",INDIRECT($AH$8&amp;"B"&amp;($C$1*$A2857+2)))</f>
        <v/>
      </c>
      <c r="C2857" s="19" t="str">
        <f aca="true">IF(INDIRECT($AH$8&amp;"B"&amp;($C$1*$A2857+3)) = 0, "", INDIRECT($AH$8&amp;"B"&amp;($C$1*$A2857+3)))</f>
        <v/>
      </c>
      <c r="D2857" s="19" t="str">
        <f aca="true">IF(INDIRECT($AH$8&amp;"B"&amp;($C$1*$A2857+4)) = 0, "", INDIRECT($AH$8&amp;"B"&amp;($C$1*$A2857+4)))</f>
        <v/>
      </c>
      <c r="E2857" s="19" t="str">
        <f aca="true">IF(INDIRECT($AH$8&amp;"B"&amp;($C$1*$A2857+7)) = 0, "", INDIRECT($AH$8&amp;"B"&amp;($C$1*$A2857+7)))</f>
        <v/>
      </c>
      <c r="F2857" s="20" t="str">
        <f aca="true">IF(C2857 &lt;&gt; "",IF(INDIRECT($AH$8&amp;"B"&amp;($C$1*$A2857+8)) = 0, 0, 1), "")</f>
        <v/>
      </c>
      <c r="G2857" s="20" t="n">
        <f aca="true">INDIRECT($AH$8&amp;"B"&amp;($C$1*$A2857+9))</f>
        <v>0</v>
      </c>
      <c r="H2857" s="20" t="n">
        <f aca="true">INDIRECT($AH$8&amp;"B"&amp;($C$1*$A2857+10))</f>
        <v>0</v>
      </c>
      <c r="I2857" s="20" t="n">
        <f aca="true">INDIRECT($AH$8&amp;"B"&amp;($C$1*$A2857+11))</f>
        <v>0</v>
      </c>
      <c r="J2857" s="20" t="n">
        <f aca="true">INDIRECT($AH$8&amp;"B"&amp;($C$1*$A2857+12))</f>
        <v>0</v>
      </c>
      <c r="K2857" s="21" t="str">
        <f aca="false">IF(C2857&lt;&gt;"",IFERROR((G2857+H2857+I2857)/(G2857+H2857+I2857+J2857),0), "")</f>
        <v/>
      </c>
      <c r="L2857" s="20" t="str">
        <f aca="false">IF(C2857&lt;&gt;"",(G2857* 2) +(H2857* 4) + (I2857* 6) + IF(F2857 = 1, 5, 0), "")</f>
        <v/>
      </c>
      <c r="M2857" s="25" t="str">
        <f aca="true">IF(C2857&lt;&gt;"",SUM(INDIRECT($AH$8&amp;"C"&amp;($C$1*$A2857+9)):INDIRECT($AH$8&amp;"V"&amp;($C$1*$A2857+9))), "")</f>
        <v/>
      </c>
      <c r="N2857" s="25" t="str">
        <f aca="true">IF(C2857&lt;&gt;"",SUM(INDIRECT($AH$8&amp;"C"&amp;($C$1*$A2857+10)):INDIRECT($AH$8&amp;"V"&amp;($C$1*$A2857+10))), "")</f>
        <v/>
      </c>
      <c r="O2857" s="25" t="str">
        <f aca="true">IF(C2857&lt;&gt;"",SUM(INDIRECT($AH$8&amp;"C"&amp;($C$1*$A2857+11)):INDIRECT($AH$8&amp;"V"&amp;($C$1*$A2857+11))),"")</f>
        <v/>
      </c>
      <c r="P2857" s="25" t="str">
        <f aca="true">IF(C2857&lt;&gt;"",SUM(INDIRECT($AH$8&amp;"C"&amp;($C$1*$A2857+12)):INDIRECT($AH$8&amp;"V"&amp;($C$1*$A2857+12))),"")</f>
        <v/>
      </c>
      <c r="Q2857" s="24" t="str">
        <f aca="false">IF(C2857&lt;&gt;"",IFERROR((M2857+N2857+O2857)/(M2857+N2857+O2857+P2857),0), "")</f>
        <v/>
      </c>
      <c r="R2857" s="25" t="str">
        <f aca="true">IF(C2857&lt;&gt;"",SUM(INDIRECT($AH$8&amp;"C"&amp;($C$1*$A2857+13)):INDIRECT($AH$8&amp;"V"&amp;($C$1*$A2857+13))), "")</f>
        <v/>
      </c>
      <c r="S2857" s="25" t="str">
        <f aca="false">IF(C2857&lt;&gt;"",IFERROR((M2857+N2857+O2857+P2857)/R2857, 0),"")</f>
        <v/>
      </c>
      <c r="T2857" s="25" t="str">
        <f aca="false">IF(C2857&lt;&gt;"",IFERROR((M2857+N2857+O2857)/R2857,0),"")</f>
        <v/>
      </c>
      <c r="U2857" s="25" t="str">
        <f aca="true">IF(C2857&lt;&gt;"",IF(INDIRECT($AH$8&amp;"B"&amp;($C$1*$A2857+14))= 1,1,0),"")</f>
        <v/>
      </c>
      <c r="V2857" s="25" t="str">
        <f aca="true">IF(C2857&lt;&gt;"",IF(INDIRECT($AH$8&amp;"B"&amp;($C$1*$A2857+15))= 1,1,0),"")</f>
        <v/>
      </c>
      <c r="W2857" s="25" t="str">
        <f aca="false">IF(C2857&lt;&gt;"",($M2857*1) + ($N2857*2) + ($O2857*3) + (IF(U2857 = 1, 10, 0)) + (IF(V2857 = 1, 20, 0)),"")</f>
        <v/>
      </c>
      <c r="X2857" s="27" t="str">
        <f aca="true">IF(C2857&lt;&gt;"",IF(INDIRECT($AH$8&amp;"B"&amp;($C$1*$A2857+16))= 1,1,0),"")</f>
        <v/>
      </c>
      <c r="Y2857" s="27" t="str">
        <f aca="true">IF(D2857&lt;&gt;"",IF(INDIRECT($AH$8&amp;"B"&amp;($C$1*$A2857+17))= 1,1,0),"")</f>
        <v/>
      </c>
      <c r="Z2857" s="27" t="str">
        <f aca="true">IF(E2857&lt;&gt;"",IF(INDIRECT($AH$8&amp;"B"&amp;($C$1*$A2857+18))= 1,1,0),"")</f>
        <v/>
      </c>
      <c r="AA2857" s="27" t="str">
        <f aca="true">IF(F2857&lt;&gt;"",IF(INDIRECT($AH$8&amp;"B"&amp;($C$1*$A2857+19))= 1,1,0),"")</f>
        <v/>
      </c>
      <c r="AB2857" s="27" t="str">
        <f aca="false">IF(C2857&lt;&gt;"",IF(X2857 = 1, 5, 0) + IF(Z2857 = 1, 25, 0) + IF(AA2857 = 1, 15, 0),"")</f>
        <v/>
      </c>
      <c r="AC2857" s="57" t="str">
        <f aca="false">IF(C2857&lt;&gt;"",L2857+W2857+AB2857,"")</f>
        <v/>
      </c>
    </row>
    <row r="2858" customFormat="false" ht="12.8" hidden="false" customHeight="false" outlineLevel="0" collapsed="false">
      <c r="A2858" s="11" t="n">
        <f aca="false">A2857+1</f>
        <v>355</v>
      </c>
      <c r="B2858" s="38" t="str">
        <f aca="true">IF(INDIRECT($AH$8&amp;"B"&amp;($C$1*$A2858+2))=0, "",INDIRECT($AH$8&amp;"B"&amp;($C$1*$A2858+2)))</f>
        <v/>
      </c>
      <c r="C2858" s="19" t="str">
        <f aca="true">IF(INDIRECT($AH$8&amp;"B"&amp;($C$1*$A2858+3)) = 0, "", INDIRECT($AH$8&amp;"B"&amp;($C$1*$A2858+3)))</f>
        <v/>
      </c>
      <c r="D2858" s="19" t="str">
        <f aca="true">IF(INDIRECT($AH$8&amp;"B"&amp;($C$1*$A2858+4)) = 0, "", INDIRECT($AH$8&amp;"B"&amp;($C$1*$A2858+4)))</f>
        <v/>
      </c>
      <c r="E2858" s="19" t="str">
        <f aca="true">IF(INDIRECT($AH$8&amp;"B"&amp;($C$1*$A2858+7)) = 0, "", INDIRECT($AH$8&amp;"B"&amp;($C$1*$A2858+7)))</f>
        <v/>
      </c>
      <c r="F2858" s="20" t="str">
        <f aca="true">IF(C2858 &lt;&gt; "",IF(INDIRECT($AH$8&amp;"B"&amp;($C$1*$A2858+8)) = 0, 0, 1), "")</f>
        <v/>
      </c>
      <c r="G2858" s="20" t="n">
        <f aca="true">INDIRECT($AH$8&amp;"B"&amp;($C$1*$A2858+9))</f>
        <v>0</v>
      </c>
      <c r="H2858" s="20" t="n">
        <f aca="true">INDIRECT($AH$8&amp;"B"&amp;($C$1*$A2858+10))</f>
        <v>0</v>
      </c>
      <c r="I2858" s="20" t="n">
        <f aca="true">INDIRECT($AH$8&amp;"B"&amp;($C$1*$A2858+11))</f>
        <v>0</v>
      </c>
      <c r="J2858" s="20" t="n">
        <f aca="true">INDIRECT($AH$8&amp;"B"&amp;($C$1*$A2858+12))</f>
        <v>0</v>
      </c>
      <c r="K2858" s="21" t="str">
        <f aca="false">IF(C2858&lt;&gt;"",IFERROR((G2858+H2858+I2858)/(G2858+H2858+I2858+J2858),0), "")</f>
        <v/>
      </c>
      <c r="L2858" s="20" t="str">
        <f aca="false">IF(C2858&lt;&gt;"",(G2858* 2) +(H2858* 4) + (I2858* 6) + IF(F2858 = 1, 5, 0), "")</f>
        <v/>
      </c>
      <c r="M2858" s="25" t="str">
        <f aca="true">IF(C2858&lt;&gt;"",SUM(INDIRECT($AH$8&amp;"C"&amp;($C$1*$A2858+9)):INDIRECT($AH$8&amp;"V"&amp;($C$1*$A2858+9))), "")</f>
        <v/>
      </c>
      <c r="N2858" s="25" t="str">
        <f aca="true">IF(C2858&lt;&gt;"",SUM(INDIRECT($AH$8&amp;"C"&amp;($C$1*$A2858+10)):INDIRECT($AH$8&amp;"V"&amp;($C$1*$A2858+10))), "")</f>
        <v/>
      </c>
      <c r="O2858" s="25" t="str">
        <f aca="true">IF(C2858&lt;&gt;"",SUM(INDIRECT($AH$8&amp;"C"&amp;($C$1*$A2858+11)):INDIRECT($AH$8&amp;"V"&amp;($C$1*$A2858+11))),"")</f>
        <v/>
      </c>
      <c r="P2858" s="25" t="str">
        <f aca="true">IF(C2858&lt;&gt;"",SUM(INDIRECT($AH$8&amp;"C"&amp;($C$1*$A2858+12)):INDIRECT($AH$8&amp;"V"&amp;($C$1*$A2858+12))),"")</f>
        <v/>
      </c>
      <c r="Q2858" s="24" t="str">
        <f aca="false">IF(C2858&lt;&gt;"",IFERROR((M2858+N2858+O2858)/(M2858+N2858+O2858+P2858),0), "")</f>
        <v/>
      </c>
      <c r="R2858" s="25" t="str">
        <f aca="true">IF(C2858&lt;&gt;"",SUM(INDIRECT($AH$8&amp;"C"&amp;($C$1*$A2858+13)):INDIRECT($AH$8&amp;"V"&amp;($C$1*$A2858+13))), "")</f>
        <v/>
      </c>
      <c r="S2858" s="25" t="str">
        <f aca="false">IF(C2858&lt;&gt;"",IFERROR((M2858+N2858+O2858+P2858)/R2858, 0),"")</f>
        <v/>
      </c>
      <c r="T2858" s="25" t="str">
        <f aca="false">IF(C2858&lt;&gt;"",IFERROR((M2858+N2858+O2858)/R2858,0),"")</f>
        <v/>
      </c>
      <c r="U2858" s="25" t="str">
        <f aca="true">IF(C2858&lt;&gt;"",IF(INDIRECT($AH$8&amp;"B"&amp;($C$1*$A2858+14))= 1,1,0),"")</f>
        <v/>
      </c>
      <c r="V2858" s="25" t="str">
        <f aca="true">IF(C2858&lt;&gt;"",IF(INDIRECT($AH$8&amp;"B"&amp;($C$1*$A2858+15))= 1,1,0),"")</f>
        <v/>
      </c>
      <c r="W2858" s="25" t="str">
        <f aca="false">IF(C2858&lt;&gt;"",($M2858*1) + ($N2858*2) + ($O2858*3) + (IF(U2858 = 1, 10, 0)) + (IF(V2858 = 1, 20, 0)),"")</f>
        <v/>
      </c>
      <c r="X2858" s="27" t="str">
        <f aca="true">IF(C2858&lt;&gt;"",IF(INDIRECT($AH$8&amp;"B"&amp;($C$1*$A2858+16))= 1,1,0),"")</f>
        <v/>
      </c>
      <c r="Y2858" s="27" t="str">
        <f aca="true">IF(D2858&lt;&gt;"",IF(INDIRECT($AH$8&amp;"B"&amp;($C$1*$A2858+17))= 1,1,0),"")</f>
        <v/>
      </c>
      <c r="Z2858" s="27" t="str">
        <f aca="true">IF(E2858&lt;&gt;"",IF(INDIRECT($AH$8&amp;"B"&amp;($C$1*$A2858+18))= 1,1,0),"")</f>
        <v/>
      </c>
      <c r="AA2858" s="27" t="str">
        <f aca="true">IF(F2858&lt;&gt;"",IF(INDIRECT($AH$8&amp;"B"&amp;($C$1*$A2858+19))= 1,1,0),"")</f>
        <v/>
      </c>
      <c r="AB2858" s="27" t="str">
        <f aca="false">IF(C2858&lt;&gt;"",IF(X2858 = 1, 5, 0) + IF(Z2858 = 1, 25, 0) + IF(AA2858 = 1, 15, 0),"")</f>
        <v/>
      </c>
      <c r="AC2858" s="57" t="str">
        <f aca="false">IF(C2858&lt;&gt;"",L2858+W2858+AB2858,"")</f>
        <v/>
      </c>
    </row>
    <row r="2859" customFormat="false" ht="12.8" hidden="false" customHeight="false" outlineLevel="0" collapsed="false">
      <c r="A2859" s="11" t="n">
        <f aca="false">A2858+1</f>
        <v>356</v>
      </c>
      <c r="B2859" s="38" t="str">
        <f aca="true">IF(INDIRECT($AH$8&amp;"B"&amp;($C$1*$A2859+2))=0, "",INDIRECT($AH$8&amp;"B"&amp;($C$1*$A2859+2)))</f>
        <v/>
      </c>
      <c r="C2859" s="19" t="str">
        <f aca="true">IF(INDIRECT($AH$8&amp;"B"&amp;($C$1*$A2859+3)) = 0, "", INDIRECT($AH$8&amp;"B"&amp;($C$1*$A2859+3)))</f>
        <v/>
      </c>
      <c r="D2859" s="19" t="str">
        <f aca="true">IF(INDIRECT($AH$8&amp;"B"&amp;($C$1*$A2859+4)) = 0, "", INDIRECT($AH$8&amp;"B"&amp;($C$1*$A2859+4)))</f>
        <v/>
      </c>
      <c r="E2859" s="19" t="str">
        <f aca="true">IF(INDIRECT($AH$8&amp;"B"&amp;($C$1*$A2859+7)) = 0, "", INDIRECT($AH$8&amp;"B"&amp;($C$1*$A2859+7)))</f>
        <v/>
      </c>
      <c r="F2859" s="20" t="str">
        <f aca="true">IF(C2859 &lt;&gt; "",IF(INDIRECT($AH$8&amp;"B"&amp;($C$1*$A2859+8)) = 0, 0, 1), "")</f>
        <v/>
      </c>
      <c r="G2859" s="20" t="n">
        <f aca="true">INDIRECT($AH$8&amp;"B"&amp;($C$1*$A2859+9))</f>
        <v>0</v>
      </c>
      <c r="H2859" s="20" t="n">
        <f aca="true">INDIRECT($AH$8&amp;"B"&amp;($C$1*$A2859+10))</f>
        <v>0</v>
      </c>
      <c r="I2859" s="20" t="n">
        <f aca="true">INDIRECT($AH$8&amp;"B"&amp;($C$1*$A2859+11))</f>
        <v>0</v>
      </c>
      <c r="J2859" s="20" t="n">
        <f aca="true">INDIRECT($AH$8&amp;"B"&amp;($C$1*$A2859+12))</f>
        <v>0</v>
      </c>
      <c r="K2859" s="21" t="str">
        <f aca="false">IF(C2859&lt;&gt;"",IFERROR((G2859+H2859+I2859)/(G2859+H2859+I2859+J2859),0), "")</f>
        <v/>
      </c>
      <c r="L2859" s="20" t="str">
        <f aca="false">IF(C2859&lt;&gt;"",(G2859* 2) +(H2859* 4) + (I2859* 6) + IF(F2859 = 1, 5, 0), "")</f>
        <v/>
      </c>
      <c r="M2859" s="25" t="str">
        <f aca="true">IF(C2859&lt;&gt;"",SUM(INDIRECT($AH$8&amp;"C"&amp;($C$1*$A2859+9)):INDIRECT($AH$8&amp;"V"&amp;($C$1*$A2859+9))), "")</f>
        <v/>
      </c>
      <c r="N2859" s="25" t="str">
        <f aca="true">IF(C2859&lt;&gt;"",SUM(INDIRECT($AH$8&amp;"C"&amp;($C$1*$A2859+10)):INDIRECT($AH$8&amp;"V"&amp;($C$1*$A2859+10))), "")</f>
        <v/>
      </c>
      <c r="O2859" s="25" t="str">
        <f aca="true">IF(C2859&lt;&gt;"",SUM(INDIRECT($AH$8&amp;"C"&amp;($C$1*$A2859+11)):INDIRECT($AH$8&amp;"V"&amp;($C$1*$A2859+11))),"")</f>
        <v/>
      </c>
      <c r="P2859" s="25" t="str">
        <f aca="true">IF(C2859&lt;&gt;"",SUM(INDIRECT($AH$8&amp;"C"&amp;($C$1*$A2859+12)):INDIRECT($AH$8&amp;"V"&amp;($C$1*$A2859+12))),"")</f>
        <v/>
      </c>
      <c r="Q2859" s="24" t="str">
        <f aca="false">IF(C2859&lt;&gt;"",IFERROR((M2859+N2859+O2859)/(M2859+N2859+O2859+P2859),0), "")</f>
        <v/>
      </c>
      <c r="R2859" s="25" t="str">
        <f aca="true">IF(C2859&lt;&gt;"",SUM(INDIRECT($AH$8&amp;"C"&amp;($C$1*$A2859+13)):INDIRECT($AH$8&amp;"V"&amp;($C$1*$A2859+13))), "")</f>
        <v/>
      </c>
      <c r="S2859" s="25" t="str">
        <f aca="false">IF(C2859&lt;&gt;"",IFERROR((M2859+N2859+O2859+P2859)/R2859, 0),"")</f>
        <v/>
      </c>
      <c r="T2859" s="25" t="str">
        <f aca="false">IF(C2859&lt;&gt;"",IFERROR((M2859+N2859+O2859)/R2859,0),"")</f>
        <v/>
      </c>
      <c r="U2859" s="25" t="str">
        <f aca="true">IF(C2859&lt;&gt;"",IF(INDIRECT($AH$8&amp;"B"&amp;($C$1*$A2859+14))= 1,1,0),"")</f>
        <v/>
      </c>
      <c r="V2859" s="25" t="str">
        <f aca="true">IF(C2859&lt;&gt;"",IF(INDIRECT($AH$8&amp;"B"&amp;($C$1*$A2859+15))= 1,1,0),"")</f>
        <v/>
      </c>
      <c r="W2859" s="25" t="str">
        <f aca="false">IF(C2859&lt;&gt;"",($M2859*1) + ($N2859*2) + ($O2859*3) + (IF(U2859 = 1, 10, 0)) + (IF(V2859 = 1, 20, 0)),"")</f>
        <v/>
      </c>
      <c r="X2859" s="27" t="str">
        <f aca="true">IF(C2859&lt;&gt;"",IF(INDIRECT($AH$8&amp;"B"&amp;($C$1*$A2859+16))= 1,1,0),"")</f>
        <v/>
      </c>
      <c r="Y2859" s="27" t="str">
        <f aca="true">IF(D2859&lt;&gt;"",IF(INDIRECT($AH$8&amp;"B"&amp;($C$1*$A2859+17))= 1,1,0),"")</f>
        <v/>
      </c>
      <c r="Z2859" s="27" t="str">
        <f aca="true">IF(E2859&lt;&gt;"",IF(INDIRECT($AH$8&amp;"B"&amp;($C$1*$A2859+18))= 1,1,0),"")</f>
        <v/>
      </c>
      <c r="AA2859" s="27" t="str">
        <f aca="true">IF(F2859&lt;&gt;"",IF(INDIRECT($AH$8&amp;"B"&amp;($C$1*$A2859+19))= 1,1,0),"")</f>
        <v/>
      </c>
      <c r="AB2859" s="27" t="str">
        <f aca="false">IF(C2859&lt;&gt;"",IF(X2859 = 1, 5, 0) + IF(Z2859 = 1, 25, 0) + IF(AA2859 = 1, 15, 0),"")</f>
        <v/>
      </c>
      <c r="AC2859" s="57" t="str">
        <f aca="false">IF(C2859&lt;&gt;"",L2859+W2859+AB2859,"")</f>
        <v/>
      </c>
    </row>
    <row r="2860" customFormat="false" ht="12.8" hidden="false" customHeight="false" outlineLevel="0" collapsed="false">
      <c r="A2860" s="11" t="n">
        <f aca="false">A2859+1</f>
        <v>357</v>
      </c>
      <c r="B2860" s="38" t="str">
        <f aca="true">IF(INDIRECT($AH$8&amp;"B"&amp;($C$1*$A2860+2))=0, "",INDIRECT($AH$8&amp;"B"&amp;($C$1*$A2860+2)))</f>
        <v/>
      </c>
      <c r="C2860" s="19" t="str">
        <f aca="true">IF(INDIRECT($AH$8&amp;"B"&amp;($C$1*$A2860+3)) = 0, "", INDIRECT($AH$8&amp;"B"&amp;($C$1*$A2860+3)))</f>
        <v/>
      </c>
      <c r="D2860" s="19" t="str">
        <f aca="true">IF(INDIRECT($AH$8&amp;"B"&amp;($C$1*$A2860+4)) = 0, "", INDIRECT($AH$8&amp;"B"&amp;($C$1*$A2860+4)))</f>
        <v/>
      </c>
      <c r="E2860" s="19" t="str">
        <f aca="true">IF(INDIRECT($AH$8&amp;"B"&amp;($C$1*$A2860+7)) = 0, "", INDIRECT($AH$8&amp;"B"&amp;($C$1*$A2860+7)))</f>
        <v/>
      </c>
      <c r="F2860" s="20" t="str">
        <f aca="true">IF(C2860 &lt;&gt; "",IF(INDIRECT($AH$8&amp;"B"&amp;($C$1*$A2860+8)) = 0, 0, 1), "")</f>
        <v/>
      </c>
      <c r="G2860" s="20" t="n">
        <f aca="true">INDIRECT($AH$8&amp;"B"&amp;($C$1*$A2860+9))</f>
        <v>0</v>
      </c>
      <c r="H2860" s="20" t="n">
        <f aca="true">INDIRECT($AH$8&amp;"B"&amp;($C$1*$A2860+10))</f>
        <v>0</v>
      </c>
      <c r="I2860" s="20" t="n">
        <f aca="true">INDIRECT($AH$8&amp;"B"&amp;($C$1*$A2860+11))</f>
        <v>0</v>
      </c>
      <c r="J2860" s="20" t="n">
        <f aca="true">INDIRECT($AH$8&amp;"B"&amp;($C$1*$A2860+12))</f>
        <v>0</v>
      </c>
      <c r="K2860" s="21" t="str">
        <f aca="false">IF(C2860&lt;&gt;"",IFERROR((G2860+H2860+I2860)/(G2860+H2860+I2860+J2860),0), "")</f>
        <v/>
      </c>
      <c r="L2860" s="20" t="str">
        <f aca="false">IF(C2860&lt;&gt;"",(G2860* 2) +(H2860* 4) + (I2860* 6) + IF(F2860 = 1, 5, 0), "")</f>
        <v/>
      </c>
      <c r="M2860" s="25" t="str">
        <f aca="true">IF(C2860&lt;&gt;"",SUM(INDIRECT($AH$8&amp;"C"&amp;($C$1*$A2860+9)):INDIRECT($AH$8&amp;"V"&amp;($C$1*$A2860+9))), "")</f>
        <v/>
      </c>
      <c r="N2860" s="25" t="str">
        <f aca="true">IF(C2860&lt;&gt;"",SUM(INDIRECT($AH$8&amp;"C"&amp;($C$1*$A2860+10)):INDIRECT($AH$8&amp;"V"&amp;($C$1*$A2860+10))), "")</f>
        <v/>
      </c>
      <c r="O2860" s="25" t="str">
        <f aca="true">IF(C2860&lt;&gt;"",SUM(INDIRECT($AH$8&amp;"C"&amp;($C$1*$A2860+11)):INDIRECT($AH$8&amp;"V"&amp;($C$1*$A2860+11))),"")</f>
        <v/>
      </c>
      <c r="P2860" s="25" t="str">
        <f aca="true">IF(C2860&lt;&gt;"",SUM(INDIRECT($AH$8&amp;"C"&amp;($C$1*$A2860+12)):INDIRECT($AH$8&amp;"V"&amp;($C$1*$A2860+12))),"")</f>
        <v/>
      </c>
      <c r="Q2860" s="24" t="str">
        <f aca="false">IF(C2860&lt;&gt;"",IFERROR((M2860+N2860+O2860)/(M2860+N2860+O2860+P2860),0), "")</f>
        <v/>
      </c>
      <c r="R2860" s="25" t="str">
        <f aca="true">IF(C2860&lt;&gt;"",SUM(INDIRECT($AH$8&amp;"C"&amp;($C$1*$A2860+13)):INDIRECT($AH$8&amp;"V"&amp;($C$1*$A2860+13))), "")</f>
        <v/>
      </c>
      <c r="S2860" s="25" t="str">
        <f aca="false">IF(C2860&lt;&gt;"",IFERROR((M2860+N2860+O2860+P2860)/R2860, 0),"")</f>
        <v/>
      </c>
      <c r="T2860" s="25" t="str">
        <f aca="false">IF(C2860&lt;&gt;"",IFERROR((M2860+N2860+O2860)/R2860,0),"")</f>
        <v/>
      </c>
      <c r="U2860" s="25" t="str">
        <f aca="true">IF(C2860&lt;&gt;"",IF(INDIRECT($AH$8&amp;"B"&amp;($C$1*$A2860+14))= 1,1,0),"")</f>
        <v/>
      </c>
      <c r="V2860" s="25" t="str">
        <f aca="true">IF(C2860&lt;&gt;"",IF(INDIRECT($AH$8&amp;"B"&amp;($C$1*$A2860+15))= 1,1,0),"")</f>
        <v/>
      </c>
      <c r="W2860" s="25" t="str">
        <f aca="false">IF(C2860&lt;&gt;"",($M2860*1) + ($N2860*2) + ($O2860*3) + (IF(U2860 = 1, 10, 0)) + (IF(V2860 = 1, 20, 0)),"")</f>
        <v/>
      </c>
      <c r="X2860" s="27" t="str">
        <f aca="true">IF(C2860&lt;&gt;"",IF(INDIRECT($AH$8&amp;"B"&amp;($C$1*$A2860+16))= 1,1,0),"")</f>
        <v/>
      </c>
      <c r="Y2860" s="27" t="str">
        <f aca="true">IF(D2860&lt;&gt;"",IF(INDIRECT($AH$8&amp;"B"&amp;($C$1*$A2860+17))= 1,1,0),"")</f>
        <v/>
      </c>
      <c r="Z2860" s="27" t="str">
        <f aca="true">IF(E2860&lt;&gt;"",IF(INDIRECT($AH$8&amp;"B"&amp;($C$1*$A2860+18))= 1,1,0),"")</f>
        <v/>
      </c>
      <c r="AA2860" s="27" t="str">
        <f aca="true">IF(F2860&lt;&gt;"",IF(INDIRECT($AH$8&amp;"B"&amp;($C$1*$A2860+19))= 1,1,0),"")</f>
        <v/>
      </c>
      <c r="AB2860" s="27" t="str">
        <f aca="false">IF(C2860&lt;&gt;"",IF(X2860 = 1, 5, 0) + IF(Z2860 = 1, 25, 0) + IF(AA2860 = 1, 15, 0),"")</f>
        <v/>
      </c>
      <c r="AC2860" s="57" t="str">
        <f aca="false">IF(C2860&lt;&gt;"",L2860+W2860+AB2860,"")</f>
        <v/>
      </c>
    </row>
    <row r="2861" customFormat="false" ht="12.8" hidden="false" customHeight="false" outlineLevel="0" collapsed="false">
      <c r="A2861" s="11" t="n">
        <f aca="false">A2860+1</f>
        <v>358</v>
      </c>
      <c r="B2861" s="38" t="str">
        <f aca="true">IF(INDIRECT($AH$8&amp;"B"&amp;($C$1*$A2861+2))=0, "",INDIRECT($AH$8&amp;"B"&amp;($C$1*$A2861+2)))</f>
        <v/>
      </c>
      <c r="C2861" s="19" t="str">
        <f aca="true">IF(INDIRECT($AH$8&amp;"B"&amp;($C$1*$A2861+3)) = 0, "", INDIRECT($AH$8&amp;"B"&amp;($C$1*$A2861+3)))</f>
        <v/>
      </c>
      <c r="D2861" s="19" t="str">
        <f aca="true">IF(INDIRECT($AH$8&amp;"B"&amp;($C$1*$A2861+4)) = 0, "", INDIRECT($AH$8&amp;"B"&amp;($C$1*$A2861+4)))</f>
        <v/>
      </c>
      <c r="E2861" s="19" t="str">
        <f aca="true">IF(INDIRECT($AH$8&amp;"B"&amp;($C$1*$A2861+7)) = 0, "", INDIRECT($AH$8&amp;"B"&amp;($C$1*$A2861+7)))</f>
        <v/>
      </c>
      <c r="F2861" s="20" t="str">
        <f aca="true">IF(C2861 &lt;&gt; "",IF(INDIRECT($AH$8&amp;"B"&amp;($C$1*$A2861+8)) = 0, 0, 1), "")</f>
        <v/>
      </c>
      <c r="G2861" s="20" t="n">
        <f aca="true">INDIRECT($AH$8&amp;"B"&amp;($C$1*$A2861+9))</f>
        <v>0</v>
      </c>
      <c r="H2861" s="20" t="n">
        <f aca="true">INDIRECT($AH$8&amp;"B"&amp;($C$1*$A2861+10))</f>
        <v>0</v>
      </c>
      <c r="I2861" s="20" t="n">
        <f aca="true">INDIRECT($AH$8&amp;"B"&amp;($C$1*$A2861+11))</f>
        <v>0</v>
      </c>
      <c r="J2861" s="20" t="n">
        <f aca="true">INDIRECT($AH$8&amp;"B"&amp;($C$1*$A2861+12))</f>
        <v>0</v>
      </c>
      <c r="K2861" s="21" t="str">
        <f aca="false">IF(C2861&lt;&gt;"",IFERROR((G2861+H2861+I2861)/(G2861+H2861+I2861+J2861),0), "")</f>
        <v/>
      </c>
      <c r="L2861" s="20" t="str">
        <f aca="false">IF(C2861&lt;&gt;"",(G2861* 2) +(H2861* 4) + (I2861* 6) + IF(F2861 = 1, 5, 0), "")</f>
        <v/>
      </c>
      <c r="M2861" s="25" t="str">
        <f aca="true">IF(C2861&lt;&gt;"",SUM(INDIRECT($AH$8&amp;"C"&amp;($C$1*$A2861+9)):INDIRECT($AH$8&amp;"V"&amp;($C$1*$A2861+9))), "")</f>
        <v/>
      </c>
      <c r="N2861" s="25" t="str">
        <f aca="true">IF(C2861&lt;&gt;"",SUM(INDIRECT($AH$8&amp;"C"&amp;($C$1*$A2861+10)):INDIRECT($AH$8&amp;"V"&amp;($C$1*$A2861+10))), "")</f>
        <v/>
      </c>
      <c r="O2861" s="25" t="str">
        <f aca="true">IF(C2861&lt;&gt;"",SUM(INDIRECT($AH$8&amp;"C"&amp;($C$1*$A2861+11)):INDIRECT($AH$8&amp;"V"&amp;($C$1*$A2861+11))),"")</f>
        <v/>
      </c>
      <c r="P2861" s="25" t="str">
        <f aca="true">IF(C2861&lt;&gt;"",SUM(INDIRECT($AH$8&amp;"C"&amp;($C$1*$A2861+12)):INDIRECT($AH$8&amp;"V"&amp;($C$1*$A2861+12))),"")</f>
        <v/>
      </c>
      <c r="Q2861" s="24" t="str">
        <f aca="false">IF(C2861&lt;&gt;"",IFERROR((M2861+N2861+O2861)/(M2861+N2861+O2861+P2861),0), "")</f>
        <v/>
      </c>
      <c r="R2861" s="25" t="str">
        <f aca="true">IF(C2861&lt;&gt;"",SUM(INDIRECT($AH$8&amp;"C"&amp;($C$1*$A2861+13)):INDIRECT($AH$8&amp;"V"&amp;($C$1*$A2861+13))), "")</f>
        <v/>
      </c>
      <c r="S2861" s="25" t="str">
        <f aca="false">IF(C2861&lt;&gt;"",IFERROR((M2861+N2861+O2861+P2861)/R2861, 0),"")</f>
        <v/>
      </c>
      <c r="T2861" s="25" t="str">
        <f aca="false">IF(C2861&lt;&gt;"",IFERROR((M2861+N2861+O2861)/R2861,0),"")</f>
        <v/>
      </c>
      <c r="U2861" s="25" t="str">
        <f aca="true">IF(C2861&lt;&gt;"",IF(INDIRECT($AH$8&amp;"B"&amp;($C$1*$A2861+14))= 1,1,0),"")</f>
        <v/>
      </c>
      <c r="V2861" s="25" t="str">
        <f aca="true">IF(C2861&lt;&gt;"",IF(INDIRECT($AH$8&amp;"B"&amp;($C$1*$A2861+15))= 1,1,0),"")</f>
        <v/>
      </c>
      <c r="W2861" s="25" t="str">
        <f aca="false">IF(C2861&lt;&gt;"",($M2861*1) + ($N2861*2) + ($O2861*3) + (IF(U2861 = 1, 10, 0)) + (IF(V2861 = 1, 20, 0)),"")</f>
        <v/>
      </c>
      <c r="X2861" s="27" t="str">
        <f aca="true">IF(C2861&lt;&gt;"",IF(INDIRECT($AH$8&amp;"B"&amp;($C$1*$A2861+16))= 1,1,0),"")</f>
        <v/>
      </c>
      <c r="Y2861" s="27" t="str">
        <f aca="true">IF(D2861&lt;&gt;"",IF(INDIRECT($AH$8&amp;"B"&amp;($C$1*$A2861+17))= 1,1,0),"")</f>
        <v/>
      </c>
      <c r="Z2861" s="27" t="str">
        <f aca="true">IF(E2861&lt;&gt;"",IF(INDIRECT($AH$8&amp;"B"&amp;($C$1*$A2861+18))= 1,1,0),"")</f>
        <v/>
      </c>
      <c r="AA2861" s="27" t="str">
        <f aca="true">IF(F2861&lt;&gt;"",IF(INDIRECT($AH$8&amp;"B"&amp;($C$1*$A2861+19))= 1,1,0),"")</f>
        <v/>
      </c>
      <c r="AB2861" s="27" t="str">
        <f aca="false">IF(C2861&lt;&gt;"",IF(X2861 = 1, 5, 0) + IF(Z2861 = 1, 25, 0) + IF(AA2861 = 1, 15, 0),"")</f>
        <v/>
      </c>
      <c r="AC2861" s="57" t="str">
        <f aca="false">IF(C2861&lt;&gt;"",L2861+W2861+AB2861,"")</f>
        <v/>
      </c>
    </row>
    <row r="2862" customFormat="false" ht="12.8" hidden="false" customHeight="false" outlineLevel="0" collapsed="false">
      <c r="A2862" s="11" t="n">
        <f aca="false">A2861+1</f>
        <v>359</v>
      </c>
      <c r="B2862" s="38" t="str">
        <f aca="true">IF(INDIRECT($AH$8&amp;"B"&amp;($C$1*$A2862+2))=0, "",INDIRECT($AH$8&amp;"B"&amp;($C$1*$A2862+2)))</f>
        <v/>
      </c>
      <c r="C2862" s="19" t="str">
        <f aca="true">IF(INDIRECT($AH$8&amp;"B"&amp;($C$1*$A2862+3)) = 0, "", INDIRECT($AH$8&amp;"B"&amp;($C$1*$A2862+3)))</f>
        <v/>
      </c>
      <c r="D2862" s="19" t="str">
        <f aca="true">IF(INDIRECT($AH$8&amp;"B"&amp;($C$1*$A2862+4)) = 0, "", INDIRECT($AH$8&amp;"B"&amp;($C$1*$A2862+4)))</f>
        <v/>
      </c>
      <c r="E2862" s="19" t="str">
        <f aca="true">IF(INDIRECT($AH$8&amp;"B"&amp;($C$1*$A2862+7)) = 0, "", INDIRECT($AH$8&amp;"B"&amp;($C$1*$A2862+7)))</f>
        <v/>
      </c>
      <c r="F2862" s="20" t="str">
        <f aca="true">IF(C2862 &lt;&gt; "",IF(INDIRECT($AH$8&amp;"B"&amp;($C$1*$A2862+8)) = 0, 0, 1), "")</f>
        <v/>
      </c>
      <c r="G2862" s="20" t="n">
        <f aca="true">INDIRECT($AH$8&amp;"B"&amp;($C$1*$A2862+9))</f>
        <v>0</v>
      </c>
      <c r="H2862" s="20" t="n">
        <f aca="true">INDIRECT($AH$8&amp;"B"&amp;($C$1*$A2862+10))</f>
        <v>0</v>
      </c>
      <c r="I2862" s="20" t="n">
        <f aca="true">INDIRECT($AH$8&amp;"B"&amp;($C$1*$A2862+11))</f>
        <v>0</v>
      </c>
      <c r="J2862" s="20" t="n">
        <f aca="true">INDIRECT($AH$8&amp;"B"&amp;($C$1*$A2862+12))</f>
        <v>0</v>
      </c>
      <c r="K2862" s="21" t="str">
        <f aca="false">IF(C2862&lt;&gt;"",IFERROR((G2862+H2862+I2862)/(G2862+H2862+I2862+J2862),0), "")</f>
        <v/>
      </c>
      <c r="L2862" s="20" t="str">
        <f aca="false">IF(C2862&lt;&gt;"",(G2862* 2) +(H2862* 4) + (I2862* 6) + IF(F2862 = 1, 5, 0), "")</f>
        <v/>
      </c>
      <c r="M2862" s="25" t="str">
        <f aca="true">IF(C2862&lt;&gt;"",SUM(INDIRECT($AH$8&amp;"C"&amp;($C$1*$A2862+9)):INDIRECT($AH$8&amp;"V"&amp;($C$1*$A2862+9))), "")</f>
        <v/>
      </c>
      <c r="N2862" s="25" t="str">
        <f aca="true">IF(C2862&lt;&gt;"",SUM(INDIRECT($AH$8&amp;"C"&amp;($C$1*$A2862+10)):INDIRECT($AH$8&amp;"V"&amp;($C$1*$A2862+10))), "")</f>
        <v/>
      </c>
      <c r="O2862" s="25" t="str">
        <f aca="true">IF(C2862&lt;&gt;"",SUM(INDIRECT($AH$8&amp;"C"&amp;($C$1*$A2862+11)):INDIRECT($AH$8&amp;"V"&amp;($C$1*$A2862+11))),"")</f>
        <v/>
      </c>
      <c r="P2862" s="25" t="str">
        <f aca="true">IF(C2862&lt;&gt;"",SUM(INDIRECT($AH$8&amp;"C"&amp;($C$1*$A2862+12)):INDIRECT($AH$8&amp;"V"&amp;($C$1*$A2862+12))),"")</f>
        <v/>
      </c>
      <c r="Q2862" s="24" t="str">
        <f aca="false">IF(C2862&lt;&gt;"",IFERROR((M2862+N2862+O2862)/(M2862+N2862+O2862+P2862),0), "")</f>
        <v/>
      </c>
      <c r="R2862" s="25" t="str">
        <f aca="true">IF(C2862&lt;&gt;"",SUM(INDIRECT($AH$8&amp;"C"&amp;($C$1*$A2862+13)):INDIRECT($AH$8&amp;"V"&amp;($C$1*$A2862+13))), "")</f>
        <v/>
      </c>
      <c r="S2862" s="25" t="str">
        <f aca="false">IF(C2862&lt;&gt;"",IFERROR((M2862+N2862+O2862+P2862)/R2862, 0),"")</f>
        <v/>
      </c>
      <c r="T2862" s="25" t="str">
        <f aca="false">IF(C2862&lt;&gt;"",IFERROR((M2862+N2862+O2862)/R2862,0),"")</f>
        <v/>
      </c>
      <c r="U2862" s="25" t="str">
        <f aca="true">IF(C2862&lt;&gt;"",IF(INDIRECT($AH$8&amp;"B"&amp;($C$1*$A2862+14))= 1,1,0),"")</f>
        <v/>
      </c>
      <c r="V2862" s="25" t="str">
        <f aca="true">IF(C2862&lt;&gt;"",IF(INDIRECT($AH$8&amp;"B"&amp;($C$1*$A2862+15))= 1,1,0),"")</f>
        <v/>
      </c>
      <c r="W2862" s="25" t="str">
        <f aca="false">IF(C2862&lt;&gt;"",($M2862*1) + ($N2862*2) + ($O2862*3) + (IF(U2862 = 1, 10, 0)) + (IF(V2862 = 1, 20, 0)),"")</f>
        <v/>
      </c>
      <c r="X2862" s="27" t="str">
        <f aca="true">IF(C2862&lt;&gt;"",IF(INDIRECT($AH$8&amp;"B"&amp;($C$1*$A2862+16))= 1,1,0),"")</f>
        <v/>
      </c>
      <c r="Y2862" s="27" t="str">
        <f aca="true">IF(D2862&lt;&gt;"",IF(INDIRECT($AH$8&amp;"B"&amp;($C$1*$A2862+17))= 1,1,0),"")</f>
        <v/>
      </c>
      <c r="Z2862" s="27" t="str">
        <f aca="true">IF(E2862&lt;&gt;"",IF(INDIRECT($AH$8&amp;"B"&amp;($C$1*$A2862+18))= 1,1,0),"")</f>
        <v/>
      </c>
      <c r="AA2862" s="27" t="str">
        <f aca="true">IF(F2862&lt;&gt;"",IF(INDIRECT($AH$8&amp;"B"&amp;($C$1*$A2862+19))= 1,1,0),"")</f>
        <v/>
      </c>
      <c r="AB2862" s="27" t="str">
        <f aca="false">IF(C2862&lt;&gt;"",IF(X2862 = 1, 5, 0) + IF(Z2862 = 1, 25, 0) + IF(AA2862 = 1, 15, 0),"")</f>
        <v/>
      </c>
      <c r="AC2862" s="57" t="str">
        <f aca="false">IF(C2862&lt;&gt;"",L2862+W2862+AB2862,"")</f>
        <v/>
      </c>
    </row>
    <row r="2863" customFormat="false" ht="12.8" hidden="false" customHeight="false" outlineLevel="0" collapsed="false">
      <c r="A2863" s="11" t="n">
        <f aca="false">A2862+1</f>
        <v>360</v>
      </c>
      <c r="B2863" s="38" t="str">
        <f aca="true">IF(INDIRECT($AH$8&amp;"B"&amp;($C$1*$A2863+2))=0, "",INDIRECT($AH$8&amp;"B"&amp;($C$1*$A2863+2)))</f>
        <v/>
      </c>
      <c r="C2863" s="19" t="str">
        <f aca="true">IF(INDIRECT($AH$8&amp;"B"&amp;($C$1*$A2863+3)) = 0, "", INDIRECT($AH$8&amp;"B"&amp;($C$1*$A2863+3)))</f>
        <v/>
      </c>
      <c r="D2863" s="19" t="str">
        <f aca="true">IF(INDIRECT($AH$8&amp;"B"&amp;($C$1*$A2863+4)) = 0, "", INDIRECT($AH$8&amp;"B"&amp;($C$1*$A2863+4)))</f>
        <v/>
      </c>
      <c r="E2863" s="19" t="str">
        <f aca="true">IF(INDIRECT($AH$8&amp;"B"&amp;($C$1*$A2863+7)) = 0, "", INDIRECT($AH$8&amp;"B"&amp;($C$1*$A2863+7)))</f>
        <v/>
      </c>
      <c r="F2863" s="20" t="str">
        <f aca="true">IF(C2863 &lt;&gt; "",IF(INDIRECT($AH$8&amp;"B"&amp;($C$1*$A2863+8)) = 0, 0, 1), "")</f>
        <v/>
      </c>
      <c r="G2863" s="20" t="n">
        <f aca="true">INDIRECT($AH$8&amp;"B"&amp;($C$1*$A2863+9))</f>
        <v>0</v>
      </c>
      <c r="H2863" s="20" t="n">
        <f aca="true">INDIRECT($AH$8&amp;"B"&amp;($C$1*$A2863+10))</f>
        <v>0</v>
      </c>
      <c r="I2863" s="20" t="n">
        <f aca="true">INDIRECT($AH$8&amp;"B"&amp;($C$1*$A2863+11))</f>
        <v>0</v>
      </c>
      <c r="J2863" s="20" t="n">
        <f aca="true">INDIRECT($AH$8&amp;"B"&amp;($C$1*$A2863+12))</f>
        <v>0</v>
      </c>
      <c r="K2863" s="21" t="str">
        <f aca="false">IF(C2863&lt;&gt;"",IFERROR((G2863+H2863+I2863)/(G2863+H2863+I2863+J2863),0), "")</f>
        <v/>
      </c>
      <c r="L2863" s="20" t="str">
        <f aca="false">IF(C2863&lt;&gt;"",(G2863* 2) +(H2863* 4) + (I2863* 6) + IF(F2863 = 1, 5, 0), "")</f>
        <v/>
      </c>
      <c r="M2863" s="25" t="str">
        <f aca="true">IF(C2863&lt;&gt;"",SUM(INDIRECT($AH$8&amp;"C"&amp;($C$1*$A2863+9)):INDIRECT($AH$8&amp;"V"&amp;($C$1*$A2863+9))), "")</f>
        <v/>
      </c>
      <c r="N2863" s="25" t="str">
        <f aca="true">IF(C2863&lt;&gt;"",SUM(INDIRECT($AH$8&amp;"C"&amp;($C$1*$A2863+10)):INDIRECT($AH$8&amp;"V"&amp;($C$1*$A2863+10))), "")</f>
        <v/>
      </c>
      <c r="O2863" s="25" t="str">
        <f aca="true">IF(C2863&lt;&gt;"",SUM(INDIRECT($AH$8&amp;"C"&amp;($C$1*$A2863+11)):INDIRECT($AH$8&amp;"V"&amp;($C$1*$A2863+11))),"")</f>
        <v/>
      </c>
      <c r="P2863" s="25" t="str">
        <f aca="true">IF(C2863&lt;&gt;"",SUM(INDIRECT($AH$8&amp;"C"&amp;($C$1*$A2863+12)):INDIRECT($AH$8&amp;"V"&amp;($C$1*$A2863+12))),"")</f>
        <v/>
      </c>
      <c r="Q2863" s="24" t="str">
        <f aca="false">IF(C2863&lt;&gt;"",IFERROR((M2863+N2863+O2863)/(M2863+N2863+O2863+P2863),0), "")</f>
        <v/>
      </c>
      <c r="R2863" s="25" t="str">
        <f aca="true">IF(C2863&lt;&gt;"",SUM(INDIRECT($AH$8&amp;"C"&amp;($C$1*$A2863+13)):INDIRECT($AH$8&amp;"V"&amp;($C$1*$A2863+13))), "")</f>
        <v/>
      </c>
      <c r="S2863" s="25" t="str">
        <f aca="false">IF(C2863&lt;&gt;"",IFERROR((M2863+N2863+O2863+P2863)/R2863, 0),"")</f>
        <v/>
      </c>
      <c r="T2863" s="25" t="str">
        <f aca="false">IF(C2863&lt;&gt;"",IFERROR((M2863+N2863+O2863)/R2863,0),"")</f>
        <v/>
      </c>
      <c r="U2863" s="25" t="str">
        <f aca="true">IF(C2863&lt;&gt;"",IF(INDIRECT($AH$8&amp;"B"&amp;($C$1*$A2863+14))= 1,1,0),"")</f>
        <v/>
      </c>
      <c r="V2863" s="25" t="str">
        <f aca="true">IF(C2863&lt;&gt;"",IF(INDIRECT($AH$8&amp;"B"&amp;($C$1*$A2863+15))= 1,1,0),"")</f>
        <v/>
      </c>
      <c r="W2863" s="25" t="str">
        <f aca="false">IF(C2863&lt;&gt;"",($M2863*1) + ($N2863*2) + ($O2863*3) + (IF(U2863 = 1, 10, 0)) + (IF(V2863 = 1, 20, 0)),"")</f>
        <v/>
      </c>
      <c r="X2863" s="27" t="str">
        <f aca="true">IF(C2863&lt;&gt;"",IF(INDIRECT($AH$8&amp;"B"&amp;($C$1*$A2863+16))= 1,1,0),"")</f>
        <v/>
      </c>
      <c r="Y2863" s="27" t="str">
        <f aca="true">IF(D2863&lt;&gt;"",IF(INDIRECT($AH$8&amp;"B"&amp;($C$1*$A2863+17))= 1,1,0),"")</f>
        <v/>
      </c>
      <c r="Z2863" s="27" t="str">
        <f aca="true">IF(E2863&lt;&gt;"",IF(INDIRECT($AH$8&amp;"B"&amp;($C$1*$A2863+18))= 1,1,0),"")</f>
        <v/>
      </c>
      <c r="AA2863" s="27" t="str">
        <f aca="true">IF(F2863&lt;&gt;"",IF(INDIRECT($AH$8&amp;"B"&amp;($C$1*$A2863+19))= 1,1,0),"")</f>
        <v/>
      </c>
      <c r="AB2863" s="27" t="str">
        <f aca="false">IF(C2863&lt;&gt;"",IF(X2863 = 1, 5, 0) + IF(Z2863 = 1, 25, 0) + IF(AA2863 = 1, 15, 0),"")</f>
        <v/>
      </c>
      <c r="AC2863" s="57" t="str">
        <f aca="false">IF(C2863&lt;&gt;"",L2863+W2863+AB2863,"")</f>
        <v/>
      </c>
    </row>
    <row r="2864" customFormat="false" ht="12.8" hidden="false" customHeight="false" outlineLevel="0" collapsed="false">
      <c r="A2864" s="11" t="n">
        <f aca="false">A2863+1</f>
        <v>361</v>
      </c>
      <c r="B2864" s="38" t="str">
        <f aca="true">IF(INDIRECT($AH$8&amp;"B"&amp;($C$1*$A2864+2))=0, "",INDIRECT($AH$8&amp;"B"&amp;($C$1*$A2864+2)))</f>
        <v/>
      </c>
      <c r="C2864" s="19" t="str">
        <f aca="true">IF(INDIRECT($AH$8&amp;"B"&amp;($C$1*$A2864+3)) = 0, "", INDIRECT($AH$8&amp;"B"&amp;($C$1*$A2864+3)))</f>
        <v/>
      </c>
      <c r="D2864" s="19" t="str">
        <f aca="true">IF(INDIRECT($AH$8&amp;"B"&amp;($C$1*$A2864+4)) = 0, "", INDIRECT($AH$8&amp;"B"&amp;($C$1*$A2864+4)))</f>
        <v/>
      </c>
      <c r="E2864" s="19" t="str">
        <f aca="true">IF(INDIRECT($AH$8&amp;"B"&amp;($C$1*$A2864+7)) = 0, "", INDIRECT($AH$8&amp;"B"&amp;($C$1*$A2864+7)))</f>
        <v/>
      </c>
      <c r="F2864" s="20" t="str">
        <f aca="true">IF(C2864 &lt;&gt; "",IF(INDIRECT($AH$8&amp;"B"&amp;($C$1*$A2864+8)) = 0, 0, 1), "")</f>
        <v/>
      </c>
      <c r="G2864" s="20" t="n">
        <f aca="true">INDIRECT($AH$8&amp;"B"&amp;($C$1*$A2864+9))</f>
        <v>0</v>
      </c>
      <c r="H2864" s="20" t="n">
        <f aca="true">INDIRECT($AH$8&amp;"B"&amp;($C$1*$A2864+10))</f>
        <v>0</v>
      </c>
      <c r="I2864" s="20" t="n">
        <f aca="true">INDIRECT($AH$8&amp;"B"&amp;($C$1*$A2864+11))</f>
        <v>0</v>
      </c>
      <c r="J2864" s="20" t="n">
        <f aca="true">INDIRECT($AH$8&amp;"B"&amp;($C$1*$A2864+12))</f>
        <v>0</v>
      </c>
      <c r="K2864" s="21" t="str">
        <f aca="false">IF(C2864&lt;&gt;"",IFERROR((G2864+H2864+I2864)/(G2864+H2864+I2864+J2864),0), "")</f>
        <v/>
      </c>
      <c r="L2864" s="20" t="str">
        <f aca="false">IF(C2864&lt;&gt;"",(G2864* 2) +(H2864* 4) + (I2864* 6) + IF(F2864 = 1, 5, 0), "")</f>
        <v/>
      </c>
      <c r="M2864" s="25" t="str">
        <f aca="true">IF(C2864&lt;&gt;"",SUM(INDIRECT($AH$8&amp;"C"&amp;($C$1*$A2864+9)):INDIRECT($AH$8&amp;"V"&amp;($C$1*$A2864+9))), "")</f>
        <v/>
      </c>
      <c r="N2864" s="25" t="str">
        <f aca="true">IF(C2864&lt;&gt;"",SUM(INDIRECT($AH$8&amp;"C"&amp;($C$1*$A2864+10)):INDIRECT($AH$8&amp;"V"&amp;($C$1*$A2864+10))), "")</f>
        <v/>
      </c>
      <c r="O2864" s="25" t="str">
        <f aca="true">IF(C2864&lt;&gt;"",SUM(INDIRECT($AH$8&amp;"C"&amp;($C$1*$A2864+11)):INDIRECT($AH$8&amp;"V"&amp;($C$1*$A2864+11))),"")</f>
        <v/>
      </c>
      <c r="P2864" s="25" t="str">
        <f aca="true">IF(C2864&lt;&gt;"",SUM(INDIRECT($AH$8&amp;"C"&amp;($C$1*$A2864+12)):INDIRECT($AH$8&amp;"V"&amp;($C$1*$A2864+12))),"")</f>
        <v/>
      </c>
      <c r="Q2864" s="24" t="str">
        <f aca="false">IF(C2864&lt;&gt;"",IFERROR((M2864+N2864+O2864)/(M2864+N2864+O2864+P2864),0), "")</f>
        <v/>
      </c>
      <c r="R2864" s="25" t="str">
        <f aca="true">IF(C2864&lt;&gt;"",SUM(INDIRECT($AH$8&amp;"C"&amp;($C$1*$A2864+13)):INDIRECT($AH$8&amp;"V"&amp;($C$1*$A2864+13))), "")</f>
        <v/>
      </c>
      <c r="S2864" s="25" t="str">
        <f aca="false">IF(C2864&lt;&gt;"",IFERROR((M2864+N2864+O2864+P2864)/R2864, 0),"")</f>
        <v/>
      </c>
      <c r="T2864" s="25" t="str">
        <f aca="false">IF(C2864&lt;&gt;"",IFERROR((M2864+N2864+O2864)/R2864,0),"")</f>
        <v/>
      </c>
      <c r="U2864" s="25" t="str">
        <f aca="true">IF(C2864&lt;&gt;"",IF(INDIRECT($AH$8&amp;"B"&amp;($C$1*$A2864+14))= 1,1,0),"")</f>
        <v/>
      </c>
      <c r="V2864" s="25" t="str">
        <f aca="true">IF(C2864&lt;&gt;"",IF(INDIRECT($AH$8&amp;"B"&amp;($C$1*$A2864+15))= 1,1,0),"")</f>
        <v/>
      </c>
      <c r="W2864" s="25" t="str">
        <f aca="false">IF(C2864&lt;&gt;"",($M2864*1) + ($N2864*2) + ($O2864*3) + (IF(U2864 = 1, 10, 0)) + (IF(V2864 = 1, 20, 0)),"")</f>
        <v/>
      </c>
      <c r="X2864" s="27" t="str">
        <f aca="true">IF(C2864&lt;&gt;"",IF(INDIRECT($AH$8&amp;"B"&amp;($C$1*$A2864+16))= 1,1,0),"")</f>
        <v/>
      </c>
      <c r="Y2864" s="27" t="str">
        <f aca="true">IF(D2864&lt;&gt;"",IF(INDIRECT($AH$8&amp;"B"&amp;($C$1*$A2864+17))= 1,1,0),"")</f>
        <v/>
      </c>
      <c r="Z2864" s="27" t="str">
        <f aca="true">IF(E2864&lt;&gt;"",IF(INDIRECT($AH$8&amp;"B"&amp;($C$1*$A2864+18))= 1,1,0),"")</f>
        <v/>
      </c>
      <c r="AA2864" s="27" t="str">
        <f aca="true">IF(F2864&lt;&gt;"",IF(INDIRECT($AH$8&amp;"B"&amp;($C$1*$A2864+19))= 1,1,0),"")</f>
        <v/>
      </c>
      <c r="AB2864" s="27" t="str">
        <f aca="false">IF(C2864&lt;&gt;"",IF(X2864 = 1, 5, 0) + IF(Z2864 = 1, 25, 0) + IF(AA2864 = 1, 15, 0),"")</f>
        <v/>
      </c>
      <c r="AC2864" s="57" t="str">
        <f aca="false">IF(C2864&lt;&gt;"",L2864+W2864+AB2864,"")</f>
        <v/>
      </c>
    </row>
    <row r="2865" customFormat="false" ht="12.8" hidden="false" customHeight="false" outlineLevel="0" collapsed="false">
      <c r="A2865" s="11" t="n">
        <f aca="false">A2864+1</f>
        <v>362</v>
      </c>
      <c r="B2865" s="38" t="str">
        <f aca="true">IF(INDIRECT($AH$8&amp;"B"&amp;($C$1*$A2865+2))=0, "",INDIRECT($AH$8&amp;"B"&amp;($C$1*$A2865+2)))</f>
        <v/>
      </c>
      <c r="C2865" s="19" t="str">
        <f aca="true">IF(INDIRECT($AH$8&amp;"B"&amp;($C$1*$A2865+3)) = 0, "", INDIRECT($AH$8&amp;"B"&amp;($C$1*$A2865+3)))</f>
        <v/>
      </c>
      <c r="D2865" s="19" t="str">
        <f aca="true">IF(INDIRECT($AH$8&amp;"B"&amp;($C$1*$A2865+4)) = 0, "", INDIRECT($AH$8&amp;"B"&amp;($C$1*$A2865+4)))</f>
        <v/>
      </c>
      <c r="E2865" s="19" t="str">
        <f aca="true">IF(INDIRECT($AH$8&amp;"B"&amp;($C$1*$A2865+7)) = 0, "", INDIRECT($AH$8&amp;"B"&amp;($C$1*$A2865+7)))</f>
        <v/>
      </c>
      <c r="F2865" s="20" t="str">
        <f aca="true">IF(C2865 &lt;&gt; "",IF(INDIRECT($AH$8&amp;"B"&amp;($C$1*$A2865+8)) = 0, 0, 1), "")</f>
        <v/>
      </c>
      <c r="G2865" s="20" t="n">
        <f aca="true">INDIRECT($AH$8&amp;"B"&amp;($C$1*$A2865+9))</f>
        <v>0</v>
      </c>
      <c r="H2865" s="20" t="n">
        <f aca="true">INDIRECT($AH$8&amp;"B"&amp;($C$1*$A2865+10))</f>
        <v>0</v>
      </c>
      <c r="I2865" s="20" t="n">
        <f aca="true">INDIRECT($AH$8&amp;"B"&amp;($C$1*$A2865+11))</f>
        <v>0</v>
      </c>
      <c r="J2865" s="20" t="n">
        <f aca="true">INDIRECT($AH$8&amp;"B"&amp;($C$1*$A2865+12))</f>
        <v>0</v>
      </c>
      <c r="K2865" s="21" t="str">
        <f aca="false">IF(C2865&lt;&gt;"",IFERROR((G2865+H2865+I2865)/(G2865+H2865+I2865+J2865),0), "")</f>
        <v/>
      </c>
      <c r="L2865" s="20" t="str">
        <f aca="false">IF(C2865&lt;&gt;"",(G2865* 2) +(H2865* 4) + (I2865* 6) + IF(F2865 = 1, 5, 0), "")</f>
        <v/>
      </c>
      <c r="M2865" s="25" t="str">
        <f aca="true">IF(C2865&lt;&gt;"",SUM(INDIRECT($AH$8&amp;"C"&amp;($C$1*$A2865+9)):INDIRECT($AH$8&amp;"V"&amp;($C$1*$A2865+9))), "")</f>
        <v/>
      </c>
      <c r="N2865" s="25" t="str">
        <f aca="true">IF(C2865&lt;&gt;"",SUM(INDIRECT($AH$8&amp;"C"&amp;($C$1*$A2865+10)):INDIRECT($AH$8&amp;"V"&amp;($C$1*$A2865+10))), "")</f>
        <v/>
      </c>
      <c r="O2865" s="25" t="str">
        <f aca="true">IF(C2865&lt;&gt;"",SUM(INDIRECT($AH$8&amp;"C"&amp;($C$1*$A2865+11)):INDIRECT($AH$8&amp;"V"&amp;($C$1*$A2865+11))),"")</f>
        <v/>
      </c>
      <c r="P2865" s="25" t="str">
        <f aca="true">IF(C2865&lt;&gt;"",SUM(INDIRECT($AH$8&amp;"C"&amp;($C$1*$A2865+12)):INDIRECT($AH$8&amp;"V"&amp;($C$1*$A2865+12))),"")</f>
        <v/>
      </c>
      <c r="Q2865" s="24" t="str">
        <f aca="false">IF(C2865&lt;&gt;"",IFERROR((M2865+N2865+O2865)/(M2865+N2865+O2865+P2865),0), "")</f>
        <v/>
      </c>
      <c r="R2865" s="25" t="str">
        <f aca="true">IF(C2865&lt;&gt;"",SUM(INDIRECT($AH$8&amp;"C"&amp;($C$1*$A2865+13)):INDIRECT($AH$8&amp;"V"&amp;($C$1*$A2865+13))), "")</f>
        <v/>
      </c>
      <c r="S2865" s="25" t="str">
        <f aca="false">IF(C2865&lt;&gt;"",IFERROR((M2865+N2865+O2865+P2865)/R2865, 0),"")</f>
        <v/>
      </c>
      <c r="T2865" s="25" t="str">
        <f aca="false">IF(C2865&lt;&gt;"",IFERROR((M2865+N2865+O2865)/R2865,0),"")</f>
        <v/>
      </c>
      <c r="U2865" s="25" t="str">
        <f aca="true">IF(C2865&lt;&gt;"",IF(INDIRECT($AH$8&amp;"B"&amp;($C$1*$A2865+14))= 1,1,0),"")</f>
        <v/>
      </c>
      <c r="V2865" s="25" t="str">
        <f aca="true">IF(C2865&lt;&gt;"",IF(INDIRECT($AH$8&amp;"B"&amp;($C$1*$A2865+15))= 1,1,0),"")</f>
        <v/>
      </c>
      <c r="W2865" s="25" t="str">
        <f aca="false">IF(C2865&lt;&gt;"",($M2865*1) + ($N2865*2) + ($O2865*3) + (IF(U2865 = 1, 10, 0)) + (IF(V2865 = 1, 20, 0)),"")</f>
        <v/>
      </c>
      <c r="X2865" s="27" t="str">
        <f aca="true">IF(C2865&lt;&gt;"",IF(INDIRECT($AH$8&amp;"B"&amp;($C$1*$A2865+16))= 1,1,0),"")</f>
        <v/>
      </c>
      <c r="Y2865" s="27" t="str">
        <f aca="true">IF(D2865&lt;&gt;"",IF(INDIRECT($AH$8&amp;"B"&amp;($C$1*$A2865+17))= 1,1,0),"")</f>
        <v/>
      </c>
      <c r="Z2865" s="27" t="str">
        <f aca="true">IF(E2865&lt;&gt;"",IF(INDIRECT($AH$8&amp;"B"&amp;($C$1*$A2865+18))= 1,1,0),"")</f>
        <v/>
      </c>
      <c r="AA2865" s="27" t="str">
        <f aca="true">IF(F2865&lt;&gt;"",IF(INDIRECT($AH$8&amp;"B"&amp;($C$1*$A2865+19))= 1,1,0),"")</f>
        <v/>
      </c>
      <c r="AB2865" s="27" t="str">
        <f aca="false">IF(C2865&lt;&gt;"",IF(X2865 = 1, 5, 0) + IF(Z2865 = 1, 25, 0) + IF(AA2865 = 1, 15, 0),"")</f>
        <v/>
      </c>
      <c r="AC2865" s="57" t="str">
        <f aca="false">IF(C2865&lt;&gt;"",L2865+W2865+AB2865,"")</f>
        <v/>
      </c>
    </row>
    <row r="2866" customFormat="false" ht="12.8" hidden="false" customHeight="false" outlineLevel="0" collapsed="false">
      <c r="A2866" s="11" t="n">
        <f aca="false">A2865+1</f>
        <v>363</v>
      </c>
      <c r="B2866" s="38" t="str">
        <f aca="true">IF(INDIRECT($AH$8&amp;"B"&amp;($C$1*$A2866+2))=0, "",INDIRECT($AH$8&amp;"B"&amp;($C$1*$A2866+2)))</f>
        <v/>
      </c>
      <c r="C2866" s="19" t="str">
        <f aca="true">IF(INDIRECT($AH$8&amp;"B"&amp;($C$1*$A2866+3)) = 0, "", INDIRECT($AH$8&amp;"B"&amp;($C$1*$A2866+3)))</f>
        <v/>
      </c>
      <c r="D2866" s="19" t="str">
        <f aca="true">IF(INDIRECT($AH$8&amp;"B"&amp;($C$1*$A2866+4)) = 0, "", INDIRECT($AH$8&amp;"B"&amp;($C$1*$A2866+4)))</f>
        <v/>
      </c>
      <c r="E2866" s="19" t="str">
        <f aca="true">IF(INDIRECT($AH$8&amp;"B"&amp;($C$1*$A2866+7)) = 0, "", INDIRECT($AH$8&amp;"B"&amp;($C$1*$A2866+7)))</f>
        <v/>
      </c>
      <c r="F2866" s="20" t="str">
        <f aca="true">IF(C2866 &lt;&gt; "",IF(INDIRECT($AH$8&amp;"B"&amp;($C$1*$A2866+8)) = 0, 0, 1), "")</f>
        <v/>
      </c>
      <c r="G2866" s="20" t="n">
        <f aca="true">INDIRECT($AH$8&amp;"B"&amp;($C$1*$A2866+9))</f>
        <v>0</v>
      </c>
      <c r="H2866" s="20" t="n">
        <f aca="true">INDIRECT($AH$8&amp;"B"&amp;($C$1*$A2866+10))</f>
        <v>0</v>
      </c>
      <c r="I2866" s="20" t="n">
        <f aca="true">INDIRECT($AH$8&amp;"B"&amp;($C$1*$A2866+11))</f>
        <v>0</v>
      </c>
      <c r="J2866" s="20" t="n">
        <f aca="true">INDIRECT($AH$8&amp;"B"&amp;($C$1*$A2866+12))</f>
        <v>0</v>
      </c>
      <c r="K2866" s="21" t="str">
        <f aca="false">IF(C2866&lt;&gt;"",IFERROR((G2866+H2866+I2866)/(G2866+H2866+I2866+J2866),0), "")</f>
        <v/>
      </c>
      <c r="L2866" s="20" t="str">
        <f aca="false">IF(C2866&lt;&gt;"",(G2866* 2) +(H2866* 4) + (I2866* 6) + IF(F2866 = 1, 5, 0), "")</f>
        <v/>
      </c>
      <c r="M2866" s="25" t="str">
        <f aca="true">IF(C2866&lt;&gt;"",SUM(INDIRECT($AH$8&amp;"C"&amp;($C$1*$A2866+9)):INDIRECT($AH$8&amp;"V"&amp;($C$1*$A2866+9))), "")</f>
        <v/>
      </c>
      <c r="N2866" s="25" t="str">
        <f aca="true">IF(C2866&lt;&gt;"",SUM(INDIRECT($AH$8&amp;"C"&amp;($C$1*$A2866+10)):INDIRECT($AH$8&amp;"V"&amp;($C$1*$A2866+10))), "")</f>
        <v/>
      </c>
      <c r="O2866" s="25" t="str">
        <f aca="true">IF(C2866&lt;&gt;"",SUM(INDIRECT($AH$8&amp;"C"&amp;($C$1*$A2866+11)):INDIRECT($AH$8&amp;"V"&amp;($C$1*$A2866+11))),"")</f>
        <v/>
      </c>
      <c r="P2866" s="25" t="str">
        <f aca="true">IF(C2866&lt;&gt;"",SUM(INDIRECT($AH$8&amp;"C"&amp;($C$1*$A2866+12)):INDIRECT($AH$8&amp;"V"&amp;($C$1*$A2866+12))),"")</f>
        <v/>
      </c>
      <c r="Q2866" s="24" t="str">
        <f aca="false">IF(C2866&lt;&gt;"",IFERROR((M2866+N2866+O2866)/(M2866+N2866+O2866+P2866),0), "")</f>
        <v/>
      </c>
      <c r="R2866" s="25" t="str">
        <f aca="true">IF(C2866&lt;&gt;"",SUM(INDIRECT($AH$8&amp;"C"&amp;($C$1*$A2866+13)):INDIRECT($AH$8&amp;"V"&amp;($C$1*$A2866+13))), "")</f>
        <v/>
      </c>
      <c r="S2866" s="25" t="str">
        <f aca="false">IF(C2866&lt;&gt;"",IFERROR((M2866+N2866+O2866+P2866)/R2866, 0),"")</f>
        <v/>
      </c>
      <c r="T2866" s="25" t="str">
        <f aca="false">IF(C2866&lt;&gt;"",IFERROR((M2866+N2866+O2866)/R2866,0),"")</f>
        <v/>
      </c>
      <c r="U2866" s="25" t="str">
        <f aca="true">IF(C2866&lt;&gt;"",IF(INDIRECT($AH$8&amp;"B"&amp;($C$1*$A2866+14))= 1,1,0),"")</f>
        <v/>
      </c>
      <c r="V2866" s="25" t="str">
        <f aca="true">IF(C2866&lt;&gt;"",IF(INDIRECT($AH$8&amp;"B"&amp;($C$1*$A2866+15))= 1,1,0),"")</f>
        <v/>
      </c>
      <c r="W2866" s="25" t="str">
        <f aca="false">IF(C2866&lt;&gt;"",($M2866*1) + ($N2866*2) + ($O2866*3) + (IF(U2866 = 1, 10, 0)) + (IF(V2866 = 1, 20, 0)),"")</f>
        <v/>
      </c>
      <c r="X2866" s="27" t="str">
        <f aca="true">IF(C2866&lt;&gt;"",IF(INDIRECT($AH$8&amp;"B"&amp;($C$1*$A2866+16))= 1,1,0),"")</f>
        <v/>
      </c>
      <c r="Y2866" s="27" t="str">
        <f aca="true">IF(D2866&lt;&gt;"",IF(INDIRECT($AH$8&amp;"B"&amp;($C$1*$A2866+17))= 1,1,0),"")</f>
        <v/>
      </c>
      <c r="Z2866" s="27" t="str">
        <f aca="true">IF(E2866&lt;&gt;"",IF(INDIRECT($AH$8&amp;"B"&amp;($C$1*$A2866+18))= 1,1,0),"")</f>
        <v/>
      </c>
      <c r="AA2866" s="27" t="str">
        <f aca="true">IF(F2866&lt;&gt;"",IF(INDIRECT($AH$8&amp;"B"&amp;($C$1*$A2866+19))= 1,1,0),"")</f>
        <v/>
      </c>
      <c r="AB2866" s="27" t="str">
        <f aca="false">IF(C2866&lt;&gt;"",IF(X2866 = 1, 5, 0) + IF(Z2866 = 1, 25, 0) + IF(AA2866 = 1, 15, 0),"")</f>
        <v/>
      </c>
      <c r="AC2866" s="57" t="str">
        <f aca="false">IF(C2866&lt;&gt;"",L2866+W2866+AB2866,"")</f>
        <v/>
      </c>
    </row>
    <row r="2867" customFormat="false" ht="12.8" hidden="false" customHeight="false" outlineLevel="0" collapsed="false">
      <c r="A2867" s="11" t="n">
        <f aca="false">A2866+1</f>
        <v>364</v>
      </c>
      <c r="B2867" s="38" t="str">
        <f aca="true">IF(INDIRECT($AH$8&amp;"B"&amp;($C$1*$A2867+2))=0, "",INDIRECT($AH$8&amp;"B"&amp;($C$1*$A2867+2)))</f>
        <v/>
      </c>
      <c r="C2867" s="19" t="str">
        <f aca="true">IF(INDIRECT($AH$8&amp;"B"&amp;($C$1*$A2867+3)) = 0, "", INDIRECT($AH$8&amp;"B"&amp;($C$1*$A2867+3)))</f>
        <v/>
      </c>
      <c r="D2867" s="19" t="str">
        <f aca="true">IF(INDIRECT($AH$8&amp;"B"&amp;($C$1*$A2867+4)) = 0, "", INDIRECT($AH$8&amp;"B"&amp;($C$1*$A2867+4)))</f>
        <v/>
      </c>
      <c r="E2867" s="19" t="str">
        <f aca="true">IF(INDIRECT($AH$8&amp;"B"&amp;($C$1*$A2867+7)) = 0, "", INDIRECT($AH$8&amp;"B"&amp;($C$1*$A2867+7)))</f>
        <v/>
      </c>
      <c r="F2867" s="20" t="str">
        <f aca="true">IF(C2867 &lt;&gt; "",IF(INDIRECT($AH$8&amp;"B"&amp;($C$1*$A2867+8)) = 0, 0, 1), "")</f>
        <v/>
      </c>
      <c r="G2867" s="20" t="n">
        <f aca="true">INDIRECT($AH$8&amp;"B"&amp;($C$1*$A2867+9))</f>
        <v>0</v>
      </c>
      <c r="H2867" s="20" t="n">
        <f aca="true">INDIRECT($AH$8&amp;"B"&amp;($C$1*$A2867+10))</f>
        <v>0</v>
      </c>
      <c r="I2867" s="20" t="n">
        <f aca="true">INDIRECT($AH$8&amp;"B"&amp;($C$1*$A2867+11))</f>
        <v>0</v>
      </c>
      <c r="J2867" s="20" t="n">
        <f aca="true">INDIRECT($AH$8&amp;"B"&amp;($C$1*$A2867+12))</f>
        <v>0</v>
      </c>
      <c r="K2867" s="21" t="str">
        <f aca="false">IF(C2867&lt;&gt;"",IFERROR((G2867+H2867+I2867)/(G2867+H2867+I2867+J2867),0), "")</f>
        <v/>
      </c>
      <c r="L2867" s="20" t="str">
        <f aca="false">IF(C2867&lt;&gt;"",(G2867* 2) +(H2867* 4) + (I2867* 6) + IF(F2867 = 1, 5, 0), "")</f>
        <v/>
      </c>
      <c r="M2867" s="25" t="str">
        <f aca="true">IF(C2867&lt;&gt;"",SUM(INDIRECT($AH$8&amp;"C"&amp;($C$1*$A2867+9)):INDIRECT($AH$8&amp;"V"&amp;($C$1*$A2867+9))), "")</f>
        <v/>
      </c>
      <c r="N2867" s="25" t="str">
        <f aca="true">IF(C2867&lt;&gt;"",SUM(INDIRECT($AH$8&amp;"C"&amp;($C$1*$A2867+10)):INDIRECT($AH$8&amp;"V"&amp;($C$1*$A2867+10))), "")</f>
        <v/>
      </c>
      <c r="O2867" s="25" t="str">
        <f aca="true">IF(C2867&lt;&gt;"",SUM(INDIRECT($AH$8&amp;"C"&amp;($C$1*$A2867+11)):INDIRECT($AH$8&amp;"V"&amp;($C$1*$A2867+11))),"")</f>
        <v/>
      </c>
      <c r="P2867" s="25" t="str">
        <f aca="true">IF(C2867&lt;&gt;"",SUM(INDIRECT($AH$8&amp;"C"&amp;($C$1*$A2867+12)):INDIRECT($AH$8&amp;"V"&amp;($C$1*$A2867+12))),"")</f>
        <v/>
      </c>
      <c r="Q2867" s="24" t="str">
        <f aca="false">IF(C2867&lt;&gt;"",IFERROR((M2867+N2867+O2867)/(M2867+N2867+O2867+P2867),0), "")</f>
        <v/>
      </c>
      <c r="R2867" s="25" t="str">
        <f aca="true">IF(C2867&lt;&gt;"",SUM(INDIRECT($AH$8&amp;"C"&amp;($C$1*$A2867+13)):INDIRECT($AH$8&amp;"V"&amp;($C$1*$A2867+13))), "")</f>
        <v/>
      </c>
      <c r="S2867" s="25" t="str">
        <f aca="false">IF(C2867&lt;&gt;"",IFERROR((M2867+N2867+O2867+P2867)/R2867, 0),"")</f>
        <v/>
      </c>
      <c r="T2867" s="25" t="str">
        <f aca="false">IF(C2867&lt;&gt;"",IFERROR((M2867+N2867+O2867)/R2867,0),"")</f>
        <v/>
      </c>
      <c r="U2867" s="25" t="str">
        <f aca="true">IF(C2867&lt;&gt;"",IF(INDIRECT($AH$8&amp;"B"&amp;($C$1*$A2867+14))= 1,1,0),"")</f>
        <v/>
      </c>
      <c r="V2867" s="25" t="str">
        <f aca="true">IF(C2867&lt;&gt;"",IF(INDIRECT($AH$8&amp;"B"&amp;($C$1*$A2867+15))= 1,1,0),"")</f>
        <v/>
      </c>
      <c r="W2867" s="25" t="str">
        <f aca="false">IF(C2867&lt;&gt;"",($M2867*1) + ($N2867*2) + ($O2867*3) + (IF(U2867 = 1, 10, 0)) + (IF(V2867 = 1, 20, 0)),"")</f>
        <v/>
      </c>
      <c r="X2867" s="27" t="str">
        <f aca="true">IF(C2867&lt;&gt;"",IF(INDIRECT($AH$8&amp;"B"&amp;($C$1*$A2867+16))= 1,1,0),"")</f>
        <v/>
      </c>
      <c r="Y2867" s="27" t="str">
        <f aca="true">IF(D2867&lt;&gt;"",IF(INDIRECT($AH$8&amp;"B"&amp;($C$1*$A2867+17))= 1,1,0),"")</f>
        <v/>
      </c>
      <c r="Z2867" s="27" t="str">
        <f aca="true">IF(E2867&lt;&gt;"",IF(INDIRECT($AH$8&amp;"B"&amp;($C$1*$A2867+18))= 1,1,0),"")</f>
        <v/>
      </c>
      <c r="AA2867" s="27" t="str">
        <f aca="true">IF(F2867&lt;&gt;"",IF(INDIRECT($AH$8&amp;"B"&amp;($C$1*$A2867+19))= 1,1,0),"")</f>
        <v/>
      </c>
      <c r="AB2867" s="27" t="str">
        <f aca="false">IF(C2867&lt;&gt;"",IF(X2867 = 1, 5, 0) + IF(Z2867 = 1, 25, 0) + IF(AA2867 = 1, 15, 0),"")</f>
        <v/>
      </c>
      <c r="AC2867" s="57" t="str">
        <f aca="false">IF(C2867&lt;&gt;"",L2867+W2867+AB2867,"")</f>
        <v/>
      </c>
    </row>
    <row r="2868" customFormat="false" ht="12.8" hidden="false" customHeight="false" outlineLevel="0" collapsed="false">
      <c r="A2868" s="11" t="n">
        <f aca="false">A2867+1</f>
        <v>365</v>
      </c>
      <c r="B2868" s="38" t="str">
        <f aca="true">IF(INDIRECT($AH$8&amp;"B"&amp;($C$1*$A2868+2))=0, "",INDIRECT($AH$8&amp;"B"&amp;($C$1*$A2868+2)))</f>
        <v/>
      </c>
      <c r="C2868" s="19" t="str">
        <f aca="true">IF(INDIRECT($AH$8&amp;"B"&amp;($C$1*$A2868+3)) = 0, "", INDIRECT($AH$8&amp;"B"&amp;($C$1*$A2868+3)))</f>
        <v/>
      </c>
      <c r="D2868" s="19" t="str">
        <f aca="true">IF(INDIRECT($AH$8&amp;"B"&amp;($C$1*$A2868+4)) = 0, "", INDIRECT($AH$8&amp;"B"&amp;($C$1*$A2868+4)))</f>
        <v/>
      </c>
      <c r="E2868" s="19" t="str">
        <f aca="true">IF(INDIRECT($AH$8&amp;"B"&amp;($C$1*$A2868+7)) = 0, "", INDIRECT($AH$8&amp;"B"&amp;($C$1*$A2868+7)))</f>
        <v/>
      </c>
      <c r="F2868" s="20" t="str">
        <f aca="true">IF(C2868 &lt;&gt; "",IF(INDIRECT($AH$8&amp;"B"&amp;($C$1*$A2868+8)) = 0, 0, 1), "")</f>
        <v/>
      </c>
      <c r="G2868" s="20" t="n">
        <f aca="true">INDIRECT($AH$8&amp;"B"&amp;($C$1*$A2868+9))</f>
        <v>0</v>
      </c>
      <c r="H2868" s="20" t="n">
        <f aca="true">INDIRECT($AH$8&amp;"B"&amp;($C$1*$A2868+10))</f>
        <v>0</v>
      </c>
      <c r="I2868" s="20" t="n">
        <f aca="true">INDIRECT($AH$8&amp;"B"&amp;($C$1*$A2868+11))</f>
        <v>0</v>
      </c>
      <c r="J2868" s="20" t="n">
        <f aca="true">INDIRECT($AH$8&amp;"B"&amp;($C$1*$A2868+12))</f>
        <v>0</v>
      </c>
      <c r="K2868" s="21" t="str">
        <f aca="false">IF(C2868&lt;&gt;"",IFERROR((G2868+H2868+I2868)/(G2868+H2868+I2868+J2868),0), "")</f>
        <v/>
      </c>
      <c r="L2868" s="20" t="str">
        <f aca="false">IF(C2868&lt;&gt;"",(G2868* 2) +(H2868* 4) + (I2868* 6) + IF(F2868 = 1, 5, 0), "")</f>
        <v/>
      </c>
      <c r="M2868" s="25" t="str">
        <f aca="true">IF(C2868&lt;&gt;"",SUM(INDIRECT($AH$8&amp;"C"&amp;($C$1*$A2868+9)):INDIRECT($AH$8&amp;"V"&amp;($C$1*$A2868+9))), "")</f>
        <v/>
      </c>
      <c r="N2868" s="25" t="str">
        <f aca="true">IF(C2868&lt;&gt;"",SUM(INDIRECT($AH$8&amp;"C"&amp;($C$1*$A2868+10)):INDIRECT($AH$8&amp;"V"&amp;($C$1*$A2868+10))), "")</f>
        <v/>
      </c>
      <c r="O2868" s="25" t="str">
        <f aca="true">IF(C2868&lt;&gt;"",SUM(INDIRECT($AH$8&amp;"C"&amp;($C$1*$A2868+11)):INDIRECT($AH$8&amp;"V"&amp;($C$1*$A2868+11))),"")</f>
        <v/>
      </c>
      <c r="P2868" s="25" t="str">
        <f aca="true">IF(C2868&lt;&gt;"",SUM(INDIRECT($AH$8&amp;"C"&amp;($C$1*$A2868+12)):INDIRECT($AH$8&amp;"V"&amp;($C$1*$A2868+12))),"")</f>
        <v/>
      </c>
      <c r="Q2868" s="24" t="str">
        <f aca="false">IF(C2868&lt;&gt;"",IFERROR((M2868+N2868+O2868)/(M2868+N2868+O2868+P2868),0), "")</f>
        <v/>
      </c>
      <c r="R2868" s="25" t="str">
        <f aca="true">IF(C2868&lt;&gt;"",SUM(INDIRECT($AH$8&amp;"C"&amp;($C$1*$A2868+13)):INDIRECT($AH$8&amp;"V"&amp;($C$1*$A2868+13))), "")</f>
        <v/>
      </c>
      <c r="S2868" s="25" t="str">
        <f aca="false">IF(C2868&lt;&gt;"",IFERROR((M2868+N2868+O2868+P2868)/R2868, 0),"")</f>
        <v/>
      </c>
      <c r="T2868" s="25" t="str">
        <f aca="false">IF(C2868&lt;&gt;"",IFERROR((M2868+N2868+O2868)/R2868,0),"")</f>
        <v/>
      </c>
      <c r="U2868" s="25" t="str">
        <f aca="true">IF(C2868&lt;&gt;"",IF(INDIRECT($AH$8&amp;"B"&amp;($C$1*$A2868+14))= 1,1,0),"")</f>
        <v/>
      </c>
      <c r="V2868" s="25" t="str">
        <f aca="true">IF(C2868&lt;&gt;"",IF(INDIRECT($AH$8&amp;"B"&amp;($C$1*$A2868+15))= 1,1,0),"")</f>
        <v/>
      </c>
      <c r="W2868" s="25" t="str">
        <f aca="false">IF(C2868&lt;&gt;"",($M2868*1) + ($N2868*2) + ($O2868*3) + (IF(U2868 = 1, 10, 0)) + (IF(V2868 = 1, 20, 0)),"")</f>
        <v/>
      </c>
      <c r="X2868" s="27" t="str">
        <f aca="true">IF(C2868&lt;&gt;"",IF(INDIRECT($AH$8&amp;"B"&amp;($C$1*$A2868+16))= 1,1,0),"")</f>
        <v/>
      </c>
      <c r="Y2868" s="27" t="str">
        <f aca="true">IF(D2868&lt;&gt;"",IF(INDIRECT($AH$8&amp;"B"&amp;($C$1*$A2868+17))= 1,1,0),"")</f>
        <v/>
      </c>
      <c r="Z2868" s="27" t="str">
        <f aca="true">IF(E2868&lt;&gt;"",IF(INDIRECT($AH$8&amp;"B"&amp;($C$1*$A2868+18))= 1,1,0),"")</f>
        <v/>
      </c>
      <c r="AA2868" s="27" t="str">
        <f aca="true">IF(F2868&lt;&gt;"",IF(INDIRECT($AH$8&amp;"B"&amp;($C$1*$A2868+19))= 1,1,0),"")</f>
        <v/>
      </c>
      <c r="AB2868" s="27" t="str">
        <f aca="false">IF(C2868&lt;&gt;"",IF(X2868 = 1, 5, 0) + IF(Z2868 = 1, 25, 0) + IF(AA2868 = 1, 15, 0),"")</f>
        <v/>
      </c>
      <c r="AC2868" s="57" t="str">
        <f aca="false">IF(C2868&lt;&gt;"",L2868+W2868+AB2868,"")</f>
        <v/>
      </c>
    </row>
    <row r="2869" customFormat="false" ht="12.8" hidden="false" customHeight="false" outlineLevel="0" collapsed="false">
      <c r="A2869" s="11" t="n">
        <f aca="false">A2868+1</f>
        <v>366</v>
      </c>
      <c r="B2869" s="38" t="str">
        <f aca="true">IF(INDIRECT($AH$8&amp;"B"&amp;($C$1*$A2869+2))=0, "",INDIRECT($AH$8&amp;"B"&amp;($C$1*$A2869+2)))</f>
        <v/>
      </c>
      <c r="C2869" s="19" t="str">
        <f aca="true">IF(INDIRECT($AH$8&amp;"B"&amp;($C$1*$A2869+3)) = 0, "", INDIRECT($AH$8&amp;"B"&amp;($C$1*$A2869+3)))</f>
        <v/>
      </c>
      <c r="D2869" s="19" t="str">
        <f aca="true">IF(INDIRECT($AH$8&amp;"B"&amp;($C$1*$A2869+4)) = 0, "", INDIRECT($AH$8&amp;"B"&amp;($C$1*$A2869+4)))</f>
        <v/>
      </c>
      <c r="E2869" s="19" t="str">
        <f aca="true">IF(INDIRECT($AH$8&amp;"B"&amp;($C$1*$A2869+7)) = 0, "", INDIRECT($AH$8&amp;"B"&amp;($C$1*$A2869+7)))</f>
        <v/>
      </c>
      <c r="F2869" s="20" t="str">
        <f aca="true">IF(C2869 &lt;&gt; "",IF(INDIRECT($AH$8&amp;"B"&amp;($C$1*$A2869+8)) = 0, 0, 1), "")</f>
        <v/>
      </c>
      <c r="G2869" s="20" t="n">
        <f aca="true">INDIRECT($AH$8&amp;"B"&amp;($C$1*$A2869+9))</f>
        <v>0</v>
      </c>
      <c r="H2869" s="20" t="n">
        <f aca="true">INDIRECT($AH$8&amp;"B"&amp;($C$1*$A2869+10))</f>
        <v>0</v>
      </c>
      <c r="I2869" s="20" t="n">
        <f aca="true">INDIRECT($AH$8&amp;"B"&amp;($C$1*$A2869+11))</f>
        <v>0</v>
      </c>
      <c r="J2869" s="20" t="n">
        <f aca="true">INDIRECT($AH$8&amp;"B"&amp;($C$1*$A2869+12))</f>
        <v>0</v>
      </c>
      <c r="K2869" s="21" t="str">
        <f aca="false">IF(C2869&lt;&gt;"",IFERROR((G2869+H2869+I2869)/(G2869+H2869+I2869+J2869),0), "")</f>
        <v/>
      </c>
      <c r="L2869" s="20" t="str">
        <f aca="false">IF(C2869&lt;&gt;"",(G2869* 2) +(H2869* 4) + (I2869* 6) + IF(F2869 = 1, 5, 0), "")</f>
        <v/>
      </c>
      <c r="M2869" s="25" t="str">
        <f aca="true">IF(C2869&lt;&gt;"",SUM(INDIRECT($AH$8&amp;"C"&amp;($C$1*$A2869+9)):INDIRECT($AH$8&amp;"V"&amp;($C$1*$A2869+9))), "")</f>
        <v/>
      </c>
      <c r="N2869" s="25" t="str">
        <f aca="true">IF(C2869&lt;&gt;"",SUM(INDIRECT($AH$8&amp;"C"&amp;($C$1*$A2869+10)):INDIRECT($AH$8&amp;"V"&amp;($C$1*$A2869+10))), "")</f>
        <v/>
      </c>
      <c r="O2869" s="25" t="str">
        <f aca="true">IF(C2869&lt;&gt;"",SUM(INDIRECT($AH$8&amp;"C"&amp;($C$1*$A2869+11)):INDIRECT($AH$8&amp;"V"&amp;($C$1*$A2869+11))),"")</f>
        <v/>
      </c>
      <c r="P2869" s="25" t="str">
        <f aca="true">IF(C2869&lt;&gt;"",SUM(INDIRECT($AH$8&amp;"C"&amp;($C$1*$A2869+12)):INDIRECT($AH$8&amp;"V"&amp;($C$1*$A2869+12))),"")</f>
        <v/>
      </c>
      <c r="Q2869" s="24" t="str">
        <f aca="false">IF(C2869&lt;&gt;"",IFERROR((M2869+N2869+O2869)/(M2869+N2869+O2869+P2869),0), "")</f>
        <v/>
      </c>
      <c r="R2869" s="25" t="str">
        <f aca="true">IF(C2869&lt;&gt;"",SUM(INDIRECT($AH$8&amp;"C"&amp;($C$1*$A2869+13)):INDIRECT($AH$8&amp;"V"&amp;($C$1*$A2869+13))), "")</f>
        <v/>
      </c>
      <c r="S2869" s="25" t="str">
        <f aca="false">IF(C2869&lt;&gt;"",IFERROR((M2869+N2869+O2869+P2869)/R2869, 0),"")</f>
        <v/>
      </c>
      <c r="T2869" s="25" t="str">
        <f aca="false">IF(C2869&lt;&gt;"",IFERROR((M2869+N2869+O2869)/R2869,0),"")</f>
        <v/>
      </c>
      <c r="U2869" s="25" t="str">
        <f aca="true">IF(C2869&lt;&gt;"",IF(INDIRECT($AH$8&amp;"B"&amp;($C$1*$A2869+14))= 1,1,0),"")</f>
        <v/>
      </c>
      <c r="V2869" s="25" t="str">
        <f aca="true">IF(C2869&lt;&gt;"",IF(INDIRECT($AH$8&amp;"B"&amp;($C$1*$A2869+15))= 1,1,0),"")</f>
        <v/>
      </c>
      <c r="W2869" s="25" t="str">
        <f aca="false">IF(C2869&lt;&gt;"",($M2869*1) + ($N2869*2) + ($O2869*3) + (IF(U2869 = 1, 10, 0)) + (IF(V2869 = 1, 20, 0)),"")</f>
        <v/>
      </c>
      <c r="X2869" s="27" t="str">
        <f aca="true">IF(C2869&lt;&gt;"",IF(INDIRECT($AH$8&amp;"B"&amp;($C$1*$A2869+16))= 1,1,0),"")</f>
        <v/>
      </c>
      <c r="Y2869" s="27" t="str">
        <f aca="true">IF(D2869&lt;&gt;"",IF(INDIRECT($AH$8&amp;"B"&amp;($C$1*$A2869+17))= 1,1,0),"")</f>
        <v/>
      </c>
      <c r="Z2869" s="27" t="str">
        <f aca="true">IF(E2869&lt;&gt;"",IF(INDIRECT($AH$8&amp;"B"&amp;($C$1*$A2869+18))= 1,1,0),"")</f>
        <v/>
      </c>
      <c r="AA2869" s="27" t="str">
        <f aca="true">IF(F2869&lt;&gt;"",IF(INDIRECT($AH$8&amp;"B"&amp;($C$1*$A2869+19))= 1,1,0),"")</f>
        <v/>
      </c>
      <c r="AB2869" s="27" t="str">
        <f aca="false">IF(C2869&lt;&gt;"",IF(X2869 = 1, 5, 0) + IF(Z2869 = 1, 25, 0) + IF(AA2869 = 1, 15, 0),"")</f>
        <v/>
      </c>
      <c r="AC2869" s="57" t="str">
        <f aca="false">IF(C2869&lt;&gt;"",L2869+W2869+AB2869,"")</f>
        <v/>
      </c>
    </row>
    <row r="2870" customFormat="false" ht="12.8" hidden="false" customHeight="false" outlineLevel="0" collapsed="false">
      <c r="A2870" s="11" t="n">
        <f aca="false">A2869+1</f>
        <v>367</v>
      </c>
      <c r="B2870" s="38" t="str">
        <f aca="true">IF(INDIRECT($AH$8&amp;"B"&amp;($C$1*$A2870+2))=0, "",INDIRECT($AH$8&amp;"B"&amp;($C$1*$A2870+2)))</f>
        <v/>
      </c>
      <c r="C2870" s="19" t="str">
        <f aca="true">IF(INDIRECT($AH$8&amp;"B"&amp;($C$1*$A2870+3)) = 0, "", INDIRECT($AH$8&amp;"B"&amp;($C$1*$A2870+3)))</f>
        <v/>
      </c>
      <c r="D2870" s="19" t="str">
        <f aca="true">IF(INDIRECT($AH$8&amp;"B"&amp;($C$1*$A2870+4)) = 0, "", INDIRECT($AH$8&amp;"B"&amp;($C$1*$A2870+4)))</f>
        <v/>
      </c>
      <c r="E2870" s="19" t="str">
        <f aca="true">IF(INDIRECT($AH$8&amp;"B"&amp;($C$1*$A2870+7)) = 0, "", INDIRECT($AH$8&amp;"B"&amp;($C$1*$A2870+7)))</f>
        <v/>
      </c>
      <c r="F2870" s="20" t="str">
        <f aca="true">IF(C2870 &lt;&gt; "",IF(INDIRECT($AH$8&amp;"B"&amp;($C$1*$A2870+8)) = 0, 0, 1), "")</f>
        <v/>
      </c>
      <c r="G2870" s="20" t="n">
        <f aca="true">INDIRECT($AH$8&amp;"B"&amp;($C$1*$A2870+9))</f>
        <v>0</v>
      </c>
      <c r="H2870" s="20" t="n">
        <f aca="true">INDIRECT($AH$8&amp;"B"&amp;($C$1*$A2870+10))</f>
        <v>0</v>
      </c>
      <c r="I2870" s="20" t="n">
        <f aca="true">INDIRECT($AH$8&amp;"B"&amp;($C$1*$A2870+11))</f>
        <v>0</v>
      </c>
      <c r="J2870" s="20" t="n">
        <f aca="true">INDIRECT($AH$8&amp;"B"&amp;($C$1*$A2870+12))</f>
        <v>0</v>
      </c>
      <c r="K2870" s="21" t="str">
        <f aca="false">IF(C2870&lt;&gt;"",IFERROR((G2870+H2870+I2870)/(G2870+H2870+I2870+J2870),0), "")</f>
        <v/>
      </c>
      <c r="L2870" s="20" t="str">
        <f aca="false">IF(C2870&lt;&gt;"",(G2870* 2) +(H2870* 4) + (I2870* 6) + IF(F2870 = 1, 5, 0), "")</f>
        <v/>
      </c>
      <c r="M2870" s="25" t="str">
        <f aca="true">IF(C2870&lt;&gt;"",SUM(INDIRECT($AH$8&amp;"C"&amp;($C$1*$A2870+9)):INDIRECT($AH$8&amp;"V"&amp;($C$1*$A2870+9))), "")</f>
        <v/>
      </c>
      <c r="N2870" s="25" t="str">
        <f aca="true">IF(C2870&lt;&gt;"",SUM(INDIRECT($AH$8&amp;"C"&amp;($C$1*$A2870+10)):INDIRECT($AH$8&amp;"V"&amp;($C$1*$A2870+10))), "")</f>
        <v/>
      </c>
      <c r="O2870" s="25" t="str">
        <f aca="true">IF(C2870&lt;&gt;"",SUM(INDIRECT($AH$8&amp;"C"&amp;($C$1*$A2870+11)):INDIRECT($AH$8&amp;"V"&amp;($C$1*$A2870+11))),"")</f>
        <v/>
      </c>
      <c r="P2870" s="25" t="str">
        <f aca="true">IF(C2870&lt;&gt;"",SUM(INDIRECT($AH$8&amp;"C"&amp;($C$1*$A2870+12)):INDIRECT($AH$8&amp;"V"&amp;($C$1*$A2870+12))),"")</f>
        <v/>
      </c>
      <c r="Q2870" s="24" t="str">
        <f aca="false">IF(C2870&lt;&gt;"",IFERROR((M2870+N2870+O2870)/(M2870+N2870+O2870+P2870),0), "")</f>
        <v/>
      </c>
      <c r="R2870" s="25" t="str">
        <f aca="true">IF(C2870&lt;&gt;"",SUM(INDIRECT($AH$8&amp;"C"&amp;($C$1*$A2870+13)):INDIRECT($AH$8&amp;"V"&amp;($C$1*$A2870+13))), "")</f>
        <v/>
      </c>
      <c r="S2870" s="25" t="str">
        <f aca="false">IF(C2870&lt;&gt;"",IFERROR((M2870+N2870+O2870+P2870)/R2870, 0),"")</f>
        <v/>
      </c>
      <c r="T2870" s="25" t="str">
        <f aca="false">IF(C2870&lt;&gt;"",IFERROR((M2870+N2870+O2870)/R2870,0),"")</f>
        <v/>
      </c>
      <c r="U2870" s="25" t="str">
        <f aca="true">IF(C2870&lt;&gt;"",IF(INDIRECT($AH$8&amp;"B"&amp;($C$1*$A2870+14))= 1,1,0),"")</f>
        <v/>
      </c>
      <c r="V2870" s="25" t="str">
        <f aca="true">IF(C2870&lt;&gt;"",IF(INDIRECT($AH$8&amp;"B"&amp;($C$1*$A2870+15))= 1,1,0),"")</f>
        <v/>
      </c>
      <c r="W2870" s="25" t="str">
        <f aca="false">IF(C2870&lt;&gt;"",($M2870*1) + ($N2870*2) + ($O2870*3) + (IF(U2870 = 1, 10, 0)) + (IF(V2870 = 1, 20, 0)),"")</f>
        <v/>
      </c>
      <c r="X2870" s="27" t="str">
        <f aca="true">IF(C2870&lt;&gt;"",IF(INDIRECT($AH$8&amp;"B"&amp;($C$1*$A2870+16))= 1,1,0),"")</f>
        <v/>
      </c>
      <c r="Y2870" s="27" t="str">
        <f aca="true">IF(D2870&lt;&gt;"",IF(INDIRECT($AH$8&amp;"B"&amp;($C$1*$A2870+17))= 1,1,0),"")</f>
        <v/>
      </c>
      <c r="Z2870" s="27" t="str">
        <f aca="true">IF(E2870&lt;&gt;"",IF(INDIRECT($AH$8&amp;"B"&amp;($C$1*$A2870+18))= 1,1,0),"")</f>
        <v/>
      </c>
      <c r="AA2870" s="27" t="str">
        <f aca="true">IF(F2870&lt;&gt;"",IF(INDIRECT($AH$8&amp;"B"&amp;($C$1*$A2870+19))= 1,1,0),"")</f>
        <v/>
      </c>
      <c r="AB2870" s="27" t="str">
        <f aca="false">IF(C2870&lt;&gt;"",IF(X2870 = 1, 5, 0) + IF(Z2870 = 1, 25, 0) + IF(AA2870 = 1, 15, 0),"")</f>
        <v/>
      </c>
      <c r="AC2870" s="57" t="str">
        <f aca="false">IF(C2870&lt;&gt;"",L2870+W2870+AB2870,"")</f>
        <v/>
      </c>
    </row>
    <row r="2871" customFormat="false" ht="12.8" hidden="false" customHeight="false" outlineLevel="0" collapsed="false">
      <c r="A2871" s="11" t="n">
        <f aca="false">A2870+1</f>
        <v>368</v>
      </c>
      <c r="B2871" s="38" t="str">
        <f aca="true">IF(INDIRECT($AH$8&amp;"B"&amp;($C$1*$A2871+2))=0, "",INDIRECT($AH$8&amp;"B"&amp;($C$1*$A2871+2)))</f>
        <v/>
      </c>
      <c r="C2871" s="19" t="str">
        <f aca="true">IF(INDIRECT($AH$8&amp;"B"&amp;($C$1*$A2871+3)) = 0, "", INDIRECT($AH$8&amp;"B"&amp;($C$1*$A2871+3)))</f>
        <v/>
      </c>
      <c r="D2871" s="19" t="str">
        <f aca="true">IF(INDIRECT($AH$8&amp;"B"&amp;($C$1*$A2871+4)) = 0, "", INDIRECT($AH$8&amp;"B"&amp;($C$1*$A2871+4)))</f>
        <v/>
      </c>
      <c r="E2871" s="19" t="str">
        <f aca="true">IF(INDIRECT($AH$8&amp;"B"&amp;($C$1*$A2871+7)) = 0, "", INDIRECT($AH$8&amp;"B"&amp;($C$1*$A2871+7)))</f>
        <v/>
      </c>
      <c r="F2871" s="20" t="str">
        <f aca="true">IF(C2871 &lt;&gt; "",IF(INDIRECT($AH$8&amp;"B"&amp;($C$1*$A2871+8)) = 0, 0, 1), "")</f>
        <v/>
      </c>
      <c r="G2871" s="20" t="n">
        <f aca="true">INDIRECT($AH$8&amp;"B"&amp;($C$1*$A2871+9))</f>
        <v>0</v>
      </c>
      <c r="H2871" s="20" t="n">
        <f aca="true">INDIRECT($AH$8&amp;"B"&amp;($C$1*$A2871+10))</f>
        <v>0</v>
      </c>
      <c r="I2871" s="20" t="n">
        <f aca="true">INDIRECT($AH$8&amp;"B"&amp;($C$1*$A2871+11))</f>
        <v>0</v>
      </c>
      <c r="J2871" s="20" t="n">
        <f aca="true">INDIRECT($AH$8&amp;"B"&amp;($C$1*$A2871+12))</f>
        <v>0</v>
      </c>
      <c r="K2871" s="21" t="str">
        <f aca="false">IF(C2871&lt;&gt;"",IFERROR((G2871+H2871+I2871)/(G2871+H2871+I2871+J2871),0), "")</f>
        <v/>
      </c>
      <c r="L2871" s="20" t="str">
        <f aca="false">IF(C2871&lt;&gt;"",(G2871* 2) +(H2871* 4) + (I2871* 6) + IF(F2871 = 1, 5, 0), "")</f>
        <v/>
      </c>
      <c r="M2871" s="25" t="str">
        <f aca="true">IF(C2871&lt;&gt;"",SUM(INDIRECT($AH$8&amp;"C"&amp;($C$1*$A2871+9)):INDIRECT($AH$8&amp;"V"&amp;($C$1*$A2871+9))), "")</f>
        <v/>
      </c>
      <c r="N2871" s="25" t="str">
        <f aca="true">IF(C2871&lt;&gt;"",SUM(INDIRECT($AH$8&amp;"C"&amp;($C$1*$A2871+10)):INDIRECT($AH$8&amp;"V"&amp;($C$1*$A2871+10))), "")</f>
        <v/>
      </c>
      <c r="O2871" s="25" t="str">
        <f aca="true">IF(C2871&lt;&gt;"",SUM(INDIRECT($AH$8&amp;"C"&amp;($C$1*$A2871+11)):INDIRECT($AH$8&amp;"V"&amp;($C$1*$A2871+11))),"")</f>
        <v/>
      </c>
      <c r="P2871" s="25" t="str">
        <f aca="true">IF(C2871&lt;&gt;"",SUM(INDIRECT($AH$8&amp;"C"&amp;($C$1*$A2871+12)):INDIRECT($AH$8&amp;"V"&amp;($C$1*$A2871+12))),"")</f>
        <v/>
      </c>
      <c r="Q2871" s="24" t="str">
        <f aca="false">IF(C2871&lt;&gt;"",IFERROR((M2871+N2871+O2871)/(M2871+N2871+O2871+P2871),0), "")</f>
        <v/>
      </c>
      <c r="R2871" s="25" t="str">
        <f aca="true">IF(C2871&lt;&gt;"",SUM(INDIRECT($AH$8&amp;"C"&amp;($C$1*$A2871+13)):INDIRECT($AH$8&amp;"V"&amp;($C$1*$A2871+13))), "")</f>
        <v/>
      </c>
      <c r="S2871" s="25" t="str">
        <f aca="false">IF(C2871&lt;&gt;"",IFERROR((M2871+N2871+O2871+P2871)/R2871, 0),"")</f>
        <v/>
      </c>
      <c r="T2871" s="25" t="str">
        <f aca="false">IF(C2871&lt;&gt;"",IFERROR((M2871+N2871+O2871)/R2871,0),"")</f>
        <v/>
      </c>
      <c r="U2871" s="25" t="str">
        <f aca="true">IF(C2871&lt;&gt;"",IF(INDIRECT($AH$8&amp;"B"&amp;($C$1*$A2871+14))= 1,1,0),"")</f>
        <v/>
      </c>
      <c r="V2871" s="25" t="str">
        <f aca="true">IF(C2871&lt;&gt;"",IF(INDIRECT($AH$8&amp;"B"&amp;($C$1*$A2871+15))= 1,1,0),"")</f>
        <v/>
      </c>
      <c r="W2871" s="25" t="str">
        <f aca="false">IF(C2871&lt;&gt;"",($M2871*1) + ($N2871*2) + ($O2871*3) + (IF(U2871 = 1, 10, 0)) + (IF(V2871 = 1, 20, 0)),"")</f>
        <v/>
      </c>
      <c r="X2871" s="27" t="str">
        <f aca="true">IF(C2871&lt;&gt;"",IF(INDIRECT($AH$8&amp;"B"&amp;($C$1*$A2871+16))= 1,1,0),"")</f>
        <v/>
      </c>
      <c r="Y2871" s="27" t="str">
        <f aca="true">IF(D2871&lt;&gt;"",IF(INDIRECT($AH$8&amp;"B"&amp;($C$1*$A2871+17))= 1,1,0),"")</f>
        <v/>
      </c>
      <c r="Z2871" s="27" t="str">
        <f aca="true">IF(E2871&lt;&gt;"",IF(INDIRECT($AH$8&amp;"B"&amp;($C$1*$A2871+18))= 1,1,0),"")</f>
        <v/>
      </c>
      <c r="AA2871" s="27" t="str">
        <f aca="true">IF(F2871&lt;&gt;"",IF(INDIRECT($AH$8&amp;"B"&amp;($C$1*$A2871+19))= 1,1,0),"")</f>
        <v/>
      </c>
      <c r="AB2871" s="27" t="str">
        <f aca="false">IF(C2871&lt;&gt;"",IF(X2871 = 1, 5, 0) + IF(Z2871 = 1, 25, 0) + IF(AA2871 = 1, 15, 0),"")</f>
        <v/>
      </c>
      <c r="AC2871" s="57" t="str">
        <f aca="false">IF(C2871&lt;&gt;"",L2871+W2871+AB2871,"")</f>
        <v/>
      </c>
    </row>
    <row r="2872" customFormat="false" ht="12.8" hidden="false" customHeight="false" outlineLevel="0" collapsed="false">
      <c r="A2872" s="11" t="n">
        <f aca="false">A2871+1</f>
        <v>369</v>
      </c>
      <c r="B2872" s="38" t="str">
        <f aca="true">IF(INDIRECT($AH$8&amp;"B"&amp;($C$1*$A2872+2))=0, "",INDIRECT($AH$8&amp;"B"&amp;($C$1*$A2872+2)))</f>
        <v/>
      </c>
      <c r="C2872" s="19" t="str">
        <f aca="true">IF(INDIRECT($AH$8&amp;"B"&amp;($C$1*$A2872+3)) = 0, "", INDIRECT($AH$8&amp;"B"&amp;($C$1*$A2872+3)))</f>
        <v/>
      </c>
      <c r="D2872" s="19" t="str">
        <f aca="true">IF(INDIRECT($AH$8&amp;"B"&amp;($C$1*$A2872+4)) = 0, "", INDIRECT($AH$8&amp;"B"&amp;($C$1*$A2872+4)))</f>
        <v/>
      </c>
      <c r="E2872" s="19" t="str">
        <f aca="true">IF(INDIRECT($AH$8&amp;"B"&amp;($C$1*$A2872+7)) = 0, "", INDIRECT($AH$8&amp;"B"&amp;($C$1*$A2872+7)))</f>
        <v/>
      </c>
      <c r="F2872" s="20" t="str">
        <f aca="true">IF(C2872 &lt;&gt; "",IF(INDIRECT($AH$8&amp;"B"&amp;($C$1*$A2872+8)) = 0, 0, 1), "")</f>
        <v/>
      </c>
      <c r="G2872" s="20" t="n">
        <f aca="true">INDIRECT($AH$8&amp;"B"&amp;($C$1*$A2872+9))</f>
        <v>0</v>
      </c>
      <c r="H2872" s="20" t="n">
        <f aca="true">INDIRECT($AH$8&amp;"B"&amp;($C$1*$A2872+10))</f>
        <v>0</v>
      </c>
      <c r="I2872" s="20" t="n">
        <f aca="true">INDIRECT($AH$8&amp;"B"&amp;($C$1*$A2872+11))</f>
        <v>0</v>
      </c>
      <c r="J2872" s="20" t="n">
        <f aca="true">INDIRECT($AH$8&amp;"B"&amp;($C$1*$A2872+12))</f>
        <v>0</v>
      </c>
      <c r="K2872" s="21" t="str">
        <f aca="false">IF(C2872&lt;&gt;"",IFERROR((G2872+H2872+I2872)/(G2872+H2872+I2872+J2872),0), "")</f>
        <v/>
      </c>
      <c r="L2872" s="20" t="str">
        <f aca="false">IF(C2872&lt;&gt;"",(G2872* 2) +(H2872* 4) + (I2872* 6) + IF(F2872 = 1, 5, 0), "")</f>
        <v/>
      </c>
      <c r="M2872" s="25" t="str">
        <f aca="true">IF(C2872&lt;&gt;"",SUM(INDIRECT($AH$8&amp;"C"&amp;($C$1*$A2872+9)):INDIRECT($AH$8&amp;"V"&amp;($C$1*$A2872+9))), "")</f>
        <v/>
      </c>
      <c r="N2872" s="25" t="str">
        <f aca="true">IF(C2872&lt;&gt;"",SUM(INDIRECT($AH$8&amp;"C"&amp;($C$1*$A2872+10)):INDIRECT($AH$8&amp;"V"&amp;($C$1*$A2872+10))), "")</f>
        <v/>
      </c>
      <c r="O2872" s="25" t="str">
        <f aca="true">IF(C2872&lt;&gt;"",SUM(INDIRECT($AH$8&amp;"C"&amp;($C$1*$A2872+11)):INDIRECT($AH$8&amp;"V"&amp;($C$1*$A2872+11))),"")</f>
        <v/>
      </c>
      <c r="P2872" s="25" t="str">
        <f aca="true">IF(C2872&lt;&gt;"",SUM(INDIRECT($AH$8&amp;"C"&amp;($C$1*$A2872+12)):INDIRECT($AH$8&amp;"V"&amp;($C$1*$A2872+12))),"")</f>
        <v/>
      </c>
      <c r="Q2872" s="24" t="str">
        <f aca="false">IF(C2872&lt;&gt;"",IFERROR((M2872+N2872+O2872)/(M2872+N2872+O2872+P2872),0), "")</f>
        <v/>
      </c>
      <c r="R2872" s="25" t="str">
        <f aca="true">IF(C2872&lt;&gt;"",SUM(INDIRECT($AH$8&amp;"C"&amp;($C$1*$A2872+13)):INDIRECT($AH$8&amp;"V"&amp;($C$1*$A2872+13))), "")</f>
        <v/>
      </c>
      <c r="S2872" s="25" t="str">
        <f aca="false">IF(C2872&lt;&gt;"",IFERROR((M2872+N2872+O2872+P2872)/R2872, 0),"")</f>
        <v/>
      </c>
      <c r="T2872" s="25" t="str">
        <f aca="false">IF(C2872&lt;&gt;"",IFERROR((M2872+N2872+O2872)/R2872,0),"")</f>
        <v/>
      </c>
      <c r="U2872" s="25" t="str">
        <f aca="true">IF(C2872&lt;&gt;"",IF(INDIRECT($AH$8&amp;"B"&amp;($C$1*$A2872+14))= 1,1,0),"")</f>
        <v/>
      </c>
      <c r="V2872" s="25" t="str">
        <f aca="true">IF(C2872&lt;&gt;"",IF(INDIRECT($AH$8&amp;"B"&amp;($C$1*$A2872+15))= 1,1,0),"")</f>
        <v/>
      </c>
      <c r="W2872" s="25" t="str">
        <f aca="false">IF(C2872&lt;&gt;"",($M2872*1) + ($N2872*2) + ($O2872*3) + (IF(U2872 = 1, 10, 0)) + (IF(V2872 = 1, 20, 0)),"")</f>
        <v/>
      </c>
      <c r="X2872" s="27" t="str">
        <f aca="true">IF(C2872&lt;&gt;"",IF(INDIRECT($AH$8&amp;"B"&amp;($C$1*$A2872+16))= 1,1,0),"")</f>
        <v/>
      </c>
      <c r="Y2872" s="27" t="str">
        <f aca="true">IF(D2872&lt;&gt;"",IF(INDIRECT($AH$8&amp;"B"&amp;($C$1*$A2872+17))= 1,1,0),"")</f>
        <v/>
      </c>
      <c r="Z2872" s="27" t="str">
        <f aca="true">IF(E2872&lt;&gt;"",IF(INDIRECT($AH$8&amp;"B"&amp;($C$1*$A2872+18))= 1,1,0),"")</f>
        <v/>
      </c>
      <c r="AA2872" s="27" t="str">
        <f aca="true">IF(F2872&lt;&gt;"",IF(INDIRECT($AH$8&amp;"B"&amp;($C$1*$A2872+19))= 1,1,0),"")</f>
        <v/>
      </c>
      <c r="AB2872" s="27" t="str">
        <f aca="false">IF(C2872&lt;&gt;"",IF(X2872 = 1, 5, 0) + IF(Z2872 = 1, 25, 0) + IF(AA2872 = 1, 15, 0),"")</f>
        <v/>
      </c>
      <c r="AC2872" s="57" t="str">
        <f aca="false">IF(C2872&lt;&gt;"",L2872+W2872+AB2872,"")</f>
        <v/>
      </c>
    </row>
    <row r="2873" customFormat="false" ht="12.8" hidden="false" customHeight="false" outlineLevel="0" collapsed="false">
      <c r="A2873" s="11" t="n">
        <f aca="false">A2872+1</f>
        <v>370</v>
      </c>
      <c r="B2873" s="38" t="str">
        <f aca="true">IF(INDIRECT($AH$8&amp;"B"&amp;($C$1*$A2873+2))=0, "",INDIRECT($AH$8&amp;"B"&amp;($C$1*$A2873+2)))</f>
        <v/>
      </c>
      <c r="C2873" s="19" t="str">
        <f aca="true">IF(INDIRECT($AH$8&amp;"B"&amp;($C$1*$A2873+3)) = 0, "", INDIRECT($AH$8&amp;"B"&amp;($C$1*$A2873+3)))</f>
        <v/>
      </c>
      <c r="D2873" s="19" t="str">
        <f aca="true">IF(INDIRECT($AH$8&amp;"B"&amp;($C$1*$A2873+4)) = 0, "", INDIRECT($AH$8&amp;"B"&amp;($C$1*$A2873+4)))</f>
        <v/>
      </c>
      <c r="E2873" s="19" t="str">
        <f aca="true">IF(INDIRECT($AH$8&amp;"B"&amp;($C$1*$A2873+7)) = 0, "", INDIRECT($AH$8&amp;"B"&amp;($C$1*$A2873+7)))</f>
        <v/>
      </c>
      <c r="F2873" s="20" t="str">
        <f aca="true">IF(C2873 &lt;&gt; "",IF(INDIRECT($AH$8&amp;"B"&amp;($C$1*$A2873+8)) = 0, 0, 1), "")</f>
        <v/>
      </c>
      <c r="G2873" s="20" t="n">
        <f aca="true">INDIRECT($AH$8&amp;"B"&amp;($C$1*$A2873+9))</f>
        <v>0</v>
      </c>
      <c r="H2873" s="20" t="n">
        <f aca="true">INDIRECT($AH$8&amp;"B"&amp;($C$1*$A2873+10))</f>
        <v>0</v>
      </c>
      <c r="I2873" s="20" t="n">
        <f aca="true">INDIRECT($AH$8&amp;"B"&amp;($C$1*$A2873+11))</f>
        <v>0</v>
      </c>
      <c r="J2873" s="20" t="n">
        <f aca="true">INDIRECT($AH$8&amp;"B"&amp;($C$1*$A2873+12))</f>
        <v>0</v>
      </c>
      <c r="K2873" s="21" t="str">
        <f aca="false">IF(C2873&lt;&gt;"",IFERROR((G2873+H2873+I2873)/(G2873+H2873+I2873+J2873),0), "")</f>
        <v/>
      </c>
      <c r="L2873" s="20" t="str">
        <f aca="false">IF(C2873&lt;&gt;"",(G2873* 2) +(H2873* 4) + (I2873* 6) + IF(F2873 = 1, 5, 0), "")</f>
        <v/>
      </c>
      <c r="M2873" s="25" t="str">
        <f aca="true">IF(C2873&lt;&gt;"",SUM(INDIRECT($AH$8&amp;"C"&amp;($C$1*$A2873+9)):INDIRECT($AH$8&amp;"V"&amp;($C$1*$A2873+9))), "")</f>
        <v/>
      </c>
      <c r="N2873" s="25" t="str">
        <f aca="true">IF(C2873&lt;&gt;"",SUM(INDIRECT($AH$8&amp;"C"&amp;($C$1*$A2873+10)):INDIRECT($AH$8&amp;"V"&amp;($C$1*$A2873+10))), "")</f>
        <v/>
      </c>
      <c r="O2873" s="25" t="str">
        <f aca="true">IF(C2873&lt;&gt;"",SUM(INDIRECT($AH$8&amp;"C"&amp;($C$1*$A2873+11)):INDIRECT($AH$8&amp;"V"&amp;($C$1*$A2873+11))),"")</f>
        <v/>
      </c>
      <c r="P2873" s="25" t="str">
        <f aca="true">IF(C2873&lt;&gt;"",SUM(INDIRECT($AH$8&amp;"C"&amp;($C$1*$A2873+12)):INDIRECT($AH$8&amp;"V"&amp;($C$1*$A2873+12))),"")</f>
        <v/>
      </c>
      <c r="Q2873" s="24" t="str">
        <f aca="false">IF(C2873&lt;&gt;"",IFERROR((M2873+N2873+O2873)/(M2873+N2873+O2873+P2873),0), "")</f>
        <v/>
      </c>
      <c r="R2873" s="25" t="str">
        <f aca="true">IF(C2873&lt;&gt;"",SUM(INDIRECT($AH$8&amp;"C"&amp;($C$1*$A2873+13)):INDIRECT($AH$8&amp;"V"&amp;($C$1*$A2873+13))), "")</f>
        <v/>
      </c>
      <c r="S2873" s="25" t="str">
        <f aca="false">IF(C2873&lt;&gt;"",IFERROR((M2873+N2873+O2873+P2873)/R2873, 0),"")</f>
        <v/>
      </c>
      <c r="T2873" s="25" t="str">
        <f aca="false">IF(C2873&lt;&gt;"",IFERROR((M2873+N2873+O2873)/R2873,0),"")</f>
        <v/>
      </c>
      <c r="U2873" s="25" t="str">
        <f aca="true">IF(C2873&lt;&gt;"",IF(INDIRECT($AH$8&amp;"B"&amp;($C$1*$A2873+14))= 1,1,0),"")</f>
        <v/>
      </c>
      <c r="V2873" s="25" t="str">
        <f aca="true">IF(C2873&lt;&gt;"",IF(INDIRECT($AH$8&amp;"B"&amp;($C$1*$A2873+15))= 1,1,0),"")</f>
        <v/>
      </c>
      <c r="W2873" s="25" t="str">
        <f aca="false">IF(C2873&lt;&gt;"",($M2873*1) + ($N2873*2) + ($O2873*3) + (IF(U2873 = 1, 10, 0)) + (IF(V2873 = 1, 20, 0)),"")</f>
        <v/>
      </c>
      <c r="X2873" s="27" t="str">
        <f aca="true">IF(C2873&lt;&gt;"",IF(INDIRECT($AH$8&amp;"B"&amp;($C$1*$A2873+16))= 1,1,0),"")</f>
        <v/>
      </c>
      <c r="Y2873" s="27" t="str">
        <f aca="true">IF(D2873&lt;&gt;"",IF(INDIRECT($AH$8&amp;"B"&amp;($C$1*$A2873+17))= 1,1,0),"")</f>
        <v/>
      </c>
      <c r="Z2873" s="27" t="str">
        <f aca="true">IF(E2873&lt;&gt;"",IF(INDIRECT($AH$8&amp;"B"&amp;($C$1*$A2873+18))= 1,1,0),"")</f>
        <v/>
      </c>
      <c r="AA2873" s="27" t="str">
        <f aca="true">IF(F2873&lt;&gt;"",IF(INDIRECT($AH$8&amp;"B"&amp;($C$1*$A2873+19))= 1,1,0),"")</f>
        <v/>
      </c>
      <c r="AB2873" s="27" t="str">
        <f aca="false">IF(C2873&lt;&gt;"",IF(X2873 = 1, 5, 0) + IF(Z2873 = 1, 25, 0) + IF(AA2873 = 1, 15, 0),"")</f>
        <v/>
      </c>
      <c r="AC2873" s="57" t="str">
        <f aca="false">IF(C2873&lt;&gt;"",L2873+W2873+AB2873,"")</f>
        <v/>
      </c>
    </row>
    <row r="2874" customFormat="false" ht="12.8" hidden="false" customHeight="false" outlineLevel="0" collapsed="false">
      <c r="A2874" s="11" t="n">
        <f aca="false">A2873+1</f>
        <v>371</v>
      </c>
      <c r="B2874" s="38" t="str">
        <f aca="true">IF(INDIRECT($AH$8&amp;"B"&amp;($C$1*$A2874+2))=0, "",INDIRECT($AH$8&amp;"B"&amp;($C$1*$A2874+2)))</f>
        <v/>
      </c>
      <c r="C2874" s="19" t="str">
        <f aca="true">IF(INDIRECT($AH$8&amp;"B"&amp;($C$1*$A2874+3)) = 0, "", INDIRECT($AH$8&amp;"B"&amp;($C$1*$A2874+3)))</f>
        <v/>
      </c>
      <c r="D2874" s="19" t="str">
        <f aca="true">IF(INDIRECT($AH$8&amp;"B"&amp;($C$1*$A2874+4)) = 0, "", INDIRECT($AH$8&amp;"B"&amp;($C$1*$A2874+4)))</f>
        <v/>
      </c>
      <c r="E2874" s="19" t="str">
        <f aca="true">IF(INDIRECT($AH$8&amp;"B"&amp;($C$1*$A2874+7)) = 0, "", INDIRECT($AH$8&amp;"B"&amp;($C$1*$A2874+7)))</f>
        <v/>
      </c>
      <c r="F2874" s="20" t="str">
        <f aca="true">IF(C2874 &lt;&gt; "",IF(INDIRECT($AH$8&amp;"B"&amp;($C$1*$A2874+8)) = 0, 0, 1), "")</f>
        <v/>
      </c>
      <c r="G2874" s="20" t="n">
        <f aca="true">INDIRECT($AH$8&amp;"B"&amp;($C$1*$A2874+9))</f>
        <v>0</v>
      </c>
      <c r="H2874" s="20" t="n">
        <f aca="true">INDIRECT($AH$8&amp;"B"&amp;($C$1*$A2874+10))</f>
        <v>0</v>
      </c>
      <c r="I2874" s="20" t="n">
        <f aca="true">INDIRECT($AH$8&amp;"B"&amp;($C$1*$A2874+11))</f>
        <v>0</v>
      </c>
      <c r="J2874" s="20" t="n">
        <f aca="true">INDIRECT($AH$8&amp;"B"&amp;($C$1*$A2874+12))</f>
        <v>0</v>
      </c>
      <c r="K2874" s="21" t="str">
        <f aca="false">IF(C2874&lt;&gt;"",IFERROR((G2874+H2874+I2874)/(G2874+H2874+I2874+J2874),0), "")</f>
        <v/>
      </c>
      <c r="L2874" s="20" t="str">
        <f aca="false">IF(C2874&lt;&gt;"",(G2874* 2) +(H2874* 4) + (I2874* 6) + IF(F2874 = 1, 5, 0), "")</f>
        <v/>
      </c>
      <c r="M2874" s="25" t="str">
        <f aca="true">IF(C2874&lt;&gt;"",SUM(INDIRECT($AH$8&amp;"C"&amp;($C$1*$A2874+9)):INDIRECT($AH$8&amp;"V"&amp;($C$1*$A2874+9))), "")</f>
        <v/>
      </c>
      <c r="N2874" s="25" t="str">
        <f aca="true">IF(C2874&lt;&gt;"",SUM(INDIRECT($AH$8&amp;"C"&amp;($C$1*$A2874+10)):INDIRECT($AH$8&amp;"V"&amp;($C$1*$A2874+10))), "")</f>
        <v/>
      </c>
      <c r="O2874" s="25" t="str">
        <f aca="true">IF(C2874&lt;&gt;"",SUM(INDIRECT($AH$8&amp;"C"&amp;($C$1*$A2874+11)):INDIRECT($AH$8&amp;"V"&amp;($C$1*$A2874+11))),"")</f>
        <v/>
      </c>
      <c r="P2874" s="25" t="str">
        <f aca="true">IF(C2874&lt;&gt;"",SUM(INDIRECT($AH$8&amp;"C"&amp;($C$1*$A2874+12)):INDIRECT($AH$8&amp;"V"&amp;($C$1*$A2874+12))),"")</f>
        <v/>
      </c>
      <c r="Q2874" s="24" t="str">
        <f aca="false">IF(C2874&lt;&gt;"",IFERROR((M2874+N2874+O2874)/(M2874+N2874+O2874+P2874),0), "")</f>
        <v/>
      </c>
      <c r="R2874" s="25" t="str">
        <f aca="true">IF(C2874&lt;&gt;"",SUM(INDIRECT($AH$8&amp;"C"&amp;($C$1*$A2874+13)):INDIRECT($AH$8&amp;"V"&amp;($C$1*$A2874+13))), "")</f>
        <v/>
      </c>
      <c r="S2874" s="25" t="str">
        <f aca="false">IF(C2874&lt;&gt;"",IFERROR((M2874+N2874+O2874+P2874)/R2874, 0),"")</f>
        <v/>
      </c>
      <c r="T2874" s="25" t="str">
        <f aca="false">IF(C2874&lt;&gt;"",IFERROR((M2874+N2874+O2874)/R2874,0),"")</f>
        <v/>
      </c>
      <c r="U2874" s="25" t="str">
        <f aca="true">IF(C2874&lt;&gt;"",IF(INDIRECT($AH$8&amp;"B"&amp;($C$1*$A2874+14))= 1,1,0),"")</f>
        <v/>
      </c>
      <c r="V2874" s="25" t="str">
        <f aca="true">IF(C2874&lt;&gt;"",IF(INDIRECT($AH$8&amp;"B"&amp;($C$1*$A2874+15))= 1,1,0),"")</f>
        <v/>
      </c>
      <c r="W2874" s="25" t="str">
        <f aca="false">IF(C2874&lt;&gt;"",($M2874*1) + ($N2874*2) + ($O2874*3) + (IF(U2874 = 1, 10, 0)) + (IF(V2874 = 1, 20, 0)),"")</f>
        <v/>
      </c>
      <c r="X2874" s="27" t="str">
        <f aca="true">IF(C2874&lt;&gt;"",IF(INDIRECT($AH$8&amp;"B"&amp;($C$1*$A2874+16))= 1,1,0),"")</f>
        <v/>
      </c>
      <c r="Y2874" s="27" t="str">
        <f aca="true">IF(D2874&lt;&gt;"",IF(INDIRECT($AH$8&amp;"B"&amp;($C$1*$A2874+17))= 1,1,0),"")</f>
        <v/>
      </c>
      <c r="Z2874" s="27" t="str">
        <f aca="true">IF(E2874&lt;&gt;"",IF(INDIRECT($AH$8&amp;"B"&amp;($C$1*$A2874+18))= 1,1,0),"")</f>
        <v/>
      </c>
      <c r="AA2874" s="27" t="str">
        <f aca="true">IF(F2874&lt;&gt;"",IF(INDIRECT($AH$8&amp;"B"&amp;($C$1*$A2874+19))= 1,1,0),"")</f>
        <v/>
      </c>
      <c r="AB2874" s="27" t="str">
        <f aca="false">IF(C2874&lt;&gt;"",IF(X2874 = 1, 5, 0) + IF(Z2874 = 1, 25, 0) + IF(AA2874 = 1, 15, 0),"")</f>
        <v/>
      </c>
      <c r="AC2874" s="57" t="str">
        <f aca="false">IF(C2874&lt;&gt;"",L2874+W2874+AB2874,"")</f>
        <v/>
      </c>
    </row>
    <row r="2875" customFormat="false" ht="12.8" hidden="false" customHeight="false" outlineLevel="0" collapsed="false">
      <c r="A2875" s="11" t="n">
        <f aca="false">A2874+1</f>
        <v>372</v>
      </c>
      <c r="B2875" s="38" t="str">
        <f aca="true">IF(INDIRECT($AH$8&amp;"B"&amp;($C$1*$A2875+2))=0, "",INDIRECT($AH$8&amp;"B"&amp;($C$1*$A2875+2)))</f>
        <v/>
      </c>
      <c r="C2875" s="19" t="str">
        <f aca="true">IF(INDIRECT($AH$8&amp;"B"&amp;($C$1*$A2875+3)) = 0, "", INDIRECT($AH$8&amp;"B"&amp;($C$1*$A2875+3)))</f>
        <v/>
      </c>
      <c r="D2875" s="19" t="str">
        <f aca="true">IF(INDIRECT($AH$8&amp;"B"&amp;($C$1*$A2875+4)) = 0, "", INDIRECT($AH$8&amp;"B"&amp;($C$1*$A2875+4)))</f>
        <v/>
      </c>
      <c r="E2875" s="19" t="str">
        <f aca="true">IF(INDIRECT($AH$8&amp;"B"&amp;($C$1*$A2875+7)) = 0, "", INDIRECT($AH$8&amp;"B"&amp;($C$1*$A2875+7)))</f>
        <v/>
      </c>
      <c r="F2875" s="20" t="str">
        <f aca="true">IF(C2875 &lt;&gt; "",IF(INDIRECT($AH$8&amp;"B"&amp;($C$1*$A2875+8)) = 0, 0, 1), "")</f>
        <v/>
      </c>
      <c r="G2875" s="20" t="n">
        <f aca="true">INDIRECT($AH$8&amp;"B"&amp;($C$1*$A2875+9))</f>
        <v>0</v>
      </c>
      <c r="H2875" s="20" t="n">
        <f aca="true">INDIRECT($AH$8&amp;"B"&amp;($C$1*$A2875+10))</f>
        <v>0</v>
      </c>
      <c r="I2875" s="20" t="n">
        <f aca="true">INDIRECT($AH$8&amp;"B"&amp;($C$1*$A2875+11))</f>
        <v>0</v>
      </c>
      <c r="J2875" s="20" t="n">
        <f aca="true">INDIRECT($AH$8&amp;"B"&amp;($C$1*$A2875+12))</f>
        <v>0</v>
      </c>
      <c r="K2875" s="21" t="str">
        <f aca="false">IF(C2875&lt;&gt;"",IFERROR((G2875+H2875+I2875)/(G2875+H2875+I2875+J2875),0), "")</f>
        <v/>
      </c>
      <c r="L2875" s="20" t="str">
        <f aca="false">IF(C2875&lt;&gt;"",(G2875* 2) +(H2875* 4) + (I2875* 6) + IF(F2875 = 1, 5, 0), "")</f>
        <v/>
      </c>
      <c r="M2875" s="25" t="str">
        <f aca="true">IF(C2875&lt;&gt;"",SUM(INDIRECT($AH$8&amp;"C"&amp;($C$1*$A2875+9)):INDIRECT($AH$8&amp;"V"&amp;($C$1*$A2875+9))), "")</f>
        <v/>
      </c>
      <c r="N2875" s="25" t="str">
        <f aca="true">IF(C2875&lt;&gt;"",SUM(INDIRECT($AH$8&amp;"C"&amp;($C$1*$A2875+10)):INDIRECT($AH$8&amp;"V"&amp;($C$1*$A2875+10))), "")</f>
        <v/>
      </c>
      <c r="O2875" s="25" t="str">
        <f aca="true">IF(C2875&lt;&gt;"",SUM(INDIRECT($AH$8&amp;"C"&amp;($C$1*$A2875+11)):INDIRECT($AH$8&amp;"V"&amp;($C$1*$A2875+11))),"")</f>
        <v/>
      </c>
      <c r="P2875" s="25" t="str">
        <f aca="true">IF(C2875&lt;&gt;"",SUM(INDIRECT($AH$8&amp;"C"&amp;($C$1*$A2875+12)):INDIRECT($AH$8&amp;"V"&amp;($C$1*$A2875+12))),"")</f>
        <v/>
      </c>
      <c r="Q2875" s="24" t="str">
        <f aca="false">IF(C2875&lt;&gt;"",IFERROR((M2875+N2875+O2875)/(M2875+N2875+O2875+P2875),0), "")</f>
        <v/>
      </c>
      <c r="R2875" s="25" t="str">
        <f aca="true">IF(C2875&lt;&gt;"",SUM(INDIRECT($AH$8&amp;"C"&amp;($C$1*$A2875+13)):INDIRECT($AH$8&amp;"V"&amp;($C$1*$A2875+13))), "")</f>
        <v/>
      </c>
      <c r="S2875" s="25" t="str">
        <f aca="false">IF(C2875&lt;&gt;"",IFERROR((M2875+N2875+O2875+P2875)/R2875, 0),"")</f>
        <v/>
      </c>
      <c r="T2875" s="25" t="str">
        <f aca="false">IF(C2875&lt;&gt;"",IFERROR((M2875+N2875+O2875)/R2875,0),"")</f>
        <v/>
      </c>
      <c r="U2875" s="25" t="str">
        <f aca="true">IF(C2875&lt;&gt;"",IF(INDIRECT($AH$8&amp;"B"&amp;($C$1*$A2875+14))= 1,1,0),"")</f>
        <v/>
      </c>
      <c r="V2875" s="25" t="str">
        <f aca="true">IF(C2875&lt;&gt;"",IF(INDIRECT($AH$8&amp;"B"&amp;($C$1*$A2875+15))= 1,1,0),"")</f>
        <v/>
      </c>
      <c r="W2875" s="25" t="str">
        <f aca="false">IF(C2875&lt;&gt;"",($M2875*1) + ($N2875*2) + ($O2875*3) + (IF(U2875 = 1, 10, 0)) + (IF(V2875 = 1, 20, 0)),"")</f>
        <v/>
      </c>
      <c r="X2875" s="27" t="str">
        <f aca="true">IF(C2875&lt;&gt;"",IF(INDIRECT($AH$8&amp;"B"&amp;($C$1*$A2875+16))= 1,1,0),"")</f>
        <v/>
      </c>
      <c r="Y2875" s="27" t="str">
        <f aca="true">IF(D2875&lt;&gt;"",IF(INDIRECT($AH$8&amp;"B"&amp;($C$1*$A2875+17))= 1,1,0),"")</f>
        <v/>
      </c>
      <c r="Z2875" s="27" t="str">
        <f aca="true">IF(E2875&lt;&gt;"",IF(INDIRECT($AH$8&amp;"B"&amp;($C$1*$A2875+18))= 1,1,0),"")</f>
        <v/>
      </c>
      <c r="AA2875" s="27" t="str">
        <f aca="true">IF(F2875&lt;&gt;"",IF(INDIRECT($AH$8&amp;"B"&amp;($C$1*$A2875+19))= 1,1,0),"")</f>
        <v/>
      </c>
      <c r="AB2875" s="27" t="str">
        <f aca="false">IF(C2875&lt;&gt;"",IF(X2875 = 1, 5, 0) + IF(Z2875 = 1, 25, 0) + IF(AA2875 = 1, 15, 0),"")</f>
        <v/>
      </c>
      <c r="AC2875" s="57" t="str">
        <f aca="false">IF(C2875&lt;&gt;"",L2875+W2875+AB2875,"")</f>
        <v/>
      </c>
    </row>
    <row r="2876" customFormat="false" ht="12.8" hidden="false" customHeight="false" outlineLevel="0" collapsed="false">
      <c r="A2876" s="11" t="n">
        <f aca="false">A2875+1</f>
        <v>373</v>
      </c>
      <c r="B2876" s="38" t="str">
        <f aca="true">IF(INDIRECT($AH$8&amp;"B"&amp;($C$1*$A2876+2))=0, "",INDIRECT($AH$8&amp;"B"&amp;($C$1*$A2876+2)))</f>
        <v/>
      </c>
      <c r="C2876" s="19" t="str">
        <f aca="true">IF(INDIRECT($AH$8&amp;"B"&amp;($C$1*$A2876+3)) = 0, "", INDIRECT($AH$8&amp;"B"&amp;($C$1*$A2876+3)))</f>
        <v/>
      </c>
      <c r="D2876" s="19" t="str">
        <f aca="true">IF(INDIRECT($AH$8&amp;"B"&amp;($C$1*$A2876+4)) = 0, "", INDIRECT($AH$8&amp;"B"&amp;($C$1*$A2876+4)))</f>
        <v/>
      </c>
      <c r="E2876" s="19" t="str">
        <f aca="true">IF(INDIRECT($AH$8&amp;"B"&amp;($C$1*$A2876+7)) = 0, "", INDIRECT($AH$8&amp;"B"&amp;($C$1*$A2876+7)))</f>
        <v/>
      </c>
      <c r="F2876" s="20" t="str">
        <f aca="true">IF(C2876 &lt;&gt; "",IF(INDIRECT($AH$8&amp;"B"&amp;($C$1*$A2876+8)) = 0, 0, 1), "")</f>
        <v/>
      </c>
      <c r="G2876" s="20" t="n">
        <f aca="true">INDIRECT($AH$8&amp;"B"&amp;($C$1*$A2876+9))</f>
        <v>0</v>
      </c>
      <c r="H2876" s="20" t="n">
        <f aca="true">INDIRECT($AH$8&amp;"B"&amp;($C$1*$A2876+10))</f>
        <v>0</v>
      </c>
      <c r="I2876" s="20" t="n">
        <f aca="true">INDIRECT($AH$8&amp;"B"&amp;($C$1*$A2876+11))</f>
        <v>0</v>
      </c>
      <c r="J2876" s="20" t="n">
        <f aca="true">INDIRECT($AH$8&amp;"B"&amp;($C$1*$A2876+12))</f>
        <v>0</v>
      </c>
      <c r="K2876" s="21" t="str">
        <f aca="false">IF(C2876&lt;&gt;"",IFERROR((G2876+H2876+I2876)/(G2876+H2876+I2876+J2876),0), "")</f>
        <v/>
      </c>
      <c r="L2876" s="20" t="str">
        <f aca="false">IF(C2876&lt;&gt;"",(G2876* 2) +(H2876* 4) + (I2876* 6) + IF(F2876 = 1, 5, 0), "")</f>
        <v/>
      </c>
      <c r="M2876" s="25" t="str">
        <f aca="true">IF(C2876&lt;&gt;"",SUM(INDIRECT($AH$8&amp;"C"&amp;($C$1*$A2876+9)):INDIRECT($AH$8&amp;"V"&amp;($C$1*$A2876+9))), "")</f>
        <v/>
      </c>
      <c r="N2876" s="25" t="str">
        <f aca="true">IF(C2876&lt;&gt;"",SUM(INDIRECT($AH$8&amp;"C"&amp;($C$1*$A2876+10)):INDIRECT($AH$8&amp;"V"&amp;($C$1*$A2876+10))), "")</f>
        <v/>
      </c>
      <c r="O2876" s="25" t="str">
        <f aca="true">IF(C2876&lt;&gt;"",SUM(INDIRECT($AH$8&amp;"C"&amp;($C$1*$A2876+11)):INDIRECT($AH$8&amp;"V"&amp;($C$1*$A2876+11))),"")</f>
        <v/>
      </c>
      <c r="P2876" s="25" t="str">
        <f aca="true">IF(C2876&lt;&gt;"",SUM(INDIRECT($AH$8&amp;"C"&amp;($C$1*$A2876+12)):INDIRECT($AH$8&amp;"V"&amp;($C$1*$A2876+12))),"")</f>
        <v/>
      </c>
      <c r="Q2876" s="24" t="str">
        <f aca="false">IF(C2876&lt;&gt;"",IFERROR((M2876+N2876+O2876)/(M2876+N2876+O2876+P2876),0), "")</f>
        <v/>
      </c>
      <c r="R2876" s="25" t="str">
        <f aca="true">IF(C2876&lt;&gt;"",SUM(INDIRECT($AH$8&amp;"C"&amp;($C$1*$A2876+13)):INDIRECT($AH$8&amp;"V"&amp;($C$1*$A2876+13))), "")</f>
        <v/>
      </c>
      <c r="S2876" s="25" t="str">
        <f aca="false">IF(C2876&lt;&gt;"",IFERROR((M2876+N2876+O2876+P2876)/R2876, 0),"")</f>
        <v/>
      </c>
      <c r="T2876" s="25" t="str">
        <f aca="false">IF(C2876&lt;&gt;"",IFERROR((M2876+N2876+O2876)/R2876,0),"")</f>
        <v/>
      </c>
      <c r="U2876" s="25" t="str">
        <f aca="true">IF(C2876&lt;&gt;"",IF(INDIRECT($AH$8&amp;"B"&amp;($C$1*$A2876+14))= 1,1,0),"")</f>
        <v/>
      </c>
      <c r="V2876" s="25" t="str">
        <f aca="true">IF(C2876&lt;&gt;"",IF(INDIRECT($AH$8&amp;"B"&amp;($C$1*$A2876+15))= 1,1,0),"")</f>
        <v/>
      </c>
      <c r="W2876" s="25" t="str">
        <f aca="false">IF(C2876&lt;&gt;"",($M2876*1) + ($N2876*2) + ($O2876*3) + (IF(U2876 = 1, 10, 0)) + (IF(V2876 = 1, 20, 0)),"")</f>
        <v/>
      </c>
      <c r="X2876" s="27" t="str">
        <f aca="true">IF(C2876&lt;&gt;"",IF(INDIRECT($AH$8&amp;"B"&amp;($C$1*$A2876+16))= 1,1,0),"")</f>
        <v/>
      </c>
      <c r="Y2876" s="27" t="str">
        <f aca="true">IF(D2876&lt;&gt;"",IF(INDIRECT($AH$8&amp;"B"&amp;($C$1*$A2876+17))= 1,1,0),"")</f>
        <v/>
      </c>
      <c r="Z2876" s="27" t="str">
        <f aca="true">IF(E2876&lt;&gt;"",IF(INDIRECT($AH$8&amp;"B"&amp;($C$1*$A2876+18))= 1,1,0),"")</f>
        <v/>
      </c>
      <c r="AA2876" s="27" t="str">
        <f aca="true">IF(F2876&lt;&gt;"",IF(INDIRECT($AH$8&amp;"B"&amp;($C$1*$A2876+19))= 1,1,0),"")</f>
        <v/>
      </c>
      <c r="AB2876" s="27" t="str">
        <f aca="false">IF(C2876&lt;&gt;"",IF(X2876 = 1, 5, 0) + IF(Z2876 = 1, 25, 0) + IF(AA2876 = 1, 15, 0),"")</f>
        <v/>
      </c>
      <c r="AC2876" s="57" t="str">
        <f aca="false">IF(C2876&lt;&gt;"",L2876+W2876+AB2876,"")</f>
        <v/>
      </c>
    </row>
    <row r="2877" customFormat="false" ht="12.8" hidden="false" customHeight="false" outlineLevel="0" collapsed="false">
      <c r="A2877" s="11" t="n">
        <f aca="false">A2876+1</f>
        <v>374</v>
      </c>
      <c r="B2877" s="38" t="str">
        <f aca="true">IF(INDIRECT($AH$8&amp;"B"&amp;($C$1*$A2877+2))=0, "",INDIRECT($AH$8&amp;"B"&amp;($C$1*$A2877+2)))</f>
        <v/>
      </c>
      <c r="C2877" s="19" t="str">
        <f aca="true">IF(INDIRECT($AH$8&amp;"B"&amp;($C$1*$A2877+3)) = 0, "", INDIRECT($AH$8&amp;"B"&amp;($C$1*$A2877+3)))</f>
        <v/>
      </c>
      <c r="D2877" s="19" t="str">
        <f aca="true">IF(INDIRECT($AH$8&amp;"B"&amp;($C$1*$A2877+4)) = 0, "", INDIRECT($AH$8&amp;"B"&amp;($C$1*$A2877+4)))</f>
        <v/>
      </c>
      <c r="E2877" s="19" t="str">
        <f aca="true">IF(INDIRECT($AH$8&amp;"B"&amp;($C$1*$A2877+7)) = 0, "", INDIRECT($AH$8&amp;"B"&amp;($C$1*$A2877+7)))</f>
        <v/>
      </c>
      <c r="F2877" s="20" t="str">
        <f aca="true">IF(C2877 &lt;&gt; "",IF(INDIRECT($AH$8&amp;"B"&amp;($C$1*$A2877+8)) = 0, 0, 1), "")</f>
        <v/>
      </c>
      <c r="G2877" s="20" t="n">
        <f aca="true">INDIRECT($AH$8&amp;"B"&amp;($C$1*$A2877+9))</f>
        <v>0</v>
      </c>
      <c r="H2877" s="20" t="n">
        <f aca="true">INDIRECT($AH$8&amp;"B"&amp;($C$1*$A2877+10))</f>
        <v>0</v>
      </c>
      <c r="I2877" s="20" t="n">
        <f aca="true">INDIRECT($AH$8&amp;"B"&amp;($C$1*$A2877+11))</f>
        <v>0</v>
      </c>
      <c r="J2877" s="20" t="n">
        <f aca="true">INDIRECT($AH$8&amp;"B"&amp;($C$1*$A2877+12))</f>
        <v>0</v>
      </c>
      <c r="K2877" s="21" t="str">
        <f aca="false">IF(C2877&lt;&gt;"",IFERROR((G2877+H2877+I2877)/(G2877+H2877+I2877+J2877),0), "")</f>
        <v/>
      </c>
      <c r="L2877" s="20" t="str">
        <f aca="false">IF(C2877&lt;&gt;"",(G2877* 2) +(H2877* 4) + (I2877* 6) + IF(F2877 = 1, 5, 0), "")</f>
        <v/>
      </c>
      <c r="M2877" s="25" t="str">
        <f aca="true">IF(C2877&lt;&gt;"",SUM(INDIRECT($AH$8&amp;"C"&amp;($C$1*$A2877+9)):INDIRECT($AH$8&amp;"V"&amp;($C$1*$A2877+9))), "")</f>
        <v/>
      </c>
      <c r="N2877" s="25" t="str">
        <f aca="true">IF(C2877&lt;&gt;"",SUM(INDIRECT($AH$8&amp;"C"&amp;($C$1*$A2877+10)):INDIRECT($AH$8&amp;"V"&amp;($C$1*$A2877+10))), "")</f>
        <v/>
      </c>
      <c r="O2877" s="25" t="str">
        <f aca="true">IF(C2877&lt;&gt;"",SUM(INDIRECT($AH$8&amp;"C"&amp;($C$1*$A2877+11)):INDIRECT($AH$8&amp;"V"&amp;($C$1*$A2877+11))),"")</f>
        <v/>
      </c>
      <c r="P2877" s="25" t="str">
        <f aca="true">IF(C2877&lt;&gt;"",SUM(INDIRECT($AH$8&amp;"C"&amp;($C$1*$A2877+12)):INDIRECT($AH$8&amp;"V"&amp;($C$1*$A2877+12))),"")</f>
        <v/>
      </c>
      <c r="Q2877" s="24" t="str">
        <f aca="false">IF(C2877&lt;&gt;"",IFERROR((M2877+N2877+O2877)/(M2877+N2877+O2877+P2877),0), "")</f>
        <v/>
      </c>
      <c r="R2877" s="25" t="str">
        <f aca="true">IF(C2877&lt;&gt;"",SUM(INDIRECT($AH$8&amp;"C"&amp;($C$1*$A2877+13)):INDIRECT($AH$8&amp;"V"&amp;($C$1*$A2877+13))), "")</f>
        <v/>
      </c>
      <c r="S2877" s="25" t="str">
        <f aca="false">IF(C2877&lt;&gt;"",IFERROR((M2877+N2877+O2877+P2877)/R2877, 0),"")</f>
        <v/>
      </c>
      <c r="T2877" s="25" t="str">
        <f aca="false">IF(C2877&lt;&gt;"",IFERROR((M2877+N2877+O2877)/R2877,0),"")</f>
        <v/>
      </c>
      <c r="U2877" s="25" t="str">
        <f aca="true">IF(C2877&lt;&gt;"",IF(INDIRECT($AH$8&amp;"B"&amp;($C$1*$A2877+14))= 1,1,0),"")</f>
        <v/>
      </c>
      <c r="V2877" s="25" t="str">
        <f aca="true">IF(C2877&lt;&gt;"",IF(INDIRECT($AH$8&amp;"B"&amp;($C$1*$A2877+15))= 1,1,0),"")</f>
        <v/>
      </c>
      <c r="W2877" s="25" t="str">
        <f aca="false">IF(C2877&lt;&gt;"",($M2877*1) + ($N2877*2) + ($O2877*3) + (IF(U2877 = 1, 10, 0)) + (IF(V2877 = 1, 20, 0)),"")</f>
        <v/>
      </c>
      <c r="X2877" s="27" t="str">
        <f aca="true">IF(C2877&lt;&gt;"",IF(INDIRECT($AH$8&amp;"B"&amp;($C$1*$A2877+16))= 1,1,0),"")</f>
        <v/>
      </c>
      <c r="Y2877" s="27" t="str">
        <f aca="true">IF(D2877&lt;&gt;"",IF(INDIRECT($AH$8&amp;"B"&amp;($C$1*$A2877+17))= 1,1,0),"")</f>
        <v/>
      </c>
      <c r="Z2877" s="27" t="str">
        <f aca="true">IF(E2877&lt;&gt;"",IF(INDIRECT($AH$8&amp;"B"&amp;($C$1*$A2877+18))= 1,1,0),"")</f>
        <v/>
      </c>
      <c r="AA2877" s="27" t="str">
        <f aca="true">IF(F2877&lt;&gt;"",IF(INDIRECT($AH$8&amp;"B"&amp;($C$1*$A2877+19))= 1,1,0),"")</f>
        <v/>
      </c>
      <c r="AB2877" s="27" t="str">
        <f aca="false">IF(C2877&lt;&gt;"",IF(X2877 = 1, 5, 0) + IF(Z2877 = 1, 25, 0) + IF(AA2877 = 1, 15, 0),"")</f>
        <v/>
      </c>
      <c r="AC2877" s="57" t="str">
        <f aca="false">IF(C2877&lt;&gt;"",L2877+W2877+AB2877,"")</f>
        <v/>
      </c>
    </row>
    <row r="2878" customFormat="false" ht="12.8" hidden="false" customHeight="false" outlineLevel="0" collapsed="false">
      <c r="A2878" s="11" t="n">
        <f aca="false">A2877+1</f>
        <v>375</v>
      </c>
      <c r="B2878" s="38" t="str">
        <f aca="true">IF(INDIRECT($AH$8&amp;"B"&amp;($C$1*$A2878+2))=0, "",INDIRECT($AH$8&amp;"B"&amp;($C$1*$A2878+2)))</f>
        <v/>
      </c>
      <c r="C2878" s="19" t="str">
        <f aca="true">IF(INDIRECT($AH$8&amp;"B"&amp;($C$1*$A2878+3)) = 0, "", INDIRECT($AH$8&amp;"B"&amp;($C$1*$A2878+3)))</f>
        <v/>
      </c>
      <c r="D2878" s="19" t="str">
        <f aca="true">IF(INDIRECT($AH$8&amp;"B"&amp;($C$1*$A2878+4)) = 0, "", INDIRECT($AH$8&amp;"B"&amp;($C$1*$A2878+4)))</f>
        <v/>
      </c>
      <c r="E2878" s="19" t="str">
        <f aca="true">IF(INDIRECT($AH$8&amp;"B"&amp;($C$1*$A2878+7)) = 0, "", INDIRECT($AH$8&amp;"B"&amp;($C$1*$A2878+7)))</f>
        <v/>
      </c>
      <c r="F2878" s="20" t="str">
        <f aca="true">IF(C2878 &lt;&gt; "",IF(INDIRECT($AH$8&amp;"B"&amp;($C$1*$A2878+8)) = 0, 0, 1), "")</f>
        <v/>
      </c>
      <c r="G2878" s="20" t="n">
        <f aca="true">INDIRECT($AH$8&amp;"B"&amp;($C$1*$A2878+9))</f>
        <v>0</v>
      </c>
      <c r="H2878" s="20" t="n">
        <f aca="true">INDIRECT($AH$8&amp;"B"&amp;($C$1*$A2878+10))</f>
        <v>0</v>
      </c>
      <c r="I2878" s="20" t="n">
        <f aca="true">INDIRECT($AH$8&amp;"B"&amp;($C$1*$A2878+11))</f>
        <v>0</v>
      </c>
      <c r="J2878" s="20" t="n">
        <f aca="true">INDIRECT($AH$8&amp;"B"&amp;($C$1*$A2878+12))</f>
        <v>0</v>
      </c>
      <c r="K2878" s="21" t="str">
        <f aca="false">IF(C2878&lt;&gt;"",IFERROR((G2878+H2878+I2878)/(G2878+H2878+I2878+J2878),0), "")</f>
        <v/>
      </c>
      <c r="L2878" s="20" t="str">
        <f aca="false">IF(C2878&lt;&gt;"",(G2878* 2) +(H2878* 4) + (I2878* 6) + IF(F2878 = 1, 5, 0), "")</f>
        <v/>
      </c>
      <c r="M2878" s="25" t="str">
        <f aca="true">IF(C2878&lt;&gt;"",SUM(INDIRECT($AH$8&amp;"C"&amp;($C$1*$A2878+9)):INDIRECT($AH$8&amp;"V"&amp;($C$1*$A2878+9))), "")</f>
        <v/>
      </c>
      <c r="N2878" s="25" t="str">
        <f aca="true">IF(C2878&lt;&gt;"",SUM(INDIRECT($AH$8&amp;"C"&amp;($C$1*$A2878+10)):INDIRECT($AH$8&amp;"V"&amp;($C$1*$A2878+10))), "")</f>
        <v/>
      </c>
      <c r="O2878" s="25" t="str">
        <f aca="true">IF(C2878&lt;&gt;"",SUM(INDIRECT($AH$8&amp;"C"&amp;($C$1*$A2878+11)):INDIRECT($AH$8&amp;"V"&amp;($C$1*$A2878+11))),"")</f>
        <v/>
      </c>
      <c r="P2878" s="25" t="str">
        <f aca="true">IF(C2878&lt;&gt;"",SUM(INDIRECT($AH$8&amp;"C"&amp;($C$1*$A2878+12)):INDIRECT($AH$8&amp;"V"&amp;($C$1*$A2878+12))),"")</f>
        <v/>
      </c>
      <c r="Q2878" s="24" t="str">
        <f aca="false">IF(C2878&lt;&gt;"",IFERROR((M2878+N2878+O2878)/(M2878+N2878+O2878+P2878),0), "")</f>
        <v/>
      </c>
      <c r="R2878" s="25" t="str">
        <f aca="true">IF(C2878&lt;&gt;"",SUM(INDIRECT($AH$8&amp;"C"&amp;($C$1*$A2878+13)):INDIRECT($AH$8&amp;"V"&amp;($C$1*$A2878+13))), "")</f>
        <v/>
      </c>
      <c r="S2878" s="25" t="str">
        <f aca="false">IF(C2878&lt;&gt;"",IFERROR((M2878+N2878+O2878+P2878)/R2878, 0),"")</f>
        <v/>
      </c>
      <c r="T2878" s="25" t="str">
        <f aca="false">IF(C2878&lt;&gt;"",IFERROR((M2878+N2878+O2878)/R2878,0),"")</f>
        <v/>
      </c>
      <c r="U2878" s="25" t="str">
        <f aca="true">IF(C2878&lt;&gt;"",IF(INDIRECT($AH$8&amp;"B"&amp;($C$1*$A2878+14))= 1,1,0),"")</f>
        <v/>
      </c>
      <c r="V2878" s="25" t="str">
        <f aca="true">IF(C2878&lt;&gt;"",IF(INDIRECT($AH$8&amp;"B"&amp;($C$1*$A2878+15))= 1,1,0),"")</f>
        <v/>
      </c>
      <c r="W2878" s="25" t="str">
        <f aca="false">IF(C2878&lt;&gt;"",($M2878*1) + ($N2878*2) + ($O2878*3) + (IF(U2878 = 1, 10, 0)) + (IF(V2878 = 1, 20, 0)),"")</f>
        <v/>
      </c>
      <c r="X2878" s="27" t="str">
        <f aca="true">IF(C2878&lt;&gt;"",IF(INDIRECT($AH$8&amp;"B"&amp;($C$1*$A2878+16))= 1,1,0),"")</f>
        <v/>
      </c>
      <c r="Y2878" s="27" t="str">
        <f aca="true">IF(D2878&lt;&gt;"",IF(INDIRECT($AH$8&amp;"B"&amp;($C$1*$A2878+17))= 1,1,0),"")</f>
        <v/>
      </c>
      <c r="Z2878" s="27" t="str">
        <f aca="true">IF(E2878&lt;&gt;"",IF(INDIRECT($AH$8&amp;"B"&amp;($C$1*$A2878+18))= 1,1,0),"")</f>
        <v/>
      </c>
      <c r="AA2878" s="27" t="str">
        <f aca="true">IF(F2878&lt;&gt;"",IF(INDIRECT($AH$8&amp;"B"&amp;($C$1*$A2878+19))= 1,1,0),"")</f>
        <v/>
      </c>
      <c r="AB2878" s="27" t="str">
        <f aca="false">IF(C2878&lt;&gt;"",IF(X2878 = 1, 5, 0) + IF(Z2878 = 1, 25, 0) + IF(AA2878 = 1, 15, 0),"")</f>
        <v/>
      </c>
      <c r="AC2878" s="57" t="str">
        <f aca="false">IF(C2878&lt;&gt;"",L2878+W2878+AB2878,"")</f>
        <v/>
      </c>
    </row>
    <row r="2879" customFormat="false" ht="12.8" hidden="false" customHeight="false" outlineLevel="0" collapsed="false">
      <c r="A2879" s="11" t="n">
        <f aca="false">A2878+1</f>
        <v>376</v>
      </c>
      <c r="B2879" s="38" t="str">
        <f aca="true">IF(INDIRECT($AH$8&amp;"B"&amp;($C$1*$A2879+2))=0, "",INDIRECT($AH$8&amp;"B"&amp;($C$1*$A2879+2)))</f>
        <v/>
      </c>
      <c r="C2879" s="19" t="str">
        <f aca="true">IF(INDIRECT($AH$8&amp;"B"&amp;($C$1*$A2879+3)) = 0, "", INDIRECT($AH$8&amp;"B"&amp;($C$1*$A2879+3)))</f>
        <v/>
      </c>
      <c r="D2879" s="19" t="str">
        <f aca="true">IF(INDIRECT($AH$8&amp;"B"&amp;($C$1*$A2879+4)) = 0, "", INDIRECT($AH$8&amp;"B"&amp;($C$1*$A2879+4)))</f>
        <v/>
      </c>
      <c r="E2879" s="19" t="str">
        <f aca="true">IF(INDIRECT($AH$8&amp;"B"&amp;($C$1*$A2879+7)) = 0, "", INDIRECT($AH$8&amp;"B"&amp;($C$1*$A2879+7)))</f>
        <v/>
      </c>
      <c r="F2879" s="20" t="str">
        <f aca="true">IF(C2879 &lt;&gt; "",IF(INDIRECT($AH$8&amp;"B"&amp;($C$1*$A2879+8)) = 0, 0, 1), "")</f>
        <v/>
      </c>
      <c r="G2879" s="20" t="n">
        <f aca="true">INDIRECT($AH$8&amp;"B"&amp;($C$1*$A2879+9))</f>
        <v>0</v>
      </c>
      <c r="H2879" s="20" t="n">
        <f aca="true">INDIRECT($AH$8&amp;"B"&amp;($C$1*$A2879+10))</f>
        <v>0</v>
      </c>
      <c r="I2879" s="20" t="n">
        <f aca="true">INDIRECT($AH$8&amp;"B"&amp;($C$1*$A2879+11))</f>
        <v>0</v>
      </c>
      <c r="J2879" s="20" t="n">
        <f aca="true">INDIRECT($AH$8&amp;"B"&amp;($C$1*$A2879+12))</f>
        <v>0</v>
      </c>
      <c r="K2879" s="21" t="str">
        <f aca="false">IF(C2879&lt;&gt;"",IFERROR((G2879+H2879+I2879)/(G2879+H2879+I2879+J2879),0), "")</f>
        <v/>
      </c>
      <c r="L2879" s="20" t="str">
        <f aca="false">IF(C2879&lt;&gt;"",(G2879* 2) +(H2879* 4) + (I2879* 6) + IF(F2879 = 1, 5, 0), "")</f>
        <v/>
      </c>
      <c r="M2879" s="25" t="str">
        <f aca="true">IF(C2879&lt;&gt;"",SUM(INDIRECT($AH$8&amp;"C"&amp;($C$1*$A2879+9)):INDIRECT($AH$8&amp;"V"&amp;($C$1*$A2879+9))), "")</f>
        <v/>
      </c>
      <c r="N2879" s="25" t="str">
        <f aca="true">IF(C2879&lt;&gt;"",SUM(INDIRECT($AH$8&amp;"C"&amp;($C$1*$A2879+10)):INDIRECT($AH$8&amp;"V"&amp;($C$1*$A2879+10))), "")</f>
        <v/>
      </c>
      <c r="O2879" s="25" t="str">
        <f aca="true">IF(C2879&lt;&gt;"",SUM(INDIRECT($AH$8&amp;"C"&amp;($C$1*$A2879+11)):INDIRECT($AH$8&amp;"V"&amp;($C$1*$A2879+11))),"")</f>
        <v/>
      </c>
      <c r="P2879" s="25" t="str">
        <f aca="true">IF(C2879&lt;&gt;"",SUM(INDIRECT($AH$8&amp;"C"&amp;($C$1*$A2879+12)):INDIRECT($AH$8&amp;"V"&amp;($C$1*$A2879+12))),"")</f>
        <v/>
      </c>
      <c r="Q2879" s="24" t="str">
        <f aca="false">IF(C2879&lt;&gt;"",IFERROR((M2879+N2879+O2879)/(M2879+N2879+O2879+P2879),0), "")</f>
        <v/>
      </c>
      <c r="R2879" s="25" t="str">
        <f aca="true">IF(C2879&lt;&gt;"",SUM(INDIRECT($AH$8&amp;"C"&amp;($C$1*$A2879+13)):INDIRECT($AH$8&amp;"V"&amp;($C$1*$A2879+13))), "")</f>
        <v/>
      </c>
      <c r="S2879" s="25" t="str">
        <f aca="false">IF(C2879&lt;&gt;"",IFERROR((M2879+N2879+O2879+P2879)/R2879, 0),"")</f>
        <v/>
      </c>
      <c r="T2879" s="25" t="str">
        <f aca="false">IF(C2879&lt;&gt;"",IFERROR((M2879+N2879+O2879)/R2879,0),"")</f>
        <v/>
      </c>
      <c r="U2879" s="25" t="str">
        <f aca="true">IF(C2879&lt;&gt;"",IF(INDIRECT($AH$8&amp;"B"&amp;($C$1*$A2879+14))= 1,1,0),"")</f>
        <v/>
      </c>
      <c r="V2879" s="25" t="str">
        <f aca="true">IF(C2879&lt;&gt;"",IF(INDIRECT($AH$8&amp;"B"&amp;($C$1*$A2879+15))= 1,1,0),"")</f>
        <v/>
      </c>
      <c r="W2879" s="25" t="str">
        <f aca="false">IF(C2879&lt;&gt;"",($M2879*1) + ($N2879*2) + ($O2879*3) + (IF(U2879 = 1, 10, 0)) + (IF(V2879 = 1, 20, 0)),"")</f>
        <v/>
      </c>
      <c r="X2879" s="27" t="str">
        <f aca="true">IF(C2879&lt;&gt;"",IF(INDIRECT($AH$8&amp;"B"&amp;($C$1*$A2879+16))= 1,1,0),"")</f>
        <v/>
      </c>
      <c r="Y2879" s="27" t="str">
        <f aca="true">IF(D2879&lt;&gt;"",IF(INDIRECT($AH$8&amp;"B"&amp;($C$1*$A2879+17))= 1,1,0),"")</f>
        <v/>
      </c>
      <c r="Z2879" s="27" t="str">
        <f aca="true">IF(E2879&lt;&gt;"",IF(INDIRECT($AH$8&amp;"B"&amp;($C$1*$A2879+18))= 1,1,0),"")</f>
        <v/>
      </c>
      <c r="AA2879" s="27" t="str">
        <f aca="true">IF(F2879&lt;&gt;"",IF(INDIRECT($AH$8&amp;"B"&amp;($C$1*$A2879+19))= 1,1,0),"")</f>
        <v/>
      </c>
      <c r="AB2879" s="27" t="str">
        <f aca="false">IF(C2879&lt;&gt;"",IF(X2879 = 1, 5, 0) + IF(Z2879 = 1, 25, 0) + IF(AA2879 = 1, 15, 0),"")</f>
        <v/>
      </c>
      <c r="AC2879" s="57" t="str">
        <f aca="false">IF(C2879&lt;&gt;"",L2879+W2879+AB2879,"")</f>
        <v/>
      </c>
    </row>
    <row r="2880" customFormat="false" ht="12.8" hidden="false" customHeight="false" outlineLevel="0" collapsed="false">
      <c r="A2880" s="11" t="n">
        <f aca="false">A2879+1</f>
        <v>377</v>
      </c>
      <c r="B2880" s="38" t="str">
        <f aca="true">IF(INDIRECT($AH$8&amp;"B"&amp;($C$1*$A2880+2))=0, "",INDIRECT($AH$8&amp;"B"&amp;($C$1*$A2880+2)))</f>
        <v/>
      </c>
      <c r="C2880" s="19" t="str">
        <f aca="true">IF(INDIRECT($AH$8&amp;"B"&amp;($C$1*$A2880+3)) = 0, "", INDIRECT($AH$8&amp;"B"&amp;($C$1*$A2880+3)))</f>
        <v/>
      </c>
      <c r="D2880" s="19" t="str">
        <f aca="true">IF(INDIRECT($AH$8&amp;"B"&amp;($C$1*$A2880+4)) = 0, "", INDIRECT($AH$8&amp;"B"&amp;($C$1*$A2880+4)))</f>
        <v/>
      </c>
      <c r="E2880" s="19" t="str">
        <f aca="true">IF(INDIRECT($AH$8&amp;"B"&amp;($C$1*$A2880+7)) = 0, "", INDIRECT($AH$8&amp;"B"&amp;($C$1*$A2880+7)))</f>
        <v/>
      </c>
      <c r="F2880" s="20" t="str">
        <f aca="true">IF(C2880 &lt;&gt; "",IF(INDIRECT($AH$8&amp;"B"&amp;($C$1*$A2880+8)) = 0, 0, 1), "")</f>
        <v/>
      </c>
      <c r="G2880" s="20" t="n">
        <f aca="true">INDIRECT($AH$8&amp;"B"&amp;($C$1*$A2880+9))</f>
        <v>0</v>
      </c>
      <c r="H2880" s="20" t="n">
        <f aca="true">INDIRECT($AH$8&amp;"B"&amp;($C$1*$A2880+10))</f>
        <v>0</v>
      </c>
      <c r="I2880" s="20" t="n">
        <f aca="true">INDIRECT($AH$8&amp;"B"&amp;($C$1*$A2880+11))</f>
        <v>0</v>
      </c>
      <c r="J2880" s="20" t="n">
        <f aca="true">INDIRECT($AH$8&amp;"B"&amp;($C$1*$A2880+12))</f>
        <v>0</v>
      </c>
      <c r="K2880" s="21" t="str">
        <f aca="false">IF(C2880&lt;&gt;"",IFERROR((G2880+H2880+I2880)/(G2880+H2880+I2880+J2880),0), "")</f>
        <v/>
      </c>
      <c r="L2880" s="20" t="str">
        <f aca="false">IF(C2880&lt;&gt;"",(G2880* 2) +(H2880* 4) + (I2880* 6) + IF(F2880 = 1, 5, 0), "")</f>
        <v/>
      </c>
      <c r="M2880" s="25" t="str">
        <f aca="true">IF(C2880&lt;&gt;"",SUM(INDIRECT($AH$8&amp;"C"&amp;($C$1*$A2880+9)):INDIRECT($AH$8&amp;"V"&amp;($C$1*$A2880+9))), "")</f>
        <v/>
      </c>
      <c r="N2880" s="25" t="str">
        <f aca="true">IF(C2880&lt;&gt;"",SUM(INDIRECT($AH$8&amp;"C"&amp;($C$1*$A2880+10)):INDIRECT($AH$8&amp;"V"&amp;($C$1*$A2880+10))), "")</f>
        <v/>
      </c>
      <c r="O2880" s="25" t="str">
        <f aca="true">IF(C2880&lt;&gt;"",SUM(INDIRECT($AH$8&amp;"C"&amp;($C$1*$A2880+11)):INDIRECT($AH$8&amp;"V"&amp;($C$1*$A2880+11))),"")</f>
        <v/>
      </c>
      <c r="P2880" s="25" t="str">
        <f aca="true">IF(C2880&lt;&gt;"",SUM(INDIRECT($AH$8&amp;"C"&amp;($C$1*$A2880+12)):INDIRECT($AH$8&amp;"V"&amp;($C$1*$A2880+12))),"")</f>
        <v/>
      </c>
      <c r="Q2880" s="24" t="str">
        <f aca="false">IF(C2880&lt;&gt;"",IFERROR((M2880+N2880+O2880)/(M2880+N2880+O2880+P2880),0), "")</f>
        <v/>
      </c>
      <c r="R2880" s="25" t="str">
        <f aca="true">IF(C2880&lt;&gt;"",SUM(INDIRECT($AH$8&amp;"C"&amp;($C$1*$A2880+13)):INDIRECT($AH$8&amp;"V"&amp;($C$1*$A2880+13))), "")</f>
        <v/>
      </c>
      <c r="S2880" s="25" t="str">
        <f aca="false">IF(C2880&lt;&gt;"",IFERROR((M2880+N2880+O2880+P2880)/R2880, 0),"")</f>
        <v/>
      </c>
      <c r="T2880" s="25" t="str">
        <f aca="false">IF(C2880&lt;&gt;"",IFERROR((M2880+N2880+O2880)/R2880,0),"")</f>
        <v/>
      </c>
      <c r="U2880" s="25" t="str">
        <f aca="true">IF(C2880&lt;&gt;"",IF(INDIRECT($AH$8&amp;"B"&amp;($C$1*$A2880+14))= 1,1,0),"")</f>
        <v/>
      </c>
      <c r="V2880" s="25" t="str">
        <f aca="true">IF(C2880&lt;&gt;"",IF(INDIRECT($AH$8&amp;"B"&amp;($C$1*$A2880+15))= 1,1,0),"")</f>
        <v/>
      </c>
      <c r="W2880" s="25" t="str">
        <f aca="false">IF(C2880&lt;&gt;"",($M2880*1) + ($N2880*2) + ($O2880*3) + (IF(U2880 = 1, 10, 0)) + (IF(V2880 = 1, 20, 0)),"")</f>
        <v/>
      </c>
      <c r="X2880" s="27" t="str">
        <f aca="true">IF(C2880&lt;&gt;"",IF(INDIRECT($AH$8&amp;"B"&amp;($C$1*$A2880+16))= 1,1,0),"")</f>
        <v/>
      </c>
      <c r="Y2880" s="27" t="str">
        <f aca="true">IF(D2880&lt;&gt;"",IF(INDIRECT($AH$8&amp;"B"&amp;($C$1*$A2880+17))= 1,1,0),"")</f>
        <v/>
      </c>
      <c r="Z2880" s="27" t="str">
        <f aca="true">IF(E2880&lt;&gt;"",IF(INDIRECT($AH$8&amp;"B"&amp;($C$1*$A2880+18))= 1,1,0),"")</f>
        <v/>
      </c>
      <c r="AA2880" s="27" t="str">
        <f aca="true">IF(F2880&lt;&gt;"",IF(INDIRECT($AH$8&amp;"B"&amp;($C$1*$A2880+19))= 1,1,0),"")</f>
        <v/>
      </c>
      <c r="AB2880" s="27" t="str">
        <f aca="false">IF(C2880&lt;&gt;"",IF(X2880 = 1, 5, 0) + IF(Z2880 = 1, 25, 0) + IF(AA2880 = 1, 15, 0),"")</f>
        <v/>
      </c>
      <c r="AC2880" s="57" t="str">
        <f aca="false">IF(C2880&lt;&gt;"",L2880+W2880+AB2880,"")</f>
        <v/>
      </c>
    </row>
    <row r="2881" customFormat="false" ht="12.8" hidden="false" customHeight="false" outlineLevel="0" collapsed="false">
      <c r="A2881" s="11" t="n">
        <f aca="false">A2880+1</f>
        <v>378</v>
      </c>
      <c r="B2881" s="38" t="str">
        <f aca="true">IF(INDIRECT($AH$8&amp;"B"&amp;($C$1*$A2881+2))=0, "",INDIRECT($AH$8&amp;"B"&amp;($C$1*$A2881+2)))</f>
        <v/>
      </c>
      <c r="C2881" s="19" t="str">
        <f aca="true">IF(INDIRECT($AH$8&amp;"B"&amp;($C$1*$A2881+3)) = 0, "", INDIRECT($AH$8&amp;"B"&amp;($C$1*$A2881+3)))</f>
        <v/>
      </c>
      <c r="D2881" s="19" t="str">
        <f aca="true">IF(INDIRECT($AH$8&amp;"B"&amp;($C$1*$A2881+4)) = 0, "", INDIRECT($AH$8&amp;"B"&amp;($C$1*$A2881+4)))</f>
        <v/>
      </c>
      <c r="E2881" s="19" t="str">
        <f aca="true">IF(INDIRECT($AH$8&amp;"B"&amp;($C$1*$A2881+7)) = 0, "", INDIRECT($AH$8&amp;"B"&amp;($C$1*$A2881+7)))</f>
        <v/>
      </c>
      <c r="F2881" s="20" t="str">
        <f aca="true">IF(C2881 &lt;&gt; "",IF(INDIRECT($AH$8&amp;"B"&amp;($C$1*$A2881+8)) = 0, 0, 1), "")</f>
        <v/>
      </c>
      <c r="G2881" s="20" t="n">
        <f aca="true">INDIRECT($AH$8&amp;"B"&amp;($C$1*$A2881+9))</f>
        <v>0</v>
      </c>
      <c r="H2881" s="20" t="n">
        <f aca="true">INDIRECT($AH$8&amp;"B"&amp;($C$1*$A2881+10))</f>
        <v>0</v>
      </c>
      <c r="I2881" s="20" t="n">
        <f aca="true">INDIRECT($AH$8&amp;"B"&amp;($C$1*$A2881+11))</f>
        <v>0</v>
      </c>
      <c r="J2881" s="20" t="n">
        <f aca="true">INDIRECT($AH$8&amp;"B"&amp;($C$1*$A2881+12))</f>
        <v>0</v>
      </c>
      <c r="K2881" s="21" t="str">
        <f aca="false">IF(C2881&lt;&gt;"",IFERROR((G2881+H2881+I2881)/(G2881+H2881+I2881+J2881),0), "")</f>
        <v/>
      </c>
      <c r="L2881" s="20" t="str">
        <f aca="false">IF(C2881&lt;&gt;"",(G2881* 2) +(H2881* 4) + (I2881* 6) + IF(F2881 = 1, 5, 0), "")</f>
        <v/>
      </c>
      <c r="M2881" s="25" t="str">
        <f aca="true">IF(C2881&lt;&gt;"",SUM(INDIRECT($AH$8&amp;"C"&amp;($C$1*$A2881+9)):INDIRECT($AH$8&amp;"V"&amp;($C$1*$A2881+9))), "")</f>
        <v/>
      </c>
      <c r="N2881" s="25" t="str">
        <f aca="true">IF(C2881&lt;&gt;"",SUM(INDIRECT($AH$8&amp;"C"&amp;($C$1*$A2881+10)):INDIRECT($AH$8&amp;"V"&amp;($C$1*$A2881+10))), "")</f>
        <v/>
      </c>
      <c r="O2881" s="25" t="str">
        <f aca="true">IF(C2881&lt;&gt;"",SUM(INDIRECT($AH$8&amp;"C"&amp;($C$1*$A2881+11)):INDIRECT($AH$8&amp;"V"&amp;($C$1*$A2881+11))),"")</f>
        <v/>
      </c>
      <c r="P2881" s="25" t="str">
        <f aca="true">IF(C2881&lt;&gt;"",SUM(INDIRECT($AH$8&amp;"C"&amp;($C$1*$A2881+12)):INDIRECT($AH$8&amp;"V"&amp;($C$1*$A2881+12))),"")</f>
        <v/>
      </c>
      <c r="Q2881" s="24" t="str">
        <f aca="false">IF(C2881&lt;&gt;"",IFERROR((M2881+N2881+O2881)/(M2881+N2881+O2881+P2881),0), "")</f>
        <v/>
      </c>
      <c r="R2881" s="25" t="str">
        <f aca="true">IF(C2881&lt;&gt;"",SUM(INDIRECT($AH$8&amp;"C"&amp;($C$1*$A2881+13)):INDIRECT($AH$8&amp;"V"&amp;($C$1*$A2881+13))), "")</f>
        <v/>
      </c>
      <c r="S2881" s="25" t="str">
        <f aca="false">IF(C2881&lt;&gt;"",IFERROR((M2881+N2881+O2881+P2881)/R2881, 0),"")</f>
        <v/>
      </c>
      <c r="T2881" s="25" t="str">
        <f aca="false">IF(C2881&lt;&gt;"",IFERROR((M2881+N2881+O2881)/R2881,0),"")</f>
        <v/>
      </c>
      <c r="U2881" s="25" t="str">
        <f aca="true">IF(C2881&lt;&gt;"",IF(INDIRECT($AH$8&amp;"B"&amp;($C$1*$A2881+14))= 1,1,0),"")</f>
        <v/>
      </c>
      <c r="V2881" s="25" t="str">
        <f aca="true">IF(C2881&lt;&gt;"",IF(INDIRECT($AH$8&amp;"B"&amp;($C$1*$A2881+15))= 1,1,0),"")</f>
        <v/>
      </c>
      <c r="W2881" s="25" t="str">
        <f aca="false">IF(C2881&lt;&gt;"",($M2881*1) + ($N2881*2) + ($O2881*3) + (IF(U2881 = 1, 10, 0)) + (IF(V2881 = 1, 20, 0)),"")</f>
        <v/>
      </c>
      <c r="X2881" s="27" t="str">
        <f aca="true">IF(C2881&lt;&gt;"",IF(INDIRECT($AH$8&amp;"B"&amp;($C$1*$A2881+16))= 1,1,0),"")</f>
        <v/>
      </c>
      <c r="Y2881" s="27" t="str">
        <f aca="true">IF(D2881&lt;&gt;"",IF(INDIRECT($AH$8&amp;"B"&amp;($C$1*$A2881+17))= 1,1,0),"")</f>
        <v/>
      </c>
      <c r="Z2881" s="27" t="str">
        <f aca="true">IF(E2881&lt;&gt;"",IF(INDIRECT($AH$8&amp;"B"&amp;($C$1*$A2881+18))= 1,1,0),"")</f>
        <v/>
      </c>
      <c r="AA2881" s="27" t="str">
        <f aca="true">IF(F2881&lt;&gt;"",IF(INDIRECT($AH$8&amp;"B"&amp;($C$1*$A2881+19))= 1,1,0),"")</f>
        <v/>
      </c>
      <c r="AB2881" s="27" t="str">
        <f aca="false">IF(C2881&lt;&gt;"",IF(X2881 = 1, 5, 0) + IF(Z2881 = 1, 25, 0) + IF(AA2881 = 1, 15, 0),"")</f>
        <v/>
      </c>
      <c r="AC2881" s="57" t="str">
        <f aca="false">IF(C2881&lt;&gt;"",L2881+W2881+AB2881,"")</f>
        <v/>
      </c>
    </row>
    <row r="2882" customFormat="false" ht="12.8" hidden="false" customHeight="false" outlineLevel="0" collapsed="false">
      <c r="A2882" s="11" t="n">
        <f aca="false">A2881+1</f>
        <v>379</v>
      </c>
      <c r="B2882" s="38" t="str">
        <f aca="true">IF(INDIRECT($AH$8&amp;"B"&amp;($C$1*$A2882+2))=0, "",INDIRECT($AH$8&amp;"B"&amp;($C$1*$A2882+2)))</f>
        <v/>
      </c>
      <c r="C2882" s="19" t="str">
        <f aca="true">IF(INDIRECT($AH$8&amp;"B"&amp;($C$1*$A2882+3)) = 0, "", INDIRECT($AH$8&amp;"B"&amp;($C$1*$A2882+3)))</f>
        <v/>
      </c>
      <c r="D2882" s="19" t="str">
        <f aca="true">IF(INDIRECT($AH$8&amp;"B"&amp;($C$1*$A2882+4)) = 0, "", INDIRECT($AH$8&amp;"B"&amp;($C$1*$A2882+4)))</f>
        <v/>
      </c>
      <c r="E2882" s="19" t="str">
        <f aca="true">IF(INDIRECT($AH$8&amp;"B"&amp;($C$1*$A2882+7)) = 0, "", INDIRECT($AH$8&amp;"B"&amp;($C$1*$A2882+7)))</f>
        <v/>
      </c>
      <c r="F2882" s="20" t="str">
        <f aca="true">IF(C2882 &lt;&gt; "",IF(INDIRECT($AH$8&amp;"B"&amp;($C$1*$A2882+8)) = 0, 0, 1), "")</f>
        <v/>
      </c>
      <c r="G2882" s="20" t="n">
        <f aca="true">INDIRECT($AH$8&amp;"B"&amp;($C$1*$A2882+9))</f>
        <v>0</v>
      </c>
      <c r="H2882" s="20" t="n">
        <f aca="true">INDIRECT($AH$8&amp;"B"&amp;($C$1*$A2882+10))</f>
        <v>0</v>
      </c>
      <c r="I2882" s="20" t="n">
        <f aca="true">INDIRECT($AH$8&amp;"B"&amp;($C$1*$A2882+11))</f>
        <v>0</v>
      </c>
      <c r="J2882" s="20" t="n">
        <f aca="true">INDIRECT($AH$8&amp;"B"&amp;($C$1*$A2882+12))</f>
        <v>0</v>
      </c>
      <c r="K2882" s="21" t="str">
        <f aca="false">IF(C2882&lt;&gt;"",IFERROR((G2882+H2882+I2882)/(G2882+H2882+I2882+J2882),0), "")</f>
        <v/>
      </c>
      <c r="L2882" s="20" t="str">
        <f aca="false">IF(C2882&lt;&gt;"",(G2882* 2) +(H2882* 4) + (I2882* 6) + IF(F2882 = 1, 5, 0), "")</f>
        <v/>
      </c>
      <c r="M2882" s="25" t="str">
        <f aca="true">IF(C2882&lt;&gt;"",SUM(INDIRECT($AH$8&amp;"C"&amp;($C$1*$A2882+9)):INDIRECT($AH$8&amp;"V"&amp;($C$1*$A2882+9))), "")</f>
        <v/>
      </c>
      <c r="N2882" s="25" t="str">
        <f aca="true">IF(C2882&lt;&gt;"",SUM(INDIRECT($AH$8&amp;"C"&amp;($C$1*$A2882+10)):INDIRECT($AH$8&amp;"V"&amp;($C$1*$A2882+10))), "")</f>
        <v/>
      </c>
      <c r="O2882" s="25" t="str">
        <f aca="true">IF(C2882&lt;&gt;"",SUM(INDIRECT($AH$8&amp;"C"&amp;($C$1*$A2882+11)):INDIRECT($AH$8&amp;"V"&amp;($C$1*$A2882+11))),"")</f>
        <v/>
      </c>
      <c r="P2882" s="25" t="str">
        <f aca="true">IF(C2882&lt;&gt;"",SUM(INDIRECT($AH$8&amp;"C"&amp;($C$1*$A2882+12)):INDIRECT($AH$8&amp;"V"&amp;($C$1*$A2882+12))),"")</f>
        <v/>
      </c>
      <c r="Q2882" s="24" t="str">
        <f aca="false">IF(C2882&lt;&gt;"",IFERROR((M2882+N2882+O2882)/(M2882+N2882+O2882+P2882),0), "")</f>
        <v/>
      </c>
      <c r="R2882" s="25" t="str">
        <f aca="true">IF(C2882&lt;&gt;"",SUM(INDIRECT($AH$8&amp;"C"&amp;($C$1*$A2882+13)):INDIRECT($AH$8&amp;"V"&amp;($C$1*$A2882+13))), "")</f>
        <v/>
      </c>
      <c r="S2882" s="25" t="str">
        <f aca="false">IF(C2882&lt;&gt;"",IFERROR((M2882+N2882+O2882+P2882)/R2882, 0),"")</f>
        <v/>
      </c>
      <c r="T2882" s="25" t="str">
        <f aca="false">IF(C2882&lt;&gt;"",IFERROR((M2882+N2882+O2882)/R2882,0),"")</f>
        <v/>
      </c>
      <c r="U2882" s="25" t="str">
        <f aca="true">IF(C2882&lt;&gt;"",IF(INDIRECT($AH$8&amp;"B"&amp;($C$1*$A2882+14))= 1,1,0),"")</f>
        <v/>
      </c>
      <c r="V2882" s="25" t="str">
        <f aca="true">IF(C2882&lt;&gt;"",IF(INDIRECT($AH$8&amp;"B"&amp;($C$1*$A2882+15))= 1,1,0),"")</f>
        <v/>
      </c>
      <c r="W2882" s="25" t="str">
        <f aca="false">IF(C2882&lt;&gt;"",($M2882*1) + ($N2882*2) + ($O2882*3) + (IF(U2882 = 1, 10, 0)) + (IF(V2882 = 1, 20, 0)),"")</f>
        <v/>
      </c>
      <c r="X2882" s="27" t="str">
        <f aca="true">IF(C2882&lt;&gt;"",IF(INDIRECT($AH$8&amp;"B"&amp;($C$1*$A2882+16))= 1,1,0),"")</f>
        <v/>
      </c>
      <c r="Y2882" s="27" t="str">
        <f aca="true">IF(D2882&lt;&gt;"",IF(INDIRECT($AH$8&amp;"B"&amp;($C$1*$A2882+17))= 1,1,0),"")</f>
        <v/>
      </c>
      <c r="Z2882" s="27" t="str">
        <f aca="true">IF(E2882&lt;&gt;"",IF(INDIRECT($AH$8&amp;"B"&amp;($C$1*$A2882+18))= 1,1,0),"")</f>
        <v/>
      </c>
      <c r="AA2882" s="27" t="str">
        <f aca="true">IF(F2882&lt;&gt;"",IF(INDIRECT($AH$8&amp;"B"&amp;($C$1*$A2882+19))= 1,1,0),"")</f>
        <v/>
      </c>
      <c r="AB2882" s="27" t="str">
        <f aca="false">IF(C2882&lt;&gt;"",IF(X2882 = 1, 5, 0) + IF(Z2882 = 1, 25, 0) + IF(AA2882 = 1, 15, 0),"")</f>
        <v/>
      </c>
      <c r="AC2882" s="57" t="str">
        <f aca="false">IF(C2882&lt;&gt;"",L2882+W2882+AB2882,"")</f>
        <v/>
      </c>
    </row>
    <row r="2883" customFormat="false" ht="12.8" hidden="false" customHeight="false" outlineLevel="0" collapsed="false">
      <c r="A2883" s="11" t="n">
        <f aca="false">A2882+1</f>
        <v>380</v>
      </c>
      <c r="B2883" s="38" t="str">
        <f aca="true">IF(INDIRECT($AH$8&amp;"B"&amp;($C$1*$A2883+2))=0, "",INDIRECT($AH$8&amp;"B"&amp;($C$1*$A2883+2)))</f>
        <v/>
      </c>
      <c r="C2883" s="19" t="str">
        <f aca="true">IF(INDIRECT($AH$8&amp;"B"&amp;($C$1*$A2883+3)) = 0, "", INDIRECT($AH$8&amp;"B"&amp;($C$1*$A2883+3)))</f>
        <v/>
      </c>
      <c r="D2883" s="19" t="str">
        <f aca="true">IF(INDIRECT($AH$8&amp;"B"&amp;($C$1*$A2883+4)) = 0, "", INDIRECT($AH$8&amp;"B"&amp;($C$1*$A2883+4)))</f>
        <v/>
      </c>
      <c r="E2883" s="19" t="str">
        <f aca="true">IF(INDIRECT($AH$8&amp;"B"&amp;($C$1*$A2883+7)) = 0, "", INDIRECT($AH$8&amp;"B"&amp;($C$1*$A2883+7)))</f>
        <v/>
      </c>
      <c r="F2883" s="20" t="str">
        <f aca="true">IF(C2883 &lt;&gt; "",IF(INDIRECT($AH$8&amp;"B"&amp;($C$1*$A2883+8)) = 0, 0, 1), "")</f>
        <v/>
      </c>
      <c r="G2883" s="20" t="n">
        <f aca="true">INDIRECT($AH$8&amp;"B"&amp;($C$1*$A2883+9))</f>
        <v>0</v>
      </c>
      <c r="H2883" s="20" t="n">
        <f aca="true">INDIRECT($AH$8&amp;"B"&amp;($C$1*$A2883+10))</f>
        <v>0</v>
      </c>
      <c r="I2883" s="20" t="n">
        <f aca="true">INDIRECT($AH$8&amp;"B"&amp;($C$1*$A2883+11))</f>
        <v>0</v>
      </c>
      <c r="J2883" s="20" t="n">
        <f aca="true">INDIRECT($AH$8&amp;"B"&amp;($C$1*$A2883+12))</f>
        <v>0</v>
      </c>
      <c r="K2883" s="21" t="str">
        <f aca="false">IF(C2883&lt;&gt;"",IFERROR((G2883+H2883+I2883)/(G2883+H2883+I2883+J2883),0), "")</f>
        <v/>
      </c>
      <c r="L2883" s="20" t="str">
        <f aca="false">IF(C2883&lt;&gt;"",(G2883* 2) +(H2883* 4) + (I2883* 6) + IF(F2883 = 1, 5, 0), "")</f>
        <v/>
      </c>
      <c r="M2883" s="25" t="str">
        <f aca="true">IF(C2883&lt;&gt;"",SUM(INDIRECT($AH$8&amp;"C"&amp;($C$1*$A2883+9)):INDIRECT($AH$8&amp;"V"&amp;($C$1*$A2883+9))), "")</f>
        <v/>
      </c>
      <c r="N2883" s="25" t="str">
        <f aca="true">IF(C2883&lt;&gt;"",SUM(INDIRECT($AH$8&amp;"C"&amp;($C$1*$A2883+10)):INDIRECT($AH$8&amp;"V"&amp;($C$1*$A2883+10))), "")</f>
        <v/>
      </c>
      <c r="O2883" s="25" t="str">
        <f aca="true">IF(C2883&lt;&gt;"",SUM(INDIRECT($AH$8&amp;"C"&amp;($C$1*$A2883+11)):INDIRECT($AH$8&amp;"V"&amp;($C$1*$A2883+11))),"")</f>
        <v/>
      </c>
      <c r="P2883" s="25" t="str">
        <f aca="true">IF(C2883&lt;&gt;"",SUM(INDIRECT($AH$8&amp;"C"&amp;($C$1*$A2883+12)):INDIRECT($AH$8&amp;"V"&amp;($C$1*$A2883+12))),"")</f>
        <v/>
      </c>
      <c r="Q2883" s="24" t="str">
        <f aca="false">IF(C2883&lt;&gt;"",IFERROR((M2883+N2883+O2883)/(M2883+N2883+O2883+P2883),0), "")</f>
        <v/>
      </c>
      <c r="R2883" s="25" t="str">
        <f aca="true">IF(C2883&lt;&gt;"",SUM(INDIRECT($AH$8&amp;"C"&amp;($C$1*$A2883+13)):INDIRECT($AH$8&amp;"V"&amp;($C$1*$A2883+13))), "")</f>
        <v/>
      </c>
      <c r="S2883" s="25" t="str">
        <f aca="false">IF(C2883&lt;&gt;"",IFERROR((M2883+N2883+O2883+P2883)/R2883, 0),"")</f>
        <v/>
      </c>
      <c r="T2883" s="25" t="str">
        <f aca="false">IF(C2883&lt;&gt;"",IFERROR((M2883+N2883+O2883)/R2883,0),"")</f>
        <v/>
      </c>
      <c r="U2883" s="25" t="str">
        <f aca="true">IF(C2883&lt;&gt;"",IF(INDIRECT($AH$8&amp;"B"&amp;($C$1*$A2883+14))= 1,1,0),"")</f>
        <v/>
      </c>
      <c r="V2883" s="25" t="str">
        <f aca="true">IF(C2883&lt;&gt;"",IF(INDIRECT($AH$8&amp;"B"&amp;($C$1*$A2883+15))= 1,1,0),"")</f>
        <v/>
      </c>
      <c r="W2883" s="25" t="str">
        <f aca="false">IF(C2883&lt;&gt;"",($M2883*1) + ($N2883*2) + ($O2883*3) + (IF(U2883 = 1, 10, 0)) + (IF(V2883 = 1, 20, 0)),"")</f>
        <v/>
      </c>
      <c r="X2883" s="27" t="str">
        <f aca="true">IF(C2883&lt;&gt;"",IF(INDIRECT($AH$8&amp;"B"&amp;($C$1*$A2883+16))= 1,1,0),"")</f>
        <v/>
      </c>
      <c r="Y2883" s="27" t="str">
        <f aca="true">IF(D2883&lt;&gt;"",IF(INDIRECT($AH$8&amp;"B"&amp;($C$1*$A2883+17))= 1,1,0),"")</f>
        <v/>
      </c>
      <c r="Z2883" s="27" t="str">
        <f aca="true">IF(E2883&lt;&gt;"",IF(INDIRECT($AH$8&amp;"B"&amp;($C$1*$A2883+18))= 1,1,0),"")</f>
        <v/>
      </c>
      <c r="AA2883" s="27" t="str">
        <f aca="true">IF(F2883&lt;&gt;"",IF(INDIRECT($AH$8&amp;"B"&amp;($C$1*$A2883+19))= 1,1,0),"")</f>
        <v/>
      </c>
      <c r="AB2883" s="27" t="str">
        <f aca="false">IF(C2883&lt;&gt;"",IF(X2883 = 1, 5, 0) + IF(Z2883 = 1, 25, 0) + IF(AA2883 = 1, 15, 0),"")</f>
        <v/>
      </c>
      <c r="AC2883" s="57" t="str">
        <f aca="false">IF(C2883&lt;&gt;"",L2883+W2883+AB2883,"")</f>
        <v/>
      </c>
    </row>
    <row r="2884" customFormat="false" ht="12.8" hidden="false" customHeight="false" outlineLevel="0" collapsed="false">
      <c r="A2884" s="11" t="n">
        <f aca="false">A2883+1</f>
        <v>381</v>
      </c>
      <c r="B2884" s="38" t="str">
        <f aca="true">IF(INDIRECT($AH$8&amp;"B"&amp;($C$1*$A2884+2))=0, "",INDIRECT($AH$8&amp;"B"&amp;($C$1*$A2884+2)))</f>
        <v/>
      </c>
      <c r="C2884" s="19" t="str">
        <f aca="true">IF(INDIRECT($AH$8&amp;"B"&amp;($C$1*$A2884+3)) = 0, "", INDIRECT($AH$8&amp;"B"&amp;($C$1*$A2884+3)))</f>
        <v/>
      </c>
      <c r="D2884" s="19" t="str">
        <f aca="true">IF(INDIRECT($AH$8&amp;"B"&amp;($C$1*$A2884+4)) = 0, "", INDIRECT($AH$8&amp;"B"&amp;($C$1*$A2884+4)))</f>
        <v/>
      </c>
      <c r="E2884" s="19" t="str">
        <f aca="true">IF(INDIRECT($AH$8&amp;"B"&amp;($C$1*$A2884+7)) = 0, "", INDIRECT($AH$8&amp;"B"&amp;($C$1*$A2884+7)))</f>
        <v/>
      </c>
      <c r="F2884" s="20" t="str">
        <f aca="true">IF(C2884 &lt;&gt; "",IF(INDIRECT($AH$8&amp;"B"&amp;($C$1*$A2884+8)) = 0, 0, 1), "")</f>
        <v/>
      </c>
      <c r="G2884" s="20" t="n">
        <f aca="true">INDIRECT($AH$8&amp;"B"&amp;($C$1*$A2884+9))</f>
        <v>0</v>
      </c>
      <c r="H2884" s="20" t="n">
        <f aca="true">INDIRECT($AH$8&amp;"B"&amp;($C$1*$A2884+10))</f>
        <v>0</v>
      </c>
      <c r="I2884" s="20" t="n">
        <f aca="true">INDIRECT($AH$8&amp;"B"&amp;($C$1*$A2884+11))</f>
        <v>0</v>
      </c>
      <c r="J2884" s="20" t="n">
        <f aca="true">INDIRECT($AH$8&amp;"B"&amp;($C$1*$A2884+12))</f>
        <v>0</v>
      </c>
      <c r="K2884" s="21" t="str">
        <f aca="false">IF(C2884&lt;&gt;"",IFERROR((G2884+H2884+I2884)/(G2884+H2884+I2884+J2884),0), "")</f>
        <v/>
      </c>
      <c r="L2884" s="20" t="str">
        <f aca="false">IF(C2884&lt;&gt;"",(G2884* 2) +(H2884* 4) + (I2884* 6) + IF(F2884 = 1, 5, 0), "")</f>
        <v/>
      </c>
      <c r="M2884" s="25" t="str">
        <f aca="true">IF(C2884&lt;&gt;"",SUM(INDIRECT($AH$8&amp;"C"&amp;($C$1*$A2884+9)):INDIRECT($AH$8&amp;"V"&amp;($C$1*$A2884+9))), "")</f>
        <v/>
      </c>
      <c r="N2884" s="25" t="str">
        <f aca="true">IF(C2884&lt;&gt;"",SUM(INDIRECT($AH$8&amp;"C"&amp;($C$1*$A2884+10)):INDIRECT($AH$8&amp;"V"&amp;($C$1*$A2884+10))), "")</f>
        <v/>
      </c>
      <c r="O2884" s="25" t="str">
        <f aca="true">IF(C2884&lt;&gt;"",SUM(INDIRECT($AH$8&amp;"C"&amp;($C$1*$A2884+11)):INDIRECT($AH$8&amp;"V"&amp;($C$1*$A2884+11))),"")</f>
        <v/>
      </c>
      <c r="P2884" s="25" t="str">
        <f aca="true">IF(C2884&lt;&gt;"",SUM(INDIRECT($AH$8&amp;"C"&amp;($C$1*$A2884+12)):INDIRECT($AH$8&amp;"V"&amp;($C$1*$A2884+12))),"")</f>
        <v/>
      </c>
      <c r="Q2884" s="24" t="str">
        <f aca="false">IF(C2884&lt;&gt;"",IFERROR((M2884+N2884+O2884)/(M2884+N2884+O2884+P2884),0), "")</f>
        <v/>
      </c>
      <c r="R2884" s="25" t="str">
        <f aca="true">IF(C2884&lt;&gt;"",SUM(INDIRECT($AH$8&amp;"C"&amp;($C$1*$A2884+13)):INDIRECT($AH$8&amp;"V"&amp;($C$1*$A2884+13))), "")</f>
        <v/>
      </c>
      <c r="S2884" s="25" t="str">
        <f aca="false">IF(C2884&lt;&gt;"",IFERROR((M2884+N2884+O2884+P2884)/R2884, 0),"")</f>
        <v/>
      </c>
      <c r="T2884" s="25" t="str">
        <f aca="false">IF(C2884&lt;&gt;"",IFERROR((M2884+N2884+O2884)/R2884,0),"")</f>
        <v/>
      </c>
      <c r="U2884" s="25" t="str">
        <f aca="true">IF(C2884&lt;&gt;"",IF(INDIRECT($AH$8&amp;"B"&amp;($C$1*$A2884+14))= 1,1,0),"")</f>
        <v/>
      </c>
      <c r="V2884" s="25" t="str">
        <f aca="true">IF(C2884&lt;&gt;"",IF(INDIRECT($AH$8&amp;"B"&amp;($C$1*$A2884+15))= 1,1,0),"")</f>
        <v/>
      </c>
      <c r="W2884" s="25" t="str">
        <f aca="false">IF(C2884&lt;&gt;"",($M2884*1) + ($N2884*2) + ($O2884*3) + (IF(U2884 = 1, 10, 0)) + (IF(V2884 = 1, 20, 0)),"")</f>
        <v/>
      </c>
      <c r="X2884" s="27" t="str">
        <f aca="true">IF(C2884&lt;&gt;"",IF(INDIRECT($AH$8&amp;"B"&amp;($C$1*$A2884+16))= 1,1,0),"")</f>
        <v/>
      </c>
      <c r="Y2884" s="27" t="str">
        <f aca="true">IF(D2884&lt;&gt;"",IF(INDIRECT($AH$8&amp;"B"&amp;($C$1*$A2884+17))= 1,1,0),"")</f>
        <v/>
      </c>
      <c r="Z2884" s="27" t="str">
        <f aca="true">IF(E2884&lt;&gt;"",IF(INDIRECT($AH$8&amp;"B"&amp;($C$1*$A2884+18))= 1,1,0),"")</f>
        <v/>
      </c>
      <c r="AA2884" s="27" t="str">
        <f aca="true">IF(F2884&lt;&gt;"",IF(INDIRECT($AH$8&amp;"B"&amp;($C$1*$A2884+19))= 1,1,0),"")</f>
        <v/>
      </c>
      <c r="AB2884" s="27" t="str">
        <f aca="false">IF(C2884&lt;&gt;"",IF(X2884 = 1, 5, 0) + IF(Z2884 = 1, 25, 0) + IF(AA2884 = 1, 15, 0),"")</f>
        <v/>
      </c>
      <c r="AC2884" s="57" t="str">
        <f aca="false">IF(C2884&lt;&gt;"",L2884+W2884+AB2884,"")</f>
        <v/>
      </c>
    </row>
    <row r="2885" customFormat="false" ht="12.8" hidden="false" customHeight="false" outlineLevel="0" collapsed="false">
      <c r="A2885" s="11" t="n">
        <f aca="false">A2884+1</f>
        <v>382</v>
      </c>
      <c r="B2885" s="38" t="str">
        <f aca="true">IF(INDIRECT($AH$8&amp;"B"&amp;($C$1*$A2885+2))=0, "",INDIRECT($AH$8&amp;"B"&amp;($C$1*$A2885+2)))</f>
        <v/>
      </c>
      <c r="C2885" s="19" t="str">
        <f aca="true">IF(INDIRECT($AH$8&amp;"B"&amp;($C$1*$A2885+3)) = 0, "", INDIRECT($AH$8&amp;"B"&amp;($C$1*$A2885+3)))</f>
        <v/>
      </c>
      <c r="D2885" s="19" t="str">
        <f aca="true">IF(INDIRECT($AH$8&amp;"B"&amp;($C$1*$A2885+4)) = 0, "", INDIRECT($AH$8&amp;"B"&amp;($C$1*$A2885+4)))</f>
        <v/>
      </c>
      <c r="E2885" s="19" t="str">
        <f aca="true">IF(INDIRECT($AH$8&amp;"B"&amp;($C$1*$A2885+7)) = 0, "", INDIRECT($AH$8&amp;"B"&amp;($C$1*$A2885+7)))</f>
        <v/>
      </c>
      <c r="F2885" s="20" t="str">
        <f aca="true">IF(C2885 &lt;&gt; "",IF(INDIRECT($AH$8&amp;"B"&amp;($C$1*$A2885+8)) = 0, 0, 1), "")</f>
        <v/>
      </c>
      <c r="G2885" s="20" t="n">
        <f aca="true">INDIRECT($AH$8&amp;"B"&amp;($C$1*$A2885+9))</f>
        <v>0</v>
      </c>
      <c r="H2885" s="20" t="n">
        <f aca="true">INDIRECT($AH$8&amp;"B"&amp;($C$1*$A2885+10))</f>
        <v>0</v>
      </c>
      <c r="I2885" s="20" t="n">
        <f aca="true">INDIRECT($AH$8&amp;"B"&amp;($C$1*$A2885+11))</f>
        <v>0</v>
      </c>
      <c r="J2885" s="20" t="n">
        <f aca="true">INDIRECT($AH$8&amp;"B"&amp;($C$1*$A2885+12))</f>
        <v>0</v>
      </c>
      <c r="K2885" s="21" t="str">
        <f aca="false">IF(C2885&lt;&gt;"",IFERROR((G2885+H2885+I2885)/(G2885+H2885+I2885+J2885),0), "")</f>
        <v/>
      </c>
      <c r="L2885" s="20" t="str">
        <f aca="false">IF(C2885&lt;&gt;"",(G2885* 2) +(H2885* 4) + (I2885* 6) + IF(F2885 = 1, 5, 0), "")</f>
        <v/>
      </c>
      <c r="M2885" s="25" t="str">
        <f aca="true">IF(C2885&lt;&gt;"",SUM(INDIRECT($AH$8&amp;"C"&amp;($C$1*$A2885+9)):INDIRECT($AH$8&amp;"V"&amp;($C$1*$A2885+9))), "")</f>
        <v/>
      </c>
      <c r="N2885" s="25" t="str">
        <f aca="true">IF(C2885&lt;&gt;"",SUM(INDIRECT($AH$8&amp;"C"&amp;($C$1*$A2885+10)):INDIRECT($AH$8&amp;"V"&amp;($C$1*$A2885+10))), "")</f>
        <v/>
      </c>
      <c r="O2885" s="25" t="str">
        <f aca="true">IF(C2885&lt;&gt;"",SUM(INDIRECT($AH$8&amp;"C"&amp;($C$1*$A2885+11)):INDIRECT($AH$8&amp;"V"&amp;($C$1*$A2885+11))),"")</f>
        <v/>
      </c>
      <c r="P2885" s="25" t="str">
        <f aca="true">IF(C2885&lt;&gt;"",SUM(INDIRECT($AH$8&amp;"C"&amp;($C$1*$A2885+12)):INDIRECT($AH$8&amp;"V"&amp;($C$1*$A2885+12))),"")</f>
        <v/>
      </c>
      <c r="Q2885" s="24" t="str">
        <f aca="false">IF(C2885&lt;&gt;"",IFERROR((M2885+N2885+O2885)/(M2885+N2885+O2885+P2885),0), "")</f>
        <v/>
      </c>
      <c r="R2885" s="25" t="str">
        <f aca="true">IF(C2885&lt;&gt;"",SUM(INDIRECT($AH$8&amp;"C"&amp;($C$1*$A2885+13)):INDIRECT($AH$8&amp;"V"&amp;($C$1*$A2885+13))), "")</f>
        <v/>
      </c>
      <c r="S2885" s="25" t="str">
        <f aca="false">IF(C2885&lt;&gt;"",IFERROR((M2885+N2885+O2885+P2885)/R2885, 0),"")</f>
        <v/>
      </c>
      <c r="T2885" s="25" t="str">
        <f aca="false">IF(C2885&lt;&gt;"",IFERROR((M2885+N2885+O2885)/R2885,0),"")</f>
        <v/>
      </c>
      <c r="U2885" s="25" t="str">
        <f aca="true">IF(C2885&lt;&gt;"",IF(INDIRECT($AH$8&amp;"B"&amp;($C$1*$A2885+14))= 1,1,0),"")</f>
        <v/>
      </c>
      <c r="V2885" s="25" t="str">
        <f aca="true">IF(C2885&lt;&gt;"",IF(INDIRECT($AH$8&amp;"B"&amp;($C$1*$A2885+15))= 1,1,0),"")</f>
        <v/>
      </c>
      <c r="W2885" s="25" t="str">
        <f aca="false">IF(C2885&lt;&gt;"",($M2885*1) + ($N2885*2) + ($O2885*3) + (IF(U2885 = 1, 10, 0)) + (IF(V2885 = 1, 20, 0)),"")</f>
        <v/>
      </c>
      <c r="X2885" s="27" t="str">
        <f aca="true">IF(C2885&lt;&gt;"",IF(INDIRECT($AH$8&amp;"B"&amp;($C$1*$A2885+16))= 1,1,0),"")</f>
        <v/>
      </c>
      <c r="Y2885" s="27" t="str">
        <f aca="true">IF(D2885&lt;&gt;"",IF(INDIRECT($AH$8&amp;"B"&amp;($C$1*$A2885+17))= 1,1,0),"")</f>
        <v/>
      </c>
      <c r="Z2885" s="27" t="str">
        <f aca="true">IF(E2885&lt;&gt;"",IF(INDIRECT($AH$8&amp;"B"&amp;($C$1*$A2885+18))= 1,1,0),"")</f>
        <v/>
      </c>
      <c r="AA2885" s="27" t="str">
        <f aca="true">IF(F2885&lt;&gt;"",IF(INDIRECT($AH$8&amp;"B"&amp;($C$1*$A2885+19))= 1,1,0),"")</f>
        <v/>
      </c>
      <c r="AB2885" s="27" t="str">
        <f aca="false">IF(C2885&lt;&gt;"",IF(X2885 = 1, 5, 0) + IF(Z2885 = 1, 25, 0) + IF(AA2885 = 1, 15, 0),"")</f>
        <v/>
      </c>
      <c r="AC2885" s="57" t="str">
        <f aca="false">IF(C2885&lt;&gt;"",L2885+W2885+AB2885,"")</f>
        <v/>
      </c>
    </row>
    <row r="2886" customFormat="false" ht="12.8" hidden="false" customHeight="false" outlineLevel="0" collapsed="false">
      <c r="A2886" s="11" t="n">
        <f aca="false">A2885+1</f>
        <v>383</v>
      </c>
      <c r="B2886" s="38" t="str">
        <f aca="true">IF(INDIRECT($AH$8&amp;"B"&amp;($C$1*$A2886+2))=0, "",INDIRECT($AH$8&amp;"B"&amp;($C$1*$A2886+2)))</f>
        <v/>
      </c>
      <c r="C2886" s="19" t="str">
        <f aca="true">IF(INDIRECT($AH$8&amp;"B"&amp;($C$1*$A2886+3)) = 0, "", INDIRECT($AH$8&amp;"B"&amp;($C$1*$A2886+3)))</f>
        <v/>
      </c>
      <c r="D2886" s="19" t="str">
        <f aca="true">IF(INDIRECT($AH$8&amp;"B"&amp;($C$1*$A2886+4)) = 0, "", INDIRECT($AH$8&amp;"B"&amp;($C$1*$A2886+4)))</f>
        <v/>
      </c>
      <c r="E2886" s="19" t="str">
        <f aca="true">IF(INDIRECT($AH$8&amp;"B"&amp;($C$1*$A2886+7)) = 0, "", INDIRECT($AH$8&amp;"B"&amp;($C$1*$A2886+7)))</f>
        <v/>
      </c>
      <c r="F2886" s="20" t="str">
        <f aca="true">IF(C2886 &lt;&gt; "",IF(INDIRECT($AH$8&amp;"B"&amp;($C$1*$A2886+8)) = 0, 0, 1), "")</f>
        <v/>
      </c>
      <c r="G2886" s="20" t="n">
        <f aca="true">INDIRECT($AH$8&amp;"B"&amp;($C$1*$A2886+9))</f>
        <v>0</v>
      </c>
      <c r="H2886" s="20" t="n">
        <f aca="true">INDIRECT($AH$8&amp;"B"&amp;($C$1*$A2886+10))</f>
        <v>0</v>
      </c>
      <c r="I2886" s="20" t="n">
        <f aca="true">INDIRECT($AH$8&amp;"B"&amp;($C$1*$A2886+11))</f>
        <v>0</v>
      </c>
      <c r="J2886" s="20" t="n">
        <f aca="true">INDIRECT($AH$8&amp;"B"&amp;($C$1*$A2886+12))</f>
        <v>0</v>
      </c>
      <c r="K2886" s="21" t="str">
        <f aca="false">IF(C2886&lt;&gt;"",IFERROR((G2886+H2886+I2886)/(G2886+H2886+I2886+J2886),0), "")</f>
        <v/>
      </c>
      <c r="L2886" s="20" t="str">
        <f aca="false">IF(C2886&lt;&gt;"",(G2886* 2) +(H2886* 4) + (I2886* 6) + IF(F2886 = 1, 5, 0), "")</f>
        <v/>
      </c>
      <c r="M2886" s="25" t="str">
        <f aca="true">IF(C2886&lt;&gt;"",SUM(INDIRECT($AH$8&amp;"C"&amp;($C$1*$A2886+9)):INDIRECT($AH$8&amp;"V"&amp;($C$1*$A2886+9))), "")</f>
        <v/>
      </c>
      <c r="N2886" s="25" t="str">
        <f aca="true">IF(C2886&lt;&gt;"",SUM(INDIRECT($AH$8&amp;"C"&amp;($C$1*$A2886+10)):INDIRECT($AH$8&amp;"V"&amp;($C$1*$A2886+10))), "")</f>
        <v/>
      </c>
      <c r="O2886" s="25" t="str">
        <f aca="true">IF(C2886&lt;&gt;"",SUM(INDIRECT($AH$8&amp;"C"&amp;($C$1*$A2886+11)):INDIRECT($AH$8&amp;"V"&amp;($C$1*$A2886+11))),"")</f>
        <v/>
      </c>
      <c r="P2886" s="25" t="str">
        <f aca="true">IF(C2886&lt;&gt;"",SUM(INDIRECT($AH$8&amp;"C"&amp;($C$1*$A2886+12)):INDIRECT($AH$8&amp;"V"&amp;($C$1*$A2886+12))),"")</f>
        <v/>
      </c>
      <c r="Q2886" s="24" t="str">
        <f aca="false">IF(C2886&lt;&gt;"",IFERROR((M2886+N2886+O2886)/(M2886+N2886+O2886+P2886),0), "")</f>
        <v/>
      </c>
      <c r="R2886" s="25" t="str">
        <f aca="true">IF(C2886&lt;&gt;"",SUM(INDIRECT($AH$8&amp;"C"&amp;($C$1*$A2886+13)):INDIRECT($AH$8&amp;"V"&amp;($C$1*$A2886+13))), "")</f>
        <v/>
      </c>
      <c r="S2886" s="25" t="str">
        <f aca="false">IF(C2886&lt;&gt;"",IFERROR((M2886+N2886+O2886+P2886)/R2886, 0),"")</f>
        <v/>
      </c>
      <c r="T2886" s="25" t="str">
        <f aca="false">IF(C2886&lt;&gt;"",IFERROR((M2886+N2886+O2886)/R2886,0),"")</f>
        <v/>
      </c>
      <c r="U2886" s="25" t="str">
        <f aca="true">IF(C2886&lt;&gt;"",IF(INDIRECT($AH$8&amp;"B"&amp;($C$1*$A2886+14))= 1,1,0),"")</f>
        <v/>
      </c>
      <c r="V2886" s="25" t="str">
        <f aca="true">IF(C2886&lt;&gt;"",IF(INDIRECT($AH$8&amp;"B"&amp;($C$1*$A2886+15))= 1,1,0),"")</f>
        <v/>
      </c>
      <c r="W2886" s="25" t="str">
        <f aca="false">IF(C2886&lt;&gt;"",($M2886*1) + ($N2886*2) + ($O2886*3) + (IF(U2886 = 1, 10, 0)) + (IF(V2886 = 1, 20, 0)),"")</f>
        <v/>
      </c>
      <c r="X2886" s="27" t="str">
        <f aca="true">IF(C2886&lt;&gt;"",IF(INDIRECT($AH$8&amp;"B"&amp;($C$1*$A2886+16))= 1,1,0),"")</f>
        <v/>
      </c>
      <c r="Y2886" s="27" t="str">
        <f aca="true">IF(D2886&lt;&gt;"",IF(INDIRECT($AH$8&amp;"B"&amp;($C$1*$A2886+17))= 1,1,0),"")</f>
        <v/>
      </c>
      <c r="Z2886" s="27" t="str">
        <f aca="true">IF(E2886&lt;&gt;"",IF(INDIRECT($AH$8&amp;"B"&amp;($C$1*$A2886+18))= 1,1,0),"")</f>
        <v/>
      </c>
      <c r="AA2886" s="27" t="str">
        <f aca="true">IF(F2886&lt;&gt;"",IF(INDIRECT($AH$8&amp;"B"&amp;($C$1*$A2886+19))= 1,1,0),"")</f>
        <v/>
      </c>
      <c r="AB2886" s="27" t="str">
        <f aca="false">IF(C2886&lt;&gt;"",IF(X2886 = 1, 5, 0) + IF(Z2886 = 1, 25, 0) + IF(AA2886 = 1, 15, 0),"")</f>
        <v/>
      </c>
      <c r="AC2886" s="57" t="str">
        <f aca="false">IF(C2886&lt;&gt;"",L2886+W2886+AB2886,"")</f>
        <v/>
      </c>
    </row>
    <row r="2887" customFormat="false" ht="12.8" hidden="false" customHeight="false" outlineLevel="0" collapsed="false">
      <c r="A2887" s="11" t="n">
        <f aca="false">A2886+1</f>
        <v>384</v>
      </c>
      <c r="B2887" s="38" t="str">
        <f aca="true">IF(INDIRECT($AH$8&amp;"B"&amp;($C$1*$A2887+2))=0, "",INDIRECT($AH$8&amp;"B"&amp;($C$1*$A2887+2)))</f>
        <v/>
      </c>
      <c r="C2887" s="19" t="str">
        <f aca="true">IF(INDIRECT($AH$8&amp;"B"&amp;($C$1*$A2887+3)) = 0, "", INDIRECT($AH$8&amp;"B"&amp;($C$1*$A2887+3)))</f>
        <v/>
      </c>
      <c r="D2887" s="19" t="str">
        <f aca="true">IF(INDIRECT($AH$8&amp;"B"&amp;($C$1*$A2887+4)) = 0, "", INDIRECT($AH$8&amp;"B"&amp;($C$1*$A2887+4)))</f>
        <v/>
      </c>
      <c r="E2887" s="19" t="str">
        <f aca="true">IF(INDIRECT($AH$8&amp;"B"&amp;($C$1*$A2887+7)) = 0, "", INDIRECT($AH$8&amp;"B"&amp;($C$1*$A2887+7)))</f>
        <v/>
      </c>
      <c r="F2887" s="20" t="str">
        <f aca="true">IF(C2887 &lt;&gt; "",IF(INDIRECT($AH$8&amp;"B"&amp;($C$1*$A2887+8)) = 0, 0, 1), "")</f>
        <v/>
      </c>
      <c r="G2887" s="20" t="n">
        <f aca="true">INDIRECT($AH$8&amp;"B"&amp;($C$1*$A2887+9))</f>
        <v>0</v>
      </c>
      <c r="H2887" s="20" t="n">
        <f aca="true">INDIRECT($AH$8&amp;"B"&amp;($C$1*$A2887+10))</f>
        <v>0</v>
      </c>
      <c r="I2887" s="20" t="n">
        <f aca="true">INDIRECT($AH$8&amp;"B"&amp;($C$1*$A2887+11))</f>
        <v>0</v>
      </c>
      <c r="J2887" s="20" t="n">
        <f aca="true">INDIRECT($AH$8&amp;"B"&amp;($C$1*$A2887+12))</f>
        <v>0</v>
      </c>
      <c r="K2887" s="21" t="str">
        <f aca="false">IF(C2887&lt;&gt;"",IFERROR((G2887+H2887+I2887)/(G2887+H2887+I2887+J2887),0), "")</f>
        <v/>
      </c>
      <c r="L2887" s="20" t="str">
        <f aca="false">IF(C2887&lt;&gt;"",(G2887* 2) +(H2887* 4) + (I2887* 6) + IF(F2887 = 1, 5, 0), "")</f>
        <v/>
      </c>
      <c r="M2887" s="25" t="str">
        <f aca="true">IF(C2887&lt;&gt;"",SUM(INDIRECT($AH$8&amp;"C"&amp;($C$1*$A2887+9)):INDIRECT($AH$8&amp;"V"&amp;($C$1*$A2887+9))), "")</f>
        <v/>
      </c>
      <c r="N2887" s="25" t="str">
        <f aca="true">IF(C2887&lt;&gt;"",SUM(INDIRECT($AH$8&amp;"C"&amp;($C$1*$A2887+10)):INDIRECT($AH$8&amp;"V"&amp;($C$1*$A2887+10))), "")</f>
        <v/>
      </c>
      <c r="O2887" s="25" t="str">
        <f aca="true">IF(C2887&lt;&gt;"",SUM(INDIRECT($AH$8&amp;"C"&amp;($C$1*$A2887+11)):INDIRECT($AH$8&amp;"V"&amp;($C$1*$A2887+11))),"")</f>
        <v/>
      </c>
      <c r="P2887" s="25" t="str">
        <f aca="true">IF(C2887&lt;&gt;"",SUM(INDIRECT($AH$8&amp;"C"&amp;($C$1*$A2887+12)):INDIRECT($AH$8&amp;"V"&amp;($C$1*$A2887+12))),"")</f>
        <v/>
      </c>
      <c r="Q2887" s="24" t="str">
        <f aca="false">IF(C2887&lt;&gt;"",IFERROR((M2887+N2887+O2887)/(M2887+N2887+O2887+P2887),0), "")</f>
        <v/>
      </c>
      <c r="R2887" s="25" t="str">
        <f aca="true">IF(C2887&lt;&gt;"",SUM(INDIRECT($AH$8&amp;"C"&amp;($C$1*$A2887+13)):INDIRECT($AH$8&amp;"V"&amp;($C$1*$A2887+13))), "")</f>
        <v/>
      </c>
      <c r="S2887" s="25" t="str">
        <f aca="false">IF(C2887&lt;&gt;"",IFERROR((M2887+N2887+O2887+P2887)/R2887, 0),"")</f>
        <v/>
      </c>
      <c r="T2887" s="25" t="str">
        <f aca="false">IF(C2887&lt;&gt;"",IFERROR((M2887+N2887+O2887)/R2887,0),"")</f>
        <v/>
      </c>
      <c r="U2887" s="25" t="str">
        <f aca="true">IF(C2887&lt;&gt;"",IF(INDIRECT($AH$8&amp;"B"&amp;($C$1*$A2887+14))= 1,1,0),"")</f>
        <v/>
      </c>
      <c r="V2887" s="25" t="str">
        <f aca="true">IF(C2887&lt;&gt;"",IF(INDIRECT($AH$8&amp;"B"&amp;($C$1*$A2887+15))= 1,1,0),"")</f>
        <v/>
      </c>
      <c r="W2887" s="25" t="str">
        <f aca="false">IF(C2887&lt;&gt;"",($M2887*1) + ($N2887*2) + ($O2887*3) + (IF(U2887 = 1, 10, 0)) + (IF(V2887 = 1, 20, 0)),"")</f>
        <v/>
      </c>
      <c r="X2887" s="27" t="str">
        <f aca="true">IF(C2887&lt;&gt;"",IF(INDIRECT($AH$8&amp;"B"&amp;($C$1*$A2887+16))= 1,1,0),"")</f>
        <v/>
      </c>
      <c r="Y2887" s="27" t="str">
        <f aca="true">IF(D2887&lt;&gt;"",IF(INDIRECT($AH$8&amp;"B"&amp;($C$1*$A2887+17))= 1,1,0),"")</f>
        <v/>
      </c>
      <c r="Z2887" s="27" t="str">
        <f aca="true">IF(E2887&lt;&gt;"",IF(INDIRECT($AH$8&amp;"B"&amp;($C$1*$A2887+18))= 1,1,0),"")</f>
        <v/>
      </c>
      <c r="AA2887" s="27" t="str">
        <f aca="true">IF(F2887&lt;&gt;"",IF(INDIRECT($AH$8&amp;"B"&amp;($C$1*$A2887+19))= 1,1,0),"")</f>
        <v/>
      </c>
      <c r="AB2887" s="27" t="str">
        <f aca="false">IF(C2887&lt;&gt;"",IF(X2887 = 1, 5, 0) + IF(Z2887 = 1, 25, 0) + IF(AA2887 = 1, 15, 0),"")</f>
        <v/>
      </c>
      <c r="AC2887" s="57" t="str">
        <f aca="false">IF(C2887&lt;&gt;"",L2887+W2887+AB2887,"")</f>
        <v/>
      </c>
    </row>
    <row r="2888" customFormat="false" ht="12.8" hidden="false" customHeight="false" outlineLevel="0" collapsed="false">
      <c r="A2888" s="11" t="n">
        <f aca="false">A2887+1</f>
        <v>385</v>
      </c>
      <c r="B2888" s="38" t="str">
        <f aca="true">IF(INDIRECT($AH$8&amp;"B"&amp;($C$1*$A2888+2))=0, "",INDIRECT($AH$8&amp;"B"&amp;($C$1*$A2888+2)))</f>
        <v/>
      </c>
      <c r="C2888" s="19" t="str">
        <f aca="true">IF(INDIRECT($AH$8&amp;"B"&amp;($C$1*$A2888+3)) = 0, "", INDIRECT($AH$8&amp;"B"&amp;($C$1*$A2888+3)))</f>
        <v/>
      </c>
      <c r="D2888" s="19" t="str">
        <f aca="true">IF(INDIRECT($AH$8&amp;"B"&amp;($C$1*$A2888+4)) = 0, "", INDIRECT($AH$8&amp;"B"&amp;($C$1*$A2888+4)))</f>
        <v/>
      </c>
      <c r="E2888" s="19" t="str">
        <f aca="true">IF(INDIRECT($AH$8&amp;"B"&amp;($C$1*$A2888+7)) = 0, "", INDIRECT($AH$8&amp;"B"&amp;($C$1*$A2888+7)))</f>
        <v/>
      </c>
      <c r="F2888" s="20" t="str">
        <f aca="true">IF(C2888 &lt;&gt; "",IF(INDIRECT($AH$8&amp;"B"&amp;($C$1*$A2888+8)) = 0, 0, 1), "")</f>
        <v/>
      </c>
      <c r="G2888" s="20" t="n">
        <f aca="true">INDIRECT($AH$8&amp;"B"&amp;($C$1*$A2888+9))</f>
        <v>0</v>
      </c>
      <c r="H2888" s="20" t="n">
        <f aca="true">INDIRECT($AH$8&amp;"B"&amp;($C$1*$A2888+10))</f>
        <v>0</v>
      </c>
      <c r="I2888" s="20" t="n">
        <f aca="true">INDIRECT($AH$8&amp;"B"&amp;($C$1*$A2888+11))</f>
        <v>0</v>
      </c>
      <c r="J2888" s="20" t="n">
        <f aca="true">INDIRECT($AH$8&amp;"B"&amp;($C$1*$A2888+12))</f>
        <v>0</v>
      </c>
      <c r="K2888" s="21" t="str">
        <f aca="false">IF(C2888&lt;&gt;"",IFERROR((G2888+H2888+I2888)/(G2888+H2888+I2888+J2888),0), "")</f>
        <v/>
      </c>
      <c r="L2888" s="20" t="str">
        <f aca="false">IF(C2888&lt;&gt;"",(G2888* 2) +(H2888* 4) + (I2888* 6) + IF(F2888 = 1, 5, 0), "")</f>
        <v/>
      </c>
      <c r="M2888" s="25" t="str">
        <f aca="true">IF(C2888&lt;&gt;"",SUM(INDIRECT($AH$8&amp;"C"&amp;($C$1*$A2888+9)):INDIRECT($AH$8&amp;"V"&amp;($C$1*$A2888+9))), "")</f>
        <v/>
      </c>
      <c r="N2888" s="25" t="str">
        <f aca="true">IF(C2888&lt;&gt;"",SUM(INDIRECT($AH$8&amp;"C"&amp;($C$1*$A2888+10)):INDIRECT($AH$8&amp;"V"&amp;($C$1*$A2888+10))), "")</f>
        <v/>
      </c>
      <c r="O2888" s="25" t="str">
        <f aca="true">IF(C2888&lt;&gt;"",SUM(INDIRECT($AH$8&amp;"C"&amp;($C$1*$A2888+11)):INDIRECT($AH$8&amp;"V"&amp;($C$1*$A2888+11))),"")</f>
        <v/>
      </c>
      <c r="P2888" s="25" t="str">
        <f aca="true">IF(C2888&lt;&gt;"",SUM(INDIRECT($AH$8&amp;"C"&amp;($C$1*$A2888+12)):INDIRECT($AH$8&amp;"V"&amp;($C$1*$A2888+12))),"")</f>
        <v/>
      </c>
      <c r="Q2888" s="24" t="str">
        <f aca="false">IF(C2888&lt;&gt;"",IFERROR((M2888+N2888+O2888)/(M2888+N2888+O2888+P2888),0), "")</f>
        <v/>
      </c>
      <c r="R2888" s="25" t="str">
        <f aca="true">IF(C2888&lt;&gt;"",SUM(INDIRECT($AH$8&amp;"C"&amp;($C$1*$A2888+13)):INDIRECT($AH$8&amp;"V"&amp;($C$1*$A2888+13))), "")</f>
        <v/>
      </c>
      <c r="S2888" s="25" t="str">
        <f aca="false">IF(C2888&lt;&gt;"",IFERROR((M2888+N2888+O2888+P2888)/R2888, 0),"")</f>
        <v/>
      </c>
      <c r="T2888" s="25" t="str">
        <f aca="false">IF(C2888&lt;&gt;"",IFERROR((M2888+N2888+O2888)/R2888,0),"")</f>
        <v/>
      </c>
      <c r="U2888" s="25" t="str">
        <f aca="true">IF(C2888&lt;&gt;"",IF(INDIRECT($AH$8&amp;"B"&amp;($C$1*$A2888+14))= 1,1,0),"")</f>
        <v/>
      </c>
      <c r="V2888" s="25" t="str">
        <f aca="true">IF(C2888&lt;&gt;"",IF(INDIRECT($AH$8&amp;"B"&amp;($C$1*$A2888+15))= 1,1,0),"")</f>
        <v/>
      </c>
      <c r="W2888" s="25" t="str">
        <f aca="false">IF(C2888&lt;&gt;"",($M2888*1) + ($N2888*2) + ($O2888*3) + (IF(U2888 = 1, 10, 0)) + (IF(V2888 = 1, 20, 0)),"")</f>
        <v/>
      </c>
      <c r="X2888" s="27" t="str">
        <f aca="true">IF(C2888&lt;&gt;"",IF(INDIRECT($AH$8&amp;"B"&amp;($C$1*$A2888+16))= 1,1,0),"")</f>
        <v/>
      </c>
      <c r="Y2888" s="27" t="str">
        <f aca="true">IF(D2888&lt;&gt;"",IF(INDIRECT($AH$8&amp;"B"&amp;($C$1*$A2888+17))= 1,1,0),"")</f>
        <v/>
      </c>
      <c r="Z2888" s="27" t="str">
        <f aca="true">IF(E2888&lt;&gt;"",IF(INDIRECT($AH$8&amp;"B"&amp;($C$1*$A2888+18))= 1,1,0),"")</f>
        <v/>
      </c>
      <c r="AA2888" s="27" t="str">
        <f aca="true">IF(F2888&lt;&gt;"",IF(INDIRECT($AH$8&amp;"B"&amp;($C$1*$A2888+19))= 1,1,0),"")</f>
        <v/>
      </c>
      <c r="AB2888" s="27" t="str">
        <f aca="false">IF(C2888&lt;&gt;"",IF(X2888 = 1, 5, 0) + IF(Z2888 = 1, 25, 0) + IF(AA2888 = 1, 15, 0),"")</f>
        <v/>
      </c>
      <c r="AC2888" s="57" t="str">
        <f aca="false">IF(C2888&lt;&gt;"",L2888+W2888+AB2888,"")</f>
        <v/>
      </c>
    </row>
    <row r="2889" customFormat="false" ht="12.8" hidden="false" customHeight="false" outlineLevel="0" collapsed="false">
      <c r="A2889" s="11" t="n">
        <f aca="false">A2888+1</f>
        <v>386</v>
      </c>
      <c r="B2889" s="38" t="str">
        <f aca="true">IF(INDIRECT($AH$8&amp;"B"&amp;($C$1*$A2889+2))=0, "",INDIRECT($AH$8&amp;"B"&amp;($C$1*$A2889+2)))</f>
        <v/>
      </c>
      <c r="C2889" s="19" t="str">
        <f aca="true">IF(INDIRECT($AH$8&amp;"B"&amp;($C$1*$A2889+3)) = 0, "", INDIRECT($AH$8&amp;"B"&amp;($C$1*$A2889+3)))</f>
        <v/>
      </c>
      <c r="D2889" s="19" t="str">
        <f aca="true">IF(INDIRECT($AH$8&amp;"B"&amp;($C$1*$A2889+4)) = 0, "", INDIRECT($AH$8&amp;"B"&amp;($C$1*$A2889+4)))</f>
        <v/>
      </c>
      <c r="E2889" s="19" t="str">
        <f aca="true">IF(INDIRECT($AH$8&amp;"B"&amp;($C$1*$A2889+7)) = 0, "", INDIRECT($AH$8&amp;"B"&amp;($C$1*$A2889+7)))</f>
        <v/>
      </c>
      <c r="F2889" s="20" t="str">
        <f aca="true">IF(C2889 &lt;&gt; "",IF(INDIRECT($AH$8&amp;"B"&amp;($C$1*$A2889+8)) = 0, 0, 1), "")</f>
        <v/>
      </c>
      <c r="G2889" s="20" t="n">
        <f aca="true">INDIRECT($AH$8&amp;"B"&amp;($C$1*$A2889+9))</f>
        <v>0</v>
      </c>
      <c r="H2889" s="20" t="n">
        <f aca="true">INDIRECT($AH$8&amp;"B"&amp;($C$1*$A2889+10))</f>
        <v>0</v>
      </c>
      <c r="I2889" s="20" t="n">
        <f aca="true">INDIRECT($AH$8&amp;"B"&amp;($C$1*$A2889+11))</f>
        <v>0</v>
      </c>
      <c r="J2889" s="20" t="n">
        <f aca="true">INDIRECT($AH$8&amp;"B"&amp;($C$1*$A2889+12))</f>
        <v>0</v>
      </c>
      <c r="K2889" s="21" t="str">
        <f aca="false">IF(C2889&lt;&gt;"",IFERROR((G2889+H2889+I2889)/(G2889+H2889+I2889+J2889),0), "")</f>
        <v/>
      </c>
      <c r="L2889" s="20" t="str">
        <f aca="false">IF(C2889&lt;&gt;"",(G2889* 2) +(H2889* 4) + (I2889* 6) + IF(F2889 = 1, 5, 0), "")</f>
        <v/>
      </c>
      <c r="M2889" s="25" t="str">
        <f aca="true">IF(C2889&lt;&gt;"",SUM(INDIRECT($AH$8&amp;"C"&amp;($C$1*$A2889+9)):INDIRECT($AH$8&amp;"V"&amp;($C$1*$A2889+9))), "")</f>
        <v/>
      </c>
      <c r="N2889" s="25" t="str">
        <f aca="true">IF(C2889&lt;&gt;"",SUM(INDIRECT($AH$8&amp;"C"&amp;($C$1*$A2889+10)):INDIRECT($AH$8&amp;"V"&amp;($C$1*$A2889+10))), "")</f>
        <v/>
      </c>
      <c r="O2889" s="25" t="str">
        <f aca="true">IF(C2889&lt;&gt;"",SUM(INDIRECT($AH$8&amp;"C"&amp;($C$1*$A2889+11)):INDIRECT($AH$8&amp;"V"&amp;($C$1*$A2889+11))),"")</f>
        <v/>
      </c>
      <c r="P2889" s="25" t="str">
        <f aca="true">IF(C2889&lt;&gt;"",SUM(INDIRECT($AH$8&amp;"C"&amp;($C$1*$A2889+12)):INDIRECT($AH$8&amp;"V"&amp;($C$1*$A2889+12))),"")</f>
        <v/>
      </c>
      <c r="Q2889" s="24" t="str">
        <f aca="false">IF(C2889&lt;&gt;"",IFERROR((M2889+N2889+O2889)/(M2889+N2889+O2889+P2889),0), "")</f>
        <v/>
      </c>
      <c r="R2889" s="25" t="str">
        <f aca="true">IF(C2889&lt;&gt;"",SUM(INDIRECT($AH$8&amp;"C"&amp;($C$1*$A2889+13)):INDIRECT($AH$8&amp;"V"&amp;($C$1*$A2889+13))), "")</f>
        <v/>
      </c>
      <c r="S2889" s="25" t="str">
        <f aca="false">IF(C2889&lt;&gt;"",IFERROR((M2889+N2889+O2889+P2889)/R2889, 0),"")</f>
        <v/>
      </c>
      <c r="T2889" s="25" t="str">
        <f aca="false">IF(C2889&lt;&gt;"",IFERROR((M2889+N2889+O2889)/R2889,0),"")</f>
        <v/>
      </c>
      <c r="U2889" s="25" t="str">
        <f aca="true">IF(C2889&lt;&gt;"",IF(INDIRECT($AH$8&amp;"B"&amp;($C$1*$A2889+14))= 1,1,0),"")</f>
        <v/>
      </c>
      <c r="V2889" s="25" t="str">
        <f aca="true">IF(C2889&lt;&gt;"",IF(INDIRECT($AH$8&amp;"B"&amp;($C$1*$A2889+15))= 1,1,0),"")</f>
        <v/>
      </c>
      <c r="W2889" s="25" t="str">
        <f aca="false">IF(C2889&lt;&gt;"",($M2889*1) + ($N2889*2) + ($O2889*3) + (IF(U2889 = 1, 10, 0)) + (IF(V2889 = 1, 20, 0)),"")</f>
        <v/>
      </c>
      <c r="X2889" s="27" t="str">
        <f aca="true">IF(C2889&lt;&gt;"",IF(INDIRECT($AH$8&amp;"B"&amp;($C$1*$A2889+16))= 1,1,0),"")</f>
        <v/>
      </c>
      <c r="Y2889" s="27" t="str">
        <f aca="true">IF(D2889&lt;&gt;"",IF(INDIRECT($AH$8&amp;"B"&amp;($C$1*$A2889+17))= 1,1,0),"")</f>
        <v/>
      </c>
      <c r="Z2889" s="27" t="str">
        <f aca="true">IF(E2889&lt;&gt;"",IF(INDIRECT($AH$8&amp;"B"&amp;($C$1*$A2889+18))= 1,1,0),"")</f>
        <v/>
      </c>
      <c r="AA2889" s="27" t="str">
        <f aca="true">IF(F2889&lt;&gt;"",IF(INDIRECT($AH$8&amp;"B"&amp;($C$1*$A2889+19))= 1,1,0),"")</f>
        <v/>
      </c>
      <c r="AB2889" s="27" t="str">
        <f aca="false">IF(C2889&lt;&gt;"",IF(X2889 = 1, 5, 0) + IF(Z2889 = 1, 25, 0) + IF(AA2889 = 1, 15, 0),"")</f>
        <v/>
      </c>
      <c r="AC2889" s="57" t="str">
        <f aca="false">IF(C2889&lt;&gt;"",L2889+W2889+AB2889,"")</f>
        <v/>
      </c>
    </row>
    <row r="2890" customFormat="false" ht="12.8" hidden="false" customHeight="false" outlineLevel="0" collapsed="false">
      <c r="A2890" s="11" t="n">
        <f aca="false">A2889+1</f>
        <v>387</v>
      </c>
      <c r="B2890" s="38" t="str">
        <f aca="true">IF(INDIRECT($AH$8&amp;"B"&amp;($C$1*$A2890+2))=0, "",INDIRECT($AH$8&amp;"B"&amp;($C$1*$A2890+2)))</f>
        <v/>
      </c>
      <c r="C2890" s="19" t="str">
        <f aca="true">IF(INDIRECT($AH$8&amp;"B"&amp;($C$1*$A2890+3)) = 0, "", INDIRECT($AH$8&amp;"B"&amp;($C$1*$A2890+3)))</f>
        <v/>
      </c>
      <c r="D2890" s="19" t="str">
        <f aca="true">IF(INDIRECT($AH$8&amp;"B"&amp;($C$1*$A2890+4)) = 0, "", INDIRECT($AH$8&amp;"B"&amp;($C$1*$A2890+4)))</f>
        <v/>
      </c>
      <c r="E2890" s="19" t="str">
        <f aca="true">IF(INDIRECT($AH$8&amp;"B"&amp;($C$1*$A2890+7)) = 0, "", INDIRECT($AH$8&amp;"B"&amp;($C$1*$A2890+7)))</f>
        <v/>
      </c>
      <c r="F2890" s="20" t="str">
        <f aca="true">IF(C2890 &lt;&gt; "",IF(INDIRECT($AH$8&amp;"B"&amp;($C$1*$A2890+8)) = 0, 0, 1), "")</f>
        <v/>
      </c>
      <c r="G2890" s="20" t="n">
        <f aca="true">INDIRECT($AH$8&amp;"B"&amp;($C$1*$A2890+9))</f>
        <v>0</v>
      </c>
      <c r="H2890" s="20" t="n">
        <f aca="true">INDIRECT($AH$8&amp;"B"&amp;($C$1*$A2890+10))</f>
        <v>0</v>
      </c>
      <c r="I2890" s="20" t="n">
        <f aca="true">INDIRECT($AH$8&amp;"B"&amp;($C$1*$A2890+11))</f>
        <v>0</v>
      </c>
      <c r="J2890" s="20" t="n">
        <f aca="true">INDIRECT($AH$8&amp;"B"&amp;($C$1*$A2890+12))</f>
        <v>0</v>
      </c>
      <c r="K2890" s="21" t="str">
        <f aca="false">IF(C2890&lt;&gt;"",IFERROR((G2890+H2890+I2890)/(G2890+H2890+I2890+J2890),0), "")</f>
        <v/>
      </c>
      <c r="L2890" s="20" t="str">
        <f aca="false">IF(C2890&lt;&gt;"",(G2890* 2) +(H2890* 4) + (I2890* 6) + IF(F2890 = 1, 5, 0), "")</f>
        <v/>
      </c>
      <c r="M2890" s="25" t="str">
        <f aca="true">IF(C2890&lt;&gt;"",SUM(INDIRECT($AH$8&amp;"C"&amp;($C$1*$A2890+9)):INDIRECT($AH$8&amp;"V"&amp;($C$1*$A2890+9))), "")</f>
        <v/>
      </c>
      <c r="N2890" s="25" t="str">
        <f aca="true">IF(C2890&lt;&gt;"",SUM(INDIRECT($AH$8&amp;"C"&amp;($C$1*$A2890+10)):INDIRECT($AH$8&amp;"V"&amp;($C$1*$A2890+10))), "")</f>
        <v/>
      </c>
      <c r="O2890" s="25" t="str">
        <f aca="true">IF(C2890&lt;&gt;"",SUM(INDIRECT($AH$8&amp;"C"&amp;($C$1*$A2890+11)):INDIRECT($AH$8&amp;"V"&amp;($C$1*$A2890+11))),"")</f>
        <v/>
      </c>
      <c r="P2890" s="25" t="str">
        <f aca="true">IF(C2890&lt;&gt;"",SUM(INDIRECT($AH$8&amp;"C"&amp;($C$1*$A2890+12)):INDIRECT($AH$8&amp;"V"&amp;($C$1*$A2890+12))),"")</f>
        <v/>
      </c>
      <c r="Q2890" s="24" t="str">
        <f aca="false">IF(C2890&lt;&gt;"",IFERROR((M2890+N2890+O2890)/(M2890+N2890+O2890+P2890),0), "")</f>
        <v/>
      </c>
      <c r="R2890" s="25" t="str">
        <f aca="true">IF(C2890&lt;&gt;"",SUM(INDIRECT($AH$8&amp;"C"&amp;($C$1*$A2890+13)):INDIRECT($AH$8&amp;"V"&amp;($C$1*$A2890+13))), "")</f>
        <v/>
      </c>
      <c r="S2890" s="25" t="str">
        <f aca="false">IF(C2890&lt;&gt;"",IFERROR((M2890+N2890+O2890+P2890)/R2890, 0),"")</f>
        <v/>
      </c>
      <c r="T2890" s="25" t="str">
        <f aca="false">IF(C2890&lt;&gt;"",IFERROR((M2890+N2890+O2890)/R2890,0),"")</f>
        <v/>
      </c>
      <c r="U2890" s="25" t="str">
        <f aca="true">IF(C2890&lt;&gt;"",IF(INDIRECT($AH$8&amp;"B"&amp;($C$1*$A2890+14))= 1,1,0),"")</f>
        <v/>
      </c>
      <c r="V2890" s="25" t="str">
        <f aca="true">IF(C2890&lt;&gt;"",IF(INDIRECT($AH$8&amp;"B"&amp;($C$1*$A2890+15))= 1,1,0),"")</f>
        <v/>
      </c>
      <c r="W2890" s="25" t="str">
        <f aca="false">IF(C2890&lt;&gt;"",($M2890*1) + ($N2890*2) + ($O2890*3) + (IF(U2890 = 1, 10, 0)) + (IF(V2890 = 1, 20, 0)),"")</f>
        <v/>
      </c>
      <c r="X2890" s="27" t="str">
        <f aca="true">IF(C2890&lt;&gt;"",IF(INDIRECT($AH$8&amp;"B"&amp;($C$1*$A2890+16))= 1,1,0),"")</f>
        <v/>
      </c>
      <c r="Y2890" s="27" t="str">
        <f aca="true">IF(D2890&lt;&gt;"",IF(INDIRECT($AH$8&amp;"B"&amp;($C$1*$A2890+17))= 1,1,0),"")</f>
        <v/>
      </c>
      <c r="Z2890" s="27" t="str">
        <f aca="true">IF(E2890&lt;&gt;"",IF(INDIRECT($AH$8&amp;"B"&amp;($C$1*$A2890+18))= 1,1,0),"")</f>
        <v/>
      </c>
      <c r="AA2890" s="27" t="str">
        <f aca="true">IF(F2890&lt;&gt;"",IF(INDIRECT($AH$8&amp;"B"&amp;($C$1*$A2890+19))= 1,1,0),"")</f>
        <v/>
      </c>
      <c r="AB2890" s="27" t="str">
        <f aca="false">IF(C2890&lt;&gt;"",IF(X2890 = 1, 5, 0) + IF(Z2890 = 1, 25, 0) + IF(AA2890 = 1, 15, 0),"")</f>
        <v/>
      </c>
      <c r="AC2890" s="57" t="str">
        <f aca="false">IF(C2890&lt;&gt;"",L2890+W2890+AB2890,"")</f>
        <v/>
      </c>
    </row>
    <row r="2891" customFormat="false" ht="12.8" hidden="false" customHeight="false" outlineLevel="0" collapsed="false">
      <c r="A2891" s="11" t="n">
        <f aca="false">A2890+1</f>
        <v>388</v>
      </c>
      <c r="B2891" s="38" t="str">
        <f aca="true">IF(INDIRECT($AH$8&amp;"B"&amp;($C$1*$A2891+2))=0, "",INDIRECT($AH$8&amp;"B"&amp;($C$1*$A2891+2)))</f>
        <v/>
      </c>
      <c r="C2891" s="19" t="str">
        <f aca="true">IF(INDIRECT($AH$8&amp;"B"&amp;($C$1*$A2891+3)) = 0, "", INDIRECT($AH$8&amp;"B"&amp;($C$1*$A2891+3)))</f>
        <v/>
      </c>
      <c r="D2891" s="19" t="str">
        <f aca="true">IF(INDIRECT($AH$8&amp;"B"&amp;($C$1*$A2891+4)) = 0, "", INDIRECT($AH$8&amp;"B"&amp;($C$1*$A2891+4)))</f>
        <v/>
      </c>
      <c r="E2891" s="19" t="str">
        <f aca="true">IF(INDIRECT($AH$8&amp;"B"&amp;($C$1*$A2891+7)) = 0, "", INDIRECT($AH$8&amp;"B"&amp;($C$1*$A2891+7)))</f>
        <v/>
      </c>
      <c r="F2891" s="20" t="str">
        <f aca="true">IF(C2891 &lt;&gt; "",IF(INDIRECT($AH$8&amp;"B"&amp;($C$1*$A2891+8)) = 0, 0, 1), "")</f>
        <v/>
      </c>
      <c r="G2891" s="20" t="n">
        <f aca="true">INDIRECT($AH$8&amp;"B"&amp;($C$1*$A2891+9))</f>
        <v>0</v>
      </c>
      <c r="H2891" s="20" t="n">
        <f aca="true">INDIRECT($AH$8&amp;"B"&amp;($C$1*$A2891+10))</f>
        <v>0</v>
      </c>
      <c r="I2891" s="20" t="n">
        <f aca="true">INDIRECT($AH$8&amp;"B"&amp;($C$1*$A2891+11))</f>
        <v>0</v>
      </c>
      <c r="J2891" s="20" t="n">
        <f aca="true">INDIRECT($AH$8&amp;"B"&amp;($C$1*$A2891+12))</f>
        <v>0</v>
      </c>
      <c r="K2891" s="21" t="str">
        <f aca="false">IF(C2891&lt;&gt;"",IFERROR((G2891+H2891+I2891)/(G2891+H2891+I2891+J2891),0), "")</f>
        <v/>
      </c>
      <c r="L2891" s="20" t="str">
        <f aca="false">IF(C2891&lt;&gt;"",(G2891* 2) +(H2891* 4) + (I2891* 6) + IF(F2891 = 1, 5, 0), "")</f>
        <v/>
      </c>
      <c r="M2891" s="25" t="str">
        <f aca="true">IF(C2891&lt;&gt;"",SUM(INDIRECT($AH$8&amp;"C"&amp;($C$1*$A2891+9)):INDIRECT($AH$8&amp;"V"&amp;($C$1*$A2891+9))), "")</f>
        <v/>
      </c>
      <c r="N2891" s="25" t="str">
        <f aca="true">IF(C2891&lt;&gt;"",SUM(INDIRECT($AH$8&amp;"C"&amp;($C$1*$A2891+10)):INDIRECT($AH$8&amp;"V"&amp;($C$1*$A2891+10))), "")</f>
        <v/>
      </c>
      <c r="O2891" s="25" t="str">
        <f aca="true">IF(C2891&lt;&gt;"",SUM(INDIRECT($AH$8&amp;"C"&amp;($C$1*$A2891+11)):INDIRECT($AH$8&amp;"V"&amp;($C$1*$A2891+11))),"")</f>
        <v/>
      </c>
      <c r="P2891" s="25" t="str">
        <f aca="true">IF(C2891&lt;&gt;"",SUM(INDIRECT($AH$8&amp;"C"&amp;($C$1*$A2891+12)):INDIRECT($AH$8&amp;"V"&amp;($C$1*$A2891+12))),"")</f>
        <v/>
      </c>
      <c r="Q2891" s="24" t="str">
        <f aca="false">IF(C2891&lt;&gt;"",IFERROR((M2891+N2891+O2891)/(M2891+N2891+O2891+P2891),0), "")</f>
        <v/>
      </c>
      <c r="R2891" s="25" t="str">
        <f aca="true">IF(C2891&lt;&gt;"",SUM(INDIRECT($AH$8&amp;"C"&amp;($C$1*$A2891+13)):INDIRECT($AH$8&amp;"V"&amp;($C$1*$A2891+13))), "")</f>
        <v/>
      </c>
      <c r="S2891" s="25" t="str">
        <f aca="false">IF(C2891&lt;&gt;"",IFERROR((M2891+N2891+O2891+P2891)/R2891, 0),"")</f>
        <v/>
      </c>
      <c r="T2891" s="25" t="str">
        <f aca="false">IF(C2891&lt;&gt;"",IFERROR((M2891+N2891+O2891)/R2891,0),"")</f>
        <v/>
      </c>
      <c r="U2891" s="25" t="str">
        <f aca="true">IF(C2891&lt;&gt;"",IF(INDIRECT($AH$8&amp;"B"&amp;($C$1*$A2891+14))= 1,1,0),"")</f>
        <v/>
      </c>
      <c r="V2891" s="25" t="str">
        <f aca="true">IF(C2891&lt;&gt;"",IF(INDIRECT($AH$8&amp;"B"&amp;($C$1*$A2891+15))= 1,1,0),"")</f>
        <v/>
      </c>
      <c r="W2891" s="25" t="str">
        <f aca="false">IF(C2891&lt;&gt;"",($M2891*1) + ($N2891*2) + ($O2891*3) + (IF(U2891 = 1, 10, 0)) + (IF(V2891 = 1, 20, 0)),"")</f>
        <v/>
      </c>
      <c r="X2891" s="27" t="str">
        <f aca="true">IF(C2891&lt;&gt;"",IF(INDIRECT($AH$8&amp;"B"&amp;($C$1*$A2891+16))= 1,1,0),"")</f>
        <v/>
      </c>
      <c r="Y2891" s="27" t="str">
        <f aca="true">IF(D2891&lt;&gt;"",IF(INDIRECT($AH$8&amp;"B"&amp;($C$1*$A2891+17))= 1,1,0),"")</f>
        <v/>
      </c>
      <c r="Z2891" s="27" t="str">
        <f aca="true">IF(E2891&lt;&gt;"",IF(INDIRECT($AH$8&amp;"B"&amp;($C$1*$A2891+18))= 1,1,0),"")</f>
        <v/>
      </c>
      <c r="AA2891" s="27" t="str">
        <f aca="true">IF(F2891&lt;&gt;"",IF(INDIRECT($AH$8&amp;"B"&amp;($C$1*$A2891+19))= 1,1,0),"")</f>
        <v/>
      </c>
      <c r="AB2891" s="27" t="str">
        <f aca="false">IF(C2891&lt;&gt;"",IF(X2891 = 1, 5, 0) + IF(Z2891 = 1, 25, 0) + IF(AA2891 = 1, 15, 0),"")</f>
        <v/>
      </c>
      <c r="AC2891" s="57" t="str">
        <f aca="false">IF(C2891&lt;&gt;"",L2891+W2891+AB2891,"")</f>
        <v/>
      </c>
    </row>
    <row r="2892" customFormat="false" ht="12.8" hidden="false" customHeight="false" outlineLevel="0" collapsed="false">
      <c r="A2892" s="11" t="n">
        <f aca="false">A2891+1</f>
        <v>389</v>
      </c>
      <c r="B2892" s="38" t="str">
        <f aca="true">IF(INDIRECT($AH$8&amp;"B"&amp;($C$1*$A2892+2))=0, "",INDIRECT($AH$8&amp;"B"&amp;($C$1*$A2892+2)))</f>
        <v/>
      </c>
      <c r="C2892" s="19" t="str">
        <f aca="true">IF(INDIRECT($AH$8&amp;"B"&amp;($C$1*$A2892+3)) = 0, "", INDIRECT($AH$8&amp;"B"&amp;($C$1*$A2892+3)))</f>
        <v/>
      </c>
      <c r="D2892" s="19" t="str">
        <f aca="true">IF(INDIRECT($AH$8&amp;"B"&amp;($C$1*$A2892+4)) = 0, "", INDIRECT($AH$8&amp;"B"&amp;($C$1*$A2892+4)))</f>
        <v/>
      </c>
      <c r="E2892" s="19" t="str">
        <f aca="true">IF(INDIRECT($AH$8&amp;"B"&amp;($C$1*$A2892+7)) = 0, "", INDIRECT($AH$8&amp;"B"&amp;($C$1*$A2892+7)))</f>
        <v/>
      </c>
      <c r="F2892" s="20" t="str">
        <f aca="true">IF(C2892 &lt;&gt; "",IF(INDIRECT($AH$8&amp;"B"&amp;($C$1*$A2892+8)) = 0, 0, 1), "")</f>
        <v/>
      </c>
      <c r="G2892" s="20" t="n">
        <f aca="true">INDIRECT($AH$8&amp;"B"&amp;($C$1*$A2892+9))</f>
        <v>0</v>
      </c>
      <c r="H2892" s="20" t="n">
        <f aca="true">INDIRECT($AH$8&amp;"B"&amp;($C$1*$A2892+10))</f>
        <v>0</v>
      </c>
      <c r="I2892" s="20" t="n">
        <f aca="true">INDIRECT($AH$8&amp;"B"&amp;($C$1*$A2892+11))</f>
        <v>0</v>
      </c>
      <c r="J2892" s="20" t="n">
        <f aca="true">INDIRECT($AH$8&amp;"B"&amp;($C$1*$A2892+12))</f>
        <v>0</v>
      </c>
      <c r="K2892" s="21" t="str">
        <f aca="false">IF(C2892&lt;&gt;"",IFERROR((G2892+H2892+I2892)/(G2892+H2892+I2892+J2892),0), "")</f>
        <v/>
      </c>
      <c r="L2892" s="20" t="str">
        <f aca="false">IF(C2892&lt;&gt;"",(G2892* 2) +(H2892* 4) + (I2892* 6) + IF(F2892 = 1, 5, 0), "")</f>
        <v/>
      </c>
      <c r="M2892" s="25" t="str">
        <f aca="true">IF(C2892&lt;&gt;"",SUM(INDIRECT($AH$8&amp;"C"&amp;($C$1*$A2892+9)):INDIRECT($AH$8&amp;"V"&amp;($C$1*$A2892+9))), "")</f>
        <v/>
      </c>
      <c r="N2892" s="25" t="str">
        <f aca="true">IF(C2892&lt;&gt;"",SUM(INDIRECT($AH$8&amp;"C"&amp;($C$1*$A2892+10)):INDIRECT($AH$8&amp;"V"&amp;($C$1*$A2892+10))), "")</f>
        <v/>
      </c>
      <c r="O2892" s="25" t="str">
        <f aca="true">IF(C2892&lt;&gt;"",SUM(INDIRECT($AH$8&amp;"C"&amp;($C$1*$A2892+11)):INDIRECT($AH$8&amp;"V"&amp;($C$1*$A2892+11))),"")</f>
        <v/>
      </c>
      <c r="P2892" s="25" t="str">
        <f aca="true">IF(C2892&lt;&gt;"",SUM(INDIRECT($AH$8&amp;"C"&amp;($C$1*$A2892+12)):INDIRECT($AH$8&amp;"V"&amp;($C$1*$A2892+12))),"")</f>
        <v/>
      </c>
      <c r="Q2892" s="24" t="str">
        <f aca="false">IF(C2892&lt;&gt;"",IFERROR((M2892+N2892+O2892)/(M2892+N2892+O2892+P2892),0), "")</f>
        <v/>
      </c>
      <c r="R2892" s="25" t="str">
        <f aca="true">IF(C2892&lt;&gt;"",SUM(INDIRECT($AH$8&amp;"C"&amp;($C$1*$A2892+13)):INDIRECT($AH$8&amp;"V"&amp;($C$1*$A2892+13))), "")</f>
        <v/>
      </c>
      <c r="S2892" s="25" t="str">
        <f aca="false">IF(C2892&lt;&gt;"",IFERROR((M2892+N2892+O2892+P2892)/R2892, 0),"")</f>
        <v/>
      </c>
      <c r="T2892" s="25" t="str">
        <f aca="false">IF(C2892&lt;&gt;"",IFERROR((M2892+N2892+O2892)/R2892,0),"")</f>
        <v/>
      </c>
      <c r="U2892" s="25" t="str">
        <f aca="true">IF(C2892&lt;&gt;"",IF(INDIRECT($AH$8&amp;"B"&amp;($C$1*$A2892+14))= 1,1,0),"")</f>
        <v/>
      </c>
      <c r="V2892" s="25" t="str">
        <f aca="true">IF(C2892&lt;&gt;"",IF(INDIRECT($AH$8&amp;"B"&amp;($C$1*$A2892+15))= 1,1,0),"")</f>
        <v/>
      </c>
      <c r="W2892" s="25" t="str">
        <f aca="false">IF(C2892&lt;&gt;"",($M2892*1) + ($N2892*2) + ($O2892*3) + (IF(U2892 = 1, 10, 0)) + (IF(V2892 = 1, 20, 0)),"")</f>
        <v/>
      </c>
      <c r="X2892" s="27" t="str">
        <f aca="true">IF(C2892&lt;&gt;"",IF(INDIRECT($AH$8&amp;"B"&amp;($C$1*$A2892+16))= 1,1,0),"")</f>
        <v/>
      </c>
      <c r="Y2892" s="27" t="str">
        <f aca="true">IF(D2892&lt;&gt;"",IF(INDIRECT($AH$8&amp;"B"&amp;($C$1*$A2892+17))= 1,1,0),"")</f>
        <v/>
      </c>
      <c r="Z2892" s="27" t="str">
        <f aca="true">IF(E2892&lt;&gt;"",IF(INDIRECT($AH$8&amp;"B"&amp;($C$1*$A2892+18))= 1,1,0),"")</f>
        <v/>
      </c>
      <c r="AA2892" s="27" t="str">
        <f aca="true">IF(F2892&lt;&gt;"",IF(INDIRECT($AH$8&amp;"B"&amp;($C$1*$A2892+19))= 1,1,0),"")</f>
        <v/>
      </c>
      <c r="AB2892" s="27" t="str">
        <f aca="false">IF(C2892&lt;&gt;"",IF(X2892 = 1, 5, 0) + IF(Z2892 = 1, 25, 0) + IF(AA2892 = 1, 15, 0),"")</f>
        <v/>
      </c>
      <c r="AC2892" s="57" t="str">
        <f aca="false">IF(C2892&lt;&gt;"",L2892+W2892+AB2892,"")</f>
        <v/>
      </c>
    </row>
    <row r="2893" customFormat="false" ht="12.8" hidden="false" customHeight="false" outlineLevel="0" collapsed="false">
      <c r="A2893" s="11" t="n">
        <f aca="false">A2892+1</f>
        <v>390</v>
      </c>
      <c r="B2893" s="38" t="str">
        <f aca="true">IF(INDIRECT($AH$8&amp;"B"&amp;($C$1*$A2893+2))=0, "",INDIRECT($AH$8&amp;"B"&amp;($C$1*$A2893+2)))</f>
        <v/>
      </c>
      <c r="C2893" s="19" t="str">
        <f aca="true">IF(INDIRECT($AH$8&amp;"B"&amp;($C$1*$A2893+3)) = 0, "", INDIRECT($AH$8&amp;"B"&amp;($C$1*$A2893+3)))</f>
        <v/>
      </c>
      <c r="D2893" s="19" t="str">
        <f aca="true">IF(INDIRECT($AH$8&amp;"B"&amp;($C$1*$A2893+4)) = 0, "", INDIRECT($AH$8&amp;"B"&amp;($C$1*$A2893+4)))</f>
        <v/>
      </c>
      <c r="E2893" s="19" t="str">
        <f aca="true">IF(INDIRECT($AH$8&amp;"B"&amp;($C$1*$A2893+7)) = 0, "", INDIRECT($AH$8&amp;"B"&amp;($C$1*$A2893+7)))</f>
        <v/>
      </c>
      <c r="F2893" s="20" t="str">
        <f aca="true">IF(C2893 &lt;&gt; "",IF(INDIRECT($AH$8&amp;"B"&amp;($C$1*$A2893+8)) = 0, 0, 1), "")</f>
        <v/>
      </c>
      <c r="G2893" s="20" t="n">
        <f aca="true">INDIRECT($AH$8&amp;"B"&amp;($C$1*$A2893+9))</f>
        <v>0</v>
      </c>
      <c r="H2893" s="20" t="n">
        <f aca="true">INDIRECT($AH$8&amp;"B"&amp;($C$1*$A2893+10))</f>
        <v>0</v>
      </c>
      <c r="I2893" s="20" t="n">
        <f aca="true">INDIRECT($AH$8&amp;"B"&amp;($C$1*$A2893+11))</f>
        <v>0</v>
      </c>
      <c r="J2893" s="20" t="n">
        <f aca="true">INDIRECT($AH$8&amp;"B"&amp;($C$1*$A2893+12))</f>
        <v>0</v>
      </c>
      <c r="K2893" s="21" t="str">
        <f aca="false">IF(C2893&lt;&gt;"",IFERROR((G2893+H2893+I2893)/(G2893+H2893+I2893+J2893),0), "")</f>
        <v/>
      </c>
      <c r="L2893" s="20" t="str">
        <f aca="false">IF(C2893&lt;&gt;"",(G2893* 2) +(H2893* 4) + (I2893* 6) + IF(F2893 = 1, 5, 0), "")</f>
        <v/>
      </c>
      <c r="M2893" s="25" t="str">
        <f aca="true">IF(C2893&lt;&gt;"",SUM(INDIRECT($AH$8&amp;"C"&amp;($C$1*$A2893+9)):INDIRECT($AH$8&amp;"V"&amp;($C$1*$A2893+9))), "")</f>
        <v/>
      </c>
      <c r="N2893" s="25" t="str">
        <f aca="true">IF(C2893&lt;&gt;"",SUM(INDIRECT($AH$8&amp;"C"&amp;($C$1*$A2893+10)):INDIRECT($AH$8&amp;"V"&amp;($C$1*$A2893+10))), "")</f>
        <v/>
      </c>
      <c r="O2893" s="25" t="str">
        <f aca="true">IF(C2893&lt;&gt;"",SUM(INDIRECT($AH$8&amp;"C"&amp;($C$1*$A2893+11)):INDIRECT($AH$8&amp;"V"&amp;($C$1*$A2893+11))),"")</f>
        <v/>
      </c>
      <c r="P2893" s="25" t="str">
        <f aca="true">IF(C2893&lt;&gt;"",SUM(INDIRECT($AH$8&amp;"C"&amp;($C$1*$A2893+12)):INDIRECT($AH$8&amp;"V"&amp;($C$1*$A2893+12))),"")</f>
        <v/>
      </c>
      <c r="Q2893" s="24" t="str">
        <f aca="false">IF(C2893&lt;&gt;"",IFERROR((M2893+N2893+O2893)/(M2893+N2893+O2893+P2893),0), "")</f>
        <v/>
      </c>
      <c r="R2893" s="25" t="str">
        <f aca="true">IF(C2893&lt;&gt;"",SUM(INDIRECT($AH$8&amp;"C"&amp;($C$1*$A2893+13)):INDIRECT($AH$8&amp;"V"&amp;($C$1*$A2893+13))), "")</f>
        <v/>
      </c>
      <c r="S2893" s="25" t="str">
        <f aca="false">IF(C2893&lt;&gt;"",IFERROR((M2893+N2893+O2893+P2893)/R2893, 0),"")</f>
        <v/>
      </c>
      <c r="T2893" s="25" t="str">
        <f aca="false">IF(C2893&lt;&gt;"",IFERROR((M2893+N2893+O2893)/R2893,0),"")</f>
        <v/>
      </c>
      <c r="U2893" s="25" t="str">
        <f aca="true">IF(C2893&lt;&gt;"",IF(INDIRECT($AH$8&amp;"B"&amp;($C$1*$A2893+14))= 1,1,0),"")</f>
        <v/>
      </c>
      <c r="V2893" s="25" t="str">
        <f aca="true">IF(C2893&lt;&gt;"",IF(INDIRECT($AH$8&amp;"B"&amp;($C$1*$A2893+15))= 1,1,0),"")</f>
        <v/>
      </c>
      <c r="W2893" s="25" t="str">
        <f aca="false">IF(C2893&lt;&gt;"",($M2893*1) + ($N2893*2) + ($O2893*3) + (IF(U2893 = 1, 10, 0)) + (IF(V2893 = 1, 20, 0)),"")</f>
        <v/>
      </c>
      <c r="X2893" s="27" t="str">
        <f aca="true">IF(C2893&lt;&gt;"",IF(INDIRECT($AH$8&amp;"B"&amp;($C$1*$A2893+16))= 1,1,0),"")</f>
        <v/>
      </c>
      <c r="Y2893" s="27" t="str">
        <f aca="true">IF(D2893&lt;&gt;"",IF(INDIRECT($AH$8&amp;"B"&amp;($C$1*$A2893+17))= 1,1,0),"")</f>
        <v/>
      </c>
      <c r="Z2893" s="27" t="str">
        <f aca="true">IF(E2893&lt;&gt;"",IF(INDIRECT($AH$8&amp;"B"&amp;($C$1*$A2893+18))= 1,1,0),"")</f>
        <v/>
      </c>
      <c r="AA2893" s="27" t="str">
        <f aca="true">IF(F2893&lt;&gt;"",IF(INDIRECT($AH$8&amp;"B"&amp;($C$1*$A2893+19))= 1,1,0),"")</f>
        <v/>
      </c>
      <c r="AB2893" s="27" t="str">
        <f aca="false">IF(C2893&lt;&gt;"",IF(X2893 = 1, 5, 0) + IF(Z2893 = 1, 25, 0) + IF(AA2893 = 1, 15, 0),"")</f>
        <v/>
      </c>
      <c r="AC2893" s="57" t="str">
        <f aca="false">IF(C2893&lt;&gt;"",L2893+W2893+AB2893,"")</f>
        <v/>
      </c>
    </row>
    <row r="2894" customFormat="false" ht="12.8" hidden="false" customHeight="false" outlineLevel="0" collapsed="false">
      <c r="A2894" s="11" t="n">
        <f aca="false">A2893+1</f>
        <v>391</v>
      </c>
      <c r="B2894" s="38" t="str">
        <f aca="true">IF(INDIRECT($AH$8&amp;"B"&amp;($C$1*$A2894+2))=0, "",INDIRECT($AH$8&amp;"B"&amp;($C$1*$A2894+2)))</f>
        <v/>
      </c>
      <c r="C2894" s="19" t="str">
        <f aca="true">IF(INDIRECT($AH$8&amp;"B"&amp;($C$1*$A2894+3)) = 0, "", INDIRECT($AH$8&amp;"B"&amp;($C$1*$A2894+3)))</f>
        <v/>
      </c>
      <c r="D2894" s="19" t="str">
        <f aca="true">IF(INDIRECT($AH$8&amp;"B"&amp;($C$1*$A2894+4)) = 0, "", INDIRECT($AH$8&amp;"B"&amp;($C$1*$A2894+4)))</f>
        <v/>
      </c>
      <c r="E2894" s="19" t="str">
        <f aca="true">IF(INDIRECT($AH$8&amp;"B"&amp;($C$1*$A2894+7)) = 0, "", INDIRECT($AH$8&amp;"B"&amp;($C$1*$A2894+7)))</f>
        <v/>
      </c>
      <c r="F2894" s="20" t="str">
        <f aca="true">IF(C2894 &lt;&gt; "",IF(INDIRECT($AH$8&amp;"B"&amp;($C$1*$A2894+8)) = 0, 0, 1), "")</f>
        <v/>
      </c>
      <c r="G2894" s="20" t="n">
        <f aca="true">INDIRECT($AH$8&amp;"B"&amp;($C$1*$A2894+9))</f>
        <v>0</v>
      </c>
      <c r="H2894" s="20" t="n">
        <f aca="true">INDIRECT($AH$8&amp;"B"&amp;($C$1*$A2894+10))</f>
        <v>0</v>
      </c>
      <c r="I2894" s="20" t="n">
        <f aca="true">INDIRECT($AH$8&amp;"B"&amp;($C$1*$A2894+11))</f>
        <v>0</v>
      </c>
      <c r="J2894" s="20" t="n">
        <f aca="true">INDIRECT($AH$8&amp;"B"&amp;($C$1*$A2894+12))</f>
        <v>0</v>
      </c>
      <c r="K2894" s="21" t="str">
        <f aca="false">IF(C2894&lt;&gt;"",IFERROR((G2894+H2894+I2894)/(G2894+H2894+I2894+J2894),0), "")</f>
        <v/>
      </c>
      <c r="L2894" s="20" t="str">
        <f aca="false">IF(C2894&lt;&gt;"",(G2894* 2) +(H2894* 4) + (I2894* 6) + IF(F2894 = 1, 5, 0), "")</f>
        <v/>
      </c>
      <c r="M2894" s="25" t="str">
        <f aca="true">IF(C2894&lt;&gt;"",SUM(INDIRECT($AH$8&amp;"C"&amp;($C$1*$A2894+9)):INDIRECT($AH$8&amp;"V"&amp;($C$1*$A2894+9))), "")</f>
        <v/>
      </c>
      <c r="N2894" s="25" t="str">
        <f aca="true">IF(C2894&lt;&gt;"",SUM(INDIRECT($AH$8&amp;"C"&amp;($C$1*$A2894+10)):INDIRECT($AH$8&amp;"V"&amp;($C$1*$A2894+10))), "")</f>
        <v/>
      </c>
      <c r="O2894" s="25" t="str">
        <f aca="true">IF(C2894&lt;&gt;"",SUM(INDIRECT($AH$8&amp;"C"&amp;($C$1*$A2894+11)):INDIRECT($AH$8&amp;"V"&amp;($C$1*$A2894+11))),"")</f>
        <v/>
      </c>
      <c r="P2894" s="25" t="str">
        <f aca="true">IF(C2894&lt;&gt;"",SUM(INDIRECT($AH$8&amp;"C"&amp;($C$1*$A2894+12)):INDIRECT($AH$8&amp;"V"&amp;($C$1*$A2894+12))),"")</f>
        <v/>
      </c>
      <c r="Q2894" s="24" t="str">
        <f aca="false">IF(C2894&lt;&gt;"",IFERROR((M2894+N2894+O2894)/(M2894+N2894+O2894+P2894),0), "")</f>
        <v/>
      </c>
      <c r="R2894" s="25" t="str">
        <f aca="true">IF(C2894&lt;&gt;"",SUM(INDIRECT($AH$8&amp;"C"&amp;($C$1*$A2894+13)):INDIRECT($AH$8&amp;"V"&amp;($C$1*$A2894+13))), "")</f>
        <v/>
      </c>
      <c r="S2894" s="25" t="str">
        <f aca="false">IF(C2894&lt;&gt;"",IFERROR((M2894+N2894+O2894+P2894)/R2894, 0),"")</f>
        <v/>
      </c>
      <c r="T2894" s="25" t="str">
        <f aca="false">IF(C2894&lt;&gt;"",IFERROR((M2894+N2894+O2894)/R2894,0),"")</f>
        <v/>
      </c>
      <c r="U2894" s="25" t="str">
        <f aca="true">IF(C2894&lt;&gt;"",IF(INDIRECT($AH$8&amp;"B"&amp;($C$1*$A2894+14))= 1,1,0),"")</f>
        <v/>
      </c>
      <c r="V2894" s="25" t="str">
        <f aca="true">IF(C2894&lt;&gt;"",IF(INDIRECT($AH$8&amp;"B"&amp;($C$1*$A2894+15))= 1,1,0),"")</f>
        <v/>
      </c>
      <c r="W2894" s="25" t="str">
        <f aca="false">IF(C2894&lt;&gt;"",($M2894*1) + ($N2894*2) + ($O2894*3) + (IF(U2894 = 1, 10, 0)) + (IF(V2894 = 1, 20, 0)),"")</f>
        <v/>
      </c>
      <c r="X2894" s="27" t="str">
        <f aca="true">IF(C2894&lt;&gt;"",IF(INDIRECT($AH$8&amp;"B"&amp;($C$1*$A2894+16))= 1,1,0),"")</f>
        <v/>
      </c>
      <c r="Y2894" s="27" t="str">
        <f aca="true">IF(D2894&lt;&gt;"",IF(INDIRECT($AH$8&amp;"B"&amp;($C$1*$A2894+17))= 1,1,0),"")</f>
        <v/>
      </c>
      <c r="Z2894" s="27" t="str">
        <f aca="true">IF(E2894&lt;&gt;"",IF(INDIRECT($AH$8&amp;"B"&amp;($C$1*$A2894+18))= 1,1,0),"")</f>
        <v/>
      </c>
      <c r="AA2894" s="27" t="str">
        <f aca="true">IF(F2894&lt;&gt;"",IF(INDIRECT($AH$8&amp;"B"&amp;($C$1*$A2894+19))= 1,1,0),"")</f>
        <v/>
      </c>
      <c r="AB2894" s="27" t="str">
        <f aca="false">IF(C2894&lt;&gt;"",IF(X2894 = 1, 5, 0) + IF(Z2894 = 1, 25, 0) + IF(AA2894 = 1, 15, 0),"")</f>
        <v/>
      </c>
      <c r="AC2894" s="57" t="str">
        <f aca="false">IF(C2894&lt;&gt;"",L2894+W2894+AB2894,"")</f>
        <v/>
      </c>
    </row>
    <row r="2895" customFormat="false" ht="12.8" hidden="false" customHeight="false" outlineLevel="0" collapsed="false">
      <c r="A2895" s="11" t="n">
        <f aca="false">A2894+1</f>
        <v>392</v>
      </c>
      <c r="B2895" s="38" t="str">
        <f aca="true">IF(INDIRECT($AH$8&amp;"B"&amp;($C$1*$A2895+2))=0, "",INDIRECT($AH$8&amp;"B"&amp;($C$1*$A2895+2)))</f>
        <v/>
      </c>
      <c r="C2895" s="19" t="str">
        <f aca="true">IF(INDIRECT($AH$8&amp;"B"&amp;($C$1*$A2895+3)) = 0, "", INDIRECT($AH$8&amp;"B"&amp;($C$1*$A2895+3)))</f>
        <v/>
      </c>
      <c r="D2895" s="19" t="str">
        <f aca="true">IF(INDIRECT($AH$8&amp;"B"&amp;($C$1*$A2895+4)) = 0, "", INDIRECT($AH$8&amp;"B"&amp;($C$1*$A2895+4)))</f>
        <v/>
      </c>
      <c r="E2895" s="19" t="str">
        <f aca="true">IF(INDIRECT($AH$8&amp;"B"&amp;($C$1*$A2895+7)) = 0, "", INDIRECT($AH$8&amp;"B"&amp;($C$1*$A2895+7)))</f>
        <v/>
      </c>
      <c r="F2895" s="20" t="str">
        <f aca="true">IF(C2895 &lt;&gt; "",IF(INDIRECT($AH$8&amp;"B"&amp;($C$1*$A2895+8)) = 0, 0, 1), "")</f>
        <v/>
      </c>
      <c r="G2895" s="20" t="n">
        <f aca="true">INDIRECT($AH$8&amp;"B"&amp;($C$1*$A2895+9))</f>
        <v>0</v>
      </c>
      <c r="H2895" s="20" t="n">
        <f aca="true">INDIRECT($AH$8&amp;"B"&amp;($C$1*$A2895+10))</f>
        <v>0</v>
      </c>
      <c r="I2895" s="20" t="n">
        <f aca="true">INDIRECT($AH$8&amp;"B"&amp;($C$1*$A2895+11))</f>
        <v>0</v>
      </c>
      <c r="J2895" s="20" t="n">
        <f aca="true">INDIRECT($AH$8&amp;"B"&amp;($C$1*$A2895+12))</f>
        <v>0</v>
      </c>
      <c r="K2895" s="21" t="str">
        <f aca="false">IF(C2895&lt;&gt;"",IFERROR((G2895+H2895+I2895)/(G2895+H2895+I2895+J2895),0), "")</f>
        <v/>
      </c>
      <c r="L2895" s="20" t="str">
        <f aca="false">IF(C2895&lt;&gt;"",(G2895* 2) +(H2895* 4) + (I2895* 6) + IF(F2895 = 1, 5, 0), "")</f>
        <v/>
      </c>
      <c r="M2895" s="25" t="str">
        <f aca="true">IF(C2895&lt;&gt;"",SUM(INDIRECT($AH$8&amp;"C"&amp;($C$1*$A2895+9)):INDIRECT($AH$8&amp;"V"&amp;($C$1*$A2895+9))), "")</f>
        <v/>
      </c>
      <c r="N2895" s="25" t="str">
        <f aca="true">IF(C2895&lt;&gt;"",SUM(INDIRECT($AH$8&amp;"C"&amp;($C$1*$A2895+10)):INDIRECT($AH$8&amp;"V"&amp;($C$1*$A2895+10))), "")</f>
        <v/>
      </c>
      <c r="O2895" s="25" t="str">
        <f aca="true">IF(C2895&lt;&gt;"",SUM(INDIRECT($AH$8&amp;"C"&amp;($C$1*$A2895+11)):INDIRECT($AH$8&amp;"V"&amp;($C$1*$A2895+11))),"")</f>
        <v/>
      </c>
      <c r="P2895" s="25" t="str">
        <f aca="true">IF(C2895&lt;&gt;"",SUM(INDIRECT($AH$8&amp;"C"&amp;($C$1*$A2895+12)):INDIRECT($AH$8&amp;"V"&amp;($C$1*$A2895+12))),"")</f>
        <v/>
      </c>
      <c r="Q2895" s="24" t="str">
        <f aca="false">IF(C2895&lt;&gt;"",IFERROR((M2895+N2895+O2895)/(M2895+N2895+O2895+P2895),0), "")</f>
        <v/>
      </c>
      <c r="R2895" s="25" t="str">
        <f aca="true">IF(C2895&lt;&gt;"",SUM(INDIRECT($AH$8&amp;"C"&amp;($C$1*$A2895+13)):INDIRECT($AH$8&amp;"V"&amp;($C$1*$A2895+13))), "")</f>
        <v/>
      </c>
      <c r="S2895" s="25" t="str">
        <f aca="false">IF(C2895&lt;&gt;"",IFERROR((M2895+N2895+O2895+P2895)/R2895, 0),"")</f>
        <v/>
      </c>
      <c r="T2895" s="25" t="str">
        <f aca="false">IF(C2895&lt;&gt;"",IFERROR((M2895+N2895+O2895)/R2895,0),"")</f>
        <v/>
      </c>
      <c r="U2895" s="25" t="str">
        <f aca="true">IF(C2895&lt;&gt;"",IF(INDIRECT($AH$8&amp;"B"&amp;($C$1*$A2895+14))= 1,1,0),"")</f>
        <v/>
      </c>
      <c r="V2895" s="25" t="str">
        <f aca="true">IF(C2895&lt;&gt;"",IF(INDIRECT($AH$8&amp;"B"&amp;($C$1*$A2895+15))= 1,1,0),"")</f>
        <v/>
      </c>
      <c r="W2895" s="25" t="str">
        <f aca="false">IF(C2895&lt;&gt;"",($M2895*1) + ($N2895*2) + ($O2895*3) + (IF(U2895 = 1, 10, 0)) + (IF(V2895 = 1, 20, 0)),"")</f>
        <v/>
      </c>
      <c r="X2895" s="27" t="str">
        <f aca="true">IF(C2895&lt;&gt;"",IF(INDIRECT($AH$8&amp;"B"&amp;($C$1*$A2895+16))= 1,1,0),"")</f>
        <v/>
      </c>
      <c r="Y2895" s="27" t="str">
        <f aca="true">IF(D2895&lt;&gt;"",IF(INDIRECT($AH$8&amp;"B"&amp;($C$1*$A2895+17))= 1,1,0),"")</f>
        <v/>
      </c>
      <c r="Z2895" s="27" t="str">
        <f aca="true">IF(E2895&lt;&gt;"",IF(INDIRECT($AH$8&amp;"B"&amp;($C$1*$A2895+18))= 1,1,0),"")</f>
        <v/>
      </c>
      <c r="AA2895" s="27" t="str">
        <f aca="true">IF(F2895&lt;&gt;"",IF(INDIRECT($AH$8&amp;"B"&amp;($C$1*$A2895+19))= 1,1,0),"")</f>
        <v/>
      </c>
      <c r="AB2895" s="27" t="str">
        <f aca="false">IF(C2895&lt;&gt;"",IF(X2895 = 1, 5, 0) + IF(Z2895 = 1, 25, 0) + IF(AA2895 = 1, 15, 0),"")</f>
        <v/>
      </c>
      <c r="AC2895" s="57" t="str">
        <f aca="false">IF(C2895&lt;&gt;"",L2895+W2895+AB2895,"")</f>
        <v/>
      </c>
    </row>
    <row r="2896" customFormat="false" ht="12.8" hidden="false" customHeight="false" outlineLevel="0" collapsed="false">
      <c r="A2896" s="11" t="n">
        <f aca="false">A2895+1</f>
        <v>393</v>
      </c>
      <c r="B2896" s="38" t="str">
        <f aca="true">IF(INDIRECT($AH$8&amp;"B"&amp;($C$1*$A2896+2))=0, "",INDIRECT($AH$8&amp;"B"&amp;($C$1*$A2896+2)))</f>
        <v/>
      </c>
      <c r="C2896" s="19" t="str">
        <f aca="true">IF(INDIRECT($AH$8&amp;"B"&amp;($C$1*$A2896+3)) = 0, "", INDIRECT($AH$8&amp;"B"&amp;($C$1*$A2896+3)))</f>
        <v/>
      </c>
      <c r="D2896" s="19" t="str">
        <f aca="true">IF(INDIRECT($AH$8&amp;"B"&amp;($C$1*$A2896+4)) = 0, "", INDIRECT($AH$8&amp;"B"&amp;($C$1*$A2896+4)))</f>
        <v/>
      </c>
      <c r="E2896" s="19" t="str">
        <f aca="true">IF(INDIRECT($AH$8&amp;"B"&amp;($C$1*$A2896+7)) = 0, "", INDIRECT($AH$8&amp;"B"&amp;($C$1*$A2896+7)))</f>
        <v/>
      </c>
      <c r="F2896" s="20" t="str">
        <f aca="true">IF(C2896 &lt;&gt; "",IF(INDIRECT($AH$8&amp;"B"&amp;($C$1*$A2896+8)) = 0, 0, 1), "")</f>
        <v/>
      </c>
      <c r="G2896" s="20" t="n">
        <f aca="true">INDIRECT($AH$8&amp;"B"&amp;($C$1*$A2896+9))</f>
        <v>0</v>
      </c>
      <c r="H2896" s="20" t="n">
        <f aca="true">INDIRECT($AH$8&amp;"B"&amp;($C$1*$A2896+10))</f>
        <v>0</v>
      </c>
      <c r="I2896" s="20" t="n">
        <f aca="true">INDIRECT($AH$8&amp;"B"&amp;($C$1*$A2896+11))</f>
        <v>0</v>
      </c>
      <c r="J2896" s="20" t="n">
        <f aca="true">INDIRECT($AH$8&amp;"B"&amp;($C$1*$A2896+12))</f>
        <v>0</v>
      </c>
      <c r="K2896" s="21" t="str">
        <f aca="false">IF(C2896&lt;&gt;"",IFERROR((G2896+H2896+I2896)/(G2896+H2896+I2896+J2896),0), "")</f>
        <v/>
      </c>
      <c r="L2896" s="20" t="str">
        <f aca="false">IF(C2896&lt;&gt;"",(G2896* 2) +(H2896* 4) + (I2896* 6) + IF(F2896 = 1, 5, 0), "")</f>
        <v/>
      </c>
      <c r="M2896" s="25" t="str">
        <f aca="true">IF(C2896&lt;&gt;"",SUM(INDIRECT($AH$8&amp;"C"&amp;($C$1*$A2896+9)):INDIRECT($AH$8&amp;"V"&amp;($C$1*$A2896+9))), "")</f>
        <v/>
      </c>
      <c r="N2896" s="25" t="str">
        <f aca="true">IF(C2896&lt;&gt;"",SUM(INDIRECT($AH$8&amp;"C"&amp;($C$1*$A2896+10)):INDIRECT($AH$8&amp;"V"&amp;($C$1*$A2896+10))), "")</f>
        <v/>
      </c>
      <c r="O2896" s="25" t="str">
        <f aca="true">IF(C2896&lt;&gt;"",SUM(INDIRECT($AH$8&amp;"C"&amp;($C$1*$A2896+11)):INDIRECT($AH$8&amp;"V"&amp;($C$1*$A2896+11))),"")</f>
        <v/>
      </c>
      <c r="P2896" s="25" t="str">
        <f aca="true">IF(C2896&lt;&gt;"",SUM(INDIRECT($AH$8&amp;"C"&amp;($C$1*$A2896+12)):INDIRECT($AH$8&amp;"V"&amp;($C$1*$A2896+12))),"")</f>
        <v/>
      </c>
      <c r="Q2896" s="24" t="str">
        <f aca="false">IF(C2896&lt;&gt;"",IFERROR((M2896+N2896+O2896)/(M2896+N2896+O2896+P2896),0), "")</f>
        <v/>
      </c>
      <c r="R2896" s="25" t="str">
        <f aca="true">IF(C2896&lt;&gt;"",SUM(INDIRECT($AH$8&amp;"C"&amp;($C$1*$A2896+13)):INDIRECT($AH$8&amp;"V"&amp;($C$1*$A2896+13))), "")</f>
        <v/>
      </c>
      <c r="S2896" s="25" t="str">
        <f aca="false">IF(C2896&lt;&gt;"",IFERROR((M2896+N2896+O2896+P2896)/R2896, 0),"")</f>
        <v/>
      </c>
      <c r="T2896" s="25" t="str">
        <f aca="false">IF(C2896&lt;&gt;"",IFERROR((M2896+N2896+O2896)/R2896,0),"")</f>
        <v/>
      </c>
      <c r="U2896" s="25" t="str">
        <f aca="true">IF(C2896&lt;&gt;"",IF(INDIRECT($AH$8&amp;"B"&amp;($C$1*$A2896+14))= 1,1,0),"")</f>
        <v/>
      </c>
      <c r="V2896" s="25" t="str">
        <f aca="true">IF(C2896&lt;&gt;"",IF(INDIRECT($AH$8&amp;"B"&amp;($C$1*$A2896+15))= 1,1,0),"")</f>
        <v/>
      </c>
      <c r="W2896" s="25" t="str">
        <f aca="false">IF(C2896&lt;&gt;"",($M2896*1) + ($N2896*2) + ($O2896*3) + (IF(U2896 = 1, 10, 0)) + (IF(V2896 = 1, 20, 0)),"")</f>
        <v/>
      </c>
      <c r="X2896" s="27" t="str">
        <f aca="true">IF(C2896&lt;&gt;"",IF(INDIRECT($AH$8&amp;"B"&amp;($C$1*$A2896+16))= 1,1,0),"")</f>
        <v/>
      </c>
      <c r="Y2896" s="27" t="str">
        <f aca="true">IF(D2896&lt;&gt;"",IF(INDIRECT($AH$8&amp;"B"&amp;($C$1*$A2896+17))= 1,1,0),"")</f>
        <v/>
      </c>
      <c r="Z2896" s="27" t="str">
        <f aca="true">IF(E2896&lt;&gt;"",IF(INDIRECT($AH$8&amp;"B"&amp;($C$1*$A2896+18))= 1,1,0),"")</f>
        <v/>
      </c>
      <c r="AA2896" s="27" t="str">
        <f aca="true">IF(F2896&lt;&gt;"",IF(INDIRECT($AH$8&amp;"B"&amp;($C$1*$A2896+19))= 1,1,0),"")</f>
        <v/>
      </c>
      <c r="AB2896" s="27" t="str">
        <f aca="false">IF(C2896&lt;&gt;"",IF(X2896 = 1, 5, 0) + IF(Z2896 = 1, 25, 0) + IF(AA2896 = 1, 15, 0),"")</f>
        <v/>
      </c>
      <c r="AC2896" s="57" t="str">
        <f aca="false">IF(C2896&lt;&gt;"",L2896+W2896+AB2896,"")</f>
        <v/>
      </c>
    </row>
    <row r="2897" customFormat="false" ht="12.8" hidden="false" customHeight="false" outlineLevel="0" collapsed="false">
      <c r="A2897" s="11" t="n">
        <f aca="false">A2896+1</f>
        <v>394</v>
      </c>
      <c r="B2897" s="38" t="str">
        <f aca="true">IF(INDIRECT($AH$8&amp;"B"&amp;($C$1*$A2897+2))=0, "",INDIRECT($AH$8&amp;"B"&amp;($C$1*$A2897+2)))</f>
        <v/>
      </c>
      <c r="C2897" s="19" t="str">
        <f aca="true">IF(INDIRECT($AH$8&amp;"B"&amp;($C$1*$A2897+3)) = 0, "", INDIRECT($AH$8&amp;"B"&amp;($C$1*$A2897+3)))</f>
        <v/>
      </c>
      <c r="D2897" s="19" t="str">
        <f aca="true">IF(INDIRECT($AH$8&amp;"B"&amp;($C$1*$A2897+4)) = 0, "", INDIRECT($AH$8&amp;"B"&amp;($C$1*$A2897+4)))</f>
        <v/>
      </c>
      <c r="E2897" s="19" t="str">
        <f aca="true">IF(INDIRECT($AH$8&amp;"B"&amp;($C$1*$A2897+7)) = 0, "", INDIRECT($AH$8&amp;"B"&amp;($C$1*$A2897+7)))</f>
        <v/>
      </c>
      <c r="F2897" s="20" t="str">
        <f aca="true">IF(C2897 &lt;&gt; "",IF(INDIRECT($AH$8&amp;"B"&amp;($C$1*$A2897+8)) = 0, 0, 1), "")</f>
        <v/>
      </c>
      <c r="G2897" s="20" t="n">
        <f aca="true">INDIRECT($AH$8&amp;"B"&amp;($C$1*$A2897+9))</f>
        <v>0</v>
      </c>
      <c r="H2897" s="20" t="n">
        <f aca="true">INDIRECT($AH$8&amp;"B"&amp;($C$1*$A2897+10))</f>
        <v>0</v>
      </c>
      <c r="I2897" s="20" t="n">
        <f aca="true">INDIRECT($AH$8&amp;"B"&amp;($C$1*$A2897+11))</f>
        <v>0</v>
      </c>
      <c r="J2897" s="20" t="n">
        <f aca="true">INDIRECT($AH$8&amp;"B"&amp;($C$1*$A2897+12))</f>
        <v>0</v>
      </c>
      <c r="K2897" s="21" t="str">
        <f aca="false">IF(C2897&lt;&gt;"",IFERROR((G2897+H2897+I2897)/(G2897+H2897+I2897+J2897),0), "")</f>
        <v/>
      </c>
      <c r="L2897" s="20" t="str">
        <f aca="false">IF(C2897&lt;&gt;"",(G2897* 2) +(H2897* 4) + (I2897* 6) + IF(F2897 = 1, 5, 0), "")</f>
        <v/>
      </c>
      <c r="M2897" s="25" t="str">
        <f aca="true">IF(C2897&lt;&gt;"",SUM(INDIRECT($AH$8&amp;"C"&amp;($C$1*$A2897+9)):INDIRECT($AH$8&amp;"V"&amp;($C$1*$A2897+9))), "")</f>
        <v/>
      </c>
      <c r="N2897" s="25" t="str">
        <f aca="true">IF(C2897&lt;&gt;"",SUM(INDIRECT($AH$8&amp;"C"&amp;($C$1*$A2897+10)):INDIRECT($AH$8&amp;"V"&amp;($C$1*$A2897+10))), "")</f>
        <v/>
      </c>
      <c r="O2897" s="25" t="str">
        <f aca="true">IF(C2897&lt;&gt;"",SUM(INDIRECT($AH$8&amp;"C"&amp;($C$1*$A2897+11)):INDIRECT($AH$8&amp;"V"&amp;($C$1*$A2897+11))),"")</f>
        <v/>
      </c>
      <c r="P2897" s="25" t="str">
        <f aca="true">IF(C2897&lt;&gt;"",SUM(INDIRECT($AH$8&amp;"C"&amp;($C$1*$A2897+12)):INDIRECT($AH$8&amp;"V"&amp;($C$1*$A2897+12))),"")</f>
        <v/>
      </c>
      <c r="Q2897" s="24" t="str">
        <f aca="false">IF(C2897&lt;&gt;"",IFERROR((M2897+N2897+O2897)/(M2897+N2897+O2897+P2897),0), "")</f>
        <v/>
      </c>
      <c r="R2897" s="25" t="str">
        <f aca="true">IF(C2897&lt;&gt;"",SUM(INDIRECT($AH$8&amp;"C"&amp;($C$1*$A2897+13)):INDIRECT($AH$8&amp;"V"&amp;($C$1*$A2897+13))), "")</f>
        <v/>
      </c>
      <c r="S2897" s="25" t="str">
        <f aca="false">IF(C2897&lt;&gt;"",IFERROR((M2897+N2897+O2897+P2897)/R2897, 0),"")</f>
        <v/>
      </c>
      <c r="T2897" s="25" t="str">
        <f aca="false">IF(C2897&lt;&gt;"",IFERROR((M2897+N2897+O2897)/R2897,0),"")</f>
        <v/>
      </c>
      <c r="U2897" s="25" t="str">
        <f aca="true">IF(C2897&lt;&gt;"",IF(INDIRECT($AH$8&amp;"B"&amp;($C$1*$A2897+14))= 1,1,0),"")</f>
        <v/>
      </c>
      <c r="V2897" s="25" t="str">
        <f aca="true">IF(C2897&lt;&gt;"",IF(INDIRECT($AH$8&amp;"B"&amp;($C$1*$A2897+15))= 1,1,0),"")</f>
        <v/>
      </c>
      <c r="W2897" s="25" t="str">
        <f aca="false">IF(C2897&lt;&gt;"",($M2897*1) + ($N2897*2) + ($O2897*3) + (IF(U2897 = 1, 10, 0)) + (IF(V2897 = 1, 20, 0)),"")</f>
        <v/>
      </c>
      <c r="X2897" s="27" t="str">
        <f aca="true">IF(C2897&lt;&gt;"",IF(INDIRECT($AH$8&amp;"B"&amp;($C$1*$A2897+16))= 1,1,0),"")</f>
        <v/>
      </c>
      <c r="Y2897" s="27" t="str">
        <f aca="true">IF(D2897&lt;&gt;"",IF(INDIRECT($AH$8&amp;"B"&amp;($C$1*$A2897+17))= 1,1,0),"")</f>
        <v/>
      </c>
      <c r="Z2897" s="27" t="str">
        <f aca="true">IF(E2897&lt;&gt;"",IF(INDIRECT($AH$8&amp;"B"&amp;($C$1*$A2897+18))= 1,1,0),"")</f>
        <v/>
      </c>
      <c r="AA2897" s="27" t="str">
        <f aca="true">IF(F2897&lt;&gt;"",IF(INDIRECT($AH$8&amp;"B"&amp;($C$1*$A2897+19))= 1,1,0),"")</f>
        <v/>
      </c>
      <c r="AB2897" s="27" t="str">
        <f aca="false">IF(C2897&lt;&gt;"",IF(X2897 = 1, 5, 0) + IF(Z2897 = 1, 25, 0) + IF(AA2897 = 1, 15, 0),"")</f>
        <v/>
      </c>
      <c r="AC2897" s="57" t="str">
        <f aca="false">IF(C2897&lt;&gt;"",L2897+W2897+AB2897,"")</f>
        <v/>
      </c>
    </row>
    <row r="2898" customFormat="false" ht="12.8" hidden="false" customHeight="false" outlineLevel="0" collapsed="false">
      <c r="A2898" s="11" t="n">
        <f aca="false">A2897+1</f>
        <v>395</v>
      </c>
      <c r="B2898" s="38" t="str">
        <f aca="true">IF(INDIRECT($AH$8&amp;"B"&amp;($C$1*$A2898+2))=0, "",INDIRECT($AH$8&amp;"B"&amp;($C$1*$A2898+2)))</f>
        <v/>
      </c>
      <c r="C2898" s="19" t="str">
        <f aca="true">IF(INDIRECT($AH$8&amp;"B"&amp;($C$1*$A2898+3)) = 0, "", INDIRECT($AH$8&amp;"B"&amp;($C$1*$A2898+3)))</f>
        <v/>
      </c>
      <c r="D2898" s="19" t="str">
        <f aca="true">IF(INDIRECT($AH$8&amp;"B"&amp;($C$1*$A2898+4)) = 0, "", INDIRECT($AH$8&amp;"B"&amp;($C$1*$A2898+4)))</f>
        <v/>
      </c>
      <c r="E2898" s="19" t="str">
        <f aca="true">IF(INDIRECT($AH$8&amp;"B"&amp;($C$1*$A2898+7)) = 0, "", INDIRECT($AH$8&amp;"B"&amp;($C$1*$A2898+7)))</f>
        <v/>
      </c>
      <c r="F2898" s="20" t="str">
        <f aca="true">IF(C2898 &lt;&gt; "",IF(INDIRECT($AH$8&amp;"B"&amp;($C$1*$A2898+8)) = 0, 0, 1), "")</f>
        <v/>
      </c>
      <c r="G2898" s="20" t="n">
        <f aca="true">INDIRECT($AH$8&amp;"B"&amp;($C$1*$A2898+9))</f>
        <v>0</v>
      </c>
      <c r="H2898" s="20" t="n">
        <f aca="true">INDIRECT($AH$8&amp;"B"&amp;($C$1*$A2898+10))</f>
        <v>0</v>
      </c>
      <c r="I2898" s="20" t="n">
        <f aca="true">INDIRECT($AH$8&amp;"B"&amp;($C$1*$A2898+11))</f>
        <v>0</v>
      </c>
      <c r="J2898" s="20" t="n">
        <f aca="true">INDIRECT($AH$8&amp;"B"&amp;($C$1*$A2898+12))</f>
        <v>0</v>
      </c>
      <c r="K2898" s="21" t="str">
        <f aca="false">IF(C2898&lt;&gt;"",IFERROR((G2898+H2898+I2898)/(G2898+H2898+I2898+J2898),0), "")</f>
        <v/>
      </c>
      <c r="L2898" s="20" t="str">
        <f aca="false">IF(C2898&lt;&gt;"",(G2898* 2) +(H2898* 4) + (I2898* 6) + IF(F2898 = 1, 5, 0), "")</f>
        <v/>
      </c>
      <c r="M2898" s="25" t="str">
        <f aca="true">IF(C2898&lt;&gt;"",SUM(INDIRECT($AH$8&amp;"C"&amp;($C$1*$A2898+9)):INDIRECT($AH$8&amp;"V"&amp;($C$1*$A2898+9))), "")</f>
        <v/>
      </c>
      <c r="N2898" s="25" t="str">
        <f aca="true">IF(C2898&lt;&gt;"",SUM(INDIRECT($AH$8&amp;"C"&amp;($C$1*$A2898+10)):INDIRECT($AH$8&amp;"V"&amp;($C$1*$A2898+10))), "")</f>
        <v/>
      </c>
      <c r="O2898" s="25" t="str">
        <f aca="true">IF(C2898&lt;&gt;"",SUM(INDIRECT($AH$8&amp;"C"&amp;($C$1*$A2898+11)):INDIRECT($AH$8&amp;"V"&amp;($C$1*$A2898+11))),"")</f>
        <v/>
      </c>
      <c r="P2898" s="25" t="str">
        <f aca="true">IF(C2898&lt;&gt;"",SUM(INDIRECT($AH$8&amp;"C"&amp;($C$1*$A2898+12)):INDIRECT($AH$8&amp;"V"&amp;($C$1*$A2898+12))),"")</f>
        <v/>
      </c>
      <c r="Q2898" s="24" t="str">
        <f aca="false">IF(C2898&lt;&gt;"",IFERROR((M2898+N2898+O2898)/(M2898+N2898+O2898+P2898),0), "")</f>
        <v/>
      </c>
      <c r="R2898" s="25" t="str">
        <f aca="true">IF(C2898&lt;&gt;"",SUM(INDIRECT($AH$8&amp;"C"&amp;($C$1*$A2898+13)):INDIRECT($AH$8&amp;"V"&amp;($C$1*$A2898+13))), "")</f>
        <v/>
      </c>
      <c r="S2898" s="25" t="str">
        <f aca="false">IF(C2898&lt;&gt;"",IFERROR((M2898+N2898+O2898+P2898)/R2898, 0),"")</f>
        <v/>
      </c>
      <c r="T2898" s="25" t="str">
        <f aca="false">IF(C2898&lt;&gt;"",IFERROR((M2898+N2898+O2898)/R2898,0),"")</f>
        <v/>
      </c>
      <c r="U2898" s="25" t="str">
        <f aca="true">IF(C2898&lt;&gt;"",IF(INDIRECT($AH$8&amp;"B"&amp;($C$1*$A2898+14))= 1,1,0),"")</f>
        <v/>
      </c>
      <c r="V2898" s="25" t="str">
        <f aca="true">IF(C2898&lt;&gt;"",IF(INDIRECT($AH$8&amp;"B"&amp;($C$1*$A2898+15))= 1,1,0),"")</f>
        <v/>
      </c>
      <c r="W2898" s="25" t="str">
        <f aca="false">IF(C2898&lt;&gt;"",($M2898*1) + ($N2898*2) + ($O2898*3) + (IF(U2898 = 1, 10, 0)) + (IF(V2898 = 1, 20, 0)),"")</f>
        <v/>
      </c>
      <c r="X2898" s="27" t="str">
        <f aca="true">IF(C2898&lt;&gt;"",IF(INDIRECT($AH$8&amp;"B"&amp;($C$1*$A2898+16))= 1,1,0),"")</f>
        <v/>
      </c>
      <c r="Y2898" s="27" t="str">
        <f aca="true">IF(D2898&lt;&gt;"",IF(INDIRECT($AH$8&amp;"B"&amp;($C$1*$A2898+17))= 1,1,0),"")</f>
        <v/>
      </c>
      <c r="Z2898" s="27" t="str">
        <f aca="true">IF(E2898&lt;&gt;"",IF(INDIRECT($AH$8&amp;"B"&amp;($C$1*$A2898+18))= 1,1,0),"")</f>
        <v/>
      </c>
      <c r="AA2898" s="27" t="str">
        <f aca="true">IF(F2898&lt;&gt;"",IF(INDIRECT($AH$8&amp;"B"&amp;($C$1*$A2898+19))= 1,1,0),"")</f>
        <v/>
      </c>
      <c r="AB2898" s="27" t="str">
        <f aca="false">IF(C2898&lt;&gt;"",IF(X2898 = 1, 5, 0) + IF(Z2898 = 1, 25, 0) + IF(AA2898 = 1, 15, 0),"")</f>
        <v/>
      </c>
      <c r="AC2898" s="57" t="str">
        <f aca="false">IF(C2898&lt;&gt;"",L2898+W2898+AB2898,"")</f>
        <v/>
      </c>
    </row>
    <row r="2899" customFormat="false" ht="12.8" hidden="false" customHeight="false" outlineLevel="0" collapsed="false">
      <c r="A2899" s="11" t="n">
        <f aca="false">A2898+1</f>
        <v>396</v>
      </c>
      <c r="B2899" s="38" t="str">
        <f aca="true">IF(INDIRECT($AH$8&amp;"B"&amp;($C$1*$A2899+2))=0, "",INDIRECT($AH$8&amp;"B"&amp;($C$1*$A2899+2)))</f>
        <v/>
      </c>
      <c r="C2899" s="19" t="str">
        <f aca="true">IF(INDIRECT($AH$8&amp;"B"&amp;($C$1*$A2899+3)) = 0, "", INDIRECT($AH$8&amp;"B"&amp;($C$1*$A2899+3)))</f>
        <v/>
      </c>
      <c r="D2899" s="19" t="str">
        <f aca="true">IF(INDIRECT($AH$8&amp;"B"&amp;($C$1*$A2899+4)) = 0, "", INDIRECT($AH$8&amp;"B"&amp;($C$1*$A2899+4)))</f>
        <v/>
      </c>
      <c r="E2899" s="19" t="str">
        <f aca="true">IF(INDIRECT($AH$8&amp;"B"&amp;($C$1*$A2899+7)) = 0, "", INDIRECT($AH$8&amp;"B"&amp;($C$1*$A2899+7)))</f>
        <v/>
      </c>
      <c r="F2899" s="20" t="str">
        <f aca="true">IF(C2899 &lt;&gt; "",IF(INDIRECT($AH$8&amp;"B"&amp;($C$1*$A2899+8)) = 0, 0, 1), "")</f>
        <v/>
      </c>
      <c r="G2899" s="20" t="n">
        <f aca="true">INDIRECT($AH$8&amp;"B"&amp;($C$1*$A2899+9))</f>
        <v>0</v>
      </c>
      <c r="H2899" s="20" t="n">
        <f aca="true">INDIRECT($AH$8&amp;"B"&amp;($C$1*$A2899+10))</f>
        <v>0</v>
      </c>
      <c r="I2899" s="20" t="n">
        <f aca="true">INDIRECT($AH$8&amp;"B"&amp;($C$1*$A2899+11))</f>
        <v>0</v>
      </c>
      <c r="J2899" s="20" t="n">
        <f aca="true">INDIRECT($AH$8&amp;"B"&amp;($C$1*$A2899+12))</f>
        <v>0</v>
      </c>
      <c r="K2899" s="21" t="str">
        <f aca="false">IF(C2899&lt;&gt;"",IFERROR((G2899+H2899+I2899)/(G2899+H2899+I2899+J2899),0), "")</f>
        <v/>
      </c>
      <c r="L2899" s="20" t="str">
        <f aca="false">IF(C2899&lt;&gt;"",(G2899* 2) +(H2899* 4) + (I2899* 6) + IF(F2899 = 1, 5, 0), "")</f>
        <v/>
      </c>
      <c r="M2899" s="25" t="str">
        <f aca="true">IF(C2899&lt;&gt;"",SUM(INDIRECT($AH$8&amp;"C"&amp;($C$1*$A2899+9)):INDIRECT($AH$8&amp;"V"&amp;($C$1*$A2899+9))), "")</f>
        <v/>
      </c>
      <c r="N2899" s="25" t="str">
        <f aca="true">IF(C2899&lt;&gt;"",SUM(INDIRECT($AH$8&amp;"C"&amp;($C$1*$A2899+10)):INDIRECT($AH$8&amp;"V"&amp;($C$1*$A2899+10))), "")</f>
        <v/>
      </c>
      <c r="O2899" s="25" t="str">
        <f aca="true">IF(C2899&lt;&gt;"",SUM(INDIRECT($AH$8&amp;"C"&amp;($C$1*$A2899+11)):INDIRECT($AH$8&amp;"V"&amp;($C$1*$A2899+11))),"")</f>
        <v/>
      </c>
      <c r="P2899" s="25" t="str">
        <f aca="true">IF(C2899&lt;&gt;"",SUM(INDIRECT($AH$8&amp;"C"&amp;($C$1*$A2899+12)):INDIRECT($AH$8&amp;"V"&amp;($C$1*$A2899+12))),"")</f>
        <v/>
      </c>
      <c r="Q2899" s="24" t="str">
        <f aca="false">IF(C2899&lt;&gt;"",IFERROR((M2899+N2899+O2899)/(M2899+N2899+O2899+P2899),0), "")</f>
        <v/>
      </c>
      <c r="R2899" s="25" t="str">
        <f aca="true">IF(C2899&lt;&gt;"",SUM(INDIRECT($AH$8&amp;"C"&amp;($C$1*$A2899+13)):INDIRECT($AH$8&amp;"V"&amp;($C$1*$A2899+13))), "")</f>
        <v/>
      </c>
      <c r="S2899" s="25" t="str">
        <f aca="false">IF(C2899&lt;&gt;"",IFERROR((M2899+N2899+O2899+P2899)/R2899, 0),"")</f>
        <v/>
      </c>
      <c r="T2899" s="25" t="str">
        <f aca="false">IF(C2899&lt;&gt;"",IFERROR((M2899+N2899+O2899)/R2899,0),"")</f>
        <v/>
      </c>
      <c r="U2899" s="25" t="str">
        <f aca="true">IF(C2899&lt;&gt;"",IF(INDIRECT($AH$8&amp;"B"&amp;($C$1*$A2899+14))= 1,1,0),"")</f>
        <v/>
      </c>
      <c r="V2899" s="25" t="str">
        <f aca="true">IF(C2899&lt;&gt;"",IF(INDIRECT($AH$8&amp;"B"&amp;($C$1*$A2899+15))= 1,1,0),"")</f>
        <v/>
      </c>
      <c r="W2899" s="25" t="str">
        <f aca="false">IF(C2899&lt;&gt;"",($M2899*1) + ($N2899*2) + ($O2899*3) + (IF(U2899 = 1, 10, 0)) + (IF(V2899 = 1, 20, 0)),"")</f>
        <v/>
      </c>
      <c r="X2899" s="27" t="str">
        <f aca="true">IF(C2899&lt;&gt;"",IF(INDIRECT($AH$8&amp;"B"&amp;($C$1*$A2899+16))= 1,1,0),"")</f>
        <v/>
      </c>
      <c r="Y2899" s="27" t="str">
        <f aca="true">IF(D2899&lt;&gt;"",IF(INDIRECT($AH$8&amp;"B"&amp;($C$1*$A2899+17))= 1,1,0),"")</f>
        <v/>
      </c>
      <c r="Z2899" s="27" t="str">
        <f aca="true">IF(E2899&lt;&gt;"",IF(INDIRECT($AH$8&amp;"B"&amp;($C$1*$A2899+18))= 1,1,0),"")</f>
        <v/>
      </c>
      <c r="AA2899" s="27" t="str">
        <f aca="true">IF(F2899&lt;&gt;"",IF(INDIRECT($AH$8&amp;"B"&amp;($C$1*$A2899+19))= 1,1,0),"")</f>
        <v/>
      </c>
      <c r="AB2899" s="27" t="str">
        <f aca="false">IF(C2899&lt;&gt;"",IF(X2899 = 1, 5, 0) + IF(Z2899 = 1, 25, 0) + IF(AA2899 = 1, 15, 0),"")</f>
        <v/>
      </c>
      <c r="AC2899" s="57" t="str">
        <f aca="false">IF(C2899&lt;&gt;"",L2899+W2899+AB2899,"")</f>
        <v/>
      </c>
    </row>
    <row r="2900" customFormat="false" ht="12.8" hidden="false" customHeight="false" outlineLevel="0" collapsed="false">
      <c r="A2900" s="11" t="n">
        <f aca="false">A2899+1</f>
        <v>397</v>
      </c>
      <c r="B2900" s="38" t="str">
        <f aca="true">IF(INDIRECT($AH$8&amp;"B"&amp;($C$1*$A2900+2))=0, "",INDIRECT($AH$8&amp;"B"&amp;($C$1*$A2900+2)))</f>
        <v/>
      </c>
      <c r="C2900" s="19" t="str">
        <f aca="true">IF(INDIRECT($AH$8&amp;"B"&amp;($C$1*$A2900+3)) = 0, "", INDIRECT($AH$8&amp;"B"&amp;($C$1*$A2900+3)))</f>
        <v/>
      </c>
      <c r="D2900" s="19" t="str">
        <f aca="true">IF(INDIRECT($AH$8&amp;"B"&amp;($C$1*$A2900+4)) = 0, "", INDIRECT($AH$8&amp;"B"&amp;($C$1*$A2900+4)))</f>
        <v/>
      </c>
      <c r="E2900" s="19" t="str">
        <f aca="true">IF(INDIRECT($AH$8&amp;"B"&amp;($C$1*$A2900+7)) = 0, "", INDIRECT($AH$8&amp;"B"&amp;($C$1*$A2900+7)))</f>
        <v/>
      </c>
      <c r="F2900" s="20" t="str">
        <f aca="true">IF(C2900 &lt;&gt; "",IF(INDIRECT($AH$8&amp;"B"&amp;($C$1*$A2900+8)) = 0, 0, 1), "")</f>
        <v/>
      </c>
      <c r="G2900" s="20" t="n">
        <f aca="true">INDIRECT($AH$8&amp;"B"&amp;($C$1*$A2900+9))</f>
        <v>0</v>
      </c>
      <c r="H2900" s="20" t="n">
        <f aca="true">INDIRECT($AH$8&amp;"B"&amp;($C$1*$A2900+10))</f>
        <v>0</v>
      </c>
      <c r="I2900" s="20" t="n">
        <f aca="true">INDIRECT($AH$8&amp;"B"&amp;($C$1*$A2900+11))</f>
        <v>0</v>
      </c>
      <c r="J2900" s="20" t="n">
        <f aca="true">INDIRECT($AH$8&amp;"B"&amp;($C$1*$A2900+12))</f>
        <v>0</v>
      </c>
      <c r="K2900" s="21" t="str">
        <f aca="false">IF(C2900&lt;&gt;"",IFERROR((G2900+H2900+I2900)/(G2900+H2900+I2900+J2900),0), "")</f>
        <v/>
      </c>
      <c r="L2900" s="20" t="str">
        <f aca="false">IF(C2900&lt;&gt;"",(G2900* 2) +(H2900* 4) + (I2900* 6) + IF(F2900 = 1, 5, 0), "")</f>
        <v/>
      </c>
      <c r="M2900" s="25" t="str">
        <f aca="true">IF(C2900&lt;&gt;"",SUM(INDIRECT($AH$8&amp;"C"&amp;($C$1*$A2900+9)):INDIRECT($AH$8&amp;"V"&amp;($C$1*$A2900+9))), "")</f>
        <v/>
      </c>
      <c r="N2900" s="25" t="str">
        <f aca="true">IF(C2900&lt;&gt;"",SUM(INDIRECT($AH$8&amp;"C"&amp;($C$1*$A2900+10)):INDIRECT($AH$8&amp;"V"&amp;($C$1*$A2900+10))), "")</f>
        <v/>
      </c>
      <c r="O2900" s="25" t="str">
        <f aca="true">IF(C2900&lt;&gt;"",SUM(INDIRECT($AH$8&amp;"C"&amp;($C$1*$A2900+11)):INDIRECT($AH$8&amp;"V"&amp;($C$1*$A2900+11))),"")</f>
        <v/>
      </c>
      <c r="P2900" s="25" t="str">
        <f aca="true">IF(C2900&lt;&gt;"",SUM(INDIRECT($AH$8&amp;"C"&amp;($C$1*$A2900+12)):INDIRECT($AH$8&amp;"V"&amp;($C$1*$A2900+12))),"")</f>
        <v/>
      </c>
      <c r="Q2900" s="24" t="str">
        <f aca="false">IF(C2900&lt;&gt;"",IFERROR((M2900+N2900+O2900)/(M2900+N2900+O2900+P2900),0), "")</f>
        <v/>
      </c>
      <c r="R2900" s="25" t="str">
        <f aca="true">IF(C2900&lt;&gt;"",SUM(INDIRECT($AH$8&amp;"C"&amp;($C$1*$A2900+13)):INDIRECT($AH$8&amp;"V"&amp;($C$1*$A2900+13))), "")</f>
        <v/>
      </c>
      <c r="S2900" s="25" t="str">
        <f aca="false">IF(C2900&lt;&gt;"",IFERROR((M2900+N2900+O2900+P2900)/R2900, 0),"")</f>
        <v/>
      </c>
      <c r="T2900" s="25" t="str">
        <f aca="false">IF(C2900&lt;&gt;"",IFERROR((M2900+N2900+O2900)/R2900,0),"")</f>
        <v/>
      </c>
      <c r="U2900" s="25" t="str">
        <f aca="true">IF(C2900&lt;&gt;"",IF(INDIRECT($AH$8&amp;"B"&amp;($C$1*$A2900+14))= 1,1,0),"")</f>
        <v/>
      </c>
      <c r="V2900" s="25" t="str">
        <f aca="true">IF(C2900&lt;&gt;"",IF(INDIRECT($AH$8&amp;"B"&amp;($C$1*$A2900+15))= 1,1,0),"")</f>
        <v/>
      </c>
      <c r="W2900" s="25" t="str">
        <f aca="false">IF(C2900&lt;&gt;"",($M2900*1) + ($N2900*2) + ($O2900*3) + (IF(U2900 = 1, 10, 0)) + (IF(V2900 = 1, 20, 0)),"")</f>
        <v/>
      </c>
      <c r="X2900" s="27" t="str">
        <f aca="true">IF(C2900&lt;&gt;"",IF(INDIRECT($AH$8&amp;"B"&amp;($C$1*$A2900+16))= 1,1,0),"")</f>
        <v/>
      </c>
      <c r="Y2900" s="27" t="str">
        <f aca="true">IF(D2900&lt;&gt;"",IF(INDIRECT($AH$8&amp;"B"&amp;($C$1*$A2900+17))= 1,1,0),"")</f>
        <v/>
      </c>
      <c r="Z2900" s="27" t="str">
        <f aca="true">IF(E2900&lt;&gt;"",IF(INDIRECT($AH$8&amp;"B"&amp;($C$1*$A2900+18))= 1,1,0),"")</f>
        <v/>
      </c>
      <c r="AA2900" s="27" t="str">
        <f aca="true">IF(F2900&lt;&gt;"",IF(INDIRECT($AH$8&amp;"B"&amp;($C$1*$A2900+19))= 1,1,0),"")</f>
        <v/>
      </c>
      <c r="AB2900" s="27" t="str">
        <f aca="false">IF(C2900&lt;&gt;"",IF(X2900 = 1, 5, 0) + IF(Z2900 = 1, 25, 0) + IF(AA2900 = 1, 15, 0),"")</f>
        <v/>
      </c>
      <c r="AC2900" s="57" t="str">
        <f aca="false">IF(C2900&lt;&gt;"",L2900+W2900+AB2900,"")</f>
        <v/>
      </c>
    </row>
    <row r="2901" customFormat="false" ht="12.8" hidden="false" customHeight="false" outlineLevel="0" collapsed="false">
      <c r="A2901" s="11" t="n">
        <f aca="false">A2900+1</f>
        <v>398</v>
      </c>
      <c r="B2901" s="38" t="str">
        <f aca="true">IF(INDIRECT($AH$8&amp;"B"&amp;($C$1*$A2901+2))=0, "",INDIRECT($AH$8&amp;"B"&amp;($C$1*$A2901+2)))</f>
        <v/>
      </c>
      <c r="C2901" s="19" t="str">
        <f aca="true">IF(INDIRECT($AH$8&amp;"B"&amp;($C$1*$A2901+3)) = 0, "", INDIRECT($AH$8&amp;"B"&amp;($C$1*$A2901+3)))</f>
        <v/>
      </c>
      <c r="D2901" s="19" t="str">
        <f aca="true">IF(INDIRECT($AH$8&amp;"B"&amp;($C$1*$A2901+4)) = 0, "", INDIRECT($AH$8&amp;"B"&amp;($C$1*$A2901+4)))</f>
        <v/>
      </c>
      <c r="E2901" s="19" t="str">
        <f aca="true">IF(INDIRECT($AH$8&amp;"B"&amp;($C$1*$A2901+7)) = 0, "", INDIRECT($AH$8&amp;"B"&amp;($C$1*$A2901+7)))</f>
        <v/>
      </c>
      <c r="F2901" s="20" t="str">
        <f aca="true">IF(C2901 &lt;&gt; "",IF(INDIRECT($AH$8&amp;"B"&amp;($C$1*$A2901+8)) = 0, 0, 1), "")</f>
        <v/>
      </c>
      <c r="G2901" s="20" t="n">
        <f aca="true">INDIRECT($AH$8&amp;"B"&amp;($C$1*$A2901+9))</f>
        <v>0</v>
      </c>
      <c r="H2901" s="20" t="n">
        <f aca="true">INDIRECT($AH$8&amp;"B"&amp;($C$1*$A2901+10))</f>
        <v>0</v>
      </c>
      <c r="I2901" s="20" t="n">
        <f aca="true">INDIRECT($AH$8&amp;"B"&amp;($C$1*$A2901+11))</f>
        <v>0</v>
      </c>
      <c r="J2901" s="20" t="n">
        <f aca="true">INDIRECT($AH$8&amp;"B"&amp;($C$1*$A2901+12))</f>
        <v>0</v>
      </c>
      <c r="K2901" s="21" t="str">
        <f aca="false">IF(C2901&lt;&gt;"",IFERROR((G2901+H2901+I2901)/(G2901+H2901+I2901+J2901),0), "")</f>
        <v/>
      </c>
      <c r="L2901" s="20" t="str">
        <f aca="false">IF(C2901&lt;&gt;"",(G2901* 2) +(H2901* 4) + (I2901* 6) + IF(F2901 = 1, 5, 0), "")</f>
        <v/>
      </c>
      <c r="M2901" s="25" t="str">
        <f aca="true">IF(C2901&lt;&gt;"",SUM(INDIRECT($AH$8&amp;"C"&amp;($C$1*$A2901+9)):INDIRECT($AH$8&amp;"V"&amp;($C$1*$A2901+9))), "")</f>
        <v/>
      </c>
      <c r="N2901" s="25" t="str">
        <f aca="true">IF(C2901&lt;&gt;"",SUM(INDIRECT($AH$8&amp;"C"&amp;($C$1*$A2901+10)):INDIRECT($AH$8&amp;"V"&amp;($C$1*$A2901+10))), "")</f>
        <v/>
      </c>
      <c r="O2901" s="25" t="str">
        <f aca="true">IF(C2901&lt;&gt;"",SUM(INDIRECT($AH$8&amp;"C"&amp;($C$1*$A2901+11)):INDIRECT($AH$8&amp;"V"&amp;($C$1*$A2901+11))),"")</f>
        <v/>
      </c>
      <c r="P2901" s="25" t="str">
        <f aca="true">IF(C2901&lt;&gt;"",SUM(INDIRECT($AH$8&amp;"C"&amp;($C$1*$A2901+12)):INDIRECT($AH$8&amp;"V"&amp;($C$1*$A2901+12))),"")</f>
        <v/>
      </c>
      <c r="Q2901" s="24" t="str">
        <f aca="false">IF(C2901&lt;&gt;"",IFERROR((M2901+N2901+O2901)/(M2901+N2901+O2901+P2901),0), "")</f>
        <v/>
      </c>
      <c r="R2901" s="25" t="str">
        <f aca="true">IF(C2901&lt;&gt;"",SUM(INDIRECT($AH$8&amp;"C"&amp;($C$1*$A2901+13)):INDIRECT($AH$8&amp;"V"&amp;($C$1*$A2901+13))), "")</f>
        <v/>
      </c>
      <c r="S2901" s="25" t="str">
        <f aca="false">IF(C2901&lt;&gt;"",IFERROR((M2901+N2901+O2901+P2901)/R2901, 0),"")</f>
        <v/>
      </c>
      <c r="T2901" s="25" t="str">
        <f aca="false">IF(C2901&lt;&gt;"",IFERROR((M2901+N2901+O2901)/R2901,0),"")</f>
        <v/>
      </c>
      <c r="U2901" s="25" t="str">
        <f aca="true">IF(C2901&lt;&gt;"",IF(INDIRECT($AH$8&amp;"B"&amp;($C$1*$A2901+14))= 1,1,0),"")</f>
        <v/>
      </c>
      <c r="V2901" s="25" t="str">
        <f aca="true">IF(C2901&lt;&gt;"",IF(INDIRECT($AH$8&amp;"B"&amp;($C$1*$A2901+15))= 1,1,0),"")</f>
        <v/>
      </c>
      <c r="W2901" s="25" t="str">
        <f aca="false">IF(C2901&lt;&gt;"",($M2901*1) + ($N2901*2) + ($O2901*3) + (IF(U2901 = 1, 10, 0)) + (IF(V2901 = 1, 20, 0)),"")</f>
        <v/>
      </c>
      <c r="X2901" s="27" t="str">
        <f aca="true">IF(C2901&lt;&gt;"",IF(INDIRECT($AH$8&amp;"B"&amp;($C$1*$A2901+16))= 1,1,0),"")</f>
        <v/>
      </c>
      <c r="Y2901" s="27" t="str">
        <f aca="true">IF(D2901&lt;&gt;"",IF(INDIRECT($AH$8&amp;"B"&amp;($C$1*$A2901+17))= 1,1,0),"")</f>
        <v/>
      </c>
      <c r="Z2901" s="27" t="str">
        <f aca="true">IF(E2901&lt;&gt;"",IF(INDIRECT($AH$8&amp;"B"&amp;($C$1*$A2901+18))= 1,1,0),"")</f>
        <v/>
      </c>
      <c r="AA2901" s="27" t="str">
        <f aca="true">IF(F2901&lt;&gt;"",IF(INDIRECT($AH$8&amp;"B"&amp;($C$1*$A2901+19))= 1,1,0),"")</f>
        <v/>
      </c>
      <c r="AB2901" s="27" t="str">
        <f aca="false">IF(C2901&lt;&gt;"",IF(X2901 = 1, 5, 0) + IF(Z2901 = 1, 25, 0) + IF(AA2901 = 1, 15, 0),"")</f>
        <v/>
      </c>
      <c r="AC2901" s="57" t="str">
        <f aca="false">IF(C2901&lt;&gt;"",L2901+W2901+AB2901,"")</f>
        <v/>
      </c>
    </row>
    <row r="2902" customFormat="false" ht="12.8" hidden="false" customHeight="false" outlineLevel="0" collapsed="false">
      <c r="A2902" s="11" t="n">
        <f aca="false">A2901+1</f>
        <v>399</v>
      </c>
      <c r="B2902" s="38" t="str">
        <f aca="true">IF(INDIRECT($AH$8&amp;"B"&amp;($C$1*$A2902+2))=0, "",INDIRECT($AH$8&amp;"B"&amp;($C$1*$A2902+2)))</f>
        <v/>
      </c>
      <c r="C2902" s="19" t="str">
        <f aca="true">IF(INDIRECT($AH$8&amp;"B"&amp;($C$1*$A2902+3)) = 0, "", INDIRECT($AH$8&amp;"B"&amp;($C$1*$A2902+3)))</f>
        <v/>
      </c>
      <c r="D2902" s="19" t="str">
        <f aca="true">IF(INDIRECT($AH$8&amp;"B"&amp;($C$1*$A2902+4)) = 0, "", INDIRECT($AH$8&amp;"B"&amp;($C$1*$A2902+4)))</f>
        <v/>
      </c>
      <c r="E2902" s="19" t="str">
        <f aca="true">IF(INDIRECT($AH$8&amp;"B"&amp;($C$1*$A2902+7)) = 0, "", INDIRECT($AH$8&amp;"B"&amp;($C$1*$A2902+7)))</f>
        <v/>
      </c>
      <c r="F2902" s="20" t="str">
        <f aca="true">IF(C2902 &lt;&gt; "",IF(INDIRECT($AH$8&amp;"B"&amp;($C$1*$A2902+8)) = 0, 0, 1), "")</f>
        <v/>
      </c>
      <c r="G2902" s="20" t="n">
        <f aca="true">INDIRECT($AH$8&amp;"B"&amp;($C$1*$A2902+9))</f>
        <v>0</v>
      </c>
      <c r="H2902" s="20" t="n">
        <f aca="true">INDIRECT($AH$8&amp;"B"&amp;($C$1*$A2902+10))</f>
        <v>0</v>
      </c>
      <c r="I2902" s="20" t="n">
        <f aca="true">INDIRECT($AH$8&amp;"B"&amp;($C$1*$A2902+11))</f>
        <v>0</v>
      </c>
      <c r="J2902" s="20" t="n">
        <f aca="true">INDIRECT($AH$8&amp;"B"&amp;($C$1*$A2902+12))</f>
        <v>0</v>
      </c>
      <c r="K2902" s="21" t="str">
        <f aca="false">IF(C2902&lt;&gt;"",IFERROR((G2902+H2902+I2902)/(G2902+H2902+I2902+J2902),0), "")</f>
        <v/>
      </c>
      <c r="L2902" s="20" t="str">
        <f aca="false">IF(C2902&lt;&gt;"",(G2902* 2) +(H2902* 4) + (I2902* 6) + IF(F2902 = 1, 5, 0), "")</f>
        <v/>
      </c>
      <c r="M2902" s="25" t="str">
        <f aca="true">IF(C2902&lt;&gt;"",SUM(INDIRECT($AH$8&amp;"C"&amp;($C$1*$A2902+9)):INDIRECT($AH$8&amp;"V"&amp;($C$1*$A2902+9))), "")</f>
        <v/>
      </c>
      <c r="N2902" s="25" t="str">
        <f aca="true">IF(C2902&lt;&gt;"",SUM(INDIRECT($AH$8&amp;"C"&amp;($C$1*$A2902+10)):INDIRECT($AH$8&amp;"V"&amp;($C$1*$A2902+10))), "")</f>
        <v/>
      </c>
      <c r="O2902" s="25" t="str">
        <f aca="true">IF(C2902&lt;&gt;"",SUM(INDIRECT($AH$8&amp;"C"&amp;($C$1*$A2902+11)):INDIRECT($AH$8&amp;"V"&amp;($C$1*$A2902+11))),"")</f>
        <v/>
      </c>
      <c r="P2902" s="25" t="str">
        <f aca="true">IF(C2902&lt;&gt;"",SUM(INDIRECT($AH$8&amp;"C"&amp;($C$1*$A2902+12)):INDIRECT($AH$8&amp;"V"&amp;($C$1*$A2902+12))),"")</f>
        <v/>
      </c>
      <c r="Q2902" s="24" t="str">
        <f aca="false">IF(C2902&lt;&gt;"",IFERROR((M2902+N2902+O2902)/(M2902+N2902+O2902+P2902),0), "")</f>
        <v/>
      </c>
      <c r="R2902" s="25" t="str">
        <f aca="true">IF(C2902&lt;&gt;"",SUM(INDIRECT($AH$8&amp;"C"&amp;($C$1*$A2902+13)):INDIRECT($AH$8&amp;"V"&amp;($C$1*$A2902+13))), "")</f>
        <v/>
      </c>
      <c r="S2902" s="25" t="str">
        <f aca="false">IF(C2902&lt;&gt;"",IFERROR((M2902+N2902+O2902+P2902)/R2902, 0),"")</f>
        <v/>
      </c>
      <c r="T2902" s="25" t="str">
        <f aca="false">IF(C2902&lt;&gt;"",IFERROR((M2902+N2902+O2902)/R2902,0),"")</f>
        <v/>
      </c>
      <c r="U2902" s="25" t="str">
        <f aca="true">IF(C2902&lt;&gt;"",IF(INDIRECT($AH$8&amp;"B"&amp;($C$1*$A2902+14))= 1,1,0),"")</f>
        <v/>
      </c>
      <c r="V2902" s="25" t="str">
        <f aca="true">IF(C2902&lt;&gt;"",IF(INDIRECT($AH$8&amp;"B"&amp;($C$1*$A2902+15))= 1,1,0),"")</f>
        <v/>
      </c>
      <c r="W2902" s="25" t="str">
        <f aca="false">IF(C2902&lt;&gt;"",($M2902*1) + ($N2902*2) + ($O2902*3) + (IF(U2902 = 1, 10, 0)) + (IF(V2902 = 1, 20, 0)),"")</f>
        <v/>
      </c>
      <c r="X2902" s="27" t="str">
        <f aca="true">IF(C2902&lt;&gt;"",IF(INDIRECT($AH$8&amp;"B"&amp;($C$1*$A2902+16))= 1,1,0),"")</f>
        <v/>
      </c>
      <c r="Y2902" s="27" t="str">
        <f aca="true">IF(D2902&lt;&gt;"",IF(INDIRECT($AH$8&amp;"B"&amp;($C$1*$A2902+17))= 1,1,0),"")</f>
        <v/>
      </c>
      <c r="Z2902" s="27" t="str">
        <f aca="true">IF(E2902&lt;&gt;"",IF(INDIRECT($AH$8&amp;"B"&amp;($C$1*$A2902+18))= 1,1,0),"")</f>
        <v/>
      </c>
      <c r="AA2902" s="27" t="str">
        <f aca="true">IF(F2902&lt;&gt;"",IF(INDIRECT($AH$8&amp;"B"&amp;($C$1*$A2902+19))= 1,1,0),"")</f>
        <v/>
      </c>
      <c r="AB2902" s="27" t="str">
        <f aca="false">IF(C2902&lt;&gt;"",IF(X2902 = 1, 5, 0) + IF(Z2902 = 1, 25, 0) + IF(AA2902 = 1, 15, 0),"")</f>
        <v/>
      </c>
      <c r="AC2902" s="57" t="str">
        <f aca="false">IF(C2902&lt;&gt;"",L2902+W2902+AB2902,"")</f>
        <v/>
      </c>
    </row>
    <row r="2903" customFormat="false" ht="12.8" hidden="false" customHeight="false" outlineLevel="0" collapsed="false">
      <c r="A2903" s="11" t="n">
        <f aca="false">A2902+1</f>
        <v>400</v>
      </c>
      <c r="B2903" s="38" t="str">
        <f aca="true">IF(INDIRECT($AH$8&amp;"B"&amp;($C$1*$A2903+2))=0, "",INDIRECT($AH$8&amp;"B"&amp;($C$1*$A2903+2)))</f>
        <v/>
      </c>
      <c r="C2903" s="19" t="str">
        <f aca="true">IF(INDIRECT($AH$8&amp;"B"&amp;($C$1*$A2903+3)) = 0, "", INDIRECT($AH$8&amp;"B"&amp;($C$1*$A2903+3)))</f>
        <v/>
      </c>
      <c r="D2903" s="19" t="str">
        <f aca="true">IF(INDIRECT($AH$8&amp;"B"&amp;($C$1*$A2903+4)) = 0, "", INDIRECT($AH$8&amp;"B"&amp;($C$1*$A2903+4)))</f>
        <v/>
      </c>
      <c r="E2903" s="19" t="str">
        <f aca="true">IF(INDIRECT($AH$8&amp;"B"&amp;($C$1*$A2903+7)) = 0, "", INDIRECT($AH$8&amp;"B"&amp;($C$1*$A2903+7)))</f>
        <v/>
      </c>
      <c r="F2903" s="20" t="str">
        <f aca="true">IF(C2903 &lt;&gt; "",IF(INDIRECT($AH$8&amp;"B"&amp;($C$1*$A2903+8)) = 0, 0, 1), "")</f>
        <v/>
      </c>
      <c r="G2903" s="20" t="n">
        <f aca="true">INDIRECT($AH$8&amp;"B"&amp;($C$1*$A2903+9))</f>
        <v>0</v>
      </c>
      <c r="H2903" s="20" t="n">
        <f aca="true">INDIRECT($AH$8&amp;"B"&amp;($C$1*$A2903+10))</f>
        <v>0</v>
      </c>
      <c r="I2903" s="20" t="n">
        <f aca="true">INDIRECT($AH$8&amp;"B"&amp;($C$1*$A2903+11))</f>
        <v>0</v>
      </c>
      <c r="J2903" s="20" t="n">
        <f aca="true">INDIRECT($AH$8&amp;"B"&amp;($C$1*$A2903+12))</f>
        <v>0</v>
      </c>
      <c r="K2903" s="21" t="str">
        <f aca="false">IF(C2903&lt;&gt;"",IFERROR((G2903+H2903+I2903)/(G2903+H2903+I2903+J2903),0), "")</f>
        <v/>
      </c>
      <c r="L2903" s="20" t="str">
        <f aca="false">IF(C2903&lt;&gt;"",(G2903* 2) +(H2903* 4) + (I2903* 6) + IF(F2903 = 1, 5, 0), "")</f>
        <v/>
      </c>
      <c r="M2903" s="25" t="str">
        <f aca="true">IF(C2903&lt;&gt;"",SUM(INDIRECT($AH$8&amp;"C"&amp;($C$1*$A2903+9)):INDIRECT($AH$8&amp;"V"&amp;($C$1*$A2903+9))), "")</f>
        <v/>
      </c>
      <c r="N2903" s="25" t="str">
        <f aca="true">IF(C2903&lt;&gt;"",SUM(INDIRECT($AH$8&amp;"C"&amp;($C$1*$A2903+10)):INDIRECT($AH$8&amp;"V"&amp;($C$1*$A2903+10))), "")</f>
        <v/>
      </c>
      <c r="O2903" s="25" t="str">
        <f aca="true">IF(C2903&lt;&gt;"",SUM(INDIRECT($AH$8&amp;"C"&amp;($C$1*$A2903+11)):INDIRECT($AH$8&amp;"V"&amp;($C$1*$A2903+11))),"")</f>
        <v/>
      </c>
      <c r="P2903" s="25" t="str">
        <f aca="true">IF(C2903&lt;&gt;"",SUM(INDIRECT($AH$8&amp;"C"&amp;($C$1*$A2903+12)):INDIRECT($AH$8&amp;"V"&amp;($C$1*$A2903+12))),"")</f>
        <v/>
      </c>
      <c r="Q2903" s="24" t="str">
        <f aca="false">IF(C2903&lt;&gt;"",IFERROR((M2903+N2903+O2903)/(M2903+N2903+O2903+P2903),0), "")</f>
        <v/>
      </c>
      <c r="R2903" s="25" t="str">
        <f aca="true">IF(C2903&lt;&gt;"",SUM(INDIRECT($AH$8&amp;"C"&amp;($C$1*$A2903+13)):INDIRECT($AH$8&amp;"V"&amp;($C$1*$A2903+13))), "")</f>
        <v/>
      </c>
      <c r="S2903" s="25" t="str">
        <f aca="false">IF(C2903&lt;&gt;"",IFERROR((M2903+N2903+O2903+P2903)/R2903, 0),"")</f>
        <v/>
      </c>
      <c r="T2903" s="25" t="str">
        <f aca="false">IF(C2903&lt;&gt;"",IFERROR((M2903+N2903+O2903)/R2903,0),"")</f>
        <v/>
      </c>
      <c r="U2903" s="25" t="str">
        <f aca="true">IF(C2903&lt;&gt;"",IF(INDIRECT($AH$8&amp;"B"&amp;($C$1*$A2903+14))= 1,1,0),"")</f>
        <v/>
      </c>
      <c r="V2903" s="25" t="str">
        <f aca="true">IF(C2903&lt;&gt;"",IF(INDIRECT($AH$8&amp;"B"&amp;($C$1*$A2903+15))= 1,1,0),"")</f>
        <v/>
      </c>
      <c r="W2903" s="25" t="str">
        <f aca="false">IF(C2903&lt;&gt;"",($M2903*1) + ($N2903*2) + ($O2903*3) + (IF(U2903 = 1, 10, 0)) + (IF(V2903 = 1, 20, 0)),"")</f>
        <v/>
      </c>
      <c r="X2903" s="27" t="str">
        <f aca="true">IF(C2903&lt;&gt;"",IF(INDIRECT($AH$8&amp;"B"&amp;($C$1*$A2903+16))= 1,1,0),"")</f>
        <v/>
      </c>
      <c r="Y2903" s="27" t="str">
        <f aca="true">IF(D2903&lt;&gt;"",IF(INDIRECT($AH$8&amp;"B"&amp;($C$1*$A2903+17))= 1,1,0),"")</f>
        <v/>
      </c>
      <c r="Z2903" s="27" t="str">
        <f aca="true">IF(E2903&lt;&gt;"",IF(INDIRECT($AH$8&amp;"B"&amp;($C$1*$A2903+18))= 1,1,0),"")</f>
        <v/>
      </c>
      <c r="AA2903" s="27" t="str">
        <f aca="true">IF(F2903&lt;&gt;"",IF(INDIRECT($AH$8&amp;"B"&amp;($C$1*$A2903+19))= 1,1,0),"")</f>
        <v/>
      </c>
      <c r="AB2903" s="27" t="str">
        <f aca="false">IF(C2903&lt;&gt;"",IF(X2903 = 1, 5, 0) + IF(Z2903 = 1, 25, 0) + IF(AA2903 = 1, 15, 0),"")</f>
        <v/>
      </c>
      <c r="AC2903" s="57" t="str">
        <f aca="false">IF(C2903&lt;&gt;"",L2903+W2903+AB2903,"")</f>
        <v/>
      </c>
    </row>
    <row r="2904" customFormat="false" ht="12.8" hidden="false" customHeight="false" outlineLevel="0" collapsed="false">
      <c r="A2904" s="11" t="n">
        <f aca="false">A2903+1</f>
        <v>401</v>
      </c>
      <c r="B2904" s="38" t="str">
        <f aca="true">IF(INDIRECT($AH$8&amp;"B"&amp;($C$1*$A2904+2))=0, "",INDIRECT($AH$8&amp;"B"&amp;($C$1*$A2904+2)))</f>
        <v/>
      </c>
      <c r="C2904" s="19" t="str">
        <f aca="true">IF(INDIRECT($AH$8&amp;"B"&amp;($C$1*$A2904+3)) = 0, "", INDIRECT($AH$8&amp;"B"&amp;($C$1*$A2904+3)))</f>
        <v/>
      </c>
      <c r="D2904" s="19" t="str">
        <f aca="true">IF(INDIRECT($AH$8&amp;"B"&amp;($C$1*$A2904+4)) = 0, "", INDIRECT($AH$8&amp;"B"&amp;($C$1*$A2904+4)))</f>
        <v/>
      </c>
      <c r="E2904" s="19" t="str">
        <f aca="true">IF(INDIRECT($AH$8&amp;"B"&amp;($C$1*$A2904+7)) = 0, "", INDIRECT($AH$8&amp;"B"&amp;($C$1*$A2904+7)))</f>
        <v/>
      </c>
      <c r="F2904" s="20" t="str">
        <f aca="true">IF(C2904 &lt;&gt; "",IF(INDIRECT($AH$8&amp;"B"&amp;($C$1*$A2904+8)) = 0, 0, 1), "")</f>
        <v/>
      </c>
      <c r="G2904" s="20" t="n">
        <f aca="true">INDIRECT($AH$8&amp;"B"&amp;($C$1*$A2904+9))</f>
        <v>0</v>
      </c>
      <c r="H2904" s="20" t="n">
        <f aca="true">INDIRECT($AH$8&amp;"B"&amp;($C$1*$A2904+10))</f>
        <v>0</v>
      </c>
      <c r="I2904" s="20" t="n">
        <f aca="true">INDIRECT($AH$8&amp;"B"&amp;($C$1*$A2904+11))</f>
        <v>0</v>
      </c>
      <c r="J2904" s="20" t="n">
        <f aca="true">INDIRECT($AH$8&amp;"B"&amp;($C$1*$A2904+12))</f>
        <v>0</v>
      </c>
      <c r="K2904" s="21" t="str">
        <f aca="false">IF(C2904&lt;&gt;"",IFERROR((G2904+H2904+I2904)/(G2904+H2904+I2904+J2904),0), "")</f>
        <v/>
      </c>
      <c r="L2904" s="20" t="str">
        <f aca="false">IF(C2904&lt;&gt;"",(G2904* 2) +(H2904* 4) + (I2904* 6) + IF(F2904 = 1, 5, 0), "")</f>
        <v/>
      </c>
      <c r="M2904" s="25" t="str">
        <f aca="true">IF(C2904&lt;&gt;"",SUM(INDIRECT($AH$8&amp;"C"&amp;($C$1*$A2904+9)):INDIRECT($AH$8&amp;"V"&amp;($C$1*$A2904+9))), "")</f>
        <v/>
      </c>
      <c r="N2904" s="25" t="str">
        <f aca="true">IF(C2904&lt;&gt;"",SUM(INDIRECT($AH$8&amp;"C"&amp;($C$1*$A2904+10)):INDIRECT($AH$8&amp;"V"&amp;($C$1*$A2904+10))), "")</f>
        <v/>
      </c>
      <c r="O2904" s="25" t="str">
        <f aca="true">IF(C2904&lt;&gt;"",SUM(INDIRECT($AH$8&amp;"C"&amp;($C$1*$A2904+11)):INDIRECT($AH$8&amp;"V"&amp;($C$1*$A2904+11))),"")</f>
        <v/>
      </c>
      <c r="P2904" s="25" t="str">
        <f aca="true">IF(C2904&lt;&gt;"",SUM(INDIRECT($AH$8&amp;"C"&amp;($C$1*$A2904+12)):INDIRECT($AH$8&amp;"V"&amp;($C$1*$A2904+12))),"")</f>
        <v/>
      </c>
      <c r="Q2904" s="24" t="str">
        <f aca="false">IF(C2904&lt;&gt;"",IFERROR((M2904+N2904+O2904)/(M2904+N2904+O2904+P2904),0), "")</f>
        <v/>
      </c>
      <c r="R2904" s="25" t="str">
        <f aca="true">IF(C2904&lt;&gt;"",SUM(INDIRECT($AH$8&amp;"C"&amp;($C$1*$A2904+13)):INDIRECT($AH$8&amp;"V"&amp;($C$1*$A2904+13))), "")</f>
        <v/>
      </c>
      <c r="S2904" s="25" t="str">
        <f aca="false">IF(C2904&lt;&gt;"",IFERROR((M2904+N2904+O2904+P2904)/R2904, 0),"")</f>
        <v/>
      </c>
      <c r="T2904" s="25" t="str">
        <f aca="false">IF(C2904&lt;&gt;"",IFERROR((M2904+N2904+O2904)/R2904,0),"")</f>
        <v/>
      </c>
      <c r="U2904" s="25" t="str">
        <f aca="true">IF(C2904&lt;&gt;"",IF(INDIRECT($AH$8&amp;"B"&amp;($C$1*$A2904+14))= 1,1,0),"")</f>
        <v/>
      </c>
      <c r="V2904" s="25" t="str">
        <f aca="true">IF(C2904&lt;&gt;"",IF(INDIRECT($AH$8&amp;"B"&amp;($C$1*$A2904+15))= 1,1,0),"")</f>
        <v/>
      </c>
      <c r="W2904" s="25" t="str">
        <f aca="false">IF(C2904&lt;&gt;"",($M2904*1) + ($N2904*2) + ($O2904*3) + (IF(U2904 = 1, 10, 0)) + (IF(V2904 = 1, 20, 0)),"")</f>
        <v/>
      </c>
      <c r="X2904" s="27" t="str">
        <f aca="true">IF(C2904&lt;&gt;"",IF(INDIRECT($AH$8&amp;"B"&amp;($C$1*$A2904+16))= 1,1,0),"")</f>
        <v/>
      </c>
      <c r="Y2904" s="27" t="str">
        <f aca="true">IF(D2904&lt;&gt;"",IF(INDIRECT($AH$8&amp;"B"&amp;($C$1*$A2904+17))= 1,1,0),"")</f>
        <v/>
      </c>
      <c r="Z2904" s="27" t="str">
        <f aca="true">IF(E2904&lt;&gt;"",IF(INDIRECT($AH$8&amp;"B"&amp;($C$1*$A2904+18))= 1,1,0),"")</f>
        <v/>
      </c>
      <c r="AA2904" s="27" t="str">
        <f aca="true">IF(F2904&lt;&gt;"",IF(INDIRECT($AH$8&amp;"B"&amp;($C$1*$A2904+19))= 1,1,0),"")</f>
        <v/>
      </c>
      <c r="AB2904" s="27" t="str">
        <f aca="false">IF(C2904&lt;&gt;"",IF(X2904 = 1, 5, 0) + IF(Z2904 = 1, 25, 0) + IF(AA2904 = 1, 15, 0),"")</f>
        <v/>
      </c>
      <c r="AC2904" s="57" t="str">
        <f aca="false">IF(C2904&lt;&gt;"",L2904+W2904+AB2904,"")</f>
        <v/>
      </c>
    </row>
    <row r="2905" customFormat="false" ht="12.8" hidden="false" customHeight="false" outlineLevel="0" collapsed="false">
      <c r="A2905" s="11" t="n">
        <f aca="false">A2904+1</f>
        <v>402</v>
      </c>
      <c r="B2905" s="38" t="str">
        <f aca="true">IF(INDIRECT($AH$8&amp;"B"&amp;($C$1*$A2905+2))=0, "",INDIRECT($AH$8&amp;"B"&amp;($C$1*$A2905+2)))</f>
        <v/>
      </c>
      <c r="C2905" s="19" t="str">
        <f aca="true">IF(INDIRECT($AH$8&amp;"B"&amp;($C$1*$A2905+3)) = 0, "", INDIRECT($AH$8&amp;"B"&amp;($C$1*$A2905+3)))</f>
        <v/>
      </c>
      <c r="D2905" s="19" t="str">
        <f aca="true">IF(INDIRECT($AH$8&amp;"B"&amp;($C$1*$A2905+4)) = 0, "", INDIRECT($AH$8&amp;"B"&amp;($C$1*$A2905+4)))</f>
        <v/>
      </c>
      <c r="E2905" s="19" t="str">
        <f aca="true">IF(INDIRECT($AH$8&amp;"B"&amp;($C$1*$A2905+7)) = 0, "", INDIRECT($AH$8&amp;"B"&amp;($C$1*$A2905+7)))</f>
        <v/>
      </c>
      <c r="F2905" s="20" t="str">
        <f aca="true">IF(C2905 &lt;&gt; "",IF(INDIRECT($AH$8&amp;"B"&amp;($C$1*$A2905+8)) = 0, 0, 1), "")</f>
        <v/>
      </c>
      <c r="G2905" s="20" t="n">
        <f aca="true">INDIRECT($AH$8&amp;"B"&amp;($C$1*$A2905+9))</f>
        <v>0</v>
      </c>
      <c r="H2905" s="20" t="n">
        <f aca="true">INDIRECT($AH$8&amp;"B"&amp;($C$1*$A2905+10))</f>
        <v>0</v>
      </c>
      <c r="I2905" s="20" t="n">
        <f aca="true">INDIRECT($AH$8&amp;"B"&amp;($C$1*$A2905+11))</f>
        <v>0</v>
      </c>
      <c r="J2905" s="20" t="n">
        <f aca="true">INDIRECT($AH$8&amp;"B"&amp;($C$1*$A2905+12))</f>
        <v>0</v>
      </c>
      <c r="K2905" s="21" t="str">
        <f aca="false">IF(C2905&lt;&gt;"",IFERROR((G2905+H2905+I2905)/(G2905+H2905+I2905+J2905),0), "")</f>
        <v/>
      </c>
      <c r="L2905" s="20" t="str">
        <f aca="false">IF(C2905&lt;&gt;"",(G2905* 2) +(H2905* 4) + (I2905* 6) + IF(F2905 = 1, 5, 0), "")</f>
        <v/>
      </c>
      <c r="M2905" s="25" t="str">
        <f aca="true">IF(C2905&lt;&gt;"",SUM(INDIRECT($AH$8&amp;"C"&amp;($C$1*$A2905+9)):INDIRECT($AH$8&amp;"V"&amp;($C$1*$A2905+9))), "")</f>
        <v/>
      </c>
      <c r="N2905" s="25" t="str">
        <f aca="true">IF(C2905&lt;&gt;"",SUM(INDIRECT($AH$8&amp;"C"&amp;($C$1*$A2905+10)):INDIRECT($AH$8&amp;"V"&amp;($C$1*$A2905+10))), "")</f>
        <v/>
      </c>
      <c r="O2905" s="25" t="str">
        <f aca="true">IF(C2905&lt;&gt;"",SUM(INDIRECT($AH$8&amp;"C"&amp;($C$1*$A2905+11)):INDIRECT($AH$8&amp;"V"&amp;($C$1*$A2905+11))),"")</f>
        <v/>
      </c>
      <c r="P2905" s="25" t="str">
        <f aca="true">IF(C2905&lt;&gt;"",SUM(INDIRECT($AH$8&amp;"C"&amp;($C$1*$A2905+12)):INDIRECT($AH$8&amp;"V"&amp;($C$1*$A2905+12))),"")</f>
        <v/>
      </c>
      <c r="Q2905" s="24" t="str">
        <f aca="false">IF(C2905&lt;&gt;"",IFERROR((M2905+N2905+O2905)/(M2905+N2905+O2905+P2905),0), "")</f>
        <v/>
      </c>
      <c r="R2905" s="25" t="str">
        <f aca="true">IF(C2905&lt;&gt;"",SUM(INDIRECT($AH$8&amp;"C"&amp;($C$1*$A2905+13)):INDIRECT($AH$8&amp;"V"&amp;($C$1*$A2905+13))), "")</f>
        <v/>
      </c>
      <c r="S2905" s="25" t="str">
        <f aca="false">IF(C2905&lt;&gt;"",IFERROR((M2905+N2905+O2905+P2905)/R2905, 0),"")</f>
        <v/>
      </c>
      <c r="T2905" s="25" t="str">
        <f aca="false">IF(C2905&lt;&gt;"",IFERROR((M2905+N2905+O2905)/R2905,0),"")</f>
        <v/>
      </c>
      <c r="U2905" s="25" t="str">
        <f aca="true">IF(C2905&lt;&gt;"",IF(INDIRECT($AH$8&amp;"B"&amp;($C$1*$A2905+14))= 1,1,0),"")</f>
        <v/>
      </c>
      <c r="V2905" s="25" t="str">
        <f aca="true">IF(C2905&lt;&gt;"",IF(INDIRECT($AH$8&amp;"B"&amp;($C$1*$A2905+15))= 1,1,0),"")</f>
        <v/>
      </c>
      <c r="W2905" s="25" t="str">
        <f aca="false">IF(C2905&lt;&gt;"",($M2905*1) + ($N2905*2) + ($O2905*3) + (IF(U2905 = 1, 10, 0)) + (IF(V2905 = 1, 20, 0)),"")</f>
        <v/>
      </c>
      <c r="X2905" s="27" t="str">
        <f aca="true">IF(C2905&lt;&gt;"",IF(INDIRECT($AH$8&amp;"B"&amp;($C$1*$A2905+16))= 1,1,0),"")</f>
        <v/>
      </c>
      <c r="Y2905" s="27" t="str">
        <f aca="true">IF(D2905&lt;&gt;"",IF(INDIRECT($AH$8&amp;"B"&amp;($C$1*$A2905+17))= 1,1,0),"")</f>
        <v/>
      </c>
      <c r="Z2905" s="27" t="str">
        <f aca="true">IF(E2905&lt;&gt;"",IF(INDIRECT($AH$8&amp;"B"&amp;($C$1*$A2905+18))= 1,1,0),"")</f>
        <v/>
      </c>
      <c r="AA2905" s="27" t="str">
        <f aca="true">IF(F2905&lt;&gt;"",IF(INDIRECT($AH$8&amp;"B"&amp;($C$1*$A2905+19))= 1,1,0),"")</f>
        <v/>
      </c>
      <c r="AB2905" s="27" t="str">
        <f aca="false">IF(C2905&lt;&gt;"",IF(X2905 = 1, 5, 0) + IF(Z2905 = 1, 25, 0) + IF(AA2905 = 1, 15, 0),"")</f>
        <v/>
      </c>
      <c r="AC2905" s="57" t="str">
        <f aca="false">IF(C2905&lt;&gt;"",L2905+W2905+AB2905,"")</f>
        <v/>
      </c>
    </row>
    <row r="2906" customFormat="false" ht="12.8" hidden="false" customHeight="false" outlineLevel="0" collapsed="false">
      <c r="A2906" s="11" t="n">
        <f aca="false">A2905+1</f>
        <v>403</v>
      </c>
      <c r="B2906" s="38" t="str">
        <f aca="true">IF(INDIRECT($AH$8&amp;"B"&amp;($C$1*$A2906+2))=0, "",INDIRECT($AH$8&amp;"B"&amp;($C$1*$A2906+2)))</f>
        <v/>
      </c>
      <c r="C2906" s="19" t="str">
        <f aca="true">IF(INDIRECT($AH$8&amp;"B"&amp;($C$1*$A2906+3)) = 0, "", INDIRECT($AH$8&amp;"B"&amp;($C$1*$A2906+3)))</f>
        <v/>
      </c>
      <c r="D2906" s="19" t="str">
        <f aca="true">IF(INDIRECT($AH$8&amp;"B"&amp;($C$1*$A2906+4)) = 0, "", INDIRECT($AH$8&amp;"B"&amp;($C$1*$A2906+4)))</f>
        <v/>
      </c>
      <c r="E2906" s="19" t="str">
        <f aca="true">IF(INDIRECT($AH$8&amp;"B"&amp;($C$1*$A2906+7)) = 0, "", INDIRECT($AH$8&amp;"B"&amp;($C$1*$A2906+7)))</f>
        <v/>
      </c>
      <c r="F2906" s="20" t="str">
        <f aca="true">IF(C2906 &lt;&gt; "",IF(INDIRECT($AH$8&amp;"B"&amp;($C$1*$A2906+8)) = 0, 0, 1), "")</f>
        <v/>
      </c>
      <c r="G2906" s="20" t="n">
        <f aca="true">INDIRECT($AH$8&amp;"B"&amp;($C$1*$A2906+9))</f>
        <v>0</v>
      </c>
      <c r="H2906" s="20" t="n">
        <f aca="true">INDIRECT($AH$8&amp;"B"&amp;($C$1*$A2906+10))</f>
        <v>0</v>
      </c>
      <c r="I2906" s="20" t="n">
        <f aca="true">INDIRECT($AH$8&amp;"B"&amp;($C$1*$A2906+11))</f>
        <v>0</v>
      </c>
      <c r="J2906" s="20" t="n">
        <f aca="true">INDIRECT($AH$8&amp;"B"&amp;($C$1*$A2906+12))</f>
        <v>0</v>
      </c>
      <c r="K2906" s="21" t="str">
        <f aca="false">IF(C2906&lt;&gt;"",IFERROR((G2906+H2906+I2906)/(G2906+H2906+I2906+J2906),0), "")</f>
        <v/>
      </c>
      <c r="L2906" s="20" t="str">
        <f aca="false">IF(C2906&lt;&gt;"",(G2906* 2) +(H2906* 4) + (I2906* 6) + IF(F2906 = 1, 5, 0), "")</f>
        <v/>
      </c>
      <c r="M2906" s="25" t="str">
        <f aca="true">IF(C2906&lt;&gt;"",SUM(INDIRECT($AH$8&amp;"C"&amp;($C$1*$A2906+9)):INDIRECT($AH$8&amp;"V"&amp;($C$1*$A2906+9))), "")</f>
        <v/>
      </c>
      <c r="N2906" s="25" t="str">
        <f aca="true">IF(C2906&lt;&gt;"",SUM(INDIRECT($AH$8&amp;"C"&amp;($C$1*$A2906+10)):INDIRECT($AH$8&amp;"V"&amp;($C$1*$A2906+10))), "")</f>
        <v/>
      </c>
      <c r="O2906" s="25" t="str">
        <f aca="true">IF(C2906&lt;&gt;"",SUM(INDIRECT($AH$8&amp;"C"&amp;($C$1*$A2906+11)):INDIRECT($AH$8&amp;"V"&amp;($C$1*$A2906+11))),"")</f>
        <v/>
      </c>
      <c r="P2906" s="25" t="str">
        <f aca="true">IF(C2906&lt;&gt;"",SUM(INDIRECT($AH$8&amp;"C"&amp;($C$1*$A2906+12)):INDIRECT($AH$8&amp;"V"&amp;($C$1*$A2906+12))),"")</f>
        <v/>
      </c>
      <c r="Q2906" s="24" t="str">
        <f aca="false">IF(C2906&lt;&gt;"",IFERROR((M2906+N2906+O2906)/(M2906+N2906+O2906+P2906),0), "")</f>
        <v/>
      </c>
      <c r="R2906" s="25" t="str">
        <f aca="true">IF(C2906&lt;&gt;"",SUM(INDIRECT($AH$8&amp;"C"&amp;($C$1*$A2906+13)):INDIRECT($AH$8&amp;"V"&amp;($C$1*$A2906+13))), "")</f>
        <v/>
      </c>
      <c r="S2906" s="25" t="str">
        <f aca="false">IF(C2906&lt;&gt;"",IFERROR((M2906+N2906+O2906+P2906)/R2906, 0),"")</f>
        <v/>
      </c>
      <c r="T2906" s="25" t="str">
        <f aca="false">IF(C2906&lt;&gt;"",IFERROR((M2906+N2906+O2906)/R2906,0),"")</f>
        <v/>
      </c>
      <c r="U2906" s="25" t="str">
        <f aca="true">IF(C2906&lt;&gt;"",IF(INDIRECT($AH$8&amp;"B"&amp;($C$1*$A2906+14))= 1,1,0),"")</f>
        <v/>
      </c>
      <c r="V2906" s="25" t="str">
        <f aca="true">IF(C2906&lt;&gt;"",IF(INDIRECT($AH$8&amp;"B"&amp;($C$1*$A2906+15))= 1,1,0),"")</f>
        <v/>
      </c>
      <c r="W2906" s="25" t="str">
        <f aca="false">IF(C2906&lt;&gt;"",($M2906*1) + ($N2906*2) + ($O2906*3) + (IF(U2906 = 1, 10, 0)) + (IF(V2906 = 1, 20, 0)),"")</f>
        <v/>
      </c>
      <c r="X2906" s="27" t="str">
        <f aca="true">IF(C2906&lt;&gt;"",IF(INDIRECT($AH$8&amp;"B"&amp;($C$1*$A2906+16))= 1,1,0),"")</f>
        <v/>
      </c>
      <c r="Y2906" s="27" t="str">
        <f aca="true">IF(D2906&lt;&gt;"",IF(INDIRECT($AH$8&amp;"B"&amp;($C$1*$A2906+17))= 1,1,0),"")</f>
        <v/>
      </c>
      <c r="Z2906" s="27" t="str">
        <f aca="true">IF(E2906&lt;&gt;"",IF(INDIRECT($AH$8&amp;"B"&amp;($C$1*$A2906+18))= 1,1,0),"")</f>
        <v/>
      </c>
      <c r="AA2906" s="27" t="str">
        <f aca="true">IF(F2906&lt;&gt;"",IF(INDIRECT($AH$8&amp;"B"&amp;($C$1*$A2906+19))= 1,1,0),"")</f>
        <v/>
      </c>
      <c r="AB2906" s="27" t="str">
        <f aca="false">IF(C2906&lt;&gt;"",IF(X2906 = 1, 5, 0) + IF(Z2906 = 1, 25, 0) + IF(AA2906 = 1, 15, 0),"")</f>
        <v/>
      </c>
      <c r="AC2906" s="57" t="str">
        <f aca="false">IF(C2906&lt;&gt;"",L2906+W2906+AB2906,"")</f>
        <v/>
      </c>
    </row>
    <row r="2907" customFormat="false" ht="12.8" hidden="false" customHeight="false" outlineLevel="0" collapsed="false">
      <c r="A2907" s="11" t="n">
        <f aca="false">A2906+1</f>
        <v>404</v>
      </c>
      <c r="B2907" s="38" t="str">
        <f aca="true">IF(INDIRECT($AH$8&amp;"B"&amp;($C$1*$A2907+2))=0, "",INDIRECT($AH$8&amp;"B"&amp;($C$1*$A2907+2)))</f>
        <v/>
      </c>
      <c r="C2907" s="19" t="str">
        <f aca="true">IF(INDIRECT($AH$8&amp;"B"&amp;($C$1*$A2907+3)) = 0, "", INDIRECT($AH$8&amp;"B"&amp;($C$1*$A2907+3)))</f>
        <v/>
      </c>
      <c r="D2907" s="19" t="str">
        <f aca="true">IF(INDIRECT($AH$8&amp;"B"&amp;($C$1*$A2907+4)) = 0, "", INDIRECT($AH$8&amp;"B"&amp;($C$1*$A2907+4)))</f>
        <v/>
      </c>
      <c r="E2907" s="19" t="str">
        <f aca="true">IF(INDIRECT($AH$8&amp;"B"&amp;($C$1*$A2907+7)) = 0, "", INDIRECT($AH$8&amp;"B"&amp;($C$1*$A2907+7)))</f>
        <v/>
      </c>
      <c r="F2907" s="20" t="str">
        <f aca="true">IF(C2907 &lt;&gt; "",IF(INDIRECT($AH$8&amp;"B"&amp;($C$1*$A2907+8)) = 0, 0, 1), "")</f>
        <v/>
      </c>
      <c r="G2907" s="20" t="n">
        <f aca="true">INDIRECT($AH$8&amp;"B"&amp;($C$1*$A2907+9))</f>
        <v>0</v>
      </c>
      <c r="H2907" s="20" t="n">
        <f aca="true">INDIRECT($AH$8&amp;"B"&amp;($C$1*$A2907+10))</f>
        <v>0</v>
      </c>
      <c r="I2907" s="20" t="n">
        <f aca="true">INDIRECT($AH$8&amp;"B"&amp;($C$1*$A2907+11))</f>
        <v>0</v>
      </c>
      <c r="J2907" s="20" t="n">
        <f aca="true">INDIRECT($AH$8&amp;"B"&amp;($C$1*$A2907+12))</f>
        <v>0</v>
      </c>
      <c r="K2907" s="21" t="str">
        <f aca="false">IF(C2907&lt;&gt;"",IFERROR((G2907+H2907+I2907)/(G2907+H2907+I2907+J2907),0), "")</f>
        <v/>
      </c>
      <c r="L2907" s="20" t="str">
        <f aca="false">IF(C2907&lt;&gt;"",(G2907* 2) +(H2907* 4) + (I2907* 6) + IF(F2907 = 1, 5, 0), "")</f>
        <v/>
      </c>
      <c r="M2907" s="25" t="str">
        <f aca="true">IF(C2907&lt;&gt;"",SUM(INDIRECT($AH$8&amp;"C"&amp;($C$1*$A2907+9)):INDIRECT($AH$8&amp;"V"&amp;($C$1*$A2907+9))), "")</f>
        <v/>
      </c>
      <c r="N2907" s="25" t="str">
        <f aca="true">IF(C2907&lt;&gt;"",SUM(INDIRECT($AH$8&amp;"C"&amp;($C$1*$A2907+10)):INDIRECT($AH$8&amp;"V"&amp;($C$1*$A2907+10))), "")</f>
        <v/>
      </c>
      <c r="O2907" s="25" t="str">
        <f aca="true">IF(C2907&lt;&gt;"",SUM(INDIRECT($AH$8&amp;"C"&amp;($C$1*$A2907+11)):INDIRECT($AH$8&amp;"V"&amp;($C$1*$A2907+11))),"")</f>
        <v/>
      </c>
      <c r="P2907" s="25" t="str">
        <f aca="true">IF(C2907&lt;&gt;"",SUM(INDIRECT($AH$8&amp;"C"&amp;($C$1*$A2907+12)):INDIRECT($AH$8&amp;"V"&amp;($C$1*$A2907+12))),"")</f>
        <v/>
      </c>
      <c r="Q2907" s="24" t="str">
        <f aca="false">IF(C2907&lt;&gt;"",IFERROR((M2907+N2907+O2907)/(M2907+N2907+O2907+P2907),0), "")</f>
        <v/>
      </c>
      <c r="R2907" s="25" t="str">
        <f aca="true">IF(C2907&lt;&gt;"",SUM(INDIRECT($AH$8&amp;"C"&amp;($C$1*$A2907+13)):INDIRECT($AH$8&amp;"V"&amp;($C$1*$A2907+13))), "")</f>
        <v/>
      </c>
      <c r="S2907" s="25" t="str">
        <f aca="false">IF(C2907&lt;&gt;"",IFERROR((M2907+N2907+O2907+P2907)/R2907, 0),"")</f>
        <v/>
      </c>
      <c r="T2907" s="25" t="str">
        <f aca="false">IF(C2907&lt;&gt;"",IFERROR((M2907+N2907+O2907)/R2907,0),"")</f>
        <v/>
      </c>
      <c r="U2907" s="25" t="str">
        <f aca="true">IF(C2907&lt;&gt;"",IF(INDIRECT($AH$8&amp;"B"&amp;($C$1*$A2907+14))= 1,1,0),"")</f>
        <v/>
      </c>
      <c r="V2907" s="25" t="str">
        <f aca="true">IF(C2907&lt;&gt;"",IF(INDIRECT($AH$8&amp;"B"&amp;($C$1*$A2907+15))= 1,1,0),"")</f>
        <v/>
      </c>
      <c r="W2907" s="25" t="str">
        <f aca="false">IF(C2907&lt;&gt;"",($M2907*1) + ($N2907*2) + ($O2907*3) + (IF(U2907 = 1, 10, 0)) + (IF(V2907 = 1, 20, 0)),"")</f>
        <v/>
      </c>
      <c r="X2907" s="27" t="str">
        <f aca="true">IF(C2907&lt;&gt;"",IF(INDIRECT($AH$8&amp;"B"&amp;($C$1*$A2907+16))= 1,1,0),"")</f>
        <v/>
      </c>
      <c r="Y2907" s="27" t="str">
        <f aca="true">IF(D2907&lt;&gt;"",IF(INDIRECT($AH$8&amp;"B"&amp;($C$1*$A2907+17))= 1,1,0),"")</f>
        <v/>
      </c>
      <c r="Z2907" s="27" t="str">
        <f aca="true">IF(E2907&lt;&gt;"",IF(INDIRECT($AH$8&amp;"B"&amp;($C$1*$A2907+18))= 1,1,0),"")</f>
        <v/>
      </c>
      <c r="AA2907" s="27" t="str">
        <f aca="true">IF(F2907&lt;&gt;"",IF(INDIRECT($AH$8&amp;"B"&amp;($C$1*$A2907+19))= 1,1,0),"")</f>
        <v/>
      </c>
      <c r="AB2907" s="27" t="str">
        <f aca="false">IF(C2907&lt;&gt;"",IF(X2907 = 1, 5, 0) + IF(Z2907 = 1, 25, 0) + IF(AA2907 = 1, 15, 0),"")</f>
        <v/>
      </c>
      <c r="AC2907" s="57" t="str">
        <f aca="false">IF(C2907&lt;&gt;"",L2907+W2907+AB2907,"")</f>
        <v/>
      </c>
    </row>
    <row r="2908" customFormat="false" ht="12.8" hidden="false" customHeight="false" outlineLevel="0" collapsed="false">
      <c r="A2908" s="11" t="n">
        <f aca="false">A2907+1</f>
        <v>405</v>
      </c>
      <c r="B2908" s="38" t="str">
        <f aca="true">IF(INDIRECT($AH$8&amp;"B"&amp;($C$1*$A2908+2))=0, "",INDIRECT($AH$8&amp;"B"&amp;($C$1*$A2908+2)))</f>
        <v/>
      </c>
      <c r="C2908" s="19" t="str">
        <f aca="true">IF(INDIRECT($AH$8&amp;"B"&amp;($C$1*$A2908+3)) = 0, "", INDIRECT($AH$8&amp;"B"&amp;($C$1*$A2908+3)))</f>
        <v/>
      </c>
      <c r="D2908" s="19" t="str">
        <f aca="true">IF(INDIRECT($AH$8&amp;"B"&amp;($C$1*$A2908+4)) = 0, "", INDIRECT($AH$8&amp;"B"&amp;($C$1*$A2908+4)))</f>
        <v/>
      </c>
      <c r="E2908" s="19" t="str">
        <f aca="true">IF(INDIRECT($AH$8&amp;"B"&amp;($C$1*$A2908+7)) = 0, "", INDIRECT($AH$8&amp;"B"&amp;($C$1*$A2908+7)))</f>
        <v/>
      </c>
      <c r="F2908" s="20" t="str">
        <f aca="true">IF(C2908 &lt;&gt; "",IF(INDIRECT($AH$8&amp;"B"&amp;($C$1*$A2908+8)) = 0, 0, 1), "")</f>
        <v/>
      </c>
      <c r="G2908" s="20" t="n">
        <f aca="true">INDIRECT($AH$8&amp;"B"&amp;($C$1*$A2908+9))</f>
        <v>0</v>
      </c>
      <c r="H2908" s="20" t="n">
        <f aca="true">INDIRECT($AH$8&amp;"B"&amp;($C$1*$A2908+10))</f>
        <v>0</v>
      </c>
      <c r="I2908" s="20" t="n">
        <f aca="true">INDIRECT($AH$8&amp;"B"&amp;($C$1*$A2908+11))</f>
        <v>0</v>
      </c>
      <c r="J2908" s="20" t="n">
        <f aca="true">INDIRECT($AH$8&amp;"B"&amp;($C$1*$A2908+12))</f>
        <v>0</v>
      </c>
      <c r="K2908" s="21" t="str">
        <f aca="false">IF(C2908&lt;&gt;"",IFERROR((G2908+H2908+I2908)/(G2908+H2908+I2908+J2908),0), "")</f>
        <v/>
      </c>
      <c r="L2908" s="20" t="str">
        <f aca="false">IF(C2908&lt;&gt;"",(G2908* 2) +(H2908* 4) + (I2908* 6) + IF(F2908 = 1, 5, 0), "")</f>
        <v/>
      </c>
      <c r="M2908" s="25" t="str">
        <f aca="true">IF(C2908&lt;&gt;"",SUM(INDIRECT($AH$8&amp;"C"&amp;($C$1*$A2908+9)):INDIRECT($AH$8&amp;"V"&amp;($C$1*$A2908+9))), "")</f>
        <v/>
      </c>
      <c r="N2908" s="25" t="str">
        <f aca="true">IF(C2908&lt;&gt;"",SUM(INDIRECT($AH$8&amp;"C"&amp;($C$1*$A2908+10)):INDIRECT($AH$8&amp;"V"&amp;($C$1*$A2908+10))), "")</f>
        <v/>
      </c>
      <c r="O2908" s="25" t="str">
        <f aca="true">IF(C2908&lt;&gt;"",SUM(INDIRECT($AH$8&amp;"C"&amp;($C$1*$A2908+11)):INDIRECT($AH$8&amp;"V"&amp;($C$1*$A2908+11))),"")</f>
        <v/>
      </c>
      <c r="P2908" s="25" t="str">
        <f aca="true">IF(C2908&lt;&gt;"",SUM(INDIRECT($AH$8&amp;"C"&amp;($C$1*$A2908+12)):INDIRECT($AH$8&amp;"V"&amp;($C$1*$A2908+12))),"")</f>
        <v/>
      </c>
      <c r="Q2908" s="24" t="str">
        <f aca="false">IF(C2908&lt;&gt;"",IFERROR((M2908+N2908+O2908)/(M2908+N2908+O2908+P2908),0), "")</f>
        <v/>
      </c>
      <c r="R2908" s="25" t="str">
        <f aca="true">IF(C2908&lt;&gt;"",SUM(INDIRECT($AH$8&amp;"C"&amp;($C$1*$A2908+13)):INDIRECT($AH$8&amp;"V"&amp;($C$1*$A2908+13))), "")</f>
        <v/>
      </c>
      <c r="S2908" s="25" t="str">
        <f aca="false">IF(C2908&lt;&gt;"",IFERROR((M2908+N2908+O2908+P2908)/R2908, 0),"")</f>
        <v/>
      </c>
      <c r="T2908" s="25" t="str">
        <f aca="false">IF(C2908&lt;&gt;"",IFERROR((M2908+N2908+O2908)/R2908,0),"")</f>
        <v/>
      </c>
      <c r="U2908" s="25" t="str">
        <f aca="true">IF(C2908&lt;&gt;"",IF(INDIRECT($AH$8&amp;"B"&amp;($C$1*$A2908+14))= 1,1,0),"")</f>
        <v/>
      </c>
      <c r="V2908" s="25" t="str">
        <f aca="true">IF(C2908&lt;&gt;"",IF(INDIRECT($AH$8&amp;"B"&amp;($C$1*$A2908+15))= 1,1,0),"")</f>
        <v/>
      </c>
      <c r="W2908" s="25" t="str">
        <f aca="false">IF(C2908&lt;&gt;"",($M2908*1) + ($N2908*2) + ($O2908*3) + (IF(U2908 = 1, 10, 0)) + (IF(V2908 = 1, 20, 0)),"")</f>
        <v/>
      </c>
      <c r="X2908" s="27" t="str">
        <f aca="true">IF(C2908&lt;&gt;"",IF(INDIRECT($AH$8&amp;"B"&amp;($C$1*$A2908+16))= 1,1,0),"")</f>
        <v/>
      </c>
      <c r="Y2908" s="27" t="str">
        <f aca="true">IF(D2908&lt;&gt;"",IF(INDIRECT($AH$8&amp;"B"&amp;($C$1*$A2908+17))= 1,1,0),"")</f>
        <v/>
      </c>
      <c r="Z2908" s="27" t="str">
        <f aca="true">IF(E2908&lt;&gt;"",IF(INDIRECT($AH$8&amp;"B"&amp;($C$1*$A2908+18))= 1,1,0),"")</f>
        <v/>
      </c>
      <c r="AA2908" s="27" t="str">
        <f aca="true">IF(F2908&lt;&gt;"",IF(INDIRECT($AH$8&amp;"B"&amp;($C$1*$A2908+19))= 1,1,0),"")</f>
        <v/>
      </c>
      <c r="AB2908" s="27" t="str">
        <f aca="false">IF(C2908&lt;&gt;"",IF(X2908 = 1, 5, 0) + IF(Z2908 = 1, 25, 0) + IF(AA2908 = 1, 15, 0),"")</f>
        <v/>
      </c>
      <c r="AC2908" s="57" t="str">
        <f aca="false">IF(C2908&lt;&gt;"",L2908+W2908+AB2908,"")</f>
        <v/>
      </c>
    </row>
    <row r="2909" customFormat="false" ht="12.8" hidden="false" customHeight="false" outlineLevel="0" collapsed="false">
      <c r="A2909" s="11" t="n">
        <f aca="false">A2908+1</f>
        <v>406</v>
      </c>
      <c r="B2909" s="38" t="str">
        <f aca="true">IF(INDIRECT($AH$8&amp;"B"&amp;($C$1*$A2909+2))=0, "",INDIRECT($AH$8&amp;"B"&amp;($C$1*$A2909+2)))</f>
        <v/>
      </c>
      <c r="C2909" s="19" t="str">
        <f aca="true">IF(INDIRECT($AH$8&amp;"B"&amp;($C$1*$A2909+3)) = 0, "", INDIRECT($AH$8&amp;"B"&amp;($C$1*$A2909+3)))</f>
        <v/>
      </c>
      <c r="D2909" s="19" t="str">
        <f aca="true">IF(INDIRECT($AH$8&amp;"B"&amp;($C$1*$A2909+4)) = 0, "", INDIRECT($AH$8&amp;"B"&amp;($C$1*$A2909+4)))</f>
        <v/>
      </c>
      <c r="E2909" s="19" t="str">
        <f aca="true">IF(INDIRECT($AH$8&amp;"B"&amp;($C$1*$A2909+7)) = 0, "", INDIRECT($AH$8&amp;"B"&amp;($C$1*$A2909+7)))</f>
        <v/>
      </c>
      <c r="F2909" s="20" t="str">
        <f aca="true">IF(C2909 &lt;&gt; "",IF(INDIRECT($AH$8&amp;"B"&amp;($C$1*$A2909+8)) = 0, 0, 1), "")</f>
        <v/>
      </c>
      <c r="G2909" s="20" t="n">
        <f aca="true">INDIRECT($AH$8&amp;"B"&amp;($C$1*$A2909+9))</f>
        <v>0</v>
      </c>
      <c r="H2909" s="20" t="n">
        <f aca="true">INDIRECT($AH$8&amp;"B"&amp;($C$1*$A2909+10))</f>
        <v>0</v>
      </c>
      <c r="I2909" s="20" t="n">
        <f aca="true">INDIRECT($AH$8&amp;"B"&amp;($C$1*$A2909+11))</f>
        <v>0</v>
      </c>
      <c r="J2909" s="20" t="n">
        <f aca="true">INDIRECT($AH$8&amp;"B"&amp;($C$1*$A2909+12))</f>
        <v>0</v>
      </c>
      <c r="K2909" s="21" t="str">
        <f aca="false">IF(C2909&lt;&gt;"",IFERROR((G2909+H2909+I2909)/(G2909+H2909+I2909+J2909),0), "")</f>
        <v/>
      </c>
      <c r="L2909" s="20" t="str">
        <f aca="false">IF(C2909&lt;&gt;"",(G2909* 2) +(H2909* 4) + (I2909* 6) + IF(F2909 = 1, 5, 0), "")</f>
        <v/>
      </c>
      <c r="M2909" s="25" t="str">
        <f aca="true">IF(C2909&lt;&gt;"",SUM(INDIRECT($AH$8&amp;"C"&amp;($C$1*$A2909+9)):INDIRECT($AH$8&amp;"V"&amp;($C$1*$A2909+9))), "")</f>
        <v/>
      </c>
      <c r="N2909" s="25" t="str">
        <f aca="true">IF(C2909&lt;&gt;"",SUM(INDIRECT($AH$8&amp;"C"&amp;($C$1*$A2909+10)):INDIRECT($AH$8&amp;"V"&amp;($C$1*$A2909+10))), "")</f>
        <v/>
      </c>
      <c r="O2909" s="25" t="str">
        <f aca="true">IF(C2909&lt;&gt;"",SUM(INDIRECT($AH$8&amp;"C"&amp;($C$1*$A2909+11)):INDIRECT($AH$8&amp;"V"&amp;($C$1*$A2909+11))),"")</f>
        <v/>
      </c>
      <c r="P2909" s="25" t="str">
        <f aca="true">IF(C2909&lt;&gt;"",SUM(INDIRECT($AH$8&amp;"C"&amp;($C$1*$A2909+12)):INDIRECT($AH$8&amp;"V"&amp;($C$1*$A2909+12))),"")</f>
        <v/>
      </c>
      <c r="Q2909" s="24" t="str">
        <f aca="false">IF(C2909&lt;&gt;"",IFERROR((M2909+N2909+O2909)/(M2909+N2909+O2909+P2909),0), "")</f>
        <v/>
      </c>
      <c r="R2909" s="25" t="str">
        <f aca="true">IF(C2909&lt;&gt;"",SUM(INDIRECT($AH$8&amp;"C"&amp;($C$1*$A2909+13)):INDIRECT($AH$8&amp;"V"&amp;($C$1*$A2909+13))), "")</f>
        <v/>
      </c>
      <c r="S2909" s="25" t="str">
        <f aca="false">IF(C2909&lt;&gt;"",IFERROR((M2909+N2909+O2909+P2909)/R2909, 0),"")</f>
        <v/>
      </c>
      <c r="T2909" s="25" t="str">
        <f aca="false">IF(C2909&lt;&gt;"",IFERROR((M2909+N2909+O2909)/R2909,0),"")</f>
        <v/>
      </c>
      <c r="U2909" s="25" t="str">
        <f aca="true">IF(C2909&lt;&gt;"",IF(INDIRECT($AH$8&amp;"B"&amp;($C$1*$A2909+14))= 1,1,0),"")</f>
        <v/>
      </c>
      <c r="V2909" s="25" t="str">
        <f aca="true">IF(C2909&lt;&gt;"",IF(INDIRECT($AH$8&amp;"B"&amp;($C$1*$A2909+15))= 1,1,0),"")</f>
        <v/>
      </c>
      <c r="W2909" s="25" t="str">
        <f aca="false">IF(C2909&lt;&gt;"",($M2909*1) + ($N2909*2) + ($O2909*3) + (IF(U2909 = 1, 10, 0)) + (IF(V2909 = 1, 20, 0)),"")</f>
        <v/>
      </c>
      <c r="X2909" s="27" t="str">
        <f aca="true">IF(C2909&lt;&gt;"",IF(INDIRECT($AH$8&amp;"B"&amp;($C$1*$A2909+16))= 1,1,0),"")</f>
        <v/>
      </c>
      <c r="Y2909" s="27" t="str">
        <f aca="true">IF(D2909&lt;&gt;"",IF(INDIRECT($AH$8&amp;"B"&amp;($C$1*$A2909+17))= 1,1,0),"")</f>
        <v/>
      </c>
      <c r="Z2909" s="27" t="str">
        <f aca="true">IF(E2909&lt;&gt;"",IF(INDIRECT($AH$8&amp;"B"&amp;($C$1*$A2909+18))= 1,1,0),"")</f>
        <v/>
      </c>
      <c r="AA2909" s="27" t="str">
        <f aca="true">IF(F2909&lt;&gt;"",IF(INDIRECT($AH$8&amp;"B"&amp;($C$1*$A2909+19))= 1,1,0),"")</f>
        <v/>
      </c>
      <c r="AB2909" s="27" t="str">
        <f aca="false">IF(C2909&lt;&gt;"",IF(X2909 = 1, 5, 0) + IF(Z2909 = 1, 25, 0) + IF(AA2909 = 1, 15, 0),"")</f>
        <v/>
      </c>
      <c r="AC2909" s="57" t="str">
        <f aca="false">IF(C2909&lt;&gt;"",L2909+W2909+AB2909,"")</f>
        <v/>
      </c>
    </row>
    <row r="2910" customFormat="false" ht="12.8" hidden="false" customHeight="false" outlineLevel="0" collapsed="false">
      <c r="A2910" s="11" t="n">
        <f aca="false">A2909+1</f>
        <v>407</v>
      </c>
      <c r="B2910" s="38" t="str">
        <f aca="true">IF(INDIRECT($AH$8&amp;"B"&amp;($C$1*$A2910+2))=0, "",INDIRECT($AH$8&amp;"B"&amp;($C$1*$A2910+2)))</f>
        <v/>
      </c>
      <c r="C2910" s="19" t="str">
        <f aca="true">IF(INDIRECT($AH$8&amp;"B"&amp;($C$1*$A2910+3)) = 0, "", INDIRECT($AH$8&amp;"B"&amp;($C$1*$A2910+3)))</f>
        <v/>
      </c>
      <c r="D2910" s="19" t="str">
        <f aca="true">IF(INDIRECT($AH$8&amp;"B"&amp;($C$1*$A2910+4)) = 0, "", INDIRECT($AH$8&amp;"B"&amp;($C$1*$A2910+4)))</f>
        <v/>
      </c>
      <c r="E2910" s="19" t="str">
        <f aca="true">IF(INDIRECT($AH$8&amp;"B"&amp;($C$1*$A2910+7)) = 0, "", INDIRECT($AH$8&amp;"B"&amp;($C$1*$A2910+7)))</f>
        <v/>
      </c>
      <c r="F2910" s="20" t="str">
        <f aca="true">IF(C2910 &lt;&gt; "",IF(INDIRECT($AH$8&amp;"B"&amp;($C$1*$A2910+8)) = 0, 0, 1), "")</f>
        <v/>
      </c>
      <c r="G2910" s="20" t="n">
        <f aca="true">INDIRECT($AH$8&amp;"B"&amp;($C$1*$A2910+9))</f>
        <v>0</v>
      </c>
      <c r="H2910" s="20" t="n">
        <f aca="true">INDIRECT($AH$8&amp;"B"&amp;($C$1*$A2910+10))</f>
        <v>0</v>
      </c>
      <c r="I2910" s="20" t="n">
        <f aca="true">INDIRECT($AH$8&amp;"B"&amp;($C$1*$A2910+11))</f>
        <v>0</v>
      </c>
      <c r="J2910" s="20" t="n">
        <f aca="true">INDIRECT($AH$8&amp;"B"&amp;($C$1*$A2910+12))</f>
        <v>0</v>
      </c>
      <c r="K2910" s="21" t="str">
        <f aca="false">IF(C2910&lt;&gt;"",IFERROR((G2910+H2910+I2910)/(G2910+H2910+I2910+J2910),0), "")</f>
        <v/>
      </c>
      <c r="L2910" s="20" t="str">
        <f aca="false">IF(C2910&lt;&gt;"",(G2910* 2) +(H2910* 4) + (I2910* 6) + IF(F2910 = 1, 5, 0), "")</f>
        <v/>
      </c>
      <c r="M2910" s="25" t="str">
        <f aca="true">IF(C2910&lt;&gt;"",SUM(INDIRECT($AH$8&amp;"C"&amp;($C$1*$A2910+9)):INDIRECT($AH$8&amp;"V"&amp;($C$1*$A2910+9))), "")</f>
        <v/>
      </c>
      <c r="N2910" s="25" t="str">
        <f aca="true">IF(C2910&lt;&gt;"",SUM(INDIRECT($AH$8&amp;"C"&amp;($C$1*$A2910+10)):INDIRECT($AH$8&amp;"V"&amp;($C$1*$A2910+10))), "")</f>
        <v/>
      </c>
      <c r="O2910" s="25" t="str">
        <f aca="true">IF(C2910&lt;&gt;"",SUM(INDIRECT($AH$8&amp;"C"&amp;($C$1*$A2910+11)):INDIRECT($AH$8&amp;"V"&amp;($C$1*$A2910+11))),"")</f>
        <v/>
      </c>
      <c r="P2910" s="25" t="str">
        <f aca="true">IF(C2910&lt;&gt;"",SUM(INDIRECT($AH$8&amp;"C"&amp;($C$1*$A2910+12)):INDIRECT($AH$8&amp;"V"&amp;($C$1*$A2910+12))),"")</f>
        <v/>
      </c>
      <c r="Q2910" s="24" t="str">
        <f aca="false">IF(C2910&lt;&gt;"",IFERROR((M2910+N2910+O2910)/(M2910+N2910+O2910+P2910),0), "")</f>
        <v/>
      </c>
      <c r="R2910" s="25" t="str">
        <f aca="true">IF(C2910&lt;&gt;"",SUM(INDIRECT($AH$8&amp;"C"&amp;($C$1*$A2910+13)):INDIRECT($AH$8&amp;"V"&amp;($C$1*$A2910+13))), "")</f>
        <v/>
      </c>
      <c r="S2910" s="25" t="str">
        <f aca="false">IF(C2910&lt;&gt;"",IFERROR((M2910+N2910+O2910+P2910)/R2910, 0),"")</f>
        <v/>
      </c>
      <c r="T2910" s="25" t="str">
        <f aca="false">IF(C2910&lt;&gt;"",IFERROR((M2910+N2910+O2910)/R2910,0),"")</f>
        <v/>
      </c>
      <c r="U2910" s="25" t="str">
        <f aca="true">IF(C2910&lt;&gt;"",IF(INDIRECT($AH$8&amp;"B"&amp;($C$1*$A2910+14))= 1,1,0),"")</f>
        <v/>
      </c>
      <c r="V2910" s="25" t="str">
        <f aca="true">IF(C2910&lt;&gt;"",IF(INDIRECT($AH$8&amp;"B"&amp;($C$1*$A2910+15))= 1,1,0),"")</f>
        <v/>
      </c>
      <c r="W2910" s="25" t="str">
        <f aca="false">IF(C2910&lt;&gt;"",($M2910*1) + ($N2910*2) + ($O2910*3) + (IF(U2910 = 1, 10, 0)) + (IF(V2910 = 1, 20, 0)),"")</f>
        <v/>
      </c>
      <c r="X2910" s="27" t="str">
        <f aca="true">IF(C2910&lt;&gt;"",IF(INDIRECT($AH$8&amp;"B"&amp;($C$1*$A2910+16))= 1,1,0),"")</f>
        <v/>
      </c>
      <c r="Y2910" s="27" t="str">
        <f aca="true">IF(D2910&lt;&gt;"",IF(INDIRECT($AH$8&amp;"B"&amp;($C$1*$A2910+17))= 1,1,0),"")</f>
        <v/>
      </c>
      <c r="Z2910" s="27" t="str">
        <f aca="true">IF(E2910&lt;&gt;"",IF(INDIRECT($AH$8&amp;"B"&amp;($C$1*$A2910+18))= 1,1,0),"")</f>
        <v/>
      </c>
      <c r="AA2910" s="27" t="str">
        <f aca="true">IF(F2910&lt;&gt;"",IF(INDIRECT($AH$8&amp;"B"&amp;($C$1*$A2910+19))= 1,1,0),"")</f>
        <v/>
      </c>
      <c r="AB2910" s="27" t="str">
        <f aca="false">IF(C2910&lt;&gt;"",IF(X2910 = 1, 5, 0) + IF(Z2910 = 1, 25, 0) + IF(AA2910 = 1, 15, 0),"")</f>
        <v/>
      </c>
      <c r="AC2910" s="57" t="str">
        <f aca="false">IF(C2910&lt;&gt;"",L2910+W2910+AB2910,"")</f>
        <v/>
      </c>
    </row>
    <row r="2911" customFormat="false" ht="12.8" hidden="false" customHeight="false" outlineLevel="0" collapsed="false">
      <c r="A2911" s="11" t="n">
        <f aca="false">A2910+1</f>
        <v>408</v>
      </c>
      <c r="B2911" s="38" t="str">
        <f aca="true">IF(INDIRECT($AH$8&amp;"B"&amp;($C$1*$A2911+2))=0, "",INDIRECT($AH$8&amp;"B"&amp;($C$1*$A2911+2)))</f>
        <v/>
      </c>
      <c r="C2911" s="19" t="str">
        <f aca="true">IF(INDIRECT($AH$8&amp;"B"&amp;($C$1*$A2911+3)) = 0, "", INDIRECT($AH$8&amp;"B"&amp;($C$1*$A2911+3)))</f>
        <v/>
      </c>
      <c r="D2911" s="19" t="str">
        <f aca="true">IF(INDIRECT($AH$8&amp;"B"&amp;($C$1*$A2911+4)) = 0, "", INDIRECT($AH$8&amp;"B"&amp;($C$1*$A2911+4)))</f>
        <v/>
      </c>
      <c r="E2911" s="19" t="str">
        <f aca="true">IF(INDIRECT($AH$8&amp;"B"&amp;($C$1*$A2911+7)) = 0, "", INDIRECT($AH$8&amp;"B"&amp;($C$1*$A2911+7)))</f>
        <v/>
      </c>
      <c r="F2911" s="20" t="str">
        <f aca="true">IF(C2911 &lt;&gt; "",IF(INDIRECT($AH$8&amp;"B"&amp;($C$1*$A2911+8)) = 0, 0, 1), "")</f>
        <v/>
      </c>
      <c r="G2911" s="20" t="n">
        <f aca="true">INDIRECT($AH$8&amp;"B"&amp;($C$1*$A2911+9))</f>
        <v>0</v>
      </c>
      <c r="H2911" s="20" t="n">
        <f aca="true">INDIRECT($AH$8&amp;"B"&amp;($C$1*$A2911+10))</f>
        <v>0</v>
      </c>
      <c r="I2911" s="20" t="n">
        <f aca="true">INDIRECT($AH$8&amp;"B"&amp;($C$1*$A2911+11))</f>
        <v>0</v>
      </c>
      <c r="J2911" s="20" t="n">
        <f aca="true">INDIRECT($AH$8&amp;"B"&amp;($C$1*$A2911+12))</f>
        <v>0</v>
      </c>
      <c r="K2911" s="21" t="str">
        <f aca="false">IF(C2911&lt;&gt;"",IFERROR((G2911+H2911+I2911)/(G2911+H2911+I2911+J2911),0), "")</f>
        <v/>
      </c>
      <c r="L2911" s="20" t="str">
        <f aca="false">IF(C2911&lt;&gt;"",(G2911* 2) +(H2911* 4) + (I2911* 6) + IF(F2911 = 1, 5, 0), "")</f>
        <v/>
      </c>
      <c r="M2911" s="25" t="str">
        <f aca="true">IF(C2911&lt;&gt;"",SUM(INDIRECT($AH$8&amp;"C"&amp;($C$1*$A2911+9)):INDIRECT($AH$8&amp;"V"&amp;($C$1*$A2911+9))), "")</f>
        <v/>
      </c>
      <c r="N2911" s="25" t="str">
        <f aca="true">IF(C2911&lt;&gt;"",SUM(INDIRECT($AH$8&amp;"C"&amp;($C$1*$A2911+10)):INDIRECT($AH$8&amp;"V"&amp;($C$1*$A2911+10))), "")</f>
        <v/>
      </c>
      <c r="O2911" s="25" t="str">
        <f aca="true">IF(C2911&lt;&gt;"",SUM(INDIRECT($AH$8&amp;"C"&amp;($C$1*$A2911+11)):INDIRECT($AH$8&amp;"V"&amp;($C$1*$A2911+11))),"")</f>
        <v/>
      </c>
      <c r="P2911" s="25" t="str">
        <f aca="true">IF(C2911&lt;&gt;"",SUM(INDIRECT($AH$8&amp;"C"&amp;($C$1*$A2911+12)):INDIRECT($AH$8&amp;"V"&amp;($C$1*$A2911+12))),"")</f>
        <v/>
      </c>
      <c r="Q2911" s="24" t="str">
        <f aca="false">IF(C2911&lt;&gt;"",IFERROR((M2911+N2911+O2911)/(M2911+N2911+O2911+P2911),0), "")</f>
        <v/>
      </c>
      <c r="R2911" s="25" t="str">
        <f aca="true">IF(C2911&lt;&gt;"",SUM(INDIRECT($AH$8&amp;"C"&amp;($C$1*$A2911+13)):INDIRECT($AH$8&amp;"V"&amp;($C$1*$A2911+13))), "")</f>
        <v/>
      </c>
      <c r="S2911" s="25" t="str">
        <f aca="false">IF(C2911&lt;&gt;"",IFERROR((M2911+N2911+O2911+P2911)/R2911, 0),"")</f>
        <v/>
      </c>
      <c r="T2911" s="25" t="str">
        <f aca="false">IF(C2911&lt;&gt;"",IFERROR((M2911+N2911+O2911)/R2911,0),"")</f>
        <v/>
      </c>
      <c r="U2911" s="25" t="str">
        <f aca="true">IF(C2911&lt;&gt;"",IF(INDIRECT($AH$8&amp;"B"&amp;($C$1*$A2911+14))= 1,1,0),"")</f>
        <v/>
      </c>
      <c r="V2911" s="25" t="str">
        <f aca="true">IF(C2911&lt;&gt;"",IF(INDIRECT($AH$8&amp;"B"&amp;($C$1*$A2911+15))= 1,1,0),"")</f>
        <v/>
      </c>
      <c r="W2911" s="25" t="str">
        <f aca="false">IF(C2911&lt;&gt;"",($M2911*1) + ($N2911*2) + ($O2911*3) + (IF(U2911 = 1, 10, 0)) + (IF(V2911 = 1, 20, 0)),"")</f>
        <v/>
      </c>
      <c r="X2911" s="27" t="str">
        <f aca="true">IF(C2911&lt;&gt;"",IF(INDIRECT($AH$8&amp;"B"&amp;($C$1*$A2911+16))= 1,1,0),"")</f>
        <v/>
      </c>
      <c r="Y2911" s="27" t="str">
        <f aca="true">IF(D2911&lt;&gt;"",IF(INDIRECT($AH$8&amp;"B"&amp;($C$1*$A2911+17))= 1,1,0),"")</f>
        <v/>
      </c>
      <c r="Z2911" s="27" t="str">
        <f aca="true">IF(E2911&lt;&gt;"",IF(INDIRECT($AH$8&amp;"B"&amp;($C$1*$A2911+18))= 1,1,0),"")</f>
        <v/>
      </c>
      <c r="AA2911" s="27" t="str">
        <f aca="true">IF(F2911&lt;&gt;"",IF(INDIRECT($AH$8&amp;"B"&amp;($C$1*$A2911+19))= 1,1,0),"")</f>
        <v/>
      </c>
      <c r="AB2911" s="27" t="str">
        <f aca="false">IF(C2911&lt;&gt;"",IF(X2911 = 1, 5, 0) + IF(Z2911 = 1, 25, 0) + IF(AA2911 = 1, 15, 0),"")</f>
        <v/>
      </c>
      <c r="AC2911" s="57" t="str">
        <f aca="false">IF(C2911&lt;&gt;"",L2911+W2911+AB2911,"")</f>
        <v/>
      </c>
    </row>
    <row r="2912" customFormat="false" ht="12.8" hidden="false" customHeight="false" outlineLevel="0" collapsed="false">
      <c r="A2912" s="11" t="n">
        <f aca="false">A2911+1</f>
        <v>409</v>
      </c>
      <c r="B2912" s="38" t="str">
        <f aca="true">IF(INDIRECT($AH$8&amp;"B"&amp;($C$1*$A2912+2))=0, "",INDIRECT($AH$8&amp;"B"&amp;($C$1*$A2912+2)))</f>
        <v/>
      </c>
      <c r="C2912" s="19" t="str">
        <f aca="true">IF(INDIRECT($AH$8&amp;"B"&amp;($C$1*$A2912+3)) = 0, "", INDIRECT($AH$8&amp;"B"&amp;($C$1*$A2912+3)))</f>
        <v/>
      </c>
      <c r="D2912" s="19" t="str">
        <f aca="true">IF(INDIRECT($AH$8&amp;"B"&amp;($C$1*$A2912+4)) = 0, "", INDIRECT($AH$8&amp;"B"&amp;($C$1*$A2912+4)))</f>
        <v/>
      </c>
      <c r="E2912" s="19" t="str">
        <f aca="true">IF(INDIRECT($AH$8&amp;"B"&amp;($C$1*$A2912+7)) = 0, "", INDIRECT($AH$8&amp;"B"&amp;($C$1*$A2912+7)))</f>
        <v/>
      </c>
      <c r="F2912" s="20" t="str">
        <f aca="true">IF(C2912 &lt;&gt; "",IF(INDIRECT($AH$8&amp;"B"&amp;($C$1*$A2912+8)) = 0, 0, 1), "")</f>
        <v/>
      </c>
      <c r="G2912" s="20" t="n">
        <f aca="true">INDIRECT($AH$8&amp;"B"&amp;($C$1*$A2912+9))</f>
        <v>0</v>
      </c>
      <c r="H2912" s="20" t="n">
        <f aca="true">INDIRECT($AH$8&amp;"B"&amp;($C$1*$A2912+10))</f>
        <v>0</v>
      </c>
      <c r="I2912" s="20" t="n">
        <f aca="true">INDIRECT($AH$8&amp;"B"&amp;($C$1*$A2912+11))</f>
        <v>0</v>
      </c>
      <c r="J2912" s="20" t="n">
        <f aca="true">INDIRECT($AH$8&amp;"B"&amp;($C$1*$A2912+12))</f>
        <v>0</v>
      </c>
      <c r="K2912" s="21" t="str">
        <f aca="false">IF(C2912&lt;&gt;"",IFERROR((G2912+H2912+I2912)/(G2912+H2912+I2912+J2912),0), "")</f>
        <v/>
      </c>
      <c r="L2912" s="20" t="str">
        <f aca="false">IF(C2912&lt;&gt;"",(G2912* 2) +(H2912* 4) + (I2912* 6) + IF(F2912 = 1, 5, 0), "")</f>
        <v/>
      </c>
      <c r="M2912" s="25" t="str">
        <f aca="true">IF(C2912&lt;&gt;"",SUM(INDIRECT($AH$8&amp;"C"&amp;($C$1*$A2912+9)):INDIRECT($AH$8&amp;"V"&amp;($C$1*$A2912+9))), "")</f>
        <v/>
      </c>
      <c r="N2912" s="25" t="str">
        <f aca="true">IF(C2912&lt;&gt;"",SUM(INDIRECT($AH$8&amp;"C"&amp;($C$1*$A2912+10)):INDIRECT($AH$8&amp;"V"&amp;($C$1*$A2912+10))), "")</f>
        <v/>
      </c>
      <c r="O2912" s="25" t="str">
        <f aca="true">IF(C2912&lt;&gt;"",SUM(INDIRECT($AH$8&amp;"C"&amp;($C$1*$A2912+11)):INDIRECT($AH$8&amp;"V"&amp;($C$1*$A2912+11))),"")</f>
        <v/>
      </c>
      <c r="P2912" s="25" t="str">
        <f aca="true">IF(C2912&lt;&gt;"",SUM(INDIRECT($AH$8&amp;"C"&amp;($C$1*$A2912+12)):INDIRECT($AH$8&amp;"V"&amp;($C$1*$A2912+12))),"")</f>
        <v/>
      </c>
      <c r="Q2912" s="24" t="str">
        <f aca="false">IF(C2912&lt;&gt;"",IFERROR((M2912+N2912+O2912)/(M2912+N2912+O2912+P2912),0), "")</f>
        <v/>
      </c>
      <c r="R2912" s="25" t="str">
        <f aca="true">IF(C2912&lt;&gt;"",SUM(INDIRECT($AH$8&amp;"C"&amp;($C$1*$A2912+13)):INDIRECT($AH$8&amp;"V"&amp;($C$1*$A2912+13))), "")</f>
        <v/>
      </c>
      <c r="S2912" s="25" t="str">
        <f aca="false">IF(C2912&lt;&gt;"",IFERROR((M2912+N2912+O2912+P2912)/R2912, 0),"")</f>
        <v/>
      </c>
      <c r="T2912" s="25" t="str">
        <f aca="false">IF(C2912&lt;&gt;"",IFERROR((M2912+N2912+O2912)/R2912,0),"")</f>
        <v/>
      </c>
      <c r="U2912" s="25" t="str">
        <f aca="true">IF(C2912&lt;&gt;"",IF(INDIRECT($AH$8&amp;"B"&amp;($C$1*$A2912+14))= 1,1,0),"")</f>
        <v/>
      </c>
      <c r="V2912" s="25" t="str">
        <f aca="true">IF(C2912&lt;&gt;"",IF(INDIRECT($AH$8&amp;"B"&amp;($C$1*$A2912+15))= 1,1,0),"")</f>
        <v/>
      </c>
      <c r="W2912" s="25" t="str">
        <f aca="false">IF(C2912&lt;&gt;"",($M2912*1) + ($N2912*2) + ($O2912*3) + (IF(U2912 = 1, 10, 0)) + (IF(V2912 = 1, 20, 0)),"")</f>
        <v/>
      </c>
      <c r="X2912" s="27" t="str">
        <f aca="true">IF(C2912&lt;&gt;"",IF(INDIRECT($AH$8&amp;"B"&amp;($C$1*$A2912+16))= 1,1,0),"")</f>
        <v/>
      </c>
      <c r="Y2912" s="27" t="str">
        <f aca="true">IF(D2912&lt;&gt;"",IF(INDIRECT($AH$8&amp;"B"&amp;($C$1*$A2912+17))= 1,1,0),"")</f>
        <v/>
      </c>
      <c r="Z2912" s="27" t="str">
        <f aca="true">IF(E2912&lt;&gt;"",IF(INDIRECT($AH$8&amp;"B"&amp;($C$1*$A2912+18))= 1,1,0),"")</f>
        <v/>
      </c>
      <c r="AA2912" s="27" t="str">
        <f aca="true">IF(F2912&lt;&gt;"",IF(INDIRECT($AH$8&amp;"B"&amp;($C$1*$A2912+19))= 1,1,0),"")</f>
        <v/>
      </c>
      <c r="AB2912" s="27" t="str">
        <f aca="false">IF(C2912&lt;&gt;"",IF(X2912 = 1, 5, 0) + IF(Z2912 = 1, 25, 0) + IF(AA2912 = 1, 15, 0),"")</f>
        <v/>
      </c>
      <c r="AC2912" s="57" t="str">
        <f aca="false">IF(C2912&lt;&gt;"",L2912+W2912+AB2912,"")</f>
        <v/>
      </c>
    </row>
    <row r="2913" customFormat="false" ht="12.8" hidden="false" customHeight="false" outlineLevel="0" collapsed="false">
      <c r="A2913" s="11" t="n">
        <f aca="false">A2912+1</f>
        <v>410</v>
      </c>
      <c r="B2913" s="38" t="str">
        <f aca="true">IF(INDIRECT($AH$8&amp;"B"&amp;($C$1*$A2913+2))=0, "",INDIRECT($AH$8&amp;"B"&amp;($C$1*$A2913+2)))</f>
        <v/>
      </c>
      <c r="C2913" s="19" t="str">
        <f aca="true">IF(INDIRECT($AH$8&amp;"B"&amp;($C$1*$A2913+3)) = 0, "", INDIRECT($AH$8&amp;"B"&amp;($C$1*$A2913+3)))</f>
        <v/>
      </c>
      <c r="D2913" s="19" t="str">
        <f aca="true">IF(INDIRECT($AH$8&amp;"B"&amp;($C$1*$A2913+4)) = 0, "", INDIRECT($AH$8&amp;"B"&amp;($C$1*$A2913+4)))</f>
        <v/>
      </c>
      <c r="E2913" s="19" t="str">
        <f aca="true">IF(INDIRECT($AH$8&amp;"B"&amp;($C$1*$A2913+7)) = 0, "", INDIRECT($AH$8&amp;"B"&amp;($C$1*$A2913+7)))</f>
        <v/>
      </c>
      <c r="F2913" s="20" t="str">
        <f aca="true">IF(C2913 &lt;&gt; "",IF(INDIRECT($AH$8&amp;"B"&amp;($C$1*$A2913+8)) = 0, 0, 1), "")</f>
        <v/>
      </c>
      <c r="G2913" s="20" t="n">
        <f aca="true">INDIRECT($AH$8&amp;"B"&amp;($C$1*$A2913+9))</f>
        <v>0</v>
      </c>
      <c r="H2913" s="20" t="n">
        <f aca="true">INDIRECT($AH$8&amp;"B"&amp;($C$1*$A2913+10))</f>
        <v>0</v>
      </c>
      <c r="I2913" s="20" t="n">
        <f aca="true">INDIRECT($AH$8&amp;"B"&amp;($C$1*$A2913+11))</f>
        <v>0</v>
      </c>
      <c r="J2913" s="20" t="n">
        <f aca="true">INDIRECT($AH$8&amp;"B"&amp;($C$1*$A2913+12))</f>
        <v>0</v>
      </c>
      <c r="K2913" s="21" t="str">
        <f aca="false">IF(C2913&lt;&gt;"",IFERROR((G2913+H2913+I2913)/(G2913+H2913+I2913+J2913),0), "")</f>
        <v/>
      </c>
      <c r="L2913" s="20" t="str">
        <f aca="false">IF(C2913&lt;&gt;"",(G2913* 2) +(H2913* 4) + (I2913* 6) + IF(F2913 = 1, 5, 0), "")</f>
        <v/>
      </c>
      <c r="M2913" s="25" t="str">
        <f aca="true">IF(C2913&lt;&gt;"",SUM(INDIRECT($AH$8&amp;"C"&amp;($C$1*$A2913+9)):INDIRECT($AH$8&amp;"V"&amp;($C$1*$A2913+9))), "")</f>
        <v/>
      </c>
      <c r="N2913" s="25" t="str">
        <f aca="true">IF(C2913&lt;&gt;"",SUM(INDIRECT($AH$8&amp;"C"&amp;($C$1*$A2913+10)):INDIRECT($AH$8&amp;"V"&amp;($C$1*$A2913+10))), "")</f>
        <v/>
      </c>
      <c r="O2913" s="25" t="str">
        <f aca="true">IF(C2913&lt;&gt;"",SUM(INDIRECT($AH$8&amp;"C"&amp;($C$1*$A2913+11)):INDIRECT($AH$8&amp;"V"&amp;($C$1*$A2913+11))),"")</f>
        <v/>
      </c>
      <c r="P2913" s="25" t="str">
        <f aca="true">IF(C2913&lt;&gt;"",SUM(INDIRECT($AH$8&amp;"C"&amp;($C$1*$A2913+12)):INDIRECT($AH$8&amp;"V"&amp;($C$1*$A2913+12))),"")</f>
        <v/>
      </c>
      <c r="Q2913" s="24" t="str">
        <f aca="false">IF(C2913&lt;&gt;"",IFERROR((M2913+N2913+O2913)/(M2913+N2913+O2913+P2913),0), "")</f>
        <v/>
      </c>
      <c r="R2913" s="25" t="str">
        <f aca="true">IF(C2913&lt;&gt;"",SUM(INDIRECT($AH$8&amp;"C"&amp;($C$1*$A2913+13)):INDIRECT($AH$8&amp;"V"&amp;($C$1*$A2913+13))), "")</f>
        <v/>
      </c>
      <c r="S2913" s="25" t="str">
        <f aca="false">IF(C2913&lt;&gt;"",IFERROR((M2913+N2913+O2913+P2913)/R2913, 0),"")</f>
        <v/>
      </c>
      <c r="T2913" s="25" t="str">
        <f aca="false">IF(C2913&lt;&gt;"",IFERROR((M2913+N2913+O2913)/R2913,0),"")</f>
        <v/>
      </c>
      <c r="U2913" s="25" t="str">
        <f aca="true">IF(C2913&lt;&gt;"",IF(INDIRECT($AH$8&amp;"B"&amp;($C$1*$A2913+14))= 1,1,0),"")</f>
        <v/>
      </c>
      <c r="V2913" s="25" t="str">
        <f aca="true">IF(C2913&lt;&gt;"",IF(INDIRECT($AH$8&amp;"B"&amp;($C$1*$A2913+15))= 1,1,0),"")</f>
        <v/>
      </c>
      <c r="W2913" s="25" t="str">
        <f aca="false">IF(C2913&lt;&gt;"",($M2913*1) + ($N2913*2) + ($O2913*3) + (IF(U2913 = 1, 10, 0)) + (IF(V2913 = 1, 20, 0)),"")</f>
        <v/>
      </c>
      <c r="X2913" s="27" t="str">
        <f aca="true">IF(C2913&lt;&gt;"",IF(INDIRECT($AH$8&amp;"B"&amp;($C$1*$A2913+16))= 1,1,0),"")</f>
        <v/>
      </c>
      <c r="Y2913" s="27" t="str">
        <f aca="true">IF(D2913&lt;&gt;"",IF(INDIRECT($AH$8&amp;"B"&amp;($C$1*$A2913+17))= 1,1,0),"")</f>
        <v/>
      </c>
      <c r="Z2913" s="27" t="str">
        <f aca="true">IF(E2913&lt;&gt;"",IF(INDIRECT($AH$8&amp;"B"&amp;($C$1*$A2913+18))= 1,1,0),"")</f>
        <v/>
      </c>
      <c r="AA2913" s="27" t="str">
        <f aca="true">IF(F2913&lt;&gt;"",IF(INDIRECT($AH$8&amp;"B"&amp;($C$1*$A2913+19))= 1,1,0),"")</f>
        <v/>
      </c>
      <c r="AB2913" s="27" t="str">
        <f aca="false">IF(C2913&lt;&gt;"",IF(X2913 = 1, 5, 0) + IF(Z2913 = 1, 25, 0) + IF(AA2913 = 1, 15, 0),"")</f>
        <v/>
      </c>
      <c r="AC2913" s="57" t="str">
        <f aca="false">IF(C2913&lt;&gt;"",L2913+W2913+AB2913,"")</f>
        <v/>
      </c>
    </row>
    <row r="2914" customFormat="false" ht="12.8" hidden="false" customHeight="false" outlineLevel="0" collapsed="false">
      <c r="A2914" s="11" t="n">
        <f aca="false">A2913+1</f>
        <v>411</v>
      </c>
      <c r="B2914" s="38" t="str">
        <f aca="true">IF(INDIRECT($AH$8&amp;"B"&amp;($C$1*$A2914+2))=0, "",INDIRECT($AH$8&amp;"B"&amp;($C$1*$A2914+2)))</f>
        <v/>
      </c>
      <c r="C2914" s="19" t="str">
        <f aca="true">IF(INDIRECT($AH$8&amp;"B"&amp;($C$1*$A2914+3)) = 0, "", INDIRECT($AH$8&amp;"B"&amp;($C$1*$A2914+3)))</f>
        <v/>
      </c>
      <c r="D2914" s="19" t="str">
        <f aca="true">IF(INDIRECT($AH$8&amp;"B"&amp;($C$1*$A2914+4)) = 0, "", INDIRECT($AH$8&amp;"B"&amp;($C$1*$A2914+4)))</f>
        <v/>
      </c>
      <c r="E2914" s="19" t="str">
        <f aca="true">IF(INDIRECT($AH$8&amp;"B"&amp;($C$1*$A2914+7)) = 0, "", INDIRECT($AH$8&amp;"B"&amp;($C$1*$A2914+7)))</f>
        <v/>
      </c>
      <c r="F2914" s="20" t="str">
        <f aca="true">IF(C2914 &lt;&gt; "",IF(INDIRECT($AH$8&amp;"B"&amp;($C$1*$A2914+8)) = 0, 0, 1), "")</f>
        <v/>
      </c>
      <c r="G2914" s="20" t="n">
        <f aca="true">INDIRECT($AH$8&amp;"B"&amp;($C$1*$A2914+9))</f>
        <v>0</v>
      </c>
      <c r="H2914" s="20" t="n">
        <f aca="true">INDIRECT($AH$8&amp;"B"&amp;($C$1*$A2914+10))</f>
        <v>0</v>
      </c>
      <c r="I2914" s="20" t="n">
        <f aca="true">INDIRECT($AH$8&amp;"B"&amp;($C$1*$A2914+11))</f>
        <v>0</v>
      </c>
      <c r="J2914" s="20" t="n">
        <f aca="true">INDIRECT($AH$8&amp;"B"&amp;($C$1*$A2914+12))</f>
        <v>0</v>
      </c>
      <c r="K2914" s="21" t="str">
        <f aca="false">IF(C2914&lt;&gt;"",IFERROR((G2914+H2914+I2914)/(G2914+H2914+I2914+J2914),0), "")</f>
        <v/>
      </c>
      <c r="L2914" s="20" t="str">
        <f aca="false">IF(C2914&lt;&gt;"",(G2914* 2) +(H2914* 4) + (I2914* 6) + IF(F2914 = 1, 5, 0), "")</f>
        <v/>
      </c>
      <c r="M2914" s="25" t="str">
        <f aca="true">IF(C2914&lt;&gt;"",SUM(INDIRECT($AH$8&amp;"C"&amp;($C$1*$A2914+9)):INDIRECT($AH$8&amp;"V"&amp;($C$1*$A2914+9))), "")</f>
        <v/>
      </c>
      <c r="N2914" s="25" t="str">
        <f aca="true">IF(C2914&lt;&gt;"",SUM(INDIRECT($AH$8&amp;"C"&amp;($C$1*$A2914+10)):INDIRECT($AH$8&amp;"V"&amp;($C$1*$A2914+10))), "")</f>
        <v/>
      </c>
      <c r="O2914" s="25" t="str">
        <f aca="true">IF(C2914&lt;&gt;"",SUM(INDIRECT($AH$8&amp;"C"&amp;($C$1*$A2914+11)):INDIRECT($AH$8&amp;"V"&amp;($C$1*$A2914+11))),"")</f>
        <v/>
      </c>
      <c r="P2914" s="25" t="str">
        <f aca="true">IF(C2914&lt;&gt;"",SUM(INDIRECT($AH$8&amp;"C"&amp;($C$1*$A2914+12)):INDIRECT($AH$8&amp;"V"&amp;($C$1*$A2914+12))),"")</f>
        <v/>
      </c>
      <c r="Q2914" s="24" t="str">
        <f aca="false">IF(C2914&lt;&gt;"",IFERROR((M2914+N2914+O2914)/(M2914+N2914+O2914+P2914),0), "")</f>
        <v/>
      </c>
      <c r="R2914" s="25" t="str">
        <f aca="true">IF(C2914&lt;&gt;"",SUM(INDIRECT($AH$8&amp;"C"&amp;($C$1*$A2914+13)):INDIRECT($AH$8&amp;"V"&amp;($C$1*$A2914+13))), "")</f>
        <v/>
      </c>
      <c r="S2914" s="25" t="str">
        <f aca="false">IF(C2914&lt;&gt;"",IFERROR((M2914+N2914+O2914+P2914)/R2914, 0),"")</f>
        <v/>
      </c>
      <c r="T2914" s="25" t="str">
        <f aca="false">IF(C2914&lt;&gt;"",IFERROR((M2914+N2914+O2914)/R2914,0),"")</f>
        <v/>
      </c>
      <c r="U2914" s="25" t="str">
        <f aca="true">IF(C2914&lt;&gt;"",IF(INDIRECT($AH$8&amp;"B"&amp;($C$1*$A2914+14))= 1,1,0),"")</f>
        <v/>
      </c>
      <c r="V2914" s="25" t="str">
        <f aca="true">IF(C2914&lt;&gt;"",IF(INDIRECT($AH$8&amp;"B"&amp;($C$1*$A2914+15))= 1,1,0),"")</f>
        <v/>
      </c>
      <c r="W2914" s="25" t="str">
        <f aca="false">IF(C2914&lt;&gt;"",($M2914*1) + ($N2914*2) + ($O2914*3) + (IF(U2914 = 1, 10, 0)) + (IF(V2914 = 1, 20, 0)),"")</f>
        <v/>
      </c>
      <c r="X2914" s="27" t="str">
        <f aca="true">IF(C2914&lt;&gt;"",IF(INDIRECT($AH$8&amp;"B"&amp;($C$1*$A2914+16))= 1,1,0),"")</f>
        <v/>
      </c>
      <c r="Y2914" s="27" t="str">
        <f aca="true">IF(D2914&lt;&gt;"",IF(INDIRECT($AH$8&amp;"B"&amp;($C$1*$A2914+17))= 1,1,0),"")</f>
        <v/>
      </c>
      <c r="Z2914" s="27" t="str">
        <f aca="true">IF(E2914&lt;&gt;"",IF(INDIRECT($AH$8&amp;"B"&amp;($C$1*$A2914+18))= 1,1,0),"")</f>
        <v/>
      </c>
      <c r="AA2914" s="27" t="str">
        <f aca="true">IF(F2914&lt;&gt;"",IF(INDIRECT($AH$8&amp;"B"&amp;($C$1*$A2914+19))= 1,1,0),"")</f>
        <v/>
      </c>
      <c r="AB2914" s="27" t="str">
        <f aca="false">IF(C2914&lt;&gt;"",IF(X2914 = 1, 5, 0) + IF(Z2914 = 1, 25, 0) + IF(AA2914 = 1, 15, 0),"")</f>
        <v/>
      </c>
      <c r="AC2914" s="57" t="str">
        <f aca="false">IF(C2914&lt;&gt;"",L2914+W2914+AB2914,"")</f>
        <v/>
      </c>
    </row>
    <row r="2915" customFormat="false" ht="12.8" hidden="false" customHeight="false" outlineLevel="0" collapsed="false">
      <c r="A2915" s="11" t="n">
        <f aca="false">A2914+1</f>
        <v>412</v>
      </c>
      <c r="B2915" s="38" t="str">
        <f aca="true">IF(INDIRECT($AH$8&amp;"B"&amp;($C$1*$A2915+2))=0, "",INDIRECT($AH$8&amp;"B"&amp;($C$1*$A2915+2)))</f>
        <v/>
      </c>
      <c r="C2915" s="19" t="str">
        <f aca="true">IF(INDIRECT($AH$8&amp;"B"&amp;($C$1*$A2915+3)) = 0, "", INDIRECT($AH$8&amp;"B"&amp;($C$1*$A2915+3)))</f>
        <v/>
      </c>
      <c r="D2915" s="19" t="str">
        <f aca="true">IF(INDIRECT($AH$8&amp;"B"&amp;($C$1*$A2915+4)) = 0, "", INDIRECT($AH$8&amp;"B"&amp;($C$1*$A2915+4)))</f>
        <v/>
      </c>
      <c r="E2915" s="19" t="str">
        <f aca="true">IF(INDIRECT($AH$8&amp;"B"&amp;($C$1*$A2915+7)) = 0, "", INDIRECT($AH$8&amp;"B"&amp;($C$1*$A2915+7)))</f>
        <v/>
      </c>
      <c r="F2915" s="20" t="str">
        <f aca="true">IF(C2915 &lt;&gt; "",IF(INDIRECT($AH$8&amp;"B"&amp;($C$1*$A2915+8)) = 0, 0, 1), "")</f>
        <v/>
      </c>
      <c r="G2915" s="20" t="n">
        <f aca="true">INDIRECT($AH$8&amp;"B"&amp;($C$1*$A2915+9))</f>
        <v>0</v>
      </c>
      <c r="H2915" s="20" t="n">
        <f aca="true">INDIRECT($AH$8&amp;"B"&amp;($C$1*$A2915+10))</f>
        <v>0</v>
      </c>
      <c r="I2915" s="20" t="n">
        <f aca="true">INDIRECT($AH$8&amp;"B"&amp;($C$1*$A2915+11))</f>
        <v>0</v>
      </c>
      <c r="J2915" s="20" t="n">
        <f aca="true">INDIRECT($AH$8&amp;"B"&amp;($C$1*$A2915+12))</f>
        <v>0</v>
      </c>
      <c r="K2915" s="21" t="str">
        <f aca="false">IF(C2915&lt;&gt;"",IFERROR((G2915+H2915+I2915)/(G2915+H2915+I2915+J2915),0), "")</f>
        <v/>
      </c>
      <c r="L2915" s="20" t="str">
        <f aca="false">IF(C2915&lt;&gt;"",(G2915* 2) +(H2915* 4) + (I2915* 6) + IF(F2915 = 1, 5, 0), "")</f>
        <v/>
      </c>
      <c r="M2915" s="25" t="str">
        <f aca="true">IF(C2915&lt;&gt;"",SUM(INDIRECT($AH$8&amp;"C"&amp;($C$1*$A2915+9)):INDIRECT($AH$8&amp;"V"&amp;($C$1*$A2915+9))), "")</f>
        <v/>
      </c>
      <c r="N2915" s="25" t="str">
        <f aca="true">IF(C2915&lt;&gt;"",SUM(INDIRECT($AH$8&amp;"C"&amp;($C$1*$A2915+10)):INDIRECT($AH$8&amp;"V"&amp;($C$1*$A2915+10))), "")</f>
        <v/>
      </c>
      <c r="O2915" s="25" t="str">
        <f aca="true">IF(C2915&lt;&gt;"",SUM(INDIRECT($AH$8&amp;"C"&amp;($C$1*$A2915+11)):INDIRECT($AH$8&amp;"V"&amp;($C$1*$A2915+11))),"")</f>
        <v/>
      </c>
      <c r="P2915" s="25" t="str">
        <f aca="true">IF(C2915&lt;&gt;"",SUM(INDIRECT($AH$8&amp;"C"&amp;($C$1*$A2915+12)):INDIRECT($AH$8&amp;"V"&amp;($C$1*$A2915+12))),"")</f>
        <v/>
      </c>
      <c r="Q2915" s="24" t="str">
        <f aca="false">IF(C2915&lt;&gt;"",IFERROR((M2915+N2915+O2915)/(M2915+N2915+O2915+P2915),0), "")</f>
        <v/>
      </c>
      <c r="R2915" s="25" t="str">
        <f aca="true">IF(C2915&lt;&gt;"",SUM(INDIRECT($AH$8&amp;"C"&amp;($C$1*$A2915+13)):INDIRECT($AH$8&amp;"V"&amp;($C$1*$A2915+13))), "")</f>
        <v/>
      </c>
      <c r="S2915" s="25" t="str">
        <f aca="false">IF(C2915&lt;&gt;"",IFERROR((M2915+N2915+O2915+P2915)/R2915, 0),"")</f>
        <v/>
      </c>
      <c r="T2915" s="25" t="str">
        <f aca="false">IF(C2915&lt;&gt;"",IFERROR((M2915+N2915+O2915)/R2915,0),"")</f>
        <v/>
      </c>
      <c r="U2915" s="25" t="str">
        <f aca="true">IF(C2915&lt;&gt;"",IF(INDIRECT($AH$8&amp;"B"&amp;($C$1*$A2915+14))= 1,1,0),"")</f>
        <v/>
      </c>
      <c r="V2915" s="25" t="str">
        <f aca="true">IF(C2915&lt;&gt;"",IF(INDIRECT($AH$8&amp;"B"&amp;($C$1*$A2915+15))= 1,1,0),"")</f>
        <v/>
      </c>
      <c r="W2915" s="25" t="str">
        <f aca="false">IF(C2915&lt;&gt;"",($M2915*1) + ($N2915*2) + ($O2915*3) + (IF(U2915 = 1, 10, 0)) + (IF(V2915 = 1, 20, 0)),"")</f>
        <v/>
      </c>
      <c r="X2915" s="27" t="str">
        <f aca="true">IF(C2915&lt;&gt;"",IF(INDIRECT($AH$8&amp;"B"&amp;($C$1*$A2915+16))= 1,1,0),"")</f>
        <v/>
      </c>
      <c r="Y2915" s="27" t="str">
        <f aca="true">IF(D2915&lt;&gt;"",IF(INDIRECT($AH$8&amp;"B"&amp;($C$1*$A2915+17))= 1,1,0),"")</f>
        <v/>
      </c>
      <c r="Z2915" s="27" t="str">
        <f aca="true">IF(E2915&lt;&gt;"",IF(INDIRECT($AH$8&amp;"B"&amp;($C$1*$A2915+18))= 1,1,0),"")</f>
        <v/>
      </c>
      <c r="AA2915" s="27" t="str">
        <f aca="true">IF(F2915&lt;&gt;"",IF(INDIRECT($AH$8&amp;"B"&amp;($C$1*$A2915+19))= 1,1,0),"")</f>
        <v/>
      </c>
      <c r="AB2915" s="27" t="str">
        <f aca="false">IF(C2915&lt;&gt;"",IF(X2915 = 1, 5, 0) + IF(Z2915 = 1, 25, 0) + IF(AA2915 = 1, 15, 0),"")</f>
        <v/>
      </c>
      <c r="AC2915" s="57" t="str">
        <f aca="false">IF(C2915&lt;&gt;"",L2915+W2915+AB2915,"")</f>
        <v/>
      </c>
    </row>
    <row r="2916" customFormat="false" ht="12.8" hidden="false" customHeight="false" outlineLevel="0" collapsed="false">
      <c r="A2916" s="11" t="n">
        <f aca="false">A2915+1</f>
        <v>413</v>
      </c>
      <c r="B2916" s="38" t="str">
        <f aca="true">IF(INDIRECT($AH$8&amp;"B"&amp;($C$1*$A2916+2))=0, "",INDIRECT($AH$8&amp;"B"&amp;($C$1*$A2916+2)))</f>
        <v/>
      </c>
      <c r="C2916" s="19" t="str">
        <f aca="true">IF(INDIRECT($AH$8&amp;"B"&amp;($C$1*$A2916+3)) = 0, "", INDIRECT($AH$8&amp;"B"&amp;($C$1*$A2916+3)))</f>
        <v/>
      </c>
      <c r="D2916" s="19" t="str">
        <f aca="true">IF(INDIRECT($AH$8&amp;"B"&amp;($C$1*$A2916+4)) = 0, "", INDIRECT($AH$8&amp;"B"&amp;($C$1*$A2916+4)))</f>
        <v/>
      </c>
      <c r="E2916" s="19" t="str">
        <f aca="true">IF(INDIRECT($AH$8&amp;"B"&amp;($C$1*$A2916+7)) = 0, "", INDIRECT($AH$8&amp;"B"&amp;($C$1*$A2916+7)))</f>
        <v/>
      </c>
      <c r="F2916" s="20" t="str">
        <f aca="true">IF(C2916 &lt;&gt; "",IF(INDIRECT($AH$8&amp;"B"&amp;($C$1*$A2916+8)) = 0, 0, 1), "")</f>
        <v/>
      </c>
      <c r="G2916" s="20" t="n">
        <f aca="true">INDIRECT($AH$8&amp;"B"&amp;($C$1*$A2916+9))</f>
        <v>0</v>
      </c>
      <c r="H2916" s="20" t="n">
        <f aca="true">INDIRECT($AH$8&amp;"B"&amp;($C$1*$A2916+10))</f>
        <v>0</v>
      </c>
      <c r="I2916" s="20" t="n">
        <f aca="true">INDIRECT($AH$8&amp;"B"&amp;($C$1*$A2916+11))</f>
        <v>0</v>
      </c>
      <c r="J2916" s="20" t="n">
        <f aca="true">INDIRECT($AH$8&amp;"B"&amp;($C$1*$A2916+12))</f>
        <v>0</v>
      </c>
      <c r="K2916" s="21" t="str">
        <f aca="false">IF(C2916&lt;&gt;"",IFERROR((G2916+H2916+I2916)/(G2916+H2916+I2916+J2916),0), "")</f>
        <v/>
      </c>
      <c r="L2916" s="20" t="str">
        <f aca="false">IF(C2916&lt;&gt;"",(G2916* 2) +(H2916* 4) + (I2916* 6) + IF(F2916 = 1, 5, 0), "")</f>
        <v/>
      </c>
      <c r="M2916" s="25" t="str">
        <f aca="true">IF(C2916&lt;&gt;"",SUM(INDIRECT($AH$8&amp;"C"&amp;($C$1*$A2916+9)):INDIRECT($AH$8&amp;"V"&amp;($C$1*$A2916+9))), "")</f>
        <v/>
      </c>
      <c r="N2916" s="25" t="str">
        <f aca="true">IF(C2916&lt;&gt;"",SUM(INDIRECT($AH$8&amp;"C"&amp;($C$1*$A2916+10)):INDIRECT($AH$8&amp;"V"&amp;($C$1*$A2916+10))), "")</f>
        <v/>
      </c>
      <c r="O2916" s="25" t="str">
        <f aca="true">IF(C2916&lt;&gt;"",SUM(INDIRECT($AH$8&amp;"C"&amp;($C$1*$A2916+11)):INDIRECT($AH$8&amp;"V"&amp;($C$1*$A2916+11))),"")</f>
        <v/>
      </c>
      <c r="P2916" s="25" t="str">
        <f aca="true">IF(C2916&lt;&gt;"",SUM(INDIRECT($AH$8&amp;"C"&amp;($C$1*$A2916+12)):INDIRECT($AH$8&amp;"V"&amp;($C$1*$A2916+12))),"")</f>
        <v/>
      </c>
      <c r="Q2916" s="24" t="str">
        <f aca="false">IF(C2916&lt;&gt;"",IFERROR((M2916+N2916+O2916)/(M2916+N2916+O2916+P2916),0), "")</f>
        <v/>
      </c>
      <c r="R2916" s="25" t="str">
        <f aca="true">IF(C2916&lt;&gt;"",SUM(INDIRECT($AH$8&amp;"C"&amp;($C$1*$A2916+13)):INDIRECT($AH$8&amp;"V"&amp;($C$1*$A2916+13))), "")</f>
        <v/>
      </c>
      <c r="S2916" s="25" t="str">
        <f aca="false">IF(C2916&lt;&gt;"",IFERROR((M2916+N2916+O2916+P2916)/R2916, 0),"")</f>
        <v/>
      </c>
      <c r="T2916" s="25" t="str">
        <f aca="false">IF(C2916&lt;&gt;"",IFERROR((M2916+N2916+O2916)/R2916,0),"")</f>
        <v/>
      </c>
      <c r="U2916" s="25" t="str">
        <f aca="true">IF(C2916&lt;&gt;"",IF(INDIRECT($AH$8&amp;"B"&amp;($C$1*$A2916+14))= 1,1,0),"")</f>
        <v/>
      </c>
      <c r="V2916" s="25" t="str">
        <f aca="true">IF(C2916&lt;&gt;"",IF(INDIRECT($AH$8&amp;"B"&amp;($C$1*$A2916+15))= 1,1,0),"")</f>
        <v/>
      </c>
      <c r="W2916" s="25" t="str">
        <f aca="false">IF(C2916&lt;&gt;"",($M2916*1) + ($N2916*2) + ($O2916*3) + (IF(U2916 = 1, 10, 0)) + (IF(V2916 = 1, 20, 0)),"")</f>
        <v/>
      </c>
      <c r="X2916" s="27" t="str">
        <f aca="true">IF(C2916&lt;&gt;"",IF(INDIRECT($AH$8&amp;"B"&amp;($C$1*$A2916+16))= 1,1,0),"")</f>
        <v/>
      </c>
      <c r="Y2916" s="27" t="str">
        <f aca="true">IF(D2916&lt;&gt;"",IF(INDIRECT($AH$8&amp;"B"&amp;($C$1*$A2916+17))= 1,1,0),"")</f>
        <v/>
      </c>
      <c r="Z2916" s="27" t="str">
        <f aca="true">IF(E2916&lt;&gt;"",IF(INDIRECT($AH$8&amp;"B"&amp;($C$1*$A2916+18))= 1,1,0),"")</f>
        <v/>
      </c>
      <c r="AA2916" s="27" t="str">
        <f aca="true">IF(F2916&lt;&gt;"",IF(INDIRECT($AH$8&amp;"B"&amp;($C$1*$A2916+19))= 1,1,0),"")</f>
        <v/>
      </c>
      <c r="AB2916" s="27" t="str">
        <f aca="false">IF(C2916&lt;&gt;"",IF(X2916 = 1, 5, 0) + IF(Z2916 = 1, 25, 0) + IF(AA2916 = 1, 15, 0),"")</f>
        <v/>
      </c>
      <c r="AC2916" s="57" t="str">
        <f aca="false">IF(C2916&lt;&gt;"",L2916+W2916+AB2916,"")</f>
        <v/>
      </c>
    </row>
    <row r="2917" customFormat="false" ht="12.8" hidden="false" customHeight="false" outlineLevel="0" collapsed="false">
      <c r="A2917" s="11" t="n">
        <f aca="false">A2916+1</f>
        <v>414</v>
      </c>
      <c r="B2917" s="38" t="str">
        <f aca="true">IF(INDIRECT($AH$8&amp;"B"&amp;($C$1*$A2917+2))=0, "",INDIRECT($AH$8&amp;"B"&amp;($C$1*$A2917+2)))</f>
        <v/>
      </c>
      <c r="C2917" s="19" t="str">
        <f aca="true">IF(INDIRECT($AH$8&amp;"B"&amp;($C$1*$A2917+3)) = 0, "", INDIRECT($AH$8&amp;"B"&amp;($C$1*$A2917+3)))</f>
        <v/>
      </c>
      <c r="D2917" s="19" t="str">
        <f aca="true">IF(INDIRECT($AH$8&amp;"B"&amp;($C$1*$A2917+4)) = 0, "", INDIRECT($AH$8&amp;"B"&amp;($C$1*$A2917+4)))</f>
        <v/>
      </c>
      <c r="E2917" s="19" t="str">
        <f aca="true">IF(INDIRECT($AH$8&amp;"B"&amp;($C$1*$A2917+7)) = 0, "", INDIRECT($AH$8&amp;"B"&amp;($C$1*$A2917+7)))</f>
        <v/>
      </c>
      <c r="F2917" s="20" t="str">
        <f aca="true">IF(C2917 &lt;&gt; "",IF(INDIRECT($AH$8&amp;"B"&amp;($C$1*$A2917+8)) = 0, 0, 1), "")</f>
        <v/>
      </c>
      <c r="G2917" s="20" t="n">
        <f aca="true">INDIRECT($AH$8&amp;"B"&amp;($C$1*$A2917+9))</f>
        <v>0</v>
      </c>
      <c r="H2917" s="20" t="n">
        <f aca="true">INDIRECT($AH$8&amp;"B"&amp;($C$1*$A2917+10))</f>
        <v>0</v>
      </c>
      <c r="I2917" s="20" t="n">
        <f aca="true">INDIRECT($AH$8&amp;"B"&amp;($C$1*$A2917+11))</f>
        <v>0</v>
      </c>
      <c r="J2917" s="20" t="n">
        <f aca="true">INDIRECT($AH$8&amp;"B"&amp;($C$1*$A2917+12))</f>
        <v>0</v>
      </c>
      <c r="K2917" s="21" t="str">
        <f aca="false">IF(C2917&lt;&gt;"",IFERROR((G2917+H2917+I2917)/(G2917+H2917+I2917+J2917),0), "")</f>
        <v/>
      </c>
      <c r="L2917" s="20" t="str">
        <f aca="false">IF(C2917&lt;&gt;"",(G2917* 2) +(H2917* 4) + (I2917* 6) + IF(F2917 = 1, 5, 0), "")</f>
        <v/>
      </c>
      <c r="M2917" s="25" t="str">
        <f aca="true">IF(C2917&lt;&gt;"",SUM(INDIRECT($AH$8&amp;"C"&amp;($C$1*$A2917+9)):INDIRECT($AH$8&amp;"V"&amp;($C$1*$A2917+9))), "")</f>
        <v/>
      </c>
      <c r="N2917" s="25" t="str">
        <f aca="true">IF(C2917&lt;&gt;"",SUM(INDIRECT($AH$8&amp;"C"&amp;($C$1*$A2917+10)):INDIRECT($AH$8&amp;"V"&amp;($C$1*$A2917+10))), "")</f>
        <v/>
      </c>
      <c r="O2917" s="25" t="str">
        <f aca="true">IF(C2917&lt;&gt;"",SUM(INDIRECT($AH$8&amp;"C"&amp;($C$1*$A2917+11)):INDIRECT($AH$8&amp;"V"&amp;($C$1*$A2917+11))),"")</f>
        <v/>
      </c>
      <c r="P2917" s="25" t="str">
        <f aca="true">IF(C2917&lt;&gt;"",SUM(INDIRECT($AH$8&amp;"C"&amp;($C$1*$A2917+12)):INDIRECT($AH$8&amp;"V"&amp;($C$1*$A2917+12))),"")</f>
        <v/>
      </c>
      <c r="Q2917" s="24" t="str">
        <f aca="false">IF(C2917&lt;&gt;"",IFERROR((M2917+N2917+O2917)/(M2917+N2917+O2917+P2917),0), "")</f>
        <v/>
      </c>
      <c r="R2917" s="25" t="str">
        <f aca="true">IF(C2917&lt;&gt;"",SUM(INDIRECT($AH$8&amp;"C"&amp;($C$1*$A2917+13)):INDIRECT($AH$8&amp;"V"&amp;($C$1*$A2917+13))), "")</f>
        <v/>
      </c>
      <c r="S2917" s="25" t="str">
        <f aca="false">IF(C2917&lt;&gt;"",IFERROR((M2917+N2917+O2917+P2917)/R2917, 0),"")</f>
        <v/>
      </c>
      <c r="T2917" s="25" t="str">
        <f aca="false">IF(C2917&lt;&gt;"",IFERROR((M2917+N2917+O2917)/R2917,0),"")</f>
        <v/>
      </c>
      <c r="U2917" s="25" t="str">
        <f aca="true">IF(C2917&lt;&gt;"",IF(INDIRECT($AH$8&amp;"B"&amp;($C$1*$A2917+14))= 1,1,0),"")</f>
        <v/>
      </c>
      <c r="V2917" s="25" t="str">
        <f aca="true">IF(C2917&lt;&gt;"",IF(INDIRECT($AH$8&amp;"B"&amp;($C$1*$A2917+15))= 1,1,0),"")</f>
        <v/>
      </c>
      <c r="W2917" s="25" t="str">
        <f aca="false">IF(C2917&lt;&gt;"",($M2917*1) + ($N2917*2) + ($O2917*3) + (IF(U2917 = 1, 10, 0)) + (IF(V2917 = 1, 20, 0)),"")</f>
        <v/>
      </c>
      <c r="X2917" s="27" t="str">
        <f aca="true">IF(C2917&lt;&gt;"",IF(INDIRECT($AH$8&amp;"B"&amp;($C$1*$A2917+16))= 1,1,0),"")</f>
        <v/>
      </c>
      <c r="Y2917" s="27" t="str">
        <f aca="true">IF(D2917&lt;&gt;"",IF(INDIRECT($AH$8&amp;"B"&amp;($C$1*$A2917+17))= 1,1,0),"")</f>
        <v/>
      </c>
      <c r="Z2917" s="27" t="str">
        <f aca="true">IF(E2917&lt;&gt;"",IF(INDIRECT($AH$8&amp;"B"&amp;($C$1*$A2917+18))= 1,1,0),"")</f>
        <v/>
      </c>
      <c r="AA2917" s="27" t="str">
        <f aca="true">IF(F2917&lt;&gt;"",IF(INDIRECT($AH$8&amp;"B"&amp;($C$1*$A2917+19))= 1,1,0),"")</f>
        <v/>
      </c>
      <c r="AB2917" s="27" t="str">
        <f aca="false">IF(C2917&lt;&gt;"",IF(X2917 = 1, 5, 0) + IF(Z2917 = 1, 25, 0) + IF(AA2917 = 1, 15, 0),"")</f>
        <v/>
      </c>
      <c r="AC2917" s="57" t="str">
        <f aca="false">IF(C2917&lt;&gt;"",L2917+W2917+AB2917,"")</f>
        <v/>
      </c>
    </row>
    <row r="2918" customFormat="false" ht="12.8" hidden="false" customHeight="false" outlineLevel="0" collapsed="false">
      <c r="A2918" s="11" t="n">
        <f aca="false">A2917+1</f>
        <v>415</v>
      </c>
      <c r="B2918" s="38" t="str">
        <f aca="true">IF(INDIRECT($AH$8&amp;"B"&amp;($C$1*$A2918+2))=0, "",INDIRECT($AH$8&amp;"B"&amp;($C$1*$A2918+2)))</f>
        <v/>
      </c>
      <c r="C2918" s="19" t="str">
        <f aca="true">IF(INDIRECT($AH$8&amp;"B"&amp;($C$1*$A2918+3)) = 0, "", INDIRECT($AH$8&amp;"B"&amp;($C$1*$A2918+3)))</f>
        <v/>
      </c>
      <c r="D2918" s="19" t="str">
        <f aca="true">IF(INDIRECT($AH$8&amp;"B"&amp;($C$1*$A2918+4)) = 0, "", INDIRECT($AH$8&amp;"B"&amp;($C$1*$A2918+4)))</f>
        <v/>
      </c>
      <c r="E2918" s="19" t="str">
        <f aca="true">IF(INDIRECT($AH$8&amp;"B"&amp;($C$1*$A2918+7)) = 0, "", INDIRECT($AH$8&amp;"B"&amp;($C$1*$A2918+7)))</f>
        <v/>
      </c>
      <c r="F2918" s="20" t="str">
        <f aca="true">IF(C2918 &lt;&gt; "",IF(INDIRECT($AH$8&amp;"B"&amp;($C$1*$A2918+8)) = 0, 0, 1), "")</f>
        <v/>
      </c>
      <c r="G2918" s="20" t="n">
        <f aca="true">INDIRECT($AH$8&amp;"B"&amp;($C$1*$A2918+9))</f>
        <v>0</v>
      </c>
      <c r="H2918" s="20" t="n">
        <f aca="true">INDIRECT($AH$8&amp;"B"&amp;($C$1*$A2918+10))</f>
        <v>0</v>
      </c>
      <c r="I2918" s="20" t="n">
        <f aca="true">INDIRECT($AH$8&amp;"B"&amp;($C$1*$A2918+11))</f>
        <v>0</v>
      </c>
      <c r="J2918" s="20" t="n">
        <f aca="true">INDIRECT($AH$8&amp;"B"&amp;($C$1*$A2918+12))</f>
        <v>0</v>
      </c>
      <c r="K2918" s="21" t="str">
        <f aca="false">IF(C2918&lt;&gt;"",IFERROR((G2918+H2918+I2918)/(G2918+H2918+I2918+J2918),0), "")</f>
        <v/>
      </c>
      <c r="L2918" s="20" t="str">
        <f aca="false">IF(C2918&lt;&gt;"",(G2918* 2) +(H2918* 4) + (I2918* 6) + IF(F2918 = 1, 5, 0), "")</f>
        <v/>
      </c>
      <c r="M2918" s="25" t="str">
        <f aca="true">IF(C2918&lt;&gt;"",SUM(INDIRECT($AH$8&amp;"C"&amp;($C$1*$A2918+9)):INDIRECT($AH$8&amp;"V"&amp;($C$1*$A2918+9))), "")</f>
        <v/>
      </c>
      <c r="N2918" s="25" t="str">
        <f aca="true">IF(C2918&lt;&gt;"",SUM(INDIRECT($AH$8&amp;"C"&amp;($C$1*$A2918+10)):INDIRECT($AH$8&amp;"V"&amp;($C$1*$A2918+10))), "")</f>
        <v/>
      </c>
      <c r="O2918" s="25" t="str">
        <f aca="true">IF(C2918&lt;&gt;"",SUM(INDIRECT($AH$8&amp;"C"&amp;($C$1*$A2918+11)):INDIRECT($AH$8&amp;"V"&amp;($C$1*$A2918+11))),"")</f>
        <v/>
      </c>
      <c r="P2918" s="25" t="str">
        <f aca="true">IF(C2918&lt;&gt;"",SUM(INDIRECT($AH$8&amp;"C"&amp;($C$1*$A2918+12)):INDIRECT($AH$8&amp;"V"&amp;($C$1*$A2918+12))),"")</f>
        <v/>
      </c>
      <c r="Q2918" s="24" t="str">
        <f aca="false">IF(C2918&lt;&gt;"",IFERROR((M2918+N2918+O2918)/(M2918+N2918+O2918+P2918),0), "")</f>
        <v/>
      </c>
      <c r="R2918" s="25" t="str">
        <f aca="true">IF(C2918&lt;&gt;"",SUM(INDIRECT($AH$8&amp;"C"&amp;($C$1*$A2918+13)):INDIRECT($AH$8&amp;"V"&amp;($C$1*$A2918+13))), "")</f>
        <v/>
      </c>
      <c r="S2918" s="25" t="str">
        <f aca="false">IF(C2918&lt;&gt;"",IFERROR((M2918+N2918+O2918+P2918)/R2918, 0),"")</f>
        <v/>
      </c>
      <c r="T2918" s="25" t="str">
        <f aca="false">IF(C2918&lt;&gt;"",IFERROR((M2918+N2918+O2918)/R2918,0),"")</f>
        <v/>
      </c>
      <c r="U2918" s="25" t="str">
        <f aca="true">IF(C2918&lt;&gt;"",IF(INDIRECT($AH$8&amp;"B"&amp;($C$1*$A2918+14))= 1,1,0),"")</f>
        <v/>
      </c>
      <c r="V2918" s="25" t="str">
        <f aca="true">IF(C2918&lt;&gt;"",IF(INDIRECT($AH$8&amp;"B"&amp;($C$1*$A2918+15))= 1,1,0),"")</f>
        <v/>
      </c>
      <c r="W2918" s="25" t="str">
        <f aca="false">IF(C2918&lt;&gt;"",($M2918*1) + ($N2918*2) + ($O2918*3) + (IF(U2918 = 1, 10, 0)) + (IF(V2918 = 1, 20, 0)),"")</f>
        <v/>
      </c>
      <c r="X2918" s="27" t="str">
        <f aca="true">IF(C2918&lt;&gt;"",IF(INDIRECT($AH$8&amp;"B"&amp;($C$1*$A2918+16))= 1,1,0),"")</f>
        <v/>
      </c>
      <c r="Y2918" s="27" t="str">
        <f aca="true">IF(D2918&lt;&gt;"",IF(INDIRECT($AH$8&amp;"B"&amp;($C$1*$A2918+17))= 1,1,0),"")</f>
        <v/>
      </c>
      <c r="Z2918" s="27" t="str">
        <f aca="true">IF(E2918&lt;&gt;"",IF(INDIRECT($AH$8&amp;"B"&amp;($C$1*$A2918+18))= 1,1,0),"")</f>
        <v/>
      </c>
      <c r="AA2918" s="27" t="str">
        <f aca="true">IF(F2918&lt;&gt;"",IF(INDIRECT($AH$8&amp;"B"&amp;($C$1*$A2918+19))= 1,1,0),"")</f>
        <v/>
      </c>
      <c r="AB2918" s="27" t="str">
        <f aca="false">IF(C2918&lt;&gt;"",IF(X2918 = 1, 5, 0) + IF(Z2918 = 1, 25, 0) + IF(AA2918 = 1, 15, 0),"")</f>
        <v/>
      </c>
      <c r="AC2918" s="57" t="str">
        <f aca="false">IF(C2918&lt;&gt;"",L2918+W2918+AB2918,"")</f>
        <v/>
      </c>
    </row>
    <row r="2919" customFormat="false" ht="12.8" hidden="false" customHeight="false" outlineLevel="0" collapsed="false">
      <c r="A2919" s="11" t="n">
        <f aca="false">A2918+1</f>
        <v>416</v>
      </c>
      <c r="B2919" s="38" t="str">
        <f aca="true">IF(INDIRECT($AH$8&amp;"B"&amp;($C$1*$A2919+2))=0, "",INDIRECT($AH$8&amp;"B"&amp;($C$1*$A2919+2)))</f>
        <v/>
      </c>
      <c r="C2919" s="19" t="str">
        <f aca="true">IF(INDIRECT($AH$8&amp;"B"&amp;($C$1*$A2919+3)) = 0, "", INDIRECT($AH$8&amp;"B"&amp;($C$1*$A2919+3)))</f>
        <v/>
      </c>
      <c r="D2919" s="19" t="str">
        <f aca="true">IF(INDIRECT($AH$8&amp;"B"&amp;($C$1*$A2919+4)) = 0, "", INDIRECT($AH$8&amp;"B"&amp;($C$1*$A2919+4)))</f>
        <v/>
      </c>
      <c r="E2919" s="19" t="str">
        <f aca="true">IF(INDIRECT($AH$8&amp;"B"&amp;($C$1*$A2919+7)) = 0, "", INDIRECT($AH$8&amp;"B"&amp;($C$1*$A2919+7)))</f>
        <v/>
      </c>
      <c r="F2919" s="20" t="str">
        <f aca="true">IF(C2919 &lt;&gt; "",IF(INDIRECT($AH$8&amp;"B"&amp;($C$1*$A2919+8)) = 0, 0, 1), "")</f>
        <v/>
      </c>
      <c r="G2919" s="20" t="n">
        <f aca="true">INDIRECT($AH$8&amp;"B"&amp;($C$1*$A2919+9))</f>
        <v>0</v>
      </c>
      <c r="H2919" s="20" t="n">
        <f aca="true">INDIRECT($AH$8&amp;"B"&amp;($C$1*$A2919+10))</f>
        <v>0</v>
      </c>
      <c r="I2919" s="20" t="n">
        <f aca="true">INDIRECT($AH$8&amp;"B"&amp;($C$1*$A2919+11))</f>
        <v>0</v>
      </c>
      <c r="J2919" s="20" t="n">
        <f aca="true">INDIRECT($AH$8&amp;"B"&amp;($C$1*$A2919+12))</f>
        <v>0</v>
      </c>
      <c r="K2919" s="21" t="str">
        <f aca="false">IF(C2919&lt;&gt;"",IFERROR((G2919+H2919+I2919)/(G2919+H2919+I2919+J2919),0), "")</f>
        <v/>
      </c>
      <c r="L2919" s="20" t="str">
        <f aca="false">IF(C2919&lt;&gt;"",(G2919* 2) +(H2919* 4) + (I2919* 6) + IF(F2919 = 1, 5, 0), "")</f>
        <v/>
      </c>
      <c r="M2919" s="25" t="str">
        <f aca="true">IF(C2919&lt;&gt;"",SUM(INDIRECT($AH$8&amp;"C"&amp;($C$1*$A2919+9)):INDIRECT($AH$8&amp;"V"&amp;($C$1*$A2919+9))), "")</f>
        <v/>
      </c>
      <c r="N2919" s="25" t="str">
        <f aca="true">IF(C2919&lt;&gt;"",SUM(INDIRECT($AH$8&amp;"C"&amp;($C$1*$A2919+10)):INDIRECT($AH$8&amp;"V"&amp;($C$1*$A2919+10))), "")</f>
        <v/>
      </c>
      <c r="O2919" s="25" t="str">
        <f aca="true">IF(C2919&lt;&gt;"",SUM(INDIRECT($AH$8&amp;"C"&amp;($C$1*$A2919+11)):INDIRECT($AH$8&amp;"V"&amp;($C$1*$A2919+11))),"")</f>
        <v/>
      </c>
      <c r="P2919" s="25" t="str">
        <f aca="true">IF(C2919&lt;&gt;"",SUM(INDIRECT($AH$8&amp;"C"&amp;($C$1*$A2919+12)):INDIRECT($AH$8&amp;"V"&amp;($C$1*$A2919+12))),"")</f>
        <v/>
      </c>
      <c r="Q2919" s="24" t="str">
        <f aca="false">IF(C2919&lt;&gt;"",IFERROR((M2919+N2919+O2919)/(M2919+N2919+O2919+P2919),0), "")</f>
        <v/>
      </c>
      <c r="R2919" s="25" t="str">
        <f aca="true">IF(C2919&lt;&gt;"",SUM(INDIRECT($AH$8&amp;"C"&amp;($C$1*$A2919+13)):INDIRECT($AH$8&amp;"V"&amp;($C$1*$A2919+13))), "")</f>
        <v/>
      </c>
      <c r="S2919" s="25" t="str">
        <f aca="false">IF(C2919&lt;&gt;"",IFERROR((M2919+N2919+O2919+P2919)/R2919, 0),"")</f>
        <v/>
      </c>
      <c r="T2919" s="25" t="str">
        <f aca="false">IF(C2919&lt;&gt;"",IFERROR((M2919+N2919+O2919)/R2919,0),"")</f>
        <v/>
      </c>
      <c r="U2919" s="25" t="str">
        <f aca="true">IF(C2919&lt;&gt;"",IF(INDIRECT($AH$8&amp;"B"&amp;($C$1*$A2919+14))= 1,1,0),"")</f>
        <v/>
      </c>
      <c r="V2919" s="25" t="str">
        <f aca="true">IF(C2919&lt;&gt;"",IF(INDIRECT($AH$8&amp;"B"&amp;($C$1*$A2919+15))= 1,1,0),"")</f>
        <v/>
      </c>
      <c r="W2919" s="25" t="str">
        <f aca="false">IF(C2919&lt;&gt;"",($M2919*1) + ($N2919*2) + ($O2919*3) + (IF(U2919 = 1, 10, 0)) + (IF(V2919 = 1, 20, 0)),"")</f>
        <v/>
      </c>
      <c r="X2919" s="27" t="str">
        <f aca="true">IF(C2919&lt;&gt;"",IF(INDIRECT($AH$8&amp;"B"&amp;($C$1*$A2919+16))= 1,1,0),"")</f>
        <v/>
      </c>
      <c r="Y2919" s="27" t="str">
        <f aca="true">IF(D2919&lt;&gt;"",IF(INDIRECT($AH$8&amp;"B"&amp;($C$1*$A2919+17))= 1,1,0),"")</f>
        <v/>
      </c>
      <c r="Z2919" s="27" t="str">
        <f aca="true">IF(E2919&lt;&gt;"",IF(INDIRECT($AH$8&amp;"B"&amp;($C$1*$A2919+18))= 1,1,0),"")</f>
        <v/>
      </c>
      <c r="AA2919" s="27" t="str">
        <f aca="true">IF(F2919&lt;&gt;"",IF(INDIRECT($AH$8&amp;"B"&amp;($C$1*$A2919+19))= 1,1,0),"")</f>
        <v/>
      </c>
      <c r="AB2919" s="27" t="str">
        <f aca="false">IF(C2919&lt;&gt;"",IF(X2919 = 1, 5, 0) + IF(Z2919 = 1, 25, 0) + IF(AA2919 = 1, 15, 0),"")</f>
        <v/>
      </c>
      <c r="AC2919" s="57" t="str">
        <f aca="false">IF(C2919&lt;&gt;"",L2919+W2919+AB2919,"")</f>
        <v/>
      </c>
    </row>
    <row r="2920" customFormat="false" ht="12.8" hidden="false" customHeight="false" outlineLevel="0" collapsed="false">
      <c r="A2920" s="11" t="n">
        <f aca="false">A2919+1</f>
        <v>417</v>
      </c>
      <c r="B2920" s="38" t="str">
        <f aca="true">IF(INDIRECT($AH$8&amp;"B"&amp;($C$1*$A2920+2))=0, "",INDIRECT($AH$8&amp;"B"&amp;($C$1*$A2920+2)))</f>
        <v/>
      </c>
      <c r="C2920" s="19" t="str">
        <f aca="true">IF(INDIRECT($AH$8&amp;"B"&amp;($C$1*$A2920+3)) = 0, "", INDIRECT($AH$8&amp;"B"&amp;($C$1*$A2920+3)))</f>
        <v/>
      </c>
      <c r="D2920" s="19" t="str">
        <f aca="true">IF(INDIRECT($AH$8&amp;"B"&amp;($C$1*$A2920+4)) = 0, "", INDIRECT($AH$8&amp;"B"&amp;($C$1*$A2920+4)))</f>
        <v/>
      </c>
      <c r="E2920" s="19" t="str">
        <f aca="true">IF(INDIRECT($AH$8&amp;"B"&amp;($C$1*$A2920+7)) = 0, "", INDIRECT($AH$8&amp;"B"&amp;($C$1*$A2920+7)))</f>
        <v/>
      </c>
      <c r="F2920" s="20" t="str">
        <f aca="true">IF(C2920 &lt;&gt; "",IF(INDIRECT($AH$8&amp;"B"&amp;($C$1*$A2920+8)) = 0, 0, 1), "")</f>
        <v/>
      </c>
      <c r="G2920" s="20" t="n">
        <f aca="true">INDIRECT($AH$8&amp;"B"&amp;($C$1*$A2920+9))</f>
        <v>0</v>
      </c>
      <c r="H2920" s="20" t="n">
        <f aca="true">INDIRECT($AH$8&amp;"B"&amp;($C$1*$A2920+10))</f>
        <v>0</v>
      </c>
      <c r="I2920" s="20" t="n">
        <f aca="true">INDIRECT($AH$8&amp;"B"&amp;($C$1*$A2920+11))</f>
        <v>0</v>
      </c>
      <c r="J2920" s="20" t="n">
        <f aca="true">INDIRECT($AH$8&amp;"B"&amp;($C$1*$A2920+12))</f>
        <v>0</v>
      </c>
      <c r="K2920" s="21" t="str">
        <f aca="false">IF(C2920&lt;&gt;"",IFERROR((G2920+H2920+I2920)/(G2920+H2920+I2920+J2920),0), "")</f>
        <v/>
      </c>
      <c r="L2920" s="20" t="str">
        <f aca="false">IF(C2920&lt;&gt;"",(G2920* 2) +(H2920* 4) + (I2920* 6) + IF(F2920 = 1, 5, 0), "")</f>
        <v/>
      </c>
      <c r="M2920" s="25" t="str">
        <f aca="true">IF(C2920&lt;&gt;"",SUM(INDIRECT($AH$8&amp;"C"&amp;($C$1*$A2920+9)):INDIRECT($AH$8&amp;"V"&amp;($C$1*$A2920+9))), "")</f>
        <v/>
      </c>
      <c r="N2920" s="25" t="str">
        <f aca="true">IF(C2920&lt;&gt;"",SUM(INDIRECT($AH$8&amp;"C"&amp;($C$1*$A2920+10)):INDIRECT($AH$8&amp;"V"&amp;($C$1*$A2920+10))), "")</f>
        <v/>
      </c>
      <c r="O2920" s="25" t="str">
        <f aca="true">IF(C2920&lt;&gt;"",SUM(INDIRECT($AH$8&amp;"C"&amp;($C$1*$A2920+11)):INDIRECT($AH$8&amp;"V"&amp;($C$1*$A2920+11))),"")</f>
        <v/>
      </c>
      <c r="P2920" s="25" t="str">
        <f aca="true">IF(C2920&lt;&gt;"",SUM(INDIRECT($AH$8&amp;"C"&amp;($C$1*$A2920+12)):INDIRECT($AH$8&amp;"V"&amp;($C$1*$A2920+12))),"")</f>
        <v/>
      </c>
      <c r="Q2920" s="24" t="str">
        <f aca="false">IF(C2920&lt;&gt;"",IFERROR((M2920+N2920+O2920)/(M2920+N2920+O2920+P2920),0), "")</f>
        <v/>
      </c>
      <c r="R2920" s="25" t="str">
        <f aca="true">IF(C2920&lt;&gt;"",SUM(INDIRECT($AH$8&amp;"C"&amp;($C$1*$A2920+13)):INDIRECT($AH$8&amp;"V"&amp;($C$1*$A2920+13))), "")</f>
        <v/>
      </c>
      <c r="S2920" s="25" t="str">
        <f aca="false">IF(C2920&lt;&gt;"",IFERROR((M2920+N2920+O2920+P2920)/R2920, 0),"")</f>
        <v/>
      </c>
      <c r="T2920" s="25" t="str">
        <f aca="false">IF(C2920&lt;&gt;"",IFERROR((M2920+N2920+O2920)/R2920,0),"")</f>
        <v/>
      </c>
      <c r="U2920" s="25" t="str">
        <f aca="true">IF(C2920&lt;&gt;"",IF(INDIRECT($AH$8&amp;"B"&amp;($C$1*$A2920+14))= 1,1,0),"")</f>
        <v/>
      </c>
      <c r="V2920" s="25" t="str">
        <f aca="true">IF(C2920&lt;&gt;"",IF(INDIRECT($AH$8&amp;"B"&amp;($C$1*$A2920+15))= 1,1,0),"")</f>
        <v/>
      </c>
      <c r="W2920" s="25" t="str">
        <f aca="false">IF(C2920&lt;&gt;"",($M2920*1) + ($N2920*2) + ($O2920*3) + (IF(U2920 = 1, 10, 0)) + (IF(V2920 = 1, 20, 0)),"")</f>
        <v/>
      </c>
      <c r="X2920" s="27" t="str">
        <f aca="true">IF(C2920&lt;&gt;"",IF(INDIRECT($AH$8&amp;"B"&amp;($C$1*$A2920+16))= 1,1,0),"")</f>
        <v/>
      </c>
      <c r="Y2920" s="27" t="str">
        <f aca="true">IF(D2920&lt;&gt;"",IF(INDIRECT($AH$8&amp;"B"&amp;($C$1*$A2920+17))= 1,1,0),"")</f>
        <v/>
      </c>
      <c r="Z2920" s="27" t="str">
        <f aca="true">IF(E2920&lt;&gt;"",IF(INDIRECT($AH$8&amp;"B"&amp;($C$1*$A2920+18))= 1,1,0),"")</f>
        <v/>
      </c>
      <c r="AA2920" s="27" t="str">
        <f aca="true">IF(F2920&lt;&gt;"",IF(INDIRECT($AH$8&amp;"B"&amp;($C$1*$A2920+19))= 1,1,0),"")</f>
        <v/>
      </c>
      <c r="AB2920" s="27" t="str">
        <f aca="false">IF(C2920&lt;&gt;"",IF(X2920 = 1, 5, 0) + IF(Z2920 = 1, 25, 0) + IF(AA2920 = 1, 15, 0),"")</f>
        <v/>
      </c>
      <c r="AC2920" s="57" t="str">
        <f aca="false">IF(C2920&lt;&gt;"",L2920+W2920+AB2920,"")</f>
        <v/>
      </c>
    </row>
    <row r="2921" customFormat="false" ht="12.8" hidden="false" customHeight="false" outlineLevel="0" collapsed="false">
      <c r="A2921" s="11" t="n">
        <f aca="false">A2920+1</f>
        <v>418</v>
      </c>
      <c r="B2921" s="38" t="str">
        <f aca="true">IF(INDIRECT($AH$8&amp;"B"&amp;($C$1*$A2921+2))=0, "",INDIRECT($AH$8&amp;"B"&amp;($C$1*$A2921+2)))</f>
        <v/>
      </c>
      <c r="C2921" s="19" t="str">
        <f aca="true">IF(INDIRECT($AH$8&amp;"B"&amp;($C$1*$A2921+3)) = 0, "", INDIRECT($AH$8&amp;"B"&amp;($C$1*$A2921+3)))</f>
        <v/>
      </c>
      <c r="D2921" s="19" t="str">
        <f aca="true">IF(INDIRECT($AH$8&amp;"B"&amp;($C$1*$A2921+4)) = 0, "", INDIRECT($AH$8&amp;"B"&amp;($C$1*$A2921+4)))</f>
        <v/>
      </c>
      <c r="E2921" s="19" t="str">
        <f aca="true">IF(INDIRECT($AH$8&amp;"B"&amp;($C$1*$A2921+7)) = 0, "", INDIRECT($AH$8&amp;"B"&amp;($C$1*$A2921+7)))</f>
        <v/>
      </c>
      <c r="F2921" s="20" t="str">
        <f aca="true">IF(C2921 &lt;&gt; "",IF(INDIRECT($AH$8&amp;"B"&amp;($C$1*$A2921+8)) = 0, 0, 1), "")</f>
        <v/>
      </c>
      <c r="G2921" s="20" t="n">
        <f aca="true">INDIRECT($AH$8&amp;"B"&amp;($C$1*$A2921+9))</f>
        <v>0</v>
      </c>
      <c r="H2921" s="20" t="n">
        <f aca="true">INDIRECT($AH$8&amp;"B"&amp;($C$1*$A2921+10))</f>
        <v>0</v>
      </c>
      <c r="I2921" s="20" t="n">
        <f aca="true">INDIRECT($AH$8&amp;"B"&amp;($C$1*$A2921+11))</f>
        <v>0</v>
      </c>
      <c r="J2921" s="20" t="n">
        <f aca="true">INDIRECT($AH$8&amp;"B"&amp;($C$1*$A2921+12))</f>
        <v>0</v>
      </c>
      <c r="K2921" s="21" t="str">
        <f aca="false">IF(C2921&lt;&gt;"",IFERROR((G2921+H2921+I2921)/(G2921+H2921+I2921+J2921),0), "")</f>
        <v/>
      </c>
      <c r="L2921" s="20" t="str">
        <f aca="false">IF(C2921&lt;&gt;"",(G2921* 2) +(H2921* 4) + (I2921* 6) + IF(F2921 = 1, 5, 0), "")</f>
        <v/>
      </c>
      <c r="M2921" s="25" t="str">
        <f aca="true">IF(C2921&lt;&gt;"",SUM(INDIRECT($AH$8&amp;"C"&amp;($C$1*$A2921+9)):INDIRECT($AH$8&amp;"V"&amp;($C$1*$A2921+9))), "")</f>
        <v/>
      </c>
      <c r="N2921" s="25" t="str">
        <f aca="true">IF(C2921&lt;&gt;"",SUM(INDIRECT($AH$8&amp;"C"&amp;($C$1*$A2921+10)):INDIRECT($AH$8&amp;"V"&amp;($C$1*$A2921+10))), "")</f>
        <v/>
      </c>
      <c r="O2921" s="25" t="str">
        <f aca="true">IF(C2921&lt;&gt;"",SUM(INDIRECT($AH$8&amp;"C"&amp;($C$1*$A2921+11)):INDIRECT($AH$8&amp;"V"&amp;($C$1*$A2921+11))),"")</f>
        <v/>
      </c>
      <c r="P2921" s="25" t="str">
        <f aca="true">IF(C2921&lt;&gt;"",SUM(INDIRECT($AH$8&amp;"C"&amp;($C$1*$A2921+12)):INDIRECT($AH$8&amp;"V"&amp;($C$1*$A2921+12))),"")</f>
        <v/>
      </c>
      <c r="Q2921" s="24" t="str">
        <f aca="false">IF(C2921&lt;&gt;"",IFERROR((M2921+N2921+O2921)/(M2921+N2921+O2921+P2921),0), "")</f>
        <v/>
      </c>
      <c r="R2921" s="25" t="str">
        <f aca="true">IF(C2921&lt;&gt;"",SUM(INDIRECT($AH$8&amp;"C"&amp;($C$1*$A2921+13)):INDIRECT($AH$8&amp;"V"&amp;($C$1*$A2921+13))), "")</f>
        <v/>
      </c>
      <c r="S2921" s="25" t="str">
        <f aca="false">IF(C2921&lt;&gt;"",IFERROR((M2921+N2921+O2921+P2921)/R2921, 0),"")</f>
        <v/>
      </c>
      <c r="T2921" s="25" t="str">
        <f aca="false">IF(C2921&lt;&gt;"",IFERROR((M2921+N2921+O2921)/R2921,0),"")</f>
        <v/>
      </c>
      <c r="U2921" s="25" t="str">
        <f aca="true">IF(C2921&lt;&gt;"",IF(INDIRECT($AH$8&amp;"B"&amp;($C$1*$A2921+14))= 1,1,0),"")</f>
        <v/>
      </c>
      <c r="V2921" s="25" t="str">
        <f aca="true">IF(C2921&lt;&gt;"",IF(INDIRECT($AH$8&amp;"B"&amp;($C$1*$A2921+15))= 1,1,0),"")</f>
        <v/>
      </c>
      <c r="W2921" s="25" t="str">
        <f aca="false">IF(C2921&lt;&gt;"",($M2921*1) + ($N2921*2) + ($O2921*3) + (IF(U2921 = 1, 10, 0)) + (IF(V2921 = 1, 20, 0)),"")</f>
        <v/>
      </c>
      <c r="X2921" s="27" t="str">
        <f aca="true">IF(C2921&lt;&gt;"",IF(INDIRECT($AH$8&amp;"B"&amp;($C$1*$A2921+16))= 1,1,0),"")</f>
        <v/>
      </c>
      <c r="Y2921" s="27" t="str">
        <f aca="true">IF(D2921&lt;&gt;"",IF(INDIRECT($AH$8&amp;"B"&amp;($C$1*$A2921+17))= 1,1,0),"")</f>
        <v/>
      </c>
      <c r="Z2921" s="27" t="str">
        <f aca="true">IF(E2921&lt;&gt;"",IF(INDIRECT($AH$8&amp;"B"&amp;($C$1*$A2921+18))= 1,1,0),"")</f>
        <v/>
      </c>
      <c r="AA2921" s="27" t="str">
        <f aca="true">IF(F2921&lt;&gt;"",IF(INDIRECT($AH$8&amp;"B"&amp;($C$1*$A2921+19))= 1,1,0),"")</f>
        <v/>
      </c>
      <c r="AB2921" s="27" t="str">
        <f aca="false">IF(C2921&lt;&gt;"",IF(X2921 = 1, 5, 0) + IF(Z2921 = 1, 25, 0) + IF(AA2921 = 1, 15, 0),"")</f>
        <v/>
      </c>
      <c r="AC2921" s="57" t="str">
        <f aca="false">IF(C2921&lt;&gt;"",L2921+W2921+AB2921,"")</f>
        <v/>
      </c>
    </row>
    <row r="2922" customFormat="false" ht="12.8" hidden="false" customHeight="false" outlineLevel="0" collapsed="false">
      <c r="A2922" s="11" t="n">
        <f aca="false">A2921+1</f>
        <v>419</v>
      </c>
      <c r="B2922" s="38" t="str">
        <f aca="true">IF(INDIRECT($AH$8&amp;"B"&amp;($C$1*$A2922+2))=0, "",INDIRECT($AH$8&amp;"B"&amp;($C$1*$A2922+2)))</f>
        <v/>
      </c>
      <c r="C2922" s="19" t="str">
        <f aca="true">IF(INDIRECT($AH$8&amp;"B"&amp;($C$1*$A2922+3)) = 0, "", INDIRECT($AH$8&amp;"B"&amp;($C$1*$A2922+3)))</f>
        <v/>
      </c>
      <c r="D2922" s="19" t="str">
        <f aca="true">IF(INDIRECT($AH$8&amp;"B"&amp;($C$1*$A2922+4)) = 0, "", INDIRECT($AH$8&amp;"B"&amp;($C$1*$A2922+4)))</f>
        <v/>
      </c>
      <c r="E2922" s="19" t="str">
        <f aca="true">IF(INDIRECT($AH$8&amp;"B"&amp;($C$1*$A2922+7)) = 0, "", INDIRECT($AH$8&amp;"B"&amp;($C$1*$A2922+7)))</f>
        <v/>
      </c>
      <c r="F2922" s="20" t="str">
        <f aca="true">IF(C2922 &lt;&gt; "",IF(INDIRECT($AH$8&amp;"B"&amp;($C$1*$A2922+8)) = 0, 0, 1), "")</f>
        <v/>
      </c>
      <c r="G2922" s="20" t="n">
        <f aca="true">INDIRECT($AH$8&amp;"B"&amp;($C$1*$A2922+9))</f>
        <v>0</v>
      </c>
      <c r="H2922" s="20" t="n">
        <f aca="true">INDIRECT($AH$8&amp;"B"&amp;($C$1*$A2922+10))</f>
        <v>0</v>
      </c>
      <c r="I2922" s="20" t="n">
        <f aca="true">INDIRECT($AH$8&amp;"B"&amp;($C$1*$A2922+11))</f>
        <v>0</v>
      </c>
      <c r="J2922" s="20" t="n">
        <f aca="true">INDIRECT($AH$8&amp;"B"&amp;($C$1*$A2922+12))</f>
        <v>0</v>
      </c>
      <c r="K2922" s="21" t="str">
        <f aca="false">IF(C2922&lt;&gt;"",IFERROR((G2922+H2922+I2922)/(G2922+H2922+I2922+J2922),0), "")</f>
        <v/>
      </c>
      <c r="L2922" s="20" t="str">
        <f aca="false">IF(C2922&lt;&gt;"",(G2922* 2) +(H2922* 4) + (I2922* 6) + IF(F2922 = 1, 5, 0), "")</f>
        <v/>
      </c>
      <c r="M2922" s="25" t="str">
        <f aca="true">IF(C2922&lt;&gt;"",SUM(INDIRECT($AH$8&amp;"C"&amp;($C$1*$A2922+9)):INDIRECT($AH$8&amp;"V"&amp;($C$1*$A2922+9))), "")</f>
        <v/>
      </c>
      <c r="N2922" s="25" t="str">
        <f aca="true">IF(C2922&lt;&gt;"",SUM(INDIRECT($AH$8&amp;"C"&amp;($C$1*$A2922+10)):INDIRECT($AH$8&amp;"V"&amp;($C$1*$A2922+10))), "")</f>
        <v/>
      </c>
      <c r="O2922" s="25" t="str">
        <f aca="true">IF(C2922&lt;&gt;"",SUM(INDIRECT($AH$8&amp;"C"&amp;($C$1*$A2922+11)):INDIRECT($AH$8&amp;"V"&amp;($C$1*$A2922+11))),"")</f>
        <v/>
      </c>
      <c r="P2922" s="25" t="str">
        <f aca="true">IF(C2922&lt;&gt;"",SUM(INDIRECT($AH$8&amp;"C"&amp;($C$1*$A2922+12)):INDIRECT($AH$8&amp;"V"&amp;($C$1*$A2922+12))),"")</f>
        <v/>
      </c>
      <c r="Q2922" s="24" t="str">
        <f aca="false">IF(C2922&lt;&gt;"",IFERROR((M2922+N2922+O2922)/(M2922+N2922+O2922+P2922),0), "")</f>
        <v/>
      </c>
      <c r="R2922" s="25" t="str">
        <f aca="true">IF(C2922&lt;&gt;"",SUM(INDIRECT($AH$8&amp;"C"&amp;($C$1*$A2922+13)):INDIRECT($AH$8&amp;"V"&amp;($C$1*$A2922+13))), "")</f>
        <v/>
      </c>
      <c r="S2922" s="25" t="str">
        <f aca="false">IF(C2922&lt;&gt;"",IFERROR((M2922+N2922+O2922+P2922)/R2922, 0),"")</f>
        <v/>
      </c>
      <c r="T2922" s="25" t="str">
        <f aca="false">IF(C2922&lt;&gt;"",IFERROR((M2922+N2922+O2922)/R2922,0),"")</f>
        <v/>
      </c>
      <c r="U2922" s="25" t="str">
        <f aca="true">IF(C2922&lt;&gt;"",IF(INDIRECT($AH$8&amp;"B"&amp;($C$1*$A2922+14))= 1,1,0),"")</f>
        <v/>
      </c>
      <c r="V2922" s="25" t="str">
        <f aca="true">IF(C2922&lt;&gt;"",IF(INDIRECT($AH$8&amp;"B"&amp;($C$1*$A2922+15))= 1,1,0),"")</f>
        <v/>
      </c>
      <c r="W2922" s="25" t="str">
        <f aca="false">IF(C2922&lt;&gt;"",($M2922*1) + ($N2922*2) + ($O2922*3) + (IF(U2922 = 1, 10, 0)) + (IF(V2922 = 1, 20, 0)),"")</f>
        <v/>
      </c>
      <c r="X2922" s="27" t="str">
        <f aca="true">IF(C2922&lt;&gt;"",IF(INDIRECT($AH$8&amp;"B"&amp;($C$1*$A2922+16))= 1,1,0),"")</f>
        <v/>
      </c>
      <c r="Y2922" s="27" t="str">
        <f aca="true">IF(D2922&lt;&gt;"",IF(INDIRECT($AH$8&amp;"B"&amp;($C$1*$A2922+17))= 1,1,0),"")</f>
        <v/>
      </c>
      <c r="Z2922" s="27" t="str">
        <f aca="true">IF(E2922&lt;&gt;"",IF(INDIRECT($AH$8&amp;"B"&amp;($C$1*$A2922+18))= 1,1,0),"")</f>
        <v/>
      </c>
      <c r="AA2922" s="27" t="str">
        <f aca="true">IF(F2922&lt;&gt;"",IF(INDIRECT($AH$8&amp;"B"&amp;($C$1*$A2922+19))= 1,1,0),"")</f>
        <v/>
      </c>
      <c r="AB2922" s="27" t="str">
        <f aca="false">IF(C2922&lt;&gt;"",IF(X2922 = 1, 5, 0) + IF(Z2922 = 1, 25, 0) + IF(AA2922 = 1, 15, 0),"")</f>
        <v/>
      </c>
      <c r="AC2922" s="57" t="str">
        <f aca="false">IF(C2922&lt;&gt;"",L2922+W2922+AB2922,"")</f>
        <v/>
      </c>
    </row>
    <row r="2923" customFormat="false" ht="12.8" hidden="false" customHeight="false" outlineLevel="0" collapsed="false">
      <c r="A2923" s="11" t="n">
        <f aca="false">A2922+1</f>
        <v>420</v>
      </c>
      <c r="B2923" s="38" t="str">
        <f aca="true">IF(INDIRECT($AH$8&amp;"B"&amp;($C$1*$A2923+2))=0, "",INDIRECT($AH$8&amp;"B"&amp;($C$1*$A2923+2)))</f>
        <v/>
      </c>
      <c r="C2923" s="19" t="str">
        <f aca="true">IF(INDIRECT($AH$8&amp;"B"&amp;($C$1*$A2923+3)) = 0, "", INDIRECT($AH$8&amp;"B"&amp;($C$1*$A2923+3)))</f>
        <v/>
      </c>
      <c r="D2923" s="19" t="str">
        <f aca="true">IF(INDIRECT($AH$8&amp;"B"&amp;($C$1*$A2923+4)) = 0, "", INDIRECT($AH$8&amp;"B"&amp;($C$1*$A2923+4)))</f>
        <v/>
      </c>
      <c r="E2923" s="19" t="str">
        <f aca="true">IF(INDIRECT($AH$8&amp;"B"&amp;($C$1*$A2923+7)) = 0, "", INDIRECT($AH$8&amp;"B"&amp;($C$1*$A2923+7)))</f>
        <v/>
      </c>
      <c r="F2923" s="20" t="str">
        <f aca="true">IF(C2923 &lt;&gt; "",IF(INDIRECT($AH$8&amp;"B"&amp;($C$1*$A2923+8)) = 0, 0, 1), "")</f>
        <v/>
      </c>
      <c r="G2923" s="20" t="n">
        <f aca="true">INDIRECT($AH$8&amp;"B"&amp;($C$1*$A2923+9))</f>
        <v>0</v>
      </c>
      <c r="H2923" s="20" t="n">
        <f aca="true">INDIRECT($AH$8&amp;"B"&amp;($C$1*$A2923+10))</f>
        <v>0</v>
      </c>
      <c r="I2923" s="20" t="n">
        <f aca="true">INDIRECT($AH$8&amp;"B"&amp;($C$1*$A2923+11))</f>
        <v>0</v>
      </c>
      <c r="J2923" s="20" t="n">
        <f aca="true">INDIRECT($AH$8&amp;"B"&amp;($C$1*$A2923+12))</f>
        <v>0</v>
      </c>
      <c r="K2923" s="21" t="str">
        <f aca="false">IF(C2923&lt;&gt;"",IFERROR((G2923+H2923+I2923)/(G2923+H2923+I2923+J2923),0), "")</f>
        <v/>
      </c>
      <c r="L2923" s="20" t="str">
        <f aca="false">IF(C2923&lt;&gt;"",(G2923* 2) +(H2923* 4) + (I2923* 6) + IF(F2923 = 1, 5, 0), "")</f>
        <v/>
      </c>
      <c r="M2923" s="25" t="str">
        <f aca="true">IF(C2923&lt;&gt;"",SUM(INDIRECT($AH$8&amp;"C"&amp;($C$1*$A2923+9)):INDIRECT($AH$8&amp;"V"&amp;($C$1*$A2923+9))), "")</f>
        <v/>
      </c>
      <c r="N2923" s="25" t="str">
        <f aca="true">IF(C2923&lt;&gt;"",SUM(INDIRECT($AH$8&amp;"C"&amp;($C$1*$A2923+10)):INDIRECT($AH$8&amp;"V"&amp;($C$1*$A2923+10))), "")</f>
        <v/>
      </c>
      <c r="O2923" s="25" t="str">
        <f aca="true">IF(C2923&lt;&gt;"",SUM(INDIRECT($AH$8&amp;"C"&amp;($C$1*$A2923+11)):INDIRECT($AH$8&amp;"V"&amp;($C$1*$A2923+11))),"")</f>
        <v/>
      </c>
      <c r="P2923" s="25" t="str">
        <f aca="true">IF(C2923&lt;&gt;"",SUM(INDIRECT($AH$8&amp;"C"&amp;($C$1*$A2923+12)):INDIRECT($AH$8&amp;"V"&amp;($C$1*$A2923+12))),"")</f>
        <v/>
      </c>
      <c r="Q2923" s="24" t="str">
        <f aca="false">IF(C2923&lt;&gt;"",IFERROR((M2923+N2923+O2923)/(M2923+N2923+O2923+P2923),0), "")</f>
        <v/>
      </c>
      <c r="R2923" s="25" t="str">
        <f aca="true">IF(C2923&lt;&gt;"",SUM(INDIRECT($AH$8&amp;"C"&amp;($C$1*$A2923+13)):INDIRECT($AH$8&amp;"V"&amp;($C$1*$A2923+13))), "")</f>
        <v/>
      </c>
      <c r="S2923" s="25" t="str">
        <f aca="false">IF(C2923&lt;&gt;"",IFERROR((M2923+N2923+O2923+P2923)/R2923, 0),"")</f>
        <v/>
      </c>
      <c r="T2923" s="25" t="str">
        <f aca="false">IF(C2923&lt;&gt;"",IFERROR((M2923+N2923+O2923)/R2923,0),"")</f>
        <v/>
      </c>
      <c r="U2923" s="25" t="str">
        <f aca="true">IF(C2923&lt;&gt;"",IF(INDIRECT($AH$8&amp;"B"&amp;($C$1*$A2923+14))= 1,1,0),"")</f>
        <v/>
      </c>
      <c r="V2923" s="25" t="str">
        <f aca="true">IF(C2923&lt;&gt;"",IF(INDIRECT($AH$8&amp;"B"&amp;($C$1*$A2923+15))= 1,1,0),"")</f>
        <v/>
      </c>
      <c r="W2923" s="25" t="str">
        <f aca="false">IF(C2923&lt;&gt;"",($M2923*1) + ($N2923*2) + ($O2923*3) + (IF(U2923 = 1, 10, 0)) + (IF(V2923 = 1, 20, 0)),"")</f>
        <v/>
      </c>
      <c r="X2923" s="27" t="str">
        <f aca="true">IF(C2923&lt;&gt;"",IF(INDIRECT($AH$8&amp;"B"&amp;($C$1*$A2923+16))= 1,1,0),"")</f>
        <v/>
      </c>
      <c r="Y2923" s="27" t="str">
        <f aca="true">IF(D2923&lt;&gt;"",IF(INDIRECT($AH$8&amp;"B"&amp;($C$1*$A2923+17))= 1,1,0),"")</f>
        <v/>
      </c>
      <c r="Z2923" s="27" t="str">
        <f aca="true">IF(E2923&lt;&gt;"",IF(INDIRECT($AH$8&amp;"B"&amp;($C$1*$A2923+18))= 1,1,0),"")</f>
        <v/>
      </c>
      <c r="AA2923" s="27" t="str">
        <f aca="true">IF(F2923&lt;&gt;"",IF(INDIRECT($AH$8&amp;"B"&amp;($C$1*$A2923+19))= 1,1,0),"")</f>
        <v/>
      </c>
      <c r="AB2923" s="27" t="str">
        <f aca="false">IF(C2923&lt;&gt;"",IF(X2923 = 1, 5, 0) + IF(Z2923 = 1, 25, 0) + IF(AA2923 = 1, 15, 0),"")</f>
        <v/>
      </c>
      <c r="AC2923" s="57" t="str">
        <f aca="false">IF(C2923&lt;&gt;"",L2923+W2923+AB2923,"")</f>
        <v/>
      </c>
    </row>
    <row r="2924" customFormat="false" ht="12.8" hidden="false" customHeight="false" outlineLevel="0" collapsed="false">
      <c r="A2924" s="11" t="n">
        <f aca="false">A2923+1</f>
        <v>421</v>
      </c>
      <c r="B2924" s="38" t="str">
        <f aca="true">IF(INDIRECT($AH$8&amp;"B"&amp;($C$1*$A2924+2))=0, "",INDIRECT($AH$8&amp;"B"&amp;($C$1*$A2924+2)))</f>
        <v/>
      </c>
      <c r="C2924" s="19" t="str">
        <f aca="true">IF(INDIRECT($AH$8&amp;"B"&amp;($C$1*$A2924+3)) = 0, "", INDIRECT($AH$8&amp;"B"&amp;($C$1*$A2924+3)))</f>
        <v/>
      </c>
      <c r="D2924" s="19" t="str">
        <f aca="true">IF(INDIRECT($AH$8&amp;"B"&amp;($C$1*$A2924+4)) = 0, "", INDIRECT($AH$8&amp;"B"&amp;($C$1*$A2924+4)))</f>
        <v/>
      </c>
      <c r="E2924" s="19" t="str">
        <f aca="true">IF(INDIRECT($AH$8&amp;"B"&amp;($C$1*$A2924+7)) = 0, "", INDIRECT($AH$8&amp;"B"&amp;($C$1*$A2924+7)))</f>
        <v/>
      </c>
      <c r="F2924" s="20" t="str">
        <f aca="true">IF(C2924 &lt;&gt; "",IF(INDIRECT($AH$8&amp;"B"&amp;($C$1*$A2924+8)) = 0, 0, 1), "")</f>
        <v/>
      </c>
      <c r="G2924" s="20" t="n">
        <f aca="true">INDIRECT($AH$8&amp;"B"&amp;($C$1*$A2924+9))</f>
        <v>0</v>
      </c>
      <c r="H2924" s="20" t="n">
        <f aca="true">INDIRECT($AH$8&amp;"B"&amp;($C$1*$A2924+10))</f>
        <v>0</v>
      </c>
      <c r="I2924" s="20" t="n">
        <f aca="true">INDIRECT($AH$8&amp;"B"&amp;($C$1*$A2924+11))</f>
        <v>0</v>
      </c>
      <c r="J2924" s="20" t="n">
        <f aca="true">INDIRECT($AH$8&amp;"B"&amp;($C$1*$A2924+12))</f>
        <v>0</v>
      </c>
      <c r="K2924" s="21" t="str">
        <f aca="false">IF(C2924&lt;&gt;"",IFERROR((G2924+H2924+I2924)/(G2924+H2924+I2924+J2924),0), "")</f>
        <v/>
      </c>
      <c r="L2924" s="20" t="str">
        <f aca="false">IF(C2924&lt;&gt;"",(G2924* 2) +(H2924* 4) + (I2924* 6) + IF(F2924 = 1, 5, 0), "")</f>
        <v/>
      </c>
      <c r="M2924" s="25" t="str">
        <f aca="true">IF(C2924&lt;&gt;"",SUM(INDIRECT($AH$8&amp;"C"&amp;($C$1*$A2924+9)):INDIRECT($AH$8&amp;"V"&amp;($C$1*$A2924+9))), "")</f>
        <v/>
      </c>
      <c r="N2924" s="25" t="str">
        <f aca="true">IF(C2924&lt;&gt;"",SUM(INDIRECT($AH$8&amp;"C"&amp;($C$1*$A2924+10)):INDIRECT($AH$8&amp;"V"&amp;($C$1*$A2924+10))), "")</f>
        <v/>
      </c>
      <c r="O2924" s="25" t="str">
        <f aca="true">IF(C2924&lt;&gt;"",SUM(INDIRECT($AH$8&amp;"C"&amp;($C$1*$A2924+11)):INDIRECT($AH$8&amp;"V"&amp;($C$1*$A2924+11))),"")</f>
        <v/>
      </c>
      <c r="P2924" s="25" t="str">
        <f aca="true">IF(C2924&lt;&gt;"",SUM(INDIRECT($AH$8&amp;"C"&amp;($C$1*$A2924+12)):INDIRECT($AH$8&amp;"V"&amp;($C$1*$A2924+12))),"")</f>
        <v/>
      </c>
      <c r="Q2924" s="24" t="str">
        <f aca="false">IF(C2924&lt;&gt;"",IFERROR((M2924+N2924+O2924)/(M2924+N2924+O2924+P2924),0), "")</f>
        <v/>
      </c>
      <c r="R2924" s="25" t="str">
        <f aca="true">IF(C2924&lt;&gt;"",SUM(INDIRECT($AH$8&amp;"C"&amp;($C$1*$A2924+13)):INDIRECT($AH$8&amp;"V"&amp;($C$1*$A2924+13))), "")</f>
        <v/>
      </c>
      <c r="S2924" s="25" t="str">
        <f aca="false">IF(C2924&lt;&gt;"",IFERROR((M2924+N2924+O2924+P2924)/R2924, 0),"")</f>
        <v/>
      </c>
      <c r="T2924" s="25" t="str">
        <f aca="false">IF(C2924&lt;&gt;"",IFERROR((M2924+N2924+O2924)/R2924,0),"")</f>
        <v/>
      </c>
      <c r="U2924" s="25" t="str">
        <f aca="true">IF(C2924&lt;&gt;"",IF(INDIRECT($AH$8&amp;"B"&amp;($C$1*$A2924+14))= 1,1,0),"")</f>
        <v/>
      </c>
      <c r="V2924" s="25" t="str">
        <f aca="true">IF(C2924&lt;&gt;"",IF(INDIRECT($AH$8&amp;"B"&amp;($C$1*$A2924+15))= 1,1,0),"")</f>
        <v/>
      </c>
      <c r="W2924" s="25" t="str">
        <f aca="false">IF(C2924&lt;&gt;"",($M2924*1) + ($N2924*2) + ($O2924*3) + (IF(U2924 = 1, 10, 0)) + (IF(V2924 = 1, 20, 0)),"")</f>
        <v/>
      </c>
      <c r="X2924" s="27" t="str">
        <f aca="true">IF(C2924&lt;&gt;"",IF(INDIRECT($AH$8&amp;"B"&amp;($C$1*$A2924+16))= 1,1,0),"")</f>
        <v/>
      </c>
      <c r="Y2924" s="27" t="str">
        <f aca="true">IF(D2924&lt;&gt;"",IF(INDIRECT($AH$8&amp;"B"&amp;($C$1*$A2924+17))= 1,1,0),"")</f>
        <v/>
      </c>
      <c r="Z2924" s="27" t="str">
        <f aca="true">IF(E2924&lt;&gt;"",IF(INDIRECT($AH$8&amp;"B"&amp;($C$1*$A2924+18))= 1,1,0),"")</f>
        <v/>
      </c>
      <c r="AA2924" s="27" t="str">
        <f aca="true">IF(F2924&lt;&gt;"",IF(INDIRECT($AH$8&amp;"B"&amp;($C$1*$A2924+19))= 1,1,0),"")</f>
        <v/>
      </c>
      <c r="AB2924" s="27" t="str">
        <f aca="false">IF(C2924&lt;&gt;"",IF(X2924 = 1, 5, 0) + IF(Z2924 = 1, 25, 0) + IF(AA2924 = 1, 15, 0),"")</f>
        <v/>
      </c>
      <c r="AC2924" s="57" t="str">
        <f aca="false">IF(C2924&lt;&gt;"",L2924+W2924+AB2924,"")</f>
        <v/>
      </c>
    </row>
    <row r="2925" customFormat="false" ht="12.8" hidden="false" customHeight="false" outlineLevel="0" collapsed="false">
      <c r="A2925" s="11" t="n">
        <f aca="false">A2924+1</f>
        <v>422</v>
      </c>
      <c r="B2925" s="38" t="str">
        <f aca="true">IF(INDIRECT($AH$8&amp;"B"&amp;($C$1*$A2925+2))=0, "",INDIRECT($AH$8&amp;"B"&amp;($C$1*$A2925+2)))</f>
        <v/>
      </c>
      <c r="C2925" s="19" t="str">
        <f aca="true">IF(INDIRECT($AH$8&amp;"B"&amp;($C$1*$A2925+3)) = 0, "", INDIRECT($AH$8&amp;"B"&amp;($C$1*$A2925+3)))</f>
        <v/>
      </c>
      <c r="D2925" s="19" t="str">
        <f aca="true">IF(INDIRECT($AH$8&amp;"B"&amp;($C$1*$A2925+4)) = 0, "", INDIRECT($AH$8&amp;"B"&amp;($C$1*$A2925+4)))</f>
        <v/>
      </c>
      <c r="E2925" s="19" t="str">
        <f aca="true">IF(INDIRECT($AH$8&amp;"B"&amp;($C$1*$A2925+7)) = 0, "", INDIRECT($AH$8&amp;"B"&amp;($C$1*$A2925+7)))</f>
        <v/>
      </c>
      <c r="F2925" s="20" t="str">
        <f aca="true">IF(C2925 &lt;&gt; "",IF(INDIRECT($AH$8&amp;"B"&amp;($C$1*$A2925+8)) = 0, 0, 1), "")</f>
        <v/>
      </c>
      <c r="G2925" s="20" t="n">
        <f aca="true">INDIRECT($AH$8&amp;"B"&amp;($C$1*$A2925+9))</f>
        <v>0</v>
      </c>
      <c r="H2925" s="20" t="n">
        <f aca="true">INDIRECT($AH$8&amp;"B"&amp;($C$1*$A2925+10))</f>
        <v>0</v>
      </c>
      <c r="I2925" s="20" t="n">
        <f aca="true">INDIRECT($AH$8&amp;"B"&amp;($C$1*$A2925+11))</f>
        <v>0</v>
      </c>
      <c r="J2925" s="20" t="n">
        <f aca="true">INDIRECT($AH$8&amp;"B"&amp;($C$1*$A2925+12))</f>
        <v>0</v>
      </c>
      <c r="K2925" s="21" t="str">
        <f aca="false">IF(C2925&lt;&gt;"",IFERROR((G2925+H2925+I2925)/(G2925+H2925+I2925+J2925),0), "")</f>
        <v/>
      </c>
      <c r="L2925" s="20" t="str">
        <f aca="false">IF(C2925&lt;&gt;"",(G2925* 2) +(H2925* 4) + (I2925* 6) + IF(F2925 = 1, 5, 0), "")</f>
        <v/>
      </c>
      <c r="M2925" s="25" t="str">
        <f aca="true">IF(C2925&lt;&gt;"",SUM(INDIRECT($AH$8&amp;"C"&amp;($C$1*$A2925+9)):INDIRECT($AH$8&amp;"V"&amp;($C$1*$A2925+9))), "")</f>
        <v/>
      </c>
      <c r="N2925" s="25" t="str">
        <f aca="true">IF(C2925&lt;&gt;"",SUM(INDIRECT($AH$8&amp;"C"&amp;($C$1*$A2925+10)):INDIRECT($AH$8&amp;"V"&amp;($C$1*$A2925+10))), "")</f>
        <v/>
      </c>
      <c r="O2925" s="25" t="str">
        <f aca="true">IF(C2925&lt;&gt;"",SUM(INDIRECT($AH$8&amp;"C"&amp;($C$1*$A2925+11)):INDIRECT($AH$8&amp;"V"&amp;($C$1*$A2925+11))),"")</f>
        <v/>
      </c>
      <c r="P2925" s="25" t="str">
        <f aca="true">IF(C2925&lt;&gt;"",SUM(INDIRECT($AH$8&amp;"C"&amp;($C$1*$A2925+12)):INDIRECT($AH$8&amp;"V"&amp;($C$1*$A2925+12))),"")</f>
        <v/>
      </c>
      <c r="Q2925" s="24" t="str">
        <f aca="false">IF(C2925&lt;&gt;"",IFERROR((M2925+N2925+O2925)/(M2925+N2925+O2925+P2925),0), "")</f>
        <v/>
      </c>
      <c r="R2925" s="25" t="str">
        <f aca="true">IF(C2925&lt;&gt;"",SUM(INDIRECT($AH$8&amp;"C"&amp;($C$1*$A2925+13)):INDIRECT($AH$8&amp;"V"&amp;($C$1*$A2925+13))), "")</f>
        <v/>
      </c>
      <c r="S2925" s="25" t="str">
        <f aca="false">IF(C2925&lt;&gt;"",IFERROR((M2925+N2925+O2925+P2925)/R2925, 0),"")</f>
        <v/>
      </c>
      <c r="T2925" s="25" t="str">
        <f aca="false">IF(C2925&lt;&gt;"",IFERROR((M2925+N2925+O2925)/R2925,0),"")</f>
        <v/>
      </c>
      <c r="U2925" s="25" t="str">
        <f aca="true">IF(C2925&lt;&gt;"",IF(INDIRECT($AH$8&amp;"B"&amp;($C$1*$A2925+14))= 1,1,0),"")</f>
        <v/>
      </c>
      <c r="V2925" s="25" t="str">
        <f aca="true">IF(C2925&lt;&gt;"",IF(INDIRECT($AH$8&amp;"B"&amp;($C$1*$A2925+15))= 1,1,0),"")</f>
        <v/>
      </c>
      <c r="W2925" s="25" t="str">
        <f aca="false">IF(C2925&lt;&gt;"",($M2925*1) + ($N2925*2) + ($O2925*3) + (IF(U2925 = 1, 10, 0)) + (IF(V2925 = 1, 20, 0)),"")</f>
        <v/>
      </c>
      <c r="X2925" s="27" t="str">
        <f aca="true">IF(C2925&lt;&gt;"",IF(INDIRECT($AH$8&amp;"B"&amp;($C$1*$A2925+16))= 1,1,0),"")</f>
        <v/>
      </c>
      <c r="Y2925" s="27" t="str">
        <f aca="true">IF(D2925&lt;&gt;"",IF(INDIRECT($AH$8&amp;"B"&amp;($C$1*$A2925+17))= 1,1,0),"")</f>
        <v/>
      </c>
      <c r="Z2925" s="27" t="str">
        <f aca="true">IF(E2925&lt;&gt;"",IF(INDIRECT($AH$8&amp;"B"&amp;($C$1*$A2925+18))= 1,1,0),"")</f>
        <v/>
      </c>
      <c r="AA2925" s="27" t="str">
        <f aca="true">IF(F2925&lt;&gt;"",IF(INDIRECT($AH$8&amp;"B"&amp;($C$1*$A2925+19))= 1,1,0),"")</f>
        <v/>
      </c>
      <c r="AB2925" s="27" t="str">
        <f aca="false">IF(C2925&lt;&gt;"",IF(X2925 = 1, 5, 0) + IF(Z2925 = 1, 25, 0) + IF(AA2925 = 1, 15, 0),"")</f>
        <v/>
      </c>
      <c r="AC2925" s="57" t="str">
        <f aca="false">IF(C2925&lt;&gt;"",L2925+W2925+AB2925,"")</f>
        <v/>
      </c>
    </row>
    <row r="2926" customFormat="false" ht="12.8" hidden="false" customHeight="false" outlineLevel="0" collapsed="false">
      <c r="A2926" s="11" t="n">
        <f aca="false">A2925+1</f>
        <v>423</v>
      </c>
      <c r="B2926" s="38" t="str">
        <f aca="true">IF(INDIRECT($AH$8&amp;"B"&amp;($C$1*$A2926+2))=0, "",INDIRECT($AH$8&amp;"B"&amp;($C$1*$A2926+2)))</f>
        <v/>
      </c>
      <c r="C2926" s="19" t="str">
        <f aca="true">IF(INDIRECT($AH$8&amp;"B"&amp;($C$1*$A2926+3)) = 0, "", INDIRECT($AH$8&amp;"B"&amp;($C$1*$A2926+3)))</f>
        <v/>
      </c>
      <c r="D2926" s="19" t="str">
        <f aca="true">IF(INDIRECT($AH$8&amp;"B"&amp;($C$1*$A2926+4)) = 0, "", INDIRECT($AH$8&amp;"B"&amp;($C$1*$A2926+4)))</f>
        <v/>
      </c>
      <c r="E2926" s="19" t="str">
        <f aca="true">IF(INDIRECT($AH$8&amp;"B"&amp;($C$1*$A2926+7)) = 0, "", INDIRECT($AH$8&amp;"B"&amp;($C$1*$A2926+7)))</f>
        <v/>
      </c>
      <c r="F2926" s="20" t="str">
        <f aca="true">IF(C2926 &lt;&gt; "",IF(INDIRECT($AH$8&amp;"B"&amp;($C$1*$A2926+8)) = 0, 0, 1), "")</f>
        <v/>
      </c>
      <c r="G2926" s="20" t="n">
        <f aca="true">INDIRECT($AH$8&amp;"B"&amp;($C$1*$A2926+9))</f>
        <v>0</v>
      </c>
      <c r="H2926" s="20" t="n">
        <f aca="true">INDIRECT($AH$8&amp;"B"&amp;($C$1*$A2926+10))</f>
        <v>0</v>
      </c>
      <c r="I2926" s="20" t="n">
        <f aca="true">INDIRECT($AH$8&amp;"B"&amp;($C$1*$A2926+11))</f>
        <v>0</v>
      </c>
      <c r="J2926" s="20" t="n">
        <f aca="true">INDIRECT($AH$8&amp;"B"&amp;($C$1*$A2926+12))</f>
        <v>0</v>
      </c>
      <c r="K2926" s="21" t="str">
        <f aca="false">IF(C2926&lt;&gt;"",IFERROR((G2926+H2926+I2926)/(G2926+H2926+I2926+J2926),0), "")</f>
        <v/>
      </c>
      <c r="L2926" s="20" t="str">
        <f aca="false">IF(C2926&lt;&gt;"",(G2926* 2) +(H2926* 4) + (I2926* 6) + IF(F2926 = 1, 5, 0), "")</f>
        <v/>
      </c>
      <c r="M2926" s="25" t="str">
        <f aca="true">IF(C2926&lt;&gt;"",SUM(INDIRECT($AH$8&amp;"C"&amp;($C$1*$A2926+9)):INDIRECT($AH$8&amp;"V"&amp;($C$1*$A2926+9))), "")</f>
        <v/>
      </c>
      <c r="N2926" s="25" t="str">
        <f aca="true">IF(C2926&lt;&gt;"",SUM(INDIRECT($AH$8&amp;"C"&amp;($C$1*$A2926+10)):INDIRECT($AH$8&amp;"V"&amp;($C$1*$A2926+10))), "")</f>
        <v/>
      </c>
      <c r="O2926" s="25" t="str">
        <f aca="true">IF(C2926&lt;&gt;"",SUM(INDIRECT($AH$8&amp;"C"&amp;($C$1*$A2926+11)):INDIRECT($AH$8&amp;"V"&amp;($C$1*$A2926+11))),"")</f>
        <v/>
      </c>
      <c r="P2926" s="25" t="str">
        <f aca="true">IF(C2926&lt;&gt;"",SUM(INDIRECT($AH$8&amp;"C"&amp;($C$1*$A2926+12)):INDIRECT($AH$8&amp;"V"&amp;($C$1*$A2926+12))),"")</f>
        <v/>
      </c>
      <c r="Q2926" s="24" t="str">
        <f aca="false">IF(C2926&lt;&gt;"",IFERROR((M2926+N2926+O2926)/(M2926+N2926+O2926+P2926),0), "")</f>
        <v/>
      </c>
      <c r="R2926" s="25" t="str">
        <f aca="true">IF(C2926&lt;&gt;"",SUM(INDIRECT($AH$8&amp;"C"&amp;($C$1*$A2926+13)):INDIRECT($AH$8&amp;"V"&amp;($C$1*$A2926+13))), "")</f>
        <v/>
      </c>
      <c r="S2926" s="25" t="str">
        <f aca="false">IF(C2926&lt;&gt;"",IFERROR((M2926+N2926+O2926+P2926)/R2926, 0),"")</f>
        <v/>
      </c>
      <c r="T2926" s="25" t="str">
        <f aca="false">IF(C2926&lt;&gt;"",IFERROR((M2926+N2926+O2926)/R2926,0),"")</f>
        <v/>
      </c>
      <c r="U2926" s="25" t="str">
        <f aca="true">IF(C2926&lt;&gt;"",IF(INDIRECT($AH$8&amp;"B"&amp;($C$1*$A2926+14))= 1,1,0),"")</f>
        <v/>
      </c>
      <c r="V2926" s="25" t="str">
        <f aca="true">IF(C2926&lt;&gt;"",IF(INDIRECT($AH$8&amp;"B"&amp;($C$1*$A2926+15))= 1,1,0),"")</f>
        <v/>
      </c>
      <c r="W2926" s="25" t="str">
        <f aca="false">IF(C2926&lt;&gt;"",($M2926*1) + ($N2926*2) + ($O2926*3) + (IF(U2926 = 1, 10, 0)) + (IF(V2926 = 1, 20, 0)),"")</f>
        <v/>
      </c>
      <c r="X2926" s="27" t="str">
        <f aca="true">IF(C2926&lt;&gt;"",IF(INDIRECT($AH$8&amp;"B"&amp;($C$1*$A2926+16))= 1,1,0),"")</f>
        <v/>
      </c>
      <c r="Y2926" s="27" t="str">
        <f aca="true">IF(D2926&lt;&gt;"",IF(INDIRECT($AH$8&amp;"B"&amp;($C$1*$A2926+17))= 1,1,0),"")</f>
        <v/>
      </c>
      <c r="Z2926" s="27" t="str">
        <f aca="true">IF(E2926&lt;&gt;"",IF(INDIRECT($AH$8&amp;"B"&amp;($C$1*$A2926+18))= 1,1,0),"")</f>
        <v/>
      </c>
      <c r="AA2926" s="27" t="str">
        <f aca="true">IF(F2926&lt;&gt;"",IF(INDIRECT($AH$8&amp;"B"&amp;($C$1*$A2926+19))= 1,1,0),"")</f>
        <v/>
      </c>
      <c r="AB2926" s="27" t="str">
        <f aca="false">IF(C2926&lt;&gt;"",IF(X2926 = 1, 5, 0) + IF(Z2926 = 1, 25, 0) + IF(AA2926 = 1, 15, 0),"")</f>
        <v/>
      </c>
      <c r="AC2926" s="57" t="str">
        <f aca="false">IF(C2926&lt;&gt;"",L2926+W2926+AB2926,"")</f>
        <v/>
      </c>
    </row>
    <row r="2927" customFormat="false" ht="12.8" hidden="false" customHeight="false" outlineLevel="0" collapsed="false">
      <c r="A2927" s="11" t="n">
        <f aca="false">A2926+1</f>
        <v>424</v>
      </c>
      <c r="B2927" s="38" t="str">
        <f aca="true">IF(INDIRECT($AH$8&amp;"B"&amp;($C$1*$A2927+2))=0, "",INDIRECT($AH$8&amp;"B"&amp;($C$1*$A2927+2)))</f>
        <v/>
      </c>
      <c r="C2927" s="19" t="str">
        <f aca="true">IF(INDIRECT($AH$8&amp;"B"&amp;($C$1*$A2927+3)) = 0, "", INDIRECT($AH$8&amp;"B"&amp;($C$1*$A2927+3)))</f>
        <v/>
      </c>
      <c r="D2927" s="19" t="str">
        <f aca="true">IF(INDIRECT($AH$8&amp;"B"&amp;($C$1*$A2927+4)) = 0, "", INDIRECT($AH$8&amp;"B"&amp;($C$1*$A2927+4)))</f>
        <v/>
      </c>
      <c r="E2927" s="19" t="str">
        <f aca="true">IF(INDIRECT($AH$8&amp;"B"&amp;($C$1*$A2927+7)) = 0, "", INDIRECT($AH$8&amp;"B"&amp;($C$1*$A2927+7)))</f>
        <v/>
      </c>
      <c r="F2927" s="20" t="str">
        <f aca="true">IF(C2927 &lt;&gt; "",IF(INDIRECT($AH$8&amp;"B"&amp;($C$1*$A2927+8)) = 0, 0, 1), "")</f>
        <v/>
      </c>
      <c r="G2927" s="20" t="n">
        <f aca="true">INDIRECT($AH$8&amp;"B"&amp;($C$1*$A2927+9))</f>
        <v>0</v>
      </c>
      <c r="H2927" s="20" t="n">
        <f aca="true">INDIRECT($AH$8&amp;"B"&amp;($C$1*$A2927+10))</f>
        <v>0</v>
      </c>
      <c r="I2927" s="20" t="n">
        <f aca="true">INDIRECT($AH$8&amp;"B"&amp;($C$1*$A2927+11))</f>
        <v>0</v>
      </c>
      <c r="J2927" s="20" t="n">
        <f aca="true">INDIRECT($AH$8&amp;"B"&amp;($C$1*$A2927+12))</f>
        <v>0</v>
      </c>
      <c r="K2927" s="21" t="str">
        <f aca="false">IF(C2927&lt;&gt;"",IFERROR((G2927+H2927+I2927)/(G2927+H2927+I2927+J2927),0), "")</f>
        <v/>
      </c>
      <c r="L2927" s="20" t="str">
        <f aca="false">IF(C2927&lt;&gt;"",(G2927* 2) +(H2927* 4) + (I2927* 6) + IF(F2927 = 1, 5, 0), "")</f>
        <v/>
      </c>
      <c r="M2927" s="25" t="str">
        <f aca="true">IF(C2927&lt;&gt;"",SUM(INDIRECT($AH$8&amp;"C"&amp;($C$1*$A2927+9)):INDIRECT($AH$8&amp;"V"&amp;($C$1*$A2927+9))), "")</f>
        <v/>
      </c>
      <c r="N2927" s="25" t="str">
        <f aca="true">IF(C2927&lt;&gt;"",SUM(INDIRECT($AH$8&amp;"C"&amp;($C$1*$A2927+10)):INDIRECT($AH$8&amp;"V"&amp;($C$1*$A2927+10))), "")</f>
        <v/>
      </c>
      <c r="O2927" s="25" t="str">
        <f aca="true">IF(C2927&lt;&gt;"",SUM(INDIRECT($AH$8&amp;"C"&amp;($C$1*$A2927+11)):INDIRECT($AH$8&amp;"V"&amp;($C$1*$A2927+11))),"")</f>
        <v/>
      </c>
      <c r="P2927" s="25" t="str">
        <f aca="true">IF(C2927&lt;&gt;"",SUM(INDIRECT($AH$8&amp;"C"&amp;($C$1*$A2927+12)):INDIRECT($AH$8&amp;"V"&amp;($C$1*$A2927+12))),"")</f>
        <v/>
      </c>
      <c r="Q2927" s="24" t="str">
        <f aca="false">IF(C2927&lt;&gt;"",IFERROR((M2927+N2927+O2927)/(M2927+N2927+O2927+P2927),0), "")</f>
        <v/>
      </c>
      <c r="R2927" s="25" t="str">
        <f aca="true">IF(C2927&lt;&gt;"",SUM(INDIRECT($AH$8&amp;"C"&amp;($C$1*$A2927+13)):INDIRECT($AH$8&amp;"V"&amp;($C$1*$A2927+13))), "")</f>
        <v/>
      </c>
      <c r="S2927" s="25" t="str">
        <f aca="false">IF(C2927&lt;&gt;"",IFERROR((M2927+N2927+O2927+P2927)/R2927, 0),"")</f>
        <v/>
      </c>
      <c r="T2927" s="25" t="str">
        <f aca="false">IF(C2927&lt;&gt;"",IFERROR((M2927+N2927+O2927)/R2927,0),"")</f>
        <v/>
      </c>
      <c r="U2927" s="25" t="str">
        <f aca="true">IF(C2927&lt;&gt;"",IF(INDIRECT($AH$8&amp;"B"&amp;($C$1*$A2927+14))= 1,1,0),"")</f>
        <v/>
      </c>
      <c r="V2927" s="25" t="str">
        <f aca="true">IF(C2927&lt;&gt;"",IF(INDIRECT($AH$8&amp;"B"&amp;($C$1*$A2927+15))= 1,1,0),"")</f>
        <v/>
      </c>
      <c r="W2927" s="25" t="str">
        <f aca="false">IF(C2927&lt;&gt;"",($M2927*1) + ($N2927*2) + ($O2927*3) + (IF(U2927 = 1, 10, 0)) + (IF(V2927 = 1, 20, 0)),"")</f>
        <v/>
      </c>
      <c r="X2927" s="27" t="str">
        <f aca="true">IF(C2927&lt;&gt;"",IF(INDIRECT($AH$8&amp;"B"&amp;($C$1*$A2927+16))= 1,1,0),"")</f>
        <v/>
      </c>
      <c r="Y2927" s="27" t="str">
        <f aca="true">IF(D2927&lt;&gt;"",IF(INDIRECT($AH$8&amp;"B"&amp;($C$1*$A2927+17))= 1,1,0),"")</f>
        <v/>
      </c>
      <c r="Z2927" s="27" t="str">
        <f aca="true">IF(E2927&lt;&gt;"",IF(INDIRECT($AH$8&amp;"B"&amp;($C$1*$A2927+18))= 1,1,0),"")</f>
        <v/>
      </c>
      <c r="AA2927" s="27" t="str">
        <f aca="true">IF(F2927&lt;&gt;"",IF(INDIRECT($AH$8&amp;"B"&amp;($C$1*$A2927+19))= 1,1,0),"")</f>
        <v/>
      </c>
      <c r="AB2927" s="27" t="str">
        <f aca="false">IF(C2927&lt;&gt;"",IF(X2927 = 1, 5, 0) + IF(Z2927 = 1, 25, 0) + IF(AA2927 = 1, 15, 0),"")</f>
        <v/>
      </c>
      <c r="AC2927" s="57" t="str">
        <f aca="false">IF(C2927&lt;&gt;"",L2927+W2927+AB2927,"")</f>
        <v/>
      </c>
    </row>
    <row r="2928" customFormat="false" ht="12.8" hidden="false" customHeight="false" outlineLevel="0" collapsed="false">
      <c r="A2928" s="11" t="n">
        <f aca="false">A2927+1</f>
        <v>425</v>
      </c>
      <c r="B2928" s="38" t="str">
        <f aca="true">IF(INDIRECT($AH$8&amp;"B"&amp;($C$1*$A2928+2))=0, "",INDIRECT($AH$8&amp;"B"&amp;($C$1*$A2928+2)))</f>
        <v/>
      </c>
      <c r="C2928" s="19" t="str">
        <f aca="true">IF(INDIRECT($AH$8&amp;"B"&amp;($C$1*$A2928+3)) = 0, "", INDIRECT($AH$8&amp;"B"&amp;($C$1*$A2928+3)))</f>
        <v/>
      </c>
      <c r="D2928" s="19" t="str">
        <f aca="true">IF(INDIRECT($AH$8&amp;"B"&amp;($C$1*$A2928+4)) = 0, "", INDIRECT($AH$8&amp;"B"&amp;($C$1*$A2928+4)))</f>
        <v/>
      </c>
      <c r="E2928" s="19" t="str">
        <f aca="true">IF(INDIRECT($AH$8&amp;"B"&amp;($C$1*$A2928+7)) = 0, "", INDIRECT($AH$8&amp;"B"&amp;($C$1*$A2928+7)))</f>
        <v/>
      </c>
      <c r="F2928" s="20" t="str">
        <f aca="true">IF(C2928 &lt;&gt; "",IF(INDIRECT($AH$8&amp;"B"&amp;($C$1*$A2928+8)) = 0, 0, 1), "")</f>
        <v/>
      </c>
      <c r="G2928" s="20" t="n">
        <f aca="true">INDIRECT($AH$8&amp;"B"&amp;($C$1*$A2928+9))</f>
        <v>0</v>
      </c>
      <c r="H2928" s="20" t="n">
        <f aca="true">INDIRECT($AH$8&amp;"B"&amp;($C$1*$A2928+10))</f>
        <v>0</v>
      </c>
      <c r="I2928" s="20" t="n">
        <f aca="true">INDIRECT($AH$8&amp;"B"&amp;($C$1*$A2928+11))</f>
        <v>0</v>
      </c>
      <c r="J2928" s="20" t="n">
        <f aca="true">INDIRECT($AH$8&amp;"B"&amp;($C$1*$A2928+12))</f>
        <v>0</v>
      </c>
      <c r="K2928" s="21" t="str">
        <f aca="false">IF(C2928&lt;&gt;"",IFERROR((G2928+H2928+I2928)/(G2928+H2928+I2928+J2928),0), "")</f>
        <v/>
      </c>
      <c r="L2928" s="20" t="str">
        <f aca="false">IF(C2928&lt;&gt;"",(G2928* 2) +(H2928* 4) + (I2928* 6) + IF(F2928 = 1, 5, 0), "")</f>
        <v/>
      </c>
      <c r="M2928" s="25" t="str">
        <f aca="true">IF(C2928&lt;&gt;"",SUM(INDIRECT($AH$8&amp;"C"&amp;($C$1*$A2928+9)):INDIRECT($AH$8&amp;"V"&amp;($C$1*$A2928+9))), "")</f>
        <v/>
      </c>
      <c r="N2928" s="25" t="str">
        <f aca="true">IF(C2928&lt;&gt;"",SUM(INDIRECT($AH$8&amp;"C"&amp;($C$1*$A2928+10)):INDIRECT($AH$8&amp;"V"&amp;($C$1*$A2928+10))), "")</f>
        <v/>
      </c>
      <c r="O2928" s="25" t="str">
        <f aca="true">IF(C2928&lt;&gt;"",SUM(INDIRECT($AH$8&amp;"C"&amp;($C$1*$A2928+11)):INDIRECT($AH$8&amp;"V"&amp;($C$1*$A2928+11))),"")</f>
        <v/>
      </c>
      <c r="P2928" s="25" t="str">
        <f aca="true">IF(C2928&lt;&gt;"",SUM(INDIRECT($AH$8&amp;"C"&amp;($C$1*$A2928+12)):INDIRECT($AH$8&amp;"V"&amp;($C$1*$A2928+12))),"")</f>
        <v/>
      </c>
      <c r="Q2928" s="24" t="str">
        <f aca="false">IF(C2928&lt;&gt;"",IFERROR((M2928+N2928+O2928)/(M2928+N2928+O2928+P2928),0), "")</f>
        <v/>
      </c>
      <c r="R2928" s="25" t="str">
        <f aca="true">IF(C2928&lt;&gt;"",SUM(INDIRECT($AH$8&amp;"C"&amp;($C$1*$A2928+13)):INDIRECT($AH$8&amp;"V"&amp;($C$1*$A2928+13))), "")</f>
        <v/>
      </c>
      <c r="S2928" s="25" t="str">
        <f aca="false">IF(C2928&lt;&gt;"",IFERROR((M2928+N2928+O2928+P2928)/R2928, 0),"")</f>
        <v/>
      </c>
      <c r="T2928" s="25" t="str">
        <f aca="false">IF(C2928&lt;&gt;"",IFERROR((M2928+N2928+O2928)/R2928,0),"")</f>
        <v/>
      </c>
      <c r="U2928" s="25" t="str">
        <f aca="true">IF(C2928&lt;&gt;"",IF(INDIRECT($AH$8&amp;"B"&amp;($C$1*$A2928+14))= 1,1,0),"")</f>
        <v/>
      </c>
      <c r="V2928" s="25" t="str">
        <f aca="true">IF(C2928&lt;&gt;"",IF(INDIRECT($AH$8&amp;"B"&amp;($C$1*$A2928+15))= 1,1,0),"")</f>
        <v/>
      </c>
      <c r="W2928" s="25" t="str">
        <f aca="false">IF(C2928&lt;&gt;"",($M2928*1) + ($N2928*2) + ($O2928*3) + (IF(U2928 = 1, 10, 0)) + (IF(V2928 = 1, 20, 0)),"")</f>
        <v/>
      </c>
      <c r="X2928" s="27" t="str">
        <f aca="true">IF(C2928&lt;&gt;"",IF(INDIRECT($AH$8&amp;"B"&amp;($C$1*$A2928+16))= 1,1,0),"")</f>
        <v/>
      </c>
      <c r="Y2928" s="27" t="str">
        <f aca="true">IF(D2928&lt;&gt;"",IF(INDIRECT($AH$8&amp;"B"&amp;($C$1*$A2928+17))= 1,1,0),"")</f>
        <v/>
      </c>
      <c r="Z2928" s="27" t="str">
        <f aca="true">IF(E2928&lt;&gt;"",IF(INDIRECT($AH$8&amp;"B"&amp;($C$1*$A2928+18))= 1,1,0),"")</f>
        <v/>
      </c>
      <c r="AA2928" s="27" t="str">
        <f aca="true">IF(F2928&lt;&gt;"",IF(INDIRECT($AH$8&amp;"B"&amp;($C$1*$A2928+19))= 1,1,0),"")</f>
        <v/>
      </c>
      <c r="AB2928" s="27" t="str">
        <f aca="false">IF(C2928&lt;&gt;"",IF(X2928 = 1, 5, 0) + IF(Z2928 = 1, 25, 0) + IF(AA2928 = 1, 15, 0),"")</f>
        <v/>
      </c>
      <c r="AC2928" s="57" t="str">
        <f aca="false">IF(C2928&lt;&gt;"",L2928+W2928+AB2928,"")</f>
        <v/>
      </c>
    </row>
    <row r="2929" customFormat="false" ht="12.8" hidden="false" customHeight="false" outlineLevel="0" collapsed="false">
      <c r="A2929" s="11" t="n">
        <f aca="false">A2928+1</f>
        <v>426</v>
      </c>
      <c r="B2929" s="38" t="str">
        <f aca="true">IF(INDIRECT($AH$8&amp;"B"&amp;($C$1*$A2929+2))=0, "",INDIRECT($AH$8&amp;"B"&amp;($C$1*$A2929+2)))</f>
        <v/>
      </c>
      <c r="C2929" s="19" t="str">
        <f aca="true">IF(INDIRECT($AH$8&amp;"B"&amp;($C$1*$A2929+3)) = 0, "", INDIRECT($AH$8&amp;"B"&amp;($C$1*$A2929+3)))</f>
        <v/>
      </c>
      <c r="D2929" s="19" t="str">
        <f aca="true">IF(INDIRECT($AH$8&amp;"B"&amp;($C$1*$A2929+4)) = 0, "", INDIRECT($AH$8&amp;"B"&amp;($C$1*$A2929+4)))</f>
        <v/>
      </c>
      <c r="E2929" s="19" t="str">
        <f aca="true">IF(INDIRECT($AH$8&amp;"B"&amp;($C$1*$A2929+7)) = 0, "", INDIRECT($AH$8&amp;"B"&amp;($C$1*$A2929+7)))</f>
        <v/>
      </c>
      <c r="F2929" s="20" t="str">
        <f aca="true">IF(C2929 &lt;&gt; "",IF(INDIRECT($AH$8&amp;"B"&amp;($C$1*$A2929+8)) = 0, 0, 1), "")</f>
        <v/>
      </c>
      <c r="G2929" s="20" t="n">
        <f aca="true">INDIRECT($AH$8&amp;"B"&amp;($C$1*$A2929+9))</f>
        <v>0</v>
      </c>
      <c r="H2929" s="20" t="n">
        <f aca="true">INDIRECT($AH$8&amp;"B"&amp;($C$1*$A2929+10))</f>
        <v>0</v>
      </c>
      <c r="I2929" s="20" t="n">
        <f aca="true">INDIRECT($AH$8&amp;"B"&amp;($C$1*$A2929+11))</f>
        <v>0</v>
      </c>
      <c r="J2929" s="20" t="n">
        <f aca="true">INDIRECT($AH$8&amp;"B"&amp;($C$1*$A2929+12))</f>
        <v>0</v>
      </c>
      <c r="K2929" s="21" t="str">
        <f aca="false">IF(C2929&lt;&gt;"",IFERROR((G2929+H2929+I2929)/(G2929+H2929+I2929+J2929),0), "")</f>
        <v/>
      </c>
      <c r="L2929" s="20" t="str">
        <f aca="false">IF(C2929&lt;&gt;"",(G2929* 2) +(H2929* 4) + (I2929* 6) + IF(F2929 = 1, 5, 0), "")</f>
        <v/>
      </c>
      <c r="M2929" s="25" t="str">
        <f aca="true">IF(C2929&lt;&gt;"",SUM(INDIRECT($AH$8&amp;"C"&amp;($C$1*$A2929+9)):INDIRECT($AH$8&amp;"V"&amp;($C$1*$A2929+9))), "")</f>
        <v/>
      </c>
      <c r="N2929" s="25" t="str">
        <f aca="true">IF(C2929&lt;&gt;"",SUM(INDIRECT($AH$8&amp;"C"&amp;($C$1*$A2929+10)):INDIRECT($AH$8&amp;"V"&amp;($C$1*$A2929+10))), "")</f>
        <v/>
      </c>
      <c r="O2929" s="25" t="str">
        <f aca="true">IF(C2929&lt;&gt;"",SUM(INDIRECT($AH$8&amp;"C"&amp;($C$1*$A2929+11)):INDIRECT($AH$8&amp;"V"&amp;($C$1*$A2929+11))),"")</f>
        <v/>
      </c>
      <c r="P2929" s="25" t="str">
        <f aca="true">IF(C2929&lt;&gt;"",SUM(INDIRECT($AH$8&amp;"C"&amp;($C$1*$A2929+12)):INDIRECT($AH$8&amp;"V"&amp;($C$1*$A2929+12))),"")</f>
        <v/>
      </c>
      <c r="Q2929" s="24" t="str">
        <f aca="false">IF(C2929&lt;&gt;"",IFERROR((M2929+N2929+O2929)/(M2929+N2929+O2929+P2929),0), "")</f>
        <v/>
      </c>
      <c r="R2929" s="25" t="str">
        <f aca="true">IF(C2929&lt;&gt;"",SUM(INDIRECT($AH$8&amp;"C"&amp;($C$1*$A2929+13)):INDIRECT($AH$8&amp;"V"&amp;($C$1*$A2929+13))), "")</f>
        <v/>
      </c>
      <c r="S2929" s="25" t="str">
        <f aca="false">IF(C2929&lt;&gt;"",IFERROR((M2929+N2929+O2929+P2929)/R2929, 0),"")</f>
        <v/>
      </c>
      <c r="T2929" s="25" t="str">
        <f aca="false">IF(C2929&lt;&gt;"",IFERROR((M2929+N2929+O2929)/R2929,0),"")</f>
        <v/>
      </c>
      <c r="U2929" s="25" t="str">
        <f aca="true">IF(C2929&lt;&gt;"",IF(INDIRECT($AH$8&amp;"B"&amp;($C$1*$A2929+14))= 1,1,0),"")</f>
        <v/>
      </c>
      <c r="V2929" s="25" t="str">
        <f aca="true">IF(C2929&lt;&gt;"",IF(INDIRECT($AH$8&amp;"B"&amp;($C$1*$A2929+15))= 1,1,0),"")</f>
        <v/>
      </c>
      <c r="W2929" s="25" t="str">
        <f aca="false">IF(C2929&lt;&gt;"",($M2929*1) + ($N2929*2) + ($O2929*3) + (IF(U2929 = 1, 10, 0)) + (IF(V2929 = 1, 20, 0)),"")</f>
        <v/>
      </c>
      <c r="X2929" s="27" t="str">
        <f aca="true">IF(C2929&lt;&gt;"",IF(INDIRECT($AH$8&amp;"B"&amp;($C$1*$A2929+16))= 1,1,0),"")</f>
        <v/>
      </c>
      <c r="Y2929" s="27" t="str">
        <f aca="true">IF(D2929&lt;&gt;"",IF(INDIRECT($AH$8&amp;"B"&amp;($C$1*$A2929+17))= 1,1,0),"")</f>
        <v/>
      </c>
      <c r="Z2929" s="27" t="str">
        <f aca="true">IF(E2929&lt;&gt;"",IF(INDIRECT($AH$8&amp;"B"&amp;($C$1*$A2929+18))= 1,1,0),"")</f>
        <v/>
      </c>
      <c r="AA2929" s="27" t="str">
        <f aca="true">IF(F2929&lt;&gt;"",IF(INDIRECT($AH$8&amp;"B"&amp;($C$1*$A2929+19))= 1,1,0),"")</f>
        <v/>
      </c>
      <c r="AB2929" s="27" t="str">
        <f aca="false">IF(C2929&lt;&gt;"",IF(X2929 = 1, 5, 0) + IF(Z2929 = 1, 25, 0) + IF(AA2929 = 1, 15, 0),"")</f>
        <v/>
      </c>
      <c r="AC2929" s="57" t="str">
        <f aca="false">IF(C2929&lt;&gt;"",L2929+W2929+AB2929,"")</f>
        <v/>
      </c>
    </row>
    <row r="2930" customFormat="false" ht="12.8" hidden="false" customHeight="false" outlineLevel="0" collapsed="false">
      <c r="A2930" s="11" t="n">
        <f aca="false">A2929+1</f>
        <v>427</v>
      </c>
      <c r="B2930" s="38" t="str">
        <f aca="true">IF(INDIRECT($AH$8&amp;"B"&amp;($C$1*$A2930+2))=0, "",INDIRECT($AH$8&amp;"B"&amp;($C$1*$A2930+2)))</f>
        <v/>
      </c>
      <c r="C2930" s="19" t="str">
        <f aca="true">IF(INDIRECT($AH$8&amp;"B"&amp;($C$1*$A2930+3)) = 0, "", INDIRECT($AH$8&amp;"B"&amp;($C$1*$A2930+3)))</f>
        <v/>
      </c>
      <c r="D2930" s="19" t="str">
        <f aca="true">IF(INDIRECT($AH$8&amp;"B"&amp;($C$1*$A2930+4)) = 0, "", INDIRECT($AH$8&amp;"B"&amp;($C$1*$A2930+4)))</f>
        <v/>
      </c>
      <c r="E2930" s="19" t="str">
        <f aca="true">IF(INDIRECT($AH$8&amp;"B"&amp;($C$1*$A2930+7)) = 0, "", INDIRECT($AH$8&amp;"B"&amp;($C$1*$A2930+7)))</f>
        <v/>
      </c>
      <c r="F2930" s="20" t="str">
        <f aca="true">IF(C2930 &lt;&gt; "",IF(INDIRECT($AH$8&amp;"B"&amp;($C$1*$A2930+8)) = 0, 0, 1), "")</f>
        <v/>
      </c>
      <c r="G2930" s="20" t="n">
        <f aca="true">INDIRECT($AH$8&amp;"B"&amp;($C$1*$A2930+9))</f>
        <v>0</v>
      </c>
      <c r="H2930" s="20" t="n">
        <f aca="true">INDIRECT($AH$8&amp;"B"&amp;($C$1*$A2930+10))</f>
        <v>0</v>
      </c>
      <c r="I2930" s="20" t="n">
        <f aca="true">INDIRECT($AH$8&amp;"B"&amp;($C$1*$A2930+11))</f>
        <v>0</v>
      </c>
      <c r="J2930" s="20" t="n">
        <f aca="true">INDIRECT($AH$8&amp;"B"&amp;($C$1*$A2930+12))</f>
        <v>0</v>
      </c>
      <c r="K2930" s="21" t="str">
        <f aca="false">IF(C2930&lt;&gt;"",IFERROR((G2930+H2930+I2930)/(G2930+H2930+I2930+J2930),0), "")</f>
        <v/>
      </c>
      <c r="L2930" s="20" t="str">
        <f aca="false">IF(C2930&lt;&gt;"",(G2930* 2) +(H2930* 4) + (I2930* 6) + IF(F2930 = 1, 5, 0), "")</f>
        <v/>
      </c>
      <c r="M2930" s="25" t="str">
        <f aca="true">IF(C2930&lt;&gt;"",SUM(INDIRECT($AH$8&amp;"C"&amp;($C$1*$A2930+9)):INDIRECT($AH$8&amp;"V"&amp;($C$1*$A2930+9))), "")</f>
        <v/>
      </c>
      <c r="N2930" s="25" t="str">
        <f aca="true">IF(C2930&lt;&gt;"",SUM(INDIRECT($AH$8&amp;"C"&amp;($C$1*$A2930+10)):INDIRECT($AH$8&amp;"V"&amp;($C$1*$A2930+10))), "")</f>
        <v/>
      </c>
      <c r="O2930" s="25" t="str">
        <f aca="true">IF(C2930&lt;&gt;"",SUM(INDIRECT($AH$8&amp;"C"&amp;($C$1*$A2930+11)):INDIRECT($AH$8&amp;"V"&amp;($C$1*$A2930+11))),"")</f>
        <v/>
      </c>
      <c r="P2930" s="25" t="str">
        <f aca="true">IF(C2930&lt;&gt;"",SUM(INDIRECT($AH$8&amp;"C"&amp;($C$1*$A2930+12)):INDIRECT($AH$8&amp;"V"&amp;($C$1*$A2930+12))),"")</f>
        <v/>
      </c>
      <c r="Q2930" s="24" t="str">
        <f aca="false">IF(C2930&lt;&gt;"",IFERROR((M2930+N2930+O2930)/(M2930+N2930+O2930+P2930),0), "")</f>
        <v/>
      </c>
      <c r="R2930" s="25" t="str">
        <f aca="true">IF(C2930&lt;&gt;"",SUM(INDIRECT($AH$8&amp;"C"&amp;($C$1*$A2930+13)):INDIRECT($AH$8&amp;"V"&amp;($C$1*$A2930+13))), "")</f>
        <v/>
      </c>
      <c r="S2930" s="25" t="str">
        <f aca="false">IF(C2930&lt;&gt;"",IFERROR((M2930+N2930+O2930+P2930)/R2930, 0),"")</f>
        <v/>
      </c>
      <c r="T2930" s="25" t="str">
        <f aca="false">IF(C2930&lt;&gt;"",IFERROR((M2930+N2930+O2930)/R2930,0),"")</f>
        <v/>
      </c>
      <c r="U2930" s="25" t="str">
        <f aca="true">IF(C2930&lt;&gt;"",IF(INDIRECT($AH$8&amp;"B"&amp;($C$1*$A2930+14))= 1,1,0),"")</f>
        <v/>
      </c>
      <c r="V2930" s="25" t="str">
        <f aca="true">IF(C2930&lt;&gt;"",IF(INDIRECT($AH$8&amp;"B"&amp;($C$1*$A2930+15))= 1,1,0),"")</f>
        <v/>
      </c>
      <c r="W2930" s="25" t="str">
        <f aca="false">IF(C2930&lt;&gt;"",($M2930*1) + ($N2930*2) + ($O2930*3) + (IF(U2930 = 1, 10, 0)) + (IF(V2930 = 1, 20, 0)),"")</f>
        <v/>
      </c>
      <c r="X2930" s="27" t="str">
        <f aca="true">IF(C2930&lt;&gt;"",IF(INDIRECT($AH$8&amp;"B"&amp;($C$1*$A2930+16))= 1,1,0),"")</f>
        <v/>
      </c>
      <c r="Y2930" s="27" t="str">
        <f aca="true">IF(D2930&lt;&gt;"",IF(INDIRECT($AH$8&amp;"B"&amp;($C$1*$A2930+17))= 1,1,0),"")</f>
        <v/>
      </c>
      <c r="Z2930" s="27" t="str">
        <f aca="true">IF(E2930&lt;&gt;"",IF(INDIRECT($AH$8&amp;"B"&amp;($C$1*$A2930+18))= 1,1,0),"")</f>
        <v/>
      </c>
      <c r="AA2930" s="27" t="str">
        <f aca="true">IF(F2930&lt;&gt;"",IF(INDIRECT($AH$8&amp;"B"&amp;($C$1*$A2930+19))= 1,1,0),"")</f>
        <v/>
      </c>
      <c r="AB2930" s="27" t="str">
        <f aca="false">IF(C2930&lt;&gt;"",IF(X2930 = 1, 5, 0) + IF(Z2930 = 1, 25, 0) + IF(AA2930 = 1, 15, 0),"")</f>
        <v/>
      </c>
      <c r="AC2930" s="57" t="str">
        <f aca="false">IF(C2930&lt;&gt;"",L2930+W2930+AB2930,"")</f>
        <v/>
      </c>
    </row>
    <row r="2931" customFormat="false" ht="12.8" hidden="false" customHeight="false" outlineLevel="0" collapsed="false">
      <c r="A2931" s="11" t="n">
        <f aca="false">A2930+1</f>
        <v>428</v>
      </c>
      <c r="B2931" s="38" t="str">
        <f aca="true">IF(INDIRECT($AH$8&amp;"B"&amp;($C$1*$A2931+2))=0, "",INDIRECT($AH$8&amp;"B"&amp;($C$1*$A2931+2)))</f>
        <v/>
      </c>
      <c r="C2931" s="19" t="str">
        <f aca="true">IF(INDIRECT($AH$8&amp;"B"&amp;($C$1*$A2931+3)) = 0, "", INDIRECT($AH$8&amp;"B"&amp;($C$1*$A2931+3)))</f>
        <v/>
      </c>
      <c r="D2931" s="19" t="str">
        <f aca="true">IF(INDIRECT($AH$8&amp;"B"&amp;($C$1*$A2931+4)) = 0, "", INDIRECT($AH$8&amp;"B"&amp;($C$1*$A2931+4)))</f>
        <v/>
      </c>
      <c r="E2931" s="19" t="str">
        <f aca="true">IF(INDIRECT($AH$8&amp;"B"&amp;($C$1*$A2931+7)) = 0, "", INDIRECT($AH$8&amp;"B"&amp;($C$1*$A2931+7)))</f>
        <v/>
      </c>
      <c r="F2931" s="20" t="str">
        <f aca="true">IF(C2931 &lt;&gt; "",IF(INDIRECT($AH$8&amp;"B"&amp;($C$1*$A2931+8)) = 0, 0, 1), "")</f>
        <v/>
      </c>
      <c r="G2931" s="20" t="n">
        <f aca="true">INDIRECT($AH$8&amp;"B"&amp;($C$1*$A2931+9))</f>
        <v>0</v>
      </c>
      <c r="H2931" s="20" t="n">
        <f aca="true">INDIRECT($AH$8&amp;"B"&amp;($C$1*$A2931+10))</f>
        <v>0</v>
      </c>
      <c r="I2931" s="20" t="n">
        <f aca="true">INDIRECT($AH$8&amp;"B"&amp;($C$1*$A2931+11))</f>
        <v>0</v>
      </c>
      <c r="J2931" s="20" t="n">
        <f aca="true">INDIRECT($AH$8&amp;"B"&amp;($C$1*$A2931+12))</f>
        <v>0</v>
      </c>
      <c r="K2931" s="21" t="str">
        <f aca="false">IF(C2931&lt;&gt;"",IFERROR((G2931+H2931+I2931)/(G2931+H2931+I2931+J2931),0), "")</f>
        <v/>
      </c>
      <c r="L2931" s="20" t="str">
        <f aca="false">IF(C2931&lt;&gt;"",(G2931* 2) +(H2931* 4) + (I2931* 6) + IF(F2931 = 1, 5, 0), "")</f>
        <v/>
      </c>
      <c r="M2931" s="25" t="str">
        <f aca="true">IF(C2931&lt;&gt;"",SUM(INDIRECT($AH$8&amp;"C"&amp;($C$1*$A2931+9)):INDIRECT($AH$8&amp;"V"&amp;($C$1*$A2931+9))), "")</f>
        <v/>
      </c>
      <c r="N2931" s="25" t="str">
        <f aca="true">IF(C2931&lt;&gt;"",SUM(INDIRECT($AH$8&amp;"C"&amp;($C$1*$A2931+10)):INDIRECT($AH$8&amp;"V"&amp;($C$1*$A2931+10))), "")</f>
        <v/>
      </c>
      <c r="O2931" s="25" t="str">
        <f aca="true">IF(C2931&lt;&gt;"",SUM(INDIRECT($AH$8&amp;"C"&amp;($C$1*$A2931+11)):INDIRECT($AH$8&amp;"V"&amp;($C$1*$A2931+11))),"")</f>
        <v/>
      </c>
      <c r="P2931" s="25" t="str">
        <f aca="true">IF(C2931&lt;&gt;"",SUM(INDIRECT($AH$8&amp;"C"&amp;($C$1*$A2931+12)):INDIRECT($AH$8&amp;"V"&amp;($C$1*$A2931+12))),"")</f>
        <v/>
      </c>
      <c r="Q2931" s="24" t="str">
        <f aca="false">IF(C2931&lt;&gt;"",IFERROR((M2931+N2931+O2931)/(M2931+N2931+O2931+P2931),0), "")</f>
        <v/>
      </c>
      <c r="R2931" s="25" t="str">
        <f aca="true">IF(C2931&lt;&gt;"",SUM(INDIRECT($AH$8&amp;"C"&amp;($C$1*$A2931+13)):INDIRECT($AH$8&amp;"V"&amp;($C$1*$A2931+13))), "")</f>
        <v/>
      </c>
      <c r="S2931" s="25" t="str">
        <f aca="false">IF(C2931&lt;&gt;"",IFERROR((M2931+N2931+O2931+P2931)/R2931, 0),"")</f>
        <v/>
      </c>
      <c r="T2931" s="25" t="str">
        <f aca="false">IF(C2931&lt;&gt;"",IFERROR((M2931+N2931+O2931)/R2931,0),"")</f>
        <v/>
      </c>
      <c r="U2931" s="25" t="str">
        <f aca="true">IF(C2931&lt;&gt;"",IF(INDIRECT($AH$8&amp;"B"&amp;($C$1*$A2931+14))= 1,1,0),"")</f>
        <v/>
      </c>
      <c r="V2931" s="25" t="str">
        <f aca="true">IF(C2931&lt;&gt;"",IF(INDIRECT($AH$8&amp;"B"&amp;($C$1*$A2931+15))= 1,1,0),"")</f>
        <v/>
      </c>
      <c r="W2931" s="25" t="str">
        <f aca="false">IF(C2931&lt;&gt;"",($M2931*1) + ($N2931*2) + ($O2931*3) + (IF(U2931 = 1, 10, 0)) + (IF(V2931 = 1, 20, 0)),"")</f>
        <v/>
      </c>
      <c r="X2931" s="27" t="str">
        <f aca="true">IF(C2931&lt;&gt;"",IF(INDIRECT($AH$8&amp;"B"&amp;($C$1*$A2931+16))= 1,1,0),"")</f>
        <v/>
      </c>
      <c r="Y2931" s="27" t="str">
        <f aca="true">IF(D2931&lt;&gt;"",IF(INDIRECT($AH$8&amp;"B"&amp;($C$1*$A2931+17))= 1,1,0),"")</f>
        <v/>
      </c>
      <c r="Z2931" s="27" t="str">
        <f aca="true">IF(E2931&lt;&gt;"",IF(INDIRECT($AH$8&amp;"B"&amp;($C$1*$A2931+18))= 1,1,0),"")</f>
        <v/>
      </c>
      <c r="AA2931" s="27" t="str">
        <f aca="true">IF(F2931&lt;&gt;"",IF(INDIRECT($AH$8&amp;"B"&amp;($C$1*$A2931+19))= 1,1,0),"")</f>
        <v/>
      </c>
      <c r="AB2931" s="27" t="str">
        <f aca="false">IF(C2931&lt;&gt;"",IF(X2931 = 1, 5, 0) + IF(Z2931 = 1, 25, 0) + IF(AA2931 = 1, 15, 0),"")</f>
        <v/>
      </c>
      <c r="AC2931" s="57" t="str">
        <f aca="false">IF(C2931&lt;&gt;"",L2931+W2931+AB2931,"")</f>
        <v/>
      </c>
    </row>
    <row r="2932" customFormat="false" ht="12.8" hidden="false" customHeight="false" outlineLevel="0" collapsed="false">
      <c r="A2932" s="11" t="n">
        <f aca="false">A2931+1</f>
        <v>429</v>
      </c>
      <c r="B2932" s="38" t="str">
        <f aca="true">IF(INDIRECT($AH$8&amp;"B"&amp;($C$1*$A2932+2))=0, "",INDIRECT($AH$8&amp;"B"&amp;($C$1*$A2932+2)))</f>
        <v/>
      </c>
      <c r="C2932" s="19" t="str">
        <f aca="true">IF(INDIRECT($AH$8&amp;"B"&amp;($C$1*$A2932+3)) = 0, "", INDIRECT($AH$8&amp;"B"&amp;($C$1*$A2932+3)))</f>
        <v/>
      </c>
      <c r="D2932" s="19" t="str">
        <f aca="true">IF(INDIRECT($AH$8&amp;"B"&amp;($C$1*$A2932+4)) = 0, "", INDIRECT($AH$8&amp;"B"&amp;($C$1*$A2932+4)))</f>
        <v/>
      </c>
      <c r="E2932" s="19" t="str">
        <f aca="true">IF(INDIRECT($AH$8&amp;"B"&amp;($C$1*$A2932+7)) = 0, "", INDIRECT($AH$8&amp;"B"&amp;($C$1*$A2932+7)))</f>
        <v/>
      </c>
      <c r="F2932" s="20" t="str">
        <f aca="true">IF(C2932 &lt;&gt; "",IF(INDIRECT($AH$8&amp;"B"&amp;($C$1*$A2932+8)) = 0, 0, 1), "")</f>
        <v/>
      </c>
      <c r="G2932" s="20" t="n">
        <f aca="true">INDIRECT($AH$8&amp;"B"&amp;($C$1*$A2932+9))</f>
        <v>0</v>
      </c>
      <c r="H2932" s="20" t="n">
        <f aca="true">INDIRECT($AH$8&amp;"B"&amp;($C$1*$A2932+10))</f>
        <v>0</v>
      </c>
      <c r="I2932" s="20" t="n">
        <f aca="true">INDIRECT($AH$8&amp;"B"&amp;($C$1*$A2932+11))</f>
        <v>0</v>
      </c>
      <c r="J2932" s="20" t="n">
        <f aca="true">INDIRECT($AH$8&amp;"B"&amp;($C$1*$A2932+12))</f>
        <v>0</v>
      </c>
      <c r="K2932" s="21" t="str">
        <f aca="false">IF(C2932&lt;&gt;"",IFERROR((G2932+H2932+I2932)/(G2932+H2932+I2932+J2932),0), "")</f>
        <v/>
      </c>
      <c r="L2932" s="20" t="str">
        <f aca="false">IF(C2932&lt;&gt;"",(G2932* 2) +(H2932* 4) + (I2932* 6) + IF(F2932 = 1, 5, 0), "")</f>
        <v/>
      </c>
      <c r="M2932" s="25" t="str">
        <f aca="true">IF(C2932&lt;&gt;"",SUM(INDIRECT($AH$8&amp;"C"&amp;($C$1*$A2932+9)):INDIRECT($AH$8&amp;"V"&amp;($C$1*$A2932+9))), "")</f>
        <v/>
      </c>
      <c r="N2932" s="25" t="str">
        <f aca="true">IF(C2932&lt;&gt;"",SUM(INDIRECT($AH$8&amp;"C"&amp;($C$1*$A2932+10)):INDIRECT($AH$8&amp;"V"&amp;($C$1*$A2932+10))), "")</f>
        <v/>
      </c>
      <c r="O2932" s="25" t="str">
        <f aca="true">IF(C2932&lt;&gt;"",SUM(INDIRECT($AH$8&amp;"C"&amp;($C$1*$A2932+11)):INDIRECT($AH$8&amp;"V"&amp;($C$1*$A2932+11))),"")</f>
        <v/>
      </c>
      <c r="P2932" s="25" t="str">
        <f aca="true">IF(C2932&lt;&gt;"",SUM(INDIRECT($AH$8&amp;"C"&amp;($C$1*$A2932+12)):INDIRECT($AH$8&amp;"V"&amp;($C$1*$A2932+12))),"")</f>
        <v/>
      </c>
      <c r="Q2932" s="24" t="str">
        <f aca="false">IF(C2932&lt;&gt;"",IFERROR((M2932+N2932+O2932)/(M2932+N2932+O2932+P2932),0), "")</f>
        <v/>
      </c>
      <c r="R2932" s="25" t="str">
        <f aca="true">IF(C2932&lt;&gt;"",SUM(INDIRECT($AH$8&amp;"C"&amp;($C$1*$A2932+13)):INDIRECT($AH$8&amp;"V"&amp;($C$1*$A2932+13))), "")</f>
        <v/>
      </c>
      <c r="S2932" s="25" t="str">
        <f aca="false">IF(C2932&lt;&gt;"",IFERROR((M2932+N2932+O2932+P2932)/R2932, 0),"")</f>
        <v/>
      </c>
      <c r="T2932" s="25" t="str">
        <f aca="false">IF(C2932&lt;&gt;"",IFERROR((M2932+N2932+O2932)/R2932,0),"")</f>
        <v/>
      </c>
      <c r="U2932" s="25" t="str">
        <f aca="true">IF(C2932&lt;&gt;"",IF(INDIRECT($AH$8&amp;"B"&amp;($C$1*$A2932+14))= 1,1,0),"")</f>
        <v/>
      </c>
      <c r="V2932" s="25" t="str">
        <f aca="true">IF(C2932&lt;&gt;"",IF(INDIRECT($AH$8&amp;"B"&amp;($C$1*$A2932+15))= 1,1,0),"")</f>
        <v/>
      </c>
      <c r="W2932" s="25" t="str">
        <f aca="false">IF(C2932&lt;&gt;"",($M2932*1) + ($N2932*2) + ($O2932*3) + (IF(U2932 = 1, 10, 0)) + (IF(V2932 = 1, 20, 0)),"")</f>
        <v/>
      </c>
      <c r="X2932" s="27" t="str">
        <f aca="true">IF(C2932&lt;&gt;"",IF(INDIRECT($AH$8&amp;"B"&amp;($C$1*$A2932+16))= 1,1,0),"")</f>
        <v/>
      </c>
      <c r="Y2932" s="27" t="str">
        <f aca="true">IF(D2932&lt;&gt;"",IF(INDIRECT($AH$8&amp;"B"&amp;($C$1*$A2932+17))= 1,1,0),"")</f>
        <v/>
      </c>
      <c r="Z2932" s="27" t="str">
        <f aca="true">IF(E2932&lt;&gt;"",IF(INDIRECT($AH$8&amp;"B"&amp;($C$1*$A2932+18))= 1,1,0),"")</f>
        <v/>
      </c>
      <c r="AA2932" s="27" t="str">
        <f aca="true">IF(F2932&lt;&gt;"",IF(INDIRECT($AH$8&amp;"B"&amp;($C$1*$A2932+19))= 1,1,0),"")</f>
        <v/>
      </c>
      <c r="AB2932" s="27" t="str">
        <f aca="false">IF(C2932&lt;&gt;"",IF(X2932 = 1, 5, 0) + IF(Z2932 = 1, 25, 0) + IF(AA2932 = 1, 15, 0),"")</f>
        <v/>
      </c>
      <c r="AC2932" s="57" t="str">
        <f aca="false">IF(C2932&lt;&gt;"",L2932+W2932+AB2932,"")</f>
        <v/>
      </c>
    </row>
    <row r="2933" customFormat="false" ht="12.8" hidden="false" customHeight="false" outlineLevel="0" collapsed="false">
      <c r="A2933" s="11" t="n">
        <f aca="false">A2932+1</f>
        <v>430</v>
      </c>
      <c r="B2933" s="38" t="str">
        <f aca="true">IF(INDIRECT($AH$8&amp;"B"&amp;($C$1*$A2933+2))=0, "",INDIRECT($AH$8&amp;"B"&amp;($C$1*$A2933+2)))</f>
        <v/>
      </c>
      <c r="C2933" s="19" t="str">
        <f aca="true">IF(INDIRECT($AH$8&amp;"B"&amp;($C$1*$A2933+3)) = 0, "", INDIRECT($AH$8&amp;"B"&amp;($C$1*$A2933+3)))</f>
        <v/>
      </c>
      <c r="D2933" s="19" t="str">
        <f aca="true">IF(INDIRECT($AH$8&amp;"B"&amp;($C$1*$A2933+4)) = 0, "", INDIRECT($AH$8&amp;"B"&amp;($C$1*$A2933+4)))</f>
        <v/>
      </c>
      <c r="E2933" s="19" t="str">
        <f aca="true">IF(INDIRECT($AH$8&amp;"B"&amp;($C$1*$A2933+7)) = 0, "", INDIRECT($AH$8&amp;"B"&amp;($C$1*$A2933+7)))</f>
        <v/>
      </c>
      <c r="F2933" s="20" t="str">
        <f aca="true">IF(C2933 &lt;&gt; "",IF(INDIRECT($AH$8&amp;"B"&amp;($C$1*$A2933+8)) = 0, 0, 1), "")</f>
        <v/>
      </c>
      <c r="G2933" s="20" t="n">
        <f aca="true">INDIRECT($AH$8&amp;"B"&amp;($C$1*$A2933+9))</f>
        <v>0</v>
      </c>
      <c r="H2933" s="20" t="n">
        <f aca="true">INDIRECT($AH$8&amp;"B"&amp;($C$1*$A2933+10))</f>
        <v>0</v>
      </c>
      <c r="I2933" s="20" t="n">
        <f aca="true">INDIRECT($AH$8&amp;"B"&amp;($C$1*$A2933+11))</f>
        <v>0</v>
      </c>
      <c r="J2933" s="20" t="n">
        <f aca="true">INDIRECT($AH$8&amp;"B"&amp;($C$1*$A2933+12))</f>
        <v>0</v>
      </c>
      <c r="K2933" s="21" t="str">
        <f aca="false">IF(C2933&lt;&gt;"",IFERROR((G2933+H2933+I2933)/(G2933+H2933+I2933+J2933),0), "")</f>
        <v/>
      </c>
      <c r="L2933" s="20" t="str">
        <f aca="false">IF(C2933&lt;&gt;"",(G2933* 2) +(H2933* 4) + (I2933* 6) + IF(F2933 = 1, 5, 0), "")</f>
        <v/>
      </c>
      <c r="M2933" s="25" t="str">
        <f aca="true">IF(C2933&lt;&gt;"",SUM(INDIRECT($AH$8&amp;"C"&amp;($C$1*$A2933+9)):INDIRECT($AH$8&amp;"V"&amp;($C$1*$A2933+9))), "")</f>
        <v/>
      </c>
      <c r="N2933" s="25" t="str">
        <f aca="true">IF(C2933&lt;&gt;"",SUM(INDIRECT($AH$8&amp;"C"&amp;($C$1*$A2933+10)):INDIRECT($AH$8&amp;"V"&amp;($C$1*$A2933+10))), "")</f>
        <v/>
      </c>
      <c r="O2933" s="25" t="str">
        <f aca="true">IF(C2933&lt;&gt;"",SUM(INDIRECT($AH$8&amp;"C"&amp;($C$1*$A2933+11)):INDIRECT($AH$8&amp;"V"&amp;($C$1*$A2933+11))),"")</f>
        <v/>
      </c>
      <c r="P2933" s="25" t="str">
        <f aca="true">IF(C2933&lt;&gt;"",SUM(INDIRECT($AH$8&amp;"C"&amp;($C$1*$A2933+12)):INDIRECT($AH$8&amp;"V"&amp;($C$1*$A2933+12))),"")</f>
        <v/>
      </c>
      <c r="Q2933" s="24" t="str">
        <f aca="false">IF(C2933&lt;&gt;"",IFERROR((M2933+N2933+O2933)/(M2933+N2933+O2933+P2933),0), "")</f>
        <v/>
      </c>
      <c r="R2933" s="25" t="str">
        <f aca="true">IF(C2933&lt;&gt;"",SUM(INDIRECT($AH$8&amp;"C"&amp;($C$1*$A2933+13)):INDIRECT($AH$8&amp;"V"&amp;($C$1*$A2933+13))), "")</f>
        <v/>
      </c>
      <c r="S2933" s="25" t="str">
        <f aca="false">IF(C2933&lt;&gt;"",IFERROR((M2933+N2933+O2933+P2933)/R2933, 0),"")</f>
        <v/>
      </c>
      <c r="T2933" s="25" t="str">
        <f aca="false">IF(C2933&lt;&gt;"",IFERROR((M2933+N2933+O2933)/R2933,0),"")</f>
        <v/>
      </c>
      <c r="U2933" s="25" t="str">
        <f aca="true">IF(C2933&lt;&gt;"",IF(INDIRECT($AH$8&amp;"B"&amp;($C$1*$A2933+14))= 1,1,0),"")</f>
        <v/>
      </c>
      <c r="V2933" s="25" t="str">
        <f aca="true">IF(C2933&lt;&gt;"",IF(INDIRECT($AH$8&amp;"B"&amp;($C$1*$A2933+15))= 1,1,0),"")</f>
        <v/>
      </c>
      <c r="W2933" s="25" t="str">
        <f aca="false">IF(C2933&lt;&gt;"",($M2933*1) + ($N2933*2) + ($O2933*3) + (IF(U2933 = 1, 10, 0)) + (IF(V2933 = 1, 20, 0)),"")</f>
        <v/>
      </c>
      <c r="X2933" s="27" t="str">
        <f aca="true">IF(C2933&lt;&gt;"",IF(INDIRECT($AH$8&amp;"B"&amp;($C$1*$A2933+16))= 1,1,0),"")</f>
        <v/>
      </c>
      <c r="Y2933" s="27" t="str">
        <f aca="true">IF(D2933&lt;&gt;"",IF(INDIRECT($AH$8&amp;"B"&amp;($C$1*$A2933+17))= 1,1,0),"")</f>
        <v/>
      </c>
      <c r="Z2933" s="27" t="str">
        <f aca="true">IF(E2933&lt;&gt;"",IF(INDIRECT($AH$8&amp;"B"&amp;($C$1*$A2933+18))= 1,1,0),"")</f>
        <v/>
      </c>
      <c r="AA2933" s="27" t="str">
        <f aca="true">IF(F2933&lt;&gt;"",IF(INDIRECT($AH$8&amp;"B"&amp;($C$1*$A2933+19))= 1,1,0),"")</f>
        <v/>
      </c>
      <c r="AB2933" s="27" t="str">
        <f aca="false">IF(C2933&lt;&gt;"",IF(X2933 = 1, 5, 0) + IF(Z2933 = 1, 25, 0) + IF(AA2933 = 1, 15, 0),"")</f>
        <v/>
      </c>
      <c r="AC2933" s="57" t="str">
        <f aca="false">IF(C2933&lt;&gt;"",L2933+W2933+AB2933,"")</f>
        <v/>
      </c>
    </row>
    <row r="2934" customFormat="false" ht="12.8" hidden="false" customHeight="false" outlineLevel="0" collapsed="false">
      <c r="A2934" s="11" t="n">
        <f aca="false">A2933+1</f>
        <v>431</v>
      </c>
      <c r="B2934" s="38" t="str">
        <f aca="true">IF(INDIRECT($AH$8&amp;"B"&amp;($C$1*$A2934+2))=0, "",INDIRECT($AH$8&amp;"B"&amp;($C$1*$A2934+2)))</f>
        <v/>
      </c>
      <c r="C2934" s="19" t="str">
        <f aca="true">IF(INDIRECT($AH$8&amp;"B"&amp;($C$1*$A2934+3)) = 0, "", INDIRECT($AH$8&amp;"B"&amp;($C$1*$A2934+3)))</f>
        <v/>
      </c>
      <c r="D2934" s="19" t="str">
        <f aca="true">IF(INDIRECT($AH$8&amp;"B"&amp;($C$1*$A2934+4)) = 0, "", INDIRECT($AH$8&amp;"B"&amp;($C$1*$A2934+4)))</f>
        <v/>
      </c>
      <c r="E2934" s="19" t="str">
        <f aca="true">IF(INDIRECT($AH$8&amp;"B"&amp;($C$1*$A2934+7)) = 0, "", INDIRECT($AH$8&amp;"B"&amp;($C$1*$A2934+7)))</f>
        <v/>
      </c>
      <c r="F2934" s="20" t="str">
        <f aca="true">IF(C2934 &lt;&gt; "",IF(INDIRECT($AH$8&amp;"B"&amp;($C$1*$A2934+8)) = 0, 0, 1), "")</f>
        <v/>
      </c>
      <c r="G2934" s="20" t="n">
        <f aca="true">INDIRECT($AH$8&amp;"B"&amp;($C$1*$A2934+9))</f>
        <v>0</v>
      </c>
      <c r="H2934" s="20" t="n">
        <f aca="true">INDIRECT($AH$8&amp;"B"&amp;($C$1*$A2934+10))</f>
        <v>0</v>
      </c>
      <c r="I2934" s="20" t="n">
        <f aca="true">INDIRECT($AH$8&amp;"B"&amp;($C$1*$A2934+11))</f>
        <v>0</v>
      </c>
      <c r="J2934" s="20" t="n">
        <f aca="true">INDIRECT($AH$8&amp;"B"&amp;($C$1*$A2934+12))</f>
        <v>0</v>
      </c>
      <c r="K2934" s="21" t="str">
        <f aca="false">IF(C2934&lt;&gt;"",IFERROR((G2934+H2934+I2934)/(G2934+H2934+I2934+J2934),0), "")</f>
        <v/>
      </c>
      <c r="L2934" s="20" t="str">
        <f aca="false">IF(C2934&lt;&gt;"",(G2934* 2) +(H2934* 4) + (I2934* 6) + IF(F2934 = 1, 5, 0), "")</f>
        <v/>
      </c>
      <c r="M2934" s="25" t="str">
        <f aca="true">IF(C2934&lt;&gt;"",SUM(INDIRECT($AH$8&amp;"C"&amp;($C$1*$A2934+9)):INDIRECT($AH$8&amp;"V"&amp;($C$1*$A2934+9))), "")</f>
        <v/>
      </c>
      <c r="N2934" s="25" t="str">
        <f aca="true">IF(C2934&lt;&gt;"",SUM(INDIRECT($AH$8&amp;"C"&amp;($C$1*$A2934+10)):INDIRECT($AH$8&amp;"V"&amp;($C$1*$A2934+10))), "")</f>
        <v/>
      </c>
      <c r="O2934" s="25" t="str">
        <f aca="true">IF(C2934&lt;&gt;"",SUM(INDIRECT($AH$8&amp;"C"&amp;($C$1*$A2934+11)):INDIRECT($AH$8&amp;"V"&amp;($C$1*$A2934+11))),"")</f>
        <v/>
      </c>
      <c r="P2934" s="25" t="str">
        <f aca="true">IF(C2934&lt;&gt;"",SUM(INDIRECT($AH$8&amp;"C"&amp;($C$1*$A2934+12)):INDIRECT($AH$8&amp;"V"&amp;($C$1*$A2934+12))),"")</f>
        <v/>
      </c>
      <c r="Q2934" s="24" t="str">
        <f aca="false">IF(C2934&lt;&gt;"",IFERROR((M2934+N2934+O2934)/(M2934+N2934+O2934+P2934),0), "")</f>
        <v/>
      </c>
      <c r="R2934" s="25" t="str">
        <f aca="true">IF(C2934&lt;&gt;"",SUM(INDIRECT($AH$8&amp;"C"&amp;($C$1*$A2934+13)):INDIRECT($AH$8&amp;"V"&amp;($C$1*$A2934+13))), "")</f>
        <v/>
      </c>
      <c r="S2934" s="25" t="str">
        <f aca="false">IF(C2934&lt;&gt;"",IFERROR((M2934+N2934+O2934+P2934)/R2934, 0),"")</f>
        <v/>
      </c>
      <c r="T2934" s="25" t="str">
        <f aca="false">IF(C2934&lt;&gt;"",IFERROR((M2934+N2934+O2934)/R2934,0),"")</f>
        <v/>
      </c>
      <c r="U2934" s="25" t="str">
        <f aca="true">IF(C2934&lt;&gt;"",IF(INDIRECT($AH$8&amp;"B"&amp;($C$1*$A2934+14))= 1,1,0),"")</f>
        <v/>
      </c>
      <c r="V2934" s="25" t="str">
        <f aca="true">IF(C2934&lt;&gt;"",IF(INDIRECT($AH$8&amp;"B"&amp;($C$1*$A2934+15))= 1,1,0),"")</f>
        <v/>
      </c>
      <c r="W2934" s="25" t="str">
        <f aca="false">IF(C2934&lt;&gt;"",($M2934*1) + ($N2934*2) + ($O2934*3) + (IF(U2934 = 1, 10, 0)) + (IF(V2934 = 1, 20, 0)),"")</f>
        <v/>
      </c>
      <c r="X2934" s="27" t="str">
        <f aca="true">IF(C2934&lt;&gt;"",IF(INDIRECT($AH$8&amp;"B"&amp;($C$1*$A2934+16))= 1,1,0),"")</f>
        <v/>
      </c>
      <c r="Y2934" s="27" t="str">
        <f aca="true">IF(D2934&lt;&gt;"",IF(INDIRECT($AH$8&amp;"B"&amp;($C$1*$A2934+17))= 1,1,0),"")</f>
        <v/>
      </c>
      <c r="Z2934" s="27" t="str">
        <f aca="true">IF(E2934&lt;&gt;"",IF(INDIRECT($AH$8&amp;"B"&amp;($C$1*$A2934+18))= 1,1,0),"")</f>
        <v/>
      </c>
      <c r="AA2934" s="27" t="str">
        <f aca="true">IF(F2934&lt;&gt;"",IF(INDIRECT($AH$8&amp;"B"&amp;($C$1*$A2934+19))= 1,1,0),"")</f>
        <v/>
      </c>
      <c r="AB2934" s="27" t="str">
        <f aca="false">IF(C2934&lt;&gt;"",IF(X2934 = 1, 5, 0) + IF(Z2934 = 1, 25, 0) + IF(AA2934 = 1, 15, 0),"")</f>
        <v/>
      </c>
      <c r="AC2934" s="57" t="str">
        <f aca="false">IF(C2934&lt;&gt;"",L2934+W2934+AB2934,"")</f>
        <v/>
      </c>
    </row>
    <row r="2935" customFormat="false" ht="12.8" hidden="false" customHeight="false" outlineLevel="0" collapsed="false">
      <c r="A2935" s="11" t="n">
        <f aca="false">A2934+1</f>
        <v>432</v>
      </c>
      <c r="B2935" s="38" t="str">
        <f aca="true">IF(INDIRECT($AH$8&amp;"B"&amp;($C$1*$A2935+2))=0, "",INDIRECT($AH$8&amp;"B"&amp;($C$1*$A2935+2)))</f>
        <v/>
      </c>
      <c r="C2935" s="19" t="str">
        <f aca="true">IF(INDIRECT($AH$8&amp;"B"&amp;($C$1*$A2935+3)) = 0, "", INDIRECT($AH$8&amp;"B"&amp;($C$1*$A2935+3)))</f>
        <v/>
      </c>
      <c r="D2935" s="19" t="str">
        <f aca="true">IF(INDIRECT($AH$8&amp;"B"&amp;($C$1*$A2935+4)) = 0, "", INDIRECT($AH$8&amp;"B"&amp;($C$1*$A2935+4)))</f>
        <v/>
      </c>
      <c r="E2935" s="19" t="str">
        <f aca="true">IF(INDIRECT($AH$8&amp;"B"&amp;($C$1*$A2935+7)) = 0, "", INDIRECT($AH$8&amp;"B"&amp;($C$1*$A2935+7)))</f>
        <v/>
      </c>
      <c r="F2935" s="20" t="str">
        <f aca="true">IF(C2935 &lt;&gt; "",IF(INDIRECT($AH$8&amp;"B"&amp;($C$1*$A2935+8)) = 0, 0, 1), "")</f>
        <v/>
      </c>
      <c r="G2935" s="20" t="n">
        <f aca="true">INDIRECT($AH$8&amp;"B"&amp;($C$1*$A2935+9))</f>
        <v>0</v>
      </c>
      <c r="H2935" s="20" t="n">
        <f aca="true">INDIRECT($AH$8&amp;"B"&amp;($C$1*$A2935+10))</f>
        <v>0</v>
      </c>
      <c r="I2935" s="20" t="n">
        <f aca="true">INDIRECT($AH$8&amp;"B"&amp;($C$1*$A2935+11))</f>
        <v>0</v>
      </c>
      <c r="J2935" s="20" t="n">
        <f aca="true">INDIRECT($AH$8&amp;"B"&amp;($C$1*$A2935+12))</f>
        <v>0</v>
      </c>
      <c r="K2935" s="21" t="str">
        <f aca="false">IF(C2935&lt;&gt;"",IFERROR((G2935+H2935+I2935)/(G2935+H2935+I2935+J2935),0), "")</f>
        <v/>
      </c>
      <c r="L2935" s="20" t="str">
        <f aca="false">IF(C2935&lt;&gt;"",(G2935* 2) +(H2935* 4) + (I2935* 6) + IF(F2935 = 1, 5, 0), "")</f>
        <v/>
      </c>
      <c r="M2935" s="25" t="str">
        <f aca="true">IF(C2935&lt;&gt;"",SUM(INDIRECT($AH$8&amp;"C"&amp;($C$1*$A2935+9)):INDIRECT($AH$8&amp;"V"&amp;($C$1*$A2935+9))), "")</f>
        <v/>
      </c>
      <c r="N2935" s="25" t="str">
        <f aca="true">IF(C2935&lt;&gt;"",SUM(INDIRECT($AH$8&amp;"C"&amp;($C$1*$A2935+10)):INDIRECT($AH$8&amp;"V"&amp;($C$1*$A2935+10))), "")</f>
        <v/>
      </c>
      <c r="O2935" s="25" t="str">
        <f aca="true">IF(C2935&lt;&gt;"",SUM(INDIRECT($AH$8&amp;"C"&amp;($C$1*$A2935+11)):INDIRECT($AH$8&amp;"V"&amp;($C$1*$A2935+11))),"")</f>
        <v/>
      </c>
      <c r="P2935" s="25" t="str">
        <f aca="true">IF(C2935&lt;&gt;"",SUM(INDIRECT($AH$8&amp;"C"&amp;($C$1*$A2935+12)):INDIRECT($AH$8&amp;"V"&amp;($C$1*$A2935+12))),"")</f>
        <v/>
      </c>
      <c r="Q2935" s="24" t="str">
        <f aca="false">IF(C2935&lt;&gt;"",IFERROR((M2935+N2935+O2935)/(M2935+N2935+O2935+P2935),0), "")</f>
        <v/>
      </c>
      <c r="R2935" s="25" t="str">
        <f aca="true">IF(C2935&lt;&gt;"",SUM(INDIRECT($AH$8&amp;"C"&amp;($C$1*$A2935+13)):INDIRECT($AH$8&amp;"V"&amp;($C$1*$A2935+13))), "")</f>
        <v/>
      </c>
      <c r="S2935" s="25" t="str">
        <f aca="false">IF(C2935&lt;&gt;"",IFERROR((M2935+N2935+O2935+P2935)/R2935, 0),"")</f>
        <v/>
      </c>
      <c r="T2935" s="25" t="str">
        <f aca="false">IF(C2935&lt;&gt;"",IFERROR((M2935+N2935+O2935)/R2935,0),"")</f>
        <v/>
      </c>
      <c r="U2935" s="25" t="str">
        <f aca="true">IF(C2935&lt;&gt;"",IF(INDIRECT($AH$8&amp;"B"&amp;($C$1*$A2935+14))= 1,1,0),"")</f>
        <v/>
      </c>
      <c r="V2935" s="25" t="str">
        <f aca="true">IF(C2935&lt;&gt;"",IF(INDIRECT($AH$8&amp;"B"&amp;($C$1*$A2935+15))= 1,1,0),"")</f>
        <v/>
      </c>
      <c r="W2935" s="25" t="str">
        <f aca="false">IF(C2935&lt;&gt;"",($M2935*1) + ($N2935*2) + ($O2935*3) + (IF(U2935 = 1, 10, 0)) + (IF(V2935 = 1, 20, 0)),"")</f>
        <v/>
      </c>
      <c r="X2935" s="27" t="str">
        <f aca="true">IF(C2935&lt;&gt;"",IF(INDIRECT($AH$8&amp;"B"&amp;($C$1*$A2935+16))= 1,1,0),"")</f>
        <v/>
      </c>
      <c r="Y2935" s="27" t="str">
        <f aca="true">IF(D2935&lt;&gt;"",IF(INDIRECT($AH$8&amp;"B"&amp;($C$1*$A2935+17))= 1,1,0),"")</f>
        <v/>
      </c>
      <c r="Z2935" s="27" t="str">
        <f aca="true">IF(E2935&lt;&gt;"",IF(INDIRECT($AH$8&amp;"B"&amp;($C$1*$A2935+18))= 1,1,0),"")</f>
        <v/>
      </c>
      <c r="AA2935" s="27" t="str">
        <f aca="true">IF(F2935&lt;&gt;"",IF(INDIRECT($AH$8&amp;"B"&amp;($C$1*$A2935+19))= 1,1,0),"")</f>
        <v/>
      </c>
      <c r="AB2935" s="27" t="str">
        <f aca="false">IF(C2935&lt;&gt;"",IF(X2935 = 1, 5, 0) + IF(Z2935 = 1, 25, 0) + IF(AA2935 = 1, 15, 0),"")</f>
        <v/>
      </c>
      <c r="AC2935" s="57" t="str">
        <f aca="false">IF(C2935&lt;&gt;"",L2935+W2935+AB2935,"")</f>
        <v/>
      </c>
    </row>
    <row r="2936" customFormat="false" ht="12.8" hidden="false" customHeight="false" outlineLevel="0" collapsed="false">
      <c r="A2936" s="11" t="n">
        <f aca="false">A2935+1</f>
        <v>433</v>
      </c>
      <c r="B2936" s="38" t="str">
        <f aca="true">IF(INDIRECT($AH$8&amp;"B"&amp;($C$1*$A2936+2))=0, "",INDIRECT($AH$8&amp;"B"&amp;($C$1*$A2936+2)))</f>
        <v/>
      </c>
      <c r="C2936" s="19" t="str">
        <f aca="true">IF(INDIRECT($AH$8&amp;"B"&amp;($C$1*$A2936+3)) = 0, "", INDIRECT($AH$8&amp;"B"&amp;($C$1*$A2936+3)))</f>
        <v/>
      </c>
      <c r="D2936" s="19" t="str">
        <f aca="true">IF(INDIRECT($AH$8&amp;"B"&amp;($C$1*$A2936+4)) = 0, "", INDIRECT($AH$8&amp;"B"&amp;($C$1*$A2936+4)))</f>
        <v/>
      </c>
      <c r="E2936" s="19" t="str">
        <f aca="true">IF(INDIRECT($AH$8&amp;"B"&amp;($C$1*$A2936+7)) = 0, "", INDIRECT($AH$8&amp;"B"&amp;($C$1*$A2936+7)))</f>
        <v/>
      </c>
      <c r="F2936" s="20" t="str">
        <f aca="true">IF(C2936 &lt;&gt; "",IF(INDIRECT($AH$8&amp;"B"&amp;($C$1*$A2936+8)) = 0, 0, 1), "")</f>
        <v/>
      </c>
      <c r="G2936" s="20" t="n">
        <f aca="true">INDIRECT($AH$8&amp;"B"&amp;($C$1*$A2936+9))</f>
        <v>0</v>
      </c>
      <c r="H2936" s="20" t="n">
        <f aca="true">INDIRECT($AH$8&amp;"B"&amp;($C$1*$A2936+10))</f>
        <v>0</v>
      </c>
      <c r="I2936" s="20" t="n">
        <f aca="true">INDIRECT($AH$8&amp;"B"&amp;($C$1*$A2936+11))</f>
        <v>0</v>
      </c>
      <c r="J2936" s="20" t="n">
        <f aca="true">INDIRECT($AH$8&amp;"B"&amp;($C$1*$A2936+12))</f>
        <v>0</v>
      </c>
      <c r="K2936" s="21" t="str">
        <f aca="false">IF(C2936&lt;&gt;"",IFERROR((G2936+H2936+I2936)/(G2936+H2936+I2936+J2936),0), "")</f>
        <v/>
      </c>
      <c r="L2936" s="20" t="str">
        <f aca="false">IF(C2936&lt;&gt;"",(G2936* 2) +(H2936* 4) + (I2936* 6) + IF(F2936 = 1, 5, 0), "")</f>
        <v/>
      </c>
      <c r="M2936" s="25" t="str">
        <f aca="true">IF(C2936&lt;&gt;"",SUM(INDIRECT($AH$8&amp;"C"&amp;($C$1*$A2936+9)):INDIRECT($AH$8&amp;"V"&amp;($C$1*$A2936+9))), "")</f>
        <v/>
      </c>
      <c r="N2936" s="25" t="str">
        <f aca="true">IF(C2936&lt;&gt;"",SUM(INDIRECT($AH$8&amp;"C"&amp;($C$1*$A2936+10)):INDIRECT($AH$8&amp;"V"&amp;($C$1*$A2936+10))), "")</f>
        <v/>
      </c>
      <c r="O2936" s="25" t="str">
        <f aca="true">IF(C2936&lt;&gt;"",SUM(INDIRECT($AH$8&amp;"C"&amp;($C$1*$A2936+11)):INDIRECT($AH$8&amp;"V"&amp;($C$1*$A2936+11))),"")</f>
        <v/>
      </c>
      <c r="P2936" s="25" t="str">
        <f aca="true">IF(C2936&lt;&gt;"",SUM(INDIRECT($AH$8&amp;"C"&amp;($C$1*$A2936+12)):INDIRECT($AH$8&amp;"V"&amp;($C$1*$A2936+12))),"")</f>
        <v/>
      </c>
      <c r="Q2936" s="24" t="str">
        <f aca="false">IF(C2936&lt;&gt;"",IFERROR((M2936+N2936+O2936)/(M2936+N2936+O2936+P2936),0), "")</f>
        <v/>
      </c>
      <c r="R2936" s="25" t="str">
        <f aca="true">IF(C2936&lt;&gt;"",SUM(INDIRECT($AH$8&amp;"C"&amp;($C$1*$A2936+13)):INDIRECT($AH$8&amp;"V"&amp;($C$1*$A2936+13))), "")</f>
        <v/>
      </c>
      <c r="S2936" s="25" t="str">
        <f aca="false">IF(C2936&lt;&gt;"",IFERROR((M2936+N2936+O2936+P2936)/R2936, 0),"")</f>
        <v/>
      </c>
      <c r="T2936" s="25" t="str">
        <f aca="false">IF(C2936&lt;&gt;"",IFERROR((M2936+N2936+O2936)/R2936,0),"")</f>
        <v/>
      </c>
      <c r="U2936" s="25" t="str">
        <f aca="true">IF(C2936&lt;&gt;"",IF(INDIRECT($AH$8&amp;"B"&amp;($C$1*$A2936+14))= 1,1,0),"")</f>
        <v/>
      </c>
      <c r="V2936" s="25" t="str">
        <f aca="true">IF(C2936&lt;&gt;"",IF(INDIRECT($AH$8&amp;"B"&amp;($C$1*$A2936+15))= 1,1,0),"")</f>
        <v/>
      </c>
      <c r="W2936" s="25" t="str">
        <f aca="false">IF(C2936&lt;&gt;"",($M2936*1) + ($N2936*2) + ($O2936*3) + (IF(U2936 = 1, 10, 0)) + (IF(V2936 = 1, 20, 0)),"")</f>
        <v/>
      </c>
      <c r="X2936" s="27" t="str">
        <f aca="true">IF(C2936&lt;&gt;"",IF(INDIRECT($AH$8&amp;"B"&amp;($C$1*$A2936+16))= 1,1,0),"")</f>
        <v/>
      </c>
      <c r="Y2936" s="27" t="str">
        <f aca="true">IF(D2936&lt;&gt;"",IF(INDIRECT($AH$8&amp;"B"&amp;($C$1*$A2936+17))= 1,1,0),"")</f>
        <v/>
      </c>
      <c r="Z2936" s="27" t="str">
        <f aca="true">IF(E2936&lt;&gt;"",IF(INDIRECT($AH$8&amp;"B"&amp;($C$1*$A2936+18))= 1,1,0),"")</f>
        <v/>
      </c>
      <c r="AA2936" s="27" t="str">
        <f aca="true">IF(F2936&lt;&gt;"",IF(INDIRECT($AH$8&amp;"B"&amp;($C$1*$A2936+19))= 1,1,0),"")</f>
        <v/>
      </c>
      <c r="AB2936" s="27" t="str">
        <f aca="false">IF(C2936&lt;&gt;"",IF(X2936 = 1, 5, 0) + IF(Z2936 = 1, 25, 0) + IF(AA2936 = 1, 15, 0),"")</f>
        <v/>
      </c>
      <c r="AC2936" s="57" t="str">
        <f aca="false">IF(C2936&lt;&gt;"",L2936+W2936+AB2936,"")</f>
        <v/>
      </c>
    </row>
    <row r="2937" customFormat="false" ht="12.8" hidden="false" customHeight="false" outlineLevel="0" collapsed="false">
      <c r="A2937" s="11" t="n">
        <f aca="false">A2936+1</f>
        <v>434</v>
      </c>
      <c r="B2937" s="38" t="str">
        <f aca="true">IF(INDIRECT($AH$8&amp;"B"&amp;($C$1*$A2937+2))=0, "",INDIRECT($AH$8&amp;"B"&amp;($C$1*$A2937+2)))</f>
        <v/>
      </c>
      <c r="C2937" s="19" t="str">
        <f aca="true">IF(INDIRECT($AH$8&amp;"B"&amp;($C$1*$A2937+3)) = 0, "", INDIRECT($AH$8&amp;"B"&amp;($C$1*$A2937+3)))</f>
        <v/>
      </c>
      <c r="D2937" s="19" t="str">
        <f aca="true">IF(INDIRECT($AH$8&amp;"B"&amp;($C$1*$A2937+4)) = 0, "", INDIRECT($AH$8&amp;"B"&amp;($C$1*$A2937+4)))</f>
        <v/>
      </c>
      <c r="E2937" s="19" t="str">
        <f aca="true">IF(INDIRECT($AH$8&amp;"B"&amp;($C$1*$A2937+7)) = 0, "", INDIRECT($AH$8&amp;"B"&amp;($C$1*$A2937+7)))</f>
        <v/>
      </c>
      <c r="F2937" s="20" t="str">
        <f aca="true">IF(C2937 &lt;&gt; "",IF(INDIRECT($AH$8&amp;"B"&amp;($C$1*$A2937+8)) = 0, 0, 1), "")</f>
        <v/>
      </c>
      <c r="G2937" s="20" t="n">
        <f aca="true">INDIRECT($AH$8&amp;"B"&amp;($C$1*$A2937+9))</f>
        <v>0</v>
      </c>
      <c r="H2937" s="20" t="n">
        <f aca="true">INDIRECT($AH$8&amp;"B"&amp;($C$1*$A2937+10))</f>
        <v>0</v>
      </c>
      <c r="I2937" s="20" t="n">
        <f aca="true">INDIRECT($AH$8&amp;"B"&amp;($C$1*$A2937+11))</f>
        <v>0</v>
      </c>
      <c r="J2937" s="20" t="n">
        <f aca="true">INDIRECT($AH$8&amp;"B"&amp;($C$1*$A2937+12))</f>
        <v>0</v>
      </c>
      <c r="K2937" s="21" t="str">
        <f aca="false">IF(C2937&lt;&gt;"",IFERROR((G2937+H2937+I2937)/(G2937+H2937+I2937+J2937),0), "")</f>
        <v/>
      </c>
      <c r="L2937" s="20" t="str">
        <f aca="false">IF(C2937&lt;&gt;"",(G2937* 2) +(H2937* 4) + (I2937* 6) + IF(F2937 = 1, 5, 0), "")</f>
        <v/>
      </c>
      <c r="M2937" s="25" t="str">
        <f aca="true">IF(C2937&lt;&gt;"",SUM(INDIRECT($AH$8&amp;"C"&amp;($C$1*$A2937+9)):INDIRECT($AH$8&amp;"V"&amp;($C$1*$A2937+9))), "")</f>
        <v/>
      </c>
      <c r="N2937" s="25" t="str">
        <f aca="true">IF(C2937&lt;&gt;"",SUM(INDIRECT($AH$8&amp;"C"&amp;($C$1*$A2937+10)):INDIRECT($AH$8&amp;"V"&amp;($C$1*$A2937+10))), "")</f>
        <v/>
      </c>
      <c r="O2937" s="25" t="str">
        <f aca="true">IF(C2937&lt;&gt;"",SUM(INDIRECT($AH$8&amp;"C"&amp;($C$1*$A2937+11)):INDIRECT($AH$8&amp;"V"&amp;($C$1*$A2937+11))),"")</f>
        <v/>
      </c>
      <c r="P2937" s="25" t="str">
        <f aca="true">IF(C2937&lt;&gt;"",SUM(INDIRECT($AH$8&amp;"C"&amp;($C$1*$A2937+12)):INDIRECT($AH$8&amp;"V"&amp;($C$1*$A2937+12))),"")</f>
        <v/>
      </c>
      <c r="Q2937" s="24" t="str">
        <f aca="false">IF(C2937&lt;&gt;"",IFERROR((M2937+N2937+O2937)/(M2937+N2937+O2937+P2937),0), "")</f>
        <v/>
      </c>
      <c r="R2937" s="25" t="str">
        <f aca="true">IF(C2937&lt;&gt;"",SUM(INDIRECT($AH$8&amp;"C"&amp;($C$1*$A2937+13)):INDIRECT($AH$8&amp;"V"&amp;($C$1*$A2937+13))), "")</f>
        <v/>
      </c>
      <c r="S2937" s="25" t="str">
        <f aca="false">IF(C2937&lt;&gt;"",IFERROR((M2937+N2937+O2937+P2937)/R2937, 0),"")</f>
        <v/>
      </c>
      <c r="T2937" s="25" t="str">
        <f aca="false">IF(C2937&lt;&gt;"",IFERROR((M2937+N2937+O2937)/R2937,0),"")</f>
        <v/>
      </c>
      <c r="U2937" s="25" t="str">
        <f aca="true">IF(C2937&lt;&gt;"",IF(INDIRECT($AH$8&amp;"B"&amp;($C$1*$A2937+14))= 1,1,0),"")</f>
        <v/>
      </c>
      <c r="V2937" s="25" t="str">
        <f aca="true">IF(C2937&lt;&gt;"",IF(INDIRECT($AH$8&amp;"B"&amp;($C$1*$A2937+15))= 1,1,0),"")</f>
        <v/>
      </c>
      <c r="W2937" s="25" t="str">
        <f aca="false">IF(C2937&lt;&gt;"",($M2937*1) + ($N2937*2) + ($O2937*3) + (IF(U2937 = 1, 10, 0)) + (IF(V2937 = 1, 20, 0)),"")</f>
        <v/>
      </c>
      <c r="X2937" s="27" t="str">
        <f aca="true">IF(C2937&lt;&gt;"",IF(INDIRECT($AH$8&amp;"B"&amp;($C$1*$A2937+16))= 1,1,0),"")</f>
        <v/>
      </c>
      <c r="Y2937" s="27" t="str">
        <f aca="true">IF(D2937&lt;&gt;"",IF(INDIRECT($AH$8&amp;"B"&amp;($C$1*$A2937+17))= 1,1,0),"")</f>
        <v/>
      </c>
      <c r="Z2937" s="27" t="str">
        <f aca="true">IF(E2937&lt;&gt;"",IF(INDIRECT($AH$8&amp;"B"&amp;($C$1*$A2937+18))= 1,1,0),"")</f>
        <v/>
      </c>
      <c r="AA2937" s="27" t="str">
        <f aca="true">IF(F2937&lt;&gt;"",IF(INDIRECT($AH$8&amp;"B"&amp;($C$1*$A2937+19))= 1,1,0),"")</f>
        <v/>
      </c>
      <c r="AB2937" s="27" t="str">
        <f aca="false">IF(C2937&lt;&gt;"",IF(X2937 = 1, 5, 0) + IF(Z2937 = 1, 25, 0) + IF(AA2937 = 1, 15, 0),"")</f>
        <v/>
      </c>
      <c r="AC2937" s="57" t="str">
        <f aca="false">IF(C2937&lt;&gt;"",L2937+W2937+AB2937,"")</f>
        <v/>
      </c>
    </row>
    <row r="2938" customFormat="false" ht="12.8" hidden="false" customHeight="false" outlineLevel="0" collapsed="false">
      <c r="A2938" s="11" t="n">
        <f aca="false">A2937+1</f>
        <v>435</v>
      </c>
      <c r="B2938" s="38" t="str">
        <f aca="true">IF(INDIRECT($AH$8&amp;"B"&amp;($C$1*$A2938+2))=0, "",INDIRECT($AH$8&amp;"B"&amp;($C$1*$A2938+2)))</f>
        <v/>
      </c>
      <c r="C2938" s="19" t="str">
        <f aca="true">IF(INDIRECT($AH$8&amp;"B"&amp;($C$1*$A2938+3)) = 0, "", INDIRECT($AH$8&amp;"B"&amp;($C$1*$A2938+3)))</f>
        <v/>
      </c>
      <c r="D2938" s="19" t="str">
        <f aca="true">IF(INDIRECT($AH$8&amp;"B"&amp;($C$1*$A2938+4)) = 0, "", INDIRECT($AH$8&amp;"B"&amp;($C$1*$A2938+4)))</f>
        <v/>
      </c>
      <c r="E2938" s="19" t="str">
        <f aca="true">IF(INDIRECT($AH$8&amp;"B"&amp;($C$1*$A2938+7)) = 0, "", INDIRECT($AH$8&amp;"B"&amp;($C$1*$A2938+7)))</f>
        <v/>
      </c>
      <c r="F2938" s="20" t="str">
        <f aca="true">IF(C2938 &lt;&gt; "",IF(INDIRECT($AH$8&amp;"B"&amp;($C$1*$A2938+8)) = 0, 0, 1), "")</f>
        <v/>
      </c>
      <c r="G2938" s="20" t="n">
        <f aca="true">INDIRECT($AH$8&amp;"B"&amp;($C$1*$A2938+9))</f>
        <v>0</v>
      </c>
      <c r="H2938" s="20" t="n">
        <f aca="true">INDIRECT($AH$8&amp;"B"&amp;($C$1*$A2938+10))</f>
        <v>0</v>
      </c>
      <c r="I2938" s="20" t="n">
        <f aca="true">INDIRECT($AH$8&amp;"B"&amp;($C$1*$A2938+11))</f>
        <v>0</v>
      </c>
      <c r="J2938" s="20" t="n">
        <f aca="true">INDIRECT($AH$8&amp;"B"&amp;($C$1*$A2938+12))</f>
        <v>0</v>
      </c>
      <c r="K2938" s="21" t="str">
        <f aca="false">IF(C2938&lt;&gt;"",IFERROR((G2938+H2938+I2938)/(G2938+H2938+I2938+J2938),0), "")</f>
        <v/>
      </c>
      <c r="L2938" s="20" t="str">
        <f aca="false">IF(C2938&lt;&gt;"",(G2938* 2) +(H2938* 4) + (I2938* 6) + IF(F2938 = 1, 5, 0), "")</f>
        <v/>
      </c>
      <c r="M2938" s="25" t="str">
        <f aca="true">IF(C2938&lt;&gt;"",SUM(INDIRECT($AH$8&amp;"C"&amp;($C$1*$A2938+9)):INDIRECT($AH$8&amp;"V"&amp;($C$1*$A2938+9))), "")</f>
        <v/>
      </c>
      <c r="N2938" s="25" t="str">
        <f aca="true">IF(C2938&lt;&gt;"",SUM(INDIRECT($AH$8&amp;"C"&amp;($C$1*$A2938+10)):INDIRECT($AH$8&amp;"V"&amp;($C$1*$A2938+10))), "")</f>
        <v/>
      </c>
      <c r="O2938" s="25" t="str">
        <f aca="true">IF(C2938&lt;&gt;"",SUM(INDIRECT($AH$8&amp;"C"&amp;($C$1*$A2938+11)):INDIRECT($AH$8&amp;"V"&amp;($C$1*$A2938+11))),"")</f>
        <v/>
      </c>
      <c r="P2938" s="25" t="str">
        <f aca="true">IF(C2938&lt;&gt;"",SUM(INDIRECT($AH$8&amp;"C"&amp;($C$1*$A2938+12)):INDIRECT($AH$8&amp;"V"&amp;($C$1*$A2938+12))),"")</f>
        <v/>
      </c>
      <c r="Q2938" s="24" t="str">
        <f aca="false">IF(C2938&lt;&gt;"",IFERROR((M2938+N2938+O2938)/(M2938+N2938+O2938+P2938),0), "")</f>
        <v/>
      </c>
      <c r="R2938" s="25" t="str">
        <f aca="true">IF(C2938&lt;&gt;"",SUM(INDIRECT($AH$8&amp;"C"&amp;($C$1*$A2938+13)):INDIRECT($AH$8&amp;"V"&amp;($C$1*$A2938+13))), "")</f>
        <v/>
      </c>
      <c r="S2938" s="25" t="str">
        <f aca="false">IF(C2938&lt;&gt;"",IFERROR((M2938+N2938+O2938+P2938)/R2938, 0),"")</f>
        <v/>
      </c>
      <c r="T2938" s="25" t="str">
        <f aca="false">IF(C2938&lt;&gt;"",IFERROR((M2938+N2938+O2938)/R2938,0),"")</f>
        <v/>
      </c>
      <c r="U2938" s="25" t="str">
        <f aca="true">IF(C2938&lt;&gt;"",IF(INDIRECT($AH$8&amp;"B"&amp;($C$1*$A2938+14))= 1,1,0),"")</f>
        <v/>
      </c>
      <c r="V2938" s="25" t="str">
        <f aca="true">IF(C2938&lt;&gt;"",IF(INDIRECT($AH$8&amp;"B"&amp;($C$1*$A2938+15))= 1,1,0),"")</f>
        <v/>
      </c>
      <c r="W2938" s="25" t="str">
        <f aca="false">IF(C2938&lt;&gt;"",($M2938*1) + ($N2938*2) + ($O2938*3) + (IF(U2938 = 1, 10, 0)) + (IF(V2938 = 1, 20, 0)),"")</f>
        <v/>
      </c>
      <c r="X2938" s="27" t="str">
        <f aca="true">IF(C2938&lt;&gt;"",IF(INDIRECT($AH$8&amp;"B"&amp;($C$1*$A2938+16))= 1,1,0),"")</f>
        <v/>
      </c>
      <c r="Y2938" s="27" t="str">
        <f aca="true">IF(D2938&lt;&gt;"",IF(INDIRECT($AH$8&amp;"B"&amp;($C$1*$A2938+17))= 1,1,0),"")</f>
        <v/>
      </c>
      <c r="Z2938" s="27" t="str">
        <f aca="true">IF(E2938&lt;&gt;"",IF(INDIRECT($AH$8&amp;"B"&amp;($C$1*$A2938+18))= 1,1,0),"")</f>
        <v/>
      </c>
      <c r="AA2938" s="27" t="str">
        <f aca="true">IF(F2938&lt;&gt;"",IF(INDIRECT($AH$8&amp;"B"&amp;($C$1*$A2938+19))= 1,1,0),"")</f>
        <v/>
      </c>
      <c r="AB2938" s="27" t="str">
        <f aca="false">IF(C2938&lt;&gt;"",IF(X2938 = 1, 5, 0) + IF(Z2938 = 1, 25, 0) + IF(AA2938 = 1, 15, 0),"")</f>
        <v/>
      </c>
      <c r="AC2938" s="57" t="str">
        <f aca="false">IF(C2938&lt;&gt;"",L2938+W2938+AB2938,"")</f>
        <v/>
      </c>
    </row>
    <row r="2939" customFormat="false" ht="12.8" hidden="false" customHeight="false" outlineLevel="0" collapsed="false">
      <c r="A2939" s="11" t="n">
        <f aca="false">A2938+1</f>
        <v>436</v>
      </c>
      <c r="B2939" s="38" t="str">
        <f aca="true">IF(INDIRECT($AH$8&amp;"B"&amp;($C$1*$A2939+2))=0, "",INDIRECT($AH$8&amp;"B"&amp;($C$1*$A2939+2)))</f>
        <v/>
      </c>
      <c r="C2939" s="19" t="str">
        <f aca="true">IF(INDIRECT($AH$8&amp;"B"&amp;($C$1*$A2939+3)) = 0, "", INDIRECT($AH$8&amp;"B"&amp;($C$1*$A2939+3)))</f>
        <v/>
      </c>
      <c r="D2939" s="19" t="str">
        <f aca="true">IF(INDIRECT($AH$8&amp;"B"&amp;($C$1*$A2939+4)) = 0, "", INDIRECT($AH$8&amp;"B"&amp;($C$1*$A2939+4)))</f>
        <v/>
      </c>
      <c r="E2939" s="19" t="str">
        <f aca="true">IF(INDIRECT($AH$8&amp;"B"&amp;($C$1*$A2939+7)) = 0, "", INDIRECT($AH$8&amp;"B"&amp;($C$1*$A2939+7)))</f>
        <v/>
      </c>
      <c r="F2939" s="20" t="str">
        <f aca="true">IF(C2939 &lt;&gt; "",IF(INDIRECT($AH$8&amp;"B"&amp;($C$1*$A2939+8)) = 0, 0, 1), "")</f>
        <v/>
      </c>
      <c r="G2939" s="20" t="n">
        <f aca="true">INDIRECT($AH$8&amp;"B"&amp;($C$1*$A2939+9))</f>
        <v>0</v>
      </c>
      <c r="H2939" s="20" t="n">
        <f aca="true">INDIRECT($AH$8&amp;"B"&amp;($C$1*$A2939+10))</f>
        <v>0</v>
      </c>
      <c r="I2939" s="20" t="n">
        <f aca="true">INDIRECT($AH$8&amp;"B"&amp;($C$1*$A2939+11))</f>
        <v>0</v>
      </c>
      <c r="J2939" s="20" t="n">
        <f aca="true">INDIRECT($AH$8&amp;"B"&amp;($C$1*$A2939+12))</f>
        <v>0</v>
      </c>
      <c r="K2939" s="21" t="str">
        <f aca="false">IF(C2939&lt;&gt;"",IFERROR((G2939+H2939+I2939)/(G2939+H2939+I2939+J2939),0), "")</f>
        <v/>
      </c>
      <c r="L2939" s="20" t="str">
        <f aca="false">IF(C2939&lt;&gt;"",(G2939* 2) +(H2939* 4) + (I2939* 6) + IF(F2939 = 1, 5, 0), "")</f>
        <v/>
      </c>
      <c r="M2939" s="25" t="str">
        <f aca="true">IF(C2939&lt;&gt;"",SUM(INDIRECT($AH$8&amp;"C"&amp;($C$1*$A2939+9)):INDIRECT($AH$8&amp;"V"&amp;($C$1*$A2939+9))), "")</f>
        <v/>
      </c>
      <c r="N2939" s="25" t="str">
        <f aca="true">IF(C2939&lt;&gt;"",SUM(INDIRECT($AH$8&amp;"C"&amp;($C$1*$A2939+10)):INDIRECT($AH$8&amp;"V"&amp;($C$1*$A2939+10))), "")</f>
        <v/>
      </c>
      <c r="O2939" s="25" t="str">
        <f aca="true">IF(C2939&lt;&gt;"",SUM(INDIRECT($AH$8&amp;"C"&amp;($C$1*$A2939+11)):INDIRECT($AH$8&amp;"V"&amp;($C$1*$A2939+11))),"")</f>
        <v/>
      </c>
      <c r="P2939" s="25" t="str">
        <f aca="true">IF(C2939&lt;&gt;"",SUM(INDIRECT($AH$8&amp;"C"&amp;($C$1*$A2939+12)):INDIRECT($AH$8&amp;"V"&amp;($C$1*$A2939+12))),"")</f>
        <v/>
      </c>
      <c r="Q2939" s="24" t="str">
        <f aca="false">IF(C2939&lt;&gt;"",IFERROR((M2939+N2939+O2939)/(M2939+N2939+O2939+P2939),0), "")</f>
        <v/>
      </c>
      <c r="R2939" s="25" t="str">
        <f aca="true">IF(C2939&lt;&gt;"",SUM(INDIRECT($AH$8&amp;"C"&amp;($C$1*$A2939+13)):INDIRECT($AH$8&amp;"V"&amp;($C$1*$A2939+13))), "")</f>
        <v/>
      </c>
      <c r="S2939" s="25" t="str">
        <f aca="false">IF(C2939&lt;&gt;"",IFERROR((M2939+N2939+O2939+P2939)/R2939, 0),"")</f>
        <v/>
      </c>
      <c r="T2939" s="25" t="str">
        <f aca="false">IF(C2939&lt;&gt;"",IFERROR((M2939+N2939+O2939)/R2939,0),"")</f>
        <v/>
      </c>
      <c r="U2939" s="25" t="str">
        <f aca="true">IF(C2939&lt;&gt;"",IF(INDIRECT($AH$8&amp;"B"&amp;($C$1*$A2939+14))= 1,1,0),"")</f>
        <v/>
      </c>
      <c r="V2939" s="25" t="str">
        <f aca="true">IF(C2939&lt;&gt;"",IF(INDIRECT($AH$8&amp;"B"&amp;($C$1*$A2939+15))= 1,1,0),"")</f>
        <v/>
      </c>
      <c r="W2939" s="25" t="str">
        <f aca="false">IF(C2939&lt;&gt;"",($M2939*1) + ($N2939*2) + ($O2939*3) + (IF(U2939 = 1, 10, 0)) + (IF(V2939 = 1, 20, 0)),"")</f>
        <v/>
      </c>
      <c r="X2939" s="27" t="str">
        <f aca="true">IF(C2939&lt;&gt;"",IF(INDIRECT($AH$8&amp;"B"&amp;($C$1*$A2939+16))= 1,1,0),"")</f>
        <v/>
      </c>
      <c r="Y2939" s="27" t="str">
        <f aca="true">IF(D2939&lt;&gt;"",IF(INDIRECT($AH$8&amp;"B"&amp;($C$1*$A2939+17))= 1,1,0),"")</f>
        <v/>
      </c>
      <c r="Z2939" s="27" t="str">
        <f aca="true">IF(E2939&lt;&gt;"",IF(INDIRECT($AH$8&amp;"B"&amp;($C$1*$A2939+18))= 1,1,0),"")</f>
        <v/>
      </c>
      <c r="AA2939" s="27" t="str">
        <f aca="true">IF(F2939&lt;&gt;"",IF(INDIRECT($AH$8&amp;"B"&amp;($C$1*$A2939+19))= 1,1,0),"")</f>
        <v/>
      </c>
      <c r="AB2939" s="27" t="str">
        <f aca="false">IF(C2939&lt;&gt;"",IF(X2939 = 1, 5, 0) + IF(Z2939 = 1, 25, 0) + IF(AA2939 = 1, 15, 0),"")</f>
        <v/>
      </c>
      <c r="AC2939" s="57" t="str">
        <f aca="false">IF(C2939&lt;&gt;"",L2939+W2939+AB2939,"")</f>
        <v/>
      </c>
    </row>
    <row r="2940" customFormat="false" ht="12.8" hidden="false" customHeight="false" outlineLevel="0" collapsed="false">
      <c r="A2940" s="11" t="n">
        <f aca="false">A2939+1</f>
        <v>437</v>
      </c>
      <c r="B2940" s="38" t="str">
        <f aca="true">IF(INDIRECT($AH$8&amp;"B"&amp;($C$1*$A2940+2))=0, "",INDIRECT($AH$8&amp;"B"&amp;($C$1*$A2940+2)))</f>
        <v/>
      </c>
      <c r="C2940" s="19" t="str">
        <f aca="true">IF(INDIRECT($AH$8&amp;"B"&amp;($C$1*$A2940+3)) = 0, "", INDIRECT($AH$8&amp;"B"&amp;($C$1*$A2940+3)))</f>
        <v/>
      </c>
      <c r="D2940" s="19" t="str">
        <f aca="true">IF(INDIRECT($AH$8&amp;"B"&amp;($C$1*$A2940+4)) = 0, "", INDIRECT($AH$8&amp;"B"&amp;($C$1*$A2940+4)))</f>
        <v/>
      </c>
      <c r="E2940" s="19" t="str">
        <f aca="true">IF(INDIRECT($AH$8&amp;"B"&amp;($C$1*$A2940+7)) = 0, "", INDIRECT($AH$8&amp;"B"&amp;($C$1*$A2940+7)))</f>
        <v/>
      </c>
      <c r="F2940" s="20" t="str">
        <f aca="true">IF(C2940 &lt;&gt; "",IF(INDIRECT($AH$8&amp;"B"&amp;($C$1*$A2940+8)) = 0, 0, 1), "")</f>
        <v/>
      </c>
      <c r="G2940" s="20" t="n">
        <f aca="true">INDIRECT($AH$8&amp;"B"&amp;($C$1*$A2940+9))</f>
        <v>0</v>
      </c>
      <c r="H2940" s="20" t="n">
        <f aca="true">INDIRECT($AH$8&amp;"B"&amp;($C$1*$A2940+10))</f>
        <v>0</v>
      </c>
      <c r="I2940" s="20" t="n">
        <f aca="true">INDIRECT($AH$8&amp;"B"&amp;($C$1*$A2940+11))</f>
        <v>0</v>
      </c>
      <c r="J2940" s="20" t="n">
        <f aca="true">INDIRECT($AH$8&amp;"B"&amp;($C$1*$A2940+12))</f>
        <v>0</v>
      </c>
      <c r="K2940" s="21" t="str">
        <f aca="false">IF(C2940&lt;&gt;"",IFERROR((G2940+H2940+I2940)/(G2940+H2940+I2940+J2940),0), "")</f>
        <v/>
      </c>
      <c r="L2940" s="20" t="str">
        <f aca="false">IF(C2940&lt;&gt;"",(G2940* 2) +(H2940* 4) + (I2940* 6) + IF(F2940 = 1, 5, 0), "")</f>
        <v/>
      </c>
      <c r="M2940" s="25" t="str">
        <f aca="true">IF(C2940&lt;&gt;"",SUM(INDIRECT($AH$8&amp;"C"&amp;($C$1*$A2940+9)):INDIRECT($AH$8&amp;"V"&amp;($C$1*$A2940+9))), "")</f>
        <v/>
      </c>
      <c r="N2940" s="25" t="str">
        <f aca="true">IF(C2940&lt;&gt;"",SUM(INDIRECT($AH$8&amp;"C"&amp;($C$1*$A2940+10)):INDIRECT($AH$8&amp;"V"&amp;($C$1*$A2940+10))), "")</f>
        <v/>
      </c>
      <c r="O2940" s="25" t="str">
        <f aca="true">IF(C2940&lt;&gt;"",SUM(INDIRECT($AH$8&amp;"C"&amp;($C$1*$A2940+11)):INDIRECT($AH$8&amp;"V"&amp;($C$1*$A2940+11))),"")</f>
        <v/>
      </c>
      <c r="P2940" s="25" t="str">
        <f aca="true">IF(C2940&lt;&gt;"",SUM(INDIRECT($AH$8&amp;"C"&amp;($C$1*$A2940+12)):INDIRECT($AH$8&amp;"V"&amp;($C$1*$A2940+12))),"")</f>
        <v/>
      </c>
      <c r="Q2940" s="24" t="str">
        <f aca="false">IF(C2940&lt;&gt;"",IFERROR((M2940+N2940+O2940)/(M2940+N2940+O2940+P2940),0), "")</f>
        <v/>
      </c>
      <c r="R2940" s="25" t="str">
        <f aca="true">IF(C2940&lt;&gt;"",SUM(INDIRECT($AH$8&amp;"C"&amp;($C$1*$A2940+13)):INDIRECT($AH$8&amp;"V"&amp;($C$1*$A2940+13))), "")</f>
        <v/>
      </c>
      <c r="S2940" s="25" t="str">
        <f aca="false">IF(C2940&lt;&gt;"",IFERROR((M2940+N2940+O2940+P2940)/R2940, 0),"")</f>
        <v/>
      </c>
      <c r="T2940" s="25" t="str">
        <f aca="false">IF(C2940&lt;&gt;"",IFERROR((M2940+N2940+O2940)/R2940,0),"")</f>
        <v/>
      </c>
      <c r="U2940" s="25" t="str">
        <f aca="true">IF(C2940&lt;&gt;"",IF(INDIRECT($AH$8&amp;"B"&amp;($C$1*$A2940+14))= 1,1,0),"")</f>
        <v/>
      </c>
      <c r="V2940" s="25" t="str">
        <f aca="true">IF(C2940&lt;&gt;"",IF(INDIRECT($AH$8&amp;"B"&amp;($C$1*$A2940+15))= 1,1,0),"")</f>
        <v/>
      </c>
      <c r="W2940" s="25" t="str">
        <f aca="false">IF(C2940&lt;&gt;"",($M2940*1) + ($N2940*2) + ($O2940*3) + (IF(U2940 = 1, 10, 0)) + (IF(V2940 = 1, 20, 0)),"")</f>
        <v/>
      </c>
      <c r="X2940" s="27" t="str">
        <f aca="true">IF(C2940&lt;&gt;"",IF(INDIRECT($AH$8&amp;"B"&amp;($C$1*$A2940+16))= 1,1,0),"")</f>
        <v/>
      </c>
      <c r="Y2940" s="27" t="str">
        <f aca="true">IF(D2940&lt;&gt;"",IF(INDIRECT($AH$8&amp;"B"&amp;($C$1*$A2940+17))= 1,1,0),"")</f>
        <v/>
      </c>
      <c r="Z2940" s="27" t="str">
        <f aca="true">IF(E2940&lt;&gt;"",IF(INDIRECT($AH$8&amp;"B"&amp;($C$1*$A2940+18))= 1,1,0),"")</f>
        <v/>
      </c>
      <c r="AA2940" s="27" t="str">
        <f aca="true">IF(F2940&lt;&gt;"",IF(INDIRECT($AH$8&amp;"B"&amp;($C$1*$A2940+19))= 1,1,0),"")</f>
        <v/>
      </c>
      <c r="AB2940" s="27" t="str">
        <f aca="false">IF(C2940&lt;&gt;"",IF(X2940 = 1, 5, 0) + IF(Z2940 = 1, 25, 0) + IF(AA2940 = 1, 15, 0),"")</f>
        <v/>
      </c>
      <c r="AC2940" s="57" t="str">
        <f aca="false">IF(C2940&lt;&gt;"",L2940+W2940+AB2940,"")</f>
        <v/>
      </c>
    </row>
    <row r="2941" customFormat="false" ht="12.8" hidden="false" customHeight="false" outlineLevel="0" collapsed="false">
      <c r="A2941" s="11" t="n">
        <f aca="false">A2940+1</f>
        <v>438</v>
      </c>
      <c r="B2941" s="38" t="str">
        <f aca="true">IF(INDIRECT($AH$8&amp;"B"&amp;($C$1*$A2941+2))=0, "",INDIRECT($AH$8&amp;"B"&amp;($C$1*$A2941+2)))</f>
        <v/>
      </c>
      <c r="C2941" s="19" t="str">
        <f aca="true">IF(INDIRECT($AH$8&amp;"B"&amp;($C$1*$A2941+3)) = 0, "", INDIRECT($AH$8&amp;"B"&amp;($C$1*$A2941+3)))</f>
        <v/>
      </c>
      <c r="D2941" s="19" t="str">
        <f aca="true">IF(INDIRECT($AH$8&amp;"B"&amp;($C$1*$A2941+4)) = 0, "", INDIRECT($AH$8&amp;"B"&amp;($C$1*$A2941+4)))</f>
        <v/>
      </c>
      <c r="E2941" s="19" t="str">
        <f aca="true">IF(INDIRECT($AH$8&amp;"B"&amp;($C$1*$A2941+7)) = 0, "", INDIRECT($AH$8&amp;"B"&amp;($C$1*$A2941+7)))</f>
        <v/>
      </c>
      <c r="F2941" s="20" t="str">
        <f aca="true">IF(C2941 &lt;&gt; "",IF(INDIRECT($AH$8&amp;"B"&amp;($C$1*$A2941+8)) = 0, 0, 1), "")</f>
        <v/>
      </c>
      <c r="G2941" s="20" t="n">
        <f aca="true">INDIRECT($AH$8&amp;"B"&amp;($C$1*$A2941+9))</f>
        <v>0</v>
      </c>
      <c r="H2941" s="20" t="n">
        <f aca="true">INDIRECT($AH$8&amp;"B"&amp;($C$1*$A2941+10))</f>
        <v>0</v>
      </c>
      <c r="I2941" s="20" t="n">
        <f aca="true">INDIRECT($AH$8&amp;"B"&amp;($C$1*$A2941+11))</f>
        <v>0</v>
      </c>
      <c r="J2941" s="20" t="n">
        <f aca="true">INDIRECT($AH$8&amp;"B"&amp;($C$1*$A2941+12))</f>
        <v>0</v>
      </c>
      <c r="K2941" s="21" t="str">
        <f aca="false">IF(C2941&lt;&gt;"",IFERROR((G2941+H2941+I2941)/(G2941+H2941+I2941+J2941),0), "")</f>
        <v/>
      </c>
      <c r="L2941" s="20" t="str">
        <f aca="false">IF(C2941&lt;&gt;"",(G2941* 2) +(H2941* 4) + (I2941* 6) + IF(F2941 = 1, 5, 0), "")</f>
        <v/>
      </c>
      <c r="M2941" s="25" t="str">
        <f aca="true">IF(C2941&lt;&gt;"",SUM(INDIRECT($AH$8&amp;"C"&amp;($C$1*$A2941+9)):INDIRECT($AH$8&amp;"V"&amp;($C$1*$A2941+9))), "")</f>
        <v/>
      </c>
      <c r="N2941" s="25" t="str">
        <f aca="true">IF(C2941&lt;&gt;"",SUM(INDIRECT($AH$8&amp;"C"&amp;($C$1*$A2941+10)):INDIRECT($AH$8&amp;"V"&amp;($C$1*$A2941+10))), "")</f>
        <v/>
      </c>
      <c r="O2941" s="25" t="str">
        <f aca="true">IF(C2941&lt;&gt;"",SUM(INDIRECT($AH$8&amp;"C"&amp;($C$1*$A2941+11)):INDIRECT($AH$8&amp;"V"&amp;($C$1*$A2941+11))),"")</f>
        <v/>
      </c>
      <c r="P2941" s="25" t="str">
        <f aca="true">IF(C2941&lt;&gt;"",SUM(INDIRECT($AH$8&amp;"C"&amp;($C$1*$A2941+12)):INDIRECT($AH$8&amp;"V"&amp;($C$1*$A2941+12))),"")</f>
        <v/>
      </c>
      <c r="Q2941" s="24" t="str">
        <f aca="false">IF(C2941&lt;&gt;"",IFERROR((M2941+N2941+O2941)/(M2941+N2941+O2941+P2941),0), "")</f>
        <v/>
      </c>
      <c r="R2941" s="25" t="str">
        <f aca="true">IF(C2941&lt;&gt;"",SUM(INDIRECT($AH$8&amp;"C"&amp;($C$1*$A2941+13)):INDIRECT($AH$8&amp;"V"&amp;($C$1*$A2941+13))), "")</f>
        <v/>
      </c>
      <c r="S2941" s="25" t="str">
        <f aca="false">IF(C2941&lt;&gt;"",IFERROR((M2941+N2941+O2941+P2941)/R2941, 0),"")</f>
        <v/>
      </c>
      <c r="T2941" s="25" t="str">
        <f aca="false">IF(C2941&lt;&gt;"",IFERROR((M2941+N2941+O2941)/R2941,0),"")</f>
        <v/>
      </c>
      <c r="U2941" s="25" t="str">
        <f aca="true">IF(C2941&lt;&gt;"",IF(INDIRECT($AH$8&amp;"B"&amp;($C$1*$A2941+14))= 1,1,0),"")</f>
        <v/>
      </c>
      <c r="V2941" s="25" t="str">
        <f aca="true">IF(C2941&lt;&gt;"",IF(INDIRECT($AH$8&amp;"B"&amp;($C$1*$A2941+15))= 1,1,0),"")</f>
        <v/>
      </c>
      <c r="W2941" s="25" t="str">
        <f aca="false">IF(C2941&lt;&gt;"",($M2941*1) + ($N2941*2) + ($O2941*3) + (IF(U2941 = 1, 10, 0)) + (IF(V2941 = 1, 20, 0)),"")</f>
        <v/>
      </c>
      <c r="X2941" s="27" t="str">
        <f aca="true">IF(C2941&lt;&gt;"",IF(INDIRECT($AH$8&amp;"B"&amp;($C$1*$A2941+16))= 1,1,0),"")</f>
        <v/>
      </c>
      <c r="Y2941" s="27" t="str">
        <f aca="true">IF(D2941&lt;&gt;"",IF(INDIRECT($AH$8&amp;"B"&amp;($C$1*$A2941+17))= 1,1,0),"")</f>
        <v/>
      </c>
      <c r="Z2941" s="27" t="str">
        <f aca="true">IF(E2941&lt;&gt;"",IF(INDIRECT($AH$8&amp;"B"&amp;($C$1*$A2941+18))= 1,1,0),"")</f>
        <v/>
      </c>
      <c r="AA2941" s="27" t="str">
        <f aca="true">IF(F2941&lt;&gt;"",IF(INDIRECT($AH$8&amp;"B"&amp;($C$1*$A2941+19))= 1,1,0),"")</f>
        <v/>
      </c>
      <c r="AB2941" s="27" t="str">
        <f aca="false">IF(C2941&lt;&gt;"",IF(X2941 = 1, 5, 0) + IF(Z2941 = 1, 25, 0) + IF(AA2941 = 1, 15, 0),"")</f>
        <v/>
      </c>
      <c r="AC2941" s="57" t="str">
        <f aca="false">IF(C2941&lt;&gt;"",L2941+W2941+AB2941,"")</f>
        <v/>
      </c>
    </row>
    <row r="2942" customFormat="false" ht="12.8" hidden="false" customHeight="false" outlineLevel="0" collapsed="false">
      <c r="A2942" s="11" t="n">
        <f aca="false">A2941+1</f>
        <v>439</v>
      </c>
      <c r="B2942" s="38" t="str">
        <f aca="true">IF(INDIRECT($AH$8&amp;"B"&amp;($C$1*$A2942+2))=0, "",INDIRECT($AH$8&amp;"B"&amp;($C$1*$A2942+2)))</f>
        <v/>
      </c>
      <c r="C2942" s="19" t="str">
        <f aca="true">IF(INDIRECT($AH$8&amp;"B"&amp;($C$1*$A2942+3)) = 0, "", INDIRECT($AH$8&amp;"B"&amp;($C$1*$A2942+3)))</f>
        <v/>
      </c>
      <c r="D2942" s="19" t="str">
        <f aca="true">IF(INDIRECT($AH$8&amp;"B"&amp;($C$1*$A2942+4)) = 0, "", INDIRECT($AH$8&amp;"B"&amp;($C$1*$A2942+4)))</f>
        <v/>
      </c>
      <c r="E2942" s="19" t="str">
        <f aca="true">IF(INDIRECT($AH$8&amp;"B"&amp;($C$1*$A2942+7)) = 0, "", INDIRECT($AH$8&amp;"B"&amp;($C$1*$A2942+7)))</f>
        <v/>
      </c>
      <c r="F2942" s="20" t="str">
        <f aca="true">IF(C2942 &lt;&gt; "",IF(INDIRECT($AH$8&amp;"B"&amp;($C$1*$A2942+8)) = 0, 0, 1), "")</f>
        <v/>
      </c>
      <c r="G2942" s="20" t="n">
        <f aca="true">INDIRECT($AH$8&amp;"B"&amp;($C$1*$A2942+9))</f>
        <v>0</v>
      </c>
      <c r="H2942" s="20" t="n">
        <f aca="true">INDIRECT($AH$8&amp;"B"&amp;($C$1*$A2942+10))</f>
        <v>0</v>
      </c>
      <c r="I2942" s="20" t="n">
        <f aca="true">INDIRECT($AH$8&amp;"B"&amp;($C$1*$A2942+11))</f>
        <v>0</v>
      </c>
      <c r="J2942" s="20" t="n">
        <f aca="true">INDIRECT($AH$8&amp;"B"&amp;($C$1*$A2942+12))</f>
        <v>0</v>
      </c>
      <c r="K2942" s="21" t="str">
        <f aca="false">IF(C2942&lt;&gt;"",IFERROR((G2942+H2942+I2942)/(G2942+H2942+I2942+J2942),0), "")</f>
        <v/>
      </c>
      <c r="L2942" s="20" t="str">
        <f aca="false">IF(C2942&lt;&gt;"",(G2942* 2) +(H2942* 4) + (I2942* 6) + IF(F2942 = 1, 5, 0), "")</f>
        <v/>
      </c>
      <c r="M2942" s="25" t="str">
        <f aca="true">IF(C2942&lt;&gt;"",SUM(INDIRECT($AH$8&amp;"C"&amp;($C$1*$A2942+9)):INDIRECT($AH$8&amp;"V"&amp;($C$1*$A2942+9))), "")</f>
        <v/>
      </c>
      <c r="N2942" s="25" t="str">
        <f aca="true">IF(C2942&lt;&gt;"",SUM(INDIRECT($AH$8&amp;"C"&amp;($C$1*$A2942+10)):INDIRECT($AH$8&amp;"V"&amp;($C$1*$A2942+10))), "")</f>
        <v/>
      </c>
      <c r="O2942" s="25" t="str">
        <f aca="true">IF(C2942&lt;&gt;"",SUM(INDIRECT($AH$8&amp;"C"&amp;($C$1*$A2942+11)):INDIRECT($AH$8&amp;"V"&amp;($C$1*$A2942+11))),"")</f>
        <v/>
      </c>
      <c r="P2942" s="25" t="str">
        <f aca="true">IF(C2942&lt;&gt;"",SUM(INDIRECT($AH$8&amp;"C"&amp;($C$1*$A2942+12)):INDIRECT($AH$8&amp;"V"&amp;($C$1*$A2942+12))),"")</f>
        <v/>
      </c>
      <c r="Q2942" s="24" t="str">
        <f aca="false">IF(C2942&lt;&gt;"",IFERROR((M2942+N2942+O2942)/(M2942+N2942+O2942+P2942),0), "")</f>
        <v/>
      </c>
      <c r="R2942" s="25" t="str">
        <f aca="true">IF(C2942&lt;&gt;"",SUM(INDIRECT($AH$8&amp;"C"&amp;($C$1*$A2942+13)):INDIRECT($AH$8&amp;"V"&amp;($C$1*$A2942+13))), "")</f>
        <v/>
      </c>
      <c r="S2942" s="25" t="str">
        <f aca="false">IF(C2942&lt;&gt;"",IFERROR((M2942+N2942+O2942+P2942)/R2942, 0),"")</f>
        <v/>
      </c>
      <c r="T2942" s="25" t="str">
        <f aca="false">IF(C2942&lt;&gt;"",IFERROR((M2942+N2942+O2942)/R2942,0),"")</f>
        <v/>
      </c>
      <c r="U2942" s="25" t="str">
        <f aca="true">IF(C2942&lt;&gt;"",IF(INDIRECT($AH$8&amp;"B"&amp;($C$1*$A2942+14))= 1,1,0),"")</f>
        <v/>
      </c>
      <c r="V2942" s="25" t="str">
        <f aca="true">IF(C2942&lt;&gt;"",IF(INDIRECT($AH$8&amp;"B"&amp;($C$1*$A2942+15))= 1,1,0),"")</f>
        <v/>
      </c>
      <c r="W2942" s="25" t="str">
        <f aca="false">IF(C2942&lt;&gt;"",($M2942*1) + ($N2942*2) + ($O2942*3) + (IF(U2942 = 1, 10, 0)) + (IF(V2942 = 1, 20, 0)),"")</f>
        <v/>
      </c>
      <c r="X2942" s="27" t="str">
        <f aca="true">IF(C2942&lt;&gt;"",IF(INDIRECT($AH$8&amp;"B"&amp;($C$1*$A2942+16))= 1,1,0),"")</f>
        <v/>
      </c>
      <c r="Y2942" s="27" t="str">
        <f aca="true">IF(D2942&lt;&gt;"",IF(INDIRECT($AH$8&amp;"B"&amp;($C$1*$A2942+17))= 1,1,0),"")</f>
        <v/>
      </c>
      <c r="Z2942" s="27" t="str">
        <f aca="true">IF(E2942&lt;&gt;"",IF(INDIRECT($AH$8&amp;"B"&amp;($C$1*$A2942+18))= 1,1,0),"")</f>
        <v/>
      </c>
      <c r="AA2942" s="27" t="str">
        <f aca="true">IF(F2942&lt;&gt;"",IF(INDIRECT($AH$8&amp;"B"&amp;($C$1*$A2942+19))= 1,1,0),"")</f>
        <v/>
      </c>
      <c r="AB2942" s="27" t="str">
        <f aca="false">IF(C2942&lt;&gt;"",IF(X2942 = 1, 5, 0) + IF(Z2942 = 1, 25, 0) + IF(AA2942 = 1, 15, 0),"")</f>
        <v/>
      </c>
      <c r="AC2942" s="57" t="str">
        <f aca="false">IF(C2942&lt;&gt;"",L2942+W2942+AB2942,"")</f>
        <v/>
      </c>
    </row>
    <row r="2943" customFormat="false" ht="12.8" hidden="false" customHeight="false" outlineLevel="0" collapsed="false">
      <c r="A2943" s="11" t="n">
        <f aca="false">A2942+1</f>
        <v>440</v>
      </c>
      <c r="B2943" s="38" t="str">
        <f aca="true">IF(INDIRECT($AH$8&amp;"B"&amp;($C$1*$A2943+2))=0, "",INDIRECT($AH$8&amp;"B"&amp;($C$1*$A2943+2)))</f>
        <v/>
      </c>
      <c r="C2943" s="19" t="str">
        <f aca="true">IF(INDIRECT($AH$8&amp;"B"&amp;($C$1*$A2943+3)) = 0, "", INDIRECT($AH$8&amp;"B"&amp;($C$1*$A2943+3)))</f>
        <v/>
      </c>
      <c r="D2943" s="19" t="str">
        <f aca="true">IF(INDIRECT($AH$8&amp;"B"&amp;($C$1*$A2943+4)) = 0, "", INDIRECT($AH$8&amp;"B"&amp;($C$1*$A2943+4)))</f>
        <v/>
      </c>
      <c r="E2943" s="19" t="str">
        <f aca="true">IF(INDIRECT($AH$8&amp;"B"&amp;($C$1*$A2943+7)) = 0, "", INDIRECT($AH$8&amp;"B"&amp;($C$1*$A2943+7)))</f>
        <v/>
      </c>
      <c r="F2943" s="20" t="str">
        <f aca="true">IF(C2943 &lt;&gt; "",IF(INDIRECT($AH$8&amp;"B"&amp;($C$1*$A2943+8)) = 0, 0, 1), "")</f>
        <v/>
      </c>
      <c r="G2943" s="20" t="n">
        <f aca="true">INDIRECT($AH$8&amp;"B"&amp;($C$1*$A2943+9))</f>
        <v>0</v>
      </c>
      <c r="H2943" s="20" t="n">
        <f aca="true">INDIRECT($AH$8&amp;"B"&amp;($C$1*$A2943+10))</f>
        <v>0</v>
      </c>
      <c r="I2943" s="20" t="n">
        <f aca="true">INDIRECT($AH$8&amp;"B"&amp;($C$1*$A2943+11))</f>
        <v>0</v>
      </c>
      <c r="J2943" s="20" t="n">
        <f aca="true">INDIRECT($AH$8&amp;"B"&amp;($C$1*$A2943+12))</f>
        <v>0</v>
      </c>
      <c r="K2943" s="21" t="str">
        <f aca="false">IF(C2943&lt;&gt;"",IFERROR((G2943+H2943+I2943)/(G2943+H2943+I2943+J2943),0), "")</f>
        <v/>
      </c>
      <c r="L2943" s="20" t="str">
        <f aca="false">IF(C2943&lt;&gt;"",(G2943* 2) +(H2943* 4) + (I2943* 6) + IF(F2943 = 1, 5, 0), "")</f>
        <v/>
      </c>
      <c r="M2943" s="25" t="str">
        <f aca="true">IF(C2943&lt;&gt;"",SUM(INDIRECT($AH$8&amp;"C"&amp;($C$1*$A2943+9)):INDIRECT($AH$8&amp;"V"&amp;($C$1*$A2943+9))), "")</f>
        <v/>
      </c>
      <c r="N2943" s="25" t="str">
        <f aca="true">IF(C2943&lt;&gt;"",SUM(INDIRECT($AH$8&amp;"C"&amp;($C$1*$A2943+10)):INDIRECT($AH$8&amp;"V"&amp;($C$1*$A2943+10))), "")</f>
        <v/>
      </c>
      <c r="O2943" s="25" t="str">
        <f aca="true">IF(C2943&lt;&gt;"",SUM(INDIRECT($AH$8&amp;"C"&amp;($C$1*$A2943+11)):INDIRECT($AH$8&amp;"V"&amp;($C$1*$A2943+11))),"")</f>
        <v/>
      </c>
      <c r="P2943" s="25" t="str">
        <f aca="true">IF(C2943&lt;&gt;"",SUM(INDIRECT($AH$8&amp;"C"&amp;($C$1*$A2943+12)):INDIRECT($AH$8&amp;"V"&amp;($C$1*$A2943+12))),"")</f>
        <v/>
      </c>
      <c r="Q2943" s="24" t="str">
        <f aca="false">IF(C2943&lt;&gt;"",IFERROR((M2943+N2943+O2943)/(M2943+N2943+O2943+P2943),0), "")</f>
        <v/>
      </c>
      <c r="R2943" s="25" t="str">
        <f aca="true">IF(C2943&lt;&gt;"",SUM(INDIRECT($AH$8&amp;"C"&amp;($C$1*$A2943+13)):INDIRECT($AH$8&amp;"V"&amp;($C$1*$A2943+13))), "")</f>
        <v/>
      </c>
      <c r="S2943" s="25" t="str">
        <f aca="false">IF(C2943&lt;&gt;"",IFERROR((M2943+N2943+O2943+P2943)/R2943, 0),"")</f>
        <v/>
      </c>
      <c r="T2943" s="25" t="str">
        <f aca="false">IF(C2943&lt;&gt;"",IFERROR((M2943+N2943+O2943)/R2943,0),"")</f>
        <v/>
      </c>
      <c r="U2943" s="25" t="str">
        <f aca="true">IF(C2943&lt;&gt;"",IF(INDIRECT($AH$8&amp;"B"&amp;($C$1*$A2943+14))= 1,1,0),"")</f>
        <v/>
      </c>
      <c r="V2943" s="25" t="str">
        <f aca="true">IF(C2943&lt;&gt;"",IF(INDIRECT($AH$8&amp;"B"&amp;($C$1*$A2943+15))= 1,1,0),"")</f>
        <v/>
      </c>
      <c r="W2943" s="25" t="str">
        <f aca="false">IF(C2943&lt;&gt;"",($M2943*1) + ($N2943*2) + ($O2943*3) + (IF(U2943 = 1, 10, 0)) + (IF(V2943 = 1, 20, 0)),"")</f>
        <v/>
      </c>
      <c r="X2943" s="27" t="str">
        <f aca="true">IF(C2943&lt;&gt;"",IF(INDIRECT($AH$8&amp;"B"&amp;($C$1*$A2943+16))= 1,1,0),"")</f>
        <v/>
      </c>
      <c r="Y2943" s="27" t="str">
        <f aca="true">IF(D2943&lt;&gt;"",IF(INDIRECT($AH$8&amp;"B"&amp;($C$1*$A2943+17))= 1,1,0),"")</f>
        <v/>
      </c>
      <c r="Z2943" s="27" t="str">
        <f aca="true">IF(E2943&lt;&gt;"",IF(INDIRECT($AH$8&amp;"B"&amp;($C$1*$A2943+18))= 1,1,0),"")</f>
        <v/>
      </c>
      <c r="AA2943" s="27" t="str">
        <f aca="true">IF(F2943&lt;&gt;"",IF(INDIRECT($AH$8&amp;"B"&amp;($C$1*$A2943+19))= 1,1,0),"")</f>
        <v/>
      </c>
      <c r="AB2943" s="27" t="str">
        <f aca="false">IF(C2943&lt;&gt;"",IF(X2943 = 1, 5, 0) + IF(Z2943 = 1, 25, 0) + IF(AA2943 = 1, 15, 0),"")</f>
        <v/>
      </c>
      <c r="AC2943" s="57" t="str">
        <f aca="false">IF(C2943&lt;&gt;"",L2943+W2943+AB2943,"")</f>
        <v/>
      </c>
    </row>
    <row r="2944" customFormat="false" ht="12.8" hidden="false" customHeight="false" outlineLevel="0" collapsed="false">
      <c r="A2944" s="11" t="n">
        <f aca="false">A2943+1</f>
        <v>441</v>
      </c>
      <c r="B2944" s="38" t="str">
        <f aca="true">IF(INDIRECT($AH$8&amp;"B"&amp;($C$1*$A2944+2))=0, "",INDIRECT($AH$8&amp;"B"&amp;($C$1*$A2944+2)))</f>
        <v/>
      </c>
      <c r="C2944" s="19" t="str">
        <f aca="true">IF(INDIRECT($AH$8&amp;"B"&amp;($C$1*$A2944+3)) = 0, "", INDIRECT($AH$8&amp;"B"&amp;($C$1*$A2944+3)))</f>
        <v/>
      </c>
      <c r="D2944" s="19" t="str">
        <f aca="true">IF(INDIRECT($AH$8&amp;"B"&amp;($C$1*$A2944+4)) = 0, "", INDIRECT($AH$8&amp;"B"&amp;($C$1*$A2944+4)))</f>
        <v/>
      </c>
      <c r="E2944" s="19" t="str">
        <f aca="true">IF(INDIRECT($AH$8&amp;"B"&amp;($C$1*$A2944+7)) = 0, "", INDIRECT($AH$8&amp;"B"&amp;($C$1*$A2944+7)))</f>
        <v/>
      </c>
      <c r="F2944" s="20" t="str">
        <f aca="true">IF(C2944 &lt;&gt; "",IF(INDIRECT($AH$8&amp;"B"&amp;($C$1*$A2944+8)) = 0, 0, 1), "")</f>
        <v/>
      </c>
      <c r="G2944" s="20" t="n">
        <f aca="true">INDIRECT($AH$8&amp;"B"&amp;($C$1*$A2944+9))</f>
        <v>0</v>
      </c>
      <c r="H2944" s="20" t="n">
        <f aca="true">INDIRECT($AH$8&amp;"B"&amp;($C$1*$A2944+10))</f>
        <v>0</v>
      </c>
      <c r="I2944" s="20" t="n">
        <f aca="true">INDIRECT($AH$8&amp;"B"&amp;($C$1*$A2944+11))</f>
        <v>0</v>
      </c>
      <c r="J2944" s="20" t="n">
        <f aca="true">INDIRECT($AH$8&amp;"B"&amp;($C$1*$A2944+12))</f>
        <v>0</v>
      </c>
      <c r="K2944" s="21" t="str">
        <f aca="false">IF(C2944&lt;&gt;"",IFERROR((G2944+H2944+I2944)/(G2944+H2944+I2944+J2944),0), "")</f>
        <v/>
      </c>
      <c r="L2944" s="20" t="str">
        <f aca="false">IF(C2944&lt;&gt;"",(G2944* 2) +(H2944* 4) + (I2944* 6) + IF(F2944 = 1, 5, 0), "")</f>
        <v/>
      </c>
      <c r="M2944" s="25" t="str">
        <f aca="true">IF(C2944&lt;&gt;"",SUM(INDIRECT($AH$8&amp;"C"&amp;($C$1*$A2944+9)):INDIRECT($AH$8&amp;"V"&amp;($C$1*$A2944+9))), "")</f>
        <v/>
      </c>
      <c r="N2944" s="25" t="str">
        <f aca="true">IF(C2944&lt;&gt;"",SUM(INDIRECT($AH$8&amp;"C"&amp;($C$1*$A2944+10)):INDIRECT($AH$8&amp;"V"&amp;($C$1*$A2944+10))), "")</f>
        <v/>
      </c>
      <c r="O2944" s="25" t="str">
        <f aca="true">IF(C2944&lt;&gt;"",SUM(INDIRECT($AH$8&amp;"C"&amp;($C$1*$A2944+11)):INDIRECT($AH$8&amp;"V"&amp;($C$1*$A2944+11))),"")</f>
        <v/>
      </c>
      <c r="P2944" s="25" t="str">
        <f aca="true">IF(C2944&lt;&gt;"",SUM(INDIRECT($AH$8&amp;"C"&amp;($C$1*$A2944+12)):INDIRECT($AH$8&amp;"V"&amp;($C$1*$A2944+12))),"")</f>
        <v/>
      </c>
      <c r="Q2944" s="24" t="str">
        <f aca="false">IF(C2944&lt;&gt;"",IFERROR((M2944+N2944+O2944)/(M2944+N2944+O2944+P2944),0), "")</f>
        <v/>
      </c>
      <c r="R2944" s="25" t="str">
        <f aca="true">IF(C2944&lt;&gt;"",SUM(INDIRECT($AH$8&amp;"C"&amp;($C$1*$A2944+13)):INDIRECT($AH$8&amp;"V"&amp;($C$1*$A2944+13))), "")</f>
        <v/>
      </c>
      <c r="S2944" s="25" t="str">
        <f aca="false">IF(C2944&lt;&gt;"",IFERROR((M2944+N2944+O2944+P2944)/R2944, 0),"")</f>
        <v/>
      </c>
      <c r="T2944" s="25" t="str">
        <f aca="false">IF(C2944&lt;&gt;"",IFERROR((M2944+N2944+O2944)/R2944,0),"")</f>
        <v/>
      </c>
      <c r="U2944" s="25" t="str">
        <f aca="true">IF(C2944&lt;&gt;"",IF(INDIRECT($AH$8&amp;"B"&amp;($C$1*$A2944+14))= 1,1,0),"")</f>
        <v/>
      </c>
      <c r="V2944" s="25" t="str">
        <f aca="true">IF(C2944&lt;&gt;"",IF(INDIRECT($AH$8&amp;"B"&amp;($C$1*$A2944+15))= 1,1,0),"")</f>
        <v/>
      </c>
      <c r="W2944" s="25" t="str">
        <f aca="false">IF(C2944&lt;&gt;"",($M2944*1) + ($N2944*2) + ($O2944*3) + (IF(U2944 = 1, 10, 0)) + (IF(V2944 = 1, 20, 0)),"")</f>
        <v/>
      </c>
      <c r="X2944" s="27" t="str">
        <f aca="true">IF(C2944&lt;&gt;"",IF(INDIRECT($AH$8&amp;"B"&amp;($C$1*$A2944+16))= 1,1,0),"")</f>
        <v/>
      </c>
      <c r="Y2944" s="27" t="str">
        <f aca="true">IF(D2944&lt;&gt;"",IF(INDIRECT($AH$8&amp;"B"&amp;($C$1*$A2944+17))= 1,1,0),"")</f>
        <v/>
      </c>
      <c r="Z2944" s="27" t="str">
        <f aca="true">IF(E2944&lt;&gt;"",IF(INDIRECT($AH$8&amp;"B"&amp;($C$1*$A2944+18))= 1,1,0),"")</f>
        <v/>
      </c>
      <c r="AA2944" s="27" t="str">
        <f aca="true">IF(F2944&lt;&gt;"",IF(INDIRECT($AH$8&amp;"B"&amp;($C$1*$A2944+19))= 1,1,0),"")</f>
        <v/>
      </c>
      <c r="AB2944" s="27" t="str">
        <f aca="false">IF(C2944&lt;&gt;"",IF(X2944 = 1, 5, 0) + IF(Z2944 = 1, 25, 0) + IF(AA2944 = 1, 15, 0),"")</f>
        <v/>
      </c>
      <c r="AC2944" s="57" t="str">
        <f aca="false">IF(C2944&lt;&gt;"",L2944+W2944+AB2944,"")</f>
        <v/>
      </c>
    </row>
    <row r="2945" customFormat="false" ht="12.8" hidden="false" customHeight="false" outlineLevel="0" collapsed="false">
      <c r="A2945" s="11" t="n">
        <f aca="false">A2944+1</f>
        <v>442</v>
      </c>
      <c r="B2945" s="38" t="str">
        <f aca="true">IF(INDIRECT($AH$8&amp;"B"&amp;($C$1*$A2945+2))=0, "",INDIRECT($AH$8&amp;"B"&amp;($C$1*$A2945+2)))</f>
        <v/>
      </c>
      <c r="C2945" s="19" t="str">
        <f aca="true">IF(INDIRECT($AH$8&amp;"B"&amp;($C$1*$A2945+3)) = 0, "", INDIRECT($AH$8&amp;"B"&amp;($C$1*$A2945+3)))</f>
        <v/>
      </c>
      <c r="D2945" s="19" t="str">
        <f aca="true">IF(INDIRECT($AH$8&amp;"B"&amp;($C$1*$A2945+4)) = 0, "", INDIRECT($AH$8&amp;"B"&amp;($C$1*$A2945+4)))</f>
        <v/>
      </c>
      <c r="E2945" s="19" t="str">
        <f aca="true">IF(INDIRECT($AH$8&amp;"B"&amp;($C$1*$A2945+7)) = 0, "", INDIRECT($AH$8&amp;"B"&amp;($C$1*$A2945+7)))</f>
        <v/>
      </c>
      <c r="F2945" s="20" t="str">
        <f aca="true">IF(C2945 &lt;&gt; "",IF(INDIRECT($AH$8&amp;"B"&amp;($C$1*$A2945+8)) = 0, 0, 1), "")</f>
        <v/>
      </c>
      <c r="G2945" s="20" t="n">
        <f aca="true">INDIRECT($AH$8&amp;"B"&amp;($C$1*$A2945+9))</f>
        <v>0</v>
      </c>
      <c r="H2945" s="20" t="n">
        <f aca="true">INDIRECT($AH$8&amp;"B"&amp;($C$1*$A2945+10))</f>
        <v>0</v>
      </c>
      <c r="I2945" s="20" t="n">
        <f aca="true">INDIRECT($AH$8&amp;"B"&amp;($C$1*$A2945+11))</f>
        <v>0</v>
      </c>
      <c r="J2945" s="20" t="n">
        <f aca="true">INDIRECT($AH$8&amp;"B"&amp;($C$1*$A2945+12))</f>
        <v>0</v>
      </c>
      <c r="K2945" s="21" t="str">
        <f aca="false">IF(C2945&lt;&gt;"",IFERROR((G2945+H2945+I2945)/(G2945+H2945+I2945+J2945),0), "")</f>
        <v/>
      </c>
      <c r="L2945" s="20" t="str">
        <f aca="false">IF(C2945&lt;&gt;"",(G2945* 2) +(H2945* 4) + (I2945* 6) + IF(F2945 = 1, 5, 0), "")</f>
        <v/>
      </c>
      <c r="M2945" s="25" t="str">
        <f aca="true">IF(C2945&lt;&gt;"",SUM(INDIRECT($AH$8&amp;"C"&amp;($C$1*$A2945+9)):INDIRECT($AH$8&amp;"V"&amp;($C$1*$A2945+9))), "")</f>
        <v/>
      </c>
      <c r="N2945" s="25" t="str">
        <f aca="true">IF(C2945&lt;&gt;"",SUM(INDIRECT($AH$8&amp;"C"&amp;($C$1*$A2945+10)):INDIRECT($AH$8&amp;"V"&amp;($C$1*$A2945+10))), "")</f>
        <v/>
      </c>
      <c r="O2945" s="25" t="str">
        <f aca="true">IF(C2945&lt;&gt;"",SUM(INDIRECT($AH$8&amp;"C"&amp;($C$1*$A2945+11)):INDIRECT($AH$8&amp;"V"&amp;($C$1*$A2945+11))),"")</f>
        <v/>
      </c>
      <c r="P2945" s="25" t="str">
        <f aca="true">IF(C2945&lt;&gt;"",SUM(INDIRECT($AH$8&amp;"C"&amp;($C$1*$A2945+12)):INDIRECT($AH$8&amp;"V"&amp;($C$1*$A2945+12))),"")</f>
        <v/>
      </c>
      <c r="Q2945" s="24" t="str">
        <f aca="false">IF(C2945&lt;&gt;"",IFERROR((M2945+N2945+O2945)/(M2945+N2945+O2945+P2945),0), "")</f>
        <v/>
      </c>
      <c r="R2945" s="25" t="str">
        <f aca="true">IF(C2945&lt;&gt;"",SUM(INDIRECT($AH$8&amp;"C"&amp;($C$1*$A2945+13)):INDIRECT($AH$8&amp;"V"&amp;($C$1*$A2945+13))), "")</f>
        <v/>
      </c>
      <c r="S2945" s="25" t="str">
        <f aca="false">IF(C2945&lt;&gt;"",IFERROR((M2945+N2945+O2945+P2945)/R2945, 0),"")</f>
        <v/>
      </c>
      <c r="T2945" s="25" t="str">
        <f aca="false">IF(C2945&lt;&gt;"",IFERROR((M2945+N2945+O2945)/R2945,0),"")</f>
        <v/>
      </c>
      <c r="U2945" s="25" t="str">
        <f aca="true">IF(C2945&lt;&gt;"",IF(INDIRECT($AH$8&amp;"B"&amp;($C$1*$A2945+14))= 1,1,0),"")</f>
        <v/>
      </c>
      <c r="V2945" s="25" t="str">
        <f aca="true">IF(C2945&lt;&gt;"",IF(INDIRECT($AH$8&amp;"B"&amp;($C$1*$A2945+15))= 1,1,0),"")</f>
        <v/>
      </c>
      <c r="W2945" s="25" t="str">
        <f aca="false">IF(C2945&lt;&gt;"",($M2945*1) + ($N2945*2) + ($O2945*3) + (IF(U2945 = 1, 10, 0)) + (IF(V2945 = 1, 20, 0)),"")</f>
        <v/>
      </c>
      <c r="X2945" s="27" t="str">
        <f aca="true">IF(C2945&lt;&gt;"",IF(INDIRECT($AH$8&amp;"B"&amp;($C$1*$A2945+16))= 1,1,0),"")</f>
        <v/>
      </c>
      <c r="Y2945" s="27" t="str">
        <f aca="true">IF(D2945&lt;&gt;"",IF(INDIRECT($AH$8&amp;"B"&amp;($C$1*$A2945+17))= 1,1,0),"")</f>
        <v/>
      </c>
      <c r="Z2945" s="27" t="str">
        <f aca="true">IF(E2945&lt;&gt;"",IF(INDIRECT($AH$8&amp;"B"&amp;($C$1*$A2945+18))= 1,1,0),"")</f>
        <v/>
      </c>
      <c r="AA2945" s="27" t="str">
        <f aca="true">IF(F2945&lt;&gt;"",IF(INDIRECT($AH$8&amp;"B"&amp;($C$1*$A2945+19))= 1,1,0),"")</f>
        <v/>
      </c>
      <c r="AB2945" s="27" t="str">
        <f aca="false">IF(C2945&lt;&gt;"",IF(X2945 = 1, 5, 0) + IF(Z2945 = 1, 25, 0) + IF(AA2945 = 1, 15, 0),"")</f>
        <v/>
      </c>
      <c r="AC2945" s="57" t="str">
        <f aca="false">IF(C2945&lt;&gt;"",L2945+W2945+AB2945,"")</f>
        <v/>
      </c>
    </row>
    <row r="2946" customFormat="false" ht="12.8" hidden="false" customHeight="false" outlineLevel="0" collapsed="false">
      <c r="A2946" s="11" t="n">
        <f aca="false">A2945+1</f>
        <v>443</v>
      </c>
      <c r="B2946" s="38" t="str">
        <f aca="true">IF(INDIRECT($AH$8&amp;"B"&amp;($C$1*$A2946+2))=0, "",INDIRECT($AH$8&amp;"B"&amp;($C$1*$A2946+2)))</f>
        <v/>
      </c>
      <c r="C2946" s="19" t="str">
        <f aca="true">IF(INDIRECT($AH$8&amp;"B"&amp;($C$1*$A2946+3)) = 0, "", INDIRECT($AH$8&amp;"B"&amp;($C$1*$A2946+3)))</f>
        <v/>
      </c>
      <c r="D2946" s="19" t="str">
        <f aca="true">IF(INDIRECT($AH$8&amp;"B"&amp;($C$1*$A2946+4)) = 0, "", INDIRECT($AH$8&amp;"B"&amp;($C$1*$A2946+4)))</f>
        <v/>
      </c>
      <c r="E2946" s="19" t="str">
        <f aca="true">IF(INDIRECT($AH$8&amp;"B"&amp;($C$1*$A2946+7)) = 0, "", INDIRECT($AH$8&amp;"B"&amp;($C$1*$A2946+7)))</f>
        <v/>
      </c>
      <c r="F2946" s="20" t="str">
        <f aca="true">IF(C2946 &lt;&gt; "",IF(INDIRECT($AH$8&amp;"B"&amp;($C$1*$A2946+8)) = 0, 0, 1), "")</f>
        <v/>
      </c>
      <c r="G2946" s="20" t="n">
        <f aca="true">INDIRECT($AH$8&amp;"B"&amp;($C$1*$A2946+9))</f>
        <v>0</v>
      </c>
      <c r="H2946" s="20" t="n">
        <f aca="true">INDIRECT($AH$8&amp;"B"&amp;($C$1*$A2946+10))</f>
        <v>0</v>
      </c>
      <c r="I2946" s="20" t="n">
        <f aca="true">INDIRECT($AH$8&amp;"B"&amp;($C$1*$A2946+11))</f>
        <v>0</v>
      </c>
      <c r="J2946" s="20" t="n">
        <f aca="true">INDIRECT($AH$8&amp;"B"&amp;($C$1*$A2946+12))</f>
        <v>0</v>
      </c>
      <c r="K2946" s="21" t="str">
        <f aca="false">IF(C2946&lt;&gt;"",IFERROR((G2946+H2946+I2946)/(G2946+H2946+I2946+J2946),0), "")</f>
        <v/>
      </c>
      <c r="L2946" s="20" t="str">
        <f aca="false">IF(C2946&lt;&gt;"",(G2946* 2) +(H2946* 4) + (I2946* 6) + IF(F2946 = 1, 5, 0), "")</f>
        <v/>
      </c>
      <c r="M2946" s="25" t="str">
        <f aca="true">IF(C2946&lt;&gt;"",SUM(INDIRECT($AH$8&amp;"C"&amp;($C$1*$A2946+9)):INDIRECT($AH$8&amp;"V"&amp;($C$1*$A2946+9))), "")</f>
        <v/>
      </c>
      <c r="N2946" s="25" t="str">
        <f aca="true">IF(C2946&lt;&gt;"",SUM(INDIRECT($AH$8&amp;"C"&amp;($C$1*$A2946+10)):INDIRECT($AH$8&amp;"V"&amp;($C$1*$A2946+10))), "")</f>
        <v/>
      </c>
      <c r="O2946" s="25" t="str">
        <f aca="true">IF(C2946&lt;&gt;"",SUM(INDIRECT($AH$8&amp;"C"&amp;($C$1*$A2946+11)):INDIRECT($AH$8&amp;"V"&amp;($C$1*$A2946+11))),"")</f>
        <v/>
      </c>
      <c r="P2946" s="25" t="str">
        <f aca="true">IF(C2946&lt;&gt;"",SUM(INDIRECT($AH$8&amp;"C"&amp;($C$1*$A2946+12)):INDIRECT($AH$8&amp;"V"&amp;($C$1*$A2946+12))),"")</f>
        <v/>
      </c>
      <c r="Q2946" s="24" t="str">
        <f aca="false">IF(C2946&lt;&gt;"",IFERROR((M2946+N2946+O2946)/(M2946+N2946+O2946+P2946),0), "")</f>
        <v/>
      </c>
      <c r="R2946" s="25" t="str">
        <f aca="true">IF(C2946&lt;&gt;"",SUM(INDIRECT($AH$8&amp;"C"&amp;($C$1*$A2946+13)):INDIRECT($AH$8&amp;"V"&amp;($C$1*$A2946+13))), "")</f>
        <v/>
      </c>
      <c r="S2946" s="25" t="str">
        <f aca="false">IF(C2946&lt;&gt;"",IFERROR((M2946+N2946+O2946+P2946)/R2946, 0),"")</f>
        <v/>
      </c>
      <c r="T2946" s="25" t="str">
        <f aca="false">IF(C2946&lt;&gt;"",IFERROR((M2946+N2946+O2946)/R2946,0),"")</f>
        <v/>
      </c>
      <c r="U2946" s="25" t="str">
        <f aca="true">IF(C2946&lt;&gt;"",IF(INDIRECT($AH$8&amp;"B"&amp;($C$1*$A2946+14))= 1,1,0),"")</f>
        <v/>
      </c>
      <c r="V2946" s="25" t="str">
        <f aca="true">IF(C2946&lt;&gt;"",IF(INDIRECT($AH$8&amp;"B"&amp;($C$1*$A2946+15))= 1,1,0),"")</f>
        <v/>
      </c>
      <c r="W2946" s="25" t="str">
        <f aca="false">IF(C2946&lt;&gt;"",($M2946*1) + ($N2946*2) + ($O2946*3) + (IF(U2946 = 1, 10, 0)) + (IF(V2946 = 1, 20, 0)),"")</f>
        <v/>
      </c>
      <c r="X2946" s="27" t="str">
        <f aca="true">IF(C2946&lt;&gt;"",IF(INDIRECT($AH$8&amp;"B"&amp;($C$1*$A2946+16))= 1,1,0),"")</f>
        <v/>
      </c>
      <c r="Y2946" s="27" t="str">
        <f aca="true">IF(D2946&lt;&gt;"",IF(INDIRECT($AH$8&amp;"B"&amp;($C$1*$A2946+17))= 1,1,0),"")</f>
        <v/>
      </c>
      <c r="Z2946" s="27" t="str">
        <f aca="true">IF(E2946&lt;&gt;"",IF(INDIRECT($AH$8&amp;"B"&amp;($C$1*$A2946+18))= 1,1,0),"")</f>
        <v/>
      </c>
      <c r="AA2946" s="27" t="str">
        <f aca="true">IF(F2946&lt;&gt;"",IF(INDIRECT($AH$8&amp;"B"&amp;($C$1*$A2946+19))= 1,1,0),"")</f>
        <v/>
      </c>
      <c r="AB2946" s="27" t="str">
        <f aca="false">IF(C2946&lt;&gt;"",IF(X2946 = 1, 5, 0) + IF(Z2946 = 1, 25, 0) + IF(AA2946 = 1, 15, 0),"")</f>
        <v/>
      </c>
      <c r="AC2946" s="57" t="str">
        <f aca="false">IF(C2946&lt;&gt;"",L2946+W2946+AB2946,"")</f>
        <v/>
      </c>
    </row>
    <row r="2947" customFormat="false" ht="12.8" hidden="false" customHeight="false" outlineLevel="0" collapsed="false">
      <c r="A2947" s="11" t="n">
        <f aca="false">A2946+1</f>
        <v>444</v>
      </c>
      <c r="B2947" s="38" t="str">
        <f aca="true">IF(INDIRECT($AH$8&amp;"B"&amp;($C$1*$A2947+2))=0, "",INDIRECT($AH$8&amp;"B"&amp;($C$1*$A2947+2)))</f>
        <v/>
      </c>
      <c r="C2947" s="19" t="str">
        <f aca="true">IF(INDIRECT($AH$8&amp;"B"&amp;($C$1*$A2947+3)) = 0, "", INDIRECT($AH$8&amp;"B"&amp;($C$1*$A2947+3)))</f>
        <v/>
      </c>
      <c r="D2947" s="19" t="str">
        <f aca="true">IF(INDIRECT($AH$8&amp;"B"&amp;($C$1*$A2947+4)) = 0, "", INDIRECT($AH$8&amp;"B"&amp;($C$1*$A2947+4)))</f>
        <v/>
      </c>
      <c r="E2947" s="19" t="str">
        <f aca="true">IF(INDIRECT($AH$8&amp;"B"&amp;($C$1*$A2947+7)) = 0, "", INDIRECT($AH$8&amp;"B"&amp;($C$1*$A2947+7)))</f>
        <v/>
      </c>
      <c r="F2947" s="20" t="str">
        <f aca="true">IF(C2947 &lt;&gt; "",IF(INDIRECT($AH$8&amp;"B"&amp;($C$1*$A2947+8)) = 0, 0, 1), "")</f>
        <v/>
      </c>
      <c r="G2947" s="20" t="n">
        <f aca="true">INDIRECT($AH$8&amp;"B"&amp;($C$1*$A2947+9))</f>
        <v>0</v>
      </c>
      <c r="H2947" s="20" t="n">
        <f aca="true">INDIRECT($AH$8&amp;"B"&amp;($C$1*$A2947+10))</f>
        <v>0</v>
      </c>
      <c r="I2947" s="20" t="n">
        <f aca="true">INDIRECT($AH$8&amp;"B"&amp;($C$1*$A2947+11))</f>
        <v>0</v>
      </c>
      <c r="J2947" s="20" t="n">
        <f aca="true">INDIRECT($AH$8&amp;"B"&amp;($C$1*$A2947+12))</f>
        <v>0</v>
      </c>
      <c r="K2947" s="21" t="str">
        <f aca="false">IF(C2947&lt;&gt;"",IFERROR((G2947+H2947+I2947)/(G2947+H2947+I2947+J2947),0), "")</f>
        <v/>
      </c>
      <c r="L2947" s="20" t="str">
        <f aca="false">IF(C2947&lt;&gt;"",(G2947* 2) +(H2947* 4) + (I2947* 6) + IF(F2947 = 1, 5, 0), "")</f>
        <v/>
      </c>
      <c r="M2947" s="25" t="str">
        <f aca="true">IF(C2947&lt;&gt;"",SUM(INDIRECT($AH$8&amp;"C"&amp;($C$1*$A2947+9)):INDIRECT($AH$8&amp;"V"&amp;($C$1*$A2947+9))), "")</f>
        <v/>
      </c>
      <c r="N2947" s="25" t="str">
        <f aca="true">IF(C2947&lt;&gt;"",SUM(INDIRECT($AH$8&amp;"C"&amp;($C$1*$A2947+10)):INDIRECT($AH$8&amp;"V"&amp;($C$1*$A2947+10))), "")</f>
        <v/>
      </c>
      <c r="O2947" s="25" t="str">
        <f aca="true">IF(C2947&lt;&gt;"",SUM(INDIRECT($AH$8&amp;"C"&amp;($C$1*$A2947+11)):INDIRECT($AH$8&amp;"V"&amp;($C$1*$A2947+11))),"")</f>
        <v/>
      </c>
      <c r="P2947" s="25" t="str">
        <f aca="true">IF(C2947&lt;&gt;"",SUM(INDIRECT($AH$8&amp;"C"&amp;($C$1*$A2947+12)):INDIRECT($AH$8&amp;"V"&amp;($C$1*$A2947+12))),"")</f>
        <v/>
      </c>
      <c r="Q2947" s="24" t="str">
        <f aca="false">IF(C2947&lt;&gt;"",IFERROR((M2947+N2947+O2947)/(M2947+N2947+O2947+P2947),0), "")</f>
        <v/>
      </c>
      <c r="R2947" s="25" t="str">
        <f aca="true">IF(C2947&lt;&gt;"",SUM(INDIRECT($AH$8&amp;"C"&amp;($C$1*$A2947+13)):INDIRECT($AH$8&amp;"V"&amp;($C$1*$A2947+13))), "")</f>
        <v/>
      </c>
      <c r="S2947" s="25" t="str">
        <f aca="false">IF(C2947&lt;&gt;"",IFERROR((M2947+N2947+O2947+P2947)/R2947, 0),"")</f>
        <v/>
      </c>
      <c r="T2947" s="25" t="str">
        <f aca="false">IF(C2947&lt;&gt;"",IFERROR((M2947+N2947+O2947)/R2947,0),"")</f>
        <v/>
      </c>
      <c r="U2947" s="25" t="str">
        <f aca="true">IF(C2947&lt;&gt;"",IF(INDIRECT($AH$8&amp;"B"&amp;($C$1*$A2947+14))= 1,1,0),"")</f>
        <v/>
      </c>
      <c r="V2947" s="25" t="str">
        <f aca="true">IF(C2947&lt;&gt;"",IF(INDIRECT($AH$8&amp;"B"&amp;($C$1*$A2947+15))= 1,1,0),"")</f>
        <v/>
      </c>
      <c r="W2947" s="25" t="str">
        <f aca="false">IF(C2947&lt;&gt;"",($M2947*1) + ($N2947*2) + ($O2947*3) + (IF(U2947 = 1, 10, 0)) + (IF(V2947 = 1, 20, 0)),"")</f>
        <v/>
      </c>
      <c r="X2947" s="27" t="str">
        <f aca="true">IF(C2947&lt;&gt;"",IF(INDIRECT($AH$8&amp;"B"&amp;($C$1*$A2947+16))= 1,1,0),"")</f>
        <v/>
      </c>
      <c r="Y2947" s="27" t="str">
        <f aca="true">IF(D2947&lt;&gt;"",IF(INDIRECT($AH$8&amp;"B"&amp;($C$1*$A2947+17))= 1,1,0),"")</f>
        <v/>
      </c>
      <c r="Z2947" s="27" t="str">
        <f aca="true">IF(E2947&lt;&gt;"",IF(INDIRECT($AH$8&amp;"B"&amp;($C$1*$A2947+18))= 1,1,0),"")</f>
        <v/>
      </c>
      <c r="AA2947" s="27" t="str">
        <f aca="true">IF(F2947&lt;&gt;"",IF(INDIRECT($AH$8&amp;"B"&amp;($C$1*$A2947+19))= 1,1,0),"")</f>
        <v/>
      </c>
      <c r="AB2947" s="27" t="str">
        <f aca="false">IF(C2947&lt;&gt;"",IF(X2947 = 1, 5, 0) + IF(Z2947 = 1, 25, 0) + IF(AA2947 = 1, 15, 0),"")</f>
        <v/>
      </c>
      <c r="AC2947" s="57" t="str">
        <f aca="false">IF(C2947&lt;&gt;"",L2947+W2947+AB2947,"")</f>
        <v/>
      </c>
    </row>
    <row r="2948" customFormat="false" ht="12.8" hidden="false" customHeight="false" outlineLevel="0" collapsed="false">
      <c r="A2948" s="11" t="n">
        <f aca="false">A2947+1</f>
        <v>445</v>
      </c>
      <c r="B2948" s="38" t="str">
        <f aca="true">IF(INDIRECT($AH$8&amp;"B"&amp;($C$1*$A2948+2))=0, "",INDIRECT($AH$8&amp;"B"&amp;($C$1*$A2948+2)))</f>
        <v/>
      </c>
      <c r="C2948" s="19" t="str">
        <f aca="true">IF(INDIRECT($AH$8&amp;"B"&amp;($C$1*$A2948+3)) = 0, "", INDIRECT($AH$8&amp;"B"&amp;($C$1*$A2948+3)))</f>
        <v/>
      </c>
      <c r="D2948" s="19" t="str">
        <f aca="true">IF(INDIRECT($AH$8&amp;"B"&amp;($C$1*$A2948+4)) = 0, "", INDIRECT($AH$8&amp;"B"&amp;($C$1*$A2948+4)))</f>
        <v/>
      </c>
      <c r="E2948" s="19" t="str">
        <f aca="true">IF(INDIRECT($AH$8&amp;"B"&amp;($C$1*$A2948+7)) = 0, "", INDIRECT($AH$8&amp;"B"&amp;($C$1*$A2948+7)))</f>
        <v/>
      </c>
      <c r="F2948" s="20" t="str">
        <f aca="true">IF(C2948 &lt;&gt; "",IF(INDIRECT($AH$8&amp;"B"&amp;($C$1*$A2948+8)) = 0, 0, 1), "")</f>
        <v/>
      </c>
      <c r="G2948" s="20" t="n">
        <f aca="true">INDIRECT($AH$8&amp;"B"&amp;($C$1*$A2948+9))</f>
        <v>0</v>
      </c>
      <c r="H2948" s="20" t="n">
        <f aca="true">INDIRECT($AH$8&amp;"B"&amp;($C$1*$A2948+10))</f>
        <v>0</v>
      </c>
      <c r="I2948" s="20" t="n">
        <f aca="true">INDIRECT($AH$8&amp;"B"&amp;($C$1*$A2948+11))</f>
        <v>0</v>
      </c>
      <c r="J2948" s="20" t="n">
        <f aca="true">INDIRECT($AH$8&amp;"B"&amp;($C$1*$A2948+12))</f>
        <v>0</v>
      </c>
      <c r="K2948" s="21" t="str">
        <f aca="false">IF(C2948&lt;&gt;"",IFERROR((G2948+H2948+I2948)/(G2948+H2948+I2948+J2948),0), "")</f>
        <v/>
      </c>
      <c r="L2948" s="20" t="str">
        <f aca="false">IF(C2948&lt;&gt;"",(G2948* 2) +(H2948* 4) + (I2948* 6) + IF(F2948 = 1, 5, 0), "")</f>
        <v/>
      </c>
      <c r="M2948" s="25" t="str">
        <f aca="true">IF(C2948&lt;&gt;"",SUM(INDIRECT($AH$8&amp;"C"&amp;($C$1*$A2948+9)):INDIRECT($AH$8&amp;"V"&amp;($C$1*$A2948+9))), "")</f>
        <v/>
      </c>
      <c r="N2948" s="25" t="str">
        <f aca="true">IF(C2948&lt;&gt;"",SUM(INDIRECT($AH$8&amp;"C"&amp;($C$1*$A2948+10)):INDIRECT($AH$8&amp;"V"&amp;($C$1*$A2948+10))), "")</f>
        <v/>
      </c>
      <c r="O2948" s="25" t="str">
        <f aca="true">IF(C2948&lt;&gt;"",SUM(INDIRECT($AH$8&amp;"C"&amp;($C$1*$A2948+11)):INDIRECT($AH$8&amp;"V"&amp;($C$1*$A2948+11))),"")</f>
        <v/>
      </c>
      <c r="P2948" s="25" t="str">
        <f aca="true">IF(C2948&lt;&gt;"",SUM(INDIRECT($AH$8&amp;"C"&amp;($C$1*$A2948+12)):INDIRECT($AH$8&amp;"V"&amp;($C$1*$A2948+12))),"")</f>
        <v/>
      </c>
      <c r="Q2948" s="24" t="str">
        <f aca="false">IF(C2948&lt;&gt;"",IFERROR((M2948+N2948+O2948)/(M2948+N2948+O2948+P2948),0), "")</f>
        <v/>
      </c>
      <c r="R2948" s="25" t="str">
        <f aca="true">IF(C2948&lt;&gt;"",SUM(INDIRECT($AH$8&amp;"C"&amp;($C$1*$A2948+13)):INDIRECT($AH$8&amp;"V"&amp;($C$1*$A2948+13))), "")</f>
        <v/>
      </c>
      <c r="S2948" s="25" t="str">
        <f aca="false">IF(C2948&lt;&gt;"",IFERROR((M2948+N2948+O2948+P2948)/R2948, 0),"")</f>
        <v/>
      </c>
      <c r="T2948" s="25" t="str">
        <f aca="false">IF(C2948&lt;&gt;"",IFERROR((M2948+N2948+O2948)/R2948,0),"")</f>
        <v/>
      </c>
      <c r="U2948" s="25" t="str">
        <f aca="true">IF(C2948&lt;&gt;"",IF(INDIRECT($AH$8&amp;"B"&amp;($C$1*$A2948+14))= 1,1,0),"")</f>
        <v/>
      </c>
      <c r="V2948" s="25" t="str">
        <f aca="true">IF(C2948&lt;&gt;"",IF(INDIRECT($AH$8&amp;"B"&amp;($C$1*$A2948+15))= 1,1,0),"")</f>
        <v/>
      </c>
      <c r="W2948" s="25" t="str">
        <f aca="false">IF(C2948&lt;&gt;"",($M2948*1) + ($N2948*2) + ($O2948*3) + (IF(U2948 = 1, 10, 0)) + (IF(V2948 = 1, 20, 0)),"")</f>
        <v/>
      </c>
      <c r="X2948" s="27" t="str">
        <f aca="true">IF(C2948&lt;&gt;"",IF(INDIRECT($AH$8&amp;"B"&amp;($C$1*$A2948+16))= 1,1,0),"")</f>
        <v/>
      </c>
      <c r="Y2948" s="27" t="str">
        <f aca="true">IF(D2948&lt;&gt;"",IF(INDIRECT($AH$8&amp;"B"&amp;($C$1*$A2948+17))= 1,1,0),"")</f>
        <v/>
      </c>
      <c r="Z2948" s="27" t="str">
        <f aca="true">IF(E2948&lt;&gt;"",IF(INDIRECT($AH$8&amp;"B"&amp;($C$1*$A2948+18))= 1,1,0),"")</f>
        <v/>
      </c>
      <c r="AA2948" s="27" t="str">
        <f aca="true">IF(F2948&lt;&gt;"",IF(INDIRECT($AH$8&amp;"B"&amp;($C$1*$A2948+19))= 1,1,0),"")</f>
        <v/>
      </c>
      <c r="AB2948" s="27" t="str">
        <f aca="false">IF(C2948&lt;&gt;"",IF(X2948 = 1, 5, 0) + IF(Z2948 = 1, 25, 0) + IF(AA2948 = 1, 15, 0),"")</f>
        <v/>
      </c>
      <c r="AC2948" s="57" t="str">
        <f aca="false">IF(C2948&lt;&gt;"",L2948+W2948+AB2948,"")</f>
        <v/>
      </c>
    </row>
    <row r="2949" customFormat="false" ht="12.8" hidden="false" customHeight="false" outlineLevel="0" collapsed="false">
      <c r="A2949" s="11" t="n">
        <f aca="false">A2948+1</f>
        <v>446</v>
      </c>
      <c r="B2949" s="38" t="str">
        <f aca="true">IF(INDIRECT($AH$8&amp;"B"&amp;($C$1*$A2949+2))=0, "",INDIRECT($AH$8&amp;"B"&amp;($C$1*$A2949+2)))</f>
        <v/>
      </c>
      <c r="C2949" s="19" t="str">
        <f aca="true">IF(INDIRECT($AH$8&amp;"B"&amp;($C$1*$A2949+3)) = 0, "", INDIRECT($AH$8&amp;"B"&amp;($C$1*$A2949+3)))</f>
        <v/>
      </c>
      <c r="D2949" s="19" t="str">
        <f aca="true">IF(INDIRECT($AH$8&amp;"B"&amp;($C$1*$A2949+4)) = 0, "", INDIRECT($AH$8&amp;"B"&amp;($C$1*$A2949+4)))</f>
        <v/>
      </c>
      <c r="E2949" s="19" t="str">
        <f aca="true">IF(INDIRECT($AH$8&amp;"B"&amp;($C$1*$A2949+7)) = 0, "", INDIRECT($AH$8&amp;"B"&amp;($C$1*$A2949+7)))</f>
        <v/>
      </c>
      <c r="F2949" s="20" t="str">
        <f aca="true">IF(C2949 &lt;&gt; "",IF(INDIRECT($AH$8&amp;"B"&amp;($C$1*$A2949+8)) = 0, 0, 1), "")</f>
        <v/>
      </c>
      <c r="G2949" s="20" t="n">
        <f aca="true">INDIRECT($AH$8&amp;"B"&amp;($C$1*$A2949+9))</f>
        <v>0</v>
      </c>
      <c r="H2949" s="20" t="n">
        <f aca="true">INDIRECT($AH$8&amp;"B"&amp;($C$1*$A2949+10))</f>
        <v>0</v>
      </c>
      <c r="I2949" s="20" t="n">
        <f aca="true">INDIRECT($AH$8&amp;"B"&amp;($C$1*$A2949+11))</f>
        <v>0</v>
      </c>
      <c r="J2949" s="20" t="n">
        <f aca="true">INDIRECT($AH$8&amp;"B"&amp;($C$1*$A2949+12))</f>
        <v>0</v>
      </c>
      <c r="K2949" s="21" t="str">
        <f aca="false">IF(C2949&lt;&gt;"",IFERROR((G2949+H2949+I2949)/(G2949+H2949+I2949+J2949),0), "")</f>
        <v/>
      </c>
      <c r="L2949" s="20" t="str">
        <f aca="false">IF(C2949&lt;&gt;"",(G2949* 2) +(H2949* 4) + (I2949* 6) + IF(F2949 = 1, 5, 0), "")</f>
        <v/>
      </c>
      <c r="M2949" s="25" t="str">
        <f aca="true">IF(C2949&lt;&gt;"",SUM(INDIRECT($AH$8&amp;"C"&amp;($C$1*$A2949+9)):INDIRECT($AH$8&amp;"V"&amp;($C$1*$A2949+9))), "")</f>
        <v/>
      </c>
      <c r="N2949" s="25" t="str">
        <f aca="true">IF(C2949&lt;&gt;"",SUM(INDIRECT($AH$8&amp;"C"&amp;($C$1*$A2949+10)):INDIRECT($AH$8&amp;"V"&amp;($C$1*$A2949+10))), "")</f>
        <v/>
      </c>
      <c r="O2949" s="25" t="str">
        <f aca="true">IF(C2949&lt;&gt;"",SUM(INDIRECT($AH$8&amp;"C"&amp;($C$1*$A2949+11)):INDIRECT($AH$8&amp;"V"&amp;($C$1*$A2949+11))),"")</f>
        <v/>
      </c>
      <c r="P2949" s="25" t="str">
        <f aca="true">IF(C2949&lt;&gt;"",SUM(INDIRECT($AH$8&amp;"C"&amp;($C$1*$A2949+12)):INDIRECT($AH$8&amp;"V"&amp;($C$1*$A2949+12))),"")</f>
        <v/>
      </c>
      <c r="Q2949" s="24" t="str">
        <f aca="false">IF(C2949&lt;&gt;"",IFERROR((M2949+N2949+O2949)/(M2949+N2949+O2949+P2949),0), "")</f>
        <v/>
      </c>
      <c r="R2949" s="25" t="str">
        <f aca="true">IF(C2949&lt;&gt;"",SUM(INDIRECT($AH$8&amp;"C"&amp;($C$1*$A2949+13)):INDIRECT($AH$8&amp;"V"&amp;($C$1*$A2949+13))), "")</f>
        <v/>
      </c>
      <c r="S2949" s="25" t="str">
        <f aca="false">IF(C2949&lt;&gt;"",IFERROR((M2949+N2949+O2949+P2949)/R2949, 0),"")</f>
        <v/>
      </c>
      <c r="T2949" s="25" t="str">
        <f aca="false">IF(C2949&lt;&gt;"",IFERROR((M2949+N2949+O2949)/R2949,0),"")</f>
        <v/>
      </c>
      <c r="U2949" s="25" t="str">
        <f aca="true">IF(C2949&lt;&gt;"",IF(INDIRECT($AH$8&amp;"B"&amp;($C$1*$A2949+14))= 1,1,0),"")</f>
        <v/>
      </c>
      <c r="V2949" s="25" t="str">
        <f aca="true">IF(C2949&lt;&gt;"",IF(INDIRECT($AH$8&amp;"B"&amp;($C$1*$A2949+15))= 1,1,0),"")</f>
        <v/>
      </c>
      <c r="W2949" s="25" t="str">
        <f aca="false">IF(C2949&lt;&gt;"",($M2949*1) + ($N2949*2) + ($O2949*3) + (IF(U2949 = 1, 10, 0)) + (IF(V2949 = 1, 20, 0)),"")</f>
        <v/>
      </c>
      <c r="X2949" s="27" t="str">
        <f aca="true">IF(C2949&lt;&gt;"",IF(INDIRECT($AH$8&amp;"B"&amp;($C$1*$A2949+16))= 1,1,0),"")</f>
        <v/>
      </c>
      <c r="Y2949" s="27" t="str">
        <f aca="true">IF(D2949&lt;&gt;"",IF(INDIRECT($AH$8&amp;"B"&amp;($C$1*$A2949+17))= 1,1,0),"")</f>
        <v/>
      </c>
      <c r="Z2949" s="27" t="str">
        <f aca="true">IF(E2949&lt;&gt;"",IF(INDIRECT($AH$8&amp;"B"&amp;($C$1*$A2949+18))= 1,1,0),"")</f>
        <v/>
      </c>
      <c r="AA2949" s="27" t="str">
        <f aca="true">IF(F2949&lt;&gt;"",IF(INDIRECT($AH$8&amp;"B"&amp;($C$1*$A2949+19))= 1,1,0),"")</f>
        <v/>
      </c>
      <c r="AB2949" s="27" t="str">
        <f aca="false">IF(C2949&lt;&gt;"",IF(X2949 = 1, 5, 0) + IF(Z2949 = 1, 25, 0) + IF(AA2949 = 1, 15, 0),"")</f>
        <v/>
      </c>
      <c r="AC2949" s="57" t="str">
        <f aca="false">IF(C2949&lt;&gt;"",L2949+W2949+AB2949,"")</f>
        <v/>
      </c>
    </row>
    <row r="2950" customFormat="false" ht="12.8" hidden="false" customHeight="false" outlineLevel="0" collapsed="false">
      <c r="A2950" s="11" t="n">
        <f aca="false">A2949+1</f>
        <v>447</v>
      </c>
      <c r="B2950" s="38" t="str">
        <f aca="true">IF(INDIRECT($AH$8&amp;"B"&amp;($C$1*$A2950+2))=0, "",INDIRECT($AH$8&amp;"B"&amp;($C$1*$A2950+2)))</f>
        <v/>
      </c>
      <c r="C2950" s="19" t="str">
        <f aca="true">IF(INDIRECT($AH$8&amp;"B"&amp;($C$1*$A2950+3)) = 0, "", INDIRECT($AH$8&amp;"B"&amp;($C$1*$A2950+3)))</f>
        <v/>
      </c>
      <c r="D2950" s="19" t="str">
        <f aca="true">IF(INDIRECT($AH$8&amp;"B"&amp;($C$1*$A2950+4)) = 0, "", INDIRECT($AH$8&amp;"B"&amp;($C$1*$A2950+4)))</f>
        <v/>
      </c>
      <c r="E2950" s="19" t="str">
        <f aca="true">IF(INDIRECT($AH$8&amp;"B"&amp;($C$1*$A2950+7)) = 0, "", INDIRECT($AH$8&amp;"B"&amp;($C$1*$A2950+7)))</f>
        <v/>
      </c>
      <c r="F2950" s="20" t="str">
        <f aca="true">IF(C2950 &lt;&gt; "",IF(INDIRECT($AH$8&amp;"B"&amp;($C$1*$A2950+8)) = 0, 0, 1), "")</f>
        <v/>
      </c>
      <c r="G2950" s="20" t="n">
        <f aca="true">INDIRECT($AH$8&amp;"B"&amp;($C$1*$A2950+9))</f>
        <v>0</v>
      </c>
      <c r="H2950" s="20" t="n">
        <f aca="true">INDIRECT($AH$8&amp;"B"&amp;($C$1*$A2950+10))</f>
        <v>0</v>
      </c>
      <c r="I2950" s="20" t="n">
        <f aca="true">INDIRECT($AH$8&amp;"B"&amp;($C$1*$A2950+11))</f>
        <v>0</v>
      </c>
      <c r="J2950" s="20" t="n">
        <f aca="true">INDIRECT($AH$8&amp;"B"&amp;($C$1*$A2950+12))</f>
        <v>0</v>
      </c>
      <c r="K2950" s="21" t="str">
        <f aca="false">IF(C2950&lt;&gt;"",IFERROR((G2950+H2950+I2950)/(G2950+H2950+I2950+J2950),0), "")</f>
        <v/>
      </c>
      <c r="L2950" s="20" t="str">
        <f aca="false">IF(C2950&lt;&gt;"",(G2950* 2) +(H2950* 4) + (I2950* 6) + IF(F2950 = 1, 5, 0), "")</f>
        <v/>
      </c>
      <c r="M2950" s="25" t="str">
        <f aca="true">IF(C2950&lt;&gt;"",SUM(INDIRECT($AH$8&amp;"C"&amp;($C$1*$A2950+9)):INDIRECT($AH$8&amp;"V"&amp;($C$1*$A2950+9))), "")</f>
        <v/>
      </c>
      <c r="N2950" s="25" t="str">
        <f aca="true">IF(C2950&lt;&gt;"",SUM(INDIRECT($AH$8&amp;"C"&amp;($C$1*$A2950+10)):INDIRECT($AH$8&amp;"V"&amp;($C$1*$A2950+10))), "")</f>
        <v/>
      </c>
      <c r="O2950" s="25" t="str">
        <f aca="true">IF(C2950&lt;&gt;"",SUM(INDIRECT($AH$8&amp;"C"&amp;($C$1*$A2950+11)):INDIRECT($AH$8&amp;"V"&amp;($C$1*$A2950+11))),"")</f>
        <v/>
      </c>
      <c r="P2950" s="25" t="str">
        <f aca="true">IF(C2950&lt;&gt;"",SUM(INDIRECT($AH$8&amp;"C"&amp;($C$1*$A2950+12)):INDIRECT($AH$8&amp;"V"&amp;($C$1*$A2950+12))),"")</f>
        <v/>
      </c>
      <c r="Q2950" s="24" t="str">
        <f aca="false">IF(C2950&lt;&gt;"",IFERROR((M2950+N2950+O2950)/(M2950+N2950+O2950+P2950),0), "")</f>
        <v/>
      </c>
      <c r="R2950" s="25" t="str">
        <f aca="true">IF(C2950&lt;&gt;"",SUM(INDIRECT($AH$8&amp;"C"&amp;($C$1*$A2950+13)):INDIRECT($AH$8&amp;"V"&amp;($C$1*$A2950+13))), "")</f>
        <v/>
      </c>
      <c r="S2950" s="25" t="str">
        <f aca="false">IF(C2950&lt;&gt;"",IFERROR((M2950+N2950+O2950+P2950)/R2950, 0),"")</f>
        <v/>
      </c>
      <c r="T2950" s="25" t="str">
        <f aca="false">IF(C2950&lt;&gt;"",IFERROR((M2950+N2950+O2950)/R2950,0),"")</f>
        <v/>
      </c>
      <c r="U2950" s="25" t="str">
        <f aca="true">IF(C2950&lt;&gt;"",IF(INDIRECT($AH$8&amp;"B"&amp;($C$1*$A2950+14))= 1,1,0),"")</f>
        <v/>
      </c>
      <c r="V2950" s="25" t="str">
        <f aca="true">IF(C2950&lt;&gt;"",IF(INDIRECT($AH$8&amp;"B"&amp;($C$1*$A2950+15))= 1,1,0),"")</f>
        <v/>
      </c>
      <c r="W2950" s="25" t="str">
        <f aca="false">IF(C2950&lt;&gt;"",($M2950*1) + ($N2950*2) + ($O2950*3) + (IF(U2950 = 1, 10, 0)) + (IF(V2950 = 1, 20, 0)),"")</f>
        <v/>
      </c>
      <c r="X2950" s="27" t="str">
        <f aca="true">IF(C2950&lt;&gt;"",IF(INDIRECT($AH$8&amp;"B"&amp;($C$1*$A2950+16))= 1,1,0),"")</f>
        <v/>
      </c>
      <c r="Y2950" s="27" t="str">
        <f aca="true">IF(D2950&lt;&gt;"",IF(INDIRECT($AH$8&amp;"B"&amp;($C$1*$A2950+17))= 1,1,0),"")</f>
        <v/>
      </c>
      <c r="Z2950" s="27" t="str">
        <f aca="true">IF(E2950&lt;&gt;"",IF(INDIRECT($AH$8&amp;"B"&amp;($C$1*$A2950+18))= 1,1,0),"")</f>
        <v/>
      </c>
      <c r="AA2950" s="27" t="str">
        <f aca="true">IF(F2950&lt;&gt;"",IF(INDIRECT($AH$8&amp;"B"&amp;($C$1*$A2950+19))= 1,1,0),"")</f>
        <v/>
      </c>
      <c r="AB2950" s="27" t="str">
        <f aca="false">IF(C2950&lt;&gt;"",IF(X2950 = 1, 5, 0) + IF(Z2950 = 1, 25, 0) + IF(AA2950 = 1, 15, 0),"")</f>
        <v/>
      </c>
      <c r="AC2950" s="57" t="str">
        <f aca="false">IF(C2950&lt;&gt;"",L2950+W2950+AB2950,"")</f>
        <v/>
      </c>
    </row>
    <row r="2951" customFormat="false" ht="12.8" hidden="false" customHeight="false" outlineLevel="0" collapsed="false">
      <c r="A2951" s="11" t="n">
        <f aca="false">A2950+1</f>
        <v>448</v>
      </c>
      <c r="B2951" s="38" t="str">
        <f aca="true">IF(INDIRECT($AH$8&amp;"B"&amp;($C$1*$A2951+2))=0, "",INDIRECT($AH$8&amp;"B"&amp;($C$1*$A2951+2)))</f>
        <v/>
      </c>
      <c r="C2951" s="19" t="str">
        <f aca="true">IF(INDIRECT($AH$8&amp;"B"&amp;($C$1*$A2951+3)) = 0, "", INDIRECT($AH$8&amp;"B"&amp;($C$1*$A2951+3)))</f>
        <v/>
      </c>
      <c r="D2951" s="19" t="str">
        <f aca="true">IF(INDIRECT($AH$8&amp;"B"&amp;($C$1*$A2951+4)) = 0, "", INDIRECT($AH$8&amp;"B"&amp;($C$1*$A2951+4)))</f>
        <v/>
      </c>
      <c r="E2951" s="19" t="str">
        <f aca="true">IF(INDIRECT($AH$8&amp;"B"&amp;($C$1*$A2951+7)) = 0, "", INDIRECT($AH$8&amp;"B"&amp;($C$1*$A2951+7)))</f>
        <v/>
      </c>
      <c r="F2951" s="20" t="str">
        <f aca="true">IF(C2951 &lt;&gt; "",IF(INDIRECT($AH$8&amp;"B"&amp;($C$1*$A2951+8)) = 0, 0, 1), "")</f>
        <v/>
      </c>
      <c r="G2951" s="20" t="n">
        <f aca="true">INDIRECT($AH$8&amp;"B"&amp;($C$1*$A2951+9))</f>
        <v>0</v>
      </c>
      <c r="H2951" s="20" t="n">
        <f aca="true">INDIRECT($AH$8&amp;"B"&amp;($C$1*$A2951+10))</f>
        <v>0</v>
      </c>
      <c r="I2951" s="20" t="n">
        <f aca="true">INDIRECT($AH$8&amp;"B"&amp;($C$1*$A2951+11))</f>
        <v>0</v>
      </c>
      <c r="J2951" s="20" t="n">
        <f aca="true">INDIRECT($AH$8&amp;"B"&amp;($C$1*$A2951+12))</f>
        <v>0</v>
      </c>
      <c r="K2951" s="21" t="str">
        <f aca="false">IF(C2951&lt;&gt;"",IFERROR((G2951+H2951+I2951)/(G2951+H2951+I2951+J2951),0), "")</f>
        <v/>
      </c>
      <c r="L2951" s="20" t="str">
        <f aca="false">IF(C2951&lt;&gt;"",(G2951* 2) +(H2951* 4) + (I2951* 6) + IF(F2951 = 1, 5, 0), "")</f>
        <v/>
      </c>
      <c r="M2951" s="25" t="str">
        <f aca="true">IF(C2951&lt;&gt;"",SUM(INDIRECT($AH$8&amp;"C"&amp;($C$1*$A2951+9)):INDIRECT($AH$8&amp;"V"&amp;($C$1*$A2951+9))), "")</f>
        <v/>
      </c>
      <c r="N2951" s="25" t="str">
        <f aca="true">IF(C2951&lt;&gt;"",SUM(INDIRECT($AH$8&amp;"C"&amp;($C$1*$A2951+10)):INDIRECT($AH$8&amp;"V"&amp;($C$1*$A2951+10))), "")</f>
        <v/>
      </c>
      <c r="O2951" s="25" t="str">
        <f aca="true">IF(C2951&lt;&gt;"",SUM(INDIRECT($AH$8&amp;"C"&amp;($C$1*$A2951+11)):INDIRECT($AH$8&amp;"V"&amp;($C$1*$A2951+11))),"")</f>
        <v/>
      </c>
      <c r="P2951" s="25" t="str">
        <f aca="true">IF(C2951&lt;&gt;"",SUM(INDIRECT($AH$8&amp;"C"&amp;($C$1*$A2951+12)):INDIRECT($AH$8&amp;"V"&amp;($C$1*$A2951+12))),"")</f>
        <v/>
      </c>
      <c r="Q2951" s="24" t="str">
        <f aca="false">IF(C2951&lt;&gt;"",IFERROR((M2951+N2951+O2951)/(M2951+N2951+O2951+P2951),0), "")</f>
        <v/>
      </c>
      <c r="R2951" s="25" t="str">
        <f aca="true">IF(C2951&lt;&gt;"",SUM(INDIRECT($AH$8&amp;"C"&amp;($C$1*$A2951+13)):INDIRECT($AH$8&amp;"V"&amp;($C$1*$A2951+13))), "")</f>
        <v/>
      </c>
      <c r="S2951" s="25" t="str">
        <f aca="false">IF(C2951&lt;&gt;"",IFERROR((M2951+N2951+O2951+P2951)/R2951, 0),"")</f>
        <v/>
      </c>
      <c r="T2951" s="25" t="str">
        <f aca="false">IF(C2951&lt;&gt;"",IFERROR((M2951+N2951+O2951)/R2951,0),"")</f>
        <v/>
      </c>
      <c r="U2951" s="25" t="str">
        <f aca="true">IF(C2951&lt;&gt;"",IF(INDIRECT($AH$8&amp;"B"&amp;($C$1*$A2951+14))= 1,1,0),"")</f>
        <v/>
      </c>
      <c r="V2951" s="25" t="str">
        <f aca="true">IF(C2951&lt;&gt;"",IF(INDIRECT($AH$8&amp;"B"&amp;($C$1*$A2951+15))= 1,1,0),"")</f>
        <v/>
      </c>
      <c r="W2951" s="25" t="str">
        <f aca="false">IF(C2951&lt;&gt;"",($M2951*1) + ($N2951*2) + ($O2951*3) + (IF(U2951 = 1, 10, 0)) + (IF(V2951 = 1, 20, 0)),"")</f>
        <v/>
      </c>
      <c r="X2951" s="27" t="str">
        <f aca="true">IF(C2951&lt;&gt;"",IF(INDIRECT($AH$8&amp;"B"&amp;($C$1*$A2951+16))= 1,1,0),"")</f>
        <v/>
      </c>
      <c r="Y2951" s="27" t="str">
        <f aca="true">IF(D2951&lt;&gt;"",IF(INDIRECT($AH$8&amp;"B"&amp;($C$1*$A2951+17))= 1,1,0),"")</f>
        <v/>
      </c>
      <c r="Z2951" s="27" t="str">
        <f aca="true">IF(E2951&lt;&gt;"",IF(INDIRECT($AH$8&amp;"B"&amp;($C$1*$A2951+18))= 1,1,0),"")</f>
        <v/>
      </c>
      <c r="AA2951" s="27" t="str">
        <f aca="true">IF(F2951&lt;&gt;"",IF(INDIRECT($AH$8&amp;"B"&amp;($C$1*$A2951+19))= 1,1,0),"")</f>
        <v/>
      </c>
      <c r="AB2951" s="27" t="str">
        <f aca="false">IF(C2951&lt;&gt;"",IF(X2951 = 1, 5, 0) + IF(Z2951 = 1, 25, 0) + IF(AA2951 = 1, 15, 0),"")</f>
        <v/>
      </c>
      <c r="AC2951" s="57" t="str">
        <f aca="false">IF(C2951&lt;&gt;"",L2951+W2951+AB2951,"")</f>
        <v/>
      </c>
    </row>
    <row r="2952" customFormat="false" ht="12.8" hidden="false" customHeight="false" outlineLevel="0" collapsed="false">
      <c r="A2952" s="11" t="n">
        <f aca="false">A2951+1</f>
        <v>449</v>
      </c>
      <c r="B2952" s="38" t="str">
        <f aca="true">IF(INDIRECT($AH$8&amp;"B"&amp;($C$1*$A2952+2))=0, "",INDIRECT($AH$8&amp;"B"&amp;($C$1*$A2952+2)))</f>
        <v/>
      </c>
      <c r="C2952" s="19" t="str">
        <f aca="true">IF(INDIRECT($AH$8&amp;"B"&amp;($C$1*$A2952+3)) = 0, "", INDIRECT($AH$8&amp;"B"&amp;($C$1*$A2952+3)))</f>
        <v/>
      </c>
      <c r="D2952" s="19" t="str">
        <f aca="true">IF(INDIRECT($AH$8&amp;"B"&amp;($C$1*$A2952+4)) = 0, "", INDIRECT($AH$8&amp;"B"&amp;($C$1*$A2952+4)))</f>
        <v/>
      </c>
      <c r="E2952" s="19" t="str">
        <f aca="true">IF(INDIRECT($AH$8&amp;"B"&amp;($C$1*$A2952+7)) = 0, "", INDIRECT($AH$8&amp;"B"&amp;($C$1*$A2952+7)))</f>
        <v/>
      </c>
      <c r="F2952" s="20" t="str">
        <f aca="true">IF(C2952 &lt;&gt; "",IF(INDIRECT($AH$8&amp;"B"&amp;($C$1*$A2952+8)) = 0, 0, 1), "")</f>
        <v/>
      </c>
      <c r="G2952" s="20" t="n">
        <f aca="true">INDIRECT($AH$8&amp;"B"&amp;($C$1*$A2952+9))</f>
        <v>0</v>
      </c>
      <c r="H2952" s="20" t="n">
        <f aca="true">INDIRECT($AH$8&amp;"B"&amp;($C$1*$A2952+10))</f>
        <v>0</v>
      </c>
      <c r="I2952" s="20" t="n">
        <f aca="true">INDIRECT($AH$8&amp;"B"&amp;($C$1*$A2952+11))</f>
        <v>0</v>
      </c>
      <c r="J2952" s="20" t="n">
        <f aca="true">INDIRECT($AH$8&amp;"B"&amp;($C$1*$A2952+12))</f>
        <v>0</v>
      </c>
      <c r="K2952" s="21" t="str">
        <f aca="false">IF(C2952&lt;&gt;"",IFERROR((G2952+H2952+I2952)/(G2952+H2952+I2952+J2952),0), "")</f>
        <v/>
      </c>
      <c r="L2952" s="20" t="str">
        <f aca="false">IF(C2952&lt;&gt;"",(G2952* 2) +(H2952* 4) + (I2952* 6) + IF(F2952 = 1, 5, 0), "")</f>
        <v/>
      </c>
      <c r="M2952" s="25" t="str">
        <f aca="true">IF(C2952&lt;&gt;"",SUM(INDIRECT($AH$8&amp;"C"&amp;($C$1*$A2952+9)):INDIRECT($AH$8&amp;"V"&amp;($C$1*$A2952+9))), "")</f>
        <v/>
      </c>
      <c r="N2952" s="25" t="str">
        <f aca="true">IF(C2952&lt;&gt;"",SUM(INDIRECT($AH$8&amp;"C"&amp;($C$1*$A2952+10)):INDIRECT($AH$8&amp;"V"&amp;($C$1*$A2952+10))), "")</f>
        <v/>
      </c>
      <c r="O2952" s="25" t="str">
        <f aca="true">IF(C2952&lt;&gt;"",SUM(INDIRECT($AH$8&amp;"C"&amp;($C$1*$A2952+11)):INDIRECT($AH$8&amp;"V"&amp;($C$1*$A2952+11))),"")</f>
        <v/>
      </c>
      <c r="P2952" s="25" t="str">
        <f aca="true">IF(C2952&lt;&gt;"",SUM(INDIRECT($AH$8&amp;"C"&amp;($C$1*$A2952+12)):INDIRECT($AH$8&amp;"V"&amp;($C$1*$A2952+12))),"")</f>
        <v/>
      </c>
      <c r="Q2952" s="24" t="str">
        <f aca="false">IF(C2952&lt;&gt;"",IFERROR((M2952+N2952+O2952)/(M2952+N2952+O2952+P2952),0), "")</f>
        <v/>
      </c>
      <c r="R2952" s="25" t="str">
        <f aca="true">IF(C2952&lt;&gt;"",SUM(INDIRECT($AH$8&amp;"C"&amp;($C$1*$A2952+13)):INDIRECT($AH$8&amp;"V"&amp;($C$1*$A2952+13))), "")</f>
        <v/>
      </c>
      <c r="S2952" s="25" t="str">
        <f aca="false">IF(C2952&lt;&gt;"",IFERROR((M2952+N2952+O2952+P2952)/R2952, 0),"")</f>
        <v/>
      </c>
      <c r="T2952" s="25" t="str">
        <f aca="false">IF(C2952&lt;&gt;"",IFERROR((M2952+N2952+O2952)/R2952,0),"")</f>
        <v/>
      </c>
      <c r="U2952" s="25" t="str">
        <f aca="true">IF(C2952&lt;&gt;"",IF(INDIRECT($AH$8&amp;"B"&amp;($C$1*$A2952+14))= 1,1,0),"")</f>
        <v/>
      </c>
      <c r="V2952" s="25" t="str">
        <f aca="true">IF(C2952&lt;&gt;"",IF(INDIRECT($AH$8&amp;"B"&amp;($C$1*$A2952+15))= 1,1,0),"")</f>
        <v/>
      </c>
      <c r="W2952" s="25" t="str">
        <f aca="false">IF(C2952&lt;&gt;"",($M2952*1) + ($N2952*2) + ($O2952*3) + (IF(U2952 = 1, 10, 0)) + (IF(V2952 = 1, 20, 0)),"")</f>
        <v/>
      </c>
      <c r="X2952" s="27" t="str">
        <f aca="true">IF(C2952&lt;&gt;"",IF(INDIRECT($AH$8&amp;"B"&amp;($C$1*$A2952+16))= 1,1,0),"")</f>
        <v/>
      </c>
      <c r="Y2952" s="27" t="str">
        <f aca="true">IF(D2952&lt;&gt;"",IF(INDIRECT($AH$8&amp;"B"&amp;($C$1*$A2952+17))= 1,1,0),"")</f>
        <v/>
      </c>
      <c r="Z2952" s="27" t="str">
        <f aca="true">IF(E2952&lt;&gt;"",IF(INDIRECT($AH$8&amp;"B"&amp;($C$1*$A2952+18))= 1,1,0),"")</f>
        <v/>
      </c>
      <c r="AA2952" s="27" t="str">
        <f aca="true">IF(F2952&lt;&gt;"",IF(INDIRECT($AH$8&amp;"B"&amp;($C$1*$A2952+19))= 1,1,0),"")</f>
        <v/>
      </c>
      <c r="AB2952" s="27" t="str">
        <f aca="false">IF(C2952&lt;&gt;"",IF(X2952 = 1, 5, 0) + IF(Z2952 = 1, 25, 0) + IF(AA2952 = 1, 15, 0),"")</f>
        <v/>
      </c>
      <c r="AC2952" s="57" t="str">
        <f aca="false">IF(C2952&lt;&gt;"",L2952+W2952+AB2952,"")</f>
        <v/>
      </c>
    </row>
    <row r="2953" customFormat="false" ht="12.8" hidden="false" customHeight="false" outlineLevel="0" collapsed="false">
      <c r="A2953" s="11" t="n">
        <f aca="false">A2952+1</f>
        <v>450</v>
      </c>
      <c r="B2953" s="38" t="str">
        <f aca="true">IF(INDIRECT($AH$8&amp;"B"&amp;($C$1*$A2953+2))=0, "",INDIRECT($AH$8&amp;"B"&amp;($C$1*$A2953+2)))</f>
        <v/>
      </c>
      <c r="C2953" s="19" t="str">
        <f aca="true">IF(INDIRECT($AH$8&amp;"B"&amp;($C$1*$A2953+3)) = 0, "", INDIRECT($AH$8&amp;"B"&amp;($C$1*$A2953+3)))</f>
        <v/>
      </c>
      <c r="D2953" s="19" t="str">
        <f aca="true">IF(INDIRECT($AH$8&amp;"B"&amp;($C$1*$A2953+4)) = 0, "", INDIRECT($AH$8&amp;"B"&amp;($C$1*$A2953+4)))</f>
        <v/>
      </c>
      <c r="E2953" s="19" t="str">
        <f aca="true">IF(INDIRECT($AH$8&amp;"B"&amp;($C$1*$A2953+7)) = 0, "", INDIRECT($AH$8&amp;"B"&amp;($C$1*$A2953+7)))</f>
        <v/>
      </c>
      <c r="F2953" s="20" t="str">
        <f aca="true">IF(C2953 &lt;&gt; "",IF(INDIRECT($AH$8&amp;"B"&amp;($C$1*$A2953+8)) = 0, 0, 1), "")</f>
        <v/>
      </c>
      <c r="G2953" s="20" t="n">
        <f aca="true">INDIRECT($AH$8&amp;"B"&amp;($C$1*$A2953+9))</f>
        <v>0</v>
      </c>
      <c r="H2953" s="20" t="n">
        <f aca="true">INDIRECT($AH$8&amp;"B"&amp;($C$1*$A2953+10))</f>
        <v>0</v>
      </c>
      <c r="I2953" s="20" t="n">
        <f aca="true">INDIRECT($AH$8&amp;"B"&amp;($C$1*$A2953+11))</f>
        <v>0</v>
      </c>
      <c r="J2953" s="20" t="n">
        <f aca="true">INDIRECT($AH$8&amp;"B"&amp;($C$1*$A2953+12))</f>
        <v>0</v>
      </c>
      <c r="K2953" s="21" t="str">
        <f aca="false">IF(C2953&lt;&gt;"",IFERROR((G2953+H2953+I2953)/(G2953+H2953+I2953+J2953),0), "")</f>
        <v/>
      </c>
      <c r="L2953" s="20" t="str">
        <f aca="false">IF(C2953&lt;&gt;"",(G2953* 2) +(H2953* 4) + (I2953* 6) + IF(F2953 = 1, 5, 0), "")</f>
        <v/>
      </c>
      <c r="M2953" s="25" t="str">
        <f aca="true">IF(C2953&lt;&gt;"",SUM(INDIRECT($AH$8&amp;"C"&amp;($C$1*$A2953+9)):INDIRECT($AH$8&amp;"V"&amp;($C$1*$A2953+9))), "")</f>
        <v/>
      </c>
      <c r="N2953" s="25" t="str">
        <f aca="true">IF(C2953&lt;&gt;"",SUM(INDIRECT($AH$8&amp;"C"&amp;($C$1*$A2953+10)):INDIRECT($AH$8&amp;"V"&amp;($C$1*$A2953+10))), "")</f>
        <v/>
      </c>
      <c r="O2953" s="25" t="str">
        <f aca="true">IF(C2953&lt;&gt;"",SUM(INDIRECT($AH$8&amp;"C"&amp;($C$1*$A2953+11)):INDIRECT($AH$8&amp;"V"&amp;($C$1*$A2953+11))),"")</f>
        <v/>
      </c>
      <c r="P2953" s="25" t="str">
        <f aca="true">IF(C2953&lt;&gt;"",SUM(INDIRECT($AH$8&amp;"C"&amp;($C$1*$A2953+12)):INDIRECT($AH$8&amp;"V"&amp;($C$1*$A2953+12))),"")</f>
        <v/>
      </c>
      <c r="Q2953" s="24" t="str">
        <f aca="false">IF(C2953&lt;&gt;"",IFERROR((M2953+N2953+O2953)/(M2953+N2953+O2953+P2953),0), "")</f>
        <v/>
      </c>
      <c r="R2953" s="25" t="str">
        <f aca="true">IF(C2953&lt;&gt;"",SUM(INDIRECT($AH$8&amp;"C"&amp;($C$1*$A2953+13)):INDIRECT($AH$8&amp;"V"&amp;($C$1*$A2953+13))), "")</f>
        <v/>
      </c>
      <c r="S2953" s="25" t="str">
        <f aca="false">IF(C2953&lt;&gt;"",IFERROR((M2953+N2953+O2953+P2953)/R2953, 0),"")</f>
        <v/>
      </c>
      <c r="T2953" s="25" t="str">
        <f aca="false">IF(C2953&lt;&gt;"",IFERROR((M2953+N2953+O2953)/R2953,0),"")</f>
        <v/>
      </c>
      <c r="U2953" s="25" t="str">
        <f aca="true">IF(C2953&lt;&gt;"",IF(INDIRECT($AH$8&amp;"B"&amp;($C$1*$A2953+14))= 1,1,0),"")</f>
        <v/>
      </c>
      <c r="V2953" s="25" t="str">
        <f aca="true">IF(C2953&lt;&gt;"",IF(INDIRECT($AH$8&amp;"B"&amp;($C$1*$A2953+15))= 1,1,0),"")</f>
        <v/>
      </c>
      <c r="W2953" s="25" t="str">
        <f aca="false">IF(C2953&lt;&gt;"",($M2953*1) + ($N2953*2) + ($O2953*3) + (IF(U2953 = 1, 10, 0)) + (IF(V2953 = 1, 20, 0)),"")</f>
        <v/>
      </c>
      <c r="X2953" s="27" t="str">
        <f aca="true">IF(C2953&lt;&gt;"",IF(INDIRECT($AH$8&amp;"B"&amp;($C$1*$A2953+16))= 1,1,0),"")</f>
        <v/>
      </c>
      <c r="Y2953" s="27" t="str">
        <f aca="true">IF(D2953&lt;&gt;"",IF(INDIRECT($AH$8&amp;"B"&amp;($C$1*$A2953+17))= 1,1,0),"")</f>
        <v/>
      </c>
      <c r="Z2953" s="27" t="str">
        <f aca="true">IF(E2953&lt;&gt;"",IF(INDIRECT($AH$8&amp;"B"&amp;($C$1*$A2953+18))= 1,1,0),"")</f>
        <v/>
      </c>
      <c r="AA2953" s="27" t="str">
        <f aca="true">IF(F2953&lt;&gt;"",IF(INDIRECT($AH$8&amp;"B"&amp;($C$1*$A2953+19))= 1,1,0),"")</f>
        <v/>
      </c>
      <c r="AB2953" s="27" t="str">
        <f aca="false">IF(C2953&lt;&gt;"",IF(X2953 = 1, 5, 0) + IF(Z2953 = 1, 25, 0) + IF(AA2953 = 1, 15, 0),"")</f>
        <v/>
      </c>
      <c r="AC2953" s="57" t="str">
        <f aca="false">IF(C2953&lt;&gt;"",L2953+W2953+AB2953,"")</f>
        <v/>
      </c>
    </row>
    <row r="2954" customFormat="false" ht="12.8" hidden="false" customHeight="false" outlineLevel="0" collapsed="false">
      <c r="A2954" s="11" t="n">
        <f aca="false">A2953+1</f>
        <v>451</v>
      </c>
      <c r="B2954" s="38" t="str">
        <f aca="true">IF(INDIRECT($AH$8&amp;"B"&amp;($C$1*$A2954+2))=0, "",INDIRECT($AH$8&amp;"B"&amp;($C$1*$A2954+2)))</f>
        <v/>
      </c>
      <c r="C2954" s="19" t="str">
        <f aca="true">IF(INDIRECT($AH$8&amp;"B"&amp;($C$1*$A2954+3)) = 0, "", INDIRECT($AH$8&amp;"B"&amp;($C$1*$A2954+3)))</f>
        <v/>
      </c>
      <c r="D2954" s="19" t="str">
        <f aca="true">IF(INDIRECT($AH$8&amp;"B"&amp;($C$1*$A2954+4)) = 0, "", INDIRECT($AH$8&amp;"B"&amp;($C$1*$A2954+4)))</f>
        <v/>
      </c>
      <c r="E2954" s="19" t="str">
        <f aca="true">IF(INDIRECT($AH$8&amp;"B"&amp;($C$1*$A2954+7)) = 0, "", INDIRECT($AH$8&amp;"B"&amp;($C$1*$A2954+7)))</f>
        <v/>
      </c>
      <c r="F2954" s="20" t="str">
        <f aca="true">IF(C2954 &lt;&gt; "",IF(INDIRECT($AH$8&amp;"B"&amp;($C$1*$A2954+8)) = 0, 0, 1), "")</f>
        <v/>
      </c>
      <c r="G2954" s="20" t="n">
        <f aca="true">INDIRECT($AH$8&amp;"B"&amp;($C$1*$A2954+9))</f>
        <v>0</v>
      </c>
      <c r="H2954" s="20" t="n">
        <f aca="true">INDIRECT($AH$8&amp;"B"&amp;($C$1*$A2954+10))</f>
        <v>0</v>
      </c>
      <c r="I2954" s="20" t="n">
        <f aca="true">INDIRECT($AH$8&amp;"B"&amp;($C$1*$A2954+11))</f>
        <v>0</v>
      </c>
      <c r="J2954" s="20" t="n">
        <f aca="true">INDIRECT($AH$8&amp;"B"&amp;($C$1*$A2954+12))</f>
        <v>0</v>
      </c>
      <c r="K2954" s="21" t="str">
        <f aca="false">IF(C2954&lt;&gt;"",IFERROR((G2954+H2954+I2954)/(G2954+H2954+I2954+J2954),0), "")</f>
        <v/>
      </c>
      <c r="L2954" s="20" t="str">
        <f aca="false">IF(C2954&lt;&gt;"",(G2954* 2) +(H2954* 4) + (I2954* 6) + IF(F2954 = 1, 5, 0), "")</f>
        <v/>
      </c>
      <c r="M2954" s="25" t="str">
        <f aca="true">IF(C2954&lt;&gt;"",SUM(INDIRECT($AH$8&amp;"C"&amp;($C$1*$A2954+9)):INDIRECT($AH$8&amp;"V"&amp;($C$1*$A2954+9))), "")</f>
        <v/>
      </c>
      <c r="N2954" s="25" t="str">
        <f aca="true">IF(C2954&lt;&gt;"",SUM(INDIRECT($AH$8&amp;"C"&amp;($C$1*$A2954+10)):INDIRECT($AH$8&amp;"V"&amp;($C$1*$A2954+10))), "")</f>
        <v/>
      </c>
      <c r="O2954" s="25" t="str">
        <f aca="true">IF(C2954&lt;&gt;"",SUM(INDIRECT($AH$8&amp;"C"&amp;($C$1*$A2954+11)):INDIRECT($AH$8&amp;"V"&amp;($C$1*$A2954+11))),"")</f>
        <v/>
      </c>
      <c r="P2954" s="25" t="str">
        <f aca="true">IF(C2954&lt;&gt;"",SUM(INDIRECT($AH$8&amp;"C"&amp;($C$1*$A2954+12)):INDIRECT($AH$8&amp;"V"&amp;($C$1*$A2954+12))),"")</f>
        <v/>
      </c>
      <c r="Q2954" s="24" t="str">
        <f aca="false">IF(C2954&lt;&gt;"",IFERROR((M2954+N2954+O2954)/(M2954+N2954+O2954+P2954),0), "")</f>
        <v/>
      </c>
      <c r="R2954" s="25" t="str">
        <f aca="true">IF(C2954&lt;&gt;"",SUM(INDIRECT($AH$8&amp;"C"&amp;($C$1*$A2954+13)):INDIRECT($AH$8&amp;"V"&amp;($C$1*$A2954+13))), "")</f>
        <v/>
      </c>
      <c r="S2954" s="25" t="str">
        <f aca="false">IF(C2954&lt;&gt;"",IFERROR((M2954+N2954+O2954+P2954)/R2954, 0),"")</f>
        <v/>
      </c>
      <c r="T2954" s="25" t="str">
        <f aca="false">IF(C2954&lt;&gt;"",IFERROR((M2954+N2954+O2954)/R2954,0),"")</f>
        <v/>
      </c>
      <c r="U2954" s="25" t="str">
        <f aca="true">IF(C2954&lt;&gt;"",IF(INDIRECT($AH$8&amp;"B"&amp;($C$1*$A2954+14))= 1,1,0),"")</f>
        <v/>
      </c>
      <c r="V2954" s="25" t="str">
        <f aca="true">IF(C2954&lt;&gt;"",IF(INDIRECT($AH$8&amp;"B"&amp;($C$1*$A2954+15))= 1,1,0),"")</f>
        <v/>
      </c>
      <c r="W2954" s="25" t="str">
        <f aca="false">IF(C2954&lt;&gt;"",($M2954*1) + ($N2954*2) + ($O2954*3) + (IF(U2954 = 1, 10, 0)) + (IF(V2954 = 1, 20, 0)),"")</f>
        <v/>
      </c>
      <c r="X2954" s="27" t="str">
        <f aca="true">IF(C2954&lt;&gt;"",IF(INDIRECT($AH$8&amp;"B"&amp;($C$1*$A2954+16))= 1,1,0),"")</f>
        <v/>
      </c>
      <c r="Y2954" s="27" t="str">
        <f aca="true">IF(D2954&lt;&gt;"",IF(INDIRECT($AH$8&amp;"B"&amp;($C$1*$A2954+17))= 1,1,0),"")</f>
        <v/>
      </c>
      <c r="Z2954" s="27" t="str">
        <f aca="true">IF(E2954&lt;&gt;"",IF(INDIRECT($AH$8&amp;"B"&amp;($C$1*$A2954+18))= 1,1,0),"")</f>
        <v/>
      </c>
      <c r="AA2954" s="27" t="str">
        <f aca="true">IF(F2954&lt;&gt;"",IF(INDIRECT($AH$8&amp;"B"&amp;($C$1*$A2954+19))= 1,1,0),"")</f>
        <v/>
      </c>
      <c r="AB2954" s="27" t="str">
        <f aca="false">IF(C2954&lt;&gt;"",IF(X2954 = 1, 5, 0) + IF(Z2954 = 1, 25, 0) + IF(AA2954 = 1, 15, 0),"")</f>
        <v/>
      </c>
      <c r="AC2954" s="57" t="str">
        <f aca="false">IF(C2954&lt;&gt;"",L2954+W2954+AB2954,"")</f>
        <v/>
      </c>
    </row>
    <row r="2955" customFormat="false" ht="12.8" hidden="false" customHeight="false" outlineLevel="0" collapsed="false">
      <c r="A2955" s="11" t="n">
        <f aca="false">A2954+1</f>
        <v>452</v>
      </c>
      <c r="B2955" s="38" t="str">
        <f aca="true">IF(INDIRECT($AH$8&amp;"B"&amp;($C$1*$A2955+2))=0, "",INDIRECT($AH$8&amp;"B"&amp;($C$1*$A2955+2)))</f>
        <v/>
      </c>
      <c r="C2955" s="19" t="str">
        <f aca="true">IF(INDIRECT($AH$8&amp;"B"&amp;($C$1*$A2955+3)) = 0, "", INDIRECT($AH$8&amp;"B"&amp;($C$1*$A2955+3)))</f>
        <v/>
      </c>
      <c r="D2955" s="19" t="str">
        <f aca="true">IF(INDIRECT($AH$8&amp;"B"&amp;($C$1*$A2955+4)) = 0, "", INDIRECT($AH$8&amp;"B"&amp;($C$1*$A2955+4)))</f>
        <v/>
      </c>
      <c r="E2955" s="19" t="str">
        <f aca="true">IF(INDIRECT($AH$8&amp;"B"&amp;($C$1*$A2955+7)) = 0, "", INDIRECT($AH$8&amp;"B"&amp;($C$1*$A2955+7)))</f>
        <v/>
      </c>
      <c r="F2955" s="20" t="str">
        <f aca="true">IF(C2955 &lt;&gt; "",IF(INDIRECT($AH$8&amp;"B"&amp;($C$1*$A2955+8)) = 0, 0, 1), "")</f>
        <v/>
      </c>
      <c r="G2955" s="20" t="n">
        <f aca="true">INDIRECT($AH$8&amp;"B"&amp;($C$1*$A2955+9))</f>
        <v>0</v>
      </c>
      <c r="H2955" s="20" t="n">
        <f aca="true">INDIRECT($AH$8&amp;"B"&amp;($C$1*$A2955+10))</f>
        <v>0</v>
      </c>
      <c r="I2955" s="20" t="n">
        <f aca="true">INDIRECT($AH$8&amp;"B"&amp;($C$1*$A2955+11))</f>
        <v>0</v>
      </c>
      <c r="J2955" s="20" t="n">
        <f aca="true">INDIRECT($AH$8&amp;"B"&amp;($C$1*$A2955+12))</f>
        <v>0</v>
      </c>
      <c r="K2955" s="21" t="str">
        <f aca="false">IF(C2955&lt;&gt;"",IFERROR((G2955+H2955+I2955)/(G2955+H2955+I2955+J2955),0), "")</f>
        <v/>
      </c>
      <c r="L2955" s="20" t="str">
        <f aca="false">IF(C2955&lt;&gt;"",(G2955* 2) +(H2955* 4) + (I2955* 6) + IF(F2955 = 1, 5, 0), "")</f>
        <v/>
      </c>
      <c r="M2955" s="25" t="str">
        <f aca="true">IF(C2955&lt;&gt;"",SUM(INDIRECT($AH$8&amp;"C"&amp;($C$1*$A2955+9)):INDIRECT($AH$8&amp;"V"&amp;($C$1*$A2955+9))), "")</f>
        <v/>
      </c>
      <c r="N2955" s="25" t="str">
        <f aca="true">IF(C2955&lt;&gt;"",SUM(INDIRECT($AH$8&amp;"C"&amp;($C$1*$A2955+10)):INDIRECT($AH$8&amp;"V"&amp;($C$1*$A2955+10))), "")</f>
        <v/>
      </c>
      <c r="O2955" s="25" t="str">
        <f aca="true">IF(C2955&lt;&gt;"",SUM(INDIRECT($AH$8&amp;"C"&amp;($C$1*$A2955+11)):INDIRECT($AH$8&amp;"V"&amp;($C$1*$A2955+11))),"")</f>
        <v/>
      </c>
      <c r="P2955" s="25" t="str">
        <f aca="true">IF(C2955&lt;&gt;"",SUM(INDIRECT($AH$8&amp;"C"&amp;($C$1*$A2955+12)):INDIRECT($AH$8&amp;"V"&amp;($C$1*$A2955+12))),"")</f>
        <v/>
      </c>
      <c r="Q2955" s="24" t="str">
        <f aca="false">IF(C2955&lt;&gt;"",IFERROR((M2955+N2955+O2955)/(M2955+N2955+O2955+P2955),0), "")</f>
        <v/>
      </c>
      <c r="R2955" s="25" t="str">
        <f aca="true">IF(C2955&lt;&gt;"",SUM(INDIRECT($AH$8&amp;"C"&amp;($C$1*$A2955+13)):INDIRECT($AH$8&amp;"V"&amp;($C$1*$A2955+13))), "")</f>
        <v/>
      </c>
      <c r="S2955" s="25" t="str">
        <f aca="false">IF(C2955&lt;&gt;"",IFERROR((M2955+N2955+O2955+P2955)/R2955, 0),"")</f>
        <v/>
      </c>
      <c r="T2955" s="25" t="str">
        <f aca="false">IF(C2955&lt;&gt;"",IFERROR((M2955+N2955+O2955)/R2955,0),"")</f>
        <v/>
      </c>
      <c r="U2955" s="25" t="str">
        <f aca="true">IF(C2955&lt;&gt;"",IF(INDIRECT($AH$8&amp;"B"&amp;($C$1*$A2955+14))= 1,1,0),"")</f>
        <v/>
      </c>
      <c r="V2955" s="25" t="str">
        <f aca="true">IF(C2955&lt;&gt;"",IF(INDIRECT($AH$8&amp;"B"&amp;($C$1*$A2955+15))= 1,1,0),"")</f>
        <v/>
      </c>
      <c r="W2955" s="25" t="str">
        <f aca="false">IF(C2955&lt;&gt;"",($M2955*1) + ($N2955*2) + ($O2955*3) + (IF(U2955 = 1, 10, 0)) + (IF(V2955 = 1, 20, 0)),"")</f>
        <v/>
      </c>
      <c r="X2955" s="27" t="str">
        <f aca="true">IF(C2955&lt;&gt;"",IF(INDIRECT($AH$8&amp;"B"&amp;($C$1*$A2955+16))= 1,1,0),"")</f>
        <v/>
      </c>
      <c r="Y2955" s="27" t="str">
        <f aca="true">IF(D2955&lt;&gt;"",IF(INDIRECT($AH$8&amp;"B"&amp;($C$1*$A2955+17))= 1,1,0),"")</f>
        <v/>
      </c>
      <c r="Z2955" s="27" t="str">
        <f aca="true">IF(E2955&lt;&gt;"",IF(INDIRECT($AH$8&amp;"B"&amp;($C$1*$A2955+18))= 1,1,0),"")</f>
        <v/>
      </c>
      <c r="AA2955" s="27" t="str">
        <f aca="true">IF(F2955&lt;&gt;"",IF(INDIRECT($AH$8&amp;"B"&amp;($C$1*$A2955+19))= 1,1,0),"")</f>
        <v/>
      </c>
      <c r="AB2955" s="27" t="str">
        <f aca="false">IF(C2955&lt;&gt;"",IF(X2955 = 1, 5, 0) + IF(Z2955 = 1, 25, 0) + IF(AA2955 = 1, 15, 0),"")</f>
        <v/>
      </c>
      <c r="AC2955" s="57" t="str">
        <f aca="false">IF(C2955&lt;&gt;"",L2955+W2955+AB2955,"")</f>
        <v/>
      </c>
    </row>
    <row r="2956" customFormat="false" ht="12.8" hidden="false" customHeight="false" outlineLevel="0" collapsed="false">
      <c r="A2956" s="11" t="n">
        <f aca="false">A2955+1</f>
        <v>453</v>
      </c>
      <c r="B2956" s="38" t="str">
        <f aca="true">IF(INDIRECT($AH$8&amp;"B"&amp;($C$1*$A2956+2))=0, "",INDIRECT($AH$8&amp;"B"&amp;($C$1*$A2956+2)))</f>
        <v/>
      </c>
      <c r="C2956" s="19" t="str">
        <f aca="true">IF(INDIRECT($AH$8&amp;"B"&amp;($C$1*$A2956+3)) = 0, "", INDIRECT($AH$8&amp;"B"&amp;($C$1*$A2956+3)))</f>
        <v/>
      </c>
      <c r="D2956" s="19" t="str">
        <f aca="true">IF(INDIRECT($AH$8&amp;"B"&amp;($C$1*$A2956+4)) = 0, "", INDIRECT($AH$8&amp;"B"&amp;($C$1*$A2956+4)))</f>
        <v/>
      </c>
      <c r="E2956" s="19" t="str">
        <f aca="true">IF(INDIRECT($AH$8&amp;"B"&amp;($C$1*$A2956+7)) = 0, "", INDIRECT($AH$8&amp;"B"&amp;($C$1*$A2956+7)))</f>
        <v/>
      </c>
      <c r="F2956" s="20" t="str">
        <f aca="true">IF(C2956 &lt;&gt; "",IF(INDIRECT($AH$8&amp;"B"&amp;($C$1*$A2956+8)) = 0, 0, 1), "")</f>
        <v/>
      </c>
      <c r="G2956" s="20" t="n">
        <f aca="true">INDIRECT($AH$8&amp;"B"&amp;($C$1*$A2956+9))</f>
        <v>0</v>
      </c>
      <c r="H2956" s="20" t="n">
        <f aca="true">INDIRECT($AH$8&amp;"B"&amp;($C$1*$A2956+10))</f>
        <v>0</v>
      </c>
      <c r="I2956" s="20" t="n">
        <f aca="true">INDIRECT($AH$8&amp;"B"&amp;($C$1*$A2956+11))</f>
        <v>0</v>
      </c>
      <c r="J2956" s="20" t="n">
        <f aca="true">INDIRECT($AH$8&amp;"B"&amp;($C$1*$A2956+12))</f>
        <v>0</v>
      </c>
      <c r="K2956" s="21" t="str">
        <f aca="false">IF(C2956&lt;&gt;"",IFERROR((G2956+H2956+I2956)/(G2956+H2956+I2956+J2956),0), "")</f>
        <v/>
      </c>
      <c r="L2956" s="20" t="str">
        <f aca="false">IF(C2956&lt;&gt;"",(G2956* 2) +(H2956* 4) + (I2956* 6) + IF(F2956 = 1, 5, 0), "")</f>
        <v/>
      </c>
      <c r="M2956" s="25" t="str">
        <f aca="true">IF(C2956&lt;&gt;"",SUM(INDIRECT($AH$8&amp;"C"&amp;($C$1*$A2956+9)):INDIRECT($AH$8&amp;"V"&amp;($C$1*$A2956+9))), "")</f>
        <v/>
      </c>
      <c r="N2956" s="25" t="str">
        <f aca="true">IF(C2956&lt;&gt;"",SUM(INDIRECT($AH$8&amp;"C"&amp;($C$1*$A2956+10)):INDIRECT($AH$8&amp;"V"&amp;($C$1*$A2956+10))), "")</f>
        <v/>
      </c>
      <c r="O2956" s="25" t="str">
        <f aca="true">IF(C2956&lt;&gt;"",SUM(INDIRECT($AH$8&amp;"C"&amp;($C$1*$A2956+11)):INDIRECT($AH$8&amp;"V"&amp;($C$1*$A2956+11))),"")</f>
        <v/>
      </c>
      <c r="P2956" s="25" t="str">
        <f aca="true">IF(C2956&lt;&gt;"",SUM(INDIRECT($AH$8&amp;"C"&amp;($C$1*$A2956+12)):INDIRECT($AH$8&amp;"V"&amp;($C$1*$A2956+12))),"")</f>
        <v/>
      </c>
      <c r="Q2956" s="24" t="str">
        <f aca="false">IF(C2956&lt;&gt;"",IFERROR((M2956+N2956+O2956)/(M2956+N2956+O2956+P2956),0), "")</f>
        <v/>
      </c>
      <c r="R2956" s="25" t="str">
        <f aca="true">IF(C2956&lt;&gt;"",SUM(INDIRECT($AH$8&amp;"C"&amp;($C$1*$A2956+13)):INDIRECT($AH$8&amp;"V"&amp;($C$1*$A2956+13))), "")</f>
        <v/>
      </c>
      <c r="S2956" s="25" t="str">
        <f aca="false">IF(C2956&lt;&gt;"",IFERROR((M2956+N2956+O2956+P2956)/R2956, 0),"")</f>
        <v/>
      </c>
      <c r="T2956" s="25" t="str">
        <f aca="false">IF(C2956&lt;&gt;"",IFERROR((M2956+N2956+O2956)/R2956,0),"")</f>
        <v/>
      </c>
      <c r="U2956" s="25" t="str">
        <f aca="true">IF(C2956&lt;&gt;"",IF(INDIRECT($AH$8&amp;"B"&amp;($C$1*$A2956+14))= 1,1,0),"")</f>
        <v/>
      </c>
      <c r="V2956" s="25" t="str">
        <f aca="true">IF(C2956&lt;&gt;"",IF(INDIRECT($AH$8&amp;"B"&amp;($C$1*$A2956+15))= 1,1,0),"")</f>
        <v/>
      </c>
      <c r="W2956" s="25" t="str">
        <f aca="false">IF(C2956&lt;&gt;"",($M2956*1) + ($N2956*2) + ($O2956*3) + (IF(U2956 = 1, 10, 0)) + (IF(V2956 = 1, 20, 0)),"")</f>
        <v/>
      </c>
      <c r="X2956" s="27" t="str">
        <f aca="true">IF(C2956&lt;&gt;"",IF(INDIRECT($AH$8&amp;"B"&amp;($C$1*$A2956+16))= 1,1,0),"")</f>
        <v/>
      </c>
      <c r="Y2956" s="27" t="str">
        <f aca="true">IF(D2956&lt;&gt;"",IF(INDIRECT($AH$8&amp;"B"&amp;($C$1*$A2956+17))= 1,1,0),"")</f>
        <v/>
      </c>
      <c r="Z2956" s="27" t="str">
        <f aca="true">IF(E2956&lt;&gt;"",IF(INDIRECT($AH$8&amp;"B"&amp;($C$1*$A2956+18))= 1,1,0),"")</f>
        <v/>
      </c>
      <c r="AA2956" s="27" t="str">
        <f aca="true">IF(F2956&lt;&gt;"",IF(INDIRECT($AH$8&amp;"B"&amp;($C$1*$A2956+19))= 1,1,0),"")</f>
        <v/>
      </c>
      <c r="AB2956" s="27" t="str">
        <f aca="false">IF(C2956&lt;&gt;"",IF(X2956 = 1, 5, 0) + IF(Z2956 = 1, 25, 0) + IF(AA2956 = 1, 15, 0),"")</f>
        <v/>
      </c>
      <c r="AC2956" s="57" t="str">
        <f aca="false">IF(C2956&lt;&gt;"",L2956+W2956+AB2956,"")</f>
        <v/>
      </c>
    </row>
    <row r="2957" customFormat="false" ht="12.8" hidden="false" customHeight="false" outlineLevel="0" collapsed="false">
      <c r="A2957" s="11" t="n">
        <f aca="false">A2956+1</f>
        <v>454</v>
      </c>
      <c r="B2957" s="38" t="str">
        <f aca="true">IF(INDIRECT($AH$8&amp;"B"&amp;($C$1*$A2957+2))=0, "",INDIRECT($AH$8&amp;"B"&amp;($C$1*$A2957+2)))</f>
        <v/>
      </c>
      <c r="C2957" s="19" t="str">
        <f aca="true">IF(INDIRECT($AH$8&amp;"B"&amp;($C$1*$A2957+3)) = 0, "", INDIRECT($AH$8&amp;"B"&amp;($C$1*$A2957+3)))</f>
        <v/>
      </c>
      <c r="D2957" s="19" t="str">
        <f aca="true">IF(INDIRECT($AH$8&amp;"B"&amp;($C$1*$A2957+4)) = 0, "", INDIRECT($AH$8&amp;"B"&amp;($C$1*$A2957+4)))</f>
        <v/>
      </c>
      <c r="E2957" s="19" t="str">
        <f aca="true">IF(INDIRECT($AH$8&amp;"B"&amp;($C$1*$A2957+7)) = 0, "", INDIRECT($AH$8&amp;"B"&amp;($C$1*$A2957+7)))</f>
        <v/>
      </c>
      <c r="F2957" s="20" t="str">
        <f aca="true">IF(C2957 &lt;&gt; "",IF(INDIRECT($AH$8&amp;"B"&amp;($C$1*$A2957+8)) = 0, 0, 1), "")</f>
        <v/>
      </c>
      <c r="G2957" s="20" t="n">
        <f aca="true">INDIRECT($AH$8&amp;"B"&amp;($C$1*$A2957+9))</f>
        <v>0</v>
      </c>
      <c r="H2957" s="20" t="n">
        <f aca="true">INDIRECT($AH$8&amp;"B"&amp;($C$1*$A2957+10))</f>
        <v>0</v>
      </c>
      <c r="I2957" s="20" t="n">
        <f aca="true">INDIRECT($AH$8&amp;"B"&amp;($C$1*$A2957+11))</f>
        <v>0</v>
      </c>
      <c r="J2957" s="20" t="n">
        <f aca="true">INDIRECT($AH$8&amp;"B"&amp;($C$1*$A2957+12))</f>
        <v>0</v>
      </c>
      <c r="K2957" s="21" t="str">
        <f aca="false">IF(C2957&lt;&gt;"",IFERROR((G2957+H2957+I2957)/(G2957+H2957+I2957+J2957),0), "")</f>
        <v/>
      </c>
      <c r="L2957" s="20" t="str">
        <f aca="false">IF(C2957&lt;&gt;"",(G2957* 2) +(H2957* 4) + (I2957* 6) + IF(F2957 = 1, 5, 0), "")</f>
        <v/>
      </c>
      <c r="M2957" s="25" t="str">
        <f aca="true">IF(C2957&lt;&gt;"",SUM(INDIRECT($AH$8&amp;"C"&amp;($C$1*$A2957+9)):INDIRECT($AH$8&amp;"V"&amp;($C$1*$A2957+9))), "")</f>
        <v/>
      </c>
      <c r="N2957" s="25" t="str">
        <f aca="true">IF(C2957&lt;&gt;"",SUM(INDIRECT($AH$8&amp;"C"&amp;($C$1*$A2957+10)):INDIRECT($AH$8&amp;"V"&amp;($C$1*$A2957+10))), "")</f>
        <v/>
      </c>
      <c r="O2957" s="25" t="str">
        <f aca="true">IF(C2957&lt;&gt;"",SUM(INDIRECT($AH$8&amp;"C"&amp;($C$1*$A2957+11)):INDIRECT($AH$8&amp;"V"&amp;($C$1*$A2957+11))),"")</f>
        <v/>
      </c>
      <c r="P2957" s="25" t="str">
        <f aca="true">IF(C2957&lt;&gt;"",SUM(INDIRECT($AH$8&amp;"C"&amp;($C$1*$A2957+12)):INDIRECT($AH$8&amp;"V"&amp;($C$1*$A2957+12))),"")</f>
        <v/>
      </c>
      <c r="Q2957" s="24" t="str">
        <f aca="false">IF(C2957&lt;&gt;"",IFERROR((M2957+N2957+O2957)/(M2957+N2957+O2957+P2957),0), "")</f>
        <v/>
      </c>
      <c r="R2957" s="25" t="str">
        <f aca="true">IF(C2957&lt;&gt;"",SUM(INDIRECT($AH$8&amp;"C"&amp;($C$1*$A2957+13)):INDIRECT($AH$8&amp;"V"&amp;($C$1*$A2957+13))), "")</f>
        <v/>
      </c>
      <c r="S2957" s="25" t="str">
        <f aca="false">IF(C2957&lt;&gt;"",IFERROR((M2957+N2957+O2957+P2957)/R2957, 0),"")</f>
        <v/>
      </c>
      <c r="T2957" s="25" t="str">
        <f aca="false">IF(C2957&lt;&gt;"",IFERROR((M2957+N2957+O2957)/R2957,0),"")</f>
        <v/>
      </c>
      <c r="U2957" s="25" t="str">
        <f aca="true">IF(C2957&lt;&gt;"",IF(INDIRECT($AH$8&amp;"B"&amp;($C$1*$A2957+14))= 1,1,0),"")</f>
        <v/>
      </c>
      <c r="V2957" s="25" t="str">
        <f aca="true">IF(C2957&lt;&gt;"",IF(INDIRECT($AH$8&amp;"B"&amp;($C$1*$A2957+15))= 1,1,0),"")</f>
        <v/>
      </c>
      <c r="W2957" s="25" t="str">
        <f aca="false">IF(C2957&lt;&gt;"",($M2957*1) + ($N2957*2) + ($O2957*3) + (IF(U2957 = 1, 10, 0)) + (IF(V2957 = 1, 20, 0)),"")</f>
        <v/>
      </c>
      <c r="X2957" s="27" t="str">
        <f aca="true">IF(C2957&lt;&gt;"",IF(INDIRECT($AH$8&amp;"B"&amp;($C$1*$A2957+16))= 1,1,0),"")</f>
        <v/>
      </c>
      <c r="Y2957" s="27" t="str">
        <f aca="true">IF(D2957&lt;&gt;"",IF(INDIRECT($AH$8&amp;"B"&amp;($C$1*$A2957+17))= 1,1,0),"")</f>
        <v/>
      </c>
      <c r="Z2957" s="27" t="str">
        <f aca="true">IF(E2957&lt;&gt;"",IF(INDIRECT($AH$8&amp;"B"&amp;($C$1*$A2957+18))= 1,1,0),"")</f>
        <v/>
      </c>
      <c r="AA2957" s="27" t="str">
        <f aca="true">IF(F2957&lt;&gt;"",IF(INDIRECT($AH$8&amp;"B"&amp;($C$1*$A2957+19))= 1,1,0),"")</f>
        <v/>
      </c>
      <c r="AB2957" s="27" t="str">
        <f aca="false">IF(C2957&lt;&gt;"",IF(X2957 = 1, 5, 0) + IF(Z2957 = 1, 25, 0) + IF(AA2957 = 1, 15, 0),"")</f>
        <v/>
      </c>
      <c r="AC2957" s="57" t="str">
        <f aca="false">IF(C2957&lt;&gt;"",L2957+W2957+AB2957,"")</f>
        <v/>
      </c>
    </row>
    <row r="2958" customFormat="false" ht="12.8" hidden="false" customHeight="false" outlineLevel="0" collapsed="false">
      <c r="A2958" s="11" t="n">
        <f aca="false">A2957+1</f>
        <v>455</v>
      </c>
      <c r="B2958" s="38" t="str">
        <f aca="true">IF(INDIRECT($AH$8&amp;"B"&amp;($C$1*$A2958+2))=0, "",INDIRECT($AH$8&amp;"B"&amp;($C$1*$A2958+2)))</f>
        <v/>
      </c>
      <c r="C2958" s="19" t="str">
        <f aca="true">IF(INDIRECT($AH$8&amp;"B"&amp;($C$1*$A2958+3)) = 0, "", INDIRECT($AH$8&amp;"B"&amp;($C$1*$A2958+3)))</f>
        <v/>
      </c>
      <c r="D2958" s="19" t="str">
        <f aca="true">IF(INDIRECT($AH$8&amp;"B"&amp;($C$1*$A2958+4)) = 0, "", INDIRECT($AH$8&amp;"B"&amp;($C$1*$A2958+4)))</f>
        <v/>
      </c>
      <c r="E2958" s="19" t="str">
        <f aca="true">IF(INDIRECT($AH$8&amp;"B"&amp;($C$1*$A2958+7)) = 0, "", INDIRECT($AH$8&amp;"B"&amp;($C$1*$A2958+7)))</f>
        <v/>
      </c>
      <c r="F2958" s="20" t="str">
        <f aca="true">IF(C2958 &lt;&gt; "",IF(INDIRECT($AH$8&amp;"B"&amp;($C$1*$A2958+8)) = 0, 0, 1), "")</f>
        <v/>
      </c>
      <c r="G2958" s="20" t="n">
        <f aca="true">INDIRECT($AH$8&amp;"B"&amp;($C$1*$A2958+9))</f>
        <v>0</v>
      </c>
      <c r="H2958" s="20" t="n">
        <f aca="true">INDIRECT($AH$8&amp;"B"&amp;($C$1*$A2958+10))</f>
        <v>0</v>
      </c>
      <c r="I2958" s="20" t="n">
        <f aca="true">INDIRECT($AH$8&amp;"B"&amp;($C$1*$A2958+11))</f>
        <v>0</v>
      </c>
      <c r="J2958" s="20" t="n">
        <f aca="true">INDIRECT($AH$8&amp;"B"&amp;($C$1*$A2958+12))</f>
        <v>0</v>
      </c>
      <c r="K2958" s="21" t="str">
        <f aca="false">IF(C2958&lt;&gt;"",IFERROR((G2958+H2958+I2958)/(G2958+H2958+I2958+J2958),0), "")</f>
        <v/>
      </c>
      <c r="L2958" s="20" t="str">
        <f aca="false">IF(C2958&lt;&gt;"",(G2958* 2) +(H2958* 4) + (I2958* 6) + IF(F2958 = 1, 5, 0), "")</f>
        <v/>
      </c>
      <c r="M2958" s="25" t="str">
        <f aca="true">IF(C2958&lt;&gt;"",SUM(INDIRECT($AH$8&amp;"C"&amp;($C$1*$A2958+9)):INDIRECT($AH$8&amp;"V"&amp;($C$1*$A2958+9))), "")</f>
        <v/>
      </c>
      <c r="N2958" s="25" t="str">
        <f aca="true">IF(C2958&lt;&gt;"",SUM(INDIRECT($AH$8&amp;"C"&amp;($C$1*$A2958+10)):INDIRECT($AH$8&amp;"V"&amp;($C$1*$A2958+10))), "")</f>
        <v/>
      </c>
      <c r="O2958" s="25" t="str">
        <f aca="true">IF(C2958&lt;&gt;"",SUM(INDIRECT($AH$8&amp;"C"&amp;($C$1*$A2958+11)):INDIRECT($AH$8&amp;"V"&amp;($C$1*$A2958+11))),"")</f>
        <v/>
      </c>
      <c r="P2958" s="25" t="str">
        <f aca="true">IF(C2958&lt;&gt;"",SUM(INDIRECT($AH$8&amp;"C"&amp;($C$1*$A2958+12)):INDIRECT($AH$8&amp;"V"&amp;($C$1*$A2958+12))),"")</f>
        <v/>
      </c>
      <c r="Q2958" s="24" t="str">
        <f aca="false">IF(C2958&lt;&gt;"",IFERROR((M2958+N2958+O2958)/(M2958+N2958+O2958+P2958),0), "")</f>
        <v/>
      </c>
      <c r="R2958" s="25" t="str">
        <f aca="true">IF(C2958&lt;&gt;"",SUM(INDIRECT($AH$8&amp;"C"&amp;($C$1*$A2958+13)):INDIRECT($AH$8&amp;"V"&amp;($C$1*$A2958+13))), "")</f>
        <v/>
      </c>
      <c r="S2958" s="25" t="str">
        <f aca="false">IF(C2958&lt;&gt;"",IFERROR((M2958+N2958+O2958+P2958)/R2958, 0),"")</f>
        <v/>
      </c>
      <c r="T2958" s="25" t="str">
        <f aca="false">IF(C2958&lt;&gt;"",IFERROR((M2958+N2958+O2958)/R2958,0),"")</f>
        <v/>
      </c>
      <c r="U2958" s="25" t="str">
        <f aca="true">IF(C2958&lt;&gt;"",IF(INDIRECT($AH$8&amp;"B"&amp;($C$1*$A2958+14))= 1,1,0),"")</f>
        <v/>
      </c>
      <c r="V2958" s="25" t="str">
        <f aca="true">IF(C2958&lt;&gt;"",IF(INDIRECT($AH$8&amp;"B"&amp;($C$1*$A2958+15))= 1,1,0),"")</f>
        <v/>
      </c>
      <c r="W2958" s="25" t="str">
        <f aca="false">IF(C2958&lt;&gt;"",($M2958*1) + ($N2958*2) + ($O2958*3) + (IF(U2958 = 1, 10, 0)) + (IF(V2958 = 1, 20, 0)),"")</f>
        <v/>
      </c>
      <c r="X2958" s="27" t="str">
        <f aca="true">IF(C2958&lt;&gt;"",IF(INDIRECT($AH$8&amp;"B"&amp;($C$1*$A2958+16))= 1,1,0),"")</f>
        <v/>
      </c>
      <c r="Y2958" s="27" t="str">
        <f aca="true">IF(D2958&lt;&gt;"",IF(INDIRECT($AH$8&amp;"B"&amp;($C$1*$A2958+17))= 1,1,0),"")</f>
        <v/>
      </c>
      <c r="Z2958" s="27" t="str">
        <f aca="true">IF(E2958&lt;&gt;"",IF(INDIRECT($AH$8&amp;"B"&amp;($C$1*$A2958+18))= 1,1,0),"")</f>
        <v/>
      </c>
      <c r="AA2958" s="27" t="str">
        <f aca="true">IF(F2958&lt;&gt;"",IF(INDIRECT($AH$8&amp;"B"&amp;($C$1*$A2958+19))= 1,1,0),"")</f>
        <v/>
      </c>
      <c r="AB2958" s="27" t="str">
        <f aca="false">IF(C2958&lt;&gt;"",IF(X2958 = 1, 5, 0) + IF(Z2958 = 1, 25, 0) + IF(AA2958 = 1, 15, 0),"")</f>
        <v/>
      </c>
      <c r="AC2958" s="57" t="str">
        <f aca="false">IF(C2958&lt;&gt;"",L2958+W2958+AB2958,"")</f>
        <v/>
      </c>
    </row>
    <row r="2959" customFormat="false" ht="12.8" hidden="false" customHeight="false" outlineLevel="0" collapsed="false">
      <c r="A2959" s="11" t="n">
        <f aca="false">A2958+1</f>
        <v>456</v>
      </c>
      <c r="B2959" s="38" t="str">
        <f aca="true">IF(INDIRECT($AH$8&amp;"B"&amp;($C$1*$A2959+2))=0, "",INDIRECT($AH$8&amp;"B"&amp;($C$1*$A2959+2)))</f>
        <v/>
      </c>
      <c r="C2959" s="19" t="str">
        <f aca="true">IF(INDIRECT($AH$8&amp;"B"&amp;($C$1*$A2959+3)) = 0, "", INDIRECT($AH$8&amp;"B"&amp;($C$1*$A2959+3)))</f>
        <v/>
      </c>
      <c r="D2959" s="19" t="str">
        <f aca="true">IF(INDIRECT($AH$8&amp;"B"&amp;($C$1*$A2959+4)) = 0, "", INDIRECT($AH$8&amp;"B"&amp;($C$1*$A2959+4)))</f>
        <v/>
      </c>
      <c r="E2959" s="19" t="str">
        <f aca="true">IF(INDIRECT($AH$8&amp;"B"&amp;($C$1*$A2959+7)) = 0, "", INDIRECT($AH$8&amp;"B"&amp;($C$1*$A2959+7)))</f>
        <v/>
      </c>
      <c r="F2959" s="20" t="str">
        <f aca="true">IF(C2959 &lt;&gt; "",IF(INDIRECT($AH$8&amp;"B"&amp;($C$1*$A2959+8)) = 0, 0, 1), "")</f>
        <v/>
      </c>
      <c r="G2959" s="20" t="n">
        <f aca="true">INDIRECT($AH$8&amp;"B"&amp;($C$1*$A2959+9))</f>
        <v>0</v>
      </c>
      <c r="H2959" s="20" t="n">
        <f aca="true">INDIRECT($AH$8&amp;"B"&amp;($C$1*$A2959+10))</f>
        <v>0</v>
      </c>
      <c r="I2959" s="20" t="n">
        <f aca="true">INDIRECT($AH$8&amp;"B"&amp;($C$1*$A2959+11))</f>
        <v>0</v>
      </c>
      <c r="J2959" s="20" t="n">
        <f aca="true">INDIRECT($AH$8&amp;"B"&amp;($C$1*$A2959+12))</f>
        <v>0</v>
      </c>
      <c r="K2959" s="21" t="str">
        <f aca="false">IF(C2959&lt;&gt;"",IFERROR((G2959+H2959+I2959)/(G2959+H2959+I2959+J2959),0), "")</f>
        <v/>
      </c>
      <c r="L2959" s="20" t="str">
        <f aca="false">IF(C2959&lt;&gt;"",(G2959* 2) +(H2959* 4) + (I2959* 6) + IF(F2959 = 1, 5, 0), "")</f>
        <v/>
      </c>
      <c r="M2959" s="25" t="str">
        <f aca="true">IF(C2959&lt;&gt;"",SUM(INDIRECT($AH$8&amp;"C"&amp;($C$1*$A2959+9)):INDIRECT($AH$8&amp;"V"&amp;($C$1*$A2959+9))), "")</f>
        <v/>
      </c>
      <c r="N2959" s="25" t="str">
        <f aca="true">IF(C2959&lt;&gt;"",SUM(INDIRECT($AH$8&amp;"C"&amp;($C$1*$A2959+10)):INDIRECT($AH$8&amp;"V"&amp;($C$1*$A2959+10))), "")</f>
        <v/>
      </c>
      <c r="O2959" s="25" t="str">
        <f aca="true">IF(C2959&lt;&gt;"",SUM(INDIRECT($AH$8&amp;"C"&amp;($C$1*$A2959+11)):INDIRECT($AH$8&amp;"V"&amp;($C$1*$A2959+11))),"")</f>
        <v/>
      </c>
      <c r="P2959" s="25" t="str">
        <f aca="true">IF(C2959&lt;&gt;"",SUM(INDIRECT($AH$8&amp;"C"&amp;($C$1*$A2959+12)):INDIRECT($AH$8&amp;"V"&amp;($C$1*$A2959+12))),"")</f>
        <v/>
      </c>
      <c r="Q2959" s="24" t="str">
        <f aca="false">IF(C2959&lt;&gt;"",IFERROR((M2959+N2959+O2959)/(M2959+N2959+O2959+P2959),0), "")</f>
        <v/>
      </c>
      <c r="R2959" s="25" t="str">
        <f aca="true">IF(C2959&lt;&gt;"",SUM(INDIRECT($AH$8&amp;"C"&amp;($C$1*$A2959+13)):INDIRECT($AH$8&amp;"V"&amp;($C$1*$A2959+13))), "")</f>
        <v/>
      </c>
      <c r="S2959" s="25" t="str">
        <f aca="false">IF(C2959&lt;&gt;"",IFERROR((M2959+N2959+O2959+P2959)/R2959, 0),"")</f>
        <v/>
      </c>
      <c r="T2959" s="25" t="str">
        <f aca="false">IF(C2959&lt;&gt;"",IFERROR((M2959+N2959+O2959)/R2959,0),"")</f>
        <v/>
      </c>
      <c r="U2959" s="25" t="str">
        <f aca="true">IF(C2959&lt;&gt;"",IF(INDIRECT($AH$8&amp;"B"&amp;($C$1*$A2959+14))= 1,1,0),"")</f>
        <v/>
      </c>
      <c r="V2959" s="25" t="str">
        <f aca="true">IF(C2959&lt;&gt;"",IF(INDIRECT($AH$8&amp;"B"&amp;($C$1*$A2959+15))= 1,1,0),"")</f>
        <v/>
      </c>
      <c r="W2959" s="25" t="str">
        <f aca="false">IF(C2959&lt;&gt;"",($M2959*1) + ($N2959*2) + ($O2959*3) + (IF(U2959 = 1, 10, 0)) + (IF(V2959 = 1, 20, 0)),"")</f>
        <v/>
      </c>
      <c r="X2959" s="27" t="str">
        <f aca="true">IF(C2959&lt;&gt;"",IF(INDIRECT($AH$8&amp;"B"&amp;($C$1*$A2959+16))= 1,1,0),"")</f>
        <v/>
      </c>
      <c r="Y2959" s="27" t="str">
        <f aca="true">IF(D2959&lt;&gt;"",IF(INDIRECT($AH$8&amp;"B"&amp;($C$1*$A2959+17))= 1,1,0),"")</f>
        <v/>
      </c>
      <c r="Z2959" s="27" t="str">
        <f aca="true">IF(E2959&lt;&gt;"",IF(INDIRECT($AH$8&amp;"B"&amp;($C$1*$A2959+18))= 1,1,0),"")</f>
        <v/>
      </c>
      <c r="AA2959" s="27" t="str">
        <f aca="true">IF(F2959&lt;&gt;"",IF(INDIRECT($AH$8&amp;"B"&amp;($C$1*$A2959+19))= 1,1,0),"")</f>
        <v/>
      </c>
      <c r="AB2959" s="27" t="str">
        <f aca="false">IF(C2959&lt;&gt;"",IF(X2959 = 1, 5, 0) + IF(Z2959 = 1, 25, 0) + IF(AA2959 = 1, 15, 0),"")</f>
        <v/>
      </c>
      <c r="AC2959" s="57" t="str">
        <f aca="false">IF(C2959&lt;&gt;"",L2959+W2959+AB2959,"")</f>
        <v/>
      </c>
    </row>
    <row r="2960" customFormat="false" ht="12.8" hidden="false" customHeight="false" outlineLevel="0" collapsed="false">
      <c r="A2960" s="11" t="n">
        <f aca="false">A2959+1</f>
        <v>457</v>
      </c>
      <c r="B2960" s="38" t="str">
        <f aca="true">IF(INDIRECT($AH$8&amp;"B"&amp;($C$1*$A2960+2))=0, "",INDIRECT($AH$8&amp;"B"&amp;($C$1*$A2960+2)))</f>
        <v/>
      </c>
      <c r="C2960" s="19" t="str">
        <f aca="true">IF(INDIRECT($AH$8&amp;"B"&amp;($C$1*$A2960+3)) = 0, "", INDIRECT($AH$8&amp;"B"&amp;($C$1*$A2960+3)))</f>
        <v/>
      </c>
      <c r="D2960" s="19" t="str">
        <f aca="true">IF(INDIRECT($AH$8&amp;"B"&amp;($C$1*$A2960+4)) = 0, "", INDIRECT($AH$8&amp;"B"&amp;($C$1*$A2960+4)))</f>
        <v/>
      </c>
      <c r="E2960" s="19" t="str">
        <f aca="true">IF(INDIRECT($AH$8&amp;"B"&amp;($C$1*$A2960+7)) = 0, "", INDIRECT($AH$8&amp;"B"&amp;($C$1*$A2960+7)))</f>
        <v/>
      </c>
      <c r="F2960" s="20" t="str">
        <f aca="true">IF(C2960 &lt;&gt; "",IF(INDIRECT($AH$8&amp;"B"&amp;($C$1*$A2960+8)) = 0, 0, 1), "")</f>
        <v/>
      </c>
      <c r="G2960" s="20" t="n">
        <f aca="true">INDIRECT($AH$8&amp;"B"&amp;($C$1*$A2960+9))</f>
        <v>0</v>
      </c>
      <c r="H2960" s="20" t="n">
        <f aca="true">INDIRECT($AH$8&amp;"B"&amp;($C$1*$A2960+10))</f>
        <v>0</v>
      </c>
      <c r="I2960" s="20" t="n">
        <f aca="true">INDIRECT($AH$8&amp;"B"&amp;($C$1*$A2960+11))</f>
        <v>0</v>
      </c>
      <c r="J2960" s="20" t="n">
        <f aca="true">INDIRECT($AH$8&amp;"B"&amp;($C$1*$A2960+12))</f>
        <v>0</v>
      </c>
      <c r="K2960" s="21" t="str">
        <f aca="false">IF(C2960&lt;&gt;"",IFERROR((G2960+H2960+I2960)/(G2960+H2960+I2960+J2960),0), "")</f>
        <v/>
      </c>
      <c r="L2960" s="20" t="str">
        <f aca="false">IF(C2960&lt;&gt;"",(G2960* 2) +(H2960* 4) + (I2960* 6) + IF(F2960 = 1, 5, 0), "")</f>
        <v/>
      </c>
      <c r="M2960" s="25" t="str">
        <f aca="true">IF(C2960&lt;&gt;"",SUM(INDIRECT($AH$8&amp;"C"&amp;($C$1*$A2960+9)):INDIRECT($AH$8&amp;"V"&amp;($C$1*$A2960+9))), "")</f>
        <v/>
      </c>
      <c r="N2960" s="25" t="str">
        <f aca="true">IF(C2960&lt;&gt;"",SUM(INDIRECT($AH$8&amp;"C"&amp;($C$1*$A2960+10)):INDIRECT($AH$8&amp;"V"&amp;($C$1*$A2960+10))), "")</f>
        <v/>
      </c>
      <c r="O2960" s="25" t="str">
        <f aca="true">IF(C2960&lt;&gt;"",SUM(INDIRECT($AH$8&amp;"C"&amp;($C$1*$A2960+11)):INDIRECT($AH$8&amp;"V"&amp;($C$1*$A2960+11))),"")</f>
        <v/>
      </c>
      <c r="P2960" s="25" t="str">
        <f aca="true">IF(C2960&lt;&gt;"",SUM(INDIRECT($AH$8&amp;"C"&amp;($C$1*$A2960+12)):INDIRECT($AH$8&amp;"V"&amp;($C$1*$A2960+12))),"")</f>
        <v/>
      </c>
      <c r="Q2960" s="24" t="str">
        <f aca="false">IF(C2960&lt;&gt;"",IFERROR((M2960+N2960+O2960)/(M2960+N2960+O2960+P2960),0), "")</f>
        <v/>
      </c>
      <c r="R2960" s="25" t="str">
        <f aca="true">IF(C2960&lt;&gt;"",SUM(INDIRECT($AH$8&amp;"C"&amp;($C$1*$A2960+13)):INDIRECT($AH$8&amp;"V"&amp;($C$1*$A2960+13))), "")</f>
        <v/>
      </c>
      <c r="S2960" s="25" t="str">
        <f aca="false">IF(C2960&lt;&gt;"",IFERROR((M2960+N2960+O2960+P2960)/R2960, 0),"")</f>
        <v/>
      </c>
      <c r="T2960" s="25" t="str">
        <f aca="false">IF(C2960&lt;&gt;"",IFERROR((M2960+N2960+O2960)/R2960,0),"")</f>
        <v/>
      </c>
      <c r="U2960" s="25" t="str">
        <f aca="true">IF(C2960&lt;&gt;"",IF(INDIRECT($AH$8&amp;"B"&amp;($C$1*$A2960+14))= 1,1,0),"")</f>
        <v/>
      </c>
      <c r="V2960" s="25" t="str">
        <f aca="true">IF(C2960&lt;&gt;"",IF(INDIRECT($AH$8&amp;"B"&amp;($C$1*$A2960+15))= 1,1,0),"")</f>
        <v/>
      </c>
      <c r="W2960" s="25" t="str">
        <f aca="false">IF(C2960&lt;&gt;"",($M2960*1) + ($N2960*2) + ($O2960*3) + (IF(U2960 = 1, 10, 0)) + (IF(V2960 = 1, 20, 0)),"")</f>
        <v/>
      </c>
      <c r="X2960" s="27" t="str">
        <f aca="true">IF(C2960&lt;&gt;"",IF(INDIRECT($AH$8&amp;"B"&amp;($C$1*$A2960+16))= 1,1,0),"")</f>
        <v/>
      </c>
      <c r="Y2960" s="27" t="str">
        <f aca="true">IF(D2960&lt;&gt;"",IF(INDIRECT($AH$8&amp;"B"&amp;($C$1*$A2960+17))= 1,1,0),"")</f>
        <v/>
      </c>
      <c r="Z2960" s="27" t="str">
        <f aca="true">IF(E2960&lt;&gt;"",IF(INDIRECT($AH$8&amp;"B"&amp;($C$1*$A2960+18))= 1,1,0),"")</f>
        <v/>
      </c>
      <c r="AA2960" s="27" t="str">
        <f aca="true">IF(F2960&lt;&gt;"",IF(INDIRECT($AH$8&amp;"B"&amp;($C$1*$A2960+19))= 1,1,0),"")</f>
        <v/>
      </c>
      <c r="AB2960" s="27" t="str">
        <f aca="false">IF(C2960&lt;&gt;"",IF(X2960 = 1, 5, 0) + IF(Z2960 = 1, 25, 0) + IF(AA2960 = 1, 15, 0),"")</f>
        <v/>
      </c>
      <c r="AC2960" s="57" t="str">
        <f aca="false">IF(C2960&lt;&gt;"",L2960+W2960+AB2960,"")</f>
        <v/>
      </c>
    </row>
    <row r="2961" customFormat="false" ht="12.8" hidden="false" customHeight="false" outlineLevel="0" collapsed="false">
      <c r="A2961" s="11" t="n">
        <f aca="false">A2960+1</f>
        <v>458</v>
      </c>
      <c r="B2961" s="38" t="str">
        <f aca="true">IF(INDIRECT($AH$8&amp;"B"&amp;($C$1*$A2961+2))=0, "",INDIRECT($AH$8&amp;"B"&amp;($C$1*$A2961+2)))</f>
        <v/>
      </c>
      <c r="C2961" s="19" t="str">
        <f aca="true">IF(INDIRECT($AH$8&amp;"B"&amp;($C$1*$A2961+3)) = 0, "", INDIRECT($AH$8&amp;"B"&amp;($C$1*$A2961+3)))</f>
        <v/>
      </c>
      <c r="D2961" s="19" t="str">
        <f aca="true">IF(INDIRECT($AH$8&amp;"B"&amp;($C$1*$A2961+4)) = 0, "", INDIRECT($AH$8&amp;"B"&amp;($C$1*$A2961+4)))</f>
        <v/>
      </c>
      <c r="E2961" s="19" t="str">
        <f aca="true">IF(INDIRECT($AH$8&amp;"B"&amp;($C$1*$A2961+7)) = 0, "", INDIRECT($AH$8&amp;"B"&amp;($C$1*$A2961+7)))</f>
        <v/>
      </c>
      <c r="F2961" s="20" t="str">
        <f aca="true">IF(C2961 &lt;&gt; "",IF(INDIRECT($AH$8&amp;"B"&amp;($C$1*$A2961+8)) = 0, 0, 1), "")</f>
        <v/>
      </c>
      <c r="G2961" s="20" t="n">
        <f aca="true">INDIRECT($AH$8&amp;"B"&amp;($C$1*$A2961+9))</f>
        <v>0</v>
      </c>
      <c r="H2961" s="20" t="n">
        <f aca="true">INDIRECT($AH$8&amp;"B"&amp;($C$1*$A2961+10))</f>
        <v>0</v>
      </c>
      <c r="I2961" s="20" t="n">
        <f aca="true">INDIRECT($AH$8&amp;"B"&amp;($C$1*$A2961+11))</f>
        <v>0</v>
      </c>
      <c r="J2961" s="20" t="n">
        <f aca="true">INDIRECT($AH$8&amp;"B"&amp;($C$1*$A2961+12))</f>
        <v>0</v>
      </c>
      <c r="K2961" s="21" t="str">
        <f aca="false">IF(C2961&lt;&gt;"",IFERROR((G2961+H2961+I2961)/(G2961+H2961+I2961+J2961),0), "")</f>
        <v/>
      </c>
      <c r="L2961" s="20" t="str">
        <f aca="false">IF(C2961&lt;&gt;"",(G2961* 2) +(H2961* 4) + (I2961* 6) + IF(F2961 = 1, 5, 0), "")</f>
        <v/>
      </c>
      <c r="M2961" s="25" t="str">
        <f aca="true">IF(C2961&lt;&gt;"",SUM(INDIRECT($AH$8&amp;"C"&amp;($C$1*$A2961+9)):INDIRECT($AH$8&amp;"V"&amp;($C$1*$A2961+9))), "")</f>
        <v/>
      </c>
      <c r="N2961" s="25" t="str">
        <f aca="true">IF(C2961&lt;&gt;"",SUM(INDIRECT($AH$8&amp;"C"&amp;($C$1*$A2961+10)):INDIRECT($AH$8&amp;"V"&amp;($C$1*$A2961+10))), "")</f>
        <v/>
      </c>
      <c r="O2961" s="25" t="str">
        <f aca="true">IF(C2961&lt;&gt;"",SUM(INDIRECT($AH$8&amp;"C"&amp;($C$1*$A2961+11)):INDIRECT($AH$8&amp;"V"&amp;($C$1*$A2961+11))),"")</f>
        <v/>
      </c>
      <c r="P2961" s="25" t="str">
        <f aca="true">IF(C2961&lt;&gt;"",SUM(INDIRECT($AH$8&amp;"C"&amp;($C$1*$A2961+12)):INDIRECT($AH$8&amp;"V"&amp;($C$1*$A2961+12))),"")</f>
        <v/>
      </c>
      <c r="Q2961" s="24" t="str">
        <f aca="false">IF(C2961&lt;&gt;"",IFERROR((M2961+N2961+O2961)/(M2961+N2961+O2961+P2961),0), "")</f>
        <v/>
      </c>
      <c r="R2961" s="25" t="str">
        <f aca="true">IF(C2961&lt;&gt;"",SUM(INDIRECT($AH$8&amp;"C"&amp;($C$1*$A2961+13)):INDIRECT($AH$8&amp;"V"&amp;($C$1*$A2961+13))), "")</f>
        <v/>
      </c>
      <c r="S2961" s="25" t="str">
        <f aca="false">IF(C2961&lt;&gt;"",IFERROR((M2961+N2961+O2961+P2961)/R2961, 0),"")</f>
        <v/>
      </c>
      <c r="T2961" s="25" t="str">
        <f aca="false">IF(C2961&lt;&gt;"",IFERROR((M2961+N2961+O2961)/R2961,0),"")</f>
        <v/>
      </c>
      <c r="U2961" s="25" t="str">
        <f aca="true">IF(C2961&lt;&gt;"",IF(INDIRECT($AH$8&amp;"B"&amp;($C$1*$A2961+14))= 1,1,0),"")</f>
        <v/>
      </c>
      <c r="V2961" s="25" t="str">
        <f aca="true">IF(C2961&lt;&gt;"",IF(INDIRECT($AH$8&amp;"B"&amp;($C$1*$A2961+15))= 1,1,0),"")</f>
        <v/>
      </c>
      <c r="W2961" s="25" t="str">
        <f aca="false">IF(C2961&lt;&gt;"",($M2961*1) + ($N2961*2) + ($O2961*3) + (IF(U2961 = 1, 10, 0)) + (IF(V2961 = 1, 20, 0)),"")</f>
        <v/>
      </c>
      <c r="X2961" s="27" t="str">
        <f aca="true">IF(C2961&lt;&gt;"",IF(INDIRECT($AH$8&amp;"B"&amp;($C$1*$A2961+16))= 1,1,0),"")</f>
        <v/>
      </c>
      <c r="Y2961" s="27" t="str">
        <f aca="true">IF(D2961&lt;&gt;"",IF(INDIRECT($AH$8&amp;"B"&amp;($C$1*$A2961+17))= 1,1,0),"")</f>
        <v/>
      </c>
      <c r="Z2961" s="27" t="str">
        <f aca="true">IF(E2961&lt;&gt;"",IF(INDIRECT($AH$8&amp;"B"&amp;($C$1*$A2961+18))= 1,1,0),"")</f>
        <v/>
      </c>
      <c r="AA2961" s="27" t="str">
        <f aca="true">IF(F2961&lt;&gt;"",IF(INDIRECT($AH$8&amp;"B"&amp;($C$1*$A2961+19))= 1,1,0),"")</f>
        <v/>
      </c>
      <c r="AB2961" s="27" t="str">
        <f aca="false">IF(C2961&lt;&gt;"",IF(X2961 = 1, 5, 0) + IF(Z2961 = 1, 25, 0) + IF(AA2961 = 1, 15, 0),"")</f>
        <v/>
      </c>
      <c r="AC2961" s="57" t="str">
        <f aca="false">IF(C2961&lt;&gt;"",L2961+W2961+AB2961,"")</f>
        <v/>
      </c>
    </row>
    <row r="2962" customFormat="false" ht="12.8" hidden="false" customHeight="false" outlineLevel="0" collapsed="false">
      <c r="A2962" s="11" t="n">
        <f aca="false">A2961+1</f>
        <v>459</v>
      </c>
      <c r="B2962" s="38" t="str">
        <f aca="true">IF(INDIRECT($AH$8&amp;"B"&amp;($C$1*$A2962+2))=0, "",INDIRECT($AH$8&amp;"B"&amp;($C$1*$A2962+2)))</f>
        <v/>
      </c>
      <c r="C2962" s="19" t="str">
        <f aca="true">IF(INDIRECT($AH$8&amp;"B"&amp;($C$1*$A2962+3)) = 0, "", INDIRECT($AH$8&amp;"B"&amp;($C$1*$A2962+3)))</f>
        <v/>
      </c>
      <c r="D2962" s="19" t="str">
        <f aca="true">IF(INDIRECT($AH$8&amp;"B"&amp;($C$1*$A2962+4)) = 0, "", INDIRECT($AH$8&amp;"B"&amp;($C$1*$A2962+4)))</f>
        <v/>
      </c>
      <c r="E2962" s="19" t="str">
        <f aca="true">IF(INDIRECT($AH$8&amp;"B"&amp;($C$1*$A2962+7)) = 0, "", INDIRECT($AH$8&amp;"B"&amp;($C$1*$A2962+7)))</f>
        <v/>
      </c>
      <c r="F2962" s="20" t="str">
        <f aca="true">IF(C2962 &lt;&gt; "",IF(INDIRECT($AH$8&amp;"B"&amp;($C$1*$A2962+8)) = 0, 0, 1), "")</f>
        <v/>
      </c>
      <c r="G2962" s="20" t="n">
        <f aca="true">INDIRECT($AH$8&amp;"B"&amp;($C$1*$A2962+9))</f>
        <v>0</v>
      </c>
      <c r="H2962" s="20" t="n">
        <f aca="true">INDIRECT($AH$8&amp;"B"&amp;($C$1*$A2962+10))</f>
        <v>0</v>
      </c>
      <c r="I2962" s="20" t="n">
        <f aca="true">INDIRECT($AH$8&amp;"B"&amp;($C$1*$A2962+11))</f>
        <v>0</v>
      </c>
      <c r="J2962" s="20" t="n">
        <f aca="true">INDIRECT($AH$8&amp;"B"&amp;($C$1*$A2962+12))</f>
        <v>0</v>
      </c>
      <c r="K2962" s="21" t="str">
        <f aca="false">IF(C2962&lt;&gt;"",IFERROR((G2962+H2962+I2962)/(G2962+H2962+I2962+J2962),0), "")</f>
        <v/>
      </c>
      <c r="L2962" s="20" t="str">
        <f aca="false">IF(C2962&lt;&gt;"",(G2962* 2) +(H2962* 4) + (I2962* 6) + IF(F2962 = 1, 5, 0), "")</f>
        <v/>
      </c>
      <c r="M2962" s="25" t="str">
        <f aca="true">IF(C2962&lt;&gt;"",SUM(INDIRECT($AH$8&amp;"C"&amp;($C$1*$A2962+9)):INDIRECT($AH$8&amp;"V"&amp;($C$1*$A2962+9))), "")</f>
        <v/>
      </c>
      <c r="N2962" s="25" t="str">
        <f aca="true">IF(C2962&lt;&gt;"",SUM(INDIRECT($AH$8&amp;"C"&amp;($C$1*$A2962+10)):INDIRECT($AH$8&amp;"V"&amp;($C$1*$A2962+10))), "")</f>
        <v/>
      </c>
      <c r="O2962" s="25" t="str">
        <f aca="true">IF(C2962&lt;&gt;"",SUM(INDIRECT($AH$8&amp;"C"&amp;($C$1*$A2962+11)):INDIRECT($AH$8&amp;"V"&amp;($C$1*$A2962+11))),"")</f>
        <v/>
      </c>
      <c r="P2962" s="25" t="str">
        <f aca="true">IF(C2962&lt;&gt;"",SUM(INDIRECT($AH$8&amp;"C"&amp;($C$1*$A2962+12)):INDIRECT($AH$8&amp;"V"&amp;($C$1*$A2962+12))),"")</f>
        <v/>
      </c>
      <c r="Q2962" s="24" t="str">
        <f aca="false">IF(C2962&lt;&gt;"",IFERROR((M2962+N2962+O2962)/(M2962+N2962+O2962+P2962),0), "")</f>
        <v/>
      </c>
      <c r="R2962" s="25" t="str">
        <f aca="true">IF(C2962&lt;&gt;"",SUM(INDIRECT($AH$8&amp;"C"&amp;($C$1*$A2962+13)):INDIRECT($AH$8&amp;"V"&amp;($C$1*$A2962+13))), "")</f>
        <v/>
      </c>
      <c r="S2962" s="25" t="str">
        <f aca="false">IF(C2962&lt;&gt;"",IFERROR((M2962+N2962+O2962+P2962)/R2962, 0),"")</f>
        <v/>
      </c>
      <c r="T2962" s="25" t="str">
        <f aca="false">IF(C2962&lt;&gt;"",IFERROR((M2962+N2962+O2962)/R2962,0),"")</f>
        <v/>
      </c>
      <c r="U2962" s="25" t="str">
        <f aca="true">IF(C2962&lt;&gt;"",IF(INDIRECT($AH$8&amp;"B"&amp;($C$1*$A2962+14))= 1,1,0),"")</f>
        <v/>
      </c>
      <c r="V2962" s="25" t="str">
        <f aca="true">IF(C2962&lt;&gt;"",IF(INDIRECT($AH$8&amp;"B"&amp;($C$1*$A2962+15))= 1,1,0),"")</f>
        <v/>
      </c>
      <c r="W2962" s="25" t="str">
        <f aca="false">IF(C2962&lt;&gt;"",($M2962*1) + ($N2962*2) + ($O2962*3) + (IF(U2962 = 1, 10, 0)) + (IF(V2962 = 1, 20, 0)),"")</f>
        <v/>
      </c>
      <c r="X2962" s="27" t="str">
        <f aca="true">IF(C2962&lt;&gt;"",IF(INDIRECT($AH$8&amp;"B"&amp;($C$1*$A2962+16))= 1,1,0),"")</f>
        <v/>
      </c>
      <c r="Y2962" s="27" t="str">
        <f aca="true">IF(D2962&lt;&gt;"",IF(INDIRECT($AH$8&amp;"B"&amp;($C$1*$A2962+17))= 1,1,0),"")</f>
        <v/>
      </c>
      <c r="Z2962" s="27" t="str">
        <f aca="true">IF(E2962&lt;&gt;"",IF(INDIRECT($AH$8&amp;"B"&amp;($C$1*$A2962+18))= 1,1,0),"")</f>
        <v/>
      </c>
      <c r="AA2962" s="27" t="str">
        <f aca="true">IF(F2962&lt;&gt;"",IF(INDIRECT($AH$8&amp;"B"&amp;($C$1*$A2962+19))= 1,1,0),"")</f>
        <v/>
      </c>
      <c r="AB2962" s="27" t="str">
        <f aca="false">IF(C2962&lt;&gt;"",IF(X2962 = 1, 5, 0) + IF(Z2962 = 1, 25, 0) + IF(AA2962 = 1, 15, 0),"")</f>
        <v/>
      </c>
      <c r="AC2962" s="57" t="str">
        <f aca="false">IF(C2962&lt;&gt;"",L2962+W2962+AB2962,"")</f>
        <v/>
      </c>
    </row>
    <row r="2963" customFormat="false" ht="12.8" hidden="false" customHeight="false" outlineLevel="0" collapsed="false">
      <c r="A2963" s="11" t="n">
        <f aca="false">A2962+1</f>
        <v>460</v>
      </c>
      <c r="B2963" s="38" t="str">
        <f aca="true">IF(INDIRECT($AH$8&amp;"B"&amp;($C$1*$A2963+2))=0, "",INDIRECT($AH$8&amp;"B"&amp;($C$1*$A2963+2)))</f>
        <v/>
      </c>
      <c r="C2963" s="19" t="str">
        <f aca="true">IF(INDIRECT($AH$8&amp;"B"&amp;($C$1*$A2963+3)) = 0, "", INDIRECT($AH$8&amp;"B"&amp;($C$1*$A2963+3)))</f>
        <v/>
      </c>
      <c r="D2963" s="19" t="str">
        <f aca="true">IF(INDIRECT($AH$8&amp;"B"&amp;($C$1*$A2963+4)) = 0, "", INDIRECT($AH$8&amp;"B"&amp;($C$1*$A2963+4)))</f>
        <v/>
      </c>
      <c r="E2963" s="19" t="str">
        <f aca="true">IF(INDIRECT($AH$8&amp;"B"&amp;($C$1*$A2963+7)) = 0, "", INDIRECT($AH$8&amp;"B"&amp;($C$1*$A2963+7)))</f>
        <v/>
      </c>
      <c r="F2963" s="20" t="str">
        <f aca="true">IF(C2963 &lt;&gt; "",IF(INDIRECT($AH$8&amp;"B"&amp;($C$1*$A2963+8)) = 0, 0, 1), "")</f>
        <v/>
      </c>
      <c r="G2963" s="20" t="n">
        <f aca="true">INDIRECT($AH$8&amp;"B"&amp;($C$1*$A2963+9))</f>
        <v>0</v>
      </c>
      <c r="H2963" s="20" t="n">
        <f aca="true">INDIRECT($AH$8&amp;"B"&amp;($C$1*$A2963+10))</f>
        <v>0</v>
      </c>
      <c r="I2963" s="20" t="n">
        <f aca="true">INDIRECT($AH$8&amp;"B"&amp;($C$1*$A2963+11))</f>
        <v>0</v>
      </c>
      <c r="J2963" s="20" t="n">
        <f aca="true">INDIRECT($AH$8&amp;"B"&amp;($C$1*$A2963+12))</f>
        <v>0</v>
      </c>
      <c r="K2963" s="21" t="str">
        <f aca="false">IF(C2963&lt;&gt;"",IFERROR((G2963+H2963+I2963)/(G2963+H2963+I2963+J2963),0), "")</f>
        <v/>
      </c>
      <c r="L2963" s="20" t="str">
        <f aca="false">IF(C2963&lt;&gt;"",(G2963* 2) +(H2963* 4) + (I2963* 6) + IF(F2963 = 1, 5, 0), "")</f>
        <v/>
      </c>
      <c r="M2963" s="25" t="str">
        <f aca="true">IF(C2963&lt;&gt;"",SUM(INDIRECT($AH$8&amp;"C"&amp;($C$1*$A2963+9)):INDIRECT($AH$8&amp;"V"&amp;($C$1*$A2963+9))), "")</f>
        <v/>
      </c>
      <c r="N2963" s="25" t="str">
        <f aca="true">IF(C2963&lt;&gt;"",SUM(INDIRECT($AH$8&amp;"C"&amp;($C$1*$A2963+10)):INDIRECT($AH$8&amp;"V"&amp;($C$1*$A2963+10))), "")</f>
        <v/>
      </c>
      <c r="O2963" s="25" t="str">
        <f aca="true">IF(C2963&lt;&gt;"",SUM(INDIRECT($AH$8&amp;"C"&amp;($C$1*$A2963+11)):INDIRECT($AH$8&amp;"V"&amp;($C$1*$A2963+11))),"")</f>
        <v/>
      </c>
      <c r="P2963" s="25" t="str">
        <f aca="true">IF(C2963&lt;&gt;"",SUM(INDIRECT($AH$8&amp;"C"&amp;($C$1*$A2963+12)):INDIRECT($AH$8&amp;"V"&amp;($C$1*$A2963+12))),"")</f>
        <v/>
      </c>
      <c r="Q2963" s="24" t="str">
        <f aca="false">IF(C2963&lt;&gt;"",IFERROR((M2963+N2963+O2963)/(M2963+N2963+O2963+P2963),0), "")</f>
        <v/>
      </c>
      <c r="R2963" s="25" t="str">
        <f aca="true">IF(C2963&lt;&gt;"",SUM(INDIRECT($AH$8&amp;"C"&amp;($C$1*$A2963+13)):INDIRECT($AH$8&amp;"V"&amp;($C$1*$A2963+13))), "")</f>
        <v/>
      </c>
      <c r="S2963" s="25" t="str">
        <f aca="false">IF(C2963&lt;&gt;"",IFERROR((M2963+N2963+O2963+P2963)/R2963, 0),"")</f>
        <v/>
      </c>
      <c r="T2963" s="25" t="str">
        <f aca="false">IF(C2963&lt;&gt;"",IFERROR((M2963+N2963+O2963)/R2963,0),"")</f>
        <v/>
      </c>
      <c r="U2963" s="25" t="str">
        <f aca="true">IF(C2963&lt;&gt;"",IF(INDIRECT($AH$8&amp;"B"&amp;($C$1*$A2963+14))= 1,1,0),"")</f>
        <v/>
      </c>
      <c r="V2963" s="25" t="str">
        <f aca="true">IF(C2963&lt;&gt;"",IF(INDIRECT($AH$8&amp;"B"&amp;($C$1*$A2963+15))= 1,1,0),"")</f>
        <v/>
      </c>
      <c r="W2963" s="25" t="str">
        <f aca="false">IF(C2963&lt;&gt;"",($M2963*1) + ($N2963*2) + ($O2963*3) + (IF(U2963 = 1, 10, 0)) + (IF(V2963 = 1, 20, 0)),"")</f>
        <v/>
      </c>
      <c r="X2963" s="27" t="str">
        <f aca="true">IF(C2963&lt;&gt;"",IF(INDIRECT($AH$8&amp;"B"&amp;($C$1*$A2963+16))= 1,1,0),"")</f>
        <v/>
      </c>
      <c r="Y2963" s="27" t="str">
        <f aca="true">IF(D2963&lt;&gt;"",IF(INDIRECT($AH$8&amp;"B"&amp;($C$1*$A2963+17))= 1,1,0),"")</f>
        <v/>
      </c>
      <c r="Z2963" s="27" t="str">
        <f aca="true">IF(E2963&lt;&gt;"",IF(INDIRECT($AH$8&amp;"B"&amp;($C$1*$A2963+18))= 1,1,0),"")</f>
        <v/>
      </c>
      <c r="AA2963" s="27" t="str">
        <f aca="true">IF(F2963&lt;&gt;"",IF(INDIRECT($AH$8&amp;"B"&amp;($C$1*$A2963+19))= 1,1,0),"")</f>
        <v/>
      </c>
      <c r="AB2963" s="27" t="str">
        <f aca="false">IF(C2963&lt;&gt;"",IF(X2963 = 1, 5, 0) + IF(Z2963 = 1, 25, 0) + IF(AA2963 = 1, 15, 0),"")</f>
        <v/>
      </c>
      <c r="AC2963" s="57" t="str">
        <f aca="false">IF(C2963&lt;&gt;"",L2963+W2963+AB2963,"")</f>
        <v/>
      </c>
    </row>
    <row r="2964" customFormat="false" ht="12.8" hidden="false" customHeight="false" outlineLevel="0" collapsed="false">
      <c r="A2964" s="11" t="n">
        <f aca="false">A2963+1</f>
        <v>461</v>
      </c>
      <c r="B2964" s="38" t="str">
        <f aca="true">IF(INDIRECT($AH$8&amp;"B"&amp;($C$1*$A2964+2))=0, "",INDIRECT($AH$8&amp;"B"&amp;($C$1*$A2964+2)))</f>
        <v/>
      </c>
      <c r="C2964" s="19" t="str">
        <f aca="true">IF(INDIRECT($AH$8&amp;"B"&amp;($C$1*$A2964+3)) = 0, "", INDIRECT($AH$8&amp;"B"&amp;($C$1*$A2964+3)))</f>
        <v/>
      </c>
      <c r="D2964" s="19" t="str">
        <f aca="true">IF(INDIRECT($AH$8&amp;"B"&amp;($C$1*$A2964+4)) = 0, "", INDIRECT($AH$8&amp;"B"&amp;($C$1*$A2964+4)))</f>
        <v/>
      </c>
      <c r="E2964" s="19" t="str">
        <f aca="true">IF(INDIRECT($AH$8&amp;"B"&amp;($C$1*$A2964+7)) = 0, "", INDIRECT($AH$8&amp;"B"&amp;($C$1*$A2964+7)))</f>
        <v/>
      </c>
      <c r="F2964" s="20" t="str">
        <f aca="true">IF(C2964 &lt;&gt; "",IF(INDIRECT($AH$8&amp;"B"&amp;($C$1*$A2964+8)) = 0, 0, 1), "")</f>
        <v/>
      </c>
      <c r="G2964" s="20" t="n">
        <f aca="true">INDIRECT($AH$8&amp;"B"&amp;($C$1*$A2964+9))</f>
        <v>0</v>
      </c>
      <c r="H2964" s="20" t="n">
        <f aca="true">INDIRECT($AH$8&amp;"B"&amp;($C$1*$A2964+10))</f>
        <v>0</v>
      </c>
      <c r="I2964" s="20" t="n">
        <f aca="true">INDIRECT($AH$8&amp;"B"&amp;($C$1*$A2964+11))</f>
        <v>0</v>
      </c>
      <c r="J2964" s="20" t="n">
        <f aca="true">INDIRECT($AH$8&amp;"B"&amp;($C$1*$A2964+12))</f>
        <v>0</v>
      </c>
      <c r="K2964" s="21" t="str">
        <f aca="false">IF(C2964&lt;&gt;"",IFERROR((G2964+H2964+I2964)/(G2964+H2964+I2964+J2964),0), "")</f>
        <v/>
      </c>
      <c r="L2964" s="20" t="str">
        <f aca="false">IF(C2964&lt;&gt;"",(G2964* 2) +(H2964* 4) + (I2964* 6) + IF(F2964 = 1, 5, 0), "")</f>
        <v/>
      </c>
      <c r="M2964" s="25" t="str">
        <f aca="true">IF(C2964&lt;&gt;"",SUM(INDIRECT($AH$8&amp;"C"&amp;($C$1*$A2964+9)):INDIRECT($AH$8&amp;"V"&amp;($C$1*$A2964+9))), "")</f>
        <v/>
      </c>
      <c r="N2964" s="25" t="str">
        <f aca="true">IF(C2964&lt;&gt;"",SUM(INDIRECT($AH$8&amp;"C"&amp;($C$1*$A2964+10)):INDIRECT($AH$8&amp;"V"&amp;($C$1*$A2964+10))), "")</f>
        <v/>
      </c>
      <c r="O2964" s="25" t="str">
        <f aca="true">IF(C2964&lt;&gt;"",SUM(INDIRECT($AH$8&amp;"C"&amp;($C$1*$A2964+11)):INDIRECT($AH$8&amp;"V"&amp;($C$1*$A2964+11))),"")</f>
        <v/>
      </c>
      <c r="P2964" s="25" t="str">
        <f aca="true">IF(C2964&lt;&gt;"",SUM(INDIRECT($AH$8&amp;"C"&amp;($C$1*$A2964+12)):INDIRECT($AH$8&amp;"V"&amp;($C$1*$A2964+12))),"")</f>
        <v/>
      </c>
      <c r="Q2964" s="24" t="str">
        <f aca="false">IF(C2964&lt;&gt;"",IFERROR((M2964+N2964+O2964)/(M2964+N2964+O2964+P2964),0), "")</f>
        <v/>
      </c>
      <c r="R2964" s="25" t="str">
        <f aca="true">IF(C2964&lt;&gt;"",SUM(INDIRECT($AH$8&amp;"C"&amp;($C$1*$A2964+13)):INDIRECT($AH$8&amp;"V"&amp;($C$1*$A2964+13))), "")</f>
        <v/>
      </c>
      <c r="S2964" s="25" t="str">
        <f aca="false">IF(C2964&lt;&gt;"",IFERROR((M2964+N2964+O2964+P2964)/R2964, 0),"")</f>
        <v/>
      </c>
      <c r="T2964" s="25" t="str">
        <f aca="false">IF(C2964&lt;&gt;"",IFERROR((M2964+N2964+O2964)/R2964,0),"")</f>
        <v/>
      </c>
      <c r="U2964" s="25" t="str">
        <f aca="true">IF(C2964&lt;&gt;"",IF(INDIRECT($AH$8&amp;"B"&amp;($C$1*$A2964+14))= 1,1,0),"")</f>
        <v/>
      </c>
      <c r="V2964" s="25" t="str">
        <f aca="true">IF(C2964&lt;&gt;"",IF(INDIRECT($AH$8&amp;"B"&amp;($C$1*$A2964+15))= 1,1,0),"")</f>
        <v/>
      </c>
      <c r="W2964" s="25" t="str">
        <f aca="false">IF(C2964&lt;&gt;"",($M2964*1) + ($N2964*2) + ($O2964*3) + (IF(U2964 = 1, 10, 0)) + (IF(V2964 = 1, 20, 0)),"")</f>
        <v/>
      </c>
      <c r="X2964" s="27" t="str">
        <f aca="true">IF(C2964&lt;&gt;"",IF(INDIRECT($AH$8&amp;"B"&amp;($C$1*$A2964+16))= 1,1,0),"")</f>
        <v/>
      </c>
      <c r="Y2964" s="27" t="str">
        <f aca="true">IF(D2964&lt;&gt;"",IF(INDIRECT($AH$8&amp;"B"&amp;($C$1*$A2964+17))= 1,1,0),"")</f>
        <v/>
      </c>
      <c r="Z2964" s="27" t="str">
        <f aca="true">IF(E2964&lt;&gt;"",IF(INDIRECT($AH$8&amp;"B"&amp;($C$1*$A2964+18))= 1,1,0),"")</f>
        <v/>
      </c>
      <c r="AA2964" s="27" t="str">
        <f aca="true">IF(F2964&lt;&gt;"",IF(INDIRECT($AH$8&amp;"B"&amp;($C$1*$A2964+19))= 1,1,0),"")</f>
        <v/>
      </c>
      <c r="AB2964" s="27" t="str">
        <f aca="false">IF(C2964&lt;&gt;"",IF(X2964 = 1, 5, 0) + IF(Z2964 = 1, 25, 0) + IF(AA2964 = 1, 15, 0),"")</f>
        <v/>
      </c>
      <c r="AC2964" s="57" t="str">
        <f aca="false">IF(C2964&lt;&gt;"",L2964+W2964+AB2964,"")</f>
        <v/>
      </c>
    </row>
    <row r="2965" customFormat="false" ht="12.8" hidden="false" customHeight="false" outlineLevel="0" collapsed="false">
      <c r="A2965" s="11" t="n">
        <f aca="false">A2964+1</f>
        <v>462</v>
      </c>
      <c r="B2965" s="38" t="str">
        <f aca="true">IF(INDIRECT($AH$8&amp;"B"&amp;($C$1*$A2965+2))=0, "",INDIRECT($AH$8&amp;"B"&amp;($C$1*$A2965+2)))</f>
        <v/>
      </c>
      <c r="C2965" s="19" t="str">
        <f aca="true">IF(INDIRECT($AH$8&amp;"B"&amp;($C$1*$A2965+3)) = 0, "", INDIRECT($AH$8&amp;"B"&amp;($C$1*$A2965+3)))</f>
        <v/>
      </c>
      <c r="D2965" s="19" t="str">
        <f aca="true">IF(INDIRECT($AH$8&amp;"B"&amp;($C$1*$A2965+4)) = 0, "", INDIRECT($AH$8&amp;"B"&amp;($C$1*$A2965+4)))</f>
        <v/>
      </c>
      <c r="E2965" s="19" t="str">
        <f aca="true">IF(INDIRECT($AH$8&amp;"B"&amp;($C$1*$A2965+7)) = 0, "", INDIRECT($AH$8&amp;"B"&amp;($C$1*$A2965+7)))</f>
        <v/>
      </c>
      <c r="F2965" s="20" t="str">
        <f aca="true">IF(C2965 &lt;&gt; "",IF(INDIRECT($AH$8&amp;"B"&amp;($C$1*$A2965+8)) = 0, 0, 1), "")</f>
        <v/>
      </c>
      <c r="G2965" s="20" t="n">
        <f aca="true">INDIRECT($AH$8&amp;"B"&amp;($C$1*$A2965+9))</f>
        <v>0</v>
      </c>
      <c r="H2965" s="20" t="n">
        <f aca="true">INDIRECT($AH$8&amp;"B"&amp;($C$1*$A2965+10))</f>
        <v>0</v>
      </c>
      <c r="I2965" s="20" t="n">
        <f aca="true">INDIRECT($AH$8&amp;"B"&amp;($C$1*$A2965+11))</f>
        <v>0</v>
      </c>
      <c r="J2965" s="20" t="n">
        <f aca="true">INDIRECT($AH$8&amp;"B"&amp;($C$1*$A2965+12))</f>
        <v>0</v>
      </c>
      <c r="K2965" s="21" t="str">
        <f aca="false">IF(C2965&lt;&gt;"",IFERROR((G2965+H2965+I2965)/(G2965+H2965+I2965+J2965),0), "")</f>
        <v/>
      </c>
      <c r="L2965" s="20" t="str">
        <f aca="false">IF(C2965&lt;&gt;"",(G2965* 2) +(H2965* 4) + (I2965* 6) + IF(F2965 = 1, 5, 0), "")</f>
        <v/>
      </c>
      <c r="M2965" s="25" t="str">
        <f aca="true">IF(C2965&lt;&gt;"",SUM(INDIRECT($AH$8&amp;"C"&amp;($C$1*$A2965+9)):INDIRECT($AH$8&amp;"V"&amp;($C$1*$A2965+9))), "")</f>
        <v/>
      </c>
      <c r="N2965" s="25" t="str">
        <f aca="true">IF(C2965&lt;&gt;"",SUM(INDIRECT($AH$8&amp;"C"&amp;($C$1*$A2965+10)):INDIRECT($AH$8&amp;"V"&amp;($C$1*$A2965+10))), "")</f>
        <v/>
      </c>
      <c r="O2965" s="25" t="str">
        <f aca="true">IF(C2965&lt;&gt;"",SUM(INDIRECT($AH$8&amp;"C"&amp;($C$1*$A2965+11)):INDIRECT($AH$8&amp;"V"&amp;($C$1*$A2965+11))),"")</f>
        <v/>
      </c>
      <c r="P2965" s="25" t="str">
        <f aca="true">IF(C2965&lt;&gt;"",SUM(INDIRECT($AH$8&amp;"C"&amp;($C$1*$A2965+12)):INDIRECT($AH$8&amp;"V"&amp;($C$1*$A2965+12))),"")</f>
        <v/>
      </c>
      <c r="Q2965" s="24" t="str">
        <f aca="false">IF(C2965&lt;&gt;"",IFERROR((M2965+N2965+O2965)/(M2965+N2965+O2965+P2965),0), "")</f>
        <v/>
      </c>
      <c r="R2965" s="25" t="str">
        <f aca="true">IF(C2965&lt;&gt;"",SUM(INDIRECT($AH$8&amp;"C"&amp;($C$1*$A2965+13)):INDIRECT($AH$8&amp;"V"&amp;($C$1*$A2965+13))), "")</f>
        <v/>
      </c>
      <c r="S2965" s="25" t="str">
        <f aca="false">IF(C2965&lt;&gt;"",IFERROR((M2965+N2965+O2965+P2965)/R2965, 0),"")</f>
        <v/>
      </c>
      <c r="T2965" s="25" t="str">
        <f aca="false">IF(C2965&lt;&gt;"",IFERROR((M2965+N2965+O2965)/R2965,0),"")</f>
        <v/>
      </c>
      <c r="U2965" s="25" t="str">
        <f aca="true">IF(C2965&lt;&gt;"",IF(INDIRECT($AH$8&amp;"B"&amp;($C$1*$A2965+14))= 1,1,0),"")</f>
        <v/>
      </c>
      <c r="V2965" s="25" t="str">
        <f aca="true">IF(C2965&lt;&gt;"",IF(INDIRECT($AH$8&amp;"B"&amp;($C$1*$A2965+15))= 1,1,0),"")</f>
        <v/>
      </c>
      <c r="W2965" s="25" t="str">
        <f aca="false">IF(C2965&lt;&gt;"",($M2965*1) + ($N2965*2) + ($O2965*3) + (IF(U2965 = 1, 10, 0)) + (IF(V2965 = 1, 20, 0)),"")</f>
        <v/>
      </c>
      <c r="X2965" s="27" t="str">
        <f aca="true">IF(C2965&lt;&gt;"",IF(INDIRECT($AH$8&amp;"B"&amp;($C$1*$A2965+16))= 1,1,0),"")</f>
        <v/>
      </c>
      <c r="Y2965" s="27" t="str">
        <f aca="true">IF(D2965&lt;&gt;"",IF(INDIRECT($AH$8&amp;"B"&amp;($C$1*$A2965+17))= 1,1,0),"")</f>
        <v/>
      </c>
      <c r="Z2965" s="27" t="str">
        <f aca="true">IF(E2965&lt;&gt;"",IF(INDIRECT($AH$8&amp;"B"&amp;($C$1*$A2965+18))= 1,1,0),"")</f>
        <v/>
      </c>
      <c r="AA2965" s="27" t="str">
        <f aca="true">IF(F2965&lt;&gt;"",IF(INDIRECT($AH$8&amp;"B"&amp;($C$1*$A2965+19))= 1,1,0),"")</f>
        <v/>
      </c>
      <c r="AB2965" s="27" t="str">
        <f aca="false">IF(C2965&lt;&gt;"",IF(X2965 = 1, 5, 0) + IF(Z2965 = 1, 25, 0) + IF(AA2965 = 1, 15, 0),"")</f>
        <v/>
      </c>
      <c r="AC2965" s="57" t="str">
        <f aca="false">IF(C2965&lt;&gt;"",L2965+W2965+AB2965,"")</f>
        <v/>
      </c>
    </row>
    <row r="2966" customFormat="false" ht="12.8" hidden="false" customHeight="false" outlineLevel="0" collapsed="false">
      <c r="A2966" s="11" t="n">
        <f aca="false">A2965+1</f>
        <v>463</v>
      </c>
      <c r="B2966" s="38" t="str">
        <f aca="true">IF(INDIRECT($AH$8&amp;"B"&amp;($C$1*$A2966+2))=0, "",INDIRECT($AH$8&amp;"B"&amp;($C$1*$A2966+2)))</f>
        <v/>
      </c>
      <c r="C2966" s="19" t="str">
        <f aca="true">IF(INDIRECT($AH$8&amp;"B"&amp;($C$1*$A2966+3)) = 0, "", INDIRECT($AH$8&amp;"B"&amp;($C$1*$A2966+3)))</f>
        <v/>
      </c>
      <c r="D2966" s="19" t="str">
        <f aca="true">IF(INDIRECT($AH$8&amp;"B"&amp;($C$1*$A2966+4)) = 0, "", INDIRECT($AH$8&amp;"B"&amp;($C$1*$A2966+4)))</f>
        <v/>
      </c>
      <c r="E2966" s="19" t="str">
        <f aca="true">IF(INDIRECT($AH$8&amp;"B"&amp;($C$1*$A2966+7)) = 0, "", INDIRECT($AH$8&amp;"B"&amp;($C$1*$A2966+7)))</f>
        <v/>
      </c>
      <c r="F2966" s="20" t="str">
        <f aca="true">IF(C2966 &lt;&gt; "",IF(INDIRECT($AH$8&amp;"B"&amp;($C$1*$A2966+8)) = 0, 0, 1), "")</f>
        <v/>
      </c>
      <c r="G2966" s="20" t="n">
        <f aca="true">INDIRECT($AH$8&amp;"B"&amp;($C$1*$A2966+9))</f>
        <v>0</v>
      </c>
      <c r="H2966" s="20" t="n">
        <f aca="true">INDIRECT($AH$8&amp;"B"&amp;($C$1*$A2966+10))</f>
        <v>0</v>
      </c>
      <c r="I2966" s="20" t="n">
        <f aca="true">INDIRECT($AH$8&amp;"B"&amp;($C$1*$A2966+11))</f>
        <v>0</v>
      </c>
      <c r="J2966" s="20" t="n">
        <f aca="true">INDIRECT($AH$8&amp;"B"&amp;($C$1*$A2966+12))</f>
        <v>0</v>
      </c>
      <c r="K2966" s="21" t="str">
        <f aca="false">IF(C2966&lt;&gt;"",IFERROR((G2966+H2966+I2966)/(G2966+H2966+I2966+J2966),0), "")</f>
        <v/>
      </c>
      <c r="L2966" s="20" t="str">
        <f aca="false">IF(C2966&lt;&gt;"",(G2966* 2) +(H2966* 4) + (I2966* 6) + IF(F2966 = 1, 5, 0), "")</f>
        <v/>
      </c>
      <c r="M2966" s="25" t="str">
        <f aca="true">IF(C2966&lt;&gt;"",SUM(INDIRECT($AH$8&amp;"C"&amp;($C$1*$A2966+9)):INDIRECT($AH$8&amp;"V"&amp;($C$1*$A2966+9))), "")</f>
        <v/>
      </c>
      <c r="N2966" s="25" t="str">
        <f aca="true">IF(C2966&lt;&gt;"",SUM(INDIRECT($AH$8&amp;"C"&amp;($C$1*$A2966+10)):INDIRECT($AH$8&amp;"V"&amp;($C$1*$A2966+10))), "")</f>
        <v/>
      </c>
      <c r="O2966" s="25" t="str">
        <f aca="true">IF(C2966&lt;&gt;"",SUM(INDIRECT($AH$8&amp;"C"&amp;($C$1*$A2966+11)):INDIRECT($AH$8&amp;"V"&amp;($C$1*$A2966+11))),"")</f>
        <v/>
      </c>
      <c r="P2966" s="25" t="str">
        <f aca="true">IF(C2966&lt;&gt;"",SUM(INDIRECT($AH$8&amp;"C"&amp;($C$1*$A2966+12)):INDIRECT($AH$8&amp;"V"&amp;($C$1*$A2966+12))),"")</f>
        <v/>
      </c>
      <c r="Q2966" s="24" t="str">
        <f aca="false">IF(C2966&lt;&gt;"",IFERROR((M2966+N2966+O2966)/(M2966+N2966+O2966+P2966),0), "")</f>
        <v/>
      </c>
      <c r="R2966" s="25" t="str">
        <f aca="true">IF(C2966&lt;&gt;"",SUM(INDIRECT($AH$8&amp;"C"&amp;($C$1*$A2966+13)):INDIRECT($AH$8&amp;"V"&amp;($C$1*$A2966+13))), "")</f>
        <v/>
      </c>
      <c r="S2966" s="25" t="str">
        <f aca="false">IF(C2966&lt;&gt;"",IFERROR((M2966+N2966+O2966+P2966)/R2966, 0),"")</f>
        <v/>
      </c>
      <c r="T2966" s="25" t="str">
        <f aca="false">IF(C2966&lt;&gt;"",IFERROR((M2966+N2966+O2966)/R2966,0),"")</f>
        <v/>
      </c>
      <c r="U2966" s="25" t="str">
        <f aca="true">IF(C2966&lt;&gt;"",IF(INDIRECT($AH$8&amp;"B"&amp;($C$1*$A2966+14))= 1,1,0),"")</f>
        <v/>
      </c>
      <c r="V2966" s="25" t="str">
        <f aca="true">IF(C2966&lt;&gt;"",IF(INDIRECT($AH$8&amp;"B"&amp;($C$1*$A2966+15))= 1,1,0),"")</f>
        <v/>
      </c>
      <c r="W2966" s="25" t="str">
        <f aca="false">IF(C2966&lt;&gt;"",($M2966*1) + ($N2966*2) + ($O2966*3) + (IF(U2966 = 1, 10, 0)) + (IF(V2966 = 1, 20, 0)),"")</f>
        <v/>
      </c>
      <c r="X2966" s="27" t="str">
        <f aca="true">IF(C2966&lt;&gt;"",IF(INDIRECT($AH$8&amp;"B"&amp;($C$1*$A2966+16))= 1,1,0),"")</f>
        <v/>
      </c>
      <c r="Y2966" s="27" t="str">
        <f aca="true">IF(D2966&lt;&gt;"",IF(INDIRECT($AH$8&amp;"B"&amp;($C$1*$A2966+17))= 1,1,0),"")</f>
        <v/>
      </c>
      <c r="Z2966" s="27" t="str">
        <f aca="true">IF(E2966&lt;&gt;"",IF(INDIRECT($AH$8&amp;"B"&amp;($C$1*$A2966+18))= 1,1,0),"")</f>
        <v/>
      </c>
      <c r="AA2966" s="27" t="str">
        <f aca="true">IF(F2966&lt;&gt;"",IF(INDIRECT($AH$8&amp;"B"&amp;($C$1*$A2966+19))= 1,1,0),"")</f>
        <v/>
      </c>
      <c r="AB2966" s="27" t="str">
        <f aca="false">IF(C2966&lt;&gt;"",IF(X2966 = 1, 5, 0) + IF(Z2966 = 1, 25, 0) + IF(AA2966 = 1, 15, 0),"")</f>
        <v/>
      </c>
      <c r="AC2966" s="57" t="str">
        <f aca="false">IF(C2966&lt;&gt;"",L2966+W2966+AB2966,"")</f>
        <v/>
      </c>
    </row>
    <row r="2967" customFormat="false" ht="12.8" hidden="false" customHeight="false" outlineLevel="0" collapsed="false">
      <c r="A2967" s="11" t="n">
        <f aca="false">A2966+1</f>
        <v>464</v>
      </c>
      <c r="B2967" s="38" t="str">
        <f aca="true">IF(INDIRECT($AH$8&amp;"B"&amp;($C$1*$A2967+2))=0, "",INDIRECT($AH$8&amp;"B"&amp;($C$1*$A2967+2)))</f>
        <v/>
      </c>
      <c r="C2967" s="19" t="str">
        <f aca="true">IF(INDIRECT($AH$8&amp;"B"&amp;($C$1*$A2967+3)) = 0, "", INDIRECT($AH$8&amp;"B"&amp;($C$1*$A2967+3)))</f>
        <v/>
      </c>
      <c r="D2967" s="19" t="str">
        <f aca="true">IF(INDIRECT($AH$8&amp;"B"&amp;($C$1*$A2967+4)) = 0, "", INDIRECT($AH$8&amp;"B"&amp;($C$1*$A2967+4)))</f>
        <v/>
      </c>
      <c r="E2967" s="19" t="str">
        <f aca="true">IF(INDIRECT($AH$8&amp;"B"&amp;($C$1*$A2967+7)) = 0, "", INDIRECT($AH$8&amp;"B"&amp;($C$1*$A2967+7)))</f>
        <v/>
      </c>
      <c r="F2967" s="20" t="str">
        <f aca="true">IF(C2967 &lt;&gt; "",IF(INDIRECT($AH$8&amp;"B"&amp;($C$1*$A2967+8)) = 0, 0, 1), "")</f>
        <v/>
      </c>
      <c r="G2967" s="20" t="n">
        <f aca="true">INDIRECT($AH$8&amp;"B"&amp;($C$1*$A2967+9))</f>
        <v>0</v>
      </c>
      <c r="H2967" s="20" t="n">
        <f aca="true">INDIRECT($AH$8&amp;"B"&amp;($C$1*$A2967+10))</f>
        <v>0</v>
      </c>
      <c r="I2967" s="20" t="n">
        <f aca="true">INDIRECT($AH$8&amp;"B"&amp;($C$1*$A2967+11))</f>
        <v>0</v>
      </c>
      <c r="J2967" s="20" t="n">
        <f aca="true">INDIRECT($AH$8&amp;"B"&amp;($C$1*$A2967+12))</f>
        <v>0</v>
      </c>
      <c r="K2967" s="21" t="str">
        <f aca="false">IF(C2967&lt;&gt;"",IFERROR((G2967+H2967+I2967)/(G2967+H2967+I2967+J2967),0), "")</f>
        <v/>
      </c>
      <c r="L2967" s="20" t="str">
        <f aca="false">IF(C2967&lt;&gt;"",(G2967* 2) +(H2967* 4) + (I2967* 6) + IF(F2967 = 1, 5, 0), "")</f>
        <v/>
      </c>
      <c r="M2967" s="25" t="str">
        <f aca="true">IF(C2967&lt;&gt;"",SUM(INDIRECT($AH$8&amp;"C"&amp;($C$1*$A2967+9)):INDIRECT($AH$8&amp;"V"&amp;($C$1*$A2967+9))), "")</f>
        <v/>
      </c>
      <c r="N2967" s="25" t="str">
        <f aca="true">IF(C2967&lt;&gt;"",SUM(INDIRECT($AH$8&amp;"C"&amp;($C$1*$A2967+10)):INDIRECT($AH$8&amp;"V"&amp;($C$1*$A2967+10))), "")</f>
        <v/>
      </c>
      <c r="O2967" s="25" t="str">
        <f aca="true">IF(C2967&lt;&gt;"",SUM(INDIRECT($AH$8&amp;"C"&amp;($C$1*$A2967+11)):INDIRECT($AH$8&amp;"V"&amp;($C$1*$A2967+11))),"")</f>
        <v/>
      </c>
      <c r="P2967" s="25" t="str">
        <f aca="true">IF(C2967&lt;&gt;"",SUM(INDIRECT($AH$8&amp;"C"&amp;($C$1*$A2967+12)):INDIRECT($AH$8&amp;"V"&amp;($C$1*$A2967+12))),"")</f>
        <v/>
      </c>
      <c r="Q2967" s="24" t="str">
        <f aca="false">IF(C2967&lt;&gt;"",IFERROR((M2967+N2967+O2967)/(M2967+N2967+O2967+P2967),0), "")</f>
        <v/>
      </c>
      <c r="R2967" s="25" t="str">
        <f aca="true">IF(C2967&lt;&gt;"",SUM(INDIRECT($AH$8&amp;"C"&amp;($C$1*$A2967+13)):INDIRECT($AH$8&amp;"V"&amp;($C$1*$A2967+13))), "")</f>
        <v/>
      </c>
      <c r="S2967" s="25" t="str">
        <f aca="false">IF(C2967&lt;&gt;"",IFERROR((M2967+N2967+O2967+P2967)/R2967, 0),"")</f>
        <v/>
      </c>
      <c r="T2967" s="25" t="str">
        <f aca="false">IF(C2967&lt;&gt;"",IFERROR((M2967+N2967+O2967)/R2967,0),"")</f>
        <v/>
      </c>
      <c r="U2967" s="25" t="str">
        <f aca="true">IF(C2967&lt;&gt;"",IF(INDIRECT($AH$8&amp;"B"&amp;($C$1*$A2967+14))= 1,1,0),"")</f>
        <v/>
      </c>
      <c r="V2967" s="25" t="str">
        <f aca="true">IF(C2967&lt;&gt;"",IF(INDIRECT($AH$8&amp;"B"&amp;($C$1*$A2967+15))= 1,1,0),"")</f>
        <v/>
      </c>
      <c r="W2967" s="25" t="str">
        <f aca="false">IF(C2967&lt;&gt;"",($M2967*1) + ($N2967*2) + ($O2967*3) + (IF(U2967 = 1, 10, 0)) + (IF(V2967 = 1, 20, 0)),"")</f>
        <v/>
      </c>
      <c r="X2967" s="27" t="str">
        <f aca="true">IF(C2967&lt;&gt;"",IF(INDIRECT($AH$8&amp;"B"&amp;($C$1*$A2967+16))= 1,1,0),"")</f>
        <v/>
      </c>
      <c r="Y2967" s="27" t="str">
        <f aca="true">IF(D2967&lt;&gt;"",IF(INDIRECT($AH$8&amp;"B"&amp;($C$1*$A2967+17))= 1,1,0),"")</f>
        <v/>
      </c>
      <c r="Z2967" s="27" t="str">
        <f aca="true">IF(E2967&lt;&gt;"",IF(INDIRECT($AH$8&amp;"B"&amp;($C$1*$A2967+18))= 1,1,0),"")</f>
        <v/>
      </c>
      <c r="AA2967" s="27" t="str">
        <f aca="true">IF(F2967&lt;&gt;"",IF(INDIRECT($AH$8&amp;"B"&amp;($C$1*$A2967+19))= 1,1,0),"")</f>
        <v/>
      </c>
      <c r="AB2967" s="27" t="str">
        <f aca="false">IF(C2967&lt;&gt;"",IF(X2967 = 1, 5, 0) + IF(Z2967 = 1, 25, 0) + IF(AA2967 = 1, 15, 0),"")</f>
        <v/>
      </c>
      <c r="AC2967" s="57" t="str">
        <f aca="false">IF(C2967&lt;&gt;"",L2967+W2967+AB2967,"")</f>
        <v/>
      </c>
    </row>
    <row r="2968" customFormat="false" ht="12.8" hidden="false" customHeight="false" outlineLevel="0" collapsed="false">
      <c r="A2968" s="11" t="n">
        <f aca="false">A2967+1</f>
        <v>465</v>
      </c>
      <c r="B2968" s="38" t="str">
        <f aca="true">IF(INDIRECT($AH$8&amp;"B"&amp;($C$1*$A2968+2))=0, "",INDIRECT($AH$8&amp;"B"&amp;($C$1*$A2968+2)))</f>
        <v/>
      </c>
      <c r="C2968" s="19" t="str">
        <f aca="true">IF(INDIRECT($AH$8&amp;"B"&amp;($C$1*$A2968+3)) = 0, "", INDIRECT($AH$8&amp;"B"&amp;($C$1*$A2968+3)))</f>
        <v/>
      </c>
      <c r="D2968" s="19" t="str">
        <f aca="true">IF(INDIRECT($AH$8&amp;"B"&amp;($C$1*$A2968+4)) = 0, "", INDIRECT($AH$8&amp;"B"&amp;($C$1*$A2968+4)))</f>
        <v/>
      </c>
      <c r="E2968" s="19" t="str">
        <f aca="true">IF(INDIRECT($AH$8&amp;"B"&amp;($C$1*$A2968+7)) = 0, "", INDIRECT($AH$8&amp;"B"&amp;($C$1*$A2968+7)))</f>
        <v/>
      </c>
      <c r="F2968" s="20" t="str">
        <f aca="true">IF(C2968 &lt;&gt; "",IF(INDIRECT($AH$8&amp;"B"&amp;($C$1*$A2968+8)) = 0, 0, 1), "")</f>
        <v/>
      </c>
      <c r="G2968" s="20" t="n">
        <f aca="true">INDIRECT($AH$8&amp;"B"&amp;($C$1*$A2968+9))</f>
        <v>0</v>
      </c>
      <c r="H2968" s="20" t="n">
        <f aca="true">INDIRECT($AH$8&amp;"B"&amp;($C$1*$A2968+10))</f>
        <v>0</v>
      </c>
      <c r="I2968" s="20" t="n">
        <f aca="true">INDIRECT($AH$8&amp;"B"&amp;($C$1*$A2968+11))</f>
        <v>0</v>
      </c>
      <c r="J2968" s="20" t="n">
        <f aca="true">INDIRECT($AH$8&amp;"B"&amp;($C$1*$A2968+12))</f>
        <v>0</v>
      </c>
      <c r="K2968" s="21" t="str">
        <f aca="false">IF(C2968&lt;&gt;"",IFERROR((G2968+H2968+I2968)/(G2968+H2968+I2968+J2968),0), "")</f>
        <v/>
      </c>
      <c r="L2968" s="20" t="str">
        <f aca="false">IF(C2968&lt;&gt;"",(G2968* 2) +(H2968* 4) + (I2968* 6) + IF(F2968 = 1, 5, 0), "")</f>
        <v/>
      </c>
      <c r="M2968" s="25" t="str">
        <f aca="true">IF(C2968&lt;&gt;"",SUM(INDIRECT($AH$8&amp;"C"&amp;($C$1*$A2968+9)):INDIRECT($AH$8&amp;"V"&amp;($C$1*$A2968+9))), "")</f>
        <v/>
      </c>
      <c r="N2968" s="25" t="str">
        <f aca="true">IF(C2968&lt;&gt;"",SUM(INDIRECT($AH$8&amp;"C"&amp;($C$1*$A2968+10)):INDIRECT($AH$8&amp;"V"&amp;($C$1*$A2968+10))), "")</f>
        <v/>
      </c>
      <c r="O2968" s="25" t="str">
        <f aca="true">IF(C2968&lt;&gt;"",SUM(INDIRECT($AH$8&amp;"C"&amp;($C$1*$A2968+11)):INDIRECT($AH$8&amp;"V"&amp;($C$1*$A2968+11))),"")</f>
        <v/>
      </c>
      <c r="P2968" s="25" t="str">
        <f aca="true">IF(C2968&lt;&gt;"",SUM(INDIRECT($AH$8&amp;"C"&amp;($C$1*$A2968+12)):INDIRECT($AH$8&amp;"V"&amp;($C$1*$A2968+12))),"")</f>
        <v/>
      </c>
      <c r="Q2968" s="24" t="str">
        <f aca="false">IF(C2968&lt;&gt;"",IFERROR((M2968+N2968+O2968)/(M2968+N2968+O2968+P2968),0), "")</f>
        <v/>
      </c>
      <c r="R2968" s="25" t="str">
        <f aca="true">IF(C2968&lt;&gt;"",SUM(INDIRECT($AH$8&amp;"C"&amp;($C$1*$A2968+13)):INDIRECT($AH$8&amp;"V"&amp;($C$1*$A2968+13))), "")</f>
        <v/>
      </c>
      <c r="S2968" s="25" t="str">
        <f aca="false">IF(C2968&lt;&gt;"",IFERROR((M2968+N2968+O2968+P2968)/R2968, 0),"")</f>
        <v/>
      </c>
      <c r="T2968" s="25" t="str">
        <f aca="false">IF(C2968&lt;&gt;"",IFERROR((M2968+N2968+O2968)/R2968,0),"")</f>
        <v/>
      </c>
      <c r="U2968" s="25" t="str">
        <f aca="true">IF(C2968&lt;&gt;"",IF(INDIRECT($AH$8&amp;"B"&amp;($C$1*$A2968+14))= 1,1,0),"")</f>
        <v/>
      </c>
      <c r="V2968" s="25" t="str">
        <f aca="true">IF(C2968&lt;&gt;"",IF(INDIRECT($AH$8&amp;"B"&amp;($C$1*$A2968+15))= 1,1,0),"")</f>
        <v/>
      </c>
      <c r="W2968" s="25" t="str">
        <f aca="false">IF(C2968&lt;&gt;"",($M2968*1) + ($N2968*2) + ($O2968*3) + (IF(U2968 = 1, 10, 0)) + (IF(V2968 = 1, 20, 0)),"")</f>
        <v/>
      </c>
      <c r="X2968" s="27" t="str">
        <f aca="true">IF(C2968&lt;&gt;"",IF(INDIRECT($AH$8&amp;"B"&amp;($C$1*$A2968+16))= 1,1,0),"")</f>
        <v/>
      </c>
      <c r="Y2968" s="27" t="str">
        <f aca="true">IF(D2968&lt;&gt;"",IF(INDIRECT($AH$8&amp;"B"&amp;($C$1*$A2968+17))= 1,1,0),"")</f>
        <v/>
      </c>
      <c r="Z2968" s="27" t="str">
        <f aca="true">IF(E2968&lt;&gt;"",IF(INDIRECT($AH$8&amp;"B"&amp;($C$1*$A2968+18))= 1,1,0),"")</f>
        <v/>
      </c>
      <c r="AA2968" s="27" t="str">
        <f aca="true">IF(F2968&lt;&gt;"",IF(INDIRECT($AH$8&amp;"B"&amp;($C$1*$A2968+19))= 1,1,0),"")</f>
        <v/>
      </c>
      <c r="AB2968" s="27" t="str">
        <f aca="false">IF(C2968&lt;&gt;"",IF(X2968 = 1, 5, 0) + IF(Z2968 = 1, 25, 0) + IF(AA2968 = 1, 15, 0),"")</f>
        <v/>
      </c>
      <c r="AC2968" s="57" t="str">
        <f aca="false">IF(C2968&lt;&gt;"",L2968+W2968+AB2968,"")</f>
        <v/>
      </c>
    </row>
    <row r="2969" customFormat="false" ht="12.8" hidden="false" customHeight="false" outlineLevel="0" collapsed="false">
      <c r="A2969" s="11" t="n">
        <f aca="false">A2968+1</f>
        <v>466</v>
      </c>
      <c r="B2969" s="38" t="str">
        <f aca="true">IF(INDIRECT($AH$8&amp;"B"&amp;($C$1*$A2969+2))=0, "",INDIRECT($AH$8&amp;"B"&amp;($C$1*$A2969+2)))</f>
        <v/>
      </c>
      <c r="C2969" s="19" t="str">
        <f aca="true">IF(INDIRECT($AH$8&amp;"B"&amp;($C$1*$A2969+3)) = 0, "", INDIRECT($AH$8&amp;"B"&amp;($C$1*$A2969+3)))</f>
        <v/>
      </c>
      <c r="D2969" s="19" t="str">
        <f aca="true">IF(INDIRECT($AH$8&amp;"B"&amp;($C$1*$A2969+4)) = 0, "", INDIRECT($AH$8&amp;"B"&amp;($C$1*$A2969+4)))</f>
        <v/>
      </c>
      <c r="E2969" s="19" t="str">
        <f aca="true">IF(INDIRECT($AH$8&amp;"B"&amp;($C$1*$A2969+7)) = 0, "", INDIRECT($AH$8&amp;"B"&amp;($C$1*$A2969+7)))</f>
        <v/>
      </c>
      <c r="F2969" s="20" t="str">
        <f aca="true">IF(C2969 &lt;&gt; "",IF(INDIRECT($AH$8&amp;"B"&amp;($C$1*$A2969+8)) = 0, 0, 1), "")</f>
        <v/>
      </c>
      <c r="G2969" s="20" t="n">
        <f aca="true">INDIRECT($AH$8&amp;"B"&amp;($C$1*$A2969+9))</f>
        <v>0</v>
      </c>
      <c r="H2969" s="20" t="n">
        <f aca="true">INDIRECT($AH$8&amp;"B"&amp;($C$1*$A2969+10))</f>
        <v>0</v>
      </c>
      <c r="I2969" s="20" t="n">
        <f aca="true">INDIRECT($AH$8&amp;"B"&amp;($C$1*$A2969+11))</f>
        <v>0</v>
      </c>
      <c r="J2969" s="20" t="n">
        <f aca="true">INDIRECT($AH$8&amp;"B"&amp;($C$1*$A2969+12))</f>
        <v>0</v>
      </c>
      <c r="K2969" s="21" t="str">
        <f aca="false">IF(C2969&lt;&gt;"",IFERROR((G2969+H2969+I2969)/(G2969+H2969+I2969+J2969),0), "")</f>
        <v/>
      </c>
      <c r="L2969" s="20" t="str">
        <f aca="false">IF(C2969&lt;&gt;"",(G2969* 2) +(H2969* 4) + (I2969* 6) + IF(F2969 = 1, 5, 0), "")</f>
        <v/>
      </c>
      <c r="M2969" s="25" t="str">
        <f aca="true">IF(C2969&lt;&gt;"",SUM(INDIRECT($AH$8&amp;"C"&amp;($C$1*$A2969+9)):INDIRECT($AH$8&amp;"V"&amp;($C$1*$A2969+9))), "")</f>
        <v/>
      </c>
      <c r="N2969" s="25" t="str">
        <f aca="true">IF(C2969&lt;&gt;"",SUM(INDIRECT($AH$8&amp;"C"&amp;($C$1*$A2969+10)):INDIRECT($AH$8&amp;"V"&amp;($C$1*$A2969+10))), "")</f>
        <v/>
      </c>
      <c r="O2969" s="25" t="str">
        <f aca="true">IF(C2969&lt;&gt;"",SUM(INDIRECT($AH$8&amp;"C"&amp;($C$1*$A2969+11)):INDIRECT($AH$8&amp;"V"&amp;($C$1*$A2969+11))),"")</f>
        <v/>
      </c>
      <c r="P2969" s="25" t="str">
        <f aca="true">IF(C2969&lt;&gt;"",SUM(INDIRECT($AH$8&amp;"C"&amp;($C$1*$A2969+12)):INDIRECT($AH$8&amp;"V"&amp;($C$1*$A2969+12))),"")</f>
        <v/>
      </c>
      <c r="Q2969" s="24" t="str">
        <f aca="false">IF(C2969&lt;&gt;"",IFERROR((M2969+N2969+O2969)/(M2969+N2969+O2969+P2969),0), "")</f>
        <v/>
      </c>
      <c r="R2969" s="25" t="str">
        <f aca="true">IF(C2969&lt;&gt;"",SUM(INDIRECT($AH$8&amp;"C"&amp;($C$1*$A2969+13)):INDIRECT($AH$8&amp;"V"&amp;($C$1*$A2969+13))), "")</f>
        <v/>
      </c>
      <c r="S2969" s="25" t="str">
        <f aca="false">IF(C2969&lt;&gt;"",IFERROR((M2969+N2969+O2969+P2969)/R2969, 0),"")</f>
        <v/>
      </c>
      <c r="T2969" s="25" t="str">
        <f aca="false">IF(C2969&lt;&gt;"",IFERROR((M2969+N2969+O2969)/R2969,0),"")</f>
        <v/>
      </c>
      <c r="U2969" s="25" t="str">
        <f aca="true">IF(C2969&lt;&gt;"",IF(INDIRECT($AH$8&amp;"B"&amp;($C$1*$A2969+14))= 1,1,0),"")</f>
        <v/>
      </c>
      <c r="V2969" s="25" t="str">
        <f aca="true">IF(C2969&lt;&gt;"",IF(INDIRECT($AH$8&amp;"B"&amp;($C$1*$A2969+15))= 1,1,0),"")</f>
        <v/>
      </c>
      <c r="W2969" s="25" t="str">
        <f aca="false">IF(C2969&lt;&gt;"",($M2969*1) + ($N2969*2) + ($O2969*3) + (IF(U2969 = 1, 10, 0)) + (IF(V2969 = 1, 20, 0)),"")</f>
        <v/>
      </c>
      <c r="X2969" s="27" t="str">
        <f aca="true">IF(C2969&lt;&gt;"",IF(INDIRECT($AH$8&amp;"B"&amp;($C$1*$A2969+16))= 1,1,0),"")</f>
        <v/>
      </c>
      <c r="Y2969" s="27" t="str">
        <f aca="true">IF(D2969&lt;&gt;"",IF(INDIRECT($AH$8&amp;"B"&amp;($C$1*$A2969+17))= 1,1,0),"")</f>
        <v/>
      </c>
      <c r="Z2969" s="27" t="str">
        <f aca="true">IF(E2969&lt;&gt;"",IF(INDIRECT($AH$8&amp;"B"&amp;($C$1*$A2969+18))= 1,1,0),"")</f>
        <v/>
      </c>
      <c r="AA2969" s="27" t="str">
        <f aca="true">IF(F2969&lt;&gt;"",IF(INDIRECT($AH$8&amp;"B"&amp;($C$1*$A2969+19))= 1,1,0),"")</f>
        <v/>
      </c>
      <c r="AB2969" s="27" t="str">
        <f aca="false">IF(C2969&lt;&gt;"",IF(X2969 = 1, 5, 0) + IF(Z2969 = 1, 25, 0) + IF(AA2969 = 1, 15, 0),"")</f>
        <v/>
      </c>
      <c r="AC2969" s="57" t="str">
        <f aca="false">IF(C2969&lt;&gt;"",L2969+W2969+AB2969,"")</f>
        <v/>
      </c>
    </row>
    <row r="2970" customFormat="false" ht="12.8" hidden="false" customHeight="false" outlineLevel="0" collapsed="false">
      <c r="A2970" s="11" t="n">
        <f aca="false">A2969+1</f>
        <v>467</v>
      </c>
      <c r="B2970" s="38" t="str">
        <f aca="true">IF(INDIRECT($AH$8&amp;"B"&amp;($C$1*$A2970+2))=0, "",INDIRECT($AH$8&amp;"B"&amp;($C$1*$A2970+2)))</f>
        <v/>
      </c>
      <c r="C2970" s="19" t="str">
        <f aca="true">IF(INDIRECT($AH$8&amp;"B"&amp;($C$1*$A2970+3)) = 0, "", INDIRECT($AH$8&amp;"B"&amp;($C$1*$A2970+3)))</f>
        <v/>
      </c>
      <c r="D2970" s="19" t="str">
        <f aca="true">IF(INDIRECT($AH$8&amp;"B"&amp;($C$1*$A2970+4)) = 0, "", INDIRECT($AH$8&amp;"B"&amp;($C$1*$A2970+4)))</f>
        <v/>
      </c>
      <c r="E2970" s="19" t="str">
        <f aca="true">IF(INDIRECT($AH$8&amp;"B"&amp;($C$1*$A2970+7)) = 0, "", INDIRECT($AH$8&amp;"B"&amp;($C$1*$A2970+7)))</f>
        <v/>
      </c>
      <c r="F2970" s="20" t="str">
        <f aca="true">IF(C2970 &lt;&gt; "",IF(INDIRECT($AH$8&amp;"B"&amp;($C$1*$A2970+8)) = 0, 0, 1), "")</f>
        <v/>
      </c>
      <c r="G2970" s="20" t="n">
        <f aca="true">INDIRECT($AH$8&amp;"B"&amp;($C$1*$A2970+9))</f>
        <v>0</v>
      </c>
      <c r="H2970" s="20" t="n">
        <f aca="true">INDIRECT($AH$8&amp;"B"&amp;($C$1*$A2970+10))</f>
        <v>0</v>
      </c>
      <c r="I2970" s="20" t="n">
        <f aca="true">INDIRECT($AH$8&amp;"B"&amp;($C$1*$A2970+11))</f>
        <v>0</v>
      </c>
      <c r="J2970" s="20" t="n">
        <f aca="true">INDIRECT($AH$8&amp;"B"&amp;($C$1*$A2970+12))</f>
        <v>0</v>
      </c>
      <c r="K2970" s="21" t="str">
        <f aca="false">IF(C2970&lt;&gt;"",IFERROR((G2970+H2970+I2970)/(G2970+H2970+I2970+J2970),0), "")</f>
        <v/>
      </c>
      <c r="L2970" s="20" t="str">
        <f aca="false">IF(C2970&lt;&gt;"",(G2970* 2) +(H2970* 4) + (I2970* 6) + IF(F2970 = 1, 5, 0), "")</f>
        <v/>
      </c>
      <c r="M2970" s="25" t="str">
        <f aca="true">IF(C2970&lt;&gt;"",SUM(INDIRECT($AH$8&amp;"C"&amp;($C$1*$A2970+9)):INDIRECT($AH$8&amp;"V"&amp;($C$1*$A2970+9))), "")</f>
        <v/>
      </c>
      <c r="N2970" s="25" t="str">
        <f aca="true">IF(C2970&lt;&gt;"",SUM(INDIRECT($AH$8&amp;"C"&amp;($C$1*$A2970+10)):INDIRECT($AH$8&amp;"V"&amp;($C$1*$A2970+10))), "")</f>
        <v/>
      </c>
      <c r="O2970" s="25" t="str">
        <f aca="true">IF(C2970&lt;&gt;"",SUM(INDIRECT($AH$8&amp;"C"&amp;($C$1*$A2970+11)):INDIRECT($AH$8&amp;"V"&amp;($C$1*$A2970+11))),"")</f>
        <v/>
      </c>
      <c r="P2970" s="25" t="str">
        <f aca="true">IF(C2970&lt;&gt;"",SUM(INDIRECT($AH$8&amp;"C"&amp;($C$1*$A2970+12)):INDIRECT($AH$8&amp;"V"&amp;($C$1*$A2970+12))),"")</f>
        <v/>
      </c>
      <c r="Q2970" s="24" t="str">
        <f aca="false">IF(C2970&lt;&gt;"",IFERROR((M2970+N2970+O2970)/(M2970+N2970+O2970+P2970),0), "")</f>
        <v/>
      </c>
      <c r="R2970" s="25" t="str">
        <f aca="true">IF(C2970&lt;&gt;"",SUM(INDIRECT($AH$8&amp;"C"&amp;($C$1*$A2970+13)):INDIRECT($AH$8&amp;"V"&amp;($C$1*$A2970+13))), "")</f>
        <v/>
      </c>
      <c r="S2970" s="25" t="str">
        <f aca="false">IF(C2970&lt;&gt;"",IFERROR((M2970+N2970+O2970+P2970)/R2970, 0),"")</f>
        <v/>
      </c>
      <c r="T2970" s="25" t="str">
        <f aca="false">IF(C2970&lt;&gt;"",IFERROR((M2970+N2970+O2970)/R2970,0),"")</f>
        <v/>
      </c>
      <c r="U2970" s="25" t="str">
        <f aca="true">IF(C2970&lt;&gt;"",IF(INDIRECT($AH$8&amp;"B"&amp;($C$1*$A2970+14))= 1,1,0),"")</f>
        <v/>
      </c>
      <c r="V2970" s="25" t="str">
        <f aca="true">IF(C2970&lt;&gt;"",IF(INDIRECT($AH$8&amp;"B"&amp;($C$1*$A2970+15))= 1,1,0),"")</f>
        <v/>
      </c>
      <c r="W2970" s="25" t="str">
        <f aca="false">IF(C2970&lt;&gt;"",($M2970*1) + ($N2970*2) + ($O2970*3) + (IF(U2970 = 1, 10, 0)) + (IF(V2970 = 1, 20, 0)),"")</f>
        <v/>
      </c>
      <c r="X2970" s="27" t="str">
        <f aca="true">IF(C2970&lt;&gt;"",IF(INDIRECT($AH$8&amp;"B"&amp;($C$1*$A2970+16))= 1,1,0),"")</f>
        <v/>
      </c>
      <c r="Y2970" s="27" t="str">
        <f aca="true">IF(D2970&lt;&gt;"",IF(INDIRECT($AH$8&amp;"B"&amp;($C$1*$A2970+17))= 1,1,0),"")</f>
        <v/>
      </c>
      <c r="Z2970" s="27" t="str">
        <f aca="true">IF(E2970&lt;&gt;"",IF(INDIRECT($AH$8&amp;"B"&amp;($C$1*$A2970+18))= 1,1,0),"")</f>
        <v/>
      </c>
      <c r="AA2970" s="27" t="str">
        <f aca="true">IF(F2970&lt;&gt;"",IF(INDIRECT($AH$8&amp;"B"&amp;($C$1*$A2970+19))= 1,1,0),"")</f>
        <v/>
      </c>
      <c r="AB2970" s="27" t="str">
        <f aca="false">IF(C2970&lt;&gt;"",IF(X2970 = 1, 5, 0) + IF(Z2970 = 1, 25, 0) + IF(AA2970 = 1, 15, 0),"")</f>
        <v/>
      </c>
      <c r="AC2970" s="57" t="str">
        <f aca="false">IF(C2970&lt;&gt;"",L2970+W2970+AB2970,"")</f>
        <v/>
      </c>
    </row>
    <row r="2971" customFormat="false" ht="12.8" hidden="false" customHeight="false" outlineLevel="0" collapsed="false">
      <c r="A2971" s="11" t="n">
        <f aca="false">A2970+1</f>
        <v>468</v>
      </c>
      <c r="B2971" s="38" t="str">
        <f aca="true">IF(INDIRECT($AH$8&amp;"B"&amp;($C$1*$A2971+2))=0, "",INDIRECT($AH$8&amp;"B"&amp;($C$1*$A2971+2)))</f>
        <v/>
      </c>
      <c r="C2971" s="19" t="str">
        <f aca="true">IF(INDIRECT($AH$8&amp;"B"&amp;($C$1*$A2971+3)) = 0, "", INDIRECT($AH$8&amp;"B"&amp;($C$1*$A2971+3)))</f>
        <v/>
      </c>
      <c r="D2971" s="19" t="str">
        <f aca="true">IF(INDIRECT($AH$8&amp;"B"&amp;($C$1*$A2971+4)) = 0, "", INDIRECT($AH$8&amp;"B"&amp;($C$1*$A2971+4)))</f>
        <v/>
      </c>
      <c r="E2971" s="19" t="str">
        <f aca="true">IF(INDIRECT($AH$8&amp;"B"&amp;($C$1*$A2971+7)) = 0, "", INDIRECT($AH$8&amp;"B"&amp;($C$1*$A2971+7)))</f>
        <v/>
      </c>
      <c r="F2971" s="20" t="str">
        <f aca="true">IF(C2971 &lt;&gt; "",IF(INDIRECT($AH$8&amp;"B"&amp;($C$1*$A2971+8)) = 0, 0, 1), "")</f>
        <v/>
      </c>
      <c r="G2971" s="20" t="n">
        <f aca="true">INDIRECT($AH$8&amp;"B"&amp;($C$1*$A2971+9))</f>
        <v>0</v>
      </c>
      <c r="H2971" s="20" t="n">
        <f aca="true">INDIRECT($AH$8&amp;"B"&amp;($C$1*$A2971+10))</f>
        <v>0</v>
      </c>
      <c r="I2971" s="20" t="n">
        <f aca="true">INDIRECT($AH$8&amp;"B"&amp;($C$1*$A2971+11))</f>
        <v>0</v>
      </c>
      <c r="J2971" s="20" t="n">
        <f aca="true">INDIRECT($AH$8&amp;"B"&amp;($C$1*$A2971+12))</f>
        <v>0</v>
      </c>
      <c r="K2971" s="21" t="str">
        <f aca="false">IF(C2971&lt;&gt;"",IFERROR((G2971+H2971+I2971)/(G2971+H2971+I2971+J2971),0), "")</f>
        <v/>
      </c>
      <c r="L2971" s="20" t="str">
        <f aca="false">IF(C2971&lt;&gt;"",(G2971* 2) +(H2971* 4) + (I2971* 6) + IF(F2971 = 1, 5, 0), "")</f>
        <v/>
      </c>
      <c r="M2971" s="25" t="str">
        <f aca="true">IF(C2971&lt;&gt;"",SUM(INDIRECT($AH$8&amp;"C"&amp;($C$1*$A2971+9)):INDIRECT($AH$8&amp;"V"&amp;($C$1*$A2971+9))), "")</f>
        <v/>
      </c>
      <c r="N2971" s="25" t="str">
        <f aca="true">IF(C2971&lt;&gt;"",SUM(INDIRECT($AH$8&amp;"C"&amp;($C$1*$A2971+10)):INDIRECT($AH$8&amp;"V"&amp;($C$1*$A2971+10))), "")</f>
        <v/>
      </c>
      <c r="O2971" s="25" t="str">
        <f aca="true">IF(C2971&lt;&gt;"",SUM(INDIRECT($AH$8&amp;"C"&amp;($C$1*$A2971+11)):INDIRECT($AH$8&amp;"V"&amp;($C$1*$A2971+11))),"")</f>
        <v/>
      </c>
      <c r="P2971" s="25" t="str">
        <f aca="true">IF(C2971&lt;&gt;"",SUM(INDIRECT($AH$8&amp;"C"&amp;($C$1*$A2971+12)):INDIRECT($AH$8&amp;"V"&amp;($C$1*$A2971+12))),"")</f>
        <v/>
      </c>
      <c r="Q2971" s="24" t="str">
        <f aca="false">IF(C2971&lt;&gt;"",IFERROR((M2971+N2971+O2971)/(M2971+N2971+O2971+P2971),0), "")</f>
        <v/>
      </c>
      <c r="R2971" s="25" t="str">
        <f aca="true">IF(C2971&lt;&gt;"",SUM(INDIRECT($AH$8&amp;"C"&amp;($C$1*$A2971+13)):INDIRECT($AH$8&amp;"V"&amp;($C$1*$A2971+13))), "")</f>
        <v/>
      </c>
      <c r="S2971" s="25" t="str">
        <f aca="false">IF(C2971&lt;&gt;"",IFERROR((M2971+N2971+O2971+P2971)/R2971, 0),"")</f>
        <v/>
      </c>
      <c r="T2971" s="25" t="str">
        <f aca="false">IF(C2971&lt;&gt;"",IFERROR((M2971+N2971+O2971)/R2971,0),"")</f>
        <v/>
      </c>
      <c r="U2971" s="25" t="str">
        <f aca="true">IF(C2971&lt;&gt;"",IF(INDIRECT($AH$8&amp;"B"&amp;($C$1*$A2971+14))= 1,1,0),"")</f>
        <v/>
      </c>
      <c r="V2971" s="25" t="str">
        <f aca="true">IF(C2971&lt;&gt;"",IF(INDIRECT($AH$8&amp;"B"&amp;($C$1*$A2971+15))= 1,1,0),"")</f>
        <v/>
      </c>
      <c r="W2971" s="25" t="str">
        <f aca="false">IF(C2971&lt;&gt;"",($M2971*1) + ($N2971*2) + ($O2971*3) + (IF(U2971 = 1, 10, 0)) + (IF(V2971 = 1, 20, 0)),"")</f>
        <v/>
      </c>
      <c r="X2971" s="27" t="str">
        <f aca="true">IF(C2971&lt;&gt;"",IF(INDIRECT($AH$8&amp;"B"&amp;($C$1*$A2971+16))= 1,1,0),"")</f>
        <v/>
      </c>
      <c r="Y2971" s="27" t="str">
        <f aca="true">IF(D2971&lt;&gt;"",IF(INDIRECT($AH$8&amp;"B"&amp;($C$1*$A2971+17))= 1,1,0),"")</f>
        <v/>
      </c>
      <c r="Z2971" s="27" t="str">
        <f aca="true">IF(E2971&lt;&gt;"",IF(INDIRECT($AH$8&amp;"B"&amp;($C$1*$A2971+18))= 1,1,0),"")</f>
        <v/>
      </c>
      <c r="AA2971" s="27" t="str">
        <f aca="true">IF(F2971&lt;&gt;"",IF(INDIRECT($AH$8&amp;"B"&amp;($C$1*$A2971+19))= 1,1,0),"")</f>
        <v/>
      </c>
      <c r="AB2971" s="27" t="str">
        <f aca="false">IF(C2971&lt;&gt;"",IF(X2971 = 1, 5, 0) + IF(Z2971 = 1, 25, 0) + IF(AA2971 = 1, 15, 0),"")</f>
        <v/>
      </c>
      <c r="AC2971" s="57" t="str">
        <f aca="false">IF(C2971&lt;&gt;"",L2971+W2971+AB2971,"")</f>
        <v/>
      </c>
    </row>
    <row r="2972" customFormat="false" ht="12.8" hidden="false" customHeight="false" outlineLevel="0" collapsed="false">
      <c r="A2972" s="11" t="n">
        <f aca="false">A2971+1</f>
        <v>469</v>
      </c>
      <c r="B2972" s="38" t="str">
        <f aca="true">IF(INDIRECT($AH$8&amp;"B"&amp;($C$1*$A2972+2))=0, "",INDIRECT($AH$8&amp;"B"&amp;($C$1*$A2972+2)))</f>
        <v/>
      </c>
      <c r="C2972" s="19" t="str">
        <f aca="true">IF(INDIRECT($AH$8&amp;"B"&amp;($C$1*$A2972+3)) = 0, "", INDIRECT($AH$8&amp;"B"&amp;($C$1*$A2972+3)))</f>
        <v/>
      </c>
      <c r="D2972" s="19" t="str">
        <f aca="true">IF(INDIRECT($AH$8&amp;"B"&amp;($C$1*$A2972+4)) = 0, "", INDIRECT($AH$8&amp;"B"&amp;($C$1*$A2972+4)))</f>
        <v/>
      </c>
      <c r="E2972" s="19" t="str">
        <f aca="true">IF(INDIRECT($AH$8&amp;"B"&amp;($C$1*$A2972+7)) = 0, "", INDIRECT($AH$8&amp;"B"&amp;($C$1*$A2972+7)))</f>
        <v/>
      </c>
      <c r="F2972" s="20" t="str">
        <f aca="true">IF(C2972 &lt;&gt; "",IF(INDIRECT($AH$8&amp;"B"&amp;($C$1*$A2972+8)) = 0, 0, 1), "")</f>
        <v/>
      </c>
      <c r="G2972" s="20" t="n">
        <f aca="true">INDIRECT($AH$8&amp;"B"&amp;($C$1*$A2972+9))</f>
        <v>0</v>
      </c>
      <c r="H2972" s="20" t="n">
        <f aca="true">INDIRECT($AH$8&amp;"B"&amp;($C$1*$A2972+10))</f>
        <v>0</v>
      </c>
      <c r="I2972" s="20" t="n">
        <f aca="true">INDIRECT($AH$8&amp;"B"&amp;($C$1*$A2972+11))</f>
        <v>0</v>
      </c>
      <c r="J2972" s="20" t="n">
        <f aca="true">INDIRECT($AH$8&amp;"B"&amp;($C$1*$A2972+12))</f>
        <v>0</v>
      </c>
      <c r="K2972" s="21" t="str">
        <f aca="false">IF(C2972&lt;&gt;"",IFERROR((G2972+H2972+I2972)/(G2972+H2972+I2972+J2972),0), "")</f>
        <v/>
      </c>
      <c r="L2972" s="20" t="str">
        <f aca="false">IF(C2972&lt;&gt;"",(G2972* 2) +(H2972* 4) + (I2972* 6) + IF(F2972 = 1, 5, 0), "")</f>
        <v/>
      </c>
      <c r="M2972" s="25" t="str">
        <f aca="true">IF(C2972&lt;&gt;"",SUM(INDIRECT($AH$8&amp;"C"&amp;($C$1*$A2972+9)):INDIRECT($AH$8&amp;"V"&amp;($C$1*$A2972+9))), "")</f>
        <v/>
      </c>
      <c r="N2972" s="25" t="str">
        <f aca="true">IF(C2972&lt;&gt;"",SUM(INDIRECT($AH$8&amp;"C"&amp;($C$1*$A2972+10)):INDIRECT($AH$8&amp;"V"&amp;($C$1*$A2972+10))), "")</f>
        <v/>
      </c>
      <c r="O2972" s="25" t="str">
        <f aca="true">IF(C2972&lt;&gt;"",SUM(INDIRECT($AH$8&amp;"C"&amp;($C$1*$A2972+11)):INDIRECT($AH$8&amp;"V"&amp;($C$1*$A2972+11))),"")</f>
        <v/>
      </c>
      <c r="P2972" s="25" t="str">
        <f aca="true">IF(C2972&lt;&gt;"",SUM(INDIRECT($AH$8&amp;"C"&amp;($C$1*$A2972+12)):INDIRECT($AH$8&amp;"V"&amp;($C$1*$A2972+12))),"")</f>
        <v/>
      </c>
      <c r="Q2972" s="24" t="str">
        <f aca="false">IF(C2972&lt;&gt;"",IFERROR((M2972+N2972+O2972)/(M2972+N2972+O2972+P2972),0), "")</f>
        <v/>
      </c>
      <c r="R2972" s="25" t="str">
        <f aca="true">IF(C2972&lt;&gt;"",SUM(INDIRECT($AH$8&amp;"C"&amp;($C$1*$A2972+13)):INDIRECT($AH$8&amp;"V"&amp;($C$1*$A2972+13))), "")</f>
        <v/>
      </c>
      <c r="S2972" s="25" t="str">
        <f aca="false">IF(C2972&lt;&gt;"",IFERROR((M2972+N2972+O2972+P2972)/R2972, 0),"")</f>
        <v/>
      </c>
      <c r="T2972" s="25" t="str">
        <f aca="false">IF(C2972&lt;&gt;"",IFERROR((M2972+N2972+O2972)/R2972,0),"")</f>
        <v/>
      </c>
      <c r="U2972" s="25" t="str">
        <f aca="true">IF(C2972&lt;&gt;"",IF(INDIRECT($AH$8&amp;"B"&amp;($C$1*$A2972+14))= 1,1,0),"")</f>
        <v/>
      </c>
      <c r="V2972" s="25" t="str">
        <f aca="true">IF(C2972&lt;&gt;"",IF(INDIRECT($AH$8&amp;"B"&amp;($C$1*$A2972+15))= 1,1,0),"")</f>
        <v/>
      </c>
      <c r="W2972" s="25" t="str">
        <f aca="false">IF(C2972&lt;&gt;"",($M2972*1) + ($N2972*2) + ($O2972*3) + (IF(U2972 = 1, 10, 0)) + (IF(V2972 = 1, 20, 0)),"")</f>
        <v/>
      </c>
      <c r="X2972" s="27" t="str">
        <f aca="true">IF(C2972&lt;&gt;"",IF(INDIRECT($AH$8&amp;"B"&amp;($C$1*$A2972+16))= 1,1,0),"")</f>
        <v/>
      </c>
      <c r="Y2972" s="27" t="str">
        <f aca="true">IF(D2972&lt;&gt;"",IF(INDIRECT($AH$8&amp;"B"&amp;($C$1*$A2972+17))= 1,1,0),"")</f>
        <v/>
      </c>
      <c r="Z2972" s="27" t="str">
        <f aca="true">IF(E2972&lt;&gt;"",IF(INDIRECT($AH$8&amp;"B"&amp;($C$1*$A2972+18))= 1,1,0),"")</f>
        <v/>
      </c>
      <c r="AA2972" s="27" t="str">
        <f aca="true">IF(F2972&lt;&gt;"",IF(INDIRECT($AH$8&amp;"B"&amp;($C$1*$A2972+19))= 1,1,0),"")</f>
        <v/>
      </c>
      <c r="AB2972" s="27" t="str">
        <f aca="false">IF(C2972&lt;&gt;"",IF(X2972 = 1, 5, 0) + IF(Z2972 = 1, 25, 0) + IF(AA2972 = 1, 15, 0),"")</f>
        <v/>
      </c>
      <c r="AC2972" s="57" t="str">
        <f aca="false">IF(C2972&lt;&gt;"",L2972+W2972+AB2972,"")</f>
        <v/>
      </c>
    </row>
    <row r="2973" customFormat="false" ht="12.8" hidden="false" customHeight="false" outlineLevel="0" collapsed="false">
      <c r="A2973" s="11" t="n">
        <f aca="false">A2972+1</f>
        <v>470</v>
      </c>
      <c r="B2973" s="38" t="str">
        <f aca="true">IF(INDIRECT($AH$8&amp;"B"&amp;($C$1*$A2973+2))=0, "",INDIRECT($AH$8&amp;"B"&amp;($C$1*$A2973+2)))</f>
        <v/>
      </c>
      <c r="C2973" s="19" t="str">
        <f aca="true">IF(INDIRECT($AH$8&amp;"B"&amp;($C$1*$A2973+3)) = 0, "", INDIRECT($AH$8&amp;"B"&amp;($C$1*$A2973+3)))</f>
        <v/>
      </c>
      <c r="D2973" s="19" t="str">
        <f aca="true">IF(INDIRECT($AH$8&amp;"B"&amp;($C$1*$A2973+4)) = 0, "", INDIRECT($AH$8&amp;"B"&amp;($C$1*$A2973+4)))</f>
        <v/>
      </c>
      <c r="E2973" s="19" t="str">
        <f aca="true">IF(INDIRECT($AH$8&amp;"B"&amp;($C$1*$A2973+7)) = 0, "", INDIRECT($AH$8&amp;"B"&amp;($C$1*$A2973+7)))</f>
        <v/>
      </c>
      <c r="F2973" s="20" t="str">
        <f aca="true">IF(C2973 &lt;&gt; "",IF(INDIRECT($AH$8&amp;"B"&amp;($C$1*$A2973+8)) = 0, 0, 1), "")</f>
        <v/>
      </c>
      <c r="G2973" s="20" t="n">
        <f aca="true">INDIRECT($AH$8&amp;"B"&amp;($C$1*$A2973+9))</f>
        <v>0</v>
      </c>
      <c r="H2973" s="20" t="n">
        <f aca="true">INDIRECT($AH$8&amp;"B"&amp;($C$1*$A2973+10))</f>
        <v>0</v>
      </c>
      <c r="I2973" s="20" t="n">
        <f aca="true">INDIRECT($AH$8&amp;"B"&amp;($C$1*$A2973+11))</f>
        <v>0</v>
      </c>
      <c r="J2973" s="20" t="n">
        <f aca="true">INDIRECT($AH$8&amp;"B"&amp;($C$1*$A2973+12))</f>
        <v>0</v>
      </c>
      <c r="K2973" s="21" t="str">
        <f aca="false">IF(C2973&lt;&gt;"",IFERROR((G2973+H2973+I2973)/(G2973+H2973+I2973+J2973),0), "")</f>
        <v/>
      </c>
      <c r="L2973" s="20" t="str">
        <f aca="false">IF(C2973&lt;&gt;"",(G2973* 2) +(H2973* 4) + (I2973* 6) + IF(F2973 = 1, 5, 0), "")</f>
        <v/>
      </c>
      <c r="M2973" s="25" t="str">
        <f aca="true">IF(C2973&lt;&gt;"",SUM(INDIRECT($AH$8&amp;"C"&amp;($C$1*$A2973+9)):INDIRECT($AH$8&amp;"V"&amp;($C$1*$A2973+9))), "")</f>
        <v/>
      </c>
      <c r="N2973" s="25" t="str">
        <f aca="true">IF(C2973&lt;&gt;"",SUM(INDIRECT($AH$8&amp;"C"&amp;($C$1*$A2973+10)):INDIRECT($AH$8&amp;"V"&amp;($C$1*$A2973+10))), "")</f>
        <v/>
      </c>
      <c r="O2973" s="25" t="str">
        <f aca="true">IF(C2973&lt;&gt;"",SUM(INDIRECT($AH$8&amp;"C"&amp;($C$1*$A2973+11)):INDIRECT($AH$8&amp;"V"&amp;($C$1*$A2973+11))),"")</f>
        <v/>
      </c>
      <c r="P2973" s="25" t="str">
        <f aca="true">IF(C2973&lt;&gt;"",SUM(INDIRECT($AH$8&amp;"C"&amp;($C$1*$A2973+12)):INDIRECT($AH$8&amp;"V"&amp;($C$1*$A2973+12))),"")</f>
        <v/>
      </c>
      <c r="Q2973" s="24" t="str">
        <f aca="false">IF(C2973&lt;&gt;"",IFERROR((M2973+N2973+O2973)/(M2973+N2973+O2973+P2973),0), "")</f>
        <v/>
      </c>
      <c r="R2973" s="25" t="str">
        <f aca="true">IF(C2973&lt;&gt;"",SUM(INDIRECT($AH$8&amp;"C"&amp;($C$1*$A2973+13)):INDIRECT($AH$8&amp;"V"&amp;($C$1*$A2973+13))), "")</f>
        <v/>
      </c>
      <c r="S2973" s="25" t="str">
        <f aca="false">IF(C2973&lt;&gt;"",IFERROR((M2973+N2973+O2973+P2973)/R2973, 0),"")</f>
        <v/>
      </c>
      <c r="T2973" s="25" t="str">
        <f aca="false">IF(C2973&lt;&gt;"",IFERROR((M2973+N2973+O2973)/R2973,0),"")</f>
        <v/>
      </c>
      <c r="U2973" s="25" t="str">
        <f aca="true">IF(C2973&lt;&gt;"",IF(INDIRECT($AH$8&amp;"B"&amp;($C$1*$A2973+14))= 1,1,0),"")</f>
        <v/>
      </c>
      <c r="V2973" s="25" t="str">
        <f aca="true">IF(C2973&lt;&gt;"",IF(INDIRECT($AH$8&amp;"B"&amp;($C$1*$A2973+15))= 1,1,0),"")</f>
        <v/>
      </c>
      <c r="W2973" s="25" t="str">
        <f aca="false">IF(C2973&lt;&gt;"",($M2973*1) + ($N2973*2) + ($O2973*3) + (IF(U2973 = 1, 10, 0)) + (IF(V2973 = 1, 20, 0)),"")</f>
        <v/>
      </c>
      <c r="X2973" s="27" t="str">
        <f aca="true">IF(C2973&lt;&gt;"",IF(INDIRECT($AH$8&amp;"B"&amp;($C$1*$A2973+16))= 1,1,0),"")</f>
        <v/>
      </c>
      <c r="Y2973" s="27" t="str">
        <f aca="true">IF(D2973&lt;&gt;"",IF(INDIRECT($AH$8&amp;"B"&amp;($C$1*$A2973+17))= 1,1,0),"")</f>
        <v/>
      </c>
      <c r="Z2973" s="27" t="str">
        <f aca="true">IF(E2973&lt;&gt;"",IF(INDIRECT($AH$8&amp;"B"&amp;($C$1*$A2973+18))= 1,1,0),"")</f>
        <v/>
      </c>
      <c r="AA2973" s="27" t="str">
        <f aca="true">IF(F2973&lt;&gt;"",IF(INDIRECT($AH$8&amp;"B"&amp;($C$1*$A2973+19))= 1,1,0),"")</f>
        <v/>
      </c>
      <c r="AB2973" s="27" t="str">
        <f aca="false">IF(C2973&lt;&gt;"",IF(X2973 = 1, 5, 0) + IF(Z2973 = 1, 25, 0) + IF(AA2973 = 1, 15, 0),"")</f>
        <v/>
      </c>
      <c r="AC2973" s="57" t="str">
        <f aca="false">IF(C2973&lt;&gt;"",L2973+W2973+AB2973,"")</f>
        <v/>
      </c>
    </row>
    <row r="2974" customFormat="false" ht="12.8" hidden="false" customHeight="false" outlineLevel="0" collapsed="false">
      <c r="A2974" s="11" t="n">
        <f aca="false">A2973+1</f>
        <v>471</v>
      </c>
      <c r="B2974" s="38" t="str">
        <f aca="true">IF(INDIRECT($AH$8&amp;"B"&amp;($C$1*$A2974+2))=0, "",INDIRECT($AH$8&amp;"B"&amp;($C$1*$A2974+2)))</f>
        <v/>
      </c>
      <c r="C2974" s="19" t="str">
        <f aca="true">IF(INDIRECT($AH$8&amp;"B"&amp;($C$1*$A2974+3)) = 0, "", INDIRECT($AH$8&amp;"B"&amp;($C$1*$A2974+3)))</f>
        <v/>
      </c>
      <c r="D2974" s="19" t="str">
        <f aca="true">IF(INDIRECT($AH$8&amp;"B"&amp;($C$1*$A2974+4)) = 0, "", INDIRECT($AH$8&amp;"B"&amp;($C$1*$A2974+4)))</f>
        <v/>
      </c>
      <c r="E2974" s="19" t="str">
        <f aca="true">IF(INDIRECT($AH$8&amp;"B"&amp;($C$1*$A2974+7)) = 0, "", INDIRECT($AH$8&amp;"B"&amp;($C$1*$A2974+7)))</f>
        <v/>
      </c>
      <c r="F2974" s="20" t="str">
        <f aca="true">IF(C2974 &lt;&gt; "",IF(INDIRECT($AH$8&amp;"B"&amp;($C$1*$A2974+8)) = 0, 0, 1), "")</f>
        <v/>
      </c>
      <c r="G2974" s="20" t="n">
        <f aca="true">INDIRECT($AH$8&amp;"B"&amp;($C$1*$A2974+9))</f>
        <v>0</v>
      </c>
      <c r="H2974" s="20" t="n">
        <f aca="true">INDIRECT($AH$8&amp;"B"&amp;($C$1*$A2974+10))</f>
        <v>0</v>
      </c>
      <c r="I2974" s="20" t="n">
        <f aca="true">INDIRECT($AH$8&amp;"B"&amp;($C$1*$A2974+11))</f>
        <v>0</v>
      </c>
      <c r="J2974" s="20" t="n">
        <f aca="true">INDIRECT($AH$8&amp;"B"&amp;($C$1*$A2974+12))</f>
        <v>0</v>
      </c>
      <c r="K2974" s="21" t="str">
        <f aca="false">IF(C2974&lt;&gt;"",IFERROR((G2974+H2974+I2974)/(G2974+H2974+I2974+J2974),0), "")</f>
        <v/>
      </c>
      <c r="L2974" s="20" t="str">
        <f aca="false">IF(C2974&lt;&gt;"",(G2974* 2) +(H2974* 4) + (I2974* 6) + IF(F2974 = 1, 5, 0), "")</f>
        <v/>
      </c>
      <c r="M2974" s="25" t="str">
        <f aca="true">IF(C2974&lt;&gt;"",SUM(INDIRECT($AH$8&amp;"C"&amp;($C$1*$A2974+9)):INDIRECT($AH$8&amp;"V"&amp;($C$1*$A2974+9))), "")</f>
        <v/>
      </c>
      <c r="N2974" s="25" t="str">
        <f aca="true">IF(C2974&lt;&gt;"",SUM(INDIRECT($AH$8&amp;"C"&amp;($C$1*$A2974+10)):INDIRECT($AH$8&amp;"V"&amp;($C$1*$A2974+10))), "")</f>
        <v/>
      </c>
      <c r="O2974" s="25" t="str">
        <f aca="true">IF(C2974&lt;&gt;"",SUM(INDIRECT($AH$8&amp;"C"&amp;($C$1*$A2974+11)):INDIRECT($AH$8&amp;"V"&amp;($C$1*$A2974+11))),"")</f>
        <v/>
      </c>
      <c r="P2974" s="25" t="str">
        <f aca="true">IF(C2974&lt;&gt;"",SUM(INDIRECT($AH$8&amp;"C"&amp;($C$1*$A2974+12)):INDIRECT($AH$8&amp;"V"&amp;($C$1*$A2974+12))),"")</f>
        <v/>
      </c>
      <c r="Q2974" s="24" t="str">
        <f aca="false">IF(C2974&lt;&gt;"",IFERROR((M2974+N2974+O2974)/(M2974+N2974+O2974+P2974),0), "")</f>
        <v/>
      </c>
      <c r="R2974" s="25" t="str">
        <f aca="true">IF(C2974&lt;&gt;"",SUM(INDIRECT($AH$8&amp;"C"&amp;($C$1*$A2974+13)):INDIRECT($AH$8&amp;"V"&amp;($C$1*$A2974+13))), "")</f>
        <v/>
      </c>
      <c r="S2974" s="25" t="str">
        <f aca="false">IF(C2974&lt;&gt;"",IFERROR((M2974+N2974+O2974+P2974)/R2974, 0),"")</f>
        <v/>
      </c>
      <c r="T2974" s="25" t="str">
        <f aca="false">IF(C2974&lt;&gt;"",IFERROR((M2974+N2974+O2974)/R2974,0),"")</f>
        <v/>
      </c>
      <c r="U2974" s="25" t="str">
        <f aca="true">IF(C2974&lt;&gt;"",IF(INDIRECT($AH$8&amp;"B"&amp;($C$1*$A2974+14))= 1,1,0),"")</f>
        <v/>
      </c>
      <c r="V2974" s="25" t="str">
        <f aca="true">IF(C2974&lt;&gt;"",IF(INDIRECT($AH$8&amp;"B"&amp;($C$1*$A2974+15))= 1,1,0),"")</f>
        <v/>
      </c>
      <c r="W2974" s="25" t="str">
        <f aca="false">IF(C2974&lt;&gt;"",($M2974*1) + ($N2974*2) + ($O2974*3) + (IF(U2974 = 1, 10, 0)) + (IF(V2974 = 1, 20, 0)),"")</f>
        <v/>
      </c>
      <c r="X2974" s="27" t="str">
        <f aca="true">IF(C2974&lt;&gt;"",IF(INDIRECT($AH$8&amp;"B"&amp;($C$1*$A2974+16))= 1,1,0),"")</f>
        <v/>
      </c>
      <c r="Y2974" s="27" t="str">
        <f aca="true">IF(D2974&lt;&gt;"",IF(INDIRECT($AH$8&amp;"B"&amp;($C$1*$A2974+17))= 1,1,0),"")</f>
        <v/>
      </c>
      <c r="Z2974" s="27" t="str">
        <f aca="true">IF(E2974&lt;&gt;"",IF(INDIRECT($AH$8&amp;"B"&amp;($C$1*$A2974+18))= 1,1,0),"")</f>
        <v/>
      </c>
      <c r="AA2974" s="27" t="str">
        <f aca="true">IF(F2974&lt;&gt;"",IF(INDIRECT($AH$8&amp;"B"&amp;($C$1*$A2974+19))= 1,1,0),"")</f>
        <v/>
      </c>
      <c r="AB2974" s="27" t="str">
        <f aca="false">IF(C2974&lt;&gt;"",IF(X2974 = 1, 5, 0) + IF(Z2974 = 1, 25, 0) + IF(AA2974 = 1, 15, 0),"")</f>
        <v/>
      </c>
      <c r="AC2974" s="57" t="str">
        <f aca="false">IF(C2974&lt;&gt;"",L2974+W2974+AB2974,"")</f>
        <v/>
      </c>
    </row>
    <row r="2975" customFormat="false" ht="12.8" hidden="false" customHeight="false" outlineLevel="0" collapsed="false">
      <c r="A2975" s="11" t="n">
        <f aca="false">A2974+1</f>
        <v>472</v>
      </c>
      <c r="B2975" s="38" t="str">
        <f aca="true">IF(INDIRECT($AH$8&amp;"B"&amp;($C$1*$A2975+2))=0, "",INDIRECT($AH$8&amp;"B"&amp;($C$1*$A2975+2)))</f>
        <v/>
      </c>
      <c r="C2975" s="19" t="str">
        <f aca="true">IF(INDIRECT($AH$8&amp;"B"&amp;($C$1*$A2975+3)) = 0, "", INDIRECT($AH$8&amp;"B"&amp;($C$1*$A2975+3)))</f>
        <v/>
      </c>
      <c r="D2975" s="19" t="str">
        <f aca="true">IF(INDIRECT($AH$8&amp;"B"&amp;($C$1*$A2975+4)) = 0, "", INDIRECT($AH$8&amp;"B"&amp;($C$1*$A2975+4)))</f>
        <v/>
      </c>
      <c r="E2975" s="19" t="str">
        <f aca="true">IF(INDIRECT($AH$8&amp;"B"&amp;($C$1*$A2975+7)) = 0, "", INDIRECT($AH$8&amp;"B"&amp;($C$1*$A2975+7)))</f>
        <v/>
      </c>
      <c r="F2975" s="20" t="str">
        <f aca="true">IF(C2975 &lt;&gt; "",IF(INDIRECT($AH$8&amp;"B"&amp;($C$1*$A2975+8)) = 0, 0, 1), "")</f>
        <v/>
      </c>
      <c r="G2975" s="20" t="n">
        <f aca="true">INDIRECT($AH$8&amp;"B"&amp;($C$1*$A2975+9))</f>
        <v>0</v>
      </c>
      <c r="H2975" s="20" t="n">
        <f aca="true">INDIRECT($AH$8&amp;"B"&amp;($C$1*$A2975+10))</f>
        <v>0</v>
      </c>
      <c r="I2975" s="20" t="n">
        <f aca="true">INDIRECT($AH$8&amp;"B"&amp;($C$1*$A2975+11))</f>
        <v>0</v>
      </c>
      <c r="J2975" s="20" t="n">
        <f aca="true">INDIRECT($AH$8&amp;"B"&amp;($C$1*$A2975+12))</f>
        <v>0</v>
      </c>
      <c r="K2975" s="21" t="str">
        <f aca="false">IF(C2975&lt;&gt;"",IFERROR((G2975+H2975+I2975)/(G2975+H2975+I2975+J2975),0), "")</f>
        <v/>
      </c>
      <c r="L2975" s="20" t="str">
        <f aca="false">IF(C2975&lt;&gt;"",(G2975* 2) +(H2975* 4) + (I2975* 6) + IF(F2975 = 1, 5, 0), "")</f>
        <v/>
      </c>
      <c r="M2975" s="25" t="str">
        <f aca="true">IF(C2975&lt;&gt;"",SUM(INDIRECT($AH$8&amp;"C"&amp;($C$1*$A2975+9)):INDIRECT($AH$8&amp;"V"&amp;($C$1*$A2975+9))), "")</f>
        <v/>
      </c>
      <c r="N2975" s="25" t="str">
        <f aca="true">IF(C2975&lt;&gt;"",SUM(INDIRECT($AH$8&amp;"C"&amp;($C$1*$A2975+10)):INDIRECT($AH$8&amp;"V"&amp;($C$1*$A2975+10))), "")</f>
        <v/>
      </c>
      <c r="O2975" s="25" t="str">
        <f aca="true">IF(C2975&lt;&gt;"",SUM(INDIRECT($AH$8&amp;"C"&amp;($C$1*$A2975+11)):INDIRECT($AH$8&amp;"V"&amp;($C$1*$A2975+11))),"")</f>
        <v/>
      </c>
      <c r="P2975" s="25" t="str">
        <f aca="true">IF(C2975&lt;&gt;"",SUM(INDIRECT($AH$8&amp;"C"&amp;($C$1*$A2975+12)):INDIRECT($AH$8&amp;"V"&amp;($C$1*$A2975+12))),"")</f>
        <v/>
      </c>
      <c r="Q2975" s="24" t="str">
        <f aca="false">IF(C2975&lt;&gt;"",IFERROR((M2975+N2975+O2975)/(M2975+N2975+O2975+P2975),0), "")</f>
        <v/>
      </c>
      <c r="R2975" s="25" t="str">
        <f aca="true">IF(C2975&lt;&gt;"",SUM(INDIRECT($AH$8&amp;"C"&amp;($C$1*$A2975+13)):INDIRECT($AH$8&amp;"V"&amp;($C$1*$A2975+13))), "")</f>
        <v/>
      </c>
      <c r="S2975" s="25" t="str">
        <f aca="false">IF(C2975&lt;&gt;"",IFERROR((M2975+N2975+O2975+P2975)/R2975, 0),"")</f>
        <v/>
      </c>
      <c r="T2975" s="25" t="str">
        <f aca="false">IF(C2975&lt;&gt;"",IFERROR((M2975+N2975+O2975)/R2975,0),"")</f>
        <v/>
      </c>
      <c r="U2975" s="25" t="str">
        <f aca="true">IF(C2975&lt;&gt;"",IF(INDIRECT($AH$8&amp;"B"&amp;($C$1*$A2975+14))= 1,1,0),"")</f>
        <v/>
      </c>
      <c r="V2975" s="25" t="str">
        <f aca="true">IF(C2975&lt;&gt;"",IF(INDIRECT($AH$8&amp;"B"&amp;($C$1*$A2975+15))= 1,1,0),"")</f>
        <v/>
      </c>
      <c r="W2975" s="25" t="str">
        <f aca="false">IF(C2975&lt;&gt;"",($M2975*1) + ($N2975*2) + ($O2975*3) + (IF(U2975 = 1, 10, 0)) + (IF(V2975 = 1, 20, 0)),"")</f>
        <v/>
      </c>
      <c r="X2975" s="27" t="str">
        <f aca="true">IF(C2975&lt;&gt;"",IF(INDIRECT($AH$8&amp;"B"&amp;($C$1*$A2975+16))= 1,1,0),"")</f>
        <v/>
      </c>
      <c r="Y2975" s="27" t="str">
        <f aca="true">IF(D2975&lt;&gt;"",IF(INDIRECT($AH$8&amp;"B"&amp;($C$1*$A2975+17))= 1,1,0),"")</f>
        <v/>
      </c>
      <c r="Z2975" s="27" t="str">
        <f aca="true">IF(E2975&lt;&gt;"",IF(INDIRECT($AH$8&amp;"B"&amp;($C$1*$A2975+18))= 1,1,0),"")</f>
        <v/>
      </c>
      <c r="AA2975" s="27" t="str">
        <f aca="true">IF(F2975&lt;&gt;"",IF(INDIRECT($AH$8&amp;"B"&amp;($C$1*$A2975+19))= 1,1,0),"")</f>
        <v/>
      </c>
      <c r="AB2975" s="27" t="str">
        <f aca="false">IF(C2975&lt;&gt;"",IF(X2975 = 1, 5, 0) + IF(Z2975 = 1, 25, 0) + IF(AA2975 = 1, 15, 0),"")</f>
        <v/>
      </c>
      <c r="AC2975" s="57" t="str">
        <f aca="false">IF(C2975&lt;&gt;"",L2975+W2975+AB2975,"")</f>
        <v/>
      </c>
    </row>
    <row r="2976" customFormat="false" ht="12.8" hidden="false" customHeight="false" outlineLevel="0" collapsed="false">
      <c r="A2976" s="11" t="n">
        <f aca="false">A2975+1</f>
        <v>473</v>
      </c>
      <c r="B2976" s="38" t="str">
        <f aca="true">IF(INDIRECT($AH$8&amp;"B"&amp;($C$1*$A2976+2))=0, "",INDIRECT($AH$8&amp;"B"&amp;($C$1*$A2976+2)))</f>
        <v/>
      </c>
      <c r="C2976" s="19" t="str">
        <f aca="true">IF(INDIRECT($AH$8&amp;"B"&amp;($C$1*$A2976+3)) = 0, "", INDIRECT($AH$8&amp;"B"&amp;($C$1*$A2976+3)))</f>
        <v/>
      </c>
      <c r="D2976" s="19" t="str">
        <f aca="true">IF(INDIRECT($AH$8&amp;"B"&amp;($C$1*$A2976+4)) = 0, "", INDIRECT($AH$8&amp;"B"&amp;($C$1*$A2976+4)))</f>
        <v/>
      </c>
      <c r="E2976" s="19" t="str">
        <f aca="true">IF(INDIRECT($AH$8&amp;"B"&amp;($C$1*$A2976+7)) = 0, "", INDIRECT($AH$8&amp;"B"&amp;($C$1*$A2976+7)))</f>
        <v/>
      </c>
      <c r="F2976" s="20" t="str">
        <f aca="true">IF(C2976 &lt;&gt; "",IF(INDIRECT($AH$8&amp;"B"&amp;($C$1*$A2976+8)) = 0, 0, 1), "")</f>
        <v/>
      </c>
      <c r="G2976" s="20" t="n">
        <f aca="true">INDIRECT($AH$8&amp;"B"&amp;($C$1*$A2976+9))</f>
        <v>0</v>
      </c>
      <c r="H2976" s="20" t="n">
        <f aca="true">INDIRECT($AH$8&amp;"B"&amp;($C$1*$A2976+10))</f>
        <v>0</v>
      </c>
      <c r="I2976" s="20" t="n">
        <f aca="true">INDIRECT($AH$8&amp;"B"&amp;($C$1*$A2976+11))</f>
        <v>0</v>
      </c>
      <c r="J2976" s="20" t="n">
        <f aca="true">INDIRECT($AH$8&amp;"B"&amp;($C$1*$A2976+12))</f>
        <v>0</v>
      </c>
      <c r="K2976" s="21" t="str">
        <f aca="false">IF(C2976&lt;&gt;"",IFERROR((G2976+H2976+I2976)/(G2976+H2976+I2976+J2976),0), "")</f>
        <v/>
      </c>
      <c r="L2976" s="20" t="str">
        <f aca="false">IF(C2976&lt;&gt;"",(G2976* 2) +(H2976* 4) + (I2976* 6) + IF(F2976 = 1, 5, 0), "")</f>
        <v/>
      </c>
      <c r="M2976" s="25" t="str">
        <f aca="true">IF(C2976&lt;&gt;"",SUM(INDIRECT($AH$8&amp;"C"&amp;($C$1*$A2976+9)):INDIRECT($AH$8&amp;"V"&amp;($C$1*$A2976+9))), "")</f>
        <v/>
      </c>
      <c r="N2976" s="25" t="str">
        <f aca="true">IF(C2976&lt;&gt;"",SUM(INDIRECT($AH$8&amp;"C"&amp;($C$1*$A2976+10)):INDIRECT($AH$8&amp;"V"&amp;($C$1*$A2976+10))), "")</f>
        <v/>
      </c>
      <c r="O2976" s="25" t="str">
        <f aca="true">IF(C2976&lt;&gt;"",SUM(INDIRECT($AH$8&amp;"C"&amp;($C$1*$A2976+11)):INDIRECT($AH$8&amp;"V"&amp;($C$1*$A2976+11))),"")</f>
        <v/>
      </c>
      <c r="P2976" s="25" t="str">
        <f aca="true">IF(C2976&lt;&gt;"",SUM(INDIRECT($AH$8&amp;"C"&amp;($C$1*$A2976+12)):INDIRECT($AH$8&amp;"V"&amp;($C$1*$A2976+12))),"")</f>
        <v/>
      </c>
      <c r="Q2976" s="24" t="str">
        <f aca="false">IF(C2976&lt;&gt;"",IFERROR((M2976+N2976+O2976)/(M2976+N2976+O2976+P2976),0), "")</f>
        <v/>
      </c>
      <c r="R2976" s="25" t="str">
        <f aca="true">IF(C2976&lt;&gt;"",SUM(INDIRECT($AH$8&amp;"C"&amp;($C$1*$A2976+13)):INDIRECT($AH$8&amp;"V"&amp;($C$1*$A2976+13))), "")</f>
        <v/>
      </c>
      <c r="S2976" s="25" t="str">
        <f aca="false">IF(C2976&lt;&gt;"",IFERROR((M2976+N2976+O2976+P2976)/R2976, 0),"")</f>
        <v/>
      </c>
      <c r="T2976" s="25" t="str">
        <f aca="false">IF(C2976&lt;&gt;"",IFERROR((M2976+N2976+O2976)/R2976,0),"")</f>
        <v/>
      </c>
      <c r="U2976" s="25" t="str">
        <f aca="true">IF(C2976&lt;&gt;"",IF(INDIRECT($AH$8&amp;"B"&amp;($C$1*$A2976+14))= 1,1,0),"")</f>
        <v/>
      </c>
      <c r="V2976" s="25" t="str">
        <f aca="true">IF(C2976&lt;&gt;"",IF(INDIRECT($AH$8&amp;"B"&amp;($C$1*$A2976+15))= 1,1,0),"")</f>
        <v/>
      </c>
      <c r="W2976" s="25" t="str">
        <f aca="false">IF(C2976&lt;&gt;"",($M2976*1) + ($N2976*2) + ($O2976*3) + (IF(U2976 = 1, 10, 0)) + (IF(V2976 = 1, 20, 0)),"")</f>
        <v/>
      </c>
      <c r="X2976" s="27" t="str">
        <f aca="true">IF(C2976&lt;&gt;"",IF(INDIRECT($AH$8&amp;"B"&amp;($C$1*$A2976+16))= 1,1,0),"")</f>
        <v/>
      </c>
      <c r="Y2976" s="27" t="str">
        <f aca="true">IF(D2976&lt;&gt;"",IF(INDIRECT($AH$8&amp;"B"&amp;($C$1*$A2976+17))= 1,1,0),"")</f>
        <v/>
      </c>
      <c r="Z2976" s="27" t="str">
        <f aca="true">IF(E2976&lt;&gt;"",IF(INDIRECT($AH$8&amp;"B"&amp;($C$1*$A2976+18))= 1,1,0),"")</f>
        <v/>
      </c>
      <c r="AA2976" s="27" t="str">
        <f aca="true">IF(F2976&lt;&gt;"",IF(INDIRECT($AH$8&amp;"B"&amp;($C$1*$A2976+19))= 1,1,0),"")</f>
        <v/>
      </c>
      <c r="AB2976" s="27" t="str">
        <f aca="false">IF(C2976&lt;&gt;"",IF(X2976 = 1, 5, 0) + IF(Z2976 = 1, 25, 0) + IF(AA2976 = 1, 15, 0),"")</f>
        <v/>
      </c>
      <c r="AC2976" s="57" t="str">
        <f aca="false">IF(C2976&lt;&gt;"",L2976+W2976+AB2976,"")</f>
        <v/>
      </c>
    </row>
    <row r="2977" customFormat="false" ht="12.8" hidden="false" customHeight="false" outlineLevel="0" collapsed="false">
      <c r="A2977" s="11" t="n">
        <f aca="false">A2976+1</f>
        <v>474</v>
      </c>
      <c r="B2977" s="38" t="str">
        <f aca="true">IF(INDIRECT($AH$8&amp;"B"&amp;($C$1*$A2977+2))=0, "",INDIRECT($AH$8&amp;"B"&amp;($C$1*$A2977+2)))</f>
        <v/>
      </c>
      <c r="C2977" s="19" t="str">
        <f aca="true">IF(INDIRECT($AH$8&amp;"B"&amp;($C$1*$A2977+3)) = 0, "", INDIRECT($AH$8&amp;"B"&amp;($C$1*$A2977+3)))</f>
        <v/>
      </c>
      <c r="D2977" s="19" t="str">
        <f aca="true">IF(INDIRECT($AH$8&amp;"B"&amp;($C$1*$A2977+4)) = 0, "", INDIRECT($AH$8&amp;"B"&amp;($C$1*$A2977+4)))</f>
        <v/>
      </c>
      <c r="E2977" s="19" t="str">
        <f aca="true">IF(INDIRECT($AH$8&amp;"B"&amp;($C$1*$A2977+7)) = 0, "", INDIRECT($AH$8&amp;"B"&amp;($C$1*$A2977+7)))</f>
        <v/>
      </c>
      <c r="F2977" s="20" t="str">
        <f aca="true">IF(C2977 &lt;&gt; "",IF(INDIRECT($AH$8&amp;"B"&amp;($C$1*$A2977+8)) = 0, 0, 1), "")</f>
        <v/>
      </c>
      <c r="G2977" s="20" t="n">
        <f aca="true">INDIRECT($AH$8&amp;"B"&amp;($C$1*$A2977+9))</f>
        <v>0</v>
      </c>
      <c r="H2977" s="20" t="n">
        <f aca="true">INDIRECT($AH$8&amp;"B"&amp;($C$1*$A2977+10))</f>
        <v>0</v>
      </c>
      <c r="I2977" s="20" t="n">
        <f aca="true">INDIRECT($AH$8&amp;"B"&amp;($C$1*$A2977+11))</f>
        <v>0</v>
      </c>
      <c r="J2977" s="20" t="n">
        <f aca="true">INDIRECT($AH$8&amp;"B"&amp;($C$1*$A2977+12))</f>
        <v>0</v>
      </c>
      <c r="K2977" s="21" t="str">
        <f aca="false">IF(C2977&lt;&gt;"",IFERROR((G2977+H2977+I2977)/(G2977+H2977+I2977+J2977),0), "")</f>
        <v/>
      </c>
      <c r="L2977" s="20" t="str">
        <f aca="false">IF(C2977&lt;&gt;"",(G2977* 2) +(H2977* 4) + (I2977* 6) + IF(F2977 = 1, 5, 0), "")</f>
        <v/>
      </c>
      <c r="M2977" s="25" t="str">
        <f aca="true">IF(C2977&lt;&gt;"",SUM(INDIRECT($AH$8&amp;"C"&amp;($C$1*$A2977+9)):INDIRECT($AH$8&amp;"V"&amp;($C$1*$A2977+9))), "")</f>
        <v/>
      </c>
      <c r="N2977" s="25" t="str">
        <f aca="true">IF(C2977&lt;&gt;"",SUM(INDIRECT($AH$8&amp;"C"&amp;($C$1*$A2977+10)):INDIRECT($AH$8&amp;"V"&amp;($C$1*$A2977+10))), "")</f>
        <v/>
      </c>
      <c r="O2977" s="25" t="str">
        <f aca="true">IF(C2977&lt;&gt;"",SUM(INDIRECT($AH$8&amp;"C"&amp;($C$1*$A2977+11)):INDIRECT($AH$8&amp;"V"&amp;($C$1*$A2977+11))),"")</f>
        <v/>
      </c>
      <c r="P2977" s="25" t="str">
        <f aca="true">IF(C2977&lt;&gt;"",SUM(INDIRECT($AH$8&amp;"C"&amp;($C$1*$A2977+12)):INDIRECT($AH$8&amp;"V"&amp;($C$1*$A2977+12))),"")</f>
        <v/>
      </c>
      <c r="Q2977" s="24" t="str">
        <f aca="false">IF(C2977&lt;&gt;"",IFERROR((M2977+N2977+O2977)/(M2977+N2977+O2977+P2977),0), "")</f>
        <v/>
      </c>
      <c r="R2977" s="25" t="str">
        <f aca="true">IF(C2977&lt;&gt;"",SUM(INDIRECT($AH$8&amp;"C"&amp;($C$1*$A2977+13)):INDIRECT($AH$8&amp;"V"&amp;($C$1*$A2977+13))), "")</f>
        <v/>
      </c>
      <c r="S2977" s="25" t="str">
        <f aca="false">IF(C2977&lt;&gt;"",IFERROR((M2977+N2977+O2977+P2977)/R2977, 0),"")</f>
        <v/>
      </c>
      <c r="T2977" s="25" t="str">
        <f aca="false">IF(C2977&lt;&gt;"",IFERROR((M2977+N2977+O2977)/R2977,0),"")</f>
        <v/>
      </c>
      <c r="U2977" s="25" t="str">
        <f aca="true">IF(C2977&lt;&gt;"",IF(INDIRECT($AH$8&amp;"B"&amp;($C$1*$A2977+14))= 1,1,0),"")</f>
        <v/>
      </c>
      <c r="V2977" s="25" t="str">
        <f aca="true">IF(C2977&lt;&gt;"",IF(INDIRECT($AH$8&amp;"B"&amp;($C$1*$A2977+15))= 1,1,0),"")</f>
        <v/>
      </c>
      <c r="W2977" s="25" t="str">
        <f aca="false">IF(C2977&lt;&gt;"",($M2977*1) + ($N2977*2) + ($O2977*3) + (IF(U2977 = 1, 10, 0)) + (IF(V2977 = 1, 20, 0)),"")</f>
        <v/>
      </c>
      <c r="X2977" s="27" t="str">
        <f aca="true">IF(C2977&lt;&gt;"",IF(INDIRECT($AH$8&amp;"B"&amp;($C$1*$A2977+16))= 1,1,0),"")</f>
        <v/>
      </c>
      <c r="Y2977" s="27" t="str">
        <f aca="true">IF(D2977&lt;&gt;"",IF(INDIRECT($AH$8&amp;"B"&amp;($C$1*$A2977+17))= 1,1,0),"")</f>
        <v/>
      </c>
      <c r="Z2977" s="27" t="str">
        <f aca="true">IF(E2977&lt;&gt;"",IF(INDIRECT($AH$8&amp;"B"&amp;($C$1*$A2977+18))= 1,1,0),"")</f>
        <v/>
      </c>
      <c r="AA2977" s="27" t="str">
        <f aca="true">IF(F2977&lt;&gt;"",IF(INDIRECT($AH$8&amp;"B"&amp;($C$1*$A2977+19))= 1,1,0),"")</f>
        <v/>
      </c>
      <c r="AB2977" s="27" t="str">
        <f aca="false">IF(C2977&lt;&gt;"",IF(X2977 = 1, 5, 0) + IF(Z2977 = 1, 25, 0) + IF(AA2977 = 1, 15, 0),"")</f>
        <v/>
      </c>
      <c r="AC2977" s="57" t="str">
        <f aca="false">IF(C2977&lt;&gt;"",L2977+W2977+AB2977,"")</f>
        <v/>
      </c>
    </row>
    <row r="2978" customFormat="false" ht="12.8" hidden="false" customHeight="false" outlineLevel="0" collapsed="false">
      <c r="A2978" s="11" t="n">
        <f aca="false">A2977+1</f>
        <v>475</v>
      </c>
      <c r="B2978" s="38" t="str">
        <f aca="true">IF(INDIRECT($AH$8&amp;"B"&amp;($C$1*$A2978+2))=0, "",INDIRECT($AH$8&amp;"B"&amp;($C$1*$A2978+2)))</f>
        <v/>
      </c>
      <c r="C2978" s="19" t="str">
        <f aca="true">IF(INDIRECT($AH$8&amp;"B"&amp;($C$1*$A2978+3)) = 0, "", INDIRECT($AH$8&amp;"B"&amp;($C$1*$A2978+3)))</f>
        <v/>
      </c>
      <c r="D2978" s="19" t="str">
        <f aca="true">IF(INDIRECT($AH$8&amp;"B"&amp;($C$1*$A2978+4)) = 0, "", INDIRECT($AH$8&amp;"B"&amp;($C$1*$A2978+4)))</f>
        <v/>
      </c>
      <c r="E2978" s="19" t="str">
        <f aca="true">IF(INDIRECT($AH$8&amp;"B"&amp;($C$1*$A2978+7)) = 0, "", INDIRECT($AH$8&amp;"B"&amp;($C$1*$A2978+7)))</f>
        <v/>
      </c>
      <c r="F2978" s="20" t="str">
        <f aca="true">IF(C2978 &lt;&gt; "",IF(INDIRECT($AH$8&amp;"B"&amp;($C$1*$A2978+8)) = 0, 0, 1), "")</f>
        <v/>
      </c>
      <c r="G2978" s="20" t="n">
        <f aca="true">INDIRECT($AH$8&amp;"B"&amp;($C$1*$A2978+9))</f>
        <v>0</v>
      </c>
      <c r="H2978" s="20" t="n">
        <f aca="true">INDIRECT($AH$8&amp;"B"&amp;($C$1*$A2978+10))</f>
        <v>0</v>
      </c>
      <c r="I2978" s="20" t="n">
        <f aca="true">INDIRECT($AH$8&amp;"B"&amp;($C$1*$A2978+11))</f>
        <v>0</v>
      </c>
      <c r="J2978" s="20" t="n">
        <f aca="true">INDIRECT($AH$8&amp;"B"&amp;($C$1*$A2978+12))</f>
        <v>0</v>
      </c>
      <c r="K2978" s="21" t="str">
        <f aca="false">IF(C2978&lt;&gt;"",IFERROR((G2978+H2978+I2978)/(G2978+H2978+I2978+J2978),0), "")</f>
        <v/>
      </c>
      <c r="L2978" s="20" t="str">
        <f aca="false">IF(C2978&lt;&gt;"",(G2978* 2) +(H2978* 4) + (I2978* 6) + IF(F2978 = 1, 5, 0), "")</f>
        <v/>
      </c>
      <c r="M2978" s="25" t="str">
        <f aca="true">IF(C2978&lt;&gt;"",SUM(INDIRECT($AH$8&amp;"C"&amp;($C$1*$A2978+9)):INDIRECT($AH$8&amp;"V"&amp;($C$1*$A2978+9))), "")</f>
        <v/>
      </c>
      <c r="N2978" s="25" t="str">
        <f aca="true">IF(C2978&lt;&gt;"",SUM(INDIRECT($AH$8&amp;"C"&amp;($C$1*$A2978+10)):INDIRECT($AH$8&amp;"V"&amp;($C$1*$A2978+10))), "")</f>
        <v/>
      </c>
      <c r="O2978" s="25" t="str">
        <f aca="true">IF(C2978&lt;&gt;"",SUM(INDIRECT($AH$8&amp;"C"&amp;($C$1*$A2978+11)):INDIRECT($AH$8&amp;"V"&amp;($C$1*$A2978+11))),"")</f>
        <v/>
      </c>
      <c r="P2978" s="25" t="str">
        <f aca="true">IF(C2978&lt;&gt;"",SUM(INDIRECT($AH$8&amp;"C"&amp;($C$1*$A2978+12)):INDIRECT($AH$8&amp;"V"&amp;($C$1*$A2978+12))),"")</f>
        <v/>
      </c>
      <c r="Q2978" s="24" t="str">
        <f aca="false">IF(C2978&lt;&gt;"",IFERROR((M2978+N2978+O2978)/(M2978+N2978+O2978+P2978),0), "")</f>
        <v/>
      </c>
      <c r="R2978" s="25" t="str">
        <f aca="true">IF(C2978&lt;&gt;"",SUM(INDIRECT($AH$8&amp;"C"&amp;($C$1*$A2978+13)):INDIRECT($AH$8&amp;"V"&amp;($C$1*$A2978+13))), "")</f>
        <v/>
      </c>
      <c r="S2978" s="25" t="str">
        <f aca="false">IF(C2978&lt;&gt;"",IFERROR((M2978+N2978+O2978+P2978)/R2978, 0),"")</f>
        <v/>
      </c>
      <c r="T2978" s="25" t="str">
        <f aca="false">IF(C2978&lt;&gt;"",IFERROR((M2978+N2978+O2978)/R2978,0),"")</f>
        <v/>
      </c>
      <c r="U2978" s="25" t="str">
        <f aca="true">IF(C2978&lt;&gt;"",IF(INDIRECT($AH$8&amp;"B"&amp;($C$1*$A2978+14))= 1,1,0),"")</f>
        <v/>
      </c>
      <c r="V2978" s="25" t="str">
        <f aca="true">IF(C2978&lt;&gt;"",IF(INDIRECT($AH$8&amp;"B"&amp;($C$1*$A2978+15))= 1,1,0),"")</f>
        <v/>
      </c>
      <c r="W2978" s="25" t="str">
        <f aca="false">IF(C2978&lt;&gt;"",($M2978*1) + ($N2978*2) + ($O2978*3) + (IF(U2978 = 1, 10, 0)) + (IF(V2978 = 1, 20, 0)),"")</f>
        <v/>
      </c>
      <c r="X2978" s="27" t="str">
        <f aca="true">IF(C2978&lt;&gt;"",IF(INDIRECT($AH$8&amp;"B"&amp;($C$1*$A2978+16))= 1,1,0),"")</f>
        <v/>
      </c>
      <c r="Y2978" s="27" t="str">
        <f aca="true">IF(D2978&lt;&gt;"",IF(INDIRECT($AH$8&amp;"B"&amp;($C$1*$A2978+17))= 1,1,0),"")</f>
        <v/>
      </c>
      <c r="Z2978" s="27" t="str">
        <f aca="true">IF(E2978&lt;&gt;"",IF(INDIRECT($AH$8&amp;"B"&amp;($C$1*$A2978+18))= 1,1,0),"")</f>
        <v/>
      </c>
      <c r="AA2978" s="27" t="str">
        <f aca="true">IF(F2978&lt;&gt;"",IF(INDIRECT($AH$8&amp;"B"&amp;($C$1*$A2978+19))= 1,1,0),"")</f>
        <v/>
      </c>
      <c r="AB2978" s="27" t="str">
        <f aca="false">IF(C2978&lt;&gt;"",IF(X2978 = 1, 5, 0) + IF(Z2978 = 1, 25, 0) + IF(AA2978 = 1, 15, 0),"")</f>
        <v/>
      </c>
      <c r="AC2978" s="57" t="str">
        <f aca="false">IF(C2978&lt;&gt;"",L2978+W2978+AB2978,"")</f>
        <v/>
      </c>
    </row>
    <row r="2979" customFormat="false" ht="12.8" hidden="false" customHeight="false" outlineLevel="0" collapsed="false">
      <c r="A2979" s="11" t="n">
        <f aca="false">A2978+1</f>
        <v>476</v>
      </c>
      <c r="B2979" s="38" t="str">
        <f aca="true">IF(INDIRECT($AH$8&amp;"B"&amp;($C$1*$A2979+2))=0, "",INDIRECT($AH$8&amp;"B"&amp;($C$1*$A2979+2)))</f>
        <v/>
      </c>
      <c r="C2979" s="19" t="str">
        <f aca="true">IF(INDIRECT($AH$8&amp;"B"&amp;($C$1*$A2979+3)) = 0, "", INDIRECT($AH$8&amp;"B"&amp;($C$1*$A2979+3)))</f>
        <v/>
      </c>
      <c r="D2979" s="19" t="str">
        <f aca="true">IF(INDIRECT($AH$8&amp;"B"&amp;($C$1*$A2979+4)) = 0, "", INDIRECT($AH$8&amp;"B"&amp;($C$1*$A2979+4)))</f>
        <v/>
      </c>
      <c r="E2979" s="19" t="str">
        <f aca="true">IF(INDIRECT($AH$8&amp;"B"&amp;($C$1*$A2979+7)) = 0, "", INDIRECT($AH$8&amp;"B"&amp;($C$1*$A2979+7)))</f>
        <v/>
      </c>
      <c r="F2979" s="20" t="str">
        <f aca="true">IF(C2979 &lt;&gt; "",IF(INDIRECT($AH$8&amp;"B"&amp;($C$1*$A2979+8)) = 0, 0, 1), "")</f>
        <v/>
      </c>
      <c r="G2979" s="20" t="n">
        <f aca="true">INDIRECT($AH$8&amp;"B"&amp;($C$1*$A2979+9))</f>
        <v>0</v>
      </c>
      <c r="H2979" s="20" t="n">
        <f aca="true">INDIRECT($AH$8&amp;"B"&amp;($C$1*$A2979+10))</f>
        <v>0</v>
      </c>
      <c r="I2979" s="20" t="n">
        <f aca="true">INDIRECT($AH$8&amp;"B"&amp;($C$1*$A2979+11))</f>
        <v>0</v>
      </c>
      <c r="J2979" s="20" t="n">
        <f aca="true">INDIRECT($AH$8&amp;"B"&amp;($C$1*$A2979+12))</f>
        <v>0</v>
      </c>
      <c r="K2979" s="21" t="str">
        <f aca="false">IF(C2979&lt;&gt;"",IFERROR((G2979+H2979+I2979)/(G2979+H2979+I2979+J2979),0), "")</f>
        <v/>
      </c>
      <c r="L2979" s="20" t="str">
        <f aca="false">IF(C2979&lt;&gt;"",(G2979* 2) +(H2979* 4) + (I2979* 6) + IF(F2979 = 1, 5, 0), "")</f>
        <v/>
      </c>
      <c r="M2979" s="25" t="str">
        <f aca="true">IF(C2979&lt;&gt;"",SUM(INDIRECT($AH$8&amp;"C"&amp;($C$1*$A2979+9)):INDIRECT($AH$8&amp;"V"&amp;($C$1*$A2979+9))), "")</f>
        <v/>
      </c>
      <c r="N2979" s="25" t="str">
        <f aca="true">IF(C2979&lt;&gt;"",SUM(INDIRECT($AH$8&amp;"C"&amp;($C$1*$A2979+10)):INDIRECT($AH$8&amp;"V"&amp;($C$1*$A2979+10))), "")</f>
        <v/>
      </c>
      <c r="O2979" s="25" t="str">
        <f aca="true">IF(C2979&lt;&gt;"",SUM(INDIRECT($AH$8&amp;"C"&amp;($C$1*$A2979+11)):INDIRECT($AH$8&amp;"V"&amp;($C$1*$A2979+11))),"")</f>
        <v/>
      </c>
      <c r="P2979" s="25" t="str">
        <f aca="true">IF(C2979&lt;&gt;"",SUM(INDIRECT($AH$8&amp;"C"&amp;($C$1*$A2979+12)):INDIRECT($AH$8&amp;"V"&amp;($C$1*$A2979+12))),"")</f>
        <v/>
      </c>
      <c r="Q2979" s="24" t="str">
        <f aca="false">IF(C2979&lt;&gt;"",IFERROR((M2979+N2979+O2979)/(M2979+N2979+O2979+P2979),0), "")</f>
        <v/>
      </c>
      <c r="R2979" s="25" t="str">
        <f aca="true">IF(C2979&lt;&gt;"",SUM(INDIRECT($AH$8&amp;"C"&amp;($C$1*$A2979+13)):INDIRECT($AH$8&amp;"V"&amp;($C$1*$A2979+13))), "")</f>
        <v/>
      </c>
      <c r="S2979" s="25" t="str">
        <f aca="false">IF(C2979&lt;&gt;"",IFERROR((M2979+N2979+O2979+P2979)/R2979, 0),"")</f>
        <v/>
      </c>
      <c r="T2979" s="25" t="str">
        <f aca="false">IF(C2979&lt;&gt;"",IFERROR((M2979+N2979+O2979)/R2979,0),"")</f>
        <v/>
      </c>
      <c r="U2979" s="25" t="str">
        <f aca="true">IF(C2979&lt;&gt;"",IF(INDIRECT($AH$8&amp;"B"&amp;($C$1*$A2979+14))= 1,1,0),"")</f>
        <v/>
      </c>
      <c r="V2979" s="25" t="str">
        <f aca="true">IF(C2979&lt;&gt;"",IF(INDIRECT($AH$8&amp;"B"&amp;($C$1*$A2979+15))= 1,1,0),"")</f>
        <v/>
      </c>
      <c r="W2979" s="25" t="str">
        <f aca="false">IF(C2979&lt;&gt;"",($M2979*1) + ($N2979*2) + ($O2979*3) + (IF(U2979 = 1, 10, 0)) + (IF(V2979 = 1, 20, 0)),"")</f>
        <v/>
      </c>
      <c r="X2979" s="27" t="str">
        <f aca="true">IF(C2979&lt;&gt;"",IF(INDIRECT($AH$8&amp;"B"&amp;($C$1*$A2979+16))= 1,1,0),"")</f>
        <v/>
      </c>
      <c r="Y2979" s="27" t="str">
        <f aca="true">IF(D2979&lt;&gt;"",IF(INDIRECT($AH$8&amp;"B"&amp;($C$1*$A2979+17))= 1,1,0),"")</f>
        <v/>
      </c>
      <c r="Z2979" s="27" t="str">
        <f aca="true">IF(E2979&lt;&gt;"",IF(INDIRECT($AH$8&amp;"B"&amp;($C$1*$A2979+18))= 1,1,0),"")</f>
        <v/>
      </c>
      <c r="AA2979" s="27" t="str">
        <f aca="true">IF(F2979&lt;&gt;"",IF(INDIRECT($AH$8&amp;"B"&amp;($C$1*$A2979+19))= 1,1,0),"")</f>
        <v/>
      </c>
      <c r="AB2979" s="27" t="str">
        <f aca="false">IF(C2979&lt;&gt;"",IF(X2979 = 1, 5, 0) + IF(Z2979 = 1, 25, 0) + IF(AA2979 = 1, 15, 0),"")</f>
        <v/>
      </c>
      <c r="AC2979" s="57" t="str">
        <f aca="false">IF(C2979&lt;&gt;"",L2979+W2979+AB2979,"")</f>
        <v/>
      </c>
    </row>
    <row r="2980" customFormat="false" ht="12.8" hidden="false" customHeight="false" outlineLevel="0" collapsed="false">
      <c r="A2980" s="11" t="n">
        <f aca="false">A2979+1</f>
        <v>477</v>
      </c>
      <c r="B2980" s="38" t="str">
        <f aca="true">IF(INDIRECT($AH$8&amp;"B"&amp;($C$1*$A2980+2))=0, "",INDIRECT($AH$8&amp;"B"&amp;($C$1*$A2980+2)))</f>
        <v/>
      </c>
      <c r="C2980" s="19" t="str">
        <f aca="true">IF(INDIRECT($AH$8&amp;"B"&amp;($C$1*$A2980+3)) = 0, "", INDIRECT($AH$8&amp;"B"&amp;($C$1*$A2980+3)))</f>
        <v/>
      </c>
      <c r="D2980" s="19" t="str">
        <f aca="true">IF(INDIRECT($AH$8&amp;"B"&amp;($C$1*$A2980+4)) = 0, "", INDIRECT($AH$8&amp;"B"&amp;($C$1*$A2980+4)))</f>
        <v/>
      </c>
      <c r="E2980" s="19" t="str">
        <f aca="true">IF(INDIRECT($AH$8&amp;"B"&amp;($C$1*$A2980+7)) = 0, "", INDIRECT($AH$8&amp;"B"&amp;($C$1*$A2980+7)))</f>
        <v/>
      </c>
      <c r="F2980" s="20" t="str">
        <f aca="true">IF(C2980 &lt;&gt; "",IF(INDIRECT($AH$8&amp;"B"&amp;($C$1*$A2980+8)) = 0, 0, 1), "")</f>
        <v/>
      </c>
      <c r="G2980" s="20" t="n">
        <f aca="true">INDIRECT($AH$8&amp;"B"&amp;($C$1*$A2980+9))</f>
        <v>0</v>
      </c>
      <c r="H2980" s="20" t="n">
        <f aca="true">INDIRECT($AH$8&amp;"B"&amp;($C$1*$A2980+10))</f>
        <v>0</v>
      </c>
      <c r="I2980" s="20" t="n">
        <f aca="true">INDIRECT($AH$8&amp;"B"&amp;($C$1*$A2980+11))</f>
        <v>0</v>
      </c>
      <c r="J2980" s="20" t="n">
        <f aca="true">INDIRECT($AH$8&amp;"B"&amp;($C$1*$A2980+12))</f>
        <v>0</v>
      </c>
      <c r="K2980" s="21" t="str">
        <f aca="false">IF(C2980&lt;&gt;"",IFERROR((G2980+H2980+I2980)/(G2980+H2980+I2980+J2980),0), "")</f>
        <v/>
      </c>
      <c r="L2980" s="20" t="str">
        <f aca="false">IF(C2980&lt;&gt;"",(G2980* 2) +(H2980* 4) + (I2980* 6) + IF(F2980 = 1, 5, 0), "")</f>
        <v/>
      </c>
      <c r="M2980" s="25" t="str">
        <f aca="true">IF(C2980&lt;&gt;"",SUM(INDIRECT($AH$8&amp;"C"&amp;($C$1*$A2980+9)):INDIRECT($AH$8&amp;"V"&amp;($C$1*$A2980+9))), "")</f>
        <v/>
      </c>
      <c r="N2980" s="25" t="str">
        <f aca="true">IF(C2980&lt;&gt;"",SUM(INDIRECT($AH$8&amp;"C"&amp;($C$1*$A2980+10)):INDIRECT($AH$8&amp;"V"&amp;($C$1*$A2980+10))), "")</f>
        <v/>
      </c>
      <c r="O2980" s="25" t="str">
        <f aca="true">IF(C2980&lt;&gt;"",SUM(INDIRECT($AH$8&amp;"C"&amp;($C$1*$A2980+11)):INDIRECT($AH$8&amp;"V"&amp;($C$1*$A2980+11))),"")</f>
        <v/>
      </c>
      <c r="P2980" s="25" t="str">
        <f aca="true">IF(C2980&lt;&gt;"",SUM(INDIRECT($AH$8&amp;"C"&amp;($C$1*$A2980+12)):INDIRECT($AH$8&amp;"V"&amp;($C$1*$A2980+12))),"")</f>
        <v/>
      </c>
      <c r="Q2980" s="24" t="str">
        <f aca="false">IF(C2980&lt;&gt;"",IFERROR((M2980+N2980+O2980)/(M2980+N2980+O2980+P2980),0), "")</f>
        <v/>
      </c>
      <c r="R2980" s="25" t="str">
        <f aca="true">IF(C2980&lt;&gt;"",SUM(INDIRECT($AH$8&amp;"C"&amp;($C$1*$A2980+13)):INDIRECT($AH$8&amp;"V"&amp;($C$1*$A2980+13))), "")</f>
        <v/>
      </c>
      <c r="S2980" s="25" t="str">
        <f aca="false">IF(C2980&lt;&gt;"",IFERROR((M2980+N2980+O2980+P2980)/R2980, 0),"")</f>
        <v/>
      </c>
      <c r="T2980" s="25" t="str">
        <f aca="false">IF(C2980&lt;&gt;"",IFERROR((M2980+N2980+O2980)/R2980,0),"")</f>
        <v/>
      </c>
      <c r="U2980" s="25" t="str">
        <f aca="true">IF(C2980&lt;&gt;"",IF(INDIRECT($AH$8&amp;"B"&amp;($C$1*$A2980+14))= 1,1,0),"")</f>
        <v/>
      </c>
      <c r="V2980" s="25" t="str">
        <f aca="true">IF(C2980&lt;&gt;"",IF(INDIRECT($AH$8&amp;"B"&amp;($C$1*$A2980+15))= 1,1,0),"")</f>
        <v/>
      </c>
      <c r="W2980" s="25" t="str">
        <f aca="false">IF(C2980&lt;&gt;"",($M2980*1) + ($N2980*2) + ($O2980*3) + (IF(U2980 = 1, 10, 0)) + (IF(V2980 = 1, 20, 0)),"")</f>
        <v/>
      </c>
      <c r="X2980" s="27" t="str">
        <f aca="true">IF(C2980&lt;&gt;"",IF(INDIRECT($AH$8&amp;"B"&amp;($C$1*$A2980+16))= 1,1,0),"")</f>
        <v/>
      </c>
      <c r="Y2980" s="27" t="str">
        <f aca="true">IF(D2980&lt;&gt;"",IF(INDIRECT($AH$8&amp;"B"&amp;($C$1*$A2980+17))= 1,1,0),"")</f>
        <v/>
      </c>
      <c r="Z2980" s="27" t="str">
        <f aca="true">IF(E2980&lt;&gt;"",IF(INDIRECT($AH$8&amp;"B"&amp;($C$1*$A2980+18))= 1,1,0),"")</f>
        <v/>
      </c>
      <c r="AA2980" s="27" t="str">
        <f aca="true">IF(F2980&lt;&gt;"",IF(INDIRECT($AH$8&amp;"B"&amp;($C$1*$A2980+19))= 1,1,0),"")</f>
        <v/>
      </c>
      <c r="AB2980" s="27" t="str">
        <f aca="false">IF(C2980&lt;&gt;"",IF(X2980 = 1, 5, 0) + IF(Z2980 = 1, 25, 0) + IF(AA2980 = 1, 15, 0),"")</f>
        <v/>
      </c>
      <c r="AC2980" s="57" t="str">
        <f aca="false">IF(C2980&lt;&gt;"",L2980+W2980+AB2980,"")</f>
        <v/>
      </c>
    </row>
    <row r="2981" customFormat="false" ht="12.8" hidden="false" customHeight="false" outlineLevel="0" collapsed="false">
      <c r="A2981" s="11" t="n">
        <f aca="false">A2980+1</f>
        <v>478</v>
      </c>
      <c r="B2981" s="38" t="str">
        <f aca="true">IF(INDIRECT($AH$8&amp;"B"&amp;($C$1*$A2981+2))=0, "",INDIRECT($AH$8&amp;"B"&amp;($C$1*$A2981+2)))</f>
        <v/>
      </c>
      <c r="C2981" s="19" t="str">
        <f aca="true">IF(INDIRECT($AH$8&amp;"B"&amp;($C$1*$A2981+3)) = 0, "", INDIRECT($AH$8&amp;"B"&amp;($C$1*$A2981+3)))</f>
        <v/>
      </c>
      <c r="D2981" s="19" t="str">
        <f aca="true">IF(INDIRECT($AH$8&amp;"B"&amp;($C$1*$A2981+4)) = 0, "", INDIRECT($AH$8&amp;"B"&amp;($C$1*$A2981+4)))</f>
        <v/>
      </c>
      <c r="E2981" s="19" t="str">
        <f aca="true">IF(INDIRECT($AH$8&amp;"B"&amp;($C$1*$A2981+7)) = 0, "", INDIRECT($AH$8&amp;"B"&amp;($C$1*$A2981+7)))</f>
        <v/>
      </c>
      <c r="F2981" s="20" t="str">
        <f aca="true">IF(C2981 &lt;&gt; "",IF(INDIRECT($AH$8&amp;"B"&amp;($C$1*$A2981+8)) = 0, 0, 1), "")</f>
        <v/>
      </c>
      <c r="G2981" s="20" t="n">
        <f aca="true">INDIRECT($AH$8&amp;"B"&amp;($C$1*$A2981+9))</f>
        <v>0</v>
      </c>
      <c r="H2981" s="20" t="n">
        <f aca="true">INDIRECT($AH$8&amp;"B"&amp;($C$1*$A2981+10))</f>
        <v>0</v>
      </c>
      <c r="I2981" s="20" t="n">
        <f aca="true">INDIRECT($AH$8&amp;"B"&amp;($C$1*$A2981+11))</f>
        <v>0</v>
      </c>
      <c r="J2981" s="20" t="n">
        <f aca="true">INDIRECT($AH$8&amp;"B"&amp;($C$1*$A2981+12))</f>
        <v>0</v>
      </c>
      <c r="K2981" s="21" t="str">
        <f aca="false">IF(C2981&lt;&gt;"",IFERROR((G2981+H2981+I2981)/(G2981+H2981+I2981+J2981),0), "")</f>
        <v/>
      </c>
      <c r="L2981" s="20" t="str">
        <f aca="false">IF(C2981&lt;&gt;"",(G2981* 2) +(H2981* 4) + (I2981* 6) + IF(F2981 = 1, 5, 0), "")</f>
        <v/>
      </c>
      <c r="M2981" s="25" t="str">
        <f aca="true">IF(C2981&lt;&gt;"",SUM(INDIRECT($AH$8&amp;"C"&amp;($C$1*$A2981+9)):INDIRECT($AH$8&amp;"V"&amp;($C$1*$A2981+9))), "")</f>
        <v/>
      </c>
      <c r="N2981" s="25" t="str">
        <f aca="true">IF(C2981&lt;&gt;"",SUM(INDIRECT($AH$8&amp;"C"&amp;($C$1*$A2981+10)):INDIRECT($AH$8&amp;"V"&amp;($C$1*$A2981+10))), "")</f>
        <v/>
      </c>
      <c r="O2981" s="25" t="str">
        <f aca="true">IF(C2981&lt;&gt;"",SUM(INDIRECT($AH$8&amp;"C"&amp;($C$1*$A2981+11)):INDIRECT($AH$8&amp;"V"&amp;($C$1*$A2981+11))),"")</f>
        <v/>
      </c>
      <c r="P2981" s="25" t="str">
        <f aca="true">IF(C2981&lt;&gt;"",SUM(INDIRECT($AH$8&amp;"C"&amp;($C$1*$A2981+12)):INDIRECT($AH$8&amp;"V"&amp;($C$1*$A2981+12))),"")</f>
        <v/>
      </c>
      <c r="Q2981" s="24" t="str">
        <f aca="false">IF(C2981&lt;&gt;"",IFERROR((M2981+N2981+O2981)/(M2981+N2981+O2981+P2981),0), "")</f>
        <v/>
      </c>
      <c r="R2981" s="25" t="str">
        <f aca="true">IF(C2981&lt;&gt;"",SUM(INDIRECT($AH$8&amp;"C"&amp;($C$1*$A2981+13)):INDIRECT($AH$8&amp;"V"&amp;($C$1*$A2981+13))), "")</f>
        <v/>
      </c>
      <c r="S2981" s="25" t="str">
        <f aca="false">IF(C2981&lt;&gt;"",IFERROR((M2981+N2981+O2981+P2981)/R2981, 0),"")</f>
        <v/>
      </c>
      <c r="T2981" s="25" t="str">
        <f aca="false">IF(C2981&lt;&gt;"",IFERROR((M2981+N2981+O2981)/R2981,0),"")</f>
        <v/>
      </c>
      <c r="U2981" s="25" t="str">
        <f aca="true">IF(C2981&lt;&gt;"",IF(INDIRECT($AH$8&amp;"B"&amp;($C$1*$A2981+14))= 1,1,0),"")</f>
        <v/>
      </c>
      <c r="V2981" s="25" t="str">
        <f aca="true">IF(C2981&lt;&gt;"",IF(INDIRECT($AH$8&amp;"B"&amp;($C$1*$A2981+15))= 1,1,0),"")</f>
        <v/>
      </c>
      <c r="W2981" s="25" t="str">
        <f aca="false">IF(C2981&lt;&gt;"",($M2981*1) + ($N2981*2) + ($O2981*3) + (IF(U2981 = 1, 10, 0)) + (IF(V2981 = 1, 20, 0)),"")</f>
        <v/>
      </c>
      <c r="X2981" s="27" t="str">
        <f aca="true">IF(C2981&lt;&gt;"",IF(INDIRECT($AH$8&amp;"B"&amp;($C$1*$A2981+16))= 1,1,0),"")</f>
        <v/>
      </c>
      <c r="Y2981" s="27" t="str">
        <f aca="true">IF(D2981&lt;&gt;"",IF(INDIRECT($AH$8&amp;"B"&amp;($C$1*$A2981+17))= 1,1,0),"")</f>
        <v/>
      </c>
      <c r="Z2981" s="27" t="str">
        <f aca="true">IF(E2981&lt;&gt;"",IF(INDIRECT($AH$8&amp;"B"&amp;($C$1*$A2981+18))= 1,1,0),"")</f>
        <v/>
      </c>
      <c r="AA2981" s="27" t="str">
        <f aca="true">IF(F2981&lt;&gt;"",IF(INDIRECT($AH$8&amp;"B"&amp;($C$1*$A2981+19))= 1,1,0),"")</f>
        <v/>
      </c>
      <c r="AB2981" s="27" t="str">
        <f aca="false">IF(C2981&lt;&gt;"",IF(X2981 = 1, 5, 0) + IF(Z2981 = 1, 25, 0) + IF(AA2981 = 1, 15, 0),"")</f>
        <v/>
      </c>
      <c r="AC2981" s="57" t="str">
        <f aca="false">IF(C2981&lt;&gt;"",L2981+W2981+AB2981,"")</f>
        <v/>
      </c>
    </row>
    <row r="2982" customFormat="false" ht="12.8" hidden="false" customHeight="false" outlineLevel="0" collapsed="false">
      <c r="A2982" s="11" t="n">
        <f aca="false">A2981+1</f>
        <v>479</v>
      </c>
      <c r="B2982" s="38" t="str">
        <f aca="true">IF(INDIRECT($AH$8&amp;"B"&amp;($C$1*$A2982+2))=0, "",INDIRECT($AH$8&amp;"B"&amp;($C$1*$A2982+2)))</f>
        <v/>
      </c>
      <c r="C2982" s="19" t="str">
        <f aca="true">IF(INDIRECT($AH$8&amp;"B"&amp;($C$1*$A2982+3)) = 0, "", INDIRECT($AH$8&amp;"B"&amp;($C$1*$A2982+3)))</f>
        <v/>
      </c>
      <c r="D2982" s="19" t="str">
        <f aca="true">IF(INDIRECT($AH$8&amp;"B"&amp;($C$1*$A2982+4)) = 0, "", INDIRECT($AH$8&amp;"B"&amp;($C$1*$A2982+4)))</f>
        <v/>
      </c>
      <c r="E2982" s="19" t="str">
        <f aca="true">IF(INDIRECT($AH$8&amp;"B"&amp;($C$1*$A2982+7)) = 0, "", INDIRECT($AH$8&amp;"B"&amp;($C$1*$A2982+7)))</f>
        <v/>
      </c>
      <c r="F2982" s="20" t="str">
        <f aca="true">IF(C2982 &lt;&gt; "",IF(INDIRECT($AH$8&amp;"B"&amp;($C$1*$A2982+8)) = 0, 0, 1), "")</f>
        <v/>
      </c>
      <c r="G2982" s="20" t="n">
        <f aca="true">INDIRECT($AH$8&amp;"B"&amp;($C$1*$A2982+9))</f>
        <v>0</v>
      </c>
      <c r="H2982" s="20" t="n">
        <f aca="true">INDIRECT($AH$8&amp;"B"&amp;($C$1*$A2982+10))</f>
        <v>0</v>
      </c>
      <c r="I2982" s="20" t="n">
        <f aca="true">INDIRECT($AH$8&amp;"B"&amp;($C$1*$A2982+11))</f>
        <v>0</v>
      </c>
      <c r="J2982" s="20" t="n">
        <f aca="true">INDIRECT($AH$8&amp;"B"&amp;($C$1*$A2982+12))</f>
        <v>0</v>
      </c>
      <c r="K2982" s="21" t="str">
        <f aca="false">IF(C2982&lt;&gt;"",IFERROR((G2982+H2982+I2982)/(G2982+H2982+I2982+J2982),0), "")</f>
        <v/>
      </c>
      <c r="L2982" s="20" t="str">
        <f aca="false">IF(C2982&lt;&gt;"",(G2982* 2) +(H2982* 4) + (I2982* 6) + IF(F2982 = 1, 5, 0), "")</f>
        <v/>
      </c>
      <c r="M2982" s="25" t="str">
        <f aca="true">IF(C2982&lt;&gt;"",SUM(INDIRECT($AH$8&amp;"C"&amp;($C$1*$A2982+9)):INDIRECT($AH$8&amp;"V"&amp;($C$1*$A2982+9))), "")</f>
        <v/>
      </c>
      <c r="N2982" s="25" t="str">
        <f aca="true">IF(C2982&lt;&gt;"",SUM(INDIRECT($AH$8&amp;"C"&amp;($C$1*$A2982+10)):INDIRECT($AH$8&amp;"V"&amp;($C$1*$A2982+10))), "")</f>
        <v/>
      </c>
      <c r="O2982" s="25" t="str">
        <f aca="true">IF(C2982&lt;&gt;"",SUM(INDIRECT($AH$8&amp;"C"&amp;($C$1*$A2982+11)):INDIRECT($AH$8&amp;"V"&amp;($C$1*$A2982+11))),"")</f>
        <v/>
      </c>
      <c r="P2982" s="25" t="str">
        <f aca="true">IF(C2982&lt;&gt;"",SUM(INDIRECT($AH$8&amp;"C"&amp;($C$1*$A2982+12)):INDIRECT($AH$8&amp;"V"&amp;($C$1*$A2982+12))),"")</f>
        <v/>
      </c>
      <c r="Q2982" s="24" t="str">
        <f aca="false">IF(C2982&lt;&gt;"",IFERROR((M2982+N2982+O2982)/(M2982+N2982+O2982+P2982),0), "")</f>
        <v/>
      </c>
      <c r="R2982" s="25" t="str">
        <f aca="true">IF(C2982&lt;&gt;"",SUM(INDIRECT($AH$8&amp;"C"&amp;($C$1*$A2982+13)):INDIRECT($AH$8&amp;"V"&amp;($C$1*$A2982+13))), "")</f>
        <v/>
      </c>
      <c r="S2982" s="25" t="str">
        <f aca="false">IF(C2982&lt;&gt;"",IFERROR((M2982+N2982+O2982+P2982)/R2982, 0),"")</f>
        <v/>
      </c>
      <c r="T2982" s="25" t="str">
        <f aca="false">IF(C2982&lt;&gt;"",IFERROR((M2982+N2982+O2982)/R2982,0),"")</f>
        <v/>
      </c>
      <c r="U2982" s="25" t="str">
        <f aca="true">IF(C2982&lt;&gt;"",IF(INDIRECT($AH$8&amp;"B"&amp;($C$1*$A2982+14))= 1,1,0),"")</f>
        <v/>
      </c>
      <c r="V2982" s="25" t="str">
        <f aca="true">IF(C2982&lt;&gt;"",IF(INDIRECT($AH$8&amp;"B"&amp;($C$1*$A2982+15))= 1,1,0),"")</f>
        <v/>
      </c>
      <c r="W2982" s="25" t="str">
        <f aca="false">IF(C2982&lt;&gt;"",($M2982*1) + ($N2982*2) + ($O2982*3) + (IF(U2982 = 1, 10, 0)) + (IF(V2982 = 1, 20, 0)),"")</f>
        <v/>
      </c>
      <c r="X2982" s="27" t="str">
        <f aca="true">IF(C2982&lt;&gt;"",IF(INDIRECT($AH$8&amp;"B"&amp;($C$1*$A2982+16))= 1,1,0),"")</f>
        <v/>
      </c>
      <c r="Y2982" s="27" t="str">
        <f aca="true">IF(D2982&lt;&gt;"",IF(INDIRECT($AH$8&amp;"B"&amp;($C$1*$A2982+17))= 1,1,0),"")</f>
        <v/>
      </c>
      <c r="Z2982" s="27" t="str">
        <f aca="true">IF(E2982&lt;&gt;"",IF(INDIRECT($AH$8&amp;"B"&amp;($C$1*$A2982+18))= 1,1,0),"")</f>
        <v/>
      </c>
      <c r="AA2982" s="27" t="str">
        <f aca="true">IF(F2982&lt;&gt;"",IF(INDIRECT($AH$8&amp;"B"&amp;($C$1*$A2982+19))= 1,1,0),"")</f>
        <v/>
      </c>
      <c r="AB2982" s="27" t="str">
        <f aca="false">IF(C2982&lt;&gt;"",IF(X2982 = 1, 5, 0) + IF(Z2982 = 1, 25, 0) + IF(AA2982 = 1, 15, 0),"")</f>
        <v/>
      </c>
      <c r="AC2982" s="57" t="str">
        <f aca="false">IF(C2982&lt;&gt;"",L2982+W2982+AB2982,"")</f>
        <v/>
      </c>
    </row>
    <row r="2983" customFormat="false" ht="12.8" hidden="false" customHeight="false" outlineLevel="0" collapsed="false">
      <c r="A2983" s="11" t="n">
        <f aca="false">A2982+1</f>
        <v>480</v>
      </c>
      <c r="B2983" s="38" t="str">
        <f aca="true">IF(INDIRECT($AH$8&amp;"B"&amp;($C$1*$A2983+2))=0, "",INDIRECT($AH$8&amp;"B"&amp;($C$1*$A2983+2)))</f>
        <v/>
      </c>
      <c r="C2983" s="19" t="str">
        <f aca="true">IF(INDIRECT($AH$8&amp;"B"&amp;($C$1*$A2983+3)) = 0, "", INDIRECT($AH$8&amp;"B"&amp;($C$1*$A2983+3)))</f>
        <v/>
      </c>
      <c r="D2983" s="19" t="str">
        <f aca="true">IF(INDIRECT($AH$8&amp;"B"&amp;($C$1*$A2983+4)) = 0, "", INDIRECT($AH$8&amp;"B"&amp;($C$1*$A2983+4)))</f>
        <v/>
      </c>
      <c r="E2983" s="19" t="str">
        <f aca="true">IF(INDIRECT($AH$8&amp;"B"&amp;($C$1*$A2983+7)) = 0, "", INDIRECT($AH$8&amp;"B"&amp;($C$1*$A2983+7)))</f>
        <v/>
      </c>
      <c r="F2983" s="20" t="str">
        <f aca="true">IF(C2983 &lt;&gt; "",IF(INDIRECT($AH$8&amp;"B"&amp;($C$1*$A2983+8)) = 0, 0, 1), "")</f>
        <v/>
      </c>
      <c r="G2983" s="20" t="n">
        <f aca="true">INDIRECT($AH$8&amp;"B"&amp;($C$1*$A2983+9))</f>
        <v>0</v>
      </c>
      <c r="H2983" s="20" t="n">
        <f aca="true">INDIRECT($AH$8&amp;"B"&amp;($C$1*$A2983+10))</f>
        <v>0</v>
      </c>
      <c r="I2983" s="20" t="n">
        <f aca="true">INDIRECT($AH$8&amp;"B"&amp;($C$1*$A2983+11))</f>
        <v>0</v>
      </c>
      <c r="J2983" s="20" t="n">
        <f aca="true">INDIRECT($AH$8&amp;"B"&amp;($C$1*$A2983+12))</f>
        <v>0</v>
      </c>
      <c r="K2983" s="21" t="str">
        <f aca="false">IF(C2983&lt;&gt;"",IFERROR((G2983+H2983+I2983)/(G2983+H2983+I2983+J2983),0), "")</f>
        <v/>
      </c>
      <c r="L2983" s="20" t="str">
        <f aca="false">IF(C2983&lt;&gt;"",(G2983* 2) +(H2983* 4) + (I2983* 6) + IF(F2983 = 1, 5, 0), "")</f>
        <v/>
      </c>
      <c r="M2983" s="25" t="str">
        <f aca="true">IF(C2983&lt;&gt;"",SUM(INDIRECT($AH$8&amp;"C"&amp;($C$1*$A2983+9)):INDIRECT($AH$8&amp;"V"&amp;($C$1*$A2983+9))), "")</f>
        <v/>
      </c>
      <c r="N2983" s="25" t="str">
        <f aca="true">IF(C2983&lt;&gt;"",SUM(INDIRECT($AH$8&amp;"C"&amp;($C$1*$A2983+10)):INDIRECT($AH$8&amp;"V"&amp;($C$1*$A2983+10))), "")</f>
        <v/>
      </c>
      <c r="O2983" s="25" t="str">
        <f aca="true">IF(C2983&lt;&gt;"",SUM(INDIRECT($AH$8&amp;"C"&amp;($C$1*$A2983+11)):INDIRECT($AH$8&amp;"V"&amp;($C$1*$A2983+11))),"")</f>
        <v/>
      </c>
      <c r="P2983" s="25" t="str">
        <f aca="true">IF(C2983&lt;&gt;"",SUM(INDIRECT($AH$8&amp;"C"&amp;($C$1*$A2983+12)):INDIRECT($AH$8&amp;"V"&amp;($C$1*$A2983+12))),"")</f>
        <v/>
      </c>
      <c r="Q2983" s="24" t="str">
        <f aca="false">IF(C2983&lt;&gt;"",IFERROR((M2983+N2983+O2983)/(M2983+N2983+O2983+P2983),0), "")</f>
        <v/>
      </c>
      <c r="R2983" s="25" t="str">
        <f aca="true">IF(C2983&lt;&gt;"",SUM(INDIRECT($AH$8&amp;"C"&amp;($C$1*$A2983+13)):INDIRECT($AH$8&amp;"V"&amp;($C$1*$A2983+13))), "")</f>
        <v/>
      </c>
      <c r="S2983" s="25" t="str">
        <f aca="false">IF(C2983&lt;&gt;"",IFERROR((M2983+N2983+O2983+P2983)/R2983, 0),"")</f>
        <v/>
      </c>
      <c r="T2983" s="25" t="str">
        <f aca="false">IF(C2983&lt;&gt;"",IFERROR((M2983+N2983+O2983)/R2983,0),"")</f>
        <v/>
      </c>
      <c r="U2983" s="25" t="str">
        <f aca="true">IF(C2983&lt;&gt;"",IF(INDIRECT($AH$8&amp;"B"&amp;($C$1*$A2983+14))= 1,1,0),"")</f>
        <v/>
      </c>
      <c r="V2983" s="25" t="str">
        <f aca="true">IF(C2983&lt;&gt;"",IF(INDIRECT($AH$8&amp;"B"&amp;($C$1*$A2983+15))= 1,1,0),"")</f>
        <v/>
      </c>
      <c r="W2983" s="25" t="str">
        <f aca="false">IF(C2983&lt;&gt;"",($M2983*1) + ($N2983*2) + ($O2983*3) + (IF(U2983 = 1, 10, 0)) + (IF(V2983 = 1, 20, 0)),"")</f>
        <v/>
      </c>
      <c r="X2983" s="27" t="str">
        <f aca="true">IF(C2983&lt;&gt;"",IF(INDIRECT($AH$8&amp;"B"&amp;($C$1*$A2983+16))= 1,1,0),"")</f>
        <v/>
      </c>
      <c r="Y2983" s="27" t="str">
        <f aca="true">IF(D2983&lt;&gt;"",IF(INDIRECT($AH$8&amp;"B"&amp;($C$1*$A2983+17))= 1,1,0),"")</f>
        <v/>
      </c>
      <c r="Z2983" s="27" t="str">
        <f aca="true">IF(E2983&lt;&gt;"",IF(INDIRECT($AH$8&amp;"B"&amp;($C$1*$A2983+18))= 1,1,0),"")</f>
        <v/>
      </c>
      <c r="AA2983" s="27" t="str">
        <f aca="true">IF(F2983&lt;&gt;"",IF(INDIRECT($AH$8&amp;"B"&amp;($C$1*$A2983+19))= 1,1,0),"")</f>
        <v/>
      </c>
      <c r="AB2983" s="27" t="str">
        <f aca="false">IF(C2983&lt;&gt;"",IF(X2983 = 1, 5, 0) + IF(Z2983 = 1, 25, 0) + IF(AA2983 = 1, 15, 0),"")</f>
        <v/>
      </c>
      <c r="AC2983" s="57" t="str">
        <f aca="false">IF(C2983&lt;&gt;"",L2983+W2983+AB2983,"")</f>
        <v/>
      </c>
    </row>
    <row r="2984" customFormat="false" ht="12.8" hidden="false" customHeight="false" outlineLevel="0" collapsed="false">
      <c r="A2984" s="11" t="n">
        <f aca="false">A2983+1</f>
        <v>481</v>
      </c>
      <c r="B2984" s="38" t="str">
        <f aca="true">IF(INDIRECT($AH$8&amp;"B"&amp;($C$1*$A2984+2))=0, "",INDIRECT($AH$8&amp;"B"&amp;($C$1*$A2984+2)))</f>
        <v/>
      </c>
      <c r="C2984" s="19" t="str">
        <f aca="true">IF(INDIRECT($AH$8&amp;"B"&amp;($C$1*$A2984+3)) = 0, "", INDIRECT($AH$8&amp;"B"&amp;($C$1*$A2984+3)))</f>
        <v/>
      </c>
      <c r="D2984" s="19" t="str">
        <f aca="true">IF(INDIRECT($AH$8&amp;"B"&amp;($C$1*$A2984+4)) = 0, "", INDIRECT($AH$8&amp;"B"&amp;($C$1*$A2984+4)))</f>
        <v/>
      </c>
      <c r="E2984" s="19" t="str">
        <f aca="true">IF(INDIRECT($AH$8&amp;"B"&amp;($C$1*$A2984+7)) = 0, "", INDIRECT($AH$8&amp;"B"&amp;($C$1*$A2984+7)))</f>
        <v/>
      </c>
      <c r="F2984" s="20" t="str">
        <f aca="true">IF(C2984 &lt;&gt; "",IF(INDIRECT($AH$8&amp;"B"&amp;($C$1*$A2984+8)) = 0, 0, 1), "")</f>
        <v/>
      </c>
      <c r="G2984" s="20" t="n">
        <f aca="true">INDIRECT($AH$8&amp;"B"&amp;($C$1*$A2984+9))</f>
        <v>0</v>
      </c>
      <c r="H2984" s="20" t="n">
        <f aca="true">INDIRECT($AH$8&amp;"B"&amp;($C$1*$A2984+10))</f>
        <v>0</v>
      </c>
      <c r="I2984" s="20" t="n">
        <f aca="true">INDIRECT($AH$8&amp;"B"&amp;($C$1*$A2984+11))</f>
        <v>0</v>
      </c>
      <c r="J2984" s="20" t="n">
        <f aca="true">INDIRECT($AH$8&amp;"B"&amp;($C$1*$A2984+12))</f>
        <v>0</v>
      </c>
      <c r="K2984" s="21" t="str">
        <f aca="false">IF(C2984&lt;&gt;"",IFERROR((G2984+H2984+I2984)/(G2984+H2984+I2984+J2984),0), "")</f>
        <v/>
      </c>
      <c r="L2984" s="20" t="str">
        <f aca="false">IF(C2984&lt;&gt;"",(G2984* 2) +(H2984* 4) + (I2984* 6) + IF(F2984 = 1, 5, 0), "")</f>
        <v/>
      </c>
      <c r="M2984" s="25" t="str">
        <f aca="true">IF(C2984&lt;&gt;"",SUM(INDIRECT($AH$8&amp;"C"&amp;($C$1*$A2984+9)):INDIRECT($AH$8&amp;"V"&amp;($C$1*$A2984+9))), "")</f>
        <v/>
      </c>
      <c r="N2984" s="25" t="str">
        <f aca="true">IF(C2984&lt;&gt;"",SUM(INDIRECT($AH$8&amp;"C"&amp;($C$1*$A2984+10)):INDIRECT($AH$8&amp;"V"&amp;($C$1*$A2984+10))), "")</f>
        <v/>
      </c>
      <c r="O2984" s="25" t="str">
        <f aca="true">IF(C2984&lt;&gt;"",SUM(INDIRECT($AH$8&amp;"C"&amp;($C$1*$A2984+11)):INDIRECT($AH$8&amp;"V"&amp;($C$1*$A2984+11))),"")</f>
        <v/>
      </c>
      <c r="P2984" s="25" t="str">
        <f aca="true">IF(C2984&lt;&gt;"",SUM(INDIRECT($AH$8&amp;"C"&amp;($C$1*$A2984+12)):INDIRECT($AH$8&amp;"V"&amp;($C$1*$A2984+12))),"")</f>
        <v/>
      </c>
      <c r="Q2984" s="24" t="str">
        <f aca="false">IF(C2984&lt;&gt;"",IFERROR((M2984+N2984+O2984)/(M2984+N2984+O2984+P2984),0), "")</f>
        <v/>
      </c>
      <c r="R2984" s="25" t="str">
        <f aca="true">IF(C2984&lt;&gt;"",SUM(INDIRECT($AH$8&amp;"C"&amp;($C$1*$A2984+13)):INDIRECT($AH$8&amp;"V"&amp;($C$1*$A2984+13))), "")</f>
        <v/>
      </c>
      <c r="S2984" s="25" t="str">
        <f aca="false">IF(C2984&lt;&gt;"",IFERROR((M2984+N2984+O2984+P2984)/R2984, 0),"")</f>
        <v/>
      </c>
      <c r="T2984" s="25" t="str">
        <f aca="false">IF(C2984&lt;&gt;"",IFERROR((M2984+N2984+O2984)/R2984,0),"")</f>
        <v/>
      </c>
      <c r="U2984" s="25" t="str">
        <f aca="true">IF(C2984&lt;&gt;"",IF(INDIRECT($AH$8&amp;"B"&amp;($C$1*$A2984+14))= 1,1,0),"")</f>
        <v/>
      </c>
      <c r="V2984" s="25" t="str">
        <f aca="true">IF(C2984&lt;&gt;"",IF(INDIRECT($AH$8&amp;"B"&amp;($C$1*$A2984+15))= 1,1,0),"")</f>
        <v/>
      </c>
      <c r="W2984" s="25" t="str">
        <f aca="false">IF(C2984&lt;&gt;"",($M2984*1) + ($N2984*2) + ($O2984*3) + (IF(U2984 = 1, 10, 0)) + (IF(V2984 = 1, 20, 0)),"")</f>
        <v/>
      </c>
      <c r="X2984" s="27" t="str">
        <f aca="true">IF(C2984&lt;&gt;"",IF(INDIRECT($AH$8&amp;"B"&amp;($C$1*$A2984+16))= 1,1,0),"")</f>
        <v/>
      </c>
      <c r="Y2984" s="27" t="str">
        <f aca="true">IF(D2984&lt;&gt;"",IF(INDIRECT($AH$8&amp;"B"&amp;($C$1*$A2984+17))= 1,1,0),"")</f>
        <v/>
      </c>
      <c r="Z2984" s="27" t="str">
        <f aca="true">IF(E2984&lt;&gt;"",IF(INDIRECT($AH$8&amp;"B"&amp;($C$1*$A2984+18))= 1,1,0),"")</f>
        <v/>
      </c>
      <c r="AA2984" s="27" t="str">
        <f aca="true">IF(F2984&lt;&gt;"",IF(INDIRECT($AH$8&amp;"B"&amp;($C$1*$A2984+19))= 1,1,0),"")</f>
        <v/>
      </c>
      <c r="AB2984" s="27" t="str">
        <f aca="false">IF(C2984&lt;&gt;"",IF(X2984 = 1, 5, 0) + IF(Z2984 = 1, 25, 0) + IF(AA2984 = 1, 15, 0),"")</f>
        <v/>
      </c>
      <c r="AC2984" s="57" t="str">
        <f aca="false">IF(C2984&lt;&gt;"",L2984+W2984+AB2984,"")</f>
        <v/>
      </c>
    </row>
    <row r="2985" customFormat="false" ht="12.8" hidden="false" customHeight="false" outlineLevel="0" collapsed="false">
      <c r="A2985" s="11" t="n">
        <f aca="false">A2984+1</f>
        <v>482</v>
      </c>
      <c r="B2985" s="38" t="str">
        <f aca="true">IF(INDIRECT($AH$8&amp;"B"&amp;($C$1*$A2985+2))=0, "",INDIRECT($AH$8&amp;"B"&amp;($C$1*$A2985+2)))</f>
        <v/>
      </c>
      <c r="C2985" s="19" t="str">
        <f aca="true">IF(INDIRECT($AH$8&amp;"B"&amp;($C$1*$A2985+3)) = 0, "", INDIRECT($AH$8&amp;"B"&amp;($C$1*$A2985+3)))</f>
        <v/>
      </c>
      <c r="D2985" s="19" t="str">
        <f aca="true">IF(INDIRECT($AH$8&amp;"B"&amp;($C$1*$A2985+4)) = 0, "", INDIRECT($AH$8&amp;"B"&amp;($C$1*$A2985+4)))</f>
        <v/>
      </c>
      <c r="E2985" s="19" t="str">
        <f aca="true">IF(INDIRECT($AH$8&amp;"B"&amp;($C$1*$A2985+7)) = 0, "", INDIRECT($AH$8&amp;"B"&amp;($C$1*$A2985+7)))</f>
        <v/>
      </c>
      <c r="F2985" s="20" t="str">
        <f aca="true">IF(C2985 &lt;&gt; "",IF(INDIRECT($AH$8&amp;"B"&amp;($C$1*$A2985+8)) = 0, 0, 1), "")</f>
        <v/>
      </c>
      <c r="G2985" s="20" t="n">
        <f aca="true">INDIRECT($AH$8&amp;"B"&amp;($C$1*$A2985+9))</f>
        <v>0</v>
      </c>
      <c r="H2985" s="20" t="n">
        <f aca="true">INDIRECT($AH$8&amp;"B"&amp;($C$1*$A2985+10))</f>
        <v>0</v>
      </c>
      <c r="I2985" s="20" t="n">
        <f aca="true">INDIRECT($AH$8&amp;"B"&amp;($C$1*$A2985+11))</f>
        <v>0</v>
      </c>
      <c r="J2985" s="20" t="n">
        <f aca="true">INDIRECT($AH$8&amp;"B"&amp;($C$1*$A2985+12))</f>
        <v>0</v>
      </c>
      <c r="K2985" s="21" t="str">
        <f aca="false">IF(C2985&lt;&gt;"",IFERROR((G2985+H2985+I2985)/(G2985+H2985+I2985+J2985),0), "")</f>
        <v/>
      </c>
      <c r="L2985" s="20" t="str">
        <f aca="false">IF(C2985&lt;&gt;"",(G2985* 2) +(H2985* 4) + (I2985* 6) + IF(F2985 = 1, 5, 0), "")</f>
        <v/>
      </c>
      <c r="M2985" s="25" t="str">
        <f aca="true">IF(C2985&lt;&gt;"",SUM(INDIRECT($AH$8&amp;"C"&amp;($C$1*$A2985+9)):INDIRECT($AH$8&amp;"V"&amp;($C$1*$A2985+9))), "")</f>
        <v/>
      </c>
      <c r="N2985" s="25" t="str">
        <f aca="true">IF(C2985&lt;&gt;"",SUM(INDIRECT($AH$8&amp;"C"&amp;($C$1*$A2985+10)):INDIRECT($AH$8&amp;"V"&amp;($C$1*$A2985+10))), "")</f>
        <v/>
      </c>
      <c r="O2985" s="25" t="str">
        <f aca="true">IF(C2985&lt;&gt;"",SUM(INDIRECT($AH$8&amp;"C"&amp;($C$1*$A2985+11)):INDIRECT($AH$8&amp;"V"&amp;($C$1*$A2985+11))),"")</f>
        <v/>
      </c>
      <c r="P2985" s="25" t="str">
        <f aca="true">IF(C2985&lt;&gt;"",SUM(INDIRECT($AH$8&amp;"C"&amp;($C$1*$A2985+12)):INDIRECT($AH$8&amp;"V"&amp;($C$1*$A2985+12))),"")</f>
        <v/>
      </c>
      <c r="Q2985" s="24" t="str">
        <f aca="false">IF(C2985&lt;&gt;"",IFERROR((M2985+N2985+O2985)/(M2985+N2985+O2985+P2985),0), "")</f>
        <v/>
      </c>
      <c r="R2985" s="25" t="str">
        <f aca="true">IF(C2985&lt;&gt;"",SUM(INDIRECT($AH$8&amp;"C"&amp;($C$1*$A2985+13)):INDIRECT($AH$8&amp;"V"&amp;($C$1*$A2985+13))), "")</f>
        <v/>
      </c>
      <c r="S2985" s="25" t="str">
        <f aca="false">IF(C2985&lt;&gt;"",IFERROR((M2985+N2985+O2985+P2985)/R2985, 0),"")</f>
        <v/>
      </c>
      <c r="T2985" s="25" t="str">
        <f aca="false">IF(C2985&lt;&gt;"",IFERROR((M2985+N2985+O2985)/R2985,0),"")</f>
        <v/>
      </c>
      <c r="U2985" s="25" t="str">
        <f aca="true">IF(C2985&lt;&gt;"",IF(INDIRECT($AH$8&amp;"B"&amp;($C$1*$A2985+14))= 1,1,0),"")</f>
        <v/>
      </c>
      <c r="V2985" s="25" t="str">
        <f aca="true">IF(C2985&lt;&gt;"",IF(INDIRECT($AH$8&amp;"B"&amp;($C$1*$A2985+15))= 1,1,0),"")</f>
        <v/>
      </c>
      <c r="W2985" s="25" t="str">
        <f aca="false">IF(C2985&lt;&gt;"",($M2985*1) + ($N2985*2) + ($O2985*3) + (IF(U2985 = 1, 10, 0)) + (IF(V2985 = 1, 20, 0)),"")</f>
        <v/>
      </c>
      <c r="X2985" s="27" t="str">
        <f aca="true">IF(C2985&lt;&gt;"",IF(INDIRECT($AH$8&amp;"B"&amp;($C$1*$A2985+16))= 1,1,0),"")</f>
        <v/>
      </c>
      <c r="Y2985" s="27" t="str">
        <f aca="true">IF(D2985&lt;&gt;"",IF(INDIRECT($AH$8&amp;"B"&amp;($C$1*$A2985+17))= 1,1,0),"")</f>
        <v/>
      </c>
      <c r="Z2985" s="27" t="str">
        <f aca="true">IF(E2985&lt;&gt;"",IF(INDIRECT($AH$8&amp;"B"&amp;($C$1*$A2985+18))= 1,1,0),"")</f>
        <v/>
      </c>
      <c r="AA2985" s="27" t="str">
        <f aca="true">IF(F2985&lt;&gt;"",IF(INDIRECT($AH$8&amp;"B"&amp;($C$1*$A2985+19))= 1,1,0),"")</f>
        <v/>
      </c>
      <c r="AB2985" s="27" t="str">
        <f aca="false">IF(C2985&lt;&gt;"",IF(X2985 = 1, 5, 0) + IF(Z2985 = 1, 25, 0) + IF(AA2985 = 1, 15, 0),"")</f>
        <v/>
      </c>
      <c r="AC2985" s="57" t="str">
        <f aca="false">IF(C2985&lt;&gt;"",L2985+W2985+AB2985,"")</f>
        <v/>
      </c>
    </row>
    <row r="2986" customFormat="false" ht="12.8" hidden="false" customHeight="false" outlineLevel="0" collapsed="false">
      <c r="A2986" s="11" t="n">
        <f aca="false">A2985+1</f>
        <v>483</v>
      </c>
      <c r="B2986" s="38" t="str">
        <f aca="true">IF(INDIRECT($AH$8&amp;"B"&amp;($C$1*$A2986+2))=0, "",INDIRECT($AH$8&amp;"B"&amp;($C$1*$A2986+2)))</f>
        <v/>
      </c>
      <c r="C2986" s="19" t="str">
        <f aca="true">IF(INDIRECT($AH$8&amp;"B"&amp;($C$1*$A2986+3)) = 0, "", INDIRECT($AH$8&amp;"B"&amp;($C$1*$A2986+3)))</f>
        <v/>
      </c>
      <c r="D2986" s="19" t="str">
        <f aca="true">IF(INDIRECT($AH$8&amp;"B"&amp;($C$1*$A2986+4)) = 0, "", INDIRECT($AH$8&amp;"B"&amp;($C$1*$A2986+4)))</f>
        <v/>
      </c>
      <c r="E2986" s="19" t="str">
        <f aca="true">IF(INDIRECT($AH$8&amp;"B"&amp;($C$1*$A2986+7)) = 0, "", INDIRECT($AH$8&amp;"B"&amp;($C$1*$A2986+7)))</f>
        <v/>
      </c>
      <c r="F2986" s="20" t="str">
        <f aca="true">IF(C2986 &lt;&gt; "",IF(INDIRECT($AH$8&amp;"B"&amp;($C$1*$A2986+8)) = 0, 0, 1), "")</f>
        <v/>
      </c>
      <c r="G2986" s="20" t="n">
        <f aca="true">INDIRECT($AH$8&amp;"B"&amp;($C$1*$A2986+9))</f>
        <v>0</v>
      </c>
      <c r="H2986" s="20" t="n">
        <f aca="true">INDIRECT($AH$8&amp;"B"&amp;($C$1*$A2986+10))</f>
        <v>0</v>
      </c>
      <c r="I2986" s="20" t="n">
        <f aca="true">INDIRECT($AH$8&amp;"B"&amp;($C$1*$A2986+11))</f>
        <v>0</v>
      </c>
      <c r="J2986" s="20" t="n">
        <f aca="true">INDIRECT($AH$8&amp;"B"&amp;($C$1*$A2986+12))</f>
        <v>0</v>
      </c>
      <c r="K2986" s="21" t="str">
        <f aca="false">IF(C2986&lt;&gt;"",IFERROR((G2986+H2986+I2986)/(G2986+H2986+I2986+J2986),0), "")</f>
        <v/>
      </c>
      <c r="L2986" s="20" t="str">
        <f aca="false">IF(C2986&lt;&gt;"",(G2986* 2) +(H2986* 4) + (I2986* 6) + IF(F2986 = 1, 5, 0), "")</f>
        <v/>
      </c>
      <c r="M2986" s="25" t="str">
        <f aca="true">IF(C2986&lt;&gt;"",SUM(INDIRECT($AH$8&amp;"C"&amp;($C$1*$A2986+9)):INDIRECT($AH$8&amp;"V"&amp;($C$1*$A2986+9))), "")</f>
        <v/>
      </c>
      <c r="N2986" s="25" t="str">
        <f aca="true">IF(C2986&lt;&gt;"",SUM(INDIRECT($AH$8&amp;"C"&amp;($C$1*$A2986+10)):INDIRECT($AH$8&amp;"V"&amp;($C$1*$A2986+10))), "")</f>
        <v/>
      </c>
      <c r="O2986" s="25" t="str">
        <f aca="true">IF(C2986&lt;&gt;"",SUM(INDIRECT($AH$8&amp;"C"&amp;($C$1*$A2986+11)):INDIRECT($AH$8&amp;"V"&amp;($C$1*$A2986+11))),"")</f>
        <v/>
      </c>
      <c r="P2986" s="25" t="str">
        <f aca="true">IF(C2986&lt;&gt;"",SUM(INDIRECT($AH$8&amp;"C"&amp;($C$1*$A2986+12)):INDIRECT($AH$8&amp;"V"&amp;($C$1*$A2986+12))),"")</f>
        <v/>
      </c>
      <c r="Q2986" s="24" t="str">
        <f aca="false">IF(C2986&lt;&gt;"",IFERROR((M2986+N2986+O2986)/(M2986+N2986+O2986+P2986),0), "")</f>
        <v/>
      </c>
      <c r="R2986" s="25" t="str">
        <f aca="true">IF(C2986&lt;&gt;"",SUM(INDIRECT($AH$8&amp;"C"&amp;($C$1*$A2986+13)):INDIRECT($AH$8&amp;"V"&amp;($C$1*$A2986+13))), "")</f>
        <v/>
      </c>
      <c r="S2986" s="25" t="str">
        <f aca="false">IF(C2986&lt;&gt;"",IFERROR((M2986+N2986+O2986+P2986)/R2986, 0),"")</f>
        <v/>
      </c>
      <c r="T2986" s="25" t="str">
        <f aca="false">IF(C2986&lt;&gt;"",IFERROR((M2986+N2986+O2986)/R2986,0),"")</f>
        <v/>
      </c>
      <c r="U2986" s="25" t="str">
        <f aca="true">IF(C2986&lt;&gt;"",IF(INDIRECT($AH$8&amp;"B"&amp;($C$1*$A2986+14))= 1,1,0),"")</f>
        <v/>
      </c>
      <c r="V2986" s="25" t="str">
        <f aca="true">IF(C2986&lt;&gt;"",IF(INDIRECT($AH$8&amp;"B"&amp;($C$1*$A2986+15))= 1,1,0),"")</f>
        <v/>
      </c>
      <c r="W2986" s="25" t="str">
        <f aca="false">IF(C2986&lt;&gt;"",($M2986*1) + ($N2986*2) + ($O2986*3) + (IF(U2986 = 1, 10, 0)) + (IF(V2986 = 1, 20, 0)),"")</f>
        <v/>
      </c>
      <c r="X2986" s="27" t="str">
        <f aca="true">IF(C2986&lt;&gt;"",IF(INDIRECT($AH$8&amp;"B"&amp;($C$1*$A2986+16))= 1,1,0),"")</f>
        <v/>
      </c>
      <c r="Y2986" s="27" t="str">
        <f aca="true">IF(D2986&lt;&gt;"",IF(INDIRECT($AH$8&amp;"B"&amp;($C$1*$A2986+17))= 1,1,0),"")</f>
        <v/>
      </c>
      <c r="Z2986" s="27" t="str">
        <f aca="true">IF(E2986&lt;&gt;"",IF(INDIRECT($AH$8&amp;"B"&amp;($C$1*$A2986+18))= 1,1,0),"")</f>
        <v/>
      </c>
      <c r="AA2986" s="27" t="str">
        <f aca="true">IF(F2986&lt;&gt;"",IF(INDIRECT($AH$8&amp;"B"&amp;($C$1*$A2986+19))= 1,1,0),"")</f>
        <v/>
      </c>
      <c r="AB2986" s="27" t="str">
        <f aca="false">IF(C2986&lt;&gt;"",IF(X2986 = 1, 5, 0) + IF(Z2986 = 1, 25, 0) + IF(AA2986 = 1, 15, 0),"")</f>
        <v/>
      </c>
      <c r="AC2986" s="57" t="str">
        <f aca="false">IF(C2986&lt;&gt;"",L2986+W2986+AB2986,"")</f>
        <v/>
      </c>
    </row>
    <row r="2987" customFormat="false" ht="12.8" hidden="false" customHeight="false" outlineLevel="0" collapsed="false">
      <c r="A2987" s="11" t="n">
        <f aca="false">A2986+1</f>
        <v>484</v>
      </c>
      <c r="B2987" s="38" t="str">
        <f aca="true">IF(INDIRECT($AH$8&amp;"B"&amp;($C$1*$A2987+2))=0, "",INDIRECT($AH$8&amp;"B"&amp;($C$1*$A2987+2)))</f>
        <v/>
      </c>
      <c r="C2987" s="19" t="str">
        <f aca="true">IF(INDIRECT($AH$8&amp;"B"&amp;($C$1*$A2987+3)) = 0, "", INDIRECT($AH$8&amp;"B"&amp;($C$1*$A2987+3)))</f>
        <v/>
      </c>
      <c r="D2987" s="19" t="str">
        <f aca="true">IF(INDIRECT($AH$8&amp;"B"&amp;($C$1*$A2987+4)) = 0, "", INDIRECT($AH$8&amp;"B"&amp;($C$1*$A2987+4)))</f>
        <v/>
      </c>
      <c r="E2987" s="19" t="str">
        <f aca="true">IF(INDIRECT($AH$8&amp;"B"&amp;($C$1*$A2987+7)) = 0, "", INDIRECT($AH$8&amp;"B"&amp;($C$1*$A2987+7)))</f>
        <v/>
      </c>
      <c r="F2987" s="20" t="str">
        <f aca="true">IF(C2987 &lt;&gt; "",IF(INDIRECT($AH$8&amp;"B"&amp;($C$1*$A2987+8)) = 0, 0, 1), "")</f>
        <v/>
      </c>
      <c r="G2987" s="20" t="n">
        <f aca="true">INDIRECT($AH$8&amp;"B"&amp;($C$1*$A2987+9))</f>
        <v>0</v>
      </c>
      <c r="H2987" s="20" t="n">
        <f aca="true">INDIRECT($AH$8&amp;"B"&amp;($C$1*$A2987+10))</f>
        <v>0</v>
      </c>
      <c r="I2987" s="20" t="n">
        <f aca="true">INDIRECT($AH$8&amp;"B"&amp;($C$1*$A2987+11))</f>
        <v>0</v>
      </c>
      <c r="J2987" s="20" t="n">
        <f aca="true">INDIRECT($AH$8&amp;"B"&amp;($C$1*$A2987+12))</f>
        <v>0</v>
      </c>
      <c r="K2987" s="21" t="str">
        <f aca="false">IF(C2987&lt;&gt;"",IFERROR((G2987+H2987+I2987)/(G2987+H2987+I2987+J2987),0), "")</f>
        <v/>
      </c>
      <c r="L2987" s="20" t="str">
        <f aca="false">IF(C2987&lt;&gt;"",(G2987* 2) +(H2987* 4) + (I2987* 6) + IF(F2987 = 1, 5, 0), "")</f>
        <v/>
      </c>
      <c r="M2987" s="25" t="str">
        <f aca="true">IF(C2987&lt;&gt;"",SUM(INDIRECT($AH$8&amp;"C"&amp;($C$1*$A2987+9)):INDIRECT($AH$8&amp;"V"&amp;($C$1*$A2987+9))), "")</f>
        <v/>
      </c>
      <c r="N2987" s="25" t="str">
        <f aca="true">IF(C2987&lt;&gt;"",SUM(INDIRECT($AH$8&amp;"C"&amp;($C$1*$A2987+10)):INDIRECT($AH$8&amp;"V"&amp;($C$1*$A2987+10))), "")</f>
        <v/>
      </c>
      <c r="O2987" s="25" t="str">
        <f aca="true">IF(C2987&lt;&gt;"",SUM(INDIRECT($AH$8&amp;"C"&amp;($C$1*$A2987+11)):INDIRECT($AH$8&amp;"V"&amp;($C$1*$A2987+11))),"")</f>
        <v/>
      </c>
      <c r="P2987" s="25" t="str">
        <f aca="true">IF(C2987&lt;&gt;"",SUM(INDIRECT($AH$8&amp;"C"&amp;($C$1*$A2987+12)):INDIRECT($AH$8&amp;"V"&amp;($C$1*$A2987+12))),"")</f>
        <v/>
      </c>
      <c r="Q2987" s="24" t="str">
        <f aca="false">IF(C2987&lt;&gt;"",IFERROR((M2987+N2987+O2987)/(M2987+N2987+O2987+P2987),0), "")</f>
        <v/>
      </c>
      <c r="R2987" s="25" t="str">
        <f aca="true">IF(C2987&lt;&gt;"",SUM(INDIRECT($AH$8&amp;"C"&amp;($C$1*$A2987+13)):INDIRECT($AH$8&amp;"V"&amp;($C$1*$A2987+13))), "")</f>
        <v/>
      </c>
      <c r="S2987" s="25" t="str">
        <f aca="false">IF(C2987&lt;&gt;"",IFERROR((M2987+N2987+O2987+P2987)/R2987, 0),"")</f>
        <v/>
      </c>
      <c r="T2987" s="25" t="str">
        <f aca="false">IF(C2987&lt;&gt;"",IFERROR((M2987+N2987+O2987)/R2987,0),"")</f>
        <v/>
      </c>
      <c r="U2987" s="25" t="str">
        <f aca="true">IF(C2987&lt;&gt;"",IF(INDIRECT($AH$8&amp;"B"&amp;($C$1*$A2987+14))= 1,1,0),"")</f>
        <v/>
      </c>
      <c r="V2987" s="25" t="str">
        <f aca="true">IF(C2987&lt;&gt;"",IF(INDIRECT($AH$8&amp;"B"&amp;($C$1*$A2987+15))= 1,1,0),"")</f>
        <v/>
      </c>
      <c r="W2987" s="25" t="str">
        <f aca="false">IF(C2987&lt;&gt;"",($M2987*1) + ($N2987*2) + ($O2987*3) + (IF(U2987 = 1, 10, 0)) + (IF(V2987 = 1, 20, 0)),"")</f>
        <v/>
      </c>
      <c r="X2987" s="27" t="str">
        <f aca="true">IF(C2987&lt;&gt;"",IF(INDIRECT($AH$8&amp;"B"&amp;($C$1*$A2987+16))= 1,1,0),"")</f>
        <v/>
      </c>
      <c r="Y2987" s="27" t="str">
        <f aca="true">IF(D2987&lt;&gt;"",IF(INDIRECT($AH$8&amp;"B"&amp;($C$1*$A2987+17))= 1,1,0),"")</f>
        <v/>
      </c>
      <c r="Z2987" s="27" t="str">
        <f aca="true">IF(E2987&lt;&gt;"",IF(INDIRECT($AH$8&amp;"B"&amp;($C$1*$A2987+18))= 1,1,0),"")</f>
        <v/>
      </c>
      <c r="AA2987" s="27" t="str">
        <f aca="true">IF(F2987&lt;&gt;"",IF(INDIRECT($AH$8&amp;"B"&amp;($C$1*$A2987+19))= 1,1,0),"")</f>
        <v/>
      </c>
      <c r="AB2987" s="27" t="str">
        <f aca="false">IF(C2987&lt;&gt;"",IF(X2987 = 1, 5, 0) + IF(Z2987 = 1, 25, 0) + IF(AA2987 = 1, 15, 0),"")</f>
        <v/>
      </c>
      <c r="AC2987" s="57" t="str">
        <f aca="false">IF(C2987&lt;&gt;"",L2987+W2987+AB2987,"")</f>
        <v/>
      </c>
    </row>
    <row r="2988" customFormat="false" ht="12.8" hidden="false" customHeight="false" outlineLevel="0" collapsed="false">
      <c r="A2988" s="11" t="n">
        <f aca="false">A2987+1</f>
        <v>485</v>
      </c>
      <c r="B2988" s="38" t="str">
        <f aca="true">IF(INDIRECT($AH$8&amp;"B"&amp;($C$1*$A2988+2))=0, "",INDIRECT($AH$8&amp;"B"&amp;($C$1*$A2988+2)))</f>
        <v/>
      </c>
      <c r="C2988" s="19" t="str">
        <f aca="true">IF(INDIRECT($AH$8&amp;"B"&amp;($C$1*$A2988+3)) = 0, "", INDIRECT($AH$8&amp;"B"&amp;($C$1*$A2988+3)))</f>
        <v/>
      </c>
      <c r="D2988" s="19" t="str">
        <f aca="true">IF(INDIRECT($AH$8&amp;"B"&amp;($C$1*$A2988+4)) = 0, "", INDIRECT($AH$8&amp;"B"&amp;($C$1*$A2988+4)))</f>
        <v/>
      </c>
      <c r="E2988" s="19" t="str">
        <f aca="true">IF(INDIRECT($AH$8&amp;"B"&amp;($C$1*$A2988+7)) = 0, "", INDIRECT($AH$8&amp;"B"&amp;($C$1*$A2988+7)))</f>
        <v/>
      </c>
      <c r="F2988" s="20" t="str">
        <f aca="true">IF(C2988 &lt;&gt; "",IF(INDIRECT($AH$8&amp;"B"&amp;($C$1*$A2988+8)) = 0, 0, 1), "")</f>
        <v/>
      </c>
      <c r="G2988" s="20" t="n">
        <f aca="true">INDIRECT($AH$8&amp;"B"&amp;($C$1*$A2988+9))</f>
        <v>0</v>
      </c>
      <c r="H2988" s="20" t="n">
        <f aca="true">INDIRECT($AH$8&amp;"B"&amp;($C$1*$A2988+10))</f>
        <v>0</v>
      </c>
      <c r="I2988" s="20" t="n">
        <f aca="true">INDIRECT($AH$8&amp;"B"&amp;($C$1*$A2988+11))</f>
        <v>0</v>
      </c>
      <c r="J2988" s="20" t="n">
        <f aca="true">INDIRECT($AH$8&amp;"B"&amp;($C$1*$A2988+12))</f>
        <v>0</v>
      </c>
      <c r="K2988" s="21" t="str">
        <f aca="false">IF(C2988&lt;&gt;"",IFERROR((G2988+H2988+I2988)/(G2988+H2988+I2988+J2988),0), "")</f>
        <v/>
      </c>
      <c r="L2988" s="20" t="str">
        <f aca="false">IF(C2988&lt;&gt;"",(G2988* 2) +(H2988* 4) + (I2988* 6) + IF(F2988 = 1, 5, 0), "")</f>
        <v/>
      </c>
      <c r="M2988" s="25" t="str">
        <f aca="true">IF(C2988&lt;&gt;"",SUM(INDIRECT($AH$8&amp;"C"&amp;($C$1*$A2988+9)):INDIRECT($AH$8&amp;"V"&amp;($C$1*$A2988+9))), "")</f>
        <v/>
      </c>
      <c r="N2988" s="25" t="str">
        <f aca="true">IF(C2988&lt;&gt;"",SUM(INDIRECT($AH$8&amp;"C"&amp;($C$1*$A2988+10)):INDIRECT($AH$8&amp;"V"&amp;($C$1*$A2988+10))), "")</f>
        <v/>
      </c>
      <c r="O2988" s="25" t="str">
        <f aca="true">IF(C2988&lt;&gt;"",SUM(INDIRECT($AH$8&amp;"C"&amp;($C$1*$A2988+11)):INDIRECT($AH$8&amp;"V"&amp;($C$1*$A2988+11))),"")</f>
        <v/>
      </c>
      <c r="P2988" s="25" t="str">
        <f aca="true">IF(C2988&lt;&gt;"",SUM(INDIRECT($AH$8&amp;"C"&amp;($C$1*$A2988+12)):INDIRECT($AH$8&amp;"V"&amp;($C$1*$A2988+12))),"")</f>
        <v/>
      </c>
      <c r="Q2988" s="24" t="str">
        <f aca="false">IF(C2988&lt;&gt;"",IFERROR((M2988+N2988+O2988)/(M2988+N2988+O2988+P2988),0), "")</f>
        <v/>
      </c>
      <c r="R2988" s="25" t="str">
        <f aca="true">IF(C2988&lt;&gt;"",SUM(INDIRECT($AH$8&amp;"C"&amp;($C$1*$A2988+13)):INDIRECT($AH$8&amp;"V"&amp;($C$1*$A2988+13))), "")</f>
        <v/>
      </c>
      <c r="S2988" s="25" t="str">
        <f aca="false">IF(C2988&lt;&gt;"",IFERROR((M2988+N2988+O2988+P2988)/R2988, 0),"")</f>
        <v/>
      </c>
      <c r="T2988" s="25" t="str">
        <f aca="false">IF(C2988&lt;&gt;"",IFERROR((M2988+N2988+O2988)/R2988,0),"")</f>
        <v/>
      </c>
      <c r="U2988" s="25" t="str">
        <f aca="true">IF(C2988&lt;&gt;"",IF(INDIRECT($AH$8&amp;"B"&amp;($C$1*$A2988+14))= 1,1,0),"")</f>
        <v/>
      </c>
      <c r="V2988" s="25" t="str">
        <f aca="true">IF(C2988&lt;&gt;"",IF(INDIRECT($AH$8&amp;"B"&amp;($C$1*$A2988+15))= 1,1,0),"")</f>
        <v/>
      </c>
      <c r="W2988" s="25" t="str">
        <f aca="false">IF(C2988&lt;&gt;"",($M2988*1) + ($N2988*2) + ($O2988*3) + (IF(U2988 = 1, 10, 0)) + (IF(V2988 = 1, 20, 0)),"")</f>
        <v/>
      </c>
      <c r="X2988" s="27" t="str">
        <f aca="true">IF(C2988&lt;&gt;"",IF(INDIRECT($AH$8&amp;"B"&amp;($C$1*$A2988+16))= 1,1,0),"")</f>
        <v/>
      </c>
      <c r="Y2988" s="27" t="str">
        <f aca="true">IF(D2988&lt;&gt;"",IF(INDIRECT($AH$8&amp;"B"&amp;($C$1*$A2988+17))= 1,1,0),"")</f>
        <v/>
      </c>
      <c r="Z2988" s="27" t="str">
        <f aca="true">IF(E2988&lt;&gt;"",IF(INDIRECT($AH$8&amp;"B"&amp;($C$1*$A2988+18))= 1,1,0),"")</f>
        <v/>
      </c>
      <c r="AA2988" s="27" t="str">
        <f aca="true">IF(F2988&lt;&gt;"",IF(INDIRECT($AH$8&amp;"B"&amp;($C$1*$A2988+19))= 1,1,0),"")</f>
        <v/>
      </c>
      <c r="AB2988" s="27" t="str">
        <f aca="false">IF(C2988&lt;&gt;"",IF(X2988 = 1, 5, 0) + IF(Z2988 = 1, 25, 0) + IF(AA2988 = 1, 15, 0),"")</f>
        <v/>
      </c>
      <c r="AC2988" s="57" t="str">
        <f aca="false">IF(C2988&lt;&gt;"",L2988+W2988+AB2988,"")</f>
        <v/>
      </c>
    </row>
    <row r="2989" customFormat="false" ht="12.8" hidden="false" customHeight="false" outlineLevel="0" collapsed="false">
      <c r="A2989" s="11" t="n">
        <f aca="false">A2988+1</f>
        <v>486</v>
      </c>
      <c r="B2989" s="38" t="str">
        <f aca="true">IF(INDIRECT($AH$8&amp;"B"&amp;($C$1*$A2989+2))=0, "",INDIRECT($AH$8&amp;"B"&amp;($C$1*$A2989+2)))</f>
        <v/>
      </c>
      <c r="C2989" s="19" t="str">
        <f aca="true">IF(INDIRECT($AH$8&amp;"B"&amp;($C$1*$A2989+3)) = 0, "", INDIRECT($AH$8&amp;"B"&amp;($C$1*$A2989+3)))</f>
        <v/>
      </c>
      <c r="D2989" s="19" t="str">
        <f aca="true">IF(INDIRECT($AH$8&amp;"B"&amp;($C$1*$A2989+4)) = 0, "", INDIRECT($AH$8&amp;"B"&amp;($C$1*$A2989+4)))</f>
        <v/>
      </c>
      <c r="E2989" s="19" t="str">
        <f aca="true">IF(INDIRECT($AH$8&amp;"B"&amp;($C$1*$A2989+7)) = 0, "", INDIRECT($AH$8&amp;"B"&amp;($C$1*$A2989+7)))</f>
        <v/>
      </c>
      <c r="F2989" s="20" t="str">
        <f aca="true">IF(C2989 &lt;&gt; "",IF(INDIRECT($AH$8&amp;"B"&amp;($C$1*$A2989+8)) = 0, 0, 1), "")</f>
        <v/>
      </c>
      <c r="G2989" s="20" t="n">
        <f aca="true">INDIRECT($AH$8&amp;"B"&amp;($C$1*$A2989+9))</f>
        <v>0</v>
      </c>
      <c r="H2989" s="20" t="n">
        <f aca="true">INDIRECT($AH$8&amp;"B"&amp;($C$1*$A2989+10))</f>
        <v>0</v>
      </c>
      <c r="I2989" s="20" t="n">
        <f aca="true">INDIRECT($AH$8&amp;"B"&amp;($C$1*$A2989+11))</f>
        <v>0</v>
      </c>
      <c r="J2989" s="20" t="n">
        <f aca="true">INDIRECT($AH$8&amp;"B"&amp;($C$1*$A2989+12))</f>
        <v>0</v>
      </c>
      <c r="K2989" s="21" t="str">
        <f aca="false">IF(C2989&lt;&gt;"",IFERROR((G2989+H2989+I2989)/(G2989+H2989+I2989+J2989),0), "")</f>
        <v/>
      </c>
      <c r="L2989" s="20" t="str">
        <f aca="false">IF(C2989&lt;&gt;"",(G2989* 2) +(H2989* 4) + (I2989* 6) + IF(F2989 = 1, 5, 0), "")</f>
        <v/>
      </c>
      <c r="M2989" s="25" t="str">
        <f aca="true">IF(C2989&lt;&gt;"",SUM(INDIRECT($AH$8&amp;"C"&amp;($C$1*$A2989+9)):INDIRECT($AH$8&amp;"V"&amp;($C$1*$A2989+9))), "")</f>
        <v/>
      </c>
      <c r="N2989" s="25" t="str">
        <f aca="true">IF(C2989&lt;&gt;"",SUM(INDIRECT($AH$8&amp;"C"&amp;($C$1*$A2989+10)):INDIRECT($AH$8&amp;"V"&amp;($C$1*$A2989+10))), "")</f>
        <v/>
      </c>
      <c r="O2989" s="25" t="str">
        <f aca="true">IF(C2989&lt;&gt;"",SUM(INDIRECT($AH$8&amp;"C"&amp;($C$1*$A2989+11)):INDIRECT($AH$8&amp;"V"&amp;($C$1*$A2989+11))),"")</f>
        <v/>
      </c>
      <c r="P2989" s="25" t="str">
        <f aca="true">IF(C2989&lt;&gt;"",SUM(INDIRECT($AH$8&amp;"C"&amp;($C$1*$A2989+12)):INDIRECT($AH$8&amp;"V"&amp;($C$1*$A2989+12))),"")</f>
        <v/>
      </c>
      <c r="Q2989" s="24" t="str">
        <f aca="false">IF(C2989&lt;&gt;"",IFERROR((M2989+N2989+O2989)/(M2989+N2989+O2989+P2989),0), "")</f>
        <v/>
      </c>
      <c r="R2989" s="25" t="str">
        <f aca="true">IF(C2989&lt;&gt;"",SUM(INDIRECT($AH$8&amp;"C"&amp;($C$1*$A2989+13)):INDIRECT($AH$8&amp;"V"&amp;($C$1*$A2989+13))), "")</f>
        <v/>
      </c>
      <c r="S2989" s="25" t="str">
        <f aca="false">IF(C2989&lt;&gt;"",IFERROR((M2989+N2989+O2989+P2989)/R2989, 0),"")</f>
        <v/>
      </c>
      <c r="T2989" s="25" t="str">
        <f aca="false">IF(C2989&lt;&gt;"",IFERROR((M2989+N2989+O2989)/R2989,0),"")</f>
        <v/>
      </c>
      <c r="U2989" s="25" t="str">
        <f aca="true">IF(C2989&lt;&gt;"",IF(INDIRECT($AH$8&amp;"B"&amp;($C$1*$A2989+14))= 1,1,0),"")</f>
        <v/>
      </c>
      <c r="V2989" s="25" t="str">
        <f aca="true">IF(C2989&lt;&gt;"",IF(INDIRECT($AH$8&amp;"B"&amp;($C$1*$A2989+15))= 1,1,0),"")</f>
        <v/>
      </c>
      <c r="W2989" s="25" t="str">
        <f aca="false">IF(C2989&lt;&gt;"",($M2989*1) + ($N2989*2) + ($O2989*3) + (IF(U2989 = 1, 10, 0)) + (IF(V2989 = 1, 20, 0)),"")</f>
        <v/>
      </c>
      <c r="X2989" s="27" t="str">
        <f aca="true">IF(C2989&lt;&gt;"",IF(INDIRECT($AH$8&amp;"B"&amp;($C$1*$A2989+16))= 1,1,0),"")</f>
        <v/>
      </c>
      <c r="Y2989" s="27" t="str">
        <f aca="true">IF(D2989&lt;&gt;"",IF(INDIRECT($AH$8&amp;"B"&amp;($C$1*$A2989+17))= 1,1,0),"")</f>
        <v/>
      </c>
      <c r="Z2989" s="27" t="str">
        <f aca="true">IF(E2989&lt;&gt;"",IF(INDIRECT($AH$8&amp;"B"&amp;($C$1*$A2989+18))= 1,1,0),"")</f>
        <v/>
      </c>
      <c r="AA2989" s="27" t="str">
        <f aca="true">IF(F2989&lt;&gt;"",IF(INDIRECT($AH$8&amp;"B"&amp;($C$1*$A2989+19))= 1,1,0),"")</f>
        <v/>
      </c>
      <c r="AB2989" s="27" t="str">
        <f aca="false">IF(C2989&lt;&gt;"",IF(X2989 = 1, 5, 0) + IF(Z2989 = 1, 25, 0) + IF(AA2989 = 1, 15, 0),"")</f>
        <v/>
      </c>
      <c r="AC2989" s="57" t="str">
        <f aca="false">IF(C2989&lt;&gt;"",L2989+W2989+AB2989,"")</f>
        <v/>
      </c>
    </row>
    <row r="2990" customFormat="false" ht="12.8" hidden="false" customHeight="false" outlineLevel="0" collapsed="false">
      <c r="A2990" s="11" t="n">
        <f aca="false">A2989+1</f>
        <v>487</v>
      </c>
      <c r="B2990" s="38" t="str">
        <f aca="true">IF(INDIRECT($AH$8&amp;"B"&amp;($C$1*$A2990+2))=0, "",INDIRECT($AH$8&amp;"B"&amp;($C$1*$A2990+2)))</f>
        <v/>
      </c>
      <c r="C2990" s="19" t="str">
        <f aca="true">IF(INDIRECT($AH$8&amp;"B"&amp;($C$1*$A2990+3)) = 0, "", INDIRECT($AH$8&amp;"B"&amp;($C$1*$A2990+3)))</f>
        <v/>
      </c>
      <c r="D2990" s="19" t="str">
        <f aca="true">IF(INDIRECT($AH$8&amp;"B"&amp;($C$1*$A2990+4)) = 0, "", INDIRECT($AH$8&amp;"B"&amp;($C$1*$A2990+4)))</f>
        <v/>
      </c>
      <c r="E2990" s="19" t="str">
        <f aca="true">IF(INDIRECT($AH$8&amp;"B"&amp;($C$1*$A2990+7)) = 0, "", INDIRECT($AH$8&amp;"B"&amp;($C$1*$A2990+7)))</f>
        <v/>
      </c>
      <c r="F2990" s="20" t="str">
        <f aca="true">IF(C2990 &lt;&gt; "",IF(INDIRECT($AH$8&amp;"B"&amp;($C$1*$A2990+8)) = 0, 0, 1), "")</f>
        <v/>
      </c>
      <c r="G2990" s="20" t="n">
        <f aca="true">INDIRECT($AH$8&amp;"B"&amp;($C$1*$A2990+9))</f>
        <v>0</v>
      </c>
      <c r="H2990" s="20" t="n">
        <f aca="true">INDIRECT($AH$8&amp;"B"&amp;($C$1*$A2990+10))</f>
        <v>0</v>
      </c>
      <c r="I2990" s="20" t="n">
        <f aca="true">INDIRECT($AH$8&amp;"B"&amp;($C$1*$A2990+11))</f>
        <v>0</v>
      </c>
      <c r="J2990" s="20" t="n">
        <f aca="true">INDIRECT($AH$8&amp;"B"&amp;($C$1*$A2990+12))</f>
        <v>0</v>
      </c>
      <c r="K2990" s="21" t="str">
        <f aca="false">IF(C2990&lt;&gt;"",IFERROR((G2990+H2990+I2990)/(G2990+H2990+I2990+J2990),0), "")</f>
        <v/>
      </c>
      <c r="L2990" s="20" t="str">
        <f aca="false">IF(C2990&lt;&gt;"",(G2990* 2) +(H2990* 4) + (I2990* 6) + IF(F2990 = 1, 5, 0), "")</f>
        <v/>
      </c>
      <c r="M2990" s="25" t="str">
        <f aca="true">IF(C2990&lt;&gt;"",SUM(INDIRECT($AH$8&amp;"C"&amp;($C$1*$A2990+9)):INDIRECT($AH$8&amp;"V"&amp;($C$1*$A2990+9))), "")</f>
        <v/>
      </c>
      <c r="N2990" s="25" t="str">
        <f aca="true">IF(C2990&lt;&gt;"",SUM(INDIRECT($AH$8&amp;"C"&amp;($C$1*$A2990+10)):INDIRECT($AH$8&amp;"V"&amp;($C$1*$A2990+10))), "")</f>
        <v/>
      </c>
      <c r="O2990" s="25" t="str">
        <f aca="true">IF(C2990&lt;&gt;"",SUM(INDIRECT($AH$8&amp;"C"&amp;($C$1*$A2990+11)):INDIRECT($AH$8&amp;"V"&amp;($C$1*$A2990+11))),"")</f>
        <v/>
      </c>
      <c r="P2990" s="25" t="str">
        <f aca="true">IF(C2990&lt;&gt;"",SUM(INDIRECT($AH$8&amp;"C"&amp;($C$1*$A2990+12)):INDIRECT($AH$8&amp;"V"&amp;($C$1*$A2990+12))),"")</f>
        <v/>
      </c>
      <c r="Q2990" s="24" t="str">
        <f aca="false">IF(C2990&lt;&gt;"",IFERROR((M2990+N2990+O2990)/(M2990+N2990+O2990+P2990),0), "")</f>
        <v/>
      </c>
      <c r="R2990" s="25" t="str">
        <f aca="true">IF(C2990&lt;&gt;"",SUM(INDIRECT($AH$8&amp;"C"&amp;($C$1*$A2990+13)):INDIRECT($AH$8&amp;"V"&amp;($C$1*$A2990+13))), "")</f>
        <v/>
      </c>
      <c r="S2990" s="25" t="str">
        <f aca="false">IF(C2990&lt;&gt;"",IFERROR((M2990+N2990+O2990+P2990)/R2990, 0),"")</f>
        <v/>
      </c>
      <c r="T2990" s="25" t="str">
        <f aca="false">IF(C2990&lt;&gt;"",IFERROR((M2990+N2990+O2990)/R2990,0),"")</f>
        <v/>
      </c>
      <c r="U2990" s="25" t="str">
        <f aca="true">IF(C2990&lt;&gt;"",IF(INDIRECT($AH$8&amp;"B"&amp;($C$1*$A2990+14))= 1,1,0),"")</f>
        <v/>
      </c>
      <c r="V2990" s="25" t="str">
        <f aca="true">IF(C2990&lt;&gt;"",IF(INDIRECT($AH$8&amp;"B"&amp;($C$1*$A2990+15))= 1,1,0),"")</f>
        <v/>
      </c>
      <c r="W2990" s="25" t="str">
        <f aca="false">IF(C2990&lt;&gt;"",($M2990*1) + ($N2990*2) + ($O2990*3) + (IF(U2990 = 1, 10, 0)) + (IF(V2990 = 1, 20, 0)),"")</f>
        <v/>
      </c>
      <c r="X2990" s="27" t="str">
        <f aca="true">IF(C2990&lt;&gt;"",IF(INDIRECT($AH$8&amp;"B"&amp;($C$1*$A2990+16))= 1,1,0),"")</f>
        <v/>
      </c>
      <c r="Y2990" s="27" t="str">
        <f aca="true">IF(D2990&lt;&gt;"",IF(INDIRECT($AH$8&amp;"B"&amp;($C$1*$A2990+17))= 1,1,0),"")</f>
        <v/>
      </c>
      <c r="Z2990" s="27" t="str">
        <f aca="true">IF(E2990&lt;&gt;"",IF(INDIRECT($AH$8&amp;"B"&amp;($C$1*$A2990+18))= 1,1,0),"")</f>
        <v/>
      </c>
      <c r="AA2990" s="27" t="str">
        <f aca="true">IF(F2990&lt;&gt;"",IF(INDIRECT($AH$8&amp;"B"&amp;($C$1*$A2990+19))= 1,1,0),"")</f>
        <v/>
      </c>
      <c r="AB2990" s="27" t="str">
        <f aca="false">IF(C2990&lt;&gt;"",IF(X2990 = 1, 5, 0) + IF(Z2990 = 1, 25, 0) + IF(AA2990 = 1, 15, 0),"")</f>
        <v/>
      </c>
      <c r="AC2990" s="57" t="str">
        <f aca="false">IF(C2990&lt;&gt;"",L2990+W2990+AB2990,"")</f>
        <v/>
      </c>
    </row>
    <row r="2991" customFormat="false" ht="12.8" hidden="false" customHeight="false" outlineLevel="0" collapsed="false">
      <c r="A2991" s="11" t="n">
        <f aca="false">A2990+1</f>
        <v>488</v>
      </c>
      <c r="B2991" s="38" t="str">
        <f aca="true">IF(INDIRECT($AH$8&amp;"B"&amp;($C$1*$A2991+2))=0, "",INDIRECT($AH$8&amp;"B"&amp;($C$1*$A2991+2)))</f>
        <v/>
      </c>
      <c r="C2991" s="19" t="str">
        <f aca="true">IF(INDIRECT($AH$8&amp;"B"&amp;($C$1*$A2991+3)) = 0, "", INDIRECT($AH$8&amp;"B"&amp;($C$1*$A2991+3)))</f>
        <v/>
      </c>
      <c r="D2991" s="19" t="str">
        <f aca="true">IF(INDIRECT($AH$8&amp;"B"&amp;($C$1*$A2991+4)) = 0, "", INDIRECT($AH$8&amp;"B"&amp;($C$1*$A2991+4)))</f>
        <v/>
      </c>
      <c r="E2991" s="19" t="str">
        <f aca="true">IF(INDIRECT($AH$8&amp;"B"&amp;($C$1*$A2991+7)) = 0, "", INDIRECT($AH$8&amp;"B"&amp;($C$1*$A2991+7)))</f>
        <v/>
      </c>
      <c r="F2991" s="20" t="str">
        <f aca="true">IF(C2991 &lt;&gt; "",IF(INDIRECT($AH$8&amp;"B"&amp;($C$1*$A2991+8)) = 0, 0, 1), "")</f>
        <v/>
      </c>
      <c r="G2991" s="20" t="n">
        <f aca="true">INDIRECT($AH$8&amp;"B"&amp;($C$1*$A2991+9))</f>
        <v>0</v>
      </c>
      <c r="H2991" s="20" t="n">
        <f aca="true">INDIRECT($AH$8&amp;"B"&amp;($C$1*$A2991+10))</f>
        <v>0</v>
      </c>
      <c r="I2991" s="20" t="n">
        <f aca="true">INDIRECT($AH$8&amp;"B"&amp;($C$1*$A2991+11))</f>
        <v>0</v>
      </c>
      <c r="J2991" s="20" t="n">
        <f aca="true">INDIRECT($AH$8&amp;"B"&amp;($C$1*$A2991+12))</f>
        <v>0</v>
      </c>
      <c r="K2991" s="21" t="str">
        <f aca="false">IF(C2991&lt;&gt;"",IFERROR((G2991+H2991+I2991)/(G2991+H2991+I2991+J2991),0), "")</f>
        <v/>
      </c>
      <c r="L2991" s="20" t="str">
        <f aca="false">IF(C2991&lt;&gt;"",(G2991* 2) +(H2991* 4) + (I2991* 6) + IF(F2991 = 1, 5, 0), "")</f>
        <v/>
      </c>
      <c r="M2991" s="25" t="str">
        <f aca="true">IF(C2991&lt;&gt;"",SUM(INDIRECT($AH$8&amp;"C"&amp;($C$1*$A2991+9)):INDIRECT($AH$8&amp;"V"&amp;($C$1*$A2991+9))), "")</f>
        <v/>
      </c>
      <c r="N2991" s="25" t="str">
        <f aca="true">IF(C2991&lt;&gt;"",SUM(INDIRECT($AH$8&amp;"C"&amp;($C$1*$A2991+10)):INDIRECT($AH$8&amp;"V"&amp;($C$1*$A2991+10))), "")</f>
        <v/>
      </c>
      <c r="O2991" s="25" t="str">
        <f aca="true">IF(C2991&lt;&gt;"",SUM(INDIRECT($AH$8&amp;"C"&amp;($C$1*$A2991+11)):INDIRECT($AH$8&amp;"V"&amp;($C$1*$A2991+11))),"")</f>
        <v/>
      </c>
      <c r="P2991" s="25" t="str">
        <f aca="true">IF(C2991&lt;&gt;"",SUM(INDIRECT($AH$8&amp;"C"&amp;($C$1*$A2991+12)):INDIRECT($AH$8&amp;"V"&amp;($C$1*$A2991+12))),"")</f>
        <v/>
      </c>
      <c r="Q2991" s="24" t="str">
        <f aca="false">IF(C2991&lt;&gt;"",IFERROR((M2991+N2991+O2991)/(M2991+N2991+O2991+P2991),0), "")</f>
        <v/>
      </c>
      <c r="R2991" s="25" t="str">
        <f aca="true">IF(C2991&lt;&gt;"",SUM(INDIRECT($AH$8&amp;"C"&amp;($C$1*$A2991+13)):INDIRECT($AH$8&amp;"V"&amp;($C$1*$A2991+13))), "")</f>
        <v/>
      </c>
      <c r="S2991" s="25" t="str">
        <f aca="false">IF(C2991&lt;&gt;"",IFERROR((M2991+N2991+O2991+P2991)/R2991, 0),"")</f>
        <v/>
      </c>
      <c r="T2991" s="25" t="str">
        <f aca="false">IF(C2991&lt;&gt;"",IFERROR((M2991+N2991+O2991)/R2991,0),"")</f>
        <v/>
      </c>
      <c r="U2991" s="25" t="str">
        <f aca="true">IF(C2991&lt;&gt;"",IF(INDIRECT($AH$8&amp;"B"&amp;($C$1*$A2991+14))= 1,1,0),"")</f>
        <v/>
      </c>
      <c r="V2991" s="25" t="str">
        <f aca="true">IF(C2991&lt;&gt;"",IF(INDIRECT($AH$8&amp;"B"&amp;($C$1*$A2991+15))= 1,1,0),"")</f>
        <v/>
      </c>
      <c r="W2991" s="25" t="str">
        <f aca="false">IF(C2991&lt;&gt;"",($M2991*1) + ($N2991*2) + ($O2991*3) + (IF(U2991 = 1, 10, 0)) + (IF(V2991 = 1, 20, 0)),"")</f>
        <v/>
      </c>
      <c r="X2991" s="27" t="str">
        <f aca="true">IF(C2991&lt;&gt;"",IF(INDIRECT($AH$8&amp;"B"&amp;($C$1*$A2991+16))= 1,1,0),"")</f>
        <v/>
      </c>
      <c r="Y2991" s="27" t="str">
        <f aca="true">IF(D2991&lt;&gt;"",IF(INDIRECT($AH$8&amp;"B"&amp;($C$1*$A2991+17))= 1,1,0),"")</f>
        <v/>
      </c>
      <c r="Z2991" s="27" t="str">
        <f aca="true">IF(E2991&lt;&gt;"",IF(INDIRECT($AH$8&amp;"B"&amp;($C$1*$A2991+18))= 1,1,0),"")</f>
        <v/>
      </c>
      <c r="AA2991" s="27" t="str">
        <f aca="true">IF(F2991&lt;&gt;"",IF(INDIRECT($AH$8&amp;"B"&amp;($C$1*$A2991+19))= 1,1,0),"")</f>
        <v/>
      </c>
      <c r="AB2991" s="27" t="str">
        <f aca="false">IF(C2991&lt;&gt;"",IF(X2991 = 1, 5, 0) + IF(Z2991 = 1, 25, 0) + IF(AA2991 = 1, 15, 0),"")</f>
        <v/>
      </c>
      <c r="AC2991" s="57" t="str">
        <f aca="false">IF(C2991&lt;&gt;"",L2991+W2991+AB2991,"")</f>
        <v/>
      </c>
    </row>
    <row r="2992" customFormat="false" ht="12.8" hidden="false" customHeight="false" outlineLevel="0" collapsed="false">
      <c r="A2992" s="11" t="n">
        <f aca="false">A2991+1</f>
        <v>489</v>
      </c>
      <c r="B2992" s="38" t="str">
        <f aca="true">IF(INDIRECT($AH$8&amp;"B"&amp;($C$1*$A2992+2))=0, "",INDIRECT($AH$8&amp;"B"&amp;($C$1*$A2992+2)))</f>
        <v/>
      </c>
      <c r="C2992" s="19" t="str">
        <f aca="true">IF(INDIRECT($AH$8&amp;"B"&amp;($C$1*$A2992+3)) = 0, "", INDIRECT($AH$8&amp;"B"&amp;($C$1*$A2992+3)))</f>
        <v/>
      </c>
      <c r="D2992" s="19" t="str">
        <f aca="true">IF(INDIRECT($AH$8&amp;"B"&amp;($C$1*$A2992+4)) = 0, "", INDIRECT($AH$8&amp;"B"&amp;($C$1*$A2992+4)))</f>
        <v/>
      </c>
      <c r="E2992" s="19" t="str">
        <f aca="true">IF(INDIRECT($AH$8&amp;"B"&amp;($C$1*$A2992+7)) = 0, "", INDIRECT($AH$8&amp;"B"&amp;($C$1*$A2992+7)))</f>
        <v/>
      </c>
      <c r="F2992" s="20" t="str">
        <f aca="true">IF(C2992 &lt;&gt; "",IF(INDIRECT($AH$8&amp;"B"&amp;($C$1*$A2992+8)) = 0, 0, 1), "")</f>
        <v/>
      </c>
      <c r="G2992" s="20" t="n">
        <f aca="true">INDIRECT($AH$8&amp;"B"&amp;($C$1*$A2992+9))</f>
        <v>0</v>
      </c>
      <c r="H2992" s="20" t="n">
        <f aca="true">INDIRECT($AH$8&amp;"B"&amp;($C$1*$A2992+10))</f>
        <v>0</v>
      </c>
      <c r="I2992" s="20" t="n">
        <f aca="true">INDIRECT($AH$8&amp;"B"&amp;($C$1*$A2992+11))</f>
        <v>0</v>
      </c>
      <c r="J2992" s="20" t="n">
        <f aca="true">INDIRECT($AH$8&amp;"B"&amp;($C$1*$A2992+12))</f>
        <v>0</v>
      </c>
      <c r="K2992" s="21" t="str">
        <f aca="false">IF(C2992&lt;&gt;"",IFERROR((G2992+H2992+I2992)/(G2992+H2992+I2992+J2992),0), "")</f>
        <v/>
      </c>
      <c r="L2992" s="20" t="str">
        <f aca="false">IF(C2992&lt;&gt;"",(G2992* 2) +(H2992* 4) + (I2992* 6) + IF(F2992 = 1, 5, 0), "")</f>
        <v/>
      </c>
      <c r="M2992" s="25" t="str">
        <f aca="true">IF(C2992&lt;&gt;"",SUM(INDIRECT($AH$8&amp;"C"&amp;($C$1*$A2992+9)):INDIRECT($AH$8&amp;"V"&amp;($C$1*$A2992+9))), "")</f>
        <v/>
      </c>
      <c r="N2992" s="25" t="str">
        <f aca="true">IF(C2992&lt;&gt;"",SUM(INDIRECT($AH$8&amp;"C"&amp;($C$1*$A2992+10)):INDIRECT($AH$8&amp;"V"&amp;($C$1*$A2992+10))), "")</f>
        <v/>
      </c>
      <c r="O2992" s="25" t="str">
        <f aca="true">IF(C2992&lt;&gt;"",SUM(INDIRECT($AH$8&amp;"C"&amp;($C$1*$A2992+11)):INDIRECT($AH$8&amp;"V"&amp;($C$1*$A2992+11))),"")</f>
        <v/>
      </c>
      <c r="P2992" s="25" t="str">
        <f aca="true">IF(C2992&lt;&gt;"",SUM(INDIRECT($AH$8&amp;"C"&amp;($C$1*$A2992+12)):INDIRECT($AH$8&amp;"V"&amp;($C$1*$A2992+12))),"")</f>
        <v/>
      </c>
      <c r="Q2992" s="24" t="str">
        <f aca="false">IF(C2992&lt;&gt;"",IFERROR((M2992+N2992+O2992)/(M2992+N2992+O2992+P2992),0), "")</f>
        <v/>
      </c>
      <c r="R2992" s="25" t="str">
        <f aca="true">IF(C2992&lt;&gt;"",SUM(INDIRECT($AH$8&amp;"C"&amp;($C$1*$A2992+13)):INDIRECT($AH$8&amp;"V"&amp;($C$1*$A2992+13))), "")</f>
        <v/>
      </c>
      <c r="S2992" s="25" t="str">
        <f aca="false">IF(C2992&lt;&gt;"",IFERROR((M2992+N2992+O2992+P2992)/R2992, 0),"")</f>
        <v/>
      </c>
      <c r="T2992" s="25" t="str">
        <f aca="false">IF(C2992&lt;&gt;"",IFERROR((M2992+N2992+O2992)/R2992,0),"")</f>
        <v/>
      </c>
      <c r="U2992" s="25" t="str">
        <f aca="true">IF(C2992&lt;&gt;"",IF(INDIRECT($AH$8&amp;"B"&amp;($C$1*$A2992+14))= 1,1,0),"")</f>
        <v/>
      </c>
      <c r="V2992" s="25" t="str">
        <f aca="true">IF(C2992&lt;&gt;"",IF(INDIRECT($AH$8&amp;"B"&amp;($C$1*$A2992+15))= 1,1,0),"")</f>
        <v/>
      </c>
      <c r="W2992" s="25" t="str">
        <f aca="false">IF(C2992&lt;&gt;"",($M2992*1) + ($N2992*2) + ($O2992*3) + (IF(U2992 = 1, 10, 0)) + (IF(V2992 = 1, 20, 0)),"")</f>
        <v/>
      </c>
      <c r="X2992" s="27" t="str">
        <f aca="true">IF(C2992&lt;&gt;"",IF(INDIRECT($AH$8&amp;"B"&amp;($C$1*$A2992+16))= 1,1,0),"")</f>
        <v/>
      </c>
      <c r="Y2992" s="27" t="str">
        <f aca="true">IF(D2992&lt;&gt;"",IF(INDIRECT($AH$8&amp;"B"&amp;($C$1*$A2992+17))= 1,1,0),"")</f>
        <v/>
      </c>
      <c r="Z2992" s="27" t="str">
        <f aca="true">IF(E2992&lt;&gt;"",IF(INDIRECT($AH$8&amp;"B"&amp;($C$1*$A2992+18))= 1,1,0),"")</f>
        <v/>
      </c>
      <c r="AA2992" s="27" t="str">
        <f aca="true">IF(F2992&lt;&gt;"",IF(INDIRECT($AH$8&amp;"B"&amp;($C$1*$A2992+19))= 1,1,0),"")</f>
        <v/>
      </c>
      <c r="AB2992" s="27" t="str">
        <f aca="false">IF(C2992&lt;&gt;"",IF(X2992 = 1, 5, 0) + IF(Z2992 = 1, 25, 0) + IF(AA2992 = 1, 15, 0),"")</f>
        <v/>
      </c>
      <c r="AC2992" s="57" t="str">
        <f aca="false">IF(C2992&lt;&gt;"",L2992+W2992+AB2992,"")</f>
        <v/>
      </c>
    </row>
    <row r="2993" customFormat="false" ht="12.8" hidden="false" customHeight="false" outlineLevel="0" collapsed="false">
      <c r="A2993" s="11" t="n">
        <f aca="false">A2992+1</f>
        <v>490</v>
      </c>
      <c r="B2993" s="38" t="str">
        <f aca="true">IF(INDIRECT($AH$8&amp;"B"&amp;($C$1*$A2993+2))=0, "",INDIRECT($AH$8&amp;"B"&amp;($C$1*$A2993+2)))</f>
        <v/>
      </c>
      <c r="C2993" s="19" t="str">
        <f aca="true">IF(INDIRECT($AH$8&amp;"B"&amp;($C$1*$A2993+3)) = 0, "", INDIRECT($AH$8&amp;"B"&amp;($C$1*$A2993+3)))</f>
        <v/>
      </c>
      <c r="D2993" s="19" t="str">
        <f aca="true">IF(INDIRECT($AH$8&amp;"B"&amp;($C$1*$A2993+4)) = 0, "", INDIRECT($AH$8&amp;"B"&amp;($C$1*$A2993+4)))</f>
        <v/>
      </c>
      <c r="E2993" s="19" t="str">
        <f aca="true">IF(INDIRECT($AH$8&amp;"B"&amp;($C$1*$A2993+7)) = 0, "", INDIRECT($AH$8&amp;"B"&amp;($C$1*$A2993+7)))</f>
        <v/>
      </c>
      <c r="F2993" s="20" t="str">
        <f aca="true">IF(C2993 &lt;&gt; "",IF(INDIRECT($AH$8&amp;"B"&amp;($C$1*$A2993+8)) = 0, 0, 1), "")</f>
        <v/>
      </c>
      <c r="G2993" s="20" t="n">
        <f aca="true">INDIRECT($AH$8&amp;"B"&amp;($C$1*$A2993+9))</f>
        <v>0</v>
      </c>
      <c r="H2993" s="20" t="n">
        <f aca="true">INDIRECT($AH$8&amp;"B"&amp;($C$1*$A2993+10))</f>
        <v>0</v>
      </c>
      <c r="I2993" s="20" t="n">
        <f aca="true">INDIRECT($AH$8&amp;"B"&amp;($C$1*$A2993+11))</f>
        <v>0</v>
      </c>
      <c r="J2993" s="20" t="n">
        <f aca="true">INDIRECT($AH$8&amp;"B"&amp;($C$1*$A2993+12))</f>
        <v>0</v>
      </c>
      <c r="K2993" s="21" t="str">
        <f aca="false">IF(C2993&lt;&gt;"",IFERROR((G2993+H2993+I2993)/(G2993+H2993+I2993+J2993),0), "")</f>
        <v/>
      </c>
      <c r="L2993" s="20" t="str">
        <f aca="false">IF(C2993&lt;&gt;"",(G2993* 2) +(H2993* 4) + (I2993* 6) + IF(F2993 = 1, 5, 0), "")</f>
        <v/>
      </c>
      <c r="M2993" s="25" t="str">
        <f aca="true">IF(C2993&lt;&gt;"",SUM(INDIRECT($AH$8&amp;"C"&amp;($C$1*$A2993+9)):INDIRECT($AH$8&amp;"V"&amp;($C$1*$A2993+9))), "")</f>
        <v/>
      </c>
      <c r="N2993" s="25" t="str">
        <f aca="true">IF(C2993&lt;&gt;"",SUM(INDIRECT($AH$8&amp;"C"&amp;($C$1*$A2993+10)):INDIRECT($AH$8&amp;"V"&amp;($C$1*$A2993+10))), "")</f>
        <v/>
      </c>
      <c r="O2993" s="25" t="str">
        <f aca="true">IF(C2993&lt;&gt;"",SUM(INDIRECT($AH$8&amp;"C"&amp;($C$1*$A2993+11)):INDIRECT($AH$8&amp;"V"&amp;($C$1*$A2993+11))),"")</f>
        <v/>
      </c>
      <c r="P2993" s="25" t="str">
        <f aca="true">IF(C2993&lt;&gt;"",SUM(INDIRECT($AH$8&amp;"C"&amp;($C$1*$A2993+12)):INDIRECT($AH$8&amp;"V"&amp;($C$1*$A2993+12))),"")</f>
        <v/>
      </c>
      <c r="Q2993" s="24" t="str">
        <f aca="false">IF(C2993&lt;&gt;"",IFERROR((M2993+N2993+O2993)/(M2993+N2993+O2993+P2993),0), "")</f>
        <v/>
      </c>
      <c r="R2993" s="25" t="str">
        <f aca="true">IF(C2993&lt;&gt;"",SUM(INDIRECT($AH$8&amp;"C"&amp;($C$1*$A2993+13)):INDIRECT($AH$8&amp;"V"&amp;($C$1*$A2993+13))), "")</f>
        <v/>
      </c>
      <c r="S2993" s="25" t="str">
        <f aca="false">IF(C2993&lt;&gt;"",IFERROR((M2993+N2993+O2993+P2993)/R2993, 0),"")</f>
        <v/>
      </c>
      <c r="T2993" s="25" t="str">
        <f aca="false">IF(C2993&lt;&gt;"",IFERROR((M2993+N2993+O2993)/R2993,0),"")</f>
        <v/>
      </c>
      <c r="U2993" s="25" t="str">
        <f aca="true">IF(C2993&lt;&gt;"",IF(INDIRECT($AH$8&amp;"B"&amp;($C$1*$A2993+14))= 1,1,0),"")</f>
        <v/>
      </c>
      <c r="V2993" s="25" t="str">
        <f aca="true">IF(C2993&lt;&gt;"",IF(INDIRECT($AH$8&amp;"B"&amp;($C$1*$A2993+15))= 1,1,0),"")</f>
        <v/>
      </c>
      <c r="W2993" s="25" t="str">
        <f aca="false">IF(C2993&lt;&gt;"",($M2993*1) + ($N2993*2) + ($O2993*3) + (IF(U2993 = 1, 10, 0)) + (IF(V2993 = 1, 20, 0)),"")</f>
        <v/>
      </c>
      <c r="X2993" s="27" t="str">
        <f aca="true">IF(C2993&lt;&gt;"",IF(INDIRECT($AH$8&amp;"B"&amp;($C$1*$A2993+16))= 1,1,0),"")</f>
        <v/>
      </c>
      <c r="Y2993" s="27" t="str">
        <f aca="true">IF(D2993&lt;&gt;"",IF(INDIRECT($AH$8&amp;"B"&amp;($C$1*$A2993+17))= 1,1,0),"")</f>
        <v/>
      </c>
      <c r="Z2993" s="27" t="str">
        <f aca="true">IF(E2993&lt;&gt;"",IF(INDIRECT($AH$8&amp;"B"&amp;($C$1*$A2993+18))= 1,1,0),"")</f>
        <v/>
      </c>
      <c r="AA2993" s="27" t="str">
        <f aca="true">IF(F2993&lt;&gt;"",IF(INDIRECT($AH$8&amp;"B"&amp;($C$1*$A2993+19))= 1,1,0),"")</f>
        <v/>
      </c>
      <c r="AB2993" s="27" t="str">
        <f aca="false">IF(C2993&lt;&gt;"",IF(X2993 = 1, 5, 0) + IF(Z2993 = 1, 25, 0) + IF(AA2993 = 1, 15, 0),"")</f>
        <v/>
      </c>
      <c r="AC2993" s="57" t="str">
        <f aca="false">IF(C2993&lt;&gt;"",L2993+W2993+AB2993,"")</f>
        <v/>
      </c>
    </row>
    <row r="2994" customFormat="false" ht="12.8" hidden="false" customHeight="false" outlineLevel="0" collapsed="false">
      <c r="A2994" s="11" t="n">
        <f aca="false">A2993+1</f>
        <v>491</v>
      </c>
      <c r="B2994" s="38" t="str">
        <f aca="true">IF(INDIRECT($AH$8&amp;"B"&amp;($C$1*$A2994+2))=0, "",INDIRECT($AH$8&amp;"B"&amp;($C$1*$A2994+2)))</f>
        <v/>
      </c>
      <c r="C2994" s="19" t="str">
        <f aca="true">IF(INDIRECT($AH$8&amp;"B"&amp;($C$1*$A2994+3)) = 0, "", INDIRECT($AH$8&amp;"B"&amp;($C$1*$A2994+3)))</f>
        <v/>
      </c>
      <c r="D2994" s="19" t="str">
        <f aca="true">IF(INDIRECT($AH$8&amp;"B"&amp;($C$1*$A2994+4)) = 0, "", INDIRECT($AH$8&amp;"B"&amp;($C$1*$A2994+4)))</f>
        <v/>
      </c>
      <c r="E2994" s="19" t="str">
        <f aca="true">IF(INDIRECT($AH$8&amp;"B"&amp;($C$1*$A2994+7)) = 0, "", INDIRECT($AH$8&amp;"B"&amp;($C$1*$A2994+7)))</f>
        <v/>
      </c>
      <c r="F2994" s="20" t="str">
        <f aca="true">IF(C2994 &lt;&gt; "",IF(INDIRECT($AH$8&amp;"B"&amp;($C$1*$A2994+8)) = 0, 0, 1), "")</f>
        <v/>
      </c>
      <c r="G2994" s="20" t="n">
        <f aca="true">INDIRECT($AH$8&amp;"B"&amp;($C$1*$A2994+9))</f>
        <v>0</v>
      </c>
      <c r="H2994" s="20" t="n">
        <f aca="true">INDIRECT($AH$8&amp;"B"&amp;($C$1*$A2994+10))</f>
        <v>0</v>
      </c>
      <c r="I2994" s="20" t="n">
        <f aca="true">INDIRECT($AH$8&amp;"B"&amp;($C$1*$A2994+11))</f>
        <v>0</v>
      </c>
      <c r="J2994" s="20" t="n">
        <f aca="true">INDIRECT($AH$8&amp;"B"&amp;($C$1*$A2994+12))</f>
        <v>0</v>
      </c>
      <c r="K2994" s="21" t="str">
        <f aca="false">IF(C2994&lt;&gt;"",IFERROR((G2994+H2994+I2994)/(G2994+H2994+I2994+J2994),0), "")</f>
        <v/>
      </c>
      <c r="L2994" s="20" t="str">
        <f aca="false">IF(C2994&lt;&gt;"",(G2994* 2) +(H2994* 4) + (I2994* 6) + IF(F2994 = 1, 5, 0), "")</f>
        <v/>
      </c>
      <c r="M2994" s="25" t="str">
        <f aca="true">IF(C2994&lt;&gt;"",SUM(INDIRECT($AH$8&amp;"C"&amp;($C$1*$A2994+9)):INDIRECT($AH$8&amp;"V"&amp;($C$1*$A2994+9))), "")</f>
        <v/>
      </c>
      <c r="N2994" s="25" t="str">
        <f aca="true">IF(C2994&lt;&gt;"",SUM(INDIRECT($AH$8&amp;"C"&amp;($C$1*$A2994+10)):INDIRECT($AH$8&amp;"V"&amp;($C$1*$A2994+10))), "")</f>
        <v/>
      </c>
      <c r="O2994" s="25" t="str">
        <f aca="true">IF(C2994&lt;&gt;"",SUM(INDIRECT($AH$8&amp;"C"&amp;($C$1*$A2994+11)):INDIRECT($AH$8&amp;"V"&amp;($C$1*$A2994+11))),"")</f>
        <v/>
      </c>
      <c r="P2994" s="25" t="str">
        <f aca="true">IF(C2994&lt;&gt;"",SUM(INDIRECT($AH$8&amp;"C"&amp;($C$1*$A2994+12)):INDIRECT($AH$8&amp;"V"&amp;($C$1*$A2994+12))),"")</f>
        <v/>
      </c>
      <c r="Q2994" s="24" t="str">
        <f aca="false">IF(C2994&lt;&gt;"",IFERROR((M2994+N2994+O2994)/(M2994+N2994+O2994+P2994),0), "")</f>
        <v/>
      </c>
      <c r="R2994" s="25" t="str">
        <f aca="true">IF(C2994&lt;&gt;"",SUM(INDIRECT($AH$8&amp;"C"&amp;($C$1*$A2994+13)):INDIRECT($AH$8&amp;"V"&amp;($C$1*$A2994+13))), "")</f>
        <v/>
      </c>
      <c r="S2994" s="25" t="str">
        <f aca="false">IF(C2994&lt;&gt;"",IFERROR((M2994+N2994+O2994+P2994)/R2994, 0),"")</f>
        <v/>
      </c>
      <c r="T2994" s="25" t="str">
        <f aca="false">IF(C2994&lt;&gt;"",IFERROR((M2994+N2994+O2994)/R2994,0),"")</f>
        <v/>
      </c>
      <c r="U2994" s="25" t="str">
        <f aca="true">IF(C2994&lt;&gt;"",IF(INDIRECT($AH$8&amp;"B"&amp;($C$1*$A2994+14))= 1,1,0),"")</f>
        <v/>
      </c>
      <c r="V2994" s="25" t="str">
        <f aca="true">IF(C2994&lt;&gt;"",IF(INDIRECT($AH$8&amp;"B"&amp;($C$1*$A2994+15))= 1,1,0),"")</f>
        <v/>
      </c>
      <c r="W2994" s="25" t="str">
        <f aca="false">IF(C2994&lt;&gt;"",($M2994*1) + ($N2994*2) + ($O2994*3) + (IF(U2994 = 1, 10, 0)) + (IF(V2994 = 1, 20, 0)),"")</f>
        <v/>
      </c>
      <c r="X2994" s="27" t="str">
        <f aca="true">IF(C2994&lt;&gt;"",IF(INDIRECT($AH$8&amp;"B"&amp;($C$1*$A2994+16))= 1,1,0),"")</f>
        <v/>
      </c>
      <c r="Y2994" s="27" t="str">
        <f aca="true">IF(D2994&lt;&gt;"",IF(INDIRECT($AH$8&amp;"B"&amp;($C$1*$A2994+17))= 1,1,0),"")</f>
        <v/>
      </c>
      <c r="Z2994" s="27" t="str">
        <f aca="true">IF(E2994&lt;&gt;"",IF(INDIRECT($AH$8&amp;"B"&amp;($C$1*$A2994+18))= 1,1,0),"")</f>
        <v/>
      </c>
      <c r="AA2994" s="27" t="str">
        <f aca="true">IF(F2994&lt;&gt;"",IF(INDIRECT($AH$8&amp;"B"&amp;($C$1*$A2994+19))= 1,1,0),"")</f>
        <v/>
      </c>
      <c r="AB2994" s="27" t="str">
        <f aca="false">IF(C2994&lt;&gt;"",IF(X2994 = 1, 5, 0) + IF(Z2994 = 1, 25, 0) + IF(AA2994 = 1, 15, 0),"")</f>
        <v/>
      </c>
      <c r="AC2994" s="57" t="str">
        <f aca="false">IF(C2994&lt;&gt;"",L2994+W2994+AB2994,"")</f>
        <v/>
      </c>
    </row>
    <row r="2995" customFormat="false" ht="12.8" hidden="false" customHeight="false" outlineLevel="0" collapsed="false">
      <c r="A2995" s="11" t="n">
        <f aca="false">A2994+1</f>
        <v>492</v>
      </c>
      <c r="B2995" s="38" t="str">
        <f aca="true">IF(INDIRECT($AH$8&amp;"B"&amp;($C$1*$A2995+2))=0, "",INDIRECT($AH$8&amp;"B"&amp;($C$1*$A2995+2)))</f>
        <v/>
      </c>
      <c r="C2995" s="19" t="str">
        <f aca="true">IF(INDIRECT($AH$8&amp;"B"&amp;($C$1*$A2995+3)) = 0, "", INDIRECT($AH$8&amp;"B"&amp;($C$1*$A2995+3)))</f>
        <v/>
      </c>
      <c r="D2995" s="19" t="str">
        <f aca="true">IF(INDIRECT($AH$8&amp;"B"&amp;($C$1*$A2995+4)) = 0, "", INDIRECT($AH$8&amp;"B"&amp;($C$1*$A2995+4)))</f>
        <v/>
      </c>
      <c r="E2995" s="19" t="str">
        <f aca="true">IF(INDIRECT($AH$8&amp;"B"&amp;($C$1*$A2995+7)) = 0, "", INDIRECT($AH$8&amp;"B"&amp;($C$1*$A2995+7)))</f>
        <v/>
      </c>
      <c r="F2995" s="20" t="str">
        <f aca="true">IF(C2995 &lt;&gt; "",IF(INDIRECT($AH$8&amp;"B"&amp;($C$1*$A2995+8)) = 0, 0, 1), "")</f>
        <v/>
      </c>
      <c r="G2995" s="20" t="n">
        <f aca="true">INDIRECT($AH$8&amp;"B"&amp;($C$1*$A2995+9))</f>
        <v>0</v>
      </c>
      <c r="H2995" s="20" t="n">
        <f aca="true">INDIRECT($AH$8&amp;"B"&amp;($C$1*$A2995+10))</f>
        <v>0</v>
      </c>
      <c r="I2995" s="20" t="n">
        <f aca="true">INDIRECT($AH$8&amp;"B"&amp;($C$1*$A2995+11))</f>
        <v>0</v>
      </c>
      <c r="J2995" s="20" t="n">
        <f aca="true">INDIRECT($AH$8&amp;"B"&amp;($C$1*$A2995+12))</f>
        <v>0</v>
      </c>
      <c r="K2995" s="21" t="str">
        <f aca="false">IF(C2995&lt;&gt;"",IFERROR((G2995+H2995+I2995)/(G2995+H2995+I2995+J2995),0), "")</f>
        <v/>
      </c>
      <c r="L2995" s="20" t="str">
        <f aca="false">IF(C2995&lt;&gt;"",(G2995* 2) +(H2995* 4) + (I2995* 6) + IF(F2995 = 1, 5, 0), "")</f>
        <v/>
      </c>
      <c r="M2995" s="25" t="str">
        <f aca="true">IF(C2995&lt;&gt;"",SUM(INDIRECT($AH$8&amp;"C"&amp;($C$1*$A2995+9)):INDIRECT($AH$8&amp;"V"&amp;($C$1*$A2995+9))), "")</f>
        <v/>
      </c>
      <c r="N2995" s="25" t="str">
        <f aca="true">IF(C2995&lt;&gt;"",SUM(INDIRECT($AH$8&amp;"C"&amp;($C$1*$A2995+10)):INDIRECT($AH$8&amp;"V"&amp;($C$1*$A2995+10))), "")</f>
        <v/>
      </c>
      <c r="O2995" s="25" t="str">
        <f aca="true">IF(C2995&lt;&gt;"",SUM(INDIRECT($AH$8&amp;"C"&amp;($C$1*$A2995+11)):INDIRECT($AH$8&amp;"V"&amp;($C$1*$A2995+11))),"")</f>
        <v/>
      </c>
      <c r="P2995" s="25" t="str">
        <f aca="true">IF(C2995&lt;&gt;"",SUM(INDIRECT($AH$8&amp;"C"&amp;($C$1*$A2995+12)):INDIRECT($AH$8&amp;"V"&amp;($C$1*$A2995+12))),"")</f>
        <v/>
      </c>
      <c r="Q2995" s="24" t="str">
        <f aca="false">IF(C2995&lt;&gt;"",IFERROR((M2995+N2995+O2995)/(M2995+N2995+O2995+P2995),0), "")</f>
        <v/>
      </c>
      <c r="R2995" s="25" t="str">
        <f aca="true">IF(C2995&lt;&gt;"",SUM(INDIRECT($AH$8&amp;"C"&amp;($C$1*$A2995+13)):INDIRECT($AH$8&amp;"V"&amp;($C$1*$A2995+13))), "")</f>
        <v/>
      </c>
      <c r="S2995" s="25" t="str">
        <f aca="false">IF(C2995&lt;&gt;"",IFERROR((M2995+N2995+O2995+P2995)/R2995, 0),"")</f>
        <v/>
      </c>
      <c r="T2995" s="25" t="str">
        <f aca="false">IF(C2995&lt;&gt;"",IFERROR((M2995+N2995+O2995)/R2995,0),"")</f>
        <v/>
      </c>
      <c r="U2995" s="25" t="str">
        <f aca="true">IF(C2995&lt;&gt;"",IF(INDIRECT($AH$8&amp;"B"&amp;($C$1*$A2995+14))= 1,1,0),"")</f>
        <v/>
      </c>
      <c r="V2995" s="25" t="str">
        <f aca="true">IF(C2995&lt;&gt;"",IF(INDIRECT($AH$8&amp;"B"&amp;($C$1*$A2995+15))= 1,1,0),"")</f>
        <v/>
      </c>
      <c r="W2995" s="25" t="str">
        <f aca="false">IF(C2995&lt;&gt;"",($M2995*1) + ($N2995*2) + ($O2995*3) + (IF(U2995 = 1, 10, 0)) + (IF(V2995 = 1, 20, 0)),"")</f>
        <v/>
      </c>
      <c r="X2995" s="27" t="str">
        <f aca="true">IF(C2995&lt;&gt;"",IF(INDIRECT($AH$8&amp;"B"&amp;($C$1*$A2995+16))= 1,1,0),"")</f>
        <v/>
      </c>
      <c r="Y2995" s="27" t="str">
        <f aca="true">IF(D2995&lt;&gt;"",IF(INDIRECT($AH$8&amp;"B"&amp;($C$1*$A2995+17))= 1,1,0),"")</f>
        <v/>
      </c>
      <c r="Z2995" s="27" t="str">
        <f aca="true">IF(E2995&lt;&gt;"",IF(INDIRECT($AH$8&amp;"B"&amp;($C$1*$A2995+18))= 1,1,0),"")</f>
        <v/>
      </c>
      <c r="AA2995" s="27" t="str">
        <f aca="true">IF(F2995&lt;&gt;"",IF(INDIRECT($AH$8&amp;"B"&amp;($C$1*$A2995+19))= 1,1,0),"")</f>
        <v/>
      </c>
      <c r="AB2995" s="27" t="str">
        <f aca="false">IF(C2995&lt;&gt;"",IF(X2995 = 1, 5, 0) + IF(Z2995 = 1, 25, 0) + IF(AA2995 = 1, 15, 0),"")</f>
        <v/>
      </c>
      <c r="AC2995" s="57" t="str">
        <f aca="false">IF(C2995&lt;&gt;"",L2995+W2995+AB2995,"")</f>
        <v/>
      </c>
    </row>
    <row r="2996" customFormat="false" ht="12.8" hidden="false" customHeight="false" outlineLevel="0" collapsed="false">
      <c r="A2996" s="11" t="n">
        <f aca="false">A2995+1</f>
        <v>493</v>
      </c>
      <c r="B2996" s="38" t="str">
        <f aca="true">IF(INDIRECT($AH$8&amp;"B"&amp;($C$1*$A2996+2))=0, "",INDIRECT($AH$8&amp;"B"&amp;($C$1*$A2996+2)))</f>
        <v/>
      </c>
      <c r="C2996" s="19" t="str">
        <f aca="true">IF(INDIRECT($AH$8&amp;"B"&amp;($C$1*$A2996+3)) = 0, "", INDIRECT($AH$8&amp;"B"&amp;($C$1*$A2996+3)))</f>
        <v/>
      </c>
      <c r="D2996" s="19" t="str">
        <f aca="true">IF(INDIRECT($AH$8&amp;"B"&amp;($C$1*$A2996+4)) = 0, "", INDIRECT($AH$8&amp;"B"&amp;($C$1*$A2996+4)))</f>
        <v/>
      </c>
      <c r="E2996" s="19" t="str">
        <f aca="true">IF(INDIRECT($AH$8&amp;"B"&amp;($C$1*$A2996+7)) = 0, "", INDIRECT($AH$8&amp;"B"&amp;($C$1*$A2996+7)))</f>
        <v/>
      </c>
      <c r="F2996" s="20" t="str">
        <f aca="true">IF(C2996 &lt;&gt; "",IF(INDIRECT($AH$8&amp;"B"&amp;($C$1*$A2996+8)) = 0, 0, 1), "")</f>
        <v/>
      </c>
      <c r="G2996" s="20" t="n">
        <f aca="true">INDIRECT($AH$8&amp;"B"&amp;($C$1*$A2996+9))</f>
        <v>0</v>
      </c>
      <c r="H2996" s="20" t="n">
        <f aca="true">INDIRECT($AH$8&amp;"B"&amp;($C$1*$A2996+10))</f>
        <v>0</v>
      </c>
      <c r="I2996" s="20" t="n">
        <f aca="true">INDIRECT($AH$8&amp;"B"&amp;($C$1*$A2996+11))</f>
        <v>0</v>
      </c>
      <c r="J2996" s="20" t="n">
        <f aca="true">INDIRECT($AH$8&amp;"B"&amp;($C$1*$A2996+12))</f>
        <v>0</v>
      </c>
      <c r="K2996" s="21" t="str">
        <f aca="false">IF(C2996&lt;&gt;"",IFERROR((G2996+H2996+I2996)/(G2996+H2996+I2996+J2996),0), "")</f>
        <v/>
      </c>
      <c r="L2996" s="20" t="str">
        <f aca="false">IF(C2996&lt;&gt;"",(G2996* 2) +(H2996* 4) + (I2996* 6) + IF(F2996 = 1, 5, 0), "")</f>
        <v/>
      </c>
      <c r="M2996" s="25" t="str">
        <f aca="true">IF(C2996&lt;&gt;"",SUM(INDIRECT($AH$8&amp;"C"&amp;($C$1*$A2996+9)):INDIRECT($AH$8&amp;"V"&amp;($C$1*$A2996+9))), "")</f>
        <v/>
      </c>
      <c r="N2996" s="25" t="str">
        <f aca="true">IF(C2996&lt;&gt;"",SUM(INDIRECT($AH$8&amp;"C"&amp;($C$1*$A2996+10)):INDIRECT($AH$8&amp;"V"&amp;($C$1*$A2996+10))), "")</f>
        <v/>
      </c>
      <c r="O2996" s="25" t="str">
        <f aca="true">IF(C2996&lt;&gt;"",SUM(INDIRECT($AH$8&amp;"C"&amp;($C$1*$A2996+11)):INDIRECT($AH$8&amp;"V"&amp;($C$1*$A2996+11))),"")</f>
        <v/>
      </c>
      <c r="P2996" s="25" t="str">
        <f aca="true">IF(C2996&lt;&gt;"",SUM(INDIRECT($AH$8&amp;"C"&amp;($C$1*$A2996+12)):INDIRECT($AH$8&amp;"V"&amp;($C$1*$A2996+12))),"")</f>
        <v/>
      </c>
      <c r="Q2996" s="24" t="str">
        <f aca="false">IF(C2996&lt;&gt;"",IFERROR((M2996+N2996+O2996)/(M2996+N2996+O2996+P2996),0), "")</f>
        <v/>
      </c>
      <c r="R2996" s="25" t="str">
        <f aca="true">IF(C2996&lt;&gt;"",SUM(INDIRECT($AH$8&amp;"C"&amp;($C$1*$A2996+13)):INDIRECT($AH$8&amp;"V"&amp;($C$1*$A2996+13))), "")</f>
        <v/>
      </c>
      <c r="S2996" s="25" t="str">
        <f aca="false">IF(C2996&lt;&gt;"",IFERROR((M2996+N2996+O2996+P2996)/R2996, 0),"")</f>
        <v/>
      </c>
      <c r="T2996" s="25" t="str">
        <f aca="false">IF(C2996&lt;&gt;"",IFERROR((M2996+N2996+O2996)/R2996,0),"")</f>
        <v/>
      </c>
      <c r="U2996" s="25" t="str">
        <f aca="true">IF(C2996&lt;&gt;"",IF(INDIRECT($AH$8&amp;"B"&amp;($C$1*$A2996+14))= 1,1,0),"")</f>
        <v/>
      </c>
      <c r="V2996" s="25" t="str">
        <f aca="true">IF(C2996&lt;&gt;"",IF(INDIRECT($AH$8&amp;"B"&amp;($C$1*$A2996+15))= 1,1,0),"")</f>
        <v/>
      </c>
      <c r="W2996" s="25" t="str">
        <f aca="false">IF(C2996&lt;&gt;"",($M2996*1) + ($N2996*2) + ($O2996*3) + (IF(U2996 = 1, 10, 0)) + (IF(V2996 = 1, 20, 0)),"")</f>
        <v/>
      </c>
      <c r="X2996" s="27" t="str">
        <f aca="true">IF(C2996&lt;&gt;"",IF(INDIRECT($AH$8&amp;"B"&amp;($C$1*$A2996+16))= 1,1,0),"")</f>
        <v/>
      </c>
      <c r="Y2996" s="27" t="str">
        <f aca="true">IF(D2996&lt;&gt;"",IF(INDIRECT($AH$8&amp;"B"&amp;($C$1*$A2996+17))= 1,1,0),"")</f>
        <v/>
      </c>
      <c r="Z2996" s="27" t="str">
        <f aca="true">IF(E2996&lt;&gt;"",IF(INDIRECT($AH$8&amp;"B"&amp;($C$1*$A2996+18))= 1,1,0),"")</f>
        <v/>
      </c>
      <c r="AA2996" s="27" t="str">
        <f aca="true">IF(F2996&lt;&gt;"",IF(INDIRECT($AH$8&amp;"B"&amp;($C$1*$A2996+19))= 1,1,0),"")</f>
        <v/>
      </c>
      <c r="AB2996" s="27" t="str">
        <f aca="false">IF(C2996&lt;&gt;"",IF(X2996 = 1, 5, 0) + IF(Z2996 = 1, 25, 0) + IF(AA2996 = 1, 15, 0),"")</f>
        <v/>
      </c>
      <c r="AC2996" s="57" t="str">
        <f aca="false">IF(C2996&lt;&gt;"",L2996+W2996+AB2996,"")</f>
        <v/>
      </c>
    </row>
    <row r="2997" customFormat="false" ht="12.8" hidden="false" customHeight="false" outlineLevel="0" collapsed="false">
      <c r="A2997" s="11" t="n">
        <f aca="false">A2996+1</f>
        <v>494</v>
      </c>
      <c r="B2997" s="38" t="str">
        <f aca="true">IF(INDIRECT($AH$8&amp;"B"&amp;($C$1*$A2997+2))=0, "",INDIRECT($AH$8&amp;"B"&amp;($C$1*$A2997+2)))</f>
        <v/>
      </c>
      <c r="C2997" s="19" t="str">
        <f aca="true">IF(INDIRECT($AH$8&amp;"B"&amp;($C$1*$A2997+3)) = 0, "", INDIRECT($AH$8&amp;"B"&amp;($C$1*$A2997+3)))</f>
        <v/>
      </c>
      <c r="D2997" s="19" t="str">
        <f aca="true">IF(INDIRECT($AH$8&amp;"B"&amp;($C$1*$A2997+4)) = 0, "", INDIRECT($AH$8&amp;"B"&amp;($C$1*$A2997+4)))</f>
        <v/>
      </c>
      <c r="E2997" s="19" t="str">
        <f aca="true">IF(INDIRECT($AH$8&amp;"B"&amp;($C$1*$A2997+7)) = 0, "", INDIRECT($AH$8&amp;"B"&amp;($C$1*$A2997+7)))</f>
        <v/>
      </c>
      <c r="F2997" s="20" t="str">
        <f aca="true">IF(C2997 &lt;&gt; "",IF(INDIRECT($AH$8&amp;"B"&amp;($C$1*$A2997+8)) = 0, 0, 1), "")</f>
        <v/>
      </c>
      <c r="G2997" s="20" t="n">
        <f aca="true">INDIRECT($AH$8&amp;"B"&amp;($C$1*$A2997+9))</f>
        <v>0</v>
      </c>
      <c r="H2997" s="20" t="n">
        <f aca="true">INDIRECT($AH$8&amp;"B"&amp;($C$1*$A2997+10))</f>
        <v>0</v>
      </c>
      <c r="I2997" s="20" t="n">
        <f aca="true">INDIRECT($AH$8&amp;"B"&amp;($C$1*$A2997+11))</f>
        <v>0</v>
      </c>
      <c r="J2997" s="20" t="n">
        <f aca="true">INDIRECT($AH$8&amp;"B"&amp;($C$1*$A2997+12))</f>
        <v>0</v>
      </c>
      <c r="K2997" s="21" t="str">
        <f aca="false">IF(C2997&lt;&gt;"",IFERROR((G2997+H2997+I2997)/(G2997+H2997+I2997+J2997),0), "")</f>
        <v/>
      </c>
      <c r="L2997" s="20" t="str">
        <f aca="false">IF(C2997&lt;&gt;"",(G2997* 2) +(H2997* 4) + (I2997* 6) + IF(F2997 = 1, 5, 0), "")</f>
        <v/>
      </c>
      <c r="M2997" s="25" t="str">
        <f aca="true">IF(C2997&lt;&gt;"",SUM(INDIRECT($AH$8&amp;"C"&amp;($C$1*$A2997+9)):INDIRECT($AH$8&amp;"V"&amp;($C$1*$A2997+9))), "")</f>
        <v/>
      </c>
      <c r="N2997" s="25" t="str">
        <f aca="true">IF(C2997&lt;&gt;"",SUM(INDIRECT($AH$8&amp;"C"&amp;($C$1*$A2997+10)):INDIRECT($AH$8&amp;"V"&amp;($C$1*$A2997+10))), "")</f>
        <v/>
      </c>
      <c r="O2997" s="25" t="str">
        <f aca="true">IF(C2997&lt;&gt;"",SUM(INDIRECT($AH$8&amp;"C"&amp;($C$1*$A2997+11)):INDIRECT($AH$8&amp;"V"&amp;($C$1*$A2997+11))),"")</f>
        <v/>
      </c>
      <c r="P2997" s="25" t="str">
        <f aca="true">IF(C2997&lt;&gt;"",SUM(INDIRECT($AH$8&amp;"C"&amp;($C$1*$A2997+12)):INDIRECT($AH$8&amp;"V"&amp;($C$1*$A2997+12))),"")</f>
        <v/>
      </c>
      <c r="Q2997" s="24" t="str">
        <f aca="false">IF(C2997&lt;&gt;"",IFERROR((M2997+N2997+O2997)/(M2997+N2997+O2997+P2997),0), "")</f>
        <v/>
      </c>
      <c r="R2997" s="25" t="str">
        <f aca="true">IF(C2997&lt;&gt;"",SUM(INDIRECT($AH$8&amp;"C"&amp;($C$1*$A2997+13)):INDIRECT($AH$8&amp;"V"&amp;($C$1*$A2997+13))), "")</f>
        <v/>
      </c>
      <c r="S2997" s="25" t="str">
        <f aca="false">IF(C2997&lt;&gt;"",IFERROR((M2997+N2997+O2997+P2997)/R2997, 0),"")</f>
        <v/>
      </c>
      <c r="T2997" s="25" t="str">
        <f aca="false">IF(C2997&lt;&gt;"",IFERROR((M2997+N2997+O2997)/R2997,0),"")</f>
        <v/>
      </c>
      <c r="U2997" s="25" t="str">
        <f aca="true">IF(C2997&lt;&gt;"",IF(INDIRECT($AH$8&amp;"B"&amp;($C$1*$A2997+14))= 1,1,0),"")</f>
        <v/>
      </c>
      <c r="V2997" s="25" t="str">
        <f aca="true">IF(C2997&lt;&gt;"",IF(INDIRECT($AH$8&amp;"B"&amp;($C$1*$A2997+15))= 1,1,0),"")</f>
        <v/>
      </c>
      <c r="W2997" s="25" t="str">
        <f aca="false">IF(C2997&lt;&gt;"",($M2997*1) + ($N2997*2) + ($O2997*3) + (IF(U2997 = 1, 10, 0)) + (IF(V2997 = 1, 20, 0)),"")</f>
        <v/>
      </c>
      <c r="X2997" s="27" t="str">
        <f aca="true">IF(C2997&lt;&gt;"",IF(INDIRECT($AH$8&amp;"B"&amp;($C$1*$A2997+16))= 1,1,0),"")</f>
        <v/>
      </c>
      <c r="Y2997" s="27" t="str">
        <f aca="true">IF(D2997&lt;&gt;"",IF(INDIRECT($AH$8&amp;"B"&amp;($C$1*$A2997+17))= 1,1,0),"")</f>
        <v/>
      </c>
      <c r="Z2997" s="27" t="str">
        <f aca="true">IF(E2997&lt;&gt;"",IF(INDIRECT($AH$8&amp;"B"&amp;($C$1*$A2997+18))= 1,1,0),"")</f>
        <v/>
      </c>
      <c r="AA2997" s="27" t="str">
        <f aca="true">IF(F2997&lt;&gt;"",IF(INDIRECT($AH$8&amp;"B"&amp;($C$1*$A2997+19))= 1,1,0),"")</f>
        <v/>
      </c>
      <c r="AB2997" s="27" t="str">
        <f aca="false">IF(C2997&lt;&gt;"",IF(X2997 = 1, 5, 0) + IF(Z2997 = 1, 25, 0) + IF(AA2997 = 1, 15, 0),"")</f>
        <v/>
      </c>
      <c r="AC2997" s="57" t="str">
        <f aca="false">IF(C2997&lt;&gt;"",L2997+W2997+AB2997,"")</f>
        <v/>
      </c>
    </row>
    <row r="2998" customFormat="false" ht="12.8" hidden="false" customHeight="false" outlineLevel="0" collapsed="false">
      <c r="A2998" s="11" t="n">
        <f aca="false">A2997+1</f>
        <v>495</v>
      </c>
      <c r="B2998" s="38" t="str">
        <f aca="true">IF(INDIRECT($AH$8&amp;"B"&amp;($C$1*$A2998+2))=0, "",INDIRECT($AH$8&amp;"B"&amp;($C$1*$A2998+2)))</f>
        <v/>
      </c>
      <c r="C2998" s="19" t="str">
        <f aca="true">IF(INDIRECT($AH$8&amp;"B"&amp;($C$1*$A2998+3)) = 0, "", INDIRECT($AH$8&amp;"B"&amp;($C$1*$A2998+3)))</f>
        <v/>
      </c>
      <c r="D2998" s="19" t="str">
        <f aca="true">IF(INDIRECT($AH$8&amp;"B"&amp;($C$1*$A2998+4)) = 0, "", INDIRECT($AH$8&amp;"B"&amp;($C$1*$A2998+4)))</f>
        <v/>
      </c>
      <c r="E2998" s="19" t="str">
        <f aca="true">IF(INDIRECT($AH$8&amp;"B"&amp;($C$1*$A2998+7)) = 0, "", INDIRECT($AH$8&amp;"B"&amp;($C$1*$A2998+7)))</f>
        <v/>
      </c>
      <c r="F2998" s="20" t="str">
        <f aca="true">IF(C2998 &lt;&gt; "",IF(INDIRECT($AH$8&amp;"B"&amp;($C$1*$A2998+8)) = 0, 0, 1), "")</f>
        <v/>
      </c>
      <c r="G2998" s="20" t="n">
        <f aca="true">INDIRECT($AH$8&amp;"B"&amp;($C$1*$A2998+9))</f>
        <v>0</v>
      </c>
      <c r="H2998" s="20" t="n">
        <f aca="true">INDIRECT($AH$8&amp;"B"&amp;($C$1*$A2998+10))</f>
        <v>0</v>
      </c>
      <c r="I2998" s="20" t="n">
        <f aca="true">INDIRECT($AH$8&amp;"B"&amp;($C$1*$A2998+11))</f>
        <v>0</v>
      </c>
      <c r="J2998" s="20" t="n">
        <f aca="true">INDIRECT($AH$8&amp;"B"&amp;($C$1*$A2998+12))</f>
        <v>0</v>
      </c>
      <c r="K2998" s="21" t="str">
        <f aca="false">IF(C2998&lt;&gt;"",IFERROR((G2998+H2998+I2998)/(G2998+H2998+I2998+J2998),0), "")</f>
        <v/>
      </c>
      <c r="L2998" s="20" t="str">
        <f aca="false">IF(C2998&lt;&gt;"",(G2998* 2) +(H2998* 4) + (I2998* 6) + IF(F2998 = 1, 5, 0), "")</f>
        <v/>
      </c>
      <c r="M2998" s="25" t="str">
        <f aca="true">IF(C2998&lt;&gt;"",SUM(INDIRECT($AH$8&amp;"C"&amp;($C$1*$A2998+9)):INDIRECT($AH$8&amp;"V"&amp;($C$1*$A2998+9))), "")</f>
        <v/>
      </c>
      <c r="N2998" s="25" t="str">
        <f aca="true">IF(C2998&lt;&gt;"",SUM(INDIRECT($AH$8&amp;"C"&amp;($C$1*$A2998+10)):INDIRECT($AH$8&amp;"V"&amp;($C$1*$A2998+10))), "")</f>
        <v/>
      </c>
      <c r="O2998" s="25" t="str">
        <f aca="true">IF(C2998&lt;&gt;"",SUM(INDIRECT($AH$8&amp;"C"&amp;($C$1*$A2998+11)):INDIRECT($AH$8&amp;"V"&amp;($C$1*$A2998+11))),"")</f>
        <v/>
      </c>
      <c r="P2998" s="25" t="str">
        <f aca="true">IF(C2998&lt;&gt;"",SUM(INDIRECT($AH$8&amp;"C"&amp;($C$1*$A2998+12)):INDIRECT($AH$8&amp;"V"&amp;($C$1*$A2998+12))),"")</f>
        <v/>
      </c>
      <c r="Q2998" s="24" t="str">
        <f aca="false">IF(C2998&lt;&gt;"",IFERROR((M2998+N2998+O2998)/(M2998+N2998+O2998+P2998),0), "")</f>
        <v/>
      </c>
      <c r="R2998" s="25" t="str">
        <f aca="true">IF(C2998&lt;&gt;"",SUM(INDIRECT($AH$8&amp;"C"&amp;($C$1*$A2998+13)):INDIRECT($AH$8&amp;"V"&amp;($C$1*$A2998+13))), "")</f>
        <v/>
      </c>
      <c r="S2998" s="25" t="str">
        <f aca="false">IF(C2998&lt;&gt;"",IFERROR((M2998+N2998+O2998+P2998)/R2998, 0),"")</f>
        <v/>
      </c>
      <c r="T2998" s="25" t="str">
        <f aca="false">IF(C2998&lt;&gt;"",IFERROR((M2998+N2998+O2998)/R2998,0),"")</f>
        <v/>
      </c>
      <c r="U2998" s="25" t="str">
        <f aca="true">IF(C2998&lt;&gt;"",IF(INDIRECT($AH$8&amp;"B"&amp;($C$1*$A2998+14))= 1,1,0),"")</f>
        <v/>
      </c>
      <c r="V2998" s="25" t="str">
        <f aca="true">IF(C2998&lt;&gt;"",IF(INDIRECT($AH$8&amp;"B"&amp;($C$1*$A2998+15))= 1,1,0),"")</f>
        <v/>
      </c>
      <c r="W2998" s="25" t="str">
        <f aca="false">IF(C2998&lt;&gt;"",($M2998*1) + ($N2998*2) + ($O2998*3) + (IF(U2998 = 1, 10, 0)) + (IF(V2998 = 1, 20, 0)),"")</f>
        <v/>
      </c>
      <c r="X2998" s="27" t="str">
        <f aca="true">IF(C2998&lt;&gt;"",IF(INDIRECT($AH$8&amp;"B"&amp;($C$1*$A2998+16))= 1,1,0),"")</f>
        <v/>
      </c>
      <c r="Y2998" s="27" t="str">
        <f aca="true">IF(D2998&lt;&gt;"",IF(INDIRECT($AH$8&amp;"B"&amp;($C$1*$A2998+17))= 1,1,0),"")</f>
        <v/>
      </c>
      <c r="Z2998" s="27" t="str">
        <f aca="true">IF(E2998&lt;&gt;"",IF(INDIRECT($AH$8&amp;"B"&amp;($C$1*$A2998+18))= 1,1,0),"")</f>
        <v/>
      </c>
      <c r="AA2998" s="27" t="str">
        <f aca="true">IF(F2998&lt;&gt;"",IF(INDIRECT($AH$8&amp;"B"&amp;($C$1*$A2998+19))= 1,1,0),"")</f>
        <v/>
      </c>
      <c r="AB2998" s="27" t="str">
        <f aca="false">IF(C2998&lt;&gt;"",IF(X2998 = 1, 5, 0) + IF(Z2998 = 1, 25, 0) + IF(AA2998 = 1, 15, 0),"")</f>
        <v/>
      </c>
      <c r="AC2998" s="57" t="str">
        <f aca="false">IF(C2998&lt;&gt;"",L2998+W2998+AB2998,"")</f>
        <v/>
      </c>
    </row>
    <row r="2999" customFormat="false" ht="12.8" hidden="false" customHeight="false" outlineLevel="0" collapsed="false">
      <c r="A2999" s="11" t="n">
        <f aca="false">A2998+1</f>
        <v>496</v>
      </c>
      <c r="B2999" s="38" t="str">
        <f aca="true">IF(INDIRECT($AH$8&amp;"B"&amp;($C$1*$A2999+2))=0, "",INDIRECT($AH$8&amp;"B"&amp;($C$1*$A2999+2)))</f>
        <v/>
      </c>
      <c r="C2999" s="19" t="str">
        <f aca="true">IF(INDIRECT($AH$8&amp;"B"&amp;($C$1*$A2999+3)) = 0, "", INDIRECT($AH$8&amp;"B"&amp;($C$1*$A2999+3)))</f>
        <v/>
      </c>
      <c r="D2999" s="19" t="str">
        <f aca="true">IF(INDIRECT($AH$8&amp;"B"&amp;($C$1*$A2999+4)) = 0, "", INDIRECT($AH$8&amp;"B"&amp;($C$1*$A2999+4)))</f>
        <v/>
      </c>
      <c r="E2999" s="19" t="str">
        <f aca="true">IF(INDIRECT($AH$8&amp;"B"&amp;($C$1*$A2999+7)) = 0, "", INDIRECT($AH$8&amp;"B"&amp;($C$1*$A2999+7)))</f>
        <v/>
      </c>
      <c r="F2999" s="20" t="str">
        <f aca="true">IF(C2999 &lt;&gt; "",IF(INDIRECT($AH$8&amp;"B"&amp;($C$1*$A2999+8)) = 0, 0, 1), "")</f>
        <v/>
      </c>
      <c r="G2999" s="20" t="n">
        <f aca="true">INDIRECT($AH$8&amp;"B"&amp;($C$1*$A2999+9))</f>
        <v>0</v>
      </c>
      <c r="H2999" s="20" t="n">
        <f aca="true">INDIRECT($AH$8&amp;"B"&amp;($C$1*$A2999+10))</f>
        <v>0</v>
      </c>
      <c r="I2999" s="20" t="n">
        <f aca="true">INDIRECT($AH$8&amp;"B"&amp;($C$1*$A2999+11))</f>
        <v>0</v>
      </c>
      <c r="J2999" s="20" t="n">
        <f aca="true">INDIRECT($AH$8&amp;"B"&amp;($C$1*$A2999+12))</f>
        <v>0</v>
      </c>
      <c r="K2999" s="21" t="str">
        <f aca="false">IF(C2999&lt;&gt;"",IFERROR((G2999+H2999+I2999)/(G2999+H2999+I2999+J2999),0), "")</f>
        <v/>
      </c>
      <c r="L2999" s="20" t="str">
        <f aca="false">IF(C2999&lt;&gt;"",(G2999* 2) +(H2999* 4) + (I2999* 6) + IF(F2999 = 1, 5, 0), "")</f>
        <v/>
      </c>
      <c r="M2999" s="25" t="str">
        <f aca="true">IF(C2999&lt;&gt;"",SUM(INDIRECT($AH$8&amp;"C"&amp;($C$1*$A2999+9)):INDIRECT($AH$8&amp;"V"&amp;($C$1*$A2999+9))), "")</f>
        <v/>
      </c>
      <c r="N2999" s="25" t="str">
        <f aca="true">IF(C2999&lt;&gt;"",SUM(INDIRECT($AH$8&amp;"C"&amp;($C$1*$A2999+10)):INDIRECT($AH$8&amp;"V"&amp;($C$1*$A2999+10))), "")</f>
        <v/>
      </c>
      <c r="O2999" s="25" t="str">
        <f aca="true">IF(C2999&lt;&gt;"",SUM(INDIRECT($AH$8&amp;"C"&amp;($C$1*$A2999+11)):INDIRECT($AH$8&amp;"V"&amp;($C$1*$A2999+11))),"")</f>
        <v/>
      </c>
      <c r="P2999" s="25" t="str">
        <f aca="true">IF(C2999&lt;&gt;"",SUM(INDIRECT($AH$8&amp;"C"&amp;($C$1*$A2999+12)):INDIRECT($AH$8&amp;"V"&amp;($C$1*$A2999+12))),"")</f>
        <v/>
      </c>
      <c r="Q2999" s="24" t="str">
        <f aca="false">IF(C2999&lt;&gt;"",IFERROR((M2999+N2999+O2999)/(M2999+N2999+O2999+P2999),0), "")</f>
        <v/>
      </c>
      <c r="R2999" s="25" t="str">
        <f aca="true">IF(C2999&lt;&gt;"",SUM(INDIRECT($AH$8&amp;"C"&amp;($C$1*$A2999+13)):INDIRECT($AH$8&amp;"V"&amp;($C$1*$A2999+13))), "")</f>
        <v/>
      </c>
      <c r="S2999" s="25" t="str">
        <f aca="false">IF(C2999&lt;&gt;"",IFERROR((M2999+N2999+O2999+P2999)/R2999, 0),"")</f>
        <v/>
      </c>
      <c r="T2999" s="25" t="str">
        <f aca="false">IF(C2999&lt;&gt;"",IFERROR((M2999+N2999+O2999)/R2999,0),"")</f>
        <v/>
      </c>
      <c r="U2999" s="25" t="str">
        <f aca="true">IF(C2999&lt;&gt;"",IF(INDIRECT($AH$8&amp;"B"&amp;($C$1*$A2999+14))= 1,1,0),"")</f>
        <v/>
      </c>
      <c r="V2999" s="25" t="str">
        <f aca="true">IF(C2999&lt;&gt;"",IF(INDIRECT($AH$8&amp;"B"&amp;($C$1*$A2999+15))= 1,1,0),"")</f>
        <v/>
      </c>
      <c r="W2999" s="25" t="str">
        <f aca="false">IF(C2999&lt;&gt;"",($M2999*1) + ($N2999*2) + ($O2999*3) + (IF(U2999 = 1, 10, 0)) + (IF(V2999 = 1, 20, 0)),"")</f>
        <v/>
      </c>
      <c r="X2999" s="27" t="str">
        <f aca="true">IF(C2999&lt;&gt;"",IF(INDIRECT($AH$8&amp;"B"&amp;($C$1*$A2999+16))= 1,1,0),"")</f>
        <v/>
      </c>
      <c r="Y2999" s="27" t="str">
        <f aca="true">IF(D2999&lt;&gt;"",IF(INDIRECT($AH$8&amp;"B"&amp;($C$1*$A2999+17))= 1,1,0),"")</f>
        <v/>
      </c>
      <c r="Z2999" s="27" t="str">
        <f aca="true">IF(E2999&lt;&gt;"",IF(INDIRECT($AH$8&amp;"B"&amp;($C$1*$A2999+18))= 1,1,0),"")</f>
        <v/>
      </c>
      <c r="AA2999" s="27" t="str">
        <f aca="true">IF(F2999&lt;&gt;"",IF(INDIRECT($AH$8&amp;"B"&amp;($C$1*$A2999+19))= 1,1,0),"")</f>
        <v/>
      </c>
      <c r="AB2999" s="27" t="str">
        <f aca="false">IF(C2999&lt;&gt;"",IF(X2999 = 1, 5, 0) + IF(Z2999 = 1, 25, 0) + IF(AA2999 = 1, 15, 0),"")</f>
        <v/>
      </c>
      <c r="AC2999" s="57" t="str">
        <f aca="false">IF(C2999&lt;&gt;"",L2999+W2999+AB2999,"")</f>
        <v/>
      </c>
    </row>
    <row r="3000" customFormat="false" ht="12.8" hidden="false" customHeight="false" outlineLevel="0" collapsed="false">
      <c r="A3000" s="11" t="n">
        <f aca="false">A2999+1</f>
        <v>497</v>
      </c>
      <c r="B3000" s="38" t="str">
        <f aca="true">IF(INDIRECT($AH$8&amp;"B"&amp;($C$1*$A3000+2))=0, "",INDIRECT($AH$8&amp;"B"&amp;($C$1*$A3000+2)))</f>
        <v/>
      </c>
      <c r="C3000" s="19" t="str">
        <f aca="true">IF(INDIRECT($AH$8&amp;"B"&amp;($C$1*$A3000+3)) = 0, "", INDIRECT($AH$8&amp;"B"&amp;($C$1*$A3000+3)))</f>
        <v/>
      </c>
      <c r="D3000" s="19" t="str">
        <f aca="true">IF(INDIRECT($AH$8&amp;"B"&amp;($C$1*$A3000+4)) = 0, "", INDIRECT($AH$8&amp;"B"&amp;($C$1*$A3000+4)))</f>
        <v/>
      </c>
      <c r="E3000" s="19" t="str">
        <f aca="true">IF(INDIRECT($AH$8&amp;"B"&amp;($C$1*$A3000+7)) = 0, "", INDIRECT($AH$8&amp;"B"&amp;($C$1*$A3000+7)))</f>
        <v/>
      </c>
      <c r="F3000" s="20" t="str">
        <f aca="true">IF(C3000 &lt;&gt; "",IF(INDIRECT($AH$8&amp;"B"&amp;($C$1*$A3000+8)) = 0, 0, 1), "")</f>
        <v/>
      </c>
      <c r="G3000" s="20" t="n">
        <f aca="true">INDIRECT($AH$8&amp;"B"&amp;($C$1*$A3000+9))</f>
        <v>0</v>
      </c>
      <c r="H3000" s="20" t="n">
        <f aca="true">INDIRECT($AH$8&amp;"B"&amp;($C$1*$A3000+10))</f>
        <v>0</v>
      </c>
      <c r="I3000" s="20" t="n">
        <f aca="true">INDIRECT($AH$8&amp;"B"&amp;($C$1*$A3000+11))</f>
        <v>0</v>
      </c>
      <c r="J3000" s="20" t="n">
        <f aca="true">INDIRECT($AH$8&amp;"B"&amp;($C$1*$A3000+12))</f>
        <v>0</v>
      </c>
      <c r="K3000" s="21" t="str">
        <f aca="false">IF(C3000&lt;&gt;"",IFERROR((G3000+H3000+I3000)/(G3000+H3000+I3000+J3000),0), "")</f>
        <v/>
      </c>
      <c r="L3000" s="20" t="str">
        <f aca="false">IF(C3000&lt;&gt;"",(G3000* 2) +(H3000* 4) + (I3000* 6) + IF(F3000 = 1, 5, 0), "")</f>
        <v/>
      </c>
      <c r="M3000" s="25" t="str">
        <f aca="true">IF(C3000&lt;&gt;"",SUM(INDIRECT($AH$8&amp;"C"&amp;($C$1*$A3000+9)):INDIRECT($AH$8&amp;"V"&amp;($C$1*$A3000+9))), "")</f>
        <v/>
      </c>
      <c r="N3000" s="25" t="str">
        <f aca="true">IF(C3000&lt;&gt;"",SUM(INDIRECT($AH$8&amp;"C"&amp;($C$1*$A3000+10)):INDIRECT($AH$8&amp;"V"&amp;($C$1*$A3000+10))), "")</f>
        <v/>
      </c>
      <c r="O3000" s="25" t="str">
        <f aca="true">IF(C3000&lt;&gt;"",SUM(INDIRECT($AH$8&amp;"C"&amp;($C$1*$A3000+11)):INDIRECT($AH$8&amp;"V"&amp;($C$1*$A3000+11))),"")</f>
        <v/>
      </c>
      <c r="P3000" s="25" t="str">
        <f aca="true">IF(C3000&lt;&gt;"",SUM(INDIRECT($AH$8&amp;"C"&amp;($C$1*$A3000+12)):INDIRECT($AH$8&amp;"V"&amp;($C$1*$A3000+12))),"")</f>
        <v/>
      </c>
      <c r="Q3000" s="24" t="str">
        <f aca="false">IF(C3000&lt;&gt;"",IFERROR((M3000+N3000+O3000)/(M3000+N3000+O3000+P3000),0), "")</f>
        <v/>
      </c>
      <c r="R3000" s="25" t="str">
        <f aca="true">IF(C3000&lt;&gt;"",SUM(INDIRECT($AH$8&amp;"C"&amp;($C$1*$A3000+13)):INDIRECT($AH$8&amp;"V"&amp;($C$1*$A3000+13))), "")</f>
        <v/>
      </c>
      <c r="S3000" s="25" t="str">
        <f aca="false">IF(C3000&lt;&gt;"",IFERROR((M3000+N3000+O3000+P3000)/R3000, 0),"")</f>
        <v/>
      </c>
      <c r="T3000" s="25" t="str">
        <f aca="false">IF(C3000&lt;&gt;"",IFERROR((M3000+N3000+O3000)/R3000,0),"")</f>
        <v/>
      </c>
      <c r="U3000" s="25" t="str">
        <f aca="true">IF(C3000&lt;&gt;"",IF(INDIRECT($AH$8&amp;"B"&amp;($C$1*$A3000+14))= 1,1,0),"")</f>
        <v/>
      </c>
      <c r="V3000" s="25" t="str">
        <f aca="true">IF(C3000&lt;&gt;"",IF(INDIRECT($AH$8&amp;"B"&amp;($C$1*$A3000+15))= 1,1,0),"")</f>
        <v/>
      </c>
      <c r="W3000" s="25" t="str">
        <f aca="false">IF(C3000&lt;&gt;"",($M3000*1) + ($N3000*2) + ($O3000*3) + (IF(U3000 = 1, 10, 0)) + (IF(V3000 = 1, 20, 0)),"")</f>
        <v/>
      </c>
      <c r="X3000" s="27" t="str">
        <f aca="true">IF(C3000&lt;&gt;"",IF(INDIRECT($AH$8&amp;"B"&amp;($C$1*$A3000+16))= 1,1,0),"")</f>
        <v/>
      </c>
      <c r="Y3000" s="27" t="str">
        <f aca="true">IF(D3000&lt;&gt;"",IF(INDIRECT($AH$8&amp;"B"&amp;($C$1*$A3000+17))= 1,1,0),"")</f>
        <v/>
      </c>
      <c r="Z3000" s="27" t="str">
        <f aca="true">IF(E3000&lt;&gt;"",IF(INDIRECT($AH$8&amp;"B"&amp;($C$1*$A3000+18))= 1,1,0),"")</f>
        <v/>
      </c>
      <c r="AA3000" s="27" t="str">
        <f aca="true">IF(F3000&lt;&gt;"",IF(INDIRECT($AH$8&amp;"B"&amp;($C$1*$A3000+19))= 1,1,0),"")</f>
        <v/>
      </c>
      <c r="AB3000" s="27" t="str">
        <f aca="false">IF(C3000&lt;&gt;"",IF(X3000 = 1, 5, 0) + IF(Z3000 = 1, 25, 0) + IF(AA3000 = 1, 15, 0),"")</f>
        <v/>
      </c>
      <c r="AC3000" s="57" t="str">
        <f aca="false">IF(C3000&lt;&gt;"",L3000+W3000+AB3000,"")</f>
        <v/>
      </c>
    </row>
    <row r="3001" customFormat="false" ht="12.8" hidden="false" customHeight="false" outlineLevel="0" collapsed="false">
      <c r="A3001" s="11" t="n">
        <f aca="false">A3000+1</f>
        <v>498</v>
      </c>
      <c r="B3001" s="38" t="str">
        <f aca="true">IF(INDIRECT($AH$8&amp;"B"&amp;($C$1*$A3001+2))=0, "",INDIRECT($AH$8&amp;"B"&amp;($C$1*$A3001+2)))</f>
        <v/>
      </c>
      <c r="C3001" s="19" t="str">
        <f aca="true">IF(INDIRECT($AH$8&amp;"B"&amp;($C$1*$A3001+3)) = 0, "", INDIRECT($AH$8&amp;"B"&amp;($C$1*$A3001+3)))</f>
        <v/>
      </c>
      <c r="D3001" s="19" t="str">
        <f aca="true">IF(INDIRECT($AH$8&amp;"B"&amp;($C$1*$A3001+4)) = 0, "", INDIRECT($AH$8&amp;"B"&amp;($C$1*$A3001+4)))</f>
        <v/>
      </c>
      <c r="E3001" s="19" t="str">
        <f aca="true">IF(INDIRECT($AH$8&amp;"B"&amp;($C$1*$A3001+7)) = 0, "", INDIRECT($AH$8&amp;"B"&amp;($C$1*$A3001+7)))</f>
        <v/>
      </c>
      <c r="F3001" s="20" t="str">
        <f aca="true">IF(C3001 &lt;&gt; "",IF(INDIRECT($AH$8&amp;"B"&amp;($C$1*$A3001+8)) = 0, 0, 1), "")</f>
        <v/>
      </c>
      <c r="G3001" s="20" t="n">
        <f aca="true">INDIRECT($AH$8&amp;"B"&amp;($C$1*$A3001+9))</f>
        <v>0</v>
      </c>
      <c r="H3001" s="20" t="n">
        <f aca="true">INDIRECT($AH$8&amp;"B"&amp;($C$1*$A3001+10))</f>
        <v>0</v>
      </c>
      <c r="I3001" s="20" t="n">
        <f aca="true">INDIRECT($AH$8&amp;"B"&amp;($C$1*$A3001+11))</f>
        <v>0</v>
      </c>
      <c r="J3001" s="20" t="n">
        <f aca="true">INDIRECT($AH$8&amp;"B"&amp;($C$1*$A3001+12))</f>
        <v>0</v>
      </c>
      <c r="K3001" s="21" t="str">
        <f aca="false">IF(C3001&lt;&gt;"",IFERROR((G3001+H3001+I3001)/(G3001+H3001+I3001+J3001),0), "")</f>
        <v/>
      </c>
      <c r="L3001" s="20" t="str">
        <f aca="false">IF(C3001&lt;&gt;"",(G3001* 2) +(H3001* 4) + (I3001* 6) + IF(F3001 = 1, 5, 0), "")</f>
        <v/>
      </c>
      <c r="M3001" s="25" t="str">
        <f aca="true">IF(C3001&lt;&gt;"",SUM(INDIRECT($AH$8&amp;"C"&amp;($C$1*$A3001+9)):INDIRECT($AH$8&amp;"V"&amp;($C$1*$A3001+9))), "")</f>
        <v/>
      </c>
      <c r="N3001" s="25" t="str">
        <f aca="true">IF(C3001&lt;&gt;"",SUM(INDIRECT($AH$8&amp;"C"&amp;($C$1*$A3001+10)):INDIRECT($AH$8&amp;"V"&amp;($C$1*$A3001+10))), "")</f>
        <v/>
      </c>
      <c r="O3001" s="25" t="str">
        <f aca="true">IF(C3001&lt;&gt;"",SUM(INDIRECT($AH$8&amp;"C"&amp;($C$1*$A3001+11)):INDIRECT($AH$8&amp;"V"&amp;($C$1*$A3001+11))),"")</f>
        <v/>
      </c>
      <c r="P3001" s="25" t="str">
        <f aca="true">IF(C3001&lt;&gt;"",SUM(INDIRECT($AH$8&amp;"C"&amp;($C$1*$A3001+12)):INDIRECT($AH$8&amp;"V"&amp;($C$1*$A3001+12))),"")</f>
        <v/>
      </c>
      <c r="Q3001" s="24" t="str">
        <f aca="false">IF(C3001&lt;&gt;"",IFERROR((M3001+N3001+O3001)/(M3001+N3001+O3001+P3001),0), "")</f>
        <v/>
      </c>
      <c r="R3001" s="25" t="str">
        <f aca="true">IF(C3001&lt;&gt;"",SUM(INDIRECT($AH$8&amp;"C"&amp;($C$1*$A3001+13)):INDIRECT($AH$8&amp;"V"&amp;($C$1*$A3001+13))), "")</f>
        <v/>
      </c>
      <c r="S3001" s="25" t="str">
        <f aca="false">IF(C3001&lt;&gt;"",IFERROR((M3001+N3001+O3001+P3001)/R3001, 0),"")</f>
        <v/>
      </c>
      <c r="T3001" s="25" t="str">
        <f aca="false">IF(C3001&lt;&gt;"",IFERROR((M3001+N3001+O3001)/R3001,0),"")</f>
        <v/>
      </c>
      <c r="U3001" s="25" t="str">
        <f aca="true">IF(C3001&lt;&gt;"",IF(INDIRECT($AH$8&amp;"B"&amp;($C$1*$A3001+14))= 1,1,0),"")</f>
        <v/>
      </c>
      <c r="V3001" s="25" t="str">
        <f aca="true">IF(C3001&lt;&gt;"",IF(INDIRECT($AH$8&amp;"B"&amp;($C$1*$A3001+15))= 1,1,0),"")</f>
        <v/>
      </c>
      <c r="W3001" s="25" t="str">
        <f aca="false">IF(C3001&lt;&gt;"",($M3001*1) + ($N3001*2) + ($O3001*3) + (IF(U3001 = 1, 10, 0)) + (IF(V3001 = 1, 20, 0)),"")</f>
        <v/>
      </c>
      <c r="X3001" s="27" t="str">
        <f aca="true">IF(C3001&lt;&gt;"",IF(INDIRECT($AH$8&amp;"B"&amp;($C$1*$A3001+16))= 1,1,0),"")</f>
        <v/>
      </c>
      <c r="Y3001" s="27" t="str">
        <f aca="true">IF(D3001&lt;&gt;"",IF(INDIRECT($AH$8&amp;"B"&amp;($C$1*$A3001+17))= 1,1,0),"")</f>
        <v/>
      </c>
      <c r="Z3001" s="27" t="str">
        <f aca="true">IF(E3001&lt;&gt;"",IF(INDIRECT($AH$8&amp;"B"&amp;($C$1*$A3001+18))= 1,1,0),"")</f>
        <v/>
      </c>
      <c r="AA3001" s="27" t="str">
        <f aca="true">IF(F3001&lt;&gt;"",IF(INDIRECT($AH$8&amp;"B"&amp;($C$1*$A3001+19))= 1,1,0),"")</f>
        <v/>
      </c>
      <c r="AB3001" s="27" t="str">
        <f aca="false">IF(C3001&lt;&gt;"",IF(X3001 = 1, 5, 0) + IF(Z3001 = 1, 25, 0) + IF(AA3001 = 1, 15, 0),"")</f>
        <v/>
      </c>
      <c r="AC3001" s="57" t="str">
        <f aca="false">IF(C3001&lt;&gt;"",L3001+W3001+AB3001,"")</f>
        <v/>
      </c>
    </row>
  </sheetData>
  <conditionalFormatting sqref="Q3:Q501 Q503:Q3001">
    <cfRule type="colorScale" priority="2">
      <colorScale>
        <cfvo type="percent" val="0"/>
        <cfvo type="percent" val="100"/>
        <color rgb="FFE06666"/>
        <color rgb="FF6FA8DC"/>
      </colorScale>
    </cfRule>
  </conditionalFormatting>
  <conditionalFormatting sqref="S3:S501 S503:S3001">
    <cfRule type="colorScale" priority="3">
      <colorScale>
        <cfvo type="min" val="0"/>
        <cfvo type="max" val="0"/>
        <color rgb="FFE06666"/>
        <color rgb="FF6FA8DC"/>
      </colorScale>
    </cfRule>
  </conditionalFormatting>
  <conditionalFormatting sqref="T3:T501 T503:T3001">
    <cfRule type="colorScale" priority="4">
      <colorScale>
        <cfvo type="min" val="0"/>
        <cfvo type="max" val="0"/>
        <color rgb="FFE06666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48576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2" activeCellId="0" sqref="A2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38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666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2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1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2</v>
      </c>
      <c r="D10" s="64" t="n">
        <v>3</v>
      </c>
      <c r="E10" s="64" t="n">
        <v>2</v>
      </c>
      <c r="F10" s="64" t="n">
        <v>3</v>
      </c>
      <c r="G10" s="64" t="n">
        <v>1</v>
      </c>
      <c r="H10" s="64" t="n">
        <v>2</v>
      </c>
      <c r="I10" s="64" t="n">
        <v>2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0</v>
      </c>
      <c r="C11" s="64" t="n">
        <v>1</v>
      </c>
      <c r="D11" s="64" t="n">
        <v>2</v>
      </c>
      <c r="E11" s="64" t="n">
        <v>1</v>
      </c>
      <c r="F11" s="64" t="n">
        <v>1</v>
      </c>
      <c r="G11" s="64" t="n">
        <v>3</v>
      </c>
      <c r="H11" s="64" t="n">
        <v>1</v>
      </c>
      <c r="I11" s="64" t="n">
        <v>2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0</v>
      </c>
      <c r="C12" s="64" t="n">
        <v>2</v>
      </c>
      <c r="D12" s="64" t="n">
        <v>0</v>
      </c>
      <c r="E12" s="64" t="n">
        <v>2</v>
      </c>
      <c r="F12" s="64" t="n">
        <v>1</v>
      </c>
      <c r="G12" s="64" t="n">
        <v>1</v>
      </c>
      <c r="H12" s="64" t="n">
        <v>2</v>
      </c>
      <c r="I12" s="64" t="n">
        <v>1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1</v>
      </c>
      <c r="E13" s="64" t="n">
        <v>1</v>
      </c>
      <c r="F13" s="64" t="n">
        <v>1</v>
      </c>
      <c r="G13" s="64" t="n">
        <v>1</v>
      </c>
      <c r="H13" s="64" t="n">
        <v>1</v>
      </c>
      <c r="I13" s="64" t="n">
        <v>1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1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1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1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1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1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2.75" hidden="false" customHeight="fals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2.75" hidden="false" customHeight="false" outlineLevel="0" collapsed="false">
      <c r="A21" s="61" t="s">
        <v>3</v>
      </c>
      <c r="B21" s="62" t="s">
        <v>56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2.75" hidden="false" customHeight="false" outlineLevel="0" collapsed="false">
      <c r="A22" s="61" t="s">
        <v>4</v>
      </c>
      <c r="B22" s="64" t="n">
        <v>777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2.75" hidden="false" customHeight="fals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2.75" hidden="false" customHeight="false" outlineLevel="0" collapsed="false">
      <c r="A24" s="61" t="s">
        <v>41</v>
      </c>
      <c r="B24" s="64" t="n">
        <v>3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2.75" hidden="false" customHeight="fals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2.75" hidden="false" customHeight="fals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2.75" hidden="false" customHeight="fals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2.75" hidden="false" customHeight="false" outlineLevel="0" collapsed="false">
      <c r="A28" s="61" t="s">
        <v>46</v>
      </c>
      <c r="B28" s="64" t="n">
        <v>0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2.75" hidden="false" customHeight="fals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1</v>
      </c>
      <c r="G29" s="64" t="n">
        <v>2</v>
      </c>
      <c r="H29" s="64" t="n">
        <v>4</v>
      </c>
      <c r="I29" s="64" t="n">
        <v>2</v>
      </c>
      <c r="J29" s="64" t="n">
        <v>1</v>
      </c>
      <c r="K29" s="64" t="n">
        <v>3</v>
      </c>
      <c r="L29" s="64" t="n">
        <v>1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2.75" hidden="false" customHeight="false" outlineLevel="0" collapsed="false">
      <c r="A30" s="61" t="s">
        <v>48</v>
      </c>
      <c r="B30" s="64" t="n">
        <v>1</v>
      </c>
      <c r="C30" s="64" t="n">
        <v>2</v>
      </c>
      <c r="D30" s="64" t="n">
        <v>1</v>
      </c>
      <c r="E30" s="64" t="n">
        <v>2</v>
      </c>
      <c r="F30" s="64" t="n">
        <v>3</v>
      </c>
      <c r="G30" s="64" t="n">
        <v>2</v>
      </c>
      <c r="H30" s="64" t="n">
        <v>1</v>
      </c>
      <c r="I30" s="64" t="n">
        <v>3</v>
      </c>
      <c r="J30" s="64" t="n">
        <v>2</v>
      </c>
      <c r="K30" s="64" t="n">
        <v>2</v>
      </c>
      <c r="L30" s="64" t="n">
        <v>1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2.75" hidden="false" customHeight="false" outlineLevel="0" collapsed="false">
      <c r="A31" s="61" t="s">
        <v>49</v>
      </c>
      <c r="B31" s="64" t="n">
        <v>1</v>
      </c>
      <c r="C31" s="64" t="n">
        <v>1</v>
      </c>
      <c r="D31" s="64" t="n">
        <v>1</v>
      </c>
      <c r="E31" s="64" t="n">
        <v>1</v>
      </c>
      <c r="F31" s="64" t="n">
        <v>1</v>
      </c>
      <c r="G31" s="64" t="n">
        <v>1</v>
      </c>
      <c r="H31" s="64" t="n">
        <v>0</v>
      </c>
      <c r="I31" s="64" t="n">
        <v>0</v>
      </c>
      <c r="J31" s="64" t="n">
        <v>2</v>
      </c>
      <c r="K31" s="64" t="n">
        <v>0</v>
      </c>
      <c r="L31" s="64" t="n">
        <v>3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2.75" hidden="false" customHeight="fals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1</v>
      </c>
      <c r="K32" s="64" t="n">
        <v>1</v>
      </c>
      <c r="L32" s="64" t="n">
        <v>1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2.75" hidden="false" customHeight="false" outlineLevel="0" collapsed="false">
      <c r="A33" s="61" t="s">
        <v>21</v>
      </c>
      <c r="B33" s="64" t="n">
        <v>0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2.75" hidden="false" customHeight="false" outlineLevel="0" collapsed="false">
      <c r="A34" s="61" t="s">
        <v>22</v>
      </c>
      <c r="B34" s="64" t="n">
        <v>0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2.75" hidden="false" customHeight="false" outlineLevel="0" collapsed="false">
      <c r="A35" s="61" t="s">
        <v>51</v>
      </c>
      <c r="B35" s="64" t="n">
        <v>1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2.75" hidden="false" customHeight="fals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2.75" hidden="false" customHeight="false" outlineLevel="0" collapsed="false">
      <c r="A37" s="61" t="s">
        <v>53</v>
      </c>
      <c r="B37" s="64" t="n">
        <v>0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2.75" hidden="false" customHeight="false" outlineLevel="0" collapsed="false">
      <c r="A38" s="61" t="s">
        <v>54</v>
      </c>
      <c r="B38" s="64" t="n">
        <v>0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57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888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4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3</v>
      </c>
      <c r="C47" s="64" t="n">
        <v>0</v>
      </c>
      <c r="D47" s="64" t="n">
        <v>5</v>
      </c>
      <c r="E47" s="64" t="n">
        <v>5</v>
      </c>
      <c r="F47" s="64" t="n">
        <v>4</v>
      </c>
      <c r="G47" s="64" t="n">
        <v>3</v>
      </c>
      <c r="H47" s="64" t="n">
        <v>5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0</v>
      </c>
      <c r="C48" s="64" t="n">
        <v>0</v>
      </c>
      <c r="D48" s="64" t="n">
        <v>0</v>
      </c>
      <c r="E48" s="64" t="n">
        <v>0</v>
      </c>
      <c r="F48" s="64" t="n">
        <v>0</v>
      </c>
      <c r="G48" s="64" t="n">
        <v>0</v>
      </c>
      <c r="H48" s="64" t="n">
        <v>0</v>
      </c>
      <c r="I48" s="64" t="n">
        <v>0</v>
      </c>
      <c r="J48" s="64" t="n">
        <v>0</v>
      </c>
      <c r="K48" s="64" t="n">
        <v>0</v>
      </c>
      <c r="L48" s="64" t="n">
        <v>0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0</v>
      </c>
      <c r="C49" s="64" t="n">
        <v>0</v>
      </c>
      <c r="D49" s="64" t="n">
        <v>0</v>
      </c>
      <c r="E49" s="64" t="n">
        <v>0</v>
      </c>
      <c r="F49" s="64" t="n">
        <v>0</v>
      </c>
      <c r="G49" s="64" t="n">
        <v>0</v>
      </c>
      <c r="H49" s="64" t="n">
        <v>0</v>
      </c>
      <c r="I49" s="64" t="n">
        <v>0</v>
      </c>
      <c r="J49" s="64" t="n">
        <v>0</v>
      </c>
      <c r="K49" s="64" t="n">
        <v>0</v>
      </c>
      <c r="L49" s="64" t="n">
        <v>0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0</v>
      </c>
      <c r="C50" s="64" t="n">
        <v>5</v>
      </c>
      <c r="D50" s="64" t="n">
        <v>0</v>
      </c>
      <c r="E50" s="64" t="n">
        <v>0</v>
      </c>
      <c r="F50" s="64" t="n">
        <v>1</v>
      </c>
      <c r="G50" s="64" t="n">
        <v>2</v>
      </c>
      <c r="H50" s="64" t="n">
        <v>0</v>
      </c>
      <c r="I50" s="64" t="n">
        <v>0</v>
      </c>
      <c r="J50" s="64" t="n">
        <v>0</v>
      </c>
      <c r="K50" s="64" t="n">
        <v>0</v>
      </c>
      <c r="L50" s="64" t="n">
        <v>0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0</v>
      </c>
      <c r="J51" s="64" t="n">
        <v>0</v>
      </c>
      <c r="K51" s="64" t="n">
        <v>0</v>
      </c>
      <c r="L51" s="64" t="n">
        <v>0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0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1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58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999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5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0</v>
      </c>
      <c r="C66" s="64" t="n">
        <v>0</v>
      </c>
      <c r="D66" s="64" t="n">
        <v>0</v>
      </c>
      <c r="E66" s="64" t="n">
        <v>0</v>
      </c>
      <c r="F66" s="64" t="n">
        <v>0</v>
      </c>
      <c r="G66" s="64" t="n">
        <v>0</v>
      </c>
      <c r="H66" s="64" t="n">
        <v>0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1</v>
      </c>
      <c r="E67" s="64" t="n">
        <v>2</v>
      </c>
      <c r="F67" s="64" t="n">
        <v>3</v>
      </c>
      <c r="G67" s="64" t="n">
        <v>4</v>
      </c>
      <c r="H67" s="64" t="n">
        <v>5</v>
      </c>
      <c r="I67" s="64" t="n">
        <v>2</v>
      </c>
      <c r="J67" s="64" t="n">
        <v>3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3</v>
      </c>
      <c r="C68" s="64" t="n">
        <v>5</v>
      </c>
      <c r="D68" s="64" t="n">
        <v>4</v>
      </c>
      <c r="E68" s="64" t="n">
        <v>3</v>
      </c>
      <c r="F68" s="64" t="n">
        <v>2</v>
      </c>
      <c r="G68" s="64" t="n">
        <v>1</v>
      </c>
      <c r="H68" s="64" t="n">
        <v>0</v>
      </c>
      <c r="I68" s="64" t="n">
        <v>2</v>
      </c>
      <c r="J68" s="64" t="n">
        <v>1</v>
      </c>
      <c r="K68" s="64" t="n">
        <v>4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0</v>
      </c>
      <c r="D69" s="64" t="n">
        <v>0</v>
      </c>
      <c r="E69" s="64" t="n">
        <v>0</v>
      </c>
      <c r="F69" s="64" t="n">
        <v>0</v>
      </c>
      <c r="G69" s="64" t="n">
        <v>0</v>
      </c>
      <c r="H69" s="64" t="n">
        <v>0</v>
      </c>
      <c r="I69" s="64" t="n">
        <v>1</v>
      </c>
      <c r="J69" s="64" t="n">
        <v>1</v>
      </c>
      <c r="K69" s="64" t="n">
        <v>1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1</v>
      </c>
      <c r="J70" s="64" t="n">
        <v>1</v>
      </c>
      <c r="K70" s="64" t="n">
        <v>1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1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1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1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59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1010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6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5</v>
      </c>
      <c r="D85" s="64" t="n">
        <v>4</v>
      </c>
      <c r="E85" s="64" t="n">
        <v>1</v>
      </c>
      <c r="F85" s="64" t="n">
        <v>2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0</v>
      </c>
      <c r="E86" s="64" t="n">
        <v>0</v>
      </c>
      <c r="F86" s="64" t="n">
        <v>0</v>
      </c>
      <c r="G86" s="64" t="n">
        <v>0</v>
      </c>
      <c r="H86" s="64" t="n">
        <v>0</v>
      </c>
      <c r="I86" s="64" t="n">
        <v>0</v>
      </c>
      <c r="J86" s="64" t="n">
        <v>0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0</v>
      </c>
      <c r="C87" s="64" t="n">
        <v>0</v>
      </c>
      <c r="D87" s="64" t="n">
        <v>0</v>
      </c>
      <c r="E87" s="64" t="n">
        <v>0</v>
      </c>
      <c r="F87" s="64" t="n">
        <v>0</v>
      </c>
      <c r="G87" s="64" t="n">
        <v>0</v>
      </c>
      <c r="H87" s="64" t="n">
        <v>0</v>
      </c>
      <c r="I87" s="64" t="n">
        <v>0</v>
      </c>
      <c r="J87" s="64" t="n">
        <v>0</v>
      </c>
      <c r="K87" s="64" t="n">
        <v>0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3</v>
      </c>
      <c r="C88" s="64" t="n">
        <v>0</v>
      </c>
      <c r="D88" s="64" t="n">
        <v>1</v>
      </c>
      <c r="E88" s="64" t="n">
        <v>4</v>
      </c>
      <c r="F88" s="64" t="n">
        <v>3</v>
      </c>
      <c r="G88" s="64" t="n">
        <v>0</v>
      </c>
      <c r="H88" s="64" t="n">
        <v>0</v>
      </c>
      <c r="I88" s="64" t="n">
        <v>0</v>
      </c>
      <c r="J88" s="64" t="n">
        <v>0</v>
      </c>
      <c r="K88" s="64" t="n">
        <v>0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0</v>
      </c>
      <c r="H89" s="64" t="n">
        <v>0</v>
      </c>
      <c r="I89" s="64" t="n">
        <v>0</v>
      </c>
      <c r="J89" s="64" t="n">
        <v>0</v>
      </c>
      <c r="K89" s="64" t="n">
        <v>0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0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0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1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0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0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0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60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1111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7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0</v>
      </c>
      <c r="D104" s="64" t="n">
        <v>0</v>
      </c>
      <c r="E104" s="64" t="n">
        <v>3</v>
      </c>
      <c r="F104" s="64" t="n">
        <v>0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3</v>
      </c>
      <c r="C105" s="64" t="n">
        <v>0</v>
      </c>
      <c r="D105" s="64" t="n">
        <v>2</v>
      </c>
      <c r="E105" s="64" t="n">
        <v>1</v>
      </c>
      <c r="F105" s="64" t="n">
        <v>3</v>
      </c>
      <c r="G105" s="64" t="n">
        <v>2</v>
      </c>
      <c r="H105" s="64" t="n">
        <v>0</v>
      </c>
      <c r="I105" s="64" t="n">
        <v>2</v>
      </c>
      <c r="J105" s="64" t="n">
        <v>3</v>
      </c>
      <c r="K105" s="64" t="n">
        <v>4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2</v>
      </c>
      <c r="E106" s="64" t="n">
        <v>1</v>
      </c>
      <c r="F106" s="64" t="n">
        <v>1</v>
      </c>
      <c r="G106" s="64" t="n">
        <v>0</v>
      </c>
      <c r="H106" s="64" t="n">
        <v>1</v>
      </c>
      <c r="I106" s="64" t="n">
        <v>1</v>
      </c>
      <c r="J106" s="64" t="n">
        <v>1</v>
      </c>
      <c r="K106" s="64" t="n">
        <v>1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0</v>
      </c>
      <c r="C107" s="64" t="n">
        <v>1</v>
      </c>
      <c r="D107" s="64" t="n">
        <v>1</v>
      </c>
      <c r="E107" s="64" t="n">
        <v>0</v>
      </c>
      <c r="F107" s="64" t="n">
        <v>1</v>
      </c>
      <c r="G107" s="64" t="n">
        <v>3</v>
      </c>
      <c r="H107" s="64" t="n">
        <v>4</v>
      </c>
      <c r="I107" s="64" t="n">
        <v>2</v>
      </c>
      <c r="J107" s="64" t="n">
        <v>1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1</v>
      </c>
      <c r="H108" s="64" t="n">
        <v>1</v>
      </c>
      <c r="I108" s="64" t="n">
        <v>1</v>
      </c>
      <c r="J108" s="64" t="n">
        <v>1</v>
      </c>
      <c r="K108" s="64" t="n">
        <v>1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0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1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1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61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2222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8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3</v>
      </c>
      <c r="C123" s="64" t="n">
        <v>3</v>
      </c>
      <c r="D123" s="64" t="n">
        <v>2</v>
      </c>
      <c r="E123" s="64" t="n">
        <v>2</v>
      </c>
      <c r="F123" s="64" t="n">
        <v>0</v>
      </c>
      <c r="G123" s="64" t="n">
        <v>2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0</v>
      </c>
      <c r="C124" s="64" t="n">
        <v>1</v>
      </c>
      <c r="D124" s="64" t="n">
        <v>1</v>
      </c>
      <c r="E124" s="64" t="n">
        <v>0</v>
      </c>
      <c r="F124" s="64" t="n">
        <v>3</v>
      </c>
      <c r="G124" s="64" t="n">
        <v>0</v>
      </c>
      <c r="H124" s="64" t="n">
        <v>2</v>
      </c>
      <c r="I124" s="64" t="n">
        <v>0</v>
      </c>
      <c r="J124" s="64" t="n">
        <v>0</v>
      </c>
      <c r="K124" s="64" t="n">
        <v>0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0</v>
      </c>
      <c r="E125" s="64" t="n">
        <v>0</v>
      </c>
      <c r="F125" s="64" t="n">
        <v>0</v>
      </c>
      <c r="G125" s="64" t="n">
        <v>0</v>
      </c>
      <c r="H125" s="64" t="n">
        <v>0</v>
      </c>
      <c r="I125" s="64" t="n">
        <v>0</v>
      </c>
      <c r="J125" s="64" t="n">
        <v>0</v>
      </c>
      <c r="K125" s="64" t="n">
        <v>0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0</v>
      </c>
      <c r="D126" s="64" t="n">
        <v>0</v>
      </c>
      <c r="E126" s="64" t="n">
        <v>2</v>
      </c>
      <c r="F126" s="64" t="n">
        <v>0</v>
      </c>
      <c r="G126" s="64" t="n">
        <v>1</v>
      </c>
      <c r="H126" s="64" t="n">
        <v>0</v>
      </c>
      <c r="I126" s="64" t="n">
        <v>5</v>
      </c>
      <c r="J126" s="64" t="n">
        <v>0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0</v>
      </c>
      <c r="K127" s="64" t="n">
        <v>0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1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1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0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/>
      <c r="B136" s="62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/>
      <c r="B138" s="64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/>
      <c r="B139" s="62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/>
      <c r="B141" s="64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</row>
    <row r="143" customFormat="false" ht="12.75" hidden="false" customHeight="false" outlineLevel="0" collapsed="false">
      <c r="A143" s="61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</row>
    <row r="144" customFormat="false" ht="12.75" hidden="false" customHeight="false" outlineLevel="0" collapsed="false">
      <c r="A144" s="61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</row>
    <row r="145" customFormat="false" ht="12.75" hidden="false" customHeight="false" outlineLevel="0" collapsed="false">
      <c r="A145" s="61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</row>
    <row r="146" customFormat="false" ht="12.75" hidden="false" customHeight="false" outlineLevel="0" collapsed="false">
      <c r="A146" s="61"/>
      <c r="B146" s="64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</row>
    <row r="147" customFormat="false" ht="12.75" hidden="false" customHeight="false" outlineLevel="0" collapsed="false">
      <c r="A147" s="61"/>
      <c r="B147" s="64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/>
      <c r="B148" s="64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/>
      <c r="B149" s="64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/>
      <c r="B150" s="64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/>
      <c r="B151" s="64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/>
      <c r="B153" s="62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2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4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</row>
    <row r="160" customFormat="false" ht="12.75" hidden="false" customHeight="false" outlineLevel="0" collapsed="false">
      <c r="A160" s="61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</row>
    <row r="164" customFormat="false" ht="12.75" hidden="false" customHeight="false" outlineLevel="0" collapsed="false">
      <c r="A164" s="61"/>
      <c r="B164" s="64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2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4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</row>
    <row r="177" customFormat="false" ht="12.75" hidden="false" customHeight="false" outlineLevel="0" collapsed="false">
      <c r="A177" s="61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</row>
    <row r="181" customFormat="false" ht="12.75" hidden="false" customHeight="false" outlineLevel="0" collapsed="false">
      <c r="A181" s="61"/>
      <c r="B181" s="64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8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64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43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44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64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2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43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44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61" t="s">
        <v>55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customFormat="false" ht="12.75" hidden="false" customHeight="false" outlineLevel="0" collapsed="false">
      <c r="A40" s="61" t="s">
        <v>3</v>
      </c>
      <c r="B40" s="62" t="s">
        <v>56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customFormat="false" ht="12.75" hidden="false" customHeight="false" outlineLevel="0" collapsed="false">
      <c r="A41" s="61" t="s">
        <v>4</v>
      </c>
      <c r="B41" s="64" t="n">
        <v>777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customFormat="false" ht="12.75" hidden="false" customHeight="false" outlineLevel="0" collapsed="false">
      <c r="A42" s="61" t="s">
        <v>39</v>
      </c>
      <c r="B42" s="62" t="s">
        <v>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customFormat="false" ht="12.75" hidden="false" customHeight="false" outlineLevel="0" collapsed="false">
      <c r="A43" s="61" t="s">
        <v>41</v>
      </c>
      <c r="B43" s="64" t="n">
        <v>3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customFormat="false" ht="12.75" hidden="false" customHeight="false" outlineLevel="0" collapsed="false">
      <c r="A44" s="61" t="s">
        <v>42</v>
      </c>
      <c r="B44" s="62" t="s">
        <v>43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customFormat="false" ht="12.75" hidden="false" customHeight="false" outlineLevel="0" collapsed="false">
      <c r="A45" s="61" t="s">
        <v>6</v>
      </c>
      <c r="B45" s="62" t="s">
        <v>44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customFormat="false" ht="12.75" hidden="false" customHeight="false" outlineLevel="0" collapsed="false">
      <c r="A46" s="61" t="s">
        <v>45</v>
      </c>
      <c r="B46" s="64" t="n">
        <v>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customFormat="false" ht="12.75" hidden="false" customHeight="false" outlineLevel="0" collapsed="false">
      <c r="A47" s="61" t="s">
        <v>46</v>
      </c>
      <c r="B47" s="64" t="n">
        <v>0</v>
      </c>
      <c r="C47" s="64" t="n">
        <v>0</v>
      </c>
      <c r="D47" s="64" t="n">
        <v>0</v>
      </c>
      <c r="E47" s="64" t="n">
        <v>0</v>
      </c>
      <c r="F47" s="64" t="n">
        <v>0</v>
      </c>
      <c r="G47" s="64" t="n">
        <v>0</v>
      </c>
      <c r="H47" s="64" t="n">
        <v>0</v>
      </c>
      <c r="I47" s="64" t="n">
        <v>0</v>
      </c>
      <c r="J47" s="64" t="n">
        <v>0</v>
      </c>
      <c r="K47" s="64" t="n">
        <v>0</v>
      </c>
      <c r="L47" s="64" t="n">
        <v>0</v>
      </c>
      <c r="M47" s="64" t="n">
        <v>0</v>
      </c>
      <c r="N47" s="64" t="n">
        <v>0</v>
      </c>
      <c r="O47" s="64" t="n">
        <v>0</v>
      </c>
      <c r="P47" s="64" t="n">
        <v>0</v>
      </c>
      <c r="Q47" s="64" t="n">
        <v>0</v>
      </c>
      <c r="R47" s="64" t="n">
        <v>0</v>
      </c>
      <c r="S47" s="64" t="n">
        <v>0</v>
      </c>
      <c r="T47" s="64" t="n">
        <v>0</v>
      </c>
      <c r="U47" s="64" t="n">
        <v>0</v>
      </c>
      <c r="V47" s="64" t="n">
        <v>0</v>
      </c>
    </row>
    <row r="48" customFormat="false" ht="12.75" hidden="false" customHeight="false" outlineLevel="0" collapsed="false">
      <c r="A48" s="61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64" t="n">
        <v>0</v>
      </c>
      <c r="U48" s="64" t="n">
        <v>0</v>
      </c>
      <c r="V48" s="64" t="n">
        <v>0</v>
      </c>
    </row>
    <row r="49" customFormat="false" ht="12.75" hidden="false" customHeight="false" outlineLevel="0" collapsed="false">
      <c r="A49" s="61" t="s">
        <v>48</v>
      </c>
      <c r="B49" s="64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64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64" t="n">
        <v>0</v>
      </c>
      <c r="R49" s="64" t="n">
        <v>0</v>
      </c>
      <c r="S49" s="64" t="n">
        <v>0</v>
      </c>
      <c r="T49" s="64" t="n">
        <v>0</v>
      </c>
      <c r="U49" s="64" t="n">
        <v>0</v>
      </c>
      <c r="V49" s="64" t="n">
        <v>0</v>
      </c>
    </row>
    <row r="50" customFormat="false" ht="12.75" hidden="false" customHeight="false" outlineLevel="0" collapsed="false">
      <c r="A50" s="61" t="s">
        <v>49</v>
      </c>
      <c r="B50" s="64" t="n">
        <v>1</v>
      </c>
      <c r="C50" s="64" t="n">
        <v>1</v>
      </c>
      <c r="D50" s="64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64" t="n">
        <v>0</v>
      </c>
      <c r="L50" s="64" t="n">
        <v>3</v>
      </c>
      <c r="M50" s="64" t="n">
        <v>0</v>
      </c>
      <c r="N50" s="64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64" t="n">
        <v>0</v>
      </c>
      <c r="T50" s="64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61" t="s">
        <v>50</v>
      </c>
      <c r="B51" s="64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61" t="s">
        <v>21</v>
      </c>
      <c r="B52" s="64" t="n">
        <v>0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customFormat="false" ht="12.75" hidden="false" customHeight="false" outlineLevel="0" collapsed="false">
      <c r="A53" s="61" t="s">
        <v>22</v>
      </c>
      <c r="B53" s="64" t="n">
        <v>0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customFormat="false" ht="12.75" hidden="false" customHeight="false" outlineLevel="0" collapsed="false">
      <c r="A54" s="61" t="s">
        <v>51</v>
      </c>
      <c r="B54" s="64" t="n">
        <v>1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customFormat="false" ht="12.75" hidden="false" customHeight="false" outlineLevel="0" collapsed="false">
      <c r="A55" s="61" t="s">
        <v>52</v>
      </c>
      <c r="B55" s="64" t="n">
        <v>1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customFormat="false" ht="12.75" hidden="false" customHeight="false" outlineLevel="0" collapsed="false">
      <c r="A56" s="61" t="s">
        <v>53</v>
      </c>
      <c r="B56" s="64" t="n">
        <v>0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customFormat="false" ht="12.75" hidden="false" customHeight="false" outlineLevel="0" collapsed="false">
      <c r="A57" s="61" t="s">
        <v>54</v>
      </c>
      <c r="B57" s="64" t="n">
        <v>0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customFormat="false" ht="12.75" hidden="false" customHeight="false" outlineLevel="0" collapsed="false">
      <c r="A58" s="61" t="s">
        <v>55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customFormat="false" ht="12.75" hidden="false" customHeight="false" outlineLevel="0" collapsed="false">
      <c r="A59" s="61" t="s">
        <v>3</v>
      </c>
      <c r="B59" s="62" t="s">
        <v>57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</row>
    <row r="60" customFormat="false" ht="12.75" hidden="false" customHeight="false" outlineLevel="0" collapsed="false">
      <c r="A60" s="61" t="s">
        <v>4</v>
      </c>
      <c r="B60" s="64" t="n">
        <v>888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</row>
    <row r="61" customFormat="false" ht="12.75" hidden="false" customHeight="false" outlineLevel="0" collapsed="false">
      <c r="A61" s="61" t="s">
        <v>39</v>
      </c>
      <c r="B61" s="62" t="s">
        <v>40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</row>
    <row r="62" customFormat="false" ht="12.75" hidden="false" customHeight="false" outlineLevel="0" collapsed="false">
      <c r="A62" s="61" t="s">
        <v>41</v>
      </c>
      <c r="B62" s="64" t="n">
        <v>4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</row>
    <row r="63" customFormat="false" ht="12.75" hidden="false" customHeight="false" outlineLevel="0" collapsed="false">
      <c r="A63" s="61" t="s">
        <v>42</v>
      </c>
      <c r="B63" s="62" t="s">
        <v>43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</row>
    <row r="64" customFormat="false" ht="12.75" hidden="false" customHeight="false" outlineLevel="0" collapsed="false">
      <c r="A64" s="61" t="s">
        <v>6</v>
      </c>
      <c r="B64" s="62" t="s">
        <v>44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</row>
    <row r="65" customFormat="false" ht="12.75" hidden="false" customHeight="false" outlineLevel="0" collapsed="false">
      <c r="A65" s="61" t="s">
        <v>45</v>
      </c>
      <c r="B65" s="64" t="n">
        <v>1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</row>
    <row r="66" customFormat="false" ht="12.75" hidden="false" customHeight="false" outlineLevel="0" collapsed="false">
      <c r="A66" s="61" t="s">
        <v>46</v>
      </c>
      <c r="B66" s="64" t="n">
        <v>3</v>
      </c>
      <c r="C66" s="64" t="n">
        <v>0</v>
      </c>
      <c r="D66" s="64" t="n">
        <v>5</v>
      </c>
      <c r="E66" s="64" t="n">
        <v>5</v>
      </c>
      <c r="F66" s="64" t="n">
        <v>4</v>
      </c>
      <c r="G66" s="64" t="n">
        <v>3</v>
      </c>
      <c r="H66" s="64" t="n">
        <v>5</v>
      </c>
      <c r="I66" s="64" t="n">
        <v>0</v>
      </c>
      <c r="J66" s="64" t="n">
        <v>0</v>
      </c>
      <c r="K66" s="64" t="n">
        <v>0</v>
      </c>
      <c r="L66" s="64" t="n">
        <v>0</v>
      </c>
      <c r="M66" s="64" t="n">
        <v>0</v>
      </c>
      <c r="N66" s="64" t="n">
        <v>0</v>
      </c>
      <c r="O66" s="64" t="n">
        <v>0</v>
      </c>
      <c r="P66" s="64" t="n">
        <v>0</v>
      </c>
      <c r="Q66" s="64" t="n">
        <v>0</v>
      </c>
      <c r="R66" s="64" t="n">
        <v>0</v>
      </c>
      <c r="S66" s="64" t="n">
        <v>0</v>
      </c>
      <c r="T66" s="64" t="n">
        <v>0</v>
      </c>
      <c r="U66" s="64" t="n">
        <v>0</v>
      </c>
      <c r="V66" s="64" t="n">
        <v>0</v>
      </c>
    </row>
    <row r="67" customFormat="false" ht="12.75" hidden="false" customHeight="false" outlineLevel="0" collapsed="false">
      <c r="A67" s="61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64" t="n">
        <v>0</v>
      </c>
      <c r="U67" s="64" t="n">
        <v>0</v>
      </c>
      <c r="V67" s="64" t="n">
        <v>0</v>
      </c>
    </row>
    <row r="68" customFormat="false" ht="12.75" hidden="false" customHeight="false" outlineLevel="0" collapsed="false">
      <c r="A68" s="61" t="s">
        <v>48</v>
      </c>
      <c r="B68" s="64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64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64" t="n">
        <v>0</v>
      </c>
      <c r="R68" s="64" t="n">
        <v>0</v>
      </c>
      <c r="S68" s="64" t="n">
        <v>0</v>
      </c>
      <c r="T68" s="64" t="n">
        <v>0</v>
      </c>
      <c r="U68" s="64" t="n">
        <v>0</v>
      </c>
      <c r="V68" s="64" t="n">
        <v>0</v>
      </c>
    </row>
    <row r="69" customFormat="false" ht="12.75" hidden="false" customHeight="false" outlineLevel="0" collapsed="false">
      <c r="A69" s="61" t="s">
        <v>49</v>
      </c>
      <c r="B69" s="64" t="n">
        <v>0</v>
      </c>
      <c r="C69" s="64" t="n">
        <v>5</v>
      </c>
      <c r="D69" s="64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64" t="n">
        <v>0</v>
      </c>
      <c r="L69" s="64" t="n">
        <v>0</v>
      </c>
      <c r="M69" s="64" t="n">
        <v>0</v>
      </c>
      <c r="N69" s="64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64" t="n">
        <v>0</v>
      </c>
      <c r="T69" s="64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61" t="s">
        <v>50</v>
      </c>
      <c r="B70" s="64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61" t="s">
        <v>21</v>
      </c>
      <c r="B71" s="64" t="n">
        <v>0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</row>
    <row r="72" customFormat="false" ht="12.75" hidden="false" customHeight="false" outlineLevel="0" collapsed="false">
      <c r="A72" s="61" t="s">
        <v>22</v>
      </c>
      <c r="B72" s="64" t="n">
        <v>0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</row>
    <row r="73" customFormat="false" ht="12.75" hidden="false" customHeight="false" outlineLevel="0" collapsed="false">
      <c r="A73" s="61" t="s">
        <v>51</v>
      </c>
      <c r="B73" s="64" t="n">
        <v>0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</row>
    <row r="74" customFormat="false" ht="12.75" hidden="false" customHeight="false" outlineLevel="0" collapsed="false">
      <c r="A74" s="61" t="s">
        <v>52</v>
      </c>
      <c r="B74" s="64" t="n">
        <v>1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</row>
    <row r="75" customFormat="false" ht="12.75" hidden="false" customHeight="false" outlineLevel="0" collapsed="false">
      <c r="A75" s="61" t="s">
        <v>53</v>
      </c>
      <c r="B75" s="64" t="n">
        <v>1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</row>
    <row r="76" customFormat="false" ht="12.75" hidden="false" customHeight="false" outlineLevel="0" collapsed="false">
      <c r="A76" s="61" t="s">
        <v>54</v>
      </c>
      <c r="B76" s="64" t="n">
        <v>0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</row>
    <row r="77" customFormat="false" ht="12.75" hidden="false" customHeight="false" outlineLevel="0" collapsed="false">
      <c r="A77" s="61" t="s">
        <v>55</v>
      </c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</row>
    <row r="78" customFormat="false" ht="12.75" hidden="false" customHeight="false" outlineLevel="0" collapsed="false">
      <c r="A78" s="61" t="s">
        <v>3</v>
      </c>
      <c r="B78" s="62" t="s">
        <v>58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</row>
    <row r="79" customFormat="false" ht="12.75" hidden="false" customHeight="false" outlineLevel="0" collapsed="false">
      <c r="A79" s="61" t="s">
        <v>4</v>
      </c>
      <c r="B79" s="64" t="n">
        <v>999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</row>
    <row r="80" customFormat="false" ht="12.75" hidden="false" customHeight="false" outlineLevel="0" collapsed="false">
      <c r="A80" s="61" t="s">
        <v>39</v>
      </c>
      <c r="B80" s="62" t="s">
        <v>40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</row>
    <row r="81" customFormat="false" ht="12.75" hidden="false" customHeight="false" outlineLevel="0" collapsed="false">
      <c r="A81" s="61" t="s">
        <v>41</v>
      </c>
      <c r="B81" s="64" t="n">
        <v>5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</row>
    <row r="82" customFormat="false" ht="12.75" hidden="false" customHeight="false" outlineLevel="0" collapsed="false">
      <c r="A82" s="61" t="s">
        <v>42</v>
      </c>
      <c r="B82" s="62" t="s">
        <v>43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</row>
    <row r="83" customFormat="false" ht="12.75" hidden="false" customHeight="false" outlineLevel="0" collapsed="false">
      <c r="A83" s="61" t="s">
        <v>6</v>
      </c>
      <c r="B83" s="62" t="s">
        <v>44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</row>
    <row r="84" customFormat="false" ht="12.75" hidden="false" customHeight="false" outlineLevel="0" collapsed="false">
      <c r="A84" s="61" t="s">
        <v>45</v>
      </c>
      <c r="B84" s="64" t="n">
        <v>1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</row>
    <row r="85" customFormat="false" ht="12.75" hidden="false" customHeight="false" outlineLevel="0" collapsed="false">
      <c r="A85" s="61" t="s">
        <v>46</v>
      </c>
      <c r="B85" s="64" t="n">
        <v>0</v>
      </c>
      <c r="C85" s="64" t="n">
        <v>0</v>
      </c>
      <c r="D85" s="64" t="n">
        <v>0</v>
      </c>
      <c r="E85" s="64" t="n">
        <v>0</v>
      </c>
      <c r="F85" s="64" t="n">
        <v>0</v>
      </c>
      <c r="G85" s="64" t="n">
        <v>0</v>
      </c>
      <c r="H85" s="64" t="n">
        <v>0</v>
      </c>
      <c r="I85" s="64" t="n">
        <v>0</v>
      </c>
      <c r="J85" s="64" t="n">
        <v>0</v>
      </c>
      <c r="K85" s="64" t="n">
        <v>0</v>
      </c>
      <c r="L85" s="64" t="n">
        <v>0</v>
      </c>
      <c r="M85" s="64" t="n">
        <v>0</v>
      </c>
      <c r="N85" s="64" t="n">
        <v>0</v>
      </c>
      <c r="O85" s="64" t="n">
        <v>0</v>
      </c>
      <c r="P85" s="64" t="n">
        <v>0</v>
      </c>
      <c r="Q85" s="64" t="n">
        <v>0</v>
      </c>
      <c r="R85" s="64" t="n">
        <v>0</v>
      </c>
      <c r="S85" s="64" t="n">
        <v>0</v>
      </c>
      <c r="T85" s="64" t="n">
        <v>0</v>
      </c>
      <c r="U85" s="64" t="n">
        <v>0</v>
      </c>
      <c r="V85" s="64" t="n">
        <v>0</v>
      </c>
    </row>
    <row r="86" customFormat="false" ht="12.75" hidden="false" customHeight="false" outlineLevel="0" collapsed="false">
      <c r="A86" s="61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64" t="n">
        <v>0</v>
      </c>
      <c r="U86" s="64" t="n">
        <v>0</v>
      </c>
      <c r="V86" s="64" t="n">
        <v>0</v>
      </c>
    </row>
    <row r="87" customFormat="false" ht="12.75" hidden="false" customHeight="false" outlineLevel="0" collapsed="false">
      <c r="A87" s="61" t="s">
        <v>48</v>
      </c>
      <c r="B87" s="64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64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64" t="n">
        <v>0</v>
      </c>
      <c r="R87" s="64" t="n">
        <v>0</v>
      </c>
      <c r="S87" s="64" t="n">
        <v>0</v>
      </c>
      <c r="T87" s="64" t="n">
        <v>0</v>
      </c>
      <c r="U87" s="64" t="n">
        <v>0</v>
      </c>
      <c r="V87" s="64" t="n">
        <v>0</v>
      </c>
    </row>
    <row r="88" customFormat="false" ht="12.75" hidden="false" customHeight="false" outlineLevel="0" collapsed="false">
      <c r="A88" s="61" t="s">
        <v>49</v>
      </c>
      <c r="B88" s="64" t="n">
        <v>0</v>
      </c>
      <c r="C88" s="64" t="n">
        <v>0</v>
      </c>
      <c r="D88" s="64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64" t="n">
        <v>1</v>
      </c>
      <c r="L88" s="64" t="n">
        <v>0</v>
      </c>
      <c r="M88" s="64" t="n">
        <v>0</v>
      </c>
      <c r="N88" s="64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64" t="n">
        <v>0</v>
      </c>
      <c r="T88" s="64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61" t="s">
        <v>50</v>
      </c>
      <c r="B89" s="64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61" t="s">
        <v>21</v>
      </c>
      <c r="B90" s="64" t="n">
        <v>1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</row>
    <row r="91" customFormat="false" ht="12.75" hidden="false" customHeight="false" outlineLevel="0" collapsed="false">
      <c r="A91" s="61" t="s">
        <v>22</v>
      </c>
      <c r="B91" s="64" t="n">
        <v>1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</row>
    <row r="92" customFormat="false" ht="12.75" hidden="false" customHeight="false" outlineLevel="0" collapsed="false">
      <c r="A92" s="61" t="s">
        <v>51</v>
      </c>
      <c r="B92" s="64" t="n">
        <v>0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</row>
    <row r="93" customFormat="false" ht="12.75" hidden="false" customHeight="false" outlineLevel="0" collapsed="false">
      <c r="A93" s="61" t="s">
        <v>52</v>
      </c>
      <c r="B93" s="64" t="n">
        <v>1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</row>
    <row r="94" customFormat="false" ht="12.75" hidden="false" customHeight="false" outlineLevel="0" collapsed="false">
      <c r="A94" s="61" t="s">
        <v>53</v>
      </c>
      <c r="B94" s="64" t="n">
        <v>1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</row>
    <row r="95" customFormat="false" ht="12.75" hidden="false" customHeight="false" outlineLevel="0" collapsed="false">
      <c r="A95" s="61" t="s">
        <v>54</v>
      </c>
      <c r="B95" s="64" t="n">
        <v>1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</row>
    <row r="96" customFormat="false" ht="12.75" hidden="false" customHeight="false" outlineLevel="0" collapsed="false">
      <c r="A96" s="61" t="s">
        <v>55</v>
      </c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</row>
    <row r="97" customFormat="false" ht="12.75" hidden="false" customHeight="false" outlineLevel="0" collapsed="false">
      <c r="A97" s="61" t="s">
        <v>3</v>
      </c>
      <c r="B97" s="62" t="s">
        <v>59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</row>
    <row r="98" customFormat="false" ht="12.75" hidden="false" customHeight="false" outlineLevel="0" collapsed="false">
      <c r="A98" s="61" t="s">
        <v>4</v>
      </c>
      <c r="B98" s="64" t="n">
        <v>1010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</row>
    <row r="99" customFormat="false" ht="12.75" hidden="false" customHeight="false" outlineLevel="0" collapsed="false">
      <c r="A99" s="61" t="s">
        <v>39</v>
      </c>
      <c r="B99" s="62" t="s">
        <v>40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</row>
    <row r="100" customFormat="false" ht="12.75" hidden="false" customHeight="false" outlineLevel="0" collapsed="false">
      <c r="A100" s="61" t="s">
        <v>41</v>
      </c>
      <c r="B100" s="64" t="n">
        <v>6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</row>
    <row r="101" customFormat="false" ht="12.75" hidden="false" customHeight="false" outlineLevel="0" collapsed="false">
      <c r="A101" s="61" t="s">
        <v>42</v>
      </c>
      <c r="B101" s="62" t="s">
        <v>43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</row>
    <row r="102" customFormat="false" ht="12.75" hidden="false" customHeight="false" outlineLevel="0" collapsed="false">
      <c r="A102" s="61" t="s">
        <v>6</v>
      </c>
      <c r="B102" s="62" t="s">
        <v>44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</row>
    <row r="103" customFormat="false" ht="12.75" hidden="false" customHeight="false" outlineLevel="0" collapsed="false">
      <c r="A103" s="61" t="s">
        <v>45</v>
      </c>
      <c r="B103" s="64" t="n">
        <v>1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</row>
    <row r="104" customFormat="false" ht="12.75" hidden="false" customHeight="false" outlineLevel="0" collapsed="false">
      <c r="A104" s="61" t="s">
        <v>46</v>
      </c>
      <c r="B104" s="64" t="n">
        <v>0</v>
      </c>
      <c r="C104" s="64" t="n">
        <v>5</v>
      </c>
      <c r="D104" s="64" t="n">
        <v>4</v>
      </c>
      <c r="E104" s="64" t="n">
        <v>1</v>
      </c>
      <c r="F104" s="64" t="n">
        <v>2</v>
      </c>
      <c r="G104" s="64" t="n">
        <v>0</v>
      </c>
      <c r="H104" s="64" t="n">
        <v>0</v>
      </c>
      <c r="I104" s="64" t="n">
        <v>0</v>
      </c>
      <c r="J104" s="64" t="n">
        <v>0</v>
      </c>
      <c r="K104" s="64" t="n">
        <v>0</v>
      </c>
      <c r="L104" s="64" t="n">
        <v>0</v>
      </c>
      <c r="M104" s="64" t="n">
        <v>0</v>
      </c>
      <c r="N104" s="64" t="n">
        <v>0</v>
      </c>
      <c r="O104" s="64" t="n">
        <v>0</v>
      </c>
      <c r="P104" s="64" t="n">
        <v>0</v>
      </c>
      <c r="Q104" s="64" t="n">
        <v>0</v>
      </c>
      <c r="R104" s="64" t="n">
        <v>0</v>
      </c>
      <c r="S104" s="64" t="n">
        <v>0</v>
      </c>
      <c r="T104" s="64" t="n">
        <v>0</v>
      </c>
      <c r="U104" s="64" t="n">
        <v>0</v>
      </c>
      <c r="V104" s="64" t="n">
        <v>0</v>
      </c>
    </row>
    <row r="105" customFormat="false" ht="12.75" hidden="false" customHeight="false" outlineLevel="0" collapsed="false">
      <c r="A105" s="61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64" t="n">
        <v>0</v>
      </c>
      <c r="U105" s="64" t="n">
        <v>0</v>
      </c>
      <c r="V105" s="64" t="n">
        <v>0</v>
      </c>
    </row>
    <row r="106" customFormat="false" ht="12.75" hidden="false" customHeight="false" outlineLevel="0" collapsed="false">
      <c r="A106" s="61" t="s">
        <v>48</v>
      </c>
      <c r="B106" s="64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64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64" t="n">
        <v>0</v>
      </c>
      <c r="R106" s="64" t="n">
        <v>0</v>
      </c>
      <c r="S106" s="64" t="n">
        <v>0</v>
      </c>
      <c r="T106" s="64" t="n">
        <v>0</v>
      </c>
      <c r="U106" s="64" t="n">
        <v>0</v>
      </c>
      <c r="V106" s="64" t="n">
        <v>0</v>
      </c>
    </row>
    <row r="107" customFormat="false" ht="12.75" hidden="false" customHeight="false" outlineLevel="0" collapsed="false">
      <c r="A107" s="61" t="s">
        <v>49</v>
      </c>
      <c r="B107" s="64" t="n">
        <v>3</v>
      </c>
      <c r="C107" s="64" t="n">
        <v>0</v>
      </c>
      <c r="D107" s="64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64" t="n">
        <v>0</v>
      </c>
      <c r="L107" s="64" t="n">
        <v>0</v>
      </c>
      <c r="M107" s="64" t="n">
        <v>0</v>
      </c>
      <c r="N107" s="64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64" t="n">
        <v>0</v>
      </c>
      <c r="T107" s="64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61" t="s">
        <v>50</v>
      </c>
      <c r="B108" s="64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61" t="s">
        <v>21</v>
      </c>
      <c r="B109" s="64" t="n">
        <v>0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customFormat="false" ht="12.75" hidden="false" customHeight="false" outlineLevel="0" collapsed="false">
      <c r="A110" s="61" t="s">
        <v>22</v>
      </c>
      <c r="B110" s="64" t="n">
        <v>0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</row>
    <row r="111" customFormat="false" ht="12.75" hidden="false" customHeight="false" outlineLevel="0" collapsed="false">
      <c r="A111" s="61" t="s">
        <v>51</v>
      </c>
      <c r="B111" s="64" t="n">
        <v>1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</row>
    <row r="112" customFormat="false" ht="12.75" hidden="false" customHeight="false" outlineLevel="0" collapsed="false">
      <c r="A112" s="61" t="s">
        <v>52</v>
      </c>
      <c r="B112" s="64" t="n">
        <v>0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</row>
    <row r="113" customFormat="false" ht="12.75" hidden="false" customHeight="false" outlineLevel="0" collapsed="false">
      <c r="A113" s="61" t="s">
        <v>53</v>
      </c>
      <c r="B113" s="64" t="n">
        <v>0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</row>
    <row r="114" customFormat="false" ht="12.75" hidden="false" customHeight="false" outlineLevel="0" collapsed="false">
      <c r="A114" s="61" t="s">
        <v>54</v>
      </c>
      <c r="B114" s="64" t="n">
        <v>0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</row>
    <row r="115" customFormat="false" ht="12.75" hidden="false" customHeight="false" outlineLevel="0" collapsed="false">
      <c r="A115" s="61" t="s">
        <v>55</v>
      </c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</row>
    <row r="116" customFormat="false" ht="12.75" hidden="false" customHeight="false" outlineLevel="0" collapsed="false">
      <c r="A116" s="61" t="s">
        <v>3</v>
      </c>
      <c r="B116" s="62" t="s">
        <v>60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</row>
    <row r="117" customFormat="false" ht="12.75" hidden="false" customHeight="false" outlineLevel="0" collapsed="false">
      <c r="A117" s="61" t="s">
        <v>4</v>
      </c>
      <c r="B117" s="64" t="n">
        <v>1111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</row>
    <row r="118" customFormat="false" ht="12.75" hidden="false" customHeight="false" outlineLevel="0" collapsed="false">
      <c r="A118" s="61" t="s">
        <v>39</v>
      </c>
      <c r="B118" s="62" t="s">
        <v>40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</row>
    <row r="119" customFormat="false" ht="12.75" hidden="false" customHeight="false" outlineLevel="0" collapsed="false">
      <c r="A119" s="61" t="s">
        <v>41</v>
      </c>
      <c r="B119" s="64" t="n">
        <v>7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</row>
    <row r="120" customFormat="false" ht="12.75" hidden="false" customHeight="false" outlineLevel="0" collapsed="false">
      <c r="A120" s="61" t="s">
        <v>42</v>
      </c>
      <c r="B120" s="62" t="s">
        <v>43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</row>
    <row r="121" customFormat="false" ht="12.75" hidden="false" customHeight="false" outlineLevel="0" collapsed="false">
      <c r="A121" s="61" t="s">
        <v>6</v>
      </c>
      <c r="B121" s="62" t="s">
        <v>44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</row>
    <row r="122" customFormat="false" ht="12.75" hidden="false" customHeight="false" outlineLevel="0" collapsed="false">
      <c r="A122" s="61" t="s">
        <v>45</v>
      </c>
      <c r="B122" s="64" t="n">
        <v>1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</row>
    <row r="123" customFormat="false" ht="12.75" hidden="false" customHeight="false" outlineLevel="0" collapsed="false">
      <c r="A123" s="61" t="s">
        <v>46</v>
      </c>
      <c r="B123" s="64" t="n">
        <v>0</v>
      </c>
      <c r="C123" s="64" t="n">
        <v>0</v>
      </c>
      <c r="D123" s="64" t="n">
        <v>0</v>
      </c>
      <c r="E123" s="64" t="n">
        <v>3</v>
      </c>
      <c r="F123" s="64" t="n">
        <v>0</v>
      </c>
      <c r="G123" s="64" t="n">
        <v>0</v>
      </c>
      <c r="H123" s="64" t="n">
        <v>0</v>
      </c>
      <c r="I123" s="64" t="n">
        <v>0</v>
      </c>
      <c r="J123" s="64" t="n">
        <v>0</v>
      </c>
      <c r="K123" s="64" t="n">
        <v>0</v>
      </c>
      <c r="L123" s="64" t="n">
        <v>0</v>
      </c>
      <c r="M123" s="64" t="n">
        <v>0</v>
      </c>
      <c r="N123" s="64" t="n">
        <v>0</v>
      </c>
      <c r="O123" s="64" t="n">
        <v>0</v>
      </c>
      <c r="P123" s="64" t="n">
        <v>0</v>
      </c>
      <c r="Q123" s="64" t="n">
        <v>0</v>
      </c>
      <c r="R123" s="64" t="n">
        <v>0</v>
      </c>
      <c r="S123" s="64" t="n">
        <v>0</v>
      </c>
      <c r="T123" s="64" t="n">
        <v>0</v>
      </c>
      <c r="U123" s="64" t="n">
        <v>0</v>
      </c>
      <c r="V123" s="64" t="n">
        <v>0</v>
      </c>
    </row>
    <row r="124" customFormat="false" ht="12.75" hidden="false" customHeight="false" outlineLevel="0" collapsed="false">
      <c r="A124" s="61" t="s">
        <v>47</v>
      </c>
      <c r="B124" s="64" t="n">
        <v>3</v>
      </c>
      <c r="C124" s="64" t="n">
        <v>0</v>
      </c>
      <c r="D124" s="64" t="n">
        <v>2</v>
      </c>
      <c r="E124" s="64" t="n">
        <v>1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64" t="n">
        <v>0</v>
      </c>
      <c r="U124" s="64" t="n">
        <v>0</v>
      </c>
      <c r="V124" s="64" t="n">
        <v>0</v>
      </c>
    </row>
    <row r="125" customFormat="false" ht="12.75" hidden="false" customHeight="false" outlineLevel="0" collapsed="false">
      <c r="A125" s="61" t="s">
        <v>48</v>
      </c>
      <c r="B125" s="64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64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64" t="n">
        <v>0</v>
      </c>
      <c r="R125" s="64" t="n">
        <v>0</v>
      </c>
      <c r="S125" s="64" t="n">
        <v>0</v>
      </c>
      <c r="T125" s="64" t="n">
        <v>0</v>
      </c>
      <c r="U125" s="64" t="n">
        <v>0</v>
      </c>
      <c r="V125" s="64" t="n">
        <v>0</v>
      </c>
    </row>
    <row r="126" customFormat="false" ht="12.75" hidden="false" customHeight="false" outlineLevel="0" collapsed="false">
      <c r="A126" s="61" t="s">
        <v>49</v>
      </c>
      <c r="B126" s="64" t="n">
        <v>0</v>
      </c>
      <c r="C126" s="64" t="n">
        <v>1</v>
      </c>
      <c r="D126" s="64" t="n">
        <v>1</v>
      </c>
      <c r="E126" s="64" t="n">
        <v>0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64" t="n">
        <v>0</v>
      </c>
      <c r="L126" s="64" t="n">
        <v>0</v>
      </c>
      <c r="M126" s="64" t="n">
        <v>0</v>
      </c>
      <c r="N126" s="64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64" t="n">
        <v>0</v>
      </c>
      <c r="T126" s="64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61" t="s">
        <v>50</v>
      </c>
      <c r="B127" s="64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61" t="s">
        <v>21</v>
      </c>
      <c r="B128" s="64" t="n">
        <v>0</v>
      </c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</row>
    <row r="129" customFormat="false" ht="12.75" hidden="false" customHeight="false" outlineLevel="0" collapsed="false">
      <c r="A129" s="61" t="s">
        <v>22</v>
      </c>
      <c r="B129" s="64" t="n">
        <v>0</v>
      </c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</row>
    <row r="130" customFormat="false" ht="12.75" hidden="false" customHeight="false" outlineLevel="0" collapsed="false">
      <c r="A130" s="61" t="s">
        <v>51</v>
      </c>
      <c r="B130" s="64" t="n">
        <v>0</v>
      </c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</row>
    <row r="131" customFormat="false" ht="12.75" hidden="false" customHeight="false" outlineLevel="0" collapsed="false">
      <c r="A131" s="61" t="s">
        <v>52</v>
      </c>
      <c r="B131" s="64" t="n">
        <v>1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</row>
    <row r="132" customFormat="false" ht="12.75" hidden="false" customHeight="false" outlineLevel="0" collapsed="false">
      <c r="A132" s="61" t="s">
        <v>53</v>
      </c>
      <c r="B132" s="64" t="n">
        <v>1</v>
      </c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</row>
    <row r="133" customFormat="false" ht="12.75" hidden="false" customHeight="false" outlineLevel="0" collapsed="false">
      <c r="A133" s="61" t="s">
        <v>54</v>
      </c>
      <c r="B133" s="64" t="n">
        <v>0</v>
      </c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</row>
    <row r="134" customFormat="false" ht="12.75" hidden="false" customHeight="false" outlineLevel="0" collapsed="false">
      <c r="A134" s="61" t="s">
        <v>55</v>
      </c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</row>
    <row r="135" customFormat="false" ht="12.75" hidden="false" customHeight="false" outlineLevel="0" collapsed="false">
      <c r="A135" s="61" t="s">
        <v>3</v>
      </c>
      <c r="B135" s="62" t="s">
        <v>61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</row>
    <row r="136" customFormat="false" ht="12.75" hidden="false" customHeight="false" outlineLevel="0" collapsed="false">
      <c r="A136" s="61" t="s">
        <v>4</v>
      </c>
      <c r="B136" s="64" t="n">
        <v>2222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</row>
    <row r="137" customFormat="false" ht="12.75" hidden="false" customHeight="false" outlineLevel="0" collapsed="false">
      <c r="A137" s="61" t="s">
        <v>39</v>
      </c>
      <c r="B137" s="62" t="s">
        <v>40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</row>
    <row r="138" customFormat="false" ht="12.75" hidden="false" customHeight="false" outlineLevel="0" collapsed="false">
      <c r="A138" s="61" t="s">
        <v>41</v>
      </c>
      <c r="B138" s="64" t="n">
        <v>8</v>
      </c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</row>
    <row r="139" customFormat="false" ht="12.75" hidden="false" customHeight="false" outlineLevel="0" collapsed="false">
      <c r="A139" s="61" t="s">
        <v>42</v>
      </c>
      <c r="B139" s="62" t="s">
        <v>43</v>
      </c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</row>
    <row r="140" customFormat="false" ht="12.75" hidden="false" customHeight="false" outlineLevel="0" collapsed="false">
      <c r="A140" s="61" t="s">
        <v>6</v>
      </c>
      <c r="B140" s="62" t="s">
        <v>44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</row>
    <row r="141" customFormat="false" ht="12.75" hidden="false" customHeight="false" outlineLevel="0" collapsed="false">
      <c r="A141" s="61" t="s">
        <v>45</v>
      </c>
      <c r="B141" s="64" t="n">
        <v>1</v>
      </c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</row>
    <row r="142" customFormat="false" ht="12.75" hidden="false" customHeight="false" outlineLevel="0" collapsed="false">
      <c r="A142" s="61" t="s">
        <v>46</v>
      </c>
      <c r="B142" s="64" t="n">
        <v>3</v>
      </c>
      <c r="C142" s="64" t="n">
        <v>3</v>
      </c>
      <c r="D142" s="64" t="n">
        <v>2</v>
      </c>
      <c r="E142" s="64" t="n">
        <v>2</v>
      </c>
      <c r="F142" s="64" t="n">
        <v>0</v>
      </c>
      <c r="G142" s="64" t="n">
        <v>2</v>
      </c>
      <c r="H142" s="64" t="n">
        <v>0</v>
      </c>
      <c r="I142" s="64" t="n">
        <v>0</v>
      </c>
      <c r="J142" s="64" t="n">
        <v>0</v>
      </c>
      <c r="K142" s="64" t="n">
        <v>0</v>
      </c>
      <c r="L142" s="64" t="n">
        <v>0</v>
      </c>
      <c r="M142" s="64" t="n">
        <v>0</v>
      </c>
      <c r="N142" s="64" t="n">
        <v>0</v>
      </c>
      <c r="O142" s="64" t="n">
        <v>0</v>
      </c>
      <c r="P142" s="64" t="n">
        <v>0</v>
      </c>
      <c r="Q142" s="64" t="n">
        <v>0</v>
      </c>
      <c r="R142" s="64" t="n">
        <v>0</v>
      </c>
      <c r="S142" s="64" t="n">
        <v>0</v>
      </c>
      <c r="T142" s="64" t="n">
        <v>0</v>
      </c>
      <c r="U142" s="64" t="n">
        <v>0</v>
      </c>
      <c r="V142" s="64" t="n">
        <v>0</v>
      </c>
    </row>
    <row r="143" customFormat="false" ht="12.75" hidden="false" customHeight="false" outlineLevel="0" collapsed="false">
      <c r="A143" s="61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64" t="n">
        <v>0</v>
      </c>
      <c r="U143" s="64" t="n">
        <v>0</v>
      </c>
      <c r="V143" s="64" t="n">
        <v>0</v>
      </c>
    </row>
    <row r="144" customFormat="false" ht="12.75" hidden="false" customHeight="false" outlineLevel="0" collapsed="false">
      <c r="A144" s="61" t="s">
        <v>48</v>
      </c>
      <c r="B144" s="64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64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64" t="n">
        <v>0</v>
      </c>
      <c r="R144" s="64" t="n">
        <v>0</v>
      </c>
      <c r="S144" s="64" t="n">
        <v>0</v>
      </c>
      <c r="T144" s="64" t="n">
        <v>0</v>
      </c>
      <c r="U144" s="64" t="n">
        <v>0</v>
      </c>
      <c r="V144" s="64" t="n">
        <v>0</v>
      </c>
    </row>
    <row r="145" customFormat="false" ht="12.75" hidden="false" customHeight="false" outlineLevel="0" collapsed="false">
      <c r="A145" s="61" t="s">
        <v>49</v>
      </c>
      <c r="B145" s="64" t="n">
        <v>0</v>
      </c>
      <c r="C145" s="64" t="n">
        <v>0</v>
      </c>
      <c r="D145" s="64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64" t="n">
        <v>0</v>
      </c>
      <c r="L145" s="64" t="n">
        <v>0</v>
      </c>
      <c r="M145" s="64" t="n">
        <v>0</v>
      </c>
      <c r="N145" s="64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64" t="n">
        <v>0</v>
      </c>
      <c r="T145" s="64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61" t="s">
        <v>50</v>
      </c>
      <c r="B146" s="64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61" t="s">
        <v>21</v>
      </c>
      <c r="B147" s="64" t="n">
        <v>1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</row>
    <row r="148" customFormat="false" ht="12.75" hidden="false" customHeight="false" outlineLevel="0" collapsed="false">
      <c r="A148" s="61" t="s">
        <v>22</v>
      </c>
      <c r="B148" s="64" t="n">
        <v>0</v>
      </c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</row>
    <row r="149" customFormat="false" ht="12.75" hidden="false" customHeight="false" outlineLevel="0" collapsed="false">
      <c r="A149" s="61" t="s">
        <v>51</v>
      </c>
      <c r="B149" s="64" t="n">
        <v>1</v>
      </c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</row>
    <row r="150" customFormat="false" ht="12.75" hidden="false" customHeight="false" outlineLevel="0" collapsed="false">
      <c r="A150" s="61" t="s">
        <v>52</v>
      </c>
      <c r="B150" s="64" t="n">
        <v>1</v>
      </c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</row>
    <row r="151" customFormat="false" ht="12.75" hidden="false" customHeight="false" outlineLevel="0" collapsed="false">
      <c r="A151" s="61" t="s">
        <v>53</v>
      </c>
      <c r="B151" s="64" t="n">
        <v>0</v>
      </c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</row>
    <row r="152" customFormat="false" ht="12.75" hidden="false" customHeight="false" outlineLevel="0" collapsed="false">
      <c r="A152" s="61" t="s">
        <v>54</v>
      </c>
      <c r="B152" s="64" t="n">
        <v>0</v>
      </c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</row>
    <row r="153" customFormat="false" ht="12.75" hidden="false" customHeight="false" outlineLevel="0" collapsed="false">
      <c r="A153" s="61" t="s">
        <v>55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050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8" activeCellId="0" sqref="B8"/>
    </sheetView>
  </sheetViews>
  <sheetFormatPr defaultColWidth="14.4453125" defaultRowHeight="15.75" zeroHeight="false" outlineLevelRow="0" outlineLevelCol="0"/>
  <cols>
    <col collapsed="false" customWidth="true" hidden="false" outlineLevel="0" max="10" min="10" style="0" width="16.86"/>
    <col collapsed="false" customWidth="true" hidden="false" outlineLevel="0" max="16" min="16" style="0" width="16.57"/>
    <col collapsed="false" customWidth="true" hidden="false" outlineLevel="0" max="18" min="18" style="0" width="16.71"/>
    <col collapsed="false" customWidth="true" hidden="false" outlineLevel="0" max="19" min="19" style="0" width="18.85"/>
    <col collapsed="false" customWidth="true" hidden="false" outlineLevel="0" max="20" min="20" style="0" width="24.15"/>
    <col collapsed="false" customWidth="true" hidden="false" outlineLevel="0" max="21" min="21" style="0" width="24"/>
    <col collapsed="false" customWidth="true" hidden="false" outlineLevel="0" max="24" min="24" style="0" width="19"/>
    <col collapsed="false" customWidth="true" hidden="false" outlineLevel="0" max="25" min="25" style="0" width="19.57"/>
    <col collapsed="false" customWidth="true" hidden="false" outlineLevel="0" max="26" min="26" style="0" width="18"/>
  </cols>
  <sheetData>
    <row r="1" customFormat="false" ht="15.75" hidden="false" customHeight="true" outlineLevel="0" collapsed="false">
      <c r="A1" s="65" t="s">
        <v>3</v>
      </c>
      <c r="B1" s="65" t="s">
        <v>63</v>
      </c>
      <c r="C1" s="65" t="s">
        <v>64</v>
      </c>
      <c r="D1" s="65" t="s">
        <v>65</v>
      </c>
      <c r="E1" s="65" t="s">
        <v>7</v>
      </c>
      <c r="F1" s="65" t="s">
        <v>66</v>
      </c>
      <c r="G1" s="65" t="s">
        <v>67</v>
      </c>
      <c r="H1" s="65" t="s">
        <v>68</v>
      </c>
      <c r="I1" s="65" t="s">
        <v>69</v>
      </c>
      <c r="J1" s="65" t="s">
        <v>70</v>
      </c>
      <c r="K1" s="65" t="s">
        <v>71</v>
      </c>
      <c r="L1" s="65" t="s">
        <v>72</v>
      </c>
      <c r="M1" s="65" t="s">
        <v>73</v>
      </c>
      <c r="N1" s="65" t="s">
        <v>74</v>
      </c>
      <c r="O1" s="65" t="s">
        <v>75</v>
      </c>
      <c r="P1" s="65" t="s">
        <v>76</v>
      </c>
      <c r="Q1" s="65" t="s">
        <v>77</v>
      </c>
      <c r="R1" s="65" t="s">
        <v>78</v>
      </c>
      <c r="S1" s="65" t="s">
        <v>79</v>
      </c>
      <c r="T1" s="65" t="s">
        <v>80</v>
      </c>
      <c r="U1" s="65" t="s">
        <v>81</v>
      </c>
      <c r="V1" s="65" t="s">
        <v>82</v>
      </c>
      <c r="W1" s="65" t="s">
        <v>83</v>
      </c>
      <c r="X1" s="65" t="s">
        <v>84</v>
      </c>
      <c r="Y1" s="65" t="s">
        <v>85</v>
      </c>
      <c r="Z1" s="65" t="s">
        <v>86</v>
      </c>
      <c r="AA1" s="65" t="s">
        <v>87</v>
      </c>
      <c r="AB1" s="65" t="s">
        <v>88</v>
      </c>
      <c r="AC1" s="66"/>
      <c r="AD1" s="66"/>
      <c r="AE1" s="66"/>
      <c r="AF1" s="66"/>
      <c r="AG1" s="66"/>
      <c r="AH1" s="66"/>
      <c r="AI1" s="66"/>
      <c r="AJ1" s="66"/>
      <c r="AK1" s="66"/>
      <c r="AL1" s="66"/>
    </row>
    <row r="2" customFormat="false" ht="15.75" hidden="false" customHeight="true" outlineLevel="0" collapsed="false">
      <c r="A2" s="10" t="str">
        <f aca="false">ValueCalc!B3</f>
        <v>Bot Bois</v>
      </c>
      <c r="B2" s="10" t="n">
        <v>666</v>
      </c>
      <c r="C2" s="10" t="s">
        <v>40</v>
      </c>
      <c r="D2" s="10" t="s">
        <v>44</v>
      </c>
      <c r="E2" s="10" t="n">
        <f aca="false">TRUE()</f>
        <v>1</v>
      </c>
      <c r="F2" s="10" t="n">
        <v>2</v>
      </c>
      <c r="G2" s="10" t="n">
        <v>1</v>
      </c>
      <c r="H2" s="10" t="n">
        <v>0</v>
      </c>
      <c r="I2" s="10" t="n">
        <v>0</v>
      </c>
      <c r="J2" s="67" t="n">
        <v>1</v>
      </c>
      <c r="K2" s="10" t="n">
        <v>13</v>
      </c>
      <c r="L2" s="10" t="n">
        <v>0</v>
      </c>
      <c r="M2" s="10" t="n">
        <v>15</v>
      </c>
      <c r="N2" s="10" t="n">
        <v>11</v>
      </c>
      <c r="O2" s="10" t="n">
        <v>9</v>
      </c>
      <c r="P2" s="67" t="n">
        <v>0.742857142857143</v>
      </c>
      <c r="Q2" s="10" t="n">
        <v>7</v>
      </c>
      <c r="R2" s="10" t="n">
        <v>5</v>
      </c>
      <c r="S2" s="10" t="n">
        <v>3.71428571428571</v>
      </c>
      <c r="T2" s="10" t="n">
        <f aca="false">TRUE()</f>
        <v>1</v>
      </c>
      <c r="U2" s="10" t="n">
        <f aca="false">TRUE()</f>
        <v>1</v>
      </c>
      <c r="V2" s="10" t="n">
        <v>93</v>
      </c>
      <c r="W2" s="10" t="n">
        <f aca="false">FALSE()</f>
        <v>0</v>
      </c>
      <c r="X2" s="10" t="n">
        <f aca="false">TRUE()</f>
        <v>1</v>
      </c>
      <c r="Y2" s="10" t="n">
        <f aca="false">TRUE()</f>
        <v>1</v>
      </c>
      <c r="Z2" s="10" t="n">
        <f aca="false">TRUE()</f>
        <v>1</v>
      </c>
      <c r="AA2" s="10" t="n">
        <v>40</v>
      </c>
      <c r="AB2" s="10" t="n">
        <v>146</v>
      </c>
    </row>
    <row r="3" customFormat="false" ht="15.75" hidden="false" customHeight="true" outlineLevel="0" collapsed="false">
      <c r="A3" s="10" t="s">
        <v>38</v>
      </c>
      <c r="B3" s="10" t="n">
        <v>666</v>
      </c>
      <c r="C3" s="10" t="s">
        <v>40</v>
      </c>
      <c r="D3" s="10" t="s">
        <v>44</v>
      </c>
      <c r="E3" s="10" t="n">
        <f aca="false">TRUE()</f>
        <v>1</v>
      </c>
      <c r="F3" s="10" t="n">
        <v>2</v>
      </c>
      <c r="G3" s="10" t="n">
        <v>1</v>
      </c>
      <c r="H3" s="10" t="n">
        <v>0</v>
      </c>
      <c r="I3" s="10" t="n">
        <v>0</v>
      </c>
      <c r="J3" s="67" t="n">
        <v>1</v>
      </c>
      <c r="K3" s="10" t="n">
        <v>13</v>
      </c>
      <c r="L3" s="10" t="n">
        <v>0</v>
      </c>
      <c r="M3" s="10" t="n">
        <v>15</v>
      </c>
      <c r="N3" s="10" t="n">
        <v>11</v>
      </c>
      <c r="O3" s="10" t="n">
        <v>9</v>
      </c>
      <c r="P3" s="67" t="n">
        <v>0.742857142857143</v>
      </c>
      <c r="Q3" s="10" t="n">
        <v>7</v>
      </c>
      <c r="R3" s="10" t="n">
        <v>5</v>
      </c>
      <c r="S3" s="10" t="n">
        <v>3.71428571428571</v>
      </c>
      <c r="T3" s="10" t="n">
        <f aca="false">TRUE()</f>
        <v>1</v>
      </c>
      <c r="U3" s="10" t="n">
        <f aca="false">TRUE()</f>
        <v>1</v>
      </c>
      <c r="V3" s="10" t="n">
        <v>93</v>
      </c>
      <c r="W3" s="10" t="n">
        <f aca="false">FALSE()</f>
        <v>0</v>
      </c>
      <c r="X3" s="10" t="n">
        <f aca="false">TRUE()</f>
        <v>1</v>
      </c>
      <c r="Y3" s="10" t="n">
        <f aca="false">TRUE()</f>
        <v>1</v>
      </c>
      <c r="Z3" s="10" t="n">
        <f aca="false">TRUE()</f>
        <v>1</v>
      </c>
      <c r="AA3" s="10" t="n">
        <v>40</v>
      </c>
      <c r="AB3" s="10" t="n">
        <v>146</v>
      </c>
    </row>
    <row r="4" customFormat="false" ht="15.75" hidden="false" customHeight="true" outlineLevel="0" collapsed="false">
      <c r="A4" s="10" t="s">
        <v>38</v>
      </c>
      <c r="B4" s="10" t="n">
        <v>666</v>
      </c>
      <c r="C4" s="10" t="s">
        <v>40</v>
      </c>
      <c r="D4" s="10" t="s">
        <v>44</v>
      </c>
      <c r="E4" s="10" t="n">
        <f aca="false">TRUE()</f>
        <v>1</v>
      </c>
      <c r="F4" s="10" t="n">
        <v>2</v>
      </c>
      <c r="G4" s="10" t="n">
        <v>1</v>
      </c>
      <c r="H4" s="10" t="n">
        <v>0</v>
      </c>
      <c r="I4" s="10" t="n">
        <v>0</v>
      </c>
      <c r="J4" s="67" t="n">
        <v>1</v>
      </c>
      <c r="K4" s="10" t="n">
        <v>13</v>
      </c>
      <c r="L4" s="10" t="n">
        <v>0</v>
      </c>
      <c r="M4" s="10" t="n">
        <v>15</v>
      </c>
      <c r="N4" s="10" t="n">
        <v>11</v>
      </c>
      <c r="O4" s="10" t="n">
        <v>9</v>
      </c>
      <c r="P4" s="67" t="n">
        <v>0.742857142857143</v>
      </c>
      <c r="Q4" s="10" t="n">
        <v>7</v>
      </c>
      <c r="R4" s="10" t="n">
        <v>5</v>
      </c>
      <c r="S4" s="10" t="n">
        <v>3.71428571428571</v>
      </c>
      <c r="T4" s="10" t="n">
        <f aca="false">TRUE()</f>
        <v>1</v>
      </c>
      <c r="U4" s="10" t="n">
        <f aca="false">TRUE()</f>
        <v>1</v>
      </c>
      <c r="V4" s="10" t="n">
        <v>93</v>
      </c>
      <c r="W4" s="10" t="n">
        <f aca="false">FALSE()</f>
        <v>0</v>
      </c>
      <c r="X4" s="10" t="n">
        <f aca="false">TRUE()</f>
        <v>1</v>
      </c>
      <c r="Y4" s="10" t="n">
        <f aca="false">TRUE()</f>
        <v>1</v>
      </c>
      <c r="Z4" s="10" t="n">
        <f aca="false">TRUE()</f>
        <v>1</v>
      </c>
      <c r="AA4" s="10" t="n">
        <v>40</v>
      </c>
      <c r="AB4" s="10" t="n">
        <v>146</v>
      </c>
    </row>
    <row r="5" customFormat="false" ht="15.75" hidden="false" customHeight="true" outlineLevel="0" collapsed="false">
      <c r="A5" s="10" t="s">
        <v>38</v>
      </c>
      <c r="B5" s="10" t="n">
        <v>666</v>
      </c>
      <c r="C5" s="10" t="s">
        <v>40</v>
      </c>
      <c r="D5" s="10" t="s">
        <v>44</v>
      </c>
      <c r="E5" s="10" t="n">
        <f aca="false">TRUE()</f>
        <v>1</v>
      </c>
      <c r="F5" s="10" t="n">
        <v>2</v>
      </c>
      <c r="G5" s="10" t="n">
        <v>1</v>
      </c>
      <c r="H5" s="10" t="n">
        <v>0</v>
      </c>
      <c r="I5" s="10" t="n">
        <v>0</v>
      </c>
      <c r="J5" s="67" t="n">
        <v>1</v>
      </c>
      <c r="K5" s="10" t="n">
        <v>13</v>
      </c>
      <c r="L5" s="10" t="n">
        <v>0</v>
      </c>
      <c r="M5" s="10" t="n">
        <v>15</v>
      </c>
      <c r="N5" s="10" t="n">
        <v>11</v>
      </c>
      <c r="O5" s="10" t="n">
        <v>9</v>
      </c>
      <c r="P5" s="67" t="n">
        <v>0.742857142857143</v>
      </c>
      <c r="Q5" s="10" t="n">
        <v>7</v>
      </c>
      <c r="R5" s="10" t="n">
        <v>5</v>
      </c>
      <c r="S5" s="10" t="n">
        <v>3.71428571428571</v>
      </c>
      <c r="T5" s="10" t="n">
        <f aca="false">TRUE()</f>
        <v>1</v>
      </c>
      <c r="U5" s="10" t="n">
        <f aca="false">TRUE()</f>
        <v>1</v>
      </c>
      <c r="V5" s="10" t="n">
        <v>93</v>
      </c>
      <c r="W5" s="10" t="n">
        <f aca="false">FALSE()</f>
        <v>0</v>
      </c>
      <c r="X5" s="10" t="n">
        <f aca="false">TRUE()</f>
        <v>1</v>
      </c>
      <c r="Y5" s="10" t="n">
        <f aca="false">TRUE()</f>
        <v>1</v>
      </c>
      <c r="Z5" s="10" t="n">
        <f aca="false">TRUE()</f>
        <v>1</v>
      </c>
      <c r="AA5" s="10" t="n">
        <v>40</v>
      </c>
      <c r="AB5" s="10" t="n">
        <v>146</v>
      </c>
    </row>
    <row r="6" customFormat="false" ht="15.75" hidden="false" customHeight="true" outlineLevel="0" collapsed="false">
      <c r="A6" s="10" t="s">
        <v>38</v>
      </c>
      <c r="B6" s="10" t="n">
        <v>666</v>
      </c>
      <c r="C6" s="10" t="s">
        <v>40</v>
      </c>
      <c r="D6" s="10" t="s">
        <v>44</v>
      </c>
      <c r="E6" s="10" t="n">
        <f aca="false">TRUE()</f>
        <v>1</v>
      </c>
      <c r="F6" s="10" t="n">
        <v>2</v>
      </c>
      <c r="G6" s="10" t="n">
        <v>1</v>
      </c>
      <c r="H6" s="10" t="n">
        <v>0</v>
      </c>
      <c r="I6" s="10" t="n">
        <v>0</v>
      </c>
      <c r="J6" s="67" t="n">
        <v>1</v>
      </c>
      <c r="K6" s="10" t="n">
        <v>13</v>
      </c>
      <c r="L6" s="10" t="n">
        <v>0</v>
      </c>
      <c r="M6" s="10" t="n">
        <v>15</v>
      </c>
      <c r="N6" s="10" t="n">
        <v>11</v>
      </c>
      <c r="O6" s="10" t="n">
        <v>9</v>
      </c>
      <c r="P6" s="67" t="n">
        <v>0.742857142857143</v>
      </c>
      <c r="Q6" s="10" t="n">
        <v>7</v>
      </c>
      <c r="R6" s="10" t="n">
        <v>5</v>
      </c>
      <c r="S6" s="10" t="n">
        <v>3.71428571428571</v>
      </c>
      <c r="T6" s="10" t="n">
        <f aca="false">TRUE()</f>
        <v>1</v>
      </c>
      <c r="U6" s="10" t="n">
        <f aca="false">TRUE()</f>
        <v>1</v>
      </c>
      <c r="V6" s="10" t="n">
        <v>93</v>
      </c>
      <c r="W6" s="10" t="n">
        <f aca="false">FALSE()</f>
        <v>0</v>
      </c>
      <c r="X6" s="10" t="n">
        <f aca="false">TRUE()</f>
        <v>1</v>
      </c>
      <c r="Y6" s="10" t="n">
        <f aca="false">TRUE()</f>
        <v>1</v>
      </c>
      <c r="Z6" s="10" t="n">
        <f aca="false">TRUE()</f>
        <v>1</v>
      </c>
      <c r="AA6" s="10" t="n">
        <v>40</v>
      </c>
      <c r="AB6" s="10" t="n">
        <v>146</v>
      </c>
    </row>
    <row r="7" customFormat="false" ht="15.75" hidden="false" customHeight="true" outlineLevel="0" collapsed="false">
      <c r="A7" s="10" t="s">
        <v>38</v>
      </c>
      <c r="B7" s="10" t="n">
        <v>666</v>
      </c>
      <c r="C7" s="10" t="s">
        <v>40</v>
      </c>
      <c r="D7" s="10" t="s">
        <v>44</v>
      </c>
      <c r="E7" s="10" t="n">
        <f aca="false">TRUE()</f>
        <v>1</v>
      </c>
      <c r="F7" s="10" t="n">
        <v>2</v>
      </c>
      <c r="G7" s="10" t="n">
        <v>1</v>
      </c>
      <c r="H7" s="10" t="n">
        <v>0</v>
      </c>
      <c r="I7" s="10" t="n">
        <v>0</v>
      </c>
      <c r="J7" s="67" t="n">
        <v>1</v>
      </c>
      <c r="K7" s="10" t="n">
        <v>13</v>
      </c>
      <c r="L7" s="10" t="n">
        <v>0</v>
      </c>
      <c r="M7" s="10" t="n">
        <v>15</v>
      </c>
      <c r="N7" s="10" t="n">
        <v>11</v>
      </c>
      <c r="O7" s="10" t="n">
        <v>9</v>
      </c>
      <c r="P7" s="67" t="n">
        <v>0.742857142857143</v>
      </c>
      <c r="Q7" s="10" t="n">
        <v>7</v>
      </c>
      <c r="R7" s="10" t="n">
        <v>5</v>
      </c>
      <c r="S7" s="10" t="n">
        <v>3.71428571428571</v>
      </c>
      <c r="T7" s="10" t="n">
        <f aca="false">TRUE()</f>
        <v>1</v>
      </c>
      <c r="U7" s="10" t="n">
        <f aca="false">TRUE()</f>
        <v>1</v>
      </c>
      <c r="V7" s="10" t="n">
        <v>93</v>
      </c>
      <c r="W7" s="10" t="n">
        <f aca="false">FALSE()</f>
        <v>0</v>
      </c>
      <c r="X7" s="10" t="n">
        <f aca="false">TRUE()</f>
        <v>1</v>
      </c>
      <c r="Y7" s="10" t="n">
        <f aca="false">TRUE()</f>
        <v>1</v>
      </c>
      <c r="Z7" s="10" t="n">
        <f aca="false">TRUE()</f>
        <v>1</v>
      </c>
      <c r="AA7" s="10" t="n">
        <v>40</v>
      </c>
      <c r="AB7" s="10" t="n">
        <v>146</v>
      </c>
    </row>
    <row r="8" customFormat="false" ht="15.75" hidden="false" customHeight="true" outlineLevel="0" collapsed="false">
      <c r="A8" s="10" t="s">
        <v>61</v>
      </c>
      <c r="B8" s="10" t="n">
        <v>2222</v>
      </c>
      <c r="C8" s="10" t="s">
        <v>40</v>
      </c>
      <c r="D8" s="10" t="s">
        <v>44</v>
      </c>
      <c r="E8" s="10" t="n">
        <f aca="false">TRUE()</f>
        <v>1</v>
      </c>
      <c r="F8" s="10" t="n">
        <v>3</v>
      </c>
      <c r="G8" s="10" t="n">
        <v>0</v>
      </c>
      <c r="H8" s="10" t="n">
        <v>0</v>
      </c>
      <c r="I8" s="10" t="n">
        <v>0</v>
      </c>
      <c r="J8" s="67" t="n">
        <v>1</v>
      </c>
      <c r="K8" s="10" t="n">
        <v>11</v>
      </c>
      <c r="L8" s="10" t="n">
        <v>9</v>
      </c>
      <c r="M8" s="10" t="n">
        <v>7</v>
      </c>
      <c r="N8" s="10" t="n">
        <v>0</v>
      </c>
      <c r="O8" s="10" t="n">
        <v>8</v>
      </c>
      <c r="P8" s="67" t="n">
        <v>0.666666666666667</v>
      </c>
      <c r="Q8" s="10" t="n">
        <v>7</v>
      </c>
      <c r="R8" s="10" t="n">
        <v>3.42857142857143</v>
      </c>
      <c r="S8" s="10" t="n">
        <v>2.28571428571429</v>
      </c>
      <c r="T8" s="10" t="n">
        <f aca="false">TRUE()</f>
        <v>1</v>
      </c>
      <c r="U8" s="10" t="n">
        <f aca="false">FALSE()</f>
        <v>0</v>
      </c>
      <c r="V8" s="10" t="n">
        <v>33</v>
      </c>
      <c r="W8" s="10" t="n">
        <f aca="false">TRUE()</f>
        <v>1</v>
      </c>
      <c r="X8" s="10" t="n">
        <f aca="false">TRUE()</f>
        <v>1</v>
      </c>
      <c r="Y8" s="10" t="n">
        <f aca="false">FALSE()</f>
        <v>0</v>
      </c>
      <c r="Z8" s="10" t="n">
        <f aca="false">FALSE()</f>
        <v>0</v>
      </c>
      <c r="AA8" s="10" t="n">
        <v>5</v>
      </c>
      <c r="AB8" s="10" t="n">
        <v>49</v>
      </c>
    </row>
    <row r="9" customFormat="false" ht="15.75" hidden="false" customHeight="true" outlineLevel="0" collapsed="false">
      <c r="A9" s="10" t="s">
        <v>61</v>
      </c>
      <c r="B9" s="10" t="n">
        <v>2222</v>
      </c>
      <c r="C9" s="10" t="s">
        <v>40</v>
      </c>
      <c r="D9" s="10" t="s">
        <v>44</v>
      </c>
      <c r="E9" s="10" t="n">
        <f aca="false">TRUE()</f>
        <v>1</v>
      </c>
      <c r="F9" s="10" t="n">
        <v>3</v>
      </c>
      <c r="G9" s="10" t="n">
        <v>0</v>
      </c>
      <c r="H9" s="10" t="n">
        <v>0</v>
      </c>
      <c r="I9" s="10" t="n">
        <v>0</v>
      </c>
      <c r="J9" s="67" t="n">
        <v>1</v>
      </c>
      <c r="K9" s="10" t="n">
        <v>11</v>
      </c>
      <c r="L9" s="10" t="n">
        <v>9</v>
      </c>
      <c r="M9" s="10" t="n">
        <v>7</v>
      </c>
      <c r="N9" s="10" t="n">
        <v>0</v>
      </c>
      <c r="O9" s="10" t="n">
        <v>8</v>
      </c>
      <c r="P9" s="67" t="n">
        <v>0.666666666666667</v>
      </c>
      <c r="Q9" s="10" t="n">
        <v>7</v>
      </c>
      <c r="R9" s="10" t="n">
        <v>3.42857142857143</v>
      </c>
      <c r="S9" s="10" t="n">
        <v>2.28571428571429</v>
      </c>
      <c r="T9" s="10" t="n">
        <f aca="false">TRUE()</f>
        <v>1</v>
      </c>
      <c r="U9" s="10" t="n">
        <f aca="false">FALSE()</f>
        <v>0</v>
      </c>
      <c r="V9" s="10" t="n">
        <v>33</v>
      </c>
      <c r="W9" s="10" t="n">
        <f aca="false">TRUE()</f>
        <v>1</v>
      </c>
      <c r="X9" s="10" t="n">
        <f aca="false">TRUE()</f>
        <v>1</v>
      </c>
      <c r="Y9" s="10" t="n">
        <f aca="false">FALSE()</f>
        <v>0</v>
      </c>
      <c r="Z9" s="10" t="n">
        <f aca="false">FALSE()</f>
        <v>0</v>
      </c>
      <c r="AA9" s="10" t="n">
        <v>5</v>
      </c>
      <c r="AB9" s="10" t="n">
        <v>49</v>
      </c>
    </row>
    <row r="10" customFormat="false" ht="15.75" hidden="false" customHeight="true" outlineLevel="0" collapsed="false">
      <c r="A10" s="10" t="s">
        <v>61</v>
      </c>
      <c r="B10" s="10" t="n">
        <v>2222</v>
      </c>
      <c r="C10" s="10" t="s">
        <v>40</v>
      </c>
      <c r="D10" s="10" t="s">
        <v>44</v>
      </c>
      <c r="E10" s="10" t="n">
        <f aca="false">TRUE()</f>
        <v>1</v>
      </c>
      <c r="F10" s="10" t="n">
        <v>3</v>
      </c>
      <c r="G10" s="10" t="n">
        <v>0</v>
      </c>
      <c r="H10" s="10" t="n">
        <v>0</v>
      </c>
      <c r="I10" s="10" t="n">
        <v>0</v>
      </c>
      <c r="J10" s="67" t="n">
        <v>1</v>
      </c>
      <c r="K10" s="10" t="n">
        <v>11</v>
      </c>
      <c r="L10" s="10" t="n">
        <v>9</v>
      </c>
      <c r="M10" s="10" t="n">
        <v>7</v>
      </c>
      <c r="N10" s="10" t="n">
        <v>0</v>
      </c>
      <c r="O10" s="10" t="n">
        <v>8</v>
      </c>
      <c r="P10" s="67" t="n">
        <v>0.666666666666667</v>
      </c>
      <c r="Q10" s="10" t="n">
        <v>7</v>
      </c>
      <c r="R10" s="10" t="n">
        <v>3.42857142857143</v>
      </c>
      <c r="S10" s="10" t="n">
        <v>2.28571428571429</v>
      </c>
      <c r="T10" s="10" t="n">
        <f aca="false">TRUE()</f>
        <v>1</v>
      </c>
      <c r="U10" s="10" t="n">
        <f aca="false">FALSE()</f>
        <v>0</v>
      </c>
      <c r="V10" s="10" t="n">
        <v>33</v>
      </c>
      <c r="W10" s="10" t="n">
        <f aca="false">TRUE()</f>
        <v>1</v>
      </c>
      <c r="X10" s="10" t="n">
        <f aca="false">TRUE()</f>
        <v>1</v>
      </c>
      <c r="Y10" s="10" t="n">
        <f aca="false">FALSE()</f>
        <v>0</v>
      </c>
      <c r="Z10" s="10" t="n">
        <f aca="false">FALSE()</f>
        <v>0</v>
      </c>
      <c r="AA10" s="10" t="n">
        <v>5</v>
      </c>
      <c r="AB10" s="10" t="n">
        <v>49</v>
      </c>
    </row>
    <row r="11" customFormat="false" ht="15.75" hidden="false" customHeight="true" outlineLevel="0" collapsed="false">
      <c r="A11" s="10" t="s">
        <v>61</v>
      </c>
      <c r="B11" s="10" t="n">
        <v>2222</v>
      </c>
      <c r="C11" s="10" t="s">
        <v>40</v>
      </c>
      <c r="D11" s="10" t="s">
        <v>44</v>
      </c>
      <c r="E11" s="10" t="n">
        <f aca="false">TRUE()</f>
        <v>1</v>
      </c>
      <c r="F11" s="10" t="n">
        <v>3</v>
      </c>
      <c r="G11" s="10" t="n">
        <v>0</v>
      </c>
      <c r="H11" s="10" t="n">
        <v>0</v>
      </c>
      <c r="I11" s="10" t="n">
        <v>0</v>
      </c>
      <c r="J11" s="67" t="n">
        <v>1</v>
      </c>
      <c r="K11" s="10" t="n">
        <v>11</v>
      </c>
      <c r="L11" s="10" t="n">
        <v>9</v>
      </c>
      <c r="M11" s="10" t="n">
        <v>7</v>
      </c>
      <c r="N11" s="10" t="n">
        <v>0</v>
      </c>
      <c r="O11" s="10" t="n">
        <v>8</v>
      </c>
      <c r="P11" s="67" t="n">
        <v>0.666666666666667</v>
      </c>
      <c r="Q11" s="10" t="n">
        <v>7</v>
      </c>
      <c r="R11" s="10" t="n">
        <v>3.42857142857143</v>
      </c>
      <c r="S11" s="10" t="n">
        <v>2.28571428571429</v>
      </c>
      <c r="T11" s="10" t="n">
        <f aca="false">TRUE()</f>
        <v>1</v>
      </c>
      <c r="U11" s="10" t="n">
        <f aca="false">FALSE()</f>
        <v>0</v>
      </c>
      <c r="V11" s="10" t="n">
        <v>33</v>
      </c>
      <c r="W11" s="10" t="n">
        <f aca="false">TRUE()</f>
        <v>1</v>
      </c>
      <c r="X11" s="10" t="n">
        <f aca="false">TRUE()</f>
        <v>1</v>
      </c>
      <c r="Y11" s="10" t="n">
        <f aca="false">FALSE()</f>
        <v>0</v>
      </c>
      <c r="Z11" s="10" t="n">
        <f aca="false">FALSE()</f>
        <v>0</v>
      </c>
      <c r="AA11" s="10" t="n">
        <v>5</v>
      </c>
      <c r="AB11" s="10" t="n">
        <v>49</v>
      </c>
    </row>
    <row r="12" customFormat="false" ht="15.75" hidden="false" customHeight="true" outlineLevel="0" collapsed="false">
      <c r="A12" s="10" t="s">
        <v>61</v>
      </c>
      <c r="B12" s="10" t="n">
        <v>2222</v>
      </c>
      <c r="C12" s="10" t="s">
        <v>40</v>
      </c>
      <c r="D12" s="10" t="s">
        <v>44</v>
      </c>
      <c r="E12" s="10" t="n">
        <f aca="false">TRUE()</f>
        <v>1</v>
      </c>
      <c r="F12" s="10" t="n">
        <v>3</v>
      </c>
      <c r="G12" s="10" t="n">
        <v>0</v>
      </c>
      <c r="H12" s="10" t="n">
        <v>0</v>
      </c>
      <c r="I12" s="10" t="n">
        <v>0</v>
      </c>
      <c r="J12" s="67" t="n">
        <v>1</v>
      </c>
      <c r="K12" s="10" t="n">
        <v>11</v>
      </c>
      <c r="L12" s="10" t="n">
        <v>9</v>
      </c>
      <c r="M12" s="10" t="n">
        <v>7</v>
      </c>
      <c r="N12" s="10" t="n">
        <v>0</v>
      </c>
      <c r="O12" s="10" t="n">
        <v>8</v>
      </c>
      <c r="P12" s="67" t="n">
        <v>0.666666666666667</v>
      </c>
      <c r="Q12" s="10" t="n">
        <v>7</v>
      </c>
      <c r="R12" s="10" t="n">
        <v>3.42857142857143</v>
      </c>
      <c r="S12" s="10" t="n">
        <v>2.28571428571429</v>
      </c>
      <c r="T12" s="10" t="n">
        <f aca="false">TRUE()</f>
        <v>1</v>
      </c>
      <c r="U12" s="10" t="n">
        <f aca="false">FALSE()</f>
        <v>0</v>
      </c>
      <c r="V12" s="10" t="n">
        <v>33</v>
      </c>
      <c r="W12" s="10" t="n">
        <f aca="false">TRUE()</f>
        <v>1</v>
      </c>
      <c r="X12" s="10" t="n">
        <f aca="false">TRUE()</f>
        <v>1</v>
      </c>
      <c r="Y12" s="10" t="n">
        <f aca="false">FALSE()</f>
        <v>0</v>
      </c>
      <c r="Z12" s="10" t="n">
        <f aca="false">FALSE()</f>
        <v>0</v>
      </c>
      <c r="AA12" s="10" t="n">
        <v>5</v>
      </c>
      <c r="AB12" s="10" t="n">
        <v>49</v>
      </c>
    </row>
    <row r="13" customFormat="false" ht="15.75" hidden="false" customHeight="true" outlineLevel="0" collapsed="false">
      <c r="A13" s="10" t="s">
        <v>61</v>
      </c>
      <c r="B13" s="10" t="n">
        <v>2222</v>
      </c>
      <c r="C13" s="10" t="s">
        <v>40</v>
      </c>
      <c r="D13" s="10" t="s">
        <v>44</v>
      </c>
      <c r="E13" s="10" t="n">
        <f aca="false">TRUE()</f>
        <v>1</v>
      </c>
      <c r="F13" s="10" t="n">
        <v>3</v>
      </c>
      <c r="G13" s="10" t="n">
        <v>0</v>
      </c>
      <c r="H13" s="10" t="n">
        <v>0</v>
      </c>
      <c r="I13" s="10" t="n">
        <v>0</v>
      </c>
      <c r="J13" s="67" t="n">
        <v>1</v>
      </c>
      <c r="K13" s="10" t="n">
        <v>11</v>
      </c>
      <c r="L13" s="10" t="n">
        <v>9</v>
      </c>
      <c r="M13" s="10" t="n">
        <v>7</v>
      </c>
      <c r="N13" s="10" t="n">
        <v>0</v>
      </c>
      <c r="O13" s="10" t="n">
        <v>8</v>
      </c>
      <c r="P13" s="67" t="n">
        <v>0.666666666666667</v>
      </c>
      <c r="Q13" s="10" t="n">
        <v>7</v>
      </c>
      <c r="R13" s="10" t="n">
        <v>3.42857142857143</v>
      </c>
      <c r="S13" s="10" t="n">
        <v>2.28571428571429</v>
      </c>
      <c r="T13" s="10" t="n">
        <f aca="false">TRUE()</f>
        <v>1</v>
      </c>
      <c r="U13" s="10" t="n">
        <f aca="false">FALSE()</f>
        <v>0</v>
      </c>
      <c r="V13" s="10" t="n">
        <v>33</v>
      </c>
      <c r="W13" s="10" t="n">
        <f aca="false">TRUE()</f>
        <v>1</v>
      </c>
      <c r="X13" s="10" t="n">
        <f aca="false">TRUE()</f>
        <v>1</v>
      </c>
      <c r="Y13" s="10" t="n">
        <f aca="false">FALSE()</f>
        <v>0</v>
      </c>
      <c r="Z13" s="10" t="n">
        <f aca="false">FALSE()</f>
        <v>0</v>
      </c>
      <c r="AA13" s="10" t="n">
        <v>5</v>
      </c>
      <c r="AB13" s="10" t="n">
        <v>49</v>
      </c>
    </row>
    <row r="14" customFormat="false" ht="15.75" hidden="false" customHeight="true" outlineLevel="0" collapsed="false">
      <c r="A14" s="10" t="s">
        <v>58</v>
      </c>
      <c r="B14" s="10" t="n">
        <v>999</v>
      </c>
      <c r="C14" s="10" t="s">
        <v>40</v>
      </c>
      <c r="D14" s="10" t="s">
        <v>44</v>
      </c>
      <c r="E14" s="10" t="n">
        <f aca="false">TRUE()</f>
        <v>1</v>
      </c>
      <c r="F14" s="10" t="n">
        <v>0</v>
      </c>
      <c r="G14" s="10" t="n">
        <v>0</v>
      </c>
      <c r="H14" s="10" t="n">
        <v>3</v>
      </c>
      <c r="I14" s="10" t="n">
        <v>0</v>
      </c>
      <c r="J14" s="67" t="n">
        <v>1</v>
      </c>
      <c r="K14" s="10" t="n">
        <v>23</v>
      </c>
      <c r="L14" s="10" t="n">
        <v>0</v>
      </c>
      <c r="M14" s="10" t="n">
        <v>20</v>
      </c>
      <c r="N14" s="10" t="n">
        <v>22</v>
      </c>
      <c r="O14" s="10" t="n">
        <v>3</v>
      </c>
      <c r="P14" s="67" t="n">
        <v>0.933333333333333</v>
      </c>
      <c r="Q14" s="10" t="n">
        <v>9</v>
      </c>
      <c r="R14" s="10" t="n">
        <v>5</v>
      </c>
      <c r="S14" s="10" t="n">
        <v>4.66666666666667</v>
      </c>
      <c r="T14" s="10" t="n">
        <f aca="false">TRUE()</f>
        <v>1</v>
      </c>
      <c r="U14" s="10" t="n">
        <f aca="false">TRUE()</f>
        <v>1</v>
      </c>
      <c r="V14" s="10" t="n">
        <v>136</v>
      </c>
      <c r="W14" s="10" t="n">
        <f aca="false">FALSE()</f>
        <v>0</v>
      </c>
      <c r="X14" s="10" t="n">
        <f aca="false">TRUE()</f>
        <v>1</v>
      </c>
      <c r="Y14" s="10" t="n">
        <f aca="false">TRUE()</f>
        <v>1</v>
      </c>
      <c r="Z14" s="10" t="n">
        <f aca="false">TRUE()</f>
        <v>1</v>
      </c>
      <c r="AA14" s="10" t="n">
        <v>40</v>
      </c>
      <c r="AB14" s="10" t="n">
        <v>199</v>
      </c>
    </row>
    <row r="15" customFormat="false" ht="15.75" hidden="false" customHeight="true" outlineLevel="0" collapsed="false">
      <c r="A15" s="10" t="s">
        <v>58</v>
      </c>
      <c r="B15" s="10" t="n">
        <v>999</v>
      </c>
      <c r="C15" s="10" t="s">
        <v>40</v>
      </c>
      <c r="D15" s="10" t="s">
        <v>44</v>
      </c>
      <c r="E15" s="10" t="n">
        <f aca="false">TRUE()</f>
        <v>1</v>
      </c>
      <c r="F15" s="10" t="n">
        <v>0</v>
      </c>
      <c r="G15" s="10" t="n">
        <v>0</v>
      </c>
      <c r="H15" s="10" t="n">
        <v>3</v>
      </c>
      <c r="I15" s="10" t="n">
        <v>0</v>
      </c>
      <c r="J15" s="67" t="n">
        <v>1</v>
      </c>
      <c r="K15" s="10" t="n">
        <v>23</v>
      </c>
      <c r="L15" s="10" t="n">
        <v>0</v>
      </c>
      <c r="M15" s="10" t="n">
        <v>20</v>
      </c>
      <c r="N15" s="10" t="n">
        <v>22</v>
      </c>
      <c r="O15" s="10" t="n">
        <v>3</v>
      </c>
      <c r="P15" s="67" t="n">
        <v>0.933333333333333</v>
      </c>
      <c r="Q15" s="10" t="n">
        <v>9</v>
      </c>
      <c r="R15" s="10" t="n">
        <v>5</v>
      </c>
      <c r="S15" s="10" t="n">
        <v>4.66666666666667</v>
      </c>
      <c r="T15" s="10" t="n">
        <f aca="false">TRUE()</f>
        <v>1</v>
      </c>
      <c r="U15" s="10" t="n">
        <f aca="false">TRUE()</f>
        <v>1</v>
      </c>
      <c r="V15" s="10" t="n">
        <v>136</v>
      </c>
      <c r="W15" s="10" t="n">
        <f aca="false">FALSE()</f>
        <v>0</v>
      </c>
      <c r="X15" s="10" t="n">
        <f aca="false">TRUE()</f>
        <v>1</v>
      </c>
      <c r="Y15" s="10" t="n">
        <f aca="false">TRUE()</f>
        <v>1</v>
      </c>
      <c r="Z15" s="10" t="n">
        <f aca="false">TRUE()</f>
        <v>1</v>
      </c>
      <c r="AA15" s="10" t="n">
        <v>40</v>
      </c>
      <c r="AB15" s="10" t="n">
        <v>199</v>
      </c>
    </row>
    <row r="16" customFormat="false" ht="15.75" hidden="false" customHeight="true" outlineLevel="0" collapsed="false">
      <c r="A16" s="10" t="s">
        <v>58</v>
      </c>
      <c r="B16" s="10" t="n">
        <v>999</v>
      </c>
      <c r="C16" s="10" t="s">
        <v>40</v>
      </c>
      <c r="D16" s="10" t="s">
        <v>44</v>
      </c>
      <c r="E16" s="10" t="n">
        <f aca="false">TRUE()</f>
        <v>1</v>
      </c>
      <c r="F16" s="10" t="n">
        <v>0</v>
      </c>
      <c r="G16" s="10" t="n">
        <v>0</v>
      </c>
      <c r="H16" s="10" t="n">
        <v>3</v>
      </c>
      <c r="I16" s="10" t="n">
        <v>0</v>
      </c>
      <c r="J16" s="67" t="n">
        <v>1</v>
      </c>
      <c r="K16" s="10" t="n">
        <v>23</v>
      </c>
      <c r="L16" s="10" t="n">
        <v>0</v>
      </c>
      <c r="M16" s="10" t="n">
        <v>20</v>
      </c>
      <c r="N16" s="10" t="n">
        <v>22</v>
      </c>
      <c r="O16" s="10" t="n">
        <v>3</v>
      </c>
      <c r="P16" s="67" t="n">
        <v>0.933333333333333</v>
      </c>
      <c r="Q16" s="10" t="n">
        <v>9</v>
      </c>
      <c r="R16" s="10" t="n">
        <v>5</v>
      </c>
      <c r="S16" s="10" t="n">
        <v>4.66666666666667</v>
      </c>
      <c r="T16" s="10" t="n">
        <f aca="false">TRUE()</f>
        <v>1</v>
      </c>
      <c r="U16" s="10" t="n">
        <f aca="false">TRUE()</f>
        <v>1</v>
      </c>
      <c r="V16" s="10" t="n">
        <v>136</v>
      </c>
      <c r="W16" s="10" t="n">
        <f aca="false">FALSE()</f>
        <v>0</v>
      </c>
      <c r="X16" s="10" t="n">
        <f aca="false">TRUE()</f>
        <v>1</v>
      </c>
      <c r="Y16" s="10" t="n">
        <f aca="false">TRUE()</f>
        <v>1</v>
      </c>
      <c r="Z16" s="10" t="n">
        <f aca="false">TRUE()</f>
        <v>1</v>
      </c>
      <c r="AA16" s="10" t="n">
        <v>40</v>
      </c>
      <c r="AB16" s="10" t="n">
        <v>199</v>
      </c>
    </row>
    <row r="17" customFormat="false" ht="15.75" hidden="false" customHeight="true" outlineLevel="0" collapsed="false">
      <c r="A17" s="10" t="s">
        <v>58</v>
      </c>
      <c r="B17" s="10" t="n">
        <v>999</v>
      </c>
      <c r="C17" s="10" t="s">
        <v>40</v>
      </c>
      <c r="D17" s="10" t="s">
        <v>44</v>
      </c>
      <c r="E17" s="10" t="n">
        <f aca="false">TRUE()</f>
        <v>1</v>
      </c>
      <c r="F17" s="10" t="n">
        <v>0</v>
      </c>
      <c r="G17" s="10" t="n">
        <v>0</v>
      </c>
      <c r="H17" s="10" t="n">
        <v>3</v>
      </c>
      <c r="I17" s="10" t="n">
        <v>0</v>
      </c>
      <c r="J17" s="67" t="n">
        <v>1</v>
      </c>
      <c r="K17" s="10" t="n">
        <v>23</v>
      </c>
      <c r="L17" s="10" t="n">
        <v>0</v>
      </c>
      <c r="M17" s="10" t="n">
        <v>20</v>
      </c>
      <c r="N17" s="10" t="n">
        <v>22</v>
      </c>
      <c r="O17" s="10" t="n">
        <v>3</v>
      </c>
      <c r="P17" s="67" t="n">
        <v>0.933333333333333</v>
      </c>
      <c r="Q17" s="10" t="n">
        <v>9</v>
      </c>
      <c r="R17" s="10" t="n">
        <v>5</v>
      </c>
      <c r="S17" s="10" t="n">
        <v>4.66666666666667</v>
      </c>
      <c r="T17" s="10" t="n">
        <f aca="false">TRUE()</f>
        <v>1</v>
      </c>
      <c r="U17" s="10" t="n">
        <f aca="false">TRUE()</f>
        <v>1</v>
      </c>
      <c r="V17" s="10" t="n">
        <v>136</v>
      </c>
      <c r="W17" s="10" t="n">
        <f aca="false">FALSE()</f>
        <v>0</v>
      </c>
      <c r="X17" s="10" t="n">
        <f aca="false">TRUE()</f>
        <v>1</v>
      </c>
      <c r="Y17" s="10" t="n">
        <f aca="false">TRUE()</f>
        <v>1</v>
      </c>
      <c r="Z17" s="10" t="n">
        <f aca="false">TRUE()</f>
        <v>1</v>
      </c>
      <c r="AA17" s="10" t="n">
        <v>40</v>
      </c>
      <c r="AB17" s="10" t="n">
        <v>199</v>
      </c>
    </row>
    <row r="18" customFormat="false" ht="15.75" hidden="false" customHeight="true" outlineLevel="0" collapsed="false">
      <c r="A18" s="10" t="s">
        <v>58</v>
      </c>
      <c r="B18" s="10" t="n">
        <v>999</v>
      </c>
      <c r="C18" s="10" t="s">
        <v>40</v>
      </c>
      <c r="D18" s="10" t="s">
        <v>44</v>
      </c>
      <c r="E18" s="10" t="n">
        <f aca="false">TRUE()</f>
        <v>1</v>
      </c>
      <c r="F18" s="10" t="n">
        <v>0</v>
      </c>
      <c r="G18" s="10" t="n">
        <v>0</v>
      </c>
      <c r="H18" s="10" t="n">
        <v>3</v>
      </c>
      <c r="I18" s="10" t="n">
        <v>0</v>
      </c>
      <c r="J18" s="67" t="n">
        <v>1</v>
      </c>
      <c r="K18" s="10" t="n">
        <v>23</v>
      </c>
      <c r="L18" s="10" t="n">
        <v>0</v>
      </c>
      <c r="M18" s="10" t="n">
        <v>20</v>
      </c>
      <c r="N18" s="10" t="n">
        <v>22</v>
      </c>
      <c r="O18" s="10" t="n">
        <v>3</v>
      </c>
      <c r="P18" s="67" t="n">
        <v>0.933333333333333</v>
      </c>
      <c r="Q18" s="10" t="n">
        <v>9</v>
      </c>
      <c r="R18" s="10" t="n">
        <v>5</v>
      </c>
      <c r="S18" s="10" t="n">
        <v>4.66666666666667</v>
      </c>
      <c r="T18" s="10" t="n">
        <f aca="false">TRUE()</f>
        <v>1</v>
      </c>
      <c r="U18" s="10" t="n">
        <f aca="false">TRUE()</f>
        <v>1</v>
      </c>
      <c r="V18" s="10" t="n">
        <v>136</v>
      </c>
      <c r="W18" s="10" t="n">
        <f aca="false">FALSE()</f>
        <v>0</v>
      </c>
      <c r="X18" s="10" t="n">
        <f aca="false">TRUE()</f>
        <v>1</v>
      </c>
      <c r="Y18" s="10" t="n">
        <f aca="false">TRUE()</f>
        <v>1</v>
      </c>
      <c r="Z18" s="10" t="n">
        <f aca="false">TRUE()</f>
        <v>1</v>
      </c>
      <c r="AA18" s="10" t="n">
        <v>40</v>
      </c>
      <c r="AB18" s="10" t="n">
        <v>199</v>
      </c>
    </row>
    <row r="19" customFormat="false" ht="15.75" hidden="false" customHeight="true" outlineLevel="0" collapsed="false">
      <c r="A19" s="10" t="s">
        <v>58</v>
      </c>
      <c r="B19" s="10" t="n">
        <v>999</v>
      </c>
      <c r="C19" s="10" t="s">
        <v>40</v>
      </c>
      <c r="D19" s="10" t="s">
        <v>44</v>
      </c>
      <c r="E19" s="10" t="n">
        <f aca="false">TRUE()</f>
        <v>1</v>
      </c>
      <c r="F19" s="10" t="n">
        <v>0</v>
      </c>
      <c r="G19" s="10" t="n">
        <v>0</v>
      </c>
      <c r="H19" s="10" t="n">
        <v>3</v>
      </c>
      <c r="I19" s="10" t="n">
        <v>0</v>
      </c>
      <c r="J19" s="67" t="n">
        <v>1</v>
      </c>
      <c r="K19" s="10" t="n">
        <v>23</v>
      </c>
      <c r="L19" s="10" t="n">
        <v>0</v>
      </c>
      <c r="M19" s="10" t="n">
        <v>20</v>
      </c>
      <c r="N19" s="10" t="n">
        <v>22</v>
      </c>
      <c r="O19" s="10" t="n">
        <v>3</v>
      </c>
      <c r="P19" s="67" t="n">
        <v>0.933333333333333</v>
      </c>
      <c r="Q19" s="10" t="n">
        <v>9</v>
      </c>
      <c r="R19" s="10" t="n">
        <v>5</v>
      </c>
      <c r="S19" s="10" t="n">
        <v>4.66666666666667</v>
      </c>
      <c r="T19" s="10" t="n">
        <f aca="false">TRUE()</f>
        <v>1</v>
      </c>
      <c r="U19" s="10" t="n">
        <f aca="false">TRUE()</f>
        <v>1</v>
      </c>
      <c r="V19" s="10" t="n">
        <v>136</v>
      </c>
      <c r="W19" s="10" t="n">
        <f aca="false">FALSE()</f>
        <v>0</v>
      </c>
      <c r="X19" s="10" t="n">
        <f aca="false">TRUE()</f>
        <v>1</v>
      </c>
      <c r="Y19" s="10" t="n">
        <f aca="false">TRUE()</f>
        <v>1</v>
      </c>
      <c r="Z19" s="10" t="n">
        <f aca="false">TRUE()</f>
        <v>1</v>
      </c>
      <c r="AA19" s="10" t="n">
        <v>40</v>
      </c>
      <c r="AB19" s="10" t="n">
        <v>199</v>
      </c>
    </row>
    <row r="20" customFormat="false" ht="15.75" hidden="false" customHeight="true" outlineLevel="0" collapsed="false">
      <c r="A20" s="10" t="s">
        <v>56</v>
      </c>
      <c r="B20" s="10" t="n">
        <v>777</v>
      </c>
      <c r="C20" s="10" t="s">
        <v>40</v>
      </c>
      <c r="D20" s="10" t="s">
        <v>44</v>
      </c>
      <c r="E20" s="10" t="n">
        <f aca="false">TRUE()</f>
        <v>1</v>
      </c>
      <c r="F20" s="10" t="n">
        <v>0</v>
      </c>
      <c r="G20" s="10" t="n">
        <v>1</v>
      </c>
      <c r="H20" s="10" t="n">
        <v>1</v>
      </c>
      <c r="I20" s="10" t="n">
        <v>1</v>
      </c>
      <c r="J20" s="67" t="n">
        <v>0.666666666666667</v>
      </c>
      <c r="K20" s="10" t="n">
        <v>15</v>
      </c>
      <c r="L20" s="10" t="n">
        <v>0</v>
      </c>
      <c r="M20" s="10" t="n">
        <v>21</v>
      </c>
      <c r="N20" s="10" t="n">
        <v>19</v>
      </c>
      <c r="O20" s="10" t="n">
        <v>10</v>
      </c>
      <c r="P20" s="67" t="n">
        <v>0.8</v>
      </c>
      <c r="Q20" s="10" t="n">
        <v>10</v>
      </c>
      <c r="R20" s="10" t="n">
        <v>5</v>
      </c>
      <c r="S20" s="10" t="n">
        <v>4</v>
      </c>
      <c r="T20" s="10" t="n">
        <f aca="false">FALSE()</f>
        <v>0</v>
      </c>
      <c r="U20" s="10" t="n">
        <f aca="false">FALSE()</f>
        <v>0</v>
      </c>
      <c r="V20" s="10" t="n">
        <v>99</v>
      </c>
      <c r="W20" s="10" t="n">
        <f aca="false">TRUE()</f>
        <v>1</v>
      </c>
      <c r="X20" s="10" t="n">
        <f aca="false">TRUE()</f>
        <v>1</v>
      </c>
      <c r="Y20" s="10" t="n">
        <f aca="false">FALSE()</f>
        <v>0</v>
      </c>
      <c r="Z20" s="10" t="n">
        <f aca="false">FALSE()</f>
        <v>0</v>
      </c>
      <c r="AA20" s="10" t="n">
        <v>5</v>
      </c>
      <c r="AB20" s="10" t="n">
        <v>119</v>
      </c>
    </row>
    <row r="21" customFormat="false" ht="15.75" hidden="false" customHeight="true" outlineLevel="0" collapsed="false">
      <c r="A21" s="10" t="s">
        <v>56</v>
      </c>
      <c r="B21" s="10" t="n">
        <v>777</v>
      </c>
      <c r="C21" s="10" t="s">
        <v>40</v>
      </c>
      <c r="D21" s="10" t="s">
        <v>44</v>
      </c>
      <c r="E21" s="10" t="n">
        <f aca="false">TRUE()</f>
        <v>1</v>
      </c>
      <c r="F21" s="10" t="n">
        <v>0</v>
      </c>
      <c r="G21" s="10" t="n">
        <v>1</v>
      </c>
      <c r="H21" s="10" t="n">
        <v>1</v>
      </c>
      <c r="I21" s="10" t="n">
        <v>1</v>
      </c>
      <c r="J21" s="67" t="n">
        <v>0.666666666666667</v>
      </c>
      <c r="K21" s="10" t="n">
        <v>15</v>
      </c>
      <c r="L21" s="10" t="n">
        <v>0</v>
      </c>
      <c r="M21" s="10" t="n">
        <v>21</v>
      </c>
      <c r="N21" s="10" t="n">
        <v>19</v>
      </c>
      <c r="O21" s="10" t="n">
        <v>10</v>
      </c>
      <c r="P21" s="67" t="n">
        <v>0.8</v>
      </c>
      <c r="Q21" s="10" t="n">
        <v>10</v>
      </c>
      <c r="R21" s="10" t="n">
        <v>5</v>
      </c>
      <c r="S21" s="10" t="n">
        <v>4</v>
      </c>
      <c r="T21" s="10" t="n">
        <f aca="false">FALSE()</f>
        <v>0</v>
      </c>
      <c r="U21" s="10" t="n">
        <f aca="false">FALSE()</f>
        <v>0</v>
      </c>
      <c r="V21" s="10" t="n">
        <v>99</v>
      </c>
      <c r="W21" s="10" t="n">
        <f aca="false">TRUE()</f>
        <v>1</v>
      </c>
      <c r="X21" s="10" t="n">
        <f aca="false">TRUE()</f>
        <v>1</v>
      </c>
      <c r="Y21" s="10" t="n">
        <f aca="false">FALSE()</f>
        <v>0</v>
      </c>
      <c r="Z21" s="10" t="n">
        <f aca="false">FALSE()</f>
        <v>0</v>
      </c>
      <c r="AA21" s="10" t="n">
        <v>5</v>
      </c>
      <c r="AB21" s="10" t="n">
        <v>119</v>
      </c>
    </row>
    <row r="22" customFormat="false" ht="15.75" hidden="false" customHeight="true" outlineLevel="0" collapsed="false">
      <c r="A22" s="10" t="s">
        <v>56</v>
      </c>
      <c r="B22" s="10" t="n">
        <v>777</v>
      </c>
      <c r="C22" s="10" t="s">
        <v>40</v>
      </c>
      <c r="D22" s="10" t="s">
        <v>44</v>
      </c>
      <c r="E22" s="10" t="n">
        <f aca="false">TRUE()</f>
        <v>1</v>
      </c>
      <c r="F22" s="10" t="n">
        <v>0</v>
      </c>
      <c r="G22" s="10" t="n">
        <v>1</v>
      </c>
      <c r="H22" s="10" t="n">
        <v>1</v>
      </c>
      <c r="I22" s="10" t="n">
        <v>1</v>
      </c>
      <c r="J22" s="67" t="n">
        <v>0.666666666666667</v>
      </c>
      <c r="K22" s="10" t="n">
        <v>15</v>
      </c>
      <c r="L22" s="10" t="n">
        <v>0</v>
      </c>
      <c r="M22" s="10" t="n">
        <v>21</v>
      </c>
      <c r="N22" s="10" t="n">
        <v>19</v>
      </c>
      <c r="O22" s="10" t="n">
        <v>10</v>
      </c>
      <c r="P22" s="67" t="n">
        <v>0.8</v>
      </c>
      <c r="Q22" s="10" t="n">
        <v>10</v>
      </c>
      <c r="R22" s="10" t="n">
        <v>5</v>
      </c>
      <c r="S22" s="10" t="n">
        <v>4</v>
      </c>
      <c r="T22" s="10" t="n">
        <f aca="false">FALSE()</f>
        <v>0</v>
      </c>
      <c r="U22" s="10" t="n">
        <f aca="false">FALSE()</f>
        <v>0</v>
      </c>
      <c r="V22" s="10" t="n">
        <v>99</v>
      </c>
      <c r="W22" s="10" t="n">
        <f aca="false">TRUE()</f>
        <v>1</v>
      </c>
      <c r="X22" s="10" t="n">
        <f aca="false">TRUE()</f>
        <v>1</v>
      </c>
      <c r="Y22" s="10" t="n">
        <f aca="false">FALSE()</f>
        <v>0</v>
      </c>
      <c r="Z22" s="10" t="n">
        <f aca="false">FALSE()</f>
        <v>0</v>
      </c>
      <c r="AA22" s="10" t="n">
        <v>5</v>
      </c>
      <c r="AB22" s="10" t="n">
        <v>119</v>
      </c>
    </row>
    <row r="23" customFormat="false" ht="15.75" hidden="false" customHeight="true" outlineLevel="0" collapsed="false">
      <c r="A23" s="10" t="s">
        <v>56</v>
      </c>
      <c r="B23" s="10" t="n">
        <v>777</v>
      </c>
      <c r="C23" s="10" t="s">
        <v>40</v>
      </c>
      <c r="D23" s="10" t="s">
        <v>44</v>
      </c>
      <c r="E23" s="10" t="n">
        <f aca="false">TRUE()</f>
        <v>1</v>
      </c>
      <c r="F23" s="10" t="n">
        <v>0</v>
      </c>
      <c r="G23" s="10" t="n">
        <v>1</v>
      </c>
      <c r="H23" s="10" t="n">
        <v>1</v>
      </c>
      <c r="I23" s="10" t="n">
        <v>1</v>
      </c>
      <c r="J23" s="67" t="n">
        <v>0.666666666666667</v>
      </c>
      <c r="K23" s="10" t="n">
        <v>15</v>
      </c>
      <c r="L23" s="10" t="n">
        <v>0</v>
      </c>
      <c r="M23" s="10" t="n">
        <v>21</v>
      </c>
      <c r="N23" s="10" t="n">
        <v>19</v>
      </c>
      <c r="O23" s="10" t="n">
        <v>10</v>
      </c>
      <c r="P23" s="67" t="n">
        <v>0.8</v>
      </c>
      <c r="Q23" s="10" t="n">
        <v>10</v>
      </c>
      <c r="R23" s="10" t="n">
        <v>5</v>
      </c>
      <c r="S23" s="10" t="n">
        <v>4</v>
      </c>
      <c r="T23" s="10" t="n">
        <f aca="false">FALSE()</f>
        <v>0</v>
      </c>
      <c r="U23" s="10" t="n">
        <f aca="false">FALSE()</f>
        <v>0</v>
      </c>
      <c r="V23" s="10" t="n">
        <v>99</v>
      </c>
      <c r="W23" s="10" t="n">
        <f aca="false">TRUE()</f>
        <v>1</v>
      </c>
      <c r="X23" s="10" t="n">
        <f aca="false">TRUE()</f>
        <v>1</v>
      </c>
      <c r="Y23" s="10" t="n">
        <f aca="false">FALSE()</f>
        <v>0</v>
      </c>
      <c r="Z23" s="10" t="n">
        <f aca="false">FALSE()</f>
        <v>0</v>
      </c>
      <c r="AA23" s="10" t="n">
        <v>5</v>
      </c>
      <c r="AB23" s="10" t="n">
        <v>119</v>
      </c>
    </row>
    <row r="24" customFormat="false" ht="15.75" hidden="false" customHeight="true" outlineLevel="0" collapsed="false">
      <c r="A24" s="10" t="s">
        <v>56</v>
      </c>
      <c r="B24" s="10" t="n">
        <v>777</v>
      </c>
      <c r="C24" s="10" t="s">
        <v>40</v>
      </c>
      <c r="D24" s="10" t="s">
        <v>44</v>
      </c>
      <c r="E24" s="10" t="n">
        <f aca="false">TRUE()</f>
        <v>1</v>
      </c>
      <c r="F24" s="10" t="n">
        <v>0</v>
      </c>
      <c r="G24" s="10" t="n">
        <v>1</v>
      </c>
      <c r="H24" s="10" t="n">
        <v>1</v>
      </c>
      <c r="I24" s="10" t="n">
        <v>1</v>
      </c>
      <c r="J24" s="67" t="n">
        <v>0.666666666666667</v>
      </c>
      <c r="K24" s="10" t="n">
        <v>15</v>
      </c>
      <c r="L24" s="10" t="n">
        <v>0</v>
      </c>
      <c r="M24" s="10" t="n">
        <v>21</v>
      </c>
      <c r="N24" s="10" t="n">
        <v>19</v>
      </c>
      <c r="O24" s="10" t="n">
        <v>10</v>
      </c>
      <c r="P24" s="67" t="n">
        <v>0.8</v>
      </c>
      <c r="Q24" s="10" t="n">
        <v>10</v>
      </c>
      <c r="R24" s="10" t="n">
        <v>5</v>
      </c>
      <c r="S24" s="10" t="n">
        <v>4</v>
      </c>
      <c r="T24" s="10" t="n">
        <f aca="false">FALSE()</f>
        <v>0</v>
      </c>
      <c r="U24" s="10" t="n">
        <f aca="false">FALSE()</f>
        <v>0</v>
      </c>
      <c r="V24" s="10" t="n">
        <v>99</v>
      </c>
      <c r="W24" s="10" t="n">
        <f aca="false">TRUE()</f>
        <v>1</v>
      </c>
      <c r="X24" s="10" t="n">
        <f aca="false">TRUE()</f>
        <v>1</v>
      </c>
      <c r="Y24" s="10" t="n">
        <f aca="false">FALSE()</f>
        <v>0</v>
      </c>
      <c r="Z24" s="10" t="n">
        <f aca="false">FALSE()</f>
        <v>0</v>
      </c>
      <c r="AA24" s="10" t="n">
        <v>5</v>
      </c>
      <c r="AB24" s="10" t="n">
        <v>119</v>
      </c>
    </row>
    <row r="25" customFormat="false" ht="15.75" hidden="false" customHeight="true" outlineLevel="0" collapsed="false">
      <c r="A25" s="10" t="s">
        <v>56</v>
      </c>
      <c r="B25" s="10" t="n">
        <v>777</v>
      </c>
      <c r="C25" s="10" t="s">
        <v>40</v>
      </c>
      <c r="D25" s="10" t="s">
        <v>44</v>
      </c>
      <c r="E25" s="10" t="n">
        <f aca="false">TRUE()</f>
        <v>1</v>
      </c>
      <c r="F25" s="10" t="n">
        <v>0</v>
      </c>
      <c r="G25" s="10" t="n">
        <v>1</v>
      </c>
      <c r="H25" s="10" t="n">
        <v>1</v>
      </c>
      <c r="I25" s="10" t="n">
        <v>1</v>
      </c>
      <c r="J25" s="67" t="n">
        <v>0.666666666666667</v>
      </c>
      <c r="K25" s="10" t="n">
        <v>15</v>
      </c>
      <c r="L25" s="10" t="n">
        <v>0</v>
      </c>
      <c r="M25" s="10" t="n">
        <v>21</v>
      </c>
      <c r="N25" s="10" t="n">
        <v>19</v>
      </c>
      <c r="O25" s="10" t="n">
        <v>10</v>
      </c>
      <c r="P25" s="67" t="n">
        <v>0.8</v>
      </c>
      <c r="Q25" s="10" t="n">
        <v>10</v>
      </c>
      <c r="R25" s="10" t="n">
        <v>5</v>
      </c>
      <c r="S25" s="10" t="n">
        <v>4</v>
      </c>
      <c r="T25" s="10" t="n">
        <f aca="false">FALSE()</f>
        <v>0</v>
      </c>
      <c r="U25" s="10" t="n">
        <f aca="false">FALSE()</f>
        <v>0</v>
      </c>
      <c r="V25" s="10" t="n">
        <v>99</v>
      </c>
      <c r="W25" s="10" t="n">
        <f aca="false">TRUE()</f>
        <v>1</v>
      </c>
      <c r="X25" s="10" t="n">
        <f aca="false">TRUE()</f>
        <v>1</v>
      </c>
      <c r="Y25" s="10" t="n">
        <f aca="false">FALSE()</f>
        <v>0</v>
      </c>
      <c r="Z25" s="10" t="n">
        <f aca="false">FALSE()</f>
        <v>0</v>
      </c>
      <c r="AA25" s="10" t="n">
        <v>5</v>
      </c>
      <c r="AB25" s="10" t="n">
        <v>119</v>
      </c>
    </row>
    <row r="26" customFormat="false" ht="15.75" hidden="false" customHeight="true" outlineLevel="0" collapsed="false">
      <c r="A26" s="10" t="s">
        <v>62</v>
      </c>
      <c r="B26" s="10" t="n">
        <v>111</v>
      </c>
      <c r="C26" s="10" t="s">
        <v>40</v>
      </c>
      <c r="D26" s="10" t="s">
        <v>44</v>
      </c>
      <c r="E26" s="10" t="n">
        <f aca="false">FALSE()</f>
        <v>0</v>
      </c>
      <c r="F26" s="10" t="n">
        <v>2</v>
      </c>
      <c r="G26" s="10" t="n">
        <v>1</v>
      </c>
      <c r="H26" s="10" t="n">
        <v>1</v>
      </c>
      <c r="I26" s="10" t="n">
        <v>1</v>
      </c>
      <c r="J26" s="67" t="n">
        <v>0.8</v>
      </c>
      <c r="K26" s="10" t="n">
        <v>14</v>
      </c>
      <c r="L26" s="10" t="n">
        <v>0</v>
      </c>
      <c r="M26" s="10" t="n">
        <v>0</v>
      </c>
      <c r="N26" s="10" t="n">
        <v>2</v>
      </c>
      <c r="O26" s="10" t="n">
        <v>0</v>
      </c>
      <c r="P26" s="67" t="n">
        <v>1</v>
      </c>
      <c r="Q26" s="10" t="n">
        <v>1</v>
      </c>
      <c r="R26" s="10" t="n">
        <v>2</v>
      </c>
      <c r="S26" s="10" t="n">
        <v>2</v>
      </c>
      <c r="T26" s="10" t="n">
        <f aca="false">FALSE()</f>
        <v>0</v>
      </c>
      <c r="U26" s="10" t="n">
        <f aca="false">FALSE()</f>
        <v>0</v>
      </c>
      <c r="V26" s="10" t="n">
        <v>6</v>
      </c>
      <c r="W26" s="10" t="n">
        <f aca="false">FALSE()</f>
        <v>0</v>
      </c>
      <c r="X26" s="10" t="n">
        <f aca="false">FALSE()</f>
        <v>0</v>
      </c>
      <c r="Y26" s="10" t="n">
        <f aca="false">FALSE()</f>
        <v>0</v>
      </c>
      <c r="Z26" s="10" t="n">
        <f aca="false">FALSE()</f>
        <v>0</v>
      </c>
      <c r="AA26" s="10" t="n">
        <v>0</v>
      </c>
      <c r="AB26" s="10" t="n">
        <v>20</v>
      </c>
    </row>
    <row r="27" customFormat="false" ht="15.75" hidden="false" customHeight="true" outlineLevel="0" collapsed="false">
      <c r="A27" s="10" t="s">
        <v>62</v>
      </c>
      <c r="B27" s="10" t="n">
        <v>111</v>
      </c>
      <c r="C27" s="10" t="s">
        <v>40</v>
      </c>
      <c r="D27" s="10" t="s">
        <v>44</v>
      </c>
      <c r="E27" s="10" t="n">
        <f aca="false">FALSE()</f>
        <v>0</v>
      </c>
      <c r="F27" s="10" t="n">
        <v>2</v>
      </c>
      <c r="G27" s="10" t="n">
        <v>1</v>
      </c>
      <c r="H27" s="10" t="n">
        <v>1</v>
      </c>
      <c r="I27" s="10" t="n">
        <v>1</v>
      </c>
      <c r="J27" s="67" t="n">
        <v>0.8</v>
      </c>
      <c r="K27" s="10" t="n">
        <v>14</v>
      </c>
      <c r="L27" s="10" t="n">
        <v>0</v>
      </c>
      <c r="M27" s="10" t="n">
        <v>0</v>
      </c>
      <c r="N27" s="10" t="n">
        <v>2</v>
      </c>
      <c r="O27" s="10" t="n">
        <v>0</v>
      </c>
      <c r="P27" s="67" t="n">
        <v>1</v>
      </c>
      <c r="Q27" s="10" t="n">
        <v>1</v>
      </c>
      <c r="R27" s="10" t="n">
        <v>2</v>
      </c>
      <c r="S27" s="10" t="n">
        <v>2</v>
      </c>
      <c r="T27" s="10" t="n">
        <f aca="false">FALSE()</f>
        <v>0</v>
      </c>
      <c r="U27" s="10" t="n">
        <f aca="false">FALSE()</f>
        <v>0</v>
      </c>
      <c r="V27" s="10" t="n">
        <v>6</v>
      </c>
      <c r="W27" s="10" t="n">
        <f aca="false">FALSE()</f>
        <v>0</v>
      </c>
      <c r="X27" s="10" t="n">
        <f aca="false">FALSE()</f>
        <v>0</v>
      </c>
      <c r="Y27" s="10" t="n">
        <f aca="false">FALSE()</f>
        <v>0</v>
      </c>
      <c r="Z27" s="10" t="n">
        <f aca="false">FALSE()</f>
        <v>0</v>
      </c>
      <c r="AA27" s="10" t="n">
        <v>0</v>
      </c>
      <c r="AB27" s="10" t="n">
        <v>20</v>
      </c>
    </row>
    <row r="28" customFormat="false" ht="15.75" hidden="false" customHeight="true" outlineLevel="0" collapsed="false">
      <c r="A28" s="10" t="s">
        <v>62</v>
      </c>
      <c r="B28" s="10" t="n">
        <v>111</v>
      </c>
      <c r="C28" s="10" t="s">
        <v>40</v>
      </c>
      <c r="D28" s="10" t="s">
        <v>44</v>
      </c>
      <c r="E28" s="10" t="n">
        <f aca="false">FALSE()</f>
        <v>0</v>
      </c>
      <c r="F28" s="10" t="n">
        <v>2</v>
      </c>
      <c r="G28" s="10" t="n">
        <v>1</v>
      </c>
      <c r="H28" s="10" t="n">
        <v>1</v>
      </c>
      <c r="I28" s="10" t="n">
        <v>1</v>
      </c>
      <c r="J28" s="67" t="n">
        <v>0.8</v>
      </c>
      <c r="K28" s="10" t="n">
        <v>14</v>
      </c>
      <c r="L28" s="10" t="n">
        <v>0</v>
      </c>
      <c r="M28" s="10" t="n">
        <v>0</v>
      </c>
      <c r="N28" s="10" t="n">
        <v>2</v>
      </c>
      <c r="O28" s="10" t="n">
        <v>0</v>
      </c>
      <c r="P28" s="67" t="n">
        <v>1</v>
      </c>
      <c r="Q28" s="10" t="n">
        <v>1</v>
      </c>
      <c r="R28" s="10" t="n">
        <v>2</v>
      </c>
      <c r="S28" s="10" t="n">
        <v>2</v>
      </c>
      <c r="T28" s="10" t="n">
        <f aca="false">FALSE()</f>
        <v>0</v>
      </c>
      <c r="U28" s="10" t="n">
        <f aca="false">FALSE()</f>
        <v>0</v>
      </c>
      <c r="V28" s="10" t="n">
        <v>6</v>
      </c>
      <c r="W28" s="10" t="n">
        <f aca="false">FALSE()</f>
        <v>0</v>
      </c>
      <c r="X28" s="10" t="n">
        <f aca="false">FALSE()</f>
        <v>0</v>
      </c>
      <c r="Y28" s="10" t="n">
        <f aca="false">FALSE()</f>
        <v>0</v>
      </c>
      <c r="Z28" s="10" t="n">
        <f aca="false">FALSE()</f>
        <v>0</v>
      </c>
      <c r="AA28" s="10" t="n">
        <v>0</v>
      </c>
      <c r="AB28" s="10" t="n">
        <v>20</v>
      </c>
    </row>
    <row r="29" customFormat="false" ht="15.75" hidden="false" customHeight="true" outlineLevel="0" collapsed="false">
      <c r="A29" s="10" t="s">
        <v>62</v>
      </c>
      <c r="B29" s="10" t="n">
        <v>111</v>
      </c>
      <c r="C29" s="10" t="s">
        <v>40</v>
      </c>
      <c r="D29" s="10" t="s">
        <v>44</v>
      </c>
      <c r="E29" s="10" t="n">
        <f aca="false">FALSE()</f>
        <v>0</v>
      </c>
      <c r="F29" s="10" t="n">
        <v>2</v>
      </c>
      <c r="G29" s="10" t="n">
        <v>1</v>
      </c>
      <c r="H29" s="10" t="n">
        <v>1</v>
      </c>
      <c r="I29" s="10" t="n">
        <v>1</v>
      </c>
      <c r="J29" s="67" t="n">
        <v>0.8</v>
      </c>
      <c r="K29" s="10" t="n">
        <v>14</v>
      </c>
      <c r="L29" s="10" t="n">
        <v>0</v>
      </c>
      <c r="M29" s="10" t="n">
        <v>0</v>
      </c>
      <c r="N29" s="10" t="n">
        <v>2</v>
      </c>
      <c r="O29" s="10" t="n">
        <v>0</v>
      </c>
      <c r="P29" s="67" t="n">
        <v>1</v>
      </c>
      <c r="Q29" s="10" t="n">
        <v>1</v>
      </c>
      <c r="R29" s="10" t="n">
        <v>2</v>
      </c>
      <c r="S29" s="10" t="n">
        <v>2</v>
      </c>
      <c r="T29" s="10" t="n">
        <f aca="false">FALSE()</f>
        <v>0</v>
      </c>
      <c r="U29" s="10" t="n">
        <f aca="false">FALSE()</f>
        <v>0</v>
      </c>
      <c r="V29" s="10" t="n">
        <v>6</v>
      </c>
      <c r="W29" s="10" t="n">
        <f aca="false">FALSE()</f>
        <v>0</v>
      </c>
      <c r="X29" s="10" t="n">
        <f aca="false">FALSE()</f>
        <v>0</v>
      </c>
      <c r="Y29" s="10" t="n">
        <f aca="false">FALSE()</f>
        <v>0</v>
      </c>
      <c r="Z29" s="10" t="n">
        <f aca="false">FALSE()</f>
        <v>0</v>
      </c>
      <c r="AA29" s="10" t="n">
        <v>0</v>
      </c>
      <c r="AB29" s="10" t="n">
        <v>20</v>
      </c>
    </row>
    <row r="30" customFormat="false" ht="15.75" hidden="false" customHeight="true" outlineLevel="0" collapsed="false">
      <c r="A30" s="10" t="s">
        <v>62</v>
      </c>
      <c r="B30" s="10" t="n">
        <v>111</v>
      </c>
      <c r="C30" s="10" t="s">
        <v>40</v>
      </c>
      <c r="D30" s="10" t="s">
        <v>44</v>
      </c>
      <c r="E30" s="10" t="n">
        <f aca="false">FALSE()</f>
        <v>0</v>
      </c>
      <c r="F30" s="10" t="n">
        <v>2</v>
      </c>
      <c r="G30" s="10" t="n">
        <v>1</v>
      </c>
      <c r="H30" s="10" t="n">
        <v>1</v>
      </c>
      <c r="I30" s="10" t="n">
        <v>1</v>
      </c>
      <c r="J30" s="67" t="n">
        <v>0.8</v>
      </c>
      <c r="K30" s="10" t="n">
        <v>14</v>
      </c>
      <c r="L30" s="10" t="n">
        <v>0</v>
      </c>
      <c r="M30" s="10" t="n">
        <v>0</v>
      </c>
      <c r="N30" s="10" t="n">
        <v>2</v>
      </c>
      <c r="O30" s="10" t="n">
        <v>0</v>
      </c>
      <c r="P30" s="67" t="n">
        <v>1</v>
      </c>
      <c r="Q30" s="10" t="n">
        <v>1</v>
      </c>
      <c r="R30" s="10" t="n">
        <v>2</v>
      </c>
      <c r="S30" s="10" t="n">
        <v>2</v>
      </c>
      <c r="T30" s="10" t="n">
        <f aca="false">FALSE()</f>
        <v>0</v>
      </c>
      <c r="U30" s="10" t="n">
        <f aca="false">FALSE()</f>
        <v>0</v>
      </c>
      <c r="V30" s="10" t="n">
        <v>6</v>
      </c>
      <c r="W30" s="10" t="n">
        <f aca="false">FALSE()</f>
        <v>0</v>
      </c>
      <c r="X30" s="10" t="n">
        <f aca="false">FALSE()</f>
        <v>0</v>
      </c>
      <c r="Y30" s="10" t="n">
        <f aca="false">FALSE()</f>
        <v>0</v>
      </c>
      <c r="Z30" s="10" t="n">
        <f aca="false">FALSE()</f>
        <v>0</v>
      </c>
      <c r="AA30" s="10" t="n">
        <v>0</v>
      </c>
      <c r="AB30" s="10" t="n">
        <v>20</v>
      </c>
    </row>
    <row r="31" customFormat="false" ht="15.75" hidden="false" customHeight="true" outlineLevel="0" collapsed="false">
      <c r="A31" s="10" t="s">
        <v>62</v>
      </c>
      <c r="B31" s="10" t="n">
        <v>111</v>
      </c>
      <c r="C31" s="10" t="s">
        <v>40</v>
      </c>
      <c r="D31" s="10" t="s">
        <v>44</v>
      </c>
      <c r="E31" s="10" t="n">
        <f aca="false">FALSE()</f>
        <v>0</v>
      </c>
      <c r="F31" s="10" t="n">
        <v>2</v>
      </c>
      <c r="G31" s="10" t="n">
        <v>1</v>
      </c>
      <c r="H31" s="10" t="n">
        <v>1</v>
      </c>
      <c r="I31" s="10" t="n">
        <v>1</v>
      </c>
      <c r="J31" s="67" t="n">
        <v>0.8</v>
      </c>
      <c r="K31" s="10" t="n">
        <v>14</v>
      </c>
      <c r="L31" s="10" t="n">
        <v>0</v>
      </c>
      <c r="M31" s="10" t="n">
        <v>0</v>
      </c>
      <c r="N31" s="10" t="n">
        <v>2</v>
      </c>
      <c r="O31" s="10" t="n">
        <v>0</v>
      </c>
      <c r="P31" s="67" t="n">
        <v>1</v>
      </c>
      <c r="Q31" s="10" t="n">
        <v>1</v>
      </c>
      <c r="R31" s="10" t="n">
        <v>2</v>
      </c>
      <c r="S31" s="10" t="n">
        <v>2</v>
      </c>
      <c r="T31" s="10" t="n">
        <f aca="false">FALSE()</f>
        <v>0</v>
      </c>
      <c r="U31" s="10" t="n">
        <f aca="false">FALSE()</f>
        <v>0</v>
      </c>
      <c r="V31" s="10" t="n">
        <v>6</v>
      </c>
      <c r="W31" s="10" t="n">
        <f aca="false">FALSE()</f>
        <v>0</v>
      </c>
      <c r="X31" s="10" t="n">
        <f aca="false">FALSE()</f>
        <v>0</v>
      </c>
      <c r="Y31" s="10" t="n">
        <f aca="false">FALSE()</f>
        <v>0</v>
      </c>
      <c r="Z31" s="10" t="n">
        <f aca="false">FALSE()</f>
        <v>0</v>
      </c>
      <c r="AA31" s="10" t="n">
        <v>0</v>
      </c>
      <c r="AB31" s="10" t="n">
        <v>20</v>
      </c>
    </row>
    <row r="32" customFormat="false" ht="15.75" hidden="false" customHeight="true" outlineLevel="0" collapsed="false">
      <c r="A32" s="10" t="s">
        <v>59</v>
      </c>
      <c r="B32" s="10" t="n">
        <v>1010</v>
      </c>
      <c r="C32" s="10" t="s">
        <v>40</v>
      </c>
      <c r="D32" s="10" t="s">
        <v>44</v>
      </c>
      <c r="E32" s="10" t="n">
        <f aca="false">TRUE()</f>
        <v>1</v>
      </c>
      <c r="F32" s="10" t="n">
        <v>0</v>
      </c>
      <c r="G32" s="10" t="n">
        <v>0</v>
      </c>
      <c r="H32" s="10" t="n">
        <v>0</v>
      </c>
      <c r="I32" s="10" t="n">
        <v>3</v>
      </c>
      <c r="J32" s="67" t="n">
        <v>0</v>
      </c>
      <c r="K32" s="10" t="n">
        <v>5</v>
      </c>
      <c r="L32" s="10" t="n">
        <v>12</v>
      </c>
      <c r="M32" s="10" t="n">
        <v>0</v>
      </c>
      <c r="N32" s="10" t="n">
        <v>0</v>
      </c>
      <c r="O32" s="10" t="n">
        <v>8</v>
      </c>
      <c r="P32" s="67" t="n">
        <v>0.6</v>
      </c>
      <c r="Q32" s="10" t="n">
        <v>4</v>
      </c>
      <c r="R32" s="10" t="n">
        <v>5</v>
      </c>
      <c r="S32" s="10" t="n">
        <v>3</v>
      </c>
      <c r="T32" s="10" t="n">
        <f aca="false">FALSE()</f>
        <v>0</v>
      </c>
      <c r="U32" s="10" t="n">
        <f aca="false">FALSE()</f>
        <v>0</v>
      </c>
      <c r="V32" s="10" t="n">
        <v>12</v>
      </c>
      <c r="W32" s="10" t="n">
        <f aca="false">TRUE()</f>
        <v>1</v>
      </c>
      <c r="X32" s="10" t="n">
        <f aca="false">FALSE()</f>
        <v>0</v>
      </c>
      <c r="Y32" s="10" t="n">
        <f aca="false">FALSE()</f>
        <v>0</v>
      </c>
      <c r="Z32" s="10" t="n">
        <f aca="false">FALSE()</f>
        <v>0</v>
      </c>
      <c r="AA32" s="10" t="n">
        <v>5</v>
      </c>
      <c r="AB32" s="10" t="n">
        <v>22</v>
      </c>
    </row>
    <row r="33" customFormat="false" ht="15.75" hidden="false" customHeight="true" outlineLevel="0" collapsed="false">
      <c r="A33" s="10" t="s">
        <v>59</v>
      </c>
      <c r="B33" s="10" t="n">
        <v>1010</v>
      </c>
      <c r="C33" s="10" t="s">
        <v>40</v>
      </c>
      <c r="D33" s="10" t="s">
        <v>44</v>
      </c>
      <c r="E33" s="10" t="n">
        <f aca="false">TRUE()</f>
        <v>1</v>
      </c>
      <c r="F33" s="10" t="n">
        <v>0</v>
      </c>
      <c r="G33" s="10" t="n">
        <v>0</v>
      </c>
      <c r="H33" s="10" t="n">
        <v>0</v>
      </c>
      <c r="I33" s="10" t="n">
        <v>3</v>
      </c>
      <c r="J33" s="67" t="n">
        <v>0</v>
      </c>
      <c r="K33" s="10" t="n">
        <v>5</v>
      </c>
      <c r="L33" s="10" t="n">
        <v>12</v>
      </c>
      <c r="M33" s="10" t="n">
        <v>0</v>
      </c>
      <c r="N33" s="10" t="n">
        <v>0</v>
      </c>
      <c r="O33" s="10" t="n">
        <v>8</v>
      </c>
      <c r="P33" s="67" t="n">
        <v>0.6</v>
      </c>
      <c r="Q33" s="10" t="n">
        <v>4</v>
      </c>
      <c r="R33" s="10" t="n">
        <v>5</v>
      </c>
      <c r="S33" s="10" t="n">
        <v>3</v>
      </c>
      <c r="T33" s="10" t="n">
        <f aca="false">FALSE()</f>
        <v>0</v>
      </c>
      <c r="U33" s="10" t="n">
        <f aca="false">FALSE()</f>
        <v>0</v>
      </c>
      <c r="V33" s="10" t="n">
        <v>12</v>
      </c>
      <c r="W33" s="10" t="n">
        <f aca="false">TRUE()</f>
        <v>1</v>
      </c>
      <c r="X33" s="10" t="n">
        <f aca="false">FALSE()</f>
        <v>0</v>
      </c>
      <c r="Y33" s="10" t="n">
        <f aca="false">FALSE()</f>
        <v>0</v>
      </c>
      <c r="Z33" s="10" t="n">
        <f aca="false">FALSE()</f>
        <v>0</v>
      </c>
      <c r="AA33" s="10" t="n">
        <v>5</v>
      </c>
      <c r="AB33" s="10" t="n">
        <v>22</v>
      </c>
    </row>
    <row r="34" customFormat="false" ht="15.75" hidden="false" customHeight="true" outlineLevel="0" collapsed="false">
      <c r="A34" s="10" t="s">
        <v>59</v>
      </c>
      <c r="B34" s="10" t="n">
        <v>1010</v>
      </c>
      <c r="C34" s="10" t="s">
        <v>40</v>
      </c>
      <c r="D34" s="10" t="s">
        <v>44</v>
      </c>
      <c r="E34" s="10" t="n">
        <f aca="false">TRUE()</f>
        <v>1</v>
      </c>
      <c r="F34" s="10" t="n">
        <v>0</v>
      </c>
      <c r="G34" s="10" t="n">
        <v>0</v>
      </c>
      <c r="H34" s="10" t="n">
        <v>0</v>
      </c>
      <c r="I34" s="10" t="n">
        <v>3</v>
      </c>
      <c r="J34" s="67" t="n">
        <v>0</v>
      </c>
      <c r="K34" s="10" t="n">
        <v>5</v>
      </c>
      <c r="L34" s="10" t="n">
        <v>12</v>
      </c>
      <c r="M34" s="10" t="n">
        <v>0</v>
      </c>
      <c r="N34" s="10" t="n">
        <v>0</v>
      </c>
      <c r="O34" s="10" t="n">
        <v>8</v>
      </c>
      <c r="P34" s="67" t="n">
        <v>0.6</v>
      </c>
      <c r="Q34" s="10" t="n">
        <v>4</v>
      </c>
      <c r="R34" s="10" t="n">
        <v>5</v>
      </c>
      <c r="S34" s="10" t="n">
        <v>3</v>
      </c>
      <c r="T34" s="10" t="n">
        <f aca="false">FALSE()</f>
        <v>0</v>
      </c>
      <c r="U34" s="10" t="n">
        <f aca="false">FALSE()</f>
        <v>0</v>
      </c>
      <c r="V34" s="10" t="n">
        <v>12</v>
      </c>
      <c r="W34" s="10" t="n">
        <f aca="false">TRUE()</f>
        <v>1</v>
      </c>
      <c r="X34" s="10" t="n">
        <f aca="false">FALSE()</f>
        <v>0</v>
      </c>
      <c r="Y34" s="10" t="n">
        <f aca="false">FALSE()</f>
        <v>0</v>
      </c>
      <c r="Z34" s="10" t="n">
        <f aca="false">FALSE()</f>
        <v>0</v>
      </c>
      <c r="AA34" s="10" t="n">
        <v>5</v>
      </c>
      <c r="AB34" s="10" t="n">
        <v>22</v>
      </c>
    </row>
    <row r="35" customFormat="false" ht="15.75" hidden="false" customHeight="true" outlineLevel="0" collapsed="false">
      <c r="A35" s="10" t="s">
        <v>59</v>
      </c>
      <c r="B35" s="10" t="n">
        <v>1010</v>
      </c>
      <c r="C35" s="10" t="s">
        <v>40</v>
      </c>
      <c r="D35" s="10" t="s">
        <v>44</v>
      </c>
      <c r="E35" s="10" t="n">
        <f aca="false">TRUE()</f>
        <v>1</v>
      </c>
      <c r="F35" s="10" t="n">
        <v>0</v>
      </c>
      <c r="G35" s="10" t="n">
        <v>0</v>
      </c>
      <c r="H35" s="10" t="n">
        <v>0</v>
      </c>
      <c r="I35" s="10" t="n">
        <v>3</v>
      </c>
      <c r="J35" s="67" t="n">
        <v>0</v>
      </c>
      <c r="K35" s="10" t="n">
        <v>5</v>
      </c>
      <c r="L35" s="10" t="n">
        <v>12</v>
      </c>
      <c r="M35" s="10" t="n">
        <v>0</v>
      </c>
      <c r="N35" s="10" t="n">
        <v>0</v>
      </c>
      <c r="O35" s="10" t="n">
        <v>8</v>
      </c>
      <c r="P35" s="67" t="n">
        <v>0.6</v>
      </c>
      <c r="Q35" s="10" t="n">
        <v>4</v>
      </c>
      <c r="R35" s="10" t="n">
        <v>5</v>
      </c>
      <c r="S35" s="10" t="n">
        <v>3</v>
      </c>
      <c r="T35" s="10" t="n">
        <f aca="false">FALSE()</f>
        <v>0</v>
      </c>
      <c r="U35" s="10" t="n">
        <f aca="false">FALSE()</f>
        <v>0</v>
      </c>
      <c r="V35" s="10" t="n">
        <v>12</v>
      </c>
      <c r="W35" s="10" t="n">
        <f aca="false">TRUE()</f>
        <v>1</v>
      </c>
      <c r="X35" s="10" t="n">
        <f aca="false">FALSE()</f>
        <v>0</v>
      </c>
      <c r="Y35" s="10" t="n">
        <f aca="false">FALSE()</f>
        <v>0</v>
      </c>
      <c r="Z35" s="10" t="n">
        <f aca="false">FALSE()</f>
        <v>0</v>
      </c>
      <c r="AA35" s="10" t="n">
        <v>5</v>
      </c>
      <c r="AB35" s="10" t="n">
        <v>22</v>
      </c>
    </row>
    <row r="36" customFormat="false" ht="15.75" hidden="false" customHeight="true" outlineLevel="0" collapsed="false">
      <c r="A36" s="10" t="s">
        <v>59</v>
      </c>
      <c r="B36" s="10" t="n">
        <v>1010</v>
      </c>
      <c r="C36" s="10" t="s">
        <v>40</v>
      </c>
      <c r="D36" s="10" t="s">
        <v>44</v>
      </c>
      <c r="E36" s="10" t="n">
        <f aca="false">TRUE()</f>
        <v>1</v>
      </c>
      <c r="F36" s="10" t="n">
        <v>0</v>
      </c>
      <c r="G36" s="10" t="n">
        <v>0</v>
      </c>
      <c r="H36" s="10" t="n">
        <v>0</v>
      </c>
      <c r="I36" s="10" t="n">
        <v>3</v>
      </c>
      <c r="J36" s="67" t="n">
        <v>0</v>
      </c>
      <c r="K36" s="10" t="n">
        <v>5</v>
      </c>
      <c r="L36" s="10" t="n">
        <v>12</v>
      </c>
      <c r="M36" s="10" t="n">
        <v>0</v>
      </c>
      <c r="N36" s="10" t="n">
        <v>0</v>
      </c>
      <c r="O36" s="10" t="n">
        <v>8</v>
      </c>
      <c r="P36" s="67" t="n">
        <v>0.6</v>
      </c>
      <c r="Q36" s="10" t="n">
        <v>4</v>
      </c>
      <c r="R36" s="10" t="n">
        <v>5</v>
      </c>
      <c r="S36" s="10" t="n">
        <v>3</v>
      </c>
      <c r="T36" s="10" t="n">
        <f aca="false">FALSE()</f>
        <v>0</v>
      </c>
      <c r="U36" s="10" t="n">
        <f aca="false">FALSE()</f>
        <v>0</v>
      </c>
      <c r="V36" s="10" t="n">
        <v>12</v>
      </c>
      <c r="W36" s="10" t="n">
        <f aca="false">TRUE()</f>
        <v>1</v>
      </c>
      <c r="X36" s="10" t="n">
        <f aca="false">FALSE()</f>
        <v>0</v>
      </c>
      <c r="Y36" s="10" t="n">
        <f aca="false">FALSE()</f>
        <v>0</v>
      </c>
      <c r="Z36" s="10" t="n">
        <f aca="false">FALSE()</f>
        <v>0</v>
      </c>
      <c r="AA36" s="10" t="n">
        <v>5</v>
      </c>
      <c r="AB36" s="10" t="n">
        <v>22</v>
      </c>
    </row>
    <row r="37" customFormat="false" ht="15.75" hidden="false" customHeight="true" outlineLevel="0" collapsed="false">
      <c r="A37" s="10" t="s">
        <v>59</v>
      </c>
      <c r="B37" s="10" t="n">
        <v>1010</v>
      </c>
      <c r="C37" s="10" t="s">
        <v>40</v>
      </c>
      <c r="D37" s="10" t="s">
        <v>44</v>
      </c>
      <c r="E37" s="10" t="n">
        <f aca="false">TRUE()</f>
        <v>1</v>
      </c>
      <c r="F37" s="10" t="n">
        <v>0</v>
      </c>
      <c r="G37" s="10" t="n">
        <v>0</v>
      </c>
      <c r="H37" s="10" t="n">
        <v>0</v>
      </c>
      <c r="I37" s="10" t="n">
        <v>3</v>
      </c>
      <c r="J37" s="67" t="n">
        <v>0</v>
      </c>
      <c r="K37" s="10" t="n">
        <v>5</v>
      </c>
      <c r="L37" s="10" t="n">
        <v>12</v>
      </c>
      <c r="M37" s="10" t="n">
        <v>0</v>
      </c>
      <c r="N37" s="10" t="n">
        <v>0</v>
      </c>
      <c r="O37" s="10" t="n">
        <v>8</v>
      </c>
      <c r="P37" s="67" t="n">
        <v>0.6</v>
      </c>
      <c r="Q37" s="10" t="n">
        <v>4</v>
      </c>
      <c r="R37" s="10" t="n">
        <v>5</v>
      </c>
      <c r="S37" s="10" t="n">
        <v>3</v>
      </c>
      <c r="T37" s="10" t="n">
        <f aca="false">FALSE()</f>
        <v>0</v>
      </c>
      <c r="U37" s="10" t="n">
        <f aca="false">FALSE()</f>
        <v>0</v>
      </c>
      <c r="V37" s="10" t="n">
        <v>12</v>
      </c>
      <c r="W37" s="10" t="n">
        <f aca="false">TRUE()</f>
        <v>1</v>
      </c>
      <c r="X37" s="10" t="n">
        <f aca="false">FALSE()</f>
        <v>0</v>
      </c>
      <c r="Y37" s="10" t="n">
        <f aca="false">FALSE()</f>
        <v>0</v>
      </c>
      <c r="Z37" s="10" t="n">
        <f aca="false">FALSE()</f>
        <v>0</v>
      </c>
      <c r="AA37" s="10" t="n">
        <v>5</v>
      </c>
      <c r="AB37" s="10" t="n">
        <v>22</v>
      </c>
    </row>
    <row r="38" customFormat="false" ht="15.75" hidden="false" customHeight="true" outlineLevel="0" collapsed="false">
      <c r="A38" s="10" t="s">
        <v>60</v>
      </c>
      <c r="B38" s="10" t="n">
        <v>1111</v>
      </c>
      <c r="C38" s="10" t="s">
        <v>40</v>
      </c>
      <c r="D38" s="10" t="s">
        <v>44</v>
      </c>
      <c r="E38" s="10" t="n">
        <f aca="false">TRUE()</f>
        <v>1</v>
      </c>
      <c r="F38" s="10" t="n">
        <v>0</v>
      </c>
      <c r="G38" s="10" t="n">
        <v>3</v>
      </c>
      <c r="H38" s="10" t="n">
        <v>0</v>
      </c>
      <c r="I38" s="10" t="n">
        <v>0</v>
      </c>
      <c r="J38" s="67" t="n">
        <v>1</v>
      </c>
      <c r="K38" s="10" t="n">
        <v>17</v>
      </c>
      <c r="L38" s="10" t="n">
        <v>3</v>
      </c>
      <c r="M38" s="10" t="n">
        <v>17</v>
      </c>
      <c r="N38" s="10" t="n">
        <v>8</v>
      </c>
      <c r="O38" s="10" t="n">
        <v>13</v>
      </c>
      <c r="P38" s="67" t="n">
        <v>0.682926829268293</v>
      </c>
      <c r="Q38" s="10" t="n">
        <v>9</v>
      </c>
      <c r="R38" s="10" t="n">
        <v>4.55555555555556</v>
      </c>
      <c r="S38" s="10" t="n">
        <v>3.11111111111111</v>
      </c>
      <c r="T38" s="10" t="n">
        <f aca="false">FALSE()</f>
        <v>0</v>
      </c>
      <c r="U38" s="10" t="n">
        <f aca="false">FALSE()</f>
        <v>0</v>
      </c>
      <c r="V38" s="10" t="n">
        <v>61</v>
      </c>
      <c r="W38" s="10" t="n">
        <f aca="false">FALSE()</f>
        <v>0</v>
      </c>
      <c r="X38" s="10" t="n">
        <f aca="false">TRUE()</f>
        <v>1</v>
      </c>
      <c r="Y38" s="10" t="n">
        <f aca="false">TRUE()</f>
        <v>1</v>
      </c>
      <c r="Z38" s="10" t="n">
        <f aca="false">FALSE()</f>
        <v>0</v>
      </c>
      <c r="AA38" s="10" t="n">
        <v>25</v>
      </c>
      <c r="AB38" s="10" t="n">
        <v>103</v>
      </c>
    </row>
    <row r="39" customFormat="false" ht="12.75" hidden="false" customHeight="false" outlineLevel="0" collapsed="false">
      <c r="A39" s="10" t="s">
        <v>60</v>
      </c>
      <c r="B39" s="10" t="n">
        <v>1111</v>
      </c>
      <c r="C39" s="10" t="s">
        <v>40</v>
      </c>
      <c r="D39" s="10" t="s">
        <v>44</v>
      </c>
      <c r="E39" s="10" t="n">
        <f aca="false">TRUE()</f>
        <v>1</v>
      </c>
      <c r="F39" s="10" t="n">
        <v>0</v>
      </c>
      <c r="G39" s="10" t="n">
        <v>3</v>
      </c>
      <c r="H39" s="10" t="n">
        <v>0</v>
      </c>
      <c r="I39" s="10" t="n">
        <v>0</v>
      </c>
      <c r="J39" s="67" t="n">
        <v>1</v>
      </c>
      <c r="K39" s="10" t="n">
        <v>17</v>
      </c>
      <c r="L39" s="10" t="n">
        <v>3</v>
      </c>
      <c r="M39" s="10" t="n">
        <v>17</v>
      </c>
      <c r="N39" s="10" t="n">
        <v>8</v>
      </c>
      <c r="O39" s="10" t="n">
        <v>13</v>
      </c>
      <c r="P39" s="67" t="n">
        <v>0.682926829268293</v>
      </c>
      <c r="Q39" s="10" t="n">
        <v>9</v>
      </c>
      <c r="R39" s="10" t="n">
        <v>4.55555555555556</v>
      </c>
      <c r="S39" s="10" t="n">
        <v>3.11111111111111</v>
      </c>
      <c r="T39" s="10" t="n">
        <f aca="false">FALSE()</f>
        <v>0</v>
      </c>
      <c r="U39" s="10" t="n">
        <f aca="false">FALSE()</f>
        <v>0</v>
      </c>
      <c r="V39" s="10" t="n">
        <v>61</v>
      </c>
      <c r="W39" s="10" t="n">
        <f aca="false">FALSE()</f>
        <v>0</v>
      </c>
      <c r="X39" s="10" t="n">
        <f aca="false">TRUE()</f>
        <v>1</v>
      </c>
      <c r="Y39" s="10" t="n">
        <f aca="false">TRUE()</f>
        <v>1</v>
      </c>
      <c r="Z39" s="10" t="n">
        <f aca="false">FALSE()</f>
        <v>0</v>
      </c>
      <c r="AA39" s="10" t="n">
        <v>25</v>
      </c>
      <c r="AB39" s="10" t="n">
        <v>103</v>
      </c>
    </row>
    <row r="40" customFormat="false" ht="12.75" hidden="false" customHeight="false" outlineLevel="0" collapsed="false">
      <c r="A40" s="10" t="s">
        <v>60</v>
      </c>
      <c r="B40" s="10" t="n">
        <v>1111</v>
      </c>
      <c r="C40" s="10" t="s">
        <v>40</v>
      </c>
      <c r="D40" s="10" t="s">
        <v>44</v>
      </c>
      <c r="E40" s="10" t="n">
        <f aca="false">TRUE()</f>
        <v>1</v>
      </c>
      <c r="F40" s="10" t="n">
        <v>0</v>
      </c>
      <c r="G40" s="10" t="n">
        <v>3</v>
      </c>
      <c r="H40" s="10" t="n">
        <v>0</v>
      </c>
      <c r="I40" s="10" t="n">
        <v>0</v>
      </c>
      <c r="J40" s="67" t="n">
        <v>1</v>
      </c>
      <c r="K40" s="10" t="n">
        <v>17</v>
      </c>
      <c r="L40" s="10" t="n">
        <v>3</v>
      </c>
      <c r="M40" s="10" t="n">
        <v>17</v>
      </c>
      <c r="N40" s="10" t="n">
        <v>8</v>
      </c>
      <c r="O40" s="10" t="n">
        <v>13</v>
      </c>
      <c r="P40" s="67" t="n">
        <v>0.682926829268293</v>
      </c>
      <c r="Q40" s="10" t="n">
        <v>9</v>
      </c>
      <c r="R40" s="10" t="n">
        <v>4.55555555555556</v>
      </c>
      <c r="S40" s="10" t="n">
        <v>3.11111111111111</v>
      </c>
      <c r="T40" s="10" t="n">
        <f aca="false">FALSE()</f>
        <v>0</v>
      </c>
      <c r="U40" s="10" t="n">
        <f aca="false">FALSE()</f>
        <v>0</v>
      </c>
      <c r="V40" s="10" t="n">
        <v>61</v>
      </c>
      <c r="W40" s="10" t="n">
        <f aca="false">FALSE()</f>
        <v>0</v>
      </c>
      <c r="X40" s="10" t="n">
        <f aca="false">TRUE()</f>
        <v>1</v>
      </c>
      <c r="Y40" s="10" t="n">
        <f aca="false">TRUE()</f>
        <v>1</v>
      </c>
      <c r="Z40" s="10" t="n">
        <f aca="false">FALSE()</f>
        <v>0</v>
      </c>
      <c r="AA40" s="10" t="n">
        <v>25</v>
      </c>
      <c r="AB40" s="10" t="n">
        <v>103</v>
      </c>
    </row>
    <row r="41" customFormat="false" ht="12.75" hidden="false" customHeight="false" outlineLevel="0" collapsed="false">
      <c r="A41" s="10" t="s">
        <v>60</v>
      </c>
      <c r="B41" s="10" t="n">
        <v>1111</v>
      </c>
      <c r="C41" s="10" t="s">
        <v>40</v>
      </c>
      <c r="D41" s="10" t="s">
        <v>44</v>
      </c>
      <c r="E41" s="10" t="n">
        <f aca="false">TRUE()</f>
        <v>1</v>
      </c>
      <c r="F41" s="10" t="n">
        <v>0</v>
      </c>
      <c r="G41" s="10" t="n">
        <v>3</v>
      </c>
      <c r="H41" s="10" t="n">
        <v>0</v>
      </c>
      <c r="I41" s="10" t="n">
        <v>0</v>
      </c>
      <c r="J41" s="67" t="n">
        <v>1</v>
      </c>
      <c r="K41" s="10" t="n">
        <v>17</v>
      </c>
      <c r="L41" s="10" t="n">
        <v>3</v>
      </c>
      <c r="M41" s="10" t="n">
        <v>17</v>
      </c>
      <c r="N41" s="10" t="n">
        <v>8</v>
      </c>
      <c r="O41" s="10" t="n">
        <v>13</v>
      </c>
      <c r="P41" s="67" t="n">
        <v>0.682926829268293</v>
      </c>
      <c r="Q41" s="10" t="n">
        <v>9</v>
      </c>
      <c r="R41" s="10" t="n">
        <v>4.55555555555556</v>
      </c>
      <c r="S41" s="10" t="n">
        <v>3.11111111111111</v>
      </c>
      <c r="T41" s="10" t="n">
        <f aca="false">FALSE()</f>
        <v>0</v>
      </c>
      <c r="U41" s="10" t="n">
        <f aca="false">FALSE()</f>
        <v>0</v>
      </c>
      <c r="V41" s="10" t="n">
        <v>61</v>
      </c>
      <c r="W41" s="10" t="n">
        <f aca="false">FALSE()</f>
        <v>0</v>
      </c>
      <c r="X41" s="10" t="n">
        <f aca="false">TRUE()</f>
        <v>1</v>
      </c>
      <c r="Y41" s="10" t="n">
        <f aca="false">TRUE()</f>
        <v>1</v>
      </c>
      <c r="Z41" s="10" t="n">
        <f aca="false">FALSE()</f>
        <v>0</v>
      </c>
      <c r="AA41" s="10" t="n">
        <v>25</v>
      </c>
      <c r="AB41" s="10" t="n">
        <v>103</v>
      </c>
    </row>
    <row r="42" customFormat="false" ht="12.75" hidden="false" customHeight="false" outlineLevel="0" collapsed="false">
      <c r="A42" s="10" t="s">
        <v>60</v>
      </c>
      <c r="B42" s="10" t="n">
        <v>1111</v>
      </c>
      <c r="C42" s="10" t="s">
        <v>40</v>
      </c>
      <c r="D42" s="10" t="s">
        <v>44</v>
      </c>
      <c r="E42" s="10" t="n">
        <f aca="false">TRUE()</f>
        <v>1</v>
      </c>
      <c r="F42" s="10" t="n">
        <v>0</v>
      </c>
      <c r="G42" s="10" t="n">
        <v>3</v>
      </c>
      <c r="H42" s="10" t="n">
        <v>0</v>
      </c>
      <c r="I42" s="10" t="n">
        <v>0</v>
      </c>
      <c r="J42" s="67" t="n">
        <v>1</v>
      </c>
      <c r="K42" s="10" t="n">
        <v>17</v>
      </c>
      <c r="L42" s="10" t="n">
        <v>3</v>
      </c>
      <c r="M42" s="10" t="n">
        <v>17</v>
      </c>
      <c r="N42" s="10" t="n">
        <v>8</v>
      </c>
      <c r="O42" s="10" t="n">
        <v>13</v>
      </c>
      <c r="P42" s="67" t="n">
        <v>0.682926829268293</v>
      </c>
      <c r="Q42" s="10" t="n">
        <v>9</v>
      </c>
      <c r="R42" s="10" t="n">
        <v>4.55555555555556</v>
      </c>
      <c r="S42" s="10" t="n">
        <v>3.11111111111111</v>
      </c>
      <c r="T42" s="10" t="n">
        <f aca="false">FALSE()</f>
        <v>0</v>
      </c>
      <c r="U42" s="10" t="n">
        <f aca="false">FALSE()</f>
        <v>0</v>
      </c>
      <c r="V42" s="10" t="n">
        <v>61</v>
      </c>
      <c r="W42" s="10" t="n">
        <f aca="false">FALSE()</f>
        <v>0</v>
      </c>
      <c r="X42" s="10" t="n">
        <f aca="false">TRUE()</f>
        <v>1</v>
      </c>
      <c r="Y42" s="10" t="n">
        <f aca="false">TRUE()</f>
        <v>1</v>
      </c>
      <c r="Z42" s="10" t="n">
        <f aca="false">FALSE()</f>
        <v>0</v>
      </c>
      <c r="AA42" s="10" t="n">
        <v>25</v>
      </c>
      <c r="AB42" s="10" t="n">
        <v>103</v>
      </c>
    </row>
    <row r="43" customFormat="false" ht="12.75" hidden="false" customHeight="false" outlineLevel="0" collapsed="false">
      <c r="A43" s="10" t="s">
        <v>60</v>
      </c>
      <c r="B43" s="10" t="n">
        <v>1111</v>
      </c>
      <c r="C43" s="10" t="s">
        <v>40</v>
      </c>
      <c r="D43" s="10" t="s">
        <v>44</v>
      </c>
      <c r="E43" s="10" t="n">
        <f aca="false">TRUE()</f>
        <v>1</v>
      </c>
      <c r="F43" s="10" t="n">
        <v>0</v>
      </c>
      <c r="G43" s="10" t="n">
        <v>3</v>
      </c>
      <c r="H43" s="10" t="n">
        <v>0</v>
      </c>
      <c r="I43" s="10" t="n">
        <v>0</v>
      </c>
      <c r="J43" s="67" t="n">
        <v>1</v>
      </c>
      <c r="K43" s="10" t="n">
        <v>17</v>
      </c>
      <c r="L43" s="10" t="n">
        <v>3</v>
      </c>
      <c r="M43" s="10" t="n">
        <v>17</v>
      </c>
      <c r="N43" s="10" t="n">
        <v>8</v>
      </c>
      <c r="O43" s="10" t="n">
        <v>13</v>
      </c>
      <c r="P43" s="67" t="n">
        <v>0.682926829268293</v>
      </c>
      <c r="Q43" s="10" t="n">
        <v>9</v>
      </c>
      <c r="R43" s="10" t="n">
        <v>4.55555555555556</v>
      </c>
      <c r="S43" s="10" t="n">
        <v>3.11111111111111</v>
      </c>
      <c r="T43" s="10" t="n">
        <f aca="false">FALSE()</f>
        <v>0</v>
      </c>
      <c r="U43" s="10" t="n">
        <f aca="false">FALSE()</f>
        <v>0</v>
      </c>
      <c r="V43" s="10" t="n">
        <v>61</v>
      </c>
      <c r="W43" s="10" t="n">
        <f aca="false">FALSE()</f>
        <v>0</v>
      </c>
      <c r="X43" s="10" t="n">
        <f aca="false">TRUE()</f>
        <v>1</v>
      </c>
      <c r="Y43" s="10" t="n">
        <f aca="false">TRUE()</f>
        <v>1</v>
      </c>
      <c r="Z43" s="10" t="n">
        <f aca="false">FALSE()</f>
        <v>0</v>
      </c>
      <c r="AA43" s="10" t="n">
        <v>25</v>
      </c>
      <c r="AB43" s="10" t="n">
        <v>103</v>
      </c>
    </row>
    <row r="44" customFormat="false" ht="12.75" hidden="false" customHeight="false" outlineLevel="0" collapsed="false">
      <c r="A44" s="10" t="s">
        <v>57</v>
      </c>
      <c r="B44" s="10" t="n">
        <v>888</v>
      </c>
      <c r="C44" s="10" t="s">
        <v>40</v>
      </c>
      <c r="D44" s="10" t="s">
        <v>44</v>
      </c>
      <c r="E44" s="10" t="n">
        <f aca="false">TRUE()</f>
        <v>1</v>
      </c>
      <c r="F44" s="10" t="n">
        <v>3</v>
      </c>
      <c r="G44" s="10" t="n">
        <v>0</v>
      </c>
      <c r="H44" s="10" t="n">
        <v>0</v>
      </c>
      <c r="I44" s="10" t="n">
        <v>0</v>
      </c>
      <c r="J44" s="67" t="n">
        <v>1</v>
      </c>
      <c r="K44" s="10" t="n">
        <v>11</v>
      </c>
      <c r="L44" s="10" t="n">
        <v>22</v>
      </c>
      <c r="M44" s="10" t="n">
        <v>0</v>
      </c>
      <c r="N44" s="10" t="n">
        <v>0</v>
      </c>
      <c r="O44" s="10" t="n">
        <v>8</v>
      </c>
      <c r="P44" s="67" t="n">
        <v>0.733333333333333</v>
      </c>
      <c r="Q44" s="10" t="n">
        <v>6</v>
      </c>
      <c r="R44" s="10" t="n">
        <v>5</v>
      </c>
      <c r="S44" s="10" t="n">
        <v>3.66666666666667</v>
      </c>
      <c r="T44" s="10" t="n">
        <f aca="false">FALSE()</f>
        <v>0</v>
      </c>
      <c r="U44" s="10" t="n">
        <f aca="false">FALSE()</f>
        <v>0</v>
      </c>
      <c r="V44" s="10" t="n">
        <v>22</v>
      </c>
      <c r="W44" s="10" t="n">
        <f aca="false">FALSE()</f>
        <v>0</v>
      </c>
      <c r="X44" s="10" t="n">
        <f aca="false">TRUE()</f>
        <v>1</v>
      </c>
      <c r="Y44" s="10" t="n">
        <f aca="false">TRUE()</f>
        <v>1</v>
      </c>
      <c r="Z44" s="10" t="n">
        <f aca="false">FALSE()</f>
        <v>0</v>
      </c>
      <c r="AA44" s="10" t="n">
        <v>25</v>
      </c>
      <c r="AB44" s="10" t="n">
        <v>58</v>
      </c>
    </row>
    <row r="45" customFormat="false" ht="12.75" hidden="false" customHeight="false" outlineLevel="0" collapsed="false">
      <c r="A45" s="10" t="s">
        <v>57</v>
      </c>
      <c r="B45" s="10" t="n">
        <v>888</v>
      </c>
      <c r="C45" s="10" t="s">
        <v>40</v>
      </c>
      <c r="D45" s="10" t="s">
        <v>44</v>
      </c>
      <c r="E45" s="10" t="n">
        <f aca="false">TRUE()</f>
        <v>1</v>
      </c>
      <c r="F45" s="10" t="n">
        <v>3</v>
      </c>
      <c r="G45" s="10" t="n">
        <v>0</v>
      </c>
      <c r="H45" s="10" t="n">
        <v>0</v>
      </c>
      <c r="I45" s="10" t="n">
        <v>0</v>
      </c>
      <c r="J45" s="67" t="n">
        <v>1</v>
      </c>
      <c r="K45" s="10" t="n">
        <v>11</v>
      </c>
      <c r="L45" s="10" t="n">
        <v>22</v>
      </c>
      <c r="M45" s="10" t="n">
        <v>0</v>
      </c>
      <c r="N45" s="10" t="n">
        <v>0</v>
      </c>
      <c r="O45" s="10" t="n">
        <v>8</v>
      </c>
      <c r="P45" s="67" t="n">
        <v>0.733333333333333</v>
      </c>
      <c r="Q45" s="10" t="n">
        <v>6</v>
      </c>
      <c r="R45" s="10" t="n">
        <v>5</v>
      </c>
      <c r="S45" s="10" t="n">
        <v>3.66666666666667</v>
      </c>
      <c r="T45" s="10" t="n">
        <f aca="false">FALSE()</f>
        <v>0</v>
      </c>
      <c r="U45" s="10" t="n">
        <f aca="false">FALSE()</f>
        <v>0</v>
      </c>
      <c r="V45" s="10" t="n">
        <v>22</v>
      </c>
      <c r="W45" s="10" t="n">
        <f aca="false">FALSE()</f>
        <v>0</v>
      </c>
      <c r="X45" s="10" t="n">
        <f aca="false">TRUE()</f>
        <v>1</v>
      </c>
      <c r="Y45" s="10" t="n">
        <f aca="false">TRUE()</f>
        <v>1</v>
      </c>
      <c r="Z45" s="10" t="n">
        <f aca="false">FALSE()</f>
        <v>0</v>
      </c>
      <c r="AA45" s="10" t="n">
        <v>25</v>
      </c>
      <c r="AB45" s="10" t="n">
        <v>58</v>
      </c>
    </row>
    <row r="46" customFormat="false" ht="12.75" hidden="false" customHeight="false" outlineLevel="0" collapsed="false">
      <c r="A46" s="10" t="s">
        <v>57</v>
      </c>
      <c r="B46" s="10" t="n">
        <v>888</v>
      </c>
      <c r="C46" s="10" t="s">
        <v>40</v>
      </c>
      <c r="D46" s="10" t="s">
        <v>44</v>
      </c>
      <c r="E46" s="10" t="n">
        <f aca="false">TRUE()</f>
        <v>1</v>
      </c>
      <c r="F46" s="10" t="n">
        <v>3</v>
      </c>
      <c r="G46" s="10" t="n">
        <v>0</v>
      </c>
      <c r="H46" s="10" t="n">
        <v>0</v>
      </c>
      <c r="I46" s="10" t="n">
        <v>0</v>
      </c>
      <c r="J46" s="67" t="n">
        <v>1</v>
      </c>
      <c r="K46" s="10" t="n">
        <v>11</v>
      </c>
      <c r="L46" s="10" t="n">
        <v>22</v>
      </c>
      <c r="M46" s="10" t="n">
        <v>0</v>
      </c>
      <c r="N46" s="10" t="n">
        <v>0</v>
      </c>
      <c r="O46" s="10" t="n">
        <v>8</v>
      </c>
      <c r="P46" s="67" t="n">
        <v>0.733333333333333</v>
      </c>
      <c r="Q46" s="10" t="n">
        <v>6</v>
      </c>
      <c r="R46" s="10" t="n">
        <v>5</v>
      </c>
      <c r="S46" s="10" t="n">
        <v>3.66666666666667</v>
      </c>
      <c r="T46" s="10" t="n">
        <f aca="false">FALSE()</f>
        <v>0</v>
      </c>
      <c r="U46" s="10" t="n">
        <f aca="false">FALSE()</f>
        <v>0</v>
      </c>
      <c r="V46" s="10" t="n">
        <v>22</v>
      </c>
      <c r="W46" s="10" t="n">
        <f aca="false">FALSE()</f>
        <v>0</v>
      </c>
      <c r="X46" s="10" t="n">
        <f aca="false">TRUE()</f>
        <v>1</v>
      </c>
      <c r="Y46" s="10" t="n">
        <f aca="false">TRUE()</f>
        <v>1</v>
      </c>
      <c r="Z46" s="10" t="n">
        <f aca="false">FALSE()</f>
        <v>0</v>
      </c>
      <c r="AA46" s="10" t="n">
        <v>25</v>
      </c>
      <c r="AB46" s="10" t="n">
        <v>58</v>
      </c>
    </row>
    <row r="47" customFormat="false" ht="12.75" hidden="false" customHeight="false" outlineLevel="0" collapsed="false">
      <c r="A47" s="10" t="s">
        <v>57</v>
      </c>
      <c r="B47" s="10" t="n">
        <v>888</v>
      </c>
      <c r="C47" s="10" t="s">
        <v>40</v>
      </c>
      <c r="D47" s="10" t="s">
        <v>44</v>
      </c>
      <c r="E47" s="10" t="n">
        <f aca="false">TRUE()</f>
        <v>1</v>
      </c>
      <c r="F47" s="10" t="n">
        <v>3</v>
      </c>
      <c r="G47" s="10" t="n">
        <v>0</v>
      </c>
      <c r="H47" s="10" t="n">
        <v>0</v>
      </c>
      <c r="I47" s="10" t="n">
        <v>0</v>
      </c>
      <c r="J47" s="67" t="n">
        <v>1</v>
      </c>
      <c r="K47" s="10" t="n">
        <v>11</v>
      </c>
      <c r="L47" s="10" t="n">
        <v>22</v>
      </c>
      <c r="M47" s="10" t="n">
        <v>0</v>
      </c>
      <c r="N47" s="10" t="n">
        <v>0</v>
      </c>
      <c r="O47" s="10" t="n">
        <v>8</v>
      </c>
      <c r="P47" s="67" t="n">
        <v>0.733333333333333</v>
      </c>
      <c r="Q47" s="10" t="n">
        <v>6</v>
      </c>
      <c r="R47" s="10" t="n">
        <v>5</v>
      </c>
      <c r="S47" s="10" t="n">
        <v>3.66666666666667</v>
      </c>
      <c r="T47" s="10" t="n">
        <f aca="false">FALSE()</f>
        <v>0</v>
      </c>
      <c r="U47" s="10" t="n">
        <f aca="false">FALSE()</f>
        <v>0</v>
      </c>
      <c r="V47" s="10" t="n">
        <v>22</v>
      </c>
      <c r="W47" s="10" t="n">
        <f aca="false">FALSE()</f>
        <v>0</v>
      </c>
      <c r="X47" s="10" t="n">
        <f aca="false">TRUE()</f>
        <v>1</v>
      </c>
      <c r="Y47" s="10" t="n">
        <f aca="false">TRUE()</f>
        <v>1</v>
      </c>
      <c r="Z47" s="10" t="n">
        <f aca="false">FALSE()</f>
        <v>0</v>
      </c>
      <c r="AA47" s="10" t="n">
        <v>25</v>
      </c>
      <c r="AB47" s="10" t="n">
        <v>58</v>
      </c>
    </row>
    <row r="48" customFormat="false" ht="12.75" hidden="false" customHeight="false" outlineLevel="0" collapsed="false">
      <c r="A48" s="10" t="s">
        <v>57</v>
      </c>
      <c r="B48" s="10" t="n">
        <v>888</v>
      </c>
      <c r="C48" s="10" t="s">
        <v>40</v>
      </c>
      <c r="D48" s="10" t="s">
        <v>44</v>
      </c>
      <c r="E48" s="10" t="n">
        <f aca="false">TRUE()</f>
        <v>1</v>
      </c>
      <c r="F48" s="10" t="n">
        <v>3</v>
      </c>
      <c r="G48" s="10" t="n">
        <v>0</v>
      </c>
      <c r="H48" s="10" t="n">
        <v>0</v>
      </c>
      <c r="I48" s="10" t="n">
        <v>0</v>
      </c>
      <c r="J48" s="67" t="n">
        <v>1</v>
      </c>
      <c r="K48" s="10" t="n">
        <v>11</v>
      </c>
      <c r="L48" s="10" t="n">
        <v>22</v>
      </c>
      <c r="M48" s="10" t="n">
        <v>0</v>
      </c>
      <c r="N48" s="10" t="n">
        <v>0</v>
      </c>
      <c r="O48" s="10" t="n">
        <v>8</v>
      </c>
      <c r="P48" s="67" t="n">
        <v>0.733333333333333</v>
      </c>
      <c r="Q48" s="10" t="n">
        <v>6</v>
      </c>
      <c r="R48" s="10" t="n">
        <v>5</v>
      </c>
      <c r="S48" s="10" t="n">
        <v>3.66666666666667</v>
      </c>
      <c r="T48" s="10" t="n">
        <f aca="false">FALSE()</f>
        <v>0</v>
      </c>
      <c r="U48" s="10" t="n">
        <f aca="false">FALSE()</f>
        <v>0</v>
      </c>
      <c r="V48" s="10" t="n">
        <v>22</v>
      </c>
      <c r="W48" s="10" t="n">
        <f aca="false">FALSE()</f>
        <v>0</v>
      </c>
      <c r="X48" s="10" t="n">
        <f aca="false">TRUE()</f>
        <v>1</v>
      </c>
      <c r="Y48" s="10" t="n">
        <f aca="false">TRUE()</f>
        <v>1</v>
      </c>
      <c r="Z48" s="10" t="n">
        <f aca="false">FALSE()</f>
        <v>0</v>
      </c>
      <c r="AA48" s="10" t="n">
        <v>25</v>
      </c>
      <c r="AB48" s="10" t="n">
        <v>58</v>
      </c>
    </row>
    <row r="49" customFormat="false" ht="12.75" hidden="false" customHeight="false" outlineLevel="0" collapsed="false">
      <c r="A49" s="10" t="s">
        <v>57</v>
      </c>
      <c r="B49" s="10" t="n">
        <v>888</v>
      </c>
      <c r="C49" s="10" t="s">
        <v>40</v>
      </c>
      <c r="D49" s="10" t="s">
        <v>44</v>
      </c>
      <c r="E49" s="10" t="n">
        <f aca="false">TRUE()</f>
        <v>1</v>
      </c>
      <c r="F49" s="10" t="n">
        <v>3</v>
      </c>
      <c r="G49" s="10" t="n">
        <v>0</v>
      </c>
      <c r="H49" s="10" t="n">
        <v>0</v>
      </c>
      <c r="I49" s="10" t="n">
        <v>0</v>
      </c>
      <c r="J49" s="67" t="n">
        <v>1</v>
      </c>
      <c r="K49" s="10" t="n">
        <v>11</v>
      </c>
      <c r="L49" s="10" t="n">
        <v>22</v>
      </c>
      <c r="M49" s="10" t="n">
        <v>0</v>
      </c>
      <c r="N49" s="10" t="n">
        <v>0</v>
      </c>
      <c r="O49" s="10" t="n">
        <v>8</v>
      </c>
      <c r="P49" s="67" t="n">
        <v>0.733333333333333</v>
      </c>
      <c r="Q49" s="10" t="n">
        <v>6</v>
      </c>
      <c r="R49" s="10" t="n">
        <v>5</v>
      </c>
      <c r="S49" s="10" t="n">
        <v>3.66666666666667</v>
      </c>
      <c r="T49" s="10" t="n">
        <f aca="false">FALSE()</f>
        <v>0</v>
      </c>
      <c r="U49" s="10" t="n">
        <f aca="false">FALSE()</f>
        <v>0</v>
      </c>
      <c r="V49" s="10" t="n">
        <v>22</v>
      </c>
      <c r="W49" s="10" t="n">
        <f aca="false">FALSE()</f>
        <v>0</v>
      </c>
      <c r="X49" s="10" t="n">
        <f aca="false">TRUE()</f>
        <v>1</v>
      </c>
      <c r="Y49" s="10" t="n">
        <f aca="false">TRUE()</f>
        <v>1</v>
      </c>
      <c r="Z49" s="10" t="n">
        <f aca="false">FALSE()</f>
        <v>0</v>
      </c>
      <c r="AA49" s="10" t="n">
        <v>25</v>
      </c>
      <c r="AB49" s="10" t="n">
        <v>58</v>
      </c>
    </row>
    <row r="50" customFormat="false" ht="12.75" hidden="false" customHeight="false" outlineLevel="0" collapsed="false">
      <c r="A50" s="10"/>
      <c r="B50" s="10"/>
      <c r="C50" s="10"/>
      <c r="D50" s="10"/>
      <c r="E50" s="10"/>
      <c r="F50" s="10"/>
      <c r="G50" s="10"/>
      <c r="H50" s="10"/>
      <c r="I50" s="10"/>
      <c r="J50" s="67"/>
      <c r="K50" s="10"/>
      <c r="L50" s="10"/>
      <c r="M50" s="10"/>
      <c r="N50" s="10"/>
      <c r="O50" s="10"/>
      <c r="P50" s="67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customFormat="false" ht="12.75" hidden="false" customHeight="false" outlineLevel="0" collapsed="false">
      <c r="A51" s="10"/>
      <c r="B51" s="10"/>
      <c r="C51" s="10"/>
      <c r="D51" s="10"/>
      <c r="E51" s="10"/>
      <c r="F51" s="10"/>
      <c r="G51" s="10"/>
      <c r="H51" s="10"/>
      <c r="I51" s="10"/>
      <c r="J51" s="67"/>
      <c r="K51" s="10"/>
      <c r="L51" s="10"/>
      <c r="M51" s="10"/>
      <c r="N51" s="10"/>
      <c r="O51" s="10"/>
      <c r="P51" s="67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customFormat="false" ht="12.75" hidden="false" customHeight="false" outlineLevel="0" collapsed="false">
      <c r="A52" s="10"/>
      <c r="B52" s="10"/>
      <c r="C52" s="10"/>
      <c r="D52" s="10"/>
      <c r="E52" s="10"/>
      <c r="F52" s="10"/>
      <c r="G52" s="10"/>
      <c r="H52" s="10"/>
      <c r="I52" s="10"/>
      <c r="J52" s="67"/>
      <c r="K52" s="10"/>
      <c r="L52" s="10"/>
      <c r="M52" s="10"/>
      <c r="N52" s="10"/>
      <c r="O52" s="10"/>
      <c r="P52" s="67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customFormat="false" ht="12.75" hidden="false" customHeight="false" outlineLevel="0" collapsed="false">
      <c r="A53" s="10"/>
      <c r="B53" s="10"/>
      <c r="C53" s="10"/>
      <c r="D53" s="10"/>
      <c r="E53" s="10"/>
      <c r="F53" s="10"/>
      <c r="G53" s="10"/>
      <c r="H53" s="10"/>
      <c r="I53" s="10"/>
      <c r="J53" s="67"/>
      <c r="K53" s="10"/>
      <c r="L53" s="10"/>
      <c r="M53" s="10"/>
      <c r="N53" s="10"/>
      <c r="O53" s="10"/>
      <c r="P53" s="67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customFormat="false" ht="12.75" hidden="false" customHeight="false" outlineLevel="0" collapsed="false">
      <c r="A54" s="10"/>
      <c r="B54" s="10"/>
      <c r="C54" s="10"/>
      <c r="D54" s="10"/>
      <c r="E54" s="10"/>
      <c r="F54" s="10"/>
      <c r="G54" s="10"/>
      <c r="H54" s="10"/>
      <c r="I54" s="10"/>
      <c r="J54" s="67"/>
      <c r="K54" s="10"/>
      <c r="L54" s="10"/>
      <c r="M54" s="10"/>
      <c r="N54" s="10"/>
      <c r="O54" s="10"/>
      <c r="P54" s="67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customFormat="false" ht="12.75" hidden="false" customHeight="false" outlineLevel="0" collapsed="false">
      <c r="A55" s="10"/>
      <c r="B55" s="10"/>
      <c r="C55" s="10"/>
      <c r="D55" s="10"/>
      <c r="E55" s="10"/>
      <c r="F55" s="10"/>
      <c r="G55" s="10"/>
      <c r="H55" s="10"/>
      <c r="I55" s="10"/>
      <c r="J55" s="67"/>
      <c r="K55" s="10"/>
      <c r="L55" s="10"/>
      <c r="M55" s="10"/>
      <c r="N55" s="10"/>
      <c r="O55" s="10"/>
      <c r="P55" s="67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customFormat="false" ht="12.75" hidden="false" customHeight="false" outlineLevel="0" collapsed="false">
      <c r="A56" s="10"/>
      <c r="B56" s="10"/>
      <c r="C56" s="10"/>
      <c r="D56" s="10"/>
      <c r="E56" s="10"/>
      <c r="F56" s="10"/>
      <c r="G56" s="10"/>
      <c r="H56" s="10"/>
      <c r="I56" s="10"/>
      <c r="J56" s="67"/>
      <c r="K56" s="10"/>
      <c r="L56" s="10"/>
      <c r="M56" s="10"/>
      <c r="N56" s="10"/>
      <c r="O56" s="10"/>
      <c r="P56" s="67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customFormat="false" ht="12.75" hidden="false" customHeight="false" outlineLevel="0" collapsed="false">
      <c r="A57" s="10"/>
      <c r="B57" s="10"/>
      <c r="C57" s="10"/>
      <c r="D57" s="10"/>
      <c r="E57" s="10"/>
      <c r="F57" s="10"/>
      <c r="G57" s="10"/>
      <c r="H57" s="10"/>
      <c r="I57" s="10"/>
      <c r="J57" s="67"/>
      <c r="K57" s="10"/>
      <c r="L57" s="10"/>
      <c r="M57" s="10"/>
      <c r="N57" s="10"/>
      <c r="O57" s="10"/>
      <c r="P57" s="67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customFormat="false" ht="12.75" hidden="false" customHeight="false" outlineLevel="0" collapsed="false">
      <c r="A58" s="10"/>
      <c r="B58" s="10"/>
      <c r="C58" s="10"/>
      <c r="D58" s="10"/>
      <c r="E58" s="10"/>
      <c r="F58" s="10"/>
      <c r="G58" s="10"/>
      <c r="H58" s="10"/>
      <c r="I58" s="10"/>
      <c r="J58" s="67"/>
      <c r="K58" s="10"/>
      <c r="L58" s="10"/>
      <c r="M58" s="10"/>
      <c r="N58" s="10"/>
      <c r="O58" s="10"/>
      <c r="P58" s="67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customFormat="false" ht="12.75" hidden="false" customHeight="false" outlineLevel="0" collapsed="false">
      <c r="A59" s="10"/>
      <c r="B59" s="10"/>
      <c r="C59" s="10"/>
      <c r="D59" s="10"/>
      <c r="E59" s="10"/>
      <c r="F59" s="10"/>
      <c r="G59" s="10"/>
      <c r="H59" s="10"/>
      <c r="I59" s="10"/>
      <c r="J59" s="67"/>
      <c r="K59" s="10"/>
      <c r="L59" s="10"/>
      <c r="M59" s="10"/>
      <c r="N59" s="10"/>
      <c r="O59" s="10"/>
      <c r="P59" s="67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customFormat="false" ht="12.75" hidden="false" customHeight="false" outlineLevel="0" collapsed="false">
      <c r="A60" s="10"/>
      <c r="B60" s="10"/>
      <c r="C60" s="10"/>
      <c r="D60" s="10"/>
      <c r="E60" s="10"/>
      <c r="F60" s="10"/>
      <c r="G60" s="10"/>
      <c r="H60" s="10"/>
      <c r="I60" s="10"/>
      <c r="J60" s="67"/>
      <c r="K60" s="10"/>
      <c r="L60" s="10"/>
      <c r="M60" s="10"/>
      <c r="N60" s="10"/>
      <c r="O60" s="10"/>
      <c r="P60" s="67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customFormat="false" ht="12.75" hidden="false" customHeight="false" outlineLevel="0" collapsed="false">
      <c r="A61" s="10"/>
      <c r="B61" s="10"/>
      <c r="C61" s="10"/>
      <c r="D61" s="10"/>
      <c r="E61" s="10"/>
      <c r="F61" s="10"/>
      <c r="G61" s="10"/>
      <c r="H61" s="10"/>
      <c r="I61" s="10"/>
      <c r="J61" s="67"/>
      <c r="K61" s="10"/>
      <c r="L61" s="10"/>
      <c r="M61" s="10"/>
      <c r="N61" s="10"/>
      <c r="O61" s="10"/>
      <c r="P61" s="67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customFormat="false" ht="12.75" hidden="false" customHeight="false" outlineLevel="0" collapsed="false">
      <c r="A62" s="10"/>
      <c r="B62" s="10"/>
      <c r="C62" s="10"/>
      <c r="D62" s="10"/>
      <c r="E62" s="10"/>
      <c r="F62" s="10"/>
      <c r="G62" s="10"/>
      <c r="H62" s="10"/>
      <c r="I62" s="10"/>
      <c r="J62" s="67"/>
      <c r="K62" s="10"/>
      <c r="L62" s="10"/>
      <c r="M62" s="10"/>
      <c r="N62" s="10"/>
      <c r="O62" s="10"/>
      <c r="P62" s="67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customFormat="false" ht="12.75" hidden="false" customHeight="false" outlineLevel="0" collapsed="false">
      <c r="A63" s="10"/>
      <c r="B63" s="10"/>
      <c r="C63" s="10"/>
      <c r="D63" s="10"/>
      <c r="E63" s="10"/>
      <c r="F63" s="10"/>
      <c r="G63" s="10"/>
      <c r="H63" s="10"/>
      <c r="I63" s="10"/>
      <c r="J63" s="67"/>
      <c r="K63" s="10"/>
      <c r="L63" s="10"/>
      <c r="M63" s="10"/>
      <c r="N63" s="10"/>
      <c r="O63" s="10"/>
      <c r="P63" s="67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customFormat="false" ht="12.75" hidden="false" customHeight="false" outlineLevel="0" collapsed="false">
      <c r="A64" s="10"/>
      <c r="B64" s="10"/>
      <c r="C64" s="10"/>
      <c r="D64" s="10"/>
      <c r="E64" s="10"/>
      <c r="F64" s="10"/>
      <c r="G64" s="10"/>
      <c r="H64" s="10"/>
      <c r="I64" s="10"/>
      <c r="J64" s="67"/>
      <c r="K64" s="10"/>
      <c r="L64" s="10"/>
      <c r="M64" s="10"/>
      <c r="N64" s="10"/>
      <c r="O64" s="10"/>
      <c r="P64" s="67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customFormat="false" ht="12.75" hidden="false" customHeight="false" outlineLevel="0" collapsed="false">
      <c r="A65" s="10"/>
      <c r="B65" s="10"/>
      <c r="C65" s="10"/>
      <c r="D65" s="10"/>
      <c r="E65" s="10"/>
      <c r="F65" s="10"/>
      <c r="G65" s="10"/>
      <c r="H65" s="10"/>
      <c r="I65" s="10"/>
      <c r="J65" s="67"/>
      <c r="K65" s="10"/>
      <c r="L65" s="10"/>
      <c r="M65" s="10"/>
      <c r="N65" s="10"/>
      <c r="O65" s="10"/>
      <c r="P65" s="67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customFormat="false" ht="12.75" hidden="false" customHeight="false" outlineLevel="0" collapsed="false">
      <c r="A66" s="10"/>
      <c r="B66" s="10"/>
      <c r="C66" s="10"/>
      <c r="D66" s="10"/>
      <c r="E66" s="10"/>
      <c r="F66" s="10"/>
      <c r="G66" s="10"/>
      <c r="H66" s="10"/>
      <c r="I66" s="10"/>
      <c r="J66" s="67"/>
      <c r="K66" s="10"/>
      <c r="L66" s="10"/>
      <c r="M66" s="10"/>
      <c r="N66" s="10"/>
      <c r="O66" s="10"/>
      <c r="P66" s="67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customFormat="false" ht="12.75" hidden="false" customHeight="false" outlineLevel="0" collapsed="false">
      <c r="A67" s="10"/>
      <c r="B67" s="10"/>
      <c r="C67" s="10"/>
      <c r="D67" s="10"/>
      <c r="E67" s="10"/>
      <c r="F67" s="10"/>
      <c r="G67" s="10"/>
      <c r="H67" s="10"/>
      <c r="I67" s="10"/>
      <c r="J67" s="67"/>
      <c r="K67" s="10"/>
      <c r="L67" s="10"/>
      <c r="M67" s="10"/>
      <c r="N67" s="10"/>
      <c r="O67" s="10"/>
      <c r="P67" s="67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customFormat="false" ht="12.75" hidden="false" customHeight="false" outlineLevel="0" collapsed="false">
      <c r="A68" s="10"/>
      <c r="B68" s="10"/>
      <c r="C68" s="10"/>
      <c r="D68" s="10"/>
      <c r="E68" s="10"/>
      <c r="F68" s="10"/>
      <c r="G68" s="10"/>
      <c r="H68" s="10"/>
      <c r="I68" s="10"/>
      <c r="J68" s="67"/>
      <c r="K68" s="10"/>
      <c r="L68" s="10"/>
      <c r="M68" s="10"/>
      <c r="N68" s="10"/>
      <c r="O68" s="10"/>
      <c r="P68" s="67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customFormat="false" ht="12.75" hidden="false" customHeight="false" outlineLevel="0" collapsed="false">
      <c r="A69" s="10"/>
      <c r="B69" s="10"/>
      <c r="C69" s="10"/>
      <c r="D69" s="10"/>
      <c r="E69" s="10"/>
      <c r="F69" s="10"/>
      <c r="G69" s="10"/>
      <c r="H69" s="10"/>
      <c r="I69" s="10"/>
      <c r="J69" s="67"/>
      <c r="K69" s="10"/>
      <c r="L69" s="10"/>
      <c r="M69" s="10"/>
      <c r="N69" s="10"/>
      <c r="O69" s="10"/>
      <c r="P69" s="67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customFormat="false" ht="12.75" hidden="false" customHeight="false" outlineLevel="0" collapsed="false">
      <c r="A70" s="10"/>
      <c r="B70" s="10"/>
      <c r="C70" s="10"/>
      <c r="D70" s="10"/>
      <c r="E70" s="10"/>
      <c r="F70" s="10"/>
      <c r="G70" s="10"/>
      <c r="H70" s="10"/>
      <c r="I70" s="10"/>
      <c r="J70" s="67"/>
      <c r="K70" s="10"/>
      <c r="L70" s="10"/>
      <c r="M70" s="10"/>
      <c r="N70" s="10"/>
      <c r="O70" s="10"/>
      <c r="P70" s="67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customFormat="false" ht="12.75" hidden="false" customHeight="false" outlineLevel="0" collapsed="false">
      <c r="A71" s="10"/>
      <c r="B71" s="10"/>
      <c r="C71" s="10"/>
      <c r="D71" s="10"/>
      <c r="E71" s="10"/>
      <c r="F71" s="10"/>
      <c r="G71" s="10"/>
      <c r="H71" s="10"/>
      <c r="I71" s="10"/>
      <c r="J71" s="67"/>
      <c r="K71" s="10"/>
      <c r="L71" s="10"/>
      <c r="M71" s="10"/>
      <c r="N71" s="10"/>
      <c r="O71" s="10"/>
      <c r="P71" s="67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customFormat="false" ht="12.75" hidden="false" customHeight="false" outlineLevel="0" collapsed="false">
      <c r="A72" s="10"/>
      <c r="B72" s="10"/>
      <c r="C72" s="10"/>
      <c r="D72" s="10"/>
      <c r="E72" s="10"/>
      <c r="F72" s="10"/>
      <c r="G72" s="10"/>
      <c r="H72" s="10"/>
      <c r="I72" s="10"/>
      <c r="J72" s="67"/>
      <c r="K72" s="10"/>
      <c r="L72" s="10"/>
      <c r="M72" s="10"/>
      <c r="N72" s="10"/>
      <c r="O72" s="10"/>
      <c r="P72" s="67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customFormat="false" ht="12.75" hidden="false" customHeight="false" outlineLevel="0" collapsed="false">
      <c r="A73" s="10"/>
      <c r="B73" s="10"/>
      <c r="C73" s="10"/>
      <c r="D73" s="10"/>
      <c r="E73" s="10"/>
      <c r="F73" s="10"/>
      <c r="G73" s="10"/>
      <c r="H73" s="10"/>
      <c r="I73" s="10"/>
      <c r="J73" s="67"/>
      <c r="K73" s="10"/>
      <c r="L73" s="10"/>
      <c r="M73" s="10"/>
      <c r="N73" s="10"/>
      <c r="O73" s="10"/>
      <c r="P73" s="67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customFormat="false" ht="12.75" hidden="false" customHeight="false" outlineLevel="0" collapsed="false">
      <c r="A74" s="10"/>
      <c r="B74" s="10"/>
      <c r="C74" s="10"/>
      <c r="D74" s="10"/>
      <c r="E74" s="10"/>
      <c r="F74" s="10"/>
      <c r="G74" s="10"/>
      <c r="H74" s="10"/>
      <c r="I74" s="10"/>
      <c r="J74" s="67"/>
      <c r="K74" s="10"/>
      <c r="L74" s="10"/>
      <c r="M74" s="10"/>
      <c r="N74" s="10"/>
      <c r="O74" s="10"/>
      <c r="P74" s="67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customFormat="false" ht="12.75" hidden="false" customHeight="false" outlineLevel="0" collapsed="false">
      <c r="A75" s="10"/>
      <c r="B75" s="10"/>
      <c r="C75" s="10"/>
      <c r="D75" s="10"/>
      <c r="E75" s="10"/>
      <c r="F75" s="10"/>
      <c r="G75" s="10"/>
      <c r="H75" s="10"/>
      <c r="I75" s="10"/>
      <c r="J75" s="67"/>
      <c r="K75" s="10"/>
      <c r="L75" s="10"/>
      <c r="M75" s="10"/>
      <c r="N75" s="10"/>
      <c r="O75" s="10"/>
      <c r="P75" s="67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customFormat="false" ht="12.75" hidden="false" customHeight="false" outlineLevel="0" collapsed="false">
      <c r="A76" s="10"/>
      <c r="B76" s="10"/>
      <c r="C76" s="10"/>
      <c r="D76" s="10"/>
      <c r="E76" s="10"/>
      <c r="F76" s="10"/>
      <c r="G76" s="10"/>
      <c r="H76" s="10"/>
      <c r="I76" s="10"/>
      <c r="J76" s="67"/>
      <c r="K76" s="10"/>
      <c r="L76" s="10"/>
      <c r="M76" s="10"/>
      <c r="N76" s="10"/>
      <c r="O76" s="10"/>
      <c r="P76" s="67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customFormat="false" ht="12.75" hidden="false" customHeight="false" outlineLevel="0" collapsed="false">
      <c r="A77" s="10"/>
      <c r="B77" s="10"/>
      <c r="C77" s="10"/>
      <c r="D77" s="10"/>
      <c r="E77" s="10"/>
      <c r="F77" s="10"/>
      <c r="G77" s="10"/>
      <c r="H77" s="10"/>
      <c r="I77" s="10"/>
      <c r="J77" s="67"/>
      <c r="K77" s="10"/>
      <c r="L77" s="10"/>
      <c r="M77" s="10"/>
      <c r="N77" s="10"/>
      <c r="O77" s="10"/>
      <c r="P77" s="67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customFormat="false" ht="12.75" hidden="false" customHeight="false" outlineLevel="0" collapsed="false">
      <c r="A78" s="10"/>
      <c r="B78" s="10"/>
      <c r="C78" s="10"/>
      <c r="D78" s="10"/>
      <c r="E78" s="10"/>
      <c r="F78" s="10"/>
      <c r="G78" s="10"/>
      <c r="H78" s="10"/>
      <c r="I78" s="10"/>
      <c r="J78" s="67"/>
      <c r="K78" s="10"/>
      <c r="L78" s="10"/>
      <c r="M78" s="10"/>
      <c r="N78" s="10"/>
      <c r="O78" s="10"/>
      <c r="P78" s="67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customFormat="false" ht="12.75" hidden="false" customHeight="false" outlineLevel="0" collapsed="false">
      <c r="A79" s="10"/>
      <c r="B79" s="10"/>
      <c r="C79" s="10"/>
      <c r="D79" s="10"/>
      <c r="E79" s="10"/>
      <c r="F79" s="10"/>
      <c r="G79" s="10"/>
      <c r="H79" s="10"/>
      <c r="I79" s="10"/>
      <c r="J79" s="67"/>
      <c r="K79" s="10"/>
      <c r="L79" s="10"/>
      <c r="M79" s="10"/>
      <c r="N79" s="10"/>
      <c r="O79" s="10"/>
      <c r="P79" s="67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customFormat="false" ht="12.75" hidden="false" customHeight="false" outlineLevel="0" collapsed="false">
      <c r="A80" s="10"/>
      <c r="B80" s="10"/>
      <c r="C80" s="10"/>
      <c r="D80" s="10"/>
      <c r="E80" s="10"/>
      <c r="F80" s="10"/>
      <c r="G80" s="10"/>
      <c r="H80" s="10"/>
      <c r="I80" s="10"/>
      <c r="J80" s="67"/>
      <c r="K80" s="10"/>
      <c r="L80" s="10"/>
      <c r="M80" s="10"/>
      <c r="N80" s="10"/>
      <c r="O80" s="10"/>
      <c r="P80" s="67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customFormat="false" ht="12.75" hidden="false" customHeight="false" outlineLevel="0" collapsed="false">
      <c r="A81" s="10"/>
      <c r="B81" s="10"/>
      <c r="C81" s="10"/>
      <c r="D81" s="10"/>
      <c r="E81" s="10"/>
      <c r="F81" s="10"/>
      <c r="G81" s="10"/>
      <c r="H81" s="10"/>
      <c r="I81" s="10"/>
      <c r="J81" s="67"/>
      <c r="K81" s="10"/>
      <c r="L81" s="10"/>
      <c r="M81" s="10"/>
      <c r="N81" s="10"/>
      <c r="O81" s="10"/>
      <c r="P81" s="67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customFormat="false" ht="12.75" hidden="false" customHeight="false" outlineLevel="0" collapsed="false">
      <c r="A82" s="10"/>
      <c r="B82" s="10"/>
      <c r="C82" s="10"/>
      <c r="D82" s="10"/>
      <c r="E82" s="10"/>
      <c r="F82" s="10"/>
      <c r="G82" s="10"/>
      <c r="H82" s="10"/>
      <c r="I82" s="10"/>
      <c r="J82" s="67"/>
      <c r="K82" s="10"/>
      <c r="L82" s="10"/>
      <c r="M82" s="10"/>
      <c r="N82" s="10"/>
      <c r="O82" s="10"/>
      <c r="P82" s="67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customFormat="false" ht="12.75" hidden="false" customHeight="false" outlineLevel="0" collapsed="false">
      <c r="A83" s="10"/>
      <c r="B83" s="10"/>
      <c r="C83" s="10"/>
      <c r="D83" s="10"/>
      <c r="E83" s="10"/>
      <c r="F83" s="10"/>
      <c r="G83" s="10"/>
      <c r="H83" s="10"/>
      <c r="I83" s="10"/>
      <c r="J83" s="67"/>
      <c r="K83" s="10"/>
      <c r="L83" s="10"/>
      <c r="M83" s="10"/>
      <c r="N83" s="10"/>
      <c r="O83" s="10"/>
      <c r="P83" s="67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customFormat="false" ht="12.75" hidden="false" customHeight="false" outlineLevel="0" collapsed="false">
      <c r="A84" s="10"/>
      <c r="B84" s="10"/>
      <c r="C84" s="10"/>
      <c r="D84" s="10"/>
      <c r="E84" s="10"/>
      <c r="F84" s="10"/>
      <c r="G84" s="10"/>
      <c r="H84" s="10"/>
      <c r="I84" s="10"/>
      <c r="J84" s="67"/>
      <c r="K84" s="10"/>
      <c r="L84" s="10"/>
      <c r="M84" s="10"/>
      <c r="N84" s="10"/>
      <c r="O84" s="10"/>
      <c r="P84" s="67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customFormat="false" ht="12.75" hidden="false" customHeight="false" outlineLevel="0" collapsed="false">
      <c r="A85" s="10"/>
      <c r="B85" s="10"/>
      <c r="C85" s="10"/>
      <c r="D85" s="10"/>
      <c r="E85" s="10"/>
      <c r="F85" s="10"/>
      <c r="G85" s="10"/>
      <c r="H85" s="10"/>
      <c r="I85" s="10"/>
      <c r="J85" s="67"/>
      <c r="K85" s="10"/>
      <c r="L85" s="10"/>
      <c r="M85" s="10"/>
      <c r="N85" s="10"/>
      <c r="O85" s="10"/>
      <c r="P85" s="67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customFormat="false" ht="12.75" hidden="false" customHeight="false" outlineLevel="0" collapsed="false">
      <c r="A86" s="10"/>
      <c r="B86" s="10"/>
      <c r="C86" s="10"/>
      <c r="D86" s="10"/>
      <c r="E86" s="10"/>
      <c r="F86" s="10"/>
      <c r="G86" s="10"/>
      <c r="H86" s="10"/>
      <c r="I86" s="10"/>
      <c r="J86" s="67"/>
      <c r="K86" s="10"/>
      <c r="L86" s="10"/>
      <c r="M86" s="10"/>
      <c r="N86" s="10"/>
      <c r="O86" s="10"/>
      <c r="P86" s="67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customFormat="false" ht="12.75" hidden="false" customHeight="false" outlineLevel="0" collapsed="false">
      <c r="A87" s="10"/>
      <c r="B87" s="10"/>
      <c r="C87" s="10"/>
      <c r="D87" s="10"/>
      <c r="E87" s="10"/>
      <c r="F87" s="10"/>
      <c r="G87" s="10"/>
      <c r="H87" s="10"/>
      <c r="I87" s="10"/>
      <c r="J87" s="67"/>
      <c r="K87" s="10"/>
      <c r="L87" s="10"/>
      <c r="M87" s="10"/>
      <c r="N87" s="10"/>
      <c r="O87" s="10"/>
      <c r="P87" s="67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customFormat="false" ht="12.75" hidden="false" customHeight="false" outlineLevel="0" collapsed="false">
      <c r="A88" s="10"/>
      <c r="B88" s="10"/>
      <c r="C88" s="10"/>
      <c r="D88" s="10"/>
      <c r="E88" s="10"/>
      <c r="F88" s="10"/>
      <c r="G88" s="10"/>
      <c r="H88" s="10"/>
      <c r="I88" s="10"/>
      <c r="J88" s="67"/>
      <c r="K88" s="10"/>
      <c r="L88" s="10"/>
      <c r="M88" s="10"/>
      <c r="N88" s="10"/>
      <c r="O88" s="10"/>
      <c r="P88" s="67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customFormat="false" ht="12.75" hidden="false" customHeight="false" outlineLevel="0" collapsed="false">
      <c r="A89" s="10"/>
      <c r="B89" s="10"/>
      <c r="C89" s="10"/>
      <c r="D89" s="10"/>
      <c r="E89" s="10"/>
      <c r="F89" s="10"/>
      <c r="G89" s="10"/>
      <c r="H89" s="10"/>
      <c r="I89" s="10"/>
      <c r="J89" s="67"/>
      <c r="K89" s="10"/>
      <c r="L89" s="10"/>
      <c r="M89" s="10"/>
      <c r="N89" s="10"/>
      <c r="O89" s="10"/>
      <c r="P89" s="67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customFormat="false" ht="12.75" hidden="false" customHeight="false" outlineLevel="0" collapsed="false">
      <c r="A90" s="10"/>
      <c r="B90" s="10"/>
      <c r="C90" s="10"/>
      <c r="D90" s="10"/>
      <c r="E90" s="10"/>
      <c r="F90" s="10"/>
      <c r="G90" s="10"/>
      <c r="H90" s="10"/>
      <c r="I90" s="10"/>
      <c r="J90" s="67"/>
      <c r="K90" s="10"/>
      <c r="L90" s="10"/>
      <c r="M90" s="10"/>
      <c r="N90" s="10"/>
      <c r="O90" s="10"/>
      <c r="P90" s="67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customFormat="false" ht="12.75" hidden="false" customHeight="false" outlineLevel="0" collapsed="false">
      <c r="A91" s="10"/>
      <c r="B91" s="10"/>
      <c r="C91" s="10"/>
      <c r="D91" s="10"/>
      <c r="E91" s="10"/>
      <c r="F91" s="10"/>
      <c r="G91" s="10"/>
      <c r="H91" s="10"/>
      <c r="I91" s="10"/>
      <c r="J91" s="67"/>
      <c r="K91" s="10"/>
      <c r="L91" s="10"/>
      <c r="M91" s="10"/>
      <c r="N91" s="10"/>
      <c r="O91" s="10"/>
      <c r="P91" s="67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customFormat="false" ht="12.75" hidden="false" customHeight="false" outlineLevel="0" collapsed="false">
      <c r="A92" s="10"/>
      <c r="B92" s="10"/>
      <c r="C92" s="10"/>
      <c r="D92" s="10"/>
      <c r="E92" s="10"/>
      <c r="F92" s="10"/>
      <c r="G92" s="10"/>
      <c r="H92" s="10"/>
      <c r="I92" s="10"/>
      <c r="J92" s="67"/>
      <c r="K92" s="10"/>
      <c r="L92" s="10"/>
      <c r="M92" s="10"/>
      <c r="N92" s="10"/>
      <c r="O92" s="10"/>
      <c r="P92" s="67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customFormat="false" ht="12.75" hidden="false" customHeight="false" outlineLevel="0" collapsed="false">
      <c r="A93" s="10"/>
      <c r="B93" s="10"/>
      <c r="C93" s="10"/>
      <c r="D93" s="10"/>
      <c r="E93" s="10"/>
      <c r="F93" s="10"/>
      <c r="G93" s="10"/>
      <c r="H93" s="10"/>
      <c r="I93" s="10"/>
      <c r="J93" s="67"/>
      <c r="K93" s="10"/>
      <c r="L93" s="10"/>
      <c r="M93" s="10"/>
      <c r="N93" s="10"/>
      <c r="O93" s="10"/>
      <c r="P93" s="67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customFormat="false" ht="12.75" hidden="false" customHeight="false" outlineLevel="0" collapsed="false">
      <c r="A94" s="10"/>
      <c r="B94" s="10"/>
      <c r="C94" s="10"/>
      <c r="D94" s="10"/>
      <c r="E94" s="10"/>
      <c r="F94" s="10"/>
      <c r="G94" s="10"/>
      <c r="H94" s="10"/>
      <c r="I94" s="10"/>
      <c r="J94" s="67"/>
      <c r="K94" s="10"/>
      <c r="L94" s="10"/>
      <c r="M94" s="10"/>
      <c r="N94" s="10"/>
      <c r="O94" s="10"/>
      <c r="P94" s="67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customFormat="false" ht="12.75" hidden="false" customHeight="false" outlineLevel="0" collapsed="false">
      <c r="A95" s="10"/>
      <c r="B95" s="10"/>
      <c r="C95" s="10"/>
      <c r="D95" s="10"/>
      <c r="E95" s="10"/>
      <c r="F95" s="10"/>
      <c r="G95" s="10"/>
      <c r="H95" s="10"/>
      <c r="I95" s="10"/>
      <c r="J95" s="67"/>
      <c r="K95" s="10"/>
      <c r="L95" s="10"/>
      <c r="M95" s="10"/>
      <c r="N95" s="10"/>
      <c r="O95" s="10"/>
      <c r="P95" s="67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customFormat="false" ht="12.75" hidden="false" customHeight="false" outlineLevel="0" collapsed="false">
      <c r="A96" s="10"/>
      <c r="B96" s="10"/>
      <c r="C96" s="10"/>
      <c r="D96" s="10"/>
      <c r="E96" s="10"/>
      <c r="F96" s="10"/>
      <c r="G96" s="10"/>
      <c r="H96" s="10"/>
      <c r="I96" s="10"/>
      <c r="J96" s="67"/>
      <c r="K96" s="10"/>
      <c r="L96" s="10"/>
      <c r="M96" s="10"/>
      <c r="N96" s="10"/>
      <c r="O96" s="10"/>
      <c r="P96" s="67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customFormat="false" ht="12.75" hidden="false" customHeight="false" outlineLevel="0" collapsed="false">
      <c r="A97" s="10"/>
      <c r="B97" s="10"/>
      <c r="C97" s="10"/>
      <c r="D97" s="10"/>
      <c r="E97" s="10"/>
      <c r="F97" s="10"/>
      <c r="G97" s="10"/>
      <c r="H97" s="10"/>
      <c r="I97" s="10"/>
      <c r="J97" s="67"/>
      <c r="K97" s="10"/>
      <c r="L97" s="10"/>
      <c r="M97" s="10"/>
      <c r="N97" s="10"/>
      <c r="O97" s="10"/>
      <c r="P97" s="67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customFormat="false" ht="12.75" hidden="false" customHeight="false" outlineLevel="0" collapsed="false">
      <c r="A98" s="10"/>
      <c r="B98" s="10"/>
      <c r="C98" s="10"/>
      <c r="D98" s="10"/>
      <c r="E98" s="10"/>
      <c r="F98" s="10"/>
      <c r="G98" s="10"/>
      <c r="H98" s="10"/>
      <c r="I98" s="10"/>
      <c r="J98" s="67"/>
      <c r="K98" s="10"/>
      <c r="L98" s="10"/>
      <c r="M98" s="10"/>
      <c r="N98" s="10"/>
      <c r="O98" s="10"/>
      <c r="P98" s="67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customFormat="false" ht="12.75" hidden="false" customHeight="false" outlineLevel="0" collapsed="false">
      <c r="A99" s="10"/>
      <c r="B99" s="10"/>
      <c r="C99" s="10"/>
      <c r="D99" s="10"/>
      <c r="E99" s="10"/>
      <c r="F99" s="10"/>
      <c r="G99" s="10"/>
      <c r="H99" s="10"/>
      <c r="I99" s="10"/>
      <c r="J99" s="67"/>
      <c r="K99" s="10"/>
      <c r="L99" s="10"/>
      <c r="M99" s="10"/>
      <c r="N99" s="10"/>
      <c r="O99" s="10"/>
      <c r="P99" s="67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customFormat="false" ht="12.75" hidden="false" customHeight="false" outlineLevel="0" collapsed="false">
      <c r="A100" s="10"/>
      <c r="B100" s="10"/>
      <c r="C100" s="10"/>
      <c r="D100" s="10"/>
      <c r="E100" s="10"/>
      <c r="F100" s="10"/>
      <c r="G100" s="10"/>
      <c r="H100" s="10"/>
      <c r="I100" s="10"/>
      <c r="J100" s="67"/>
      <c r="K100" s="10"/>
      <c r="L100" s="10"/>
      <c r="M100" s="10"/>
      <c r="N100" s="10"/>
      <c r="O100" s="10"/>
      <c r="P100" s="67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customFormat="false" ht="12.75" hidden="false" customHeight="false" outlineLevel="0" collapsed="false">
      <c r="A101" s="10"/>
      <c r="B101" s="10"/>
      <c r="C101" s="10"/>
      <c r="D101" s="10"/>
      <c r="E101" s="10"/>
      <c r="F101" s="10"/>
      <c r="G101" s="10"/>
      <c r="H101" s="10"/>
      <c r="I101" s="10"/>
      <c r="J101" s="67"/>
      <c r="K101" s="10"/>
      <c r="L101" s="10"/>
      <c r="M101" s="10"/>
      <c r="N101" s="10"/>
      <c r="O101" s="10"/>
      <c r="P101" s="67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customFormat="false" ht="12.75" hidden="false" customHeight="false" outlineLevel="0" collapsed="false">
      <c r="A102" s="10"/>
      <c r="B102" s="10"/>
      <c r="C102" s="10"/>
      <c r="D102" s="10"/>
      <c r="E102" s="10"/>
      <c r="F102" s="10"/>
      <c r="G102" s="10"/>
      <c r="H102" s="10"/>
      <c r="I102" s="10"/>
      <c r="J102" s="67"/>
      <c r="K102" s="10"/>
      <c r="L102" s="10"/>
      <c r="M102" s="10"/>
      <c r="N102" s="10"/>
      <c r="O102" s="10"/>
      <c r="P102" s="67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customFormat="false" ht="12.75" hidden="false" customHeight="false" outlineLevel="0" collapsed="false">
      <c r="A103" s="10"/>
      <c r="B103" s="10"/>
      <c r="C103" s="10"/>
      <c r="D103" s="10"/>
      <c r="E103" s="10"/>
      <c r="F103" s="10"/>
      <c r="G103" s="10"/>
      <c r="H103" s="10"/>
      <c r="I103" s="10"/>
      <c r="J103" s="67"/>
      <c r="K103" s="10"/>
      <c r="L103" s="10"/>
      <c r="M103" s="10"/>
      <c r="N103" s="10"/>
      <c r="O103" s="10"/>
      <c r="P103" s="67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customFormat="false" ht="12.75" hidden="false" customHeight="false" outlineLevel="0" collapsed="false">
      <c r="A104" s="10"/>
      <c r="B104" s="10"/>
      <c r="C104" s="10"/>
      <c r="D104" s="10"/>
      <c r="E104" s="10"/>
      <c r="F104" s="10"/>
      <c r="G104" s="10"/>
      <c r="H104" s="10"/>
      <c r="I104" s="10"/>
      <c r="J104" s="67"/>
      <c r="K104" s="10"/>
      <c r="L104" s="10"/>
      <c r="M104" s="10"/>
      <c r="N104" s="10"/>
      <c r="O104" s="10"/>
      <c r="P104" s="67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customFormat="false" ht="12.75" hidden="false" customHeight="false" outlineLevel="0" collapsed="false">
      <c r="A105" s="10"/>
      <c r="B105" s="10"/>
      <c r="C105" s="10"/>
      <c r="D105" s="10"/>
      <c r="E105" s="10"/>
      <c r="F105" s="10"/>
      <c r="G105" s="10"/>
      <c r="H105" s="10"/>
      <c r="I105" s="10"/>
      <c r="J105" s="67"/>
      <c r="K105" s="10"/>
      <c r="L105" s="10"/>
      <c r="M105" s="10"/>
      <c r="N105" s="10"/>
      <c r="O105" s="10"/>
      <c r="P105" s="67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customFormat="false" ht="12.75" hidden="false" customHeight="false" outlineLevel="0" collapsed="false">
      <c r="A106" s="10"/>
      <c r="B106" s="10"/>
      <c r="C106" s="10"/>
      <c r="D106" s="10"/>
      <c r="E106" s="10"/>
      <c r="F106" s="10"/>
      <c r="G106" s="10"/>
      <c r="H106" s="10"/>
      <c r="I106" s="10"/>
      <c r="J106" s="67"/>
      <c r="K106" s="10"/>
      <c r="L106" s="10"/>
      <c r="M106" s="10"/>
      <c r="N106" s="10"/>
      <c r="O106" s="10"/>
      <c r="P106" s="67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customFormat="false" ht="12.75" hidden="false" customHeight="false" outlineLevel="0" collapsed="false">
      <c r="A107" s="10"/>
      <c r="B107" s="10"/>
      <c r="C107" s="10"/>
      <c r="D107" s="10"/>
      <c r="E107" s="10"/>
      <c r="F107" s="10"/>
      <c r="G107" s="10"/>
      <c r="H107" s="10"/>
      <c r="I107" s="10"/>
      <c r="J107" s="67"/>
      <c r="K107" s="10"/>
      <c r="L107" s="10"/>
      <c r="M107" s="10"/>
      <c r="N107" s="10"/>
      <c r="O107" s="10"/>
      <c r="P107" s="67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customFormat="false" ht="12.75" hidden="false" customHeight="false" outlineLevel="0" collapsed="false">
      <c r="A108" s="10"/>
      <c r="B108" s="10"/>
      <c r="C108" s="10"/>
      <c r="D108" s="10"/>
      <c r="E108" s="10"/>
      <c r="F108" s="10"/>
      <c r="G108" s="10"/>
      <c r="H108" s="10"/>
      <c r="I108" s="10"/>
      <c r="J108" s="67"/>
      <c r="K108" s="10"/>
      <c r="L108" s="10"/>
      <c r="M108" s="10"/>
      <c r="N108" s="10"/>
      <c r="O108" s="10"/>
      <c r="P108" s="67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customFormat="false" ht="12.75" hidden="false" customHeight="false" outlineLevel="0" collapsed="false">
      <c r="A109" s="10"/>
      <c r="B109" s="10"/>
      <c r="C109" s="10"/>
      <c r="D109" s="10"/>
      <c r="E109" s="10"/>
      <c r="F109" s="10"/>
      <c r="G109" s="10"/>
      <c r="H109" s="10"/>
      <c r="I109" s="10"/>
      <c r="J109" s="67"/>
      <c r="K109" s="10"/>
      <c r="L109" s="10"/>
      <c r="M109" s="10"/>
      <c r="N109" s="10"/>
      <c r="O109" s="10"/>
      <c r="P109" s="67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customFormat="false" ht="12.75" hidden="false" customHeight="false" outlineLevel="0" collapsed="false">
      <c r="A110" s="10"/>
      <c r="B110" s="10"/>
      <c r="C110" s="10"/>
      <c r="D110" s="10"/>
      <c r="E110" s="10"/>
      <c r="F110" s="10"/>
      <c r="G110" s="10"/>
      <c r="H110" s="10"/>
      <c r="I110" s="10"/>
      <c r="J110" s="67"/>
      <c r="K110" s="10"/>
      <c r="L110" s="10"/>
      <c r="M110" s="10"/>
      <c r="N110" s="10"/>
      <c r="O110" s="10"/>
      <c r="P110" s="67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customFormat="false" ht="12.75" hidden="false" customHeight="false" outlineLevel="0" collapsed="false">
      <c r="A111" s="10"/>
      <c r="B111" s="10"/>
      <c r="C111" s="10"/>
      <c r="D111" s="10"/>
      <c r="E111" s="10"/>
      <c r="F111" s="10"/>
      <c r="G111" s="10"/>
      <c r="H111" s="10"/>
      <c r="I111" s="10"/>
      <c r="J111" s="67"/>
      <c r="K111" s="10"/>
      <c r="L111" s="10"/>
      <c r="M111" s="10"/>
      <c r="N111" s="10"/>
      <c r="O111" s="10"/>
      <c r="P111" s="67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customFormat="false" ht="12.75" hidden="false" customHeight="false" outlineLevel="0" collapsed="false">
      <c r="A112" s="10"/>
      <c r="B112" s="10"/>
      <c r="C112" s="10"/>
      <c r="D112" s="10"/>
      <c r="E112" s="10"/>
      <c r="F112" s="10"/>
      <c r="G112" s="10"/>
      <c r="H112" s="10"/>
      <c r="I112" s="10"/>
      <c r="J112" s="67"/>
      <c r="K112" s="10"/>
      <c r="L112" s="10"/>
      <c r="M112" s="10"/>
      <c r="N112" s="10"/>
      <c r="O112" s="10"/>
      <c r="P112" s="67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customFormat="false" ht="12.75" hidden="false" customHeight="false" outlineLevel="0" collapsed="false">
      <c r="A113" s="10"/>
      <c r="B113" s="10"/>
      <c r="C113" s="10"/>
      <c r="D113" s="10"/>
      <c r="E113" s="10"/>
      <c r="F113" s="10"/>
      <c r="G113" s="10"/>
      <c r="H113" s="10"/>
      <c r="I113" s="10"/>
      <c r="J113" s="67"/>
      <c r="K113" s="10"/>
      <c r="L113" s="10"/>
      <c r="M113" s="10"/>
      <c r="N113" s="10"/>
      <c r="O113" s="10"/>
      <c r="P113" s="67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customFormat="false" ht="12.75" hidden="false" customHeight="false" outlineLevel="0" collapsed="false">
      <c r="A114" s="10"/>
      <c r="B114" s="10"/>
      <c r="C114" s="10"/>
      <c r="D114" s="10"/>
      <c r="E114" s="10"/>
      <c r="F114" s="10"/>
      <c r="G114" s="10"/>
      <c r="H114" s="10"/>
      <c r="I114" s="10"/>
      <c r="J114" s="67"/>
      <c r="K114" s="10"/>
      <c r="L114" s="10"/>
      <c r="M114" s="10"/>
      <c r="N114" s="10"/>
      <c r="O114" s="10"/>
      <c r="P114" s="67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customFormat="false" ht="12.75" hidden="false" customHeight="false" outlineLevel="0" collapsed="false">
      <c r="A115" s="10"/>
      <c r="B115" s="10"/>
      <c r="C115" s="10"/>
      <c r="D115" s="10"/>
      <c r="E115" s="10"/>
      <c r="F115" s="10"/>
      <c r="G115" s="10"/>
      <c r="H115" s="10"/>
      <c r="I115" s="10"/>
      <c r="J115" s="67"/>
      <c r="K115" s="10"/>
      <c r="L115" s="10"/>
      <c r="M115" s="10"/>
      <c r="N115" s="10"/>
      <c r="O115" s="10"/>
      <c r="P115" s="67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customFormat="false" ht="12.75" hidden="false" customHeight="false" outlineLevel="0" collapsed="false">
      <c r="A116" s="10"/>
      <c r="B116" s="10"/>
      <c r="C116" s="10"/>
      <c r="D116" s="10"/>
      <c r="E116" s="10"/>
      <c r="F116" s="10"/>
      <c r="G116" s="10"/>
      <c r="H116" s="10"/>
      <c r="I116" s="10"/>
      <c r="J116" s="67"/>
      <c r="K116" s="10"/>
      <c r="L116" s="10"/>
      <c r="M116" s="10"/>
      <c r="N116" s="10"/>
      <c r="O116" s="10"/>
      <c r="P116" s="67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customFormat="false" ht="12.75" hidden="false" customHeight="false" outlineLevel="0" collapsed="false">
      <c r="A117" s="10"/>
      <c r="B117" s="10"/>
      <c r="C117" s="10"/>
      <c r="D117" s="10"/>
      <c r="E117" s="10"/>
      <c r="F117" s="10"/>
      <c r="G117" s="10"/>
      <c r="H117" s="10"/>
      <c r="I117" s="10"/>
      <c r="J117" s="67"/>
      <c r="K117" s="10"/>
      <c r="L117" s="10"/>
      <c r="M117" s="10"/>
      <c r="N117" s="10"/>
      <c r="O117" s="10"/>
      <c r="P117" s="67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customFormat="false" ht="12.75" hidden="false" customHeight="false" outlineLevel="0" collapsed="false">
      <c r="A118" s="10"/>
      <c r="B118" s="10"/>
      <c r="C118" s="10"/>
      <c r="D118" s="10"/>
      <c r="E118" s="10"/>
      <c r="F118" s="10"/>
      <c r="G118" s="10"/>
      <c r="H118" s="10"/>
      <c r="I118" s="10"/>
      <c r="J118" s="67"/>
      <c r="K118" s="10"/>
      <c r="L118" s="10"/>
      <c r="M118" s="10"/>
      <c r="N118" s="10"/>
      <c r="O118" s="10"/>
      <c r="P118" s="67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customFormat="false" ht="12.75" hidden="false" customHeight="false" outlineLevel="0" collapsed="false">
      <c r="A119" s="10"/>
      <c r="B119" s="10"/>
      <c r="C119" s="10"/>
      <c r="D119" s="10"/>
      <c r="E119" s="10"/>
      <c r="F119" s="10"/>
      <c r="G119" s="10"/>
      <c r="H119" s="10"/>
      <c r="I119" s="10"/>
      <c r="J119" s="67"/>
      <c r="K119" s="10"/>
      <c r="L119" s="10"/>
      <c r="M119" s="10"/>
      <c r="N119" s="10"/>
      <c r="O119" s="10"/>
      <c r="P119" s="67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customFormat="false" ht="12.75" hidden="false" customHeight="false" outlineLevel="0" collapsed="false">
      <c r="A120" s="10"/>
      <c r="B120" s="10"/>
      <c r="C120" s="10"/>
      <c r="D120" s="10"/>
      <c r="E120" s="10"/>
      <c r="F120" s="10"/>
      <c r="G120" s="10"/>
      <c r="H120" s="10"/>
      <c r="I120" s="10"/>
      <c r="J120" s="67"/>
      <c r="K120" s="10"/>
      <c r="L120" s="10"/>
      <c r="M120" s="10"/>
      <c r="N120" s="10"/>
      <c r="O120" s="10"/>
      <c r="P120" s="67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customFormat="false" ht="12.75" hidden="false" customHeight="false" outlineLevel="0" collapsed="false">
      <c r="A121" s="10"/>
      <c r="B121" s="10"/>
      <c r="C121" s="10"/>
      <c r="D121" s="10"/>
      <c r="E121" s="10"/>
      <c r="F121" s="10"/>
      <c r="G121" s="10"/>
      <c r="H121" s="10"/>
      <c r="I121" s="10"/>
      <c r="J121" s="67"/>
      <c r="K121" s="10"/>
      <c r="L121" s="10"/>
      <c r="M121" s="10"/>
      <c r="N121" s="10"/>
      <c r="O121" s="10"/>
      <c r="P121" s="67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customFormat="false" ht="12.75" hidden="false" customHeight="false" outlineLevel="0" collapsed="false">
      <c r="A122" s="10"/>
      <c r="B122" s="10"/>
      <c r="C122" s="10"/>
      <c r="D122" s="10"/>
      <c r="E122" s="10"/>
      <c r="F122" s="10"/>
      <c r="G122" s="10"/>
      <c r="H122" s="10"/>
      <c r="I122" s="10"/>
      <c r="J122" s="67"/>
      <c r="K122" s="10"/>
      <c r="L122" s="10"/>
      <c r="M122" s="10"/>
      <c r="N122" s="10"/>
      <c r="O122" s="10"/>
      <c r="P122" s="67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customFormat="false" ht="12.75" hidden="false" customHeight="false" outlineLevel="0" collapsed="false">
      <c r="A123" s="10"/>
      <c r="B123" s="10"/>
      <c r="C123" s="10"/>
      <c r="D123" s="10"/>
      <c r="E123" s="10"/>
      <c r="F123" s="10"/>
      <c r="G123" s="10"/>
      <c r="H123" s="10"/>
      <c r="I123" s="10"/>
      <c r="J123" s="67"/>
      <c r="K123" s="10"/>
      <c r="L123" s="10"/>
      <c r="M123" s="10"/>
      <c r="N123" s="10"/>
      <c r="O123" s="10"/>
      <c r="P123" s="67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customFormat="false" ht="12.7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67"/>
      <c r="K124" s="10"/>
      <c r="L124" s="10"/>
      <c r="M124" s="10"/>
      <c r="N124" s="10"/>
      <c r="O124" s="10"/>
      <c r="P124" s="67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customFormat="false" ht="12.7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67"/>
      <c r="K125" s="10"/>
      <c r="L125" s="10"/>
      <c r="M125" s="10"/>
      <c r="N125" s="10"/>
      <c r="O125" s="10"/>
      <c r="P125" s="67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customFormat="false" ht="12.7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67"/>
      <c r="K126" s="10"/>
      <c r="L126" s="10"/>
      <c r="M126" s="10"/>
      <c r="N126" s="10"/>
      <c r="O126" s="10"/>
      <c r="P126" s="67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customFormat="false" ht="12.7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67"/>
      <c r="K127" s="10"/>
      <c r="L127" s="10"/>
      <c r="M127" s="10"/>
      <c r="N127" s="10"/>
      <c r="O127" s="10"/>
      <c r="P127" s="67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customFormat="false" ht="12.7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67"/>
      <c r="K128" s="10"/>
      <c r="L128" s="10"/>
      <c r="M128" s="10"/>
      <c r="N128" s="10"/>
      <c r="O128" s="10"/>
      <c r="P128" s="67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customFormat="false" ht="12.7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67"/>
      <c r="K129" s="10"/>
      <c r="L129" s="10"/>
      <c r="M129" s="10"/>
      <c r="N129" s="10"/>
      <c r="O129" s="10"/>
      <c r="P129" s="67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customFormat="false" ht="12.7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67"/>
      <c r="K130" s="10"/>
      <c r="L130" s="10"/>
      <c r="M130" s="10"/>
      <c r="N130" s="10"/>
      <c r="O130" s="10"/>
      <c r="P130" s="67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customFormat="false" ht="12.7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67"/>
      <c r="K131" s="10"/>
      <c r="L131" s="10"/>
      <c r="M131" s="10"/>
      <c r="N131" s="10"/>
      <c r="O131" s="10"/>
      <c r="P131" s="67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customFormat="false" ht="12.7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67"/>
      <c r="K132" s="10"/>
      <c r="L132" s="10"/>
      <c r="M132" s="10"/>
      <c r="N132" s="10"/>
      <c r="O132" s="10"/>
      <c r="P132" s="67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customFormat="false" ht="12.7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67"/>
      <c r="K133" s="10"/>
      <c r="L133" s="10"/>
      <c r="M133" s="10"/>
      <c r="N133" s="10"/>
      <c r="O133" s="10"/>
      <c r="P133" s="67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customFormat="false" ht="12.7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67"/>
      <c r="K134" s="10"/>
      <c r="L134" s="10"/>
      <c r="M134" s="10"/>
      <c r="N134" s="10"/>
      <c r="O134" s="10"/>
      <c r="P134" s="67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customFormat="false" ht="12.7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67"/>
      <c r="K135" s="10"/>
      <c r="L135" s="10"/>
      <c r="M135" s="10"/>
      <c r="N135" s="10"/>
      <c r="O135" s="10"/>
      <c r="P135" s="67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customFormat="false" ht="12.7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67"/>
      <c r="K136" s="10"/>
      <c r="L136" s="10"/>
      <c r="M136" s="10"/>
      <c r="N136" s="10"/>
      <c r="O136" s="10"/>
      <c r="P136" s="67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customFormat="false" ht="12.7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67"/>
      <c r="K137" s="10"/>
      <c r="L137" s="10"/>
      <c r="M137" s="10"/>
      <c r="N137" s="10"/>
      <c r="O137" s="10"/>
      <c r="P137" s="67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customFormat="false" ht="12.7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67"/>
      <c r="K138" s="10"/>
      <c r="L138" s="10"/>
      <c r="M138" s="10"/>
      <c r="N138" s="10"/>
      <c r="O138" s="10"/>
      <c r="P138" s="67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customFormat="false" ht="12.7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67"/>
      <c r="K139" s="10"/>
      <c r="L139" s="10"/>
      <c r="M139" s="10"/>
      <c r="N139" s="10"/>
      <c r="O139" s="10"/>
      <c r="P139" s="67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customFormat="false" ht="12.7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67"/>
      <c r="K140" s="10"/>
      <c r="L140" s="10"/>
      <c r="M140" s="10"/>
      <c r="N140" s="10"/>
      <c r="O140" s="10"/>
      <c r="P140" s="67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customFormat="false" ht="12.7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67"/>
      <c r="K141" s="10"/>
      <c r="L141" s="10"/>
      <c r="M141" s="10"/>
      <c r="N141" s="10"/>
      <c r="O141" s="10"/>
      <c r="P141" s="67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customFormat="false" ht="12.7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67"/>
      <c r="K142" s="10"/>
      <c r="L142" s="10"/>
      <c r="M142" s="10"/>
      <c r="N142" s="10"/>
      <c r="O142" s="10"/>
      <c r="P142" s="67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customFormat="false" ht="12.7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67"/>
      <c r="K143" s="10"/>
      <c r="L143" s="10"/>
      <c r="M143" s="10"/>
      <c r="N143" s="10"/>
      <c r="O143" s="10"/>
      <c r="P143" s="67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customFormat="false" ht="12.7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67"/>
      <c r="K144" s="10"/>
      <c r="L144" s="10"/>
      <c r="M144" s="10"/>
      <c r="N144" s="10"/>
      <c r="O144" s="10"/>
      <c r="P144" s="67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customFormat="false" ht="12.7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67"/>
      <c r="K145" s="10"/>
      <c r="L145" s="10"/>
      <c r="M145" s="10"/>
      <c r="N145" s="10"/>
      <c r="O145" s="10"/>
      <c r="P145" s="67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customFormat="false" ht="12.7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67"/>
      <c r="K146" s="10"/>
      <c r="L146" s="10"/>
      <c r="M146" s="10"/>
      <c r="N146" s="10"/>
      <c r="O146" s="10"/>
      <c r="P146" s="67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customFormat="false" ht="12.7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67"/>
      <c r="K147" s="10"/>
      <c r="L147" s="10"/>
      <c r="M147" s="10"/>
      <c r="N147" s="10"/>
      <c r="O147" s="10"/>
      <c r="P147" s="67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customFormat="false" ht="12.7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67"/>
      <c r="K148" s="10"/>
      <c r="L148" s="10"/>
      <c r="M148" s="10"/>
      <c r="N148" s="10"/>
      <c r="O148" s="10"/>
      <c r="P148" s="67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customFormat="false" ht="12.7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67"/>
      <c r="K149" s="10"/>
      <c r="L149" s="10"/>
      <c r="M149" s="10"/>
      <c r="N149" s="10"/>
      <c r="O149" s="10"/>
      <c r="P149" s="67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customFormat="false" ht="12.7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67"/>
      <c r="K150" s="10"/>
      <c r="L150" s="10"/>
      <c r="M150" s="10"/>
      <c r="N150" s="10"/>
      <c r="O150" s="10"/>
      <c r="P150" s="67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customFormat="false" ht="12.7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67"/>
      <c r="K151" s="10"/>
      <c r="L151" s="10"/>
      <c r="M151" s="10"/>
      <c r="N151" s="10"/>
      <c r="O151" s="10"/>
      <c r="P151" s="67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customFormat="false" ht="12.7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67"/>
      <c r="K152" s="10"/>
      <c r="L152" s="10"/>
      <c r="M152" s="10"/>
      <c r="N152" s="10"/>
      <c r="O152" s="10"/>
      <c r="P152" s="67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customFormat="false" ht="12.7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67"/>
      <c r="K153" s="10"/>
      <c r="L153" s="10"/>
      <c r="M153" s="10"/>
      <c r="N153" s="10"/>
      <c r="O153" s="10"/>
      <c r="P153" s="67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customFormat="false" ht="12.7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67"/>
      <c r="K154" s="10"/>
      <c r="L154" s="10"/>
      <c r="M154" s="10"/>
      <c r="N154" s="10"/>
      <c r="O154" s="10"/>
      <c r="P154" s="67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customFormat="false" ht="12.7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67"/>
      <c r="K155" s="10"/>
      <c r="L155" s="10"/>
      <c r="M155" s="10"/>
      <c r="N155" s="10"/>
      <c r="O155" s="10"/>
      <c r="P155" s="67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customFormat="false" ht="12.7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67"/>
      <c r="K156" s="10"/>
      <c r="L156" s="10"/>
      <c r="M156" s="10"/>
      <c r="N156" s="10"/>
      <c r="O156" s="10"/>
      <c r="P156" s="67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customFormat="false" ht="12.7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67"/>
      <c r="K157" s="10"/>
      <c r="L157" s="10"/>
      <c r="M157" s="10"/>
      <c r="N157" s="10"/>
      <c r="O157" s="10"/>
      <c r="P157" s="67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customFormat="false" ht="12.7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67"/>
      <c r="K158" s="10"/>
      <c r="L158" s="10"/>
      <c r="M158" s="10"/>
      <c r="N158" s="10"/>
      <c r="O158" s="10"/>
      <c r="P158" s="67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customFormat="false" ht="12.7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67"/>
      <c r="K159" s="10"/>
      <c r="L159" s="10"/>
      <c r="M159" s="10"/>
      <c r="N159" s="10"/>
      <c r="O159" s="10"/>
      <c r="P159" s="67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customFormat="false" ht="12.7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67"/>
      <c r="K160" s="10"/>
      <c r="L160" s="10"/>
      <c r="M160" s="10"/>
      <c r="N160" s="10"/>
      <c r="O160" s="10"/>
      <c r="P160" s="67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customFormat="false" ht="12.7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67"/>
      <c r="K161" s="10"/>
      <c r="L161" s="10"/>
      <c r="M161" s="10"/>
      <c r="N161" s="10"/>
      <c r="O161" s="10"/>
      <c r="P161" s="67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customFormat="false" ht="12.7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67"/>
      <c r="K162" s="10"/>
      <c r="L162" s="10"/>
      <c r="M162" s="10"/>
      <c r="N162" s="10"/>
      <c r="O162" s="10"/>
      <c r="P162" s="67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customFormat="false" ht="12.7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67"/>
      <c r="K163" s="10"/>
      <c r="L163" s="10"/>
      <c r="M163" s="10"/>
      <c r="N163" s="10"/>
      <c r="O163" s="10"/>
      <c r="P163" s="67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customFormat="false" ht="12.7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67"/>
      <c r="K164" s="10"/>
      <c r="L164" s="10"/>
      <c r="M164" s="10"/>
      <c r="N164" s="10"/>
      <c r="O164" s="10"/>
      <c r="P164" s="67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customFormat="false" ht="12.7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67"/>
      <c r="K165" s="10"/>
      <c r="L165" s="10"/>
      <c r="M165" s="10"/>
      <c r="N165" s="10"/>
      <c r="O165" s="10"/>
      <c r="P165" s="67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customFormat="false" ht="12.7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67"/>
      <c r="K166" s="10"/>
      <c r="L166" s="10"/>
      <c r="M166" s="10"/>
      <c r="N166" s="10"/>
      <c r="O166" s="10"/>
      <c r="P166" s="67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customFormat="false" ht="12.7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67"/>
      <c r="K167" s="10"/>
      <c r="L167" s="10"/>
      <c r="M167" s="10"/>
      <c r="N167" s="10"/>
      <c r="O167" s="10"/>
      <c r="P167" s="67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customFormat="false" ht="12.7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67"/>
      <c r="K168" s="10"/>
      <c r="L168" s="10"/>
      <c r="M168" s="10"/>
      <c r="N168" s="10"/>
      <c r="O168" s="10"/>
      <c r="P168" s="67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customFormat="false" ht="12.7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67"/>
      <c r="K169" s="10"/>
      <c r="L169" s="10"/>
      <c r="M169" s="10"/>
      <c r="N169" s="10"/>
      <c r="O169" s="10"/>
      <c r="P169" s="67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customFormat="false" ht="12.7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67"/>
      <c r="K170" s="10"/>
      <c r="L170" s="10"/>
      <c r="M170" s="10"/>
      <c r="N170" s="10"/>
      <c r="O170" s="10"/>
      <c r="P170" s="67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customFormat="false" ht="12.7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67"/>
      <c r="K171" s="10"/>
      <c r="L171" s="10"/>
      <c r="M171" s="10"/>
      <c r="N171" s="10"/>
      <c r="O171" s="10"/>
      <c r="P171" s="67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customFormat="false" ht="12.7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67"/>
      <c r="K172" s="10"/>
      <c r="L172" s="10"/>
      <c r="M172" s="10"/>
      <c r="N172" s="10"/>
      <c r="O172" s="10"/>
      <c r="P172" s="67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customFormat="false" ht="12.7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67"/>
      <c r="K173" s="10"/>
      <c r="L173" s="10"/>
      <c r="M173" s="10"/>
      <c r="N173" s="10"/>
      <c r="O173" s="10"/>
      <c r="P173" s="67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customFormat="false" ht="12.7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67"/>
      <c r="K174" s="10"/>
      <c r="L174" s="10"/>
      <c r="M174" s="10"/>
      <c r="N174" s="10"/>
      <c r="O174" s="10"/>
      <c r="P174" s="67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customFormat="false" ht="12.7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67"/>
      <c r="K175" s="10"/>
      <c r="L175" s="10"/>
      <c r="M175" s="10"/>
      <c r="N175" s="10"/>
      <c r="O175" s="10"/>
      <c r="P175" s="67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customFormat="false" ht="12.7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67"/>
      <c r="K176" s="10"/>
      <c r="L176" s="10"/>
      <c r="M176" s="10"/>
      <c r="N176" s="10"/>
      <c r="O176" s="10"/>
      <c r="P176" s="67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customFormat="false" ht="12.7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67"/>
      <c r="K177" s="10"/>
      <c r="L177" s="10"/>
      <c r="M177" s="10"/>
      <c r="N177" s="10"/>
      <c r="O177" s="10"/>
      <c r="P177" s="67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customFormat="false" ht="12.7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67"/>
      <c r="K178" s="10"/>
      <c r="L178" s="10"/>
      <c r="M178" s="10"/>
      <c r="N178" s="10"/>
      <c r="O178" s="10"/>
      <c r="P178" s="67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customFormat="false" ht="12.7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67"/>
      <c r="K179" s="10"/>
      <c r="L179" s="10"/>
      <c r="M179" s="10"/>
      <c r="N179" s="10"/>
      <c r="O179" s="10"/>
      <c r="P179" s="67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customFormat="false" ht="12.7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67"/>
      <c r="K180" s="10"/>
      <c r="L180" s="10"/>
      <c r="M180" s="10"/>
      <c r="N180" s="10"/>
      <c r="O180" s="10"/>
      <c r="P180" s="67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customFormat="false" ht="12.7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67"/>
      <c r="K181" s="10"/>
      <c r="L181" s="10"/>
      <c r="M181" s="10"/>
      <c r="N181" s="10"/>
      <c r="O181" s="10"/>
      <c r="P181" s="67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customFormat="false" ht="12.7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67"/>
      <c r="K182" s="10"/>
      <c r="L182" s="10"/>
      <c r="M182" s="10"/>
      <c r="N182" s="10"/>
      <c r="O182" s="10"/>
      <c r="P182" s="67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customFormat="false" ht="12.7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67"/>
      <c r="K183" s="10"/>
      <c r="L183" s="10"/>
      <c r="M183" s="10"/>
      <c r="N183" s="10"/>
      <c r="O183" s="10"/>
      <c r="P183" s="67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customFormat="false" ht="12.7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67"/>
      <c r="K184" s="10"/>
      <c r="L184" s="10"/>
      <c r="M184" s="10"/>
      <c r="N184" s="10"/>
      <c r="O184" s="10"/>
      <c r="P184" s="67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customFormat="false" ht="12.7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67"/>
      <c r="K185" s="10"/>
      <c r="L185" s="10"/>
      <c r="M185" s="10"/>
      <c r="N185" s="10"/>
      <c r="O185" s="10"/>
      <c r="P185" s="67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customFormat="false" ht="12.7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67"/>
      <c r="K186" s="10"/>
      <c r="L186" s="10"/>
      <c r="M186" s="10"/>
      <c r="N186" s="10"/>
      <c r="O186" s="10"/>
      <c r="P186" s="67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customFormat="false" ht="12.7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67"/>
      <c r="K187" s="10"/>
      <c r="L187" s="10"/>
      <c r="M187" s="10"/>
      <c r="N187" s="10"/>
      <c r="O187" s="10"/>
      <c r="P187" s="67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customFormat="false" ht="12.7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67"/>
      <c r="K188" s="10"/>
      <c r="L188" s="10"/>
      <c r="M188" s="10"/>
      <c r="N188" s="10"/>
      <c r="O188" s="10"/>
      <c r="P188" s="67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customFormat="false" ht="12.7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67"/>
      <c r="K189" s="10"/>
      <c r="L189" s="10"/>
      <c r="M189" s="10"/>
      <c r="N189" s="10"/>
      <c r="O189" s="10"/>
      <c r="P189" s="67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customFormat="false" ht="12.7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67"/>
      <c r="K190" s="10"/>
      <c r="L190" s="10"/>
      <c r="M190" s="10"/>
      <c r="N190" s="10"/>
      <c r="O190" s="10"/>
      <c r="P190" s="67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customFormat="false" ht="12.7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67"/>
      <c r="K191" s="10"/>
      <c r="L191" s="10"/>
      <c r="M191" s="10"/>
      <c r="N191" s="10"/>
      <c r="O191" s="10"/>
      <c r="P191" s="67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customFormat="false" ht="12.7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67"/>
      <c r="K192" s="10"/>
      <c r="L192" s="10"/>
      <c r="M192" s="10"/>
      <c r="N192" s="10"/>
      <c r="O192" s="10"/>
      <c r="P192" s="67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customFormat="false" ht="12.7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67"/>
      <c r="K193" s="10"/>
      <c r="L193" s="10"/>
      <c r="M193" s="10"/>
      <c r="N193" s="10"/>
      <c r="O193" s="10"/>
      <c r="P193" s="67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customFormat="false" ht="12.7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67"/>
      <c r="K194" s="10"/>
      <c r="L194" s="10"/>
      <c r="M194" s="10"/>
      <c r="N194" s="10"/>
      <c r="O194" s="10"/>
      <c r="P194" s="67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customFormat="false" ht="12.7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67"/>
      <c r="K195" s="10"/>
      <c r="L195" s="10"/>
      <c r="M195" s="10"/>
      <c r="N195" s="10"/>
      <c r="O195" s="10"/>
      <c r="P195" s="67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customFormat="false" ht="12.7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67"/>
      <c r="K196" s="10"/>
      <c r="L196" s="10"/>
      <c r="M196" s="10"/>
      <c r="N196" s="10"/>
      <c r="O196" s="10"/>
      <c r="P196" s="67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customFormat="false" ht="12.7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67"/>
      <c r="K197" s="10"/>
      <c r="L197" s="10"/>
      <c r="M197" s="10"/>
      <c r="N197" s="10"/>
      <c r="O197" s="10"/>
      <c r="P197" s="67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customFormat="false" ht="12.7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67"/>
      <c r="K198" s="10"/>
      <c r="L198" s="10"/>
      <c r="M198" s="10"/>
      <c r="N198" s="10"/>
      <c r="O198" s="10"/>
      <c r="P198" s="67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customFormat="false" ht="12.7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67"/>
      <c r="K199" s="10"/>
      <c r="L199" s="10"/>
      <c r="M199" s="10"/>
      <c r="N199" s="10"/>
      <c r="O199" s="10"/>
      <c r="P199" s="67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customFormat="false" ht="12.7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67"/>
      <c r="K200" s="10"/>
      <c r="L200" s="10"/>
      <c r="M200" s="10"/>
      <c r="N200" s="10"/>
      <c r="O200" s="10"/>
      <c r="P200" s="67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customFormat="false" ht="12.7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67"/>
      <c r="K201" s="10"/>
      <c r="L201" s="10"/>
      <c r="M201" s="10"/>
      <c r="N201" s="10"/>
      <c r="O201" s="10"/>
      <c r="P201" s="67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customFormat="false" ht="12.7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67"/>
      <c r="K202" s="10"/>
      <c r="L202" s="10"/>
      <c r="M202" s="10"/>
      <c r="N202" s="10"/>
      <c r="O202" s="10"/>
      <c r="P202" s="67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customFormat="false" ht="12.7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67"/>
      <c r="K203" s="10"/>
      <c r="L203" s="10"/>
      <c r="M203" s="10"/>
      <c r="N203" s="10"/>
      <c r="O203" s="10"/>
      <c r="P203" s="67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customFormat="false" ht="12.7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67"/>
      <c r="K204" s="10"/>
      <c r="L204" s="10"/>
      <c r="M204" s="10"/>
      <c r="N204" s="10"/>
      <c r="O204" s="10"/>
      <c r="P204" s="67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customFormat="false" ht="12.7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67"/>
      <c r="K205" s="10"/>
      <c r="L205" s="10"/>
      <c r="M205" s="10"/>
      <c r="N205" s="10"/>
      <c r="O205" s="10"/>
      <c r="P205" s="67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customFormat="false" ht="12.7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67"/>
      <c r="K206" s="10"/>
      <c r="L206" s="10"/>
      <c r="M206" s="10"/>
      <c r="N206" s="10"/>
      <c r="O206" s="10"/>
      <c r="P206" s="67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customFormat="false" ht="12.7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67"/>
      <c r="K207" s="10"/>
      <c r="L207" s="10"/>
      <c r="M207" s="10"/>
      <c r="N207" s="10"/>
      <c r="O207" s="10"/>
      <c r="P207" s="67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customFormat="false" ht="12.7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67"/>
      <c r="K208" s="10"/>
      <c r="L208" s="10"/>
      <c r="M208" s="10"/>
      <c r="N208" s="10"/>
      <c r="O208" s="10"/>
      <c r="P208" s="67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customFormat="false" ht="12.7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67"/>
      <c r="K209" s="10"/>
      <c r="L209" s="10"/>
      <c r="M209" s="10"/>
      <c r="N209" s="10"/>
      <c r="O209" s="10"/>
      <c r="P209" s="67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customFormat="false" ht="12.7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67"/>
      <c r="K210" s="10"/>
      <c r="L210" s="10"/>
      <c r="M210" s="10"/>
      <c r="N210" s="10"/>
      <c r="O210" s="10"/>
      <c r="P210" s="67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customFormat="false" ht="12.7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67"/>
      <c r="K211" s="10"/>
      <c r="L211" s="10"/>
      <c r="M211" s="10"/>
      <c r="N211" s="10"/>
      <c r="O211" s="10"/>
      <c r="P211" s="67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customFormat="false" ht="12.7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67"/>
      <c r="K212" s="10"/>
      <c r="L212" s="10"/>
      <c r="M212" s="10"/>
      <c r="N212" s="10"/>
      <c r="O212" s="10"/>
      <c r="P212" s="67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customFormat="false" ht="12.7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67"/>
      <c r="K213" s="10"/>
      <c r="L213" s="10"/>
      <c r="M213" s="10"/>
      <c r="N213" s="10"/>
      <c r="O213" s="10"/>
      <c r="P213" s="67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customFormat="false" ht="12.7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67"/>
      <c r="K214" s="10"/>
      <c r="L214" s="10"/>
      <c r="M214" s="10"/>
      <c r="N214" s="10"/>
      <c r="O214" s="10"/>
      <c r="P214" s="67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customFormat="false" ht="12.7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67"/>
      <c r="K215" s="10"/>
      <c r="L215" s="10"/>
      <c r="M215" s="10"/>
      <c r="N215" s="10"/>
      <c r="O215" s="10"/>
      <c r="P215" s="67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customFormat="false" ht="12.7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67"/>
      <c r="K216" s="10"/>
      <c r="L216" s="10"/>
      <c r="M216" s="10"/>
      <c r="N216" s="10"/>
      <c r="O216" s="10"/>
      <c r="P216" s="67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customFormat="false" ht="12.7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67"/>
      <c r="K217" s="10"/>
      <c r="L217" s="10"/>
      <c r="M217" s="10"/>
      <c r="N217" s="10"/>
      <c r="O217" s="10"/>
      <c r="P217" s="67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customFormat="false" ht="12.7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67"/>
      <c r="K218" s="10"/>
      <c r="L218" s="10"/>
      <c r="M218" s="10"/>
      <c r="N218" s="10"/>
      <c r="O218" s="10"/>
      <c r="P218" s="67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customFormat="false" ht="12.7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67"/>
      <c r="K219" s="10"/>
      <c r="L219" s="10"/>
      <c r="M219" s="10"/>
      <c r="N219" s="10"/>
      <c r="O219" s="10"/>
      <c r="P219" s="67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customFormat="false" ht="12.7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67"/>
      <c r="K220" s="10"/>
      <c r="L220" s="10"/>
      <c r="M220" s="10"/>
      <c r="N220" s="10"/>
      <c r="O220" s="10"/>
      <c r="P220" s="67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customFormat="false" ht="12.7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67"/>
      <c r="K221" s="10"/>
      <c r="L221" s="10"/>
      <c r="M221" s="10"/>
      <c r="N221" s="10"/>
      <c r="O221" s="10"/>
      <c r="P221" s="67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customFormat="false" ht="12.7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67"/>
      <c r="K222" s="10"/>
      <c r="L222" s="10"/>
      <c r="M222" s="10"/>
      <c r="N222" s="10"/>
      <c r="O222" s="10"/>
      <c r="P222" s="67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customFormat="false" ht="12.7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67"/>
      <c r="K223" s="10"/>
      <c r="L223" s="10"/>
      <c r="M223" s="10"/>
      <c r="N223" s="10"/>
      <c r="O223" s="10"/>
      <c r="P223" s="67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customFormat="false" ht="12.7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67"/>
      <c r="K224" s="10"/>
      <c r="L224" s="10"/>
      <c r="M224" s="10"/>
      <c r="N224" s="10"/>
      <c r="O224" s="10"/>
      <c r="P224" s="67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customFormat="false" ht="12.7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67"/>
      <c r="K225" s="10"/>
      <c r="L225" s="10"/>
      <c r="M225" s="10"/>
      <c r="N225" s="10"/>
      <c r="O225" s="10"/>
      <c r="P225" s="67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customFormat="false" ht="12.7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67"/>
      <c r="K226" s="10"/>
      <c r="L226" s="10"/>
      <c r="M226" s="10"/>
      <c r="N226" s="10"/>
      <c r="O226" s="10"/>
      <c r="P226" s="67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customFormat="false" ht="12.7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67"/>
      <c r="K227" s="10"/>
      <c r="L227" s="10"/>
      <c r="M227" s="10"/>
      <c r="N227" s="10"/>
      <c r="O227" s="10"/>
      <c r="P227" s="67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customFormat="false" ht="12.7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67"/>
      <c r="K228" s="10"/>
      <c r="L228" s="10"/>
      <c r="M228" s="10"/>
      <c r="N228" s="10"/>
      <c r="O228" s="10"/>
      <c r="P228" s="67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customFormat="false" ht="12.7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67"/>
      <c r="K229" s="10"/>
      <c r="L229" s="10"/>
      <c r="M229" s="10"/>
      <c r="N229" s="10"/>
      <c r="O229" s="10"/>
      <c r="P229" s="67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customFormat="false" ht="12.7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67"/>
      <c r="K230" s="10"/>
      <c r="L230" s="10"/>
      <c r="M230" s="10"/>
      <c r="N230" s="10"/>
      <c r="O230" s="10"/>
      <c r="P230" s="67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customFormat="false" ht="12.7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67"/>
      <c r="K231" s="10"/>
      <c r="L231" s="10"/>
      <c r="M231" s="10"/>
      <c r="N231" s="10"/>
      <c r="O231" s="10"/>
      <c r="P231" s="67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customFormat="false" ht="12.7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67"/>
      <c r="K232" s="10"/>
      <c r="L232" s="10"/>
      <c r="M232" s="10"/>
      <c r="N232" s="10"/>
      <c r="O232" s="10"/>
      <c r="P232" s="67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customFormat="false" ht="12.7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67"/>
      <c r="K233" s="10"/>
      <c r="L233" s="10"/>
      <c r="M233" s="10"/>
      <c r="N233" s="10"/>
      <c r="O233" s="10"/>
      <c r="P233" s="67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customFormat="false" ht="12.7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67"/>
      <c r="K234" s="10"/>
      <c r="L234" s="10"/>
      <c r="M234" s="10"/>
      <c r="N234" s="10"/>
      <c r="O234" s="10"/>
      <c r="P234" s="67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customFormat="false" ht="12.7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67"/>
      <c r="K235" s="10"/>
      <c r="L235" s="10"/>
      <c r="M235" s="10"/>
      <c r="N235" s="10"/>
      <c r="O235" s="10"/>
      <c r="P235" s="67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customFormat="false" ht="12.7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67"/>
      <c r="K236" s="10"/>
      <c r="L236" s="10"/>
      <c r="M236" s="10"/>
      <c r="N236" s="10"/>
      <c r="O236" s="10"/>
      <c r="P236" s="67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customFormat="false" ht="12.7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67"/>
      <c r="K237" s="10"/>
      <c r="L237" s="10"/>
      <c r="M237" s="10"/>
      <c r="N237" s="10"/>
      <c r="O237" s="10"/>
      <c r="P237" s="67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customFormat="false" ht="12.7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67"/>
      <c r="K238" s="10"/>
      <c r="L238" s="10"/>
      <c r="M238" s="10"/>
      <c r="N238" s="10"/>
      <c r="O238" s="10"/>
      <c r="P238" s="67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customFormat="false" ht="12.7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67"/>
      <c r="K239" s="10"/>
      <c r="L239" s="10"/>
      <c r="M239" s="10"/>
      <c r="N239" s="10"/>
      <c r="O239" s="10"/>
      <c r="P239" s="67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customFormat="false" ht="12.7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67"/>
      <c r="K240" s="10"/>
      <c r="L240" s="10"/>
      <c r="M240" s="10"/>
      <c r="N240" s="10"/>
      <c r="O240" s="10"/>
      <c r="P240" s="67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customFormat="false" ht="12.7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67"/>
      <c r="K241" s="10"/>
      <c r="L241" s="10"/>
      <c r="M241" s="10"/>
      <c r="N241" s="10"/>
      <c r="O241" s="10"/>
      <c r="P241" s="67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customFormat="false" ht="12.7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67"/>
      <c r="K242" s="10"/>
      <c r="L242" s="10"/>
      <c r="M242" s="10"/>
      <c r="N242" s="10"/>
      <c r="O242" s="10"/>
      <c r="P242" s="67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customFormat="false" ht="12.7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67"/>
      <c r="K243" s="10"/>
      <c r="L243" s="10"/>
      <c r="M243" s="10"/>
      <c r="N243" s="10"/>
      <c r="O243" s="10"/>
      <c r="P243" s="67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customFormat="false" ht="12.7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67"/>
      <c r="K244" s="10"/>
      <c r="L244" s="10"/>
      <c r="M244" s="10"/>
      <c r="N244" s="10"/>
      <c r="O244" s="10"/>
      <c r="P244" s="67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customFormat="false" ht="12.7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67"/>
      <c r="K245" s="10"/>
      <c r="L245" s="10"/>
      <c r="M245" s="10"/>
      <c r="N245" s="10"/>
      <c r="O245" s="10"/>
      <c r="P245" s="67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customFormat="false" ht="12.7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67"/>
      <c r="K246" s="10"/>
      <c r="L246" s="10"/>
      <c r="M246" s="10"/>
      <c r="N246" s="10"/>
      <c r="O246" s="10"/>
      <c r="P246" s="67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customFormat="false" ht="12.7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67"/>
      <c r="K247" s="10"/>
      <c r="L247" s="10"/>
      <c r="M247" s="10"/>
      <c r="N247" s="10"/>
      <c r="O247" s="10"/>
      <c r="P247" s="67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customFormat="false" ht="12.7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67"/>
      <c r="K248" s="10"/>
      <c r="L248" s="10"/>
      <c r="M248" s="10"/>
      <c r="N248" s="10"/>
      <c r="O248" s="10"/>
      <c r="P248" s="67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customFormat="false" ht="12.7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67"/>
      <c r="K249" s="10"/>
      <c r="L249" s="10"/>
      <c r="M249" s="10"/>
      <c r="N249" s="10"/>
      <c r="O249" s="10"/>
      <c r="P249" s="67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customFormat="false" ht="12.7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67"/>
      <c r="K250" s="10"/>
      <c r="L250" s="10"/>
      <c r="M250" s="10"/>
      <c r="N250" s="10"/>
      <c r="O250" s="10"/>
      <c r="P250" s="67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customFormat="false" ht="12.7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67"/>
      <c r="K251" s="10"/>
      <c r="L251" s="10"/>
      <c r="M251" s="10"/>
      <c r="N251" s="10"/>
      <c r="O251" s="10"/>
      <c r="P251" s="67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customFormat="false" ht="12.7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67"/>
      <c r="K252" s="10"/>
      <c r="L252" s="10"/>
      <c r="M252" s="10"/>
      <c r="N252" s="10"/>
      <c r="O252" s="10"/>
      <c r="P252" s="67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customFormat="false" ht="12.7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67"/>
      <c r="K253" s="10"/>
      <c r="L253" s="10"/>
      <c r="M253" s="10"/>
      <c r="N253" s="10"/>
      <c r="O253" s="10"/>
      <c r="P253" s="67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customFormat="false" ht="12.7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67"/>
      <c r="K254" s="10"/>
      <c r="L254" s="10"/>
      <c r="M254" s="10"/>
      <c r="N254" s="10"/>
      <c r="O254" s="10"/>
      <c r="P254" s="67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customFormat="false" ht="12.7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67"/>
      <c r="K255" s="10"/>
      <c r="L255" s="10"/>
      <c r="M255" s="10"/>
      <c r="N255" s="10"/>
      <c r="O255" s="10"/>
      <c r="P255" s="67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customFormat="false" ht="12.7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67"/>
      <c r="K256" s="10"/>
      <c r="L256" s="10"/>
      <c r="M256" s="10"/>
      <c r="N256" s="10"/>
      <c r="O256" s="10"/>
      <c r="P256" s="67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customFormat="false" ht="12.7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67"/>
      <c r="K257" s="10"/>
      <c r="L257" s="10"/>
      <c r="M257" s="10"/>
      <c r="N257" s="10"/>
      <c r="O257" s="10"/>
      <c r="P257" s="67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customFormat="false" ht="12.7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67"/>
      <c r="K258" s="10"/>
      <c r="L258" s="10"/>
      <c r="M258" s="10"/>
      <c r="N258" s="10"/>
      <c r="O258" s="10"/>
      <c r="P258" s="67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customFormat="false" ht="12.7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67"/>
      <c r="K259" s="10"/>
      <c r="L259" s="10"/>
      <c r="M259" s="10"/>
      <c r="N259" s="10"/>
      <c r="O259" s="10"/>
      <c r="P259" s="67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customFormat="false" ht="12.7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67"/>
      <c r="K260" s="10"/>
      <c r="L260" s="10"/>
      <c r="M260" s="10"/>
      <c r="N260" s="10"/>
      <c r="O260" s="10"/>
      <c r="P260" s="67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customFormat="false" ht="12.7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67"/>
      <c r="K261" s="10"/>
      <c r="L261" s="10"/>
      <c r="M261" s="10"/>
      <c r="N261" s="10"/>
      <c r="O261" s="10"/>
      <c r="P261" s="67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customFormat="false" ht="12.7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67"/>
      <c r="K262" s="10"/>
      <c r="L262" s="10"/>
      <c r="M262" s="10"/>
      <c r="N262" s="10"/>
      <c r="O262" s="10"/>
      <c r="P262" s="67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customFormat="false" ht="12.7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67"/>
      <c r="K263" s="10"/>
      <c r="L263" s="10"/>
      <c r="M263" s="10"/>
      <c r="N263" s="10"/>
      <c r="O263" s="10"/>
      <c r="P263" s="67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customFormat="false" ht="12.7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67"/>
      <c r="K264" s="10"/>
      <c r="L264" s="10"/>
      <c r="M264" s="10"/>
      <c r="N264" s="10"/>
      <c r="O264" s="10"/>
      <c r="P264" s="67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customFormat="false" ht="12.7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67"/>
      <c r="K265" s="10"/>
      <c r="L265" s="10"/>
      <c r="M265" s="10"/>
      <c r="N265" s="10"/>
      <c r="O265" s="10"/>
      <c r="P265" s="67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customFormat="false" ht="12.7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67"/>
      <c r="K266" s="10"/>
      <c r="L266" s="10"/>
      <c r="M266" s="10"/>
      <c r="N266" s="10"/>
      <c r="O266" s="10"/>
      <c r="P266" s="67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customFormat="false" ht="12.7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67"/>
      <c r="K267" s="10"/>
      <c r="L267" s="10"/>
      <c r="M267" s="10"/>
      <c r="N267" s="10"/>
      <c r="O267" s="10"/>
      <c r="P267" s="67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customFormat="false" ht="12.7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67"/>
      <c r="K268" s="10"/>
      <c r="L268" s="10"/>
      <c r="M268" s="10"/>
      <c r="N268" s="10"/>
      <c r="O268" s="10"/>
      <c r="P268" s="67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customFormat="false" ht="12.7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67"/>
      <c r="K269" s="10"/>
      <c r="L269" s="10"/>
      <c r="M269" s="10"/>
      <c r="N269" s="10"/>
      <c r="O269" s="10"/>
      <c r="P269" s="67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customFormat="false" ht="12.7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67"/>
      <c r="K270" s="10"/>
      <c r="L270" s="10"/>
      <c r="M270" s="10"/>
      <c r="N270" s="10"/>
      <c r="O270" s="10"/>
      <c r="P270" s="67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customFormat="false" ht="12.7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67"/>
      <c r="K271" s="10"/>
      <c r="L271" s="10"/>
      <c r="M271" s="10"/>
      <c r="N271" s="10"/>
      <c r="O271" s="10"/>
      <c r="P271" s="67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customFormat="false" ht="12.7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67"/>
      <c r="K272" s="10"/>
      <c r="L272" s="10"/>
      <c r="M272" s="10"/>
      <c r="N272" s="10"/>
      <c r="O272" s="10"/>
      <c r="P272" s="67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customFormat="false" ht="12.7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67"/>
      <c r="K273" s="10"/>
      <c r="L273" s="10"/>
      <c r="M273" s="10"/>
      <c r="N273" s="10"/>
      <c r="O273" s="10"/>
      <c r="P273" s="67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customFormat="false" ht="12.7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67"/>
      <c r="K274" s="10"/>
      <c r="L274" s="10"/>
      <c r="M274" s="10"/>
      <c r="N274" s="10"/>
      <c r="O274" s="10"/>
      <c r="P274" s="67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customFormat="false" ht="12.7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67"/>
      <c r="K275" s="10"/>
      <c r="L275" s="10"/>
      <c r="M275" s="10"/>
      <c r="N275" s="10"/>
      <c r="O275" s="10"/>
      <c r="P275" s="67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customFormat="false" ht="12.7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67"/>
      <c r="K276" s="10"/>
      <c r="L276" s="10"/>
      <c r="M276" s="10"/>
      <c r="N276" s="10"/>
      <c r="O276" s="10"/>
      <c r="P276" s="67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customFormat="false" ht="12.7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67"/>
      <c r="K277" s="10"/>
      <c r="L277" s="10"/>
      <c r="M277" s="10"/>
      <c r="N277" s="10"/>
      <c r="O277" s="10"/>
      <c r="P277" s="67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customFormat="false" ht="12.7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67"/>
      <c r="K278" s="10"/>
      <c r="L278" s="10"/>
      <c r="M278" s="10"/>
      <c r="N278" s="10"/>
      <c r="O278" s="10"/>
      <c r="P278" s="67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customFormat="false" ht="12.7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67"/>
      <c r="K279" s="10"/>
      <c r="L279" s="10"/>
      <c r="M279" s="10"/>
      <c r="N279" s="10"/>
      <c r="O279" s="10"/>
      <c r="P279" s="67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customFormat="false" ht="12.7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67"/>
      <c r="K280" s="10"/>
      <c r="L280" s="10"/>
      <c r="M280" s="10"/>
      <c r="N280" s="10"/>
      <c r="O280" s="10"/>
      <c r="P280" s="67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customFormat="false" ht="12.7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67"/>
      <c r="K281" s="10"/>
      <c r="L281" s="10"/>
      <c r="M281" s="10"/>
      <c r="N281" s="10"/>
      <c r="O281" s="10"/>
      <c r="P281" s="67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customFormat="false" ht="12.7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67"/>
      <c r="K282" s="10"/>
      <c r="L282" s="10"/>
      <c r="M282" s="10"/>
      <c r="N282" s="10"/>
      <c r="O282" s="10"/>
      <c r="P282" s="67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customFormat="false" ht="12.7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67"/>
      <c r="K283" s="10"/>
      <c r="L283" s="10"/>
      <c r="M283" s="10"/>
      <c r="N283" s="10"/>
      <c r="O283" s="10"/>
      <c r="P283" s="67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customFormat="false" ht="12.7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67"/>
      <c r="K284" s="10"/>
      <c r="L284" s="10"/>
      <c r="M284" s="10"/>
      <c r="N284" s="10"/>
      <c r="O284" s="10"/>
      <c r="P284" s="67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customFormat="false" ht="12.7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67"/>
      <c r="K285" s="10"/>
      <c r="L285" s="10"/>
      <c r="M285" s="10"/>
      <c r="N285" s="10"/>
      <c r="O285" s="10"/>
      <c r="P285" s="67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customFormat="false" ht="12.7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67"/>
      <c r="K286" s="10"/>
      <c r="L286" s="10"/>
      <c r="M286" s="10"/>
      <c r="N286" s="10"/>
      <c r="O286" s="10"/>
      <c r="P286" s="67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customFormat="false" ht="12.7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67"/>
      <c r="K287" s="10"/>
      <c r="L287" s="10"/>
      <c r="M287" s="10"/>
      <c r="N287" s="10"/>
      <c r="O287" s="10"/>
      <c r="P287" s="67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customFormat="false" ht="12.7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67"/>
      <c r="K288" s="10"/>
      <c r="L288" s="10"/>
      <c r="M288" s="10"/>
      <c r="N288" s="10"/>
      <c r="O288" s="10"/>
      <c r="P288" s="67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customFormat="false" ht="12.7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67"/>
      <c r="K289" s="10"/>
      <c r="L289" s="10"/>
      <c r="M289" s="10"/>
      <c r="N289" s="10"/>
      <c r="O289" s="10"/>
      <c r="P289" s="67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customFormat="false" ht="12.7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67"/>
      <c r="K290" s="10"/>
      <c r="L290" s="10"/>
      <c r="M290" s="10"/>
      <c r="N290" s="10"/>
      <c r="O290" s="10"/>
      <c r="P290" s="67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customFormat="false" ht="12.7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67"/>
      <c r="K291" s="10"/>
      <c r="L291" s="10"/>
      <c r="M291" s="10"/>
      <c r="N291" s="10"/>
      <c r="O291" s="10"/>
      <c r="P291" s="67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customFormat="false" ht="12.7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67"/>
      <c r="K292" s="10"/>
      <c r="L292" s="10"/>
      <c r="M292" s="10"/>
      <c r="N292" s="10"/>
      <c r="O292" s="10"/>
      <c r="P292" s="67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customFormat="false" ht="12.7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67"/>
      <c r="K293" s="10"/>
      <c r="L293" s="10"/>
      <c r="M293" s="10"/>
      <c r="N293" s="10"/>
      <c r="O293" s="10"/>
      <c r="P293" s="67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customFormat="false" ht="12.7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67"/>
      <c r="K294" s="10"/>
      <c r="L294" s="10"/>
      <c r="M294" s="10"/>
      <c r="N294" s="10"/>
      <c r="O294" s="10"/>
      <c r="P294" s="67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customFormat="false" ht="12.7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67"/>
      <c r="K295" s="10"/>
      <c r="L295" s="10"/>
      <c r="M295" s="10"/>
      <c r="N295" s="10"/>
      <c r="O295" s="10"/>
      <c r="P295" s="67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customFormat="false" ht="12.7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67"/>
      <c r="K296" s="10"/>
      <c r="L296" s="10"/>
      <c r="M296" s="10"/>
      <c r="N296" s="10"/>
      <c r="O296" s="10"/>
      <c r="P296" s="67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customFormat="false" ht="12.7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67"/>
      <c r="K297" s="10"/>
      <c r="L297" s="10"/>
      <c r="M297" s="10"/>
      <c r="N297" s="10"/>
      <c r="O297" s="10"/>
      <c r="P297" s="67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customFormat="false" ht="12.7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67"/>
      <c r="K298" s="10"/>
      <c r="L298" s="10"/>
      <c r="M298" s="10"/>
      <c r="N298" s="10"/>
      <c r="O298" s="10"/>
      <c r="P298" s="67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customFormat="false" ht="12.7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67"/>
      <c r="K299" s="10"/>
      <c r="L299" s="10"/>
      <c r="M299" s="10"/>
      <c r="N299" s="10"/>
      <c r="O299" s="10"/>
      <c r="P299" s="67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customFormat="false" ht="12.7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67"/>
      <c r="K300" s="10"/>
      <c r="L300" s="10"/>
      <c r="M300" s="10"/>
      <c r="N300" s="10"/>
      <c r="O300" s="10"/>
      <c r="P300" s="67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customFormat="false" ht="12.7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67"/>
      <c r="K301" s="10"/>
      <c r="L301" s="10"/>
      <c r="M301" s="10"/>
      <c r="N301" s="10"/>
      <c r="O301" s="10"/>
      <c r="P301" s="67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customFormat="false" ht="12.7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67"/>
      <c r="K302" s="10"/>
      <c r="L302" s="10"/>
      <c r="M302" s="10"/>
      <c r="N302" s="10"/>
      <c r="O302" s="10"/>
      <c r="P302" s="67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customFormat="false" ht="12.7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67"/>
      <c r="K303" s="10"/>
      <c r="L303" s="10"/>
      <c r="M303" s="10"/>
      <c r="N303" s="10"/>
      <c r="O303" s="10"/>
      <c r="P303" s="67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customFormat="false" ht="12.7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67"/>
      <c r="K304" s="10"/>
      <c r="L304" s="10"/>
      <c r="M304" s="10"/>
      <c r="N304" s="10"/>
      <c r="O304" s="10"/>
      <c r="P304" s="67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customFormat="false" ht="12.7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67"/>
      <c r="K305" s="10"/>
      <c r="L305" s="10"/>
      <c r="M305" s="10"/>
      <c r="N305" s="10"/>
      <c r="O305" s="10"/>
      <c r="P305" s="67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customFormat="false" ht="12.7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67"/>
      <c r="K306" s="10"/>
      <c r="L306" s="10"/>
      <c r="M306" s="10"/>
      <c r="N306" s="10"/>
      <c r="O306" s="10"/>
      <c r="P306" s="67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customFormat="false" ht="12.7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67"/>
      <c r="K307" s="10"/>
      <c r="L307" s="10"/>
      <c r="M307" s="10"/>
      <c r="N307" s="10"/>
      <c r="O307" s="10"/>
      <c r="P307" s="67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customFormat="false" ht="12.7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67"/>
      <c r="K308" s="10"/>
      <c r="L308" s="10"/>
      <c r="M308" s="10"/>
      <c r="N308" s="10"/>
      <c r="O308" s="10"/>
      <c r="P308" s="67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customFormat="false" ht="12.7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67"/>
      <c r="K309" s="10"/>
      <c r="L309" s="10"/>
      <c r="M309" s="10"/>
      <c r="N309" s="10"/>
      <c r="O309" s="10"/>
      <c r="P309" s="67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customFormat="false" ht="12.7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67"/>
      <c r="K310" s="10"/>
      <c r="L310" s="10"/>
      <c r="M310" s="10"/>
      <c r="N310" s="10"/>
      <c r="O310" s="10"/>
      <c r="P310" s="67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customFormat="false" ht="12.7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67"/>
      <c r="K311" s="10"/>
      <c r="L311" s="10"/>
      <c r="M311" s="10"/>
      <c r="N311" s="10"/>
      <c r="O311" s="10"/>
      <c r="P311" s="67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customFormat="false" ht="12.7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67"/>
      <c r="K312" s="10"/>
      <c r="L312" s="10"/>
      <c r="M312" s="10"/>
      <c r="N312" s="10"/>
      <c r="O312" s="10"/>
      <c r="P312" s="67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customFormat="false" ht="12.7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67"/>
      <c r="K313" s="10"/>
      <c r="L313" s="10"/>
      <c r="M313" s="10"/>
      <c r="N313" s="10"/>
      <c r="O313" s="10"/>
      <c r="P313" s="67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customFormat="false" ht="12.7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67"/>
      <c r="K314" s="10"/>
      <c r="L314" s="10"/>
      <c r="M314" s="10"/>
      <c r="N314" s="10"/>
      <c r="O314" s="10"/>
      <c r="P314" s="67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customFormat="false" ht="12.7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67"/>
      <c r="K315" s="10"/>
      <c r="L315" s="10"/>
      <c r="M315" s="10"/>
      <c r="N315" s="10"/>
      <c r="O315" s="10"/>
      <c r="P315" s="67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customFormat="false" ht="12.7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67"/>
      <c r="K316" s="10"/>
      <c r="L316" s="10"/>
      <c r="M316" s="10"/>
      <c r="N316" s="10"/>
      <c r="O316" s="10"/>
      <c r="P316" s="67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customFormat="false" ht="12.7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67"/>
      <c r="K317" s="10"/>
      <c r="L317" s="10"/>
      <c r="M317" s="10"/>
      <c r="N317" s="10"/>
      <c r="O317" s="10"/>
      <c r="P317" s="67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customFormat="false" ht="12.7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67"/>
      <c r="K318" s="10"/>
      <c r="L318" s="10"/>
      <c r="M318" s="10"/>
      <c r="N318" s="10"/>
      <c r="O318" s="10"/>
      <c r="P318" s="67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customFormat="false" ht="12.7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67"/>
      <c r="K319" s="10"/>
      <c r="L319" s="10"/>
      <c r="M319" s="10"/>
      <c r="N319" s="10"/>
      <c r="O319" s="10"/>
      <c r="P319" s="67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customFormat="false" ht="12.7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67"/>
      <c r="K320" s="10"/>
      <c r="L320" s="10"/>
      <c r="M320" s="10"/>
      <c r="N320" s="10"/>
      <c r="O320" s="10"/>
      <c r="P320" s="67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customFormat="false" ht="12.7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67"/>
      <c r="K321" s="10"/>
      <c r="L321" s="10"/>
      <c r="M321" s="10"/>
      <c r="N321" s="10"/>
      <c r="O321" s="10"/>
      <c r="P321" s="67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customFormat="false" ht="12.7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67"/>
      <c r="K322" s="10"/>
      <c r="L322" s="10"/>
      <c r="M322" s="10"/>
      <c r="N322" s="10"/>
      <c r="O322" s="10"/>
      <c r="P322" s="67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customFormat="false" ht="12.7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67"/>
      <c r="K323" s="10"/>
      <c r="L323" s="10"/>
      <c r="M323" s="10"/>
      <c r="N323" s="10"/>
      <c r="O323" s="10"/>
      <c r="P323" s="67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customFormat="false" ht="12.7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67"/>
      <c r="K324" s="10"/>
      <c r="L324" s="10"/>
      <c r="M324" s="10"/>
      <c r="N324" s="10"/>
      <c r="O324" s="10"/>
      <c r="P324" s="67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customFormat="false" ht="12.7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67"/>
      <c r="K325" s="10"/>
      <c r="L325" s="10"/>
      <c r="M325" s="10"/>
      <c r="N325" s="10"/>
      <c r="O325" s="10"/>
      <c r="P325" s="67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customFormat="false" ht="12.7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67"/>
      <c r="K326" s="10"/>
      <c r="L326" s="10"/>
      <c r="M326" s="10"/>
      <c r="N326" s="10"/>
      <c r="O326" s="10"/>
      <c r="P326" s="67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customFormat="false" ht="12.7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67"/>
      <c r="K327" s="10"/>
      <c r="L327" s="10"/>
      <c r="M327" s="10"/>
      <c r="N327" s="10"/>
      <c r="O327" s="10"/>
      <c r="P327" s="67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customFormat="false" ht="12.7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67"/>
      <c r="K328" s="10"/>
      <c r="L328" s="10"/>
      <c r="M328" s="10"/>
      <c r="N328" s="10"/>
      <c r="O328" s="10"/>
      <c r="P328" s="67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customFormat="false" ht="12.7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67"/>
      <c r="K329" s="10"/>
      <c r="L329" s="10"/>
      <c r="M329" s="10"/>
      <c r="N329" s="10"/>
      <c r="O329" s="10"/>
      <c r="P329" s="67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customFormat="false" ht="12.7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67"/>
      <c r="K330" s="10"/>
      <c r="L330" s="10"/>
      <c r="M330" s="10"/>
      <c r="N330" s="10"/>
      <c r="O330" s="10"/>
      <c r="P330" s="67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customFormat="false" ht="12.7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67"/>
      <c r="K331" s="10"/>
      <c r="L331" s="10"/>
      <c r="M331" s="10"/>
      <c r="N331" s="10"/>
      <c r="O331" s="10"/>
      <c r="P331" s="67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customFormat="false" ht="12.7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67"/>
      <c r="K332" s="10"/>
      <c r="L332" s="10"/>
      <c r="M332" s="10"/>
      <c r="N332" s="10"/>
      <c r="O332" s="10"/>
      <c r="P332" s="67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customFormat="false" ht="12.7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67"/>
      <c r="K333" s="10"/>
      <c r="L333" s="10"/>
      <c r="M333" s="10"/>
      <c r="N333" s="10"/>
      <c r="O333" s="10"/>
      <c r="P333" s="67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customFormat="false" ht="12.7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67"/>
      <c r="K334" s="10"/>
      <c r="L334" s="10"/>
      <c r="M334" s="10"/>
      <c r="N334" s="10"/>
      <c r="O334" s="10"/>
      <c r="P334" s="67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customFormat="false" ht="12.7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67"/>
      <c r="K335" s="10"/>
      <c r="L335" s="10"/>
      <c r="M335" s="10"/>
      <c r="N335" s="10"/>
      <c r="O335" s="10"/>
      <c r="P335" s="67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customFormat="false" ht="12.7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67"/>
      <c r="K336" s="10"/>
      <c r="L336" s="10"/>
      <c r="M336" s="10"/>
      <c r="N336" s="10"/>
      <c r="O336" s="10"/>
      <c r="P336" s="67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customFormat="false" ht="12.7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67"/>
      <c r="K337" s="10"/>
      <c r="L337" s="10"/>
      <c r="M337" s="10"/>
      <c r="N337" s="10"/>
      <c r="O337" s="10"/>
      <c r="P337" s="67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customFormat="false" ht="12.7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67"/>
      <c r="K338" s="10"/>
      <c r="L338" s="10"/>
      <c r="M338" s="10"/>
      <c r="N338" s="10"/>
      <c r="O338" s="10"/>
      <c r="P338" s="67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customFormat="false" ht="12.7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67"/>
      <c r="K339" s="10"/>
      <c r="L339" s="10"/>
      <c r="M339" s="10"/>
      <c r="N339" s="10"/>
      <c r="O339" s="10"/>
      <c r="P339" s="67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customFormat="false" ht="12.7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67"/>
      <c r="K340" s="10"/>
      <c r="L340" s="10"/>
      <c r="M340" s="10"/>
      <c r="N340" s="10"/>
      <c r="O340" s="10"/>
      <c r="P340" s="67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customFormat="false" ht="12.7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67"/>
      <c r="K341" s="10"/>
      <c r="L341" s="10"/>
      <c r="M341" s="10"/>
      <c r="N341" s="10"/>
      <c r="O341" s="10"/>
      <c r="P341" s="67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customFormat="false" ht="12.7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67"/>
      <c r="K342" s="10"/>
      <c r="L342" s="10"/>
      <c r="M342" s="10"/>
      <c r="N342" s="10"/>
      <c r="O342" s="10"/>
      <c r="P342" s="67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customFormat="false" ht="12.7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67"/>
      <c r="K343" s="10"/>
      <c r="L343" s="10"/>
      <c r="M343" s="10"/>
      <c r="N343" s="10"/>
      <c r="O343" s="10"/>
      <c r="P343" s="67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customFormat="false" ht="12.7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67"/>
      <c r="K344" s="10"/>
      <c r="L344" s="10"/>
      <c r="M344" s="10"/>
      <c r="N344" s="10"/>
      <c r="O344" s="10"/>
      <c r="P344" s="67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customFormat="false" ht="12.7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67"/>
      <c r="K345" s="10"/>
      <c r="L345" s="10"/>
      <c r="M345" s="10"/>
      <c r="N345" s="10"/>
      <c r="O345" s="10"/>
      <c r="P345" s="67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customFormat="false" ht="12.7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67"/>
      <c r="K346" s="10"/>
      <c r="L346" s="10"/>
      <c r="M346" s="10"/>
      <c r="N346" s="10"/>
      <c r="O346" s="10"/>
      <c r="P346" s="67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customFormat="false" ht="12.7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67"/>
      <c r="K347" s="10"/>
      <c r="L347" s="10"/>
      <c r="M347" s="10"/>
      <c r="N347" s="10"/>
      <c r="O347" s="10"/>
      <c r="P347" s="67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customFormat="false" ht="12.7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67"/>
      <c r="K348" s="10"/>
      <c r="L348" s="10"/>
      <c r="M348" s="10"/>
      <c r="N348" s="10"/>
      <c r="O348" s="10"/>
      <c r="P348" s="67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customFormat="false" ht="12.7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67"/>
      <c r="K349" s="10"/>
      <c r="L349" s="10"/>
      <c r="M349" s="10"/>
      <c r="N349" s="10"/>
      <c r="O349" s="10"/>
      <c r="P349" s="67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customFormat="false" ht="12.7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67"/>
      <c r="K350" s="10"/>
      <c r="L350" s="10"/>
      <c r="M350" s="10"/>
      <c r="N350" s="10"/>
      <c r="O350" s="10"/>
      <c r="P350" s="67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customFormat="false" ht="12.7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67"/>
      <c r="K351" s="10"/>
      <c r="L351" s="10"/>
      <c r="M351" s="10"/>
      <c r="N351" s="10"/>
      <c r="O351" s="10"/>
      <c r="P351" s="67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customFormat="false" ht="12.7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67"/>
      <c r="K352" s="10"/>
      <c r="L352" s="10"/>
      <c r="M352" s="10"/>
      <c r="N352" s="10"/>
      <c r="O352" s="10"/>
      <c r="P352" s="67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customFormat="false" ht="12.7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67"/>
      <c r="K353" s="10"/>
      <c r="L353" s="10"/>
      <c r="M353" s="10"/>
      <c r="N353" s="10"/>
      <c r="O353" s="10"/>
      <c r="P353" s="67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customFormat="false" ht="12.7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67"/>
      <c r="K354" s="10"/>
      <c r="L354" s="10"/>
      <c r="M354" s="10"/>
      <c r="N354" s="10"/>
      <c r="O354" s="10"/>
      <c r="P354" s="67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customFormat="false" ht="12.7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67"/>
      <c r="K355" s="10"/>
      <c r="L355" s="10"/>
      <c r="M355" s="10"/>
      <c r="N355" s="10"/>
      <c r="O355" s="10"/>
      <c r="P355" s="67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customFormat="false" ht="12.7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67"/>
      <c r="K356" s="10"/>
      <c r="L356" s="10"/>
      <c r="M356" s="10"/>
      <c r="N356" s="10"/>
      <c r="O356" s="10"/>
      <c r="P356" s="67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customFormat="false" ht="12.7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67"/>
      <c r="K357" s="10"/>
      <c r="L357" s="10"/>
      <c r="M357" s="10"/>
      <c r="N357" s="10"/>
      <c r="O357" s="10"/>
      <c r="P357" s="67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customFormat="false" ht="12.7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67"/>
      <c r="K358" s="10"/>
      <c r="L358" s="10"/>
      <c r="M358" s="10"/>
      <c r="N358" s="10"/>
      <c r="O358" s="10"/>
      <c r="P358" s="67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customFormat="false" ht="12.7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67"/>
      <c r="K359" s="10"/>
      <c r="L359" s="10"/>
      <c r="M359" s="10"/>
      <c r="N359" s="10"/>
      <c r="O359" s="10"/>
      <c r="P359" s="67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customFormat="false" ht="12.7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67"/>
      <c r="K360" s="10"/>
      <c r="L360" s="10"/>
      <c r="M360" s="10"/>
      <c r="N360" s="10"/>
      <c r="O360" s="10"/>
      <c r="P360" s="67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customFormat="false" ht="12.7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67"/>
      <c r="K361" s="10"/>
      <c r="L361" s="10"/>
      <c r="M361" s="10"/>
      <c r="N361" s="10"/>
      <c r="O361" s="10"/>
      <c r="P361" s="67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customFormat="false" ht="12.7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67"/>
      <c r="K362" s="10"/>
      <c r="L362" s="10"/>
      <c r="M362" s="10"/>
      <c r="N362" s="10"/>
      <c r="O362" s="10"/>
      <c r="P362" s="67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customFormat="false" ht="12.7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67"/>
      <c r="K363" s="10"/>
      <c r="L363" s="10"/>
      <c r="M363" s="10"/>
      <c r="N363" s="10"/>
      <c r="O363" s="10"/>
      <c r="P363" s="67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customFormat="false" ht="12.7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67"/>
      <c r="K364" s="10"/>
      <c r="L364" s="10"/>
      <c r="M364" s="10"/>
      <c r="N364" s="10"/>
      <c r="O364" s="10"/>
      <c r="P364" s="67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customFormat="false" ht="12.7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67"/>
      <c r="K365" s="10"/>
      <c r="L365" s="10"/>
      <c r="M365" s="10"/>
      <c r="N365" s="10"/>
      <c r="O365" s="10"/>
      <c r="P365" s="67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customFormat="false" ht="12.7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67"/>
      <c r="K366" s="10"/>
      <c r="L366" s="10"/>
      <c r="M366" s="10"/>
      <c r="N366" s="10"/>
      <c r="O366" s="10"/>
      <c r="P366" s="67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customFormat="false" ht="12.7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67"/>
      <c r="K367" s="10"/>
      <c r="L367" s="10"/>
      <c r="M367" s="10"/>
      <c r="N367" s="10"/>
      <c r="O367" s="10"/>
      <c r="P367" s="67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customFormat="false" ht="12.7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67"/>
      <c r="K368" s="10"/>
      <c r="L368" s="10"/>
      <c r="M368" s="10"/>
      <c r="N368" s="10"/>
      <c r="O368" s="10"/>
      <c r="P368" s="67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customFormat="false" ht="12.7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67"/>
      <c r="K369" s="10"/>
      <c r="L369" s="10"/>
      <c r="M369" s="10"/>
      <c r="N369" s="10"/>
      <c r="O369" s="10"/>
      <c r="P369" s="67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customFormat="false" ht="12.7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67"/>
      <c r="K370" s="10"/>
      <c r="L370" s="10"/>
      <c r="M370" s="10"/>
      <c r="N370" s="10"/>
      <c r="O370" s="10"/>
      <c r="P370" s="67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customFormat="false" ht="12.7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67"/>
      <c r="K371" s="10"/>
      <c r="L371" s="10"/>
      <c r="M371" s="10"/>
      <c r="N371" s="10"/>
      <c r="O371" s="10"/>
      <c r="P371" s="67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customFormat="false" ht="12.7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67"/>
      <c r="K372" s="10"/>
      <c r="L372" s="10"/>
      <c r="M372" s="10"/>
      <c r="N372" s="10"/>
      <c r="O372" s="10"/>
      <c r="P372" s="67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customFormat="false" ht="12.7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67"/>
      <c r="K373" s="10"/>
      <c r="L373" s="10"/>
      <c r="M373" s="10"/>
      <c r="N373" s="10"/>
      <c r="O373" s="10"/>
      <c r="P373" s="67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customFormat="false" ht="12.7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67"/>
      <c r="K374" s="10"/>
      <c r="L374" s="10"/>
      <c r="M374" s="10"/>
      <c r="N374" s="10"/>
      <c r="O374" s="10"/>
      <c r="P374" s="67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customFormat="false" ht="12.7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67"/>
      <c r="K375" s="10"/>
      <c r="L375" s="10"/>
      <c r="M375" s="10"/>
      <c r="N375" s="10"/>
      <c r="O375" s="10"/>
      <c r="P375" s="67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customFormat="false" ht="12.7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67"/>
      <c r="K376" s="10"/>
      <c r="L376" s="10"/>
      <c r="M376" s="10"/>
      <c r="N376" s="10"/>
      <c r="O376" s="10"/>
      <c r="P376" s="67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customFormat="false" ht="12.7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67"/>
      <c r="K377" s="10"/>
      <c r="L377" s="10"/>
      <c r="M377" s="10"/>
      <c r="N377" s="10"/>
      <c r="O377" s="10"/>
      <c r="P377" s="67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customFormat="false" ht="12.7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67"/>
      <c r="K378" s="10"/>
      <c r="L378" s="10"/>
      <c r="M378" s="10"/>
      <c r="N378" s="10"/>
      <c r="O378" s="10"/>
      <c r="P378" s="67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customFormat="false" ht="12.7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67"/>
      <c r="K379" s="10"/>
      <c r="L379" s="10"/>
      <c r="M379" s="10"/>
      <c r="N379" s="10"/>
      <c r="O379" s="10"/>
      <c r="P379" s="67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customFormat="false" ht="12.7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67"/>
      <c r="K380" s="10"/>
      <c r="L380" s="10"/>
      <c r="M380" s="10"/>
      <c r="N380" s="10"/>
      <c r="O380" s="10"/>
      <c r="P380" s="67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customFormat="false" ht="12.7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67"/>
      <c r="K381" s="10"/>
      <c r="L381" s="10"/>
      <c r="M381" s="10"/>
      <c r="N381" s="10"/>
      <c r="O381" s="10"/>
      <c r="P381" s="67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customFormat="false" ht="12.7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67"/>
      <c r="K382" s="10"/>
      <c r="L382" s="10"/>
      <c r="M382" s="10"/>
      <c r="N382" s="10"/>
      <c r="O382" s="10"/>
      <c r="P382" s="67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customFormat="false" ht="12.7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67"/>
      <c r="K383" s="10"/>
      <c r="L383" s="10"/>
      <c r="M383" s="10"/>
      <c r="N383" s="10"/>
      <c r="O383" s="10"/>
      <c r="P383" s="67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customFormat="false" ht="12.7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67"/>
      <c r="K384" s="10"/>
      <c r="L384" s="10"/>
      <c r="M384" s="10"/>
      <c r="N384" s="10"/>
      <c r="O384" s="10"/>
      <c r="P384" s="67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customFormat="false" ht="12.7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67"/>
      <c r="K385" s="10"/>
      <c r="L385" s="10"/>
      <c r="M385" s="10"/>
      <c r="N385" s="10"/>
      <c r="O385" s="10"/>
      <c r="P385" s="67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customFormat="false" ht="12.7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67"/>
      <c r="K386" s="10"/>
      <c r="L386" s="10"/>
      <c r="M386" s="10"/>
      <c r="N386" s="10"/>
      <c r="O386" s="10"/>
      <c r="P386" s="67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customFormat="false" ht="12.7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67"/>
      <c r="K387" s="10"/>
      <c r="L387" s="10"/>
      <c r="M387" s="10"/>
      <c r="N387" s="10"/>
      <c r="O387" s="10"/>
      <c r="P387" s="67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customFormat="false" ht="12.7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67"/>
      <c r="K388" s="10"/>
      <c r="L388" s="10"/>
      <c r="M388" s="10"/>
      <c r="N388" s="10"/>
      <c r="O388" s="10"/>
      <c r="P388" s="67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customFormat="false" ht="12.7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67"/>
      <c r="K389" s="10"/>
      <c r="L389" s="10"/>
      <c r="M389" s="10"/>
      <c r="N389" s="10"/>
      <c r="O389" s="10"/>
      <c r="P389" s="67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customFormat="false" ht="12.7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67"/>
      <c r="K390" s="10"/>
      <c r="L390" s="10"/>
      <c r="M390" s="10"/>
      <c r="N390" s="10"/>
      <c r="O390" s="10"/>
      <c r="P390" s="67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customFormat="false" ht="12.7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67"/>
      <c r="K391" s="10"/>
      <c r="L391" s="10"/>
      <c r="M391" s="10"/>
      <c r="N391" s="10"/>
      <c r="O391" s="10"/>
      <c r="P391" s="67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customFormat="false" ht="12.7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67"/>
      <c r="K392" s="10"/>
      <c r="L392" s="10"/>
      <c r="M392" s="10"/>
      <c r="N392" s="10"/>
      <c r="O392" s="10"/>
      <c r="P392" s="67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customFormat="false" ht="12.7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67"/>
      <c r="K393" s="10"/>
      <c r="L393" s="10"/>
      <c r="M393" s="10"/>
      <c r="N393" s="10"/>
      <c r="O393" s="10"/>
      <c r="P393" s="67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customFormat="false" ht="12.7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67"/>
      <c r="K394" s="10"/>
      <c r="L394" s="10"/>
      <c r="M394" s="10"/>
      <c r="N394" s="10"/>
      <c r="O394" s="10"/>
      <c r="P394" s="67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customFormat="false" ht="12.7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67"/>
      <c r="K395" s="10"/>
      <c r="L395" s="10"/>
      <c r="M395" s="10"/>
      <c r="N395" s="10"/>
      <c r="O395" s="10"/>
      <c r="P395" s="67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customFormat="false" ht="12.7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67"/>
      <c r="K396" s="10"/>
      <c r="L396" s="10"/>
      <c r="M396" s="10"/>
      <c r="N396" s="10"/>
      <c r="O396" s="10"/>
      <c r="P396" s="67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customFormat="false" ht="12.7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67"/>
      <c r="K397" s="10"/>
      <c r="L397" s="10"/>
      <c r="M397" s="10"/>
      <c r="N397" s="10"/>
      <c r="O397" s="10"/>
      <c r="P397" s="67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customFormat="false" ht="12.7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67"/>
      <c r="K398" s="10"/>
      <c r="L398" s="10"/>
      <c r="M398" s="10"/>
      <c r="N398" s="10"/>
      <c r="O398" s="10"/>
      <c r="P398" s="67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customFormat="false" ht="12.7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67"/>
      <c r="K399" s="10"/>
      <c r="L399" s="10"/>
      <c r="M399" s="10"/>
      <c r="N399" s="10"/>
      <c r="O399" s="10"/>
      <c r="P399" s="67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customFormat="false" ht="12.7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67"/>
      <c r="K400" s="10"/>
      <c r="L400" s="10"/>
      <c r="M400" s="10"/>
      <c r="N400" s="10"/>
      <c r="O400" s="10"/>
      <c r="P400" s="67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customFormat="false" ht="12.7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67"/>
      <c r="K401" s="10"/>
      <c r="L401" s="10"/>
      <c r="M401" s="10"/>
      <c r="N401" s="10"/>
      <c r="O401" s="10"/>
      <c r="P401" s="67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customFormat="false" ht="12.7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67"/>
      <c r="K402" s="10"/>
      <c r="L402" s="10"/>
      <c r="M402" s="10"/>
      <c r="N402" s="10"/>
      <c r="O402" s="10"/>
      <c r="P402" s="67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customFormat="false" ht="12.7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67"/>
      <c r="K403" s="10"/>
      <c r="L403" s="10"/>
      <c r="M403" s="10"/>
      <c r="N403" s="10"/>
      <c r="O403" s="10"/>
      <c r="P403" s="67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customFormat="false" ht="12.7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67"/>
      <c r="K404" s="10"/>
      <c r="L404" s="10"/>
      <c r="M404" s="10"/>
      <c r="N404" s="10"/>
      <c r="O404" s="10"/>
      <c r="P404" s="67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customFormat="false" ht="12.7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67"/>
      <c r="K405" s="10"/>
      <c r="L405" s="10"/>
      <c r="M405" s="10"/>
      <c r="N405" s="10"/>
      <c r="O405" s="10"/>
      <c r="P405" s="67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customFormat="false" ht="12.7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67"/>
      <c r="K406" s="10"/>
      <c r="L406" s="10"/>
      <c r="M406" s="10"/>
      <c r="N406" s="10"/>
      <c r="O406" s="10"/>
      <c r="P406" s="67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customFormat="false" ht="12.7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67"/>
      <c r="K407" s="10"/>
      <c r="L407" s="10"/>
      <c r="M407" s="10"/>
      <c r="N407" s="10"/>
      <c r="O407" s="10"/>
      <c r="P407" s="67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customFormat="false" ht="12.7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67"/>
      <c r="K408" s="10"/>
      <c r="L408" s="10"/>
      <c r="M408" s="10"/>
      <c r="N408" s="10"/>
      <c r="O408" s="10"/>
      <c r="P408" s="67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customFormat="false" ht="12.7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67"/>
      <c r="K409" s="10"/>
      <c r="L409" s="10"/>
      <c r="M409" s="10"/>
      <c r="N409" s="10"/>
      <c r="O409" s="10"/>
      <c r="P409" s="67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customFormat="false" ht="12.7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67"/>
      <c r="K410" s="10"/>
      <c r="L410" s="10"/>
      <c r="M410" s="10"/>
      <c r="N410" s="10"/>
      <c r="O410" s="10"/>
      <c r="P410" s="67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customFormat="false" ht="12.7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67"/>
      <c r="K411" s="10"/>
      <c r="L411" s="10"/>
      <c r="M411" s="10"/>
      <c r="N411" s="10"/>
      <c r="O411" s="10"/>
      <c r="P411" s="67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customFormat="false" ht="12.7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67"/>
      <c r="K412" s="10"/>
      <c r="L412" s="10"/>
      <c r="M412" s="10"/>
      <c r="N412" s="10"/>
      <c r="O412" s="10"/>
      <c r="P412" s="67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customFormat="false" ht="12.7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67"/>
      <c r="K413" s="10"/>
      <c r="L413" s="10"/>
      <c r="M413" s="10"/>
      <c r="N413" s="10"/>
      <c r="O413" s="10"/>
      <c r="P413" s="67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customFormat="false" ht="12.7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67"/>
      <c r="K414" s="10"/>
      <c r="L414" s="10"/>
      <c r="M414" s="10"/>
      <c r="N414" s="10"/>
      <c r="O414" s="10"/>
      <c r="P414" s="67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customFormat="false" ht="12.7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67"/>
      <c r="K415" s="10"/>
      <c r="L415" s="10"/>
      <c r="M415" s="10"/>
      <c r="N415" s="10"/>
      <c r="O415" s="10"/>
      <c r="P415" s="67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customFormat="false" ht="12.7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67"/>
      <c r="K416" s="10"/>
      <c r="L416" s="10"/>
      <c r="M416" s="10"/>
      <c r="N416" s="10"/>
      <c r="O416" s="10"/>
      <c r="P416" s="67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customFormat="false" ht="12.7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67"/>
      <c r="K417" s="10"/>
      <c r="L417" s="10"/>
      <c r="M417" s="10"/>
      <c r="N417" s="10"/>
      <c r="O417" s="10"/>
      <c r="P417" s="67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customFormat="false" ht="12.7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67"/>
      <c r="K418" s="10"/>
      <c r="L418" s="10"/>
      <c r="M418" s="10"/>
      <c r="N418" s="10"/>
      <c r="O418" s="10"/>
      <c r="P418" s="67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customFormat="false" ht="12.7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67"/>
      <c r="K419" s="10"/>
      <c r="L419" s="10"/>
      <c r="M419" s="10"/>
      <c r="N419" s="10"/>
      <c r="O419" s="10"/>
      <c r="P419" s="67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customFormat="false" ht="12.7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67"/>
      <c r="K420" s="10"/>
      <c r="L420" s="10"/>
      <c r="M420" s="10"/>
      <c r="N420" s="10"/>
      <c r="O420" s="10"/>
      <c r="P420" s="67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customFormat="false" ht="12.7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67"/>
      <c r="K421" s="10"/>
      <c r="L421" s="10"/>
      <c r="M421" s="10"/>
      <c r="N421" s="10"/>
      <c r="O421" s="10"/>
      <c r="P421" s="67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customFormat="false" ht="12.7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67"/>
      <c r="K422" s="10"/>
      <c r="L422" s="10"/>
      <c r="M422" s="10"/>
      <c r="N422" s="10"/>
      <c r="O422" s="10"/>
      <c r="P422" s="67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customFormat="false" ht="12.7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67"/>
      <c r="K423" s="10"/>
      <c r="L423" s="10"/>
      <c r="M423" s="10"/>
      <c r="N423" s="10"/>
      <c r="O423" s="10"/>
      <c r="P423" s="67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customFormat="false" ht="12.7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67"/>
      <c r="K424" s="10"/>
      <c r="L424" s="10"/>
      <c r="M424" s="10"/>
      <c r="N424" s="10"/>
      <c r="O424" s="10"/>
      <c r="P424" s="67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customFormat="false" ht="12.7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67"/>
      <c r="K425" s="10"/>
      <c r="L425" s="10"/>
      <c r="M425" s="10"/>
      <c r="N425" s="10"/>
      <c r="O425" s="10"/>
      <c r="P425" s="67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customFormat="false" ht="12.7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67"/>
      <c r="K426" s="10"/>
      <c r="L426" s="10"/>
      <c r="M426" s="10"/>
      <c r="N426" s="10"/>
      <c r="O426" s="10"/>
      <c r="P426" s="67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customFormat="false" ht="12.7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67"/>
      <c r="K427" s="10"/>
      <c r="L427" s="10"/>
      <c r="M427" s="10"/>
      <c r="N427" s="10"/>
      <c r="O427" s="10"/>
      <c r="P427" s="67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customFormat="false" ht="12.7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67"/>
      <c r="K428" s="10"/>
      <c r="L428" s="10"/>
      <c r="M428" s="10"/>
      <c r="N428" s="10"/>
      <c r="O428" s="10"/>
      <c r="P428" s="67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customFormat="false" ht="12.7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67"/>
      <c r="K429" s="10"/>
      <c r="L429" s="10"/>
      <c r="M429" s="10"/>
      <c r="N429" s="10"/>
      <c r="O429" s="10"/>
      <c r="P429" s="67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customFormat="false" ht="12.7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67"/>
      <c r="K430" s="10"/>
      <c r="L430" s="10"/>
      <c r="M430" s="10"/>
      <c r="N430" s="10"/>
      <c r="O430" s="10"/>
      <c r="P430" s="67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customFormat="false" ht="12.7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67"/>
      <c r="K431" s="10"/>
      <c r="L431" s="10"/>
      <c r="M431" s="10"/>
      <c r="N431" s="10"/>
      <c r="O431" s="10"/>
      <c r="P431" s="67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customFormat="false" ht="12.7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67"/>
      <c r="K432" s="10"/>
      <c r="L432" s="10"/>
      <c r="M432" s="10"/>
      <c r="N432" s="10"/>
      <c r="O432" s="10"/>
      <c r="P432" s="67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customFormat="false" ht="12.7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67"/>
      <c r="K433" s="10"/>
      <c r="L433" s="10"/>
      <c r="M433" s="10"/>
      <c r="N433" s="10"/>
      <c r="O433" s="10"/>
      <c r="P433" s="67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customFormat="false" ht="12.7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67"/>
      <c r="K434" s="10"/>
      <c r="L434" s="10"/>
      <c r="M434" s="10"/>
      <c r="N434" s="10"/>
      <c r="O434" s="10"/>
      <c r="P434" s="67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customFormat="false" ht="12.7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67"/>
      <c r="K435" s="10"/>
      <c r="L435" s="10"/>
      <c r="M435" s="10"/>
      <c r="N435" s="10"/>
      <c r="O435" s="10"/>
      <c r="P435" s="67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customFormat="false" ht="12.7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67"/>
      <c r="K436" s="10"/>
      <c r="L436" s="10"/>
      <c r="M436" s="10"/>
      <c r="N436" s="10"/>
      <c r="O436" s="10"/>
      <c r="P436" s="67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customFormat="false" ht="12.7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67"/>
      <c r="K437" s="10"/>
      <c r="L437" s="10"/>
      <c r="M437" s="10"/>
      <c r="N437" s="10"/>
      <c r="O437" s="10"/>
      <c r="P437" s="67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customFormat="false" ht="12.7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67"/>
      <c r="K438" s="10"/>
      <c r="L438" s="10"/>
      <c r="M438" s="10"/>
      <c r="N438" s="10"/>
      <c r="O438" s="10"/>
      <c r="P438" s="67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customFormat="false" ht="12.7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67"/>
      <c r="K439" s="10"/>
      <c r="L439" s="10"/>
      <c r="M439" s="10"/>
      <c r="N439" s="10"/>
      <c r="O439" s="10"/>
      <c r="P439" s="67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customFormat="false" ht="12.7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67"/>
      <c r="K440" s="10"/>
      <c r="L440" s="10"/>
      <c r="M440" s="10"/>
      <c r="N440" s="10"/>
      <c r="O440" s="10"/>
      <c r="P440" s="67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customFormat="false" ht="12.7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67"/>
      <c r="K441" s="10"/>
      <c r="L441" s="10"/>
      <c r="M441" s="10"/>
      <c r="N441" s="10"/>
      <c r="O441" s="10"/>
      <c r="P441" s="67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customFormat="false" ht="12.7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67"/>
      <c r="K442" s="10"/>
      <c r="L442" s="10"/>
      <c r="M442" s="10"/>
      <c r="N442" s="10"/>
      <c r="O442" s="10"/>
      <c r="P442" s="67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customFormat="false" ht="12.7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67"/>
      <c r="K443" s="10"/>
      <c r="L443" s="10"/>
      <c r="M443" s="10"/>
      <c r="N443" s="10"/>
      <c r="O443" s="10"/>
      <c r="P443" s="67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customFormat="false" ht="12.7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67"/>
      <c r="K444" s="10"/>
      <c r="L444" s="10"/>
      <c r="M444" s="10"/>
      <c r="N444" s="10"/>
      <c r="O444" s="10"/>
      <c r="P444" s="67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customFormat="false" ht="12.7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67"/>
      <c r="K445" s="10"/>
      <c r="L445" s="10"/>
      <c r="M445" s="10"/>
      <c r="N445" s="10"/>
      <c r="O445" s="10"/>
      <c r="P445" s="67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customFormat="false" ht="12.7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67"/>
      <c r="K446" s="10"/>
      <c r="L446" s="10"/>
      <c r="M446" s="10"/>
      <c r="N446" s="10"/>
      <c r="O446" s="10"/>
      <c r="P446" s="67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customFormat="false" ht="12.7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67"/>
      <c r="K447" s="10"/>
      <c r="L447" s="10"/>
      <c r="M447" s="10"/>
      <c r="N447" s="10"/>
      <c r="O447" s="10"/>
      <c r="P447" s="67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customFormat="false" ht="12.7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67"/>
      <c r="K448" s="10"/>
      <c r="L448" s="10"/>
      <c r="M448" s="10"/>
      <c r="N448" s="10"/>
      <c r="O448" s="10"/>
      <c r="P448" s="67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customFormat="false" ht="12.7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67"/>
      <c r="K449" s="10"/>
      <c r="L449" s="10"/>
      <c r="M449" s="10"/>
      <c r="N449" s="10"/>
      <c r="O449" s="10"/>
      <c r="P449" s="67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customFormat="false" ht="12.7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67"/>
      <c r="K450" s="10"/>
      <c r="L450" s="10"/>
      <c r="M450" s="10"/>
      <c r="N450" s="10"/>
      <c r="O450" s="10"/>
      <c r="P450" s="67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customFormat="false" ht="12.7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67"/>
      <c r="K451" s="10"/>
      <c r="L451" s="10"/>
      <c r="M451" s="10"/>
      <c r="N451" s="10"/>
      <c r="O451" s="10"/>
      <c r="P451" s="67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customFormat="false" ht="12.7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67"/>
      <c r="K452" s="10"/>
      <c r="L452" s="10"/>
      <c r="M452" s="10"/>
      <c r="N452" s="10"/>
      <c r="O452" s="10"/>
      <c r="P452" s="67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customFormat="false" ht="12.7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67"/>
      <c r="K453" s="10"/>
      <c r="L453" s="10"/>
      <c r="M453" s="10"/>
      <c r="N453" s="10"/>
      <c r="O453" s="10"/>
      <c r="P453" s="67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customFormat="false" ht="12.7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67"/>
      <c r="K454" s="10"/>
      <c r="L454" s="10"/>
      <c r="M454" s="10"/>
      <c r="N454" s="10"/>
      <c r="O454" s="10"/>
      <c r="P454" s="67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customFormat="false" ht="12.7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67"/>
      <c r="K455" s="10"/>
      <c r="L455" s="10"/>
      <c r="M455" s="10"/>
      <c r="N455" s="10"/>
      <c r="O455" s="10"/>
      <c r="P455" s="67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customFormat="false" ht="12.7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67"/>
      <c r="K456" s="10"/>
      <c r="L456" s="10"/>
      <c r="M456" s="10"/>
      <c r="N456" s="10"/>
      <c r="O456" s="10"/>
      <c r="P456" s="67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customFormat="false" ht="12.7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67"/>
      <c r="K457" s="10"/>
      <c r="L457" s="10"/>
      <c r="M457" s="10"/>
      <c r="N457" s="10"/>
      <c r="O457" s="10"/>
      <c r="P457" s="67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customFormat="false" ht="12.7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67"/>
      <c r="K458" s="10"/>
      <c r="L458" s="10"/>
      <c r="M458" s="10"/>
      <c r="N458" s="10"/>
      <c r="O458" s="10"/>
      <c r="P458" s="67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customFormat="false" ht="12.7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67"/>
      <c r="K459" s="10"/>
      <c r="L459" s="10"/>
      <c r="M459" s="10"/>
      <c r="N459" s="10"/>
      <c r="O459" s="10"/>
      <c r="P459" s="67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customFormat="false" ht="12.7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67"/>
      <c r="K460" s="10"/>
      <c r="L460" s="10"/>
      <c r="M460" s="10"/>
      <c r="N460" s="10"/>
      <c r="O460" s="10"/>
      <c r="P460" s="67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customFormat="false" ht="12.7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67"/>
      <c r="K461" s="10"/>
      <c r="L461" s="10"/>
      <c r="M461" s="10"/>
      <c r="N461" s="10"/>
      <c r="O461" s="10"/>
      <c r="P461" s="67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customFormat="false" ht="12.7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67"/>
      <c r="K462" s="10"/>
      <c r="L462" s="10"/>
      <c r="M462" s="10"/>
      <c r="N462" s="10"/>
      <c r="O462" s="10"/>
      <c r="P462" s="67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customFormat="false" ht="12.7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67"/>
      <c r="K463" s="10"/>
      <c r="L463" s="10"/>
      <c r="M463" s="10"/>
      <c r="N463" s="10"/>
      <c r="O463" s="10"/>
      <c r="P463" s="67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customFormat="false" ht="12.7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67"/>
      <c r="K464" s="10"/>
      <c r="L464" s="10"/>
      <c r="M464" s="10"/>
      <c r="N464" s="10"/>
      <c r="O464" s="10"/>
      <c r="P464" s="67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customFormat="false" ht="12.7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67"/>
      <c r="K465" s="10"/>
      <c r="L465" s="10"/>
      <c r="M465" s="10"/>
      <c r="N465" s="10"/>
      <c r="O465" s="10"/>
      <c r="P465" s="67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customFormat="false" ht="12.7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67"/>
      <c r="K466" s="10"/>
      <c r="L466" s="10"/>
      <c r="M466" s="10"/>
      <c r="N466" s="10"/>
      <c r="O466" s="10"/>
      <c r="P466" s="67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customFormat="false" ht="12.7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67"/>
      <c r="K467" s="10"/>
      <c r="L467" s="10"/>
      <c r="M467" s="10"/>
      <c r="N467" s="10"/>
      <c r="O467" s="10"/>
      <c r="P467" s="67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customFormat="false" ht="12.7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67"/>
      <c r="K468" s="10"/>
      <c r="L468" s="10"/>
      <c r="M468" s="10"/>
      <c r="N468" s="10"/>
      <c r="O468" s="10"/>
      <c r="P468" s="67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customFormat="false" ht="12.7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67"/>
      <c r="K469" s="10"/>
      <c r="L469" s="10"/>
      <c r="M469" s="10"/>
      <c r="N469" s="10"/>
      <c r="O469" s="10"/>
      <c r="P469" s="67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customFormat="false" ht="12.7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67"/>
      <c r="K470" s="10"/>
      <c r="L470" s="10"/>
      <c r="M470" s="10"/>
      <c r="N470" s="10"/>
      <c r="O470" s="10"/>
      <c r="P470" s="67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customFormat="false" ht="12.7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67"/>
      <c r="K471" s="10"/>
      <c r="L471" s="10"/>
      <c r="M471" s="10"/>
      <c r="N471" s="10"/>
      <c r="O471" s="10"/>
      <c r="P471" s="67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customFormat="false" ht="12.7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67"/>
      <c r="K472" s="10"/>
      <c r="L472" s="10"/>
      <c r="M472" s="10"/>
      <c r="N472" s="10"/>
      <c r="O472" s="10"/>
      <c r="P472" s="67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customFormat="false" ht="12.7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67"/>
      <c r="K473" s="10"/>
      <c r="L473" s="10"/>
      <c r="M473" s="10"/>
      <c r="N473" s="10"/>
      <c r="O473" s="10"/>
      <c r="P473" s="67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customFormat="false" ht="12.7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67"/>
      <c r="K474" s="10"/>
      <c r="L474" s="10"/>
      <c r="M474" s="10"/>
      <c r="N474" s="10"/>
      <c r="O474" s="10"/>
      <c r="P474" s="67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customFormat="false" ht="12.7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67"/>
      <c r="K475" s="10"/>
      <c r="L475" s="10"/>
      <c r="M475" s="10"/>
      <c r="N475" s="10"/>
      <c r="O475" s="10"/>
      <c r="P475" s="67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customFormat="false" ht="12.7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67"/>
      <c r="K476" s="10"/>
      <c r="L476" s="10"/>
      <c r="M476" s="10"/>
      <c r="N476" s="10"/>
      <c r="O476" s="10"/>
      <c r="P476" s="67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customFormat="false" ht="12.7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67"/>
      <c r="K477" s="10"/>
      <c r="L477" s="10"/>
      <c r="M477" s="10"/>
      <c r="N477" s="10"/>
      <c r="O477" s="10"/>
      <c r="P477" s="67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customFormat="false" ht="12.7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67"/>
      <c r="K478" s="10"/>
      <c r="L478" s="10"/>
      <c r="M478" s="10"/>
      <c r="N478" s="10"/>
      <c r="O478" s="10"/>
      <c r="P478" s="67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customFormat="false" ht="12.7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67"/>
      <c r="K479" s="10"/>
      <c r="L479" s="10"/>
      <c r="M479" s="10"/>
      <c r="N479" s="10"/>
      <c r="O479" s="10"/>
      <c r="P479" s="67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customFormat="false" ht="12.7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67"/>
      <c r="K480" s="10"/>
      <c r="L480" s="10"/>
      <c r="M480" s="10"/>
      <c r="N480" s="10"/>
      <c r="O480" s="10"/>
      <c r="P480" s="67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customFormat="false" ht="12.7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67"/>
      <c r="K481" s="10"/>
      <c r="L481" s="10"/>
      <c r="M481" s="10"/>
      <c r="N481" s="10"/>
      <c r="O481" s="10"/>
      <c r="P481" s="67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customFormat="false" ht="12.7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67"/>
      <c r="K482" s="10"/>
      <c r="L482" s="10"/>
      <c r="M482" s="10"/>
      <c r="N482" s="10"/>
      <c r="O482" s="10"/>
      <c r="P482" s="67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customFormat="false" ht="12.7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67"/>
      <c r="K483" s="10"/>
      <c r="L483" s="10"/>
      <c r="M483" s="10"/>
      <c r="N483" s="10"/>
      <c r="O483" s="10"/>
      <c r="P483" s="67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customFormat="false" ht="12.7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67"/>
      <c r="K484" s="10"/>
      <c r="L484" s="10"/>
      <c r="M484" s="10"/>
      <c r="N484" s="10"/>
      <c r="O484" s="10"/>
      <c r="P484" s="67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customFormat="false" ht="12.7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67"/>
      <c r="K485" s="10"/>
      <c r="L485" s="10"/>
      <c r="M485" s="10"/>
      <c r="N485" s="10"/>
      <c r="O485" s="10"/>
      <c r="P485" s="67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customFormat="false" ht="12.7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67"/>
      <c r="K486" s="10"/>
      <c r="L486" s="10"/>
      <c r="M486" s="10"/>
      <c r="N486" s="10"/>
      <c r="O486" s="10"/>
      <c r="P486" s="67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customFormat="false" ht="12.7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67"/>
      <c r="K487" s="10"/>
      <c r="L487" s="10"/>
      <c r="M487" s="10"/>
      <c r="N487" s="10"/>
      <c r="O487" s="10"/>
      <c r="P487" s="67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customFormat="false" ht="12.7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67"/>
      <c r="K488" s="10"/>
      <c r="L488" s="10"/>
      <c r="M488" s="10"/>
      <c r="N488" s="10"/>
      <c r="O488" s="10"/>
      <c r="P488" s="67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customFormat="false" ht="12.7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67"/>
      <c r="K489" s="10"/>
      <c r="L489" s="10"/>
      <c r="M489" s="10"/>
      <c r="N489" s="10"/>
      <c r="O489" s="10"/>
      <c r="P489" s="67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customFormat="false" ht="12.7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67"/>
      <c r="K490" s="10"/>
      <c r="L490" s="10"/>
      <c r="M490" s="10"/>
      <c r="N490" s="10"/>
      <c r="O490" s="10"/>
      <c r="P490" s="67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customFormat="false" ht="12.7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67"/>
      <c r="K491" s="10"/>
      <c r="L491" s="10"/>
      <c r="M491" s="10"/>
      <c r="N491" s="10"/>
      <c r="O491" s="10"/>
      <c r="P491" s="67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customFormat="false" ht="12.7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67"/>
      <c r="K492" s="10"/>
      <c r="L492" s="10"/>
      <c r="M492" s="10"/>
      <c r="N492" s="10"/>
      <c r="O492" s="10"/>
      <c r="P492" s="67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customFormat="false" ht="12.7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67"/>
      <c r="K493" s="10"/>
      <c r="L493" s="10"/>
      <c r="M493" s="10"/>
      <c r="N493" s="10"/>
      <c r="O493" s="10"/>
      <c r="P493" s="67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customFormat="false" ht="12.7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67"/>
      <c r="K494" s="10"/>
      <c r="L494" s="10"/>
      <c r="M494" s="10"/>
      <c r="N494" s="10"/>
      <c r="O494" s="10"/>
      <c r="P494" s="67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customFormat="false" ht="12.7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67"/>
      <c r="K495" s="10"/>
      <c r="L495" s="10"/>
      <c r="M495" s="10"/>
      <c r="N495" s="10"/>
      <c r="O495" s="10"/>
      <c r="P495" s="67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customFormat="false" ht="12.7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67"/>
      <c r="K496" s="10"/>
      <c r="L496" s="10"/>
      <c r="M496" s="10"/>
      <c r="N496" s="10"/>
      <c r="O496" s="10"/>
      <c r="P496" s="67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customFormat="false" ht="12.7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67"/>
      <c r="K497" s="10"/>
      <c r="L497" s="10"/>
      <c r="M497" s="10"/>
      <c r="N497" s="10"/>
      <c r="O497" s="10"/>
      <c r="P497" s="67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customFormat="false" ht="12.7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67"/>
      <c r="K498" s="10"/>
      <c r="L498" s="10"/>
      <c r="M498" s="10"/>
      <c r="N498" s="10"/>
      <c r="O498" s="10"/>
      <c r="P498" s="67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customFormat="false" ht="12.7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67"/>
      <c r="K499" s="10"/>
      <c r="L499" s="10"/>
      <c r="M499" s="10"/>
      <c r="N499" s="10"/>
      <c r="O499" s="10"/>
      <c r="P499" s="67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customFormat="false" ht="12.7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67"/>
      <c r="K500" s="10"/>
      <c r="L500" s="10"/>
      <c r="M500" s="10"/>
      <c r="N500" s="10"/>
      <c r="O500" s="10"/>
      <c r="P500" s="67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customFormat="false" ht="12.7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67"/>
      <c r="K501" s="10"/>
      <c r="L501" s="10"/>
      <c r="M501" s="10"/>
      <c r="N501" s="10"/>
      <c r="O501" s="10"/>
      <c r="P501" s="67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customFormat="false" ht="12.7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67"/>
      <c r="K502" s="10"/>
      <c r="L502" s="10"/>
      <c r="M502" s="10"/>
      <c r="N502" s="10"/>
      <c r="O502" s="10"/>
      <c r="P502" s="67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customFormat="false" ht="12.7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67"/>
      <c r="K503" s="10"/>
      <c r="L503" s="10"/>
      <c r="M503" s="10"/>
      <c r="N503" s="10"/>
      <c r="O503" s="10"/>
      <c r="P503" s="67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customFormat="false" ht="12.7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67"/>
      <c r="K504" s="10"/>
      <c r="L504" s="10"/>
      <c r="M504" s="10"/>
      <c r="N504" s="10"/>
      <c r="O504" s="10"/>
      <c r="P504" s="67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customFormat="false" ht="12.7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67"/>
      <c r="K505" s="10"/>
      <c r="L505" s="10"/>
      <c r="M505" s="10"/>
      <c r="N505" s="10"/>
      <c r="O505" s="10"/>
      <c r="P505" s="67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customFormat="false" ht="12.7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67"/>
      <c r="K506" s="10"/>
      <c r="L506" s="10"/>
      <c r="M506" s="10"/>
      <c r="N506" s="10"/>
      <c r="O506" s="10"/>
      <c r="P506" s="67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customFormat="false" ht="12.7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67"/>
      <c r="K507" s="10"/>
      <c r="L507" s="10"/>
      <c r="M507" s="10"/>
      <c r="N507" s="10"/>
      <c r="O507" s="10"/>
      <c r="P507" s="67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customFormat="false" ht="12.7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67"/>
      <c r="K508" s="10"/>
      <c r="L508" s="10"/>
      <c r="M508" s="10"/>
      <c r="N508" s="10"/>
      <c r="O508" s="10"/>
      <c r="P508" s="67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customFormat="false" ht="12.7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67"/>
      <c r="K509" s="10"/>
      <c r="L509" s="10"/>
      <c r="M509" s="10"/>
      <c r="N509" s="10"/>
      <c r="O509" s="10"/>
      <c r="P509" s="67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customFormat="false" ht="12.7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67"/>
      <c r="K510" s="10"/>
      <c r="L510" s="10"/>
      <c r="M510" s="10"/>
      <c r="N510" s="10"/>
      <c r="O510" s="10"/>
      <c r="P510" s="67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customFormat="false" ht="12.7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67"/>
      <c r="K511" s="10"/>
      <c r="L511" s="10"/>
      <c r="M511" s="10"/>
      <c r="N511" s="10"/>
      <c r="O511" s="10"/>
      <c r="P511" s="67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customFormat="false" ht="12.7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67"/>
      <c r="K512" s="10"/>
      <c r="L512" s="10"/>
      <c r="M512" s="10"/>
      <c r="N512" s="10"/>
      <c r="O512" s="10"/>
      <c r="P512" s="67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customFormat="false" ht="12.7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67"/>
      <c r="K513" s="10"/>
      <c r="L513" s="10"/>
      <c r="M513" s="10"/>
      <c r="N513" s="10"/>
      <c r="O513" s="10"/>
      <c r="P513" s="67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customFormat="false" ht="12.7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67"/>
      <c r="K514" s="10"/>
      <c r="L514" s="10"/>
      <c r="M514" s="10"/>
      <c r="N514" s="10"/>
      <c r="O514" s="10"/>
      <c r="P514" s="67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customFormat="false" ht="12.7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67"/>
      <c r="K515" s="10"/>
      <c r="L515" s="10"/>
      <c r="M515" s="10"/>
      <c r="N515" s="10"/>
      <c r="O515" s="10"/>
      <c r="P515" s="67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customFormat="false" ht="12.7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67"/>
      <c r="K516" s="10"/>
      <c r="L516" s="10"/>
      <c r="M516" s="10"/>
      <c r="N516" s="10"/>
      <c r="O516" s="10"/>
      <c r="P516" s="67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customFormat="false" ht="12.7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67"/>
      <c r="K517" s="10"/>
      <c r="L517" s="10"/>
      <c r="M517" s="10"/>
      <c r="N517" s="10"/>
      <c r="O517" s="10"/>
      <c r="P517" s="67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customFormat="false" ht="12.7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67"/>
      <c r="K518" s="10"/>
      <c r="L518" s="10"/>
      <c r="M518" s="10"/>
      <c r="N518" s="10"/>
      <c r="O518" s="10"/>
      <c r="P518" s="67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customFormat="false" ht="12.7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67"/>
      <c r="K519" s="10"/>
      <c r="L519" s="10"/>
      <c r="M519" s="10"/>
      <c r="N519" s="10"/>
      <c r="O519" s="10"/>
      <c r="P519" s="67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customFormat="false" ht="12.7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67"/>
      <c r="K520" s="10"/>
      <c r="L520" s="10"/>
      <c r="M520" s="10"/>
      <c r="N520" s="10"/>
      <c r="O520" s="10"/>
      <c r="P520" s="67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customFormat="false" ht="12.7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67"/>
      <c r="K521" s="10"/>
      <c r="L521" s="10"/>
      <c r="M521" s="10"/>
      <c r="N521" s="10"/>
      <c r="O521" s="10"/>
      <c r="P521" s="67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customFormat="false" ht="12.7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67"/>
      <c r="K522" s="10"/>
      <c r="L522" s="10"/>
      <c r="M522" s="10"/>
      <c r="N522" s="10"/>
      <c r="O522" s="10"/>
      <c r="P522" s="67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customFormat="false" ht="12.7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67"/>
      <c r="K523" s="10"/>
      <c r="L523" s="10"/>
      <c r="M523" s="10"/>
      <c r="N523" s="10"/>
      <c r="O523" s="10"/>
      <c r="P523" s="67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customFormat="false" ht="12.7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67"/>
      <c r="K524" s="10"/>
      <c r="L524" s="10"/>
      <c r="M524" s="10"/>
      <c r="N524" s="10"/>
      <c r="O524" s="10"/>
      <c r="P524" s="67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customFormat="false" ht="12.7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67"/>
      <c r="K525" s="10"/>
      <c r="L525" s="10"/>
      <c r="M525" s="10"/>
      <c r="N525" s="10"/>
      <c r="O525" s="10"/>
      <c r="P525" s="67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customFormat="false" ht="12.7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67"/>
      <c r="K526" s="10"/>
      <c r="L526" s="10"/>
      <c r="M526" s="10"/>
      <c r="N526" s="10"/>
      <c r="O526" s="10"/>
      <c r="P526" s="67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customFormat="false" ht="12.7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67"/>
      <c r="K527" s="10"/>
      <c r="L527" s="10"/>
      <c r="M527" s="10"/>
      <c r="N527" s="10"/>
      <c r="O527" s="10"/>
      <c r="P527" s="67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customFormat="false" ht="12.7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67"/>
      <c r="K528" s="10"/>
      <c r="L528" s="10"/>
      <c r="M528" s="10"/>
      <c r="N528" s="10"/>
      <c r="O528" s="10"/>
      <c r="P528" s="67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customFormat="false" ht="12.7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67"/>
      <c r="K529" s="10"/>
      <c r="L529" s="10"/>
      <c r="M529" s="10"/>
      <c r="N529" s="10"/>
      <c r="O529" s="10"/>
      <c r="P529" s="67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customFormat="false" ht="12.7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67"/>
      <c r="K530" s="10"/>
      <c r="L530" s="10"/>
      <c r="M530" s="10"/>
      <c r="N530" s="10"/>
      <c r="O530" s="10"/>
      <c r="P530" s="67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customFormat="false" ht="12.7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67"/>
      <c r="K531" s="10"/>
      <c r="L531" s="10"/>
      <c r="M531" s="10"/>
      <c r="N531" s="10"/>
      <c r="O531" s="10"/>
      <c r="P531" s="67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customFormat="false" ht="12.7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67"/>
      <c r="K532" s="10"/>
      <c r="L532" s="10"/>
      <c r="M532" s="10"/>
      <c r="N532" s="10"/>
      <c r="O532" s="10"/>
      <c r="P532" s="67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customFormat="false" ht="12.7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67"/>
      <c r="K533" s="10"/>
      <c r="L533" s="10"/>
      <c r="M533" s="10"/>
      <c r="N533" s="10"/>
      <c r="O533" s="10"/>
      <c r="P533" s="67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customFormat="false" ht="12.7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67"/>
      <c r="K534" s="10"/>
      <c r="L534" s="10"/>
      <c r="M534" s="10"/>
      <c r="N534" s="10"/>
      <c r="O534" s="10"/>
      <c r="P534" s="67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customFormat="false" ht="12.7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67"/>
      <c r="K535" s="10"/>
      <c r="L535" s="10"/>
      <c r="M535" s="10"/>
      <c r="N535" s="10"/>
      <c r="O535" s="10"/>
      <c r="P535" s="67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customFormat="false" ht="12.7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67"/>
      <c r="K536" s="10"/>
      <c r="L536" s="10"/>
      <c r="M536" s="10"/>
      <c r="N536" s="10"/>
      <c r="O536" s="10"/>
      <c r="P536" s="67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customFormat="false" ht="12.7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67"/>
      <c r="K537" s="10"/>
      <c r="L537" s="10"/>
      <c r="M537" s="10"/>
      <c r="N537" s="10"/>
      <c r="O537" s="10"/>
      <c r="P537" s="67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customFormat="false" ht="12.7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67"/>
      <c r="K538" s="10"/>
      <c r="L538" s="10"/>
      <c r="M538" s="10"/>
      <c r="N538" s="10"/>
      <c r="O538" s="10"/>
      <c r="P538" s="67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customFormat="false" ht="12.7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67"/>
      <c r="K539" s="10"/>
      <c r="L539" s="10"/>
      <c r="M539" s="10"/>
      <c r="N539" s="10"/>
      <c r="O539" s="10"/>
      <c r="P539" s="67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customFormat="false" ht="12.7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67"/>
      <c r="K540" s="10"/>
      <c r="L540" s="10"/>
      <c r="M540" s="10"/>
      <c r="N540" s="10"/>
      <c r="O540" s="10"/>
      <c r="P540" s="67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customFormat="false" ht="12.75" hidden="false" customHeight="false" outlineLevel="0" collapsed="false">
      <c r="J541" s="68"/>
      <c r="P541" s="68"/>
    </row>
    <row r="542" customFormat="false" ht="12.75" hidden="false" customHeight="false" outlineLevel="0" collapsed="false">
      <c r="J542" s="68"/>
      <c r="P542" s="68"/>
    </row>
    <row r="543" customFormat="false" ht="12.75" hidden="false" customHeight="false" outlineLevel="0" collapsed="false">
      <c r="J543" s="68"/>
      <c r="P543" s="68"/>
    </row>
    <row r="544" customFormat="false" ht="12.75" hidden="false" customHeight="false" outlineLevel="0" collapsed="false">
      <c r="J544" s="68"/>
      <c r="P544" s="68"/>
    </row>
    <row r="545" customFormat="false" ht="12.75" hidden="false" customHeight="false" outlineLevel="0" collapsed="false">
      <c r="J545" s="68"/>
      <c r="P545" s="68"/>
    </row>
    <row r="546" customFormat="false" ht="12.75" hidden="false" customHeight="false" outlineLevel="0" collapsed="false">
      <c r="J546" s="68"/>
      <c r="P546" s="68"/>
    </row>
    <row r="547" customFormat="false" ht="12.75" hidden="false" customHeight="false" outlineLevel="0" collapsed="false">
      <c r="J547" s="68"/>
      <c r="P547" s="68"/>
    </row>
    <row r="548" customFormat="false" ht="12.75" hidden="false" customHeight="false" outlineLevel="0" collapsed="false">
      <c r="J548" s="68"/>
      <c r="P548" s="68"/>
    </row>
    <row r="549" customFormat="false" ht="12.75" hidden="false" customHeight="false" outlineLevel="0" collapsed="false">
      <c r="J549" s="68"/>
      <c r="P549" s="68"/>
    </row>
    <row r="550" customFormat="false" ht="12.75" hidden="false" customHeight="false" outlineLevel="0" collapsed="false">
      <c r="J550" s="68"/>
      <c r="P550" s="68"/>
    </row>
    <row r="551" customFormat="false" ht="12.75" hidden="false" customHeight="false" outlineLevel="0" collapsed="false">
      <c r="J551" s="68"/>
      <c r="P551" s="68"/>
    </row>
    <row r="552" customFormat="false" ht="12.75" hidden="false" customHeight="false" outlineLevel="0" collapsed="false">
      <c r="J552" s="68"/>
      <c r="P552" s="68"/>
    </row>
    <row r="553" customFormat="false" ht="12.75" hidden="false" customHeight="false" outlineLevel="0" collapsed="false">
      <c r="J553" s="68"/>
      <c r="P553" s="68"/>
    </row>
    <row r="554" customFormat="false" ht="12.75" hidden="false" customHeight="false" outlineLevel="0" collapsed="false">
      <c r="J554" s="68"/>
      <c r="P554" s="68"/>
    </row>
    <row r="555" customFormat="false" ht="12.75" hidden="false" customHeight="false" outlineLevel="0" collapsed="false">
      <c r="J555" s="68"/>
      <c r="P555" s="68"/>
    </row>
    <row r="556" customFormat="false" ht="12.75" hidden="false" customHeight="false" outlineLevel="0" collapsed="false">
      <c r="J556" s="68"/>
      <c r="P556" s="68"/>
    </row>
    <row r="557" customFormat="false" ht="12.75" hidden="false" customHeight="false" outlineLevel="0" collapsed="false">
      <c r="J557" s="68"/>
      <c r="P557" s="68"/>
    </row>
    <row r="558" customFormat="false" ht="12.75" hidden="false" customHeight="false" outlineLevel="0" collapsed="false">
      <c r="J558" s="68"/>
      <c r="P558" s="68"/>
    </row>
    <row r="559" customFormat="false" ht="12.75" hidden="false" customHeight="false" outlineLevel="0" collapsed="false">
      <c r="J559" s="68"/>
      <c r="P559" s="68"/>
    </row>
    <row r="560" customFormat="false" ht="12.75" hidden="false" customHeight="false" outlineLevel="0" collapsed="false">
      <c r="J560" s="68"/>
      <c r="P560" s="68"/>
    </row>
    <row r="561" customFormat="false" ht="12.75" hidden="false" customHeight="false" outlineLevel="0" collapsed="false">
      <c r="J561" s="68"/>
      <c r="P561" s="68"/>
    </row>
    <row r="562" customFormat="false" ht="12.75" hidden="false" customHeight="false" outlineLevel="0" collapsed="false">
      <c r="J562" s="68"/>
      <c r="P562" s="68"/>
    </row>
    <row r="563" customFormat="false" ht="12.75" hidden="false" customHeight="false" outlineLevel="0" collapsed="false">
      <c r="J563" s="68"/>
      <c r="P563" s="68"/>
    </row>
    <row r="564" customFormat="false" ht="12.75" hidden="false" customHeight="false" outlineLevel="0" collapsed="false">
      <c r="J564" s="68"/>
      <c r="P564" s="68"/>
    </row>
    <row r="565" customFormat="false" ht="12.75" hidden="false" customHeight="false" outlineLevel="0" collapsed="false">
      <c r="J565" s="68"/>
      <c r="P565" s="68"/>
    </row>
    <row r="566" customFormat="false" ht="12.75" hidden="false" customHeight="false" outlineLevel="0" collapsed="false">
      <c r="J566" s="68"/>
      <c r="P566" s="68"/>
    </row>
    <row r="567" customFormat="false" ht="12.75" hidden="false" customHeight="false" outlineLevel="0" collapsed="false">
      <c r="J567" s="68"/>
      <c r="P567" s="68"/>
    </row>
    <row r="568" customFormat="false" ht="12.75" hidden="false" customHeight="false" outlineLevel="0" collapsed="false">
      <c r="J568" s="68"/>
      <c r="P568" s="68"/>
    </row>
    <row r="569" customFormat="false" ht="12.75" hidden="false" customHeight="false" outlineLevel="0" collapsed="false">
      <c r="J569" s="68"/>
      <c r="P569" s="68"/>
    </row>
    <row r="570" customFormat="false" ht="12.75" hidden="false" customHeight="false" outlineLevel="0" collapsed="false">
      <c r="J570" s="68"/>
      <c r="P570" s="68"/>
    </row>
    <row r="571" customFormat="false" ht="12.75" hidden="false" customHeight="false" outlineLevel="0" collapsed="false">
      <c r="J571" s="68"/>
      <c r="P571" s="68"/>
    </row>
    <row r="572" customFormat="false" ht="12.75" hidden="false" customHeight="false" outlineLevel="0" collapsed="false">
      <c r="J572" s="68"/>
      <c r="P572" s="68"/>
    </row>
    <row r="573" customFormat="false" ht="12.75" hidden="false" customHeight="false" outlineLevel="0" collapsed="false">
      <c r="J573" s="68"/>
      <c r="P573" s="68"/>
    </row>
    <row r="574" customFormat="false" ht="12.75" hidden="false" customHeight="false" outlineLevel="0" collapsed="false">
      <c r="J574" s="68"/>
      <c r="P574" s="68"/>
    </row>
    <row r="575" customFormat="false" ht="12.75" hidden="false" customHeight="false" outlineLevel="0" collapsed="false">
      <c r="J575" s="68"/>
      <c r="P575" s="68"/>
    </row>
    <row r="576" customFormat="false" ht="12.75" hidden="false" customHeight="false" outlineLevel="0" collapsed="false">
      <c r="J576" s="68"/>
      <c r="P576" s="68"/>
    </row>
    <row r="577" customFormat="false" ht="12.75" hidden="false" customHeight="false" outlineLevel="0" collapsed="false">
      <c r="J577" s="68"/>
      <c r="P577" s="68"/>
    </row>
    <row r="578" customFormat="false" ht="12.75" hidden="false" customHeight="false" outlineLevel="0" collapsed="false">
      <c r="J578" s="68"/>
      <c r="P578" s="68"/>
    </row>
    <row r="579" customFormat="false" ht="12.75" hidden="false" customHeight="false" outlineLevel="0" collapsed="false">
      <c r="J579" s="68"/>
      <c r="P579" s="68"/>
    </row>
    <row r="580" customFormat="false" ht="12.75" hidden="false" customHeight="false" outlineLevel="0" collapsed="false">
      <c r="J580" s="68"/>
      <c r="P580" s="68"/>
    </row>
    <row r="581" customFormat="false" ht="12.75" hidden="false" customHeight="false" outlineLevel="0" collapsed="false">
      <c r="J581" s="68"/>
      <c r="P581" s="68"/>
    </row>
    <row r="582" customFormat="false" ht="12.75" hidden="false" customHeight="false" outlineLevel="0" collapsed="false">
      <c r="J582" s="68"/>
      <c r="P582" s="68"/>
    </row>
    <row r="583" customFormat="false" ht="12.75" hidden="false" customHeight="false" outlineLevel="0" collapsed="false">
      <c r="J583" s="68"/>
      <c r="P583" s="68"/>
    </row>
    <row r="584" customFormat="false" ht="12.75" hidden="false" customHeight="false" outlineLevel="0" collapsed="false">
      <c r="J584" s="68"/>
      <c r="P584" s="68"/>
    </row>
    <row r="585" customFormat="false" ht="12.75" hidden="false" customHeight="false" outlineLevel="0" collapsed="false">
      <c r="J585" s="68"/>
      <c r="P585" s="68"/>
    </row>
    <row r="586" customFormat="false" ht="12.75" hidden="false" customHeight="false" outlineLevel="0" collapsed="false">
      <c r="J586" s="68"/>
      <c r="P586" s="68"/>
    </row>
    <row r="587" customFormat="false" ht="12.75" hidden="false" customHeight="false" outlineLevel="0" collapsed="false">
      <c r="J587" s="68"/>
      <c r="P587" s="68"/>
    </row>
    <row r="588" customFormat="false" ht="12.75" hidden="false" customHeight="false" outlineLevel="0" collapsed="false">
      <c r="J588" s="68"/>
      <c r="P588" s="68"/>
    </row>
    <row r="589" customFormat="false" ht="12.75" hidden="false" customHeight="false" outlineLevel="0" collapsed="false">
      <c r="J589" s="68"/>
      <c r="P589" s="68"/>
    </row>
    <row r="590" customFormat="false" ht="12.75" hidden="false" customHeight="false" outlineLevel="0" collapsed="false">
      <c r="J590" s="68"/>
      <c r="P590" s="68"/>
    </row>
    <row r="591" customFormat="false" ht="12.75" hidden="false" customHeight="false" outlineLevel="0" collapsed="false">
      <c r="J591" s="68"/>
      <c r="P591" s="68"/>
    </row>
    <row r="592" customFormat="false" ht="12.75" hidden="false" customHeight="false" outlineLevel="0" collapsed="false">
      <c r="J592" s="68"/>
      <c r="P592" s="68"/>
    </row>
    <row r="593" customFormat="false" ht="12.75" hidden="false" customHeight="false" outlineLevel="0" collapsed="false">
      <c r="J593" s="68"/>
      <c r="P593" s="68"/>
    </row>
    <row r="594" customFormat="false" ht="12.75" hidden="false" customHeight="false" outlineLevel="0" collapsed="false">
      <c r="J594" s="68"/>
      <c r="P594" s="68"/>
    </row>
    <row r="595" customFormat="false" ht="12.75" hidden="false" customHeight="false" outlineLevel="0" collapsed="false">
      <c r="J595" s="68"/>
      <c r="P595" s="68"/>
    </row>
    <row r="596" customFormat="false" ht="12.75" hidden="false" customHeight="false" outlineLevel="0" collapsed="false">
      <c r="J596" s="68"/>
      <c r="P596" s="68"/>
    </row>
    <row r="597" customFormat="false" ht="12.75" hidden="false" customHeight="false" outlineLevel="0" collapsed="false">
      <c r="J597" s="68"/>
      <c r="P597" s="68"/>
    </row>
    <row r="598" customFormat="false" ht="12.75" hidden="false" customHeight="false" outlineLevel="0" collapsed="false">
      <c r="J598" s="68"/>
      <c r="P598" s="68"/>
    </row>
    <row r="599" customFormat="false" ht="12.75" hidden="false" customHeight="false" outlineLevel="0" collapsed="false">
      <c r="J599" s="68"/>
      <c r="P599" s="68"/>
    </row>
    <row r="600" customFormat="false" ht="12.75" hidden="false" customHeight="false" outlineLevel="0" collapsed="false">
      <c r="J600" s="68"/>
      <c r="P600" s="68"/>
    </row>
    <row r="601" customFormat="false" ht="12.75" hidden="false" customHeight="false" outlineLevel="0" collapsed="false">
      <c r="J601" s="68"/>
      <c r="P601" s="68"/>
    </row>
    <row r="602" customFormat="false" ht="12.75" hidden="false" customHeight="false" outlineLevel="0" collapsed="false">
      <c r="J602" s="68"/>
      <c r="P602" s="68"/>
    </row>
    <row r="603" customFormat="false" ht="12.75" hidden="false" customHeight="false" outlineLevel="0" collapsed="false">
      <c r="J603" s="68"/>
      <c r="P603" s="68"/>
    </row>
    <row r="604" customFormat="false" ht="12.75" hidden="false" customHeight="false" outlineLevel="0" collapsed="false">
      <c r="J604" s="68"/>
      <c r="P604" s="68"/>
    </row>
    <row r="605" customFormat="false" ht="12.75" hidden="false" customHeight="false" outlineLevel="0" collapsed="false">
      <c r="J605" s="68"/>
      <c r="P605" s="68"/>
    </row>
    <row r="606" customFormat="false" ht="12.75" hidden="false" customHeight="false" outlineLevel="0" collapsed="false">
      <c r="J606" s="68"/>
      <c r="P606" s="68"/>
    </row>
    <row r="607" customFormat="false" ht="12.75" hidden="false" customHeight="false" outlineLevel="0" collapsed="false">
      <c r="J607" s="68"/>
      <c r="P607" s="68"/>
    </row>
    <row r="608" customFormat="false" ht="12.75" hidden="false" customHeight="false" outlineLevel="0" collapsed="false">
      <c r="J608" s="68"/>
      <c r="P608" s="68"/>
    </row>
    <row r="609" customFormat="false" ht="12.75" hidden="false" customHeight="false" outlineLevel="0" collapsed="false">
      <c r="J609" s="68"/>
      <c r="P609" s="68"/>
    </row>
    <row r="610" customFormat="false" ht="12.75" hidden="false" customHeight="false" outlineLevel="0" collapsed="false">
      <c r="J610" s="68"/>
      <c r="P610" s="68"/>
    </row>
    <row r="611" customFormat="false" ht="12.75" hidden="false" customHeight="false" outlineLevel="0" collapsed="false">
      <c r="J611" s="68"/>
      <c r="P611" s="68"/>
    </row>
    <row r="612" customFormat="false" ht="12.75" hidden="false" customHeight="false" outlineLevel="0" collapsed="false">
      <c r="J612" s="68"/>
      <c r="P612" s="68"/>
    </row>
    <row r="613" customFormat="false" ht="12.75" hidden="false" customHeight="false" outlineLevel="0" collapsed="false">
      <c r="J613" s="68"/>
      <c r="P613" s="68"/>
    </row>
    <row r="614" customFormat="false" ht="12.75" hidden="false" customHeight="false" outlineLevel="0" collapsed="false">
      <c r="J614" s="68"/>
      <c r="P614" s="68"/>
    </row>
    <row r="615" customFormat="false" ht="12.75" hidden="false" customHeight="false" outlineLevel="0" collapsed="false">
      <c r="J615" s="68"/>
      <c r="P615" s="68"/>
    </row>
    <row r="616" customFormat="false" ht="12.75" hidden="false" customHeight="false" outlineLevel="0" collapsed="false">
      <c r="J616" s="68"/>
      <c r="P616" s="68"/>
    </row>
    <row r="617" customFormat="false" ht="12.75" hidden="false" customHeight="false" outlineLevel="0" collapsed="false">
      <c r="J617" s="68"/>
      <c r="P617" s="68"/>
    </row>
    <row r="618" customFormat="false" ht="12.75" hidden="false" customHeight="false" outlineLevel="0" collapsed="false">
      <c r="J618" s="68"/>
      <c r="P618" s="68"/>
    </row>
    <row r="619" customFormat="false" ht="12.75" hidden="false" customHeight="false" outlineLevel="0" collapsed="false">
      <c r="J619" s="68"/>
      <c r="P619" s="68"/>
    </row>
    <row r="620" customFormat="false" ht="12.75" hidden="false" customHeight="false" outlineLevel="0" collapsed="false">
      <c r="J620" s="68"/>
      <c r="P620" s="68"/>
    </row>
    <row r="621" customFormat="false" ht="12.75" hidden="false" customHeight="false" outlineLevel="0" collapsed="false">
      <c r="J621" s="68"/>
      <c r="P621" s="68"/>
    </row>
    <row r="622" customFormat="false" ht="12.75" hidden="false" customHeight="false" outlineLevel="0" collapsed="false">
      <c r="J622" s="68"/>
      <c r="P622" s="68"/>
    </row>
    <row r="623" customFormat="false" ht="12.75" hidden="false" customHeight="false" outlineLevel="0" collapsed="false">
      <c r="J623" s="68"/>
      <c r="P623" s="68"/>
    </row>
    <row r="624" customFormat="false" ht="12.75" hidden="false" customHeight="false" outlineLevel="0" collapsed="false">
      <c r="J624" s="68"/>
      <c r="P624" s="68"/>
    </row>
    <row r="625" customFormat="false" ht="12.75" hidden="false" customHeight="false" outlineLevel="0" collapsed="false">
      <c r="J625" s="68"/>
      <c r="P625" s="68"/>
    </row>
    <row r="626" customFormat="false" ht="12.75" hidden="false" customHeight="false" outlineLevel="0" collapsed="false">
      <c r="J626" s="68"/>
      <c r="P626" s="68"/>
    </row>
    <row r="627" customFormat="false" ht="12.75" hidden="false" customHeight="false" outlineLevel="0" collapsed="false">
      <c r="J627" s="68"/>
      <c r="P627" s="68"/>
    </row>
    <row r="628" customFormat="false" ht="12.75" hidden="false" customHeight="false" outlineLevel="0" collapsed="false">
      <c r="J628" s="68"/>
      <c r="P628" s="68"/>
    </row>
    <row r="629" customFormat="false" ht="12.75" hidden="false" customHeight="false" outlineLevel="0" collapsed="false">
      <c r="J629" s="68"/>
      <c r="P629" s="68"/>
    </row>
    <row r="630" customFormat="false" ht="12.75" hidden="false" customHeight="false" outlineLevel="0" collapsed="false">
      <c r="J630" s="68"/>
      <c r="P630" s="68"/>
    </row>
    <row r="631" customFormat="false" ht="12.75" hidden="false" customHeight="false" outlineLevel="0" collapsed="false">
      <c r="J631" s="68"/>
      <c r="P631" s="68"/>
    </row>
    <row r="632" customFormat="false" ht="12.75" hidden="false" customHeight="false" outlineLevel="0" collapsed="false">
      <c r="J632" s="68"/>
      <c r="P632" s="68"/>
    </row>
    <row r="633" customFormat="false" ht="12.75" hidden="false" customHeight="false" outlineLevel="0" collapsed="false">
      <c r="J633" s="68"/>
      <c r="P633" s="68"/>
    </row>
    <row r="634" customFormat="false" ht="12.75" hidden="false" customHeight="false" outlineLevel="0" collapsed="false">
      <c r="J634" s="68"/>
      <c r="P634" s="68"/>
    </row>
    <row r="635" customFormat="false" ht="12.75" hidden="false" customHeight="false" outlineLevel="0" collapsed="false">
      <c r="J635" s="68"/>
      <c r="P635" s="68"/>
    </row>
    <row r="636" customFormat="false" ht="12.75" hidden="false" customHeight="false" outlineLevel="0" collapsed="false">
      <c r="J636" s="68"/>
      <c r="P636" s="68"/>
    </row>
    <row r="637" customFormat="false" ht="12.75" hidden="false" customHeight="false" outlineLevel="0" collapsed="false">
      <c r="J637" s="68"/>
      <c r="P637" s="68"/>
    </row>
    <row r="638" customFormat="false" ht="12.75" hidden="false" customHeight="false" outlineLevel="0" collapsed="false">
      <c r="J638" s="68"/>
      <c r="P638" s="68"/>
    </row>
    <row r="639" customFormat="false" ht="12.75" hidden="false" customHeight="false" outlineLevel="0" collapsed="false">
      <c r="J639" s="68"/>
      <c r="P639" s="68"/>
    </row>
    <row r="640" customFormat="false" ht="12.75" hidden="false" customHeight="false" outlineLevel="0" collapsed="false">
      <c r="J640" s="68"/>
      <c r="P640" s="68"/>
    </row>
    <row r="641" customFormat="false" ht="12.75" hidden="false" customHeight="false" outlineLevel="0" collapsed="false">
      <c r="J641" s="68"/>
      <c r="P641" s="68"/>
    </row>
    <row r="642" customFormat="false" ht="12.75" hidden="false" customHeight="false" outlineLevel="0" collapsed="false">
      <c r="J642" s="68"/>
      <c r="P642" s="68"/>
    </row>
    <row r="643" customFormat="false" ht="12.75" hidden="false" customHeight="false" outlineLevel="0" collapsed="false">
      <c r="J643" s="68"/>
      <c r="P643" s="68"/>
    </row>
    <row r="644" customFormat="false" ht="12.75" hidden="false" customHeight="false" outlineLevel="0" collapsed="false">
      <c r="J644" s="68"/>
      <c r="P644" s="68"/>
    </row>
    <row r="645" customFormat="false" ht="12.75" hidden="false" customHeight="false" outlineLevel="0" collapsed="false">
      <c r="J645" s="68"/>
      <c r="P645" s="68"/>
    </row>
    <row r="646" customFormat="false" ht="12.75" hidden="false" customHeight="false" outlineLevel="0" collapsed="false">
      <c r="J646" s="68"/>
      <c r="P646" s="68"/>
    </row>
    <row r="647" customFormat="false" ht="12.75" hidden="false" customHeight="false" outlineLevel="0" collapsed="false">
      <c r="J647" s="68"/>
      <c r="P647" s="68"/>
    </row>
    <row r="648" customFormat="false" ht="12.75" hidden="false" customHeight="false" outlineLevel="0" collapsed="false">
      <c r="J648" s="68"/>
      <c r="P648" s="68"/>
    </row>
    <row r="649" customFormat="false" ht="12.75" hidden="false" customHeight="false" outlineLevel="0" collapsed="false">
      <c r="J649" s="68"/>
      <c r="P649" s="68"/>
    </row>
    <row r="650" customFormat="false" ht="12.75" hidden="false" customHeight="false" outlineLevel="0" collapsed="false">
      <c r="J650" s="68"/>
      <c r="P650" s="68"/>
    </row>
    <row r="651" customFormat="false" ht="12.75" hidden="false" customHeight="false" outlineLevel="0" collapsed="false">
      <c r="J651" s="68"/>
      <c r="P651" s="68"/>
    </row>
    <row r="652" customFormat="false" ht="12.75" hidden="false" customHeight="false" outlineLevel="0" collapsed="false">
      <c r="J652" s="68"/>
      <c r="P652" s="68"/>
    </row>
    <row r="653" customFormat="false" ht="12.75" hidden="false" customHeight="false" outlineLevel="0" collapsed="false">
      <c r="J653" s="68"/>
      <c r="P653" s="68"/>
    </row>
    <row r="654" customFormat="false" ht="12.75" hidden="false" customHeight="false" outlineLevel="0" collapsed="false">
      <c r="J654" s="68"/>
      <c r="P654" s="68"/>
    </row>
    <row r="655" customFormat="false" ht="12.75" hidden="false" customHeight="false" outlineLevel="0" collapsed="false">
      <c r="J655" s="68"/>
      <c r="P655" s="68"/>
    </row>
    <row r="656" customFormat="false" ht="12.75" hidden="false" customHeight="false" outlineLevel="0" collapsed="false">
      <c r="J656" s="68"/>
      <c r="P656" s="68"/>
    </row>
    <row r="657" customFormat="false" ht="12.75" hidden="false" customHeight="false" outlineLevel="0" collapsed="false">
      <c r="J657" s="68"/>
      <c r="P657" s="68"/>
    </row>
    <row r="658" customFormat="false" ht="12.75" hidden="false" customHeight="false" outlineLevel="0" collapsed="false">
      <c r="J658" s="68"/>
      <c r="P658" s="68"/>
    </row>
    <row r="659" customFormat="false" ht="12.75" hidden="false" customHeight="false" outlineLevel="0" collapsed="false">
      <c r="J659" s="68"/>
      <c r="P659" s="68"/>
    </row>
    <row r="660" customFormat="false" ht="12.75" hidden="false" customHeight="false" outlineLevel="0" collapsed="false">
      <c r="J660" s="68"/>
      <c r="P660" s="68"/>
    </row>
    <row r="661" customFormat="false" ht="12.75" hidden="false" customHeight="false" outlineLevel="0" collapsed="false">
      <c r="J661" s="68"/>
      <c r="P661" s="68"/>
    </row>
    <row r="662" customFormat="false" ht="12.75" hidden="false" customHeight="false" outlineLevel="0" collapsed="false">
      <c r="J662" s="68"/>
      <c r="P662" s="68"/>
    </row>
    <row r="663" customFormat="false" ht="12.75" hidden="false" customHeight="false" outlineLevel="0" collapsed="false">
      <c r="J663" s="68"/>
      <c r="P663" s="68"/>
    </row>
    <row r="664" customFormat="false" ht="12.75" hidden="false" customHeight="false" outlineLevel="0" collapsed="false">
      <c r="J664" s="68"/>
      <c r="P664" s="68"/>
    </row>
    <row r="665" customFormat="false" ht="12.75" hidden="false" customHeight="false" outlineLevel="0" collapsed="false">
      <c r="J665" s="68"/>
      <c r="P665" s="68"/>
    </row>
    <row r="666" customFormat="false" ht="12.75" hidden="false" customHeight="false" outlineLevel="0" collapsed="false">
      <c r="J666" s="68"/>
      <c r="P666" s="68"/>
    </row>
    <row r="667" customFormat="false" ht="12.75" hidden="false" customHeight="false" outlineLevel="0" collapsed="false">
      <c r="J667" s="68"/>
      <c r="P667" s="68"/>
    </row>
    <row r="668" customFormat="false" ht="12.75" hidden="false" customHeight="false" outlineLevel="0" collapsed="false">
      <c r="J668" s="68"/>
      <c r="P668" s="68"/>
    </row>
    <row r="669" customFormat="false" ht="12.75" hidden="false" customHeight="false" outlineLevel="0" collapsed="false">
      <c r="J669" s="68"/>
      <c r="P669" s="68"/>
    </row>
    <row r="670" customFormat="false" ht="12.75" hidden="false" customHeight="false" outlineLevel="0" collapsed="false">
      <c r="J670" s="68"/>
      <c r="P670" s="68"/>
    </row>
    <row r="671" customFormat="false" ht="12.75" hidden="false" customHeight="false" outlineLevel="0" collapsed="false">
      <c r="J671" s="68"/>
      <c r="P671" s="68"/>
    </row>
    <row r="672" customFormat="false" ht="12.75" hidden="false" customHeight="false" outlineLevel="0" collapsed="false">
      <c r="J672" s="68"/>
      <c r="P672" s="68"/>
    </row>
    <row r="673" customFormat="false" ht="12.75" hidden="false" customHeight="false" outlineLevel="0" collapsed="false">
      <c r="J673" s="68"/>
      <c r="P673" s="68"/>
    </row>
    <row r="674" customFormat="false" ht="12.75" hidden="false" customHeight="false" outlineLevel="0" collapsed="false">
      <c r="J674" s="68"/>
      <c r="P674" s="68"/>
    </row>
    <row r="675" customFormat="false" ht="12.75" hidden="false" customHeight="false" outlineLevel="0" collapsed="false">
      <c r="J675" s="68"/>
      <c r="P675" s="68"/>
    </row>
    <row r="676" customFormat="false" ht="12.75" hidden="false" customHeight="false" outlineLevel="0" collapsed="false">
      <c r="J676" s="68"/>
      <c r="P676" s="68"/>
    </row>
    <row r="677" customFormat="false" ht="12.75" hidden="false" customHeight="false" outlineLevel="0" collapsed="false">
      <c r="J677" s="68"/>
      <c r="P677" s="68"/>
    </row>
    <row r="678" customFormat="false" ht="12.75" hidden="false" customHeight="false" outlineLevel="0" collapsed="false">
      <c r="J678" s="68"/>
      <c r="P678" s="68"/>
    </row>
    <row r="679" customFormat="false" ht="12.75" hidden="false" customHeight="false" outlineLevel="0" collapsed="false">
      <c r="J679" s="68"/>
      <c r="P679" s="68"/>
    </row>
    <row r="680" customFormat="false" ht="12.75" hidden="false" customHeight="false" outlineLevel="0" collapsed="false">
      <c r="J680" s="68"/>
      <c r="P680" s="68"/>
    </row>
    <row r="681" customFormat="false" ht="12.75" hidden="false" customHeight="false" outlineLevel="0" collapsed="false">
      <c r="J681" s="68"/>
      <c r="P681" s="68"/>
    </row>
    <row r="682" customFormat="false" ht="12.75" hidden="false" customHeight="false" outlineLevel="0" collapsed="false">
      <c r="J682" s="68"/>
      <c r="P682" s="68"/>
    </row>
    <row r="683" customFormat="false" ht="12.75" hidden="false" customHeight="false" outlineLevel="0" collapsed="false">
      <c r="J683" s="68"/>
      <c r="P683" s="68"/>
    </row>
    <row r="684" customFormat="false" ht="12.75" hidden="false" customHeight="false" outlineLevel="0" collapsed="false">
      <c r="J684" s="68"/>
      <c r="P684" s="68"/>
    </row>
    <row r="685" customFormat="false" ht="12.75" hidden="false" customHeight="false" outlineLevel="0" collapsed="false">
      <c r="J685" s="68"/>
      <c r="P685" s="68"/>
    </row>
    <row r="686" customFormat="false" ht="12.75" hidden="false" customHeight="false" outlineLevel="0" collapsed="false">
      <c r="J686" s="68"/>
      <c r="P686" s="68"/>
    </row>
    <row r="687" customFormat="false" ht="12.75" hidden="false" customHeight="false" outlineLevel="0" collapsed="false">
      <c r="J687" s="68"/>
      <c r="P687" s="68"/>
    </row>
    <row r="688" customFormat="false" ht="12.75" hidden="false" customHeight="false" outlineLevel="0" collapsed="false">
      <c r="J688" s="68"/>
      <c r="P688" s="68"/>
    </row>
    <row r="689" customFormat="false" ht="12.75" hidden="false" customHeight="false" outlineLevel="0" collapsed="false">
      <c r="J689" s="68"/>
      <c r="P689" s="68"/>
    </row>
    <row r="690" customFormat="false" ht="12.75" hidden="false" customHeight="false" outlineLevel="0" collapsed="false">
      <c r="J690" s="68"/>
      <c r="P690" s="68"/>
    </row>
    <row r="691" customFormat="false" ht="12.75" hidden="false" customHeight="false" outlineLevel="0" collapsed="false">
      <c r="J691" s="68"/>
      <c r="P691" s="68"/>
    </row>
    <row r="692" customFormat="false" ht="12.75" hidden="false" customHeight="false" outlineLevel="0" collapsed="false">
      <c r="J692" s="68"/>
      <c r="P692" s="68"/>
    </row>
    <row r="693" customFormat="false" ht="12.75" hidden="false" customHeight="false" outlineLevel="0" collapsed="false">
      <c r="J693" s="68"/>
      <c r="P693" s="68"/>
    </row>
    <row r="694" customFormat="false" ht="12.75" hidden="false" customHeight="false" outlineLevel="0" collapsed="false">
      <c r="J694" s="68"/>
      <c r="P694" s="68"/>
    </row>
    <row r="695" customFormat="false" ht="12.75" hidden="false" customHeight="false" outlineLevel="0" collapsed="false">
      <c r="J695" s="68"/>
      <c r="P695" s="68"/>
    </row>
    <row r="696" customFormat="false" ht="12.75" hidden="false" customHeight="false" outlineLevel="0" collapsed="false">
      <c r="J696" s="68"/>
      <c r="P696" s="68"/>
    </row>
    <row r="697" customFormat="false" ht="12.75" hidden="false" customHeight="false" outlineLevel="0" collapsed="false">
      <c r="J697" s="68"/>
      <c r="P697" s="68"/>
    </row>
    <row r="698" customFormat="false" ht="12.75" hidden="false" customHeight="false" outlineLevel="0" collapsed="false">
      <c r="J698" s="68"/>
      <c r="P698" s="68"/>
    </row>
    <row r="699" customFormat="false" ht="12.75" hidden="false" customHeight="false" outlineLevel="0" collapsed="false">
      <c r="J699" s="68"/>
      <c r="P699" s="68"/>
    </row>
    <row r="700" customFormat="false" ht="12.75" hidden="false" customHeight="false" outlineLevel="0" collapsed="false">
      <c r="J700" s="68"/>
      <c r="P700" s="68"/>
    </row>
    <row r="701" customFormat="false" ht="12.75" hidden="false" customHeight="false" outlineLevel="0" collapsed="false">
      <c r="J701" s="68"/>
      <c r="P701" s="68"/>
    </row>
    <row r="702" customFormat="false" ht="12.75" hidden="false" customHeight="false" outlineLevel="0" collapsed="false">
      <c r="J702" s="68"/>
      <c r="P702" s="68"/>
    </row>
    <row r="703" customFormat="false" ht="12.75" hidden="false" customHeight="false" outlineLevel="0" collapsed="false">
      <c r="J703" s="68"/>
      <c r="P703" s="68"/>
    </row>
    <row r="704" customFormat="false" ht="12.75" hidden="false" customHeight="false" outlineLevel="0" collapsed="false">
      <c r="J704" s="68"/>
      <c r="P704" s="68"/>
    </row>
    <row r="705" customFormat="false" ht="12.75" hidden="false" customHeight="false" outlineLevel="0" collapsed="false">
      <c r="J705" s="68"/>
      <c r="P705" s="68"/>
    </row>
    <row r="706" customFormat="false" ht="12.75" hidden="false" customHeight="false" outlineLevel="0" collapsed="false">
      <c r="J706" s="68"/>
      <c r="P706" s="68"/>
    </row>
    <row r="707" customFormat="false" ht="12.75" hidden="false" customHeight="false" outlineLevel="0" collapsed="false">
      <c r="J707" s="68"/>
      <c r="P707" s="68"/>
    </row>
    <row r="708" customFormat="false" ht="12.75" hidden="false" customHeight="false" outlineLevel="0" collapsed="false">
      <c r="J708" s="68"/>
      <c r="P708" s="68"/>
    </row>
    <row r="709" customFormat="false" ht="12.75" hidden="false" customHeight="false" outlineLevel="0" collapsed="false">
      <c r="J709" s="68"/>
      <c r="P709" s="68"/>
    </row>
    <row r="710" customFormat="false" ht="12.75" hidden="false" customHeight="false" outlineLevel="0" collapsed="false">
      <c r="J710" s="68"/>
      <c r="P710" s="68"/>
    </row>
    <row r="711" customFormat="false" ht="12.75" hidden="false" customHeight="false" outlineLevel="0" collapsed="false">
      <c r="J711" s="68"/>
      <c r="P711" s="68"/>
    </row>
    <row r="712" customFormat="false" ht="12.75" hidden="false" customHeight="false" outlineLevel="0" collapsed="false">
      <c r="J712" s="68"/>
      <c r="P712" s="68"/>
    </row>
    <row r="713" customFormat="false" ht="12.75" hidden="false" customHeight="false" outlineLevel="0" collapsed="false">
      <c r="J713" s="68"/>
      <c r="P713" s="68"/>
    </row>
    <row r="714" customFormat="false" ht="12.75" hidden="false" customHeight="false" outlineLevel="0" collapsed="false">
      <c r="J714" s="68"/>
      <c r="P714" s="68"/>
    </row>
    <row r="715" customFormat="false" ht="12.75" hidden="false" customHeight="false" outlineLevel="0" collapsed="false">
      <c r="J715" s="68"/>
      <c r="P715" s="68"/>
    </row>
    <row r="716" customFormat="false" ht="12.75" hidden="false" customHeight="false" outlineLevel="0" collapsed="false">
      <c r="J716" s="68"/>
      <c r="P716" s="68"/>
    </row>
    <row r="717" customFormat="false" ht="12.75" hidden="false" customHeight="false" outlineLevel="0" collapsed="false">
      <c r="J717" s="68"/>
      <c r="P717" s="68"/>
    </row>
    <row r="718" customFormat="false" ht="12.75" hidden="false" customHeight="false" outlineLevel="0" collapsed="false">
      <c r="J718" s="68"/>
      <c r="P718" s="68"/>
    </row>
    <row r="719" customFormat="false" ht="12.75" hidden="false" customHeight="false" outlineLevel="0" collapsed="false">
      <c r="J719" s="68"/>
      <c r="P719" s="68"/>
    </row>
    <row r="720" customFormat="false" ht="12.75" hidden="false" customHeight="false" outlineLevel="0" collapsed="false">
      <c r="J720" s="68"/>
      <c r="P720" s="68"/>
    </row>
    <row r="721" customFormat="false" ht="12.75" hidden="false" customHeight="false" outlineLevel="0" collapsed="false">
      <c r="J721" s="68"/>
      <c r="P721" s="68"/>
    </row>
    <row r="722" customFormat="false" ht="12.75" hidden="false" customHeight="false" outlineLevel="0" collapsed="false">
      <c r="J722" s="68"/>
      <c r="P722" s="68"/>
    </row>
    <row r="723" customFormat="false" ht="12.75" hidden="false" customHeight="false" outlineLevel="0" collapsed="false">
      <c r="J723" s="68"/>
      <c r="P723" s="68"/>
    </row>
    <row r="724" customFormat="false" ht="12.75" hidden="false" customHeight="false" outlineLevel="0" collapsed="false">
      <c r="J724" s="68"/>
      <c r="P724" s="68"/>
    </row>
    <row r="725" customFormat="false" ht="12.75" hidden="false" customHeight="false" outlineLevel="0" collapsed="false">
      <c r="J725" s="68"/>
      <c r="P725" s="68"/>
    </row>
    <row r="726" customFormat="false" ht="12.75" hidden="false" customHeight="false" outlineLevel="0" collapsed="false">
      <c r="J726" s="68"/>
      <c r="P726" s="68"/>
    </row>
    <row r="727" customFormat="false" ht="12.75" hidden="false" customHeight="false" outlineLevel="0" collapsed="false">
      <c r="J727" s="68"/>
      <c r="P727" s="68"/>
    </row>
    <row r="728" customFormat="false" ht="12.75" hidden="false" customHeight="false" outlineLevel="0" collapsed="false">
      <c r="J728" s="68"/>
      <c r="P728" s="68"/>
    </row>
    <row r="729" customFormat="false" ht="12.75" hidden="false" customHeight="false" outlineLevel="0" collapsed="false">
      <c r="J729" s="68"/>
      <c r="P729" s="68"/>
    </row>
    <row r="730" customFormat="false" ht="12.75" hidden="false" customHeight="false" outlineLevel="0" collapsed="false">
      <c r="J730" s="68"/>
      <c r="P730" s="68"/>
    </row>
    <row r="731" customFormat="false" ht="12.75" hidden="false" customHeight="false" outlineLevel="0" collapsed="false">
      <c r="J731" s="68"/>
      <c r="P731" s="68"/>
    </row>
    <row r="732" customFormat="false" ht="12.75" hidden="false" customHeight="false" outlineLevel="0" collapsed="false">
      <c r="J732" s="68"/>
      <c r="P732" s="68"/>
    </row>
    <row r="733" customFormat="false" ht="12.75" hidden="false" customHeight="false" outlineLevel="0" collapsed="false">
      <c r="J733" s="68"/>
      <c r="P733" s="68"/>
    </row>
    <row r="734" customFormat="false" ht="12.75" hidden="false" customHeight="false" outlineLevel="0" collapsed="false">
      <c r="J734" s="68"/>
      <c r="P734" s="68"/>
    </row>
    <row r="735" customFormat="false" ht="12.75" hidden="false" customHeight="false" outlineLevel="0" collapsed="false">
      <c r="J735" s="68"/>
      <c r="P735" s="68"/>
    </row>
    <row r="736" customFormat="false" ht="12.75" hidden="false" customHeight="false" outlineLevel="0" collapsed="false">
      <c r="J736" s="68"/>
      <c r="P736" s="68"/>
    </row>
    <row r="737" customFormat="false" ht="12.75" hidden="false" customHeight="false" outlineLevel="0" collapsed="false">
      <c r="J737" s="68"/>
      <c r="P737" s="68"/>
    </row>
    <row r="738" customFormat="false" ht="12.75" hidden="false" customHeight="false" outlineLevel="0" collapsed="false">
      <c r="J738" s="68"/>
      <c r="P738" s="68"/>
    </row>
    <row r="739" customFormat="false" ht="12.75" hidden="false" customHeight="false" outlineLevel="0" collapsed="false">
      <c r="J739" s="68"/>
      <c r="P739" s="68"/>
    </row>
    <row r="740" customFormat="false" ht="12.75" hidden="false" customHeight="false" outlineLevel="0" collapsed="false">
      <c r="J740" s="68"/>
      <c r="P740" s="68"/>
    </row>
    <row r="741" customFormat="false" ht="12.75" hidden="false" customHeight="false" outlineLevel="0" collapsed="false">
      <c r="J741" s="68"/>
      <c r="P741" s="68"/>
    </row>
    <row r="742" customFormat="false" ht="12.75" hidden="false" customHeight="false" outlineLevel="0" collapsed="false">
      <c r="J742" s="68"/>
      <c r="P742" s="68"/>
    </row>
    <row r="743" customFormat="false" ht="12.75" hidden="false" customHeight="false" outlineLevel="0" collapsed="false">
      <c r="J743" s="68"/>
      <c r="P743" s="68"/>
    </row>
    <row r="744" customFormat="false" ht="12.75" hidden="false" customHeight="false" outlineLevel="0" collapsed="false">
      <c r="J744" s="68"/>
      <c r="P744" s="68"/>
    </row>
    <row r="745" customFormat="false" ht="12.75" hidden="false" customHeight="false" outlineLevel="0" collapsed="false">
      <c r="J745" s="68"/>
      <c r="P745" s="68"/>
    </row>
    <row r="746" customFormat="false" ht="12.75" hidden="false" customHeight="false" outlineLevel="0" collapsed="false">
      <c r="J746" s="68"/>
      <c r="P746" s="68"/>
    </row>
    <row r="747" customFormat="false" ht="12.75" hidden="false" customHeight="false" outlineLevel="0" collapsed="false">
      <c r="J747" s="68"/>
      <c r="P747" s="68"/>
    </row>
    <row r="748" customFormat="false" ht="12.75" hidden="false" customHeight="false" outlineLevel="0" collapsed="false">
      <c r="J748" s="68"/>
      <c r="P748" s="68"/>
    </row>
    <row r="749" customFormat="false" ht="12.75" hidden="false" customHeight="false" outlineLevel="0" collapsed="false">
      <c r="J749" s="68"/>
      <c r="P749" s="68"/>
    </row>
    <row r="750" customFormat="false" ht="12.75" hidden="false" customHeight="false" outlineLevel="0" collapsed="false">
      <c r="J750" s="68"/>
      <c r="P750" s="68"/>
    </row>
    <row r="751" customFormat="false" ht="12.75" hidden="false" customHeight="false" outlineLevel="0" collapsed="false">
      <c r="J751" s="68"/>
      <c r="P751" s="68"/>
    </row>
    <row r="752" customFormat="false" ht="12.75" hidden="false" customHeight="false" outlineLevel="0" collapsed="false">
      <c r="J752" s="68"/>
      <c r="P752" s="68"/>
    </row>
    <row r="753" customFormat="false" ht="12.75" hidden="false" customHeight="false" outlineLevel="0" collapsed="false">
      <c r="J753" s="68"/>
      <c r="P753" s="68"/>
    </row>
    <row r="754" customFormat="false" ht="12.75" hidden="false" customHeight="false" outlineLevel="0" collapsed="false">
      <c r="J754" s="68"/>
      <c r="P754" s="68"/>
    </row>
    <row r="755" customFormat="false" ht="12.75" hidden="false" customHeight="false" outlineLevel="0" collapsed="false">
      <c r="J755" s="68"/>
      <c r="P755" s="68"/>
    </row>
    <row r="756" customFormat="false" ht="12.75" hidden="false" customHeight="false" outlineLevel="0" collapsed="false">
      <c r="J756" s="68"/>
      <c r="P756" s="68"/>
    </row>
    <row r="757" customFormat="false" ht="12.75" hidden="false" customHeight="false" outlineLevel="0" collapsed="false">
      <c r="J757" s="68"/>
      <c r="P757" s="68"/>
    </row>
    <row r="758" customFormat="false" ht="12.75" hidden="false" customHeight="false" outlineLevel="0" collapsed="false">
      <c r="J758" s="68"/>
      <c r="P758" s="68"/>
    </row>
    <row r="759" customFormat="false" ht="12.75" hidden="false" customHeight="false" outlineLevel="0" collapsed="false">
      <c r="J759" s="68"/>
      <c r="P759" s="68"/>
    </row>
    <row r="760" customFormat="false" ht="12.75" hidden="false" customHeight="false" outlineLevel="0" collapsed="false">
      <c r="J760" s="68"/>
      <c r="P760" s="68"/>
    </row>
    <row r="761" customFormat="false" ht="12.75" hidden="false" customHeight="false" outlineLevel="0" collapsed="false">
      <c r="J761" s="68"/>
      <c r="P761" s="68"/>
    </row>
    <row r="762" customFormat="false" ht="12.75" hidden="false" customHeight="false" outlineLevel="0" collapsed="false">
      <c r="J762" s="68"/>
      <c r="P762" s="68"/>
    </row>
    <row r="763" customFormat="false" ht="12.75" hidden="false" customHeight="false" outlineLevel="0" collapsed="false">
      <c r="J763" s="68"/>
      <c r="P763" s="68"/>
    </row>
    <row r="764" customFormat="false" ht="12.75" hidden="false" customHeight="false" outlineLevel="0" collapsed="false">
      <c r="J764" s="68"/>
      <c r="P764" s="68"/>
    </row>
    <row r="765" customFormat="false" ht="12.75" hidden="false" customHeight="false" outlineLevel="0" collapsed="false">
      <c r="J765" s="68"/>
      <c r="P765" s="68"/>
    </row>
    <row r="766" customFormat="false" ht="12.75" hidden="false" customHeight="false" outlineLevel="0" collapsed="false">
      <c r="J766" s="68"/>
      <c r="P766" s="68"/>
    </row>
    <row r="767" customFormat="false" ht="12.75" hidden="false" customHeight="false" outlineLevel="0" collapsed="false">
      <c r="J767" s="68"/>
      <c r="P767" s="68"/>
    </row>
    <row r="768" customFormat="false" ht="12.75" hidden="false" customHeight="false" outlineLevel="0" collapsed="false">
      <c r="J768" s="68"/>
      <c r="P768" s="68"/>
    </row>
    <row r="769" customFormat="false" ht="12.75" hidden="false" customHeight="false" outlineLevel="0" collapsed="false">
      <c r="J769" s="68"/>
      <c r="P769" s="68"/>
    </row>
    <row r="770" customFormat="false" ht="12.75" hidden="false" customHeight="false" outlineLevel="0" collapsed="false">
      <c r="J770" s="68"/>
      <c r="P770" s="68"/>
    </row>
    <row r="771" customFormat="false" ht="12.75" hidden="false" customHeight="false" outlineLevel="0" collapsed="false">
      <c r="J771" s="68"/>
      <c r="P771" s="68"/>
    </row>
    <row r="772" customFormat="false" ht="12.75" hidden="false" customHeight="false" outlineLevel="0" collapsed="false">
      <c r="J772" s="68"/>
      <c r="P772" s="68"/>
    </row>
    <row r="773" customFormat="false" ht="12.75" hidden="false" customHeight="false" outlineLevel="0" collapsed="false">
      <c r="J773" s="68"/>
      <c r="P773" s="68"/>
    </row>
    <row r="774" customFormat="false" ht="12.75" hidden="false" customHeight="false" outlineLevel="0" collapsed="false">
      <c r="J774" s="68"/>
      <c r="P774" s="68"/>
    </row>
    <row r="775" customFormat="false" ht="12.75" hidden="false" customHeight="false" outlineLevel="0" collapsed="false">
      <c r="J775" s="68"/>
      <c r="P775" s="68"/>
    </row>
    <row r="776" customFormat="false" ht="12.75" hidden="false" customHeight="false" outlineLevel="0" collapsed="false">
      <c r="J776" s="68"/>
      <c r="P776" s="68"/>
    </row>
    <row r="777" customFormat="false" ht="12.75" hidden="false" customHeight="false" outlineLevel="0" collapsed="false">
      <c r="J777" s="68"/>
      <c r="P777" s="68"/>
    </row>
    <row r="778" customFormat="false" ht="12.75" hidden="false" customHeight="false" outlineLevel="0" collapsed="false">
      <c r="J778" s="68"/>
      <c r="P778" s="68"/>
    </row>
    <row r="779" customFormat="false" ht="12.75" hidden="false" customHeight="false" outlineLevel="0" collapsed="false">
      <c r="J779" s="68"/>
      <c r="P779" s="68"/>
    </row>
    <row r="780" customFormat="false" ht="12.75" hidden="false" customHeight="false" outlineLevel="0" collapsed="false">
      <c r="J780" s="68"/>
      <c r="P780" s="68"/>
    </row>
    <row r="781" customFormat="false" ht="12.75" hidden="false" customHeight="false" outlineLevel="0" collapsed="false">
      <c r="J781" s="68"/>
      <c r="P781" s="68"/>
    </row>
    <row r="782" customFormat="false" ht="12.75" hidden="false" customHeight="false" outlineLevel="0" collapsed="false">
      <c r="J782" s="68"/>
      <c r="P782" s="68"/>
    </row>
    <row r="783" customFormat="false" ht="12.75" hidden="false" customHeight="false" outlineLevel="0" collapsed="false">
      <c r="J783" s="68"/>
      <c r="P783" s="68"/>
    </row>
    <row r="784" customFormat="false" ht="12.75" hidden="false" customHeight="false" outlineLevel="0" collapsed="false">
      <c r="J784" s="68"/>
      <c r="P784" s="68"/>
    </row>
    <row r="785" customFormat="false" ht="12.75" hidden="false" customHeight="false" outlineLevel="0" collapsed="false">
      <c r="J785" s="68"/>
      <c r="P785" s="68"/>
    </row>
    <row r="786" customFormat="false" ht="12.75" hidden="false" customHeight="false" outlineLevel="0" collapsed="false">
      <c r="J786" s="68"/>
      <c r="P786" s="68"/>
    </row>
    <row r="787" customFormat="false" ht="12.75" hidden="false" customHeight="false" outlineLevel="0" collapsed="false">
      <c r="J787" s="68"/>
      <c r="P787" s="68"/>
    </row>
    <row r="788" customFormat="false" ht="12.75" hidden="false" customHeight="false" outlineLevel="0" collapsed="false">
      <c r="J788" s="68"/>
      <c r="P788" s="68"/>
    </row>
    <row r="789" customFormat="false" ht="12.75" hidden="false" customHeight="false" outlineLevel="0" collapsed="false">
      <c r="J789" s="68"/>
      <c r="P789" s="68"/>
    </row>
    <row r="790" customFormat="false" ht="12.75" hidden="false" customHeight="false" outlineLevel="0" collapsed="false">
      <c r="J790" s="68"/>
      <c r="P790" s="68"/>
    </row>
    <row r="791" customFormat="false" ht="12.75" hidden="false" customHeight="false" outlineLevel="0" collapsed="false">
      <c r="J791" s="68"/>
      <c r="P791" s="68"/>
    </row>
    <row r="792" customFormat="false" ht="12.75" hidden="false" customHeight="false" outlineLevel="0" collapsed="false">
      <c r="J792" s="68"/>
      <c r="P792" s="68"/>
    </row>
    <row r="793" customFormat="false" ht="12.75" hidden="false" customHeight="false" outlineLevel="0" collapsed="false">
      <c r="J793" s="68"/>
      <c r="P793" s="68"/>
    </row>
    <row r="794" customFormat="false" ht="12.75" hidden="false" customHeight="false" outlineLevel="0" collapsed="false">
      <c r="J794" s="68"/>
      <c r="P794" s="68"/>
    </row>
    <row r="795" customFormat="false" ht="12.75" hidden="false" customHeight="false" outlineLevel="0" collapsed="false">
      <c r="J795" s="68"/>
      <c r="P795" s="68"/>
    </row>
    <row r="796" customFormat="false" ht="12.75" hidden="false" customHeight="false" outlineLevel="0" collapsed="false">
      <c r="J796" s="68"/>
      <c r="P796" s="68"/>
    </row>
    <row r="797" customFormat="false" ht="12.75" hidden="false" customHeight="false" outlineLevel="0" collapsed="false">
      <c r="J797" s="68"/>
      <c r="P797" s="68"/>
    </row>
    <row r="798" customFormat="false" ht="12.75" hidden="false" customHeight="false" outlineLevel="0" collapsed="false">
      <c r="J798" s="68"/>
      <c r="P798" s="68"/>
    </row>
    <row r="799" customFormat="false" ht="12.75" hidden="false" customHeight="false" outlineLevel="0" collapsed="false">
      <c r="J799" s="68"/>
      <c r="P799" s="68"/>
    </row>
    <row r="800" customFormat="false" ht="12.75" hidden="false" customHeight="false" outlineLevel="0" collapsed="false">
      <c r="J800" s="68"/>
      <c r="P800" s="68"/>
    </row>
    <row r="801" customFormat="false" ht="12.75" hidden="false" customHeight="false" outlineLevel="0" collapsed="false">
      <c r="J801" s="68"/>
      <c r="P801" s="68"/>
    </row>
    <row r="802" customFormat="false" ht="12.75" hidden="false" customHeight="false" outlineLevel="0" collapsed="false">
      <c r="J802" s="68"/>
      <c r="P802" s="68"/>
    </row>
    <row r="803" customFormat="false" ht="12.75" hidden="false" customHeight="false" outlineLevel="0" collapsed="false">
      <c r="J803" s="68"/>
      <c r="P803" s="68"/>
    </row>
    <row r="804" customFormat="false" ht="12.75" hidden="false" customHeight="false" outlineLevel="0" collapsed="false">
      <c r="J804" s="68"/>
      <c r="P804" s="68"/>
    </row>
    <row r="805" customFormat="false" ht="12.75" hidden="false" customHeight="false" outlineLevel="0" collapsed="false">
      <c r="J805" s="68"/>
      <c r="P805" s="68"/>
    </row>
    <row r="806" customFormat="false" ht="12.75" hidden="false" customHeight="false" outlineLevel="0" collapsed="false">
      <c r="J806" s="68"/>
      <c r="P806" s="68"/>
    </row>
    <row r="807" customFormat="false" ht="12.75" hidden="false" customHeight="false" outlineLevel="0" collapsed="false">
      <c r="J807" s="68"/>
      <c r="P807" s="68"/>
    </row>
    <row r="808" customFormat="false" ht="12.75" hidden="false" customHeight="false" outlineLevel="0" collapsed="false">
      <c r="J808" s="68"/>
      <c r="P808" s="68"/>
    </row>
    <row r="809" customFormat="false" ht="12.75" hidden="false" customHeight="false" outlineLevel="0" collapsed="false">
      <c r="J809" s="68"/>
      <c r="P809" s="68"/>
    </row>
    <row r="810" customFormat="false" ht="12.75" hidden="false" customHeight="false" outlineLevel="0" collapsed="false">
      <c r="J810" s="68"/>
      <c r="P810" s="68"/>
    </row>
    <row r="811" customFormat="false" ht="12.75" hidden="false" customHeight="false" outlineLevel="0" collapsed="false">
      <c r="J811" s="68"/>
      <c r="P811" s="68"/>
    </row>
    <row r="812" customFormat="false" ht="12.75" hidden="false" customHeight="false" outlineLevel="0" collapsed="false">
      <c r="J812" s="68"/>
      <c r="P812" s="68"/>
    </row>
    <row r="813" customFormat="false" ht="12.75" hidden="false" customHeight="false" outlineLevel="0" collapsed="false">
      <c r="J813" s="68"/>
      <c r="P813" s="68"/>
    </row>
    <row r="814" customFormat="false" ht="12.75" hidden="false" customHeight="false" outlineLevel="0" collapsed="false">
      <c r="J814" s="68"/>
      <c r="P814" s="68"/>
    </row>
    <row r="815" customFormat="false" ht="12.75" hidden="false" customHeight="false" outlineLevel="0" collapsed="false">
      <c r="J815" s="68"/>
      <c r="P815" s="68"/>
    </row>
    <row r="816" customFormat="false" ht="12.75" hidden="false" customHeight="false" outlineLevel="0" collapsed="false">
      <c r="J816" s="68"/>
      <c r="P816" s="68"/>
    </row>
    <row r="817" customFormat="false" ht="12.75" hidden="false" customHeight="false" outlineLevel="0" collapsed="false">
      <c r="J817" s="68"/>
      <c r="P817" s="68"/>
    </row>
    <row r="818" customFormat="false" ht="12.75" hidden="false" customHeight="false" outlineLevel="0" collapsed="false">
      <c r="J818" s="68"/>
      <c r="P818" s="68"/>
    </row>
    <row r="819" customFormat="false" ht="12.75" hidden="false" customHeight="false" outlineLevel="0" collapsed="false">
      <c r="J819" s="68"/>
      <c r="P819" s="68"/>
    </row>
    <row r="820" customFormat="false" ht="12.75" hidden="false" customHeight="false" outlineLevel="0" collapsed="false">
      <c r="J820" s="68"/>
      <c r="P820" s="68"/>
    </row>
    <row r="821" customFormat="false" ht="12.75" hidden="false" customHeight="false" outlineLevel="0" collapsed="false">
      <c r="J821" s="68"/>
      <c r="P821" s="68"/>
    </row>
    <row r="822" customFormat="false" ht="12.75" hidden="false" customHeight="false" outlineLevel="0" collapsed="false">
      <c r="J822" s="68"/>
      <c r="P822" s="68"/>
    </row>
    <row r="823" customFormat="false" ht="12.75" hidden="false" customHeight="false" outlineLevel="0" collapsed="false">
      <c r="J823" s="68"/>
      <c r="P823" s="68"/>
    </row>
    <row r="824" customFormat="false" ht="12.75" hidden="false" customHeight="false" outlineLevel="0" collapsed="false">
      <c r="J824" s="68"/>
      <c r="P824" s="68"/>
    </row>
    <row r="825" customFormat="false" ht="12.75" hidden="false" customHeight="false" outlineLevel="0" collapsed="false">
      <c r="J825" s="68"/>
      <c r="P825" s="68"/>
    </row>
    <row r="826" customFormat="false" ht="12.75" hidden="false" customHeight="false" outlineLevel="0" collapsed="false">
      <c r="J826" s="68"/>
      <c r="P826" s="68"/>
    </row>
    <row r="827" customFormat="false" ht="12.75" hidden="false" customHeight="false" outlineLevel="0" collapsed="false">
      <c r="J827" s="68"/>
      <c r="P827" s="68"/>
    </row>
    <row r="828" customFormat="false" ht="12.75" hidden="false" customHeight="false" outlineLevel="0" collapsed="false">
      <c r="J828" s="68"/>
      <c r="P828" s="68"/>
    </row>
    <row r="829" customFormat="false" ht="12.75" hidden="false" customHeight="false" outlineLevel="0" collapsed="false">
      <c r="J829" s="68"/>
      <c r="P829" s="68"/>
    </row>
    <row r="830" customFormat="false" ht="12.75" hidden="false" customHeight="false" outlineLevel="0" collapsed="false">
      <c r="J830" s="68"/>
      <c r="P830" s="68"/>
    </row>
    <row r="831" customFormat="false" ht="12.75" hidden="false" customHeight="false" outlineLevel="0" collapsed="false">
      <c r="J831" s="68"/>
      <c r="P831" s="68"/>
    </row>
    <row r="832" customFormat="false" ht="12.75" hidden="false" customHeight="false" outlineLevel="0" collapsed="false">
      <c r="J832" s="68"/>
      <c r="P832" s="68"/>
    </row>
    <row r="833" customFormat="false" ht="12.75" hidden="false" customHeight="false" outlineLevel="0" collapsed="false">
      <c r="J833" s="68"/>
      <c r="P833" s="68"/>
    </row>
    <row r="834" customFormat="false" ht="12.75" hidden="false" customHeight="false" outlineLevel="0" collapsed="false">
      <c r="J834" s="68"/>
      <c r="P834" s="68"/>
    </row>
    <row r="835" customFormat="false" ht="12.75" hidden="false" customHeight="false" outlineLevel="0" collapsed="false">
      <c r="J835" s="68"/>
      <c r="P835" s="68"/>
    </row>
    <row r="836" customFormat="false" ht="12.75" hidden="false" customHeight="false" outlineLevel="0" collapsed="false">
      <c r="J836" s="68"/>
      <c r="P836" s="68"/>
    </row>
    <row r="837" customFormat="false" ht="12.75" hidden="false" customHeight="false" outlineLevel="0" collapsed="false">
      <c r="J837" s="68"/>
      <c r="P837" s="68"/>
    </row>
    <row r="838" customFormat="false" ht="12.75" hidden="false" customHeight="false" outlineLevel="0" collapsed="false">
      <c r="J838" s="68"/>
      <c r="P838" s="68"/>
    </row>
    <row r="839" customFormat="false" ht="12.75" hidden="false" customHeight="false" outlineLevel="0" collapsed="false">
      <c r="J839" s="68"/>
      <c r="P839" s="68"/>
    </row>
    <row r="840" customFormat="false" ht="12.75" hidden="false" customHeight="false" outlineLevel="0" collapsed="false">
      <c r="J840" s="68"/>
      <c r="P840" s="68"/>
    </row>
    <row r="841" customFormat="false" ht="12.75" hidden="false" customHeight="false" outlineLevel="0" collapsed="false">
      <c r="J841" s="68"/>
      <c r="P841" s="68"/>
    </row>
    <row r="842" customFormat="false" ht="12.75" hidden="false" customHeight="false" outlineLevel="0" collapsed="false">
      <c r="J842" s="68"/>
      <c r="P842" s="68"/>
    </row>
    <row r="843" customFormat="false" ht="12.75" hidden="false" customHeight="false" outlineLevel="0" collapsed="false">
      <c r="J843" s="68"/>
      <c r="P843" s="68"/>
    </row>
    <row r="844" customFormat="false" ht="12.75" hidden="false" customHeight="false" outlineLevel="0" collapsed="false">
      <c r="J844" s="68"/>
      <c r="P844" s="68"/>
    </row>
    <row r="845" customFormat="false" ht="12.75" hidden="false" customHeight="false" outlineLevel="0" collapsed="false">
      <c r="J845" s="68"/>
      <c r="P845" s="68"/>
    </row>
    <row r="846" customFormat="false" ht="12.75" hidden="false" customHeight="false" outlineLevel="0" collapsed="false">
      <c r="J846" s="68"/>
      <c r="P846" s="68"/>
    </row>
    <row r="847" customFormat="false" ht="12.75" hidden="false" customHeight="false" outlineLevel="0" collapsed="false">
      <c r="J847" s="68"/>
      <c r="P847" s="68"/>
    </row>
    <row r="848" customFormat="false" ht="12.75" hidden="false" customHeight="false" outlineLevel="0" collapsed="false">
      <c r="J848" s="68"/>
      <c r="P848" s="68"/>
    </row>
    <row r="849" customFormat="false" ht="12.75" hidden="false" customHeight="false" outlineLevel="0" collapsed="false">
      <c r="J849" s="68"/>
      <c r="P849" s="68"/>
    </row>
    <row r="850" customFormat="false" ht="12.75" hidden="false" customHeight="false" outlineLevel="0" collapsed="false">
      <c r="J850" s="68"/>
      <c r="P850" s="68"/>
    </row>
    <row r="851" customFormat="false" ht="12.75" hidden="false" customHeight="false" outlineLevel="0" collapsed="false">
      <c r="J851" s="68"/>
      <c r="P851" s="68"/>
    </row>
    <row r="852" customFormat="false" ht="12.75" hidden="false" customHeight="false" outlineLevel="0" collapsed="false">
      <c r="J852" s="68"/>
      <c r="P852" s="68"/>
    </row>
    <row r="853" customFormat="false" ht="12.75" hidden="false" customHeight="false" outlineLevel="0" collapsed="false">
      <c r="J853" s="68"/>
      <c r="P853" s="68"/>
    </row>
    <row r="854" customFormat="false" ht="12.75" hidden="false" customHeight="false" outlineLevel="0" collapsed="false">
      <c r="J854" s="68"/>
      <c r="P854" s="68"/>
    </row>
    <row r="855" customFormat="false" ht="12.75" hidden="false" customHeight="false" outlineLevel="0" collapsed="false">
      <c r="J855" s="68"/>
      <c r="P855" s="68"/>
    </row>
    <row r="856" customFormat="false" ht="12.75" hidden="false" customHeight="false" outlineLevel="0" collapsed="false">
      <c r="J856" s="68"/>
      <c r="P856" s="68"/>
    </row>
    <row r="857" customFormat="false" ht="12.75" hidden="false" customHeight="false" outlineLevel="0" collapsed="false">
      <c r="J857" s="68"/>
      <c r="P857" s="68"/>
    </row>
    <row r="858" customFormat="false" ht="12.75" hidden="false" customHeight="false" outlineLevel="0" collapsed="false">
      <c r="J858" s="68"/>
      <c r="P858" s="68"/>
    </row>
    <row r="859" customFormat="false" ht="12.75" hidden="false" customHeight="false" outlineLevel="0" collapsed="false">
      <c r="J859" s="68"/>
      <c r="P859" s="68"/>
    </row>
    <row r="860" customFormat="false" ht="12.75" hidden="false" customHeight="false" outlineLevel="0" collapsed="false">
      <c r="J860" s="68"/>
      <c r="P860" s="68"/>
    </row>
    <row r="861" customFormat="false" ht="12.75" hidden="false" customHeight="false" outlineLevel="0" collapsed="false">
      <c r="J861" s="68"/>
      <c r="P861" s="68"/>
    </row>
    <row r="862" customFormat="false" ht="12.75" hidden="false" customHeight="false" outlineLevel="0" collapsed="false">
      <c r="J862" s="68"/>
      <c r="P862" s="68"/>
    </row>
    <row r="863" customFormat="false" ht="12.75" hidden="false" customHeight="false" outlineLevel="0" collapsed="false">
      <c r="J863" s="68"/>
      <c r="P863" s="68"/>
    </row>
    <row r="864" customFormat="false" ht="12.75" hidden="false" customHeight="false" outlineLevel="0" collapsed="false">
      <c r="J864" s="68"/>
      <c r="P864" s="68"/>
    </row>
    <row r="865" customFormat="false" ht="12.75" hidden="false" customHeight="false" outlineLevel="0" collapsed="false">
      <c r="J865" s="68"/>
      <c r="P865" s="68"/>
    </row>
    <row r="866" customFormat="false" ht="12.75" hidden="false" customHeight="false" outlineLevel="0" collapsed="false">
      <c r="J866" s="68"/>
      <c r="P866" s="68"/>
    </row>
    <row r="867" customFormat="false" ht="12.75" hidden="false" customHeight="false" outlineLevel="0" collapsed="false">
      <c r="J867" s="68"/>
      <c r="P867" s="68"/>
    </row>
    <row r="868" customFormat="false" ht="12.75" hidden="false" customHeight="false" outlineLevel="0" collapsed="false">
      <c r="J868" s="68"/>
      <c r="P868" s="68"/>
    </row>
    <row r="869" customFormat="false" ht="12.75" hidden="false" customHeight="false" outlineLevel="0" collapsed="false">
      <c r="J869" s="68"/>
      <c r="P869" s="68"/>
    </row>
    <row r="870" customFormat="false" ht="12.75" hidden="false" customHeight="false" outlineLevel="0" collapsed="false">
      <c r="J870" s="68"/>
      <c r="P870" s="68"/>
    </row>
    <row r="871" customFormat="false" ht="12.75" hidden="false" customHeight="false" outlineLevel="0" collapsed="false">
      <c r="J871" s="68"/>
      <c r="P871" s="68"/>
    </row>
    <row r="872" customFormat="false" ht="12.75" hidden="false" customHeight="false" outlineLevel="0" collapsed="false">
      <c r="J872" s="68"/>
      <c r="P872" s="68"/>
    </row>
    <row r="873" customFormat="false" ht="12.75" hidden="false" customHeight="false" outlineLevel="0" collapsed="false">
      <c r="J873" s="68"/>
      <c r="P873" s="68"/>
    </row>
    <row r="874" customFormat="false" ht="12.75" hidden="false" customHeight="false" outlineLevel="0" collapsed="false">
      <c r="J874" s="68"/>
      <c r="P874" s="68"/>
    </row>
    <row r="875" customFormat="false" ht="12.75" hidden="false" customHeight="false" outlineLevel="0" collapsed="false">
      <c r="J875" s="68"/>
      <c r="P875" s="68"/>
    </row>
    <row r="876" customFormat="false" ht="12.75" hidden="false" customHeight="false" outlineLevel="0" collapsed="false">
      <c r="J876" s="68"/>
      <c r="P876" s="68"/>
    </row>
    <row r="877" customFormat="false" ht="12.75" hidden="false" customHeight="false" outlineLevel="0" collapsed="false">
      <c r="J877" s="68"/>
      <c r="P877" s="68"/>
    </row>
    <row r="878" customFormat="false" ht="12.75" hidden="false" customHeight="false" outlineLevel="0" collapsed="false">
      <c r="J878" s="68"/>
      <c r="P878" s="68"/>
    </row>
    <row r="879" customFormat="false" ht="12.75" hidden="false" customHeight="false" outlineLevel="0" collapsed="false">
      <c r="J879" s="68"/>
      <c r="P879" s="68"/>
    </row>
    <row r="880" customFormat="false" ht="12.75" hidden="false" customHeight="false" outlineLevel="0" collapsed="false">
      <c r="J880" s="68"/>
      <c r="P880" s="68"/>
    </row>
    <row r="881" customFormat="false" ht="12.75" hidden="false" customHeight="false" outlineLevel="0" collapsed="false">
      <c r="J881" s="68"/>
      <c r="P881" s="68"/>
    </row>
    <row r="882" customFormat="false" ht="12.75" hidden="false" customHeight="false" outlineLevel="0" collapsed="false">
      <c r="J882" s="68"/>
      <c r="P882" s="68"/>
    </row>
    <row r="883" customFormat="false" ht="12.75" hidden="false" customHeight="false" outlineLevel="0" collapsed="false">
      <c r="J883" s="68"/>
      <c r="P883" s="68"/>
    </row>
    <row r="884" customFormat="false" ht="12.75" hidden="false" customHeight="false" outlineLevel="0" collapsed="false">
      <c r="J884" s="68"/>
      <c r="P884" s="68"/>
    </row>
    <row r="885" customFormat="false" ht="12.75" hidden="false" customHeight="false" outlineLevel="0" collapsed="false">
      <c r="J885" s="68"/>
      <c r="P885" s="68"/>
    </row>
    <row r="886" customFormat="false" ht="12.75" hidden="false" customHeight="false" outlineLevel="0" collapsed="false">
      <c r="J886" s="68"/>
      <c r="P886" s="68"/>
    </row>
    <row r="887" customFormat="false" ht="12.75" hidden="false" customHeight="false" outlineLevel="0" collapsed="false">
      <c r="J887" s="68"/>
      <c r="P887" s="68"/>
    </row>
    <row r="888" customFormat="false" ht="12.75" hidden="false" customHeight="false" outlineLevel="0" collapsed="false">
      <c r="J888" s="68"/>
      <c r="P888" s="68"/>
    </row>
    <row r="889" customFormat="false" ht="12.75" hidden="false" customHeight="false" outlineLevel="0" collapsed="false">
      <c r="J889" s="68"/>
      <c r="P889" s="68"/>
    </row>
    <row r="890" customFormat="false" ht="12.75" hidden="false" customHeight="false" outlineLevel="0" collapsed="false">
      <c r="J890" s="68"/>
      <c r="P890" s="68"/>
    </row>
    <row r="891" customFormat="false" ht="12.75" hidden="false" customHeight="false" outlineLevel="0" collapsed="false">
      <c r="J891" s="68"/>
      <c r="P891" s="68"/>
    </row>
    <row r="892" customFormat="false" ht="12.75" hidden="false" customHeight="false" outlineLevel="0" collapsed="false">
      <c r="J892" s="68"/>
      <c r="P892" s="68"/>
    </row>
    <row r="893" customFormat="false" ht="12.75" hidden="false" customHeight="false" outlineLevel="0" collapsed="false">
      <c r="J893" s="68"/>
      <c r="P893" s="68"/>
    </row>
    <row r="894" customFormat="false" ht="12.75" hidden="false" customHeight="false" outlineLevel="0" collapsed="false">
      <c r="J894" s="68"/>
      <c r="P894" s="68"/>
    </row>
    <row r="895" customFormat="false" ht="12.75" hidden="false" customHeight="false" outlineLevel="0" collapsed="false">
      <c r="J895" s="68"/>
      <c r="P895" s="68"/>
    </row>
    <row r="896" customFormat="false" ht="12.75" hidden="false" customHeight="false" outlineLevel="0" collapsed="false">
      <c r="J896" s="68"/>
      <c r="P896" s="68"/>
    </row>
    <row r="897" customFormat="false" ht="12.75" hidden="false" customHeight="false" outlineLevel="0" collapsed="false">
      <c r="J897" s="68"/>
      <c r="P897" s="68"/>
    </row>
    <row r="898" customFormat="false" ht="12.75" hidden="false" customHeight="false" outlineLevel="0" collapsed="false">
      <c r="J898" s="68"/>
      <c r="P898" s="68"/>
    </row>
    <row r="899" customFormat="false" ht="12.75" hidden="false" customHeight="false" outlineLevel="0" collapsed="false">
      <c r="J899" s="68"/>
      <c r="P899" s="68"/>
    </row>
    <row r="900" customFormat="false" ht="12.75" hidden="false" customHeight="false" outlineLevel="0" collapsed="false">
      <c r="J900" s="68"/>
      <c r="P900" s="68"/>
    </row>
    <row r="901" customFormat="false" ht="12.75" hidden="false" customHeight="false" outlineLevel="0" collapsed="false">
      <c r="J901" s="68"/>
      <c r="P901" s="68"/>
    </row>
    <row r="902" customFormat="false" ht="12.75" hidden="false" customHeight="false" outlineLevel="0" collapsed="false">
      <c r="J902" s="68"/>
      <c r="P902" s="68"/>
    </row>
    <row r="903" customFormat="false" ht="12.75" hidden="false" customHeight="false" outlineLevel="0" collapsed="false">
      <c r="J903" s="68"/>
      <c r="P903" s="68"/>
    </row>
    <row r="904" customFormat="false" ht="12.75" hidden="false" customHeight="false" outlineLevel="0" collapsed="false">
      <c r="J904" s="68"/>
      <c r="P904" s="68"/>
    </row>
    <row r="905" customFormat="false" ht="12.75" hidden="false" customHeight="false" outlineLevel="0" collapsed="false">
      <c r="J905" s="68"/>
      <c r="P905" s="68"/>
    </row>
    <row r="906" customFormat="false" ht="12.75" hidden="false" customHeight="false" outlineLevel="0" collapsed="false">
      <c r="J906" s="68"/>
      <c r="P906" s="68"/>
    </row>
    <row r="907" customFormat="false" ht="12.75" hidden="false" customHeight="false" outlineLevel="0" collapsed="false">
      <c r="J907" s="68"/>
      <c r="P907" s="68"/>
    </row>
    <row r="908" customFormat="false" ht="12.75" hidden="false" customHeight="false" outlineLevel="0" collapsed="false">
      <c r="J908" s="68"/>
      <c r="P908" s="68"/>
    </row>
    <row r="909" customFormat="false" ht="12.75" hidden="false" customHeight="false" outlineLevel="0" collapsed="false">
      <c r="J909" s="68"/>
      <c r="P909" s="68"/>
    </row>
    <row r="910" customFormat="false" ht="12.75" hidden="false" customHeight="false" outlineLevel="0" collapsed="false">
      <c r="J910" s="68"/>
      <c r="P910" s="68"/>
    </row>
    <row r="911" customFormat="false" ht="12.75" hidden="false" customHeight="false" outlineLevel="0" collapsed="false">
      <c r="J911" s="68"/>
      <c r="P911" s="68"/>
    </row>
    <row r="912" customFormat="false" ht="12.75" hidden="false" customHeight="false" outlineLevel="0" collapsed="false">
      <c r="J912" s="68"/>
      <c r="P912" s="68"/>
    </row>
    <row r="913" customFormat="false" ht="12.75" hidden="false" customHeight="false" outlineLevel="0" collapsed="false">
      <c r="J913" s="68"/>
      <c r="P913" s="68"/>
    </row>
    <row r="914" customFormat="false" ht="12.75" hidden="false" customHeight="false" outlineLevel="0" collapsed="false">
      <c r="J914" s="68"/>
      <c r="P914" s="68"/>
    </row>
    <row r="915" customFormat="false" ht="12.75" hidden="false" customHeight="false" outlineLevel="0" collapsed="false">
      <c r="J915" s="68"/>
      <c r="P915" s="68"/>
    </row>
    <row r="916" customFormat="false" ht="12.75" hidden="false" customHeight="false" outlineLevel="0" collapsed="false">
      <c r="J916" s="68"/>
      <c r="P916" s="68"/>
    </row>
    <row r="917" customFormat="false" ht="12.75" hidden="false" customHeight="false" outlineLevel="0" collapsed="false">
      <c r="J917" s="68"/>
      <c r="P917" s="68"/>
    </row>
    <row r="918" customFormat="false" ht="12.75" hidden="false" customHeight="false" outlineLevel="0" collapsed="false">
      <c r="J918" s="68"/>
      <c r="P918" s="68"/>
    </row>
    <row r="919" customFormat="false" ht="12.75" hidden="false" customHeight="false" outlineLevel="0" collapsed="false">
      <c r="J919" s="68"/>
      <c r="P919" s="68"/>
    </row>
    <row r="920" customFormat="false" ht="12.75" hidden="false" customHeight="false" outlineLevel="0" collapsed="false">
      <c r="J920" s="68"/>
      <c r="P920" s="68"/>
    </row>
    <row r="921" customFormat="false" ht="12.75" hidden="false" customHeight="false" outlineLevel="0" collapsed="false">
      <c r="J921" s="68"/>
      <c r="P921" s="68"/>
    </row>
    <row r="922" customFormat="false" ht="12.75" hidden="false" customHeight="false" outlineLevel="0" collapsed="false">
      <c r="J922" s="68"/>
      <c r="P922" s="68"/>
    </row>
    <row r="923" customFormat="false" ht="12.75" hidden="false" customHeight="false" outlineLevel="0" collapsed="false">
      <c r="J923" s="68"/>
      <c r="P923" s="68"/>
    </row>
    <row r="924" customFormat="false" ht="12.75" hidden="false" customHeight="false" outlineLevel="0" collapsed="false">
      <c r="J924" s="68"/>
      <c r="P924" s="68"/>
    </row>
    <row r="925" customFormat="false" ht="12.75" hidden="false" customHeight="false" outlineLevel="0" collapsed="false">
      <c r="J925" s="68"/>
      <c r="P925" s="68"/>
    </row>
    <row r="926" customFormat="false" ht="12.75" hidden="false" customHeight="false" outlineLevel="0" collapsed="false">
      <c r="J926" s="68"/>
      <c r="P926" s="68"/>
    </row>
    <row r="927" customFormat="false" ht="12.75" hidden="false" customHeight="false" outlineLevel="0" collapsed="false">
      <c r="J927" s="68"/>
      <c r="P927" s="68"/>
    </row>
    <row r="928" customFormat="false" ht="12.75" hidden="false" customHeight="false" outlineLevel="0" collapsed="false">
      <c r="J928" s="68"/>
      <c r="P928" s="68"/>
    </row>
    <row r="929" customFormat="false" ht="12.75" hidden="false" customHeight="false" outlineLevel="0" collapsed="false">
      <c r="J929" s="68"/>
      <c r="P929" s="68"/>
    </row>
    <row r="930" customFormat="false" ht="12.75" hidden="false" customHeight="false" outlineLevel="0" collapsed="false">
      <c r="J930" s="68"/>
      <c r="P930" s="68"/>
    </row>
    <row r="931" customFormat="false" ht="12.75" hidden="false" customHeight="false" outlineLevel="0" collapsed="false">
      <c r="J931" s="68"/>
      <c r="P931" s="68"/>
    </row>
    <row r="932" customFormat="false" ht="12.75" hidden="false" customHeight="false" outlineLevel="0" collapsed="false">
      <c r="J932" s="68"/>
      <c r="P932" s="68"/>
    </row>
    <row r="933" customFormat="false" ht="12.75" hidden="false" customHeight="false" outlineLevel="0" collapsed="false">
      <c r="J933" s="68"/>
      <c r="P933" s="68"/>
    </row>
    <row r="934" customFormat="false" ht="12.75" hidden="false" customHeight="false" outlineLevel="0" collapsed="false">
      <c r="J934" s="68"/>
      <c r="P934" s="68"/>
    </row>
    <row r="935" customFormat="false" ht="12.75" hidden="false" customHeight="false" outlineLevel="0" collapsed="false">
      <c r="J935" s="68"/>
      <c r="P935" s="68"/>
    </row>
    <row r="936" customFormat="false" ht="12.75" hidden="false" customHeight="false" outlineLevel="0" collapsed="false">
      <c r="J936" s="68"/>
      <c r="P936" s="68"/>
    </row>
    <row r="937" customFormat="false" ht="12.75" hidden="false" customHeight="false" outlineLevel="0" collapsed="false">
      <c r="J937" s="68"/>
      <c r="P937" s="68"/>
    </row>
    <row r="938" customFormat="false" ht="12.75" hidden="false" customHeight="false" outlineLevel="0" collapsed="false">
      <c r="J938" s="68"/>
      <c r="P938" s="68"/>
    </row>
    <row r="939" customFormat="false" ht="12.75" hidden="false" customHeight="false" outlineLevel="0" collapsed="false">
      <c r="J939" s="68"/>
      <c r="P939" s="68"/>
    </row>
    <row r="940" customFormat="false" ht="12.75" hidden="false" customHeight="false" outlineLevel="0" collapsed="false">
      <c r="J940" s="68"/>
      <c r="P940" s="68"/>
    </row>
    <row r="941" customFormat="false" ht="12.75" hidden="false" customHeight="false" outlineLevel="0" collapsed="false">
      <c r="J941" s="68"/>
      <c r="P941" s="68"/>
    </row>
    <row r="942" customFormat="false" ht="12.75" hidden="false" customHeight="false" outlineLevel="0" collapsed="false">
      <c r="J942" s="68"/>
      <c r="P942" s="68"/>
    </row>
    <row r="943" customFormat="false" ht="12.75" hidden="false" customHeight="false" outlineLevel="0" collapsed="false">
      <c r="J943" s="68"/>
      <c r="P943" s="68"/>
    </row>
    <row r="944" customFormat="false" ht="12.75" hidden="false" customHeight="false" outlineLevel="0" collapsed="false">
      <c r="J944" s="68"/>
      <c r="P944" s="68"/>
    </row>
    <row r="945" customFormat="false" ht="12.75" hidden="false" customHeight="false" outlineLevel="0" collapsed="false">
      <c r="J945" s="68"/>
      <c r="P945" s="68"/>
    </row>
    <row r="946" customFormat="false" ht="12.75" hidden="false" customHeight="false" outlineLevel="0" collapsed="false">
      <c r="J946" s="68"/>
      <c r="P946" s="68"/>
    </row>
    <row r="947" customFormat="false" ht="12.75" hidden="false" customHeight="false" outlineLevel="0" collapsed="false">
      <c r="J947" s="68"/>
      <c r="P947" s="68"/>
    </row>
    <row r="948" customFormat="false" ht="12.75" hidden="false" customHeight="false" outlineLevel="0" collapsed="false">
      <c r="J948" s="68"/>
      <c r="P948" s="68"/>
    </row>
    <row r="949" customFormat="false" ht="12.75" hidden="false" customHeight="false" outlineLevel="0" collapsed="false">
      <c r="J949" s="68"/>
      <c r="P949" s="68"/>
    </row>
    <row r="950" customFormat="false" ht="12.75" hidden="false" customHeight="false" outlineLevel="0" collapsed="false">
      <c r="J950" s="68"/>
      <c r="P950" s="68"/>
    </row>
    <row r="951" customFormat="false" ht="12.75" hidden="false" customHeight="false" outlineLevel="0" collapsed="false">
      <c r="J951" s="68"/>
      <c r="P951" s="68"/>
    </row>
    <row r="952" customFormat="false" ht="12.75" hidden="false" customHeight="false" outlineLevel="0" collapsed="false">
      <c r="J952" s="68"/>
      <c r="P952" s="68"/>
    </row>
    <row r="953" customFormat="false" ht="12.75" hidden="false" customHeight="false" outlineLevel="0" collapsed="false">
      <c r="J953" s="68"/>
      <c r="P953" s="68"/>
    </row>
    <row r="954" customFormat="false" ht="12.75" hidden="false" customHeight="false" outlineLevel="0" collapsed="false">
      <c r="J954" s="68"/>
      <c r="P954" s="68"/>
    </row>
    <row r="955" customFormat="false" ht="12.75" hidden="false" customHeight="false" outlineLevel="0" collapsed="false">
      <c r="J955" s="68"/>
      <c r="P955" s="68"/>
    </row>
    <row r="956" customFormat="false" ht="12.75" hidden="false" customHeight="false" outlineLevel="0" collapsed="false">
      <c r="J956" s="68"/>
      <c r="P956" s="68"/>
    </row>
    <row r="957" customFormat="false" ht="12.75" hidden="false" customHeight="false" outlineLevel="0" collapsed="false">
      <c r="J957" s="68"/>
      <c r="P957" s="68"/>
    </row>
    <row r="958" customFormat="false" ht="12.75" hidden="false" customHeight="false" outlineLevel="0" collapsed="false">
      <c r="J958" s="68"/>
      <c r="P958" s="68"/>
    </row>
    <row r="959" customFormat="false" ht="12.75" hidden="false" customHeight="false" outlineLevel="0" collapsed="false">
      <c r="J959" s="68"/>
      <c r="P959" s="68"/>
    </row>
    <row r="960" customFormat="false" ht="12.75" hidden="false" customHeight="false" outlineLevel="0" collapsed="false">
      <c r="J960" s="68"/>
      <c r="P960" s="68"/>
    </row>
    <row r="961" customFormat="false" ht="12.75" hidden="false" customHeight="false" outlineLevel="0" collapsed="false">
      <c r="J961" s="68"/>
      <c r="P961" s="68"/>
    </row>
    <row r="962" customFormat="false" ht="12.75" hidden="false" customHeight="false" outlineLevel="0" collapsed="false">
      <c r="J962" s="68"/>
      <c r="P962" s="68"/>
    </row>
    <row r="963" customFormat="false" ht="12.75" hidden="false" customHeight="false" outlineLevel="0" collapsed="false">
      <c r="J963" s="68"/>
      <c r="P963" s="68"/>
    </row>
    <row r="964" customFormat="false" ht="12.75" hidden="false" customHeight="false" outlineLevel="0" collapsed="false">
      <c r="J964" s="68"/>
      <c r="P964" s="68"/>
    </row>
    <row r="965" customFormat="false" ht="12.75" hidden="false" customHeight="false" outlineLevel="0" collapsed="false">
      <c r="J965" s="68"/>
      <c r="P965" s="68"/>
    </row>
    <row r="966" customFormat="false" ht="12.75" hidden="false" customHeight="false" outlineLevel="0" collapsed="false">
      <c r="J966" s="68"/>
      <c r="P966" s="68"/>
    </row>
    <row r="967" customFormat="false" ht="12.75" hidden="false" customHeight="false" outlineLevel="0" collapsed="false">
      <c r="J967" s="68"/>
      <c r="P967" s="68"/>
    </row>
    <row r="968" customFormat="false" ht="12.75" hidden="false" customHeight="false" outlineLevel="0" collapsed="false">
      <c r="J968" s="68"/>
      <c r="P968" s="68"/>
    </row>
    <row r="969" customFormat="false" ht="12.75" hidden="false" customHeight="false" outlineLevel="0" collapsed="false">
      <c r="J969" s="68"/>
      <c r="P969" s="68"/>
    </row>
    <row r="970" customFormat="false" ht="12.75" hidden="false" customHeight="false" outlineLevel="0" collapsed="false">
      <c r="J970" s="68"/>
      <c r="P970" s="68"/>
    </row>
    <row r="971" customFormat="false" ht="12.75" hidden="false" customHeight="false" outlineLevel="0" collapsed="false">
      <c r="J971" s="68"/>
      <c r="P971" s="68"/>
    </row>
    <row r="972" customFormat="false" ht="12.75" hidden="false" customHeight="false" outlineLevel="0" collapsed="false">
      <c r="J972" s="68"/>
      <c r="P972" s="68"/>
    </row>
    <row r="973" customFormat="false" ht="12.75" hidden="false" customHeight="false" outlineLevel="0" collapsed="false">
      <c r="J973" s="68"/>
      <c r="P973" s="68"/>
    </row>
    <row r="974" customFormat="false" ht="12.75" hidden="false" customHeight="false" outlineLevel="0" collapsed="false">
      <c r="J974" s="68"/>
      <c r="P974" s="68"/>
    </row>
    <row r="975" customFormat="false" ht="12.75" hidden="false" customHeight="false" outlineLevel="0" collapsed="false">
      <c r="J975" s="68"/>
      <c r="P975" s="68"/>
    </row>
    <row r="976" customFormat="false" ht="12.75" hidden="false" customHeight="false" outlineLevel="0" collapsed="false">
      <c r="J976" s="68"/>
      <c r="P976" s="68"/>
    </row>
    <row r="977" customFormat="false" ht="12.75" hidden="false" customHeight="false" outlineLevel="0" collapsed="false">
      <c r="J977" s="68"/>
      <c r="P977" s="68"/>
    </row>
    <row r="978" customFormat="false" ht="12.75" hidden="false" customHeight="false" outlineLevel="0" collapsed="false">
      <c r="J978" s="68"/>
      <c r="P978" s="68"/>
    </row>
    <row r="979" customFormat="false" ht="12.75" hidden="false" customHeight="false" outlineLevel="0" collapsed="false">
      <c r="J979" s="68"/>
      <c r="P979" s="68"/>
    </row>
    <row r="980" customFormat="false" ht="12.75" hidden="false" customHeight="false" outlineLevel="0" collapsed="false">
      <c r="J980" s="68"/>
      <c r="P980" s="68"/>
    </row>
    <row r="981" customFormat="false" ht="12.75" hidden="false" customHeight="false" outlineLevel="0" collapsed="false">
      <c r="J981" s="68"/>
      <c r="P981" s="68"/>
    </row>
    <row r="982" customFormat="false" ht="12.75" hidden="false" customHeight="false" outlineLevel="0" collapsed="false">
      <c r="J982" s="68"/>
      <c r="P982" s="68"/>
    </row>
    <row r="983" customFormat="false" ht="12.75" hidden="false" customHeight="false" outlineLevel="0" collapsed="false">
      <c r="J983" s="68"/>
      <c r="P983" s="68"/>
    </row>
    <row r="984" customFormat="false" ht="12.75" hidden="false" customHeight="false" outlineLevel="0" collapsed="false">
      <c r="J984" s="68"/>
      <c r="P984" s="68"/>
    </row>
    <row r="985" customFormat="false" ht="12.75" hidden="false" customHeight="false" outlineLevel="0" collapsed="false">
      <c r="J985" s="68"/>
      <c r="P985" s="68"/>
    </row>
    <row r="986" customFormat="false" ht="12.75" hidden="false" customHeight="false" outlineLevel="0" collapsed="false">
      <c r="J986" s="68"/>
      <c r="P986" s="68"/>
    </row>
    <row r="987" customFormat="false" ht="12.75" hidden="false" customHeight="false" outlineLevel="0" collapsed="false">
      <c r="J987" s="68"/>
      <c r="P987" s="68"/>
    </row>
    <row r="988" customFormat="false" ht="12.75" hidden="false" customHeight="false" outlineLevel="0" collapsed="false">
      <c r="J988" s="68"/>
      <c r="P988" s="68"/>
    </row>
    <row r="989" customFormat="false" ht="12.75" hidden="false" customHeight="false" outlineLevel="0" collapsed="false">
      <c r="J989" s="68"/>
      <c r="P989" s="68"/>
    </row>
    <row r="990" customFormat="false" ht="12.75" hidden="false" customHeight="false" outlineLevel="0" collapsed="false">
      <c r="J990" s="68"/>
      <c r="P990" s="68"/>
    </row>
    <row r="991" customFormat="false" ht="12.75" hidden="false" customHeight="false" outlineLevel="0" collapsed="false">
      <c r="J991" s="68"/>
      <c r="P991" s="68"/>
    </row>
    <row r="992" customFormat="false" ht="12.75" hidden="false" customHeight="false" outlineLevel="0" collapsed="false">
      <c r="J992" s="68"/>
      <c r="P992" s="68"/>
    </row>
    <row r="993" customFormat="false" ht="12.75" hidden="false" customHeight="false" outlineLevel="0" collapsed="false">
      <c r="J993" s="68"/>
      <c r="P993" s="68"/>
    </row>
    <row r="994" customFormat="false" ht="12.75" hidden="false" customHeight="false" outlineLevel="0" collapsed="false">
      <c r="J994" s="68"/>
      <c r="P994" s="68"/>
    </row>
    <row r="995" customFormat="false" ht="12.75" hidden="false" customHeight="false" outlineLevel="0" collapsed="false">
      <c r="J995" s="68"/>
      <c r="P995" s="68"/>
    </row>
    <row r="996" customFormat="false" ht="12.75" hidden="false" customHeight="false" outlineLevel="0" collapsed="false">
      <c r="J996" s="68"/>
      <c r="P996" s="68"/>
    </row>
    <row r="997" customFormat="false" ht="12.75" hidden="false" customHeight="false" outlineLevel="0" collapsed="false">
      <c r="J997" s="68"/>
      <c r="P997" s="68"/>
    </row>
    <row r="998" customFormat="false" ht="12.75" hidden="false" customHeight="false" outlineLevel="0" collapsed="false">
      <c r="J998" s="68"/>
      <c r="P998" s="68"/>
    </row>
    <row r="999" customFormat="false" ht="12.75" hidden="false" customHeight="false" outlineLevel="0" collapsed="false">
      <c r="J999" s="68"/>
      <c r="P999" s="68"/>
    </row>
    <row r="1000" customFormat="false" ht="12.75" hidden="false" customHeight="false" outlineLevel="0" collapsed="false">
      <c r="J1000" s="68"/>
      <c r="P1000" s="68"/>
    </row>
    <row r="1001" customFormat="false" ht="12.75" hidden="false" customHeight="false" outlineLevel="0" collapsed="false">
      <c r="J1001" s="68"/>
      <c r="P1001" s="68"/>
    </row>
    <row r="1002" customFormat="false" ht="12.75" hidden="false" customHeight="false" outlineLevel="0" collapsed="false">
      <c r="J1002" s="68"/>
      <c r="P1002" s="68"/>
    </row>
    <row r="1003" customFormat="false" ht="12.75" hidden="false" customHeight="false" outlineLevel="0" collapsed="false">
      <c r="J1003" s="68"/>
      <c r="P1003" s="68"/>
    </row>
    <row r="1004" customFormat="false" ht="12.75" hidden="false" customHeight="false" outlineLevel="0" collapsed="false">
      <c r="J1004" s="68"/>
      <c r="P1004" s="68"/>
    </row>
    <row r="1005" customFormat="false" ht="12.75" hidden="false" customHeight="false" outlineLevel="0" collapsed="false">
      <c r="J1005" s="68"/>
      <c r="P1005" s="68"/>
    </row>
    <row r="1006" customFormat="false" ht="12.75" hidden="false" customHeight="false" outlineLevel="0" collapsed="false">
      <c r="J1006" s="68"/>
      <c r="P1006" s="68"/>
    </row>
    <row r="1007" customFormat="false" ht="12.75" hidden="false" customHeight="false" outlineLevel="0" collapsed="false">
      <c r="J1007" s="68"/>
      <c r="P1007" s="68"/>
    </row>
    <row r="1008" customFormat="false" ht="12.75" hidden="false" customHeight="false" outlineLevel="0" collapsed="false">
      <c r="J1008" s="68"/>
      <c r="P1008" s="68"/>
    </row>
    <row r="1009" customFormat="false" ht="12.75" hidden="false" customHeight="false" outlineLevel="0" collapsed="false">
      <c r="J1009" s="68"/>
      <c r="P1009" s="68"/>
    </row>
    <row r="1010" customFormat="false" ht="12.75" hidden="false" customHeight="false" outlineLevel="0" collapsed="false">
      <c r="J1010" s="68"/>
      <c r="P1010" s="68"/>
    </row>
    <row r="1011" customFormat="false" ht="12.75" hidden="false" customHeight="false" outlineLevel="0" collapsed="false">
      <c r="J1011" s="68"/>
      <c r="P1011" s="68"/>
    </row>
    <row r="1012" customFormat="false" ht="12.75" hidden="false" customHeight="false" outlineLevel="0" collapsed="false">
      <c r="J1012" s="68"/>
      <c r="P1012" s="68"/>
    </row>
    <row r="1013" customFormat="false" ht="12.75" hidden="false" customHeight="false" outlineLevel="0" collapsed="false">
      <c r="J1013" s="68"/>
      <c r="P1013" s="68"/>
    </row>
    <row r="1014" customFormat="false" ht="12.75" hidden="false" customHeight="false" outlineLevel="0" collapsed="false">
      <c r="J1014" s="68"/>
      <c r="P1014" s="68"/>
    </row>
    <row r="1015" customFormat="false" ht="12.75" hidden="false" customHeight="false" outlineLevel="0" collapsed="false">
      <c r="J1015" s="68"/>
      <c r="P1015" s="68"/>
    </row>
    <row r="1016" customFormat="false" ht="12.75" hidden="false" customHeight="false" outlineLevel="0" collapsed="false">
      <c r="J1016" s="68"/>
      <c r="P1016" s="68"/>
    </row>
    <row r="1017" customFormat="false" ht="12.75" hidden="false" customHeight="false" outlineLevel="0" collapsed="false">
      <c r="J1017" s="68"/>
      <c r="P1017" s="68"/>
    </row>
    <row r="1018" customFormat="false" ht="12.75" hidden="false" customHeight="false" outlineLevel="0" collapsed="false">
      <c r="J1018" s="68"/>
      <c r="P1018" s="68"/>
    </row>
    <row r="1019" customFormat="false" ht="12.75" hidden="false" customHeight="false" outlineLevel="0" collapsed="false">
      <c r="J1019" s="68"/>
      <c r="P1019" s="68"/>
    </row>
    <row r="1020" customFormat="false" ht="12.75" hidden="false" customHeight="false" outlineLevel="0" collapsed="false">
      <c r="J1020" s="68"/>
      <c r="P1020" s="68"/>
    </row>
    <row r="1021" customFormat="false" ht="12.75" hidden="false" customHeight="false" outlineLevel="0" collapsed="false">
      <c r="J1021" s="68"/>
      <c r="P1021" s="68"/>
    </row>
    <row r="1022" customFormat="false" ht="12.75" hidden="false" customHeight="false" outlineLevel="0" collapsed="false">
      <c r="J1022" s="68"/>
      <c r="P1022" s="68"/>
    </row>
    <row r="1023" customFormat="false" ht="12.75" hidden="false" customHeight="false" outlineLevel="0" collapsed="false">
      <c r="J1023" s="68"/>
      <c r="P1023" s="68"/>
    </row>
    <row r="1024" customFormat="false" ht="12.75" hidden="false" customHeight="false" outlineLevel="0" collapsed="false">
      <c r="J1024" s="68"/>
      <c r="P1024" s="68"/>
    </row>
    <row r="1025" customFormat="false" ht="12.75" hidden="false" customHeight="false" outlineLevel="0" collapsed="false">
      <c r="J1025" s="68"/>
      <c r="P1025" s="68"/>
    </row>
    <row r="1026" customFormat="false" ht="12.75" hidden="false" customHeight="false" outlineLevel="0" collapsed="false">
      <c r="J1026" s="68"/>
      <c r="P1026" s="68"/>
    </row>
    <row r="1027" customFormat="false" ht="12.75" hidden="false" customHeight="false" outlineLevel="0" collapsed="false">
      <c r="J1027" s="68"/>
      <c r="P1027" s="68"/>
    </row>
    <row r="1028" customFormat="false" ht="12.75" hidden="false" customHeight="false" outlineLevel="0" collapsed="false">
      <c r="J1028" s="68"/>
      <c r="P1028" s="68"/>
    </row>
    <row r="1029" customFormat="false" ht="12.75" hidden="false" customHeight="false" outlineLevel="0" collapsed="false">
      <c r="J1029" s="68"/>
      <c r="P1029" s="68"/>
    </row>
    <row r="1030" customFormat="false" ht="12.75" hidden="false" customHeight="false" outlineLevel="0" collapsed="false">
      <c r="J1030" s="68"/>
      <c r="P1030" s="68"/>
    </row>
    <row r="1031" customFormat="false" ht="12.75" hidden="false" customHeight="false" outlineLevel="0" collapsed="false">
      <c r="J1031" s="68"/>
      <c r="P1031" s="68"/>
    </row>
    <row r="1032" customFormat="false" ht="12.75" hidden="false" customHeight="false" outlineLevel="0" collapsed="false">
      <c r="J1032" s="68"/>
      <c r="P1032" s="68"/>
    </row>
    <row r="1033" customFormat="false" ht="12.75" hidden="false" customHeight="false" outlineLevel="0" collapsed="false">
      <c r="J1033" s="68"/>
      <c r="P1033" s="68"/>
    </row>
    <row r="1034" customFormat="false" ht="12.75" hidden="false" customHeight="false" outlineLevel="0" collapsed="false">
      <c r="J1034" s="68"/>
      <c r="P1034" s="68"/>
    </row>
    <row r="1035" customFormat="false" ht="12.75" hidden="false" customHeight="false" outlineLevel="0" collapsed="false">
      <c r="J1035" s="68"/>
      <c r="P1035" s="68"/>
    </row>
    <row r="1036" customFormat="false" ht="12.75" hidden="false" customHeight="false" outlineLevel="0" collapsed="false">
      <c r="J1036" s="68"/>
      <c r="P1036" s="68"/>
    </row>
    <row r="1037" customFormat="false" ht="12.75" hidden="false" customHeight="false" outlineLevel="0" collapsed="false">
      <c r="J1037" s="68"/>
      <c r="P1037" s="68"/>
    </row>
    <row r="1038" customFormat="false" ht="12.75" hidden="false" customHeight="false" outlineLevel="0" collapsed="false">
      <c r="J1038" s="68"/>
      <c r="P1038" s="68"/>
    </row>
    <row r="1039" customFormat="false" ht="12.75" hidden="false" customHeight="false" outlineLevel="0" collapsed="false">
      <c r="J1039" s="68"/>
      <c r="P1039" s="68"/>
    </row>
    <row r="1040" customFormat="false" ht="12.75" hidden="false" customHeight="false" outlineLevel="0" collapsed="false">
      <c r="J1040" s="68"/>
      <c r="P1040" s="68"/>
    </row>
    <row r="1041" customFormat="false" ht="12.75" hidden="false" customHeight="false" outlineLevel="0" collapsed="false">
      <c r="J1041" s="68"/>
      <c r="P1041" s="68"/>
    </row>
    <row r="1042" customFormat="false" ht="12.75" hidden="false" customHeight="false" outlineLevel="0" collapsed="false">
      <c r="J1042" s="68"/>
      <c r="P1042" s="68"/>
    </row>
    <row r="1043" customFormat="false" ht="12.75" hidden="false" customHeight="false" outlineLevel="0" collapsed="false">
      <c r="J1043" s="68"/>
      <c r="P1043" s="68"/>
    </row>
    <row r="1044" customFormat="false" ht="12.75" hidden="false" customHeight="false" outlineLevel="0" collapsed="false">
      <c r="J1044" s="68"/>
      <c r="P1044" s="68"/>
    </row>
    <row r="1045" customFormat="false" ht="12.75" hidden="false" customHeight="false" outlineLevel="0" collapsed="false">
      <c r="J1045" s="68"/>
      <c r="P1045" s="68"/>
    </row>
    <row r="1046" customFormat="false" ht="12.75" hidden="false" customHeight="false" outlineLevel="0" collapsed="false">
      <c r="J1046" s="68"/>
      <c r="P1046" s="68"/>
    </row>
    <row r="1047" customFormat="false" ht="12.75" hidden="false" customHeight="false" outlineLevel="0" collapsed="false">
      <c r="J1047" s="68"/>
      <c r="P1047" s="68"/>
    </row>
    <row r="1048" customFormat="false" ht="12.75" hidden="false" customHeight="false" outlineLevel="0" collapsed="false">
      <c r="J1048" s="68"/>
      <c r="P1048" s="68"/>
    </row>
    <row r="1049" customFormat="false" ht="12.75" hidden="false" customHeight="false" outlineLevel="0" collapsed="false">
      <c r="J1049" s="68"/>
      <c r="P1049" s="68"/>
    </row>
    <row r="1050" customFormat="false" ht="12.75" hidden="false" customHeight="false" outlineLevel="0" collapsed="false"/>
    <row r="1051" customFormat="false" ht="12.75" hidden="false" customHeight="false" outlineLevel="0" collapsed="false"/>
    <row r="1052" customFormat="false" ht="12.75" hidden="false" customHeight="false" outlineLevel="0" collapsed="false"/>
    <row r="1053" customFormat="false" ht="12.75" hidden="false" customHeight="false" outlineLevel="0" collapsed="false"/>
    <row r="1054" customFormat="false" ht="12.75" hidden="false" customHeight="false" outlineLevel="0" collapsed="false"/>
    <row r="1055" customFormat="false" ht="12.75" hidden="false" customHeight="false" outlineLevel="0" collapsed="false"/>
    <row r="1056" customFormat="false" ht="12.75" hidden="false" customHeight="false" outlineLevel="0" collapsed="false"/>
    <row r="1057" customFormat="false" ht="12.75" hidden="false" customHeight="false" outlineLevel="0" collapsed="false"/>
    <row r="1058" customFormat="false" ht="12.75" hidden="false" customHeight="false" outlineLevel="0" collapsed="false"/>
    <row r="1059" customFormat="false" ht="12.75" hidden="false" customHeight="false" outlineLevel="0" collapsed="false"/>
    <row r="1060" customFormat="false" ht="12.75" hidden="false" customHeight="false" outlineLevel="0" collapsed="false"/>
    <row r="1061" customFormat="false" ht="12.75" hidden="false" customHeight="false" outlineLevel="0" collapsed="false"/>
    <row r="1062" customFormat="false" ht="12.75" hidden="false" customHeight="false" outlineLevel="0" collapsed="false"/>
    <row r="1063" customFormat="false" ht="12.75" hidden="false" customHeight="false" outlineLevel="0" collapsed="false"/>
    <row r="1064" customFormat="false" ht="12.75" hidden="false" customHeight="false" outlineLevel="0" collapsed="false"/>
    <row r="1065" customFormat="false" ht="12.75" hidden="false" customHeight="false" outlineLevel="0" collapsed="false"/>
    <row r="1066" customFormat="false" ht="12.75" hidden="false" customHeight="false" outlineLevel="0" collapsed="false"/>
    <row r="1067" customFormat="false" ht="12.75" hidden="false" customHeight="false" outlineLevel="0" collapsed="false"/>
    <row r="1068" customFormat="false" ht="12.75" hidden="false" customHeight="false" outlineLevel="0" collapsed="false"/>
    <row r="1069" customFormat="false" ht="12.75" hidden="false" customHeight="false" outlineLevel="0" collapsed="false"/>
    <row r="1070" customFormat="false" ht="12.75" hidden="false" customHeight="false" outlineLevel="0" collapsed="false"/>
    <row r="1071" customFormat="false" ht="12.75" hidden="false" customHeight="false" outlineLevel="0" collapsed="false"/>
    <row r="1072" customFormat="false" ht="12.75" hidden="false" customHeight="false" outlineLevel="0" collapsed="false"/>
    <row r="1073" customFormat="false" ht="12.75" hidden="false" customHeight="false" outlineLevel="0" collapsed="false"/>
    <row r="1074" customFormat="false" ht="12.75" hidden="false" customHeight="false" outlineLevel="0" collapsed="false"/>
    <row r="1075" customFormat="false" ht="12.75" hidden="false" customHeight="false" outlineLevel="0" collapsed="false"/>
    <row r="1076" customFormat="false" ht="12.75" hidden="false" customHeight="false" outlineLevel="0" collapsed="false"/>
    <row r="1077" customFormat="false" ht="12.75" hidden="false" customHeight="false" outlineLevel="0" collapsed="false"/>
    <row r="1078" customFormat="false" ht="12.75" hidden="false" customHeight="false" outlineLevel="0" collapsed="false"/>
    <row r="1079" customFormat="false" ht="12.75" hidden="false" customHeight="false" outlineLevel="0" collapsed="false"/>
    <row r="1080" customFormat="false" ht="12.75" hidden="false" customHeight="false" outlineLevel="0" collapsed="false"/>
    <row r="1081" customFormat="false" ht="12.75" hidden="false" customHeight="false" outlineLevel="0" collapsed="false"/>
    <row r="1082" customFormat="false" ht="12.75" hidden="false" customHeight="false" outlineLevel="0" collapsed="false"/>
    <row r="1083" customFormat="false" ht="12.75" hidden="false" customHeight="false" outlineLevel="0" collapsed="false"/>
    <row r="1084" customFormat="false" ht="12.75" hidden="false" customHeight="false" outlineLevel="0" collapsed="false"/>
    <row r="1085" customFormat="false" ht="12.75" hidden="false" customHeight="false" outlineLevel="0" collapsed="false"/>
    <row r="1086" customFormat="false" ht="12.75" hidden="false" customHeight="false" outlineLevel="0" collapsed="false"/>
    <row r="1087" customFormat="false" ht="12.75" hidden="false" customHeight="false" outlineLevel="0" collapsed="false"/>
    <row r="1088" customFormat="false" ht="12.75" hidden="false" customHeight="false" outlineLevel="0" collapsed="false"/>
    <row r="1089" customFormat="false" ht="12.75" hidden="false" customHeight="false" outlineLevel="0" collapsed="false"/>
    <row r="1090" customFormat="false" ht="12.75" hidden="false" customHeight="false" outlineLevel="0" collapsed="false"/>
    <row r="1091" customFormat="false" ht="12.75" hidden="false" customHeight="false" outlineLevel="0" collapsed="false"/>
    <row r="1092" customFormat="false" ht="12.75" hidden="false" customHeight="false" outlineLevel="0" collapsed="false"/>
    <row r="1093" customFormat="false" ht="12.75" hidden="false" customHeight="false" outlineLevel="0" collapsed="false"/>
    <row r="1094" customFormat="false" ht="12.75" hidden="false" customHeight="false" outlineLevel="0" collapsed="false"/>
    <row r="1095" customFormat="false" ht="12.75" hidden="false" customHeight="false" outlineLevel="0" collapsed="false"/>
    <row r="1096" customFormat="false" ht="12.75" hidden="false" customHeight="false" outlineLevel="0" collapsed="false"/>
    <row r="1097" customFormat="false" ht="12.75" hidden="false" customHeight="false" outlineLevel="0" collapsed="false"/>
    <row r="1098" customFormat="false" ht="12.75" hidden="false" customHeight="false" outlineLevel="0" collapsed="false"/>
    <row r="1099" customFormat="false" ht="12.75" hidden="false" customHeight="false" outlineLevel="0" collapsed="false"/>
    <row r="1100" customFormat="false" ht="12.75" hidden="false" customHeight="false" outlineLevel="0" collapsed="false"/>
    <row r="1101" customFormat="false" ht="12.75" hidden="false" customHeight="false" outlineLevel="0" collapsed="false"/>
    <row r="1102" customFormat="false" ht="12.75" hidden="false" customHeight="false" outlineLevel="0" collapsed="false"/>
    <row r="1103" customFormat="false" ht="12.75" hidden="false" customHeight="false" outlineLevel="0" collapsed="false"/>
    <row r="1104" customFormat="false" ht="12.75" hidden="false" customHeight="false" outlineLevel="0" collapsed="false"/>
    <row r="1105" customFormat="false" ht="12.75" hidden="false" customHeight="false" outlineLevel="0" collapsed="false"/>
    <row r="1106" customFormat="false" ht="12.75" hidden="false" customHeight="false" outlineLevel="0" collapsed="false"/>
    <row r="1107" customFormat="false" ht="12.75" hidden="false" customHeight="false" outlineLevel="0" collapsed="false"/>
    <row r="1108" customFormat="false" ht="12.75" hidden="false" customHeight="false" outlineLevel="0" collapsed="false"/>
    <row r="1109" customFormat="false" ht="12.75" hidden="false" customHeight="false" outlineLevel="0" collapsed="false"/>
    <row r="1110" customFormat="false" ht="12.75" hidden="false" customHeight="false" outlineLevel="0" collapsed="false"/>
    <row r="1111" customFormat="false" ht="12.75" hidden="false" customHeight="false" outlineLevel="0" collapsed="false"/>
    <row r="1112" customFormat="false" ht="12.75" hidden="false" customHeight="false" outlineLevel="0" collapsed="false"/>
    <row r="1113" customFormat="false" ht="12.75" hidden="false" customHeight="false" outlineLevel="0" collapsed="false"/>
    <row r="1114" customFormat="false" ht="12.75" hidden="false" customHeight="false" outlineLevel="0" collapsed="false"/>
    <row r="1115" customFormat="false" ht="12.75" hidden="false" customHeight="false" outlineLevel="0" collapsed="false"/>
    <row r="1116" customFormat="false" ht="12.75" hidden="false" customHeight="false" outlineLevel="0" collapsed="false"/>
    <row r="1117" customFormat="false" ht="12.75" hidden="false" customHeight="false" outlineLevel="0" collapsed="false"/>
    <row r="1118" customFormat="false" ht="12.75" hidden="false" customHeight="false" outlineLevel="0" collapsed="false"/>
    <row r="1119" customFormat="false" ht="12.75" hidden="false" customHeight="false" outlineLevel="0" collapsed="false"/>
    <row r="1120" customFormat="false" ht="12.75" hidden="false" customHeight="false" outlineLevel="0" collapsed="false"/>
    <row r="1121" customFormat="false" ht="12.75" hidden="false" customHeight="false" outlineLevel="0" collapsed="false"/>
    <row r="1122" customFormat="false" ht="12.75" hidden="false" customHeight="false" outlineLevel="0" collapsed="false"/>
    <row r="1123" customFormat="false" ht="12.75" hidden="false" customHeight="false" outlineLevel="0" collapsed="false"/>
    <row r="1124" customFormat="false" ht="12.75" hidden="false" customHeight="false" outlineLevel="0" collapsed="false"/>
    <row r="1125" customFormat="false" ht="12.75" hidden="false" customHeight="false" outlineLevel="0" collapsed="false"/>
    <row r="1126" customFormat="false" ht="12.75" hidden="false" customHeight="false" outlineLevel="0" collapsed="false"/>
    <row r="1127" customFormat="false" ht="12.75" hidden="false" customHeight="false" outlineLevel="0" collapsed="false"/>
    <row r="1128" customFormat="false" ht="12.75" hidden="false" customHeight="false" outlineLevel="0" collapsed="false"/>
    <row r="1129" customFormat="false" ht="12.75" hidden="false" customHeight="false" outlineLevel="0" collapsed="false"/>
    <row r="1130" customFormat="false" ht="12.75" hidden="false" customHeight="false" outlineLevel="0" collapsed="false"/>
    <row r="1131" customFormat="false" ht="12.75" hidden="false" customHeight="false" outlineLevel="0" collapsed="false"/>
    <row r="1132" customFormat="false" ht="12.75" hidden="false" customHeight="false" outlineLevel="0" collapsed="false"/>
    <row r="1133" customFormat="false" ht="12.75" hidden="false" customHeight="false" outlineLevel="0" collapsed="false"/>
    <row r="1134" customFormat="false" ht="12.75" hidden="false" customHeight="false" outlineLevel="0" collapsed="false"/>
    <row r="1135" customFormat="false" ht="12.75" hidden="false" customHeight="false" outlineLevel="0" collapsed="false"/>
    <row r="1136" customFormat="false" ht="12.75" hidden="false" customHeight="false" outlineLevel="0" collapsed="false"/>
    <row r="1137" customFormat="false" ht="12.75" hidden="false" customHeight="false" outlineLevel="0" collapsed="false"/>
    <row r="1138" customFormat="false" ht="12.75" hidden="false" customHeight="false" outlineLevel="0" collapsed="false"/>
    <row r="1139" customFormat="false" ht="12.75" hidden="false" customHeight="false" outlineLevel="0" collapsed="false"/>
    <row r="1140" customFormat="false" ht="12.75" hidden="false" customHeight="false" outlineLevel="0" collapsed="false"/>
    <row r="1141" customFormat="false" ht="12.75" hidden="false" customHeight="false" outlineLevel="0" collapsed="false"/>
    <row r="1142" customFormat="false" ht="12.75" hidden="false" customHeight="false" outlineLevel="0" collapsed="false"/>
    <row r="1143" customFormat="false" ht="12.75" hidden="false" customHeight="false" outlineLevel="0" collapsed="false"/>
    <row r="1144" customFormat="false" ht="12.75" hidden="false" customHeight="false" outlineLevel="0" collapsed="false"/>
    <row r="1145" customFormat="false" ht="12.75" hidden="false" customHeight="false" outlineLevel="0" collapsed="false"/>
    <row r="1146" customFormat="false" ht="12.75" hidden="false" customHeight="false" outlineLevel="0" collapsed="false"/>
    <row r="1147" customFormat="false" ht="12.75" hidden="false" customHeight="false" outlineLevel="0" collapsed="false"/>
    <row r="1148" customFormat="false" ht="12.75" hidden="false" customHeight="false" outlineLevel="0" collapsed="false"/>
    <row r="1149" customFormat="false" ht="12.75" hidden="false" customHeight="false" outlineLevel="0" collapsed="false"/>
    <row r="1150" customFormat="false" ht="12.75" hidden="false" customHeight="false" outlineLevel="0" collapsed="false"/>
    <row r="1151" customFormat="false" ht="12.75" hidden="false" customHeight="false" outlineLevel="0" collapsed="false"/>
    <row r="1152" customFormat="false" ht="12.75" hidden="false" customHeight="false" outlineLevel="0" collapsed="false"/>
    <row r="1153" customFormat="false" ht="12.75" hidden="false" customHeight="false" outlineLevel="0" collapsed="false"/>
    <row r="1154" customFormat="false" ht="12.75" hidden="false" customHeight="false" outlineLevel="0" collapsed="false"/>
    <row r="1155" customFormat="false" ht="12.75" hidden="false" customHeight="false" outlineLevel="0" collapsed="false"/>
    <row r="1156" customFormat="false" ht="12.75" hidden="false" customHeight="false" outlineLevel="0" collapsed="false"/>
    <row r="1157" customFormat="false" ht="12.75" hidden="false" customHeight="false" outlineLevel="0" collapsed="false"/>
    <row r="1158" customFormat="false" ht="12.75" hidden="false" customHeight="false" outlineLevel="0" collapsed="false"/>
    <row r="1159" customFormat="false" ht="12.75" hidden="false" customHeight="false" outlineLevel="0" collapsed="false"/>
    <row r="1160" customFormat="false" ht="12.75" hidden="false" customHeight="false" outlineLevel="0" collapsed="false"/>
    <row r="1161" customFormat="false" ht="12.75" hidden="false" customHeight="false" outlineLevel="0" collapsed="false"/>
    <row r="1162" customFormat="false" ht="12.75" hidden="false" customHeight="false" outlineLevel="0" collapsed="false"/>
    <row r="1163" customFormat="false" ht="12.75" hidden="false" customHeight="false" outlineLevel="0" collapsed="false"/>
    <row r="1164" customFormat="false" ht="12.75" hidden="false" customHeight="false" outlineLevel="0" collapsed="false"/>
    <row r="1165" customFormat="false" ht="12.75" hidden="false" customHeight="false" outlineLevel="0" collapsed="false"/>
    <row r="1166" customFormat="false" ht="12.75" hidden="false" customHeight="false" outlineLevel="0" collapsed="false"/>
    <row r="1167" customFormat="false" ht="12.75" hidden="false" customHeight="false" outlineLevel="0" collapsed="false"/>
    <row r="1168" customFormat="false" ht="12.75" hidden="false" customHeight="false" outlineLevel="0" collapsed="false"/>
    <row r="1169" customFormat="false" ht="12.75" hidden="false" customHeight="false" outlineLevel="0" collapsed="false"/>
    <row r="1170" customFormat="false" ht="12.75" hidden="false" customHeight="false" outlineLevel="0" collapsed="false"/>
    <row r="1171" customFormat="false" ht="12.75" hidden="false" customHeight="false" outlineLevel="0" collapsed="false"/>
    <row r="1172" customFormat="false" ht="12.75" hidden="false" customHeight="false" outlineLevel="0" collapsed="false"/>
    <row r="1173" customFormat="false" ht="12.75" hidden="false" customHeight="false" outlineLevel="0" collapsed="false"/>
    <row r="1174" customFormat="false" ht="12.75" hidden="false" customHeight="false" outlineLevel="0" collapsed="false"/>
    <row r="1175" customFormat="false" ht="12.75" hidden="false" customHeight="false" outlineLevel="0" collapsed="false"/>
    <row r="1176" customFormat="false" ht="12.75" hidden="false" customHeight="false" outlineLevel="0" collapsed="false"/>
    <row r="1177" customFormat="false" ht="12.75" hidden="false" customHeight="false" outlineLevel="0" collapsed="false"/>
    <row r="1178" customFormat="false" ht="12.75" hidden="false" customHeight="false" outlineLevel="0" collapsed="false"/>
    <row r="1179" customFormat="false" ht="12.75" hidden="false" customHeight="false" outlineLevel="0" collapsed="false"/>
    <row r="1180" customFormat="false" ht="12.75" hidden="false" customHeight="false" outlineLevel="0" collapsed="false"/>
    <row r="1181" customFormat="false" ht="12.75" hidden="false" customHeight="false" outlineLevel="0" collapsed="false"/>
    <row r="1182" customFormat="false" ht="12.75" hidden="false" customHeight="false" outlineLevel="0" collapsed="false"/>
    <row r="1183" customFormat="false" ht="12.75" hidden="false" customHeight="false" outlineLevel="0" collapsed="false"/>
    <row r="1184" customFormat="false" ht="12.75" hidden="false" customHeight="false" outlineLevel="0" collapsed="false"/>
    <row r="1185" customFormat="false" ht="12.75" hidden="false" customHeight="false" outlineLevel="0" collapsed="false"/>
    <row r="1186" customFormat="false" ht="12.75" hidden="false" customHeight="false" outlineLevel="0" collapsed="false"/>
    <row r="1187" customFormat="false" ht="12.75" hidden="false" customHeight="false" outlineLevel="0" collapsed="false"/>
    <row r="1188" customFormat="false" ht="12.75" hidden="false" customHeight="false" outlineLevel="0" collapsed="false"/>
    <row r="1189" customFormat="false" ht="12.75" hidden="false" customHeight="false" outlineLevel="0" collapsed="false"/>
    <row r="1190" customFormat="false" ht="12.75" hidden="false" customHeight="false" outlineLevel="0" collapsed="false"/>
    <row r="1191" customFormat="false" ht="12.75" hidden="false" customHeight="false" outlineLevel="0" collapsed="false"/>
    <row r="1192" customFormat="false" ht="12.75" hidden="false" customHeight="false" outlineLevel="0" collapsed="false"/>
    <row r="1193" customFormat="false" ht="12.75" hidden="false" customHeight="false" outlineLevel="0" collapsed="false"/>
    <row r="1194" customFormat="false" ht="12.75" hidden="false" customHeight="false" outlineLevel="0" collapsed="false"/>
    <row r="1195" customFormat="false" ht="12.75" hidden="false" customHeight="false" outlineLevel="0" collapsed="false"/>
    <row r="1196" customFormat="false" ht="12.75" hidden="false" customHeight="false" outlineLevel="0" collapsed="false"/>
    <row r="1197" customFormat="false" ht="12.75" hidden="false" customHeight="false" outlineLevel="0" collapsed="false"/>
    <row r="1198" customFormat="false" ht="12.75" hidden="false" customHeight="false" outlineLevel="0" collapsed="false"/>
    <row r="1199" customFormat="false" ht="12.75" hidden="false" customHeight="false" outlineLevel="0" collapsed="false"/>
    <row r="1200" customFormat="false" ht="12.75" hidden="false" customHeight="false" outlineLevel="0" collapsed="false"/>
    <row r="1201" customFormat="false" ht="12.75" hidden="false" customHeight="false" outlineLevel="0" collapsed="false"/>
    <row r="1202" customFormat="false" ht="12.75" hidden="false" customHeight="false" outlineLevel="0" collapsed="false"/>
    <row r="1203" customFormat="false" ht="12.75" hidden="false" customHeight="false" outlineLevel="0" collapsed="false"/>
    <row r="1204" customFormat="false" ht="12.75" hidden="false" customHeight="false" outlineLevel="0" collapsed="false"/>
    <row r="1205" customFormat="false" ht="12.75" hidden="false" customHeight="false" outlineLevel="0" collapsed="false"/>
    <row r="1206" customFormat="false" ht="12.75" hidden="false" customHeight="false" outlineLevel="0" collapsed="false"/>
    <row r="1207" customFormat="false" ht="12.75" hidden="false" customHeight="false" outlineLevel="0" collapsed="false"/>
    <row r="1208" customFormat="false" ht="12.75" hidden="false" customHeight="false" outlineLevel="0" collapsed="false"/>
    <row r="1209" customFormat="false" ht="12.75" hidden="false" customHeight="false" outlineLevel="0" collapsed="false"/>
    <row r="1210" customFormat="false" ht="12.75" hidden="false" customHeight="false" outlineLevel="0" collapsed="false"/>
    <row r="1211" customFormat="false" ht="12.75" hidden="false" customHeight="false" outlineLevel="0" collapsed="false"/>
    <row r="1212" customFormat="false" ht="12.75" hidden="false" customHeight="false" outlineLevel="0" collapsed="false"/>
    <row r="1213" customFormat="false" ht="12.75" hidden="false" customHeight="false" outlineLevel="0" collapsed="false"/>
    <row r="1214" customFormat="false" ht="12.75" hidden="false" customHeight="false" outlineLevel="0" collapsed="false"/>
    <row r="1215" customFormat="false" ht="12.75" hidden="false" customHeight="false" outlineLevel="0" collapsed="false"/>
    <row r="1216" customFormat="false" ht="12.75" hidden="false" customHeight="false" outlineLevel="0" collapsed="false"/>
    <row r="1217" customFormat="false" ht="12.75" hidden="false" customHeight="false" outlineLevel="0" collapsed="false"/>
    <row r="1218" customFormat="false" ht="12.75" hidden="false" customHeight="false" outlineLevel="0" collapsed="false"/>
    <row r="1219" customFormat="false" ht="12.75" hidden="false" customHeight="false" outlineLevel="0" collapsed="false"/>
    <row r="1220" customFormat="false" ht="12.75" hidden="false" customHeight="false" outlineLevel="0" collapsed="false"/>
    <row r="1221" customFormat="false" ht="12.75" hidden="false" customHeight="false" outlineLevel="0" collapsed="false"/>
    <row r="1222" customFormat="false" ht="12.75" hidden="false" customHeight="false" outlineLevel="0" collapsed="false"/>
    <row r="1223" customFormat="false" ht="12.75" hidden="false" customHeight="false" outlineLevel="0" collapsed="false"/>
    <row r="1224" customFormat="false" ht="12.75" hidden="false" customHeight="false" outlineLevel="0" collapsed="false"/>
    <row r="1225" customFormat="false" ht="12.75" hidden="false" customHeight="false" outlineLevel="0" collapsed="false"/>
    <row r="1226" customFormat="false" ht="12.75" hidden="false" customHeight="false" outlineLevel="0" collapsed="false"/>
    <row r="1227" customFormat="false" ht="12.75" hidden="false" customHeight="false" outlineLevel="0" collapsed="false"/>
    <row r="1228" customFormat="false" ht="12.75" hidden="false" customHeight="false" outlineLevel="0" collapsed="false"/>
    <row r="1229" customFormat="false" ht="12.75" hidden="false" customHeight="false" outlineLevel="0" collapsed="false"/>
    <row r="1230" customFormat="false" ht="12.75" hidden="false" customHeight="false" outlineLevel="0" collapsed="false"/>
    <row r="1231" customFormat="false" ht="12.75" hidden="false" customHeight="false" outlineLevel="0" collapsed="false"/>
    <row r="1232" customFormat="false" ht="12.75" hidden="false" customHeight="false" outlineLevel="0" collapsed="false"/>
    <row r="1233" customFormat="false" ht="12.75" hidden="false" customHeight="false" outlineLevel="0" collapsed="false"/>
    <row r="1234" customFormat="false" ht="12.75" hidden="false" customHeight="false" outlineLevel="0" collapsed="false"/>
    <row r="1235" customFormat="false" ht="12.75" hidden="false" customHeight="false" outlineLevel="0" collapsed="false"/>
    <row r="1236" customFormat="false" ht="12.75" hidden="false" customHeight="false" outlineLevel="0" collapsed="false"/>
    <row r="1237" customFormat="false" ht="12.75" hidden="false" customHeight="false" outlineLevel="0" collapsed="false"/>
    <row r="1238" customFormat="false" ht="12.75" hidden="false" customHeight="false" outlineLevel="0" collapsed="false"/>
    <row r="1239" customFormat="false" ht="12.75" hidden="false" customHeight="false" outlineLevel="0" collapsed="false"/>
    <row r="1240" customFormat="false" ht="12.75" hidden="false" customHeight="false" outlineLevel="0" collapsed="false"/>
    <row r="1241" customFormat="false" ht="12.75" hidden="false" customHeight="false" outlineLevel="0" collapsed="false"/>
    <row r="1242" customFormat="false" ht="12.75" hidden="false" customHeight="false" outlineLevel="0" collapsed="false"/>
    <row r="1243" customFormat="false" ht="12.75" hidden="false" customHeight="false" outlineLevel="0" collapsed="false"/>
    <row r="1244" customFormat="false" ht="12.75" hidden="false" customHeight="false" outlineLevel="0" collapsed="false"/>
    <row r="1245" customFormat="false" ht="12.75" hidden="false" customHeight="false" outlineLevel="0" collapsed="false"/>
    <row r="1246" customFormat="false" ht="12.75" hidden="false" customHeight="false" outlineLevel="0" collapsed="false"/>
    <row r="1247" customFormat="false" ht="12.75" hidden="false" customHeight="false" outlineLevel="0" collapsed="false"/>
    <row r="1248" customFormat="false" ht="12.75" hidden="false" customHeight="false" outlineLevel="0" collapsed="false"/>
    <row r="1249" customFormat="false" ht="12.75" hidden="false" customHeight="false" outlineLevel="0" collapsed="false"/>
    <row r="1250" customFormat="false" ht="12.75" hidden="false" customHeight="false" outlineLevel="0" collapsed="false"/>
    <row r="1251" customFormat="false" ht="12.75" hidden="false" customHeight="false" outlineLevel="0" collapsed="false"/>
    <row r="1252" customFormat="false" ht="12.75" hidden="false" customHeight="false" outlineLevel="0" collapsed="false"/>
    <row r="1253" customFormat="false" ht="12.75" hidden="false" customHeight="false" outlineLevel="0" collapsed="false"/>
    <row r="1254" customFormat="false" ht="12.75" hidden="false" customHeight="false" outlineLevel="0" collapsed="false"/>
    <row r="1255" customFormat="false" ht="12.75" hidden="false" customHeight="false" outlineLevel="0" collapsed="false"/>
    <row r="1256" customFormat="false" ht="12.75" hidden="false" customHeight="false" outlineLevel="0" collapsed="false"/>
    <row r="1257" customFormat="false" ht="12.75" hidden="false" customHeight="false" outlineLevel="0" collapsed="false"/>
    <row r="1258" customFormat="false" ht="12.75" hidden="false" customHeight="false" outlineLevel="0" collapsed="false"/>
    <row r="1259" customFormat="false" ht="12.75" hidden="false" customHeight="false" outlineLevel="0" collapsed="false"/>
    <row r="1260" customFormat="false" ht="12.75" hidden="false" customHeight="false" outlineLevel="0" collapsed="false"/>
    <row r="1261" customFormat="false" ht="12.75" hidden="false" customHeight="false" outlineLevel="0" collapsed="false"/>
    <row r="1262" customFormat="false" ht="12.75" hidden="false" customHeight="false" outlineLevel="0" collapsed="false"/>
    <row r="1263" customFormat="false" ht="12.75" hidden="false" customHeight="false" outlineLevel="0" collapsed="false"/>
    <row r="1264" customFormat="false" ht="12.75" hidden="false" customHeight="false" outlineLevel="0" collapsed="false"/>
    <row r="1265" customFormat="false" ht="12.75" hidden="false" customHeight="false" outlineLevel="0" collapsed="false"/>
    <row r="1266" customFormat="false" ht="12.75" hidden="false" customHeight="false" outlineLevel="0" collapsed="false"/>
    <row r="1267" customFormat="false" ht="12.75" hidden="false" customHeight="false" outlineLevel="0" collapsed="false"/>
    <row r="1268" customFormat="false" ht="12.75" hidden="false" customHeight="false" outlineLevel="0" collapsed="false"/>
    <row r="1269" customFormat="false" ht="12.75" hidden="false" customHeight="false" outlineLevel="0" collapsed="false"/>
    <row r="1270" customFormat="false" ht="12.75" hidden="false" customHeight="false" outlineLevel="0" collapsed="false"/>
    <row r="1271" customFormat="false" ht="12.75" hidden="false" customHeight="false" outlineLevel="0" collapsed="false"/>
    <row r="1272" customFormat="false" ht="12.75" hidden="false" customHeight="false" outlineLevel="0" collapsed="false"/>
    <row r="1273" customFormat="false" ht="12.75" hidden="false" customHeight="false" outlineLevel="0" collapsed="false"/>
    <row r="1274" customFormat="false" ht="12.75" hidden="false" customHeight="false" outlineLevel="0" collapsed="false"/>
    <row r="1275" customFormat="false" ht="12.75" hidden="false" customHeight="false" outlineLevel="0" collapsed="false"/>
    <row r="1276" customFormat="false" ht="12.75" hidden="false" customHeight="false" outlineLevel="0" collapsed="false"/>
    <row r="1277" customFormat="false" ht="12.75" hidden="false" customHeight="false" outlineLevel="0" collapsed="false"/>
    <row r="1278" customFormat="false" ht="12.75" hidden="false" customHeight="false" outlineLevel="0" collapsed="false"/>
    <row r="1279" customFormat="false" ht="12.75" hidden="false" customHeight="false" outlineLevel="0" collapsed="false"/>
    <row r="1280" customFormat="false" ht="12.75" hidden="false" customHeight="false" outlineLevel="0" collapsed="false"/>
    <row r="1281" customFormat="false" ht="12.75" hidden="false" customHeight="false" outlineLevel="0" collapsed="false"/>
    <row r="1282" customFormat="false" ht="12.75" hidden="false" customHeight="false" outlineLevel="0" collapsed="false"/>
    <row r="1283" customFormat="false" ht="12.75" hidden="false" customHeight="false" outlineLevel="0" collapsed="false"/>
    <row r="1284" customFormat="false" ht="12.75" hidden="false" customHeight="false" outlineLevel="0" collapsed="false"/>
    <row r="1285" customFormat="false" ht="12.75" hidden="false" customHeight="false" outlineLevel="0" collapsed="false"/>
    <row r="1286" customFormat="false" ht="12.75" hidden="false" customHeight="false" outlineLevel="0" collapsed="false"/>
    <row r="1287" customFormat="false" ht="12.75" hidden="false" customHeight="false" outlineLevel="0" collapsed="false"/>
    <row r="1288" customFormat="false" ht="12.75" hidden="false" customHeight="false" outlineLevel="0" collapsed="false"/>
    <row r="1289" customFormat="false" ht="12.75" hidden="false" customHeight="false" outlineLevel="0" collapsed="false"/>
    <row r="1290" customFormat="false" ht="12.75" hidden="false" customHeight="false" outlineLevel="0" collapsed="false"/>
    <row r="1291" customFormat="false" ht="12.75" hidden="false" customHeight="false" outlineLevel="0" collapsed="false"/>
    <row r="1292" customFormat="false" ht="12.75" hidden="false" customHeight="false" outlineLevel="0" collapsed="false"/>
    <row r="1293" customFormat="false" ht="12.75" hidden="false" customHeight="false" outlineLevel="0" collapsed="false"/>
    <row r="1294" customFormat="false" ht="12.75" hidden="false" customHeight="false" outlineLevel="0" collapsed="false"/>
    <row r="1295" customFormat="false" ht="12.75" hidden="false" customHeight="false" outlineLevel="0" collapsed="false"/>
    <row r="1296" customFormat="false" ht="12.75" hidden="false" customHeight="false" outlineLevel="0" collapsed="false"/>
    <row r="1297" customFormat="false" ht="12.75" hidden="false" customHeight="false" outlineLevel="0" collapsed="false"/>
    <row r="1298" customFormat="false" ht="12.75" hidden="false" customHeight="false" outlineLevel="0" collapsed="false"/>
    <row r="1299" customFormat="false" ht="12.75" hidden="false" customHeight="false" outlineLevel="0" collapsed="false"/>
    <row r="1300" customFormat="false" ht="12.75" hidden="false" customHeight="false" outlineLevel="0" collapsed="false"/>
    <row r="1301" customFormat="false" ht="12.75" hidden="false" customHeight="false" outlineLevel="0" collapsed="false"/>
    <row r="1302" customFormat="false" ht="12.75" hidden="false" customHeight="false" outlineLevel="0" collapsed="false"/>
    <row r="1303" customFormat="false" ht="12.75" hidden="false" customHeight="false" outlineLevel="0" collapsed="false"/>
    <row r="1304" customFormat="false" ht="12.75" hidden="false" customHeight="false" outlineLevel="0" collapsed="false"/>
    <row r="1305" customFormat="false" ht="12.75" hidden="false" customHeight="false" outlineLevel="0" collapsed="false"/>
    <row r="1306" customFormat="false" ht="12.75" hidden="false" customHeight="false" outlineLevel="0" collapsed="false"/>
    <row r="1307" customFormat="false" ht="12.75" hidden="false" customHeight="false" outlineLevel="0" collapsed="false"/>
    <row r="1308" customFormat="false" ht="12.75" hidden="false" customHeight="false" outlineLevel="0" collapsed="false"/>
    <row r="1309" customFormat="false" ht="12.75" hidden="false" customHeight="false" outlineLevel="0" collapsed="false"/>
    <row r="1310" customFormat="false" ht="12.75" hidden="false" customHeight="false" outlineLevel="0" collapsed="false"/>
    <row r="1311" customFormat="false" ht="12.75" hidden="false" customHeight="false" outlineLevel="0" collapsed="false"/>
    <row r="1312" customFormat="false" ht="12.75" hidden="false" customHeight="false" outlineLevel="0" collapsed="false"/>
    <row r="1313" customFormat="false" ht="12.75" hidden="false" customHeight="false" outlineLevel="0" collapsed="false"/>
    <row r="1314" customFormat="false" ht="12.75" hidden="false" customHeight="false" outlineLevel="0" collapsed="false"/>
    <row r="1315" customFormat="false" ht="12.75" hidden="false" customHeight="false" outlineLevel="0" collapsed="false"/>
    <row r="1316" customFormat="false" ht="12.75" hidden="false" customHeight="false" outlineLevel="0" collapsed="false"/>
    <row r="1317" customFormat="false" ht="12.75" hidden="false" customHeight="false" outlineLevel="0" collapsed="false"/>
    <row r="1318" customFormat="false" ht="12.75" hidden="false" customHeight="false" outlineLevel="0" collapsed="false"/>
    <row r="1319" customFormat="false" ht="12.75" hidden="false" customHeight="false" outlineLevel="0" collapsed="false"/>
    <row r="1320" customFormat="false" ht="12.75" hidden="false" customHeight="false" outlineLevel="0" collapsed="false"/>
    <row r="1321" customFormat="false" ht="12.75" hidden="false" customHeight="false" outlineLevel="0" collapsed="false"/>
    <row r="1322" customFormat="false" ht="12.75" hidden="false" customHeight="false" outlineLevel="0" collapsed="false"/>
    <row r="1323" customFormat="false" ht="12.75" hidden="false" customHeight="false" outlineLevel="0" collapsed="false"/>
    <row r="1324" customFormat="false" ht="12.75" hidden="false" customHeight="false" outlineLevel="0" collapsed="false"/>
    <row r="1325" customFormat="false" ht="12.75" hidden="false" customHeight="false" outlineLevel="0" collapsed="false"/>
    <row r="1326" customFormat="false" ht="12.75" hidden="false" customHeight="false" outlineLevel="0" collapsed="false"/>
    <row r="1327" customFormat="false" ht="12.75" hidden="false" customHeight="false" outlineLevel="0" collapsed="false"/>
    <row r="1328" customFormat="false" ht="12.75" hidden="false" customHeight="false" outlineLevel="0" collapsed="false"/>
    <row r="1329" customFormat="false" ht="12.75" hidden="false" customHeight="false" outlineLevel="0" collapsed="false"/>
    <row r="1330" customFormat="false" ht="12.75" hidden="false" customHeight="false" outlineLevel="0" collapsed="false"/>
    <row r="1331" customFormat="false" ht="12.75" hidden="false" customHeight="false" outlineLevel="0" collapsed="false"/>
    <row r="1332" customFormat="false" ht="12.75" hidden="false" customHeight="false" outlineLevel="0" collapsed="false"/>
    <row r="1333" customFormat="false" ht="12.75" hidden="false" customHeight="false" outlineLevel="0" collapsed="false"/>
    <row r="1334" customFormat="false" ht="12.75" hidden="false" customHeight="false" outlineLevel="0" collapsed="false"/>
    <row r="1335" customFormat="false" ht="12.75" hidden="false" customHeight="false" outlineLevel="0" collapsed="false"/>
    <row r="1336" customFormat="false" ht="12.75" hidden="false" customHeight="false" outlineLevel="0" collapsed="false"/>
    <row r="1337" customFormat="false" ht="12.75" hidden="false" customHeight="false" outlineLevel="0" collapsed="false"/>
    <row r="1338" customFormat="false" ht="12.75" hidden="false" customHeight="false" outlineLevel="0" collapsed="false"/>
    <row r="1339" customFormat="false" ht="12.75" hidden="false" customHeight="false" outlineLevel="0" collapsed="false"/>
    <row r="1340" customFormat="false" ht="12.75" hidden="false" customHeight="false" outlineLevel="0" collapsed="false"/>
    <row r="1341" customFormat="false" ht="12.75" hidden="false" customHeight="false" outlineLevel="0" collapsed="false"/>
    <row r="1342" customFormat="false" ht="12.75" hidden="false" customHeight="false" outlineLevel="0" collapsed="false"/>
    <row r="1343" customFormat="false" ht="12.75" hidden="false" customHeight="false" outlineLevel="0" collapsed="false"/>
    <row r="1344" customFormat="false" ht="12.75" hidden="false" customHeight="false" outlineLevel="0" collapsed="false"/>
    <row r="1345" customFormat="false" ht="12.75" hidden="false" customHeight="false" outlineLevel="0" collapsed="false"/>
    <row r="1346" customFormat="false" ht="12.75" hidden="false" customHeight="false" outlineLevel="0" collapsed="false"/>
    <row r="1347" customFormat="false" ht="12.75" hidden="false" customHeight="false" outlineLevel="0" collapsed="false"/>
    <row r="1348" customFormat="false" ht="12.75" hidden="false" customHeight="false" outlineLevel="0" collapsed="false"/>
    <row r="1349" customFormat="false" ht="12.75" hidden="false" customHeight="false" outlineLevel="0" collapsed="false"/>
    <row r="1350" customFormat="false" ht="12.75" hidden="false" customHeight="false" outlineLevel="0" collapsed="false"/>
    <row r="1351" customFormat="false" ht="12.75" hidden="false" customHeight="false" outlineLevel="0" collapsed="false"/>
    <row r="1352" customFormat="false" ht="12.75" hidden="false" customHeight="false" outlineLevel="0" collapsed="false"/>
    <row r="1353" customFormat="false" ht="12.75" hidden="false" customHeight="false" outlineLevel="0" collapsed="false"/>
    <row r="1354" customFormat="false" ht="12.75" hidden="false" customHeight="false" outlineLevel="0" collapsed="false"/>
    <row r="1355" customFormat="false" ht="12.75" hidden="false" customHeight="false" outlineLevel="0" collapsed="false"/>
    <row r="1356" customFormat="false" ht="12.75" hidden="false" customHeight="false" outlineLevel="0" collapsed="false"/>
    <row r="1357" customFormat="false" ht="12.75" hidden="false" customHeight="false" outlineLevel="0" collapsed="false"/>
    <row r="1358" customFormat="false" ht="12.75" hidden="false" customHeight="false" outlineLevel="0" collapsed="false"/>
    <row r="1359" customFormat="false" ht="12.75" hidden="false" customHeight="false" outlineLevel="0" collapsed="false"/>
    <row r="1360" customFormat="false" ht="12.75" hidden="false" customHeight="false" outlineLevel="0" collapsed="false"/>
    <row r="1361" customFormat="false" ht="12.75" hidden="false" customHeight="false" outlineLevel="0" collapsed="false"/>
    <row r="1362" customFormat="false" ht="12.75" hidden="false" customHeight="false" outlineLevel="0" collapsed="false"/>
    <row r="1363" customFormat="false" ht="12.75" hidden="false" customHeight="false" outlineLevel="0" collapsed="false"/>
    <row r="1364" customFormat="false" ht="12.75" hidden="false" customHeight="false" outlineLevel="0" collapsed="false"/>
    <row r="1365" customFormat="false" ht="12.75" hidden="false" customHeight="false" outlineLevel="0" collapsed="false"/>
    <row r="1366" customFormat="false" ht="12.75" hidden="false" customHeight="false" outlineLevel="0" collapsed="false"/>
    <row r="1367" customFormat="false" ht="12.75" hidden="false" customHeight="false" outlineLevel="0" collapsed="false"/>
    <row r="1368" customFormat="false" ht="12.75" hidden="false" customHeight="false" outlineLevel="0" collapsed="false"/>
    <row r="1369" customFormat="false" ht="12.75" hidden="false" customHeight="false" outlineLevel="0" collapsed="false"/>
    <row r="1370" customFormat="false" ht="12.75" hidden="false" customHeight="false" outlineLevel="0" collapsed="false"/>
    <row r="1371" customFormat="false" ht="12.75" hidden="false" customHeight="false" outlineLevel="0" collapsed="false"/>
    <row r="1372" customFormat="false" ht="12.75" hidden="false" customHeight="false" outlineLevel="0" collapsed="false"/>
    <row r="1373" customFormat="false" ht="12.75" hidden="false" customHeight="false" outlineLevel="0" collapsed="false"/>
    <row r="1374" customFormat="false" ht="12.75" hidden="false" customHeight="false" outlineLevel="0" collapsed="false"/>
    <row r="1375" customFormat="false" ht="12.75" hidden="false" customHeight="false" outlineLevel="0" collapsed="false"/>
    <row r="1376" customFormat="false" ht="12.75" hidden="false" customHeight="false" outlineLevel="0" collapsed="false"/>
    <row r="1377" customFormat="false" ht="12.75" hidden="false" customHeight="false" outlineLevel="0" collapsed="false"/>
    <row r="1378" customFormat="false" ht="12.75" hidden="false" customHeight="false" outlineLevel="0" collapsed="false"/>
    <row r="1379" customFormat="false" ht="12.75" hidden="false" customHeight="false" outlineLevel="0" collapsed="false"/>
    <row r="1380" customFormat="false" ht="12.75" hidden="false" customHeight="false" outlineLevel="0" collapsed="false"/>
    <row r="1381" customFormat="false" ht="12.75" hidden="false" customHeight="false" outlineLevel="0" collapsed="false"/>
    <row r="1382" customFormat="false" ht="12.75" hidden="false" customHeight="false" outlineLevel="0" collapsed="false"/>
    <row r="1383" customFormat="false" ht="12.75" hidden="false" customHeight="false" outlineLevel="0" collapsed="false"/>
    <row r="1384" customFormat="false" ht="12.75" hidden="false" customHeight="false" outlineLevel="0" collapsed="false"/>
    <row r="1385" customFormat="false" ht="12.75" hidden="false" customHeight="false" outlineLevel="0" collapsed="false"/>
    <row r="1386" customFormat="false" ht="12.75" hidden="false" customHeight="false" outlineLevel="0" collapsed="false"/>
    <row r="1387" customFormat="false" ht="12.75" hidden="false" customHeight="false" outlineLevel="0" collapsed="false"/>
    <row r="1388" customFormat="false" ht="12.75" hidden="false" customHeight="false" outlineLevel="0" collapsed="false"/>
    <row r="1389" customFormat="false" ht="12.75" hidden="false" customHeight="false" outlineLevel="0" collapsed="false"/>
    <row r="1390" customFormat="false" ht="12.75" hidden="false" customHeight="false" outlineLevel="0" collapsed="false"/>
    <row r="1391" customFormat="false" ht="12.75" hidden="false" customHeight="false" outlineLevel="0" collapsed="false"/>
    <row r="1392" customFormat="false" ht="12.75" hidden="false" customHeight="false" outlineLevel="0" collapsed="false"/>
    <row r="1393" customFormat="false" ht="12.75" hidden="false" customHeight="false" outlineLevel="0" collapsed="false"/>
    <row r="1394" customFormat="false" ht="12.75" hidden="false" customHeight="false" outlineLevel="0" collapsed="false"/>
    <row r="1395" customFormat="false" ht="12.75" hidden="false" customHeight="false" outlineLevel="0" collapsed="false"/>
    <row r="1396" customFormat="false" ht="12.75" hidden="false" customHeight="false" outlineLevel="0" collapsed="false"/>
    <row r="1397" customFormat="false" ht="12.75" hidden="false" customHeight="false" outlineLevel="0" collapsed="false"/>
    <row r="1398" customFormat="false" ht="12.75" hidden="false" customHeight="false" outlineLevel="0" collapsed="false"/>
    <row r="1399" customFormat="false" ht="12.75" hidden="false" customHeight="false" outlineLevel="0" collapsed="false"/>
    <row r="1400" customFormat="false" ht="12.75" hidden="false" customHeight="false" outlineLevel="0" collapsed="false"/>
    <row r="1401" customFormat="false" ht="12.75" hidden="false" customHeight="false" outlineLevel="0" collapsed="false"/>
    <row r="1402" customFormat="false" ht="12.75" hidden="false" customHeight="false" outlineLevel="0" collapsed="false"/>
    <row r="1403" customFormat="false" ht="12.75" hidden="false" customHeight="false" outlineLevel="0" collapsed="false"/>
    <row r="1404" customFormat="false" ht="12.75" hidden="false" customHeight="false" outlineLevel="0" collapsed="false"/>
    <row r="1405" customFormat="false" ht="12.75" hidden="false" customHeight="false" outlineLevel="0" collapsed="false"/>
    <row r="1406" customFormat="false" ht="12.75" hidden="false" customHeight="false" outlineLevel="0" collapsed="false"/>
    <row r="1407" customFormat="false" ht="12.75" hidden="false" customHeight="false" outlineLevel="0" collapsed="false"/>
    <row r="1408" customFormat="false" ht="12.75" hidden="false" customHeight="false" outlineLevel="0" collapsed="false"/>
    <row r="1409" customFormat="false" ht="12.75" hidden="false" customHeight="false" outlineLevel="0" collapsed="false"/>
    <row r="1410" customFormat="false" ht="12.75" hidden="false" customHeight="false" outlineLevel="0" collapsed="false"/>
    <row r="1411" customFormat="false" ht="12.75" hidden="false" customHeight="false" outlineLevel="0" collapsed="false"/>
    <row r="1412" customFormat="false" ht="12.75" hidden="false" customHeight="false" outlineLevel="0" collapsed="false"/>
    <row r="1413" customFormat="false" ht="12.75" hidden="false" customHeight="false" outlineLevel="0" collapsed="false"/>
    <row r="1414" customFormat="false" ht="12.75" hidden="false" customHeight="false" outlineLevel="0" collapsed="false"/>
    <row r="1415" customFormat="false" ht="12.75" hidden="false" customHeight="false" outlineLevel="0" collapsed="false"/>
    <row r="1416" customFormat="false" ht="12.75" hidden="false" customHeight="false" outlineLevel="0" collapsed="false"/>
    <row r="1417" customFormat="false" ht="12.75" hidden="false" customHeight="false" outlineLevel="0" collapsed="false"/>
    <row r="1418" customFormat="false" ht="12.75" hidden="false" customHeight="false" outlineLevel="0" collapsed="false"/>
    <row r="1419" customFormat="false" ht="12.75" hidden="false" customHeight="false" outlineLevel="0" collapsed="false"/>
    <row r="1420" customFormat="false" ht="12.75" hidden="false" customHeight="false" outlineLevel="0" collapsed="false"/>
    <row r="1421" customFormat="false" ht="12.75" hidden="false" customHeight="false" outlineLevel="0" collapsed="false"/>
    <row r="1422" customFormat="false" ht="12.75" hidden="false" customHeight="false" outlineLevel="0" collapsed="false"/>
    <row r="1423" customFormat="false" ht="12.75" hidden="false" customHeight="false" outlineLevel="0" collapsed="false"/>
    <row r="1424" customFormat="false" ht="12.75" hidden="false" customHeight="false" outlineLevel="0" collapsed="false"/>
    <row r="1425" customFormat="false" ht="12.75" hidden="false" customHeight="false" outlineLevel="0" collapsed="false"/>
    <row r="1426" customFormat="false" ht="12.75" hidden="false" customHeight="false" outlineLevel="0" collapsed="false"/>
    <row r="1427" customFormat="false" ht="12.75" hidden="false" customHeight="false" outlineLevel="0" collapsed="false"/>
    <row r="1428" customFormat="false" ht="12.75" hidden="false" customHeight="false" outlineLevel="0" collapsed="false"/>
    <row r="1429" customFormat="false" ht="12.75" hidden="false" customHeight="false" outlineLevel="0" collapsed="false"/>
    <row r="1430" customFormat="false" ht="12.75" hidden="false" customHeight="false" outlineLevel="0" collapsed="false"/>
    <row r="1431" customFormat="false" ht="12.75" hidden="false" customHeight="false" outlineLevel="0" collapsed="false"/>
    <row r="1432" customFormat="false" ht="12.75" hidden="false" customHeight="false" outlineLevel="0" collapsed="false"/>
    <row r="1433" customFormat="false" ht="12.75" hidden="false" customHeight="false" outlineLevel="0" collapsed="false"/>
    <row r="1434" customFormat="false" ht="12.75" hidden="false" customHeight="false" outlineLevel="0" collapsed="false"/>
    <row r="1435" customFormat="false" ht="12.75" hidden="false" customHeight="false" outlineLevel="0" collapsed="false"/>
    <row r="1436" customFormat="false" ht="12.75" hidden="false" customHeight="false" outlineLevel="0" collapsed="false"/>
    <row r="1437" customFormat="false" ht="12.75" hidden="false" customHeight="false" outlineLevel="0" collapsed="false"/>
    <row r="1438" customFormat="false" ht="12.75" hidden="false" customHeight="false" outlineLevel="0" collapsed="false"/>
    <row r="1439" customFormat="false" ht="12.75" hidden="false" customHeight="false" outlineLevel="0" collapsed="false"/>
    <row r="1440" customFormat="false" ht="12.75" hidden="false" customHeight="false" outlineLevel="0" collapsed="false"/>
    <row r="1441" customFormat="false" ht="12.75" hidden="false" customHeight="false" outlineLevel="0" collapsed="false"/>
    <row r="1442" customFormat="false" ht="12.75" hidden="false" customHeight="false" outlineLevel="0" collapsed="false"/>
    <row r="1443" customFormat="false" ht="12.75" hidden="false" customHeight="false" outlineLevel="0" collapsed="false"/>
    <row r="1444" customFormat="false" ht="12.75" hidden="false" customHeight="false" outlineLevel="0" collapsed="false"/>
    <row r="1445" customFormat="false" ht="12.75" hidden="false" customHeight="false" outlineLevel="0" collapsed="false"/>
    <row r="1446" customFormat="false" ht="12.75" hidden="false" customHeight="false" outlineLevel="0" collapsed="false"/>
    <row r="1447" customFormat="false" ht="12.75" hidden="false" customHeight="false" outlineLevel="0" collapsed="false"/>
    <row r="1448" customFormat="false" ht="12.75" hidden="false" customHeight="false" outlineLevel="0" collapsed="false"/>
    <row r="1449" customFormat="false" ht="12.75" hidden="false" customHeight="false" outlineLevel="0" collapsed="false"/>
    <row r="1450" customFormat="false" ht="12.75" hidden="false" customHeight="false" outlineLevel="0" collapsed="false"/>
    <row r="1451" customFormat="false" ht="12.75" hidden="false" customHeight="false" outlineLevel="0" collapsed="false"/>
    <row r="1452" customFormat="false" ht="12.75" hidden="false" customHeight="false" outlineLevel="0" collapsed="false"/>
    <row r="1453" customFormat="false" ht="12.75" hidden="false" customHeight="false" outlineLevel="0" collapsed="false"/>
    <row r="1454" customFormat="false" ht="12.75" hidden="false" customHeight="false" outlineLevel="0" collapsed="false"/>
    <row r="1455" customFormat="false" ht="12.75" hidden="false" customHeight="false" outlineLevel="0" collapsed="false"/>
    <row r="1456" customFormat="false" ht="12.75" hidden="false" customHeight="false" outlineLevel="0" collapsed="false"/>
    <row r="1457" customFormat="false" ht="12.75" hidden="false" customHeight="false" outlineLevel="0" collapsed="false"/>
    <row r="1458" customFormat="false" ht="12.75" hidden="false" customHeight="false" outlineLevel="0" collapsed="false"/>
    <row r="1459" customFormat="false" ht="12.75" hidden="false" customHeight="false" outlineLevel="0" collapsed="false"/>
    <row r="1460" customFormat="false" ht="12.75" hidden="false" customHeight="false" outlineLevel="0" collapsed="false"/>
    <row r="1461" customFormat="false" ht="12.75" hidden="false" customHeight="false" outlineLevel="0" collapsed="false"/>
    <row r="1462" customFormat="false" ht="12.75" hidden="false" customHeight="false" outlineLevel="0" collapsed="false"/>
    <row r="1463" customFormat="false" ht="12.75" hidden="false" customHeight="false" outlineLevel="0" collapsed="false"/>
    <row r="1464" customFormat="false" ht="12.75" hidden="false" customHeight="false" outlineLevel="0" collapsed="false"/>
    <row r="1465" customFormat="false" ht="12.75" hidden="false" customHeight="false" outlineLevel="0" collapsed="false"/>
    <row r="1466" customFormat="false" ht="12.75" hidden="false" customHeight="false" outlineLevel="0" collapsed="false"/>
    <row r="1467" customFormat="false" ht="12.75" hidden="false" customHeight="false" outlineLevel="0" collapsed="false"/>
    <row r="1468" customFormat="false" ht="12.75" hidden="false" customHeight="false" outlineLevel="0" collapsed="false"/>
    <row r="1469" customFormat="false" ht="12.75" hidden="false" customHeight="false" outlineLevel="0" collapsed="false"/>
    <row r="1470" customFormat="false" ht="12.75" hidden="false" customHeight="false" outlineLevel="0" collapsed="false"/>
    <row r="1471" customFormat="false" ht="12.75" hidden="false" customHeight="false" outlineLevel="0" collapsed="false"/>
    <row r="1472" customFormat="false" ht="12.75" hidden="false" customHeight="false" outlineLevel="0" collapsed="false"/>
    <row r="1473" customFormat="false" ht="12.75" hidden="false" customHeight="false" outlineLevel="0" collapsed="false"/>
    <row r="1474" customFormat="false" ht="12.75" hidden="false" customHeight="false" outlineLevel="0" collapsed="false"/>
    <row r="1475" customFormat="false" ht="12.75" hidden="false" customHeight="false" outlineLevel="0" collapsed="false"/>
    <row r="1476" customFormat="false" ht="12.75" hidden="false" customHeight="false" outlineLevel="0" collapsed="false"/>
    <row r="1477" customFormat="false" ht="12.75" hidden="false" customHeight="false" outlineLevel="0" collapsed="false"/>
    <row r="1478" customFormat="false" ht="12.75" hidden="false" customHeight="false" outlineLevel="0" collapsed="false"/>
    <row r="1479" customFormat="false" ht="12.75" hidden="false" customHeight="false" outlineLevel="0" collapsed="false"/>
    <row r="1480" customFormat="false" ht="12.75" hidden="false" customHeight="false" outlineLevel="0" collapsed="false"/>
    <row r="1481" customFormat="false" ht="12.75" hidden="false" customHeight="false" outlineLevel="0" collapsed="false"/>
    <row r="1482" customFormat="false" ht="12.75" hidden="false" customHeight="false" outlineLevel="0" collapsed="false"/>
    <row r="1483" customFormat="false" ht="12.75" hidden="false" customHeight="false" outlineLevel="0" collapsed="false"/>
    <row r="1484" customFormat="false" ht="12.75" hidden="false" customHeight="false" outlineLevel="0" collapsed="false"/>
    <row r="1485" customFormat="false" ht="12.75" hidden="false" customHeight="false" outlineLevel="0" collapsed="false"/>
    <row r="1486" customFormat="false" ht="12.75" hidden="false" customHeight="false" outlineLevel="0" collapsed="false"/>
    <row r="1487" customFormat="false" ht="12.75" hidden="false" customHeight="false" outlineLevel="0" collapsed="false"/>
    <row r="1488" customFormat="false" ht="12.75" hidden="false" customHeight="false" outlineLevel="0" collapsed="false"/>
    <row r="1489" customFormat="false" ht="12.75" hidden="false" customHeight="false" outlineLevel="0" collapsed="false"/>
    <row r="1490" customFormat="false" ht="12.75" hidden="false" customHeight="false" outlineLevel="0" collapsed="false"/>
    <row r="1491" customFormat="false" ht="12.75" hidden="false" customHeight="false" outlineLevel="0" collapsed="false"/>
    <row r="1492" customFormat="false" ht="12.75" hidden="false" customHeight="false" outlineLevel="0" collapsed="false"/>
    <row r="1493" customFormat="false" ht="12.75" hidden="false" customHeight="false" outlineLevel="0" collapsed="false"/>
    <row r="1494" customFormat="false" ht="12.75" hidden="false" customHeight="false" outlineLevel="0" collapsed="false"/>
    <row r="1495" customFormat="false" ht="12.75" hidden="false" customHeight="false" outlineLevel="0" collapsed="false"/>
    <row r="1496" customFormat="false" ht="12.75" hidden="false" customHeight="false" outlineLevel="0" collapsed="false"/>
    <row r="1497" customFormat="false" ht="12.75" hidden="false" customHeight="false" outlineLevel="0" collapsed="false"/>
    <row r="1498" customFormat="false" ht="12.75" hidden="false" customHeight="false" outlineLevel="0" collapsed="false"/>
    <row r="1499" customFormat="false" ht="12.75" hidden="false" customHeight="false" outlineLevel="0" collapsed="false"/>
    <row r="1500" customFormat="false" ht="12.75" hidden="false" customHeight="false" outlineLevel="0" collapsed="false"/>
    <row r="1501" customFormat="false" ht="12.75" hidden="false" customHeight="false" outlineLevel="0" collapsed="false"/>
    <row r="1502" customFormat="false" ht="12.75" hidden="false" customHeight="false" outlineLevel="0" collapsed="false"/>
    <row r="1503" customFormat="false" ht="12.75" hidden="false" customHeight="false" outlineLevel="0" collapsed="false"/>
    <row r="1504" customFormat="false" ht="12.75" hidden="false" customHeight="false" outlineLevel="0" collapsed="false"/>
    <row r="1505" customFormat="false" ht="12.75" hidden="false" customHeight="false" outlineLevel="0" collapsed="false"/>
    <row r="1506" customFormat="false" ht="12.75" hidden="false" customHeight="false" outlineLevel="0" collapsed="false"/>
    <row r="1507" customFormat="false" ht="12.75" hidden="false" customHeight="false" outlineLevel="0" collapsed="false"/>
    <row r="1508" customFormat="false" ht="12.75" hidden="false" customHeight="false" outlineLevel="0" collapsed="false"/>
    <row r="1509" customFormat="false" ht="12.75" hidden="false" customHeight="false" outlineLevel="0" collapsed="false"/>
    <row r="1510" customFormat="false" ht="12.75" hidden="false" customHeight="false" outlineLevel="0" collapsed="false"/>
    <row r="1511" customFormat="false" ht="12.75" hidden="false" customHeight="false" outlineLevel="0" collapsed="false"/>
    <row r="1512" customFormat="false" ht="12.75" hidden="false" customHeight="false" outlineLevel="0" collapsed="false"/>
    <row r="1513" customFormat="false" ht="12.75" hidden="false" customHeight="false" outlineLevel="0" collapsed="false"/>
    <row r="1514" customFormat="false" ht="12.75" hidden="false" customHeight="false" outlineLevel="0" collapsed="false"/>
    <row r="1515" customFormat="false" ht="12.75" hidden="false" customHeight="false" outlineLevel="0" collapsed="false"/>
    <row r="1516" customFormat="false" ht="12.75" hidden="false" customHeight="false" outlineLevel="0" collapsed="false"/>
    <row r="1517" customFormat="false" ht="12.75" hidden="false" customHeight="false" outlineLevel="0" collapsed="false"/>
    <row r="1518" customFormat="false" ht="12.75" hidden="false" customHeight="false" outlineLevel="0" collapsed="false"/>
    <row r="1519" customFormat="false" ht="12.75" hidden="false" customHeight="false" outlineLevel="0" collapsed="false"/>
    <row r="1520" customFormat="false" ht="12.75" hidden="false" customHeight="false" outlineLevel="0" collapsed="false"/>
    <row r="1521" customFormat="false" ht="12.75" hidden="false" customHeight="false" outlineLevel="0" collapsed="false"/>
    <row r="1522" customFormat="false" ht="12.75" hidden="false" customHeight="false" outlineLevel="0" collapsed="false"/>
    <row r="1523" customFormat="false" ht="12.75" hidden="false" customHeight="false" outlineLevel="0" collapsed="false"/>
    <row r="1524" customFormat="false" ht="12.75" hidden="false" customHeight="false" outlineLevel="0" collapsed="false"/>
    <row r="1525" customFormat="false" ht="12.75" hidden="false" customHeight="false" outlineLevel="0" collapsed="false"/>
    <row r="1526" customFormat="false" ht="12.75" hidden="false" customHeight="false" outlineLevel="0" collapsed="false"/>
    <row r="1527" customFormat="false" ht="12.75" hidden="false" customHeight="false" outlineLevel="0" collapsed="false"/>
    <row r="1528" customFormat="false" ht="12.75" hidden="false" customHeight="false" outlineLevel="0" collapsed="false"/>
    <row r="1529" customFormat="false" ht="12.75" hidden="false" customHeight="false" outlineLevel="0" collapsed="false"/>
    <row r="1530" customFormat="false" ht="12.75" hidden="false" customHeight="false" outlineLevel="0" collapsed="false"/>
    <row r="1531" customFormat="false" ht="12.75" hidden="false" customHeight="false" outlineLevel="0" collapsed="false"/>
    <row r="1532" customFormat="false" ht="12.75" hidden="false" customHeight="false" outlineLevel="0" collapsed="false"/>
    <row r="1533" customFormat="false" ht="12.75" hidden="false" customHeight="false" outlineLevel="0" collapsed="false"/>
    <row r="1534" customFormat="false" ht="12.75" hidden="false" customHeight="false" outlineLevel="0" collapsed="false"/>
    <row r="1535" customFormat="false" ht="12.75" hidden="false" customHeight="false" outlineLevel="0" collapsed="false"/>
    <row r="1536" customFormat="false" ht="12.75" hidden="false" customHeight="false" outlineLevel="0" collapsed="false"/>
    <row r="1537" customFormat="false" ht="12.75" hidden="false" customHeight="false" outlineLevel="0" collapsed="false"/>
    <row r="1538" customFormat="false" ht="12.75" hidden="false" customHeight="false" outlineLevel="0" collapsed="false"/>
    <row r="1539" customFormat="false" ht="12.75" hidden="false" customHeight="false" outlineLevel="0" collapsed="false"/>
    <row r="1540" customFormat="false" ht="12.75" hidden="false" customHeight="false" outlineLevel="0" collapsed="false"/>
    <row r="1541" customFormat="false" ht="12.75" hidden="false" customHeight="false" outlineLevel="0" collapsed="false"/>
    <row r="1542" customFormat="false" ht="12.75" hidden="false" customHeight="false" outlineLevel="0" collapsed="false"/>
    <row r="1543" customFormat="false" ht="12.75" hidden="false" customHeight="false" outlineLevel="0" collapsed="false"/>
    <row r="1544" customFormat="false" ht="12.75" hidden="false" customHeight="false" outlineLevel="0" collapsed="false"/>
    <row r="1545" customFormat="false" ht="12.75" hidden="false" customHeight="false" outlineLevel="0" collapsed="false"/>
    <row r="1546" customFormat="false" ht="12.75" hidden="false" customHeight="false" outlineLevel="0" collapsed="false"/>
    <row r="1547" customFormat="false" ht="12.75" hidden="false" customHeight="false" outlineLevel="0" collapsed="false"/>
    <row r="1548" customFormat="false" ht="12.75" hidden="false" customHeight="false" outlineLevel="0" collapsed="false"/>
    <row r="1549" customFormat="false" ht="12.75" hidden="false" customHeight="false" outlineLevel="0" collapsed="false"/>
    <row r="1550" customFormat="false" ht="12.75" hidden="false" customHeight="false" outlineLevel="0" collapsed="false"/>
    <row r="1551" customFormat="false" ht="12.75" hidden="false" customHeight="false" outlineLevel="0" collapsed="false"/>
    <row r="1552" customFormat="false" ht="12.75" hidden="false" customHeight="false" outlineLevel="0" collapsed="false"/>
    <row r="1553" customFormat="false" ht="12.75" hidden="false" customHeight="false" outlineLevel="0" collapsed="false"/>
    <row r="1554" customFormat="false" ht="12.75" hidden="false" customHeight="false" outlineLevel="0" collapsed="false"/>
    <row r="1555" customFormat="false" ht="12.75" hidden="false" customHeight="false" outlineLevel="0" collapsed="false"/>
    <row r="1556" customFormat="false" ht="12.75" hidden="false" customHeight="false" outlineLevel="0" collapsed="false"/>
    <row r="1557" customFormat="false" ht="12.75" hidden="false" customHeight="false" outlineLevel="0" collapsed="false"/>
    <row r="1558" customFormat="false" ht="12.75" hidden="false" customHeight="false" outlineLevel="0" collapsed="false"/>
    <row r="1559" customFormat="false" ht="12.75" hidden="false" customHeight="false" outlineLevel="0" collapsed="false"/>
    <row r="1560" customFormat="false" ht="12.75" hidden="false" customHeight="false" outlineLevel="0" collapsed="false"/>
    <row r="1561" customFormat="false" ht="12.75" hidden="false" customHeight="false" outlineLevel="0" collapsed="false"/>
    <row r="1562" customFormat="false" ht="12.75" hidden="false" customHeight="false" outlineLevel="0" collapsed="false"/>
    <row r="1563" customFormat="false" ht="12.75" hidden="false" customHeight="false" outlineLevel="0" collapsed="false"/>
    <row r="1564" customFormat="false" ht="12.75" hidden="false" customHeight="false" outlineLevel="0" collapsed="false"/>
    <row r="1565" customFormat="false" ht="12.75" hidden="false" customHeight="false" outlineLevel="0" collapsed="false"/>
    <row r="1566" customFormat="false" ht="12.75" hidden="false" customHeight="false" outlineLevel="0" collapsed="false"/>
    <row r="1567" customFormat="false" ht="12.75" hidden="false" customHeight="false" outlineLevel="0" collapsed="false"/>
    <row r="1568" customFormat="false" ht="12.75" hidden="false" customHeight="false" outlineLevel="0" collapsed="false"/>
    <row r="1569" customFormat="false" ht="12.75" hidden="false" customHeight="false" outlineLevel="0" collapsed="false"/>
    <row r="1570" customFormat="false" ht="12.75" hidden="false" customHeight="false" outlineLevel="0" collapsed="false"/>
    <row r="1571" customFormat="false" ht="12.75" hidden="false" customHeight="false" outlineLevel="0" collapsed="false"/>
    <row r="1572" customFormat="false" ht="12.75" hidden="false" customHeight="false" outlineLevel="0" collapsed="false"/>
    <row r="1573" customFormat="false" ht="12.75" hidden="false" customHeight="false" outlineLevel="0" collapsed="false"/>
    <row r="1574" customFormat="false" ht="12.75" hidden="false" customHeight="false" outlineLevel="0" collapsed="false"/>
    <row r="1575" customFormat="false" ht="12.75" hidden="false" customHeight="false" outlineLevel="0" collapsed="false"/>
    <row r="1576" customFormat="false" ht="12.75" hidden="false" customHeight="false" outlineLevel="0" collapsed="false"/>
    <row r="1577" customFormat="false" ht="12.75" hidden="false" customHeight="false" outlineLevel="0" collapsed="false"/>
    <row r="1578" customFormat="false" ht="12.75" hidden="false" customHeight="false" outlineLevel="0" collapsed="false"/>
    <row r="1579" customFormat="false" ht="12.75" hidden="false" customHeight="false" outlineLevel="0" collapsed="false"/>
    <row r="1580" customFormat="false" ht="12.75" hidden="false" customHeight="false" outlineLevel="0" collapsed="false"/>
    <row r="1581" customFormat="false" ht="12.75" hidden="false" customHeight="false" outlineLevel="0" collapsed="false"/>
    <row r="1582" customFormat="false" ht="12.75" hidden="false" customHeight="false" outlineLevel="0" collapsed="false"/>
    <row r="1583" customFormat="false" ht="12.75" hidden="false" customHeight="false" outlineLevel="0" collapsed="false"/>
    <row r="1584" customFormat="false" ht="12.75" hidden="false" customHeight="false" outlineLevel="0" collapsed="false"/>
    <row r="1585" customFormat="false" ht="12.75" hidden="false" customHeight="false" outlineLevel="0" collapsed="false"/>
    <row r="1586" customFormat="false" ht="12.75" hidden="false" customHeight="false" outlineLevel="0" collapsed="false"/>
    <row r="1587" customFormat="false" ht="12.75" hidden="false" customHeight="false" outlineLevel="0" collapsed="false"/>
    <row r="1588" customFormat="false" ht="12.75" hidden="false" customHeight="false" outlineLevel="0" collapsed="false"/>
    <row r="1589" customFormat="false" ht="12.75" hidden="false" customHeight="false" outlineLevel="0" collapsed="false"/>
    <row r="1590" customFormat="false" ht="12.75" hidden="false" customHeight="false" outlineLevel="0" collapsed="false"/>
    <row r="1591" customFormat="false" ht="12.75" hidden="false" customHeight="false" outlineLevel="0" collapsed="false"/>
    <row r="1592" customFormat="false" ht="12.75" hidden="false" customHeight="false" outlineLevel="0" collapsed="false"/>
    <row r="1593" customFormat="false" ht="12.75" hidden="false" customHeight="false" outlineLevel="0" collapsed="false"/>
    <row r="1594" customFormat="false" ht="12.75" hidden="false" customHeight="false" outlineLevel="0" collapsed="false"/>
    <row r="1595" customFormat="false" ht="12.75" hidden="false" customHeight="false" outlineLevel="0" collapsed="false"/>
    <row r="1596" customFormat="false" ht="12.75" hidden="false" customHeight="false" outlineLevel="0" collapsed="false"/>
    <row r="1597" customFormat="false" ht="12.75" hidden="false" customHeight="false" outlineLevel="0" collapsed="false"/>
    <row r="1598" customFormat="false" ht="12.75" hidden="false" customHeight="false" outlineLevel="0" collapsed="false"/>
    <row r="1599" customFormat="false" ht="12.75" hidden="false" customHeight="false" outlineLevel="0" collapsed="false"/>
    <row r="1600" customFormat="false" ht="12.75" hidden="false" customHeight="false" outlineLevel="0" collapsed="false"/>
    <row r="1601" customFormat="false" ht="12.75" hidden="false" customHeight="false" outlineLevel="0" collapsed="false"/>
    <row r="1602" customFormat="false" ht="12.75" hidden="false" customHeight="false" outlineLevel="0" collapsed="false"/>
    <row r="1603" customFormat="false" ht="12.75" hidden="false" customHeight="false" outlineLevel="0" collapsed="false"/>
    <row r="1604" customFormat="false" ht="12.75" hidden="false" customHeight="false" outlineLevel="0" collapsed="false"/>
    <row r="1605" customFormat="false" ht="12.75" hidden="false" customHeight="false" outlineLevel="0" collapsed="false"/>
    <row r="1606" customFormat="false" ht="12.75" hidden="false" customHeight="false" outlineLevel="0" collapsed="false"/>
    <row r="1607" customFormat="false" ht="12.75" hidden="false" customHeight="false" outlineLevel="0" collapsed="false"/>
    <row r="1608" customFormat="false" ht="12.75" hidden="false" customHeight="false" outlineLevel="0" collapsed="false"/>
    <row r="1609" customFormat="false" ht="12.75" hidden="false" customHeight="false" outlineLevel="0" collapsed="false"/>
    <row r="1610" customFormat="false" ht="12.75" hidden="false" customHeight="false" outlineLevel="0" collapsed="false"/>
    <row r="1611" customFormat="false" ht="12.75" hidden="false" customHeight="false" outlineLevel="0" collapsed="false"/>
    <row r="1612" customFormat="false" ht="12.75" hidden="false" customHeight="false" outlineLevel="0" collapsed="false"/>
    <row r="1613" customFormat="false" ht="12.75" hidden="false" customHeight="false" outlineLevel="0" collapsed="false"/>
    <row r="1614" customFormat="false" ht="12.75" hidden="false" customHeight="false" outlineLevel="0" collapsed="false"/>
    <row r="1615" customFormat="false" ht="12.75" hidden="false" customHeight="false" outlineLevel="0" collapsed="false"/>
    <row r="1616" customFormat="false" ht="12.75" hidden="false" customHeight="false" outlineLevel="0" collapsed="false"/>
    <row r="1617" customFormat="false" ht="12.75" hidden="false" customHeight="false" outlineLevel="0" collapsed="false"/>
    <row r="1618" customFormat="false" ht="12.75" hidden="false" customHeight="false" outlineLevel="0" collapsed="false"/>
    <row r="1619" customFormat="false" ht="12.75" hidden="false" customHeight="false" outlineLevel="0" collapsed="false"/>
    <row r="1620" customFormat="false" ht="12.75" hidden="false" customHeight="false" outlineLevel="0" collapsed="false"/>
    <row r="1621" customFormat="false" ht="12.75" hidden="false" customHeight="false" outlineLevel="0" collapsed="false"/>
    <row r="1622" customFormat="false" ht="12.75" hidden="false" customHeight="false" outlineLevel="0" collapsed="false"/>
    <row r="1623" customFormat="false" ht="12.75" hidden="false" customHeight="false" outlineLevel="0" collapsed="false"/>
    <row r="1624" customFormat="false" ht="12.75" hidden="false" customHeight="false" outlineLevel="0" collapsed="false"/>
    <row r="1625" customFormat="false" ht="12.75" hidden="false" customHeight="false" outlineLevel="0" collapsed="false"/>
    <row r="1626" customFormat="false" ht="12.75" hidden="false" customHeight="false" outlineLevel="0" collapsed="false"/>
    <row r="1627" customFormat="false" ht="12.75" hidden="false" customHeight="false" outlineLevel="0" collapsed="false"/>
    <row r="1628" customFormat="false" ht="12.75" hidden="false" customHeight="false" outlineLevel="0" collapsed="false"/>
    <row r="1629" customFormat="false" ht="12.75" hidden="false" customHeight="false" outlineLevel="0" collapsed="false"/>
    <row r="1630" customFormat="false" ht="12.75" hidden="false" customHeight="false" outlineLevel="0" collapsed="false"/>
    <row r="1631" customFormat="false" ht="12.75" hidden="false" customHeight="false" outlineLevel="0" collapsed="false"/>
    <row r="1632" customFormat="false" ht="12.75" hidden="false" customHeight="false" outlineLevel="0" collapsed="false"/>
    <row r="1633" customFormat="false" ht="12.75" hidden="false" customHeight="false" outlineLevel="0" collapsed="false"/>
    <row r="1634" customFormat="false" ht="12.75" hidden="false" customHeight="false" outlineLevel="0" collapsed="false"/>
    <row r="1635" customFormat="false" ht="12.75" hidden="false" customHeight="false" outlineLevel="0" collapsed="false"/>
    <row r="1636" customFormat="false" ht="12.75" hidden="false" customHeight="false" outlineLevel="0" collapsed="false"/>
    <row r="1637" customFormat="false" ht="12.75" hidden="false" customHeight="false" outlineLevel="0" collapsed="false"/>
    <row r="1638" customFormat="false" ht="12.75" hidden="false" customHeight="false" outlineLevel="0" collapsed="false"/>
    <row r="1639" customFormat="false" ht="12.75" hidden="false" customHeight="false" outlineLevel="0" collapsed="false"/>
    <row r="1640" customFormat="false" ht="12.75" hidden="false" customHeight="false" outlineLevel="0" collapsed="false"/>
    <row r="1641" customFormat="false" ht="12.75" hidden="false" customHeight="false" outlineLevel="0" collapsed="false"/>
    <row r="1642" customFormat="false" ht="12.75" hidden="false" customHeight="false" outlineLevel="0" collapsed="false"/>
    <row r="1643" customFormat="false" ht="12.75" hidden="false" customHeight="false" outlineLevel="0" collapsed="false"/>
    <row r="1644" customFormat="false" ht="12.75" hidden="false" customHeight="false" outlineLevel="0" collapsed="false"/>
    <row r="1645" customFormat="false" ht="12.75" hidden="false" customHeight="false" outlineLevel="0" collapsed="false"/>
    <row r="1646" customFormat="false" ht="12.75" hidden="false" customHeight="false" outlineLevel="0" collapsed="false"/>
    <row r="1647" customFormat="false" ht="12.75" hidden="false" customHeight="false" outlineLevel="0" collapsed="false"/>
    <row r="1648" customFormat="false" ht="12.75" hidden="false" customHeight="false" outlineLevel="0" collapsed="false"/>
    <row r="1649" customFormat="false" ht="12.75" hidden="false" customHeight="false" outlineLevel="0" collapsed="false"/>
    <row r="1650" customFormat="false" ht="12.75" hidden="false" customHeight="false" outlineLevel="0" collapsed="false"/>
    <row r="1651" customFormat="false" ht="12.75" hidden="false" customHeight="false" outlineLevel="0" collapsed="false"/>
    <row r="1652" customFormat="false" ht="12.75" hidden="false" customHeight="false" outlineLevel="0" collapsed="false"/>
    <row r="1653" customFormat="false" ht="12.75" hidden="false" customHeight="false" outlineLevel="0" collapsed="false"/>
    <row r="1654" customFormat="false" ht="12.75" hidden="false" customHeight="false" outlineLevel="0" collapsed="false"/>
    <row r="1655" customFormat="false" ht="12.75" hidden="false" customHeight="false" outlineLevel="0" collapsed="false"/>
    <row r="1656" customFormat="false" ht="12.75" hidden="false" customHeight="false" outlineLevel="0" collapsed="false"/>
    <row r="1657" customFormat="false" ht="12.75" hidden="false" customHeight="false" outlineLevel="0" collapsed="false"/>
    <row r="1658" customFormat="false" ht="12.75" hidden="false" customHeight="false" outlineLevel="0" collapsed="false"/>
    <row r="1659" customFormat="false" ht="12.75" hidden="false" customHeight="false" outlineLevel="0" collapsed="false"/>
    <row r="1660" customFormat="false" ht="12.75" hidden="false" customHeight="false" outlineLevel="0" collapsed="false"/>
    <row r="1661" customFormat="false" ht="12.75" hidden="false" customHeight="false" outlineLevel="0" collapsed="false"/>
    <row r="1662" customFormat="false" ht="12.75" hidden="false" customHeight="false" outlineLevel="0" collapsed="false"/>
    <row r="1663" customFormat="false" ht="12.75" hidden="false" customHeight="false" outlineLevel="0" collapsed="false"/>
    <row r="1664" customFormat="false" ht="12.75" hidden="false" customHeight="false" outlineLevel="0" collapsed="false"/>
    <row r="1665" customFormat="false" ht="12.75" hidden="false" customHeight="false" outlineLevel="0" collapsed="false"/>
    <row r="1666" customFormat="false" ht="12.75" hidden="false" customHeight="false" outlineLevel="0" collapsed="false"/>
    <row r="1667" customFormat="false" ht="12.75" hidden="false" customHeight="false" outlineLevel="0" collapsed="false"/>
    <row r="1668" customFormat="false" ht="12.75" hidden="false" customHeight="false" outlineLevel="0" collapsed="false"/>
    <row r="1669" customFormat="false" ht="12.75" hidden="false" customHeight="false" outlineLevel="0" collapsed="false"/>
    <row r="1670" customFormat="false" ht="12.75" hidden="false" customHeight="false" outlineLevel="0" collapsed="false"/>
    <row r="1671" customFormat="false" ht="12.75" hidden="false" customHeight="false" outlineLevel="0" collapsed="false"/>
    <row r="1672" customFormat="false" ht="12.75" hidden="false" customHeight="false" outlineLevel="0" collapsed="false"/>
    <row r="1673" customFormat="false" ht="12.75" hidden="false" customHeight="false" outlineLevel="0" collapsed="false"/>
    <row r="1674" customFormat="false" ht="12.75" hidden="false" customHeight="false" outlineLevel="0" collapsed="false"/>
    <row r="1675" customFormat="false" ht="12.75" hidden="false" customHeight="false" outlineLevel="0" collapsed="false"/>
    <row r="1676" customFormat="false" ht="12.75" hidden="false" customHeight="false" outlineLevel="0" collapsed="false"/>
    <row r="1677" customFormat="false" ht="12.75" hidden="false" customHeight="false" outlineLevel="0" collapsed="false"/>
    <row r="1678" customFormat="false" ht="12.75" hidden="false" customHeight="false" outlineLevel="0" collapsed="false"/>
    <row r="1679" customFormat="false" ht="12.75" hidden="false" customHeight="false" outlineLevel="0" collapsed="false"/>
    <row r="1680" customFormat="false" ht="12.75" hidden="false" customHeight="false" outlineLevel="0" collapsed="false"/>
    <row r="1681" customFormat="false" ht="12.75" hidden="false" customHeight="false" outlineLevel="0" collapsed="false"/>
    <row r="1682" customFormat="false" ht="12.75" hidden="false" customHeight="false" outlineLevel="0" collapsed="false"/>
    <row r="1683" customFormat="false" ht="12.75" hidden="false" customHeight="false" outlineLevel="0" collapsed="false"/>
    <row r="1684" customFormat="false" ht="12.75" hidden="false" customHeight="false" outlineLevel="0" collapsed="false"/>
    <row r="1685" customFormat="false" ht="12.75" hidden="false" customHeight="false" outlineLevel="0" collapsed="false"/>
    <row r="1686" customFormat="false" ht="12.75" hidden="false" customHeight="false" outlineLevel="0" collapsed="false"/>
    <row r="1687" customFormat="false" ht="12.75" hidden="false" customHeight="false" outlineLevel="0" collapsed="false"/>
    <row r="1688" customFormat="false" ht="12.75" hidden="false" customHeight="false" outlineLevel="0" collapsed="false"/>
    <row r="1689" customFormat="false" ht="12.75" hidden="false" customHeight="false" outlineLevel="0" collapsed="false"/>
    <row r="1690" customFormat="false" ht="12.75" hidden="false" customHeight="false" outlineLevel="0" collapsed="false"/>
    <row r="1691" customFormat="false" ht="12.75" hidden="false" customHeight="false" outlineLevel="0" collapsed="false"/>
    <row r="1692" customFormat="false" ht="12.75" hidden="false" customHeight="false" outlineLevel="0" collapsed="false"/>
    <row r="1693" customFormat="false" ht="12.75" hidden="false" customHeight="false" outlineLevel="0" collapsed="false"/>
    <row r="1694" customFormat="false" ht="12.75" hidden="false" customHeight="false" outlineLevel="0" collapsed="false"/>
    <row r="1695" customFormat="false" ht="12.75" hidden="false" customHeight="false" outlineLevel="0" collapsed="false"/>
    <row r="1696" customFormat="false" ht="12.75" hidden="false" customHeight="false" outlineLevel="0" collapsed="false"/>
    <row r="1697" customFormat="false" ht="12.75" hidden="false" customHeight="false" outlineLevel="0" collapsed="false"/>
    <row r="1698" customFormat="false" ht="12.75" hidden="false" customHeight="false" outlineLevel="0" collapsed="false"/>
    <row r="1699" customFormat="false" ht="12.75" hidden="false" customHeight="false" outlineLevel="0" collapsed="false"/>
    <row r="1700" customFormat="false" ht="12.75" hidden="false" customHeight="false" outlineLevel="0" collapsed="false"/>
    <row r="1701" customFormat="false" ht="12.75" hidden="false" customHeight="false" outlineLevel="0" collapsed="false"/>
    <row r="1702" customFormat="false" ht="12.75" hidden="false" customHeight="false" outlineLevel="0" collapsed="false"/>
    <row r="1703" customFormat="false" ht="12.75" hidden="false" customHeight="false" outlineLevel="0" collapsed="false"/>
    <row r="1704" customFormat="false" ht="12.75" hidden="false" customHeight="false" outlineLevel="0" collapsed="false"/>
    <row r="1705" customFormat="false" ht="12.75" hidden="false" customHeight="false" outlineLevel="0" collapsed="false"/>
    <row r="1706" customFormat="false" ht="12.75" hidden="false" customHeight="false" outlineLevel="0" collapsed="false"/>
    <row r="1707" customFormat="false" ht="12.75" hidden="false" customHeight="false" outlineLevel="0" collapsed="false"/>
    <row r="1708" customFormat="false" ht="12.75" hidden="false" customHeight="false" outlineLevel="0" collapsed="false"/>
    <row r="1709" customFormat="false" ht="12.75" hidden="false" customHeight="false" outlineLevel="0" collapsed="false"/>
    <row r="1710" customFormat="false" ht="12.75" hidden="false" customHeight="false" outlineLevel="0" collapsed="false"/>
    <row r="1711" customFormat="false" ht="12.75" hidden="false" customHeight="false" outlineLevel="0" collapsed="false"/>
    <row r="1712" customFormat="false" ht="12.75" hidden="false" customHeight="false" outlineLevel="0" collapsed="false"/>
    <row r="1713" customFormat="false" ht="12.75" hidden="false" customHeight="false" outlineLevel="0" collapsed="false"/>
    <row r="1714" customFormat="false" ht="12.75" hidden="false" customHeight="false" outlineLevel="0" collapsed="false"/>
    <row r="1715" customFormat="false" ht="12.75" hidden="false" customHeight="false" outlineLevel="0" collapsed="false"/>
    <row r="1716" customFormat="false" ht="12.75" hidden="false" customHeight="false" outlineLevel="0" collapsed="false"/>
    <row r="1717" customFormat="false" ht="12.75" hidden="false" customHeight="false" outlineLevel="0" collapsed="false"/>
    <row r="1718" customFormat="false" ht="12.75" hidden="false" customHeight="false" outlineLevel="0" collapsed="false"/>
    <row r="1719" customFormat="false" ht="12.75" hidden="false" customHeight="false" outlineLevel="0" collapsed="false"/>
    <row r="1720" customFormat="false" ht="12.75" hidden="false" customHeight="false" outlineLevel="0" collapsed="false"/>
    <row r="1721" customFormat="false" ht="12.75" hidden="false" customHeight="false" outlineLevel="0" collapsed="false"/>
    <row r="1722" customFormat="false" ht="12.75" hidden="false" customHeight="false" outlineLevel="0" collapsed="false"/>
    <row r="1723" customFormat="false" ht="12.75" hidden="false" customHeight="false" outlineLevel="0" collapsed="false"/>
    <row r="1724" customFormat="false" ht="12.75" hidden="false" customHeight="false" outlineLevel="0" collapsed="false"/>
    <row r="1725" customFormat="false" ht="12.75" hidden="false" customHeight="false" outlineLevel="0" collapsed="false"/>
    <row r="1726" customFormat="false" ht="12.75" hidden="false" customHeight="false" outlineLevel="0" collapsed="false"/>
    <row r="1727" customFormat="false" ht="12.75" hidden="false" customHeight="false" outlineLevel="0" collapsed="false"/>
    <row r="1728" customFormat="false" ht="12.75" hidden="false" customHeight="false" outlineLevel="0" collapsed="false"/>
    <row r="1729" customFormat="false" ht="12.75" hidden="false" customHeight="false" outlineLevel="0" collapsed="false"/>
    <row r="1730" customFormat="false" ht="12.75" hidden="false" customHeight="false" outlineLevel="0" collapsed="false"/>
    <row r="1731" customFormat="false" ht="12.75" hidden="false" customHeight="false" outlineLevel="0" collapsed="false"/>
    <row r="1732" customFormat="false" ht="12.75" hidden="false" customHeight="false" outlineLevel="0" collapsed="false"/>
    <row r="1733" customFormat="false" ht="12.75" hidden="false" customHeight="false" outlineLevel="0" collapsed="false"/>
    <row r="1734" customFormat="false" ht="12.75" hidden="false" customHeight="false" outlineLevel="0" collapsed="false"/>
    <row r="1735" customFormat="false" ht="12.75" hidden="false" customHeight="false" outlineLevel="0" collapsed="false"/>
    <row r="1736" customFormat="false" ht="12.75" hidden="false" customHeight="false" outlineLevel="0" collapsed="false"/>
    <row r="1737" customFormat="false" ht="12.75" hidden="false" customHeight="false" outlineLevel="0" collapsed="false"/>
    <row r="1738" customFormat="false" ht="12.75" hidden="false" customHeight="false" outlineLevel="0" collapsed="false"/>
    <row r="1739" customFormat="false" ht="12.75" hidden="false" customHeight="false" outlineLevel="0" collapsed="false"/>
    <row r="1740" customFormat="false" ht="12.75" hidden="false" customHeight="false" outlineLevel="0" collapsed="false"/>
    <row r="1741" customFormat="false" ht="12.75" hidden="false" customHeight="false" outlineLevel="0" collapsed="false"/>
    <row r="1742" customFormat="false" ht="12.75" hidden="false" customHeight="false" outlineLevel="0" collapsed="false"/>
    <row r="1743" customFormat="false" ht="12.75" hidden="false" customHeight="false" outlineLevel="0" collapsed="false"/>
    <row r="1744" customFormat="false" ht="12.75" hidden="false" customHeight="false" outlineLevel="0" collapsed="false"/>
    <row r="1745" customFormat="false" ht="12.75" hidden="false" customHeight="false" outlineLevel="0" collapsed="false"/>
    <row r="1746" customFormat="false" ht="12.75" hidden="false" customHeight="false" outlineLevel="0" collapsed="false"/>
    <row r="1747" customFormat="false" ht="12.75" hidden="false" customHeight="false" outlineLevel="0" collapsed="false"/>
    <row r="1748" customFormat="false" ht="12.75" hidden="false" customHeight="false" outlineLevel="0" collapsed="false"/>
    <row r="1749" customFormat="false" ht="12.75" hidden="false" customHeight="false" outlineLevel="0" collapsed="false"/>
    <row r="1750" customFormat="false" ht="12.75" hidden="false" customHeight="false" outlineLevel="0" collapsed="false"/>
    <row r="1751" customFormat="false" ht="12.75" hidden="false" customHeight="false" outlineLevel="0" collapsed="false"/>
    <row r="1752" customFormat="false" ht="12.75" hidden="false" customHeight="false" outlineLevel="0" collapsed="false"/>
    <row r="1753" customFormat="false" ht="12.75" hidden="false" customHeight="false" outlineLevel="0" collapsed="false"/>
    <row r="1754" customFormat="false" ht="12.75" hidden="false" customHeight="false" outlineLevel="0" collapsed="false"/>
    <row r="1755" customFormat="false" ht="12.75" hidden="false" customHeight="false" outlineLevel="0" collapsed="false"/>
    <row r="1756" customFormat="false" ht="12.75" hidden="false" customHeight="false" outlineLevel="0" collapsed="false"/>
    <row r="1757" customFormat="false" ht="12.75" hidden="false" customHeight="false" outlineLevel="0" collapsed="false"/>
    <row r="1758" customFormat="false" ht="12.75" hidden="false" customHeight="false" outlineLevel="0" collapsed="false"/>
    <row r="1759" customFormat="false" ht="12.75" hidden="false" customHeight="false" outlineLevel="0" collapsed="false"/>
    <row r="1760" customFormat="false" ht="12.75" hidden="false" customHeight="false" outlineLevel="0" collapsed="false"/>
    <row r="1761" customFormat="false" ht="12.75" hidden="false" customHeight="false" outlineLevel="0" collapsed="false"/>
    <row r="1762" customFormat="false" ht="12.75" hidden="false" customHeight="false" outlineLevel="0" collapsed="false"/>
    <row r="1763" customFormat="false" ht="12.75" hidden="false" customHeight="false" outlineLevel="0" collapsed="false"/>
    <row r="1764" customFormat="false" ht="12.75" hidden="false" customHeight="false" outlineLevel="0" collapsed="false"/>
    <row r="1765" customFormat="false" ht="12.75" hidden="false" customHeight="false" outlineLevel="0" collapsed="false"/>
    <row r="1766" customFormat="false" ht="12.75" hidden="false" customHeight="false" outlineLevel="0" collapsed="false"/>
    <row r="1767" customFormat="false" ht="12.75" hidden="false" customHeight="false" outlineLevel="0" collapsed="false"/>
    <row r="1768" customFormat="false" ht="12.75" hidden="false" customHeight="false" outlineLevel="0" collapsed="false"/>
    <row r="1769" customFormat="false" ht="12.75" hidden="false" customHeight="false" outlineLevel="0" collapsed="false"/>
    <row r="1770" customFormat="false" ht="12.75" hidden="false" customHeight="false" outlineLevel="0" collapsed="false"/>
    <row r="1771" customFormat="false" ht="12.75" hidden="false" customHeight="false" outlineLevel="0" collapsed="false"/>
    <row r="1772" customFormat="false" ht="12.75" hidden="false" customHeight="false" outlineLevel="0" collapsed="false"/>
    <row r="1773" customFormat="false" ht="12.75" hidden="false" customHeight="false" outlineLevel="0" collapsed="false"/>
    <row r="1774" customFormat="false" ht="12.75" hidden="false" customHeight="false" outlineLevel="0" collapsed="false"/>
    <row r="1775" customFormat="false" ht="12.75" hidden="false" customHeight="false" outlineLevel="0" collapsed="false"/>
    <row r="1776" customFormat="false" ht="12.75" hidden="false" customHeight="false" outlineLevel="0" collapsed="false"/>
    <row r="1777" customFormat="false" ht="12.75" hidden="false" customHeight="false" outlineLevel="0" collapsed="false"/>
    <row r="1778" customFormat="false" ht="12.75" hidden="false" customHeight="false" outlineLevel="0" collapsed="false"/>
    <row r="1779" customFormat="false" ht="12.75" hidden="false" customHeight="false" outlineLevel="0" collapsed="false"/>
    <row r="1780" customFormat="false" ht="12.75" hidden="false" customHeight="false" outlineLevel="0" collapsed="false"/>
    <row r="1781" customFormat="false" ht="12.75" hidden="false" customHeight="false" outlineLevel="0" collapsed="false"/>
    <row r="1782" customFormat="false" ht="12.75" hidden="false" customHeight="false" outlineLevel="0" collapsed="false"/>
    <row r="1783" customFormat="false" ht="12.75" hidden="false" customHeight="false" outlineLevel="0" collapsed="false"/>
    <row r="1784" customFormat="false" ht="12.75" hidden="false" customHeight="false" outlineLevel="0" collapsed="false"/>
    <row r="1785" customFormat="false" ht="12.75" hidden="false" customHeight="false" outlineLevel="0" collapsed="false"/>
    <row r="1786" customFormat="false" ht="12.75" hidden="false" customHeight="false" outlineLevel="0" collapsed="false"/>
    <row r="1787" customFormat="false" ht="12.75" hidden="false" customHeight="false" outlineLevel="0" collapsed="false"/>
    <row r="1788" customFormat="false" ht="12.75" hidden="false" customHeight="false" outlineLevel="0" collapsed="false"/>
    <row r="1789" customFormat="false" ht="12.75" hidden="false" customHeight="false" outlineLevel="0" collapsed="false"/>
    <row r="1790" customFormat="false" ht="12.75" hidden="false" customHeight="false" outlineLevel="0" collapsed="false"/>
    <row r="1791" customFormat="false" ht="12.75" hidden="false" customHeight="false" outlineLevel="0" collapsed="false"/>
    <row r="1792" customFormat="false" ht="12.75" hidden="false" customHeight="false" outlineLevel="0" collapsed="false"/>
    <row r="1793" customFormat="false" ht="12.75" hidden="false" customHeight="false" outlineLevel="0" collapsed="false"/>
    <row r="1794" customFormat="false" ht="12.75" hidden="false" customHeight="false" outlineLevel="0" collapsed="false"/>
    <row r="1795" customFormat="false" ht="12.75" hidden="false" customHeight="false" outlineLevel="0" collapsed="false"/>
    <row r="1796" customFormat="false" ht="12.75" hidden="false" customHeight="false" outlineLevel="0" collapsed="false"/>
    <row r="1797" customFormat="false" ht="12.75" hidden="false" customHeight="false" outlineLevel="0" collapsed="false"/>
    <row r="1798" customFormat="false" ht="12.75" hidden="false" customHeight="false" outlineLevel="0" collapsed="false"/>
    <row r="1799" customFormat="false" ht="12.75" hidden="false" customHeight="false" outlineLevel="0" collapsed="false"/>
    <row r="1800" customFormat="false" ht="12.75" hidden="false" customHeight="false" outlineLevel="0" collapsed="false"/>
    <row r="1801" customFormat="false" ht="12.75" hidden="false" customHeight="false" outlineLevel="0" collapsed="false"/>
    <row r="1802" customFormat="false" ht="12.75" hidden="false" customHeight="false" outlineLevel="0" collapsed="false"/>
    <row r="1803" customFormat="false" ht="12.75" hidden="false" customHeight="false" outlineLevel="0" collapsed="false"/>
    <row r="1804" customFormat="false" ht="12.75" hidden="false" customHeight="false" outlineLevel="0" collapsed="false"/>
    <row r="1805" customFormat="false" ht="12.75" hidden="false" customHeight="false" outlineLevel="0" collapsed="false"/>
    <row r="1806" customFormat="false" ht="12.75" hidden="false" customHeight="false" outlineLevel="0" collapsed="false"/>
    <row r="1807" customFormat="false" ht="12.75" hidden="false" customHeight="false" outlineLevel="0" collapsed="false"/>
    <row r="1808" customFormat="false" ht="12.75" hidden="false" customHeight="false" outlineLevel="0" collapsed="false"/>
    <row r="1809" customFormat="false" ht="12.75" hidden="false" customHeight="false" outlineLevel="0" collapsed="false"/>
    <row r="1810" customFormat="false" ht="12.75" hidden="false" customHeight="false" outlineLevel="0" collapsed="false"/>
    <row r="1811" customFormat="false" ht="12.75" hidden="false" customHeight="false" outlineLevel="0" collapsed="false"/>
    <row r="1812" customFormat="false" ht="12.75" hidden="false" customHeight="false" outlineLevel="0" collapsed="false"/>
    <row r="1813" customFormat="false" ht="12.75" hidden="false" customHeight="false" outlineLevel="0" collapsed="false"/>
    <row r="1814" customFormat="false" ht="12.75" hidden="false" customHeight="false" outlineLevel="0" collapsed="false"/>
    <row r="1815" customFormat="false" ht="12.75" hidden="false" customHeight="false" outlineLevel="0" collapsed="false"/>
    <row r="1816" customFormat="false" ht="12.75" hidden="false" customHeight="false" outlineLevel="0" collapsed="false"/>
    <row r="1817" customFormat="false" ht="12.75" hidden="false" customHeight="false" outlineLevel="0" collapsed="false"/>
    <row r="1818" customFormat="false" ht="12.75" hidden="false" customHeight="false" outlineLevel="0" collapsed="false"/>
    <row r="1819" customFormat="false" ht="12.75" hidden="false" customHeight="false" outlineLevel="0" collapsed="false"/>
    <row r="1820" customFormat="false" ht="12.75" hidden="false" customHeight="false" outlineLevel="0" collapsed="false"/>
    <row r="1821" customFormat="false" ht="12.75" hidden="false" customHeight="false" outlineLevel="0" collapsed="false"/>
    <row r="1822" customFormat="false" ht="12.75" hidden="false" customHeight="false" outlineLevel="0" collapsed="false"/>
    <row r="1823" customFormat="false" ht="12.75" hidden="false" customHeight="false" outlineLevel="0" collapsed="false"/>
    <row r="1824" customFormat="false" ht="12.75" hidden="false" customHeight="false" outlineLevel="0" collapsed="false"/>
    <row r="1825" customFormat="false" ht="12.75" hidden="false" customHeight="false" outlineLevel="0" collapsed="false"/>
    <row r="1826" customFormat="false" ht="12.75" hidden="false" customHeight="false" outlineLevel="0" collapsed="false"/>
    <row r="1827" customFormat="false" ht="12.75" hidden="false" customHeight="false" outlineLevel="0" collapsed="false"/>
    <row r="1828" customFormat="false" ht="12.75" hidden="false" customHeight="false" outlineLevel="0" collapsed="false"/>
    <row r="1829" customFormat="false" ht="12.75" hidden="false" customHeight="false" outlineLevel="0" collapsed="false"/>
    <row r="1830" customFormat="false" ht="12.75" hidden="false" customHeight="false" outlineLevel="0" collapsed="false"/>
    <row r="1831" customFormat="false" ht="12.75" hidden="false" customHeight="false" outlineLevel="0" collapsed="false"/>
    <row r="1832" customFormat="false" ht="12.75" hidden="false" customHeight="false" outlineLevel="0" collapsed="false"/>
    <row r="1833" customFormat="false" ht="12.75" hidden="false" customHeight="false" outlineLevel="0" collapsed="false"/>
    <row r="1834" customFormat="false" ht="12.75" hidden="false" customHeight="false" outlineLevel="0" collapsed="false"/>
    <row r="1835" customFormat="false" ht="12.75" hidden="false" customHeight="false" outlineLevel="0" collapsed="false"/>
    <row r="1836" customFormat="false" ht="12.75" hidden="false" customHeight="false" outlineLevel="0" collapsed="false"/>
    <row r="1837" customFormat="false" ht="12.75" hidden="false" customHeight="false" outlineLevel="0" collapsed="false"/>
    <row r="1838" customFormat="false" ht="12.75" hidden="false" customHeight="false" outlineLevel="0" collapsed="false"/>
    <row r="1839" customFormat="false" ht="12.75" hidden="false" customHeight="false" outlineLevel="0" collapsed="false"/>
    <row r="1840" customFormat="false" ht="12.75" hidden="false" customHeight="false" outlineLevel="0" collapsed="false"/>
    <row r="1841" customFormat="false" ht="12.75" hidden="false" customHeight="false" outlineLevel="0" collapsed="false"/>
    <row r="1842" customFormat="false" ht="12.75" hidden="false" customHeight="false" outlineLevel="0" collapsed="false"/>
    <row r="1843" customFormat="false" ht="12.75" hidden="false" customHeight="false" outlineLevel="0" collapsed="false"/>
    <row r="1844" customFormat="false" ht="12.75" hidden="false" customHeight="false" outlineLevel="0" collapsed="false"/>
    <row r="1845" customFormat="false" ht="12.75" hidden="false" customHeight="false" outlineLevel="0" collapsed="false"/>
    <row r="1846" customFormat="false" ht="12.75" hidden="false" customHeight="false" outlineLevel="0" collapsed="false"/>
    <row r="1847" customFormat="false" ht="12.75" hidden="false" customHeight="false" outlineLevel="0" collapsed="false"/>
    <row r="1848" customFormat="false" ht="12.75" hidden="false" customHeight="false" outlineLevel="0" collapsed="false"/>
    <row r="1849" customFormat="false" ht="12.75" hidden="false" customHeight="false" outlineLevel="0" collapsed="false"/>
    <row r="1850" customFormat="false" ht="12.75" hidden="false" customHeight="false" outlineLevel="0" collapsed="false"/>
    <row r="1851" customFormat="false" ht="12.75" hidden="false" customHeight="false" outlineLevel="0" collapsed="false"/>
    <row r="1852" customFormat="false" ht="12.75" hidden="false" customHeight="false" outlineLevel="0" collapsed="false"/>
    <row r="1853" customFormat="false" ht="12.75" hidden="false" customHeight="false" outlineLevel="0" collapsed="false"/>
    <row r="1854" customFormat="false" ht="12.75" hidden="false" customHeight="false" outlineLevel="0" collapsed="false"/>
    <row r="1855" customFormat="false" ht="12.75" hidden="false" customHeight="false" outlineLevel="0" collapsed="false"/>
    <row r="1856" customFormat="false" ht="12.75" hidden="false" customHeight="false" outlineLevel="0" collapsed="false"/>
    <row r="1857" customFormat="false" ht="12.75" hidden="false" customHeight="false" outlineLevel="0" collapsed="false"/>
    <row r="1858" customFormat="false" ht="12.75" hidden="false" customHeight="false" outlineLevel="0" collapsed="false"/>
    <row r="1859" customFormat="false" ht="12.75" hidden="false" customHeight="false" outlineLevel="0" collapsed="false"/>
    <row r="1860" customFormat="false" ht="12.75" hidden="false" customHeight="false" outlineLevel="0" collapsed="false"/>
    <row r="1861" customFormat="false" ht="12.75" hidden="false" customHeight="false" outlineLevel="0" collapsed="false"/>
    <row r="1862" customFormat="false" ht="12.75" hidden="false" customHeight="false" outlineLevel="0" collapsed="false"/>
    <row r="1863" customFormat="false" ht="12.75" hidden="false" customHeight="false" outlineLevel="0" collapsed="false"/>
    <row r="1864" customFormat="false" ht="12.75" hidden="false" customHeight="false" outlineLevel="0" collapsed="false"/>
    <row r="1865" customFormat="false" ht="12.75" hidden="false" customHeight="false" outlineLevel="0" collapsed="false"/>
    <row r="1866" customFormat="false" ht="12.75" hidden="false" customHeight="false" outlineLevel="0" collapsed="false"/>
    <row r="1867" customFormat="false" ht="12.75" hidden="false" customHeight="false" outlineLevel="0" collapsed="false"/>
    <row r="1868" customFormat="false" ht="12.75" hidden="false" customHeight="false" outlineLevel="0" collapsed="false"/>
    <row r="1869" customFormat="false" ht="12.75" hidden="false" customHeight="false" outlineLevel="0" collapsed="false"/>
    <row r="1870" customFormat="false" ht="12.75" hidden="false" customHeight="false" outlineLevel="0" collapsed="false"/>
    <row r="1871" customFormat="false" ht="12.75" hidden="false" customHeight="false" outlineLevel="0" collapsed="false"/>
    <row r="1872" customFormat="false" ht="12.75" hidden="false" customHeight="false" outlineLevel="0" collapsed="false"/>
    <row r="1873" customFormat="false" ht="12.75" hidden="false" customHeight="false" outlineLevel="0" collapsed="false"/>
    <row r="1874" customFormat="false" ht="12.75" hidden="false" customHeight="false" outlineLevel="0" collapsed="false"/>
    <row r="1875" customFormat="false" ht="12.75" hidden="false" customHeight="false" outlineLevel="0" collapsed="false"/>
    <row r="1876" customFormat="false" ht="12.75" hidden="false" customHeight="false" outlineLevel="0" collapsed="false"/>
    <row r="1877" customFormat="false" ht="12.75" hidden="false" customHeight="false" outlineLevel="0" collapsed="false"/>
    <row r="1878" customFormat="false" ht="12.75" hidden="false" customHeight="false" outlineLevel="0" collapsed="false"/>
    <row r="1879" customFormat="false" ht="12.75" hidden="false" customHeight="false" outlineLevel="0" collapsed="false"/>
    <row r="1880" customFormat="false" ht="12.75" hidden="false" customHeight="false" outlineLevel="0" collapsed="false"/>
    <row r="1881" customFormat="false" ht="12.75" hidden="false" customHeight="false" outlineLevel="0" collapsed="false"/>
    <row r="1882" customFormat="false" ht="12.75" hidden="false" customHeight="false" outlineLevel="0" collapsed="false"/>
    <row r="1883" customFormat="false" ht="12.75" hidden="false" customHeight="false" outlineLevel="0" collapsed="false"/>
    <row r="1884" customFormat="false" ht="12.75" hidden="false" customHeight="false" outlineLevel="0" collapsed="false"/>
    <row r="1885" customFormat="false" ht="12.75" hidden="false" customHeight="false" outlineLevel="0" collapsed="false"/>
    <row r="1886" customFormat="false" ht="12.75" hidden="false" customHeight="false" outlineLevel="0" collapsed="false"/>
    <row r="1887" customFormat="false" ht="12.75" hidden="false" customHeight="false" outlineLevel="0" collapsed="false"/>
    <row r="1888" customFormat="false" ht="12.75" hidden="false" customHeight="false" outlineLevel="0" collapsed="false"/>
    <row r="1889" customFormat="false" ht="12.75" hidden="false" customHeight="false" outlineLevel="0" collapsed="false"/>
    <row r="1890" customFormat="false" ht="12.75" hidden="false" customHeight="false" outlineLevel="0" collapsed="false"/>
    <row r="1891" customFormat="false" ht="12.75" hidden="false" customHeight="false" outlineLevel="0" collapsed="false"/>
    <row r="1892" customFormat="false" ht="12.75" hidden="false" customHeight="false" outlineLevel="0" collapsed="false"/>
    <row r="1893" customFormat="false" ht="12.75" hidden="false" customHeight="false" outlineLevel="0" collapsed="false"/>
    <row r="1894" customFormat="false" ht="12.75" hidden="false" customHeight="false" outlineLevel="0" collapsed="false"/>
    <row r="1895" customFormat="false" ht="12.75" hidden="false" customHeight="false" outlineLevel="0" collapsed="false"/>
    <row r="1896" customFormat="false" ht="12.75" hidden="false" customHeight="false" outlineLevel="0" collapsed="false"/>
    <row r="1897" customFormat="false" ht="12.75" hidden="false" customHeight="false" outlineLevel="0" collapsed="false"/>
    <row r="1898" customFormat="false" ht="12.75" hidden="false" customHeight="false" outlineLevel="0" collapsed="false"/>
    <row r="1899" customFormat="false" ht="12.75" hidden="false" customHeight="false" outlineLevel="0" collapsed="false"/>
    <row r="1900" customFormat="false" ht="12.75" hidden="false" customHeight="false" outlineLevel="0" collapsed="false"/>
    <row r="1901" customFormat="false" ht="12.75" hidden="false" customHeight="false" outlineLevel="0" collapsed="false"/>
    <row r="1902" customFormat="false" ht="12.75" hidden="false" customHeight="false" outlineLevel="0" collapsed="false"/>
    <row r="1903" customFormat="false" ht="12.75" hidden="false" customHeight="false" outlineLevel="0" collapsed="false"/>
    <row r="1904" customFormat="false" ht="12.75" hidden="false" customHeight="false" outlineLevel="0" collapsed="false"/>
    <row r="1905" customFormat="false" ht="12.75" hidden="false" customHeight="false" outlineLevel="0" collapsed="false"/>
    <row r="1906" customFormat="false" ht="12.75" hidden="false" customHeight="false" outlineLevel="0" collapsed="false"/>
    <row r="1907" customFormat="false" ht="12.75" hidden="false" customHeight="false" outlineLevel="0" collapsed="false"/>
    <row r="1908" customFormat="false" ht="12.75" hidden="false" customHeight="false" outlineLevel="0" collapsed="false"/>
    <row r="1909" customFormat="false" ht="12.75" hidden="false" customHeight="false" outlineLevel="0" collapsed="false"/>
    <row r="1910" customFormat="false" ht="12.75" hidden="false" customHeight="false" outlineLevel="0" collapsed="false"/>
    <row r="1911" customFormat="false" ht="12.75" hidden="false" customHeight="false" outlineLevel="0" collapsed="false"/>
    <row r="1912" customFormat="false" ht="12.75" hidden="false" customHeight="false" outlineLevel="0" collapsed="false"/>
    <row r="1913" customFormat="false" ht="12.75" hidden="false" customHeight="false" outlineLevel="0" collapsed="false"/>
    <row r="1914" customFormat="false" ht="12.75" hidden="false" customHeight="false" outlineLevel="0" collapsed="false"/>
    <row r="1915" customFormat="false" ht="12.75" hidden="false" customHeight="false" outlineLevel="0" collapsed="false"/>
    <row r="1916" customFormat="false" ht="12.75" hidden="false" customHeight="false" outlineLevel="0" collapsed="false"/>
    <row r="1917" customFormat="false" ht="12.75" hidden="false" customHeight="false" outlineLevel="0" collapsed="false"/>
    <row r="1918" customFormat="false" ht="12.75" hidden="false" customHeight="false" outlineLevel="0" collapsed="false"/>
    <row r="1919" customFormat="false" ht="12.75" hidden="false" customHeight="false" outlineLevel="0" collapsed="false"/>
    <row r="1920" customFormat="false" ht="12.75" hidden="false" customHeight="false" outlineLevel="0" collapsed="false"/>
    <row r="1921" customFormat="false" ht="12.75" hidden="false" customHeight="false" outlineLevel="0" collapsed="false"/>
    <row r="1922" customFormat="false" ht="12.75" hidden="false" customHeight="false" outlineLevel="0" collapsed="false"/>
    <row r="1923" customFormat="false" ht="12.75" hidden="false" customHeight="false" outlineLevel="0" collapsed="false"/>
    <row r="1924" customFormat="false" ht="12.75" hidden="false" customHeight="false" outlineLevel="0" collapsed="false"/>
    <row r="1925" customFormat="false" ht="12.75" hidden="false" customHeight="false" outlineLevel="0" collapsed="false"/>
    <row r="1926" customFormat="false" ht="12.75" hidden="false" customHeight="false" outlineLevel="0" collapsed="false"/>
    <row r="1927" customFormat="false" ht="12.75" hidden="false" customHeight="false" outlineLevel="0" collapsed="false"/>
    <row r="1928" customFormat="false" ht="12.75" hidden="false" customHeight="false" outlineLevel="0" collapsed="false"/>
    <row r="1929" customFormat="false" ht="12.75" hidden="false" customHeight="false" outlineLevel="0" collapsed="false"/>
    <row r="1930" customFormat="false" ht="12.75" hidden="false" customHeight="false" outlineLevel="0" collapsed="false"/>
    <row r="1931" customFormat="false" ht="12.75" hidden="false" customHeight="false" outlineLevel="0" collapsed="false"/>
    <row r="1932" customFormat="false" ht="12.75" hidden="false" customHeight="false" outlineLevel="0" collapsed="false"/>
    <row r="1933" customFormat="false" ht="12.75" hidden="false" customHeight="false" outlineLevel="0" collapsed="false"/>
    <row r="1934" customFormat="false" ht="12.75" hidden="false" customHeight="false" outlineLevel="0" collapsed="false"/>
    <row r="1935" customFormat="false" ht="12.75" hidden="false" customHeight="false" outlineLevel="0" collapsed="false"/>
    <row r="1936" customFormat="false" ht="12.75" hidden="false" customHeight="false" outlineLevel="0" collapsed="false"/>
    <row r="1937" customFormat="false" ht="12.75" hidden="false" customHeight="false" outlineLevel="0" collapsed="false"/>
    <row r="1938" customFormat="false" ht="12.75" hidden="false" customHeight="false" outlineLevel="0" collapsed="false"/>
    <row r="1939" customFormat="false" ht="12.75" hidden="false" customHeight="false" outlineLevel="0" collapsed="false"/>
    <row r="1940" customFormat="false" ht="12.75" hidden="false" customHeight="false" outlineLevel="0" collapsed="false"/>
    <row r="1941" customFormat="false" ht="12.75" hidden="false" customHeight="false" outlineLevel="0" collapsed="false"/>
    <row r="1942" customFormat="false" ht="12.75" hidden="false" customHeight="false" outlineLevel="0" collapsed="false"/>
    <row r="1943" customFormat="false" ht="12.75" hidden="false" customHeight="false" outlineLevel="0" collapsed="false"/>
    <row r="1944" customFormat="false" ht="12.75" hidden="false" customHeight="false" outlineLevel="0" collapsed="false"/>
    <row r="1945" customFormat="false" ht="12.75" hidden="false" customHeight="false" outlineLevel="0" collapsed="false"/>
    <row r="1946" customFormat="false" ht="12.75" hidden="false" customHeight="false" outlineLevel="0" collapsed="false"/>
    <row r="1947" customFormat="false" ht="12.75" hidden="false" customHeight="false" outlineLevel="0" collapsed="false"/>
    <row r="1948" customFormat="false" ht="12.75" hidden="false" customHeight="false" outlineLevel="0" collapsed="false"/>
    <row r="1949" customFormat="false" ht="12.75" hidden="false" customHeight="false" outlineLevel="0" collapsed="false"/>
    <row r="1950" customFormat="false" ht="12.75" hidden="false" customHeight="false" outlineLevel="0" collapsed="false"/>
    <row r="1951" customFormat="false" ht="12.75" hidden="false" customHeight="false" outlineLevel="0" collapsed="false"/>
    <row r="1952" customFormat="false" ht="12.75" hidden="false" customHeight="false" outlineLevel="0" collapsed="false"/>
    <row r="1953" customFormat="false" ht="12.75" hidden="false" customHeight="false" outlineLevel="0" collapsed="false"/>
    <row r="1954" customFormat="false" ht="12.75" hidden="false" customHeight="false" outlineLevel="0" collapsed="false"/>
    <row r="1955" customFormat="false" ht="12.75" hidden="false" customHeight="false" outlineLevel="0" collapsed="false"/>
    <row r="1956" customFormat="false" ht="12.75" hidden="false" customHeight="false" outlineLevel="0" collapsed="false"/>
    <row r="1957" customFormat="false" ht="12.75" hidden="false" customHeight="false" outlineLevel="0" collapsed="false"/>
    <row r="1958" customFormat="false" ht="12.75" hidden="false" customHeight="false" outlineLevel="0" collapsed="false"/>
    <row r="1959" customFormat="false" ht="12.75" hidden="false" customHeight="false" outlineLevel="0" collapsed="false"/>
    <row r="1960" customFormat="false" ht="12.75" hidden="false" customHeight="false" outlineLevel="0" collapsed="false"/>
    <row r="1961" customFormat="false" ht="12.75" hidden="false" customHeight="false" outlineLevel="0" collapsed="false"/>
    <row r="1962" customFormat="false" ht="12.75" hidden="false" customHeight="false" outlineLevel="0" collapsed="false"/>
    <row r="1963" customFormat="false" ht="12.75" hidden="false" customHeight="false" outlineLevel="0" collapsed="false"/>
    <row r="1964" customFormat="false" ht="12.75" hidden="false" customHeight="false" outlineLevel="0" collapsed="false"/>
    <row r="1965" customFormat="false" ht="12.75" hidden="false" customHeight="false" outlineLevel="0" collapsed="false"/>
    <row r="1966" customFormat="false" ht="12.75" hidden="false" customHeight="false" outlineLevel="0" collapsed="false"/>
    <row r="1967" customFormat="false" ht="12.75" hidden="false" customHeight="false" outlineLevel="0" collapsed="false"/>
    <row r="1968" customFormat="false" ht="12.75" hidden="false" customHeight="false" outlineLevel="0" collapsed="false"/>
    <row r="1969" customFormat="false" ht="12.75" hidden="false" customHeight="false" outlineLevel="0" collapsed="false"/>
    <row r="1970" customFormat="false" ht="12.75" hidden="false" customHeight="false" outlineLevel="0" collapsed="false"/>
    <row r="1971" customFormat="false" ht="12.75" hidden="false" customHeight="false" outlineLevel="0" collapsed="false"/>
    <row r="1972" customFormat="false" ht="12.75" hidden="false" customHeight="false" outlineLevel="0" collapsed="false"/>
    <row r="1973" customFormat="false" ht="12.75" hidden="false" customHeight="false" outlineLevel="0" collapsed="false"/>
    <row r="1974" customFormat="false" ht="12.75" hidden="false" customHeight="false" outlineLevel="0" collapsed="false"/>
    <row r="1975" customFormat="false" ht="12.75" hidden="false" customHeight="false" outlineLevel="0" collapsed="false"/>
    <row r="1976" customFormat="false" ht="12.75" hidden="false" customHeight="false" outlineLevel="0" collapsed="false"/>
    <row r="1977" customFormat="false" ht="12.75" hidden="false" customHeight="false" outlineLevel="0" collapsed="false"/>
    <row r="1978" customFormat="false" ht="12.75" hidden="false" customHeight="false" outlineLevel="0" collapsed="false"/>
    <row r="1979" customFormat="false" ht="12.75" hidden="false" customHeight="false" outlineLevel="0" collapsed="false"/>
    <row r="1980" customFormat="false" ht="12.75" hidden="false" customHeight="false" outlineLevel="0" collapsed="false"/>
    <row r="1981" customFormat="false" ht="12.75" hidden="false" customHeight="false" outlineLevel="0" collapsed="false"/>
    <row r="1982" customFormat="false" ht="12.75" hidden="false" customHeight="false" outlineLevel="0" collapsed="false"/>
    <row r="1983" customFormat="false" ht="12.75" hidden="false" customHeight="false" outlineLevel="0" collapsed="false"/>
    <row r="1984" customFormat="false" ht="12.75" hidden="false" customHeight="false" outlineLevel="0" collapsed="false"/>
    <row r="1985" customFormat="false" ht="12.75" hidden="false" customHeight="false" outlineLevel="0" collapsed="false"/>
    <row r="1986" customFormat="false" ht="12.75" hidden="false" customHeight="false" outlineLevel="0" collapsed="false"/>
    <row r="1987" customFormat="false" ht="12.75" hidden="false" customHeight="false" outlineLevel="0" collapsed="false"/>
    <row r="1988" customFormat="false" ht="12.75" hidden="false" customHeight="false" outlineLevel="0" collapsed="false"/>
    <row r="1989" customFormat="false" ht="12.75" hidden="false" customHeight="false" outlineLevel="0" collapsed="false"/>
    <row r="1990" customFormat="false" ht="12.75" hidden="false" customHeight="false" outlineLevel="0" collapsed="false"/>
    <row r="1991" customFormat="false" ht="12.75" hidden="false" customHeight="false" outlineLevel="0" collapsed="false"/>
    <row r="1992" customFormat="false" ht="12.75" hidden="false" customHeight="false" outlineLevel="0" collapsed="false"/>
    <row r="1993" customFormat="false" ht="12.75" hidden="false" customHeight="false" outlineLevel="0" collapsed="false"/>
    <row r="1994" customFormat="false" ht="12.75" hidden="false" customHeight="false" outlineLevel="0" collapsed="false"/>
    <row r="1995" customFormat="false" ht="12.75" hidden="false" customHeight="false" outlineLevel="0" collapsed="false"/>
    <row r="1996" customFormat="false" ht="12.75" hidden="false" customHeight="false" outlineLevel="0" collapsed="false"/>
    <row r="1997" customFormat="false" ht="12.75" hidden="false" customHeight="false" outlineLevel="0" collapsed="false"/>
    <row r="1998" customFormat="false" ht="12.75" hidden="false" customHeight="false" outlineLevel="0" collapsed="false"/>
    <row r="1999" customFormat="false" ht="12.75" hidden="false" customHeight="false" outlineLevel="0" collapsed="false"/>
    <row r="2000" customFormat="false" ht="12.75" hidden="false" customHeight="false" outlineLevel="0" collapsed="false"/>
    <row r="2001" customFormat="false" ht="12.75" hidden="false" customHeight="false" outlineLevel="0" collapsed="false"/>
    <row r="2002" customFormat="false" ht="12.75" hidden="false" customHeight="false" outlineLevel="0" collapsed="false"/>
    <row r="2003" customFormat="false" ht="12.75" hidden="false" customHeight="false" outlineLevel="0" collapsed="false"/>
    <row r="2004" customFormat="false" ht="12.75" hidden="false" customHeight="false" outlineLevel="0" collapsed="false"/>
    <row r="2005" customFormat="false" ht="12.75" hidden="false" customHeight="false" outlineLevel="0" collapsed="false"/>
    <row r="2006" customFormat="false" ht="12.75" hidden="false" customHeight="false" outlineLevel="0" collapsed="false"/>
    <row r="2007" customFormat="false" ht="12.75" hidden="false" customHeight="false" outlineLevel="0" collapsed="false"/>
    <row r="2008" customFormat="false" ht="12.75" hidden="false" customHeight="false" outlineLevel="0" collapsed="false"/>
    <row r="2009" customFormat="false" ht="12.75" hidden="false" customHeight="false" outlineLevel="0" collapsed="false"/>
    <row r="2010" customFormat="false" ht="12.75" hidden="false" customHeight="false" outlineLevel="0" collapsed="false"/>
    <row r="2011" customFormat="false" ht="12.75" hidden="false" customHeight="false" outlineLevel="0" collapsed="false"/>
    <row r="2012" customFormat="false" ht="12.75" hidden="false" customHeight="false" outlineLevel="0" collapsed="false"/>
    <row r="2013" customFormat="false" ht="12.75" hidden="false" customHeight="false" outlineLevel="0" collapsed="false"/>
    <row r="2014" customFormat="false" ht="12.75" hidden="false" customHeight="false" outlineLevel="0" collapsed="false"/>
    <row r="2015" customFormat="false" ht="12.75" hidden="false" customHeight="false" outlineLevel="0" collapsed="false"/>
    <row r="2016" customFormat="false" ht="12.75" hidden="false" customHeight="false" outlineLevel="0" collapsed="false"/>
    <row r="2017" customFormat="false" ht="12.75" hidden="false" customHeight="false" outlineLevel="0" collapsed="false"/>
    <row r="2018" customFormat="false" ht="12.75" hidden="false" customHeight="false" outlineLevel="0" collapsed="false"/>
    <row r="2019" customFormat="false" ht="12.75" hidden="false" customHeight="false" outlineLevel="0" collapsed="false"/>
    <row r="2020" customFormat="false" ht="12.75" hidden="false" customHeight="false" outlineLevel="0" collapsed="false"/>
    <row r="2021" customFormat="false" ht="12.75" hidden="false" customHeight="false" outlineLevel="0" collapsed="false"/>
    <row r="2022" customFormat="false" ht="12.75" hidden="false" customHeight="false" outlineLevel="0" collapsed="false"/>
    <row r="2023" customFormat="false" ht="12.75" hidden="false" customHeight="false" outlineLevel="0" collapsed="false"/>
    <row r="2024" customFormat="false" ht="12.75" hidden="false" customHeight="false" outlineLevel="0" collapsed="false"/>
    <row r="2025" customFormat="false" ht="12.75" hidden="false" customHeight="false" outlineLevel="0" collapsed="false"/>
    <row r="2026" customFormat="false" ht="12.75" hidden="false" customHeight="false" outlineLevel="0" collapsed="false"/>
    <row r="2027" customFormat="false" ht="12.75" hidden="false" customHeight="false" outlineLevel="0" collapsed="false"/>
    <row r="2028" customFormat="false" ht="12.75" hidden="false" customHeight="false" outlineLevel="0" collapsed="false"/>
    <row r="2029" customFormat="false" ht="12.75" hidden="false" customHeight="false" outlineLevel="0" collapsed="false"/>
    <row r="2030" customFormat="false" ht="12.75" hidden="false" customHeight="false" outlineLevel="0" collapsed="false"/>
    <row r="2031" customFormat="false" ht="12.75" hidden="false" customHeight="false" outlineLevel="0" collapsed="false"/>
    <row r="2032" customFormat="false" ht="12.75" hidden="false" customHeight="false" outlineLevel="0" collapsed="false"/>
    <row r="2033" customFormat="false" ht="12.75" hidden="false" customHeight="false" outlineLevel="0" collapsed="false"/>
    <row r="2034" customFormat="false" ht="12.75" hidden="false" customHeight="false" outlineLevel="0" collapsed="false"/>
    <row r="2035" customFormat="false" ht="12.75" hidden="false" customHeight="false" outlineLevel="0" collapsed="false"/>
    <row r="2036" customFormat="false" ht="12.75" hidden="false" customHeight="false" outlineLevel="0" collapsed="false"/>
    <row r="2037" customFormat="false" ht="12.75" hidden="false" customHeight="false" outlineLevel="0" collapsed="false"/>
    <row r="2038" customFormat="false" ht="12.75" hidden="false" customHeight="false" outlineLevel="0" collapsed="false"/>
    <row r="2039" customFormat="false" ht="12.75" hidden="false" customHeight="false" outlineLevel="0" collapsed="false"/>
    <row r="2040" customFormat="false" ht="12.75" hidden="false" customHeight="false" outlineLevel="0" collapsed="false"/>
    <row r="2041" customFormat="false" ht="12.75" hidden="false" customHeight="false" outlineLevel="0" collapsed="false"/>
    <row r="2042" customFormat="false" ht="12.75" hidden="false" customHeight="false" outlineLevel="0" collapsed="false"/>
    <row r="2043" customFormat="false" ht="12.75" hidden="false" customHeight="false" outlineLevel="0" collapsed="false"/>
    <row r="2044" customFormat="false" ht="12.75" hidden="false" customHeight="false" outlineLevel="0" collapsed="false"/>
    <row r="2045" customFormat="false" ht="12.75" hidden="false" customHeight="false" outlineLevel="0" collapsed="false"/>
    <row r="2046" customFormat="false" ht="12.75" hidden="false" customHeight="false" outlineLevel="0" collapsed="false"/>
    <row r="2047" customFormat="false" ht="12.75" hidden="false" customHeight="false" outlineLevel="0" collapsed="false"/>
    <row r="2048" customFormat="false" ht="12.75" hidden="false" customHeight="false" outlineLevel="0" collapsed="false"/>
    <row r="2049" customFormat="false" ht="12.75" hidden="false" customHeight="false" outlineLevel="0" collapsed="false"/>
    <row r="2050" customFormat="false" ht="12.75" hidden="false" customHeight="false" outlineLevel="0" collapsed="false"/>
    <row r="2051" customFormat="false" ht="12.75" hidden="false" customHeight="false" outlineLevel="0" collapsed="false"/>
    <row r="2052" customFormat="false" ht="12.75" hidden="false" customHeight="false" outlineLevel="0" collapsed="false"/>
    <row r="2053" customFormat="false" ht="12.75" hidden="false" customHeight="false" outlineLevel="0" collapsed="false"/>
    <row r="2054" customFormat="false" ht="12.75" hidden="false" customHeight="false" outlineLevel="0" collapsed="false"/>
    <row r="2055" customFormat="false" ht="12.75" hidden="false" customHeight="false" outlineLevel="0" collapsed="false"/>
    <row r="2056" customFormat="false" ht="12.75" hidden="false" customHeight="false" outlineLevel="0" collapsed="false"/>
    <row r="2057" customFormat="false" ht="12.75" hidden="false" customHeight="false" outlineLevel="0" collapsed="false"/>
    <row r="2058" customFormat="false" ht="12.75" hidden="false" customHeight="false" outlineLevel="0" collapsed="false"/>
    <row r="2059" customFormat="false" ht="12.75" hidden="false" customHeight="false" outlineLevel="0" collapsed="false"/>
    <row r="2060" customFormat="false" ht="12.75" hidden="false" customHeight="false" outlineLevel="0" collapsed="false"/>
    <row r="2061" customFormat="false" ht="12.75" hidden="false" customHeight="false" outlineLevel="0" collapsed="false"/>
    <row r="2062" customFormat="false" ht="12.75" hidden="false" customHeight="false" outlineLevel="0" collapsed="false"/>
    <row r="2063" customFormat="false" ht="12.75" hidden="false" customHeight="false" outlineLevel="0" collapsed="false"/>
    <row r="2064" customFormat="false" ht="12.75" hidden="false" customHeight="false" outlineLevel="0" collapsed="false"/>
    <row r="2065" customFormat="false" ht="12.75" hidden="false" customHeight="false" outlineLevel="0" collapsed="false"/>
    <row r="2066" customFormat="false" ht="12.75" hidden="false" customHeight="false" outlineLevel="0" collapsed="false"/>
    <row r="2067" customFormat="false" ht="12.75" hidden="false" customHeight="false" outlineLevel="0" collapsed="false"/>
    <row r="2068" customFormat="false" ht="12.75" hidden="false" customHeight="false" outlineLevel="0" collapsed="false"/>
    <row r="2069" customFormat="false" ht="12.75" hidden="false" customHeight="false" outlineLevel="0" collapsed="false"/>
    <row r="2070" customFormat="false" ht="12.75" hidden="false" customHeight="false" outlineLevel="0" collapsed="false"/>
    <row r="2071" customFormat="false" ht="12.75" hidden="false" customHeight="false" outlineLevel="0" collapsed="false"/>
    <row r="2072" customFormat="false" ht="12.75" hidden="false" customHeight="false" outlineLevel="0" collapsed="false"/>
    <row r="2073" customFormat="false" ht="12.75" hidden="false" customHeight="false" outlineLevel="0" collapsed="false"/>
    <row r="2074" customFormat="false" ht="12.75" hidden="false" customHeight="false" outlineLevel="0" collapsed="false"/>
    <row r="2075" customFormat="false" ht="12.75" hidden="false" customHeight="false" outlineLevel="0" collapsed="false"/>
    <row r="2076" customFormat="false" ht="12.75" hidden="false" customHeight="false" outlineLevel="0" collapsed="false"/>
    <row r="2077" customFormat="false" ht="12.75" hidden="false" customHeight="false" outlineLevel="0" collapsed="false"/>
    <row r="2078" customFormat="false" ht="12.75" hidden="false" customHeight="false" outlineLevel="0" collapsed="false"/>
    <row r="2079" customFormat="false" ht="12.75" hidden="false" customHeight="false" outlineLevel="0" collapsed="false"/>
    <row r="2080" customFormat="false" ht="12.75" hidden="false" customHeight="false" outlineLevel="0" collapsed="false"/>
    <row r="2081" customFormat="false" ht="12.75" hidden="false" customHeight="false" outlineLevel="0" collapsed="false"/>
    <row r="2082" customFormat="false" ht="12.75" hidden="false" customHeight="false" outlineLevel="0" collapsed="false"/>
    <row r="2083" customFormat="false" ht="12.75" hidden="false" customHeight="false" outlineLevel="0" collapsed="false"/>
    <row r="2084" customFormat="false" ht="12.75" hidden="false" customHeight="false" outlineLevel="0" collapsed="false"/>
    <row r="2085" customFormat="false" ht="12.75" hidden="false" customHeight="false" outlineLevel="0" collapsed="false"/>
    <row r="2086" customFormat="false" ht="12.75" hidden="false" customHeight="false" outlineLevel="0" collapsed="false"/>
    <row r="2087" customFormat="false" ht="12.75" hidden="false" customHeight="false" outlineLevel="0" collapsed="false"/>
    <row r="2088" customFormat="false" ht="12.75" hidden="false" customHeight="false" outlineLevel="0" collapsed="false"/>
    <row r="2089" customFormat="false" ht="12.75" hidden="false" customHeight="false" outlineLevel="0" collapsed="false"/>
    <row r="2090" customFormat="false" ht="12.75" hidden="false" customHeight="false" outlineLevel="0" collapsed="false"/>
    <row r="2091" customFormat="false" ht="12.75" hidden="false" customHeight="false" outlineLevel="0" collapsed="false"/>
    <row r="2092" customFormat="false" ht="12.75" hidden="false" customHeight="false" outlineLevel="0" collapsed="false"/>
    <row r="2093" customFormat="false" ht="12.75" hidden="false" customHeight="false" outlineLevel="0" collapsed="false"/>
    <row r="2094" customFormat="false" ht="12.75" hidden="false" customHeight="false" outlineLevel="0" collapsed="false"/>
    <row r="2095" customFormat="false" ht="12.75" hidden="false" customHeight="false" outlineLevel="0" collapsed="false"/>
    <row r="2096" customFormat="false" ht="12.75" hidden="false" customHeight="false" outlineLevel="0" collapsed="false"/>
    <row r="2097" customFormat="false" ht="12.75" hidden="false" customHeight="false" outlineLevel="0" collapsed="false"/>
    <row r="2098" customFormat="false" ht="12.75" hidden="false" customHeight="false" outlineLevel="0" collapsed="false"/>
    <row r="2099" customFormat="false" ht="12.75" hidden="false" customHeight="false" outlineLevel="0" collapsed="false"/>
    <row r="2100" customFormat="false" ht="12.75" hidden="false" customHeight="false" outlineLevel="0" collapsed="false"/>
    <row r="2101" customFormat="false" ht="12.75" hidden="false" customHeight="false" outlineLevel="0" collapsed="false"/>
    <row r="2102" customFormat="false" ht="12.75" hidden="false" customHeight="false" outlineLevel="0" collapsed="false"/>
    <row r="2103" customFormat="false" ht="12.75" hidden="false" customHeight="false" outlineLevel="0" collapsed="false"/>
    <row r="2104" customFormat="false" ht="12.75" hidden="false" customHeight="false" outlineLevel="0" collapsed="false"/>
    <row r="2105" customFormat="false" ht="12.75" hidden="false" customHeight="false" outlineLevel="0" collapsed="false"/>
    <row r="2106" customFormat="false" ht="12.75" hidden="false" customHeight="false" outlineLevel="0" collapsed="false"/>
    <row r="2107" customFormat="false" ht="12.75" hidden="false" customHeight="false" outlineLevel="0" collapsed="false"/>
    <row r="2108" customFormat="false" ht="12.75" hidden="false" customHeight="false" outlineLevel="0" collapsed="false"/>
    <row r="2109" customFormat="false" ht="12.75" hidden="false" customHeight="false" outlineLevel="0" collapsed="false"/>
    <row r="2110" customFormat="false" ht="12.75" hidden="false" customHeight="false" outlineLevel="0" collapsed="false"/>
    <row r="2111" customFormat="false" ht="12.75" hidden="false" customHeight="false" outlineLevel="0" collapsed="false"/>
    <row r="2112" customFormat="false" ht="12.75" hidden="false" customHeight="false" outlineLevel="0" collapsed="false"/>
    <row r="2113" customFormat="false" ht="12.75" hidden="false" customHeight="false" outlineLevel="0" collapsed="false"/>
    <row r="2114" customFormat="false" ht="12.75" hidden="false" customHeight="false" outlineLevel="0" collapsed="false"/>
    <row r="2115" customFormat="false" ht="12.75" hidden="false" customHeight="false" outlineLevel="0" collapsed="false"/>
    <row r="2116" customFormat="false" ht="12.75" hidden="false" customHeight="false" outlineLevel="0" collapsed="false"/>
    <row r="2117" customFormat="false" ht="12.75" hidden="false" customHeight="false" outlineLevel="0" collapsed="false"/>
    <row r="2118" customFormat="false" ht="12.75" hidden="false" customHeight="false" outlineLevel="0" collapsed="false"/>
    <row r="2119" customFormat="false" ht="12.75" hidden="false" customHeight="false" outlineLevel="0" collapsed="false"/>
    <row r="2120" customFormat="false" ht="12.75" hidden="false" customHeight="false" outlineLevel="0" collapsed="false"/>
    <row r="2121" customFormat="false" ht="12.75" hidden="false" customHeight="false" outlineLevel="0" collapsed="false"/>
    <row r="2122" customFormat="false" ht="12.75" hidden="false" customHeight="false" outlineLevel="0" collapsed="false"/>
    <row r="2123" customFormat="false" ht="12.75" hidden="false" customHeight="false" outlineLevel="0" collapsed="false"/>
    <row r="2124" customFormat="false" ht="12.75" hidden="false" customHeight="false" outlineLevel="0" collapsed="false"/>
    <row r="2125" customFormat="false" ht="12.75" hidden="false" customHeight="false" outlineLevel="0" collapsed="false"/>
    <row r="2126" customFormat="false" ht="12.75" hidden="false" customHeight="false" outlineLevel="0" collapsed="false"/>
    <row r="2127" customFormat="false" ht="12.75" hidden="false" customHeight="false" outlineLevel="0" collapsed="false"/>
    <row r="2128" customFormat="false" ht="12.75" hidden="false" customHeight="false" outlineLevel="0" collapsed="false"/>
    <row r="2129" customFormat="false" ht="12.75" hidden="false" customHeight="false" outlineLevel="0" collapsed="false"/>
    <row r="2130" customFormat="false" ht="12.75" hidden="false" customHeight="false" outlineLevel="0" collapsed="false"/>
    <row r="2131" customFormat="false" ht="12.75" hidden="false" customHeight="false" outlineLevel="0" collapsed="false"/>
    <row r="2132" customFormat="false" ht="12.75" hidden="false" customHeight="false" outlineLevel="0" collapsed="false"/>
    <row r="2133" customFormat="false" ht="12.75" hidden="false" customHeight="false" outlineLevel="0" collapsed="false"/>
    <row r="2134" customFormat="false" ht="12.75" hidden="false" customHeight="false" outlineLevel="0" collapsed="false"/>
    <row r="2135" customFormat="false" ht="12.75" hidden="false" customHeight="false" outlineLevel="0" collapsed="false"/>
    <row r="2136" customFormat="false" ht="12.75" hidden="false" customHeight="false" outlineLevel="0" collapsed="false"/>
    <row r="2137" customFormat="false" ht="12.75" hidden="false" customHeight="false" outlineLevel="0" collapsed="false"/>
    <row r="2138" customFormat="false" ht="12.75" hidden="false" customHeight="false" outlineLevel="0" collapsed="false"/>
    <row r="2139" customFormat="false" ht="12.75" hidden="false" customHeight="false" outlineLevel="0" collapsed="false"/>
    <row r="2140" customFormat="false" ht="12.75" hidden="false" customHeight="false" outlineLevel="0" collapsed="false"/>
    <row r="2141" customFormat="false" ht="12.75" hidden="false" customHeight="false" outlineLevel="0" collapsed="false"/>
    <row r="2142" customFormat="false" ht="12.75" hidden="false" customHeight="false" outlineLevel="0" collapsed="false"/>
    <row r="2143" customFormat="false" ht="12.75" hidden="false" customHeight="false" outlineLevel="0" collapsed="false"/>
    <row r="2144" customFormat="false" ht="12.75" hidden="false" customHeight="false" outlineLevel="0" collapsed="false"/>
    <row r="2145" customFormat="false" ht="12.75" hidden="false" customHeight="false" outlineLevel="0" collapsed="false"/>
    <row r="2146" customFormat="false" ht="12.75" hidden="false" customHeight="false" outlineLevel="0" collapsed="false"/>
    <row r="2147" customFormat="false" ht="12.75" hidden="false" customHeight="false" outlineLevel="0" collapsed="false"/>
    <row r="2148" customFormat="false" ht="12.75" hidden="false" customHeight="false" outlineLevel="0" collapsed="false"/>
    <row r="2149" customFormat="false" ht="12.75" hidden="false" customHeight="false" outlineLevel="0" collapsed="false"/>
    <row r="2150" customFormat="false" ht="12.75" hidden="false" customHeight="false" outlineLevel="0" collapsed="false"/>
    <row r="2151" customFormat="false" ht="12.75" hidden="false" customHeight="false" outlineLevel="0" collapsed="false"/>
    <row r="2152" customFormat="false" ht="12.75" hidden="false" customHeight="false" outlineLevel="0" collapsed="false"/>
    <row r="2153" customFormat="false" ht="12.75" hidden="false" customHeight="false" outlineLevel="0" collapsed="false"/>
    <row r="2154" customFormat="false" ht="12.75" hidden="false" customHeight="false" outlineLevel="0" collapsed="false"/>
    <row r="2155" customFormat="false" ht="12.75" hidden="false" customHeight="false" outlineLevel="0" collapsed="false"/>
    <row r="2156" customFormat="false" ht="12.75" hidden="false" customHeight="false" outlineLevel="0" collapsed="false"/>
    <row r="2157" customFormat="false" ht="12.75" hidden="false" customHeight="false" outlineLevel="0" collapsed="false"/>
    <row r="2158" customFormat="false" ht="12.75" hidden="false" customHeight="false" outlineLevel="0" collapsed="false"/>
    <row r="2159" customFormat="false" ht="12.75" hidden="false" customHeight="false" outlineLevel="0" collapsed="false"/>
    <row r="2160" customFormat="false" ht="12.75" hidden="false" customHeight="false" outlineLevel="0" collapsed="false"/>
    <row r="2161" customFormat="false" ht="12.75" hidden="false" customHeight="false" outlineLevel="0" collapsed="false"/>
    <row r="2162" customFormat="false" ht="12.75" hidden="false" customHeight="false" outlineLevel="0" collapsed="false"/>
    <row r="2163" customFormat="false" ht="12.75" hidden="false" customHeight="false" outlineLevel="0" collapsed="false"/>
    <row r="2164" customFormat="false" ht="12.75" hidden="false" customHeight="false" outlineLevel="0" collapsed="false"/>
    <row r="2165" customFormat="false" ht="12.75" hidden="false" customHeight="false" outlineLevel="0" collapsed="false"/>
    <row r="2166" customFormat="false" ht="12.75" hidden="false" customHeight="false" outlineLevel="0" collapsed="false"/>
    <row r="2167" customFormat="false" ht="12.75" hidden="false" customHeight="false" outlineLevel="0" collapsed="false"/>
    <row r="2168" customFormat="false" ht="12.75" hidden="false" customHeight="false" outlineLevel="0" collapsed="false"/>
    <row r="2169" customFormat="false" ht="12.75" hidden="false" customHeight="false" outlineLevel="0" collapsed="false"/>
    <row r="2170" customFormat="false" ht="12.75" hidden="false" customHeight="false" outlineLevel="0" collapsed="false"/>
    <row r="2171" customFormat="false" ht="12.75" hidden="false" customHeight="false" outlineLevel="0" collapsed="false"/>
    <row r="2172" customFormat="false" ht="12.75" hidden="false" customHeight="false" outlineLevel="0" collapsed="false"/>
    <row r="2173" customFormat="false" ht="12.75" hidden="false" customHeight="false" outlineLevel="0" collapsed="false"/>
    <row r="2174" customFormat="false" ht="12.75" hidden="false" customHeight="false" outlineLevel="0" collapsed="false"/>
    <row r="2175" customFormat="false" ht="12.75" hidden="false" customHeight="false" outlineLevel="0" collapsed="false"/>
    <row r="2176" customFormat="false" ht="12.75" hidden="false" customHeight="false" outlineLevel="0" collapsed="false"/>
    <row r="2177" customFormat="false" ht="12.75" hidden="false" customHeight="false" outlineLevel="0" collapsed="false"/>
    <row r="2178" customFormat="false" ht="12.75" hidden="false" customHeight="false" outlineLevel="0" collapsed="false"/>
    <row r="2179" customFormat="false" ht="12.75" hidden="false" customHeight="false" outlineLevel="0" collapsed="false"/>
    <row r="2180" customFormat="false" ht="12.75" hidden="false" customHeight="false" outlineLevel="0" collapsed="false"/>
    <row r="2181" customFormat="false" ht="12.75" hidden="false" customHeight="false" outlineLevel="0" collapsed="false"/>
    <row r="2182" customFormat="false" ht="12.75" hidden="false" customHeight="false" outlineLevel="0" collapsed="false"/>
    <row r="2183" customFormat="false" ht="12.75" hidden="false" customHeight="false" outlineLevel="0" collapsed="false"/>
    <row r="2184" customFormat="false" ht="12.75" hidden="false" customHeight="false" outlineLevel="0" collapsed="false"/>
    <row r="2185" customFormat="false" ht="12.75" hidden="false" customHeight="false" outlineLevel="0" collapsed="false"/>
    <row r="2186" customFormat="false" ht="12.75" hidden="false" customHeight="false" outlineLevel="0" collapsed="false"/>
    <row r="2187" customFormat="false" ht="12.75" hidden="false" customHeight="false" outlineLevel="0" collapsed="false"/>
    <row r="2188" customFormat="false" ht="12.75" hidden="false" customHeight="false" outlineLevel="0" collapsed="false"/>
    <row r="2189" customFormat="false" ht="12.75" hidden="false" customHeight="false" outlineLevel="0" collapsed="false"/>
    <row r="2190" customFormat="false" ht="12.75" hidden="false" customHeight="false" outlineLevel="0" collapsed="false"/>
    <row r="2191" customFormat="false" ht="12.75" hidden="false" customHeight="false" outlineLevel="0" collapsed="false"/>
    <row r="2192" customFormat="false" ht="12.75" hidden="false" customHeight="false" outlineLevel="0" collapsed="false"/>
    <row r="2193" customFormat="false" ht="12.75" hidden="false" customHeight="false" outlineLevel="0" collapsed="false"/>
    <row r="2194" customFormat="false" ht="12.75" hidden="false" customHeight="false" outlineLevel="0" collapsed="false"/>
    <row r="2195" customFormat="false" ht="12.75" hidden="false" customHeight="false" outlineLevel="0" collapsed="false"/>
    <row r="2196" customFormat="false" ht="12.75" hidden="false" customHeight="false" outlineLevel="0" collapsed="false"/>
    <row r="2197" customFormat="false" ht="12.75" hidden="false" customHeight="false" outlineLevel="0" collapsed="false"/>
    <row r="2198" customFormat="false" ht="12.75" hidden="false" customHeight="false" outlineLevel="0" collapsed="false"/>
    <row r="2199" customFormat="false" ht="12.75" hidden="false" customHeight="false" outlineLevel="0" collapsed="false"/>
    <row r="2200" customFormat="false" ht="12.75" hidden="false" customHeight="false" outlineLevel="0" collapsed="false"/>
    <row r="2201" customFormat="false" ht="12.75" hidden="false" customHeight="false" outlineLevel="0" collapsed="false"/>
    <row r="2202" customFormat="false" ht="12.75" hidden="false" customHeight="false" outlineLevel="0" collapsed="false"/>
    <row r="2203" customFormat="false" ht="12.75" hidden="false" customHeight="false" outlineLevel="0" collapsed="false"/>
    <row r="2204" customFormat="false" ht="12.75" hidden="false" customHeight="false" outlineLevel="0" collapsed="false"/>
    <row r="2205" customFormat="false" ht="12.75" hidden="false" customHeight="false" outlineLevel="0" collapsed="false"/>
    <row r="2206" customFormat="false" ht="12.75" hidden="false" customHeight="false" outlineLevel="0" collapsed="false"/>
    <row r="2207" customFormat="false" ht="12.75" hidden="false" customHeight="false" outlineLevel="0" collapsed="false"/>
    <row r="2208" customFormat="false" ht="12.75" hidden="false" customHeight="false" outlineLevel="0" collapsed="false"/>
    <row r="2209" customFormat="false" ht="12.75" hidden="false" customHeight="false" outlineLevel="0" collapsed="false"/>
    <row r="2210" customFormat="false" ht="12.75" hidden="false" customHeight="false" outlineLevel="0" collapsed="false"/>
    <row r="2211" customFormat="false" ht="12.75" hidden="false" customHeight="false" outlineLevel="0" collapsed="false"/>
    <row r="2212" customFormat="false" ht="12.75" hidden="false" customHeight="false" outlineLevel="0" collapsed="false"/>
    <row r="2213" customFormat="false" ht="12.75" hidden="false" customHeight="false" outlineLevel="0" collapsed="false"/>
    <row r="2214" customFormat="false" ht="12.75" hidden="false" customHeight="false" outlineLevel="0" collapsed="false"/>
    <row r="2215" customFormat="false" ht="12.75" hidden="false" customHeight="false" outlineLevel="0" collapsed="false"/>
    <row r="2216" customFormat="false" ht="12.75" hidden="false" customHeight="false" outlineLevel="0" collapsed="false"/>
    <row r="2217" customFormat="false" ht="12.75" hidden="false" customHeight="false" outlineLevel="0" collapsed="false"/>
    <row r="2218" customFormat="false" ht="12.75" hidden="false" customHeight="false" outlineLevel="0" collapsed="false"/>
    <row r="2219" customFormat="false" ht="12.75" hidden="false" customHeight="false" outlineLevel="0" collapsed="false"/>
    <row r="2220" customFormat="false" ht="12.75" hidden="false" customHeight="false" outlineLevel="0" collapsed="false"/>
    <row r="2221" customFormat="false" ht="12.75" hidden="false" customHeight="false" outlineLevel="0" collapsed="false"/>
    <row r="2222" customFormat="false" ht="12.75" hidden="false" customHeight="false" outlineLevel="0" collapsed="false"/>
    <row r="2223" customFormat="false" ht="12.75" hidden="false" customHeight="false" outlineLevel="0" collapsed="false"/>
    <row r="2224" customFormat="false" ht="12.75" hidden="false" customHeight="false" outlineLevel="0" collapsed="false"/>
    <row r="2225" customFormat="false" ht="12.75" hidden="false" customHeight="false" outlineLevel="0" collapsed="false"/>
    <row r="2226" customFormat="false" ht="12.75" hidden="false" customHeight="false" outlineLevel="0" collapsed="false"/>
    <row r="2227" customFormat="false" ht="12.75" hidden="false" customHeight="false" outlineLevel="0" collapsed="false"/>
    <row r="2228" customFormat="false" ht="12.75" hidden="false" customHeight="false" outlineLevel="0" collapsed="false"/>
    <row r="2229" customFormat="false" ht="12.75" hidden="false" customHeight="false" outlineLevel="0" collapsed="false"/>
    <row r="2230" customFormat="false" ht="12.75" hidden="false" customHeight="false" outlineLevel="0" collapsed="false"/>
    <row r="2231" customFormat="false" ht="12.75" hidden="false" customHeight="false" outlineLevel="0" collapsed="false"/>
    <row r="2232" customFormat="false" ht="12.75" hidden="false" customHeight="false" outlineLevel="0" collapsed="false"/>
    <row r="2233" customFormat="false" ht="12.75" hidden="false" customHeight="false" outlineLevel="0" collapsed="false"/>
    <row r="2234" customFormat="false" ht="12.75" hidden="false" customHeight="false" outlineLevel="0" collapsed="false"/>
    <row r="2235" customFormat="false" ht="12.75" hidden="false" customHeight="false" outlineLevel="0" collapsed="false"/>
    <row r="2236" customFormat="false" ht="12.75" hidden="false" customHeight="false" outlineLevel="0" collapsed="false"/>
    <row r="2237" customFormat="false" ht="12.75" hidden="false" customHeight="false" outlineLevel="0" collapsed="false"/>
    <row r="2238" customFormat="false" ht="12.75" hidden="false" customHeight="false" outlineLevel="0" collapsed="false"/>
    <row r="2239" customFormat="false" ht="12.75" hidden="false" customHeight="false" outlineLevel="0" collapsed="false"/>
    <row r="2240" customFormat="false" ht="12.75" hidden="false" customHeight="false" outlineLevel="0" collapsed="false"/>
    <row r="2241" customFormat="false" ht="12.75" hidden="false" customHeight="false" outlineLevel="0" collapsed="false"/>
    <row r="2242" customFormat="false" ht="12.75" hidden="false" customHeight="false" outlineLevel="0" collapsed="false"/>
    <row r="2243" customFormat="false" ht="12.75" hidden="false" customHeight="false" outlineLevel="0" collapsed="false"/>
    <row r="2244" customFormat="false" ht="12.75" hidden="false" customHeight="false" outlineLevel="0" collapsed="false"/>
    <row r="2245" customFormat="false" ht="12.75" hidden="false" customHeight="false" outlineLevel="0" collapsed="false"/>
    <row r="2246" customFormat="false" ht="12.75" hidden="false" customHeight="false" outlineLevel="0" collapsed="false"/>
    <row r="2247" customFormat="false" ht="12.75" hidden="false" customHeight="false" outlineLevel="0" collapsed="false"/>
    <row r="2248" customFormat="false" ht="12.75" hidden="false" customHeight="false" outlineLevel="0" collapsed="false"/>
    <row r="2249" customFormat="false" ht="12.75" hidden="false" customHeight="false" outlineLevel="0" collapsed="false"/>
    <row r="2250" customFormat="false" ht="12.75" hidden="false" customHeight="false" outlineLevel="0" collapsed="false"/>
    <row r="2251" customFormat="false" ht="12.75" hidden="false" customHeight="false" outlineLevel="0" collapsed="false"/>
    <row r="2252" customFormat="false" ht="12.75" hidden="false" customHeight="false" outlineLevel="0" collapsed="false"/>
    <row r="2253" customFormat="false" ht="12.75" hidden="false" customHeight="false" outlineLevel="0" collapsed="false"/>
    <row r="2254" customFormat="false" ht="12.75" hidden="false" customHeight="false" outlineLevel="0" collapsed="false"/>
    <row r="2255" customFormat="false" ht="12.75" hidden="false" customHeight="false" outlineLevel="0" collapsed="false"/>
    <row r="2256" customFormat="false" ht="12.75" hidden="false" customHeight="false" outlineLevel="0" collapsed="false"/>
    <row r="2257" customFormat="false" ht="12.75" hidden="false" customHeight="false" outlineLevel="0" collapsed="false"/>
    <row r="2258" customFormat="false" ht="12.75" hidden="false" customHeight="false" outlineLevel="0" collapsed="false"/>
    <row r="2259" customFormat="false" ht="12.75" hidden="false" customHeight="false" outlineLevel="0" collapsed="false"/>
    <row r="2260" customFormat="false" ht="12.75" hidden="false" customHeight="false" outlineLevel="0" collapsed="false"/>
    <row r="2261" customFormat="false" ht="12.75" hidden="false" customHeight="false" outlineLevel="0" collapsed="false"/>
    <row r="2262" customFormat="false" ht="12.75" hidden="false" customHeight="false" outlineLevel="0" collapsed="false"/>
    <row r="2263" customFormat="false" ht="12.75" hidden="false" customHeight="false" outlineLevel="0" collapsed="false"/>
    <row r="2264" customFormat="false" ht="12.75" hidden="false" customHeight="false" outlineLevel="0" collapsed="false"/>
    <row r="2265" customFormat="false" ht="12.75" hidden="false" customHeight="false" outlineLevel="0" collapsed="false"/>
    <row r="2266" customFormat="false" ht="12.75" hidden="false" customHeight="false" outlineLevel="0" collapsed="false"/>
    <row r="2267" customFormat="false" ht="12.75" hidden="false" customHeight="false" outlineLevel="0" collapsed="false"/>
    <row r="2268" customFormat="false" ht="12.75" hidden="false" customHeight="false" outlineLevel="0" collapsed="false"/>
    <row r="2269" customFormat="false" ht="12.75" hidden="false" customHeight="false" outlineLevel="0" collapsed="false"/>
    <row r="2270" customFormat="false" ht="12.75" hidden="false" customHeight="false" outlineLevel="0" collapsed="false"/>
    <row r="2271" customFormat="false" ht="12.75" hidden="false" customHeight="false" outlineLevel="0" collapsed="false"/>
    <row r="2272" customFormat="false" ht="12.75" hidden="false" customHeight="false" outlineLevel="0" collapsed="false"/>
    <row r="2273" customFormat="false" ht="12.75" hidden="false" customHeight="false" outlineLevel="0" collapsed="false"/>
    <row r="2274" customFormat="false" ht="12.75" hidden="false" customHeight="false" outlineLevel="0" collapsed="false"/>
    <row r="2275" customFormat="false" ht="12.75" hidden="false" customHeight="false" outlineLevel="0" collapsed="false"/>
    <row r="2276" customFormat="false" ht="12.75" hidden="false" customHeight="false" outlineLevel="0" collapsed="false"/>
    <row r="2277" customFormat="false" ht="12.75" hidden="false" customHeight="false" outlineLevel="0" collapsed="false"/>
    <row r="2278" customFormat="false" ht="12.75" hidden="false" customHeight="false" outlineLevel="0" collapsed="false"/>
    <row r="2279" customFormat="false" ht="12.75" hidden="false" customHeight="false" outlineLevel="0" collapsed="false"/>
    <row r="2280" customFormat="false" ht="12.75" hidden="false" customHeight="false" outlineLevel="0" collapsed="false"/>
    <row r="2281" customFormat="false" ht="12.75" hidden="false" customHeight="false" outlineLevel="0" collapsed="false"/>
    <row r="2282" customFormat="false" ht="12.75" hidden="false" customHeight="false" outlineLevel="0" collapsed="false"/>
    <row r="2283" customFormat="false" ht="12.75" hidden="false" customHeight="false" outlineLevel="0" collapsed="false"/>
    <row r="2284" customFormat="false" ht="12.75" hidden="false" customHeight="false" outlineLevel="0" collapsed="false"/>
    <row r="2285" customFormat="false" ht="12.75" hidden="false" customHeight="false" outlineLevel="0" collapsed="false"/>
    <row r="2286" customFormat="false" ht="12.75" hidden="false" customHeight="false" outlineLevel="0" collapsed="false"/>
    <row r="2287" customFormat="false" ht="12.75" hidden="false" customHeight="false" outlineLevel="0" collapsed="false"/>
    <row r="2288" customFormat="false" ht="12.75" hidden="false" customHeight="false" outlineLevel="0" collapsed="false"/>
    <row r="2289" customFormat="false" ht="12.75" hidden="false" customHeight="false" outlineLevel="0" collapsed="false"/>
    <row r="2290" customFormat="false" ht="12.75" hidden="false" customHeight="false" outlineLevel="0" collapsed="false"/>
    <row r="2291" customFormat="false" ht="12.75" hidden="false" customHeight="false" outlineLevel="0" collapsed="false"/>
    <row r="2292" customFormat="false" ht="12.75" hidden="false" customHeight="false" outlineLevel="0" collapsed="false"/>
    <row r="2293" customFormat="false" ht="12.75" hidden="false" customHeight="false" outlineLevel="0" collapsed="false"/>
    <row r="2294" customFormat="false" ht="12.75" hidden="false" customHeight="false" outlineLevel="0" collapsed="false"/>
    <row r="2295" customFormat="false" ht="12.75" hidden="false" customHeight="false" outlineLevel="0" collapsed="false"/>
    <row r="2296" customFormat="false" ht="12.75" hidden="false" customHeight="false" outlineLevel="0" collapsed="false"/>
    <row r="2297" customFormat="false" ht="12.75" hidden="false" customHeight="false" outlineLevel="0" collapsed="false"/>
    <row r="2298" customFormat="false" ht="12.75" hidden="false" customHeight="false" outlineLevel="0" collapsed="false"/>
    <row r="2299" customFormat="false" ht="12.75" hidden="false" customHeight="false" outlineLevel="0" collapsed="false"/>
    <row r="2300" customFormat="false" ht="12.75" hidden="false" customHeight="false" outlineLevel="0" collapsed="false"/>
    <row r="2301" customFormat="false" ht="12.75" hidden="false" customHeight="false" outlineLevel="0" collapsed="false"/>
    <row r="2302" customFormat="false" ht="12.75" hidden="false" customHeight="false" outlineLevel="0" collapsed="false"/>
    <row r="2303" customFormat="false" ht="12.75" hidden="false" customHeight="false" outlineLevel="0" collapsed="false"/>
    <row r="2304" customFormat="false" ht="12.75" hidden="false" customHeight="false" outlineLevel="0" collapsed="false"/>
    <row r="2305" customFormat="false" ht="12.75" hidden="false" customHeight="false" outlineLevel="0" collapsed="false"/>
    <row r="2306" customFormat="false" ht="12.75" hidden="false" customHeight="false" outlineLevel="0" collapsed="false"/>
    <row r="2307" customFormat="false" ht="12.75" hidden="false" customHeight="false" outlineLevel="0" collapsed="false"/>
    <row r="2308" customFormat="false" ht="12.75" hidden="false" customHeight="false" outlineLevel="0" collapsed="false"/>
    <row r="2309" customFormat="false" ht="12.75" hidden="false" customHeight="false" outlineLevel="0" collapsed="false"/>
    <row r="2310" customFormat="false" ht="12.75" hidden="false" customHeight="false" outlineLevel="0" collapsed="false"/>
    <row r="2311" customFormat="false" ht="12.75" hidden="false" customHeight="false" outlineLevel="0" collapsed="false"/>
    <row r="2312" customFormat="false" ht="12.75" hidden="false" customHeight="false" outlineLevel="0" collapsed="false"/>
    <row r="2313" customFormat="false" ht="12.75" hidden="false" customHeight="false" outlineLevel="0" collapsed="false"/>
    <row r="2314" customFormat="false" ht="12.75" hidden="false" customHeight="false" outlineLevel="0" collapsed="false"/>
    <row r="2315" customFormat="false" ht="12.75" hidden="false" customHeight="false" outlineLevel="0" collapsed="false"/>
    <row r="2316" customFormat="false" ht="12.75" hidden="false" customHeight="false" outlineLevel="0" collapsed="false"/>
    <row r="2317" customFormat="false" ht="12.75" hidden="false" customHeight="false" outlineLevel="0" collapsed="false"/>
    <row r="2318" customFormat="false" ht="12.75" hidden="false" customHeight="false" outlineLevel="0" collapsed="false"/>
    <row r="2319" customFormat="false" ht="12.75" hidden="false" customHeight="false" outlineLevel="0" collapsed="false"/>
    <row r="2320" customFormat="false" ht="12.75" hidden="false" customHeight="false" outlineLevel="0" collapsed="false"/>
    <row r="2321" customFormat="false" ht="12.75" hidden="false" customHeight="false" outlineLevel="0" collapsed="false"/>
    <row r="2322" customFormat="false" ht="12.75" hidden="false" customHeight="false" outlineLevel="0" collapsed="false"/>
    <row r="2323" customFormat="false" ht="12.75" hidden="false" customHeight="false" outlineLevel="0" collapsed="false"/>
    <row r="2324" customFormat="false" ht="12.75" hidden="false" customHeight="false" outlineLevel="0" collapsed="false"/>
    <row r="2325" customFormat="false" ht="12.75" hidden="false" customHeight="false" outlineLevel="0" collapsed="false"/>
    <row r="2326" customFormat="false" ht="12.75" hidden="false" customHeight="false" outlineLevel="0" collapsed="false"/>
    <row r="2327" customFormat="false" ht="12.75" hidden="false" customHeight="false" outlineLevel="0" collapsed="false"/>
    <row r="2328" customFormat="false" ht="12.75" hidden="false" customHeight="false" outlineLevel="0" collapsed="false"/>
    <row r="2329" customFormat="false" ht="12.75" hidden="false" customHeight="false" outlineLevel="0" collapsed="false"/>
    <row r="2330" customFormat="false" ht="12.75" hidden="false" customHeight="false" outlineLevel="0" collapsed="false"/>
    <row r="2331" customFormat="false" ht="12.75" hidden="false" customHeight="false" outlineLevel="0" collapsed="false"/>
    <row r="2332" customFormat="false" ht="12.75" hidden="false" customHeight="false" outlineLevel="0" collapsed="false"/>
    <row r="2333" customFormat="false" ht="12.75" hidden="false" customHeight="false" outlineLevel="0" collapsed="false"/>
    <row r="2334" customFormat="false" ht="12.75" hidden="false" customHeight="false" outlineLevel="0" collapsed="false"/>
    <row r="2335" customFormat="false" ht="12.75" hidden="false" customHeight="false" outlineLevel="0" collapsed="false"/>
    <row r="2336" customFormat="false" ht="12.75" hidden="false" customHeight="false" outlineLevel="0" collapsed="false"/>
    <row r="2337" customFormat="false" ht="12.75" hidden="false" customHeight="false" outlineLevel="0" collapsed="false"/>
    <row r="2338" customFormat="false" ht="12.75" hidden="false" customHeight="false" outlineLevel="0" collapsed="false"/>
    <row r="2339" customFormat="false" ht="12.75" hidden="false" customHeight="false" outlineLevel="0" collapsed="false"/>
    <row r="2340" customFormat="false" ht="12.75" hidden="false" customHeight="false" outlineLevel="0" collapsed="false"/>
    <row r="2341" customFormat="false" ht="12.75" hidden="false" customHeight="false" outlineLevel="0" collapsed="false"/>
    <row r="2342" customFormat="false" ht="12.75" hidden="false" customHeight="false" outlineLevel="0" collapsed="false"/>
    <row r="2343" customFormat="false" ht="12.75" hidden="false" customHeight="false" outlineLevel="0" collapsed="false"/>
    <row r="2344" customFormat="false" ht="12.75" hidden="false" customHeight="false" outlineLevel="0" collapsed="false"/>
    <row r="2345" customFormat="false" ht="12.75" hidden="false" customHeight="false" outlineLevel="0" collapsed="false"/>
    <row r="2346" customFormat="false" ht="12.75" hidden="false" customHeight="false" outlineLevel="0" collapsed="false"/>
    <row r="2347" customFormat="false" ht="12.75" hidden="false" customHeight="false" outlineLevel="0" collapsed="false"/>
    <row r="2348" customFormat="false" ht="12.75" hidden="false" customHeight="false" outlineLevel="0" collapsed="false"/>
    <row r="2349" customFormat="false" ht="12.75" hidden="false" customHeight="false" outlineLevel="0" collapsed="false"/>
    <row r="2350" customFormat="false" ht="12.75" hidden="false" customHeight="false" outlineLevel="0" collapsed="false"/>
    <row r="2351" customFormat="false" ht="12.75" hidden="false" customHeight="false" outlineLevel="0" collapsed="false"/>
    <row r="2352" customFormat="false" ht="12.75" hidden="false" customHeight="false" outlineLevel="0" collapsed="false"/>
    <row r="2353" customFormat="false" ht="12.75" hidden="false" customHeight="false" outlineLevel="0" collapsed="false"/>
    <row r="2354" customFormat="false" ht="12.75" hidden="false" customHeight="false" outlineLevel="0" collapsed="false"/>
    <row r="2355" customFormat="false" ht="12.75" hidden="false" customHeight="false" outlineLevel="0" collapsed="false"/>
    <row r="2356" customFormat="false" ht="12.75" hidden="false" customHeight="false" outlineLevel="0" collapsed="false"/>
    <row r="2357" customFormat="false" ht="12.75" hidden="false" customHeight="false" outlineLevel="0" collapsed="false"/>
    <row r="2358" customFormat="false" ht="12.75" hidden="false" customHeight="false" outlineLevel="0" collapsed="false"/>
    <row r="2359" customFormat="false" ht="12.75" hidden="false" customHeight="false" outlineLevel="0" collapsed="false"/>
    <row r="2360" customFormat="false" ht="12.75" hidden="false" customHeight="false" outlineLevel="0" collapsed="false"/>
    <row r="2361" customFormat="false" ht="12.75" hidden="false" customHeight="false" outlineLevel="0" collapsed="false"/>
    <row r="2362" customFormat="false" ht="12.75" hidden="false" customHeight="false" outlineLevel="0" collapsed="false"/>
    <row r="2363" customFormat="false" ht="12.75" hidden="false" customHeight="false" outlineLevel="0" collapsed="false"/>
    <row r="2364" customFormat="false" ht="12.75" hidden="false" customHeight="false" outlineLevel="0" collapsed="false"/>
    <row r="2365" customFormat="false" ht="12.75" hidden="false" customHeight="false" outlineLevel="0" collapsed="false"/>
    <row r="2366" customFormat="false" ht="12.75" hidden="false" customHeight="false" outlineLevel="0" collapsed="false"/>
    <row r="2367" customFormat="false" ht="12.75" hidden="false" customHeight="false" outlineLevel="0" collapsed="false"/>
    <row r="2368" customFormat="false" ht="12.75" hidden="false" customHeight="false" outlineLevel="0" collapsed="false"/>
    <row r="2369" customFormat="false" ht="12.75" hidden="false" customHeight="false" outlineLevel="0" collapsed="false"/>
    <row r="2370" customFormat="false" ht="12.75" hidden="false" customHeight="false" outlineLevel="0" collapsed="false"/>
    <row r="2371" customFormat="false" ht="12.75" hidden="false" customHeight="false" outlineLevel="0" collapsed="false"/>
    <row r="2372" customFormat="false" ht="12.75" hidden="false" customHeight="false" outlineLevel="0" collapsed="false"/>
    <row r="2373" customFormat="false" ht="12.75" hidden="false" customHeight="false" outlineLevel="0" collapsed="false"/>
    <row r="2374" customFormat="false" ht="12.75" hidden="false" customHeight="false" outlineLevel="0" collapsed="false"/>
    <row r="2375" customFormat="false" ht="12.75" hidden="false" customHeight="false" outlineLevel="0" collapsed="false"/>
    <row r="2376" customFormat="false" ht="12.75" hidden="false" customHeight="false" outlineLevel="0" collapsed="false"/>
    <row r="2377" customFormat="false" ht="12.75" hidden="false" customHeight="false" outlineLevel="0" collapsed="false"/>
    <row r="2378" customFormat="false" ht="12.75" hidden="false" customHeight="false" outlineLevel="0" collapsed="false"/>
    <row r="2379" customFormat="false" ht="12.75" hidden="false" customHeight="false" outlineLevel="0" collapsed="false"/>
    <row r="2380" customFormat="false" ht="12.75" hidden="false" customHeight="false" outlineLevel="0" collapsed="false"/>
    <row r="2381" customFormat="false" ht="12.75" hidden="false" customHeight="false" outlineLevel="0" collapsed="false"/>
    <row r="2382" customFormat="false" ht="12.75" hidden="false" customHeight="false" outlineLevel="0" collapsed="false"/>
    <row r="2383" customFormat="false" ht="12.75" hidden="false" customHeight="false" outlineLevel="0" collapsed="false"/>
    <row r="2384" customFormat="false" ht="12.75" hidden="false" customHeight="false" outlineLevel="0" collapsed="false"/>
    <row r="2385" customFormat="false" ht="12.75" hidden="false" customHeight="false" outlineLevel="0" collapsed="false"/>
    <row r="2386" customFormat="false" ht="12.75" hidden="false" customHeight="false" outlineLevel="0" collapsed="false"/>
    <row r="2387" customFormat="false" ht="12.75" hidden="false" customHeight="false" outlineLevel="0" collapsed="false"/>
    <row r="2388" customFormat="false" ht="12.75" hidden="false" customHeight="false" outlineLevel="0" collapsed="false"/>
    <row r="2389" customFormat="false" ht="12.75" hidden="false" customHeight="false" outlineLevel="0" collapsed="false"/>
    <row r="2390" customFormat="false" ht="12.75" hidden="false" customHeight="false" outlineLevel="0" collapsed="false"/>
    <row r="2391" customFormat="false" ht="12.75" hidden="false" customHeight="false" outlineLevel="0" collapsed="false"/>
    <row r="2392" customFormat="false" ht="12.75" hidden="false" customHeight="false" outlineLevel="0" collapsed="false"/>
    <row r="2393" customFormat="false" ht="12.75" hidden="false" customHeight="false" outlineLevel="0" collapsed="false"/>
    <row r="2394" customFormat="false" ht="12.75" hidden="false" customHeight="false" outlineLevel="0" collapsed="false"/>
    <row r="2395" customFormat="false" ht="12.75" hidden="false" customHeight="false" outlineLevel="0" collapsed="false"/>
    <row r="2396" customFormat="false" ht="12.75" hidden="false" customHeight="false" outlineLevel="0" collapsed="false"/>
    <row r="2397" customFormat="false" ht="12.75" hidden="false" customHeight="false" outlineLevel="0" collapsed="false"/>
    <row r="2398" customFormat="false" ht="12.75" hidden="false" customHeight="false" outlineLevel="0" collapsed="false"/>
    <row r="2399" customFormat="false" ht="12.75" hidden="false" customHeight="false" outlineLevel="0" collapsed="false"/>
    <row r="2400" customFormat="false" ht="12.75" hidden="false" customHeight="false" outlineLevel="0" collapsed="false"/>
    <row r="2401" customFormat="false" ht="12.75" hidden="false" customHeight="false" outlineLevel="0" collapsed="false"/>
    <row r="2402" customFormat="false" ht="12.75" hidden="false" customHeight="false" outlineLevel="0" collapsed="false"/>
    <row r="2403" customFormat="false" ht="12.75" hidden="false" customHeight="false" outlineLevel="0" collapsed="false"/>
    <row r="2404" customFormat="false" ht="12.75" hidden="false" customHeight="false" outlineLevel="0" collapsed="false"/>
    <row r="2405" customFormat="false" ht="12.75" hidden="false" customHeight="false" outlineLevel="0" collapsed="false"/>
    <row r="2406" customFormat="false" ht="12.75" hidden="false" customHeight="false" outlineLevel="0" collapsed="false"/>
    <row r="2407" customFormat="false" ht="12.75" hidden="false" customHeight="false" outlineLevel="0" collapsed="false"/>
    <row r="2408" customFormat="false" ht="12.75" hidden="false" customHeight="false" outlineLevel="0" collapsed="false"/>
    <row r="2409" customFormat="false" ht="12.75" hidden="false" customHeight="false" outlineLevel="0" collapsed="false"/>
    <row r="2410" customFormat="false" ht="12.75" hidden="false" customHeight="false" outlineLevel="0" collapsed="false"/>
    <row r="2411" customFormat="false" ht="12.75" hidden="false" customHeight="false" outlineLevel="0" collapsed="false"/>
    <row r="2412" customFormat="false" ht="12.75" hidden="false" customHeight="false" outlineLevel="0" collapsed="false"/>
    <row r="2413" customFormat="false" ht="12.75" hidden="false" customHeight="false" outlineLevel="0" collapsed="false"/>
    <row r="2414" customFormat="false" ht="12.75" hidden="false" customHeight="false" outlineLevel="0" collapsed="false"/>
    <row r="2415" customFormat="false" ht="12.75" hidden="false" customHeight="false" outlineLevel="0" collapsed="false"/>
    <row r="2416" customFormat="false" ht="12.75" hidden="false" customHeight="false" outlineLevel="0" collapsed="false"/>
    <row r="2417" customFormat="false" ht="12.75" hidden="false" customHeight="false" outlineLevel="0" collapsed="false"/>
    <row r="2418" customFormat="false" ht="12.75" hidden="false" customHeight="false" outlineLevel="0" collapsed="false"/>
    <row r="2419" customFormat="false" ht="12.75" hidden="false" customHeight="false" outlineLevel="0" collapsed="false"/>
    <row r="2420" customFormat="false" ht="12.75" hidden="false" customHeight="false" outlineLevel="0" collapsed="false"/>
    <row r="2421" customFormat="false" ht="12.75" hidden="false" customHeight="false" outlineLevel="0" collapsed="false"/>
    <row r="2422" customFormat="false" ht="12.75" hidden="false" customHeight="false" outlineLevel="0" collapsed="false"/>
    <row r="2423" customFormat="false" ht="12.75" hidden="false" customHeight="false" outlineLevel="0" collapsed="false"/>
    <row r="2424" customFormat="false" ht="12.75" hidden="false" customHeight="false" outlineLevel="0" collapsed="false"/>
    <row r="2425" customFormat="false" ht="12.75" hidden="false" customHeight="false" outlineLevel="0" collapsed="false"/>
    <row r="2426" customFormat="false" ht="12.75" hidden="false" customHeight="false" outlineLevel="0" collapsed="false"/>
    <row r="2427" customFormat="false" ht="12.75" hidden="false" customHeight="false" outlineLevel="0" collapsed="false"/>
    <row r="2428" customFormat="false" ht="12.75" hidden="false" customHeight="false" outlineLevel="0" collapsed="false"/>
    <row r="2429" customFormat="false" ht="12.75" hidden="false" customHeight="false" outlineLevel="0" collapsed="false"/>
    <row r="2430" customFormat="false" ht="12.75" hidden="false" customHeight="false" outlineLevel="0" collapsed="false"/>
    <row r="2431" customFormat="false" ht="12.75" hidden="false" customHeight="false" outlineLevel="0" collapsed="false"/>
    <row r="2432" customFormat="false" ht="12.75" hidden="false" customHeight="false" outlineLevel="0" collapsed="false"/>
    <row r="2433" customFormat="false" ht="12.75" hidden="false" customHeight="false" outlineLevel="0" collapsed="false"/>
    <row r="2434" customFormat="false" ht="12.75" hidden="false" customHeight="false" outlineLevel="0" collapsed="false"/>
    <row r="2435" customFormat="false" ht="12.75" hidden="false" customHeight="false" outlineLevel="0" collapsed="false"/>
    <row r="2436" customFormat="false" ht="12.75" hidden="false" customHeight="false" outlineLevel="0" collapsed="false"/>
    <row r="2437" customFormat="false" ht="12.75" hidden="false" customHeight="false" outlineLevel="0" collapsed="false"/>
    <row r="2438" customFormat="false" ht="12.75" hidden="false" customHeight="false" outlineLevel="0" collapsed="false"/>
    <row r="2439" customFormat="false" ht="12.75" hidden="false" customHeight="false" outlineLevel="0" collapsed="false"/>
    <row r="2440" customFormat="false" ht="12.75" hidden="false" customHeight="false" outlineLevel="0" collapsed="false"/>
    <row r="2441" customFormat="false" ht="12.75" hidden="false" customHeight="false" outlineLevel="0" collapsed="false"/>
    <row r="2442" customFormat="false" ht="12.75" hidden="false" customHeight="false" outlineLevel="0" collapsed="false"/>
    <row r="2443" customFormat="false" ht="12.75" hidden="false" customHeight="false" outlineLevel="0" collapsed="false"/>
    <row r="2444" customFormat="false" ht="12.75" hidden="false" customHeight="false" outlineLevel="0" collapsed="false"/>
    <row r="2445" customFormat="false" ht="12.75" hidden="false" customHeight="false" outlineLevel="0" collapsed="false"/>
    <row r="2446" customFormat="false" ht="12.75" hidden="false" customHeight="false" outlineLevel="0" collapsed="false"/>
    <row r="2447" customFormat="false" ht="12.75" hidden="false" customHeight="false" outlineLevel="0" collapsed="false"/>
    <row r="2448" customFormat="false" ht="12.75" hidden="false" customHeight="false" outlineLevel="0" collapsed="false"/>
    <row r="2449" customFormat="false" ht="12.75" hidden="false" customHeight="false" outlineLevel="0" collapsed="false"/>
    <row r="2450" customFormat="false" ht="12.75" hidden="false" customHeight="false" outlineLevel="0" collapsed="false"/>
    <row r="2451" customFormat="false" ht="12.75" hidden="false" customHeight="false" outlineLevel="0" collapsed="false"/>
    <row r="2452" customFormat="false" ht="12.75" hidden="false" customHeight="false" outlineLevel="0" collapsed="false"/>
    <row r="2453" customFormat="false" ht="12.75" hidden="false" customHeight="false" outlineLevel="0" collapsed="false"/>
    <row r="2454" customFormat="false" ht="12.75" hidden="false" customHeight="false" outlineLevel="0" collapsed="false"/>
    <row r="2455" customFormat="false" ht="12.75" hidden="false" customHeight="false" outlineLevel="0" collapsed="false"/>
    <row r="2456" customFormat="false" ht="12.75" hidden="false" customHeight="false" outlineLevel="0" collapsed="false"/>
    <row r="2457" customFormat="false" ht="12.75" hidden="false" customHeight="false" outlineLevel="0" collapsed="false"/>
    <row r="2458" customFormat="false" ht="12.75" hidden="false" customHeight="false" outlineLevel="0" collapsed="false"/>
    <row r="2459" customFormat="false" ht="12.75" hidden="false" customHeight="false" outlineLevel="0" collapsed="false"/>
    <row r="2460" customFormat="false" ht="12.75" hidden="false" customHeight="false" outlineLevel="0" collapsed="false"/>
    <row r="2461" customFormat="false" ht="12.75" hidden="false" customHeight="false" outlineLevel="0" collapsed="false"/>
    <row r="2462" customFormat="false" ht="12.75" hidden="false" customHeight="false" outlineLevel="0" collapsed="false"/>
    <row r="2463" customFormat="false" ht="12.75" hidden="false" customHeight="false" outlineLevel="0" collapsed="false"/>
    <row r="2464" customFormat="false" ht="12.75" hidden="false" customHeight="false" outlineLevel="0" collapsed="false"/>
    <row r="2465" customFormat="false" ht="12.75" hidden="false" customHeight="false" outlineLevel="0" collapsed="false"/>
    <row r="2466" customFormat="false" ht="12.75" hidden="false" customHeight="false" outlineLevel="0" collapsed="false"/>
    <row r="2467" customFormat="false" ht="12.75" hidden="false" customHeight="false" outlineLevel="0" collapsed="false"/>
    <row r="2468" customFormat="false" ht="12.75" hidden="false" customHeight="false" outlineLevel="0" collapsed="false"/>
    <row r="2469" customFormat="false" ht="12.75" hidden="false" customHeight="false" outlineLevel="0" collapsed="false"/>
    <row r="2470" customFormat="false" ht="12.75" hidden="false" customHeight="false" outlineLevel="0" collapsed="false"/>
    <row r="2471" customFormat="false" ht="12.75" hidden="false" customHeight="false" outlineLevel="0" collapsed="false"/>
    <row r="2472" customFormat="false" ht="12.75" hidden="false" customHeight="false" outlineLevel="0" collapsed="false"/>
    <row r="2473" customFormat="false" ht="12.75" hidden="false" customHeight="false" outlineLevel="0" collapsed="false"/>
    <row r="2474" customFormat="false" ht="12.75" hidden="false" customHeight="false" outlineLevel="0" collapsed="false"/>
    <row r="2475" customFormat="false" ht="12.75" hidden="false" customHeight="false" outlineLevel="0" collapsed="false"/>
    <row r="2476" customFormat="false" ht="12.75" hidden="false" customHeight="false" outlineLevel="0" collapsed="false"/>
    <row r="2477" customFormat="false" ht="12.75" hidden="false" customHeight="false" outlineLevel="0" collapsed="false"/>
    <row r="2478" customFormat="false" ht="12.75" hidden="false" customHeight="false" outlineLevel="0" collapsed="false"/>
    <row r="2479" customFormat="false" ht="12.75" hidden="false" customHeight="false" outlineLevel="0" collapsed="false"/>
    <row r="2480" customFormat="false" ht="12.75" hidden="false" customHeight="false" outlineLevel="0" collapsed="false"/>
    <row r="2481" customFormat="false" ht="12.75" hidden="false" customHeight="false" outlineLevel="0" collapsed="false"/>
    <row r="2482" customFormat="false" ht="12.75" hidden="false" customHeight="false" outlineLevel="0" collapsed="false"/>
    <row r="2483" customFormat="false" ht="12.75" hidden="false" customHeight="false" outlineLevel="0" collapsed="false"/>
    <row r="2484" customFormat="false" ht="12.75" hidden="false" customHeight="false" outlineLevel="0" collapsed="false"/>
    <row r="2485" customFormat="false" ht="12.75" hidden="false" customHeight="false" outlineLevel="0" collapsed="false"/>
    <row r="2486" customFormat="false" ht="12.75" hidden="false" customHeight="false" outlineLevel="0" collapsed="false"/>
    <row r="2487" customFormat="false" ht="12.75" hidden="false" customHeight="false" outlineLevel="0" collapsed="false"/>
    <row r="2488" customFormat="false" ht="12.75" hidden="false" customHeight="false" outlineLevel="0" collapsed="false"/>
    <row r="2489" customFormat="false" ht="12.75" hidden="false" customHeight="false" outlineLevel="0" collapsed="false"/>
    <row r="2490" customFormat="false" ht="12.75" hidden="false" customHeight="false" outlineLevel="0" collapsed="false"/>
    <row r="2491" customFormat="false" ht="12.75" hidden="false" customHeight="false" outlineLevel="0" collapsed="false"/>
    <row r="2492" customFormat="false" ht="12.75" hidden="false" customHeight="false" outlineLevel="0" collapsed="false"/>
    <row r="2493" customFormat="false" ht="12.75" hidden="false" customHeight="false" outlineLevel="0" collapsed="false"/>
    <row r="2494" customFormat="false" ht="12.75" hidden="false" customHeight="false" outlineLevel="0" collapsed="false"/>
    <row r="2495" customFormat="false" ht="12.75" hidden="false" customHeight="false" outlineLevel="0" collapsed="false"/>
    <row r="2496" customFormat="false" ht="12.75" hidden="false" customHeight="false" outlineLevel="0" collapsed="false"/>
    <row r="2497" customFormat="false" ht="12.75" hidden="false" customHeight="false" outlineLevel="0" collapsed="false"/>
    <row r="2498" customFormat="false" ht="12.75" hidden="false" customHeight="false" outlineLevel="0" collapsed="false"/>
    <row r="2499" customFormat="false" ht="12.75" hidden="false" customHeight="false" outlineLevel="0" collapsed="false"/>
    <row r="2500" customFormat="false" ht="12.75" hidden="false" customHeight="false" outlineLevel="0" collapsed="false"/>
    <row r="2501" customFormat="false" ht="12.75" hidden="false" customHeight="false" outlineLevel="0" collapsed="false"/>
    <row r="2502" customFormat="false" ht="12.75" hidden="false" customHeight="false" outlineLevel="0" collapsed="false"/>
    <row r="2503" customFormat="false" ht="12.75" hidden="false" customHeight="false" outlineLevel="0" collapsed="false"/>
    <row r="2504" customFormat="false" ht="12.75" hidden="false" customHeight="false" outlineLevel="0" collapsed="false"/>
    <row r="2505" customFormat="false" ht="12.75" hidden="false" customHeight="false" outlineLevel="0" collapsed="false"/>
    <row r="2506" customFormat="false" ht="12.75" hidden="false" customHeight="false" outlineLevel="0" collapsed="false"/>
    <row r="2507" customFormat="false" ht="12.75" hidden="false" customHeight="false" outlineLevel="0" collapsed="false"/>
    <row r="2508" customFormat="false" ht="12.75" hidden="false" customHeight="false" outlineLevel="0" collapsed="false"/>
    <row r="2509" customFormat="false" ht="12.75" hidden="false" customHeight="false" outlineLevel="0" collapsed="false"/>
    <row r="2510" customFormat="false" ht="12.75" hidden="false" customHeight="false" outlineLevel="0" collapsed="false"/>
    <row r="2511" customFormat="false" ht="12.75" hidden="false" customHeight="false" outlineLevel="0" collapsed="false"/>
    <row r="2512" customFormat="false" ht="12.75" hidden="false" customHeight="false" outlineLevel="0" collapsed="false"/>
    <row r="2513" customFormat="false" ht="12.75" hidden="false" customHeight="false" outlineLevel="0" collapsed="false"/>
    <row r="2514" customFormat="false" ht="12.75" hidden="false" customHeight="false" outlineLevel="0" collapsed="false"/>
    <row r="2515" customFormat="false" ht="12.75" hidden="false" customHeight="false" outlineLevel="0" collapsed="false"/>
    <row r="2516" customFormat="false" ht="12.75" hidden="false" customHeight="false" outlineLevel="0" collapsed="false"/>
    <row r="2517" customFormat="false" ht="12.75" hidden="false" customHeight="false" outlineLevel="0" collapsed="false"/>
    <row r="2518" customFormat="false" ht="12.75" hidden="false" customHeight="false" outlineLevel="0" collapsed="false"/>
    <row r="2519" customFormat="false" ht="12.75" hidden="false" customHeight="false" outlineLevel="0" collapsed="false"/>
    <row r="2520" customFormat="false" ht="12.75" hidden="false" customHeight="false" outlineLevel="0" collapsed="false"/>
    <row r="2521" customFormat="false" ht="12.75" hidden="false" customHeight="false" outlineLevel="0" collapsed="false"/>
    <row r="2522" customFormat="false" ht="12.75" hidden="false" customHeight="false" outlineLevel="0" collapsed="false"/>
    <row r="2523" customFormat="false" ht="12.75" hidden="false" customHeight="false" outlineLevel="0" collapsed="false"/>
    <row r="2524" customFormat="false" ht="12.75" hidden="false" customHeight="false" outlineLevel="0" collapsed="false"/>
    <row r="2525" customFormat="false" ht="12.75" hidden="false" customHeight="false" outlineLevel="0" collapsed="false"/>
    <row r="2526" customFormat="false" ht="12.75" hidden="false" customHeight="false" outlineLevel="0" collapsed="false"/>
    <row r="2527" customFormat="false" ht="12.75" hidden="false" customHeight="false" outlineLevel="0" collapsed="false"/>
    <row r="2528" customFormat="false" ht="12.75" hidden="false" customHeight="false" outlineLevel="0" collapsed="false"/>
    <row r="2529" customFormat="false" ht="12.75" hidden="false" customHeight="false" outlineLevel="0" collapsed="false"/>
    <row r="2530" customFormat="false" ht="12.75" hidden="false" customHeight="false" outlineLevel="0" collapsed="false"/>
    <row r="2531" customFormat="false" ht="12.75" hidden="false" customHeight="false" outlineLevel="0" collapsed="false"/>
    <row r="2532" customFormat="false" ht="12.75" hidden="false" customHeight="false" outlineLevel="0" collapsed="false"/>
    <row r="2533" customFormat="false" ht="12.75" hidden="false" customHeight="false" outlineLevel="0" collapsed="false"/>
    <row r="2534" customFormat="false" ht="12.75" hidden="false" customHeight="false" outlineLevel="0" collapsed="false"/>
    <row r="2535" customFormat="false" ht="12.75" hidden="false" customHeight="false" outlineLevel="0" collapsed="false"/>
    <row r="2536" customFormat="false" ht="12.75" hidden="false" customHeight="false" outlineLevel="0" collapsed="false"/>
    <row r="2537" customFormat="false" ht="12.75" hidden="false" customHeight="false" outlineLevel="0" collapsed="false"/>
    <row r="2538" customFormat="false" ht="12.75" hidden="false" customHeight="false" outlineLevel="0" collapsed="false"/>
    <row r="2539" customFormat="false" ht="12.75" hidden="false" customHeight="false" outlineLevel="0" collapsed="false"/>
    <row r="2540" customFormat="false" ht="12.75" hidden="false" customHeight="false" outlineLevel="0" collapsed="false"/>
    <row r="2541" customFormat="false" ht="12.75" hidden="false" customHeight="false" outlineLevel="0" collapsed="false"/>
    <row r="2542" customFormat="false" ht="12.75" hidden="false" customHeight="false" outlineLevel="0" collapsed="false"/>
    <row r="2543" customFormat="false" ht="12.75" hidden="false" customHeight="false" outlineLevel="0" collapsed="false"/>
    <row r="2544" customFormat="false" ht="12.75" hidden="false" customHeight="false" outlineLevel="0" collapsed="false"/>
    <row r="2545" customFormat="false" ht="12.75" hidden="false" customHeight="false" outlineLevel="0" collapsed="false"/>
    <row r="2546" customFormat="false" ht="12.75" hidden="false" customHeight="false" outlineLevel="0" collapsed="false"/>
    <row r="2547" customFormat="false" ht="12.75" hidden="false" customHeight="false" outlineLevel="0" collapsed="false"/>
    <row r="2548" customFormat="false" ht="12.75" hidden="false" customHeight="false" outlineLevel="0" collapsed="false"/>
    <row r="2549" customFormat="false" ht="12.75" hidden="false" customHeight="false" outlineLevel="0" collapsed="false"/>
    <row r="2550" customFormat="false" ht="12.75" hidden="false" customHeight="false" outlineLevel="0" collapsed="false"/>
    <row r="2551" customFormat="false" ht="12.75" hidden="false" customHeight="false" outlineLevel="0" collapsed="false"/>
    <row r="2552" customFormat="false" ht="12.75" hidden="false" customHeight="false" outlineLevel="0" collapsed="false"/>
    <row r="2553" customFormat="false" ht="12.75" hidden="false" customHeight="false" outlineLevel="0" collapsed="false"/>
    <row r="2554" customFormat="false" ht="12.75" hidden="false" customHeight="false" outlineLevel="0" collapsed="false"/>
    <row r="2555" customFormat="false" ht="12.75" hidden="false" customHeight="false" outlineLevel="0" collapsed="false"/>
    <row r="2556" customFormat="false" ht="12.75" hidden="false" customHeight="false" outlineLevel="0" collapsed="false"/>
    <row r="2557" customFormat="false" ht="12.75" hidden="false" customHeight="false" outlineLevel="0" collapsed="false"/>
    <row r="2558" customFormat="false" ht="12.75" hidden="false" customHeight="false" outlineLevel="0" collapsed="false"/>
    <row r="2559" customFormat="false" ht="12.75" hidden="false" customHeight="false" outlineLevel="0" collapsed="false"/>
    <row r="2560" customFormat="false" ht="12.75" hidden="false" customHeight="false" outlineLevel="0" collapsed="false"/>
    <row r="2561" customFormat="false" ht="12.75" hidden="false" customHeight="false" outlineLevel="0" collapsed="false"/>
    <row r="2562" customFormat="false" ht="12.75" hidden="false" customHeight="false" outlineLevel="0" collapsed="false"/>
    <row r="2563" customFormat="false" ht="12.75" hidden="false" customHeight="false" outlineLevel="0" collapsed="false"/>
    <row r="2564" customFormat="false" ht="12.75" hidden="false" customHeight="false" outlineLevel="0" collapsed="false"/>
    <row r="2565" customFormat="false" ht="12.75" hidden="false" customHeight="false" outlineLevel="0" collapsed="false"/>
    <row r="2566" customFormat="false" ht="12.75" hidden="false" customHeight="false" outlineLevel="0" collapsed="false"/>
    <row r="2567" customFormat="false" ht="12.75" hidden="false" customHeight="false" outlineLevel="0" collapsed="false"/>
    <row r="2568" customFormat="false" ht="12.75" hidden="false" customHeight="false" outlineLevel="0" collapsed="false"/>
    <row r="2569" customFormat="false" ht="12.75" hidden="false" customHeight="false" outlineLevel="0" collapsed="false"/>
    <row r="2570" customFormat="false" ht="12.75" hidden="false" customHeight="false" outlineLevel="0" collapsed="false"/>
    <row r="2571" customFormat="false" ht="12.75" hidden="false" customHeight="false" outlineLevel="0" collapsed="false"/>
    <row r="2572" customFormat="false" ht="12.75" hidden="false" customHeight="false" outlineLevel="0" collapsed="false"/>
    <row r="2573" customFormat="false" ht="12.75" hidden="false" customHeight="false" outlineLevel="0" collapsed="false"/>
    <row r="2574" customFormat="false" ht="12.75" hidden="false" customHeight="false" outlineLevel="0" collapsed="false"/>
    <row r="2575" customFormat="false" ht="12.75" hidden="false" customHeight="false" outlineLevel="0" collapsed="false"/>
    <row r="2576" customFormat="false" ht="12.75" hidden="false" customHeight="false" outlineLevel="0" collapsed="false"/>
    <row r="2577" customFormat="false" ht="12.75" hidden="false" customHeight="false" outlineLevel="0" collapsed="false"/>
    <row r="2578" customFormat="false" ht="12.75" hidden="false" customHeight="false" outlineLevel="0" collapsed="false"/>
    <row r="2579" customFormat="false" ht="12.75" hidden="false" customHeight="false" outlineLevel="0" collapsed="false"/>
    <row r="2580" customFormat="false" ht="12.75" hidden="false" customHeight="false" outlineLevel="0" collapsed="false"/>
    <row r="2581" customFormat="false" ht="12.75" hidden="false" customHeight="false" outlineLevel="0" collapsed="false"/>
    <row r="2582" customFormat="false" ht="12.75" hidden="false" customHeight="false" outlineLevel="0" collapsed="false"/>
    <row r="2583" customFormat="false" ht="12.75" hidden="false" customHeight="false" outlineLevel="0" collapsed="false"/>
    <row r="2584" customFormat="false" ht="12.75" hidden="false" customHeight="false" outlineLevel="0" collapsed="false"/>
    <row r="2585" customFormat="false" ht="12.75" hidden="false" customHeight="false" outlineLevel="0" collapsed="false"/>
    <row r="2586" customFormat="false" ht="12.75" hidden="false" customHeight="false" outlineLevel="0" collapsed="false"/>
    <row r="2587" customFormat="false" ht="12.75" hidden="false" customHeight="false" outlineLevel="0" collapsed="false"/>
    <row r="2588" customFormat="false" ht="12.75" hidden="false" customHeight="false" outlineLevel="0" collapsed="false"/>
    <row r="2589" customFormat="false" ht="12.75" hidden="false" customHeight="false" outlineLevel="0" collapsed="false"/>
    <row r="2590" customFormat="false" ht="12.75" hidden="false" customHeight="false" outlineLevel="0" collapsed="false"/>
    <row r="2591" customFormat="false" ht="12.75" hidden="false" customHeight="false" outlineLevel="0" collapsed="false"/>
    <row r="2592" customFormat="false" ht="12.75" hidden="false" customHeight="false" outlineLevel="0" collapsed="false"/>
    <row r="2593" customFormat="false" ht="12.75" hidden="false" customHeight="false" outlineLevel="0" collapsed="false"/>
    <row r="2594" customFormat="false" ht="12.75" hidden="false" customHeight="false" outlineLevel="0" collapsed="false"/>
    <row r="2595" customFormat="false" ht="12.75" hidden="false" customHeight="false" outlineLevel="0" collapsed="false"/>
    <row r="2596" customFormat="false" ht="12.75" hidden="false" customHeight="false" outlineLevel="0" collapsed="false"/>
    <row r="2597" customFormat="false" ht="12.75" hidden="false" customHeight="false" outlineLevel="0" collapsed="false"/>
    <row r="2598" customFormat="false" ht="12.75" hidden="false" customHeight="false" outlineLevel="0" collapsed="false"/>
    <row r="2599" customFormat="false" ht="12.75" hidden="false" customHeight="false" outlineLevel="0" collapsed="false"/>
    <row r="2600" customFormat="false" ht="12.75" hidden="false" customHeight="false" outlineLevel="0" collapsed="false"/>
    <row r="2601" customFormat="false" ht="12.75" hidden="false" customHeight="false" outlineLevel="0" collapsed="false"/>
    <row r="2602" customFormat="false" ht="12.75" hidden="false" customHeight="false" outlineLevel="0" collapsed="false"/>
    <row r="2603" customFormat="false" ht="12.75" hidden="false" customHeight="false" outlineLevel="0" collapsed="false"/>
    <row r="2604" customFormat="false" ht="12.75" hidden="false" customHeight="false" outlineLevel="0" collapsed="false"/>
    <row r="2605" customFormat="false" ht="12.75" hidden="false" customHeight="false" outlineLevel="0" collapsed="false"/>
    <row r="2606" customFormat="false" ht="12.75" hidden="false" customHeight="false" outlineLevel="0" collapsed="false"/>
    <row r="2607" customFormat="false" ht="12.75" hidden="false" customHeight="false" outlineLevel="0" collapsed="false"/>
    <row r="2608" customFormat="false" ht="12.75" hidden="false" customHeight="false" outlineLevel="0" collapsed="false"/>
    <row r="2609" customFormat="false" ht="12.75" hidden="false" customHeight="false" outlineLevel="0" collapsed="false"/>
    <row r="2610" customFormat="false" ht="12.75" hidden="false" customHeight="false" outlineLevel="0" collapsed="false"/>
    <row r="2611" customFormat="false" ht="12.75" hidden="false" customHeight="false" outlineLevel="0" collapsed="false"/>
    <row r="2612" customFormat="false" ht="12.75" hidden="false" customHeight="false" outlineLevel="0" collapsed="false"/>
    <row r="2613" customFormat="false" ht="12.75" hidden="false" customHeight="false" outlineLevel="0" collapsed="false"/>
    <row r="2614" customFormat="false" ht="12.75" hidden="false" customHeight="false" outlineLevel="0" collapsed="false"/>
    <row r="2615" customFormat="false" ht="12.75" hidden="false" customHeight="false" outlineLevel="0" collapsed="false"/>
    <row r="2616" customFormat="false" ht="12.75" hidden="false" customHeight="false" outlineLevel="0" collapsed="false"/>
    <row r="2617" customFormat="false" ht="12.75" hidden="false" customHeight="false" outlineLevel="0" collapsed="false"/>
    <row r="2618" customFormat="false" ht="12.75" hidden="false" customHeight="false" outlineLevel="0" collapsed="false"/>
    <row r="2619" customFormat="false" ht="12.75" hidden="false" customHeight="false" outlineLevel="0" collapsed="false"/>
    <row r="2620" customFormat="false" ht="12.75" hidden="false" customHeight="false" outlineLevel="0" collapsed="false"/>
    <row r="2621" customFormat="false" ht="12.75" hidden="false" customHeight="false" outlineLevel="0" collapsed="false"/>
    <row r="2622" customFormat="false" ht="12.75" hidden="false" customHeight="false" outlineLevel="0" collapsed="false"/>
    <row r="2623" customFormat="false" ht="12.75" hidden="false" customHeight="false" outlineLevel="0" collapsed="false"/>
    <row r="2624" customFormat="false" ht="12.75" hidden="false" customHeight="false" outlineLevel="0" collapsed="false"/>
    <row r="2625" customFormat="false" ht="12.75" hidden="false" customHeight="false" outlineLevel="0" collapsed="false"/>
    <row r="2626" customFormat="false" ht="12.75" hidden="false" customHeight="false" outlineLevel="0" collapsed="false"/>
    <row r="2627" customFormat="false" ht="12.75" hidden="false" customHeight="false" outlineLevel="0" collapsed="false"/>
    <row r="2628" customFormat="false" ht="12.75" hidden="false" customHeight="false" outlineLevel="0" collapsed="false"/>
    <row r="2629" customFormat="false" ht="12.75" hidden="false" customHeight="false" outlineLevel="0" collapsed="false"/>
    <row r="2630" customFormat="false" ht="12.75" hidden="false" customHeight="false" outlineLevel="0" collapsed="false"/>
    <row r="2631" customFormat="false" ht="12.75" hidden="false" customHeight="false" outlineLevel="0" collapsed="false"/>
    <row r="2632" customFormat="false" ht="12.75" hidden="false" customHeight="false" outlineLevel="0" collapsed="false"/>
    <row r="2633" customFormat="false" ht="12.75" hidden="false" customHeight="false" outlineLevel="0" collapsed="false"/>
    <row r="2634" customFormat="false" ht="12.75" hidden="false" customHeight="false" outlineLevel="0" collapsed="false"/>
    <row r="2635" customFormat="false" ht="12.75" hidden="false" customHeight="false" outlineLevel="0" collapsed="false"/>
    <row r="2636" customFormat="false" ht="12.75" hidden="false" customHeight="false" outlineLevel="0" collapsed="false"/>
    <row r="2637" customFormat="false" ht="12.75" hidden="false" customHeight="false" outlineLevel="0" collapsed="false"/>
    <row r="2638" customFormat="false" ht="12.75" hidden="false" customHeight="false" outlineLevel="0" collapsed="false"/>
    <row r="2639" customFormat="false" ht="12.75" hidden="false" customHeight="false" outlineLevel="0" collapsed="false"/>
    <row r="2640" customFormat="false" ht="12.75" hidden="false" customHeight="false" outlineLevel="0" collapsed="false"/>
    <row r="2641" customFormat="false" ht="12.75" hidden="false" customHeight="false" outlineLevel="0" collapsed="false"/>
    <row r="2642" customFormat="false" ht="12.75" hidden="false" customHeight="false" outlineLevel="0" collapsed="false"/>
    <row r="2643" customFormat="false" ht="12.75" hidden="false" customHeight="false" outlineLevel="0" collapsed="false"/>
    <row r="2644" customFormat="false" ht="12.75" hidden="false" customHeight="false" outlineLevel="0" collapsed="false"/>
    <row r="2645" customFormat="false" ht="12.75" hidden="false" customHeight="false" outlineLevel="0" collapsed="false"/>
    <row r="2646" customFormat="false" ht="12.75" hidden="false" customHeight="false" outlineLevel="0" collapsed="false"/>
    <row r="2647" customFormat="false" ht="12.75" hidden="false" customHeight="false" outlineLevel="0" collapsed="false"/>
    <row r="2648" customFormat="false" ht="12.75" hidden="false" customHeight="false" outlineLevel="0" collapsed="false"/>
    <row r="2649" customFormat="false" ht="12.75" hidden="false" customHeight="false" outlineLevel="0" collapsed="false"/>
    <row r="2650" customFormat="false" ht="12.75" hidden="false" customHeight="false" outlineLevel="0" collapsed="false"/>
    <row r="2651" customFormat="false" ht="12.75" hidden="false" customHeight="false" outlineLevel="0" collapsed="false"/>
    <row r="2652" customFormat="false" ht="12.75" hidden="false" customHeight="false" outlineLevel="0" collapsed="false"/>
    <row r="2653" customFormat="false" ht="12.75" hidden="false" customHeight="false" outlineLevel="0" collapsed="false"/>
    <row r="2654" customFormat="false" ht="12.75" hidden="false" customHeight="false" outlineLevel="0" collapsed="false"/>
    <row r="2655" customFormat="false" ht="12.75" hidden="false" customHeight="false" outlineLevel="0" collapsed="false"/>
    <row r="2656" customFormat="false" ht="12.75" hidden="false" customHeight="false" outlineLevel="0" collapsed="false"/>
    <row r="2657" customFormat="false" ht="12.75" hidden="false" customHeight="false" outlineLevel="0" collapsed="false"/>
    <row r="2658" customFormat="false" ht="12.75" hidden="false" customHeight="false" outlineLevel="0" collapsed="false"/>
    <row r="2659" customFormat="false" ht="12.75" hidden="false" customHeight="false" outlineLevel="0" collapsed="false"/>
    <row r="2660" customFormat="false" ht="12.75" hidden="false" customHeight="false" outlineLevel="0" collapsed="false"/>
    <row r="2661" customFormat="false" ht="12.75" hidden="false" customHeight="false" outlineLevel="0" collapsed="false"/>
    <row r="2662" customFormat="false" ht="12.75" hidden="false" customHeight="false" outlineLevel="0" collapsed="false"/>
    <row r="2663" customFormat="false" ht="12.75" hidden="false" customHeight="false" outlineLevel="0" collapsed="false"/>
    <row r="2664" customFormat="false" ht="12.75" hidden="false" customHeight="false" outlineLevel="0" collapsed="false"/>
    <row r="2665" customFormat="false" ht="12.75" hidden="false" customHeight="false" outlineLevel="0" collapsed="false"/>
    <row r="2666" customFormat="false" ht="12.75" hidden="false" customHeight="false" outlineLevel="0" collapsed="false"/>
    <row r="2667" customFormat="false" ht="12.75" hidden="false" customHeight="false" outlineLevel="0" collapsed="false"/>
    <row r="2668" customFormat="false" ht="12.75" hidden="false" customHeight="false" outlineLevel="0" collapsed="false"/>
    <row r="2669" customFormat="false" ht="12.75" hidden="false" customHeight="false" outlineLevel="0" collapsed="false"/>
    <row r="2670" customFormat="false" ht="12.75" hidden="false" customHeight="false" outlineLevel="0" collapsed="false"/>
    <row r="2671" customFormat="false" ht="12.75" hidden="false" customHeight="false" outlineLevel="0" collapsed="false"/>
    <row r="2672" customFormat="false" ht="12.75" hidden="false" customHeight="false" outlineLevel="0" collapsed="false"/>
    <row r="2673" customFormat="false" ht="12.75" hidden="false" customHeight="false" outlineLevel="0" collapsed="false"/>
    <row r="2674" customFormat="false" ht="12.75" hidden="false" customHeight="false" outlineLevel="0" collapsed="false"/>
    <row r="2675" customFormat="false" ht="12.75" hidden="false" customHeight="false" outlineLevel="0" collapsed="false"/>
    <row r="2676" customFormat="false" ht="12.75" hidden="false" customHeight="false" outlineLevel="0" collapsed="false"/>
    <row r="2677" customFormat="false" ht="12.75" hidden="false" customHeight="false" outlineLevel="0" collapsed="false"/>
    <row r="2678" customFormat="false" ht="12.75" hidden="false" customHeight="false" outlineLevel="0" collapsed="false"/>
    <row r="2679" customFormat="false" ht="12.75" hidden="false" customHeight="false" outlineLevel="0" collapsed="false"/>
    <row r="2680" customFormat="false" ht="12.75" hidden="false" customHeight="false" outlineLevel="0" collapsed="false"/>
    <row r="2681" customFormat="false" ht="12.75" hidden="false" customHeight="false" outlineLevel="0" collapsed="false"/>
    <row r="2682" customFormat="false" ht="12.75" hidden="false" customHeight="false" outlineLevel="0" collapsed="false"/>
    <row r="2683" customFormat="false" ht="12.75" hidden="false" customHeight="false" outlineLevel="0" collapsed="false"/>
    <row r="2684" customFormat="false" ht="12.75" hidden="false" customHeight="false" outlineLevel="0" collapsed="false"/>
    <row r="2685" customFormat="false" ht="12.75" hidden="false" customHeight="false" outlineLevel="0" collapsed="false"/>
    <row r="2686" customFormat="false" ht="12.75" hidden="false" customHeight="false" outlineLevel="0" collapsed="false"/>
    <row r="2687" customFormat="false" ht="12.75" hidden="false" customHeight="false" outlineLevel="0" collapsed="false"/>
    <row r="2688" customFormat="false" ht="12.75" hidden="false" customHeight="false" outlineLevel="0" collapsed="false"/>
    <row r="2689" customFormat="false" ht="12.75" hidden="false" customHeight="false" outlineLevel="0" collapsed="false"/>
    <row r="2690" customFormat="false" ht="12.75" hidden="false" customHeight="false" outlineLevel="0" collapsed="false"/>
    <row r="2691" customFormat="false" ht="12.75" hidden="false" customHeight="false" outlineLevel="0" collapsed="false"/>
    <row r="2692" customFormat="false" ht="12.75" hidden="false" customHeight="false" outlineLevel="0" collapsed="false"/>
    <row r="2693" customFormat="false" ht="12.75" hidden="false" customHeight="false" outlineLevel="0" collapsed="false"/>
    <row r="2694" customFormat="false" ht="12.75" hidden="false" customHeight="false" outlineLevel="0" collapsed="false"/>
    <row r="2695" customFormat="false" ht="12.75" hidden="false" customHeight="false" outlineLevel="0" collapsed="false"/>
    <row r="2696" customFormat="false" ht="12.75" hidden="false" customHeight="false" outlineLevel="0" collapsed="false"/>
    <row r="2697" customFormat="false" ht="12.75" hidden="false" customHeight="false" outlineLevel="0" collapsed="false"/>
    <row r="2698" customFormat="false" ht="12.75" hidden="false" customHeight="false" outlineLevel="0" collapsed="false"/>
    <row r="2699" customFormat="false" ht="12.75" hidden="false" customHeight="false" outlineLevel="0" collapsed="false"/>
    <row r="2700" customFormat="false" ht="12.75" hidden="false" customHeight="false" outlineLevel="0" collapsed="false"/>
    <row r="2701" customFormat="false" ht="12.75" hidden="false" customHeight="false" outlineLevel="0" collapsed="false"/>
    <row r="2702" customFormat="false" ht="12.75" hidden="false" customHeight="false" outlineLevel="0" collapsed="false"/>
    <row r="2703" customFormat="false" ht="12.75" hidden="false" customHeight="false" outlineLevel="0" collapsed="false"/>
    <row r="2704" customFormat="false" ht="12.75" hidden="false" customHeight="false" outlineLevel="0" collapsed="false"/>
    <row r="2705" customFormat="false" ht="12.75" hidden="false" customHeight="false" outlineLevel="0" collapsed="false"/>
    <row r="2706" customFormat="false" ht="12.75" hidden="false" customHeight="false" outlineLevel="0" collapsed="false"/>
    <row r="2707" customFormat="false" ht="12.75" hidden="false" customHeight="false" outlineLevel="0" collapsed="false"/>
    <row r="2708" customFormat="false" ht="12.75" hidden="false" customHeight="false" outlineLevel="0" collapsed="false"/>
    <row r="2709" customFormat="false" ht="12.75" hidden="false" customHeight="false" outlineLevel="0" collapsed="false"/>
    <row r="2710" customFormat="false" ht="12.75" hidden="false" customHeight="false" outlineLevel="0" collapsed="false"/>
    <row r="2711" customFormat="false" ht="12.75" hidden="false" customHeight="false" outlineLevel="0" collapsed="false"/>
    <row r="2712" customFormat="false" ht="12.75" hidden="false" customHeight="false" outlineLevel="0" collapsed="false"/>
    <row r="2713" customFormat="false" ht="12.75" hidden="false" customHeight="false" outlineLevel="0" collapsed="false"/>
    <row r="2714" customFormat="false" ht="12.75" hidden="false" customHeight="false" outlineLevel="0" collapsed="false"/>
    <row r="2715" customFormat="false" ht="12.75" hidden="false" customHeight="false" outlineLevel="0" collapsed="false"/>
    <row r="2716" customFormat="false" ht="12.75" hidden="false" customHeight="false" outlineLevel="0" collapsed="false"/>
    <row r="2717" customFormat="false" ht="12.75" hidden="false" customHeight="false" outlineLevel="0" collapsed="false"/>
    <row r="2718" customFormat="false" ht="12.75" hidden="false" customHeight="false" outlineLevel="0" collapsed="false"/>
    <row r="2719" customFormat="false" ht="12.75" hidden="false" customHeight="false" outlineLevel="0" collapsed="false"/>
    <row r="2720" customFormat="false" ht="12.75" hidden="false" customHeight="false" outlineLevel="0" collapsed="false"/>
    <row r="2721" customFormat="false" ht="12.75" hidden="false" customHeight="false" outlineLevel="0" collapsed="false"/>
    <row r="2722" customFormat="false" ht="12.75" hidden="false" customHeight="false" outlineLevel="0" collapsed="false"/>
    <row r="2723" customFormat="false" ht="12.75" hidden="false" customHeight="false" outlineLevel="0" collapsed="false"/>
    <row r="2724" customFormat="false" ht="12.75" hidden="false" customHeight="false" outlineLevel="0" collapsed="false"/>
    <row r="2725" customFormat="false" ht="12.75" hidden="false" customHeight="false" outlineLevel="0" collapsed="false"/>
    <row r="2726" customFormat="false" ht="12.75" hidden="false" customHeight="false" outlineLevel="0" collapsed="false"/>
    <row r="2727" customFormat="false" ht="12.75" hidden="false" customHeight="false" outlineLevel="0" collapsed="false"/>
    <row r="2728" customFormat="false" ht="12.75" hidden="false" customHeight="false" outlineLevel="0" collapsed="false"/>
    <row r="2729" customFormat="false" ht="12.75" hidden="false" customHeight="false" outlineLevel="0" collapsed="false"/>
    <row r="2730" customFormat="false" ht="12.75" hidden="false" customHeight="false" outlineLevel="0" collapsed="false"/>
    <row r="2731" customFormat="false" ht="12.75" hidden="false" customHeight="false" outlineLevel="0" collapsed="false"/>
    <row r="2732" customFormat="false" ht="12.75" hidden="false" customHeight="false" outlineLevel="0" collapsed="false"/>
    <row r="2733" customFormat="false" ht="12.75" hidden="false" customHeight="false" outlineLevel="0" collapsed="false"/>
    <row r="2734" customFormat="false" ht="12.75" hidden="false" customHeight="false" outlineLevel="0" collapsed="false"/>
    <row r="2735" customFormat="false" ht="12.75" hidden="false" customHeight="false" outlineLevel="0" collapsed="false"/>
    <row r="2736" customFormat="false" ht="12.75" hidden="false" customHeight="false" outlineLevel="0" collapsed="false"/>
    <row r="2737" customFormat="false" ht="12.75" hidden="false" customHeight="false" outlineLevel="0" collapsed="false"/>
    <row r="2738" customFormat="false" ht="12.75" hidden="false" customHeight="false" outlineLevel="0" collapsed="false"/>
    <row r="2739" customFormat="false" ht="12.75" hidden="false" customHeight="false" outlineLevel="0" collapsed="false"/>
    <row r="2740" customFormat="false" ht="12.75" hidden="false" customHeight="false" outlineLevel="0" collapsed="false"/>
    <row r="2741" customFormat="false" ht="12.75" hidden="false" customHeight="false" outlineLevel="0" collapsed="false"/>
    <row r="2742" customFormat="false" ht="12.75" hidden="false" customHeight="false" outlineLevel="0" collapsed="false"/>
    <row r="2743" customFormat="false" ht="12.75" hidden="false" customHeight="false" outlineLevel="0" collapsed="false"/>
    <row r="2744" customFormat="false" ht="12.75" hidden="false" customHeight="false" outlineLevel="0" collapsed="false"/>
    <row r="2745" customFormat="false" ht="12.75" hidden="false" customHeight="false" outlineLevel="0" collapsed="false"/>
    <row r="2746" customFormat="false" ht="12.75" hidden="false" customHeight="false" outlineLevel="0" collapsed="false"/>
    <row r="2747" customFormat="false" ht="12.75" hidden="false" customHeight="false" outlineLevel="0" collapsed="false"/>
    <row r="2748" customFormat="false" ht="12.75" hidden="false" customHeight="false" outlineLevel="0" collapsed="false"/>
    <row r="2749" customFormat="false" ht="12.75" hidden="false" customHeight="false" outlineLevel="0" collapsed="false"/>
    <row r="2750" customFormat="false" ht="12.75" hidden="false" customHeight="false" outlineLevel="0" collapsed="false"/>
    <row r="2751" customFormat="false" ht="12.75" hidden="false" customHeight="false" outlineLevel="0" collapsed="false"/>
    <row r="2752" customFormat="false" ht="12.75" hidden="false" customHeight="false" outlineLevel="0" collapsed="false"/>
    <row r="2753" customFormat="false" ht="12.75" hidden="false" customHeight="false" outlineLevel="0" collapsed="false"/>
    <row r="2754" customFormat="false" ht="12.75" hidden="false" customHeight="false" outlineLevel="0" collapsed="false"/>
    <row r="2755" customFormat="false" ht="12.75" hidden="false" customHeight="false" outlineLevel="0" collapsed="false"/>
    <row r="2756" customFormat="false" ht="12.75" hidden="false" customHeight="false" outlineLevel="0" collapsed="false"/>
    <row r="2757" customFormat="false" ht="12.75" hidden="false" customHeight="false" outlineLevel="0" collapsed="false"/>
    <row r="2758" customFormat="false" ht="12.75" hidden="false" customHeight="false" outlineLevel="0" collapsed="false"/>
    <row r="2759" customFormat="false" ht="12.75" hidden="false" customHeight="false" outlineLevel="0" collapsed="false"/>
    <row r="2760" customFormat="false" ht="12.75" hidden="false" customHeight="false" outlineLevel="0" collapsed="false"/>
    <row r="2761" customFormat="false" ht="12.75" hidden="false" customHeight="false" outlineLevel="0" collapsed="false"/>
    <row r="2762" customFormat="false" ht="12.75" hidden="false" customHeight="false" outlineLevel="0" collapsed="false"/>
    <row r="2763" customFormat="false" ht="12.75" hidden="false" customHeight="false" outlineLevel="0" collapsed="false"/>
    <row r="2764" customFormat="false" ht="12.75" hidden="false" customHeight="false" outlineLevel="0" collapsed="false"/>
    <row r="2765" customFormat="false" ht="12.75" hidden="false" customHeight="false" outlineLevel="0" collapsed="false"/>
    <row r="2766" customFormat="false" ht="12.75" hidden="false" customHeight="false" outlineLevel="0" collapsed="false"/>
    <row r="2767" customFormat="false" ht="12.75" hidden="false" customHeight="false" outlineLevel="0" collapsed="false"/>
    <row r="2768" customFormat="false" ht="12.75" hidden="false" customHeight="false" outlineLevel="0" collapsed="false"/>
    <row r="2769" customFormat="false" ht="12.75" hidden="false" customHeight="false" outlineLevel="0" collapsed="false"/>
    <row r="2770" customFormat="false" ht="12.75" hidden="false" customHeight="false" outlineLevel="0" collapsed="false"/>
    <row r="2771" customFormat="false" ht="12.75" hidden="false" customHeight="false" outlineLevel="0" collapsed="false"/>
    <row r="2772" customFormat="false" ht="12.75" hidden="false" customHeight="false" outlineLevel="0" collapsed="false"/>
    <row r="2773" customFormat="false" ht="12.75" hidden="false" customHeight="false" outlineLevel="0" collapsed="false"/>
    <row r="2774" customFormat="false" ht="12.75" hidden="false" customHeight="false" outlineLevel="0" collapsed="false"/>
    <row r="2775" customFormat="false" ht="12.75" hidden="false" customHeight="false" outlineLevel="0" collapsed="false"/>
    <row r="2776" customFormat="false" ht="12.75" hidden="false" customHeight="false" outlineLevel="0" collapsed="false"/>
    <row r="2777" customFormat="false" ht="12.75" hidden="false" customHeight="false" outlineLevel="0" collapsed="false"/>
    <row r="2778" customFormat="false" ht="12.75" hidden="false" customHeight="false" outlineLevel="0" collapsed="false"/>
    <row r="2779" customFormat="false" ht="12.75" hidden="false" customHeight="false" outlineLevel="0" collapsed="false"/>
    <row r="2780" customFormat="false" ht="12.75" hidden="false" customHeight="false" outlineLevel="0" collapsed="false"/>
    <row r="2781" customFormat="false" ht="12.75" hidden="false" customHeight="false" outlineLevel="0" collapsed="false"/>
    <row r="2782" customFormat="false" ht="12.75" hidden="false" customHeight="false" outlineLevel="0" collapsed="false"/>
    <row r="2783" customFormat="false" ht="12.75" hidden="false" customHeight="false" outlineLevel="0" collapsed="false"/>
    <row r="2784" customFormat="false" ht="12.75" hidden="false" customHeight="false" outlineLevel="0" collapsed="false"/>
    <row r="2785" customFormat="false" ht="12.75" hidden="false" customHeight="false" outlineLevel="0" collapsed="false"/>
    <row r="2786" customFormat="false" ht="12.75" hidden="false" customHeight="false" outlineLevel="0" collapsed="false"/>
    <row r="2787" customFormat="false" ht="12.75" hidden="false" customHeight="false" outlineLevel="0" collapsed="false"/>
    <row r="2788" customFormat="false" ht="12.75" hidden="false" customHeight="false" outlineLevel="0" collapsed="false"/>
    <row r="2789" customFormat="false" ht="12.75" hidden="false" customHeight="false" outlineLevel="0" collapsed="false"/>
    <row r="2790" customFormat="false" ht="12.75" hidden="false" customHeight="false" outlineLevel="0" collapsed="false"/>
    <row r="2791" customFormat="false" ht="12.75" hidden="false" customHeight="false" outlineLevel="0" collapsed="false"/>
    <row r="2792" customFormat="false" ht="12.75" hidden="false" customHeight="false" outlineLevel="0" collapsed="false"/>
    <row r="2793" customFormat="false" ht="12.75" hidden="false" customHeight="false" outlineLevel="0" collapsed="false"/>
    <row r="2794" customFormat="false" ht="12.75" hidden="false" customHeight="false" outlineLevel="0" collapsed="false"/>
    <row r="2795" customFormat="false" ht="12.75" hidden="false" customHeight="false" outlineLevel="0" collapsed="false"/>
    <row r="2796" customFormat="false" ht="12.75" hidden="false" customHeight="false" outlineLevel="0" collapsed="false"/>
    <row r="2797" customFormat="false" ht="12.75" hidden="false" customHeight="false" outlineLevel="0" collapsed="false"/>
    <row r="2798" customFormat="false" ht="12.75" hidden="false" customHeight="false" outlineLevel="0" collapsed="false"/>
    <row r="2799" customFormat="false" ht="12.75" hidden="false" customHeight="false" outlineLevel="0" collapsed="false"/>
    <row r="2800" customFormat="false" ht="12.75" hidden="false" customHeight="false" outlineLevel="0" collapsed="false"/>
    <row r="2801" customFormat="false" ht="12.75" hidden="false" customHeight="false" outlineLevel="0" collapsed="false"/>
    <row r="2802" customFormat="false" ht="12.75" hidden="false" customHeight="false" outlineLevel="0" collapsed="false"/>
    <row r="2803" customFormat="false" ht="12.75" hidden="false" customHeight="false" outlineLevel="0" collapsed="false"/>
    <row r="2804" customFormat="false" ht="12.75" hidden="false" customHeight="false" outlineLevel="0" collapsed="false"/>
    <row r="2805" customFormat="false" ht="12.75" hidden="false" customHeight="false" outlineLevel="0" collapsed="false"/>
    <row r="2806" customFormat="false" ht="12.75" hidden="false" customHeight="false" outlineLevel="0" collapsed="false"/>
    <row r="2807" customFormat="false" ht="12.75" hidden="false" customHeight="false" outlineLevel="0" collapsed="false"/>
    <row r="2808" customFormat="false" ht="12.75" hidden="false" customHeight="false" outlineLevel="0" collapsed="false"/>
    <row r="2809" customFormat="false" ht="12.75" hidden="false" customHeight="false" outlineLevel="0" collapsed="false"/>
    <row r="2810" customFormat="false" ht="12.75" hidden="false" customHeight="false" outlineLevel="0" collapsed="false"/>
    <row r="2811" customFormat="false" ht="12.75" hidden="false" customHeight="false" outlineLevel="0" collapsed="false"/>
    <row r="2812" customFormat="false" ht="12.75" hidden="false" customHeight="false" outlineLevel="0" collapsed="false"/>
    <row r="2813" customFormat="false" ht="12.75" hidden="false" customHeight="false" outlineLevel="0" collapsed="false"/>
    <row r="2814" customFormat="false" ht="12.75" hidden="false" customHeight="false" outlineLevel="0" collapsed="false"/>
    <row r="2815" customFormat="false" ht="12.75" hidden="false" customHeight="false" outlineLevel="0" collapsed="false"/>
    <row r="2816" customFormat="false" ht="12.75" hidden="false" customHeight="false" outlineLevel="0" collapsed="false"/>
    <row r="2817" customFormat="false" ht="12.75" hidden="false" customHeight="false" outlineLevel="0" collapsed="false"/>
    <row r="2818" customFormat="false" ht="12.75" hidden="false" customHeight="false" outlineLevel="0" collapsed="false"/>
    <row r="2819" customFormat="false" ht="12.75" hidden="false" customHeight="false" outlineLevel="0" collapsed="false"/>
    <row r="2820" customFormat="false" ht="12.75" hidden="false" customHeight="false" outlineLevel="0" collapsed="false"/>
    <row r="2821" customFormat="false" ht="12.75" hidden="false" customHeight="false" outlineLevel="0" collapsed="false"/>
    <row r="2822" customFormat="false" ht="12.75" hidden="false" customHeight="false" outlineLevel="0" collapsed="false"/>
    <row r="2823" customFormat="false" ht="12.75" hidden="false" customHeight="false" outlineLevel="0" collapsed="false"/>
    <row r="2824" customFormat="false" ht="12.75" hidden="false" customHeight="false" outlineLevel="0" collapsed="false"/>
    <row r="2825" customFormat="false" ht="12.75" hidden="false" customHeight="false" outlineLevel="0" collapsed="false"/>
    <row r="2826" customFormat="false" ht="12.75" hidden="false" customHeight="false" outlineLevel="0" collapsed="false"/>
    <row r="2827" customFormat="false" ht="12.75" hidden="false" customHeight="false" outlineLevel="0" collapsed="false"/>
    <row r="2828" customFormat="false" ht="12.75" hidden="false" customHeight="false" outlineLevel="0" collapsed="false"/>
    <row r="2829" customFormat="false" ht="12.75" hidden="false" customHeight="false" outlineLevel="0" collapsed="false"/>
    <row r="2830" customFormat="false" ht="12.75" hidden="false" customHeight="false" outlineLevel="0" collapsed="false"/>
    <row r="2831" customFormat="false" ht="12.75" hidden="false" customHeight="false" outlineLevel="0" collapsed="false"/>
    <row r="2832" customFormat="false" ht="12.75" hidden="false" customHeight="false" outlineLevel="0" collapsed="false"/>
    <row r="2833" customFormat="false" ht="12.75" hidden="false" customHeight="false" outlineLevel="0" collapsed="false"/>
    <row r="2834" customFormat="false" ht="12.75" hidden="false" customHeight="false" outlineLevel="0" collapsed="false"/>
    <row r="2835" customFormat="false" ht="12.75" hidden="false" customHeight="false" outlineLevel="0" collapsed="false"/>
    <row r="2836" customFormat="false" ht="12.75" hidden="false" customHeight="false" outlineLevel="0" collapsed="false"/>
    <row r="2837" customFormat="false" ht="12.75" hidden="false" customHeight="false" outlineLevel="0" collapsed="false"/>
    <row r="2838" customFormat="false" ht="12.75" hidden="false" customHeight="false" outlineLevel="0" collapsed="false"/>
    <row r="2839" customFormat="false" ht="12.75" hidden="false" customHeight="false" outlineLevel="0" collapsed="false"/>
    <row r="2840" customFormat="false" ht="12.75" hidden="false" customHeight="false" outlineLevel="0" collapsed="false"/>
    <row r="2841" customFormat="false" ht="12.75" hidden="false" customHeight="false" outlineLevel="0" collapsed="false"/>
    <row r="2842" customFormat="false" ht="12.75" hidden="false" customHeight="false" outlineLevel="0" collapsed="false"/>
    <row r="2843" customFormat="false" ht="12.75" hidden="false" customHeight="false" outlineLevel="0" collapsed="false"/>
    <row r="2844" customFormat="false" ht="12.75" hidden="false" customHeight="false" outlineLevel="0" collapsed="false"/>
    <row r="2845" customFormat="false" ht="12.75" hidden="false" customHeight="false" outlineLevel="0" collapsed="false"/>
    <row r="2846" customFormat="false" ht="12.75" hidden="false" customHeight="false" outlineLevel="0" collapsed="false"/>
    <row r="2847" customFormat="false" ht="12.75" hidden="false" customHeight="false" outlineLevel="0" collapsed="false"/>
    <row r="2848" customFormat="false" ht="12.75" hidden="false" customHeight="false" outlineLevel="0" collapsed="false"/>
    <row r="2849" customFormat="false" ht="12.75" hidden="false" customHeight="false" outlineLevel="0" collapsed="false"/>
    <row r="2850" customFormat="false" ht="12.75" hidden="false" customHeight="false" outlineLevel="0" collapsed="false"/>
    <row r="2851" customFormat="false" ht="12.75" hidden="false" customHeight="false" outlineLevel="0" collapsed="false"/>
    <row r="2852" customFormat="false" ht="12.75" hidden="false" customHeight="false" outlineLevel="0" collapsed="false"/>
    <row r="2853" customFormat="false" ht="12.75" hidden="false" customHeight="false" outlineLevel="0" collapsed="false"/>
    <row r="2854" customFormat="false" ht="12.75" hidden="false" customHeight="false" outlineLevel="0" collapsed="false"/>
    <row r="2855" customFormat="false" ht="12.75" hidden="false" customHeight="false" outlineLevel="0" collapsed="false"/>
    <row r="2856" customFormat="false" ht="12.75" hidden="false" customHeight="false" outlineLevel="0" collapsed="false"/>
    <row r="2857" customFormat="false" ht="12.75" hidden="false" customHeight="false" outlineLevel="0" collapsed="false"/>
    <row r="2858" customFormat="false" ht="12.75" hidden="false" customHeight="false" outlineLevel="0" collapsed="false"/>
    <row r="2859" customFormat="false" ht="12.75" hidden="false" customHeight="false" outlineLevel="0" collapsed="false"/>
    <row r="2860" customFormat="false" ht="12.75" hidden="false" customHeight="false" outlineLevel="0" collapsed="false"/>
    <row r="2861" customFormat="false" ht="12.75" hidden="false" customHeight="false" outlineLevel="0" collapsed="false"/>
    <row r="2862" customFormat="false" ht="12.75" hidden="false" customHeight="false" outlineLevel="0" collapsed="false"/>
    <row r="2863" customFormat="false" ht="12.75" hidden="false" customHeight="false" outlineLevel="0" collapsed="false"/>
    <row r="2864" customFormat="false" ht="12.75" hidden="false" customHeight="false" outlineLevel="0" collapsed="false"/>
    <row r="2865" customFormat="false" ht="12.75" hidden="false" customHeight="false" outlineLevel="0" collapsed="false"/>
    <row r="2866" customFormat="false" ht="12.75" hidden="false" customHeight="false" outlineLevel="0" collapsed="false"/>
    <row r="2867" customFormat="false" ht="12.75" hidden="false" customHeight="false" outlineLevel="0" collapsed="false"/>
    <row r="2868" customFormat="false" ht="12.75" hidden="false" customHeight="false" outlineLevel="0" collapsed="false"/>
    <row r="2869" customFormat="false" ht="12.75" hidden="false" customHeight="false" outlineLevel="0" collapsed="false"/>
    <row r="2870" customFormat="false" ht="12.75" hidden="false" customHeight="false" outlineLevel="0" collapsed="false"/>
    <row r="2871" customFormat="false" ht="12.75" hidden="false" customHeight="false" outlineLevel="0" collapsed="false"/>
    <row r="2872" customFormat="false" ht="12.75" hidden="false" customHeight="false" outlineLevel="0" collapsed="false"/>
    <row r="2873" customFormat="false" ht="12.75" hidden="false" customHeight="false" outlineLevel="0" collapsed="false"/>
    <row r="2874" customFormat="false" ht="12.75" hidden="false" customHeight="false" outlineLevel="0" collapsed="false"/>
    <row r="2875" customFormat="false" ht="12.75" hidden="false" customHeight="false" outlineLevel="0" collapsed="false"/>
    <row r="2876" customFormat="false" ht="12.75" hidden="false" customHeight="false" outlineLevel="0" collapsed="false"/>
    <row r="2877" customFormat="false" ht="12.75" hidden="false" customHeight="false" outlineLevel="0" collapsed="false"/>
    <row r="2878" customFormat="false" ht="12.75" hidden="false" customHeight="false" outlineLevel="0" collapsed="false"/>
    <row r="2879" customFormat="false" ht="12.75" hidden="false" customHeight="false" outlineLevel="0" collapsed="false"/>
    <row r="2880" customFormat="false" ht="12.75" hidden="false" customHeight="false" outlineLevel="0" collapsed="false"/>
    <row r="2881" customFormat="false" ht="12.75" hidden="false" customHeight="false" outlineLevel="0" collapsed="false"/>
    <row r="2882" customFormat="false" ht="12.75" hidden="false" customHeight="false" outlineLevel="0" collapsed="false"/>
    <row r="2883" customFormat="false" ht="12.75" hidden="false" customHeight="false" outlineLevel="0" collapsed="false"/>
    <row r="2884" customFormat="false" ht="12.75" hidden="false" customHeight="false" outlineLevel="0" collapsed="false"/>
    <row r="2885" customFormat="false" ht="12.75" hidden="false" customHeight="false" outlineLevel="0" collapsed="false"/>
    <row r="2886" customFormat="false" ht="12.75" hidden="false" customHeight="false" outlineLevel="0" collapsed="false"/>
    <row r="2887" customFormat="false" ht="12.75" hidden="false" customHeight="false" outlineLevel="0" collapsed="false"/>
    <row r="2888" customFormat="false" ht="12.75" hidden="false" customHeight="false" outlineLevel="0" collapsed="false"/>
    <row r="2889" customFormat="false" ht="12.75" hidden="false" customHeight="false" outlineLevel="0" collapsed="false"/>
    <row r="2890" customFormat="false" ht="12.75" hidden="false" customHeight="false" outlineLevel="0" collapsed="false"/>
    <row r="2891" customFormat="false" ht="12.75" hidden="false" customHeight="false" outlineLevel="0" collapsed="false"/>
    <row r="2892" customFormat="false" ht="12.75" hidden="false" customHeight="false" outlineLevel="0" collapsed="false"/>
    <row r="2893" customFormat="false" ht="12.75" hidden="false" customHeight="false" outlineLevel="0" collapsed="false"/>
    <row r="2894" customFormat="false" ht="12.75" hidden="false" customHeight="false" outlineLevel="0" collapsed="false"/>
    <row r="2895" customFormat="false" ht="12.75" hidden="false" customHeight="false" outlineLevel="0" collapsed="false"/>
    <row r="2896" customFormat="false" ht="12.75" hidden="false" customHeight="false" outlineLevel="0" collapsed="false"/>
    <row r="2897" customFormat="false" ht="12.75" hidden="false" customHeight="false" outlineLevel="0" collapsed="false"/>
    <row r="2898" customFormat="false" ht="12.75" hidden="false" customHeight="false" outlineLevel="0" collapsed="false"/>
    <row r="2899" customFormat="false" ht="12.75" hidden="false" customHeight="false" outlineLevel="0" collapsed="false"/>
    <row r="2900" customFormat="false" ht="12.75" hidden="false" customHeight="false" outlineLevel="0" collapsed="false"/>
    <row r="2901" customFormat="false" ht="12.75" hidden="false" customHeight="false" outlineLevel="0" collapsed="false"/>
    <row r="2902" customFormat="false" ht="12.75" hidden="false" customHeight="false" outlineLevel="0" collapsed="false"/>
    <row r="2903" customFormat="false" ht="12.75" hidden="false" customHeight="false" outlineLevel="0" collapsed="false"/>
    <row r="2904" customFormat="false" ht="12.75" hidden="false" customHeight="false" outlineLevel="0" collapsed="false"/>
    <row r="2905" customFormat="false" ht="12.75" hidden="false" customHeight="false" outlineLevel="0" collapsed="false"/>
    <row r="2906" customFormat="false" ht="12.75" hidden="false" customHeight="false" outlineLevel="0" collapsed="false"/>
    <row r="2907" customFormat="false" ht="12.75" hidden="false" customHeight="false" outlineLevel="0" collapsed="false"/>
    <row r="2908" customFormat="false" ht="12.75" hidden="false" customHeight="false" outlineLevel="0" collapsed="false"/>
    <row r="2909" customFormat="false" ht="12.75" hidden="false" customHeight="false" outlineLevel="0" collapsed="false"/>
    <row r="2910" customFormat="false" ht="12.75" hidden="false" customHeight="false" outlineLevel="0" collapsed="false"/>
    <row r="2911" customFormat="false" ht="12.75" hidden="false" customHeight="false" outlineLevel="0" collapsed="false"/>
    <row r="2912" customFormat="false" ht="12.75" hidden="false" customHeight="false" outlineLevel="0" collapsed="false"/>
    <row r="2913" customFormat="false" ht="12.75" hidden="false" customHeight="false" outlineLevel="0" collapsed="false"/>
    <row r="2914" customFormat="false" ht="12.75" hidden="false" customHeight="false" outlineLevel="0" collapsed="false"/>
    <row r="2915" customFormat="false" ht="12.75" hidden="false" customHeight="false" outlineLevel="0" collapsed="false"/>
    <row r="2916" customFormat="false" ht="12.75" hidden="false" customHeight="false" outlineLevel="0" collapsed="false"/>
    <row r="2917" customFormat="false" ht="12.75" hidden="false" customHeight="false" outlineLevel="0" collapsed="false"/>
    <row r="2918" customFormat="false" ht="12.75" hidden="false" customHeight="false" outlineLevel="0" collapsed="false"/>
    <row r="2919" customFormat="false" ht="12.75" hidden="false" customHeight="false" outlineLevel="0" collapsed="false"/>
    <row r="2920" customFormat="false" ht="12.75" hidden="false" customHeight="false" outlineLevel="0" collapsed="false"/>
    <row r="2921" customFormat="false" ht="12.75" hidden="false" customHeight="false" outlineLevel="0" collapsed="false"/>
    <row r="2922" customFormat="false" ht="12.75" hidden="false" customHeight="false" outlineLevel="0" collapsed="false"/>
    <row r="2923" customFormat="false" ht="12.75" hidden="false" customHeight="false" outlineLevel="0" collapsed="false"/>
    <row r="2924" customFormat="false" ht="12.75" hidden="false" customHeight="false" outlineLevel="0" collapsed="false"/>
    <row r="2925" customFormat="false" ht="12.75" hidden="false" customHeight="false" outlineLevel="0" collapsed="false"/>
    <row r="2926" customFormat="false" ht="12.75" hidden="false" customHeight="false" outlineLevel="0" collapsed="false"/>
    <row r="2927" customFormat="false" ht="12.75" hidden="false" customHeight="false" outlineLevel="0" collapsed="false"/>
    <row r="2928" customFormat="false" ht="12.75" hidden="false" customHeight="false" outlineLevel="0" collapsed="false"/>
    <row r="2929" customFormat="false" ht="12.75" hidden="false" customHeight="false" outlineLevel="0" collapsed="false"/>
    <row r="2930" customFormat="false" ht="12.75" hidden="false" customHeight="false" outlineLevel="0" collapsed="false"/>
    <row r="2931" customFormat="false" ht="12.75" hidden="false" customHeight="false" outlineLevel="0" collapsed="false"/>
    <row r="2932" customFormat="false" ht="12.75" hidden="false" customHeight="false" outlineLevel="0" collapsed="false"/>
    <row r="2933" customFormat="false" ht="12.75" hidden="false" customHeight="false" outlineLevel="0" collapsed="false"/>
    <row r="2934" customFormat="false" ht="12.75" hidden="false" customHeight="false" outlineLevel="0" collapsed="false"/>
    <row r="2935" customFormat="false" ht="12.75" hidden="false" customHeight="false" outlineLevel="0" collapsed="false"/>
    <row r="2936" customFormat="false" ht="12.75" hidden="false" customHeight="false" outlineLevel="0" collapsed="false"/>
    <row r="2937" customFormat="false" ht="12.75" hidden="false" customHeight="false" outlineLevel="0" collapsed="false"/>
    <row r="2938" customFormat="false" ht="12.75" hidden="false" customHeight="false" outlineLevel="0" collapsed="false"/>
    <row r="2939" customFormat="false" ht="12.75" hidden="false" customHeight="false" outlineLevel="0" collapsed="false"/>
    <row r="2940" customFormat="false" ht="12.75" hidden="false" customHeight="false" outlineLevel="0" collapsed="false"/>
    <row r="2941" customFormat="false" ht="12.75" hidden="false" customHeight="false" outlineLevel="0" collapsed="false"/>
    <row r="2942" customFormat="false" ht="12.75" hidden="false" customHeight="false" outlineLevel="0" collapsed="false"/>
    <row r="2943" customFormat="false" ht="12.75" hidden="false" customHeight="false" outlineLevel="0" collapsed="false"/>
    <row r="2944" customFormat="false" ht="12.75" hidden="false" customHeight="false" outlineLevel="0" collapsed="false"/>
    <row r="2945" customFormat="false" ht="12.75" hidden="false" customHeight="false" outlineLevel="0" collapsed="false"/>
    <row r="2946" customFormat="false" ht="12.75" hidden="false" customHeight="false" outlineLevel="0" collapsed="false"/>
    <row r="2947" customFormat="false" ht="12.75" hidden="false" customHeight="false" outlineLevel="0" collapsed="false"/>
    <row r="2948" customFormat="false" ht="12.75" hidden="false" customHeight="false" outlineLevel="0" collapsed="false"/>
    <row r="2949" customFormat="false" ht="12.75" hidden="false" customHeight="false" outlineLevel="0" collapsed="false"/>
    <row r="2950" customFormat="false" ht="12.75" hidden="false" customHeight="false" outlineLevel="0" collapsed="false"/>
    <row r="2951" customFormat="false" ht="12.75" hidden="false" customHeight="false" outlineLevel="0" collapsed="false"/>
    <row r="2952" customFormat="false" ht="12.75" hidden="false" customHeight="false" outlineLevel="0" collapsed="false"/>
    <row r="2953" customFormat="false" ht="12.75" hidden="false" customHeight="false" outlineLevel="0" collapsed="false"/>
    <row r="2954" customFormat="false" ht="12.75" hidden="false" customHeight="false" outlineLevel="0" collapsed="false"/>
    <row r="2955" customFormat="false" ht="12.75" hidden="false" customHeight="false" outlineLevel="0" collapsed="false"/>
    <row r="2956" customFormat="false" ht="12.75" hidden="false" customHeight="false" outlineLevel="0" collapsed="false"/>
    <row r="2957" customFormat="false" ht="12.75" hidden="false" customHeight="false" outlineLevel="0" collapsed="false"/>
    <row r="2958" customFormat="false" ht="12.75" hidden="false" customHeight="false" outlineLevel="0" collapsed="false"/>
    <row r="2959" customFormat="false" ht="12.75" hidden="false" customHeight="false" outlineLevel="0" collapsed="false"/>
    <row r="2960" customFormat="false" ht="12.75" hidden="false" customHeight="false" outlineLevel="0" collapsed="false"/>
    <row r="2961" customFormat="false" ht="12.75" hidden="false" customHeight="false" outlineLevel="0" collapsed="false"/>
    <row r="2962" customFormat="false" ht="12.75" hidden="false" customHeight="false" outlineLevel="0" collapsed="false"/>
    <row r="2963" customFormat="false" ht="12.75" hidden="false" customHeight="false" outlineLevel="0" collapsed="false"/>
    <row r="2964" customFormat="false" ht="12.75" hidden="false" customHeight="false" outlineLevel="0" collapsed="false"/>
    <row r="2965" customFormat="false" ht="12.75" hidden="false" customHeight="false" outlineLevel="0" collapsed="false"/>
    <row r="2966" customFormat="false" ht="12.75" hidden="false" customHeight="false" outlineLevel="0" collapsed="false"/>
    <row r="2967" customFormat="false" ht="12.75" hidden="false" customHeight="false" outlineLevel="0" collapsed="false"/>
    <row r="2968" customFormat="false" ht="12.75" hidden="false" customHeight="false" outlineLevel="0" collapsed="false"/>
    <row r="2969" customFormat="false" ht="12.75" hidden="false" customHeight="false" outlineLevel="0" collapsed="false"/>
    <row r="2970" customFormat="false" ht="12.75" hidden="false" customHeight="false" outlineLevel="0" collapsed="false"/>
    <row r="2971" customFormat="false" ht="12.75" hidden="false" customHeight="false" outlineLevel="0" collapsed="false"/>
    <row r="2972" customFormat="false" ht="12.75" hidden="false" customHeight="false" outlineLevel="0" collapsed="false"/>
    <row r="2973" customFormat="false" ht="12.75" hidden="false" customHeight="false" outlineLevel="0" collapsed="false"/>
    <row r="2974" customFormat="false" ht="12.75" hidden="false" customHeight="false" outlineLevel="0" collapsed="false"/>
    <row r="2975" customFormat="false" ht="12.75" hidden="false" customHeight="false" outlineLevel="0" collapsed="false"/>
    <row r="2976" customFormat="false" ht="12.75" hidden="false" customHeight="false" outlineLevel="0" collapsed="false"/>
    <row r="2977" customFormat="false" ht="12.75" hidden="false" customHeight="false" outlineLevel="0" collapsed="false"/>
    <row r="2978" customFormat="false" ht="12.75" hidden="false" customHeight="false" outlineLevel="0" collapsed="false"/>
    <row r="2979" customFormat="false" ht="12.75" hidden="false" customHeight="false" outlineLevel="0" collapsed="false"/>
    <row r="2980" customFormat="false" ht="12.75" hidden="false" customHeight="false" outlineLevel="0" collapsed="false"/>
    <row r="2981" customFormat="false" ht="12.75" hidden="false" customHeight="false" outlineLevel="0" collapsed="false"/>
    <row r="2982" customFormat="false" ht="12.75" hidden="false" customHeight="false" outlineLevel="0" collapsed="false"/>
    <row r="2983" customFormat="false" ht="12.75" hidden="false" customHeight="false" outlineLevel="0" collapsed="false"/>
    <row r="2984" customFormat="false" ht="12.75" hidden="false" customHeight="false" outlineLevel="0" collapsed="false"/>
    <row r="2985" customFormat="false" ht="12.75" hidden="false" customHeight="false" outlineLevel="0" collapsed="false"/>
    <row r="2986" customFormat="false" ht="12.75" hidden="false" customHeight="false" outlineLevel="0" collapsed="false"/>
    <row r="2987" customFormat="false" ht="12.75" hidden="false" customHeight="false" outlineLevel="0" collapsed="false"/>
    <row r="2988" customFormat="false" ht="12.75" hidden="false" customHeight="false" outlineLevel="0" collapsed="false"/>
    <row r="2989" customFormat="false" ht="12.75" hidden="false" customHeight="false" outlineLevel="0" collapsed="false"/>
    <row r="2990" customFormat="false" ht="12.75" hidden="false" customHeight="false" outlineLevel="0" collapsed="false"/>
    <row r="2991" customFormat="false" ht="12.75" hidden="false" customHeight="false" outlineLevel="0" collapsed="false"/>
    <row r="2992" customFormat="false" ht="12.75" hidden="false" customHeight="false" outlineLevel="0" collapsed="false"/>
    <row r="2993" customFormat="false" ht="12.75" hidden="false" customHeight="false" outlineLevel="0" collapsed="false"/>
    <row r="2994" customFormat="false" ht="12.75" hidden="false" customHeight="false" outlineLevel="0" collapsed="false"/>
    <row r="2995" customFormat="false" ht="12.75" hidden="false" customHeight="false" outlineLevel="0" collapsed="false"/>
    <row r="2996" customFormat="false" ht="12.75" hidden="false" customHeight="false" outlineLevel="0" collapsed="false"/>
    <row r="2997" customFormat="false" ht="12.75" hidden="false" customHeight="false" outlineLevel="0" collapsed="false"/>
    <row r="2998" customFormat="false" ht="12.75" hidden="false" customHeight="false" outlineLevel="0" collapsed="false"/>
    <row r="2999" customFormat="false" ht="12.75" hidden="false" customHeight="false" outlineLevel="0" collapsed="false"/>
    <row r="3000" customFormat="false" ht="12.7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8" min="8" style="0" width="15.29"/>
    <col collapsed="false" customWidth="true" hidden="false" outlineLevel="0" max="11" min="11" style="0" width="16"/>
    <col collapsed="false" customWidth="true" hidden="false" outlineLevel="0" max="12" min="12" style="0" width="16.57"/>
  </cols>
  <sheetData>
    <row r="1" customFormat="false" ht="15.75" hidden="false" customHeight="true" outlineLevel="0" collapsed="false">
      <c r="A1" s="69"/>
      <c r="B1" s="70" t="str">
        <f aca="false">IFERROR(__xludf.dummyfunction("CONCAT(TO_TEXT(IRScout!B1), "" matches"")"),"#REF!")</f>
        <v>#REF!</v>
      </c>
      <c r="C1" s="71" t="n">
        <v>17</v>
      </c>
      <c r="D1" s="69"/>
      <c r="E1" s="37"/>
      <c r="F1" s="72" t="s">
        <v>1</v>
      </c>
      <c r="G1" s="37"/>
      <c r="H1" s="37"/>
      <c r="I1" s="37"/>
      <c r="J1" s="37"/>
      <c r="K1" s="37"/>
      <c r="L1" s="37"/>
      <c r="M1" s="30" t="s">
        <v>89</v>
      </c>
    </row>
    <row r="2" customFormat="false" ht="15.75" hidden="false" customHeight="true" outlineLevel="0" collapsed="false">
      <c r="A2" s="73"/>
      <c r="B2" s="74" t="s">
        <v>3</v>
      </c>
      <c r="C2" s="74" t="s">
        <v>4</v>
      </c>
      <c r="D2" s="74" t="s">
        <v>5</v>
      </c>
      <c r="E2" s="74" t="s">
        <v>6</v>
      </c>
      <c r="F2" s="75" t="s">
        <v>90</v>
      </c>
      <c r="G2" s="75" t="s">
        <v>15</v>
      </c>
      <c r="H2" s="75" t="s">
        <v>18</v>
      </c>
      <c r="I2" s="75" t="s">
        <v>91</v>
      </c>
      <c r="J2" s="75" t="s">
        <v>92</v>
      </c>
      <c r="K2" s="76" t="s">
        <v>25</v>
      </c>
      <c r="L2" s="76" t="s">
        <v>26</v>
      </c>
      <c r="M2" s="77"/>
    </row>
    <row r="3" customFormat="false" ht="15.75" hidden="false" customHeight="false" outlineLevel="0" collapsed="false">
      <c r="A3" s="73" t="n">
        <v>0</v>
      </c>
      <c r="B3" s="78" t="e">
        <f aca="true">INDIRECT($M$1&amp;"B"&amp;($C$1*$A3+2))</f>
        <v>#REF!</v>
      </c>
      <c r="C3" s="78" t="e">
        <f aca="true">INDIRECT($M$1&amp;"B"&amp;($C$1*$A3+3))</f>
        <v>#REF!</v>
      </c>
      <c r="D3" s="78" t="e">
        <f aca="true">INDIRECT($M$1&amp;"B"&amp;($C$1*$A3+4))</f>
        <v>#REF!</v>
      </c>
      <c r="E3" s="78" t="e">
        <f aca="true">INDIRECT($M$1&amp;"B"&amp;($C$1*$A3+6))</f>
        <v>#REF!</v>
      </c>
      <c r="F3" s="79" t="e">
        <f aca="true">SUM(INDIRECT($M$1&amp;"C"&amp;($C$1*$A3+11)):INDIRECT($M$1&amp;"V"&amp;($C$1*$A3+11)))</f>
        <v>#REF!</v>
      </c>
      <c r="G3" s="79" t="e">
        <f aca="true">SUM(INDIRECT($M$1&amp;"C"&amp;($C$1*$A3+9)):INDIRECT($M$1&amp;"V"&amp;($C$1*$A3+9)))</f>
        <v>#REF!</v>
      </c>
      <c r="H3" s="80" t="n">
        <v>1</v>
      </c>
      <c r="I3" s="81" t="n">
        <f aca="false">IFERROR((G3)/(H3),0)</f>
        <v>0</v>
      </c>
      <c r="J3" s="81" t="n">
        <f aca="false">IFERROR((F3)/(H3),0)</f>
        <v>0</v>
      </c>
      <c r="K3" s="82" t="e">
        <f aca="true">IF(INDIRECT($M$1&amp;"B"&amp;($C$1*$A3+15))= 1,1,0)</f>
        <v>#REF!</v>
      </c>
      <c r="L3" s="82" t="e">
        <f aca="true">IF(INDIRECT($M$1&amp;"B"&amp;($C$1*$A3+16))= 1,1,0)</f>
        <v>#REF!</v>
      </c>
      <c r="M3" s="83"/>
    </row>
    <row r="4" customFormat="false" ht="15.75" hidden="false" customHeight="false" outlineLevel="0" collapsed="false">
      <c r="A4" s="73" t="n">
        <v>1</v>
      </c>
      <c r="B4" s="78" t="e">
        <f aca="true">INDIRECT($M$1&amp;"B"&amp;($C$1*$A4+2))</f>
        <v>#REF!</v>
      </c>
      <c r="C4" s="78" t="e">
        <f aca="true">INDIRECT($M$1&amp;"B"&amp;($C$1*$A4+3))</f>
        <v>#REF!</v>
      </c>
      <c r="D4" s="78" t="e">
        <f aca="true">INDIRECT($M$1&amp;"B"&amp;($C$1*$A4+4))</f>
        <v>#REF!</v>
      </c>
      <c r="E4" s="78" t="e">
        <f aca="true">INDIRECT($M$1&amp;"B"&amp;($C$1*$A4+6))</f>
        <v>#REF!</v>
      </c>
      <c r="F4" s="79" t="e">
        <f aca="true">SUM(INDIRECT($M$1&amp;"C"&amp;($C$1*$A4+11)):INDIRECT($M$1&amp;"V"&amp;($C$1*$A4+11)))</f>
        <v>#REF!</v>
      </c>
      <c r="G4" s="79" t="e">
        <f aca="true">SUM(INDIRECT($M$1&amp;"C"&amp;($C$1*$A4+9)):INDIRECT($M$1&amp;"V"&amp;($C$1*$A4+9)))</f>
        <v>#REF!</v>
      </c>
      <c r="H4" s="80" t="n">
        <v>1</v>
      </c>
      <c r="I4" s="81" t="n">
        <f aca="false">IFERROR((G4)/(H4),0)</f>
        <v>0</v>
      </c>
      <c r="J4" s="81" t="n">
        <f aca="false">IFERROR((F4)/(H4),0)</f>
        <v>0</v>
      </c>
      <c r="K4" s="82" t="e">
        <f aca="true">IF(INDIRECT($M$1&amp;"B"&amp;($C$1*$A4+15))= 1,1,0)</f>
        <v>#REF!</v>
      </c>
      <c r="L4" s="82" t="e">
        <f aca="true">IF(INDIRECT($M$1&amp;"B"&amp;($C$1*$A4+16))= 1,1,0)</f>
        <v>#REF!</v>
      </c>
      <c r="M4" s="83"/>
    </row>
    <row r="5" customFormat="false" ht="15.75" hidden="false" customHeight="false" outlineLevel="0" collapsed="false">
      <c r="A5" s="73" t="n">
        <v>2</v>
      </c>
      <c r="B5" s="78" t="e">
        <f aca="true">INDIRECT($M$1&amp;"B"&amp;($C$1*$A5+2))</f>
        <v>#REF!</v>
      </c>
      <c r="C5" s="78" t="e">
        <f aca="true">INDIRECT($M$1&amp;"B"&amp;($C$1*$A5+3))</f>
        <v>#REF!</v>
      </c>
      <c r="D5" s="78" t="e">
        <f aca="true">INDIRECT($M$1&amp;"B"&amp;($C$1*$A5+4))</f>
        <v>#REF!</v>
      </c>
      <c r="E5" s="78" t="e">
        <f aca="true">INDIRECT($M$1&amp;"B"&amp;($C$1*$A5+6))</f>
        <v>#REF!</v>
      </c>
      <c r="F5" s="79" t="e">
        <f aca="true">SUM(INDIRECT($M$1&amp;"C"&amp;($C$1*$A5+11)):INDIRECT($M$1&amp;"V"&amp;($C$1*$A5+11)))</f>
        <v>#REF!</v>
      </c>
      <c r="G5" s="79" t="e">
        <f aca="true">SUM(INDIRECT($M$1&amp;"C"&amp;($C$1*$A5+9)):INDIRECT($M$1&amp;"V"&amp;($C$1*$A5+9)))</f>
        <v>#REF!</v>
      </c>
      <c r="H5" s="80" t="n">
        <v>0</v>
      </c>
      <c r="I5" s="81" t="n">
        <f aca="false">IFERROR((G5)/(H5),0)</f>
        <v>0</v>
      </c>
      <c r="J5" s="81" t="n">
        <f aca="false">IFERROR((F5)/(H5),0)</f>
        <v>0</v>
      </c>
      <c r="K5" s="82" t="e">
        <f aca="true">IF(INDIRECT($M$1&amp;"B"&amp;($C$1*$A5+15))= 1,1,0)</f>
        <v>#REF!</v>
      </c>
      <c r="L5" s="82" t="e">
        <f aca="true">IF(INDIRECT($M$1&amp;"B"&amp;($C$1*$A5+16))= 1,1,0)</f>
        <v>#REF!</v>
      </c>
      <c r="M5" s="83"/>
    </row>
    <row r="6" customFormat="false" ht="15.75" hidden="false" customHeight="false" outlineLevel="0" collapsed="false">
      <c r="A6" s="73" t="n">
        <v>3</v>
      </c>
      <c r="B6" s="78" t="e">
        <f aca="true">INDIRECT($M$1&amp;"B"&amp;($C$1*$A6+2))</f>
        <v>#REF!</v>
      </c>
      <c r="C6" s="78" t="e">
        <f aca="true">INDIRECT($M$1&amp;"B"&amp;($C$1*$A6+3))</f>
        <v>#REF!</v>
      </c>
      <c r="D6" s="78" t="e">
        <f aca="true">INDIRECT($M$1&amp;"B"&amp;($C$1*$A6+4))</f>
        <v>#REF!</v>
      </c>
      <c r="E6" s="78" t="e">
        <f aca="true">INDIRECT($M$1&amp;"B"&amp;($C$1*$A6+6))</f>
        <v>#REF!</v>
      </c>
      <c r="F6" s="79" t="e">
        <f aca="true">SUM(INDIRECT($M$1&amp;"C"&amp;($C$1*$A6+11)):INDIRECT($M$1&amp;"V"&amp;($C$1*$A6+11)))</f>
        <v>#REF!</v>
      </c>
      <c r="G6" s="79" t="e">
        <f aca="true">SUM(INDIRECT($M$1&amp;"C"&amp;($C$1*$A6+9)):INDIRECT($M$1&amp;"V"&amp;($C$1*$A6+9)))</f>
        <v>#REF!</v>
      </c>
      <c r="H6" s="80" t="n">
        <v>5</v>
      </c>
      <c r="I6" s="81" t="n">
        <f aca="false">IFERROR((G6)/(H6),0)</f>
        <v>0</v>
      </c>
      <c r="J6" s="81" t="n">
        <f aca="false">IFERROR((F6)/(H6),0)</f>
        <v>0</v>
      </c>
      <c r="K6" s="82" t="e">
        <f aca="true">IF(INDIRECT($M$1&amp;"B"&amp;($C$1*$A6+15))= 1,1,0)</f>
        <v>#REF!</v>
      </c>
      <c r="L6" s="82" t="e">
        <f aca="true">IF(INDIRECT($M$1&amp;"B"&amp;($C$1*$A6+16))= 1,1,0)</f>
        <v>#REF!</v>
      </c>
      <c r="M6" s="83"/>
    </row>
    <row r="7" customFormat="false" ht="15.75" hidden="false" customHeight="false" outlineLevel="0" collapsed="false">
      <c r="A7" s="73" t="n">
        <v>4</v>
      </c>
      <c r="B7" s="78" t="e">
        <f aca="true">INDIRECT($M$1&amp;"B"&amp;($C$1*$A7+2))</f>
        <v>#REF!</v>
      </c>
      <c r="C7" s="78" t="e">
        <f aca="true">INDIRECT($M$1&amp;"B"&amp;($C$1*$A7+3))</f>
        <v>#REF!</v>
      </c>
      <c r="D7" s="78" t="e">
        <f aca="true">INDIRECT($M$1&amp;"B"&amp;($C$1*$A7+4))</f>
        <v>#REF!</v>
      </c>
      <c r="E7" s="78" t="e">
        <f aca="true">INDIRECT($M$1&amp;"B"&amp;($C$1*$A7+6))</f>
        <v>#REF!</v>
      </c>
      <c r="F7" s="79" t="e">
        <f aca="true">SUM(INDIRECT($M$1&amp;"C"&amp;($C$1*$A7+11)):INDIRECT($M$1&amp;"V"&amp;($C$1*$A7+11)))</f>
        <v>#REF!</v>
      </c>
      <c r="G7" s="79" t="e">
        <f aca="true">SUM(INDIRECT($M$1&amp;"C"&amp;($C$1*$A7+9)):INDIRECT($M$1&amp;"V"&amp;($C$1*$A7+9)))</f>
        <v>#REF!</v>
      </c>
      <c r="H7" s="80" t="n">
        <v>7</v>
      </c>
      <c r="I7" s="81" t="n">
        <f aca="false">IFERROR((G7)/(H7),0)</f>
        <v>0</v>
      </c>
      <c r="J7" s="81" t="n">
        <f aca="false">IFERROR((F7)/(H7),0)</f>
        <v>0</v>
      </c>
      <c r="K7" s="82" t="e">
        <f aca="true">IF(INDIRECT($M$1&amp;"B"&amp;($C$1*$A7+15))= 1,1,0)</f>
        <v>#REF!</v>
      </c>
      <c r="L7" s="82" t="e">
        <f aca="true">IF(INDIRECT($M$1&amp;"B"&amp;($C$1*$A7+16))= 1,1,0)</f>
        <v>#REF!</v>
      </c>
      <c r="M7" s="83"/>
    </row>
    <row r="8" customFormat="false" ht="15.75" hidden="false" customHeight="false" outlineLevel="0" collapsed="false">
      <c r="A8" s="73" t="n">
        <v>5</v>
      </c>
      <c r="B8" s="78" t="e">
        <f aca="true">INDIRECT($M$1&amp;"B"&amp;($C$1*$A8+2))</f>
        <v>#REF!</v>
      </c>
      <c r="C8" s="78" t="e">
        <f aca="true">INDIRECT($M$1&amp;"B"&amp;($C$1*$A8+3))</f>
        <v>#REF!</v>
      </c>
      <c r="D8" s="78" t="e">
        <f aca="true">INDIRECT($M$1&amp;"B"&amp;($C$1*$A8+4))</f>
        <v>#REF!</v>
      </c>
      <c r="E8" s="78" t="e">
        <f aca="true">INDIRECT($M$1&amp;"B"&amp;($C$1*$A8+6))</f>
        <v>#REF!</v>
      </c>
      <c r="F8" s="79" t="e">
        <f aca="true">SUM(INDIRECT($M$1&amp;"C"&amp;($C$1*$A8+11)):INDIRECT($M$1&amp;"V"&amp;($C$1*$A8+11)))</f>
        <v>#REF!</v>
      </c>
      <c r="G8" s="79" t="e">
        <f aca="true">SUM(INDIRECT($M$1&amp;"C"&amp;($C$1*$A8+9)):INDIRECT($M$1&amp;"V"&amp;($C$1*$A8+9)))</f>
        <v>#REF!</v>
      </c>
      <c r="H8" s="80" t="n">
        <v>5</v>
      </c>
      <c r="I8" s="81" t="n">
        <f aca="false">IFERROR((G8)/(H8),0)</f>
        <v>0</v>
      </c>
      <c r="J8" s="81" t="n">
        <f aca="false">IFERROR((F8)/(H8),0)</f>
        <v>0</v>
      </c>
      <c r="K8" s="82" t="e">
        <f aca="true">IF(INDIRECT($M$1&amp;"B"&amp;($C$1*$A8+15))= 1,1,0)</f>
        <v>#REF!</v>
      </c>
      <c r="L8" s="82" t="e">
        <f aca="true">IF(INDIRECT($M$1&amp;"B"&amp;($C$1*$A8+16))= 1,1,0)</f>
        <v>#REF!</v>
      </c>
      <c r="M8" s="83"/>
    </row>
    <row r="9" customFormat="false" ht="15.75" hidden="false" customHeight="false" outlineLevel="0" collapsed="false">
      <c r="A9" s="73" t="n">
        <v>6</v>
      </c>
      <c r="B9" s="78" t="e">
        <f aca="true">INDIRECT($M$1&amp;"B"&amp;($C$1*$A9+2))</f>
        <v>#REF!</v>
      </c>
      <c r="C9" s="78" t="e">
        <f aca="true">INDIRECT($M$1&amp;"B"&amp;($C$1*$A9+3))</f>
        <v>#REF!</v>
      </c>
      <c r="D9" s="78" t="e">
        <f aca="true">INDIRECT($M$1&amp;"B"&amp;($C$1*$A9+4))</f>
        <v>#REF!</v>
      </c>
      <c r="E9" s="78" t="e">
        <f aca="true">INDIRECT($M$1&amp;"B"&amp;($C$1*$A9+6))</f>
        <v>#REF!</v>
      </c>
      <c r="F9" s="79" t="e">
        <f aca="true">SUM(INDIRECT($M$1&amp;"C"&amp;($C$1*$A9+11)):INDIRECT($M$1&amp;"V"&amp;($C$1*$A9+11)))</f>
        <v>#REF!</v>
      </c>
      <c r="G9" s="79" t="e">
        <f aca="true">SUM(INDIRECT($M$1&amp;"C"&amp;($C$1*$A9+9)):INDIRECT($M$1&amp;"V"&amp;($C$1*$A9+9)))</f>
        <v>#REF!</v>
      </c>
      <c r="H9" s="80" t="n">
        <v>4</v>
      </c>
      <c r="I9" s="81" t="n">
        <f aca="false">IFERROR((G9)/(H9),0)</f>
        <v>0</v>
      </c>
      <c r="J9" s="81" t="n">
        <f aca="false">IFERROR((F9)/(H9),0)</f>
        <v>0</v>
      </c>
      <c r="K9" s="82" t="e">
        <f aca="true">IF(INDIRECT($M$1&amp;"B"&amp;($C$1*$A9+15))= 1,1,0)</f>
        <v>#REF!</v>
      </c>
      <c r="L9" s="82" t="e">
        <f aca="true">IF(INDIRECT($M$1&amp;"B"&amp;($C$1*$A9+16))= 1,1,0)</f>
        <v>#REF!</v>
      </c>
      <c r="M9" s="83"/>
    </row>
    <row r="10" customFormat="false" ht="15.75" hidden="false" customHeight="false" outlineLevel="0" collapsed="false">
      <c r="A10" s="73" t="n">
        <v>7</v>
      </c>
      <c r="B10" s="78" t="e">
        <f aca="true">INDIRECT($M$1&amp;"B"&amp;($C$1*$A10+2))</f>
        <v>#REF!</v>
      </c>
      <c r="C10" s="78" t="e">
        <f aca="true">INDIRECT($M$1&amp;"B"&amp;($C$1*$A10+3))</f>
        <v>#REF!</v>
      </c>
      <c r="D10" s="78" t="e">
        <f aca="true">INDIRECT($M$1&amp;"B"&amp;($C$1*$A10+4))</f>
        <v>#REF!</v>
      </c>
      <c r="E10" s="78" t="e">
        <f aca="true">INDIRECT($M$1&amp;"B"&amp;($C$1*$A10+6))</f>
        <v>#REF!</v>
      </c>
      <c r="F10" s="79" t="e">
        <f aca="true">SUM(INDIRECT($M$1&amp;"C"&amp;($C$1*$A10+11)):INDIRECT($M$1&amp;"V"&amp;($C$1*$A10+11)))</f>
        <v>#REF!</v>
      </c>
      <c r="G10" s="79" t="e">
        <f aca="true">SUM(INDIRECT($M$1&amp;"C"&amp;($C$1*$A10+9)):INDIRECT($M$1&amp;"V"&amp;($C$1*$A10+9)))</f>
        <v>#REF!</v>
      </c>
      <c r="H10" s="80" t="n">
        <v>4</v>
      </c>
      <c r="I10" s="81" t="n">
        <f aca="false">IFERROR((G10)/(H10),0)</f>
        <v>0</v>
      </c>
      <c r="J10" s="81" t="n">
        <f aca="false">IFERROR((F10)/(H10),0)</f>
        <v>0</v>
      </c>
      <c r="K10" s="82" t="e">
        <f aca="true">IF(INDIRECT($M$1&amp;"B"&amp;($C$1*$A10+15))= 1,1,0)</f>
        <v>#REF!</v>
      </c>
      <c r="L10" s="82" t="e">
        <f aca="true">IF(INDIRECT($M$1&amp;"B"&amp;($C$1*$A10+16))= 1,1,0)</f>
        <v>#REF!</v>
      </c>
      <c r="M10" s="83"/>
    </row>
    <row r="11" customFormat="false" ht="15.75" hidden="false" customHeight="false" outlineLevel="0" collapsed="false">
      <c r="A11" s="73" t="n">
        <v>8</v>
      </c>
      <c r="B11" s="78" t="e">
        <f aca="true">INDIRECT($M$1&amp;"B"&amp;($C$1*$A11+2))</f>
        <v>#REF!</v>
      </c>
      <c r="C11" s="78" t="e">
        <f aca="true">INDIRECT($M$1&amp;"B"&amp;($C$1*$A11+3))</f>
        <v>#REF!</v>
      </c>
      <c r="D11" s="78" t="e">
        <f aca="true">INDIRECT($M$1&amp;"B"&amp;($C$1*$A11+4))</f>
        <v>#REF!</v>
      </c>
      <c r="E11" s="78" t="e">
        <f aca="true">INDIRECT($M$1&amp;"B"&amp;($C$1*$A11+6))</f>
        <v>#REF!</v>
      </c>
      <c r="F11" s="79" t="e">
        <f aca="true">SUM(INDIRECT($M$1&amp;"C"&amp;($C$1*$A11+11)):INDIRECT($M$1&amp;"V"&amp;($C$1*$A11+11)))</f>
        <v>#REF!</v>
      </c>
      <c r="G11" s="79" t="e">
        <f aca="true">SUM(INDIRECT($M$1&amp;"C"&amp;($C$1*$A11+9)):INDIRECT($M$1&amp;"V"&amp;($C$1*$A11+9)))</f>
        <v>#REF!</v>
      </c>
      <c r="H11" s="80" t="n">
        <v>5</v>
      </c>
      <c r="I11" s="81" t="n">
        <f aca="false">IFERROR((G11)/(H11),0)</f>
        <v>0</v>
      </c>
      <c r="J11" s="81" t="n">
        <f aca="false">IFERROR((F11)/(H11),0)</f>
        <v>0</v>
      </c>
      <c r="K11" s="82" t="e">
        <f aca="true">IF(INDIRECT($M$1&amp;"B"&amp;($C$1*$A11+15))= 1,1,0)</f>
        <v>#REF!</v>
      </c>
      <c r="L11" s="82" t="e">
        <f aca="true">IF(INDIRECT($M$1&amp;"B"&amp;($C$1*$A11+16))= 1,1,0)</f>
        <v>#REF!</v>
      </c>
      <c r="M11" s="83"/>
    </row>
    <row r="12" customFormat="false" ht="15.75" hidden="false" customHeight="false" outlineLevel="0" collapsed="false">
      <c r="A12" s="84" t="n">
        <v>9</v>
      </c>
      <c r="B12" s="78" t="e">
        <f aca="true">INDIRECT($M$1&amp;"B"&amp;($C$1*$A12+2))</f>
        <v>#REF!</v>
      </c>
      <c r="C12" s="78" t="e">
        <f aca="true">INDIRECT($M$1&amp;"B"&amp;($C$1*$A12+3))</f>
        <v>#REF!</v>
      </c>
      <c r="D12" s="78" t="e">
        <f aca="true">INDIRECT($M$1&amp;"B"&amp;($C$1*$A12+4))</f>
        <v>#REF!</v>
      </c>
      <c r="E12" s="78" t="e">
        <f aca="true">INDIRECT($M$1&amp;"B"&amp;($C$1*$A12+6))</f>
        <v>#REF!</v>
      </c>
      <c r="F12" s="79" t="e">
        <f aca="true">SUM(INDIRECT($M$1&amp;"C"&amp;($C$1*$A12+11)):INDIRECT($M$1&amp;"V"&amp;($C$1*$A12+11)))</f>
        <v>#REF!</v>
      </c>
      <c r="G12" s="79" t="e">
        <f aca="true">SUM(INDIRECT($M$1&amp;"C"&amp;($C$1*$A12+9)):INDIRECT($M$1&amp;"V"&amp;($C$1*$A12+9)))</f>
        <v>#REF!</v>
      </c>
      <c r="H12" s="80" t="n">
        <v>1</v>
      </c>
      <c r="I12" s="81" t="n">
        <f aca="false">IFERROR((G12)/(H12),0)</f>
        <v>0</v>
      </c>
      <c r="J12" s="81" t="n">
        <f aca="false">IFERROR((F12)/(H12),0)</f>
        <v>0</v>
      </c>
      <c r="K12" s="82" t="e">
        <f aca="true">IF(INDIRECT($M$1&amp;"B"&amp;($C$1*$A12+15))= 1,1,0)</f>
        <v>#REF!</v>
      </c>
      <c r="L12" s="82" t="e">
        <f aca="true">IF(INDIRECT($M$1&amp;"B"&amp;($C$1*$A12+16))= 1,1,0)</f>
        <v>#REF!</v>
      </c>
      <c r="M12" s="83"/>
    </row>
    <row r="13" customFormat="false" ht="15.75" hidden="false" customHeight="true" outlineLevel="0" collapsed="false">
      <c r="A13" s="73" t="n">
        <v>10</v>
      </c>
      <c r="B13" s="78" t="e">
        <f aca="true">INDIRECT($M$1&amp;"B"&amp;($C$1*$A13+2))</f>
        <v>#REF!</v>
      </c>
      <c r="C13" s="78" t="e">
        <f aca="true">INDIRECT($M$1&amp;"B"&amp;($C$1*$A13+3))</f>
        <v>#REF!</v>
      </c>
      <c r="D13" s="85" t="e">
        <f aca="true">INDIRECT($M$1&amp;"B"&amp;($C$1*$A13+4))</f>
        <v>#REF!</v>
      </c>
      <c r="E13" s="78" t="e">
        <f aca="true">INDIRECT($M$1&amp;"B"&amp;($C$1*$A13+6))</f>
        <v>#REF!</v>
      </c>
      <c r="F13" s="79" t="e">
        <f aca="true">SUM(INDIRECT($M$1&amp;"C"&amp;($C$1*$A13+11)):INDIRECT($M$1&amp;"V"&amp;($C$1*$A13+11)))</f>
        <v>#REF!</v>
      </c>
      <c r="G13" s="79" t="e">
        <f aca="true">SUM(INDIRECT($M$1&amp;"C"&amp;($C$1*$A13+9)):INDIRECT($M$1&amp;"V"&amp;($C$1*$A13+9)))</f>
        <v>#REF!</v>
      </c>
      <c r="H13" s="80" t="n">
        <v>3</v>
      </c>
      <c r="I13" s="81" t="n">
        <f aca="false">IFERROR((G13)/(H13),0)</f>
        <v>0</v>
      </c>
      <c r="J13" s="81" t="n">
        <f aca="false">IFERROR((F13)/(H13),0)</f>
        <v>0</v>
      </c>
      <c r="K13" s="82" t="e">
        <f aca="true">IF(INDIRECT($M$1&amp;"B"&amp;($C$1*$A13+15))= 1,1,0)</f>
        <v>#REF!</v>
      </c>
      <c r="L13" s="82" t="e">
        <f aca="true">IF(INDIRECT($M$1&amp;"B"&amp;($C$1*$A13+16))= 1,1,0)</f>
        <v>#REF!</v>
      </c>
    </row>
    <row r="14" customFormat="false" ht="15.75" hidden="false" customHeight="true" outlineLevel="0" collapsed="false">
      <c r="A14" s="73" t="n">
        <v>11</v>
      </c>
      <c r="B14" s="78" t="e">
        <f aca="true">INDIRECT($M$1&amp;"B"&amp;($C$1*$A14+2))</f>
        <v>#REF!</v>
      </c>
      <c r="C14" s="78" t="e">
        <f aca="true">INDIRECT($M$1&amp;"B"&amp;($C$1*$A14+3))</f>
        <v>#REF!</v>
      </c>
      <c r="D14" s="85" t="e">
        <f aca="true">INDIRECT($M$1&amp;"B"&amp;($C$1*$A14+4))</f>
        <v>#REF!</v>
      </c>
      <c r="E14" s="78" t="e">
        <f aca="true">INDIRECT($M$1&amp;"B"&amp;($C$1*$A14+6))</f>
        <v>#REF!</v>
      </c>
      <c r="F14" s="79" t="e">
        <f aca="true">SUM(INDIRECT($M$1&amp;"C"&amp;($C$1*$A14+11)):INDIRECT($M$1&amp;"V"&amp;($C$1*$A14+11)))</f>
        <v>#REF!</v>
      </c>
      <c r="G14" s="79" t="e">
        <f aca="true">SUM(INDIRECT($M$1&amp;"C"&amp;($C$1*$A14+9)):INDIRECT($M$1&amp;"V"&amp;($C$1*$A14+9)))</f>
        <v>#REF!</v>
      </c>
      <c r="H14" s="80" t="n">
        <v>4</v>
      </c>
      <c r="I14" s="81" t="n">
        <f aca="false">IFERROR((G14)/(H14),0)</f>
        <v>0</v>
      </c>
      <c r="J14" s="81" t="n">
        <f aca="false">IFERROR((F14)/(H14),0)</f>
        <v>0</v>
      </c>
      <c r="K14" s="82" t="e">
        <f aca="true">IF(INDIRECT($M$1&amp;"B"&amp;($C$1*$A14+15))= 1,1,0)</f>
        <v>#REF!</v>
      </c>
      <c r="L14" s="82" t="e">
        <f aca="true">IF(INDIRECT($M$1&amp;"B"&amp;($C$1*$A14+16))= 1,1,0)</f>
        <v>#REF!</v>
      </c>
    </row>
    <row r="15" customFormat="false" ht="15.75" hidden="false" customHeight="true" outlineLevel="0" collapsed="false">
      <c r="A15" s="73" t="n">
        <v>12</v>
      </c>
      <c r="D15" s="78" t="e">
        <f aca="true">INDIRECT($M$1&amp;"B"&amp;($C$1*$A15+4))</f>
        <v>#REF!</v>
      </c>
      <c r="H15" s="86" t="s">
        <v>93</v>
      </c>
      <c r="I15" s="87" t="n">
        <f aca="false">AVERAGE(I3:I14)</f>
        <v>0</v>
      </c>
      <c r="J15" s="87" t="n">
        <f aca="false">AVERAGE(J3:J14)</f>
        <v>0</v>
      </c>
      <c r="K15" s="87" t="e">
        <f aca="false">AVERAGE(K3:K14)</f>
        <v>#REF!</v>
      </c>
      <c r="L15" s="87" t="e">
        <f aca="false">AVERAGE(L3:L14)</f>
        <v>#REF!</v>
      </c>
    </row>
    <row r="16" customFormat="false" ht="15.75" hidden="false" customHeight="true" outlineLevel="0" collapsed="false">
      <c r="A16" s="37"/>
    </row>
    <row r="17" customFormat="false" ht="15.75" hidden="false" customHeight="true" outlineLevel="0" collapsed="false">
      <c r="A17" s="37"/>
    </row>
    <row r="18" customFormat="false" ht="15.75" hidden="false" customHeight="true" outlineLevel="0" collapsed="false">
      <c r="A18" s="37"/>
    </row>
    <row r="19" customFormat="false" ht="15.75" hidden="false" customHeight="true" outlineLevel="0" collapsed="false">
      <c r="A19" s="37"/>
    </row>
    <row r="20" customFormat="false" ht="15.75" hidden="false" customHeight="true" outlineLevel="0" collapsed="false">
      <c r="A20" s="37"/>
    </row>
    <row r="21" customFormat="false" ht="15.75" hidden="false" customHeight="true" outlineLevel="0" collapsed="false">
      <c r="A21" s="37"/>
    </row>
    <row r="22" customFormat="false" ht="15.75" hidden="false" customHeight="true" outlineLevel="0" collapsed="false">
      <c r="A22" s="37"/>
    </row>
    <row r="23" customFormat="false" ht="15.75" hidden="false" customHeight="true" outlineLevel="0" collapsed="false">
      <c r="A23" s="37"/>
    </row>
    <row r="24" customFormat="false" ht="15.75" hidden="false" customHeight="true" outlineLevel="0" collapsed="false">
      <c r="A24" s="37"/>
    </row>
    <row r="25" customFormat="false" ht="15.75" hidden="false" customHeight="true" outlineLevel="0" collapsed="false">
      <c r="A25" s="37"/>
    </row>
    <row r="26" customFormat="false" ht="15.75" hidden="false" customHeight="true" outlineLevel="0" collapsed="false">
      <c r="A26" s="37"/>
    </row>
    <row r="27" customFormat="false" ht="15.75" hidden="false" customHeight="true" outlineLevel="0" collapsed="false">
      <c r="A27" s="37"/>
    </row>
    <row r="28" customFormat="false" ht="15.75" hidden="false" customHeight="true" outlineLevel="0" collapsed="false">
      <c r="A28" s="37"/>
    </row>
    <row r="29" customFormat="false" ht="15.75" hidden="false" customHeight="true" outlineLevel="0" collapsed="false">
      <c r="A29" s="37"/>
    </row>
    <row r="30" customFormat="false" ht="15.75" hidden="false" customHeight="true" outlineLevel="0" collapsed="false">
      <c r="A30" s="37"/>
    </row>
    <row r="31" customFormat="false" ht="15.75" hidden="false" customHeight="true" outlineLevel="0" collapsed="false">
      <c r="A31" s="37"/>
    </row>
    <row r="32" customFormat="false" ht="15.75" hidden="false" customHeight="true" outlineLevel="0" collapsed="false">
      <c r="A32" s="37"/>
    </row>
    <row r="33" customFormat="false" ht="15.75" hidden="false" customHeight="true" outlineLevel="0" collapsed="false">
      <c r="A33" s="37"/>
    </row>
    <row r="34" customFormat="false" ht="15.75" hidden="false" customHeight="true" outlineLevel="0" collapsed="false">
      <c r="A34" s="37"/>
    </row>
    <row r="35" customFormat="false" ht="15.75" hidden="false" customHeight="true" outlineLevel="0" collapsed="false">
      <c r="A35" s="37"/>
    </row>
    <row r="36" customFormat="false" ht="15.75" hidden="false" customHeight="true" outlineLevel="0" collapsed="false">
      <c r="A36" s="37"/>
    </row>
    <row r="37" customFormat="false" ht="15.75" hidden="false" customHeight="true" outlineLevel="0" collapsed="false">
      <c r="A37" s="37"/>
    </row>
    <row r="38" customFormat="false" ht="15.75" hidden="false" customHeight="true" outlineLevel="0" collapsed="false">
      <c r="A38" s="37"/>
    </row>
    <row r="39" customFormat="false" ht="12.75" hidden="false" customHeight="false" outlineLevel="0" collapsed="false">
      <c r="A39" s="37"/>
    </row>
    <row r="40" customFormat="false" ht="12.75" hidden="false" customHeight="false" outlineLevel="0" collapsed="false">
      <c r="A40" s="37"/>
    </row>
    <row r="41" customFormat="false" ht="12.75" hidden="false" customHeight="false" outlineLevel="0" collapsed="false">
      <c r="A41" s="37"/>
    </row>
    <row r="42" customFormat="false" ht="12.75" hidden="false" customHeight="false" outlineLevel="0" collapsed="false">
      <c r="A42" s="37"/>
    </row>
    <row r="43" customFormat="false" ht="12.75" hidden="false" customHeight="false" outlineLevel="0" collapsed="false">
      <c r="A43" s="37"/>
    </row>
    <row r="44" customFormat="false" ht="12.75" hidden="false" customHeight="false" outlineLevel="0" collapsed="false">
      <c r="A44" s="37"/>
    </row>
    <row r="45" customFormat="false" ht="12.75" hidden="false" customHeight="false" outlineLevel="0" collapsed="false">
      <c r="A45" s="37"/>
    </row>
    <row r="46" customFormat="false" ht="12.75" hidden="false" customHeight="false" outlineLevel="0" collapsed="false">
      <c r="A46" s="37"/>
    </row>
    <row r="47" customFormat="false" ht="12.75" hidden="false" customHeight="false" outlineLevel="0" collapsed="false">
      <c r="A47" s="37"/>
    </row>
    <row r="48" customFormat="false" ht="12.75" hidden="false" customHeight="false" outlineLevel="0" collapsed="false">
      <c r="A48" s="37"/>
    </row>
    <row r="49" customFormat="false" ht="12.75" hidden="false" customHeight="false" outlineLevel="0" collapsed="false">
      <c r="A49" s="37"/>
    </row>
    <row r="50" customFormat="false" ht="12.75" hidden="false" customHeight="false" outlineLevel="0" collapsed="false">
      <c r="A50" s="37"/>
    </row>
    <row r="51" customFormat="false" ht="12.75" hidden="false" customHeight="false" outlineLevel="0" collapsed="false">
      <c r="A51" s="37"/>
    </row>
    <row r="52" customFormat="false" ht="12.75" hidden="false" customHeight="false" outlineLevel="0" collapsed="false">
      <c r="A52" s="37"/>
    </row>
    <row r="53" customFormat="false" ht="12.75" hidden="false" customHeight="false" outlineLevel="0" collapsed="false">
      <c r="A53" s="37"/>
    </row>
    <row r="54" customFormat="false" ht="12.75" hidden="false" customHeight="false" outlineLevel="0" collapsed="false">
      <c r="A54" s="37"/>
    </row>
    <row r="55" customFormat="false" ht="12.75" hidden="false" customHeight="false" outlineLevel="0" collapsed="false">
      <c r="A55" s="37"/>
    </row>
    <row r="56" customFormat="false" ht="12.75" hidden="false" customHeight="false" outlineLevel="0" collapsed="false">
      <c r="A56" s="37"/>
    </row>
    <row r="57" customFormat="false" ht="12.75" hidden="false" customHeight="false" outlineLevel="0" collapsed="false">
      <c r="A57" s="37"/>
    </row>
    <row r="58" customFormat="false" ht="12.75" hidden="false" customHeight="false" outlineLevel="0" collapsed="false">
      <c r="A58" s="37"/>
    </row>
    <row r="59" customFormat="false" ht="12.75" hidden="false" customHeight="false" outlineLevel="0" collapsed="false">
      <c r="A59" s="37"/>
    </row>
  </sheetData>
  <conditionalFormatting sqref="I3:J15">
    <cfRule type="colorScale" priority="2">
      <colorScale>
        <cfvo type="percent" val="0"/>
        <cfvo type="percent" val="50"/>
        <cfvo type="percent" val="100"/>
        <color rgb="FFE06666"/>
        <color rgb="FF8E7CC3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5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true" outlineLevel="0" collapsed="false">
      <c r="A1" s="58" t="s">
        <v>37</v>
      </c>
      <c r="B1" s="59" t="n">
        <v>2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</row>
    <row r="2" customFormat="false" ht="15.75" hidden="false" customHeight="true" outlineLevel="0" collapsed="false">
      <c r="A2" s="61" t="s">
        <v>3</v>
      </c>
      <c r="B2" s="62" t="s">
        <v>62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</row>
    <row r="3" customFormat="false" ht="15.75" hidden="false" customHeight="true" outlineLevel="0" collapsed="false">
      <c r="A3" s="61" t="s">
        <v>4</v>
      </c>
      <c r="B3" s="88" t="n">
        <v>111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</row>
    <row r="4" customFormat="false" ht="15.75" hidden="false" customHeight="true" outlineLevel="0" collapsed="false">
      <c r="A4" s="61" t="s">
        <v>39</v>
      </c>
      <c r="B4" s="62" t="s">
        <v>40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</row>
    <row r="5" customFormat="false" ht="15.75" hidden="false" customHeight="true" outlineLevel="0" collapsed="false">
      <c r="A5" s="61" t="s">
        <v>41</v>
      </c>
      <c r="B5" s="64" t="n">
        <v>1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</row>
    <row r="6" customFormat="false" ht="15.75" hidden="false" customHeight="true" outlineLevel="0" collapsed="false">
      <c r="A6" s="61" t="s">
        <v>42</v>
      </c>
      <c r="B6" s="62" t="s">
        <v>94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</row>
    <row r="7" customFormat="false" ht="15.75" hidden="false" customHeight="true" outlineLevel="0" collapsed="false">
      <c r="A7" s="61" t="s">
        <v>6</v>
      </c>
      <c r="B7" s="62" t="s">
        <v>95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</row>
    <row r="8" customFormat="false" ht="15.75" hidden="false" customHeight="true" outlineLevel="0" collapsed="false">
      <c r="A8" s="61" t="s">
        <v>45</v>
      </c>
      <c r="B8" s="64" t="n">
        <v>0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</row>
    <row r="9" customFormat="false" ht="15.75" hidden="false" customHeight="true" outlineLevel="0" collapsed="false">
      <c r="A9" s="61" t="s">
        <v>46</v>
      </c>
      <c r="B9" s="64" t="n">
        <v>2</v>
      </c>
      <c r="C9" s="64" t="n">
        <v>0</v>
      </c>
      <c r="D9" s="64" t="n">
        <v>0</v>
      </c>
      <c r="E9" s="64" t="n">
        <v>0</v>
      </c>
      <c r="F9" s="64" t="n">
        <v>0</v>
      </c>
      <c r="G9" s="64" t="n">
        <v>0</v>
      </c>
      <c r="H9" s="64" t="n">
        <v>0</v>
      </c>
      <c r="I9" s="64" t="n">
        <v>0</v>
      </c>
      <c r="J9" s="64" t="n">
        <v>0</v>
      </c>
      <c r="K9" s="64" t="n">
        <v>0</v>
      </c>
      <c r="L9" s="64" t="n">
        <v>0</v>
      </c>
      <c r="M9" s="64" t="n">
        <v>0</v>
      </c>
      <c r="N9" s="64" t="n">
        <v>0</v>
      </c>
      <c r="O9" s="64" t="n">
        <v>0</v>
      </c>
      <c r="P9" s="64" t="n">
        <v>0</v>
      </c>
      <c r="Q9" s="64" t="n">
        <v>0</v>
      </c>
      <c r="R9" s="64" t="n">
        <v>0</v>
      </c>
      <c r="S9" s="64" t="n">
        <v>0</v>
      </c>
      <c r="T9" s="64" t="n">
        <v>0</v>
      </c>
      <c r="U9" s="64" t="n">
        <v>0</v>
      </c>
      <c r="V9" s="64" t="n">
        <v>0</v>
      </c>
    </row>
    <row r="10" customFormat="false" ht="15.75" hidden="false" customHeight="true" outlineLevel="0" collapsed="false">
      <c r="A10" s="61" t="s">
        <v>47</v>
      </c>
      <c r="B10" s="64" t="n">
        <v>1</v>
      </c>
      <c r="C10" s="64" t="n">
        <v>0</v>
      </c>
      <c r="D10" s="64" t="n">
        <v>0</v>
      </c>
      <c r="E10" s="64" t="n">
        <v>0</v>
      </c>
      <c r="F10" s="64" t="n">
        <v>0</v>
      </c>
      <c r="G10" s="64" t="n">
        <v>0</v>
      </c>
      <c r="H10" s="64" t="n">
        <v>0</v>
      </c>
      <c r="I10" s="64" t="n">
        <v>0</v>
      </c>
      <c r="J10" s="64" t="n">
        <v>0</v>
      </c>
      <c r="K10" s="64" t="n">
        <v>0</v>
      </c>
      <c r="L10" s="64" t="n">
        <v>0</v>
      </c>
      <c r="M10" s="64" t="n">
        <v>0</v>
      </c>
      <c r="N10" s="64" t="n">
        <v>0</v>
      </c>
      <c r="O10" s="64" t="n">
        <v>0</v>
      </c>
      <c r="P10" s="64" t="n">
        <v>0</v>
      </c>
      <c r="Q10" s="64" t="n">
        <v>0</v>
      </c>
      <c r="R10" s="64" t="n">
        <v>0</v>
      </c>
      <c r="S10" s="64" t="n">
        <v>0</v>
      </c>
      <c r="T10" s="64" t="n">
        <v>0</v>
      </c>
      <c r="U10" s="64" t="n">
        <v>0</v>
      </c>
      <c r="V10" s="64" t="n">
        <v>0</v>
      </c>
    </row>
    <row r="11" customFormat="false" ht="15.75" hidden="false" customHeight="true" outlineLevel="0" collapsed="false">
      <c r="A11" s="61" t="s">
        <v>48</v>
      </c>
      <c r="B11" s="64" t="n">
        <v>1</v>
      </c>
      <c r="C11" s="64" t="n">
        <v>2</v>
      </c>
      <c r="D11" s="64" t="n">
        <v>0</v>
      </c>
      <c r="E11" s="64" t="n">
        <v>0</v>
      </c>
      <c r="F11" s="64" t="n">
        <v>0</v>
      </c>
      <c r="G11" s="64" t="n">
        <v>0</v>
      </c>
      <c r="H11" s="64" t="n">
        <v>0</v>
      </c>
      <c r="I11" s="64" t="n">
        <v>0</v>
      </c>
      <c r="J11" s="64" t="n">
        <v>0</v>
      </c>
      <c r="K11" s="64" t="n">
        <v>0</v>
      </c>
      <c r="L11" s="64" t="n">
        <v>0</v>
      </c>
      <c r="M11" s="64" t="n">
        <v>0</v>
      </c>
      <c r="N11" s="64" t="n">
        <v>0</v>
      </c>
      <c r="O11" s="64" t="n">
        <v>0</v>
      </c>
      <c r="P11" s="64" t="n">
        <v>0</v>
      </c>
      <c r="Q11" s="64" t="n">
        <v>0</v>
      </c>
      <c r="R11" s="64" t="n">
        <v>0</v>
      </c>
      <c r="S11" s="64" t="n">
        <v>0</v>
      </c>
      <c r="T11" s="64" t="n">
        <v>0</v>
      </c>
      <c r="U11" s="64" t="n">
        <v>0</v>
      </c>
      <c r="V11" s="64" t="n">
        <v>0</v>
      </c>
    </row>
    <row r="12" customFormat="false" ht="15.75" hidden="false" customHeight="true" outlineLevel="0" collapsed="false">
      <c r="A12" s="61" t="s">
        <v>49</v>
      </c>
      <c r="B12" s="64" t="n">
        <v>1</v>
      </c>
      <c r="C12" s="64" t="n">
        <v>0</v>
      </c>
      <c r="D12" s="64" t="n">
        <v>0</v>
      </c>
      <c r="E12" s="64" t="n">
        <v>0</v>
      </c>
      <c r="F12" s="64" t="n">
        <v>0</v>
      </c>
      <c r="G12" s="64" t="n">
        <v>0</v>
      </c>
      <c r="H12" s="64" t="n">
        <v>0</v>
      </c>
      <c r="I12" s="64" t="n">
        <v>0</v>
      </c>
      <c r="J12" s="64" t="n">
        <v>0</v>
      </c>
      <c r="K12" s="64" t="n">
        <v>0</v>
      </c>
      <c r="L12" s="64" t="n">
        <v>0</v>
      </c>
      <c r="M12" s="64" t="n">
        <v>0</v>
      </c>
      <c r="N12" s="64" t="n">
        <v>0</v>
      </c>
      <c r="O12" s="64" t="n">
        <v>0</v>
      </c>
      <c r="P12" s="64" t="n">
        <v>0</v>
      </c>
      <c r="Q12" s="64" t="n">
        <v>0</v>
      </c>
      <c r="R12" s="64" t="n">
        <v>0</v>
      </c>
      <c r="S12" s="64" t="n">
        <v>0</v>
      </c>
      <c r="T12" s="64" t="n">
        <v>0</v>
      </c>
      <c r="U12" s="64" t="n">
        <v>0</v>
      </c>
      <c r="V12" s="64" t="n">
        <v>0</v>
      </c>
    </row>
    <row r="13" customFormat="false" ht="15.75" hidden="false" customHeight="true" outlineLevel="0" collapsed="false">
      <c r="A13" s="61" t="s">
        <v>50</v>
      </c>
      <c r="B13" s="64" t="n">
        <v>1</v>
      </c>
      <c r="C13" s="64" t="n">
        <v>1</v>
      </c>
      <c r="D13" s="64" t="n">
        <v>0</v>
      </c>
      <c r="E13" s="64" t="n">
        <v>0</v>
      </c>
      <c r="F13" s="64" t="n">
        <v>0</v>
      </c>
      <c r="G13" s="64" t="n">
        <v>0</v>
      </c>
      <c r="H13" s="64" t="n">
        <v>0</v>
      </c>
      <c r="I13" s="64" t="n">
        <v>0</v>
      </c>
      <c r="J13" s="64" t="n">
        <v>0</v>
      </c>
      <c r="K13" s="64" t="n">
        <v>0</v>
      </c>
      <c r="L13" s="64" t="n">
        <v>0</v>
      </c>
      <c r="M13" s="64" t="n">
        <v>0</v>
      </c>
      <c r="N13" s="64" t="n">
        <v>0</v>
      </c>
      <c r="O13" s="64" t="n">
        <v>0</v>
      </c>
      <c r="P13" s="64" t="n">
        <v>0</v>
      </c>
      <c r="Q13" s="64" t="n">
        <v>0</v>
      </c>
      <c r="R13" s="64" t="n">
        <v>0</v>
      </c>
      <c r="S13" s="64" t="n">
        <v>0</v>
      </c>
      <c r="T13" s="64" t="n">
        <v>0</v>
      </c>
      <c r="U13" s="64" t="n">
        <v>0</v>
      </c>
      <c r="V13" s="64" t="n">
        <v>0</v>
      </c>
    </row>
    <row r="14" customFormat="false" ht="15.75" hidden="false" customHeight="true" outlineLevel="0" collapsed="false">
      <c r="A14" s="61" t="s">
        <v>21</v>
      </c>
      <c r="B14" s="64" t="n">
        <v>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</row>
    <row r="15" customFormat="false" ht="15.75" hidden="false" customHeight="true" outlineLevel="0" collapsed="false">
      <c r="A15" s="61" t="s">
        <v>22</v>
      </c>
      <c r="B15" s="64" t="n">
        <v>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</row>
    <row r="16" customFormat="false" ht="15.75" hidden="false" customHeight="true" outlineLevel="0" collapsed="false">
      <c r="A16" s="61" t="s">
        <v>51</v>
      </c>
      <c r="B16" s="64" t="n">
        <v>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customFormat="false" ht="15.75" hidden="false" customHeight="true" outlineLevel="0" collapsed="false">
      <c r="A17" s="61" t="s">
        <v>52</v>
      </c>
      <c r="B17" s="64" t="n">
        <v>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customFormat="false" ht="15.75" hidden="false" customHeight="true" outlineLevel="0" collapsed="false">
      <c r="A18" s="61" t="s">
        <v>53</v>
      </c>
      <c r="B18" s="64" t="n">
        <v>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</row>
    <row r="19" customFormat="false" ht="15.75" hidden="false" customHeight="true" outlineLevel="0" collapsed="false">
      <c r="A19" s="61" t="s">
        <v>54</v>
      </c>
      <c r="B19" s="64" t="n">
        <v>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customFormat="false" ht="15.75" hidden="false" customHeight="true" outlineLevel="0" collapsed="false">
      <c r="A20" s="61" t="s">
        <v>55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customFormat="false" ht="15.75" hidden="false" customHeight="true" outlineLevel="0" collapsed="false">
      <c r="A21" s="61" t="s">
        <v>3</v>
      </c>
      <c r="B21" s="62" t="s">
        <v>38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customFormat="false" ht="15.75" hidden="false" customHeight="true" outlineLevel="0" collapsed="false">
      <c r="A22" s="61" t="s">
        <v>4</v>
      </c>
      <c r="B22" s="88" t="n">
        <v>666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customFormat="false" ht="15.75" hidden="false" customHeight="true" outlineLevel="0" collapsed="false">
      <c r="A23" s="61" t="s">
        <v>39</v>
      </c>
      <c r="B23" s="62" t="s">
        <v>40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customFormat="false" ht="15.75" hidden="false" customHeight="true" outlineLevel="0" collapsed="false">
      <c r="A24" s="61" t="s">
        <v>41</v>
      </c>
      <c r="B24" s="64" t="n">
        <v>1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customFormat="false" ht="15.75" hidden="false" customHeight="true" outlineLevel="0" collapsed="false">
      <c r="A25" s="61" t="s">
        <v>42</v>
      </c>
      <c r="B25" s="62" t="s">
        <v>94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customFormat="false" ht="15.75" hidden="false" customHeight="true" outlineLevel="0" collapsed="false">
      <c r="A26" s="61" t="s">
        <v>6</v>
      </c>
      <c r="B26" s="62" t="s">
        <v>96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customFormat="false" ht="15.75" hidden="false" customHeight="true" outlineLevel="0" collapsed="false">
      <c r="A27" s="61" t="s">
        <v>45</v>
      </c>
      <c r="B27" s="64" t="n">
        <v>1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customFormat="false" ht="15.75" hidden="false" customHeight="true" outlineLevel="0" collapsed="false">
      <c r="A28" s="61" t="s">
        <v>46</v>
      </c>
      <c r="B28" s="64" t="n">
        <v>2</v>
      </c>
      <c r="C28" s="64" t="n">
        <v>0</v>
      </c>
      <c r="D28" s="64" t="n">
        <v>0</v>
      </c>
      <c r="E28" s="64" t="n">
        <v>0</v>
      </c>
      <c r="F28" s="64" t="n">
        <v>0</v>
      </c>
      <c r="G28" s="64" t="n">
        <v>0</v>
      </c>
      <c r="H28" s="64" t="n">
        <v>0</v>
      </c>
      <c r="I28" s="64" t="n">
        <v>0</v>
      </c>
      <c r="J28" s="64" t="n">
        <v>0</v>
      </c>
      <c r="K28" s="64" t="n">
        <v>0</v>
      </c>
      <c r="L28" s="64" t="n">
        <v>0</v>
      </c>
      <c r="M28" s="64" t="n">
        <v>0</v>
      </c>
      <c r="N28" s="64" t="n">
        <v>0</v>
      </c>
      <c r="O28" s="64" t="n">
        <v>0</v>
      </c>
      <c r="P28" s="64" t="n">
        <v>0</v>
      </c>
      <c r="Q28" s="64" t="n">
        <v>0</v>
      </c>
      <c r="R28" s="64" t="n">
        <v>0</v>
      </c>
      <c r="S28" s="64" t="n">
        <v>0</v>
      </c>
      <c r="T28" s="64" t="n">
        <v>0</v>
      </c>
      <c r="U28" s="64" t="n">
        <v>0</v>
      </c>
      <c r="V28" s="64" t="n">
        <v>0</v>
      </c>
    </row>
    <row r="29" customFormat="false" ht="15.75" hidden="false" customHeight="true" outlineLevel="0" collapsed="false">
      <c r="A29" s="61" t="s">
        <v>47</v>
      </c>
      <c r="B29" s="64" t="n">
        <v>1</v>
      </c>
      <c r="C29" s="64" t="n">
        <v>2</v>
      </c>
      <c r="D29" s="64" t="n">
        <v>3</v>
      </c>
      <c r="E29" s="64" t="n">
        <v>2</v>
      </c>
      <c r="F29" s="64" t="n">
        <v>3</v>
      </c>
      <c r="G29" s="64" t="n">
        <v>1</v>
      </c>
      <c r="H29" s="64" t="n">
        <v>2</v>
      </c>
      <c r="I29" s="64" t="n">
        <v>2</v>
      </c>
      <c r="J29" s="64" t="n">
        <v>0</v>
      </c>
      <c r="K29" s="64" t="n">
        <v>0</v>
      </c>
      <c r="L29" s="64" t="n">
        <v>0</v>
      </c>
      <c r="M29" s="64" t="n">
        <v>0</v>
      </c>
      <c r="N29" s="64" t="n">
        <v>0</v>
      </c>
      <c r="O29" s="64" t="n">
        <v>0</v>
      </c>
      <c r="P29" s="64" t="n">
        <v>0</v>
      </c>
      <c r="Q29" s="64" t="n">
        <v>0</v>
      </c>
      <c r="R29" s="64" t="n">
        <v>0</v>
      </c>
      <c r="S29" s="64" t="n">
        <v>0</v>
      </c>
      <c r="T29" s="64" t="n">
        <v>0</v>
      </c>
      <c r="U29" s="64" t="n">
        <v>0</v>
      </c>
      <c r="V29" s="64" t="n">
        <v>0</v>
      </c>
    </row>
    <row r="30" customFormat="false" ht="15.75" hidden="false" customHeight="true" outlineLevel="0" collapsed="false">
      <c r="A30" s="61" t="s">
        <v>48</v>
      </c>
      <c r="B30" s="64" t="n">
        <v>0</v>
      </c>
      <c r="C30" s="64" t="n">
        <v>1</v>
      </c>
      <c r="D30" s="64" t="n">
        <v>2</v>
      </c>
      <c r="E30" s="64" t="n">
        <v>1</v>
      </c>
      <c r="F30" s="64" t="n">
        <v>1</v>
      </c>
      <c r="G30" s="64" t="n">
        <v>3</v>
      </c>
      <c r="H30" s="64" t="n">
        <v>1</v>
      </c>
      <c r="I30" s="64" t="n">
        <v>2</v>
      </c>
      <c r="J30" s="64" t="n">
        <v>0</v>
      </c>
      <c r="K30" s="64" t="n">
        <v>0</v>
      </c>
      <c r="L30" s="64" t="n">
        <v>0</v>
      </c>
      <c r="M30" s="64" t="n">
        <v>0</v>
      </c>
      <c r="N30" s="64" t="n">
        <v>0</v>
      </c>
      <c r="O30" s="64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</row>
    <row r="31" customFormat="false" ht="15.75" hidden="false" customHeight="true" outlineLevel="0" collapsed="false">
      <c r="A31" s="61" t="s">
        <v>49</v>
      </c>
      <c r="B31" s="64" t="n">
        <v>0</v>
      </c>
      <c r="C31" s="64" t="n">
        <v>2</v>
      </c>
      <c r="D31" s="64" t="n">
        <v>0</v>
      </c>
      <c r="E31" s="64" t="n">
        <v>2</v>
      </c>
      <c r="F31" s="64" t="n">
        <v>1</v>
      </c>
      <c r="G31" s="64" t="n">
        <v>1</v>
      </c>
      <c r="H31" s="64" t="n">
        <v>2</v>
      </c>
      <c r="I31" s="64" t="n">
        <v>1</v>
      </c>
      <c r="J31" s="64" t="n">
        <v>0</v>
      </c>
      <c r="K31" s="64" t="n">
        <v>0</v>
      </c>
      <c r="L31" s="64" t="n">
        <v>0</v>
      </c>
      <c r="M31" s="64" t="n">
        <v>0</v>
      </c>
      <c r="N31" s="64" t="n">
        <v>0</v>
      </c>
      <c r="O31" s="64" t="n">
        <v>0</v>
      </c>
      <c r="P31" s="64" t="n">
        <v>0</v>
      </c>
      <c r="Q31" s="64" t="n">
        <v>0</v>
      </c>
      <c r="R31" s="64" t="n">
        <v>0</v>
      </c>
      <c r="S31" s="64" t="n">
        <v>0</v>
      </c>
      <c r="T31" s="64" t="n">
        <v>0</v>
      </c>
      <c r="U31" s="64" t="n">
        <v>0</v>
      </c>
      <c r="V31" s="64" t="n">
        <v>0</v>
      </c>
    </row>
    <row r="32" customFormat="false" ht="15.75" hidden="false" customHeight="true" outlineLevel="0" collapsed="false">
      <c r="A32" s="61" t="s">
        <v>50</v>
      </c>
      <c r="B32" s="64" t="n">
        <v>1</v>
      </c>
      <c r="C32" s="64" t="n">
        <v>1</v>
      </c>
      <c r="D32" s="64" t="n">
        <v>1</v>
      </c>
      <c r="E32" s="64" t="n">
        <v>1</v>
      </c>
      <c r="F32" s="64" t="n">
        <v>1</v>
      </c>
      <c r="G32" s="64" t="n">
        <v>1</v>
      </c>
      <c r="H32" s="64" t="n">
        <v>1</v>
      </c>
      <c r="I32" s="64" t="n">
        <v>1</v>
      </c>
      <c r="J32" s="64" t="n">
        <v>0</v>
      </c>
      <c r="K32" s="64" t="n">
        <v>0</v>
      </c>
      <c r="L32" s="64" t="n">
        <v>0</v>
      </c>
      <c r="M32" s="64" t="n">
        <v>0</v>
      </c>
      <c r="N32" s="64" t="n">
        <v>0</v>
      </c>
      <c r="O32" s="64" t="n">
        <v>0</v>
      </c>
      <c r="P32" s="64" t="n">
        <v>0</v>
      </c>
      <c r="Q32" s="64" t="n">
        <v>0</v>
      </c>
      <c r="R32" s="64" t="n">
        <v>0</v>
      </c>
      <c r="S32" s="64" t="n">
        <v>0</v>
      </c>
      <c r="T32" s="64" t="n">
        <v>0</v>
      </c>
      <c r="U32" s="64" t="n">
        <v>0</v>
      </c>
      <c r="V32" s="64" t="n">
        <v>0</v>
      </c>
    </row>
    <row r="33" customFormat="false" ht="15.75" hidden="false" customHeight="true" outlineLevel="0" collapsed="false">
      <c r="A33" s="61" t="s">
        <v>21</v>
      </c>
      <c r="B33" s="64" t="n">
        <v>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customFormat="false" ht="15.75" hidden="false" customHeight="true" outlineLevel="0" collapsed="false">
      <c r="A34" s="61" t="s">
        <v>22</v>
      </c>
      <c r="B34" s="64" t="n">
        <v>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customFormat="false" ht="15.75" hidden="false" customHeight="true" outlineLevel="0" collapsed="false">
      <c r="A35" s="61" t="s">
        <v>51</v>
      </c>
      <c r="B35" s="64" t="n">
        <v>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customFormat="false" ht="15.75" hidden="false" customHeight="true" outlineLevel="0" collapsed="false">
      <c r="A36" s="61" t="s">
        <v>52</v>
      </c>
      <c r="B36" s="64" t="n">
        <v>1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customFormat="false" ht="15.75" hidden="false" customHeight="true" outlineLevel="0" collapsed="false">
      <c r="A37" s="61" t="s">
        <v>53</v>
      </c>
      <c r="B37" s="64" t="n">
        <v>1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customFormat="false" ht="15.75" hidden="false" customHeight="true" outlineLevel="0" collapsed="false">
      <c r="A38" s="61" t="s">
        <v>54</v>
      </c>
      <c r="B38" s="64" t="n">
        <v>1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customFormat="false" ht="12.75" hidden="false" customHeight="false" outlineLevel="0" collapsed="false">
      <c r="A39" s="89" t="s">
        <v>55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customFormat="false" ht="12.75" hidden="false" customHeight="false" outlineLevel="0" collapsed="false">
      <c r="A40" s="89" t="s">
        <v>3</v>
      </c>
      <c r="B40" s="62" t="s">
        <v>56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customFormat="false" ht="12.75" hidden="false" customHeight="false" outlineLevel="0" collapsed="false">
      <c r="A41" s="89" t="s">
        <v>4</v>
      </c>
      <c r="B41" s="91" t="n">
        <v>777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customFormat="false" ht="12.75" hidden="false" customHeight="false" outlineLevel="0" collapsed="false">
      <c r="A42" s="89" t="s">
        <v>39</v>
      </c>
      <c r="B42" s="92" t="s">
        <v>40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customFormat="false" ht="12.75" hidden="false" customHeight="false" outlineLevel="0" collapsed="false">
      <c r="A43" s="89" t="s">
        <v>41</v>
      </c>
      <c r="B43" s="64" t="n">
        <v>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customFormat="false" ht="12.75" hidden="false" customHeight="false" outlineLevel="0" collapsed="false">
      <c r="A44" s="89" t="s">
        <v>42</v>
      </c>
      <c r="B44" s="92" t="s">
        <v>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customFormat="false" ht="12.75" hidden="false" customHeight="false" outlineLevel="0" collapsed="false">
      <c r="A45" s="89" t="s">
        <v>6</v>
      </c>
      <c r="B45" s="62" t="s">
        <v>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customFormat="false" ht="12.75" hidden="false" customHeight="false" outlineLevel="0" collapsed="false">
      <c r="A46" s="89" t="s">
        <v>45</v>
      </c>
      <c r="B46" s="64" t="n">
        <v>1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customFormat="false" ht="12.75" hidden="false" customHeight="false" outlineLevel="0" collapsed="false">
      <c r="A47" s="89" t="s">
        <v>46</v>
      </c>
      <c r="B47" s="64" t="n">
        <v>0</v>
      </c>
      <c r="C47" s="64" t="n">
        <v>0</v>
      </c>
      <c r="D47" s="64" t="n">
        <v>0</v>
      </c>
      <c r="E47" s="93" t="n">
        <v>0</v>
      </c>
      <c r="F47" s="93" t="n">
        <v>0</v>
      </c>
      <c r="G47" s="93" t="n">
        <v>0</v>
      </c>
      <c r="H47" s="93" t="n">
        <v>0</v>
      </c>
      <c r="I47" s="93" t="n">
        <v>0</v>
      </c>
      <c r="J47" s="93" t="n">
        <v>0</v>
      </c>
      <c r="K47" s="93" t="n">
        <v>0</v>
      </c>
      <c r="L47" s="93" t="n">
        <v>0</v>
      </c>
      <c r="M47" s="93" t="n">
        <v>0</v>
      </c>
      <c r="N47" s="93" t="n">
        <v>0</v>
      </c>
      <c r="O47" s="93" t="n">
        <v>0</v>
      </c>
      <c r="P47" s="93" t="n">
        <v>0</v>
      </c>
      <c r="Q47" s="93" t="n">
        <v>0</v>
      </c>
      <c r="R47" s="93" t="n">
        <v>0</v>
      </c>
      <c r="S47" s="93" t="n">
        <v>0</v>
      </c>
      <c r="T47" s="93" t="n">
        <v>0</v>
      </c>
      <c r="U47" s="93" t="n">
        <v>0</v>
      </c>
      <c r="V47" s="93" t="n">
        <v>0</v>
      </c>
    </row>
    <row r="48" customFormat="false" ht="12.75" hidden="false" customHeight="false" outlineLevel="0" collapsed="false">
      <c r="A48" s="89" t="s">
        <v>47</v>
      </c>
      <c r="B48" s="64" t="n">
        <v>1</v>
      </c>
      <c r="C48" s="64" t="n">
        <v>2</v>
      </c>
      <c r="D48" s="64" t="n">
        <v>3</v>
      </c>
      <c r="E48" s="64" t="n">
        <v>2</v>
      </c>
      <c r="F48" s="64" t="n">
        <v>1</v>
      </c>
      <c r="G48" s="64" t="n">
        <v>2</v>
      </c>
      <c r="H48" s="64" t="n">
        <v>4</v>
      </c>
      <c r="I48" s="64" t="n">
        <v>2</v>
      </c>
      <c r="J48" s="64" t="n">
        <v>1</v>
      </c>
      <c r="K48" s="64" t="n">
        <v>3</v>
      </c>
      <c r="L48" s="64" t="n">
        <v>1</v>
      </c>
      <c r="M48" s="64" t="n">
        <v>0</v>
      </c>
      <c r="N48" s="64" t="n">
        <v>0</v>
      </c>
      <c r="O48" s="64" t="n">
        <v>0</v>
      </c>
      <c r="P48" s="64" t="n">
        <v>0</v>
      </c>
      <c r="Q48" s="64" t="n">
        <v>0</v>
      </c>
      <c r="R48" s="64" t="n">
        <v>0</v>
      </c>
      <c r="S48" s="64" t="n">
        <v>0</v>
      </c>
      <c r="T48" s="93" t="n">
        <v>0</v>
      </c>
      <c r="U48" s="93" t="n">
        <v>0</v>
      </c>
      <c r="V48" s="64" t="n">
        <v>0</v>
      </c>
    </row>
    <row r="49" customFormat="false" ht="12.75" hidden="false" customHeight="false" outlineLevel="0" collapsed="false">
      <c r="A49" s="89" t="s">
        <v>48</v>
      </c>
      <c r="B49" s="93" t="n">
        <v>1</v>
      </c>
      <c r="C49" s="64" t="n">
        <v>2</v>
      </c>
      <c r="D49" s="64" t="n">
        <v>1</v>
      </c>
      <c r="E49" s="64" t="n">
        <v>2</v>
      </c>
      <c r="F49" s="64" t="n">
        <v>3</v>
      </c>
      <c r="G49" s="64" t="n">
        <v>2</v>
      </c>
      <c r="H49" s="64" t="n">
        <v>1</v>
      </c>
      <c r="I49" s="64" t="n">
        <v>3</v>
      </c>
      <c r="J49" s="93" t="n">
        <v>2</v>
      </c>
      <c r="K49" s="64" t="n">
        <v>2</v>
      </c>
      <c r="L49" s="64" t="n">
        <v>1</v>
      </c>
      <c r="M49" s="64" t="n">
        <v>0</v>
      </c>
      <c r="N49" s="64" t="n">
        <v>0</v>
      </c>
      <c r="O49" s="64" t="n">
        <v>0</v>
      </c>
      <c r="P49" s="64" t="n">
        <v>0</v>
      </c>
      <c r="Q49" s="93" t="n">
        <v>0</v>
      </c>
      <c r="R49" s="64" t="n">
        <v>0</v>
      </c>
      <c r="S49" s="64" t="n">
        <v>0</v>
      </c>
      <c r="T49" s="64" t="n">
        <v>0</v>
      </c>
      <c r="U49" s="93" t="n">
        <v>0</v>
      </c>
      <c r="V49" s="64" t="n">
        <v>0</v>
      </c>
    </row>
    <row r="50" customFormat="false" ht="12.75" hidden="false" customHeight="false" outlineLevel="0" collapsed="false">
      <c r="A50" s="89" t="s">
        <v>49</v>
      </c>
      <c r="B50" s="93" t="n">
        <v>1</v>
      </c>
      <c r="C50" s="64" t="n">
        <v>1</v>
      </c>
      <c r="D50" s="93" t="n">
        <v>1</v>
      </c>
      <c r="E50" s="64" t="n">
        <v>1</v>
      </c>
      <c r="F50" s="64" t="n">
        <v>1</v>
      </c>
      <c r="G50" s="64" t="n">
        <v>1</v>
      </c>
      <c r="H50" s="64" t="n">
        <v>0</v>
      </c>
      <c r="I50" s="64" t="n">
        <v>0</v>
      </c>
      <c r="J50" s="64" t="n">
        <v>2</v>
      </c>
      <c r="K50" s="93" t="n">
        <v>0</v>
      </c>
      <c r="L50" s="64" t="n">
        <v>3</v>
      </c>
      <c r="M50" s="64" t="n">
        <v>0</v>
      </c>
      <c r="N50" s="93" t="n">
        <v>0</v>
      </c>
      <c r="O50" s="64" t="n">
        <v>0</v>
      </c>
      <c r="P50" s="64" t="n">
        <v>0</v>
      </c>
      <c r="Q50" s="64" t="n">
        <v>0</v>
      </c>
      <c r="R50" s="64" t="n">
        <v>0</v>
      </c>
      <c r="S50" s="93" t="n">
        <v>0</v>
      </c>
      <c r="T50" s="93" t="n">
        <v>0</v>
      </c>
      <c r="U50" s="64" t="n">
        <v>0</v>
      </c>
      <c r="V50" s="64" t="n">
        <v>0</v>
      </c>
    </row>
    <row r="51" customFormat="false" ht="12.75" hidden="false" customHeight="false" outlineLevel="0" collapsed="false">
      <c r="A51" s="89" t="s">
        <v>50</v>
      </c>
      <c r="B51" s="93" t="n">
        <v>1</v>
      </c>
      <c r="C51" s="64" t="n">
        <v>1</v>
      </c>
      <c r="D51" s="64" t="n">
        <v>1</v>
      </c>
      <c r="E51" s="64" t="n">
        <v>1</v>
      </c>
      <c r="F51" s="64" t="n">
        <v>1</v>
      </c>
      <c r="G51" s="64" t="n">
        <v>1</v>
      </c>
      <c r="H51" s="64" t="n">
        <v>1</v>
      </c>
      <c r="I51" s="64" t="n">
        <v>1</v>
      </c>
      <c r="J51" s="64" t="n">
        <v>1</v>
      </c>
      <c r="K51" s="64" t="n">
        <v>1</v>
      </c>
      <c r="L51" s="64" t="n">
        <v>1</v>
      </c>
      <c r="M51" s="64" t="n">
        <v>0</v>
      </c>
      <c r="N51" s="64" t="n">
        <v>0</v>
      </c>
      <c r="O51" s="64" t="n">
        <v>0</v>
      </c>
      <c r="P51" s="64" t="n">
        <v>0</v>
      </c>
      <c r="Q51" s="64" t="n">
        <v>0</v>
      </c>
      <c r="R51" s="64" t="n">
        <v>0</v>
      </c>
      <c r="S51" s="64" t="n">
        <v>0</v>
      </c>
      <c r="T51" s="64" t="n">
        <v>0</v>
      </c>
      <c r="U51" s="64" t="n">
        <v>0</v>
      </c>
      <c r="V51" s="64" t="n">
        <v>0</v>
      </c>
    </row>
    <row r="52" customFormat="false" ht="12.75" hidden="false" customHeight="false" outlineLevel="0" collapsed="false">
      <c r="A52" s="89" t="s">
        <v>21</v>
      </c>
      <c r="B52" s="64" t="n">
        <v>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customFormat="false" ht="12.75" hidden="false" customHeight="false" outlineLevel="0" collapsed="false">
      <c r="A53" s="89" t="s">
        <v>22</v>
      </c>
      <c r="B53" s="64" t="n">
        <v>0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customFormat="false" ht="12.75" hidden="false" customHeight="false" outlineLevel="0" collapsed="false">
      <c r="A54" s="89" t="s">
        <v>51</v>
      </c>
      <c r="B54" s="93" t="n">
        <v>1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customFormat="false" ht="12.75" hidden="false" customHeight="false" outlineLevel="0" collapsed="false">
      <c r="A55" s="89" t="s">
        <v>52</v>
      </c>
      <c r="B55" s="93" t="n">
        <v>1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customFormat="false" ht="12.75" hidden="false" customHeight="false" outlineLevel="0" collapsed="false">
      <c r="A56" s="89" t="s">
        <v>53</v>
      </c>
      <c r="B56" s="93" t="n">
        <v>0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customFormat="false" ht="12.75" hidden="false" customHeight="false" outlineLevel="0" collapsed="false">
      <c r="A57" s="89" t="s">
        <v>54</v>
      </c>
      <c r="B57" s="93" t="n">
        <v>0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customFormat="false" ht="12.75" hidden="false" customHeight="false" outlineLevel="0" collapsed="false">
      <c r="A58" s="89" t="s">
        <v>55</v>
      </c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customFormat="false" ht="12.75" hidden="false" customHeight="false" outlineLevel="0" collapsed="false">
      <c r="A59" s="89" t="s">
        <v>3</v>
      </c>
      <c r="B59" s="62" t="s">
        <v>57</v>
      </c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customFormat="false" ht="12.75" hidden="false" customHeight="false" outlineLevel="0" collapsed="false">
      <c r="A60" s="89" t="s">
        <v>4</v>
      </c>
      <c r="B60" s="91" t="n">
        <v>888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customFormat="false" ht="12.75" hidden="false" customHeight="false" outlineLevel="0" collapsed="false">
      <c r="A61" s="89" t="s">
        <v>39</v>
      </c>
      <c r="B61" s="92" t="s">
        <v>40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customFormat="false" ht="12.75" hidden="false" customHeight="false" outlineLevel="0" collapsed="false">
      <c r="A62" s="89" t="s">
        <v>41</v>
      </c>
      <c r="B62" s="64" t="n">
        <v>3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customFormat="false" ht="12.75" hidden="false" customHeight="false" outlineLevel="0" collapsed="false">
      <c r="A63" s="89" t="s">
        <v>42</v>
      </c>
      <c r="B63" s="92" t="s">
        <v>43</v>
      </c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customFormat="false" ht="12.75" hidden="false" customHeight="false" outlineLevel="0" collapsed="false">
      <c r="A64" s="89" t="s">
        <v>6</v>
      </c>
      <c r="B64" s="62" t="s">
        <v>96</v>
      </c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customFormat="false" ht="12.75" hidden="false" customHeight="false" outlineLevel="0" collapsed="false">
      <c r="A65" s="89" t="s">
        <v>45</v>
      </c>
      <c r="B65" s="64" t="n">
        <v>1</v>
      </c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customFormat="false" ht="12.75" hidden="false" customHeight="false" outlineLevel="0" collapsed="false">
      <c r="A66" s="89" t="s">
        <v>46</v>
      </c>
      <c r="B66" s="64" t="n">
        <v>3</v>
      </c>
      <c r="C66" s="64" t="n">
        <v>0</v>
      </c>
      <c r="D66" s="64" t="n">
        <v>5</v>
      </c>
      <c r="E66" s="93" t="n">
        <v>5</v>
      </c>
      <c r="F66" s="93" t="n">
        <v>4</v>
      </c>
      <c r="G66" s="93" t="n">
        <v>3</v>
      </c>
      <c r="H66" s="93" t="n">
        <v>5</v>
      </c>
      <c r="I66" s="93" t="n">
        <v>0</v>
      </c>
      <c r="J66" s="93" t="n">
        <v>0</v>
      </c>
      <c r="K66" s="93" t="n">
        <v>0</v>
      </c>
      <c r="L66" s="93" t="n">
        <v>0</v>
      </c>
      <c r="M66" s="93" t="n">
        <v>0</v>
      </c>
      <c r="N66" s="93" t="n">
        <v>0</v>
      </c>
      <c r="O66" s="93" t="n">
        <v>0</v>
      </c>
      <c r="P66" s="93" t="n">
        <v>0</v>
      </c>
      <c r="Q66" s="93" t="n">
        <v>0</v>
      </c>
      <c r="R66" s="93" t="n">
        <v>0</v>
      </c>
      <c r="S66" s="93" t="n">
        <v>0</v>
      </c>
      <c r="T66" s="93" t="n">
        <v>0</v>
      </c>
      <c r="U66" s="93" t="n">
        <v>0</v>
      </c>
      <c r="V66" s="93" t="n">
        <v>0</v>
      </c>
    </row>
    <row r="67" customFormat="false" ht="12.75" hidden="false" customHeight="false" outlineLevel="0" collapsed="false">
      <c r="A67" s="89" t="s">
        <v>47</v>
      </c>
      <c r="B67" s="64" t="n">
        <v>0</v>
      </c>
      <c r="C67" s="64" t="n">
        <v>0</v>
      </c>
      <c r="D67" s="64" t="n">
        <v>0</v>
      </c>
      <c r="E67" s="64" t="n">
        <v>0</v>
      </c>
      <c r="F67" s="64" t="n">
        <v>0</v>
      </c>
      <c r="G67" s="64" t="n">
        <v>0</v>
      </c>
      <c r="H67" s="64" t="n">
        <v>0</v>
      </c>
      <c r="I67" s="64" t="n">
        <v>0</v>
      </c>
      <c r="J67" s="64" t="n">
        <v>0</v>
      </c>
      <c r="K67" s="64" t="n">
        <v>0</v>
      </c>
      <c r="L67" s="64" t="n">
        <v>0</v>
      </c>
      <c r="M67" s="64" t="n">
        <v>0</v>
      </c>
      <c r="N67" s="64" t="n">
        <v>0</v>
      </c>
      <c r="O67" s="64" t="n">
        <v>0</v>
      </c>
      <c r="P67" s="64" t="n">
        <v>0</v>
      </c>
      <c r="Q67" s="64" t="n">
        <v>0</v>
      </c>
      <c r="R67" s="64" t="n">
        <v>0</v>
      </c>
      <c r="S67" s="64" t="n">
        <v>0</v>
      </c>
      <c r="T67" s="93" t="n">
        <v>0</v>
      </c>
      <c r="U67" s="93" t="n">
        <v>0</v>
      </c>
      <c r="V67" s="64" t="n">
        <v>0</v>
      </c>
    </row>
    <row r="68" customFormat="false" ht="12.75" hidden="false" customHeight="false" outlineLevel="0" collapsed="false">
      <c r="A68" s="89" t="s">
        <v>48</v>
      </c>
      <c r="B68" s="93" t="n">
        <v>0</v>
      </c>
      <c r="C68" s="64" t="n">
        <v>0</v>
      </c>
      <c r="D68" s="64" t="n">
        <v>0</v>
      </c>
      <c r="E68" s="64" t="n">
        <v>0</v>
      </c>
      <c r="F68" s="64" t="n">
        <v>0</v>
      </c>
      <c r="G68" s="64" t="n">
        <v>0</v>
      </c>
      <c r="H68" s="64" t="n">
        <v>0</v>
      </c>
      <c r="I68" s="64" t="n">
        <v>0</v>
      </c>
      <c r="J68" s="93" t="n">
        <v>0</v>
      </c>
      <c r="K68" s="64" t="n">
        <v>0</v>
      </c>
      <c r="L68" s="64" t="n">
        <v>0</v>
      </c>
      <c r="M68" s="64" t="n">
        <v>0</v>
      </c>
      <c r="N68" s="64" t="n">
        <v>0</v>
      </c>
      <c r="O68" s="64" t="n">
        <v>0</v>
      </c>
      <c r="P68" s="64" t="n">
        <v>0</v>
      </c>
      <c r="Q68" s="93" t="n">
        <v>0</v>
      </c>
      <c r="R68" s="64" t="n">
        <v>0</v>
      </c>
      <c r="S68" s="64" t="n">
        <v>0</v>
      </c>
      <c r="T68" s="64" t="n">
        <v>0</v>
      </c>
      <c r="U68" s="93" t="n">
        <v>0</v>
      </c>
      <c r="V68" s="64" t="n">
        <v>0</v>
      </c>
    </row>
    <row r="69" customFormat="false" ht="12.75" hidden="false" customHeight="false" outlineLevel="0" collapsed="false">
      <c r="A69" s="89" t="s">
        <v>49</v>
      </c>
      <c r="B69" s="93" t="n">
        <v>0</v>
      </c>
      <c r="C69" s="64" t="n">
        <v>5</v>
      </c>
      <c r="D69" s="93" t="n">
        <v>0</v>
      </c>
      <c r="E69" s="64" t="n">
        <v>0</v>
      </c>
      <c r="F69" s="64" t="n">
        <v>1</v>
      </c>
      <c r="G69" s="64" t="n">
        <v>2</v>
      </c>
      <c r="H69" s="64" t="n">
        <v>0</v>
      </c>
      <c r="I69" s="64" t="n">
        <v>0</v>
      </c>
      <c r="J69" s="64" t="n">
        <v>0</v>
      </c>
      <c r="K69" s="93" t="n">
        <v>0</v>
      </c>
      <c r="L69" s="64" t="n">
        <v>0</v>
      </c>
      <c r="M69" s="64" t="n">
        <v>0</v>
      </c>
      <c r="N69" s="93" t="n">
        <v>0</v>
      </c>
      <c r="O69" s="64" t="n">
        <v>0</v>
      </c>
      <c r="P69" s="64" t="n">
        <v>0</v>
      </c>
      <c r="Q69" s="64" t="n">
        <v>0</v>
      </c>
      <c r="R69" s="64" t="n">
        <v>0</v>
      </c>
      <c r="S69" s="93" t="n">
        <v>0</v>
      </c>
      <c r="T69" s="93" t="n">
        <v>0</v>
      </c>
      <c r="U69" s="64" t="n">
        <v>0</v>
      </c>
      <c r="V69" s="64" t="n">
        <v>0</v>
      </c>
    </row>
    <row r="70" customFormat="false" ht="12.75" hidden="false" customHeight="false" outlineLevel="0" collapsed="false">
      <c r="A70" s="89" t="s">
        <v>50</v>
      </c>
      <c r="B70" s="93" t="n">
        <v>1</v>
      </c>
      <c r="C70" s="64" t="n">
        <v>1</v>
      </c>
      <c r="D70" s="64" t="n">
        <v>1</v>
      </c>
      <c r="E70" s="64" t="n">
        <v>1</v>
      </c>
      <c r="F70" s="64" t="n">
        <v>1</v>
      </c>
      <c r="G70" s="64" t="n">
        <v>1</v>
      </c>
      <c r="H70" s="64" t="n">
        <v>1</v>
      </c>
      <c r="I70" s="64" t="n">
        <v>0</v>
      </c>
      <c r="J70" s="64" t="n">
        <v>0</v>
      </c>
      <c r="K70" s="64" t="n">
        <v>0</v>
      </c>
      <c r="L70" s="64" t="n">
        <v>0</v>
      </c>
      <c r="M70" s="64" t="n">
        <v>0</v>
      </c>
      <c r="N70" s="64" t="n">
        <v>0</v>
      </c>
      <c r="O70" s="64" t="n">
        <v>0</v>
      </c>
      <c r="P70" s="64" t="n">
        <v>0</v>
      </c>
      <c r="Q70" s="64" t="n">
        <v>0</v>
      </c>
      <c r="R70" s="64" t="n">
        <v>0</v>
      </c>
      <c r="S70" s="64" t="n">
        <v>0</v>
      </c>
      <c r="T70" s="64" t="n">
        <v>0</v>
      </c>
      <c r="U70" s="64" t="n">
        <v>0</v>
      </c>
      <c r="V70" s="64" t="n">
        <v>0</v>
      </c>
    </row>
    <row r="71" customFormat="false" ht="12.75" hidden="false" customHeight="false" outlineLevel="0" collapsed="false">
      <c r="A71" s="89" t="s">
        <v>21</v>
      </c>
      <c r="B71" s="64" t="n">
        <v>0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customFormat="false" ht="12.75" hidden="false" customHeight="false" outlineLevel="0" collapsed="false">
      <c r="A72" s="89" t="s">
        <v>22</v>
      </c>
      <c r="B72" s="64" t="n">
        <v>0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customFormat="false" ht="12.75" hidden="false" customHeight="false" outlineLevel="0" collapsed="false">
      <c r="A73" s="89" t="s">
        <v>51</v>
      </c>
      <c r="B73" s="93" t="n">
        <v>0</v>
      </c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customFormat="false" ht="12.75" hidden="false" customHeight="false" outlineLevel="0" collapsed="false">
      <c r="A74" s="89" t="s">
        <v>52</v>
      </c>
      <c r="B74" s="93" t="n">
        <v>1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customFormat="false" ht="12.75" hidden="false" customHeight="false" outlineLevel="0" collapsed="false">
      <c r="A75" s="89" t="s">
        <v>53</v>
      </c>
      <c r="B75" s="93" t="n">
        <v>1</v>
      </c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customFormat="false" ht="12.75" hidden="false" customHeight="false" outlineLevel="0" collapsed="false">
      <c r="A76" s="89" t="s">
        <v>54</v>
      </c>
      <c r="B76" s="93" t="n">
        <v>0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customFormat="false" ht="12.75" hidden="false" customHeight="false" outlineLevel="0" collapsed="false">
      <c r="A77" s="89" t="s">
        <v>55</v>
      </c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customFormat="false" ht="12.75" hidden="false" customHeight="false" outlineLevel="0" collapsed="false">
      <c r="A78" s="89" t="s">
        <v>3</v>
      </c>
      <c r="B78" s="62" t="s">
        <v>58</v>
      </c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customFormat="false" ht="12.75" hidden="false" customHeight="false" outlineLevel="0" collapsed="false">
      <c r="A79" s="89" t="s">
        <v>4</v>
      </c>
      <c r="B79" s="91" t="n">
        <v>999</v>
      </c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customFormat="false" ht="12.75" hidden="false" customHeight="false" outlineLevel="0" collapsed="false">
      <c r="A80" s="89" t="s">
        <v>39</v>
      </c>
      <c r="B80" s="92" t="s">
        <v>40</v>
      </c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customFormat="false" ht="12.75" hidden="false" customHeight="false" outlineLevel="0" collapsed="false">
      <c r="A81" s="89" t="s">
        <v>41</v>
      </c>
      <c r="B81" s="64" t="n">
        <v>4</v>
      </c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customFormat="false" ht="12.75" hidden="false" customHeight="false" outlineLevel="0" collapsed="false">
      <c r="A82" s="89" t="s">
        <v>42</v>
      </c>
      <c r="B82" s="92" t="s">
        <v>43</v>
      </c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customFormat="false" ht="12.75" hidden="false" customHeight="false" outlineLevel="0" collapsed="false">
      <c r="A83" s="89" t="s">
        <v>6</v>
      </c>
      <c r="B83" s="62" t="s">
        <v>96</v>
      </c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customFormat="false" ht="12.75" hidden="false" customHeight="false" outlineLevel="0" collapsed="false">
      <c r="A84" s="89" t="s">
        <v>45</v>
      </c>
      <c r="B84" s="64" t="n">
        <v>1</v>
      </c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customFormat="false" ht="12.75" hidden="false" customHeight="false" outlineLevel="0" collapsed="false">
      <c r="A85" s="89" t="s">
        <v>46</v>
      </c>
      <c r="B85" s="64" t="n">
        <v>0</v>
      </c>
      <c r="C85" s="64" t="n">
        <v>0</v>
      </c>
      <c r="D85" s="64" t="n">
        <v>0</v>
      </c>
      <c r="E85" s="93" t="n">
        <v>0</v>
      </c>
      <c r="F85" s="93" t="n">
        <v>0</v>
      </c>
      <c r="G85" s="93" t="n">
        <v>0</v>
      </c>
      <c r="H85" s="93" t="n">
        <v>0</v>
      </c>
      <c r="I85" s="93" t="n">
        <v>0</v>
      </c>
      <c r="J85" s="93" t="n">
        <v>0</v>
      </c>
      <c r="K85" s="93" t="n">
        <v>0</v>
      </c>
      <c r="L85" s="93" t="n">
        <v>0</v>
      </c>
      <c r="M85" s="93" t="n">
        <v>0</v>
      </c>
      <c r="N85" s="93" t="n">
        <v>0</v>
      </c>
      <c r="O85" s="93" t="n">
        <v>0</v>
      </c>
      <c r="P85" s="93" t="n">
        <v>0</v>
      </c>
      <c r="Q85" s="93" t="n">
        <v>0</v>
      </c>
      <c r="R85" s="93" t="n">
        <v>0</v>
      </c>
      <c r="S85" s="93" t="n">
        <v>0</v>
      </c>
      <c r="T85" s="93" t="n">
        <v>0</v>
      </c>
      <c r="U85" s="93" t="n">
        <v>0</v>
      </c>
      <c r="V85" s="93" t="n">
        <v>0</v>
      </c>
    </row>
    <row r="86" customFormat="false" ht="12.75" hidden="false" customHeight="false" outlineLevel="0" collapsed="false">
      <c r="A86" s="89" t="s">
        <v>47</v>
      </c>
      <c r="B86" s="64" t="n">
        <v>0</v>
      </c>
      <c r="C86" s="64" t="n">
        <v>0</v>
      </c>
      <c r="D86" s="64" t="n">
        <v>1</v>
      </c>
      <c r="E86" s="64" t="n">
        <v>2</v>
      </c>
      <c r="F86" s="64" t="n">
        <v>3</v>
      </c>
      <c r="G86" s="64" t="n">
        <v>4</v>
      </c>
      <c r="H86" s="64" t="n">
        <v>5</v>
      </c>
      <c r="I86" s="64" t="n">
        <v>2</v>
      </c>
      <c r="J86" s="64" t="n">
        <v>3</v>
      </c>
      <c r="K86" s="64" t="n">
        <v>0</v>
      </c>
      <c r="L86" s="64" t="n">
        <v>0</v>
      </c>
      <c r="M86" s="64" t="n">
        <v>0</v>
      </c>
      <c r="N86" s="64" t="n">
        <v>0</v>
      </c>
      <c r="O86" s="64" t="n">
        <v>0</v>
      </c>
      <c r="P86" s="64" t="n">
        <v>0</v>
      </c>
      <c r="Q86" s="64" t="n">
        <v>0</v>
      </c>
      <c r="R86" s="64" t="n">
        <v>0</v>
      </c>
      <c r="S86" s="64" t="n">
        <v>0</v>
      </c>
      <c r="T86" s="93" t="n">
        <v>0</v>
      </c>
      <c r="U86" s="93" t="n">
        <v>0</v>
      </c>
      <c r="V86" s="64" t="n">
        <v>0</v>
      </c>
    </row>
    <row r="87" customFormat="false" ht="12.75" hidden="false" customHeight="false" outlineLevel="0" collapsed="false">
      <c r="A87" s="89" t="s">
        <v>48</v>
      </c>
      <c r="B87" s="93" t="n">
        <v>3</v>
      </c>
      <c r="C87" s="64" t="n">
        <v>5</v>
      </c>
      <c r="D87" s="64" t="n">
        <v>4</v>
      </c>
      <c r="E87" s="64" t="n">
        <v>3</v>
      </c>
      <c r="F87" s="64" t="n">
        <v>2</v>
      </c>
      <c r="G87" s="64" t="n">
        <v>1</v>
      </c>
      <c r="H87" s="64" t="n">
        <v>0</v>
      </c>
      <c r="I87" s="64" t="n">
        <v>2</v>
      </c>
      <c r="J87" s="93" t="n">
        <v>1</v>
      </c>
      <c r="K87" s="64" t="n">
        <v>4</v>
      </c>
      <c r="L87" s="64" t="n">
        <v>0</v>
      </c>
      <c r="M87" s="64" t="n">
        <v>0</v>
      </c>
      <c r="N87" s="64" t="n">
        <v>0</v>
      </c>
      <c r="O87" s="64" t="n">
        <v>0</v>
      </c>
      <c r="P87" s="64" t="n">
        <v>0</v>
      </c>
      <c r="Q87" s="93" t="n">
        <v>0</v>
      </c>
      <c r="R87" s="64" t="n">
        <v>0</v>
      </c>
      <c r="S87" s="64" t="n">
        <v>0</v>
      </c>
      <c r="T87" s="64" t="n">
        <v>0</v>
      </c>
      <c r="U87" s="93" t="n">
        <v>0</v>
      </c>
      <c r="V87" s="64" t="n">
        <v>0</v>
      </c>
    </row>
    <row r="88" customFormat="false" ht="12.75" hidden="false" customHeight="false" outlineLevel="0" collapsed="false">
      <c r="A88" s="89" t="s">
        <v>49</v>
      </c>
      <c r="B88" s="93" t="n">
        <v>0</v>
      </c>
      <c r="C88" s="64" t="n">
        <v>0</v>
      </c>
      <c r="D88" s="93" t="n">
        <v>0</v>
      </c>
      <c r="E88" s="64" t="n">
        <v>0</v>
      </c>
      <c r="F88" s="64" t="n">
        <v>0</v>
      </c>
      <c r="G88" s="64" t="n">
        <v>0</v>
      </c>
      <c r="H88" s="64" t="n">
        <v>0</v>
      </c>
      <c r="I88" s="64" t="n">
        <v>1</v>
      </c>
      <c r="J88" s="64" t="n">
        <v>1</v>
      </c>
      <c r="K88" s="93" t="n">
        <v>1</v>
      </c>
      <c r="L88" s="64" t="n">
        <v>0</v>
      </c>
      <c r="M88" s="64" t="n">
        <v>0</v>
      </c>
      <c r="N88" s="93" t="n">
        <v>0</v>
      </c>
      <c r="O88" s="64" t="n">
        <v>0</v>
      </c>
      <c r="P88" s="64" t="n">
        <v>0</v>
      </c>
      <c r="Q88" s="64" t="n">
        <v>0</v>
      </c>
      <c r="R88" s="64" t="n">
        <v>0</v>
      </c>
      <c r="S88" s="93" t="n">
        <v>0</v>
      </c>
      <c r="T88" s="93" t="n">
        <v>0</v>
      </c>
      <c r="U88" s="64" t="n">
        <v>0</v>
      </c>
      <c r="V88" s="64" t="n">
        <v>0</v>
      </c>
    </row>
    <row r="89" customFormat="false" ht="12.75" hidden="false" customHeight="false" outlineLevel="0" collapsed="false">
      <c r="A89" s="89" t="s">
        <v>50</v>
      </c>
      <c r="B89" s="93" t="n">
        <v>1</v>
      </c>
      <c r="C89" s="64" t="n">
        <v>1</v>
      </c>
      <c r="D89" s="64" t="n">
        <v>1</v>
      </c>
      <c r="E89" s="64" t="n">
        <v>1</v>
      </c>
      <c r="F89" s="64" t="n">
        <v>1</v>
      </c>
      <c r="G89" s="64" t="n">
        <v>1</v>
      </c>
      <c r="H89" s="64" t="n">
        <v>1</v>
      </c>
      <c r="I89" s="64" t="n">
        <v>1</v>
      </c>
      <c r="J89" s="64" t="n">
        <v>1</v>
      </c>
      <c r="K89" s="64" t="n">
        <v>1</v>
      </c>
      <c r="L89" s="64" t="n">
        <v>0</v>
      </c>
      <c r="M89" s="64" t="n">
        <v>0</v>
      </c>
      <c r="N89" s="64" t="n">
        <v>0</v>
      </c>
      <c r="O89" s="64" t="n">
        <v>0</v>
      </c>
      <c r="P89" s="64" t="n">
        <v>0</v>
      </c>
      <c r="Q89" s="64" t="n">
        <v>0</v>
      </c>
      <c r="R89" s="64" t="n">
        <v>0</v>
      </c>
      <c r="S89" s="64" t="n">
        <v>0</v>
      </c>
      <c r="T89" s="64" t="n">
        <v>0</v>
      </c>
      <c r="U89" s="64" t="n">
        <v>0</v>
      </c>
      <c r="V89" s="64" t="n">
        <v>0</v>
      </c>
    </row>
    <row r="90" customFormat="false" ht="12.75" hidden="false" customHeight="false" outlineLevel="0" collapsed="false">
      <c r="A90" s="89" t="s">
        <v>21</v>
      </c>
      <c r="B90" s="64" t="n">
        <v>1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customFormat="false" ht="12.75" hidden="false" customHeight="false" outlineLevel="0" collapsed="false">
      <c r="A91" s="89" t="s">
        <v>22</v>
      </c>
      <c r="B91" s="64" t="n">
        <v>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customFormat="false" ht="12.75" hidden="false" customHeight="false" outlineLevel="0" collapsed="false">
      <c r="A92" s="89" t="s">
        <v>51</v>
      </c>
      <c r="B92" s="93" t="n">
        <v>0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customFormat="false" ht="12.75" hidden="false" customHeight="false" outlineLevel="0" collapsed="false">
      <c r="A93" s="89" t="s">
        <v>52</v>
      </c>
      <c r="B93" s="93" t="n">
        <v>1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customFormat="false" ht="12.75" hidden="false" customHeight="false" outlineLevel="0" collapsed="false">
      <c r="A94" s="89" t="s">
        <v>53</v>
      </c>
      <c r="B94" s="93" t="n">
        <v>1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customFormat="false" ht="12.75" hidden="false" customHeight="false" outlineLevel="0" collapsed="false">
      <c r="A95" s="89" t="s">
        <v>54</v>
      </c>
      <c r="B95" s="93" t="n">
        <v>1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customFormat="false" ht="12.75" hidden="false" customHeight="false" outlineLevel="0" collapsed="false">
      <c r="A96" s="89" t="s">
        <v>55</v>
      </c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customFormat="false" ht="12.75" hidden="false" customHeight="false" outlineLevel="0" collapsed="false">
      <c r="A97" s="89" t="s">
        <v>3</v>
      </c>
      <c r="B97" s="62" t="s">
        <v>59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customFormat="false" ht="12.75" hidden="false" customHeight="false" outlineLevel="0" collapsed="false">
      <c r="A98" s="89" t="s">
        <v>4</v>
      </c>
      <c r="B98" s="91" t="n">
        <v>1010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customFormat="false" ht="12.75" hidden="false" customHeight="false" outlineLevel="0" collapsed="false">
      <c r="A99" s="89" t="s">
        <v>39</v>
      </c>
      <c r="B99" s="92" t="s">
        <v>40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customFormat="false" ht="12.75" hidden="false" customHeight="false" outlineLevel="0" collapsed="false">
      <c r="A100" s="89" t="s">
        <v>41</v>
      </c>
      <c r="B100" s="64" t="n">
        <v>5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customFormat="false" ht="12.75" hidden="false" customHeight="false" outlineLevel="0" collapsed="false">
      <c r="A101" s="89" t="s">
        <v>42</v>
      </c>
      <c r="B101" s="92" t="s">
        <v>94</v>
      </c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customFormat="false" ht="12.75" hidden="false" customHeight="false" outlineLevel="0" collapsed="false">
      <c r="A102" s="89" t="s">
        <v>6</v>
      </c>
      <c r="B102" s="62" t="s">
        <v>96</v>
      </c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customFormat="false" ht="12.75" hidden="false" customHeight="false" outlineLevel="0" collapsed="false">
      <c r="A103" s="89" t="s">
        <v>45</v>
      </c>
      <c r="B103" s="64" t="n">
        <v>1</v>
      </c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customFormat="false" ht="12.75" hidden="false" customHeight="false" outlineLevel="0" collapsed="false">
      <c r="A104" s="89" t="s">
        <v>46</v>
      </c>
      <c r="B104" s="64" t="n">
        <v>0</v>
      </c>
      <c r="C104" s="64" t="n">
        <v>5</v>
      </c>
      <c r="D104" s="64" t="n">
        <v>4</v>
      </c>
      <c r="E104" s="93" t="n">
        <v>1</v>
      </c>
      <c r="F104" s="93" t="n">
        <v>2</v>
      </c>
      <c r="G104" s="93" t="n">
        <v>0</v>
      </c>
      <c r="H104" s="93" t="n">
        <v>0</v>
      </c>
      <c r="I104" s="93" t="n">
        <v>0</v>
      </c>
      <c r="J104" s="93" t="n">
        <v>0</v>
      </c>
      <c r="K104" s="93" t="n">
        <v>0</v>
      </c>
      <c r="L104" s="93" t="n">
        <v>0</v>
      </c>
      <c r="M104" s="93" t="n">
        <v>0</v>
      </c>
      <c r="N104" s="93" t="n">
        <v>0</v>
      </c>
      <c r="O104" s="93" t="n">
        <v>0</v>
      </c>
      <c r="P104" s="93" t="n">
        <v>0</v>
      </c>
      <c r="Q104" s="93" t="n">
        <v>0</v>
      </c>
      <c r="R104" s="93" t="n">
        <v>0</v>
      </c>
      <c r="S104" s="93" t="n">
        <v>0</v>
      </c>
      <c r="T104" s="93" t="n">
        <v>0</v>
      </c>
      <c r="U104" s="93" t="n">
        <v>0</v>
      </c>
      <c r="V104" s="93" t="n">
        <v>0</v>
      </c>
    </row>
    <row r="105" customFormat="false" ht="12.75" hidden="false" customHeight="false" outlineLevel="0" collapsed="false">
      <c r="A105" s="89" t="s">
        <v>47</v>
      </c>
      <c r="B105" s="64" t="n">
        <v>0</v>
      </c>
      <c r="C105" s="64" t="n">
        <v>0</v>
      </c>
      <c r="D105" s="64" t="n">
        <v>0</v>
      </c>
      <c r="E105" s="64" t="n">
        <v>0</v>
      </c>
      <c r="F105" s="64" t="n">
        <v>0</v>
      </c>
      <c r="G105" s="64" t="n">
        <v>0</v>
      </c>
      <c r="H105" s="64" t="n">
        <v>0</v>
      </c>
      <c r="I105" s="64" t="n">
        <v>0</v>
      </c>
      <c r="J105" s="64" t="n">
        <v>0</v>
      </c>
      <c r="K105" s="64" t="n">
        <v>0</v>
      </c>
      <c r="L105" s="64" t="n">
        <v>0</v>
      </c>
      <c r="M105" s="64" t="n">
        <v>0</v>
      </c>
      <c r="N105" s="64" t="n">
        <v>0</v>
      </c>
      <c r="O105" s="64" t="n">
        <v>0</v>
      </c>
      <c r="P105" s="64" t="n">
        <v>0</v>
      </c>
      <c r="Q105" s="64" t="n">
        <v>0</v>
      </c>
      <c r="R105" s="64" t="n">
        <v>0</v>
      </c>
      <c r="S105" s="64" t="n">
        <v>0</v>
      </c>
      <c r="T105" s="93" t="n">
        <v>0</v>
      </c>
      <c r="U105" s="93" t="n">
        <v>0</v>
      </c>
      <c r="V105" s="64" t="n">
        <v>0</v>
      </c>
    </row>
    <row r="106" customFormat="false" ht="12.75" hidden="false" customHeight="false" outlineLevel="0" collapsed="false">
      <c r="A106" s="89" t="s">
        <v>48</v>
      </c>
      <c r="B106" s="93" t="n">
        <v>0</v>
      </c>
      <c r="C106" s="64" t="n">
        <v>0</v>
      </c>
      <c r="D106" s="64" t="n">
        <v>0</v>
      </c>
      <c r="E106" s="64" t="n">
        <v>0</v>
      </c>
      <c r="F106" s="64" t="n">
        <v>0</v>
      </c>
      <c r="G106" s="64" t="n">
        <v>0</v>
      </c>
      <c r="H106" s="64" t="n">
        <v>0</v>
      </c>
      <c r="I106" s="64" t="n">
        <v>0</v>
      </c>
      <c r="J106" s="93" t="n">
        <v>0</v>
      </c>
      <c r="K106" s="64" t="n">
        <v>0</v>
      </c>
      <c r="L106" s="64" t="n">
        <v>0</v>
      </c>
      <c r="M106" s="64" t="n">
        <v>0</v>
      </c>
      <c r="N106" s="64" t="n">
        <v>0</v>
      </c>
      <c r="O106" s="64" t="n">
        <v>0</v>
      </c>
      <c r="P106" s="64" t="n">
        <v>0</v>
      </c>
      <c r="Q106" s="93" t="n">
        <v>0</v>
      </c>
      <c r="R106" s="64" t="n">
        <v>0</v>
      </c>
      <c r="S106" s="64" t="n">
        <v>0</v>
      </c>
      <c r="T106" s="64" t="n">
        <v>0</v>
      </c>
      <c r="U106" s="93" t="n">
        <v>0</v>
      </c>
      <c r="V106" s="64" t="n">
        <v>0</v>
      </c>
    </row>
    <row r="107" customFormat="false" ht="12.75" hidden="false" customHeight="false" outlineLevel="0" collapsed="false">
      <c r="A107" s="89" t="s">
        <v>49</v>
      </c>
      <c r="B107" s="93" t="n">
        <v>3</v>
      </c>
      <c r="C107" s="64" t="n">
        <v>0</v>
      </c>
      <c r="D107" s="93" t="n">
        <v>1</v>
      </c>
      <c r="E107" s="64" t="n">
        <v>4</v>
      </c>
      <c r="F107" s="64" t="n">
        <v>3</v>
      </c>
      <c r="G107" s="64" t="n">
        <v>0</v>
      </c>
      <c r="H107" s="64" t="n">
        <v>0</v>
      </c>
      <c r="I107" s="64" t="n">
        <v>0</v>
      </c>
      <c r="J107" s="64" t="n">
        <v>0</v>
      </c>
      <c r="K107" s="93" t="n">
        <v>0</v>
      </c>
      <c r="L107" s="64" t="n">
        <v>0</v>
      </c>
      <c r="M107" s="64" t="n">
        <v>0</v>
      </c>
      <c r="N107" s="93" t="n">
        <v>0</v>
      </c>
      <c r="O107" s="64" t="n">
        <v>0</v>
      </c>
      <c r="P107" s="64" t="n">
        <v>0</v>
      </c>
      <c r="Q107" s="64" t="n">
        <v>0</v>
      </c>
      <c r="R107" s="64" t="n">
        <v>0</v>
      </c>
      <c r="S107" s="93" t="n">
        <v>0</v>
      </c>
      <c r="T107" s="93" t="n">
        <v>0</v>
      </c>
      <c r="U107" s="64" t="n">
        <v>0</v>
      </c>
      <c r="V107" s="64" t="n">
        <v>0</v>
      </c>
    </row>
    <row r="108" customFormat="false" ht="12.75" hidden="false" customHeight="false" outlineLevel="0" collapsed="false">
      <c r="A108" s="89" t="s">
        <v>50</v>
      </c>
      <c r="B108" s="93" t="n">
        <v>1</v>
      </c>
      <c r="C108" s="64" t="n">
        <v>1</v>
      </c>
      <c r="D108" s="64" t="n">
        <v>1</v>
      </c>
      <c r="E108" s="64" t="n">
        <v>1</v>
      </c>
      <c r="F108" s="64" t="n">
        <v>1</v>
      </c>
      <c r="G108" s="64" t="n">
        <v>0</v>
      </c>
      <c r="H108" s="64" t="n">
        <v>0</v>
      </c>
      <c r="I108" s="64" t="n">
        <v>0</v>
      </c>
      <c r="J108" s="64" t="n">
        <v>0</v>
      </c>
      <c r="K108" s="64" t="n">
        <v>0</v>
      </c>
      <c r="L108" s="64" t="n">
        <v>0</v>
      </c>
      <c r="M108" s="64" t="n">
        <v>0</v>
      </c>
      <c r="N108" s="64" t="n"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</row>
    <row r="109" customFormat="false" ht="12.75" hidden="false" customHeight="false" outlineLevel="0" collapsed="false">
      <c r="A109" s="89" t="s">
        <v>21</v>
      </c>
      <c r="B109" s="64" t="n">
        <v>0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customFormat="false" ht="12.75" hidden="false" customHeight="false" outlineLevel="0" collapsed="false">
      <c r="A110" s="89" t="s">
        <v>22</v>
      </c>
      <c r="B110" s="64" t="n">
        <v>0</v>
      </c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customFormat="false" ht="12.75" hidden="false" customHeight="false" outlineLevel="0" collapsed="false">
      <c r="A111" s="89" t="s">
        <v>51</v>
      </c>
      <c r="B111" s="93" t="n">
        <v>1</v>
      </c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customFormat="false" ht="12.75" hidden="false" customHeight="false" outlineLevel="0" collapsed="false">
      <c r="A112" s="89" t="s">
        <v>52</v>
      </c>
      <c r="B112" s="93" t="n">
        <v>0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customFormat="false" ht="12.75" hidden="false" customHeight="false" outlineLevel="0" collapsed="false">
      <c r="A113" s="89" t="s">
        <v>53</v>
      </c>
      <c r="B113" s="93" t="n">
        <v>0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customFormat="false" ht="12.75" hidden="false" customHeight="false" outlineLevel="0" collapsed="false">
      <c r="A114" s="89" t="s">
        <v>54</v>
      </c>
      <c r="B114" s="93" t="n">
        <v>0</v>
      </c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customFormat="false" ht="12.75" hidden="false" customHeight="false" outlineLevel="0" collapsed="false">
      <c r="A115" s="89" t="s">
        <v>55</v>
      </c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customFormat="false" ht="12.75" hidden="false" customHeight="false" outlineLevel="0" collapsed="false">
      <c r="A116" s="89" t="s">
        <v>3</v>
      </c>
      <c r="B116" s="62" t="s">
        <v>60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customFormat="false" ht="12.75" hidden="false" customHeight="false" outlineLevel="0" collapsed="false">
      <c r="A117" s="89" t="s">
        <v>4</v>
      </c>
      <c r="B117" s="91" t="n">
        <v>1111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customFormat="false" ht="12.75" hidden="false" customHeight="false" outlineLevel="0" collapsed="false">
      <c r="A118" s="89" t="s">
        <v>39</v>
      </c>
      <c r="B118" s="92" t="s">
        <v>40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customFormat="false" ht="12.75" hidden="false" customHeight="false" outlineLevel="0" collapsed="false">
      <c r="A119" s="89" t="s">
        <v>41</v>
      </c>
      <c r="B119" s="64" t="n">
        <v>6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customFormat="false" ht="12.75" hidden="false" customHeight="false" outlineLevel="0" collapsed="false">
      <c r="A120" s="89" t="s">
        <v>42</v>
      </c>
      <c r="B120" s="92" t="s">
        <v>94</v>
      </c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customFormat="false" ht="12.75" hidden="false" customHeight="false" outlineLevel="0" collapsed="false">
      <c r="A121" s="89" t="s">
        <v>6</v>
      </c>
      <c r="B121" s="62" t="s">
        <v>96</v>
      </c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customFormat="false" ht="12.75" hidden="false" customHeight="false" outlineLevel="0" collapsed="false">
      <c r="A122" s="89" t="s">
        <v>45</v>
      </c>
      <c r="B122" s="64" t="n">
        <v>1</v>
      </c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customFormat="false" ht="12.75" hidden="false" customHeight="false" outlineLevel="0" collapsed="false">
      <c r="A123" s="89" t="s">
        <v>46</v>
      </c>
      <c r="B123" s="64" t="n">
        <v>0</v>
      </c>
      <c r="C123" s="64" t="n">
        <v>0</v>
      </c>
      <c r="D123" s="64" t="n">
        <v>0</v>
      </c>
      <c r="E123" s="93" t="n">
        <v>0</v>
      </c>
      <c r="F123" s="93" t="n">
        <v>0</v>
      </c>
      <c r="G123" s="93" t="n">
        <v>0</v>
      </c>
      <c r="H123" s="93" t="n">
        <v>0</v>
      </c>
      <c r="I123" s="93" t="n">
        <v>0</v>
      </c>
      <c r="J123" s="93" t="n">
        <v>0</v>
      </c>
      <c r="K123" s="93" t="n">
        <v>0</v>
      </c>
      <c r="L123" s="93" t="n">
        <v>0</v>
      </c>
      <c r="M123" s="93" t="n">
        <v>0</v>
      </c>
      <c r="N123" s="93" t="n">
        <v>0</v>
      </c>
      <c r="O123" s="93" t="n">
        <v>0</v>
      </c>
      <c r="P123" s="93" t="n">
        <v>0</v>
      </c>
      <c r="Q123" s="93" t="n">
        <v>0</v>
      </c>
      <c r="R123" s="93" t="n">
        <v>0</v>
      </c>
      <c r="S123" s="93" t="n">
        <v>0</v>
      </c>
      <c r="T123" s="93" t="n">
        <v>0</v>
      </c>
      <c r="U123" s="93" t="n">
        <v>0</v>
      </c>
      <c r="V123" s="93" t="n">
        <v>0</v>
      </c>
    </row>
    <row r="124" customFormat="false" ht="12.75" hidden="false" customHeight="false" outlineLevel="0" collapsed="false">
      <c r="A124" s="89" t="s">
        <v>47</v>
      </c>
      <c r="B124" s="64" t="n">
        <v>3</v>
      </c>
      <c r="C124" s="64" t="n">
        <v>0</v>
      </c>
      <c r="D124" s="64" t="n">
        <v>2</v>
      </c>
      <c r="E124" s="64" t="n">
        <v>3</v>
      </c>
      <c r="F124" s="64" t="n">
        <v>3</v>
      </c>
      <c r="G124" s="64" t="n">
        <v>2</v>
      </c>
      <c r="H124" s="64" t="n">
        <v>0</v>
      </c>
      <c r="I124" s="64" t="n">
        <v>2</v>
      </c>
      <c r="J124" s="64" t="n">
        <v>3</v>
      </c>
      <c r="K124" s="64" t="n">
        <v>4</v>
      </c>
      <c r="L124" s="64" t="n">
        <v>0</v>
      </c>
      <c r="M124" s="64" t="n">
        <v>0</v>
      </c>
      <c r="N124" s="64" t="n">
        <v>0</v>
      </c>
      <c r="O124" s="64" t="n">
        <v>0</v>
      </c>
      <c r="P124" s="64" t="n">
        <v>0</v>
      </c>
      <c r="Q124" s="64" t="n">
        <v>0</v>
      </c>
      <c r="R124" s="64" t="n">
        <v>0</v>
      </c>
      <c r="S124" s="64" t="n">
        <v>0</v>
      </c>
      <c r="T124" s="93" t="n">
        <v>0</v>
      </c>
      <c r="U124" s="93" t="n">
        <v>0</v>
      </c>
      <c r="V124" s="64" t="n">
        <v>0</v>
      </c>
    </row>
    <row r="125" customFormat="false" ht="12.75" hidden="false" customHeight="false" outlineLevel="0" collapsed="false">
      <c r="A125" s="89" t="s">
        <v>48</v>
      </c>
      <c r="B125" s="93" t="n">
        <v>0</v>
      </c>
      <c r="C125" s="64" t="n">
        <v>0</v>
      </c>
      <c r="D125" s="64" t="n">
        <v>2</v>
      </c>
      <c r="E125" s="64" t="n">
        <v>1</v>
      </c>
      <c r="F125" s="64" t="n">
        <v>1</v>
      </c>
      <c r="G125" s="64" t="n">
        <v>0</v>
      </c>
      <c r="H125" s="64" t="n">
        <v>1</v>
      </c>
      <c r="I125" s="64" t="n">
        <v>1</v>
      </c>
      <c r="J125" s="93" t="n">
        <v>1</v>
      </c>
      <c r="K125" s="64" t="n">
        <v>1</v>
      </c>
      <c r="L125" s="64" t="n">
        <v>0</v>
      </c>
      <c r="M125" s="64" t="n">
        <v>0</v>
      </c>
      <c r="N125" s="64" t="n">
        <v>0</v>
      </c>
      <c r="O125" s="64" t="n">
        <v>0</v>
      </c>
      <c r="P125" s="64" t="n">
        <v>0</v>
      </c>
      <c r="Q125" s="93" t="n">
        <v>0</v>
      </c>
      <c r="R125" s="64" t="n">
        <v>0</v>
      </c>
      <c r="S125" s="64" t="n">
        <v>0</v>
      </c>
      <c r="T125" s="64" t="n">
        <v>0</v>
      </c>
      <c r="U125" s="93" t="n">
        <v>0</v>
      </c>
      <c r="V125" s="64" t="n">
        <v>0</v>
      </c>
    </row>
    <row r="126" customFormat="false" ht="12.75" hidden="false" customHeight="false" outlineLevel="0" collapsed="false">
      <c r="A126" s="89" t="s">
        <v>49</v>
      </c>
      <c r="B126" s="93" t="n">
        <v>0</v>
      </c>
      <c r="C126" s="64" t="n">
        <v>1</v>
      </c>
      <c r="D126" s="93" t="n">
        <v>1</v>
      </c>
      <c r="E126" s="64" t="n">
        <v>1</v>
      </c>
      <c r="F126" s="64" t="n">
        <v>1</v>
      </c>
      <c r="G126" s="64" t="n">
        <v>3</v>
      </c>
      <c r="H126" s="64" t="n">
        <v>4</v>
      </c>
      <c r="I126" s="64" t="n">
        <v>2</v>
      </c>
      <c r="J126" s="64" t="n">
        <v>1</v>
      </c>
      <c r="K126" s="93" t="n">
        <v>0</v>
      </c>
      <c r="L126" s="64" t="n">
        <v>0</v>
      </c>
      <c r="M126" s="64" t="n">
        <v>0</v>
      </c>
      <c r="N126" s="93" t="n">
        <v>0</v>
      </c>
      <c r="O126" s="64" t="n">
        <v>0</v>
      </c>
      <c r="P126" s="64" t="n">
        <v>0</v>
      </c>
      <c r="Q126" s="64" t="n">
        <v>0</v>
      </c>
      <c r="R126" s="64" t="n">
        <v>0</v>
      </c>
      <c r="S126" s="93" t="n">
        <v>0</v>
      </c>
      <c r="T126" s="93" t="n">
        <v>0</v>
      </c>
      <c r="U126" s="64" t="n">
        <v>0</v>
      </c>
      <c r="V126" s="64" t="n">
        <v>0</v>
      </c>
    </row>
    <row r="127" customFormat="false" ht="12.75" hidden="false" customHeight="false" outlineLevel="0" collapsed="false">
      <c r="A127" s="89" t="s">
        <v>50</v>
      </c>
      <c r="B127" s="93" t="n">
        <v>1</v>
      </c>
      <c r="C127" s="64" t="n">
        <v>1</v>
      </c>
      <c r="D127" s="64" t="n">
        <v>1</v>
      </c>
      <c r="E127" s="64" t="n">
        <v>1</v>
      </c>
      <c r="F127" s="64" t="n">
        <v>1</v>
      </c>
      <c r="G127" s="64" t="n">
        <v>1</v>
      </c>
      <c r="H127" s="64" t="n">
        <v>1</v>
      </c>
      <c r="I127" s="64" t="n">
        <v>1</v>
      </c>
      <c r="J127" s="64" t="n">
        <v>1</v>
      </c>
      <c r="K127" s="64" t="n">
        <v>1</v>
      </c>
      <c r="L127" s="64" t="n">
        <v>0</v>
      </c>
      <c r="M127" s="64" t="n">
        <v>0</v>
      </c>
      <c r="N127" s="64" t="n">
        <v>0</v>
      </c>
      <c r="O127" s="64" t="n">
        <v>0</v>
      </c>
      <c r="P127" s="64" t="n">
        <v>0</v>
      </c>
      <c r="Q127" s="64" t="n">
        <v>0</v>
      </c>
      <c r="R127" s="64" t="n">
        <v>0</v>
      </c>
      <c r="S127" s="64" t="n">
        <v>0</v>
      </c>
      <c r="T127" s="64" t="n">
        <v>0</v>
      </c>
      <c r="U127" s="64" t="n">
        <v>0</v>
      </c>
      <c r="V127" s="64" t="n">
        <v>0</v>
      </c>
    </row>
    <row r="128" customFormat="false" ht="12.75" hidden="false" customHeight="false" outlineLevel="0" collapsed="false">
      <c r="A128" s="89" t="s">
        <v>21</v>
      </c>
      <c r="B128" s="64" t="n">
        <v>0</v>
      </c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customFormat="false" ht="12.75" hidden="false" customHeight="false" outlineLevel="0" collapsed="false">
      <c r="A129" s="89" t="s">
        <v>22</v>
      </c>
      <c r="B129" s="64" t="n">
        <v>0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customFormat="false" ht="12.75" hidden="false" customHeight="false" outlineLevel="0" collapsed="false">
      <c r="A130" s="89" t="s">
        <v>51</v>
      </c>
      <c r="B130" s="93" t="n">
        <v>0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customFormat="false" ht="12.75" hidden="false" customHeight="false" outlineLevel="0" collapsed="false">
      <c r="A131" s="89" t="s">
        <v>52</v>
      </c>
      <c r="B131" s="93" t="n">
        <v>1</v>
      </c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customFormat="false" ht="12.75" hidden="false" customHeight="false" outlineLevel="0" collapsed="false">
      <c r="A132" s="89" t="s">
        <v>53</v>
      </c>
      <c r="B132" s="93" t="n">
        <v>1</v>
      </c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customFormat="false" ht="12.75" hidden="false" customHeight="false" outlineLevel="0" collapsed="false">
      <c r="A133" s="89" t="s">
        <v>54</v>
      </c>
      <c r="B133" s="93" t="n">
        <v>0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customFormat="false" ht="12.75" hidden="false" customHeight="false" outlineLevel="0" collapsed="false">
      <c r="A134" s="89" t="s">
        <v>55</v>
      </c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customFormat="false" ht="12.75" hidden="false" customHeight="false" outlineLevel="0" collapsed="false">
      <c r="A135" s="89" t="s">
        <v>3</v>
      </c>
      <c r="B135" s="62" t="s">
        <v>61</v>
      </c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customFormat="false" ht="12.75" hidden="false" customHeight="false" outlineLevel="0" collapsed="false">
      <c r="A136" s="89" t="s">
        <v>4</v>
      </c>
      <c r="B136" s="91" t="n">
        <v>2222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customFormat="false" ht="12.75" hidden="false" customHeight="false" outlineLevel="0" collapsed="false">
      <c r="A137" s="89" t="s">
        <v>39</v>
      </c>
      <c r="B137" s="92" t="s">
        <v>40</v>
      </c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customFormat="false" ht="12.75" hidden="false" customHeight="false" outlineLevel="0" collapsed="false">
      <c r="A138" s="89" t="s">
        <v>41</v>
      </c>
      <c r="B138" s="64" t="n">
        <v>7</v>
      </c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customFormat="false" ht="12.75" hidden="false" customHeight="false" outlineLevel="0" collapsed="false">
      <c r="A139" s="89" t="s">
        <v>42</v>
      </c>
      <c r="B139" s="92" t="s">
        <v>43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customFormat="false" ht="12.75" hidden="false" customHeight="false" outlineLevel="0" collapsed="false">
      <c r="A140" s="89" t="s">
        <v>6</v>
      </c>
      <c r="B140" s="62" t="s">
        <v>96</v>
      </c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customFormat="false" ht="12.75" hidden="false" customHeight="false" outlineLevel="0" collapsed="false">
      <c r="A141" s="89" t="s">
        <v>45</v>
      </c>
      <c r="B141" s="64" t="n">
        <v>1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customFormat="false" ht="12.75" hidden="false" customHeight="false" outlineLevel="0" collapsed="false">
      <c r="A142" s="89" t="s">
        <v>46</v>
      </c>
      <c r="B142" s="64" t="n">
        <v>3</v>
      </c>
      <c r="C142" s="64" t="n">
        <v>3</v>
      </c>
      <c r="D142" s="64" t="n">
        <v>2</v>
      </c>
      <c r="E142" s="93" t="n">
        <v>2</v>
      </c>
      <c r="F142" s="93" t="n">
        <v>0</v>
      </c>
      <c r="G142" s="93" t="n">
        <v>2</v>
      </c>
      <c r="H142" s="93" t="n">
        <v>0</v>
      </c>
      <c r="I142" s="93" t="n">
        <v>0</v>
      </c>
      <c r="J142" s="93" t="n">
        <v>0</v>
      </c>
      <c r="K142" s="93" t="n">
        <v>0</v>
      </c>
      <c r="L142" s="93" t="n">
        <v>0</v>
      </c>
      <c r="M142" s="93" t="n">
        <v>0</v>
      </c>
      <c r="N142" s="93" t="n">
        <v>0</v>
      </c>
      <c r="O142" s="93" t="n">
        <v>0</v>
      </c>
      <c r="P142" s="93" t="n">
        <v>0</v>
      </c>
      <c r="Q142" s="93" t="n">
        <v>0</v>
      </c>
      <c r="R142" s="93" t="n">
        <v>0</v>
      </c>
      <c r="S142" s="93" t="n">
        <v>0</v>
      </c>
      <c r="T142" s="93" t="n">
        <v>0</v>
      </c>
      <c r="U142" s="93" t="n">
        <v>0</v>
      </c>
      <c r="V142" s="93" t="n">
        <v>0</v>
      </c>
    </row>
    <row r="143" customFormat="false" ht="12.75" hidden="false" customHeight="false" outlineLevel="0" collapsed="false">
      <c r="A143" s="89" t="s">
        <v>47</v>
      </c>
      <c r="B143" s="64" t="n">
        <v>0</v>
      </c>
      <c r="C143" s="64" t="n">
        <v>1</v>
      </c>
      <c r="D143" s="64" t="n">
        <v>1</v>
      </c>
      <c r="E143" s="64" t="n">
        <v>0</v>
      </c>
      <c r="F143" s="64" t="n">
        <v>3</v>
      </c>
      <c r="G143" s="64" t="n">
        <v>0</v>
      </c>
      <c r="H143" s="64" t="n">
        <v>2</v>
      </c>
      <c r="I143" s="64" t="n">
        <v>0</v>
      </c>
      <c r="J143" s="64" t="n">
        <v>0</v>
      </c>
      <c r="K143" s="64" t="n">
        <v>0</v>
      </c>
      <c r="L143" s="64" t="n">
        <v>0</v>
      </c>
      <c r="M143" s="64" t="n">
        <v>0</v>
      </c>
      <c r="N143" s="64" t="n">
        <v>0</v>
      </c>
      <c r="O143" s="64" t="n">
        <v>0</v>
      </c>
      <c r="P143" s="64" t="n">
        <v>0</v>
      </c>
      <c r="Q143" s="64" t="n">
        <v>0</v>
      </c>
      <c r="R143" s="64" t="n">
        <v>0</v>
      </c>
      <c r="S143" s="64" t="n">
        <v>0</v>
      </c>
      <c r="T143" s="93" t="n">
        <v>0</v>
      </c>
      <c r="U143" s="93" t="n">
        <v>0</v>
      </c>
      <c r="V143" s="64" t="n">
        <v>0</v>
      </c>
    </row>
    <row r="144" customFormat="false" ht="12.75" hidden="false" customHeight="false" outlineLevel="0" collapsed="false">
      <c r="A144" s="89" t="s">
        <v>48</v>
      </c>
      <c r="B144" s="93" t="n">
        <v>0</v>
      </c>
      <c r="C144" s="64" t="n">
        <v>0</v>
      </c>
      <c r="D144" s="64" t="n">
        <v>0</v>
      </c>
      <c r="E144" s="64" t="n">
        <v>0</v>
      </c>
      <c r="F144" s="64" t="n">
        <v>0</v>
      </c>
      <c r="G144" s="64" t="n">
        <v>0</v>
      </c>
      <c r="H144" s="64" t="n">
        <v>0</v>
      </c>
      <c r="I144" s="64" t="n">
        <v>0</v>
      </c>
      <c r="J144" s="93" t="n">
        <v>0</v>
      </c>
      <c r="K144" s="64" t="n">
        <v>0</v>
      </c>
      <c r="L144" s="64" t="n">
        <v>0</v>
      </c>
      <c r="M144" s="64" t="n">
        <v>0</v>
      </c>
      <c r="N144" s="64" t="n">
        <v>0</v>
      </c>
      <c r="O144" s="64" t="n">
        <v>0</v>
      </c>
      <c r="P144" s="64" t="n">
        <v>0</v>
      </c>
      <c r="Q144" s="93" t="n">
        <v>0</v>
      </c>
      <c r="R144" s="64" t="n">
        <v>0</v>
      </c>
      <c r="S144" s="64" t="n">
        <v>0</v>
      </c>
      <c r="T144" s="64" t="n">
        <v>0</v>
      </c>
      <c r="U144" s="93" t="n">
        <v>0</v>
      </c>
      <c r="V144" s="64" t="n">
        <v>0</v>
      </c>
    </row>
    <row r="145" customFormat="false" ht="12.75" hidden="false" customHeight="false" outlineLevel="0" collapsed="false">
      <c r="A145" s="89" t="s">
        <v>49</v>
      </c>
      <c r="B145" s="93" t="n">
        <v>0</v>
      </c>
      <c r="C145" s="64" t="n">
        <v>0</v>
      </c>
      <c r="D145" s="93" t="n">
        <v>0</v>
      </c>
      <c r="E145" s="64" t="n">
        <v>2</v>
      </c>
      <c r="F145" s="64" t="n">
        <v>0</v>
      </c>
      <c r="G145" s="64" t="n">
        <v>1</v>
      </c>
      <c r="H145" s="64" t="n">
        <v>0</v>
      </c>
      <c r="I145" s="64" t="n">
        <v>5</v>
      </c>
      <c r="J145" s="64" t="n">
        <v>0</v>
      </c>
      <c r="K145" s="93" t="n">
        <v>0</v>
      </c>
      <c r="L145" s="64" t="n">
        <v>0</v>
      </c>
      <c r="M145" s="64" t="n">
        <v>0</v>
      </c>
      <c r="N145" s="93" t="n">
        <v>0</v>
      </c>
      <c r="O145" s="64" t="n">
        <v>0</v>
      </c>
      <c r="P145" s="64" t="n">
        <v>0</v>
      </c>
      <c r="Q145" s="64" t="n">
        <v>0</v>
      </c>
      <c r="R145" s="64" t="n">
        <v>0</v>
      </c>
      <c r="S145" s="93" t="n">
        <v>0</v>
      </c>
      <c r="T145" s="93" t="n">
        <v>0</v>
      </c>
      <c r="U145" s="64" t="n">
        <v>0</v>
      </c>
      <c r="V145" s="64" t="n">
        <v>0</v>
      </c>
    </row>
    <row r="146" customFormat="false" ht="12.75" hidden="false" customHeight="false" outlineLevel="0" collapsed="false">
      <c r="A146" s="89" t="s">
        <v>50</v>
      </c>
      <c r="B146" s="93" t="n">
        <v>1</v>
      </c>
      <c r="C146" s="64" t="n">
        <v>1</v>
      </c>
      <c r="D146" s="64" t="n">
        <v>1</v>
      </c>
      <c r="E146" s="64" t="n">
        <v>1</v>
      </c>
      <c r="F146" s="64" t="n">
        <v>1</v>
      </c>
      <c r="G146" s="64" t="n">
        <v>1</v>
      </c>
      <c r="H146" s="64" t="n">
        <v>1</v>
      </c>
      <c r="I146" s="64" t="n">
        <v>1</v>
      </c>
      <c r="J146" s="64" t="n">
        <v>0</v>
      </c>
      <c r="K146" s="64" t="n">
        <v>0</v>
      </c>
      <c r="L146" s="64" t="n">
        <v>0</v>
      </c>
      <c r="M146" s="64" t="n">
        <v>0</v>
      </c>
      <c r="N146" s="64" t="n">
        <v>0</v>
      </c>
      <c r="O146" s="64" t="n">
        <v>0</v>
      </c>
      <c r="P146" s="64" t="n">
        <v>0</v>
      </c>
      <c r="Q146" s="64" t="n">
        <v>0</v>
      </c>
      <c r="R146" s="64" t="n">
        <v>0</v>
      </c>
      <c r="S146" s="64" t="n">
        <v>0</v>
      </c>
      <c r="T146" s="64" t="n">
        <v>0</v>
      </c>
      <c r="U146" s="64" t="n">
        <v>0</v>
      </c>
      <c r="V146" s="64" t="n">
        <v>0</v>
      </c>
    </row>
    <row r="147" customFormat="false" ht="12.75" hidden="false" customHeight="false" outlineLevel="0" collapsed="false">
      <c r="A147" s="89" t="s">
        <v>21</v>
      </c>
      <c r="B147" s="64" t="n">
        <v>1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customFormat="false" ht="12.75" hidden="false" customHeight="false" outlineLevel="0" collapsed="false">
      <c r="A148" s="89" t="s">
        <v>22</v>
      </c>
      <c r="B148" s="64" t="n">
        <v>0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customFormat="false" ht="12.75" hidden="false" customHeight="false" outlineLevel="0" collapsed="false">
      <c r="A149" s="89" t="s">
        <v>51</v>
      </c>
      <c r="B149" s="93" t="n">
        <v>1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customFormat="false" ht="12.75" hidden="false" customHeight="false" outlineLevel="0" collapsed="false">
      <c r="A150" s="89" t="s">
        <v>52</v>
      </c>
      <c r="B150" s="93" t="n">
        <v>1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customFormat="false" ht="12.75" hidden="false" customHeight="false" outlineLevel="0" collapsed="false">
      <c r="A151" s="89" t="s">
        <v>53</v>
      </c>
      <c r="B151" s="93" t="n">
        <v>0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customFormat="false" ht="12.75" hidden="false" customHeight="false" outlineLevel="0" collapsed="false">
      <c r="A152" s="89" t="s">
        <v>54</v>
      </c>
      <c r="B152" s="93" t="n">
        <v>0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customFormat="false" ht="12.75" hidden="false" customHeight="false" outlineLevel="0" collapsed="false">
      <c r="A153" s="89" t="s">
        <v>55</v>
      </c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customFormat="false" ht="12.75" hidden="false" customHeight="false" outlineLevel="0" collapsed="false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</row>
    <row r="155" customFormat="false" ht="12.75" hidden="false" customHeight="false" outlineLevel="0" collapsed="false">
      <c r="A155" s="61"/>
      <c r="B155" s="62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</row>
    <row r="156" customFormat="false" ht="12.75" hidden="false" customHeight="false" outlineLevel="0" collapsed="false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</row>
    <row r="157" customFormat="false" ht="12.75" hidden="false" customHeight="false" outlineLevel="0" collapsed="false">
      <c r="A157" s="61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</row>
    <row r="158" customFormat="false" ht="12.75" hidden="false" customHeight="false" outlineLevel="0" collapsed="false">
      <c r="A158" s="61"/>
      <c r="B158" s="62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</row>
    <row r="159" customFormat="false" ht="12.75" hidden="false" customHeight="false" outlineLevel="0" collapsed="false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</row>
    <row r="160" customFormat="false" ht="12.75" hidden="false" customHeight="false" outlineLevel="0" collapsed="false">
      <c r="A160" s="61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</row>
    <row r="161" customFormat="false" ht="12.75" hidden="false" customHeight="false" outlineLevel="0" collapsed="false">
      <c r="A161" s="61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</row>
    <row r="162" customFormat="false" ht="12.75" hidden="false" customHeight="false" outlineLevel="0" collapsed="false">
      <c r="A162" s="61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</row>
    <row r="163" customFormat="false" ht="12.75" hidden="false" customHeight="false" outlineLevel="0" collapsed="false">
      <c r="A163" s="61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</row>
    <row r="164" customFormat="false" ht="12.75" hidden="false" customHeight="false" outlineLevel="0" collapsed="false">
      <c r="A164" s="61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</row>
    <row r="165" customFormat="false" ht="12.75" hidden="false" customHeight="false" outlineLevel="0" collapsed="false">
      <c r="A165" s="61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</row>
    <row r="166" customFormat="false" ht="12.75" hidden="false" customHeight="false" outlineLevel="0" collapsed="false">
      <c r="A166" s="61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</row>
    <row r="167" customFormat="false" ht="12.75" hidden="false" customHeight="false" outlineLevel="0" collapsed="false">
      <c r="A167" s="61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</row>
    <row r="168" customFormat="false" ht="12.75" hidden="false" customHeight="false" outlineLevel="0" collapsed="false">
      <c r="A168" s="61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</row>
    <row r="169" customFormat="false" ht="12.75" hidden="false" customHeight="false" outlineLevel="0" collapsed="false">
      <c r="A169" s="61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</row>
    <row r="170" customFormat="false" ht="12.75" hidden="false" customHeight="false" outlineLevel="0" collapsed="false">
      <c r="A170" s="61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</row>
    <row r="171" customFormat="false" ht="12.75" hidden="false" customHeight="false" outlineLevel="0" collapsed="false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</row>
    <row r="172" customFormat="false" ht="12.75" hidden="false" customHeight="false" outlineLevel="0" collapsed="false">
      <c r="A172" s="61"/>
      <c r="B172" s="62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</row>
    <row r="173" customFormat="false" ht="12.75" hidden="false" customHeight="false" outlineLevel="0" collapsed="false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</row>
    <row r="174" customFormat="false" ht="12.75" hidden="false" customHeight="false" outlineLevel="0" collapsed="false">
      <c r="A174" s="61"/>
      <c r="B174" s="62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</row>
    <row r="175" customFormat="false" ht="12.75" hidden="false" customHeight="false" outlineLevel="0" collapsed="false">
      <c r="A175" s="61"/>
      <c r="B175" s="62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</row>
    <row r="176" customFormat="false" ht="12.75" hidden="false" customHeight="false" outlineLevel="0" collapsed="false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</row>
    <row r="177" customFormat="false" ht="12.75" hidden="false" customHeight="false" outlineLevel="0" collapsed="false">
      <c r="A177" s="61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</row>
    <row r="178" customFormat="false" ht="12.75" hidden="false" customHeight="false" outlineLevel="0" collapsed="false">
      <c r="A178" s="61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</row>
    <row r="179" customFormat="false" ht="12.75" hidden="false" customHeight="false" outlineLevel="0" collapsed="false">
      <c r="A179" s="61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</row>
    <row r="180" customFormat="false" ht="12.75" hidden="false" customHeight="false" outlineLevel="0" collapsed="false">
      <c r="A180" s="61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</row>
    <row r="181" customFormat="false" ht="12.75" hidden="false" customHeight="false" outlineLevel="0" collapsed="false">
      <c r="A181" s="61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</row>
    <row r="182" customFormat="false" ht="12.75" hidden="false" customHeight="false" outlineLevel="0" collapsed="false">
      <c r="A182" s="61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</row>
    <row r="183" customFormat="false" ht="12.75" hidden="false" customHeight="false" outlineLevel="0" collapsed="false">
      <c r="A183" s="61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</row>
    <row r="184" customFormat="false" ht="12.75" hidden="false" customHeight="false" outlineLevel="0" collapsed="false">
      <c r="A184" s="61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</row>
    <row r="185" customFormat="false" ht="12.75" hidden="false" customHeight="false" outlineLevel="0" collapsed="false">
      <c r="A185" s="61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</row>
    <row r="186" customFormat="false" ht="12.75" hidden="false" customHeight="false" outlineLevel="0" collapsed="false">
      <c r="A186" s="61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</row>
    <row r="187" customFormat="false" ht="12.75" hidden="false" customHeight="false" outlineLevel="0" collapsed="false">
      <c r="A187" s="61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</row>
    <row r="188" customFormat="false" ht="12.75" hidden="false" customHeight="false" outlineLevel="0" collapsed="false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</row>
    <row r="189" customFormat="false" ht="12.75" hidden="false" customHeight="false" outlineLevel="0" collapsed="false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</row>
    <row r="190" customFormat="false" ht="12.75" hidden="false" customHeight="false" outlineLevel="0" collapsed="false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</row>
    <row r="191" customFormat="false" ht="12.75" hidden="false" customHeight="false" outlineLevel="0" collapsed="false">
      <c r="A191" s="61"/>
      <c r="B191" s="62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</row>
    <row r="192" customFormat="false" ht="12.75" hidden="false" customHeight="false" outlineLevel="0" collapsed="false">
      <c r="A192" s="61"/>
      <c r="B192" s="62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</row>
    <row r="193" customFormat="false" ht="12.75" hidden="false" customHeight="false" outlineLevel="0" collapsed="false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</row>
    <row r="194" customFormat="false" ht="12.75" hidden="false" customHeight="false" outlineLevel="0" collapsed="false">
      <c r="A194" s="61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</row>
    <row r="195" customFormat="false" ht="12.75" hidden="false" customHeight="false" outlineLevel="0" collapsed="false">
      <c r="A195" s="61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</row>
    <row r="196" customFormat="false" ht="12.75" hidden="false" customHeight="false" outlineLevel="0" collapsed="false">
      <c r="A196" s="61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</row>
    <row r="197" customFormat="false" ht="12.75" hidden="false" customHeight="false" outlineLevel="0" collapsed="false">
      <c r="A197" s="61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</row>
    <row r="198" customFormat="false" ht="12.75" hidden="false" customHeight="false" outlineLevel="0" collapsed="false">
      <c r="A198" s="61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</row>
    <row r="199" customFormat="false" ht="12.75" hidden="false" customHeight="false" outlineLevel="0" collapsed="false">
      <c r="A199" s="61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</row>
    <row r="200" customFormat="false" ht="12.75" hidden="false" customHeight="false" outlineLevel="0" collapsed="false">
      <c r="A200" s="61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</row>
    <row r="201" customFormat="false" ht="12.75" hidden="false" customHeight="false" outlineLevel="0" collapsed="false">
      <c r="A201" s="61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</row>
    <row r="202" customFormat="false" ht="12.75" hidden="false" customHeight="false" outlineLevel="0" collapsed="false">
      <c r="A202" s="61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</row>
    <row r="203" customFormat="false" ht="12.75" hidden="false" customHeight="false" outlineLevel="0" collapsed="false">
      <c r="A203" s="61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</row>
    <row r="204" customFormat="false" ht="12.75" hidden="false" customHeight="false" outlineLevel="0" collapsed="false">
      <c r="A204" s="61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</row>
    <row r="205" customFormat="false" ht="12.75" hidden="false" customHeight="false" outlineLevel="0" collapsed="false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LibreOffice/6.4.0.3$MacOSX_X86_64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2020-02-08T19:32:44Z</dcterms:created>
  <dc:creator>David James Reeves</dc:creator>
  <dc:description/>
  <dc:language>en-US</dc:language>
  <cp:lastModifiedBy/>
  <dcterms:modified xsi:type="dcterms:W3CDTF">2020-02-10T18:29:46Z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